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/>
  <mc:AlternateContent xmlns:mc="http://schemas.openxmlformats.org/markup-compatibility/2006">
    <mc:Choice Requires="x15">
      <x15ac:absPath xmlns:x15ac="http://schemas.microsoft.com/office/spreadsheetml/2010/11/ac" url="/Users/wangjian/2 Cardiff PhD/Data/5. convergent margin from GEOROC/Submitted file/Lithos review/frontiers/1055255_SupMaterial/"/>
    </mc:Choice>
  </mc:AlternateContent>
  <xr:revisionPtr revIDLastSave="0" documentId="13_ncr:1_{A7383E2B-60D7-9540-B473-8847CEACF989}" xr6:coauthVersionLast="47" xr6:coauthVersionMax="47" xr10:uidLastSave="{00000000-0000-0000-0000-000000000000}"/>
  <bookViews>
    <workbookView xWindow="1400" yWindow="960" windowWidth="25700" windowHeight="15240" activeTab="1" xr2:uid="{00000000-000D-0000-FFFF-FFFF00000000}"/>
  </bookViews>
  <sheets>
    <sheet name="A1 Raw data" sheetId="33" r:id="rId1"/>
    <sheet name="A2 Matrix" sheetId="34" r:id="rId2"/>
    <sheet name="A3 Frontal arc section" sheetId="85" r:id="rId3"/>
    <sheet name="A4 RB arc section" sheetId="111" r:id="rId4"/>
    <sheet name="A5 Slab window arc section" sheetId="101" r:id="rId5"/>
    <sheet name="A6 Frontal-RB section couple" sheetId="117" r:id="rId6"/>
    <sheet name="A7 Turner2015" sheetId="93" r:id="rId7"/>
  </sheets>
  <definedNames>
    <definedName name="_xlnm._FilterDatabase" localSheetId="1" hidden="1">'A2 Matrix'!$AS$1:$AX$112</definedName>
    <definedName name="_xlnm._FilterDatabase" localSheetId="2" hidden="1">'A3 Frontal arc section'!$BO$1:$BO$35</definedName>
    <definedName name="_xlnm._FilterDatabase" localSheetId="3" hidden="1">'A4 RB arc section'!$A$1:$AZ$27</definedName>
    <definedName name="_xlnm._FilterDatabase" localSheetId="4" hidden="1">'A5 Slab window arc section'!#REF!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" i="101" l="1"/>
  <c r="R5" i="101"/>
  <c r="S3" i="34"/>
  <c r="T3" i="34"/>
  <c r="S4" i="34"/>
  <c r="T4" i="34"/>
  <c r="S5" i="34"/>
  <c r="T5" i="34"/>
  <c r="S6" i="34"/>
  <c r="T6" i="34"/>
  <c r="S7" i="34"/>
  <c r="T7" i="34"/>
  <c r="S8" i="34"/>
  <c r="T8" i="34"/>
  <c r="S9" i="34"/>
  <c r="T9" i="34"/>
  <c r="S10" i="34"/>
  <c r="T10" i="34"/>
  <c r="S11" i="34"/>
  <c r="T11" i="34"/>
  <c r="S12" i="34"/>
  <c r="T12" i="34"/>
  <c r="S13" i="34"/>
  <c r="T13" i="34"/>
  <c r="S14" i="34"/>
  <c r="T14" i="34"/>
  <c r="S15" i="34"/>
  <c r="T15" i="34"/>
  <c r="S17" i="34"/>
  <c r="T17" i="34"/>
  <c r="S18" i="34"/>
  <c r="T18" i="34"/>
  <c r="S19" i="34"/>
  <c r="T19" i="34"/>
  <c r="S20" i="34"/>
  <c r="T20" i="34"/>
  <c r="S21" i="34"/>
  <c r="T21" i="34"/>
  <c r="S22" i="34"/>
  <c r="T22" i="34"/>
  <c r="S23" i="34"/>
  <c r="T23" i="34"/>
  <c r="S24" i="34"/>
  <c r="T24" i="34"/>
  <c r="S25" i="34"/>
  <c r="T25" i="34"/>
  <c r="S26" i="34"/>
  <c r="T26" i="34"/>
  <c r="S27" i="34"/>
  <c r="T27" i="34"/>
  <c r="S28" i="34"/>
  <c r="T28" i="34"/>
  <c r="S29" i="34"/>
  <c r="T29" i="34"/>
  <c r="S30" i="34"/>
  <c r="T30" i="34"/>
  <c r="S31" i="34"/>
  <c r="T31" i="34"/>
  <c r="S32" i="34"/>
  <c r="T32" i="34"/>
  <c r="S33" i="34"/>
  <c r="T33" i="34"/>
  <c r="S34" i="34"/>
  <c r="T34" i="34"/>
  <c r="S35" i="34"/>
  <c r="T35" i="34"/>
  <c r="S36" i="34"/>
  <c r="T36" i="34"/>
  <c r="S37" i="34"/>
  <c r="T37" i="34"/>
  <c r="S38" i="34"/>
  <c r="T38" i="34"/>
  <c r="S39" i="34"/>
  <c r="T39" i="34"/>
  <c r="S40" i="34"/>
  <c r="T40" i="34"/>
  <c r="S41" i="34"/>
  <c r="T41" i="34"/>
  <c r="S43" i="34"/>
  <c r="T43" i="34"/>
  <c r="S44" i="34"/>
  <c r="T44" i="34"/>
  <c r="S45" i="34"/>
  <c r="T45" i="34"/>
  <c r="S46" i="34"/>
  <c r="T46" i="34"/>
  <c r="S48" i="34"/>
  <c r="T48" i="34"/>
  <c r="S49" i="34"/>
  <c r="T49" i="34"/>
  <c r="S50" i="34"/>
  <c r="T50" i="34"/>
  <c r="S51" i="34"/>
  <c r="T51" i="34"/>
  <c r="S52" i="34"/>
  <c r="T52" i="34"/>
  <c r="S53" i="34"/>
  <c r="T53" i="34"/>
  <c r="S54" i="34"/>
  <c r="T54" i="34"/>
  <c r="S55" i="34"/>
  <c r="T55" i="34"/>
  <c r="S56" i="34"/>
  <c r="T56" i="34"/>
  <c r="S57" i="34"/>
  <c r="T57" i="34"/>
  <c r="S58" i="34"/>
  <c r="T58" i="34"/>
  <c r="S59" i="34"/>
  <c r="T59" i="34"/>
  <c r="S60" i="34"/>
  <c r="T60" i="34"/>
  <c r="S61" i="34"/>
  <c r="T61" i="34"/>
  <c r="S62" i="34"/>
  <c r="T62" i="34"/>
  <c r="S63" i="34"/>
  <c r="T63" i="34"/>
  <c r="S64" i="34"/>
  <c r="T64" i="34"/>
  <c r="S65" i="34"/>
  <c r="T65" i="34"/>
  <c r="S66" i="34"/>
  <c r="T66" i="34"/>
  <c r="S67" i="34"/>
  <c r="T67" i="34"/>
  <c r="S68" i="34"/>
  <c r="T68" i="34"/>
  <c r="S69" i="34"/>
  <c r="T69" i="34"/>
  <c r="S70" i="34"/>
  <c r="T70" i="34"/>
  <c r="S71" i="34"/>
  <c r="T71" i="34"/>
  <c r="S72" i="34"/>
  <c r="T72" i="34"/>
  <c r="S73" i="34"/>
  <c r="T73" i="34"/>
  <c r="S74" i="34"/>
  <c r="T74" i="34"/>
  <c r="S75" i="34"/>
  <c r="T75" i="34"/>
  <c r="S76" i="34"/>
  <c r="T76" i="34"/>
  <c r="S77" i="34"/>
  <c r="T77" i="34"/>
  <c r="S78" i="34"/>
  <c r="T78" i="34"/>
  <c r="S79" i="34"/>
  <c r="T79" i="34"/>
  <c r="S80" i="34"/>
  <c r="T80" i="34"/>
  <c r="S81" i="34"/>
  <c r="T81" i="34"/>
  <c r="S82" i="34"/>
  <c r="T82" i="34"/>
  <c r="S83" i="34"/>
  <c r="T83" i="34"/>
  <c r="S84" i="34"/>
  <c r="T84" i="34"/>
  <c r="S85" i="34"/>
  <c r="T85" i="34"/>
  <c r="S86" i="34"/>
  <c r="T86" i="34"/>
  <c r="S87" i="34"/>
  <c r="T87" i="34"/>
  <c r="S88" i="34"/>
  <c r="T88" i="34"/>
  <c r="S89" i="34"/>
  <c r="T89" i="34"/>
  <c r="S90" i="34"/>
  <c r="T90" i="34"/>
  <c r="S91" i="34"/>
  <c r="T91" i="34"/>
  <c r="S92" i="34"/>
  <c r="T92" i="34"/>
  <c r="S93" i="34"/>
  <c r="T93" i="34"/>
  <c r="S94" i="34"/>
  <c r="T94" i="34"/>
  <c r="S95" i="34"/>
  <c r="T95" i="34"/>
  <c r="S96" i="34"/>
  <c r="T96" i="34"/>
  <c r="S97" i="34"/>
  <c r="T97" i="34"/>
  <c r="S98" i="34"/>
  <c r="T98" i="34"/>
  <c r="S100" i="34"/>
  <c r="T100" i="34"/>
  <c r="S101" i="34"/>
  <c r="T101" i="34"/>
  <c r="S102" i="34"/>
  <c r="T102" i="34"/>
  <c r="S103" i="34"/>
  <c r="T103" i="34"/>
  <c r="S104" i="34"/>
  <c r="T104" i="34"/>
  <c r="S118" i="34"/>
  <c r="T118" i="34"/>
  <c r="S119" i="34"/>
  <c r="T119" i="34"/>
  <c r="S120" i="34"/>
  <c r="T120" i="34"/>
  <c r="S121" i="34"/>
  <c r="T121" i="34"/>
  <c r="S122" i="34"/>
  <c r="T122" i="34"/>
  <c r="S123" i="34"/>
  <c r="T123" i="34"/>
  <c r="S124" i="34"/>
  <c r="T124" i="34"/>
  <c r="S125" i="34"/>
  <c r="T125" i="34"/>
  <c r="S126" i="34"/>
  <c r="T126" i="34"/>
  <c r="S127" i="34"/>
  <c r="T127" i="34"/>
  <c r="S128" i="34"/>
  <c r="T128" i="34"/>
  <c r="S129" i="34"/>
  <c r="T129" i="34"/>
  <c r="S130" i="34"/>
  <c r="T130" i="34"/>
  <c r="S131" i="34"/>
  <c r="T131" i="34"/>
  <c r="S132" i="34"/>
  <c r="T132" i="34"/>
  <c r="S133" i="34"/>
  <c r="T133" i="34"/>
  <c r="S134" i="34"/>
  <c r="T134" i="34"/>
  <c r="S135" i="34"/>
  <c r="T135" i="34"/>
  <c r="S136" i="34"/>
  <c r="T136" i="34"/>
  <c r="S137" i="34"/>
  <c r="T137" i="34"/>
  <c r="S138" i="34"/>
  <c r="T138" i="34"/>
  <c r="S139" i="34"/>
  <c r="T139" i="34"/>
  <c r="S140" i="34"/>
  <c r="T140" i="34"/>
  <c r="S141" i="34"/>
  <c r="T141" i="34"/>
  <c r="S142" i="34"/>
  <c r="T142" i="34"/>
  <c r="S143" i="34"/>
  <c r="T143" i="34"/>
  <c r="S144" i="34"/>
  <c r="T144" i="34"/>
  <c r="S145" i="34"/>
  <c r="T145" i="34"/>
  <c r="S146" i="34"/>
  <c r="T146" i="34"/>
  <c r="S147" i="34"/>
  <c r="T147" i="34"/>
  <c r="S148" i="34"/>
  <c r="T148" i="34"/>
  <c r="S149" i="34"/>
  <c r="T149" i="34"/>
  <c r="S150" i="34"/>
  <c r="T150" i="34"/>
  <c r="S151" i="34"/>
  <c r="T151" i="34"/>
  <c r="S152" i="34"/>
  <c r="T152" i="34"/>
  <c r="S153" i="34"/>
  <c r="T153" i="34"/>
  <c r="S154" i="34"/>
  <c r="T154" i="34"/>
  <c r="S155" i="34"/>
  <c r="T155" i="34"/>
  <c r="S156" i="34"/>
  <c r="T156" i="34"/>
  <c r="S157" i="34"/>
  <c r="T157" i="34"/>
  <c r="S158" i="34"/>
  <c r="T158" i="34"/>
  <c r="S159" i="34"/>
  <c r="T159" i="34"/>
  <c r="S160" i="34"/>
  <c r="T160" i="34"/>
  <c r="S161" i="34"/>
  <c r="T161" i="34"/>
  <c r="S162" i="34"/>
  <c r="T162" i="34"/>
  <c r="S163" i="34"/>
  <c r="T163" i="34"/>
  <c r="S164" i="34"/>
  <c r="T164" i="34"/>
  <c r="S165" i="34"/>
  <c r="T165" i="34"/>
  <c r="S166" i="34"/>
  <c r="T166" i="34"/>
  <c r="S167" i="34"/>
  <c r="T167" i="34"/>
  <c r="S168" i="34"/>
  <c r="T168" i="34"/>
  <c r="S169" i="34"/>
  <c r="T169" i="34"/>
  <c r="S170" i="34"/>
  <c r="T170" i="34"/>
  <c r="S171" i="34"/>
  <c r="T171" i="34"/>
  <c r="S172" i="34"/>
  <c r="T172" i="34"/>
  <c r="S173" i="34"/>
  <c r="T173" i="34"/>
  <c r="S174" i="34"/>
  <c r="T174" i="34"/>
  <c r="S177" i="34"/>
  <c r="T177" i="34"/>
  <c r="S178" i="34"/>
  <c r="T178" i="34"/>
  <c r="S179" i="34"/>
  <c r="T179" i="34"/>
  <c r="S180" i="34"/>
  <c r="T180" i="34"/>
  <c r="S181" i="34"/>
  <c r="T181" i="34"/>
  <c r="S182" i="34"/>
  <c r="T182" i="34"/>
  <c r="S183" i="34"/>
  <c r="T183" i="34"/>
  <c r="S184" i="34"/>
  <c r="T184" i="34"/>
  <c r="S185" i="34"/>
  <c r="T185" i="34"/>
  <c r="S186" i="34"/>
  <c r="T186" i="34"/>
  <c r="S187" i="34"/>
  <c r="T187" i="34"/>
  <c r="S188" i="34"/>
  <c r="T188" i="34"/>
  <c r="S189" i="34"/>
  <c r="T189" i="34"/>
  <c r="S190" i="34"/>
  <c r="T190" i="34"/>
  <c r="S191" i="34"/>
  <c r="T191" i="34"/>
  <c r="S192" i="34"/>
  <c r="T192" i="34"/>
  <c r="S193" i="34"/>
  <c r="T193" i="34"/>
  <c r="S194" i="34"/>
  <c r="T194" i="34"/>
  <c r="S195" i="34"/>
  <c r="T195" i="34"/>
  <c r="S196" i="34"/>
  <c r="T196" i="34"/>
  <c r="S197" i="34"/>
  <c r="T197" i="34"/>
  <c r="S198" i="34"/>
  <c r="T198" i="34"/>
  <c r="S199" i="34"/>
  <c r="T199" i="34"/>
  <c r="S200" i="34"/>
  <c r="T200" i="34"/>
  <c r="S201" i="34"/>
  <c r="T201" i="34"/>
  <c r="S202" i="34"/>
  <c r="T202" i="34"/>
  <c r="S203" i="34"/>
  <c r="T203" i="34"/>
  <c r="S204" i="34"/>
  <c r="T204" i="34"/>
  <c r="S205" i="34"/>
  <c r="T205" i="34"/>
  <c r="S206" i="34"/>
  <c r="T206" i="34"/>
  <c r="S207" i="34"/>
  <c r="T207" i="34"/>
  <c r="S208" i="34"/>
  <c r="T208" i="34"/>
  <c r="S209" i="34"/>
  <c r="T209" i="34"/>
  <c r="S210" i="34"/>
  <c r="T210" i="34"/>
  <c r="S211" i="34"/>
  <c r="T211" i="34"/>
  <c r="S212" i="34"/>
  <c r="T212" i="34"/>
  <c r="S213" i="34"/>
  <c r="T213" i="34"/>
  <c r="S214" i="34"/>
  <c r="T214" i="34"/>
  <c r="S215" i="34"/>
  <c r="T215" i="34"/>
  <c r="S216" i="34"/>
  <c r="T216" i="34"/>
  <c r="S217" i="34"/>
  <c r="T217" i="34"/>
  <c r="S218" i="34"/>
  <c r="T218" i="34"/>
  <c r="S219" i="34"/>
  <c r="T219" i="34"/>
  <c r="S220" i="34"/>
  <c r="T220" i="34"/>
  <c r="S221" i="34"/>
  <c r="T221" i="34"/>
  <c r="S222" i="34"/>
  <c r="T222" i="34"/>
  <c r="S223" i="34"/>
  <c r="T223" i="34"/>
  <c r="S224" i="34"/>
  <c r="T224" i="34"/>
  <c r="S230" i="34"/>
  <c r="T230" i="34"/>
  <c r="S232" i="34"/>
  <c r="T232" i="34"/>
  <c r="S233" i="34"/>
  <c r="T233" i="34"/>
  <c r="S234" i="34"/>
  <c r="T234" i="34"/>
  <c r="S235" i="34"/>
  <c r="T235" i="34"/>
  <c r="S236" i="34"/>
  <c r="T236" i="34"/>
  <c r="S237" i="34"/>
  <c r="T237" i="34"/>
  <c r="S238" i="34"/>
  <c r="T238" i="34"/>
  <c r="S239" i="34"/>
  <c r="T239" i="34"/>
  <c r="S240" i="34"/>
  <c r="T240" i="34"/>
  <c r="T2" i="34" l="1"/>
  <c r="S2" i="34"/>
  <c r="U104" i="34" l="1"/>
  <c r="U233" i="34"/>
  <c r="U234" i="34"/>
  <c r="U230" i="34"/>
  <c r="U232" i="34"/>
  <c r="U197" i="34"/>
  <c r="U198" i="34"/>
  <c r="U199" i="34"/>
  <c r="U200" i="34"/>
  <c r="U201" i="34"/>
  <c r="U202" i="34"/>
  <c r="U203" i="34"/>
  <c r="U204" i="34"/>
  <c r="U205" i="34"/>
  <c r="U206" i="34"/>
  <c r="U207" i="34"/>
  <c r="U208" i="34"/>
  <c r="U209" i="34"/>
  <c r="U210" i="34"/>
  <c r="U211" i="34"/>
  <c r="U212" i="34"/>
  <c r="U213" i="34"/>
  <c r="U214" i="34"/>
  <c r="U215" i="34"/>
  <c r="U216" i="34"/>
  <c r="U217" i="34"/>
  <c r="U218" i="34"/>
  <c r="U219" i="34"/>
  <c r="U220" i="34"/>
  <c r="U221" i="34"/>
  <c r="U222" i="34"/>
  <c r="U223" i="34"/>
  <c r="U224" i="34"/>
  <c r="U188" i="34"/>
  <c r="U189" i="34"/>
  <c r="U190" i="34"/>
  <c r="U191" i="34"/>
  <c r="U192" i="34"/>
  <c r="U193" i="34"/>
  <c r="U194" i="34"/>
  <c r="U195" i="34"/>
  <c r="U196" i="34"/>
  <c r="U165" i="34"/>
  <c r="U166" i="34"/>
  <c r="U167" i="34"/>
  <c r="U168" i="34"/>
  <c r="U169" i="34"/>
  <c r="U170" i="34"/>
  <c r="U171" i="34"/>
  <c r="U172" i="34"/>
  <c r="U173" i="34"/>
  <c r="U174" i="34"/>
  <c r="U177" i="34"/>
  <c r="U178" i="34"/>
  <c r="U179" i="34"/>
  <c r="U180" i="34"/>
  <c r="U181" i="34"/>
  <c r="U118" i="34"/>
  <c r="U119" i="34"/>
  <c r="U120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41" i="34"/>
  <c r="U43" i="34"/>
  <c r="U44" i="34"/>
  <c r="U45" i="34"/>
  <c r="U46" i="34"/>
  <c r="U30" i="34"/>
  <c r="U31" i="34"/>
  <c r="U32" i="34"/>
  <c r="U33" i="34"/>
  <c r="U34" i="34"/>
  <c r="U35" i="34"/>
  <c r="U3" i="34"/>
  <c r="U4" i="34"/>
  <c r="U5" i="34"/>
  <c r="U6" i="34"/>
  <c r="U7" i="34"/>
  <c r="U8" i="34"/>
  <c r="U9" i="34"/>
  <c r="U10" i="34"/>
  <c r="U11" i="34"/>
  <c r="U12" i="34"/>
  <c r="U13" i="34"/>
  <c r="U14" i="34"/>
  <c r="U15" i="34"/>
  <c r="U17" i="34"/>
  <c r="U18" i="34"/>
  <c r="S2" i="101"/>
  <c r="T2" i="101"/>
  <c r="U2" i="101"/>
  <c r="V2" i="101"/>
  <c r="S3" i="101"/>
  <c r="T3" i="101"/>
  <c r="U3" i="101"/>
  <c r="V3" i="101"/>
  <c r="S4" i="101"/>
  <c r="T4" i="101"/>
  <c r="U4" i="101"/>
  <c r="V4" i="101"/>
  <c r="S5" i="101"/>
  <c r="T5" i="101"/>
  <c r="U5" i="101"/>
  <c r="V5" i="101"/>
  <c r="W2" i="101"/>
  <c r="X2" i="101"/>
  <c r="Y2" i="101"/>
  <c r="Z2" i="101"/>
  <c r="AA2" i="101"/>
  <c r="AB2" i="101"/>
  <c r="AC2" i="101"/>
  <c r="AD2" i="101"/>
  <c r="AE2" i="101"/>
  <c r="AF2" i="101"/>
  <c r="AG2" i="101"/>
  <c r="AH2" i="101"/>
  <c r="AI2" i="101"/>
  <c r="AJ2" i="101"/>
  <c r="AK2" i="101"/>
  <c r="W3" i="101"/>
  <c r="X3" i="101"/>
  <c r="Y3" i="101"/>
  <c r="Z3" i="101"/>
  <c r="AA3" i="101"/>
  <c r="AB3" i="101"/>
  <c r="AC3" i="101"/>
  <c r="AD3" i="101"/>
  <c r="AE3" i="101"/>
  <c r="AF3" i="101"/>
  <c r="AG3" i="101"/>
  <c r="AH3" i="101"/>
  <c r="AI3" i="101"/>
  <c r="AJ3" i="101"/>
  <c r="AK3" i="101"/>
  <c r="W4" i="101"/>
  <c r="X4" i="101"/>
  <c r="Y4" i="101"/>
  <c r="Z4" i="101"/>
  <c r="AA4" i="101"/>
  <c r="AB4" i="101"/>
  <c r="AC4" i="101"/>
  <c r="AD4" i="101"/>
  <c r="AE4" i="101"/>
  <c r="AF4" i="101"/>
  <c r="AG4" i="101"/>
  <c r="AH4" i="101"/>
  <c r="AI4" i="101"/>
  <c r="AJ4" i="101"/>
  <c r="AK4" i="101"/>
  <c r="W5" i="101"/>
  <c r="X5" i="101"/>
  <c r="Y5" i="101"/>
  <c r="Z5" i="101"/>
  <c r="AA5" i="101"/>
  <c r="AB5" i="101"/>
  <c r="AC5" i="101"/>
  <c r="AD5" i="101"/>
  <c r="AE5" i="101"/>
  <c r="AF5" i="101"/>
  <c r="AG5" i="101"/>
  <c r="AH5" i="101"/>
  <c r="AI5" i="101"/>
  <c r="AJ5" i="101"/>
  <c r="AK5" i="101"/>
  <c r="P2" i="117"/>
  <c r="P3" i="117"/>
  <c r="P4" i="117"/>
  <c r="P5" i="117"/>
  <c r="P6" i="117"/>
  <c r="P7" i="117"/>
  <c r="P8" i="117"/>
  <c r="P9" i="117"/>
  <c r="P10" i="117"/>
  <c r="P11" i="117"/>
  <c r="P12" i="117"/>
  <c r="P13" i="117"/>
  <c r="P14" i="117"/>
  <c r="P15" i="117"/>
  <c r="P16" i="117"/>
  <c r="P17" i="117"/>
  <c r="P18" i="117"/>
  <c r="P19" i="117"/>
  <c r="P20" i="117"/>
  <c r="P21" i="117"/>
  <c r="P22" i="117"/>
  <c r="P23" i="117"/>
  <c r="P24" i="117"/>
  <c r="AT4" i="93" l="1"/>
  <c r="AT5" i="93"/>
  <c r="AT6" i="93"/>
  <c r="AT8" i="93"/>
  <c r="AT9" i="93"/>
  <c r="AT10" i="93"/>
  <c r="AT14" i="93"/>
  <c r="AT15" i="93"/>
  <c r="AT16" i="93"/>
  <c r="AT17" i="93"/>
  <c r="AT18" i="93"/>
  <c r="AT19" i="93"/>
  <c r="AT20" i="93"/>
  <c r="AT21" i="93"/>
  <c r="AT22" i="93"/>
  <c r="AT23" i="93"/>
  <c r="AT24" i="93"/>
  <c r="AT27" i="93"/>
  <c r="AT29" i="93"/>
  <c r="AT30" i="93"/>
  <c r="AT32" i="93"/>
  <c r="N3" i="117"/>
  <c r="O3" i="117"/>
  <c r="N4" i="117"/>
  <c r="O4" i="117"/>
  <c r="N5" i="117"/>
  <c r="O5" i="117"/>
  <c r="N6" i="117"/>
  <c r="O6" i="117"/>
  <c r="N7" i="117"/>
  <c r="O7" i="117"/>
  <c r="N8" i="117"/>
  <c r="O8" i="117"/>
  <c r="N9" i="117"/>
  <c r="O9" i="117"/>
  <c r="N10" i="117"/>
  <c r="O10" i="117"/>
  <c r="N11" i="117"/>
  <c r="O11" i="117"/>
  <c r="N12" i="117"/>
  <c r="O12" i="117"/>
  <c r="N13" i="117"/>
  <c r="O13" i="117"/>
  <c r="N14" i="117"/>
  <c r="O14" i="117"/>
  <c r="N15" i="117"/>
  <c r="O15" i="117"/>
  <c r="N16" i="117"/>
  <c r="O16" i="117"/>
  <c r="N17" i="117"/>
  <c r="O17" i="117"/>
  <c r="N18" i="117"/>
  <c r="O18" i="117"/>
  <c r="N19" i="117"/>
  <c r="O19" i="117"/>
  <c r="N20" i="117"/>
  <c r="O20" i="117"/>
  <c r="N21" i="117"/>
  <c r="O21" i="117"/>
  <c r="N22" i="117"/>
  <c r="O22" i="117"/>
  <c r="N23" i="117"/>
  <c r="O23" i="117"/>
  <c r="N24" i="117"/>
  <c r="O24" i="117"/>
  <c r="O2" i="117"/>
  <c r="N2" i="117"/>
  <c r="U164" i="34" l="1"/>
  <c r="U182" i="34"/>
  <c r="U183" i="34"/>
  <c r="U184" i="34"/>
  <c r="U185" i="34"/>
  <c r="U186" i="34"/>
  <c r="U187" i="34"/>
  <c r="U154" i="34"/>
  <c r="U155" i="34"/>
  <c r="U156" i="34"/>
  <c r="U157" i="34"/>
  <c r="U146" i="34"/>
  <c r="U147" i="34"/>
  <c r="U148" i="34"/>
  <c r="U149" i="34"/>
  <c r="U150" i="34"/>
  <c r="U151" i="34"/>
  <c r="U152" i="34"/>
  <c r="U153" i="34"/>
  <c r="U138" i="34"/>
  <c r="U139" i="34"/>
  <c r="U140" i="34"/>
  <c r="U141" i="34"/>
  <c r="U142" i="34"/>
  <c r="U143" i="34"/>
  <c r="U91" i="34"/>
  <c r="U92" i="34"/>
  <c r="U93" i="34"/>
  <c r="U94" i="34"/>
  <c r="U95" i="34"/>
  <c r="U96" i="34"/>
  <c r="U97" i="34"/>
  <c r="U98" i="34"/>
  <c r="U100" i="34"/>
  <c r="U101" i="34"/>
  <c r="U102" i="34"/>
  <c r="U69" i="34"/>
  <c r="U68" i="34"/>
  <c r="U67" i="34"/>
  <c r="U48" i="34"/>
  <c r="U49" i="34"/>
  <c r="U36" i="34"/>
  <c r="U37" i="34"/>
  <c r="U38" i="34"/>
  <c r="U39" i="34"/>
  <c r="U40" i="34"/>
  <c r="FX1945" i="33" l="1"/>
  <c r="FY1945" i="33"/>
  <c r="FZ1945" i="33"/>
  <c r="GA1945" i="33"/>
  <c r="GB1945" i="33"/>
  <c r="GC1945" i="33"/>
  <c r="GD1945" i="33"/>
  <c r="GE1945" i="33"/>
  <c r="GF1945" i="33"/>
  <c r="GG1945" i="33"/>
  <c r="GH1945" i="33"/>
  <c r="GI1945" i="33"/>
  <c r="GJ1945" i="33"/>
  <c r="GK1945" i="33"/>
  <c r="GL1945" i="33"/>
  <c r="GM1945" i="33"/>
  <c r="GN1945" i="33"/>
  <c r="GO1945" i="33"/>
  <c r="GP1945" i="33"/>
  <c r="GQ1945" i="33"/>
  <c r="FX1946" i="33"/>
  <c r="FY1946" i="33"/>
  <c r="FZ1946" i="33"/>
  <c r="GA1946" i="33"/>
  <c r="GB1946" i="33"/>
  <c r="GC1946" i="33"/>
  <c r="GD1946" i="33"/>
  <c r="GE1946" i="33"/>
  <c r="GF1946" i="33"/>
  <c r="GG1946" i="33"/>
  <c r="GH1946" i="33"/>
  <c r="GI1946" i="33"/>
  <c r="GJ1946" i="33"/>
  <c r="GK1946" i="33"/>
  <c r="GL1946" i="33"/>
  <c r="GM1946" i="33"/>
  <c r="GN1946" i="33"/>
  <c r="GO1946" i="33"/>
  <c r="GP1946" i="33"/>
  <c r="GQ1946" i="33"/>
  <c r="FX1947" i="33"/>
  <c r="FY1947" i="33"/>
  <c r="FZ1947" i="33"/>
  <c r="GA1947" i="33"/>
  <c r="GB1947" i="33"/>
  <c r="GC1947" i="33"/>
  <c r="GD1947" i="33"/>
  <c r="GE1947" i="33"/>
  <c r="GF1947" i="33"/>
  <c r="GG1947" i="33"/>
  <c r="GH1947" i="33"/>
  <c r="GI1947" i="33"/>
  <c r="GJ1947" i="33"/>
  <c r="GK1947" i="33"/>
  <c r="GL1947" i="33"/>
  <c r="GM1947" i="33"/>
  <c r="GN1947" i="33"/>
  <c r="GO1947" i="33"/>
  <c r="GP1947" i="33"/>
  <c r="GQ1947" i="33"/>
  <c r="FX1948" i="33"/>
  <c r="FY1948" i="33"/>
  <c r="FZ1948" i="33"/>
  <c r="GA1948" i="33"/>
  <c r="GB1948" i="33"/>
  <c r="GC1948" i="33"/>
  <c r="GD1948" i="33"/>
  <c r="GE1948" i="33"/>
  <c r="GF1948" i="33"/>
  <c r="GG1948" i="33"/>
  <c r="GH1948" i="33"/>
  <c r="GI1948" i="33"/>
  <c r="GJ1948" i="33"/>
  <c r="GK1948" i="33"/>
  <c r="GL1948" i="33"/>
  <c r="GM1948" i="33"/>
  <c r="GN1948" i="33"/>
  <c r="GO1948" i="33"/>
  <c r="GP1948" i="33"/>
  <c r="GQ1948" i="33"/>
  <c r="FX1949" i="33"/>
  <c r="FY1949" i="33"/>
  <c r="FZ1949" i="33"/>
  <c r="GA1949" i="33"/>
  <c r="GB1949" i="33"/>
  <c r="GC1949" i="33"/>
  <c r="GD1949" i="33"/>
  <c r="GE1949" i="33"/>
  <c r="GF1949" i="33"/>
  <c r="GG1949" i="33"/>
  <c r="GH1949" i="33"/>
  <c r="GI1949" i="33"/>
  <c r="GJ1949" i="33"/>
  <c r="GK1949" i="33"/>
  <c r="GL1949" i="33"/>
  <c r="GM1949" i="33"/>
  <c r="GN1949" i="33"/>
  <c r="GO1949" i="33"/>
  <c r="GP1949" i="33"/>
  <c r="GQ1949" i="33"/>
  <c r="FX1950" i="33"/>
  <c r="FY1950" i="33"/>
  <c r="FZ1950" i="33"/>
  <c r="GA1950" i="33"/>
  <c r="GB1950" i="33"/>
  <c r="GC1950" i="33"/>
  <c r="GD1950" i="33"/>
  <c r="GE1950" i="33"/>
  <c r="GF1950" i="33"/>
  <c r="GG1950" i="33"/>
  <c r="GH1950" i="33"/>
  <c r="GI1950" i="33"/>
  <c r="GJ1950" i="33"/>
  <c r="GK1950" i="33"/>
  <c r="GL1950" i="33"/>
  <c r="GM1950" i="33"/>
  <c r="GN1950" i="33"/>
  <c r="GO1950" i="33"/>
  <c r="GP1950" i="33"/>
  <c r="GQ1950" i="33"/>
  <c r="FX1951" i="33"/>
  <c r="FY1951" i="33"/>
  <c r="FZ1951" i="33"/>
  <c r="GA1951" i="33"/>
  <c r="GB1951" i="33"/>
  <c r="GC1951" i="33"/>
  <c r="GD1951" i="33"/>
  <c r="GE1951" i="33"/>
  <c r="GF1951" i="33"/>
  <c r="GG1951" i="33"/>
  <c r="GH1951" i="33"/>
  <c r="GI1951" i="33"/>
  <c r="GJ1951" i="33"/>
  <c r="GK1951" i="33"/>
  <c r="GL1951" i="33"/>
  <c r="GM1951" i="33"/>
  <c r="GN1951" i="33"/>
  <c r="GO1951" i="33"/>
  <c r="GP1951" i="33"/>
  <c r="GQ1951" i="33"/>
  <c r="FX1952" i="33"/>
  <c r="FY1952" i="33"/>
  <c r="FZ1952" i="33"/>
  <c r="GA1952" i="33"/>
  <c r="GB1952" i="33"/>
  <c r="GC1952" i="33"/>
  <c r="GD1952" i="33"/>
  <c r="GE1952" i="33"/>
  <c r="GF1952" i="33"/>
  <c r="GG1952" i="33"/>
  <c r="GH1952" i="33"/>
  <c r="GI1952" i="33"/>
  <c r="GJ1952" i="33"/>
  <c r="GK1952" i="33"/>
  <c r="GL1952" i="33"/>
  <c r="GM1952" i="33"/>
  <c r="GN1952" i="33"/>
  <c r="GO1952" i="33"/>
  <c r="GP1952" i="33"/>
  <c r="GQ1952" i="33"/>
  <c r="FX1953" i="33"/>
  <c r="FY1953" i="33"/>
  <c r="FZ1953" i="33"/>
  <c r="GA1953" i="33"/>
  <c r="GB1953" i="33"/>
  <c r="GC1953" i="33"/>
  <c r="GD1953" i="33"/>
  <c r="GE1953" i="33"/>
  <c r="GF1953" i="33"/>
  <c r="GG1953" i="33"/>
  <c r="GH1953" i="33"/>
  <c r="GI1953" i="33"/>
  <c r="GJ1953" i="33"/>
  <c r="GK1953" i="33"/>
  <c r="GL1953" i="33"/>
  <c r="GM1953" i="33"/>
  <c r="GN1953" i="33"/>
  <c r="GO1953" i="33"/>
  <c r="GP1953" i="33"/>
  <c r="GQ1953" i="33"/>
  <c r="FX1954" i="33"/>
  <c r="FY1954" i="33"/>
  <c r="FZ1954" i="33"/>
  <c r="GA1954" i="33"/>
  <c r="GB1954" i="33"/>
  <c r="GC1954" i="33"/>
  <c r="GD1954" i="33"/>
  <c r="GE1954" i="33"/>
  <c r="GF1954" i="33"/>
  <c r="GG1954" i="33"/>
  <c r="GH1954" i="33"/>
  <c r="GI1954" i="33"/>
  <c r="GJ1954" i="33"/>
  <c r="GK1954" i="33"/>
  <c r="GL1954" i="33"/>
  <c r="GM1954" i="33"/>
  <c r="GN1954" i="33"/>
  <c r="GO1954" i="33"/>
  <c r="GP1954" i="33"/>
  <c r="GQ1954" i="33"/>
  <c r="FX1955" i="33"/>
  <c r="FY1955" i="33"/>
  <c r="FZ1955" i="33"/>
  <c r="GA1955" i="33"/>
  <c r="GB1955" i="33"/>
  <c r="GC1955" i="33"/>
  <c r="GD1955" i="33"/>
  <c r="GE1955" i="33"/>
  <c r="GF1955" i="33"/>
  <c r="GG1955" i="33"/>
  <c r="GH1955" i="33"/>
  <c r="GI1955" i="33"/>
  <c r="GJ1955" i="33"/>
  <c r="GK1955" i="33"/>
  <c r="GL1955" i="33"/>
  <c r="GM1955" i="33"/>
  <c r="GN1955" i="33"/>
  <c r="GO1955" i="33"/>
  <c r="GP1955" i="33"/>
  <c r="GQ1955" i="33"/>
  <c r="FX1956" i="33"/>
  <c r="FY1956" i="33"/>
  <c r="FZ1956" i="33"/>
  <c r="GA1956" i="33"/>
  <c r="GB1956" i="33"/>
  <c r="GC1956" i="33"/>
  <c r="GD1956" i="33"/>
  <c r="GE1956" i="33"/>
  <c r="GF1956" i="33"/>
  <c r="GG1956" i="33"/>
  <c r="GH1956" i="33"/>
  <c r="GI1956" i="33"/>
  <c r="GJ1956" i="33"/>
  <c r="GK1956" i="33"/>
  <c r="GL1956" i="33"/>
  <c r="GM1956" i="33"/>
  <c r="GN1956" i="33"/>
  <c r="GO1956" i="33"/>
  <c r="GP1956" i="33"/>
  <c r="GQ1956" i="33"/>
  <c r="FX1957" i="33"/>
  <c r="FY1957" i="33"/>
  <c r="FZ1957" i="33"/>
  <c r="GA1957" i="33"/>
  <c r="GB1957" i="33"/>
  <c r="GC1957" i="33"/>
  <c r="GD1957" i="33"/>
  <c r="GE1957" i="33"/>
  <c r="GF1957" i="33"/>
  <c r="GG1957" i="33"/>
  <c r="GH1957" i="33"/>
  <c r="GI1957" i="33"/>
  <c r="GJ1957" i="33"/>
  <c r="GK1957" i="33"/>
  <c r="GL1957" i="33"/>
  <c r="GM1957" i="33"/>
  <c r="GN1957" i="33"/>
  <c r="GO1957" i="33"/>
  <c r="GP1957" i="33"/>
  <c r="GQ1957" i="33"/>
  <c r="FX1958" i="33"/>
  <c r="FY1958" i="33"/>
  <c r="FZ1958" i="33"/>
  <c r="GA1958" i="33"/>
  <c r="GB1958" i="33"/>
  <c r="GC1958" i="33"/>
  <c r="GD1958" i="33"/>
  <c r="GE1958" i="33"/>
  <c r="GF1958" i="33"/>
  <c r="GG1958" i="33"/>
  <c r="GH1958" i="33"/>
  <c r="GI1958" i="33"/>
  <c r="GJ1958" i="33"/>
  <c r="GK1958" i="33"/>
  <c r="GL1958" i="33"/>
  <c r="GM1958" i="33"/>
  <c r="GN1958" i="33"/>
  <c r="GO1958" i="33"/>
  <c r="GP1958" i="33"/>
  <c r="GQ1958" i="33"/>
  <c r="FX1959" i="33"/>
  <c r="FY1959" i="33"/>
  <c r="FZ1959" i="33"/>
  <c r="GA1959" i="33"/>
  <c r="GB1959" i="33"/>
  <c r="GC1959" i="33"/>
  <c r="GD1959" i="33"/>
  <c r="GE1959" i="33"/>
  <c r="GF1959" i="33"/>
  <c r="GG1959" i="33"/>
  <c r="GH1959" i="33"/>
  <c r="GI1959" i="33"/>
  <c r="GJ1959" i="33"/>
  <c r="GK1959" i="33"/>
  <c r="GL1959" i="33"/>
  <c r="GM1959" i="33"/>
  <c r="GN1959" i="33"/>
  <c r="GO1959" i="33"/>
  <c r="GP1959" i="33"/>
  <c r="GQ1959" i="33"/>
  <c r="FX1960" i="33"/>
  <c r="FY1960" i="33"/>
  <c r="FZ1960" i="33"/>
  <c r="GA1960" i="33"/>
  <c r="GB1960" i="33"/>
  <c r="GC1960" i="33"/>
  <c r="GD1960" i="33"/>
  <c r="GE1960" i="33"/>
  <c r="GF1960" i="33"/>
  <c r="GG1960" i="33"/>
  <c r="GH1960" i="33"/>
  <c r="GI1960" i="33"/>
  <c r="GJ1960" i="33"/>
  <c r="GK1960" i="33"/>
  <c r="GL1960" i="33"/>
  <c r="GM1960" i="33"/>
  <c r="GN1960" i="33"/>
  <c r="GO1960" i="33"/>
  <c r="GP1960" i="33"/>
  <c r="GQ1960" i="33"/>
  <c r="FX1961" i="33"/>
  <c r="FY1961" i="33"/>
  <c r="FZ1961" i="33"/>
  <c r="GA1961" i="33"/>
  <c r="GB1961" i="33"/>
  <c r="GC1961" i="33"/>
  <c r="GD1961" i="33"/>
  <c r="GE1961" i="33"/>
  <c r="GF1961" i="33"/>
  <c r="GG1961" i="33"/>
  <c r="GH1961" i="33"/>
  <c r="GI1961" i="33"/>
  <c r="GJ1961" i="33"/>
  <c r="GK1961" i="33"/>
  <c r="GL1961" i="33"/>
  <c r="GM1961" i="33"/>
  <c r="GN1961" i="33"/>
  <c r="GO1961" i="33"/>
  <c r="GP1961" i="33"/>
  <c r="GQ1961" i="33"/>
  <c r="FX1962" i="33"/>
  <c r="FY1962" i="33"/>
  <c r="FZ1962" i="33"/>
  <c r="GA1962" i="33"/>
  <c r="GB1962" i="33"/>
  <c r="GC1962" i="33"/>
  <c r="GD1962" i="33"/>
  <c r="GE1962" i="33"/>
  <c r="GF1962" i="33"/>
  <c r="GG1962" i="33"/>
  <c r="GH1962" i="33"/>
  <c r="GI1962" i="33"/>
  <c r="GJ1962" i="33"/>
  <c r="GK1962" i="33"/>
  <c r="GL1962" i="33"/>
  <c r="GM1962" i="33"/>
  <c r="GN1962" i="33"/>
  <c r="GO1962" i="33"/>
  <c r="GP1962" i="33"/>
  <c r="GQ1962" i="33"/>
  <c r="FX1963" i="33"/>
  <c r="FY1963" i="33"/>
  <c r="FZ1963" i="33"/>
  <c r="GA1963" i="33"/>
  <c r="GB1963" i="33"/>
  <c r="GC1963" i="33"/>
  <c r="GD1963" i="33"/>
  <c r="GE1963" i="33"/>
  <c r="GF1963" i="33"/>
  <c r="GG1963" i="33"/>
  <c r="GH1963" i="33"/>
  <c r="GI1963" i="33"/>
  <c r="GJ1963" i="33"/>
  <c r="GK1963" i="33"/>
  <c r="GL1963" i="33"/>
  <c r="GM1963" i="33"/>
  <c r="GN1963" i="33"/>
  <c r="GO1963" i="33"/>
  <c r="GP1963" i="33"/>
  <c r="GQ1963" i="33"/>
  <c r="FX1964" i="33"/>
  <c r="FY1964" i="33"/>
  <c r="FZ1964" i="33"/>
  <c r="GA1964" i="33"/>
  <c r="GB1964" i="33"/>
  <c r="GC1964" i="33"/>
  <c r="GD1964" i="33"/>
  <c r="GE1964" i="33"/>
  <c r="GF1964" i="33"/>
  <c r="GG1964" i="33"/>
  <c r="GH1964" i="33"/>
  <c r="GI1964" i="33"/>
  <c r="GJ1964" i="33"/>
  <c r="GK1964" i="33"/>
  <c r="GL1964" i="33"/>
  <c r="GM1964" i="33"/>
  <c r="GN1964" i="33"/>
  <c r="GO1964" i="33"/>
  <c r="GP1964" i="33"/>
  <c r="GQ1964" i="33"/>
  <c r="FX1965" i="33"/>
  <c r="FY1965" i="33"/>
  <c r="FZ1965" i="33"/>
  <c r="GA1965" i="33"/>
  <c r="GB1965" i="33"/>
  <c r="GC1965" i="33"/>
  <c r="GD1965" i="33"/>
  <c r="GE1965" i="33"/>
  <c r="GF1965" i="33"/>
  <c r="GG1965" i="33"/>
  <c r="GH1965" i="33"/>
  <c r="GI1965" i="33"/>
  <c r="GJ1965" i="33"/>
  <c r="GK1965" i="33"/>
  <c r="GL1965" i="33"/>
  <c r="GM1965" i="33"/>
  <c r="GN1965" i="33"/>
  <c r="GO1965" i="33"/>
  <c r="GP1965" i="33"/>
  <c r="GQ1965" i="33"/>
  <c r="FX1966" i="33"/>
  <c r="FY1966" i="33"/>
  <c r="FZ1966" i="33"/>
  <c r="GA1966" i="33"/>
  <c r="GB1966" i="33"/>
  <c r="GC1966" i="33"/>
  <c r="GD1966" i="33"/>
  <c r="GE1966" i="33"/>
  <c r="GF1966" i="33"/>
  <c r="GG1966" i="33"/>
  <c r="GH1966" i="33"/>
  <c r="GI1966" i="33"/>
  <c r="GJ1966" i="33"/>
  <c r="GK1966" i="33"/>
  <c r="GL1966" i="33"/>
  <c r="GM1966" i="33"/>
  <c r="GN1966" i="33"/>
  <c r="GO1966" i="33"/>
  <c r="GP1966" i="33"/>
  <c r="GQ1966" i="33"/>
  <c r="FX1967" i="33"/>
  <c r="FY1967" i="33"/>
  <c r="FZ1967" i="33"/>
  <c r="GA1967" i="33"/>
  <c r="GB1967" i="33"/>
  <c r="GC1967" i="33"/>
  <c r="GD1967" i="33"/>
  <c r="GE1967" i="33"/>
  <c r="GF1967" i="33"/>
  <c r="GG1967" i="33"/>
  <c r="GH1967" i="33"/>
  <c r="GI1967" i="33"/>
  <c r="GJ1967" i="33"/>
  <c r="GK1967" i="33"/>
  <c r="GL1967" i="33"/>
  <c r="GM1967" i="33"/>
  <c r="GN1967" i="33"/>
  <c r="GO1967" i="33"/>
  <c r="GP1967" i="33"/>
  <c r="GQ1967" i="33"/>
  <c r="FX1968" i="33"/>
  <c r="FY1968" i="33"/>
  <c r="FZ1968" i="33"/>
  <c r="GA1968" i="33"/>
  <c r="GB1968" i="33"/>
  <c r="GC1968" i="33"/>
  <c r="GD1968" i="33"/>
  <c r="GE1968" i="33"/>
  <c r="GF1968" i="33"/>
  <c r="GG1968" i="33"/>
  <c r="GH1968" i="33"/>
  <c r="GI1968" i="33"/>
  <c r="GJ1968" i="33"/>
  <c r="GK1968" i="33"/>
  <c r="GL1968" i="33"/>
  <c r="GM1968" i="33"/>
  <c r="GN1968" i="33"/>
  <c r="GO1968" i="33"/>
  <c r="GP1968" i="33"/>
  <c r="GQ1968" i="33"/>
  <c r="FX1969" i="33"/>
  <c r="FY1969" i="33"/>
  <c r="FZ1969" i="33"/>
  <c r="GA1969" i="33"/>
  <c r="GB1969" i="33"/>
  <c r="GC1969" i="33"/>
  <c r="GD1969" i="33"/>
  <c r="GE1969" i="33"/>
  <c r="GF1969" i="33"/>
  <c r="GG1969" i="33"/>
  <c r="GH1969" i="33"/>
  <c r="GI1969" i="33"/>
  <c r="GJ1969" i="33"/>
  <c r="GK1969" i="33"/>
  <c r="GL1969" i="33"/>
  <c r="GM1969" i="33"/>
  <c r="GN1969" i="33"/>
  <c r="GO1969" i="33"/>
  <c r="GP1969" i="33"/>
  <c r="GQ1969" i="33"/>
  <c r="FX1970" i="33"/>
  <c r="FY1970" i="33"/>
  <c r="FZ1970" i="33"/>
  <c r="GA1970" i="33"/>
  <c r="GB1970" i="33"/>
  <c r="GC1970" i="33"/>
  <c r="GD1970" i="33"/>
  <c r="GE1970" i="33"/>
  <c r="GF1970" i="33"/>
  <c r="GG1970" i="33"/>
  <c r="GH1970" i="33"/>
  <c r="GI1970" i="33"/>
  <c r="GJ1970" i="33"/>
  <c r="GK1970" i="33"/>
  <c r="GL1970" i="33"/>
  <c r="GM1970" i="33"/>
  <c r="GN1970" i="33"/>
  <c r="GO1970" i="33"/>
  <c r="GP1970" i="33"/>
  <c r="GQ1970" i="33"/>
  <c r="FX1971" i="33"/>
  <c r="FY1971" i="33"/>
  <c r="FZ1971" i="33"/>
  <c r="GA1971" i="33"/>
  <c r="GB1971" i="33"/>
  <c r="GC1971" i="33"/>
  <c r="GD1971" i="33"/>
  <c r="GE1971" i="33"/>
  <c r="GF1971" i="33"/>
  <c r="GG1971" i="33"/>
  <c r="GH1971" i="33"/>
  <c r="GI1971" i="33"/>
  <c r="GJ1971" i="33"/>
  <c r="GK1971" i="33"/>
  <c r="GL1971" i="33"/>
  <c r="GM1971" i="33"/>
  <c r="GN1971" i="33"/>
  <c r="GO1971" i="33"/>
  <c r="GP1971" i="33"/>
  <c r="GQ1971" i="33"/>
  <c r="FX1972" i="33"/>
  <c r="FY1972" i="33"/>
  <c r="FZ1972" i="33"/>
  <c r="GA1972" i="33"/>
  <c r="GB1972" i="33"/>
  <c r="GC1972" i="33"/>
  <c r="GD1972" i="33"/>
  <c r="GE1972" i="33"/>
  <c r="GF1972" i="33"/>
  <c r="GG1972" i="33"/>
  <c r="GH1972" i="33"/>
  <c r="GI1972" i="33"/>
  <c r="GJ1972" i="33"/>
  <c r="GK1972" i="33"/>
  <c r="GL1972" i="33"/>
  <c r="GM1972" i="33"/>
  <c r="GN1972" i="33"/>
  <c r="GO1972" i="33"/>
  <c r="GP1972" i="33"/>
  <c r="GQ1972" i="33"/>
  <c r="FX1973" i="33"/>
  <c r="FY1973" i="33"/>
  <c r="FZ1973" i="33"/>
  <c r="GA1973" i="33"/>
  <c r="GB1973" i="33"/>
  <c r="GC1973" i="33"/>
  <c r="GD1973" i="33"/>
  <c r="GE1973" i="33"/>
  <c r="GF1973" i="33"/>
  <c r="GG1973" i="33"/>
  <c r="GH1973" i="33"/>
  <c r="GI1973" i="33"/>
  <c r="GJ1973" i="33"/>
  <c r="GK1973" i="33"/>
  <c r="GL1973" i="33"/>
  <c r="GM1973" i="33"/>
  <c r="GN1973" i="33"/>
  <c r="GO1973" i="33"/>
  <c r="GP1973" i="33"/>
  <c r="GQ1973" i="33"/>
  <c r="FX1974" i="33"/>
  <c r="FY1974" i="33"/>
  <c r="FZ1974" i="33"/>
  <c r="GA1974" i="33"/>
  <c r="GB1974" i="33"/>
  <c r="GC1974" i="33"/>
  <c r="GD1974" i="33"/>
  <c r="GE1974" i="33"/>
  <c r="GF1974" i="33"/>
  <c r="GG1974" i="33"/>
  <c r="GH1974" i="33"/>
  <c r="GI1974" i="33"/>
  <c r="GJ1974" i="33"/>
  <c r="GK1974" i="33"/>
  <c r="GL1974" i="33"/>
  <c r="GM1974" i="33"/>
  <c r="GN1974" i="33"/>
  <c r="GO1974" i="33"/>
  <c r="GP1974" i="33"/>
  <c r="GQ1974" i="33"/>
  <c r="FX1975" i="33"/>
  <c r="FY1975" i="33"/>
  <c r="FZ1975" i="33"/>
  <c r="GA1975" i="33"/>
  <c r="GB1975" i="33"/>
  <c r="GC1975" i="33"/>
  <c r="GD1975" i="33"/>
  <c r="GE1975" i="33"/>
  <c r="GF1975" i="33"/>
  <c r="GG1975" i="33"/>
  <c r="GH1975" i="33"/>
  <c r="GI1975" i="33"/>
  <c r="GJ1975" i="33"/>
  <c r="GK1975" i="33"/>
  <c r="GL1975" i="33"/>
  <c r="GM1975" i="33"/>
  <c r="GN1975" i="33"/>
  <c r="GO1975" i="33"/>
  <c r="GP1975" i="33"/>
  <c r="GQ1975" i="33"/>
  <c r="FX1976" i="33"/>
  <c r="FY1976" i="33"/>
  <c r="FZ1976" i="33"/>
  <c r="GA1976" i="33"/>
  <c r="GB1976" i="33"/>
  <c r="GC1976" i="33"/>
  <c r="GD1976" i="33"/>
  <c r="GE1976" i="33"/>
  <c r="GF1976" i="33"/>
  <c r="GG1976" i="33"/>
  <c r="GH1976" i="33"/>
  <c r="GI1976" i="33"/>
  <c r="GJ1976" i="33"/>
  <c r="GK1976" i="33"/>
  <c r="GL1976" i="33"/>
  <c r="GM1976" i="33"/>
  <c r="GN1976" i="33"/>
  <c r="GO1976" i="33"/>
  <c r="GP1976" i="33"/>
  <c r="GQ1976" i="33"/>
  <c r="FX1977" i="33"/>
  <c r="FY1977" i="33"/>
  <c r="FZ1977" i="33"/>
  <c r="GA1977" i="33"/>
  <c r="GB1977" i="33"/>
  <c r="GC1977" i="33"/>
  <c r="GD1977" i="33"/>
  <c r="GE1977" i="33"/>
  <c r="GF1977" i="33"/>
  <c r="GG1977" i="33"/>
  <c r="GH1977" i="33"/>
  <c r="GI1977" i="33"/>
  <c r="GJ1977" i="33"/>
  <c r="GK1977" i="33"/>
  <c r="GL1977" i="33"/>
  <c r="GM1977" i="33"/>
  <c r="GN1977" i="33"/>
  <c r="GO1977" i="33"/>
  <c r="GP1977" i="33"/>
  <c r="GQ1977" i="33"/>
  <c r="FX1978" i="33"/>
  <c r="FY1978" i="33"/>
  <c r="FZ1978" i="33"/>
  <c r="GA1978" i="33"/>
  <c r="GB1978" i="33"/>
  <c r="GC1978" i="33"/>
  <c r="GD1978" i="33"/>
  <c r="GE1978" i="33"/>
  <c r="GF1978" i="33"/>
  <c r="GG1978" i="33"/>
  <c r="GH1978" i="33"/>
  <c r="GI1978" i="33"/>
  <c r="GJ1978" i="33"/>
  <c r="GK1978" i="33"/>
  <c r="GL1978" i="33"/>
  <c r="GM1978" i="33"/>
  <c r="GN1978" i="33"/>
  <c r="GO1978" i="33"/>
  <c r="GP1978" i="33"/>
  <c r="GQ1978" i="33"/>
  <c r="FX1979" i="33"/>
  <c r="FY1979" i="33"/>
  <c r="FZ1979" i="33"/>
  <c r="GA1979" i="33"/>
  <c r="GB1979" i="33"/>
  <c r="GC1979" i="33"/>
  <c r="GD1979" i="33"/>
  <c r="GE1979" i="33"/>
  <c r="GF1979" i="33"/>
  <c r="GG1979" i="33"/>
  <c r="GH1979" i="33"/>
  <c r="GI1979" i="33"/>
  <c r="GJ1979" i="33"/>
  <c r="GK1979" i="33"/>
  <c r="GL1979" i="33"/>
  <c r="GM1979" i="33"/>
  <c r="GN1979" i="33"/>
  <c r="GO1979" i="33"/>
  <c r="GP1979" i="33"/>
  <c r="GQ1979" i="33"/>
  <c r="FX1980" i="33"/>
  <c r="FY1980" i="33"/>
  <c r="FZ1980" i="33"/>
  <c r="GA1980" i="33"/>
  <c r="GB1980" i="33"/>
  <c r="GC1980" i="33"/>
  <c r="GD1980" i="33"/>
  <c r="GE1980" i="33"/>
  <c r="GF1980" i="33"/>
  <c r="GG1980" i="33"/>
  <c r="GH1980" i="33"/>
  <c r="GI1980" i="33"/>
  <c r="GJ1980" i="33"/>
  <c r="GK1980" i="33"/>
  <c r="GL1980" i="33"/>
  <c r="GM1980" i="33"/>
  <c r="GN1980" i="33"/>
  <c r="GO1980" i="33"/>
  <c r="GP1980" i="33"/>
  <c r="GQ1980" i="33"/>
  <c r="FX1981" i="33"/>
  <c r="FY1981" i="33"/>
  <c r="FZ1981" i="33"/>
  <c r="GA1981" i="33"/>
  <c r="GB1981" i="33"/>
  <c r="GC1981" i="33"/>
  <c r="GD1981" i="33"/>
  <c r="GE1981" i="33"/>
  <c r="GF1981" i="33"/>
  <c r="GG1981" i="33"/>
  <c r="GH1981" i="33"/>
  <c r="GI1981" i="33"/>
  <c r="GJ1981" i="33"/>
  <c r="GK1981" i="33"/>
  <c r="GL1981" i="33"/>
  <c r="GM1981" i="33"/>
  <c r="GN1981" i="33"/>
  <c r="GO1981" i="33"/>
  <c r="GP1981" i="33"/>
  <c r="GQ1981" i="33"/>
  <c r="FX1982" i="33"/>
  <c r="FY1982" i="33"/>
  <c r="FZ1982" i="33"/>
  <c r="GA1982" i="33"/>
  <c r="GB1982" i="33"/>
  <c r="GC1982" i="33"/>
  <c r="GD1982" i="33"/>
  <c r="GE1982" i="33"/>
  <c r="GF1982" i="33"/>
  <c r="GG1982" i="33"/>
  <c r="GH1982" i="33"/>
  <c r="GI1982" i="33"/>
  <c r="GJ1982" i="33"/>
  <c r="GK1982" i="33"/>
  <c r="GL1982" i="33"/>
  <c r="GM1982" i="33"/>
  <c r="GN1982" i="33"/>
  <c r="GO1982" i="33"/>
  <c r="GP1982" i="33"/>
  <c r="GQ1982" i="33"/>
  <c r="FX1983" i="33"/>
  <c r="FY1983" i="33"/>
  <c r="FZ1983" i="33"/>
  <c r="GA1983" i="33"/>
  <c r="GB1983" i="33"/>
  <c r="GC1983" i="33"/>
  <c r="GD1983" i="33"/>
  <c r="GE1983" i="33"/>
  <c r="GF1983" i="33"/>
  <c r="GG1983" i="33"/>
  <c r="GH1983" i="33"/>
  <c r="GI1983" i="33"/>
  <c r="GJ1983" i="33"/>
  <c r="GK1983" i="33"/>
  <c r="GL1983" i="33"/>
  <c r="GM1983" i="33"/>
  <c r="GN1983" i="33"/>
  <c r="GO1983" i="33"/>
  <c r="GP1983" i="33"/>
  <c r="GQ1983" i="33"/>
  <c r="FX1984" i="33"/>
  <c r="FY1984" i="33"/>
  <c r="FZ1984" i="33"/>
  <c r="GA1984" i="33"/>
  <c r="GB1984" i="33"/>
  <c r="GC1984" i="33"/>
  <c r="GD1984" i="33"/>
  <c r="GE1984" i="33"/>
  <c r="GF1984" i="33"/>
  <c r="GG1984" i="33"/>
  <c r="GH1984" i="33"/>
  <c r="GI1984" i="33"/>
  <c r="GJ1984" i="33"/>
  <c r="GK1984" i="33"/>
  <c r="GL1984" i="33"/>
  <c r="GM1984" i="33"/>
  <c r="GN1984" i="33"/>
  <c r="GO1984" i="33"/>
  <c r="GP1984" i="33"/>
  <c r="GQ1984" i="33"/>
  <c r="FX1985" i="33"/>
  <c r="FY1985" i="33"/>
  <c r="FZ1985" i="33"/>
  <c r="GA1985" i="33"/>
  <c r="GB1985" i="33"/>
  <c r="GC1985" i="33"/>
  <c r="GD1985" i="33"/>
  <c r="GE1985" i="33"/>
  <c r="GF1985" i="33"/>
  <c r="GG1985" i="33"/>
  <c r="GH1985" i="33"/>
  <c r="GI1985" i="33"/>
  <c r="GJ1985" i="33"/>
  <c r="GK1985" i="33"/>
  <c r="GL1985" i="33"/>
  <c r="GM1985" i="33"/>
  <c r="GN1985" i="33"/>
  <c r="GO1985" i="33"/>
  <c r="GP1985" i="33"/>
  <c r="GQ1985" i="33"/>
  <c r="FX1986" i="33"/>
  <c r="FY1986" i="33"/>
  <c r="FZ1986" i="33"/>
  <c r="GA1986" i="33"/>
  <c r="GB1986" i="33"/>
  <c r="GC1986" i="33"/>
  <c r="GD1986" i="33"/>
  <c r="GE1986" i="33"/>
  <c r="GF1986" i="33"/>
  <c r="GG1986" i="33"/>
  <c r="GH1986" i="33"/>
  <c r="GI1986" i="33"/>
  <c r="GJ1986" i="33"/>
  <c r="GK1986" i="33"/>
  <c r="GL1986" i="33"/>
  <c r="GM1986" i="33"/>
  <c r="GN1986" i="33"/>
  <c r="GO1986" i="33"/>
  <c r="GP1986" i="33"/>
  <c r="GQ1986" i="33"/>
  <c r="FX1987" i="33"/>
  <c r="FY1987" i="33"/>
  <c r="FZ1987" i="33"/>
  <c r="GA1987" i="33"/>
  <c r="GB1987" i="33"/>
  <c r="GC1987" i="33"/>
  <c r="GD1987" i="33"/>
  <c r="GE1987" i="33"/>
  <c r="GF1987" i="33"/>
  <c r="GG1987" i="33"/>
  <c r="GH1987" i="33"/>
  <c r="GI1987" i="33"/>
  <c r="GJ1987" i="33"/>
  <c r="GK1987" i="33"/>
  <c r="GL1987" i="33"/>
  <c r="GM1987" i="33"/>
  <c r="GN1987" i="33"/>
  <c r="GO1987" i="33"/>
  <c r="GP1987" i="33"/>
  <c r="GQ1987" i="33"/>
  <c r="FX1988" i="33"/>
  <c r="FY1988" i="33"/>
  <c r="FZ1988" i="33"/>
  <c r="GA1988" i="33"/>
  <c r="GB1988" i="33"/>
  <c r="GC1988" i="33"/>
  <c r="GD1988" i="33"/>
  <c r="GE1988" i="33"/>
  <c r="GF1988" i="33"/>
  <c r="GG1988" i="33"/>
  <c r="GH1988" i="33"/>
  <c r="GI1988" i="33"/>
  <c r="GJ1988" i="33"/>
  <c r="GK1988" i="33"/>
  <c r="GL1988" i="33"/>
  <c r="GM1988" i="33"/>
  <c r="GN1988" i="33"/>
  <c r="GO1988" i="33"/>
  <c r="GP1988" i="33"/>
  <c r="GQ1988" i="33"/>
  <c r="FX1989" i="33"/>
  <c r="FY1989" i="33"/>
  <c r="FZ1989" i="33"/>
  <c r="GA1989" i="33"/>
  <c r="GB1989" i="33"/>
  <c r="GC1989" i="33"/>
  <c r="GD1989" i="33"/>
  <c r="GE1989" i="33"/>
  <c r="GF1989" i="33"/>
  <c r="GG1989" i="33"/>
  <c r="GH1989" i="33"/>
  <c r="GI1989" i="33"/>
  <c r="GJ1989" i="33"/>
  <c r="GK1989" i="33"/>
  <c r="GL1989" i="33"/>
  <c r="GM1989" i="33"/>
  <c r="GN1989" i="33"/>
  <c r="GO1989" i="33"/>
  <c r="GP1989" i="33"/>
  <c r="GQ1989" i="33"/>
  <c r="FX1990" i="33"/>
  <c r="FY1990" i="33"/>
  <c r="FZ1990" i="33"/>
  <c r="GA1990" i="33"/>
  <c r="GB1990" i="33"/>
  <c r="GC1990" i="33"/>
  <c r="GD1990" i="33"/>
  <c r="GE1990" i="33"/>
  <c r="GF1990" i="33"/>
  <c r="GG1990" i="33"/>
  <c r="GH1990" i="33"/>
  <c r="GI1990" i="33"/>
  <c r="GJ1990" i="33"/>
  <c r="GK1990" i="33"/>
  <c r="GL1990" i="33"/>
  <c r="GM1990" i="33"/>
  <c r="GN1990" i="33"/>
  <c r="GO1990" i="33"/>
  <c r="GP1990" i="33"/>
  <c r="GQ1990" i="33"/>
  <c r="FX1991" i="33"/>
  <c r="FY1991" i="33"/>
  <c r="FZ1991" i="33"/>
  <c r="GA1991" i="33"/>
  <c r="GB1991" i="33"/>
  <c r="GC1991" i="33"/>
  <c r="GD1991" i="33"/>
  <c r="GE1991" i="33"/>
  <c r="GF1991" i="33"/>
  <c r="GG1991" i="33"/>
  <c r="GH1991" i="33"/>
  <c r="GI1991" i="33"/>
  <c r="GJ1991" i="33"/>
  <c r="GK1991" i="33"/>
  <c r="GL1991" i="33"/>
  <c r="GM1991" i="33"/>
  <c r="GN1991" i="33"/>
  <c r="GO1991" i="33"/>
  <c r="GP1991" i="33"/>
  <c r="GQ1991" i="33"/>
  <c r="FX1992" i="33"/>
  <c r="FY1992" i="33"/>
  <c r="FZ1992" i="33"/>
  <c r="GA1992" i="33"/>
  <c r="GB1992" i="33"/>
  <c r="GC1992" i="33"/>
  <c r="GD1992" i="33"/>
  <c r="GE1992" i="33"/>
  <c r="GF1992" i="33"/>
  <c r="GG1992" i="33"/>
  <c r="GH1992" i="33"/>
  <c r="GI1992" i="33"/>
  <c r="GJ1992" i="33"/>
  <c r="GK1992" i="33"/>
  <c r="GL1992" i="33"/>
  <c r="GM1992" i="33"/>
  <c r="GN1992" i="33"/>
  <c r="GO1992" i="33"/>
  <c r="GP1992" i="33"/>
  <c r="GQ1992" i="33"/>
  <c r="FX1993" i="33"/>
  <c r="FY1993" i="33"/>
  <c r="FZ1993" i="33"/>
  <c r="GA1993" i="33"/>
  <c r="GB1993" i="33"/>
  <c r="GC1993" i="33"/>
  <c r="GD1993" i="33"/>
  <c r="GE1993" i="33"/>
  <c r="GF1993" i="33"/>
  <c r="GG1993" i="33"/>
  <c r="GH1993" i="33"/>
  <c r="GI1993" i="33"/>
  <c r="GJ1993" i="33"/>
  <c r="GK1993" i="33"/>
  <c r="GL1993" i="33"/>
  <c r="GM1993" i="33"/>
  <c r="GN1993" i="33"/>
  <c r="GO1993" i="33"/>
  <c r="GP1993" i="33"/>
  <c r="GQ1993" i="33"/>
  <c r="FX1994" i="33"/>
  <c r="FY1994" i="33"/>
  <c r="FZ1994" i="33"/>
  <c r="GA1994" i="33"/>
  <c r="GB1994" i="33"/>
  <c r="GC1994" i="33"/>
  <c r="GD1994" i="33"/>
  <c r="GE1994" i="33"/>
  <c r="GF1994" i="33"/>
  <c r="GG1994" i="33"/>
  <c r="GH1994" i="33"/>
  <c r="GI1994" i="33"/>
  <c r="GJ1994" i="33"/>
  <c r="GK1994" i="33"/>
  <c r="GL1994" i="33"/>
  <c r="GM1994" i="33"/>
  <c r="GN1994" i="33"/>
  <c r="GO1994" i="33"/>
  <c r="GP1994" i="33"/>
  <c r="GQ1994" i="33"/>
  <c r="FX1995" i="33"/>
  <c r="FY1995" i="33"/>
  <c r="FZ1995" i="33"/>
  <c r="GA1995" i="33"/>
  <c r="GB1995" i="33"/>
  <c r="GC1995" i="33"/>
  <c r="GD1995" i="33"/>
  <c r="GE1995" i="33"/>
  <c r="GF1995" i="33"/>
  <c r="GG1995" i="33"/>
  <c r="GH1995" i="33"/>
  <c r="GI1995" i="33"/>
  <c r="GJ1995" i="33"/>
  <c r="GK1995" i="33"/>
  <c r="GL1995" i="33"/>
  <c r="GM1995" i="33"/>
  <c r="GN1995" i="33"/>
  <c r="GO1995" i="33"/>
  <c r="GP1995" i="33"/>
  <c r="GQ1995" i="33"/>
  <c r="FX1996" i="33"/>
  <c r="FY1996" i="33"/>
  <c r="FZ1996" i="33"/>
  <c r="GA1996" i="33"/>
  <c r="GB1996" i="33"/>
  <c r="GC1996" i="33"/>
  <c r="GD1996" i="33"/>
  <c r="GE1996" i="33"/>
  <c r="GF1996" i="33"/>
  <c r="GG1996" i="33"/>
  <c r="GH1996" i="33"/>
  <c r="GI1996" i="33"/>
  <c r="GJ1996" i="33"/>
  <c r="GK1996" i="33"/>
  <c r="GL1996" i="33"/>
  <c r="GM1996" i="33"/>
  <c r="GN1996" i="33"/>
  <c r="GO1996" i="33"/>
  <c r="GP1996" i="33"/>
  <c r="GQ1996" i="33"/>
  <c r="FX1997" i="33"/>
  <c r="FY1997" i="33"/>
  <c r="FZ1997" i="33"/>
  <c r="GA1997" i="33"/>
  <c r="GB1997" i="33"/>
  <c r="GC1997" i="33"/>
  <c r="GD1997" i="33"/>
  <c r="GE1997" i="33"/>
  <c r="GF1997" i="33"/>
  <c r="GG1997" i="33"/>
  <c r="GH1997" i="33"/>
  <c r="GI1997" i="33"/>
  <c r="GJ1997" i="33"/>
  <c r="GK1997" i="33"/>
  <c r="GL1997" i="33"/>
  <c r="GM1997" i="33"/>
  <c r="GN1997" i="33"/>
  <c r="GO1997" i="33"/>
  <c r="GP1997" i="33"/>
  <c r="GQ1997" i="33"/>
  <c r="FX1998" i="33"/>
  <c r="FY1998" i="33"/>
  <c r="FZ1998" i="33"/>
  <c r="GA1998" i="33"/>
  <c r="GB1998" i="33"/>
  <c r="GC1998" i="33"/>
  <c r="GD1998" i="33"/>
  <c r="GE1998" i="33"/>
  <c r="GF1998" i="33"/>
  <c r="GG1998" i="33"/>
  <c r="GH1998" i="33"/>
  <c r="GI1998" i="33"/>
  <c r="GJ1998" i="33"/>
  <c r="GK1998" i="33"/>
  <c r="GL1998" i="33"/>
  <c r="GM1998" i="33"/>
  <c r="GN1998" i="33"/>
  <c r="GO1998" i="33"/>
  <c r="GP1998" i="33"/>
  <c r="GQ1998" i="33"/>
  <c r="FX1999" i="33"/>
  <c r="FY1999" i="33"/>
  <c r="FZ1999" i="33"/>
  <c r="GA1999" i="33"/>
  <c r="GB1999" i="33"/>
  <c r="GC1999" i="33"/>
  <c r="GD1999" i="33"/>
  <c r="GE1999" i="33"/>
  <c r="GF1999" i="33"/>
  <c r="GG1999" i="33"/>
  <c r="GH1999" i="33"/>
  <c r="GI1999" i="33"/>
  <c r="GJ1999" i="33"/>
  <c r="GK1999" i="33"/>
  <c r="GL1999" i="33"/>
  <c r="GM1999" i="33"/>
  <c r="GN1999" i="33"/>
  <c r="GO1999" i="33"/>
  <c r="GP1999" i="33"/>
  <c r="GQ1999" i="33"/>
  <c r="FX2000" i="33"/>
  <c r="FY2000" i="33"/>
  <c r="FZ2000" i="33"/>
  <c r="GA2000" i="33"/>
  <c r="GB2000" i="33"/>
  <c r="GC2000" i="33"/>
  <c r="GD2000" i="33"/>
  <c r="GE2000" i="33"/>
  <c r="GF2000" i="33"/>
  <c r="GG2000" i="33"/>
  <c r="GH2000" i="33"/>
  <c r="GI2000" i="33"/>
  <c r="GJ2000" i="33"/>
  <c r="GK2000" i="33"/>
  <c r="GL2000" i="33"/>
  <c r="GM2000" i="33"/>
  <c r="GN2000" i="33"/>
  <c r="GO2000" i="33"/>
  <c r="GP2000" i="33"/>
  <c r="GQ2000" i="33"/>
  <c r="FX2001" i="33"/>
  <c r="FY2001" i="33"/>
  <c r="FZ2001" i="33"/>
  <c r="GA2001" i="33"/>
  <c r="GB2001" i="33"/>
  <c r="GC2001" i="33"/>
  <c r="GD2001" i="33"/>
  <c r="GE2001" i="33"/>
  <c r="GF2001" i="33"/>
  <c r="GG2001" i="33"/>
  <c r="GH2001" i="33"/>
  <c r="GI2001" i="33"/>
  <c r="GJ2001" i="33"/>
  <c r="GK2001" i="33"/>
  <c r="GL2001" i="33"/>
  <c r="GM2001" i="33"/>
  <c r="GN2001" i="33"/>
  <c r="GO2001" i="33"/>
  <c r="GP2001" i="33"/>
  <c r="GQ2001" i="33"/>
  <c r="FX2002" i="33"/>
  <c r="FY2002" i="33"/>
  <c r="FZ2002" i="33"/>
  <c r="GA2002" i="33"/>
  <c r="GB2002" i="33"/>
  <c r="GC2002" i="33"/>
  <c r="GD2002" i="33"/>
  <c r="GE2002" i="33"/>
  <c r="GF2002" i="33"/>
  <c r="GG2002" i="33"/>
  <c r="GH2002" i="33"/>
  <c r="GI2002" i="33"/>
  <c r="GJ2002" i="33"/>
  <c r="GK2002" i="33"/>
  <c r="GL2002" i="33"/>
  <c r="GM2002" i="33"/>
  <c r="GN2002" i="33"/>
  <c r="GO2002" i="33"/>
  <c r="GP2002" i="33"/>
  <c r="GQ2002" i="33"/>
  <c r="FX2003" i="33"/>
  <c r="FY2003" i="33"/>
  <c r="FZ2003" i="33"/>
  <c r="GA2003" i="33"/>
  <c r="GB2003" i="33"/>
  <c r="GC2003" i="33"/>
  <c r="GD2003" i="33"/>
  <c r="GE2003" i="33"/>
  <c r="GF2003" i="33"/>
  <c r="GG2003" i="33"/>
  <c r="GH2003" i="33"/>
  <c r="GI2003" i="33"/>
  <c r="GJ2003" i="33"/>
  <c r="GK2003" i="33"/>
  <c r="GL2003" i="33"/>
  <c r="GM2003" i="33"/>
  <c r="GN2003" i="33"/>
  <c r="GO2003" i="33"/>
  <c r="GP2003" i="33"/>
  <c r="GQ2003" i="33"/>
  <c r="FX2004" i="33"/>
  <c r="FY2004" i="33"/>
  <c r="FZ2004" i="33"/>
  <c r="GA2004" i="33"/>
  <c r="GB2004" i="33"/>
  <c r="GC2004" i="33"/>
  <c r="GD2004" i="33"/>
  <c r="GE2004" i="33"/>
  <c r="GF2004" i="33"/>
  <c r="GG2004" i="33"/>
  <c r="GH2004" i="33"/>
  <c r="GI2004" i="33"/>
  <c r="GJ2004" i="33"/>
  <c r="GK2004" i="33"/>
  <c r="GL2004" i="33"/>
  <c r="GM2004" i="33"/>
  <c r="GN2004" i="33"/>
  <c r="GO2004" i="33"/>
  <c r="GP2004" i="33"/>
  <c r="GQ2004" i="33"/>
  <c r="FX2005" i="33"/>
  <c r="FY2005" i="33"/>
  <c r="FZ2005" i="33"/>
  <c r="GA2005" i="33"/>
  <c r="GB2005" i="33"/>
  <c r="GC2005" i="33"/>
  <c r="GD2005" i="33"/>
  <c r="GE2005" i="33"/>
  <c r="GF2005" i="33"/>
  <c r="GG2005" i="33"/>
  <c r="GH2005" i="33"/>
  <c r="GI2005" i="33"/>
  <c r="GJ2005" i="33"/>
  <c r="GK2005" i="33"/>
  <c r="GL2005" i="33"/>
  <c r="GM2005" i="33"/>
  <c r="GN2005" i="33"/>
  <c r="GO2005" i="33"/>
  <c r="GP2005" i="33"/>
  <c r="GQ2005" i="33"/>
  <c r="FX2006" i="33"/>
  <c r="FY2006" i="33"/>
  <c r="FZ2006" i="33"/>
  <c r="GA2006" i="33"/>
  <c r="GB2006" i="33"/>
  <c r="GC2006" i="33"/>
  <c r="GD2006" i="33"/>
  <c r="GE2006" i="33"/>
  <c r="GF2006" i="33"/>
  <c r="GG2006" i="33"/>
  <c r="GH2006" i="33"/>
  <c r="GI2006" i="33"/>
  <c r="GJ2006" i="33"/>
  <c r="GK2006" i="33"/>
  <c r="GL2006" i="33"/>
  <c r="GM2006" i="33"/>
  <c r="GN2006" i="33"/>
  <c r="GO2006" i="33"/>
  <c r="GP2006" i="33"/>
  <c r="GQ2006" i="33"/>
  <c r="FX2007" i="33"/>
  <c r="FY2007" i="33"/>
  <c r="FZ2007" i="33"/>
  <c r="GA2007" i="33"/>
  <c r="GB2007" i="33"/>
  <c r="GC2007" i="33"/>
  <c r="GD2007" i="33"/>
  <c r="GE2007" i="33"/>
  <c r="GF2007" i="33"/>
  <c r="GG2007" i="33"/>
  <c r="GH2007" i="33"/>
  <c r="GI2007" i="33"/>
  <c r="GJ2007" i="33"/>
  <c r="GK2007" i="33"/>
  <c r="GL2007" i="33"/>
  <c r="GM2007" i="33"/>
  <c r="GN2007" i="33"/>
  <c r="GO2007" i="33"/>
  <c r="GP2007" i="33"/>
  <c r="GQ2007" i="33"/>
  <c r="FX2008" i="33"/>
  <c r="FY2008" i="33"/>
  <c r="FZ2008" i="33"/>
  <c r="GA2008" i="33"/>
  <c r="GB2008" i="33"/>
  <c r="GC2008" i="33"/>
  <c r="GD2008" i="33"/>
  <c r="GE2008" i="33"/>
  <c r="GF2008" i="33"/>
  <c r="GG2008" i="33"/>
  <c r="GH2008" i="33"/>
  <c r="GI2008" i="33"/>
  <c r="GJ2008" i="33"/>
  <c r="GK2008" i="33"/>
  <c r="GL2008" i="33"/>
  <c r="GM2008" i="33"/>
  <c r="GN2008" i="33"/>
  <c r="GO2008" i="33"/>
  <c r="GP2008" i="33"/>
  <c r="GQ2008" i="33"/>
  <c r="U137" i="34" l="1"/>
  <c r="U145" i="34"/>
  <c r="U144" i="34"/>
  <c r="U23" i="34"/>
  <c r="GQ2" i="33" l="1"/>
  <c r="GQ3" i="33"/>
  <c r="GQ4" i="33"/>
  <c r="GQ5" i="33"/>
  <c r="GQ6" i="33"/>
  <c r="GQ7" i="33"/>
  <c r="GQ8" i="33"/>
  <c r="GQ9" i="33"/>
  <c r="GQ10" i="33"/>
  <c r="GQ11" i="33"/>
  <c r="GQ12" i="33"/>
  <c r="GQ13" i="33"/>
  <c r="GQ14" i="33"/>
  <c r="GQ15" i="33"/>
  <c r="GQ16" i="33"/>
  <c r="GQ17" i="33"/>
  <c r="GQ18" i="33"/>
  <c r="GQ19" i="33"/>
  <c r="GQ20" i="33"/>
  <c r="GQ21" i="33"/>
  <c r="GQ22" i="33"/>
  <c r="GQ23" i="33"/>
  <c r="GQ24" i="33"/>
  <c r="GQ25" i="33"/>
  <c r="GQ26" i="33"/>
  <c r="GQ27" i="33"/>
  <c r="GQ28" i="33"/>
  <c r="GQ29" i="33"/>
  <c r="GQ30" i="33"/>
  <c r="GQ31" i="33"/>
  <c r="GQ32" i="33"/>
  <c r="GQ33" i="33"/>
  <c r="GQ34" i="33"/>
  <c r="GQ35" i="33"/>
  <c r="GQ36" i="33"/>
  <c r="GQ37" i="33"/>
  <c r="GQ38" i="33"/>
  <c r="GQ39" i="33"/>
  <c r="GQ40" i="33"/>
  <c r="GQ41" i="33"/>
  <c r="GQ42" i="33"/>
  <c r="GQ43" i="33"/>
  <c r="GQ44" i="33"/>
  <c r="GQ45" i="33"/>
  <c r="GQ46" i="33"/>
  <c r="GQ47" i="33"/>
  <c r="GQ48" i="33"/>
  <c r="GQ49" i="33"/>
  <c r="GQ50" i="33"/>
  <c r="GQ51" i="33"/>
  <c r="GQ52" i="33"/>
  <c r="GQ53" i="33"/>
  <c r="GQ54" i="33"/>
  <c r="GQ55" i="33"/>
  <c r="GQ56" i="33"/>
  <c r="GQ57" i="33"/>
  <c r="GQ58" i="33"/>
  <c r="GQ59" i="33"/>
  <c r="GQ60" i="33"/>
  <c r="GQ61" i="33"/>
  <c r="GQ62" i="33"/>
  <c r="GQ63" i="33"/>
  <c r="GQ64" i="33"/>
  <c r="GQ65" i="33"/>
  <c r="GQ66" i="33"/>
  <c r="GQ67" i="33"/>
  <c r="GQ68" i="33"/>
  <c r="GQ69" i="33"/>
  <c r="GQ70" i="33"/>
  <c r="GQ71" i="33"/>
  <c r="GQ72" i="33"/>
  <c r="GQ73" i="33"/>
  <c r="GQ74" i="33"/>
  <c r="GQ75" i="33"/>
  <c r="GQ76" i="33"/>
  <c r="GQ77" i="33"/>
  <c r="GQ78" i="33"/>
  <c r="GQ79" i="33"/>
  <c r="GQ80" i="33"/>
  <c r="GQ81" i="33"/>
  <c r="GQ82" i="33"/>
  <c r="GQ83" i="33"/>
  <c r="GQ84" i="33"/>
  <c r="GQ85" i="33"/>
  <c r="GQ86" i="33"/>
  <c r="GQ87" i="33"/>
  <c r="GQ88" i="33"/>
  <c r="GQ89" i="33"/>
  <c r="GQ90" i="33"/>
  <c r="GQ91" i="33"/>
  <c r="GQ92" i="33"/>
  <c r="GQ93" i="33"/>
  <c r="GQ94" i="33"/>
  <c r="GQ95" i="33"/>
  <c r="GQ96" i="33"/>
  <c r="GQ97" i="33"/>
  <c r="GQ98" i="33"/>
  <c r="GQ99" i="33"/>
  <c r="GQ100" i="33"/>
  <c r="GQ101" i="33"/>
  <c r="GQ102" i="33"/>
  <c r="GQ103" i="33"/>
  <c r="GQ104" i="33"/>
  <c r="GQ105" i="33"/>
  <c r="GQ106" i="33"/>
  <c r="GQ107" i="33"/>
  <c r="GQ108" i="33"/>
  <c r="GQ109" i="33"/>
  <c r="GQ110" i="33"/>
  <c r="GQ111" i="33"/>
  <c r="GQ112" i="33"/>
  <c r="GQ113" i="33"/>
  <c r="GQ114" i="33"/>
  <c r="GQ115" i="33"/>
  <c r="GQ116" i="33"/>
  <c r="GQ117" i="33"/>
  <c r="GQ118" i="33"/>
  <c r="GQ119" i="33"/>
  <c r="GQ120" i="33"/>
  <c r="GQ121" i="33"/>
  <c r="GQ122" i="33"/>
  <c r="GQ123" i="33"/>
  <c r="GQ124" i="33"/>
  <c r="GQ125" i="33"/>
  <c r="GQ126" i="33"/>
  <c r="GQ127" i="33"/>
  <c r="GQ128" i="33"/>
  <c r="GQ129" i="33"/>
  <c r="GQ130" i="33"/>
  <c r="GQ131" i="33"/>
  <c r="GQ132" i="33"/>
  <c r="GQ133" i="33"/>
  <c r="GQ134" i="33"/>
  <c r="GQ135" i="33"/>
  <c r="GQ136" i="33"/>
  <c r="GQ137" i="33"/>
  <c r="GQ138" i="33"/>
  <c r="GQ139" i="33"/>
  <c r="GQ140" i="33"/>
  <c r="GQ141" i="33"/>
  <c r="GQ142" i="33"/>
  <c r="GQ143" i="33"/>
  <c r="GQ144" i="33"/>
  <c r="GQ145" i="33"/>
  <c r="GQ146" i="33"/>
  <c r="GQ147" i="33"/>
  <c r="GQ151" i="33"/>
  <c r="GQ195" i="33"/>
  <c r="GQ196" i="33"/>
  <c r="GQ148" i="33"/>
  <c r="GQ149" i="33"/>
  <c r="GQ150" i="33"/>
  <c r="GQ152" i="33"/>
  <c r="GQ153" i="33"/>
  <c r="GQ154" i="33"/>
  <c r="GQ155" i="33"/>
  <c r="GQ156" i="33"/>
  <c r="GQ157" i="33"/>
  <c r="GQ158" i="33"/>
  <c r="GQ159" i="33"/>
  <c r="GQ160" i="33"/>
  <c r="GQ161" i="33"/>
  <c r="GQ162" i="33"/>
  <c r="GQ163" i="33"/>
  <c r="GQ164" i="33"/>
  <c r="GQ165" i="33"/>
  <c r="GQ166" i="33"/>
  <c r="GQ167" i="33"/>
  <c r="GQ168" i="33"/>
  <c r="GQ169" i="33"/>
  <c r="GQ170" i="33"/>
  <c r="GQ171" i="33"/>
  <c r="GQ172" i="33"/>
  <c r="GQ173" i="33"/>
  <c r="GQ174" i="33"/>
  <c r="GQ175" i="33"/>
  <c r="GQ176" i="33"/>
  <c r="GQ177" i="33"/>
  <c r="GQ178" i="33"/>
  <c r="GQ179" i="33"/>
  <c r="GQ180" i="33"/>
  <c r="GQ181" i="33"/>
  <c r="GQ182" i="33"/>
  <c r="GQ183" i="33"/>
  <c r="GQ184" i="33"/>
  <c r="GQ185" i="33"/>
  <c r="GQ186" i="33"/>
  <c r="GQ187" i="33"/>
  <c r="GQ188" i="33"/>
  <c r="GQ189" i="33"/>
  <c r="GQ190" i="33"/>
  <c r="GQ191" i="33"/>
  <c r="GQ192" i="33"/>
  <c r="GQ193" i="33"/>
  <c r="GQ194" i="33"/>
  <c r="GQ197" i="33"/>
  <c r="GQ198" i="33"/>
  <c r="GQ199" i="33"/>
  <c r="GQ200" i="33"/>
  <c r="GQ201" i="33"/>
  <c r="GQ202" i="33"/>
  <c r="GQ203" i="33"/>
  <c r="GQ204" i="33"/>
  <c r="GQ205" i="33"/>
  <c r="GQ206" i="33"/>
  <c r="GQ207" i="33"/>
  <c r="GQ208" i="33"/>
  <c r="GQ209" i="33"/>
  <c r="GQ210" i="33"/>
  <c r="GQ211" i="33"/>
  <c r="GQ212" i="33"/>
  <c r="GQ213" i="33"/>
  <c r="GQ214" i="33"/>
  <c r="GQ215" i="33"/>
  <c r="GQ216" i="33"/>
  <c r="GQ217" i="33"/>
  <c r="GQ218" i="33"/>
  <c r="GQ219" i="33"/>
  <c r="GQ220" i="33"/>
  <c r="GQ221" i="33"/>
  <c r="GQ222" i="33"/>
  <c r="GQ223" i="33"/>
  <c r="GQ224" i="33"/>
  <c r="GQ225" i="33"/>
  <c r="GQ226" i="33"/>
  <c r="GQ227" i="33"/>
  <c r="GQ228" i="33"/>
  <c r="GQ229" i="33"/>
  <c r="GQ230" i="33"/>
  <c r="GQ231" i="33"/>
  <c r="GQ232" i="33"/>
  <c r="GQ233" i="33"/>
  <c r="GQ234" i="33"/>
  <c r="GQ235" i="33"/>
  <c r="GQ236" i="33"/>
  <c r="GQ237" i="33"/>
  <c r="GQ238" i="33"/>
  <c r="GQ239" i="33"/>
  <c r="GQ240" i="33"/>
  <c r="GQ241" i="33"/>
  <c r="GQ242" i="33"/>
  <c r="GQ243" i="33"/>
  <c r="GQ244" i="33"/>
  <c r="GQ245" i="33"/>
  <c r="GQ246" i="33"/>
  <c r="GQ247" i="33"/>
  <c r="GQ248" i="33"/>
  <c r="GQ249" i="33"/>
  <c r="GQ250" i="33"/>
  <c r="GQ251" i="33"/>
  <c r="GQ252" i="33"/>
  <c r="GQ253" i="33"/>
  <c r="GQ254" i="33"/>
  <c r="GQ255" i="33"/>
  <c r="GQ256" i="33"/>
  <c r="GQ257" i="33"/>
  <c r="GQ258" i="33"/>
  <c r="GQ259" i="33"/>
  <c r="GQ260" i="33"/>
  <c r="GQ261" i="33"/>
  <c r="GQ262" i="33"/>
  <c r="GQ263" i="33"/>
  <c r="GQ264" i="33"/>
  <c r="GQ265" i="33"/>
  <c r="GQ266" i="33"/>
  <c r="GQ267" i="33"/>
  <c r="GQ268" i="33"/>
  <c r="GQ269" i="33"/>
  <c r="GQ270" i="33"/>
  <c r="GQ271" i="33"/>
  <c r="GQ272" i="33"/>
  <c r="GQ273" i="33"/>
  <c r="GQ274" i="33"/>
  <c r="GQ275" i="33"/>
  <c r="GQ276" i="33"/>
  <c r="GQ277" i="33"/>
  <c r="GQ278" i="33"/>
  <c r="GQ279" i="33"/>
  <c r="GQ280" i="33"/>
  <c r="GQ281" i="33"/>
  <c r="GQ282" i="33"/>
  <c r="GQ283" i="33"/>
  <c r="GQ284" i="33"/>
  <c r="GQ285" i="33"/>
  <c r="GQ286" i="33"/>
  <c r="GQ287" i="33"/>
  <c r="GQ288" i="33"/>
  <c r="GQ289" i="33"/>
  <c r="GQ290" i="33"/>
  <c r="GQ291" i="33"/>
  <c r="GQ292" i="33"/>
  <c r="GQ293" i="33"/>
  <c r="GQ294" i="33"/>
  <c r="GQ295" i="33"/>
  <c r="GQ296" i="33"/>
  <c r="GQ297" i="33"/>
  <c r="GQ298" i="33"/>
  <c r="GQ299" i="33"/>
  <c r="GQ300" i="33"/>
  <c r="GQ301" i="33"/>
  <c r="GQ302" i="33"/>
  <c r="GQ303" i="33"/>
  <c r="GQ304" i="33"/>
  <c r="GQ305" i="33"/>
  <c r="GQ306" i="33"/>
  <c r="GQ307" i="33"/>
  <c r="GQ308" i="33"/>
  <c r="GQ309" i="33"/>
  <c r="GQ310" i="33"/>
  <c r="GQ311" i="33"/>
  <c r="GQ312" i="33"/>
  <c r="GQ313" i="33"/>
  <c r="GQ314" i="33"/>
  <c r="GQ315" i="33"/>
  <c r="GQ316" i="33"/>
  <c r="GQ317" i="33"/>
  <c r="GQ318" i="33"/>
  <c r="GQ319" i="33"/>
  <c r="GQ320" i="33"/>
  <c r="GQ321" i="33"/>
  <c r="GQ322" i="33"/>
  <c r="GQ323" i="33"/>
  <c r="GQ324" i="33"/>
  <c r="GQ325" i="33"/>
  <c r="GQ326" i="33"/>
  <c r="GQ327" i="33"/>
  <c r="GQ328" i="33"/>
  <c r="GQ329" i="33"/>
  <c r="GQ330" i="33"/>
  <c r="GQ331" i="33"/>
  <c r="GQ332" i="33"/>
  <c r="GQ333" i="33"/>
  <c r="GQ334" i="33"/>
  <c r="GQ335" i="33"/>
  <c r="GQ336" i="33"/>
  <c r="GQ337" i="33"/>
  <c r="GQ338" i="33"/>
  <c r="GQ339" i="33"/>
  <c r="GQ340" i="33"/>
  <c r="GQ341" i="33"/>
  <c r="GQ342" i="33"/>
  <c r="GQ343" i="33"/>
  <c r="GQ344" i="33"/>
  <c r="GQ345" i="33"/>
  <c r="GQ346" i="33"/>
  <c r="GQ347" i="33"/>
  <c r="GQ348" i="33"/>
  <c r="GQ349" i="33"/>
  <c r="GQ350" i="33"/>
  <c r="GQ351" i="33"/>
  <c r="GQ352" i="33"/>
  <c r="GQ353" i="33"/>
  <c r="GQ354" i="33"/>
  <c r="GQ355" i="33"/>
  <c r="GQ356" i="33"/>
  <c r="GQ357" i="33"/>
  <c r="GQ358" i="33"/>
  <c r="GQ359" i="33"/>
  <c r="GQ360" i="33"/>
  <c r="GQ361" i="33"/>
  <c r="GQ362" i="33"/>
  <c r="GQ363" i="33"/>
  <c r="GQ364" i="33"/>
  <c r="GQ365" i="33"/>
  <c r="GQ366" i="33"/>
  <c r="GQ367" i="33"/>
  <c r="GQ368" i="33"/>
  <c r="GQ369" i="33"/>
  <c r="GQ370" i="33"/>
  <c r="GQ371" i="33"/>
  <c r="GQ372" i="33"/>
  <c r="GQ373" i="33"/>
  <c r="GQ374" i="33"/>
  <c r="GQ375" i="33"/>
  <c r="GQ376" i="33"/>
  <c r="GQ377" i="33"/>
  <c r="GQ386" i="33"/>
  <c r="GQ387" i="33"/>
  <c r="GQ388" i="33"/>
  <c r="GQ389" i="33"/>
  <c r="GQ378" i="33"/>
  <c r="GQ379" i="33"/>
  <c r="GQ380" i="33"/>
  <c r="GQ381" i="33"/>
  <c r="GQ382" i="33"/>
  <c r="GQ383" i="33"/>
  <c r="GQ384" i="33"/>
  <c r="GQ385" i="33"/>
  <c r="GQ390" i="33"/>
  <c r="GQ391" i="33"/>
  <c r="GQ392" i="33"/>
  <c r="GQ393" i="33"/>
  <c r="GQ394" i="33"/>
  <c r="GQ395" i="33"/>
  <c r="GQ396" i="33"/>
  <c r="GQ397" i="33"/>
  <c r="GQ398" i="33"/>
  <c r="GQ399" i="33"/>
  <c r="GQ400" i="33"/>
  <c r="GQ401" i="33"/>
  <c r="GQ402" i="33"/>
  <c r="GQ403" i="33"/>
  <c r="GQ404" i="33"/>
  <c r="GQ405" i="33"/>
  <c r="GQ406" i="33"/>
  <c r="GQ407" i="33"/>
  <c r="GQ408" i="33"/>
  <c r="GQ409" i="33"/>
  <c r="GQ410" i="33"/>
  <c r="GQ411" i="33"/>
  <c r="GQ412" i="33"/>
  <c r="GQ413" i="33"/>
  <c r="GQ414" i="33"/>
  <c r="GQ415" i="33"/>
  <c r="GQ416" i="33"/>
  <c r="GQ417" i="33"/>
  <c r="GQ418" i="33"/>
  <c r="GQ419" i="33"/>
  <c r="GQ420" i="33"/>
  <c r="GQ421" i="33"/>
  <c r="GQ422" i="33"/>
  <c r="GQ423" i="33"/>
  <c r="GQ424" i="33"/>
  <c r="GQ425" i="33"/>
  <c r="GQ426" i="33"/>
  <c r="GQ427" i="33"/>
  <c r="GQ428" i="33"/>
  <c r="GQ429" i="33"/>
  <c r="GQ430" i="33"/>
  <c r="GQ431" i="33"/>
  <c r="GQ432" i="33"/>
  <c r="GQ433" i="33"/>
  <c r="GQ434" i="33"/>
  <c r="GQ435" i="33"/>
  <c r="GQ436" i="33"/>
  <c r="GQ437" i="33"/>
  <c r="GQ438" i="33"/>
  <c r="GQ439" i="33"/>
  <c r="GQ440" i="33"/>
  <c r="GQ441" i="33"/>
  <c r="GQ442" i="33"/>
  <c r="GQ443" i="33"/>
  <c r="GQ444" i="33"/>
  <c r="GQ445" i="33"/>
  <c r="GQ446" i="33"/>
  <c r="GQ447" i="33"/>
  <c r="GQ448" i="33"/>
  <c r="GQ449" i="33"/>
  <c r="GQ450" i="33"/>
  <c r="GQ451" i="33"/>
  <c r="GQ452" i="33"/>
  <c r="GQ453" i="33"/>
  <c r="GQ454" i="33"/>
  <c r="GQ455" i="33"/>
  <c r="GQ456" i="33"/>
  <c r="GQ457" i="33"/>
  <c r="GQ458" i="33"/>
  <c r="GQ459" i="33"/>
  <c r="GQ460" i="33"/>
  <c r="GQ461" i="33"/>
  <c r="GQ462" i="33"/>
  <c r="GQ463" i="33"/>
  <c r="GQ464" i="33"/>
  <c r="GQ465" i="33"/>
  <c r="GQ466" i="33"/>
  <c r="GQ467" i="33"/>
  <c r="GQ468" i="33"/>
  <c r="GQ469" i="33"/>
  <c r="GQ470" i="33"/>
  <c r="GQ471" i="33"/>
  <c r="GQ472" i="33"/>
  <c r="GQ473" i="33"/>
  <c r="GQ474" i="33"/>
  <c r="GQ475" i="33"/>
  <c r="GQ476" i="33"/>
  <c r="GQ477" i="33"/>
  <c r="GQ478" i="33"/>
  <c r="GQ479" i="33"/>
  <c r="GQ480" i="33"/>
  <c r="GQ481" i="33"/>
  <c r="GQ482" i="33"/>
  <c r="GQ483" i="33"/>
  <c r="GQ484" i="33"/>
  <c r="GQ485" i="33"/>
  <c r="GQ486" i="33"/>
  <c r="GQ487" i="33"/>
  <c r="GQ488" i="33"/>
  <c r="GQ489" i="33"/>
  <c r="GQ490" i="33"/>
  <c r="GQ491" i="33"/>
  <c r="GQ492" i="33"/>
  <c r="GQ493" i="33"/>
  <c r="GQ494" i="33"/>
  <c r="GQ495" i="33"/>
  <c r="GQ496" i="33"/>
  <c r="GQ497" i="33"/>
  <c r="GQ498" i="33"/>
  <c r="GQ499" i="33"/>
  <c r="GQ500" i="33"/>
  <c r="GQ501" i="33"/>
  <c r="GQ502" i="33"/>
  <c r="GQ503" i="33"/>
  <c r="GQ504" i="33"/>
  <c r="GQ505" i="33"/>
  <c r="GQ506" i="33"/>
  <c r="GQ507" i="33"/>
  <c r="GQ508" i="33"/>
  <c r="GQ509" i="33"/>
  <c r="GQ510" i="33"/>
  <c r="GQ511" i="33"/>
  <c r="GQ512" i="33"/>
  <c r="GQ513" i="33"/>
  <c r="GQ514" i="33"/>
  <c r="GQ515" i="33"/>
  <c r="GQ516" i="33"/>
  <c r="GQ517" i="33"/>
  <c r="GQ518" i="33"/>
  <c r="GQ519" i="33"/>
  <c r="GQ520" i="33"/>
  <c r="GQ521" i="33"/>
  <c r="GQ522" i="33"/>
  <c r="GQ523" i="33"/>
  <c r="GQ524" i="33"/>
  <c r="GQ525" i="33"/>
  <c r="GQ526" i="33"/>
  <c r="GQ527" i="33"/>
  <c r="GQ528" i="33"/>
  <c r="GQ529" i="33"/>
  <c r="GQ530" i="33"/>
  <c r="GQ531" i="33"/>
  <c r="GQ532" i="33"/>
  <c r="GQ533" i="33"/>
  <c r="GQ534" i="33"/>
  <c r="GQ535" i="33"/>
  <c r="GQ536" i="33"/>
  <c r="GQ537" i="33"/>
  <c r="GQ538" i="33"/>
  <c r="GQ539" i="33"/>
  <c r="GQ540" i="33"/>
  <c r="GQ541" i="33"/>
  <c r="GQ542" i="33"/>
  <c r="GQ543" i="33"/>
  <c r="GQ544" i="33"/>
  <c r="GQ545" i="33"/>
  <c r="GQ546" i="33"/>
  <c r="GQ547" i="33"/>
  <c r="GQ548" i="33"/>
  <c r="GQ549" i="33"/>
  <c r="GQ550" i="33"/>
  <c r="GQ551" i="33"/>
  <c r="GQ552" i="33"/>
  <c r="GQ553" i="33"/>
  <c r="GQ554" i="33"/>
  <c r="GQ555" i="33"/>
  <c r="GQ556" i="33"/>
  <c r="GQ557" i="33"/>
  <c r="GQ558" i="33"/>
  <c r="GQ559" i="33"/>
  <c r="GQ560" i="33"/>
  <c r="GQ561" i="33"/>
  <c r="GQ562" i="33"/>
  <c r="GQ563" i="33"/>
  <c r="GQ564" i="33"/>
  <c r="GQ565" i="33"/>
  <c r="GQ566" i="33"/>
  <c r="GQ567" i="33"/>
  <c r="GQ568" i="33"/>
  <c r="GQ569" i="33"/>
  <c r="GQ570" i="33"/>
  <c r="GQ571" i="33"/>
  <c r="GQ572" i="33"/>
  <c r="GQ573" i="33"/>
  <c r="GQ574" i="33"/>
  <c r="GQ575" i="33"/>
  <c r="GQ576" i="33"/>
  <c r="GQ577" i="33"/>
  <c r="GQ578" i="33"/>
  <c r="GQ579" i="33"/>
  <c r="GQ580" i="33"/>
  <c r="GQ581" i="33"/>
  <c r="GQ582" i="33"/>
  <c r="GQ583" i="33"/>
  <c r="GQ584" i="33"/>
  <c r="GQ585" i="33"/>
  <c r="GQ586" i="33"/>
  <c r="GQ587" i="33"/>
  <c r="GQ588" i="33"/>
  <c r="GQ589" i="33"/>
  <c r="GQ590" i="33"/>
  <c r="GQ591" i="33"/>
  <c r="GQ592" i="33"/>
  <c r="GQ593" i="33"/>
  <c r="GQ594" i="33"/>
  <c r="GQ595" i="33"/>
  <c r="GQ596" i="33"/>
  <c r="GQ597" i="33"/>
  <c r="GQ598" i="33"/>
  <c r="GQ599" i="33"/>
  <c r="GQ600" i="33"/>
  <c r="GQ601" i="33"/>
  <c r="GQ602" i="33"/>
  <c r="GQ603" i="33"/>
  <c r="GQ604" i="33"/>
  <c r="GQ605" i="33"/>
  <c r="GQ606" i="33"/>
  <c r="GQ607" i="33"/>
  <c r="GQ608" i="33"/>
  <c r="GQ609" i="33"/>
  <c r="GQ610" i="33"/>
  <c r="GQ611" i="33"/>
  <c r="GQ612" i="33"/>
  <c r="GQ613" i="33"/>
  <c r="GQ614" i="33"/>
  <c r="GQ615" i="33"/>
  <c r="GQ616" i="33"/>
  <c r="GQ617" i="33"/>
  <c r="GQ618" i="33"/>
  <c r="GQ619" i="33"/>
  <c r="GQ620" i="33"/>
  <c r="GQ621" i="33"/>
  <c r="GQ622" i="33"/>
  <c r="GQ623" i="33"/>
  <c r="GQ624" i="33"/>
  <c r="GQ625" i="33"/>
  <c r="GQ626" i="33"/>
  <c r="GQ627" i="33"/>
  <c r="GQ628" i="33"/>
  <c r="GQ629" i="33"/>
  <c r="GQ630" i="33"/>
  <c r="GQ631" i="33"/>
  <c r="GQ632" i="33"/>
  <c r="GQ633" i="33"/>
  <c r="GQ634" i="33"/>
  <c r="GQ635" i="33"/>
  <c r="GQ636" i="33"/>
  <c r="GQ637" i="33"/>
  <c r="GQ638" i="33"/>
  <c r="GQ639" i="33"/>
  <c r="GQ640" i="33"/>
  <c r="GQ641" i="33"/>
  <c r="GQ642" i="33"/>
  <c r="GQ643" i="33"/>
  <c r="GQ644" i="33"/>
  <c r="GQ645" i="33"/>
  <c r="GQ646" i="33"/>
  <c r="GQ647" i="33"/>
  <c r="GQ648" i="33"/>
  <c r="GQ649" i="33"/>
  <c r="GQ650" i="33"/>
  <c r="GQ651" i="33"/>
  <c r="GQ652" i="33"/>
  <c r="GQ653" i="33"/>
  <c r="GQ654" i="33"/>
  <c r="GQ655" i="33"/>
  <c r="GQ656" i="33"/>
  <c r="GQ657" i="33"/>
  <c r="GQ658" i="33"/>
  <c r="GQ659" i="33"/>
  <c r="GQ660" i="33"/>
  <c r="GQ661" i="33"/>
  <c r="GQ662" i="33"/>
  <c r="GQ663" i="33"/>
  <c r="GQ664" i="33"/>
  <c r="GQ665" i="33"/>
  <c r="GQ666" i="33"/>
  <c r="GQ667" i="33"/>
  <c r="GQ668" i="33"/>
  <c r="GQ669" i="33"/>
  <c r="GQ670" i="33"/>
  <c r="GQ671" i="33"/>
  <c r="GQ672" i="33"/>
  <c r="GQ673" i="33"/>
  <c r="GQ674" i="33"/>
  <c r="GQ675" i="33"/>
  <c r="GQ676" i="33"/>
  <c r="GQ677" i="33"/>
  <c r="GQ678" i="33"/>
  <c r="GQ679" i="33"/>
  <c r="GQ680" i="33"/>
  <c r="GQ681" i="33"/>
  <c r="GQ682" i="33"/>
  <c r="GQ683" i="33"/>
  <c r="GQ684" i="33"/>
  <c r="GQ685" i="33"/>
  <c r="GQ686" i="33"/>
  <c r="GQ687" i="33"/>
  <c r="GQ688" i="33"/>
  <c r="GQ689" i="33"/>
  <c r="GQ690" i="33"/>
  <c r="GQ691" i="33"/>
  <c r="GQ692" i="33"/>
  <c r="GQ693" i="33"/>
  <c r="GQ694" i="33"/>
  <c r="GQ695" i="33"/>
  <c r="GQ696" i="33"/>
  <c r="GQ697" i="33"/>
  <c r="GQ698" i="33"/>
  <c r="GQ699" i="33"/>
  <c r="GQ700" i="33"/>
  <c r="GQ701" i="33"/>
  <c r="GQ702" i="33"/>
  <c r="GQ703" i="33"/>
  <c r="GQ704" i="33"/>
  <c r="GQ705" i="33"/>
  <c r="GQ706" i="33"/>
  <c r="GQ707" i="33"/>
  <c r="GQ708" i="33"/>
  <c r="GQ709" i="33"/>
  <c r="GQ710" i="33"/>
  <c r="GQ711" i="33"/>
  <c r="GQ712" i="33"/>
  <c r="GQ713" i="33"/>
  <c r="GQ714" i="33"/>
  <c r="GQ715" i="33"/>
  <c r="GQ716" i="33"/>
  <c r="GQ717" i="33"/>
  <c r="GQ718" i="33"/>
  <c r="GQ719" i="33"/>
  <c r="GQ720" i="33"/>
  <c r="GQ721" i="33"/>
  <c r="GQ722" i="33"/>
  <c r="GQ723" i="33"/>
  <c r="GQ724" i="33"/>
  <c r="GQ725" i="33"/>
  <c r="GQ726" i="33"/>
  <c r="GQ727" i="33"/>
  <c r="GQ728" i="33"/>
  <c r="GQ729" i="33"/>
  <c r="GQ730" i="33"/>
  <c r="GQ731" i="33"/>
  <c r="GQ732" i="33"/>
  <c r="GQ733" i="33"/>
  <c r="GQ734" i="33"/>
  <c r="GQ735" i="33"/>
  <c r="GQ736" i="33"/>
  <c r="GQ737" i="33"/>
  <c r="GQ738" i="33"/>
  <c r="GQ739" i="33"/>
  <c r="GQ740" i="33"/>
  <c r="GQ741" i="33"/>
  <c r="GQ742" i="33"/>
  <c r="GQ743" i="33"/>
  <c r="GQ744" i="33"/>
  <c r="GQ745" i="33"/>
  <c r="GQ746" i="33"/>
  <c r="GQ747" i="33"/>
  <c r="GQ748" i="33"/>
  <c r="GQ749" i="33"/>
  <c r="GQ750" i="33"/>
  <c r="GQ751" i="33"/>
  <c r="GQ752" i="33"/>
  <c r="GQ753" i="33"/>
  <c r="GQ754" i="33"/>
  <c r="GQ755" i="33"/>
  <c r="GQ756" i="33"/>
  <c r="GQ757" i="33"/>
  <c r="GQ758" i="33"/>
  <c r="GQ759" i="33"/>
  <c r="GQ760" i="33"/>
  <c r="GQ761" i="33"/>
  <c r="GQ762" i="33"/>
  <c r="GQ763" i="33"/>
  <c r="GQ764" i="33"/>
  <c r="GQ765" i="33"/>
  <c r="GQ766" i="33"/>
  <c r="GQ767" i="33"/>
  <c r="GQ768" i="33"/>
  <c r="GQ769" i="33"/>
  <c r="GQ770" i="33"/>
  <c r="GQ771" i="33"/>
  <c r="GQ772" i="33"/>
  <c r="GQ773" i="33"/>
  <c r="GQ774" i="33"/>
  <c r="GQ775" i="33"/>
  <c r="GQ776" i="33"/>
  <c r="GQ777" i="33"/>
  <c r="GQ778" i="33"/>
  <c r="GQ779" i="33"/>
  <c r="GQ780" i="33"/>
  <c r="GQ781" i="33"/>
  <c r="GQ782" i="33"/>
  <c r="GQ783" i="33"/>
  <c r="GQ784" i="33"/>
  <c r="GQ785" i="33"/>
  <c r="GQ786" i="33"/>
  <c r="GQ787" i="33"/>
  <c r="GQ788" i="33"/>
  <c r="GQ789" i="33"/>
  <c r="GQ790" i="33"/>
  <c r="GQ791" i="33"/>
  <c r="GQ792" i="33"/>
  <c r="GQ793" i="33"/>
  <c r="GQ794" i="33"/>
  <c r="GQ795" i="33"/>
  <c r="GQ796" i="33"/>
  <c r="GQ797" i="33"/>
  <c r="GQ798" i="33"/>
  <c r="GQ799" i="33"/>
  <c r="GQ800" i="33"/>
  <c r="GQ801" i="33"/>
  <c r="GQ802" i="33"/>
  <c r="GQ803" i="33"/>
  <c r="GQ804" i="33"/>
  <c r="GQ805" i="33"/>
  <c r="GQ806" i="33"/>
  <c r="GQ807" i="33"/>
  <c r="GQ808" i="33"/>
  <c r="GQ809" i="33"/>
  <c r="GQ810" i="33"/>
  <c r="GQ811" i="33"/>
  <c r="GQ812" i="33"/>
  <c r="GQ813" i="33"/>
  <c r="GQ814" i="33"/>
  <c r="GQ815" i="33"/>
  <c r="GQ816" i="33"/>
  <c r="GQ817" i="33"/>
  <c r="GQ818" i="33"/>
  <c r="GQ819" i="33"/>
  <c r="GQ820" i="33"/>
  <c r="GQ821" i="33"/>
  <c r="GQ822" i="33"/>
  <c r="GQ823" i="33"/>
  <c r="GQ824" i="33"/>
  <c r="GQ825" i="33"/>
  <c r="GQ826" i="33"/>
  <c r="GQ827" i="33"/>
  <c r="GQ828" i="33"/>
  <c r="GQ829" i="33"/>
  <c r="GQ830" i="33"/>
  <c r="GQ831" i="33"/>
  <c r="GQ832" i="33"/>
  <c r="GQ833" i="33"/>
  <c r="GQ834" i="33"/>
  <c r="GQ835" i="33"/>
  <c r="GQ836" i="33"/>
  <c r="GQ837" i="33"/>
  <c r="GQ838" i="33"/>
  <c r="GQ839" i="33"/>
  <c r="GQ840" i="33"/>
  <c r="GQ841" i="33"/>
  <c r="GQ842" i="33"/>
  <c r="GQ843" i="33"/>
  <c r="GQ844" i="33"/>
  <c r="GQ845" i="33"/>
  <c r="GQ846" i="33"/>
  <c r="GQ847" i="33"/>
  <c r="GQ848" i="33"/>
  <c r="GQ849" i="33"/>
  <c r="GQ850" i="33"/>
  <c r="GQ851" i="33"/>
  <c r="GQ852" i="33"/>
  <c r="GQ853" i="33"/>
  <c r="GQ854" i="33"/>
  <c r="GQ855" i="33"/>
  <c r="GQ856" i="33"/>
  <c r="GQ857" i="33"/>
  <c r="GQ858" i="33"/>
  <c r="GQ859" i="33"/>
  <c r="GQ860" i="33"/>
  <c r="GQ861" i="33"/>
  <c r="GQ862" i="33"/>
  <c r="GQ863" i="33"/>
  <c r="GQ864" i="33"/>
  <c r="GQ865" i="33"/>
  <c r="GQ866" i="33"/>
  <c r="GQ867" i="33"/>
  <c r="GQ868" i="33"/>
  <c r="GQ869" i="33"/>
  <c r="GQ870" i="33"/>
  <c r="GQ871" i="33"/>
  <c r="GQ872" i="33"/>
  <c r="GQ873" i="33"/>
  <c r="GQ874" i="33"/>
  <c r="GQ875" i="33"/>
  <c r="GQ876" i="33"/>
  <c r="GQ877" i="33"/>
  <c r="GQ878" i="33"/>
  <c r="GQ879" i="33"/>
  <c r="GQ880" i="33"/>
  <c r="GQ881" i="33"/>
  <c r="GQ882" i="33"/>
  <c r="GQ883" i="33"/>
  <c r="GQ884" i="33"/>
  <c r="GQ885" i="33"/>
  <c r="GQ886" i="33"/>
  <c r="GQ887" i="33"/>
  <c r="GQ888" i="33"/>
  <c r="GQ889" i="33"/>
  <c r="GQ890" i="33"/>
  <c r="GQ891" i="33"/>
  <c r="GQ892" i="33"/>
  <c r="GQ893" i="33"/>
  <c r="GQ894" i="33"/>
  <c r="GQ895" i="33"/>
  <c r="GQ896" i="33"/>
  <c r="GQ897" i="33"/>
  <c r="GQ898" i="33"/>
  <c r="GQ899" i="33"/>
  <c r="GQ900" i="33"/>
  <c r="GQ901" i="33"/>
  <c r="GQ902" i="33"/>
  <c r="GQ903" i="33"/>
  <c r="GQ904" i="33"/>
  <c r="GQ905" i="33"/>
  <c r="GQ906" i="33"/>
  <c r="GQ907" i="33"/>
  <c r="GQ908" i="33"/>
  <c r="GQ909" i="33"/>
  <c r="GQ910" i="33"/>
  <c r="GQ911" i="33"/>
  <c r="GQ912" i="33"/>
  <c r="GQ913" i="33"/>
  <c r="GQ914" i="33"/>
  <c r="GQ915" i="33"/>
  <c r="GQ916" i="33"/>
  <c r="GQ917" i="33"/>
  <c r="GQ918" i="33"/>
  <c r="GQ919" i="33"/>
  <c r="GQ920" i="33"/>
  <c r="GQ921" i="33"/>
  <c r="GQ922" i="33"/>
  <c r="GQ923" i="33"/>
  <c r="GQ924" i="33"/>
  <c r="GQ925" i="33"/>
  <c r="GQ926" i="33"/>
  <c r="GQ927" i="33"/>
  <c r="GQ928" i="33"/>
  <c r="GQ929" i="33"/>
  <c r="GQ930" i="33"/>
  <c r="GQ931" i="33"/>
  <c r="GQ932" i="33"/>
  <c r="GQ933" i="33"/>
  <c r="GQ934" i="33"/>
  <c r="GQ935" i="33"/>
  <c r="GQ936" i="33"/>
  <c r="GQ937" i="33"/>
  <c r="GQ938" i="33"/>
  <c r="GQ939" i="33"/>
  <c r="GQ940" i="33"/>
  <c r="GQ941" i="33"/>
  <c r="GQ942" i="33"/>
  <c r="GQ943" i="33"/>
  <c r="GQ944" i="33"/>
  <c r="GQ945" i="33"/>
  <c r="GQ946" i="33"/>
  <c r="GQ947" i="33"/>
  <c r="GQ948" i="33"/>
  <c r="GQ949" i="33"/>
  <c r="GQ950" i="33"/>
  <c r="GQ951" i="33"/>
  <c r="GQ952" i="33"/>
  <c r="GQ953" i="33"/>
  <c r="GQ954" i="33"/>
  <c r="GQ955" i="33"/>
  <c r="GQ956" i="33"/>
  <c r="GQ957" i="33"/>
  <c r="GQ958" i="33"/>
  <c r="GQ959" i="33"/>
  <c r="GQ960" i="33"/>
  <c r="GQ961" i="33"/>
  <c r="GQ962" i="33"/>
  <c r="GQ963" i="33"/>
  <c r="GQ964" i="33"/>
  <c r="GQ965" i="33"/>
  <c r="GQ966" i="33"/>
  <c r="GQ967" i="33"/>
  <c r="GQ968" i="33"/>
  <c r="GQ969" i="33"/>
  <c r="GQ970" i="33"/>
  <c r="GQ971" i="33"/>
  <c r="GQ972" i="33"/>
  <c r="GQ973" i="33"/>
  <c r="GQ974" i="33"/>
  <c r="GQ975" i="33"/>
  <c r="GQ976" i="33"/>
  <c r="GQ977" i="33"/>
  <c r="GQ978" i="33"/>
  <c r="GQ979" i="33"/>
  <c r="GQ980" i="33"/>
  <c r="GQ981" i="33"/>
  <c r="GQ982" i="33"/>
  <c r="GQ983" i="33"/>
  <c r="GQ984" i="33"/>
  <c r="GQ985" i="33"/>
  <c r="GQ986" i="33"/>
  <c r="GQ987" i="33"/>
  <c r="GQ988" i="33"/>
  <c r="GQ989" i="33"/>
  <c r="GQ990" i="33"/>
  <c r="GQ991" i="33"/>
  <c r="GQ992" i="33"/>
  <c r="GQ993" i="33"/>
  <c r="GQ994" i="33"/>
  <c r="GQ995" i="33"/>
  <c r="GQ996" i="33"/>
  <c r="GQ997" i="33"/>
  <c r="GQ998" i="33"/>
  <c r="GQ999" i="33"/>
  <c r="GQ1000" i="33"/>
  <c r="GQ1001" i="33"/>
  <c r="GQ1002" i="33"/>
  <c r="GQ1003" i="33"/>
  <c r="GQ1004" i="33"/>
  <c r="GQ1005" i="33"/>
  <c r="GQ1006" i="33"/>
  <c r="GQ1007" i="33"/>
  <c r="GQ1008" i="33"/>
  <c r="GQ1009" i="33"/>
  <c r="GQ1010" i="33"/>
  <c r="GQ1011" i="33"/>
  <c r="GQ1012" i="33"/>
  <c r="GQ1013" i="33"/>
  <c r="GQ1014" i="33"/>
  <c r="GQ1015" i="33"/>
  <c r="GQ1016" i="33"/>
  <c r="GQ1017" i="33"/>
  <c r="GQ1018" i="33"/>
  <c r="GQ1019" i="33"/>
  <c r="GQ1020" i="33"/>
  <c r="GQ1021" i="33"/>
  <c r="GQ1022" i="33"/>
  <c r="GQ1023" i="33"/>
  <c r="GQ1024" i="33"/>
  <c r="GQ1025" i="33"/>
  <c r="GQ1026" i="33"/>
  <c r="GQ1027" i="33"/>
  <c r="GQ1028" i="33"/>
  <c r="GQ1029" i="33"/>
  <c r="GQ1030" i="33"/>
  <c r="GQ1031" i="33"/>
  <c r="GQ1032" i="33"/>
  <c r="GQ1033" i="33"/>
  <c r="GQ1034" i="33"/>
  <c r="GQ1035" i="33"/>
  <c r="GQ1036" i="33"/>
  <c r="GQ1037" i="33"/>
  <c r="GQ1038" i="33"/>
  <c r="GQ1039" i="33"/>
  <c r="GQ1040" i="33"/>
  <c r="GQ1041" i="33"/>
  <c r="GQ1042" i="33"/>
  <c r="GQ1043" i="33"/>
  <c r="GQ1044" i="33"/>
  <c r="GQ1045" i="33"/>
  <c r="GQ1046" i="33"/>
  <c r="GQ1047" i="33"/>
  <c r="GQ1048" i="33"/>
  <c r="GQ1049" i="33"/>
  <c r="GQ1050" i="33"/>
  <c r="GQ1051" i="33"/>
  <c r="GQ1052" i="33"/>
  <c r="GQ1053" i="33"/>
  <c r="GQ1054" i="33"/>
  <c r="GQ1055" i="33"/>
  <c r="GQ1056" i="33"/>
  <c r="GQ1057" i="33"/>
  <c r="GQ1058" i="33"/>
  <c r="GQ1059" i="33"/>
  <c r="GQ1060" i="33"/>
  <c r="GQ1061" i="33"/>
  <c r="GQ1062" i="33"/>
  <c r="GQ1063" i="33"/>
  <c r="GQ1064" i="33"/>
  <c r="GQ1065" i="33"/>
  <c r="GQ1066" i="33"/>
  <c r="GQ1067" i="33"/>
  <c r="GQ1068" i="33"/>
  <c r="GQ1069" i="33"/>
  <c r="GQ1070" i="33"/>
  <c r="GQ1071" i="33"/>
  <c r="GQ1072" i="33"/>
  <c r="GQ1073" i="33"/>
  <c r="GQ1074" i="33"/>
  <c r="GQ1075" i="33"/>
  <c r="GQ1076" i="33"/>
  <c r="GQ1077" i="33"/>
  <c r="GQ1078" i="33"/>
  <c r="GQ1079" i="33"/>
  <c r="GQ1080" i="33"/>
  <c r="GQ1081" i="33"/>
  <c r="GQ1082" i="33"/>
  <c r="GQ1083" i="33"/>
  <c r="GQ1084" i="33"/>
  <c r="GQ1085" i="33"/>
  <c r="GQ1086" i="33"/>
  <c r="GQ1087" i="33"/>
  <c r="GQ1088" i="33"/>
  <c r="GQ1089" i="33"/>
  <c r="GQ1090" i="33"/>
  <c r="GQ1091" i="33"/>
  <c r="GQ1092" i="33"/>
  <c r="GQ1093" i="33"/>
  <c r="GQ1094" i="33"/>
  <c r="GQ1095" i="33"/>
  <c r="GQ1096" i="33"/>
  <c r="GQ1097" i="33"/>
  <c r="GQ1098" i="33"/>
  <c r="GQ1099" i="33"/>
  <c r="GQ1100" i="33"/>
  <c r="GQ1101" i="33"/>
  <c r="GQ1102" i="33"/>
  <c r="GQ1103" i="33"/>
  <c r="GQ1104" i="33"/>
  <c r="GQ1105" i="33"/>
  <c r="GQ1106" i="33"/>
  <c r="GQ1107" i="33"/>
  <c r="GQ1108" i="33"/>
  <c r="GQ1109" i="33"/>
  <c r="GQ1110" i="33"/>
  <c r="GQ1111" i="33"/>
  <c r="GQ1112" i="33"/>
  <c r="GQ1113" i="33"/>
  <c r="GQ1114" i="33"/>
  <c r="GQ1115" i="33"/>
  <c r="GQ1116" i="33"/>
  <c r="GQ1117" i="33"/>
  <c r="GQ1118" i="33"/>
  <c r="GQ1119" i="33"/>
  <c r="GQ1120" i="33"/>
  <c r="GQ1121" i="33"/>
  <c r="GQ1122" i="33"/>
  <c r="GQ1123" i="33"/>
  <c r="GQ1124" i="33"/>
  <c r="GQ1125" i="33"/>
  <c r="GQ1126" i="33"/>
  <c r="GQ1127" i="33"/>
  <c r="GQ1128" i="33"/>
  <c r="GQ1129" i="33"/>
  <c r="GQ1130" i="33"/>
  <c r="GQ1131" i="33"/>
  <c r="GQ1132" i="33"/>
  <c r="GQ1133" i="33"/>
  <c r="GQ1134" i="33"/>
  <c r="GQ1135" i="33"/>
  <c r="GQ1136" i="33"/>
  <c r="GQ1137" i="33"/>
  <c r="GQ1138" i="33"/>
  <c r="GQ1139" i="33"/>
  <c r="GQ1140" i="33"/>
  <c r="GQ1141" i="33"/>
  <c r="GQ1142" i="33"/>
  <c r="GQ1143" i="33"/>
  <c r="GQ1144" i="33"/>
  <c r="GQ1145" i="33"/>
  <c r="GQ1146" i="33"/>
  <c r="GQ1147" i="33"/>
  <c r="GQ1148" i="33"/>
  <c r="GQ1149" i="33"/>
  <c r="GQ1150" i="33"/>
  <c r="GQ1151" i="33"/>
  <c r="GQ1152" i="33"/>
  <c r="GQ1153" i="33"/>
  <c r="GQ1154" i="33"/>
  <c r="GQ1155" i="33"/>
  <c r="GQ1156" i="33"/>
  <c r="GQ1157" i="33"/>
  <c r="GQ1158" i="33"/>
  <c r="GQ1159" i="33"/>
  <c r="GQ1160" i="33"/>
  <c r="GQ1161" i="33"/>
  <c r="GQ1162" i="33"/>
  <c r="GQ1163" i="33"/>
  <c r="GQ1164" i="33"/>
  <c r="GQ1165" i="33"/>
  <c r="GQ1166" i="33"/>
  <c r="GQ1167" i="33"/>
  <c r="GQ1168" i="33"/>
  <c r="GQ1169" i="33"/>
  <c r="GQ1170" i="33"/>
  <c r="GQ1171" i="33"/>
  <c r="GQ1172" i="33"/>
  <c r="GQ1173" i="33"/>
  <c r="GQ1174" i="33"/>
  <c r="GQ1175" i="33"/>
  <c r="GQ1176" i="33"/>
  <c r="GQ1177" i="33"/>
  <c r="GQ1178" i="33"/>
  <c r="GQ1179" i="33"/>
  <c r="GQ1180" i="33"/>
  <c r="GQ1181" i="33"/>
  <c r="GQ1182" i="33"/>
  <c r="GQ1183" i="33"/>
  <c r="GQ1184" i="33"/>
  <c r="GQ1185" i="33"/>
  <c r="GQ1186" i="33"/>
  <c r="GQ1187" i="33"/>
  <c r="GQ1188" i="33"/>
  <c r="GQ1189" i="33"/>
  <c r="GQ1190" i="33"/>
  <c r="GQ1191" i="33"/>
  <c r="GQ1192" i="33"/>
  <c r="GQ1193" i="33"/>
  <c r="GQ1194" i="33"/>
  <c r="GQ1195" i="33"/>
  <c r="GQ1196" i="33"/>
  <c r="GQ1197" i="33"/>
  <c r="GQ1198" i="33"/>
  <c r="GQ1199" i="33"/>
  <c r="GQ1200" i="33"/>
  <c r="GQ1201" i="33"/>
  <c r="GQ1202" i="33"/>
  <c r="GQ1203" i="33"/>
  <c r="GQ1204" i="33"/>
  <c r="GQ1205" i="33"/>
  <c r="GQ1206" i="33"/>
  <c r="GQ1207" i="33"/>
  <c r="GQ1208" i="33"/>
  <c r="GQ1209" i="33"/>
  <c r="GQ1210" i="33"/>
  <c r="GQ1211" i="33"/>
  <c r="GQ1212" i="33"/>
  <c r="GQ1213" i="33"/>
  <c r="GQ1214" i="33"/>
  <c r="GQ1215" i="33"/>
  <c r="GQ1216" i="33"/>
  <c r="GQ1217" i="33"/>
  <c r="GQ1218" i="33"/>
  <c r="GQ1219" i="33"/>
  <c r="GQ1220" i="33"/>
  <c r="GQ1221" i="33"/>
  <c r="GQ1222" i="33"/>
  <c r="GQ1223" i="33"/>
  <c r="GQ1224" i="33"/>
  <c r="GQ1225" i="33"/>
  <c r="GQ1226" i="33"/>
  <c r="GQ1227" i="33"/>
  <c r="GQ1228" i="33"/>
  <c r="GQ1229" i="33"/>
  <c r="GQ1230" i="33"/>
  <c r="GQ1231" i="33"/>
  <c r="GQ1232" i="33"/>
  <c r="GQ1233" i="33"/>
  <c r="GQ1234" i="33"/>
  <c r="GQ1235" i="33"/>
  <c r="GQ1236" i="33"/>
  <c r="GQ1237" i="33"/>
  <c r="GQ1238" i="33"/>
  <c r="GQ1239" i="33"/>
  <c r="GQ1240" i="33"/>
  <c r="GQ1241" i="33"/>
  <c r="GQ1242" i="33"/>
  <c r="GQ1243" i="33"/>
  <c r="GQ1244" i="33"/>
  <c r="GQ1245" i="33"/>
  <c r="GQ1246" i="33"/>
  <c r="GQ1247" i="33"/>
  <c r="GQ1248" i="33"/>
  <c r="GQ1249" i="33"/>
  <c r="GQ1250" i="33"/>
  <c r="GQ1251" i="33"/>
  <c r="GQ1252" i="33"/>
  <c r="GQ1253" i="33"/>
  <c r="GQ1254" i="33"/>
  <c r="GQ1255" i="33"/>
  <c r="GQ1256" i="33"/>
  <c r="GQ1257" i="33"/>
  <c r="GQ1258" i="33"/>
  <c r="GQ1259" i="33"/>
  <c r="GQ1260" i="33"/>
  <c r="GQ1261" i="33"/>
  <c r="GQ1262" i="33"/>
  <c r="GQ1263" i="33"/>
  <c r="GQ1264" i="33"/>
  <c r="GQ1265" i="33"/>
  <c r="GQ1266" i="33"/>
  <c r="GQ1267" i="33"/>
  <c r="GQ1268" i="33"/>
  <c r="GQ1269" i="33"/>
  <c r="GQ1270" i="33"/>
  <c r="GQ1271" i="33"/>
  <c r="GQ1272" i="33"/>
  <c r="GQ1273" i="33"/>
  <c r="GQ1274" i="33"/>
  <c r="GQ1275" i="33"/>
  <c r="GQ1276" i="33"/>
  <c r="GQ1277" i="33"/>
  <c r="GQ1278" i="33"/>
  <c r="GQ1279" i="33"/>
  <c r="GQ1280" i="33"/>
  <c r="GQ1281" i="33"/>
  <c r="GQ1282" i="33"/>
  <c r="GQ1283" i="33"/>
  <c r="GQ1284" i="33"/>
  <c r="GQ1285" i="33"/>
  <c r="GQ1286" i="33"/>
  <c r="GQ1287" i="33"/>
  <c r="GQ1288" i="33"/>
  <c r="GQ1289" i="33"/>
  <c r="GQ1290" i="33"/>
  <c r="GQ1291" i="33"/>
  <c r="GQ1292" i="33"/>
  <c r="GQ1293" i="33"/>
  <c r="GQ1294" i="33"/>
  <c r="GQ1295" i="33"/>
  <c r="GQ1296" i="33"/>
  <c r="GQ1297" i="33"/>
  <c r="GQ1298" i="33"/>
  <c r="GQ1299" i="33"/>
  <c r="GQ1300" i="33"/>
  <c r="GQ1301" i="33"/>
  <c r="GQ1302" i="33"/>
  <c r="GQ1303" i="33"/>
  <c r="GQ1304" i="33"/>
  <c r="GQ1305" i="33"/>
  <c r="GQ1306" i="33"/>
  <c r="GQ1307" i="33"/>
  <c r="GQ1308" i="33"/>
  <c r="GQ1309" i="33"/>
  <c r="GQ1310" i="33"/>
  <c r="GQ1311" i="33"/>
  <c r="GQ1312" i="33"/>
  <c r="GQ1313" i="33"/>
  <c r="GQ1314" i="33"/>
  <c r="GQ1315" i="33"/>
  <c r="GQ1316" i="33"/>
  <c r="GQ1317" i="33"/>
  <c r="GQ1318" i="33"/>
  <c r="GQ1319" i="33"/>
  <c r="GQ1320" i="33"/>
  <c r="GQ1321" i="33"/>
  <c r="GQ1322" i="33"/>
  <c r="GQ1323" i="33"/>
  <c r="GQ1324" i="33"/>
  <c r="GQ1325" i="33"/>
  <c r="GQ1326" i="33"/>
  <c r="GQ1327" i="33"/>
  <c r="GQ1328" i="33"/>
  <c r="GQ1329" i="33"/>
  <c r="GQ1330" i="33"/>
  <c r="GQ1331" i="33"/>
  <c r="GQ1332" i="33"/>
  <c r="GQ1333" i="33"/>
  <c r="GQ1334" i="33"/>
  <c r="GQ1335" i="33"/>
  <c r="GQ1336" i="33"/>
  <c r="GQ1337" i="33"/>
  <c r="GQ1338" i="33"/>
  <c r="GQ1339" i="33"/>
  <c r="GQ1340" i="33"/>
  <c r="GQ1341" i="33"/>
  <c r="GQ1342" i="33"/>
  <c r="GQ1343" i="33"/>
  <c r="GQ1344" i="33"/>
  <c r="GQ1345" i="33"/>
  <c r="GQ1346" i="33"/>
  <c r="GQ1347" i="33"/>
  <c r="GQ1348" i="33"/>
  <c r="GQ1349" i="33"/>
  <c r="GQ1350" i="33"/>
  <c r="GQ1351" i="33"/>
  <c r="GQ1352" i="33"/>
  <c r="GQ1353" i="33"/>
  <c r="GQ1354" i="33"/>
  <c r="GQ1355" i="33"/>
  <c r="GQ1356" i="33"/>
  <c r="GQ1357" i="33"/>
  <c r="GQ1358" i="33"/>
  <c r="GQ1359" i="33"/>
  <c r="GQ1360" i="33"/>
  <c r="GQ1361" i="33"/>
  <c r="GQ1362" i="33"/>
  <c r="GQ1363" i="33"/>
  <c r="GQ1364" i="33"/>
  <c r="GQ1365" i="33"/>
  <c r="GQ1366" i="33"/>
  <c r="GQ1367" i="33"/>
  <c r="GQ1368" i="33"/>
  <c r="GQ1369" i="33"/>
  <c r="GQ1370" i="33"/>
  <c r="GQ1371" i="33"/>
  <c r="GQ1372" i="33"/>
  <c r="GQ1373" i="33"/>
  <c r="GQ1374" i="33"/>
  <c r="GQ1375" i="33"/>
  <c r="GQ1376" i="33"/>
  <c r="GQ1377" i="33"/>
  <c r="GQ1378" i="33"/>
  <c r="GQ1379" i="33"/>
  <c r="GQ1380" i="33"/>
  <c r="GQ1381" i="33"/>
  <c r="GQ1382" i="33"/>
  <c r="GQ1383" i="33"/>
  <c r="GQ1384" i="33"/>
  <c r="GQ1385" i="33"/>
  <c r="GQ1386" i="33"/>
  <c r="GQ1387" i="33"/>
  <c r="GQ1388" i="33"/>
  <c r="GQ1389" i="33"/>
  <c r="GQ1390" i="33"/>
  <c r="GQ1391" i="33"/>
  <c r="GQ1392" i="33"/>
  <c r="GQ1393" i="33"/>
  <c r="GQ1394" i="33"/>
  <c r="GQ1395" i="33"/>
  <c r="GQ1396" i="33"/>
  <c r="GQ1397" i="33"/>
  <c r="GQ1398" i="33"/>
  <c r="GQ1399" i="33"/>
  <c r="GQ1400" i="33"/>
  <c r="GQ1401" i="33"/>
  <c r="GQ1402" i="33"/>
  <c r="GQ1403" i="33"/>
  <c r="GQ1404" i="33"/>
  <c r="GQ1405" i="33"/>
  <c r="GQ1406" i="33"/>
  <c r="GQ1407" i="33"/>
  <c r="GQ1408" i="33"/>
  <c r="GQ1409" i="33"/>
  <c r="GQ1410" i="33"/>
  <c r="GQ1411" i="33"/>
  <c r="GQ1412" i="33"/>
  <c r="GQ1413" i="33"/>
  <c r="GQ1414" i="33"/>
  <c r="GQ1415" i="33"/>
  <c r="GQ1416" i="33"/>
  <c r="GQ1417" i="33"/>
  <c r="GQ1418" i="33"/>
  <c r="GQ1419" i="33"/>
  <c r="GQ1420" i="33"/>
  <c r="GQ1421" i="33"/>
  <c r="GQ1422" i="33"/>
  <c r="GQ1426" i="33"/>
  <c r="GQ1427" i="33"/>
  <c r="GQ1428" i="33"/>
  <c r="GQ1429" i="33"/>
  <c r="GQ1430" i="33"/>
  <c r="GQ1423" i="33"/>
  <c r="GQ1424" i="33"/>
  <c r="GQ1425" i="33"/>
  <c r="GQ1431" i="33"/>
  <c r="GQ1432" i="33"/>
  <c r="GQ1433" i="33"/>
  <c r="GQ1434" i="33"/>
  <c r="GQ1435" i="33"/>
  <c r="GQ1436" i="33"/>
  <c r="GQ1437" i="33"/>
  <c r="GQ1438" i="33"/>
  <c r="GQ1439" i="33"/>
  <c r="GQ1440" i="33"/>
  <c r="GQ1441" i="33"/>
  <c r="GQ1442" i="33"/>
  <c r="GQ1443" i="33"/>
  <c r="GQ1444" i="33"/>
  <c r="GQ1445" i="33"/>
  <c r="GQ1446" i="33"/>
  <c r="GQ1447" i="33"/>
  <c r="GQ1448" i="33"/>
  <c r="GQ1449" i="33"/>
  <c r="GQ1450" i="33"/>
  <c r="GQ1451" i="33"/>
  <c r="GQ1452" i="33"/>
  <c r="GQ1453" i="33"/>
  <c r="GQ1454" i="33"/>
  <c r="GQ1455" i="33"/>
  <c r="GQ1456" i="33"/>
  <c r="GQ1457" i="33"/>
  <c r="GQ1458" i="33"/>
  <c r="GQ1459" i="33"/>
  <c r="GQ1460" i="33"/>
  <c r="GQ1461" i="33"/>
  <c r="GQ1462" i="33"/>
  <c r="GQ1463" i="33"/>
  <c r="GQ1464" i="33"/>
  <c r="GQ1465" i="33"/>
  <c r="GQ1466" i="33"/>
  <c r="GQ1467" i="33"/>
  <c r="GQ1468" i="33"/>
  <c r="GQ1469" i="33"/>
  <c r="GQ1470" i="33"/>
  <c r="GQ1471" i="33"/>
  <c r="GQ1472" i="33"/>
  <c r="GQ1473" i="33"/>
  <c r="GQ1474" i="33"/>
  <c r="GQ1475" i="33"/>
  <c r="GQ1476" i="33"/>
  <c r="GQ1477" i="33"/>
  <c r="GQ1478" i="33"/>
  <c r="GQ1479" i="33"/>
  <c r="GQ1480" i="33"/>
  <c r="GQ1481" i="33"/>
  <c r="GQ1482" i="33"/>
  <c r="GQ1483" i="33"/>
  <c r="GQ1484" i="33"/>
  <c r="GQ1485" i="33"/>
  <c r="GQ1486" i="33"/>
  <c r="GQ1487" i="33"/>
  <c r="GQ1488" i="33"/>
  <c r="GQ1489" i="33"/>
  <c r="GQ1490" i="33"/>
  <c r="GQ1491" i="33"/>
  <c r="GQ1492" i="33"/>
  <c r="GQ1493" i="33"/>
  <c r="GQ1494" i="33"/>
  <c r="GQ1497" i="33"/>
  <c r="GQ1498" i="33"/>
  <c r="GQ1499" i="33"/>
  <c r="GQ1500" i="33"/>
  <c r="GQ1501" i="33"/>
  <c r="GQ1502" i="33"/>
  <c r="GQ1503" i="33"/>
  <c r="GQ1495" i="33"/>
  <c r="GQ1504" i="33"/>
  <c r="GQ1505" i="33"/>
  <c r="GQ1506" i="33"/>
  <c r="GQ1496" i="33"/>
  <c r="GQ1507" i="33"/>
  <c r="GQ1508" i="33"/>
  <c r="GQ1509" i="33"/>
  <c r="GQ1510" i="33"/>
  <c r="GQ1511" i="33"/>
  <c r="GQ1512" i="33"/>
  <c r="GQ1513" i="33"/>
  <c r="GQ1514" i="33"/>
  <c r="GQ1515" i="33"/>
  <c r="GQ1516" i="33"/>
  <c r="GQ1517" i="33"/>
  <c r="GQ1518" i="33"/>
  <c r="GQ1519" i="33"/>
  <c r="GQ1520" i="33"/>
  <c r="GQ1521" i="33"/>
  <c r="GQ1522" i="33"/>
  <c r="GQ1523" i="33"/>
  <c r="GQ1524" i="33"/>
  <c r="GQ1525" i="33"/>
  <c r="GQ1526" i="33"/>
  <c r="GQ1527" i="33"/>
  <c r="GQ1528" i="33"/>
  <c r="GQ1529" i="33"/>
  <c r="GQ1530" i="33"/>
  <c r="GQ1531" i="33"/>
  <c r="GQ1532" i="33"/>
  <c r="GQ1533" i="33"/>
  <c r="GQ1534" i="33"/>
  <c r="GQ1535" i="33"/>
  <c r="GQ1536" i="33"/>
  <c r="GQ1537" i="33"/>
  <c r="GQ1538" i="33"/>
  <c r="GQ1541" i="33"/>
  <c r="GQ1542" i="33"/>
  <c r="GQ1543" i="33"/>
  <c r="GQ1546" i="33"/>
  <c r="GQ1548" i="33"/>
  <c r="GQ1549" i="33"/>
  <c r="GQ1550" i="33"/>
  <c r="GQ1559" i="33"/>
  <c r="GQ1560" i="33"/>
  <c r="GQ1561" i="33"/>
  <c r="GQ1562" i="33"/>
  <c r="GQ1563" i="33"/>
  <c r="GQ1564" i="33"/>
  <c r="GQ1565" i="33"/>
  <c r="GQ1566" i="33"/>
  <c r="GQ1567" i="33"/>
  <c r="GQ1568" i="33"/>
  <c r="GQ1569" i="33"/>
  <c r="GQ1570" i="33"/>
  <c r="GQ1571" i="33"/>
  <c r="GQ1572" i="33"/>
  <c r="GQ1573" i="33"/>
  <c r="GQ1574" i="33"/>
  <c r="GQ1575" i="33"/>
  <c r="GQ1576" i="33"/>
  <c r="GQ1577" i="33"/>
  <c r="GQ1578" i="33"/>
  <c r="GQ1579" i="33"/>
  <c r="GQ1580" i="33"/>
  <c r="GQ1581" i="33"/>
  <c r="GQ1582" i="33"/>
  <c r="GQ1583" i="33"/>
  <c r="GQ1584" i="33"/>
  <c r="GQ1539" i="33"/>
  <c r="GQ1540" i="33"/>
  <c r="GQ1585" i="33"/>
  <c r="GQ1586" i="33"/>
  <c r="GQ1587" i="33"/>
  <c r="GQ1588" i="33"/>
  <c r="GQ1589" i="33"/>
  <c r="GQ1590" i="33"/>
  <c r="GQ1591" i="33"/>
  <c r="GQ1592" i="33"/>
  <c r="GQ1593" i="33"/>
  <c r="GQ1594" i="33"/>
  <c r="GQ1595" i="33"/>
  <c r="GQ1544" i="33"/>
  <c r="GQ1545" i="33"/>
  <c r="GQ1596" i="33"/>
  <c r="GQ1597" i="33"/>
  <c r="GQ1598" i="33"/>
  <c r="GQ1599" i="33"/>
  <c r="GQ1600" i="33"/>
  <c r="GQ1557" i="33"/>
  <c r="GQ1558" i="33"/>
  <c r="GQ1601" i="33"/>
  <c r="GQ1602" i="33"/>
  <c r="GQ1603" i="33"/>
  <c r="GQ1604" i="33"/>
  <c r="GQ1605" i="33"/>
  <c r="GQ1606" i="33"/>
  <c r="GQ1607" i="33"/>
  <c r="GQ1608" i="33"/>
  <c r="GQ1609" i="33"/>
  <c r="GQ1610" i="33"/>
  <c r="GQ1611" i="33"/>
  <c r="GQ1612" i="33"/>
  <c r="GQ1554" i="33"/>
  <c r="GQ1555" i="33"/>
  <c r="GQ1614" i="33"/>
  <c r="GQ1615" i="33"/>
  <c r="GQ1551" i="33"/>
  <c r="GQ1552" i="33"/>
  <c r="GQ1547" i="33"/>
  <c r="GQ1556" i="33"/>
  <c r="GQ1553" i="33"/>
  <c r="GQ1613" i="33"/>
  <c r="GQ1616" i="33"/>
  <c r="GQ1617" i="33"/>
  <c r="GQ1618" i="33"/>
  <c r="GQ1619" i="33"/>
  <c r="GQ1620" i="33"/>
  <c r="GQ1621" i="33"/>
  <c r="GQ1622" i="33"/>
  <c r="GQ1623" i="33"/>
  <c r="GQ1624" i="33"/>
  <c r="GQ1625" i="33"/>
  <c r="GQ1626" i="33"/>
  <c r="GQ1627" i="33"/>
  <c r="GQ1628" i="33"/>
  <c r="GQ1629" i="33"/>
  <c r="GQ1630" i="33"/>
  <c r="GQ1631" i="33"/>
  <c r="GQ1632" i="33"/>
  <c r="GQ1633" i="33"/>
  <c r="GQ1634" i="33"/>
  <c r="GQ1635" i="33"/>
  <c r="GQ1636" i="33"/>
  <c r="GQ1637" i="33"/>
  <c r="GQ1638" i="33"/>
  <c r="GQ1639" i="33"/>
  <c r="GQ1640" i="33"/>
  <c r="GQ1641" i="33"/>
  <c r="GQ1642" i="33"/>
  <c r="GQ1643" i="33"/>
  <c r="GQ1644" i="33"/>
  <c r="GQ1645" i="33"/>
  <c r="GQ1646" i="33"/>
  <c r="GQ1647" i="33"/>
  <c r="GQ1648" i="33"/>
  <c r="GQ1649" i="33"/>
  <c r="GQ1650" i="33"/>
  <c r="GQ1651" i="33"/>
  <c r="GQ1652" i="33"/>
  <c r="GQ1653" i="33"/>
  <c r="GQ1654" i="33"/>
  <c r="GQ1655" i="33"/>
  <c r="GQ1656" i="33"/>
  <c r="GQ1657" i="33"/>
  <c r="GQ1658" i="33"/>
  <c r="GQ1659" i="33"/>
  <c r="GQ1660" i="33"/>
  <c r="GQ1661" i="33"/>
  <c r="GQ1662" i="33"/>
  <c r="GQ1663" i="33"/>
  <c r="GQ1664" i="33"/>
  <c r="GQ1665" i="33"/>
  <c r="GQ1666" i="33"/>
  <c r="GQ1667" i="33"/>
  <c r="GQ1668" i="33"/>
  <c r="GQ1669" i="33"/>
  <c r="GQ1670" i="33"/>
  <c r="GQ1671" i="33"/>
  <c r="GQ1672" i="33"/>
  <c r="GQ1673" i="33"/>
  <c r="GQ1674" i="33"/>
  <c r="GQ1675" i="33"/>
  <c r="GQ1676" i="33"/>
  <c r="GQ1677" i="33"/>
  <c r="GQ1678" i="33"/>
  <c r="GQ1679" i="33"/>
  <c r="GQ1680" i="33"/>
  <c r="GQ1681" i="33"/>
  <c r="GQ1682" i="33"/>
  <c r="GQ1683" i="33"/>
  <c r="GQ1684" i="33"/>
  <c r="GQ1685" i="33"/>
  <c r="GQ1686" i="33"/>
  <c r="GQ1687" i="33"/>
  <c r="GQ1688" i="33"/>
  <c r="GQ1689" i="33"/>
  <c r="GQ1690" i="33"/>
  <c r="GQ1691" i="33"/>
  <c r="GQ1692" i="33"/>
  <c r="GQ1693" i="33"/>
  <c r="GQ1694" i="33"/>
  <c r="GQ1695" i="33"/>
  <c r="GQ1696" i="33"/>
  <c r="GQ1697" i="33"/>
  <c r="GQ1698" i="33"/>
  <c r="GQ1699" i="33"/>
  <c r="GQ1700" i="33"/>
  <c r="GQ1701" i="33"/>
  <c r="GQ1702" i="33"/>
  <c r="GQ1703" i="33"/>
  <c r="GQ1704" i="33"/>
  <c r="GQ1705" i="33"/>
  <c r="GQ1706" i="33"/>
  <c r="GQ1707" i="33"/>
  <c r="GQ1708" i="33"/>
  <c r="GQ1709" i="33"/>
  <c r="GQ1710" i="33"/>
  <c r="GQ1711" i="33"/>
  <c r="GQ1712" i="33"/>
  <c r="GQ1713" i="33"/>
  <c r="GQ1714" i="33"/>
  <c r="GQ1715" i="33"/>
  <c r="GQ1716" i="33"/>
  <c r="GQ1717" i="33"/>
  <c r="GQ1718" i="33"/>
  <c r="GQ1719" i="33"/>
  <c r="GQ1720" i="33"/>
  <c r="GQ1721" i="33"/>
  <c r="GQ1722" i="33"/>
  <c r="GQ1723" i="33"/>
  <c r="GQ1724" i="33"/>
  <c r="GQ1725" i="33"/>
  <c r="GQ1726" i="33"/>
  <c r="GQ1727" i="33"/>
  <c r="GQ1728" i="33"/>
  <c r="GQ1729" i="33"/>
  <c r="GQ1730" i="33"/>
  <c r="GQ1731" i="33"/>
  <c r="GQ1732" i="33"/>
  <c r="GQ1733" i="33"/>
  <c r="GQ1734" i="33"/>
  <c r="GQ1735" i="33"/>
  <c r="GQ1736" i="33"/>
  <c r="GQ1737" i="33"/>
  <c r="GQ1738" i="33"/>
  <c r="GQ1739" i="33"/>
  <c r="GQ1740" i="33"/>
  <c r="GQ1741" i="33"/>
  <c r="GQ1742" i="33"/>
  <c r="GQ1743" i="33"/>
  <c r="GQ1744" i="33"/>
  <c r="GQ1745" i="33"/>
  <c r="GQ1746" i="33"/>
  <c r="GQ1747" i="33"/>
  <c r="GQ1748" i="33"/>
  <c r="GQ1749" i="33"/>
  <c r="GQ1750" i="33"/>
  <c r="GQ1751" i="33"/>
  <c r="GQ1752" i="33"/>
  <c r="GQ1753" i="33"/>
  <c r="GQ1754" i="33"/>
  <c r="GQ1755" i="33"/>
  <c r="GQ1756" i="33"/>
  <c r="GQ1757" i="33"/>
  <c r="GQ1758" i="33"/>
  <c r="GQ1759" i="33"/>
  <c r="GQ1760" i="33"/>
  <c r="GQ1761" i="33"/>
  <c r="GQ1762" i="33"/>
  <c r="GQ1763" i="33"/>
  <c r="GQ1764" i="33"/>
  <c r="GQ1765" i="33"/>
  <c r="GQ1766" i="33"/>
  <c r="GQ1767" i="33"/>
  <c r="GQ1768" i="33"/>
  <c r="GQ1769" i="33"/>
  <c r="GQ1770" i="33"/>
  <c r="GQ1771" i="33"/>
  <c r="GQ1772" i="33"/>
  <c r="GQ1773" i="33"/>
  <c r="GQ1774" i="33"/>
  <c r="GQ1775" i="33"/>
  <c r="GQ1776" i="33"/>
  <c r="GQ1777" i="33"/>
  <c r="GQ1778" i="33"/>
  <c r="GQ1779" i="33"/>
  <c r="GQ1780" i="33"/>
  <c r="GQ1781" i="33"/>
  <c r="GQ1782" i="33"/>
  <c r="GQ1783" i="33"/>
  <c r="GQ1784" i="33"/>
  <c r="GQ1785" i="33"/>
  <c r="GQ1786" i="33"/>
  <c r="GQ1787" i="33"/>
  <c r="GQ1788" i="33"/>
  <c r="GQ1789" i="33"/>
  <c r="GQ1790" i="33"/>
  <c r="GQ1791" i="33"/>
  <c r="GQ1792" i="33"/>
  <c r="GQ1793" i="33"/>
  <c r="GQ1794" i="33"/>
  <c r="GQ1795" i="33"/>
  <c r="GQ1796" i="33"/>
  <c r="GQ1797" i="33"/>
  <c r="GQ1798" i="33"/>
  <c r="GQ1799" i="33"/>
  <c r="GQ1800" i="33"/>
  <c r="GQ1801" i="33"/>
  <c r="GQ1802" i="33"/>
  <c r="GQ1803" i="33"/>
  <c r="GQ1804" i="33"/>
  <c r="GQ1805" i="33"/>
  <c r="GQ1806" i="33"/>
  <c r="GQ1807" i="33"/>
  <c r="GQ1808" i="33"/>
  <c r="GQ1809" i="33"/>
  <c r="GQ1810" i="33"/>
  <c r="GQ1811" i="33"/>
  <c r="GQ1812" i="33"/>
  <c r="GQ1813" i="33"/>
  <c r="GQ1814" i="33"/>
  <c r="GQ1815" i="33"/>
  <c r="GQ1816" i="33"/>
  <c r="GQ1817" i="33"/>
  <c r="GQ1818" i="33"/>
  <c r="GQ1819" i="33"/>
  <c r="GQ1820" i="33"/>
  <c r="GQ1821" i="33"/>
  <c r="GQ1822" i="33"/>
  <c r="GQ1823" i="33"/>
  <c r="GQ1824" i="33"/>
  <c r="GQ1825" i="33"/>
  <c r="GQ1826" i="33"/>
  <c r="GQ1827" i="33"/>
  <c r="GQ1828" i="33"/>
  <c r="GQ1829" i="33"/>
  <c r="GQ1830" i="33"/>
  <c r="GQ1831" i="33"/>
  <c r="GQ1832" i="33"/>
  <c r="GQ1833" i="33"/>
  <c r="GQ1834" i="33"/>
  <c r="GQ1835" i="33"/>
  <c r="GQ1836" i="33"/>
  <c r="GQ1837" i="33"/>
  <c r="GQ1838" i="33"/>
  <c r="GQ1839" i="33"/>
  <c r="GQ1840" i="33"/>
  <c r="GQ1841" i="33"/>
  <c r="GQ1842" i="33"/>
  <c r="GQ1843" i="33"/>
  <c r="GQ1844" i="33"/>
  <c r="GQ1845" i="33"/>
  <c r="GQ1846" i="33"/>
  <c r="GQ1847" i="33"/>
  <c r="GQ1848" i="33"/>
  <c r="GQ1849" i="33"/>
  <c r="GQ1850" i="33"/>
  <c r="GQ1851" i="33"/>
  <c r="GQ1852" i="33"/>
  <c r="GQ1853" i="33"/>
  <c r="GQ1854" i="33"/>
  <c r="GQ1855" i="33"/>
  <c r="GQ1856" i="33"/>
  <c r="GQ1857" i="33"/>
  <c r="GQ1858" i="33"/>
  <c r="GQ1859" i="33"/>
  <c r="GQ1860" i="33"/>
  <c r="GQ1861" i="33"/>
  <c r="GQ1862" i="33"/>
  <c r="GQ1863" i="33"/>
  <c r="GQ1864" i="33"/>
  <c r="GQ1865" i="33"/>
  <c r="GQ1866" i="33"/>
  <c r="GQ1867" i="33"/>
  <c r="GQ1868" i="33"/>
  <c r="GQ1869" i="33"/>
  <c r="GQ1870" i="33"/>
  <c r="GQ1871" i="33"/>
  <c r="GQ1872" i="33"/>
  <c r="GQ1873" i="33"/>
  <c r="GQ1874" i="33"/>
  <c r="GQ1875" i="33"/>
  <c r="GQ1876" i="33"/>
  <c r="GQ1877" i="33"/>
  <c r="GQ1878" i="33"/>
  <c r="GQ1879" i="33"/>
  <c r="GQ1880" i="33"/>
  <c r="GQ1881" i="33"/>
  <c r="GQ1882" i="33"/>
  <c r="GQ1883" i="33"/>
  <c r="GQ1884" i="33"/>
  <c r="GQ1885" i="33"/>
  <c r="GQ1886" i="33"/>
  <c r="GQ1887" i="33"/>
  <c r="GQ1888" i="33"/>
  <c r="GQ1889" i="33"/>
  <c r="GQ1890" i="33"/>
  <c r="GQ1891" i="33"/>
  <c r="GQ1892" i="33"/>
  <c r="GQ1893" i="33"/>
  <c r="GQ1894" i="33"/>
  <c r="GQ1895" i="33"/>
  <c r="GQ1896" i="33"/>
  <c r="GQ1897" i="33"/>
  <c r="GQ1898" i="33"/>
  <c r="GQ1899" i="33"/>
  <c r="GQ1900" i="33"/>
  <c r="GQ1901" i="33"/>
  <c r="GQ1902" i="33"/>
  <c r="GQ1903" i="33"/>
  <c r="GQ1904" i="33"/>
  <c r="GQ1905" i="33"/>
  <c r="GQ1906" i="33"/>
  <c r="GQ1907" i="33"/>
  <c r="GQ1908" i="33"/>
  <c r="GQ1909" i="33"/>
  <c r="GQ1910" i="33"/>
  <c r="GQ1911" i="33"/>
  <c r="GQ1912" i="33"/>
  <c r="GQ1913" i="33"/>
  <c r="GQ1914" i="33"/>
  <c r="GQ1915" i="33"/>
  <c r="GQ1916" i="33"/>
  <c r="GQ1917" i="33"/>
  <c r="GQ1918" i="33"/>
  <c r="GQ1919" i="33"/>
  <c r="GQ1920" i="33"/>
  <c r="GQ1921" i="33"/>
  <c r="GQ1922" i="33"/>
  <c r="GQ1923" i="33"/>
  <c r="GQ1924" i="33"/>
  <c r="GQ1925" i="33"/>
  <c r="GQ1926" i="33"/>
  <c r="GQ1927" i="33"/>
  <c r="GQ1928" i="33"/>
  <c r="GQ1929" i="33"/>
  <c r="GQ1930" i="33"/>
  <c r="GQ1931" i="33"/>
  <c r="GQ1932" i="33"/>
  <c r="GQ1933" i="33"/>
  <c r="GQ1934" i="33"/>
  <c r="GQ1935" i="33"/>
  <c r="GQ1936" i="33"/>
  <c r="GQ1937" i="33"/>
  <c r="GQ1938" i="33"/>
  <c r="GQ1939" i="33"/>
  <c r="GQ1940" i="33"/>
  <c r="GQ1941" i="33"/>
  <c r="GQ1942" i="33"/>
  <c r="GQ1943" i="33"/>
  <c r="GQ1944" i="33"/>
  <c r="AS4" i="93" l="1"/>
  <c r="AS5" i="93"/>
  <c r="AS6" i="93"/>
  <c r="AS8" i="93"/>
  <c r="AS9" i="93"/>
  <c r="AS10" i="93"/>
  <c r="AS14" i="93"/>
  <c r="AS15" i="93"/>
  <c r="AS16" i="93"/>
  <c r="AS17" i="93"/>
  <c r="AS18" i="93"/>
  <c r="AS19" i="93"/>
  <c r="AS20" i="93"/>
  <c r="AS21" i="93"/>
  <c r="AS22" i="93"/>
  <c r="AS23" i="93"/>
  <c r="AS24" i="93"/>
  <c r="AS27" i="93"/>
  <c r="AS29" i="93"/>
  <c r="AS30" i="93"/>
  <c r="AS32" i="93"/>
  <c r="AR4" i="93"/>
  <c r="AR5" i="93"/>
  <c r="AR6" i="93"/>
  <c r="AR7" i="93"/>
  <c r="AR8" i="93"/>
  <c r="AR9" i="93"/>
  <c r="AR10" i="93"/>
  <c r="AR11" i="93"/>
  <c r="AR14" i="93"/>
  <c r="AR15" i="93"/>
  <c r="AR16" i="93"/>
  <c r="AR17" i="93"/>
  <c r="AR18" i="93"/>
  <c r="AR19" i="93"/>
  <c r="AR20" i="93"/>
  <c r="AR21" i="93"/>
  <c r="AR22" i="93"/>
  <c r="AR23" i="93"/>
  <c r="AR24" i="93"/>
  <c r="AR27" i="93"/>
  <c r="AR30" i="93"/>
  <c r="AR32" i="93"/>
  <c r="U134" i="34" l="1"/>
  <c r="U133" i="34"/>
  <c r="U78" i="34"/>
  <c r="U77" i="34"/>
  <c r="U76" i="34"/>
  <c r="U131" i="34" l="1"/>
  <c r="U132" i="34"/>
  <c r="FX3" i="33" l="1"/>
  <c r="FY3" i="33"/>
  <c r="FZ3" i="33"/>
  <c r="GA3" i="33"/>
  <c r="GB3" i="33"/>
  <c r="GC3" i="33"/>
  <c r="GD3" i="33"/>
  <c r="GE3" i="33"/>
  <c r="GF3" i="33"/>
  <c r="GG3" i="33"/>
  <c r="GH3" i="33"/>
  <c r="GI3" i="33"/>
  <c r="GJ3" i="33"/>
  <c r="GK3" i="33"/>
  <c r="GL3" i="33"/>
  <c r="GM3" i="33"/>
  <c r="GN3" i="33"/>
  <c r="GO3" i="33"/>
  <c r="GP3" i="33"/>
  <c r="FX4" i="33"/>
  <c r="FY4" i="33"/>
  <c r="FZ4" i="33"/>
  <c r="GA4" i="33"/>
  <c r="GB4" i="33"/>
  <c r="GC4" i="33"/>
  <c r="GD4" i="33"/>
  <c r="GE4" i="33"/>
  <c r="GF4" i="33"/>
  <c r="GG4" i="33"/>
  <c r="GH4" i="33"/>
  <c r="GI4" i="33"/>
  <c r="GJ4" i="33"/>
  <c r="GK4" i="33"/>
  <c r="GL4" i="33"/>
  <c r="GM4" i="33"/>
  <c r="GN4" i="33"/>
  <c r="GO4" i="33"/>
  <c r="GP4" i="33"/>
  <c r="FX5" i="33"/>
  <c r="FY5" i="33"/>
  <c r="FZ5" i="33"/>
  <c r="GA5" i="33"/>
  <c r="GB5" i="33"/>
  <c r="GC5" i="33"/>
  <c r="GD5" i="33"/>
  <c r="GE5" i="33"/>
  <c r="GF5" i="33"/>
  <c r="GG5" i="33"/>
  <c r="GH5" i="33"/>
  <c r="GI5" i="33"/>
  <c r="GJ5" i="33"/>
  <c r="GK5" i="33"/>
  <c r="GL5" i="33"/>
  <c r="GM5" i="33"/>
  <c r="GN5" i="33"/>
  <c r="GO5" i="33"/>
  <c r="GP5" i="33"/>
  <c r="FX6" i="33"/>
  <c r="FY6" i="33"/>
  <c r="FZ6" i="33"/>
  <c r="GA6" i="33"/>
  <c r="GB6" i="33"/>
  <c r="GC6" i="33"/>
  <c r="GD6" i="33"/>
  <c r="GE6" i="33"/>
  <c r="GF6" i="33"/>
  <c r="GG6" i="33"/>
  <c r="GH6" i="33"/>
  <c r="GI6" i="33"/>
  <c r="GJ6" i="33"/>
  <c r="GK6" i="33"/>
  <c r="GL6" i="33"/>
  <c r="GM6" i="33"/>
  <c r="GN6" i="33"/>
  <c r="GO6" i="33"/>
  <c r="GP6" i="33"/>
  <c r="FX7" i="33"/>
  <c r="FY7" i="33"/>
  <c r="FZ7" i="33"/>
  <c r="GA7" i="33"/>
  <c r="GB7" i="33"/>
  <c r="GC7" i="33"/>
  <c r="GD7" i="33"/>
  <c r="GE7" i="33"/>
  <c r="GF7" i="33"/>
  <c r="GG7" i="33"/>
  <c r="GH7" i="33"/>
  <c r="GI7" i="33"/>
  <c r="GJ7" i="33"/>
  <c r="GK7" i="33"/>
  <c r="GL7" i="33"/>
  <c r="GM7" i="33"/>
  <c r="GN7" i="33"/>
  <c r="GO7" i="33"/>
  <c r="GP7" i="33"/>
  <c r="FX8" i="33"/>
  <c r="FY8" i="33"/>
  <c r="FZ8" i="33"/>
  <c r="GA8" i="33"/>
  <c r="GB8" i="33"/>
  <c r="GC8" i="33"/>
  <c r="GD8" i="33"/>
  <c r="GE8" i="33"/>
  <c r="GF8" i="33"/>
  <c r="GG8" i="33"/>
  <c r="GH8" i="33"/>
  <c r="GI8" i="33"/>
  <c r="GJ8" i="33"/>
  <c r="GK8" i="33"/>
  <c r="GL8" i="33"/>
  <c r="GM8" i="33"/>
  <c r="GN8" i="33"/>
  <c r="GO8" i="33"/>
  <c r="GP8" i="33"/>
  <c r="FX9" i="33"/>
  <c r="FY9" i="33"/>
  <c r="FZ9" i="33"/>
  <c r="GA9" i="33"/>
  <c r="GB9" i="33"/>
  <c r="GC9" i="33"/>
  <c r="GD9" i="33"/>
  <c r="GE9" i="33"/>
  <c r="GF9" i="33"/>
  <c r="GG9" i="33"/>
  <c r="GH9" i="33"/>
  <c r="GI9" i="33"/>
  <c r="GJ9" i="33"/>
  <c r="GK9" i="33"/>
  <c r="GL9" i="33"/>
  <c r="GM9" i="33"/>
  <c r="GN9" i="33"/>
  <c r="GO9" i="33"/>
  <c r="GP9" i="33"/>
  <c r="FX10" i="33"/>
  <c r="FY10" i="33"/>
  <c r="FZ10" i="33"/>
  <c r="GA10" i="33"/>
  <c r="GB10" i="33"/>
  <c r="GC10" i="33"/>
  <c r="GD10" i="33"/>
  <c r="GE10" i="33"/>
  <c r="GF10" i="33"/>
  <c r="GG10" i="33"/>
  <c r="GH10" i="33"/>
  <c r="GI10" i="33"/>
  <c r="GJ10" i="33"/>
  <c r="GK10" i="33"/>
  <c r="GL10" i="33"/>
  <c r="GM10" i="33"/>
  <c r="GN10" i="33"/>
  <c r="GO10" i="33"/>
  <c r="GP10" i="33"/>
  <c r="FX11" i="33"/>
  <c r="FY11" i="33"/>
  <c r="FZ11" i="33"/>
  <c r="GA11" i="33"/>
  <c r="GB11" i="33"/>
  <c r="GC11" i="33"/>
  <c r="GD11" i="33"/>
  <c r="GE11" i="33"/>
  <c r="GF11" i="33"/>
  <c r="GG11" i="33"/>
  <c r="GH11" i="33"/>
  <c r="GI11" i="33"/>
  <c r="GJ11" i="33"/>
  <c r="GK11" i="33"/>
  <c r="GL11" i="33"/>
  <c r="GM11" i="33"/>
  <c r="GN11" i="33"/>
  <c r="GO11" i="33"/>
  <c r="GP11" i="33"/>
  <c r="FX12" i="33"/>
  <c r="FY12" i="33"/>
  <c r="FZ12" i="33"/>
  <c r="GA12" i="33"/>
  <c r="GB12" i="33"/>
  <c r="GC12" i="33"/>
  <c r="GD12" i="33"/>
  <c r="GE12" i="33"/>
  <c r="GF12" i="33"/>
  <c r="GG12" i="33"/>
  <c r="GH12" i="33"/>
  <c r="GI12" i="33"/>
  <c r="GJ12" i="33"/>
  <c r="GK12" i="33"/>
  <c r="GL12" i="33"/>
  <c r="GM12" i="33"/>
  <c r="GN12" i="33"/>
  <c r="GO12" i="33"/>
  <c r="GP12" i="33"/>
  <c r="FX13" i="33"/>
  <c r="FY13" i="33"/>
  <c r="FZ13" i="33"/>
  <c r="GA13" i="33"/>
  <c r="GB13" i="33"/>
  <c r="GC13" i="33"/>
  <c r="GD13" i="33"/>
  <c r="GE13" i="33"/>
  <c r="GF13" i="33"/>
  <c r="GG13" i="33"/>
  <c r="GH13" i="33"/>
  <c r="GI13" i="33"/>
  <c r="GJ13" i="33"/>
  <c r="GK13" i="33"/>
  <c r="GL13" i="33"/>
  <c r="GM13" i="33"/>
  <c r="GN13" i="33"/>
  <c r="GO13" i="33"/>
  <c r="GP13" i="33"/>
  <c r="FX14" i="33"/>
  <c r="FY14" i="33"/>
  <c r="FZ14" i="33"/>
  <c r="GA14" i="33"/>
  <c r="GB14" i="33"/>
  <c r="GC14" i="33"/>
  <c r="GD14" i="33"/>
  <c r="GE14" i="33"/>
  <c r="GF14" i="33"/>
  <c r="GG14" i="33"/>
  <c r="GH14" i="33"/>
  <c r="GI14" i="33"/>
  <c r="GJ14" i="33"/>
  <c r="GK14" i="33"/>
  <c r="GL14" i="33"/>
  <c r="GM14" i="33"/>
  <c r="GN14" i="33"/>
  <c r="GO14" i="33"/>
  <c r="GP14" i="33"/>
  <c r="FX15" i="33"/>
  <c r="FY15" i="33"/>
  <c r="FZ15" i="33"/>
  <c r="GA15" i="33"/>
  <c r="GB15" i="33"/>
  <c r="GC15" i="33"/>
  <c r="GD15" i="33"/>
  <c r="GE15" i="33"/>
  <c r="GF15" i="33"/>
  <c r="GG15" i="33"/>
  <c r="GH15" i="33"/>
  <c r="GI15" i="33"/>
  <c r="GJ15" i="33"/>
  <c r="GK15" i="33"/>
  <c r="GL15" i="33"/>
  <c r="GM15" i="33"/>
  <c r="GN15" i="33"/>
  <c r="GO15" i="33"/>
  <c r="GP15" i="33"/>
  <c r="FX16" i="33"/>
  <c r="FY16" i="33"/>
  <c r="FZ16" i="33"/>
  <c r="GA16" i="33"/>
  <c r="GB16" i="33"/>
  <c r="GC16" i="33"/>
  <c r="GD16" i="33"/>
  <c r="GE16" i="33"/>
  <c r="GF16" i="33"/>
  <c r="GG16" i="33"/>
  <c r="GH16" i="33"/>
  <c r="GI16" i="33"/>
  <c r="GJ16" i="33"/>
  <c r="GK16" i="33"/>
  <c r="GL16" i="33"/>
  <c r="GM16" i="33"/>
  <c r="GN16" i="33"/>
  <c r="GO16" i="33"/>
  <c r="GP16" i="33"/>
  <c r="FX17" i="33"/>
  <c r="FY17" i="33"/>
  <c r="FZ17" i="33"/>
  <c r="GA17" i="33"/>
  <c r="GB17" i="33"/>
  <c r="GC17" i="33"/>
  <c r="GD17" i="33"/>
  <c r="GE17" i="33"/>
  <c r="GF17" i="33"/>
  <c r="GG17" i="33"/>
  <c r="GH17" i="33"/>
  <c r="GI17" i="33"/>
  <c r="GJ17" i="33"/>
  <c r="GK17" i="33"/>
  <c r="GL17" i="33"/>
  <c r="GM17" i="33"/>
  <c r="GN17" i="33"/>
  <c r="GO17" i="33"/>
  <c r="GP17" i="33"/>
  <c r="FX18" i="33"/>
  <c r="FY18" i="33"/>
  <c r="FZ18" i="33"/>
  <c r="GA18" i="33"/>
  <c r="GB18" i="33"/>
  <c r="GC18" i="33"/>
  <c r="GD18" i="33"/>
  <c r="GE18" i="33"/>
  <c r="GF18" i="33"/>
  <c r="GG18" i="33"/>
  <c r="GH18" i="33"/>
  <c r="GI18" i="33"/>
  <c r="GJ18" i="33"/>
  <c r="GK18" i="33"/>
  <c r="GL18" i="33"/>
  <c r="GM18" i="33"/>
  <c r="GN18" i="33"/>
  <c r="GO18" i="33"/>
  <c r="GP18" i="33"/>
  <c r="FX19" i="33"/>
  <c r="FY19" i="33"/>
  <c r="FZ19" i="33"/>
  <c r="GA19" i="33"/>
  <c r="GB19" i="33"/>
  <c r="GC19" i="33"/>
  <c r="GD19" i="33"/>
  <c r="GE19" i="33"/>
  <c r="GF19" i="33"/>
  <c r="GG19" i="33"/>
  <c r="GH19" i="33"/>
  <c r="GI19" i="33"/>
  <c r="GJ19" i="33"/>
  <c r="GK19" i="33"/>
  <c r="GL19" i="33"/>
  <c r="GM19" i="33"/>
  <c r="GN19" i="33"/>
  <c r="GO19" i="33"/>
  <c r="GP19" i="33"/>
  <c r="FX20" i="33"/>
  <c r="FY20" i="33"/>
  <c r="FZ20" i="33"/>
  <c r="GA20" i="33"/>
  <c r="GB20" i="33"/>
  <c r="GC20" i="33"/>
  <c r="GD20" i="33"/>
  <c r="GE20" i="33"/>
  <c r="GF20" i="33"/>
  <c r="GG20" i="33"/>
  <c r="GH20" i="33"/>
  <c r="GI20" i="33"/>
  <c r="GJ20" i="33"/>
  <c r="GK20" i="33"/>
  <c r="GL20" i="33"/>
  <c r="GM20" i="33"/>
  <c r="GN20" i="33"/>
  <c r="GO20" i="33"/>
  <c r="GP20" i="33"/>
  <c r="FX21" i="33"/>
  <c r="FY21" i="33"/>
  <c r="FZ21" i="33"/>
  <c r="GA21" i="33"/>
  <c r="GB21" i="33"/>
  <c r="GC21" i="33"/>
  <c r="GD21" i="33"/>
  <c r="GE21" i="33"/>
  <c r="GF21" i="33"/>
  <c r="GG21" i="33"/>
  <c r="GH21" i="33"/>
  <c r="GI21" i="33"/>
  <c r="GJ21" i="33"/>
  <c r="GK21" i="33"/>
  <c r="GL21" i="33"/>
  <c r="GM21" i="33"/>
  <c r="GN21" i="33"/>
  <c r="GO21" i="33"/>
  <c r="GP21" i="33"/>
  <c r="FX22" i="33"/>
  <c r="FY22" i="33"/>
  <c r="FZ22" i="33"/>
  <c r="GA22" i="33"/>
  <c r="GB22" i="33"/>
  <c r="GC22" i="33"/>
  <c r="GD22" i="33"/>
  <c r="GE22" i="33"/>
  <c r="GF22" i="33"/>
  <c r="GG22" i="33"/>
  <c r="GH22" i="33"/>
  <c r="GI22" i="33"/>
  <c r="GJ22" i="33"/>
  <c r="GK22" i="33"/>
  <c r="GL22" i="33"/>
  <c r="GM22" i="33"/>
  <c r="GN22" i="33"/>
  <c r="GO22" i="33"/>
  <c r="GP22" i="33"/>
  <c r="FX23" i="33"/>
  <c r="FY23" i="33"/>
  <c r="FZ23" i="33"/>
  <c r="GA23" i="33"/>
  <c r="GB23" i="33"/>
  <c r="GC23" i="33"/>
  <c r="GD23" i="33"/>
  <c r="GE23" i="33"/>
  <c r="GF23" i="33"/>
  <c r="GG23" i="33"/>
  <c r="GH23" i="33"/>
  <c r="GI23" i="33"/>
  <c r="GJ23" i="33"/>
  <c r="GK23" i="33"/>
  <c r="GL23" i="33"/>
  <c r="GM23" i="33"/>
  <c r="GN23" i="33"/>
  <c r="GO23" i="33"/>
  <c r="GP23" i="33"/>
  <c r="FX24" i="33"/>
  <c r="FY24" i="33"/>
  <c r="FZ24" i="33"/>
  <c r="GA24" i="33"/>
  <c r="GB24" i="33"/>
  <c r="GC24" i="33"/>
  <c r="GD24" i="33"/>
  <c r="GE24" i="33"/>
  <c r="GF24" i="33"/>
  <c r="GG24" i="33"/>
  <c r="GH24" i="33"/>
  <c r="GI24" i="33"/>
  <c r="GJ24" i="33"/>
  <c r="GK24" i="33"/>
  <c r="GL24" i="33"/>
  <c r="GM24" i="33"/>
  <c r="GN24" i="33"/>
  <c r="GO24" i="33"/>
  <c r="GP24" i="33"/>
  <c r="FX25" i="33"/>
  <c r="FY25" i="33"/>
  <c r="FZ25" i="33"/>
  <c r="GA25" i="33"/>
  <c r="GB25" i="33"/>
  <c r="GC25" i="33"/>
  <c r="GD25" i="33"/>
  <c r="GE25" i="33"/>
  <c r="GF25" i="33"/>
  <c r="GG25" i="33"/>
  <c r="GH25" i="33"/>
  <c r="GI25" i="33"/>
  <c r="GJ25" i="33"/>
  <c r="GK25" i="33"/>
  <c r="GL25" i="33"/>
  <c r="GM25" i="33"/>
  <c r="GN25" i="33"/>
  <c r="GO25" i="33"/>
  <c r="GP25" i="33"/>
  <c r="FX26" i="33"/>
  <c r="FY26" i="33"/>
  <c r="FZ26" i="33"/>
  <c r="GA26" i="33"/>
  <c r="GB26" i="33"/>
  <c r="GC26" i="33"/>
  <c r="GD26" i="33"/>
  <c r="GE26" i="33"/>
  <c r="GF26" i="33"/>
  <c r="GG26" i="33"/>
  <c r="GH26" i="33"/>
  <c r="GI26" i="33"/>
  <c r="GJ26" i="33"/>
  <c r="GK26" i="33"/>
  <c r="GL26" i="33"/>
  <c r="GM26" i="33"/>
  <c r="GN26" i="33"/>
  <c r="GO26" i="33"/>
  <c r="GP26" i="33"/>
  <c r="FX27" i="33"/>
  <c r="FY27" i="33"/>
  <c r="FZ27" i="33"/>
  <c r="GA27" i="33"/>
  <c r="GB27" i="33"/>
  <c r="GC27" i="33"/>
  <c r="GD27" i="33"/>
  <c r="GE27" i="33"/>
  <c r="GF27" i="33"/>
  <c r="GG27" i="33"/>
  <c r="GH27" i="33"/>
  <c r="GI27" i="33"/>
  <c r="GJ27" i="33"/>
  <c r="GK27" i="33"/>
  <c r="GL27" i="33"/>
  <c r="GM27" i="33"/>
  <c r="GN27" i="33"/>
  <c r="GO27" i="33"/>
  <c r="GP27" i="33"/>
  <c r="FX28" i="33"/>
  <c r="FY28" i="33"/>
  <c r="FZ28" i="33"/>
  <c r="GA28" i="33"/>
  <c r="GB28" i="33"/>
  <c r="GC28" i="33"/>
  <c r="GD28" i="33"/>
  <c r="GE28" i="33"/>
  <c r="GF28" i="33"/>
  <c r="GG28" i="33"/>
  <c r="GH28" i="33"/>
  <c r="GI28" i="33"/>
  <c r="GJ28" i="33"/>
  <c r="GK28" i="33"/>
  <c r="GL28" i="33"/>
  <c r="GM28" i="33"/>
  <c r="GN28" i="33"/>
  <c r="GO28" i="33"/>
  <c r="GP28" i="33"/>
  <c r="FX29" i="33"/>
  <c r="FY29" i="33"/>
  <c r="FZ29" i="33"/>
  <c r="GA29" i="33"/>
  <c r="GB29" i="33"/>
  <c r="GC29" i="33"/>
  <c r="GD29" i="33"/>
  <c r="GE29" i="33"/>
  <c r="GF29" i="33"/>
  <c r="GG29" i="33"/>
  <c r="GH29" i="33"/>
  <c r="GI29" i="33"/>
  <c r="GJ29" i="33"/>
  <c r="GK29" i="33"/>
  <c r="GL29" i="33"/>
  <c r="GM29" i="33"/>
  <c r="GN29" i="33"/>
  <c r="GO29" i="33"/>
  <c r="GP29" i="33"/>
  <c r="FX30" i="33"/>
  <c r="FY30" i="33"/>
  <c r="FZ30" i="33"/>
  <c r="GA30" i="33"/>
  <c r="GB30" i="33"/>
  <c r="GC30" i="33"/>
  <c r="GD30" i="33"/>
  <c r="GE30" i="33"/>
  <c r="GF30" i="33"/>
  <c r="GG30" i="33"/>
  <c r="GH30" i="33"/>
  <c r="GI30" i="33"/>
  <c r="GJ30" i="33"/>
  <c r="GK30" i="33"/>
  <c r="GL30" i="33"/>
  <c r="GM30" i="33"/>
  <c r="GN30" i="33"/>
  <c r="GO30" i="33"/>
  <c r="GP30" i="33"/>
  <c r="FX31" i="33"/>
  <c r="FY31" i="33"/>
  <c r="FZ31" i="33"/>
  <c r="GA31" i="33"/>
  <c r="GB31" i="33"/>
  <c r="GC31" i="33"/>
  <c r="GD31" i="33"/>
  <c r="GE31" i="33"/>
  <c r="GF31" i="33"/>
  <c r="GG31" i="33"/>
  <c r="GH31" i="33"/>
  <c r="GI31" i="33"/>
  <c r="GJ31" i="33"/>
  <c r="GK31" i="33"/>
  <c r="GL31" i="33"/>
  <c r="GM31" i="33"/>
  <c r="GN31" i="33"/>
  <c r="GO31" i="33"/>
  <c r="GP31" i="33"/>
  <c r="FX32" i="33"/>
  <c r="FY32" i="33"/>
  <c r="FZ32" i="33"/>
  <c r="GA32" i="33"/>
  <c r="GB32" i="33"/>
  <c r="GC32" i="33"/>
  <c r="GD32" i="33"/>
  <c r="GE32" i="33"/>
  <c r="GF32" i="33"/>
  <c r="GG32" i="33"/>
  <c r="GH32" i="33"/>
  <c r="GI32" i="33"/>
  <c r="GJ32" i="33"/>
  <c r="GK32" i="33"/>
  <c r="GL32" i="33"/>
  <c r="GM32" i="33"/>
  <c r="GN32" i="33"/>
  <c r="GO32" i="33"/>
  <c r="GP32" i="33"/>
  <c r="FX33" i="33"/>
  <c r="FY33" i="33"/>
  <c r="FZ33" i="33"/>
  <c r="GA33" i="33"/>
  <c r="GB33" i="33"/>
  <c r="GC33" i="33"/>
  <c r="GD33" i="33"/>
  <c r="GE33" i="33"/>
  <c r="GF33" i="33"/>
  <c r="GG33" i="33"/>
  <c r="GH33" i="33"/>
  <c r="GI33" i="33"/>
  <c r="GJ33" i="33"/>
  <c r="GK33" i="33"/>
  <c r="GL33" i="33"/>
  <c r="GM33" i="33"/>
  <c r="GN33" i="33"/>
  <c r="GO33" i="33"/>
  <c r="GP33" i="33"/>
  <c r="FX34" i="33"/>
  <c r="FY34" i="33"/>
  <c r="FZ34" i="33"/>
  <c r="GA34" i="33"/>
  <c r="GB34" i="33"/>
  <c r="GC34" i="33"/>
  <c r="GD34" i="33"/>
  <c r="GE34" i="33"/>
  <c r="GF34" i="33"/>
  <c r="GG34" i="33"/>
  <c r="GH34" i="33"/>
  <c r="GI34" i="33"/>
  <c r="GJ34" i="33"/>
  <c r="GK34" i="33"/>
  <c r="GL34" i="33"/>
  <c r="GM34" i="33"/>
  <c r="GN34" i="33"/>
  <c r="GO34" i="33"/>
  <c r="GP34" i="33"/>
  <c r="FX35" i="33"/>
  <c r="FY35" i="33"/>
  <c r="FZ35" i="33"/>
  <c r="GA35" i="33"/>
  <c r="GB35" i="33"/>
  <c r="GC35" i="33"/>
  <c r="GD35" i="33"/>
  <c r="GE35" i="33"/>
  <c r="GF35" i="33"/>
  <c r="GG35" i="33"/>
  <c r="GH35" i="33"/>
  <c r="GI35" i="33"/>
  <c r="GJ35" i="33"/>
  <c r="GK35" i="33"/>
  <c r="GL35" i="33"/>
  <c r="GM35" i="33"/>
  <c r="GN35" i="33"/>
  <c r="GO35" i="33"/>
  <c r="GP35" i="33"/>
  <c r="FX36" i="33"/>
  <c r="FY36" i="33"/>
  <c r="FZ36" i="33"/>
  <c r="GA36" i="33"/>
  <c r="GB36" i="33"/>
  <c r="GC36" i="33"/>
  <c r="GD36" i="33"/>
  <c r="GE36" i="33"/>
  <c r="GF36" i="33"/>
  <c r="GG36" i="33"/>
  <c r="GH36" i="33"/>
  <c r="GI36" i="33"/>
  <c r="GJ36" i="33"/>
  <c r="GK36" i="33"/>
  <c r="GL36" i="33"/>
  <c r="GM36" i="33"/>
  <c r="GN36" i="33"/>
  <c r="GO36" i="33"/>
  <c r="GP36" i="33"/>
  <c r="FX37" i="33"/>
  <c r="FY37" i="33"/>
  <c r="FZ37" i="33"/>
  <c r="GA37" i="33"/>
  <c r="GB37" i="33"/>
  <c r="GC37" i="33"/>
  <c r="GD37" i="33"/>
  <c r="GE37" i="33"/>
  <c r="GF37" i="33"/>
  <c r="GG37" i="33"/>
  <c r="GH37" i="33"/>
  <c r="GI37" i="33"/>
  <c r="GJ37" i="33"/>
  <c r="GK37" i="33"/>
  <c r="GL37" i="33"/>
  <c r="GM37" i="33"/>
  <c r="GN37" i="33"/>
  <c r="GO37" i="33"/>
  <c r="GP37" i="33"/>
  <c r="FX38" i="33"/>
  <c r="FY38" i="33"/>
  <c r="FZ38" i="33"/>
  <c r="GA38" i="33"/>
  <c r="GB38" i="33"/>
  <c r="GC38" i="33"/>
  <c r="GD38" i="33"/>
  <c r="GE38" i="33"/>
  <c r="GF38" i="33"/>
  <c r="GG38" i="33"/>
  <c r="GH38" i="33"/>
  <c r="GI38" i="33"/>
  <c r="GJ38" i="33"/>
  <c r="GK38" i="33"/>
  <c r="GL38" i="33"/>
  <c r="GM38" i="33"/>
  <c r="GN38" i="33"/>
  <c r="GO38" i="33"/>
  <c r="GP38" i="33"/>
  <c r="FX39" i="33"/>
  <c r="FY39" i="33"/>
  <c r="FZ39" i="33"/>
  <c r="GA39" i="33"/>
  <c r="GB39" i="33"/>
  <c r="GC39" i="33"/>
  <c r="GD39" i="33"/>
  <c r="GE39" i="33"/>
  <c r="GF39" i="33"/>
  <c r="GG39" i="33"/>
  <c r="GH39" i="33"/>
  <c r="GI39" i="33"/>
  <c r="GJ39" i="33"/>
  <c r="GK39" i="33"/>
  <c r="GL39" i="33"/>
  <c r="GM39" i="33"/>
  <c r="GN39" i="33"/>
  <c r="GO39" i="33"/>
  <c r="GP39" i="33"/>
  <c r="FX40" i="33"/>
  <c r="FY40" i="33"/>
  <c r="FZ40" i="33"/>
  <c r="GA40" i="33"/>
  <c r="GB40" i="33"/>
  <c r="GC40" i="33"/>
  <c r="GD40" i="33"/>
  <c r="GE40" i="33"/>
  <c r="GF40" i="33"/>
  <c r="GG40" i="33"/>
  <c r="GH40" i="33"/>
  <c r="GI40" i="33"/>
  <c r="GJ40" i="33"/>
  <c r="GK40" i="33"/>
  <c r="GL40" i="33"/>
  <c r="GM40" i="33"/>
  <c r="GN40" i="33"/>
  <c r="GO40" i="33"/>
  <c r="GP40" i="33"/>
  <c r="FX41" i="33"/>
  <c r="FY41" i="33"/>
  <c r="FZ41" i="33"/>
  <c r="GA41" i="33"/>
  <c r="GB41" i="33"/>
  <c r="GC41" i="33"/>
  <c r="GD41" i="33"/>
  <c r="GE41" i="33"/>
  <c r="GF41" i="33"/>
  <c r="GG41" i="33"/>
  <c r="GH41" i="33"/>
  <c r="GI41" i="33"/>
  <c r="GJ41" i="33"/>
  <c r="GK41" i="33"/>
  <c r="GL41" i="33"/>
  <c r="GM41" i="33"/>
  <c r="GN41" i="33"/>
  <c r="GO41" i="33"/>
  <c r="GP41" i="33"/>
  <c r="FX42" i="33"/>
  <c r="FY42" i="33"/>
  <c r="FZ42" i="33"/>
  <c r="GA42" i="33"/>
  <c r="GB42" i="33"/>
  <c r="GC42" i="33"/>
  <c r="GD42" i="33"/>
  <c r="GE42" i="33"/>
  <c r="GF42" i="33"/>
  <c r="GG42" i="33"/>
  <c r="GH42" i="33"/>
  <c r="GI42" i="33"/>
  <c r="GJ42" i="33"/>
  <c r="GK42" i="33"/>
  <c r="GL42" i="33"/>
  <c r="GM42" i="33"/>
  <c r="GN42" i="33"/>
  <c r="GO42" i="33"/>
  <c r="GP42" i="33"/>
  <c r="FX43" i="33"/>
  <c r="FY43" i="33"/>
  <c r="FZ43" i="33"/>
  <c r="GA43" i="33"/>
  <c r="GB43" i="33"/>
  <c r="GC43" i="33"/>
  <c r="GD43" i="33"/>
  <c r="GE43" i="33"/>
  <c r="GF43" i="33"/>
  <c r="GG43" i="33"/>
  <c r="GH43" i="33"/>
  <c r="GI43" i="33"/>
  <c r="GJ43" i="33"/>
  <c r="GK43" i="33"/>
  <c r="GL43" i="33"/>
  <c r="GM43" i="33"/>
  <c r="GN43" i="33"/>
  <c r="GO43" i="33"/>
  <c r="GP43" i="33"/>
  <c r="FX44" i="33"/>
  <c r="FY44" i="33"/>
  <c r="FZ44" i="33"/>
  <c r="GA44" i="33"/>
  <c r="GB44" i="33"/>
  <c r="GC44" i="33"/>
  <c r="GD44" i="33"/>
  <c r="GE44" i="33"/>
  <c r="GF44" i="33"/>
  <c r="GG44" i="33"/>
  <c r="GH44" i="33"/>
  <c r="GI44" i="33"/>
  <c r="GJ44" i="33"/>
  <c r="GK44" i="33"/>
  <c r="GL44" i="33"/>
  <c r="GM44" i="33"/>
  <c r="GN44" i="33"/>
  <c r="GO44" i="33"/>
  <c r="GP44" i="33"/>
  <c r="FX45" i="33"/>
  <c r="FY45" i="33"/>
  <c r="FZ45" i="33"/>
  <c r="GA45" i="33"/>
  <c r="GB45" i="33"/>
  <c r="GC45" i="33"/>
  <c r="GD45" i="33"/>
  <c r="GE45" i="33"/>
  <c r="GF45" i="33"/>
  <c r="GG45" i="33"/>
  <c r="GH45" i="33"/>
  <c r="GI45" i="33"/>
  <c r="GJ45" i="33"/>
  <c r="GK45" i="33"/>
  <c r="GL45" i="33"/>
  <c r="GM45" i="33"/>
  <c r="GN45" i="33"/>
  <c r="GO45" i="33"/>
  <c r="GP45" i="33"/>
  <c r="FX46" i="33"/>
  <c r="FY46" i="33"/>
  <c r="FZ46" i="33"/>
  <c r="GA46" i="33"/>
  <c r="GB46" i="33"/>
  <c r="GC46" i="33"/>
  <c r="GD46" i="33"/>
  <c r="GE46" i="33"/>
  <c r="GF46" i="33"/>
  <c r="GG46" i="33"/>
  <c r="GH46" i="33"/>
  <c r="GI46" i="33"/>
  <c r="GJ46" i="33"/>
  <c r="GK46" i="33"/>
  <c r="GL46" i="33"/>
  <c r="GM46" i="33"/>
  <c r="GN46" i="33"/>
  <c r="GO46" i="33"/>
  <c r="GP46" i="33"/>
  <c r="FX47" i="33"/>
  <c r="FY47" i="33"/>
  <c r="FZ47" i="33"/>
  <c r="GA47" i="33"/>
  <c r="GB47" i="33"/>
  <c r="GC47" i="33"/>
  <c r="GD47" i="33"/>
  <c r="GE47" i="33"/>
  <c r="GF47" i="33"/>
  <c r="GG47" i="33"/>
  <c r="GH47" i="33"/>
  <c r="GI47" i="33"/>
  <c r="GJ47" i="33"/>
  <c r="GK47" i="33"/>
  <c r="GL47" i="33"/>
  <c r="GM47" i="33"/>
  <c r="GN47" i="33"/>
  <c r="GO47" i="33"/>
  <c r="GP47" i="33"/>
  <c r="FX48" i="33"/>
  <c r="FY48" i="33"/>
  <c r="FZ48" i="33"/>
  <c r="GA48" i="33"/>
  <c r="GB48" i="33"/>
  <c r="GC48" i="33"/>
  <c r="GD48" i="33"/>
  <c r="GE48" i="33"/>
  <c r="GF48" i="33"/>
  <c r="GG48" i="33"/>
  <c r="GH48" i="33"/>
  <c r="GI48" i="33"/>
  <c r="GJ48" i="33"/>
  <c r="GK48" i="33"/>
  <c r="GL48" i="33"/>
  <c r="GM48" i="33"/>
  <c r="GN48" i="33"/>
  <c r="GO48" i="33"/>
  <c r="GP48" i="33"/>
  <c r="FX49" i="33"/>
  <c r="FY49" i="33"/>
  <c r="FZ49" i="33"/>
  <c r="GA49" i="33"/>
  <c r="GB49" i="33"/>
  <c r="GC49" i="33"/>
  <c r="GD49" i="33"/>
  <c r="GE49" i="33"/>
  <c r="GF49" i="33"/>
  <c r="GG49" i="33"/>
  <c r="GH49" i="33"/>
  <c r="GI49" i="33"/>
  <c r="GJ49" i="33"/>
  <c r="GK49" i="33"/>
  <c r="GL49" i="33"/>
  <c r="GM49" i="33"/>
  <c r="GN49" i="33"/>
  <c r="GO49" i="33"/>
  <c r="GP49" i="33"/>
  <c r="FX50" i="33"/>
  <c r="FY50" i="33"/>
  <c r="FZ50" i="33"/>
  <c r="GA50" i="33"/>
  <c r="GB50" i="33"/>
  <c r="GC50" i="33"/>
  <c r="GD50" i="33"/>
  <c r="GE50" i="33"/>
  <c r="GF50" i="33"/>
  <c r="GG50" i="33"/>
  <c r="GH50" i="33"/>
  <c r="GI50" i="33"/>
  <c r="GJ50" i="33"/>
  <c r="GK50" i="33"/>
  <c r="GL50" i="33"/>
  <c r="GM50" i="33"/>
  <c r="GN50" i="33"/>
  <c r="GO50" i="33"/>
  <c r="GP50" i="33"/>
  <c r="FX51" i="33"/>
  <c r="FY51" i="33"/>
  <c r="FZ51" i="33"/>
  <c r="GA51" i="33"/>
  <c r="GB51" i="33"/>
  <c r="GC51" i="33"/>
  <c r="GD51" i="33"/>
  <c r="GE51" i="33"/>
  <c r="GF51" i="33"/>
  <c r="GG51" i="33"/>
  <c r="GH51" i="33"/>
  <c r="GI51" i="33"/>
  <c r="GJ51" i="33"/>
  <c r="GK51" i="33"/>
  <c r="GL51" i="33"/>
  <c r="GM51" i="33"/>
  <c r="GN51" i="33"/>
  <c r="GO51" i="33"/>
  <c r="GP51" i="33"/>
  <c r="FX52" i="33"/>
  <c r="FY52" i="33"/>
  <c r="FZ52" i="33"/>
  <c r="GA52" i="33"/>
  <c r="GB52" i="33"/>
  <c r="GC52" i="33"/>
  <c r="GD52" i="33"/>
  <c r="GE52" i="33"/>
  <c r="GF52" i="33"/>
  <c r="GG52" i="33"/>
  <c r="GH52" i="33"/>
  <c r="GI52" i="33"/>
  <c r="GJ52" i="33"/>
  <c r="GK52" i="33"/>
  <c r="GL52" i="33"/>
  <c r="GM52" i="33"/>
  <c r="GN52" i="33"/>
  <c r="GO52" i="33"/>
  <c r="GP52" i="33"/>
  <c r="FX53" i="33"/>
  <c r="FY53" i="33"/>
  <c r="FZ53" i="33"/>
  <c r="GA53" i="33"/>
  <c r="GB53" i="33"/>
  <c r="GC53" i="33"/>
  <c r="GD53" i="33"/>
  <c r="GE53" i="33"/>
  <c r="GF53" i="33"/>
  <c r="GG53" i="33"/>
  <c r="GH53" i="33"/>
  <c r="GI53" i="33"/>
  <c r="GJ53" i="33"/>
  <c r="GK53" i="33"/>
  <c r="GL53" i="33"/>
  <c r="GM53" i="33"/>
  <c r="GN53" i="33"/>
  <c r="GO53" i="33"/>
  <c r="GP53" i="33"/>
  <c r="FX54" i="33"/>
  <c r="FY54" i="33"/>
  <c r="FZ54" i="33"/>
  <c r="GA54" i="33"/>
  <c r="GB54" i="33"/>
  <c r="GC54" i="33"/>
  <c r="GD54" i="33"/>
  <c r="GE54" i="33"/>
  <c r="GF54" i="33"/>
  <c r="GG54" i="33"/>
  <c r="GH54" i="33"/>
  <c r="GI54" i="33"/>
  <c r="GJ54" i="33"/>
  <c r="GK54" i="33"/>
  <c r="GL54" i="33"/>
  <c r="GM54" i="33"/>
  <c r="GN54" i="33"/>
  <c r="GO54" i="33"/>
  <c r="GP54" i="33"/>
  <c r="FX55" i="33"/>
  <c r="FY55" i="33"/>
  <c r="FZ55" i="33"/>
  <c r="GA55" i="33"/>
  <c r="GB55" i="33"/>
  <c r="GC55" i="33"/>
  <c r="GD55" i="33"/>
  <c r="GE55" i="33"/>
  <c r="GF55" i="33"/>
  <c r="GG55" i="33"/>
  <c r="GI55" i="33"/>
  <c r="GJ55" i="33"/>
  <c r="GK55" i="33"/>
  <c r="GL55" i="33"/>
  <c r="GM55" i="33"/>
  <c r="GN55" i="33"/>
  <c r="GO55" i="33"/>
  <c r="GP55" i="33"/>
  <c r="FX56" i="33"/>
  <c r="FY56" i="33"/>
  <c r="FZ56" i="33"/>
  <c r="GA56" i="33"/>
  <c r="GB56" i="33"/>
  <c r="GC56" i="33"/>
  <c r="GD56" i="33"/>
  <c r="GE56" i="33"/>
  <c r="GF56" i="33"/>
  <c r="GG56" i="33"/>
  <c r="GI56" i="33"/>
  <c r="GJ56" i="33"/>
  <c r="GK56" i="33"/>
  <c r="GL56" i="33"/>
  <c r="GM56" i="33"/>
  <c r="GN56" i="33"/>
  <c r="GO56" i="33"/>
  <c r="GP56" i="33"/>
  <c r="FX57" i="33"/>
  <c r="FY57" i="33"/>
  <c r="FZ57" i="33"/>
  <c r="GA57" i="33"/>
  <c r="GB57" i="33"/>
  <c r="GC57" i="33"/>
  <c r="GD57" i="33"/>
  <c r="GE57" i="33"/>
  <c r="GF57" i="33"/>
  <c r="GG57" i="33"/>
  <c r="GH57" i="33"/>
  <c r="GI57" i="33"/>
  <c r="GJ57" i="33"/>
  <c r="GK57" i="33"/>
  <c r="GL57" i="33"/>
  <c r="GM57" i="33"/>
  <c r="GN57" i="33"/>
  <c r="GO57" i="33"/>
  <c r="GP57" i="33"/>
  <c r="FX58" i="33"/>
  <c r="FY58" i="33"/>
  <c r="FZ58" i="33"/>
  <c r="GA58" i="33"/>
  <c r="GB58" i="33"/>
  <c r="GC58" i="33"/>
  <c r="GD58" i="33"/>
  <c r="GE58" i="33"/>
  <c r="GF58" i="33"/>
  <c r="GG58" i="33"/>
  <c r="GH58" i="33"/>
  <c r="GI58" i="33"/>
  <c r="GJ58" i="33"/>
  <c r="GK58" i="33"/>
  <c r="GL58" i="33"/>
  <c r="GM58" i="33"/>
  <c r="GN58" i="33"/>
  <c r="GO58" i="33"/>
  <c r="GP58" i="33"/>
  <c r="FX59" i="33"/>
  <c r="FY59" i="33"/>
  <c r="FZ59" i="33"/>
  <c r="GA59" i="33"/>
  <c r="GB59" i="33"/>
  <c r="GC59" i="33"/>
  <c r="GD59" i="33"/>
  <c r="GE59" i="33"/>
  <c r="GF59" i="33"/>
  <c r="GG59" i="33"/>
  <c r="GH59" i="33"/>
  <c r="GI59" i="33"/>
  <c r="GJ59" i="33"/>
  <c r="GK59" i="33"/>
  <c r="GL59" i="33"/>
  <c r="GM59" i="33"/>
  <c r="GN59" i="33"/>
  <c r="GO59" i="33"/>
  <c r="GP59" i="33"/>
  <c r="FX60" i="33"/>
  <c r="FY60" i="33"/>
  <c r="FZ60" i="33"/>
  <c r="GA60" i="33"/>
  <c r="GB60" i="33"/>
  <c r="GC60" i="33"/>
  <c r="GD60" i="33"/>
  <c r="GE60" i="33"/>
  <c r="GF60" i="33"/>
  <c r="GG60" i="33"/>
  <c r="GH60" i="33"/>
  <c r="GI60" i="33"/>
  <c r="GJ60" i="33"/>
  <c r="GK60" i="33"/>
  <c r="GL60" i="33"/>
  <c r="GM60" i="33"/>
  <c r="GN60" i="33"/>
  <c r="GO60" i="33"/>
  <c r="GP60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FX63" i="33"/>
  <c r="FY63" i="33"/>
  <c r="FZ63" i="33"/>
  <c r="GA63" i="33"/>
  <c r="GB63" i="33"/>
  <c r="GC63" i="33"/>
  <c r="GD63" i="33"/>
  <c r="GE63" i="33"/>
  <c r="GF63" i="33"/>
  <c r="GG63" i="33"/>
  <c r="GH63" i="33"/>
  <c r="GI63" i="33"/>
  <c r="GJ63" i="33"/>
  <c r="GK63" i="33"/>
  <c r="GL63" i="33"/>
  <c r="GM63" i="33"/>
  <c r="GN63" i="33"/>
  <c r="GO63" i="33"/>
  <c r="GP63" i="33"/>
  <c r="FX64" i="33"/>
  <c r="FY64" i="33"/>
  <c r="FZ64" i="33"/>
  <c r="GA64" i="33"/>
  <c r="GB64" i="33"/>
  <c r="GC64" i="33"/>
  <c r="GD64" i="33"/>
  <c r="GE64" i="33"/>
  <c r="GF64" i="33"/>
  <c r="GG64" i="33"/>
  <c r="GH64" i="33"/>
  <c r="GI64" i="33"/>
  <c r="GJ64" i="33"/>
  <c r="GK64" i="33"/>
  <c r="GL64" i="33"/>
  <c r="GM64" i="33"/>
  <c r="GN64" i="33"/>
  <c r="GO64" i="33"/>
  <c r="GP64" i="33"/>
  <c r="FX65" i="33"/>
  <c r="FY65" i="33"/>
  <c r="FZ65" i="33"/>
  <c r="GA65" i="33"/>
  <c r="GB65" i="33"/>
  <c r="GC65" i="33"/>
  <c r="GD65" i="33"/>
  <c r="GE65" i="33"/>
  <c r="GF65" i="33"/>
  <c r="GG65" i="33"/>
  <c r="GH65" i="33"/>
  <c r="GI65" i="33"/>
  <c r="GJ65" i="33"/>
  <c r="GK65" i="33"/>
  <c r="GL65" i="33"/>
  <c r="GM65" i="33"/>
  <c r="GN65" i="33"/>
  <c r="GO65" i="33"/>
  <c r="GP65" i="33"/>
  <c r="FX66" i="33"/>
  <c r="FY66" i="33"/>
  <c r="FZ66" i="33"/>
  <c r="GA66" i="33"/>
  <c r="GB66" i="33"/>
  <c r="GC66" i="33"/>
  <c r="GD66" i="33"/>
  <c r="GE66" i="33"/>
  <c r="GF66" i="33"/>
  <c r="GG66" i="33"/>
  <c r="GH66" i="33"/>
  <c r="GI66" i="33"/>
  <c r="GJ66" i="33"/>
  <c r="GK66" i="33"/>
  <c r="GL66" i="33"/>
  <c r="GM66" i="33"/>
  <c r="GN66" i="33"/>
  <c r="GO66" i="33"/>
  <c r="GP66" i="33"/>
  <c r="FX67" i="33"/>
  <c r="FY67" i="33"/>
  <c r="FZ67" i="33"/>
  <c r="GA67" i="33"/>
  <c r="GB67" i="33"/>
  <c r="GC67" i="33"/>
  <c r="GD67" i="33"/>
  <c r="GE67" i="33"/>
  <c r="GF67" i="33"/>
  <c r="GG67" i="33"/>
  <c r="GH67" i="33"/>
  <c r="GI67" i="33"/>
  <c r="GJ67" i="33"/>
  <c r="GK67" i="33"/>
  <c r="GL67" i="33"/>
  <c r="GM67" i="33"/>
  <c r="GN67" i="33"/>
  <c r="GO67" i="33"/>
  <c r="GP67" i="33"/>
  <c r="FX68" i="33"/>
  <c r="FY68" i="33"/>
  <c r="FZ68" i="33"/>
  <c r="GA68" i="33"/>
  <c r="GB68" i="33"/>
  <c r="GC68" i="33"/>
  <c r="GD68" i="33"/>
  <c r="GE68" i="33"/>
  <c r="GF68" i="33"/>
  <c r="GG68" i="33"/>
  <c r="GH68" i="33"/>
  <c r="GI68" i="33"/>
  <c r="GJ68" i="33"/>
  <c r="GK68" i="33"/>
  <c r="GL68" i="33"/>
  <c r="GM68" i="33"/>
  <c r="GN68" i="33"/>
  <c r="GO68" i="33"/>
  <c r="GP68" i="33"/>
  <c r="FX69" i="33"/>
  <c r="FY69" i="33"/>
  <c r="FZ69" i="33"/>
  <c r="GA69" i="33"/>
  <c r="GB69" i="33"/>
  <c r="GC69" i="33"/>
  <c r="GD69" i="33"/>
  <c r="GE69" i="33"/>
  <c r="GF69" i="33"/>
  <c r="GG69" i="33"/>
  <c r="GI69" i="33"/>
  <c r="GJ69" i="33"/>
  <c r="GK69" i="33"/>
  <c r="GL69" i="33"/>
  <c r="GM69" i="33"/>
  <c r="GN69" i="33"/>
  <c r="GO69" i="33"/>
  <c r="GP69" i="33"/>
  <c r="FX70" i="33"/>
  <c r="FY70" i="33"/>
  <c r="FZ70" i="33"/>
  <c r="GA70" i="33"/>
  <c r="GB70" i="33"/>
  <c r="GC70" i="33"/>
  <c r="GD70" i="33"/>
  <c r="GE70" i="33"/>
  <c r="GF70" i="33"/>
  <c r="GG70" i="33"/>
  <c r="GI70" i="33"/>
  <c r="GJ70" i="33"/>
  <c r="GK70" i="33"/>
  <c r="GL70" i="33"/>
  <c r="GM70" i="33"/>
  <c r="GN70" i="33"/>
  <c r="GO70" i="33"/>
  <c r="GP70" i="33"/>
  <c r="FX71" i="33"/>
  <c r="FY71" i="33"/>
  <c r="FZ71" i="33"/>
  <c r="GA71" i="33"/>
  <c r="GB71" i="33"/>
  <c r="GC71" i="33"/>
  <c r="GD71" i="33"/>
  <c r="GE71" i="33"/>
  <c r="GF71" i="33"/>
  <c r="GG71" i="33"/>
  <c r="GH71" i="33"/>
  <c r="GI71" i="33"/>
  <c r="GJ71" i="33"/>
  <c r="GK71" i="33"/>
  <c r="GL71" i="33"/>
  <c r="GM71" i="33"/>
  <c r="GN71" i="33"/>
  <c r="GO71" i="33"/>
  <c r="GP71" i="33"/>
  <c r="FX72" i="33"/>
  <c r="FY72" i="33"/>
  <c r="FZ72" i="33"/>
  <c r="GA72" i="33"/>
  <c r="GB72" i="33"/>
  <c r="GC72" i="33"/>
  <c r="GD72" i="33"/>
  <c r="GE72" i="33"/>
  <c r="GF72" i="33"/>
  <c r="GG72" i="33"/>
  <c r="GI72" i="33"/>
  <c r="GJ72" i="33"/>
  <c r="GK72" i="33"/>
  <c r="GL72" i="33"/>
  <c r="GM72" i="33"/>
  <c r="GN72" i="33"/>
  <c r="GO72" i="33"/>
  <c r="GP72" i="33"/>
  <c r="FX73" i="33"/>
  <c r="FY73" i="33"/>
  <c r="FZ73" i="33"/>
  <c r="GA73" i="33"/>
  <c r="GC73" i="33"/>
  <c r="GD73" i="33"/>
  <c r="GE73" i="33"/>
  <c r="GF73" i="33"/>
  <c r="GG73" i="33"/>
  <c r="GK73" i="33"/>
  <c r="GL73" i="33"/>
  <c r="GM73" i="33"/>
  <c r="GN73" i="33"/>
  <c r="GO73" i="33"/>
  <c r="FX74" i="33"/>
  <c r="FY74" i="33"/>
  <c r="FZ74" i="33"/>
  <c r="GA74" i="33"/>
  <c r="GC74" i="33"/>
  <c r="GD74" i="33"/>
  <c r="GE74" i="33"/>
  <c r="GF74" i="33"/>
  <c r="GG74" i="33"/>
  <c r="GK74" i="33"/>
  <c r="GL74" i="33"/>
  <c r="GM74" i="33"/>
  <c r="GN74" i="33"/>
  <c r="GO74" i="33"/>
  <c r="FX75" i="33"/>
  <c r="FY75" i="33"/>
  <c r="FZ75" i="33"/>
  <c r="GA75" i="33"/>
  <c r="GC75" i="33"/>
  <c r="GD75" i="33"/>
  <c r="GE75" i="33"/>
  <c r="GF75" i="33"/>
  <c r="GG75" i="33"/>
  <c r="GK75" i="33"/>
  <c r="GL75" i="33"/>
  <c r="GM75" i="33"/>
  <c r="GN75" i="33"/>
  <c r="GO75" i="33"/>
  <c r="FX76" i="33"/>
  <c r="FY76" i="33"/>
  <c r="FZ76" i="33"/>
  <c r="GA76" i="33"/>
  <c r="GC76" i="33"/>
  <c r="GD76" i="33"/>
  <c r="GE76" i="33"/>
  <c r="GF76" i="33"/>
  <c r="GG76" i="33"/>
  <c r="GK76" i="33"/>
  <c r="GL76" i="33"/>
  <c r="GM76" i="33"/>
  <c r="GN76" i="33"/>
  <c r="GO76" i="33"/>
  <c r="FX77" i="33"/>
  <c r="FY77" i="33"/>
  <c r="FZ77" i="33"/>
  <c r="GA77" i="33"/>
  <c r="GC77" i="33"/>
  <c r="GD77" i="33"/>
  <c r="GE77" i="33"/>
  <c r="GF77" i="33"/>
  <c r="GG77" i="33"/>
  <c r="GK77" i="33"/>
  <c r="GL77" i="33"/>
  <c r="GM77" i="33"/>
  <c r="GN77" i="33"/>
  <c r="GO77" i="33"/>
  <c r="FX78" i="33"/>
  <c r="FY78" i="33"/>
  <c r="FZ78" i="33"/>
  <c r="GA78" i="33"/>
  <c r="GB78" i="33"/>
  <c r="GC78" i="33"/>
  <c r="GD78" i="33"/>
  <c r="GE78" i="33"/>
  <c r="GF78" i="33"/>
  <c r="GG78" i="33"/>
  <c r="GH78" i="33"/>
  <c r="GI78" i="33"/>
  <c r="GJ78" i="33"/>
  <c r="GK78" i="33"/>
  <c r="GL78" i="33"/>
  <c r="GM78" i="33"/>
  <c r="GN78" i="33"/>
  <c r="GO78" i="33"/>
  <c r="GP78" i="33"/>
  <c r="FX79" i="33"/>
  <c r="FY79" i="33"/>
  <c r="FZ79" i="33"/>
  <c r="GA79" i="33"/>
  <c r="GB79" i="33"/>
  <c r="GC79" i="33"/>
  <c r="GD79" i="33"/>
  <c r="GE79" i="33"/>
  <c r="GF79" i="33"/>
  <c r="GG79" i="33"/>
  <c r="GH79" i="33"/>
  <c r="GI79" i="33"/>
  <c r="GJ79" i="33"/>
  <c r="GK79" i="33"/>
  <c r="GL79" i="33"/>
  <c r="GM79" i="33"/>
  <c r="GN79" i="33"/>
  <c r="GO79" i="33"/>
  <c r="GP79" i="33"/>
  <c r="FX80" i="33"/>
  <c r="FY80" i="33"/>
  <c r="FZ80" i="33"/>
  <c r="GA80" i="33"/>
  <c r="GB80" i="33"/>
  <c r="GC80" i="33"/>
  <c r="GD80" i="33"/>
  <c r="GE80" i="33"/>
  <c r="GF80" i="33"/>
  <c r="GG80" i="33"/>
  <c r="GH80" i="33"/>
  <c r="GI80" i="33"/>
  <c r="GJ80" i="33"/>
  <c r="GK80" i="33"/>
  <c r="GL80" i="33"/>
  <c r="GM80" i="33"/>
  <c r="GN80" i="33"/>
  <c r="GO80" i="33"/>
  <c r="GP80" i="33"/>
  <c r="FX81" i="33"/>
  <c r="FY81" i="33"/>
  <c r="FZ81" i="33"/>
  <c r="GA81" i="33"/>
  <c r="GB81" i="33"/>
  <c r="GC81" i="33"/>
  <c r="GD81" i="33"/>
  <c r="GE81" i="33"/>
  <c r="GF81" i="33"/>
  <c r="GG81" i="33"/>
  <c r="GI81" i="33"/>
  <c r="GJ81" i="33"/>
  <c r="GK81" i="33"/>
  <c r="GL81" i="33"/>
  <c r="GM81" i="33"/>
  <c r="GN81" i="33"/>
  <c r="GO81" i="33"/>
  <c r="GP81" i="33"/>
  <c r="FX82" i="33"/>
  <c r="FY82" i="33"/>
  <c r="FZ82" i="33"/>
  <c r="GA82" i="33"/>
  <c r="GB82" i="33"/>
  <c r="GC82" i="33"/>
  <c r="GD82" i="33"/>
  <c r="GE82" i="33"/>
  <c r="GF82" i="33"/>
  <c r="GG82" i="33"/>
  <c r="GH82" i="33"/>
  <c r="GI82" i="33"/>
  <c r="GJ82" i="33"/>
  <c r="GK82" i="33"/>
  <c r="GL82" i="33"/>
  <c r="GM82" i="33"/>
  <c r="GN82" i="33"/>
  <c r="GO82" i="33"/>
  <c r="GP82" i="33"/>
  <c r="FX83" i="33"/>
  <c r="FY83" i="33"/>
  <c r="FZ83" i="33"/>
  <c r="GA83" i="33"/>
  <c r="GB83" i="33"/>
  <c r="GC83" i="33"/>
  <c r="GD83" i="33"/>
  <c r="GE83" i="33"/>
  <c r="GF83" i="33"/>
  <c r="GG83" i="33"/>
  <c r="GH83" i="33"/>
  <c r="GI83" i="33"/>
  <c r="GJ83" i="33"/>
  <c r="GK83" i="33"/>
  <c r="GL83" i="33"/>
  <c r="GM83" i="33"/>
  <c r="GN83" i="33"/>
  <c r="GO83" i="33"/>
  <c r="GP83" i="33"/>
  <c r="FX84" i="33"/>
  <c r="FY84" i="33"/>
  <c r="FZ84" i="33"/>
  <c r="GA84" i="33"/>
  <c r="GB84" i="33"/>
  <c r="GC84" i="33"/>
  <c r="GD84" i="33"/>
  <c r="GE84" i="33"/>
  <c r="GF84" i="33"/>
  <c r="GG84" i="33"/>
  <c r="GH84" i="33"/>
  <c r="GI84" i="33"/>
  <c r="GJ84" i="33"/>
  <c r="GK84" i="33"/>
  <c r="GL84" i="33"/>
  <c r="GM84" i="33"/>
  <c r="GN84" i="33"/>
  <c r="GO84" i="33"/>
  <c r="GP84" i="33"/>
  <c r="FX85" i="33"/>
  <c r="FY85" i="33"/>
  <c r="FZ85" i="33"/>
  <c r="GA85" i="33"/>
  <c r="GB85" i="33"/>
  <c r="GC85" i="33"/>
  <c r="GD85" i="33"/>
  <c r="GE85" i="33"/>
  <c r="GF85" i="33"/>
  <c r="GG85" i="33"/>
  <c r="GI85" i="33"/>
  <c r="GJ85" i="33"/>
  <c r="GK85" i="33"/>
  <c r="GL85" i="33"/>
  <c r="GM85" i="33"/>
  <c r="GN85" i="33"/>
  <c r="GO85" i="33"/>
  <c r="FX86" i="33"/>
  <c r="FY86" i="33"/>
  <c r="FZ86" i="33"/>
  <c r="GA86" i="33"/>
  <c r="GB86" i="33"/>
  <c r="GC86" i="33"/>
  <c r="GD86" i="33"/>
  <c r="GE86" i="33"/>
  <c r="GF86" i="33"/>
  <c r="GG86" i="33"/>
  <c r="GH86" i="33"/>
  <c r="GI86" i="33"/>
  <c r="GJ86" i="33"/>
  <c r="GK86" i="33"/>
  <c r="GL86" i="33"/>
  <c r="GM86" i="33"/>
  <c r="GN86" i="33"/>
  <c r="GO86" i="33"/>
  <c r="GP86" i="33"/>
  <c r="FX87" i="33"/>
  <c r="FY87" i="33"/>
  <c r="FZ87" i="33"/>
  <c r="GA87" i="33"/>
  <c r="GB87" i="33"/>
  <c r="GC87" i="33"/>
  <c r="GD87" i="33"/>
  <c r="GE87" i="33"/>
  <c r="GF87" i="33"/>
  <c r="GG87" i="33"/>
  <c r="GI87" i="33"/>
  <c r="GJ87" i="33"/>
  <c r="GK87" i="33"/>
  <c r="GL87" i="33"/>
  <c r="GM87" i="33"/>
  <c r="GN87" i="33"/>
  <c r="GO87" i="33"/>
  <c r="FX88" i="33"/>
  <c r="FY88" i="33"/>
  <c r="FZ88" i="33"/>
  <c r="GA88" i="33"/>
  <c r="GB88" i="33"/>
  <c r="GC88" i="33"/>
  <c r="GD88" i="33"/>
  <c r="GE88" i="33"/>
  <c r="GF88" i="33"/>
  <c r="GG88" i="33"/>
  <c r="GI88" i="33"/>
  <c r="GJ88" i="33"/>
  <c r="GK88" i="33"/>
  <c r="GL88" i="33"/>
  <c r="GM88" i="33"/>
  <c r="GN88" i="33"/>
  <c r="GO88" i="33"/>
  <c r="FX89" i="33"/>
  <c r="FY89" i="33"/>
  <c r="FZ89" i="33"/>
  <c r="GA89" i="33"/>
  <c r="GB89" i="33"/>
  <c r="GC89" i="33"/>
  <c r="GD89" i="33"/>
  <c r="GE89" i="33"/>
  <c r="GF89" i="33"/>
  <c r="GG89" i="33"/>
  <c r="GI89" i="33"/>
  <c r="GJ89" i="33"/>
  <c r="GK89" i="33"/>
  <c r="GL89" i="33"/>
  <c r="GM89" i="33"/>
  <c r="GN89" i="33"/>
  <c r="GO89" i="33"/>
  <c r="FX90" i="33"/>
  <c r="FY90" i="33"/>
  <c r="FZ90" i="33"/>
  <c r="GA90" i="33"/>
  <c r="GB90" i="33"/>
  <c r="GC90" i="33"/>
  <c r="GD90" i="33"/>
  <c r="GE90" i="33"/>
  <c r="GF90" i="33"/>
  <c r="GG90" i="33"/>
  <c r="GI90" i="33"/>
  <c r="GJ90" i="33"/>
  <c r="GK90" i="33"/>
  <c r="GL90" i="33"/>
  <c r="GM90" i="33"/>
  <c r="GN90" i="33"/>
  <c r="GO90" i="33"/>
  <c r="FX91" i="33"/>
  <c r="FY91" i="33"/>
  <c r="FZ91" i="33"/>
  <c r="GA91" i="33"/>
  <c r="GB91" i="33"/>
  <c r="GC91" i="33"/>
  <c r="GD91" i="33"/>
  <c r="GE91" i="33"/>
  <c r="GF91" i="33"/>
  <c r="GG91" i="33"/>
  <c r="GH91" i="33"/>
  <c r="GI91" i="33"/>
  <c r="GJ91" i="33"/>
  <c r="GK91" i="33"/>
  <c r="GL91" i="33"/>
  <c r="GM91" i="33"/>
  <c r="GN91" i="33"/>
  <c r="GO91" i="33"/>
  <c r="GP91" i="33"/>
  <c r="FX92" i="33"/>
  <c r="FY92" i="33"/>
  <c r="FZ92" i="33"/>
  <c r="GA92" i="33"/>
  <c r="GB92" i="33"/>
  <c r="GC92" i="33"/>
  <c r="GD92" i="33"/>
  <c r="GE92" i="33"/>
  <c r="GF92" i="33"/>
  <c r="GG92" i="33"/>
  <c r="GH92" i="33"/>
  <c r="GI92" i="33"/>
  <c r="GJ92" i="33"/>
  <c r="GK92" i="33"/>
  <c r="GL92" i="33"/>
  <c r="GM92" i="33"/>
  <c r="GN92" i="33"/>
  <c r="GO92" i="33"/>
  <c r="GP92" i="33"/>
  <c r="FX93" i="33"/>
  <c r="FY93" i="33"/>
  <c r="FZ93" i="33"/>
  <c r="GA93" i="33"/>
  <c r="GB93" i="33"/>
  <c r="GC93" i="33"/>
  <c r="GD93" i="33"/>
  <c r="GE93" i="33"/>
  <c r="GF93" i="33"/>
  <c r="GG93" i="33"/>
  <c r="GH93" i="33"/>
  <c r="GI93" i="33"/>
  <c r="GJ93" i="33"/>
  <c r="GK93" i="33"/>
  <c r="GL93" i="33"/>
  <c r="GM93" i="33"/>
  <c r="GN93" i="33"/>
  <c r="GO93" i="33"/>
  <c r="GP93" i="33"/>
  <c r="FX94" i="33"/>
  <c r="FY94" i="33"/>
  <c r="FZ94" i="33"/>
  <c r="GA94" i="33"/>
  <c r="GB94" i="33"/>
  <c r="GC94" i="33"/>
  <c r="GD94" i="33"/>
  <c r="GE94" i="33"/>
  <c r="GF94" i="33"/>
  <c r="GG94" i="33"/>
  <c r="GH94" i="33"/>
  <c r="GI94" i="33"/>
  <c r="GJ94" i="33"/>
  <c r="GK94" i="33"/>
  <c r="GL94" i="33"/>
  <c r="GM94" i="33"/>
  <c r="GN94" i="33"/>
  <c r="GO94" i="33"/>
  <c r="GP94" i="33"/>
  <c r="FX95" i="33"/>
  <c r="FY95" i="33"/>
  <c r="FZ95" i="33"/>
  <c r="GA95" i="33"/>
  <c r="GB95" i="33"/>
  <c r="GC95" i="33"/>
  <c r="GD95" i="33"/>
  <c r="GE95" i="33"/>
  <c r="GF95" i="33"/>
  <c r="GG95" i="33"/>
  <c r="GH95" i="33"/>
  <c r="GI95" i="33"/>
  <c r="GJ95" i="33"/>
  <c r="GK95" i="33"/>
  <c r="GL95" i="33"/>
  <c r="GM95" i="33"/>
  <c r="GN95" i="33"/>
  <c r="GO95" i="33"/>
  <c r="GP95" i="33"/>
  <c r="FX96" i="33"/>
  <c r="FY96" i="33"/>
  <c r="FZ96" i="33"/>
  <c r="GA96" i="33"/>
  <c r="GB96" i="33"/>
  <c r="GC96" i="33"/>
  <c r="GD96" i="33"/>
  <c r="GE96" i="33"/>
  <c r="GF96" i="33"/>
  <c r="GG96" i="33"/>
  <c r="GH96" i="33"/>
  <c r="GI96" i="33"/>
  <c r="GJ96" i="33"/>
  <c r="GK96" i="33"/>
  <c r="GL96" i="33"/>
  <c r="GM96" i="33"/>
  <c r="GN96" i="33"/>
  <c r="GO96" i="33"/>
  <c r="GP96" i="33"/>
  <c r="FX97" i="33"/>
  <c r="FY97" i="33"/>
  <c r="FZ97" i="33"/>
  <c r="GA97" i="33"/>
  <c r="GB97" i="33"/>
  <c r="GC97" i="33"/>
  <c r="GD97" i="33"/>
  <c r="GE97" i="33"/>
  <c r="GF97" i="33"/>
  <c r="GG97" i="33"/>
  <c r="GH97" i="33"/>
  <c r="GI97" i="33"/>
  <c r="GJ97" i="33"/>
  <c r="GK97" i="33"/>
  <c r="GL97" i="33"/>
  <c r="GM97" i="33"/>
  <c r="GN97" i="33"/>
  <c r="GO97" i="33"/>
  <c r="GP97" i="33"/>
  <c r="FX98" i="33"/>
  <c r="FY98" i="33"/>
  <c r="FZ98" i="33"/>
  <c r="GA98" i="33"/>
  <c r="GB98" i="33"/>
  <c r="GC98" i="33"/>
  <c r="GD98" i="33"/>
  <c r="GE98" i="33"/>
  <c r="GF98" i="33"/>
  <c r="GG98" i="33"/>
  <c r="GH98" i="33"/>
  <c r="GI98" i="33"/>
  <c r="GJ98" i="33"/>
  <c r="GK98" i="33"/>
  <c r="GL98" i="33"/>
  <c r="GM98" i="33"/>
  <c r="GN98" i="33"/>
  <c r="GO98" i="33"/>
  <c r="GP98" i="33"/>
  <c r="FX99" i="33"/>
  <c r="FY99" i="33"/>
  <c r="FZ99" i="33"/>
  <c r="GA99" i="33"/>
  <c r="GB99" i="33"/>
  <c r="GC99" i="33"/>
  <c r="GD99" i="33"/>
  <c r="GE99" i="33"/>
  <c r="GF99" i="33"/>
  <c r="GG99" i="33"/>
  <c r="GH99" i="33"/>
  <c r="GI99" i="33"/>
  <c r="GJ99" i="33"/>
  <c r="GK99" i="33"/>
  <c r="GL99" i="33"/>
  <c r="GM99" i="33"/>
  <c r="GN99" i="33"/>
  <c r="GO99" i="33"/>
  <c r="GP99" i="33"/>
  <c r="FX100" i="33"/>
  <c r="FY100" i="33"/>
  <c r="FZ100" i="33"/>
  <c r="GA100" i="33"/>
  <c r="GB100" i="33"/>
  <c r="GC100" i="33"/>
  <c r="GD100" i="33"/>
  <c r="GE100" i="33"/>
  <c r="GF100" i="33"/>
  <c r="GG100" i="33"/>
  <c r="GH100" i="33"/>
  <c r="GI100" i="33"/>
  <c r="GJ100" i="33"/>
  <c r="GK100" i="33"/>
  <c r="GL100" i="33"/>
  <c r="GM100" i="33"/>
  <c r="GN100" i="33"/>
  <c r="GO100" i="33"/>
  <c r="GP100" i="33"/>
  <c r="FX101" i="33"/>
  <c r="FY101" i="33"/>
  <c r="FZ101" i="33"/>
  <c r="GA101" i="33"/>
  <c r="GB101" i="33"/>
  <c r="GC101" i="33"/>
  <c r="GD101" i="33"/>
  <c r="GE101" i="33"/>
  <c r="GF101" i="33"/>
  <c r="GG101" i="33"/>
  <c r="GH101" i="33"/>
  <c r="GI101" i="33"/>
  <c r="GJ101" i="33"/>
  <c r="GK101" i="33"/>
  <c r="GL101" i="33"/>
  <c r="GM101" i="33"/>
  <c r="GN101" i="33"/>
  <c r="GO101" i="33"/>
  <c r="GP101" i="33"/>
  <c r="FX102" i="33"/>
  <c r="FY102" i="33"/>
  <c r="FZ102" i="33"/>
  <c r="GA102" i="33"/>
  <c r="GB102" i="33"/>
  <c r="GC102" i="33"/>
  <c r="GD102" i="33"/>
  <c r="GE102" i="33"/>
  <c r="GF102" i="33"/>
  <c r="GG102" i="33"/>
  <c r="GH102" i="33"/>
  <c r="GI102" i="33"/>
  <c r="GJ102" i="33"/>
  <c r="GK102" i="33"/>
  <c r="GL102" i="33"/>
  <c r="GM102" i="33"/>
  <c r="GN102" i="33"/>
  <c r="GO102" i="33"/>
  <c r="GP102" i="33"/>
  <c r="FX103" i="33"/>
  <c r="FY103" i="33"/>
  <c r="FZ103" i="33"/>
  <c r="GA103" i="33"/>
  <c r="GB103" i="33"/>
  <c r="GC103" i="33"/>
  <c r="GD103" i="33"/>
  <c r="GE103" i="33"/>
  <c r="GF103" i="33"/>
  <c r="GG103" i="33"/>
  <c r="GI103" i="33"/>
  <c r="GJ103" i="33"/>
  <c r="GK103" i="33"/>
  <c r="GL103" i="33"/>
  <c r="GM103" i="33"/>
  <c r="GN103" i="33"/>
  <c r="GO103" i="33"/>
  <c r="GP103" i="33"/>
  <c r="FX104" i="33"/>
  <c r="FY104" i="33"/>
  <c r="FZ104" i="33"/>
  <c r="GA104" i="33"/>
  <c r="GB104" i="33"/>
  <c r="GC104" i="33"/>
  <c r="GD104" i="33"/>
  <c r="GE104" i="33"/>
  <c r="GF104" i="33"/>
  <c r="GG104" i="33"/>
  <c r="GH104" i="33"/>
  <c r="GI104" i="33"/>
  <c r="GJ104" i="33"/>
  <c r="GK104" i="33"/>
  <c r="GL104" i="33"/>
  <c r="GM104" i="33"/>
  <c r="GN104" i="33"/>
  <c r="GO104" i="33"/>
  <c r="GP104" i="33"/>
  <c r="FX105" i="33"/>
  <c r="FY105" i="33"/>
  <c r="FZ105" i="33"/>
  <c r="GA105" i="33"/>
  <c r="GB105" i="33"/>
  <c r="GC105" i="33"/>
  <c r="GD105" i="33"/>
  <c r="GE105" i="33"/>
  <c r="GF105" i="33"/>
  <c r="GG105" i="33"/>
  <c r="GI105" i="33"/>
  <c r="GJ105" i="33"/>
  <c r="GK105" i="33"/>
  <c r="GL105" i="33"/>
  <c r="GM105" i="33"/>
  <c r="GN105" i="33"/>
  <c r="GO105" i="33"/>
  <c r="GP105" i="33"/>
  <c r="FX106" i="33"/>
  <c r="FY106" i="33"/>
  <c r="FZ106" i="33"/>
  <c r="GA106" i="33"/>
  <c r="GB106" i="33"/>
  <c r="GC106" i="33"/>
  <c r="GD106" i="33"/>
  <c r="GE106" i="33"/>
  <c r="GF106" i="33"/>
  <c r="GG106" i="33"/>
  <c r="GH106" i="33"/>
  <c r="GI106" i="33"/>
  <c r="GJ106" i="33"/>
  <c r="GK106" i="33"/>
  <c r="GL106" i="33"/>
  <c r="GM106" i="33"/>
  <c r="GN106" i="33"/>
  <c r="GO106" i="33"/>
  <c r="GP106" i="33"/>
  <c r="FX107" i="33"/>
  <c r="FY107" i="33"/>
  <c r="FZ107" i="33"/>
  <c r="GA107" i="33"/>
  <c r="GB107" i="33"/>
  <c r="GC107" i="33"/>
  <c r="GD107" i="33"/>
  <c r="GE107" i="33"/>
  <c r="GF107" i="33"/>
  <c r="GG107" i="33"/>
  <c r="GH107" i="33"/>
  <c r="GI107" i="33"/>
  <c r="GJ107" i="33"/>
  <c r="GK107" i="33"/>
  <c r="GL107" i="33"/>
  <c r="GM107" i="33"/>
  <c r="GN107" i="33"/>
  <c r="GO107" i="33"/>
  <c r="GP107" i="33"/>
  <c r="FX108" i="33"/>
  <c r="FY108" i="33"/>
  <c r="FZ108" i="33"/>
  <c r="GA108" i="33"/>
  <c r="GB108" i="33"/>
  <c r="GC108" i="33"/>
  <c r="GD108" i="33"/>
  <c r="GE108" i="33"/>
  <c r="GF108" i="33"/>
  <c r="GG108" i="33"/>
  <c r="GH108" i="33"/>
  <c r="GI108" i="33"/>
  <c r="GJ108" i="33"/>
  <c r="GK108" i="33"/>
  <c r="GL108" i="33"/>
  <c r="GM108" i="33"/>
  <c r="GN108" i="33"/>
  <c r="GO108" i="33"/>
  <c r="GP108" i="33"/>
  <c r="FX109" i="33"/>
  <c r="FY109" i="33"/>
  <c r="FZ109" i="33"/>
  <c r="GA109" i="33"/>
  <c r="GB109" i="33"/>
  <c r="GC109" i="33"/>
  <c r="GD109" i="33"/>
  <c r="GE109" i="33"/>
  <c r="GF109" i="33"/>
  <c r="GG109" i="33"/>
  <c r="GH109" i="33"/>
  <c r="GI109" i="33"/>
  <c r="GJ109" i="33"/>
  <c r="GK109" i="33"/>
  <c r="GL109" i="33"/>
  <c r="GM109" i="33"/>
  <c r="GN109" i="33"/>
  <c r="GO109" i="33"/>
  <c r="GP109" i="33"/>
  <c r="FX110" i="33"/>
  <c r="FY110" i="33"/>
  <c r="FZ110" i="33"/>
  <c r="GA110" i="33"/>
  <c r="GB110" i="33"/>
  <c r="GC110" i="33"/>
  <c r="GD110" i="33"/>
  <c r="GE110" i="33"/>
  <c r="GF110" i="33"/>
  <c r="GG110" i="33"/>
  <c r="GH110" i="33"/>
  <c r="GI110" i="33"/>
  <c r="GJ110" i="33"/>
  <c r="GK110" i="33"/>
  <c r="GL110" i="33"/>
  <c r="GM110" i="33"/>
  <c r="GN110" i="33"/>
  <c r="GO110" i="33"/>
  <c r="GP110" i="33"/>
  <c r="FX111" i="33"/>
  <c r="FY111" i="33"/>
  <c r="FZ111" i="33"/>
  <c r="GA111" i="33"/>
  <c r="GB111" i="33"/>
  <c r="GC111" i="33"/>
  <c r="GD111" i="33"/>
  <c r="GE111" i="33"/>
  <c r="GF111" i="33"/>
  <c r="GG111" i="33"/>
  <c r="GH111" i="33"/>
  <c r="GI111" i="33"/>
  <c r="GJ111" i="33"/>
  <c r="GK111" i="33"/>
  <c r="GL111" i="33"/>
  <c r="GM111" i="33"/>
  <c r="GN111" i="33"/>
  <c r="GO111" i="33"/>
  <c r="GP111" i="33"/>
  <c r="FX112" i="33"/>
  <c r="FY112" i="33"/>
  <c r="FZ112" i="33"/>
  <c r="GA112" i="33"/>
  <c r="GB112" i="33"/>
  <c r="GC112" i="33"/>
  <c r="GD112" i="33"/>
  <c r="GE112" i="33"/>
  <c r="GF112" i="33"/>
  <c r="GG112" i="33"/>
  <c r="GH112" i="33"/>
  <c r="GI112" i="33"/>
  <c r="GJ112" i="33"/>
  <c r="GK112" i="33"/>
  <c r="GL112" i="33"/>
  <c r="GM112" i="33"/>
  <c r="GN112" i="33"/>
  <c r="GO112" i="33"/>
  <c r="GP112" i="33"/>
  <c r="FX113" i="33"/>
  <c r="FY113" i="33"/>
  <c r="FZ113" i="33"/>
  <c r="GA113" i="33"/>
  <c r="GB113" i="33"/>
  <c r="GC113" i="33"/>
  <c r="GD113" i="33"/>
  <c r="GE113" i="33"/>
  <c r="GF113" i="33"/>
  <c r="GG113" i="33"/>
  <c r="GH113" i="33"/>
  <c r="GI113" i="33"/>
  <c r="GJ113" i="33"/>
  <c r="GK113" i="33"/>
  <c r="GL113" i="33"/>
  <c r="GM113" i="33"/>
  <c r="GN113" i="33"/>
  <c r="GO113" i="33"/>
  <c r="GP113" i="33"/>
  <c r="FX114" i="33"/>
  <c r="FY114" i="33"/>
  <c r="FZ114" i="33"/>
  <c r="GA114" i="33"/>
  <c r="GB114" i="33"/>
  <c r="GC114" i="33"/>
  <c r="GD114" i="33"/>
  <c r="GE114" i="33"/>
  <c r="GF114" i="33"/>
  <c r="GG114" i="33"/>
  <c r="GH114" i="33"/>
  <c r="GI114" i="33"/>
  <c r="GJ114" i="33"/>
  <c r="GK114" i="33"/>
  <c r="GL114" i="33"/>
  <c r="GM114" i="33"/>
  <c r="GN114" i="33"/>
  <c r="GO114" i="33"/>
  <c r="GP114" i="33"/>
  <c r="FX115" i="33"/>
  <c r="FY115" i="33"/>
  <c r="FZ115" i="33"/>
  <c r="GA115" i="33"/>
  <c r="GB115" i="33"/>
  <c r="GC115" i="33"/>
  <c r="GD115" i="33"/>
  <c r="GE115" i="33"/>
  <c r="GF115" i="33"/>
  <c r="GG115" i="33"/>
  <c r="GH115" i="33"/>
  <c r="GI115" i="33"/>
  <c r="GJ115" i="33"/>
  <c r="GK115" i="33"/>
  <c r="GL115" i="33"/>
  <c r="GM115" i="33"/>
  <c r="GN115" i="33"/>
  <c r="GO115" i="33"/>
  <c r="GP115" i="33"/>
  <c r="FX116" i="33"/>
  <c r="FY116" i="33"/>
  <c r="FZ116" i="33"/>
  <c r="GA116" i="33"/>
  <c r="GB116" i="33"/>
  <c r="GC116" i="33"/>
  <c r="GD116" i="33"/>
  <c r="GE116" i="33"/>
  <c r="GF116" i="33"/>
  <c r="GG116" i="33"/>
  <c r="GH116" i="33"/>
  <c r="GI116" i="33"/>
  <c r="GJ116" i="33"/>
  <c r="GK116" i="33"/>
  <c r="GL116" i="33"/>
  <c r="GM116" i="33"/>
  <c r="GN116" i="33"/>
  <c r="GO116" i="33"/>
  <c r="GP116" i="33"/>
  <c r="FX117" i="33"/>
  <c r="FY117" i="33"/>
  <c r="FZ117" i="33"/>
  <c r="GA117" i="33"/>
  <c r="GB117" i="33"/>
  <c r="GC117" i="33"/>
  <c r="GD117" i="33"/>
  <c r="GE117" i="33"/>
  <c r="GF117" i="33"/>
  <c r="GG117" i="33"/>
  <c r="GH117" i="33"/>
  <c r="GI117" i="33"/>
  <c r="GJ117" i="33"/>
  <c r="GK117" i="33"/>
  <c r="GL117" i="33"/>
  <c r="GM117" i="33"/>
  <c r="GN117" i="33"/>
  <c r="GO117" i="33"/>
  <c r="GP117" i="33"/>
  <c r="FX118" i="33"/>
  <c r="FY118" i="33"/>
  <c r="FZ118" i="33"/>
  <c r="GA118" i="33"/>
  <c r="GB118" i="33"/>
  <c r="GC118" i="33"/>
  <c r="GD118" i="33"/>
  <c r="GE118" i="33"/>
  <c r="GF118" i="33"/>
  <c r="GG118" i="33"/>
  <c r="GH118" i="33"/>
  <c r="GI118" i="33"/>
  <c r="GJ118" i="33"/>
  <c r="GK118" i="33"/>
  <c r="GL118" i="33"/>
  <c r="GM118" i="33"/>
  <c r="GN118" i="33"/>
  <c r="GO118" i="33"/>
  <c r="GP118" i="33"/>
  <c r="FX119" i="33"/>
  <c r="FY119" i="33"/>
  <c r="FZ119" i="33"/>
  <c r="GA119" i="33"/>
  <c r="GB119" i="33"/>
  <c r="GC119" i="33"/>
  <c r="GD119" i="33"/>
  <c r="GE119" i="33"/>
  <c r="GF119" i="33"/>
  <c r="GG119" i="33"/>
  <c r="GH119" i="33"/>
  <c r="GI119" i="33"/>
  <c r="GJ119" i="33"/>
  <c r="GK119" i="33"/>
  <c r="GL119" i="33"/>
  <c r="GM119" i="33"/>
  <c r="GN119" i="33"/>
  <c r="GO119" i="33"/>
  <c r="GP119" i="33"/>
  <c r="FX120" i="33"/>
  <c r="FY120" i="33"/>
  <c r="FZ120" i="33"/>
  <c r="GA120" i="33"/>
  <c r="GB120" i="33"/>
  <c r="GC120" i="33"/>
  <c r="GD120" i="33"/>
  <c r="GE120" i="33"/>
  <c r="GF120" i="33"/>
  <c r="GG120" i="33"/>
  <c r="GH120" i="33"/>
  <c r="GI120" i="33"/>
  <c r="GJ120" i="33"/>
  <c r="GK120" i="33"/>
  <c r="GL120" i="33"/>
  <c r="GM120" i="33"/>
  <c r="GN120" i="33"/>
  <c r="GO120" i="33"/>
  <c r="GP120" i="33"/>
  <c r="FX121" i="33"/>
  <c r="FY121" i="33"/>
  <c r="FZ121" i="33"/>
  <c r="GA121" i="33"/>
  <c r="GB121" i="33"/>
  <c r="GC121" i="33"/>
  <c r="GD121" i="33"/>
  <c r="GE121" i="33"/>
  <c r="GF121" i="33"/>
  <c r="GG121" i="33"/>
  <c r="GH121" i="33"/>
  <c r="GI121" i="33"/>
  <c r="GJ121" i="33"/>
  <c r="GK121" i="33"/>
  <c r="GL121" i="33"/>
  <c r="GM121" i="33"/>
  <c r="GN121" i="33"/>
  <c r="GO121" i="33"/>
  <c r="GP121" i="33"/>
  <c r="FX122" i="33"/>
  <c r="FY122" i="33"/>
  <c r="FZ122" i="33"/>
  <c r="GA122" i="33"/>
  <c r="GB122" i="33"/>
  <c r="GC122" i="33"/>
  <c r="GD122" i="33"/>
  <c r="GE122" i="33"/>
  <c r="GF122" i="33"/>
  <c r="GG122" i="33"/>
  <c r="GH122" i="33"/>
  <c r="GI122" i="33"/>
  <c r="GJ122" i="33"/>
  <c r="GK122" i="33"/>
  <c r="GL122" i="33"/>
  <c r="GM122" i="33"/>
  <c r="GN122" i="33"/>
  <c r="GO122" i="33"/>
  <c r="GP122" i="33"/>
  <c r="FX123" i="33"/>
  <c r="FY123" i="33"/>
  <c r="FZ123" i="33"/>
  <c r="GA123" i="33"/>
  <c r="GB123" i="33"/>
  <c r="GC123" i="33"/>
  <c r="GD123" i="33"/>
  <c r="GE123" i="33"/>
  <c r="GF123" i="33"/>
  <c r="GG123" i="33"/>
  <c r="GH123" i="33"/>
  <c r="GI123" i="33"/>
  <c r="GJ123" i="33"/>
  <c r="GK123" i="33"/>
  <c r="GL123" i="33"/>
  <c r="GM123" i="33"/>
  <c r="GN123" i="33"/>
  <c r="GO123" i="33"/>
  <c r="GP123" i="33"/>
  <c r="FX124" i="33"/>
  <c r="FY124" i="33"/>
  <c r="FZ124" i="33"/>
  <c r="GA124" i="33"/>
  <c r="GB124" i="33"/>
  <c r="GC124" i="33"/>
  <c r="GD124" i="33"/>
  <c r="GE124" i="33"/>
  <c r="GF124" i="33"/>
  <c r="GG124" i="33"/>
  <c r="GH124" i="33"/>
  <c r="GI124" i="33"/>
  <c r="GJ124" i="33"/>
  <c r="GK124" i="33"/>
  <c r="GL124" i="33"/>
  <c r="GM124" i="33"/>
  <c r="GN124" i="33"/>
  <c r="GO124" i="33"/>
  <c r="GP124" i="33"/>
  <c r="FX125" i="33"/>
  <c r="FY125" i="33"/>
  <c r="FZ125" i="33"/>
  <c r="GA125" i="33"/>
  <c r="GB125" i="33"/>
  <c r="GC125" i="33"/>
  <c r="GD125" i="33"/>
  <c r="GE125" i="33"/>
  <c r="GF125" i="33"/>
  <c r="GG125" i="33"/>
  <c r="GH125" i="33"/>
  <c r="GI125" i="33"/>
  <c r="GJ125" i="33"/>
  <c r="GK125" i="33"/>
  <c r="GL125" i="33"/>
  <c r="GM125" i="33"/>
  <c r="GN125" i="33"/>
  <c r="GO125" i="33"/>
  <c r="GP125" i="33"/>
  <c r="FX126" i="33"/>
  <c r="FY126" i="33"/>
  <c r="FZ126" i="33"/>
  <c r="GA126" i="33"/>
  <c r="GB126" i="33"/>
  <c r="GC126" i="33"/>
  <c r="GD126" i="33"/>
  <c r="GE126" i="33"/>
  <c r="GF126" i="33"/>
  <c r="GG126" i="33"/>
  <c r="GH126" i="33"/>
  <c r="GI126" i="33"/>
  <c r="GJ126" i="33"/>
  <c r="GK126" i="33"/>
  <c r="GL126" i="33"/>
  <c r="GM126" i="33"/>
  <c r="GN126" i="33"/>
  <c r="GO126" i="33"/>
  <c r="GP126" i="33"/>
  <c r="FX127" i="33"/>
  <c r="FY127" i="33"/>
  <c r="FZ127" i="33"/>
  <c r="GA127" i="33"/>
  <c r="GB127" i="33"/>
  <c r="GC127" i="33"/>
  <c r="GD127" i="33"/>
  <c r="GE127" i="33"/>
  <c r="GF127" i="33"/>
  <c r="GG127" i="33"/>
  <c r="GH127" i="33"/>
  <c r="GI127" i="33"/>
  <c r="GJ127" i="33"/>
  <c r="GK127" i="33"/>
  <c r="GL127" i="33"/>
  <c r="GM127" i="33"/>
  <c r="GN127" i="33"/>
  <c r="GO127" i="33"/>
  <c r="GP127" i="33"/>
  <c r="FX128" i="33"/>
  <c r="FY128" i="33"/>
  <c r="FZ128" i="33"/>
  <c r="GA128" i="33"/>
  <c r="GB128" i="33"/>
  <c r="GC128" i="33"/>
  <c r="GD128" i="33"/>
  <c r="GE128" i="33"/>
  <c r="GF128" i="33"/>
  <c r="GG128" i="33"/>
  <c r="GH128" i="33"/>
  <c r="GI128" i="33"/>
  <c r="GJ128" i="33"/>
  <c r="GK128" i="33"/>
  <c r="GL128" i="33"/>
  <c r="GM128" i="33"/>
  <c r="GN128" i="33"/>
  <c r="GO128" i="33"/>
  <c r="GP128" i="33"/>
  <c r="FX129" i="33"/>
  <c r="FY129" i="33"/>
  <c r="FZ129" i="33"/>
  <c r="GA129" i="33"/>
  <c r="GB129" i="33"/>
  <c r="GC129" i="33"/>
  <c r="GD129" i="33"/>
  <c r="GE129" i="33"/>
  <c r="GF129" i="33"/>
  <c r="GG129" i="33"/>
  <c r="GH129" i="33"/>
  <c r="GI129" i="33"/>
  <c r="GJ129" i="33"/>
  <c r="GK129" i="33"/>
  <c r="GL129" i="33"/>
  <c r="GM129" i="33"/>
  <c r="GN129" i="33"/>
  <c r="GO129" i="33"/>
  <c r="GP129" i="33"/>
  <c r="FX130" i="33"/>
  <c r="FY130" i="33"/>
  <c r="FZ130" i="33"/>
  <c r="GA130" i="33"/>
  <c r="GB130" i="33"/>
  <c r="GC130" i="33"/>
  <c r="GD130" i="33"/>
  <c r="GE130" i="33"/>
  <c r="GF130" i="33"/>
  <c r="GG130" i="33"/>
  <c r="GH130" i="33"/>
  <c r="GI130" i="33"/>
  <c r="GJ130" i="33"/>
  <c r="GK130" i="33"/>
  <c r="GL130" i="33"/>
  <c r="GM130" i="33"/>
  <c r="GN130" i="33"/>
  <c r="GO130" i="33"/>
  <c r="GP130" i="33"/>
  <c r="FX131" i="33"/>
  <c r="FY131" i="33"/>
  <c r="FZ131" i="33"/>
  <c r="GA131" i="33"/>
  <c r="GB131" i="33"/>
  <c r="GC131" i="33"/>
  <c r="GD131" i="33"/>
  <c r="GE131" i="33"/>
  <c r="GF131" i="33"/>
  <c r="GG131" i="33"/>
  <c r="GH131" i="33"/>
  <c r="GI131" i="33"/>
  <c r="GJ131" i="33"/>
  <c r="GK131" i="33"/>
  <c r="GL131" i="33"/>
  <c r="GM131" i="33"/>
  <c r="GN131" i="33"/>
  <c r="GO131" i="33"/>
  <c r="GP131" i="33"/>
  <c r="FX132" i="33"/>
  <c r="FY132" i="33"/>
  <c r="FZ132" i="33"/>
  <c r="GA132" i="33"/>
  <c r="GB132" i="33"/>
  <c r="GC132" i="33"/>
  <c r="GD132" i="33"/>
  <c r="GE132" i="33"/>
  <c r="GF132" i="33"/>
  <c r="GG132" i="33"/>
  <c r="GH132" i="33"/>
  <c r="GI132" i="33"/>
  <c r="GJ132" i="33"/>
  <c r="GK132" i="33"/>
  <c r="GL132" i="33"/>
  <c r="GM132" i="33"/>
  <c r="GN132" i="33"/>
  <c r="GO132" i="33"/>
  <c r="GP132" i="33"/>
  <c r="FX133" i="33"/>
  <c r="FY133" i="33"/>
  <c r="FZ133" i="33"/>
  <c r="GA133" i="33"/>
  <c r="GB133" i="33"/>
  <c r="GC133" i="33"/>
  <c r="GD133" i="33"/>
  <c r="GE133" i="33"/>
  <c r="GF133" i="33"/>
  <c r="GG133" i="33"/>
  <c r="GH133" i="33"/>
  <c r="GI133" i="33"/>
  <c r="GJ133" i="33"/>
  <c r="GK133" i="33"/>
  <c r="GL133" i="33"/>
  <c r="GM133" i="33"/>
  <c r="GN133" i="33"/>
  <c r="GO133" i="33"/>
  <c r="GP133" i="33"/>
  <c r="FX134" i="33"/>
  <c r="FY134" i="33"/>
  <c r="FZ134" i="33"/>
  <c r="GA134" i="33"/>
  <c r="GB134" i="33"/>
  <c r="GC134" i="33"/>
  <c r="GD134" i="33"/>
  <c r="GE134" i="33"/>
  <c r="GF134" i="33"/>
  <c r="GG134" i="33"/>
  <c r="GH134" i="33"/>
  <c r="GI134" i="33"/>
  <c r="GJ134" i="33"/>
  <c r="GK134" i="33"/>
  <c r="GL134" i="33"/>
  <c r="GM134" i="33"/>
  <c r="GN134" i="33"/>
  <c r="GO134" i="33"/>
  <c r="GP134" i="33"/>
  <c r="FX135" i="33"/>
  <c r="FY135" i="33"/>
  <c r="FZ135" i="33"/>
  <c r="GA135" i="33"/>
  <c r="GB135" i="33"/>
  <c r="GC135" i="33"/>
  <c r="GD135" i="33"/>
  <c r="GE135" i="33"/>
  <c r="GF135" i="33"/>
  <c r="GG135" i="33"/>
  <c r="GH135" i="33"/>
  <c r="GI135" i="33"/>
  <c r="GJ135" i="33"/>
  <c r="GK135" i="33"/>
  <c r="GL135" i="33"/>
  <c r="GM135" i="33"/>
  <c r="GN135" i="33"/>
  <c r="GO135" i="33"/>
  <c r="GP135" i="33"/>
  <c r="FX136" i="33"/>
  <c r="FY136" i="33"/>
  <c r="FZ136" i="33"/>
  <c r="GA136" i="33"/>
  <c r="GB136" i="33"/>
  <c r="GC136" i="33"/>
  <c r="GD136" i="33"/>
  <c r="GE136" i="33"/>
  <c r="GF136" i="33"/>
  <c r="GG136" i="33"/>
  <c r="GI136" i="33"/>
  <c r="GJ136" i="33"/>
  <c r="GK136" i="33"/>
  <c r="GL136" i="33"/>
  <c r="GM136" i="33"/>
  <c r="GN136" i="33"/>
  <c r="GO136" i="33"/>
  <c r="GP136" i="33"/>
  <c r="FX137" i="33"/>
  <c r="FY137" i="33"/>
  <c r="FZ137" i="33"/>
  <c r="GA137" i="33"/>
  <c r="GB137" i="33"/>
  <c r="GC137" i="33"/>
  <c r="GD137" i="33"/>
  <c r="GE137" i="33"/>
  <c r="GF137" i="33"/>
  <c r="GG137" i="33"/>
  <c r="GH137" i="33"/>
  <c r="GI137" i="33"/>
  <c r="GJ137" i="33"/>
  <c r="GK137" i="33"/>
  <c r="GL137" i="33"/>
  <c r="GM137" i="33"/>
  <c r="GN137" i="33"/>
  <c r="GO137" i="33"/>
  <c r="GP137" i="33"/>
  <c r="FX138" i="33"/>
  <c r="FY138" i="33"/>
  <c r="FZ138" i="33"/>
  <c r="GA138" i="33"/>
  <c r="GB138" i="33"/>
  <c r="GC138" i="33"/>
  <c r="GD138" i="33"/>
  <c r="GE138" i="33"/>
  <c r="GF138" i="33"/>
  <c r="GG138" i="33"/>
  <c r="GH138" i="33"/>
  <c r="GI138" i="33"/>
  <c r="GJ138" i="33"/>
  <c r="GK138" i="33"/>
  <c r="GL138" i="33"/>
  <c r="GM138" i="33"/>
  <c r="GN138" i="33"/>
  <c r="GO138" i="33"/>
  <c r="GP138" i="33"/>
  <c r="FX139" i="33"/>
  <c r="FY139" i="33"/>
  <c r="FZ139" i="33"/>
  <c r="GA139" i="33"/>
  <c r="GB139" i="33"/>
  <c r="GC139" i="33"/>
  <c r="GD139" i="33"/>
  <c r="GE139" i="33"/>
  <c r="GF139" i="33"/>
  <c r="GG139" i="33"/>
  <c r="GH139" i="33"/>
  <c r="GI139" i="33"/>
  <c r="GJ139" i="33"/>
  <c r="GK139" i="33"/>
  <c r="GL139" i="33"/>
  <c r="GM139" i="33"/>
  <c r="GN139" i="33"/>
  <c r="GO139" i="33"/>
  <c r="GP139" i="33"/>
  <c r="FX140" i="33"/>
  <c r="FY140" i="33"/>
  <c r="FZ140" i="33"/>
  <c r="GA140" i="33"/>
  <c r="GB140" i="33"/>
  <c r="GC140" i="33"/>
  <c r="GD140" i="33"/>
  <c r="GE140" i="33"/>
  <c r="GF140" i="33"/>
  <c r="GG140" i="33"/>
  <c r="GH140" i="33"/>
  <c r="GI140" i="33"/>
  <c r="GJ140" i="33"/>
  <c r="GK140" i="33"/>
  <c r="GL140" i="33"/>
  <c r="GM140" i="33"/>
  <c r="GN140" i="33"/>
  <c r="GO140" i="33"/>
  <c r="GP140" i="33"/>
  <c r="FX141" i="33"/>
  <c r="FY141" i="33"/>
  <c r="FZ141" i="33"/>
  <c r="GA141" i="33"/>
  <c r="GB141" i="33"/>
  <c r="GC141" i="33"/>
  <c r="GD141" i="33"/>
  <c r="GE141" i="33"/>
  <c r="GF141" i="33"/>
  <c r="GG141" i="33"/>
  <c r="GH141" i="33"/>
  <c r="GI141" i="33"/>
  <c r="GJ141" i="33"/>
  <c r="GK141" i="33"/>
  <c r="GL141" i="33"/>
  <c r="GM141" i="33"/>
  <c r="GN141" i="33"/>
  <c r="GO141" i="33"/>
  <c r="GP141" i="33"/>
  <c r="FX142" i="33"/>
  <c r="FY142" i="33"/>
  <c r="FZ142" i="33"/>
  <c r="GA142" i="33"/>
  <c r="GB142" i="33"/>
  <c r="GC142" i="33"/>
  <c r="GD142" i="33"/>
  <c r="GE142" i="33"/>
  <c r="GF142" i="33"/>
  <c r="GG142" i="33"/>
  <c r="GH142" i="33"/>
  <c r="GI142" i="33"/>
  <c r="GJ142" i="33"/>
  <c r="GK142" i="33"/>
  <c r="GL142" i="33"/>
  <c r="GM142" i="33"/>
  <c r="GN142" i="33"/>
  <c r="GO142" i="33"/>
  <c r="GP142" i="33"/>
  <c r="FX143" i="33"/>
  <c r="FY143" i="33"/>
  <c r="FZ143" i="33"/>
  <c r="GA143" i="33"/>
  <c r="GB143" i="33"/>
  <c r="GC143" i="33"/>
  <c r="GD143" i="33"/>
  <c r="GE143" i="33"/>
  <c r="GF143" i="33"/>
  <c r="GG143" i="33"/>
  <c r="GH143" i="33"/>
  <c r="GI143" i="33"/>
  <c r="GJ143" i="33"/>
  <c r="GK143" i="33"/>
  <c r="GL143" i="33"/>
  <c r="GM143" i="33"/>
  <c r="GN143" i="33"/>
  <c r="GO143" i="33"/>
  <c r="GP143" i="33"/>
  <c r="FX144" i="33"/>
  <c r="FY144" i="33"/>
  <c r="FZ144" i="33"/>
  <c r="GA144" i="33"/>
  <c r="GB144" i="33"/>
  <c r="GC144" i="33"/>
  <c r="GD144" i="33"/>
  <c r="GE144" i="33"/>
  <c r="GF144" i="33"/>
  <c r="GG144" i="33"/>
  <c r="GH144" i="33"/>
  <c r="GI144" i="33"/>
  <c r="GJ144" i="33"/>
  <c r="GK144" i="33"/>
  <c r="GL144" i="33"/>
  <c r="GM144" i="33"/>
  <c r="GN144" i="33"/>
  <c r="GO144" i="33"/>
  <c r="GP144" i="33"/>
  <c r="FX145" i="33"/>
  <c r="FY145" i="33"/>
  <c r="FZ145" i="33"/>
  <c r="GA145" i="33"/>
  <c r="GB145" i="33"/>
  <c r="GC145" i="33"/>
  <c r="GD145" i="33"/>
  <c r="GE145" i="33"/>
  <c r="GF145" i="33"/>
  <c r="GG145" i="33"/>
  <c r="GH145" i="33"/>
  <c r="GI145" i="33"/>
  <c r="GJ145" i="33"/>
  <c r="GK145" i="33"/>
  <c r="GL145" i="33"/>
  <c r="GM145" i="33"/>
  <c r="GN145" i="33"/>
  <c r="GO145" i="33"/>
  <c r="GP145" i="33"/>
  <c r="FX146" i="33"/>
  <c r="FY146" i="33"/>
  <c r="FZ146" i="33"/>
  <c r="GA146" i="33"/>
  <c r="GB146" i="33"/>
  <c r="GC146" i="33"/>
  <c r="GD146" i="33"/>
  <c r="GE146" i="33"/>
  <c r="GF146" i="33"/>
  <c r="GG146" i="33"/>
  <c r="GH146" i="33"/>
  <c r="GI146" i="33"/>
  <c r="GJ146" i="33"/>
  <c r="GK146" i="33"/>
  <c r="GL146" i="33"/>
  <c r="GM146" i="33"/>
  <c r="GN146" i="33"/>
  <c r="GO146" i="33"/>
  <c r="GP146" i="33"/>
  <c r="FX147" i="33"/>
  <c r="FY147" i="33"/>
  <c r="FZ147" i="33"/>
  <c r="GA147" i="33"/>
  <c r="GB147" i="33"/>
  <c r="GC147" i="33"/>
  <c r="GD147" i="33"/>
  <c r="GE147" i="33"/>
  <c r="GF147" i="33"/>
  <c r="GG147" i="33"/>
  <c r="GH147" i="33"/>
  <c r="GI147" i="33"/>
  <c r="GJ147" i="33"/>
  <c r="GK147" i="33"/>
  <c r="GL147" i="33"/>
  <c r="GM147" i="33"/>
  <c r="GN147" i="33"/>
  <c r="GO147" i="33"/>
  <c r="GP147" i="33"/>
  <c r="FX151" i="33"/>
  <c r="FY151" i="33"/>
  <c r="FZ151" i="33"/>
  <c r="GA151" i="33"/>
  <c r="GB151" i="33"/>
  <c r="GC151" i="33"/>
  <c r="GD151" i="33"/>
  <c r="GE151" i="33"/>
  <c r="GF151" i="33"/>
  <c r="GG151" i="33"/>
  <c r="GH151" i="33"/>
  <c r="GI151" i="33"/>
  <c r="GJ151" i="33"/>
  <c r="GK151" i="33"/>
  <c r="GL151" i="33"/>
  <c r="GM151" i="33"/>
  <c r="GN151" i="33"/>
  <c r="GO151" i="33"/>
  <c r="GP151" i="33"/>
  <c r="FX195" i="33"/>
  <c r="FY195" i="33"/>
  <c r="FZ195" i="33"/>
  <c r="GA195" i="33"/>
  <c r="GB195" i="33"/>
  <c r="GC195" i="33"/>
  <c r="GD195" i="33"/>
  <c r="GE195" i="33"/>
  <c r="GF195" i="33"/>
  <c r="GG195" i="33"/>
  <c r="GH195" i="33"/>
  <c r="GI195" i="33"/>
  <c r="GJ195" i="33"/>
  <c r="GK195" i="33"/>
  <c r="GL195" i="33"/>
  <c r="GM195" i="33"/>
  <c r="GN195" i="33"/>
  <c r="GO195" i="33"/>
  <c r="GP195" i="33"/>
  <c r="FX196" i="33"/>
  <c r="FY196" i="33"/>
  <c r="FZ196" i="33"/>
  <c r="GA196" i="33"/>
  <c r="GB196" i="33"/>
  <c r="GC196" i="33"/>
  <c r="GD196" i="33"/>
  <c r="GE196" i="33"/>
  <c r="GF196" i="33"/>
  <c r="GG196" i="33"/>
  <c r="GH196" i="33"/>
  <c r="GI196" i="33"/>
  <c r="GJ196" i="33"/>
  <c r="GK196" i="33"/>
  <c r="GL196" i="33"/>
  <c r="GM196" i="33"/>
  <c r="GN196" i="33"/>
  <c r="GO196" i="33"/>
  <c r="GP196" i="33"/>
  <c r="FX148" i="33"/>
  <c r="FY148" i="33"/>
  <c r="FZ148" i="33"/>
  <c r="GA148" i="33"/>
  <c r="GB148" i="33"/>
  <c r="GC148" i="33"/>
  <c r="GD148" i="33"/>
  <c r="GE148" i="33"/>
  <c r="GF148" i="33"/>
  <c r="GG148" i="33"/>
  <c r="GH148" i="33"/>
  <c r="GI148" i="33"/>
  <c r="GJ148" i="33"/>
  <c r="GK148" i="33"/>
  <c r="GL148" i="33"/>
  <c r="GM148" i="33"/>
  <c r="GN148" i="33"/>
  <c r="GO148" i="33"/>
  <c r="GP148" i="33"/>
  <c r="FX149" i="33"/>
  <c r="FY149" i="33"/>
  <c r="FZ149" i="33"/>
  <c r="GA149" i="33"/>
  <c r="GB149" i="33"/>
  <c r="GC149" i="33"/>
  <c r="GD149" i="33"/>
  <c r="GE149" i="33"/>
  <c r="GF149" i="33"/>
  <c r="GG149" i="33"/>
  <c r="GH149" i="33"/>
  <c r="GI149" i="33"/>
  <c r="GJ149" i="33"/>
  <c r="GK149" i="33"/>
  <c r="GL149" i="33"/>
  <c r="GM149" i="33"/>
  <c r="GN149" i="33"/>
  <c r="GO149" i="33"/>
  <c r="GP149" i="33"/>
  <c r="FX150" i="33"/>
  <c r="FY150" i="33"/>
  <c r="FZ150" i="33"/>
  <c r="GA150" i="33"/>
  <c r="GB150" i="33"/>
  <c r="GC150" i="33"/>
  <c r="GD150" i="33"/>
  <c r="GE150" i="33"/>
  <c r="GF150" i="33"/>
  <c r="GG150" i="33"/>
  <c r="GH150" i="33"/>
  <c r="GI150" i="33"/>
  <c r="GJ150" i="33"/>
  <c r="GK150" i="33"/>
  <c r="GL150" i="33"/>
  <c r="GM150" i="33"/>
  <c r="GN150" i="33"/>
  <c r="GO150" i="33"/>
  <c r="GP150" i="33"/>
  <c r="FX152" i="33"/>
  <c r="FY152" i="33"/>
  <c r="FZ152" i="33"/>
  <c r="GA152" i="33"/>
  <c r="GB152" i="33"/>
  <c r="GC152" i="33"/>
  <c r="GD152" i="33"/>
  <c r="GE152" i="33"/>
  <c r="GF152" i="33"/>
  <c r="GG152" i="33"/>
  <c r="GH152" i="33"/>
  <c r="GI152" i="33"/>
  <c r="GJ152" i="33"/>
  <c r="GK152" i="33"/>
  <c r="GL152" i="33"/>
  <c r="GM152" i="33"/>
  <c r="GN152" i="33"/>
  <c r="GO152" i="33"/>
  <c r="GP152" i="33"/>
  <c r="FX153" i="33"/>
  <c r="FY153" i="33"/>
  <c r="FZ153" i="33"/>
  <c r="GA153" i="33"/>
  <c r="GB153" i="33"/>
  <c r="GC153" i="33"/>
  <c r="GD153" i="33"/>
  <c r="GE153" i="33"/>
  <c r="GF153" i="33"/>
  <c r="GG153" i="33"/>
  <c r="GH153" i="33"/>
  <c r="GI153" i="33"/>
  <c r="GJ153" i="33"/>
  <c r="GK153" i="33"/>
  <c r="GL153" i="33"/>
  <c r="GM153" i="33"/>
  <c r="GN153" i="33"/>
  <c r="GO153" i="33"/>
  <c r="GP153" i="33"/>
  <c r="FX154" i="33"/>
  <c r="FY154" i="33"/>
  <c r="FZ154" i="33"/>
  <c r="GA154" i="33"/>
  <c r="GB154" i="33"/>
  <c r="GC154" i="33"/>
  <c r="GD154" i="33"/>
  <c r="GE154" i="33"/>
  <c r="GF154" i="33"/>
  <c r="GG154" i="33"/>
  <c r="GH154" i="33"/>
  <c r="GI154" i="33"/>
  <c r="GJ154" i="33"/>
  <c r="GK154" i="33"/>
  <c r="GL154" i="33"/>
  <c r="GM154" i="33"/>
  <c r="GN154" i="33"/>
  <c r="GO154" i="33"/>
  <c r="GP154" i="33"/>
  <c r="FX155" i="33"/>
  <c r="FY155" i="33"/>
  <c r="FZ155" i="33"/>
  <c r="GA155" i="33"/>
  <c r="GB155" i="33"/>
  <c r="GC155" i="33"/>
  <c r="GD155" i="33"/>
  <c r="GE155" i="33"/>
  <c r="GF155" i="33"/>
  <c r="GG155" i="33"/>
  <c r="GH155" i="33"/>
  <c r="GI155" i="33"/>
  <c r="GJ155" i="33"/>
  <c r="GK155" i="33"/>
  <c r="GL155" i="33"/>
  <c r="GM155" i="33"/>
  <c r="GN155" i="33"/>
  <c r="GO155" i="33"/>
  <c r="GP155" i="33"/>
  <c r="FX156" i="33"/>
  <c r="FY156" i="33"/>
  <c r="FZ156" i="33"/>
  <c r="GA156" i="33"/>
  <c r="GB156" i="33"/>
  <c r="GC156" i="33"/>
  <c r="GD156" i="33"/>
  <c r="GE156" i="33"/>
  <c r="GF156" i="33"/>
  <c r="GG156" i="33"/>
  <c r="GH156" i="33"/>
  <c r="GI156" i="33"/>
  <c r="GJ156" i="33"/>
  <c r="GK156" i="33"/>
  <c r="GL156" i="33"/>
  <c r="GM156" i="33"/>
  <c r="GN156" i="33"/>
  <c r="GO156" i="33"/>
  <c r="GP156" i="33"/>
  <c r="FX157" i="33"/>
  <c r="FY157" i="33"/>
  <c r="FZ157" i="33"/>
  <c r="GA157" i="33"/>
  <c r="GB157" i="33"/>
  <c r="GC157" i="33"/>
  <c r="GD157" i="33"/>
  <c r="GE157" i="33"/>
  <c r="GF157" i="33"/>
  <c r="GG157" i="33"/>
  <c r="GH157" i="33"/>
  <c r="GI157" i="33"/>
  <c r="GJ157" i="33"/>
  <c r="GK157" i="33"/>
  <c r="GL157" i="33"/>
  <c r="GM157" i="33"/>
  <c r="GN157" i="33"/>
  <c r="GO157" i="33"/>
  <c r="GP157" i="33"/>
  <c r="FX158" i="33"/>
  <c r="FY158" i="33"/>
  <c r="FZ158" i="33"/>
  <c r="GA158" i="33"/>
  <c r="GB158" i="33"/>
  <c r="GC158" i="33"/>
  <c r="GD158" i="33"/>
  <c r="GE158" i="33"/>
  <c r="GF158" i="33"/>
  <c r="GG158" i="33"/>
  <c r="GH158" i="33"/>
  <c r="GI158" i="33"/>
  <c r="GJ158" i="33"/>
  <c r="GK158" i="33"/>
  <c r="GL158" i="33"/>
  <c r="GM158" i="33"/>
  <c r="GN158" i="33"/>
  <c r="GO158" i="33"/>
  <c r="GP158" i="33"/>
  <c r="FX159" i="33"/>
  <c r="FY159" i="33"/>
  <c r="FZ159" i="33"/>
  <c r="GA159" i="33"/>
  <c r="GB159" i="33"/>
  <c r="GC159" i="33"/>
  <c r="GD159" i="33"/>
  <c r="GE159" i="33"/>
  <c r="GF159" i="33"/>
  <c r="GG159" i="33"/>
  <c r="GH159" i="33"/>
  <c r="GI159" i="33"/>
  <c r="GJ159" i="33"/>
  <c r="GK159" i="33"/>
  <c r="GL159" i="33"/>
  <c r="GM159" i="33"/>
  <c r="GN159" i="33"/>
  <c r="GO159" i="33"/>
  <c r="GP159" i="33"/>
  <c r="FX160" i="33"/>
  <c r="FY160" i="33"/>
  <c r="FZ160" i="33"/>
  <c r="GA160" i="33"/>
  <c r="GB160" i="33"/>
  <c r="GC160" i="33"/>
  <c r="GD160" i="33"/>
  <c r="GE160" i="33"/>
  <c r="GF160" i="33"/>
  <c r="GG160" i="33"/>
  <c r="GH160" i="33"/>
  <c r="GI160" i="33"/>
  <c r="GJ160" i="33"/>
  <c r="GK160" i="33"/>
  <c r="GL160" i="33"/>
  <c r="GM160" i="33"/>
  <c r="GN160" i="33"/>
  <c r="GO160" i="33"/>
  <c r="GP160" i="33"/>
  <c r="FX161" i="33"/>
  <c r="FY161" i="33"/>
  <c r="FZ161" i="33"/>
  <c r="GA161" i="33"/>
  <c r="GB161" i="33"/>
  <c r="GC161" i="33"/>
  <c r="GD161" i="33"/>
  <c r="GE161" i="33"/>
  <c r="GF161" i="33"/>
  <c r="GG161" i="33"/>
  <c r="GH161" i="33"/>
  <c r="GI161" i="33"/>
  <c r="GJ161" i="33"/>
  <c r="GK161" i="33"/>
  <c r="GL161" i="33"/>
  <c r="GM161" i="33"/>
  <c r="GN161" i="33"/>
  <c r="GO161" i="33"/>
  <c r="GP161" i="33"/>
  <c r="FX162" i="33"/>
  <c r="FY162" i="33"/>
  <c r="FZ162" i="33"/>
  <c r="GA162" i="33"/>
  <c r="GB162" i="33"/>
  <c r="GC162" i="33"/>
  <c r="GD162" i="33"/>
  <c r="GE162" i="33"/>
  <c r="GF162" i="33"/>
  <c r="GG162" i="33"/>
  <c r="GH162" i="33"/>
  <c r="GI162" i="33"/>
  <c r="GJ162" i="33"/>
  <c r="GK162" i="33"/>
  <c r="GL162" i="33"/>
  <c r="GM162" i="33"/>
  <c r="GN162" i="33"/>
  <c r="GO162" i="33"/>
  <c r="GP162" i="33"/>
  <c r="FX163" i="33"/>
  <c r="FY163" i="33"/>
  <c r="FZ163" i="33"/>
  <c r="GA163" i="33"/>
  <c r="GB163" i="33"/>
  <c r="GC163" i="33"/>
  <c r="GD163" i="33"/>
  <c r="GE163" i="33"/>
  <c r="GF163" i="33"/>
  <c r="GG163" i="33"/>
  <c r="GH163" i="33"/>
  <c r="GI163" i="33"/>
  <c r="GJ163" i="33"/>
  <c r="GK163" i="33"/>
  <c r="GL163" i="33"/>
  <c r="GM163" i="33"/>
  <c r="GN163" i="33"/>
  <c r="GO163" i="33"/>
  <c r="GP163" i="33"/>
  <c r="FX164" i="33"/>
  <c r="FY164" i="33"/>
  <c r="FZ164" i="33"/>
  <c r="GA164" i="33"/>
  <c r="GB164" i="33"/>
  <c r="GC164" i="33"/>
  <c r="GD164" i="33"/>
  <c r="GE164" i="33"/>
  <c r="GF164" i="33"/>
  <c r="GG164" i="33"/>
  <c r="GH164" i="33"/>
  <c r="GI164" i="33"/>
  <c r="GJ164" i="33"/>
  <c r="GK164" i="33"/>
  <c r="GL164" i="33"/>
  <c r="GM164" i="33"/>
  <c r="GN164" i="33"/>
  <c r="GO164" i="33"/>
  <c r="GP164" i="33"/>
  <c r="FX165" i="33"/>
  <c r="FY165" i="33"/>
  <c r="FZ165" i="33"/>
  <c r="GA165" i="33"/>
  <c r="GB165" i="33"/>
  <c r="GC165" i="33"/>
  <c r="GD165" i="33"/>
  <c r="GE165" i="33"/>
  <c r="GF165" i="33"/>
  <c r="GG165" i="33"/>
  <c r="GH165" i="33"/>
  <c r="GI165" i="33"/>
  <c r="GJ165" i="33"/>
  <c r="GK165" i="33"/>
  <c r="GL165" i="33"/>
  <c r="GM165" i="33"/>
  <c r="GN165" i="33"/>
  <c r="GO165" i="33"/>
  <c r="GP165" i="33"/>
  <c r="FX166" i="33"/>
  <c r="FY166" i="33"/>
  <c r="FZ166" i="33"/>
  <c r="GA166" i="33"/>
  <c r="GB166" i="33"/>
  <c r="GC166" i="33"/>
  <c r="GD166" i="33"/>
  <c r="GE166" i="33"/>
  <c r="GF166" i="33"/>
  <c r="GG166" i="33"/>
  <c r="GH166" i="33"/>
  <c r="GI166" i="33"/>
  <c r="GJ166" i="33"/>
  <c r="GK166" i="33"/>
  <c r="GL166" i="33"/>
  <c r="GM166" i="33"/>
  <c r="GN166" i="33"/>
  <c r="GO166" i="33"/>
  <c r="GP166" i="33"/>
  <c r="FX167" i="33"/>
  <c r="FY167" i="33"/>
  <c r="FZ167" i="33"/>
  <c r="GA167" i="33"/>
  <c r="GB167" i="33"/>
  <c r="GC167" i="33"/>
  <c r="GD167" i="33"/>
  <c r="GE167" i="33"/>
  <c r="GF167" i="33"/>
  <c r="GG167" i="33"/>
  <c r="GH167" i="33"/>
  <c r="GI167" i="33"/>
  <c r="GJ167" i="33"/>
  <c r="GK167" i="33"/>
  <c r="GL167" i="33"/>
  <c r="GM167" i="33"/>
  <c r="GN167" i="33"/>
  <c r="GO167" i="33"/>
  <c r="GP167" i="33"/>
  <c r="FX168" i="33"/>
  <c r="FY168" i="33"/>
  <c r="FZ168" i="33"/>
  <c r="GA168" i="33"/>
  <c r="GB168" i="33"/>
  <c r="GC168" i="33"/>
  <c r="GD168" i="33"/>
  <c r="GE168" i="33"/>
  <c r="GF168" i="33"/>
  <c r="GG168" i="33"/>
  <c r="GH168" i="33"/>
  <c r="GI168" i="33"/>
  <c r="GJ168" i="33"/>
  <c r="GK168" i="33"/>
  <c r="GL168" i="33"/>
  <c r="GM168" i="33"/>
  <c r="GN168" i="33"/>
  <c r="GO168" i="33"/>
  <c r="GP168" i="33"/>
  <c r="FX169" i="33"/>
  <c r="FY169" i="33"/>
  <c r="FZ169" i="33"/>
  <c r="GA169" i="33"/>
  <c r="GB169" i="33"/>
  <c r="GC169" i="33"/>
  <c r="GD169" i="33"/>
  <c r="GE169" i="33"/>
  <c r="GF169" i="33"/>
  <c r="GG169" i="33"/>
  <c r="GH169" i="33"/>
  <c r="GI169" i="33"/>
  <c r="GJ169" i="33"/>
  <c r="GK169" i="33"/>
  <c r="GL169" i="33"/>
  <c r="GM169" i="33"/>
  <c r="GN169" i="33"/>
  <c r="GO169" i="33"/>
  <c r="GP169" i="33"/>
  <c r="FX170" i="33"/>
  <c r="FY170" i="33"/>
  <c r="FZ170" i="33"/>
  <c r="GA170" i="33"/>
  <c r="GB170" i="33"/>
  <c r="GC170" i="33"/>
  <c r="GD170" i="33"/>
  <c r="GE170" i="33"/>
  <c r="GF170" i="33"/>
  <c r="GG170" i="33"/>
  <c r="GH170" i="33"/>
  <c r="GI170" i="33"/>
  <c r="GJ170" i="33"/>
  <c r="GK170" i="33"/>
  <c r="GL170" i="33"/>
  <c r="GM170" i="33"/>
  <c r="GN170" i="33"/>
  <c r="GO170" i="33"/>
  <c r="GP170" i="33"/>
  <c r="FX171" i="33"/>
  <c r="FY171" i="33"/>
  <c r="FZ171" i="33"/>
  <c r="GA171" i="33"/>
  <c r="GB171" i="33"/>
  <c r="GC171" i="33"/>
  <c r="GD171" i="33"/>
  <c r="GE171" i="33"/>
  <c r="GF171" i="33"/>
  <c r="GG171" i="33"/>
  <c r="GH171" i="33"/>
  <c r="GI171" i="33"/>
  <c r="GJ171" i="33"/>
  <c r="GK171" i="33"/>
  <c r="GL171" i="33"/>
  <c r="GM171" i="33"/>
  <c r="GN171" i="33"/>
  <c r="GO171" i="33"/>
  <c r="GP171" i="33"/>
  <c r="FX172" i="33"/>
  <c r="FY172" i="33"/>
  <c r="FZ172" i="33"/>
  <c r="GA172" i="33"/>
  <c r="GB172" i="33"/>
  <c r="GC172" i="33"/>
  <c r="GD172" i="33"/>
  <c r="GE172" i="33"/>
  <c r="GF172" i="33"/>
  <c r="GG172" i="33"/>
  <c r="GH172" i="33"/>
  <c r="GI172" i="33"/>
  <c r="GJ172" i="33"/>
  <c r="GK172" i="33"/>
  <c r="GL172" i="33"/>
  <c r="GM172" i="33"/>
  <c r="GN172" i="33"/>
  <c r="GO172" i="33"/>
  <c r="GP172" i="33"/>
  <c r="FX173" i="33"/>
  <c r="FY173" i="33"/>
  <c r="FZ173" i="33"/>
  <c r="GA173" i="33"/>
  <c r="GB173" i="33"/>
  <c r="GC173" i="33"/>
  <c r="GD173" i="33"/>
  <c r="GE173" i="33"/>
  <c r="GF173" i="33"/>
  <c r="GG173" i="33"/>
  <c r="GH173" i="33"/>
  <c r="GI173" i="33"/>
  <c r="GJ173" i="33"/>
  <c r="GK173" i="33"/>
  <c r="GL173" i="33"/>
  <c r="GM173" i="33"/>
  <c r="GN173" i="33"/>
  <c r="GO173" i="33"/>
  <c r="GP173" i="33"/>
  <c r="FX174" i="33"/>
  <c r="FY174" i="33"/>
  <c r="FZ174" i="33"/>
  <c r="GA174" i="33"/>
  <c r="GB174" i="33"/>
  <c r="GC174" i="33"/>
  <c r="GD174" i="33"/>
  <c r="GE174" i="33"/>
  <c r="GF174" i="33"/>
  <c r="GG174" i="33"/>
  <c r="GH174" i="33"/>
  <c r="GI174" i="33"/>
  <c r="GJ174" i="33"/>
  <c r="GK174" i="33"/>
  <c r="GL174" i="33"/>
  <c r="GM174" i="33"/>
  <c r="GN174" i="33"/>
  <c r="GO174" i="33"/>
  <c r="GP174" i="33"/>
  <c r="FX175" i="33"/>
  <c r="FY175" i="33"/>
  <c r="FZ175" i="33"/>
  <c r="GA175" i="33"/>
  <c r="GB175" i="33"/>
  <c r="GC175" i="33"/>
  <c r="GD175" i="33"/>
  <c r="GE175" i="33"/>
  <c r="GF175" i="33"/>
  <c r="GG175" i="33"/>
  <c r="GH175" i="33"/>
  <c r="GI175" i="33"/>
  <c r="GJ175" i="33"/>
  <c r="GK175" i="33"/>
  <c r="GL175" i="33"/>
  <c r="GM175" i="33"/>
  <c r="GN175" i="33"/>
  <c r="GO175" i="33"/>
  <c r="GP175" i="33"/>
  <c r="FX176" i="33"/>
  <c r="FY176" i="33"/>
  <c r="FZ176" i="33"/>
  <c r="GA176" i="33"/>
  <c r="GB176" i="33"/>
  <c r="GC176" i="33"/>
  <c r="GD176" i="33"/>
  <c r="GE176" i="33"/>
  <c r="GF176" i="33"/>
  <c r="GG176" i="33"/>
  <c r="GH176" i="33"/>
  <c r="GI176" i="33"/>
  <c r="GJ176" i="33"/>
  <c r="GK176" i="33"/>
  <c r="GL176" i="33"/>
  <c r="GM176" i="33"/>
  <c r="GN176" i="33"/>
  <c r="GO176" i="33"/>
  <c r="GP176" i="33"/>
  <c r="FX177" i="33"/>
  <c r="FY177" i="33"/>
  <c r="FZ177" i="33"/>
  <c r="GA177" i="33"/>
  <c r="GB177" i="33"/>
  <c r="GC177" i="33"/>
  <c r="GD177" i="33"/>
  <c r="GE177" i="33"/>
  <c r="GF177" i="33"/>
  <c r="GG177" i="33"/>
  <c r="GH177" i="33"/>
  <c r="GI177" i="33"/>
  <c r="GJ177" i="33"/>
  <c r="GK177" i="33"/>
  <c r="GL177" i="33"/>
  <c r="GM177" i="33"/>
  <c r="GN177" i="33"/>
  <c r="GO177" i="33"/>
  <c r="GP177" i="33"/>
  <c r="FX178" i="33"/>
  <c r="FY178" i="33"/>
  <c r="FZ178" i="33"/>
  <c r="GA178" i="33"/>
  <c r="GB178" i="33"/>
  <c r="GC178" i="33"/>
  <c r="GD178" i="33"/>
  <c r="GE178" i="33"/>
  <c r="GF178" i="33"/>
  <c r="GG178" i="33"/>
  <c r="GH178" i="33"/>
  <c r="GI178" i="33"/>
  <c r="GJ178" i="33"/>
  <c r="GK178" i="33"/>
  <c r="GL178" i="33"/>
  <c r="GM178" i="33"/>
  <c r="GN178" i="33"/>
  <c r="GO178" i="33"/>
  <c r="GP178" i="33"/>
  <c r="FX179" i="33"/>
  <c r="FY179" i="33"/>
  <c r="FZ179" i="33"/>
  <c r="GA179" i="33"/>
  <c r="GB179" i="33"/>
  <c r="GC179" i="33"/>
  <c r="GD179" i="33"/>
  <c r="GE179" i="33"/>
  <c r="GF179" i="33"/>
  <c r="GG179" i="33"/>
  <c r="GH179" i="33"/>
  <c r="GI179" i="33"/>
  <c r="GJ179" i="33"/>
  <c r="GK179" i="33"/>
  <c r="GL179" i="33"/>
  <c r="GM179" i="33"/>
  <c r="GN179" i="33"/>
  <c r="GO179" i="33"/>
  <c r="GP179" i="33"/>
  <c r="FX180" i="33"/>
  <c r="FY180" i="33"/>
  <c r="FZ180" i="33"/>
  <c r="GA180" i="33"/>
  <c r="GB180" i="33"/>
  <c r="GC180" i="33"/>
  <c r="GD180" i="33"/>
  <c r="GE180" i="33"/>
  <c r="GF180" i="33"/>
  <c r="GG180" i="33"/>
  <c r="GH180" i="33"/>
  <c r="GI180" i="33"/>
  <c r="GJ180" i="33"/>
  <c r="GK180" i="33"/>
  <c r="GL180" i="33"/>
  <c r="GM180" i="33"/>
  <c r="GN180" i="33"/>
  <c r="GO180" i="33"/>
  <c r="GP180" i="33"/>
  <c r="FX181" i="33"/>
  <c r="FY181" i="33"/>
  <c r="FZ181" i="33"/>
  <c r="GA181" i="33"/>
  <c r="GB181" i="33"/>
  <c r="GC181" i="33"/>
  <c r="GD181" i="33"/>
  <c r="GE181" i="33"/>
  <c r="GF181" i="33"/>
  <c r="GG181" i="33"/>
  <c r="GH181" i="33"/>
  <c r="GI181" i="33"/>
  <c r="GJ181" i="33"/>
  <c r="GK181" i="33"/>
  <c r="GL181" i="33"/>
  <c r="GM181" i="33"/>
  <c r="GN181" i="33"/>
  <c r="GO181" i="33"/>
  <c r="GP181" i="33"/>
  <c r="FX182" i="33"/>
  <c r="FY182" i="33"/>
  <c r="FZ182" i="33"/>
  <c r="GA182" i="33"/>
  <c r="GB182" i="33"/>
  <c r="GC182" i="33"/>
  <c r="GD182" i="33"/>
  <c r="GE182" i="33"/>
  <c r="GF182" i="33"/>
  <c r="GG182" i="33"/>
  <c r="GH182" i="33"/>
  <c r="GI182" i="33"/>
  <c r="GJ182" i="33"/>
  <c r="GK182" i="33"/>
  <c r="GL182" i="33"/>
  <c r="GM182" i="33"/>
  <c r="GN182" i="33"/>
  <c r="GO182" i="33"/>
  <c r="GP182" i="33"/>
  <c r="FX183" i="33"/>
  <c r="FY183" i="33"/>
  <c r="FZ183" i="33"/>
  <c r="GA183" i="33"/>
  <c r="GB183" i="33"/>
  <c r="GC183" i="33"/>
  <c r="GD183" i="33"/>
  <c r="GE183" i="33"/>
  <c r="GF183" i="33"/>
  <c r="GG183" i="33"/>
  <c r="GH183" i="33"/>
  <c r="GI183" i="33"/>
  <c r="GJ183" i="33"/>
  <c r="GK183" i="33"/>
  <c r="GL183" i="33"/>
  <c r="GM183" i="33"/>
  <c r="GN183" i="33"/>
  <c r="GO183" i="33"/>
  <c r="GP183" i="33"/>
  <c r="FX184" i="33"/>
  <c r="FY184" i="33"/>
  <c r="FZ184" i="33"/>
  <c r="GA184" i="33"/>
  <c r="GB184" i="33"/>
  <c r="GC184" i="33"/>
  <c r="GD184" i="33"/>
  <c r="GE184" i="33"/>
  <c r="GF184" i="33"/>
  <c r="GG184" i="33"/>
  <c r="GH184" i="33"/>
  <c r="GI184" i="33"/>
  <c r="GJ184" i="33"/>
  <c r="GK184" i="33"/>
  <c r="GL184" i="33"/>
  <c r="GM184" i="33"/>
  <c r="GN184" i="33"/>
  <c r="GO184" i="33"/>
  <c r="GP184" i="33"/>
  <c r="FX185" i="33"/>
  <c r="FY185" i="33"/>
  <c r="FZ185" i="33"/>
  <c r="GA185" i="33"/>
  <c r="GB185" i="33"/>
  <c r="GC185" i="33"/>
  <c r="GD185" i="33"/>
  <c r="GE185" i="33"/>
  <c r="GF185" i="33"/>
  <c r="GG185" i="33"/>
  <c r="GH185" i="33"/>
  <c r="GI185" i="33"/>
  <c r="GJ185" i="33"/>
  <c r="GK185" i="33"/>
  <c r="GL185" i="33"/>
  <c r="GM185" i="33"/>
  <c r="GN185" i="33"/>
  <c r="GO185" i="33"/>
  <c r="GP185" i="33"/>
  <c r="FX186" i="33"/>
  <c r="FY186" i="33"/>
  <c r="FZ186" i="33"/>
  <c r="GA186" i="33"/>
  <c r="GB186" i="33"/>
  <c r="GC186" i="33"/>
  <c r="GD186" i="33"/>
  <c r="GE186" i="33"/>
  <c r="GF186" i="33"/>
  <c r="GG186" i="33"/>
  <c r="GH186" i="33"/>
  <c r="GI186" i="33"/>
  <c r="GJ186" i="33"/>
  <c r="GK186" i="33"/>
  <c r="GL186" i="33"/>
  <c r="GM186" i="33"/>
  <c r="GN186" i="33"/>
  <c r="GO186" i="33"/>
  <c r="GP186" i="33"/>
  <c r="FX187" i="33"/>
  <c r="FY187" i="33"/>
  <c r="FZ187" i="33"/>
  <c r="GA187" i="33"/>
  <c r="GB187" i="33"/>
  <c r="GC187" i="33"/>
  <c r="GD187" i="33"/>
  <c r="GE187" i="33"/>
  <c r="GF187" i="33"/>
  <c r="GG187" i="33"/>
  <c r="GH187" i="33"/>
  <c r="GI187" i="33"/>
  <c r="GJ187" i="33"/>
  <c r="GK187" i="33"/>
  <c r="GL187" i="33"/>
  <c r="GM187" i="33"/>
  <c r="GN187" i="33"/>
  <c r="GO187" i="33"/>
  <c r="GP187" i="33"/>
  <c r="FX188" i="33"/>
  <c r="FY188" i="33"/>
  <c r="FZ188" i="33"/>
  <c r="GA188" i="33"/>
  <c r="GB188" i="33"/>
  <c r="GC188" i="33"/>
  <c r="GD188" i="33"/>
  <c r="GE188" i="33"/>
  <c r="GF188" i="33"/>
  <c r="GG188" i="33"/>
  <c r="GH188" i="33"/>
  <c r="GI188" i="33"/>
  <c r="GJ188" i="33"/>
  <c r="GK188" i="33"/>
  <c r="GL188" i="33"/>
  <c r="GM188" i="33"/>
  <c r="GN188" i="33"/>
  <c r="GO188" i="33"/>
  <c r="GP188" i="33"/>
  <c r="FX189" i="33"/>
  <c r="FY189" i="33"/>
  <c r="FZ189" i="33"/>
  <c r="GA189" i="33"/>
  <c r="GB189" i="33"/>
  <c r="GC189" i="33"/>
  <c r="GD189" i="33"/>
  <c r="GE189" i="33"/>
  <c r="GF189" i="33"/>
  <c r="GG189" i="33"/>
  <c r="GH189" i="33"/>
  <c r="GI189" i="33"/>
  <c r="GJ189" i="33"/>
  <c r="GK189" i="33"/>
  <c r="GL189" i="33"/>
  <c r="GM189" i="33"/>
  <c r="GN189" i="33"/>
  <c r="GO189" i="33"/>
  <c r="GP189" i="33"/>
  <c r="FX190" i="33"/>
  <c r="FY190" i="33"/>
  <c r="FZ190" i="33"/>
  <c r="GA190" i="33"/>
  <c r="GB190" i="33"/>
  <c r="GC190" i="33"/>
  <c r="GD190" i="33"/>
  <c r="GE190" i="33"/>
  <c r="GF190" i="33"/>
  <c r="GG190" i="33"/>
  <c r="GH190" i="33"/>
  <c r="GI190" i="33"/>
  <c r="GJ190" i="33"/>
  <c r="GK190" i="33"/>
  <c r="GL190" i="33"/>
  <c r="GM190" i="33"/>
  <c r="GN190" i="33"/>
  <c r="GO190" i="33"/>
  <c r="GP190" i="33"/>
  <c r="FX191" i="33"/>
  <c r="FY191" i="33"/>
  <c r="FZ191" i="33"/>
  <c r="GA191" i="33"/>
  <c r="GB191" i="33"/>
  <c r="GC191" i="33"/>
  <c r="GD191" i="33"/>
  <c r="GE191" i="33"/>
  <c r="GF191" i="33"/>
  <c r="GG191" i="33"/>
  <c r="GH191" i="33"/>
  <c r="GI191" i="33"/>
  <c r="GJ191" i="33"/>
  <c r="GK191" i="33"/>
  <c r="GL191" i="33"/>
  <c r="GM191" i="33"/>
  <c r="GN191" i="33"/>
  <c r="GO191" i="33"/>
  <c r="GP191" i="33"/>
  <c r="FX192" i="33"/>
  <c r="FY192" i="33"/>
  <c r="FZ192" i="33"/>
  <c r="GA192" i="33"/>
  <c r="GB192" i="33"/>
  <c r="GC192" i="33"/>
  <c r="GD192" i="33"/>
  <c r="GE192" i="33"/>
  <c r="GF192" i="33"/>
  <c r="GG192" i="33"/>
  <c r="GH192" i="33"/>
  <c r="GI192" i="33"/>
  <c r="GJ192" i="33"/>
  <c r="GK192" i="33"/>
  <c r="GL192" i="33"/>
  <c r="GM192" i="33"/>
  <c r="GN192" i="33"/>
  <c r="GO192" i="33"/>
  <c r="GP192" i="33"/>
  <c r="FX193" i="33"/>
  <c r="FY193" i="33"/>
  <c r="FZ193" i="33"/>
  <c r="GA193" i="33"/>
  <c r="GB193" i="33"/>
  <c r="GC193" i="33"/>
  <c r="GD193" i="33"/>
  <c r="GE193" i="33"/>
  <c r="GF193" i="33"/>
  <c r="GG193" i="33"/>
  <c r="GH193" i="33"/>
  <c r="GI193" i="33"/>
  <c r="GJ193" i="33"/>
  <c r="GK193" i="33"/>
  <c r="GL193" i="33"/>
  <c r="GM193" i="33"/>
  <c r="GN193" i="33"/>
  <c r="GO193" i="33"/>
  <c r="GP193" i="33"/>
  <c r="FX194" i="33"/>
  <c r="FY194" i="33"/>
  <c r="FZ194" i="33"/>
  <c r="GA194" i="33"/>
  <c r="GC194" i="33"/>
  <c r="GD194" i="33"/>
  <c r="GE194" i="33"/>
  <c r="GF194" i="33"/>
  <c r="GG194" i="33"/>
  <c r="GH194" i="33"/>
  <c r="GK194" i="33"/>
  <c r="GL194" i="33"/>
  <c r="GM194" i="33"/>
  <c r="GN194" i="33"/>
  <c r="GO194" i="33"/>
  <c r="FX197" i="33"/>
  <c r="FY197" i="33"/>
  <c r="FZ197" i="33"/>
  <c r="GA197" i="33"/>
  <c r="GC197" i="33"/>
  <c r="GD197" i="33"/>
  <c r="GE197" i="33"/>
  <c r="GF197" i="33"/>
  <c r="GG197" i="33"/>
  <c r="GH197" i="33"/>
  <c r="GI197" i="33"/>
  <c r="GJ197" i="33"/>
  <c r="GK197" i="33"/>
  <c r="GL197" i="33"/>
  <c r="GM197" i="33"/>
  <c r="GN197" i="33"/>
  <c r="GO197" i="33"/>
  <c r="FX198" i="33"/>
  <c r="FY198" i="33"/>
  <c r="FZ198" i="33"/>
  <c r="GA198" i="33"/>
  <c r="GC198" i="33"/>
  <c r="GD198" i="33"/>
  <c r="GE198" i="33"/>
  <c r="GF198" i="33"/>
  <c r="GG198" i="33"/>
  <c r="GH198" i="33"/>
  <c r="GI198" i="33"/>
  <c r="GJ198" i="33"/>
  <c r="GK198" i="33"/>
  <c r="GL198" i="33"/>
  <c r="GM198" i="33"/>
  <c r="GN198" i="33"/>
  <c r="GO198" i="33"/>
  <c r="FX199" i="33"/>
  <c r="FY199" i="33"/>
  <c r="FZ199" i="33"/>
  <c r="GA199" i="33"/>
  <c r="GC199" i="33"/>
  <c r="GD199" i="33"/>
  <c r="GE199" i="33"/>
  <c r="GF199" i="33"/>
  <c r="GG199" i="33"/>
  <c r="GH199" i="33"/>
  <c r="GI199" i="33"/>
  <c r="GJ199" i="33"/>
  <c r="GK199" i="33"/>
  <c r="GL199" i="33"/>
  <c r="GM199" i="33"/>
  <c r="GN199" i="33"/>
  <c r="GO199" i="33"/>
  <c r="FX200" i="33"/>
  <c r="FY200" i="33"/>
  <c r="FZ200" i="33"/>
  <c r="GA200" i="33"/>
  <c r="GC200" i="33"/>
  <c r="GD200" i="33"/>
  <c r="GE200" i="33"/>
  <c r="GF200" i="33"/>
  <c r="GG200" i="33"/>
  <c r="GH200" i="33"/>
  <c r="GI200" i="33"/>
  <c r="GJ200" i="33"/>
  <c r="GK200" i="33"/>
  <c r="GL200" i="33"/>
  <c r="GM200" i="33"/>
  <c r="GN200" i="33"/>
  <c r="GO200" i="33"/>
  <c r="FX201" i="33"/>
  <c r="FY201" i="33"/>
  <c r="FZ201" i="33"/>
  <c r="GA201" i="33"/>
  <c r="GB201" i="33"/>
  <c r="GC201" i="33"/>
  <c r="GD201" i="33"/>
  <c r="GE201" i="33"/>
  <c r="GF201" i="33"/>
  <c r="GG201" i="33"/>
  <c r="GH201" i="33"/>
  <c r="GI201" i="33"/>
  <c r="GJ201" i="33"/>
  <c r="GK201" i="33"/>
  <c r="GL201" i="33"/>
  <c r="GM201" i="33"/>
  <c r="GN201" i="33"/>
  <c r="GO201" i="33"/>
  <c r="GP201" i="33"/>
  <c r="FX202" i="33"/>
  <c r="FY202" i="33"/>
  <c r="FZ202" i="33"/>
  <c r="GA202" i="33"/>
  <c r="GB202" i="33"/>
  <c r="GC202" i="33"/>
  <c r="GD202" i="33"/>
  <c r="GE202" i="33"/>
  <c r="GF202" i="33"/>
  <c r="GG202" i="33"/>
  <c r="GH202" i="33"/>
  <c r="GI202" i="33"/>
  <c r="GJ202" i="33"/>
  <c r="GK202" i="33"/>
  <c r="GL202" i="33"/>
  <c r="GM202" i="33"/>
  <c r="GN202" i="33"/>
  <c r="GO202" i="33"/>
  <c r="GP202" i="33"/>
  <c r="FX203" i="33"/>
  <c r="FY203" i="33"/>
  <c r="FZ203" i="33"/>
  <c r="GA203" i="33"/>
  <c r="GB203" i="33"/>
  <c r="GC203" i="33"/>
  <c r="GD203" i="33"/>
  <c r="GE203" i="33"/>
  <c r="GF203" i="33"/>
  <c r="GG203" i="33"/>
  <c r="GH203" i="33"/>
  <c r="GI203" i="33"/>
  <c r="GJ203" i="33"/>
  <c r="GK203" i="33"/>
  <c r="GL203" i="33"/>
  <c r="GM203" i="33"/>
  <c r="GN203" i="33"/>
  <c r="GO203" i="33"/>
  <c r="GP203" i="33"/>
  <c r="FX204" i="33"/>
  <c r="FY204" i="33"/>
  <c r="FZ204" i="33"/>
  <c r="GA204" i="33"/>
  <c r="GB204" i="33"/>
  <c r="GC204" i="33"/>
  <c r="GD204" i="33"/>
  <c r="GE204" i="33"/>
  <c r="GF204" i="33"/>
  <c r="GG204" i="33"/>
  <c r="GH204" i="33"/>
  <c r="GI204" i="33"/>
  <c r="GJ204" i="33"/>
  <c r="GK204" i="33"/>
  <c r="GL204" i="33"/>
  <c r="GM204" i="33"/>
  <c r="GN204" i="33"/>
  <c r="GO204" i="33"/>
  <c r="GP204" i="33"/>
  <c r="FX205" i="33"/>
  <c r="FY205" i="33"/>
  <c r="FZ205" i="33"/>
  <c r="GA205" i="33"/>
  <c r="GB205" i="33"/>
  <c r="GC205" i="33"/>
  <c r="GD205" i="33"/>
  <c r="GE205" i="33"/>
  <c r="GF205" i="33"/>
  <c r="GG205" i="33"/>
  <c r="GH205" i="33"/>
  <c r="GI205" i="33"/>
  <c r="GJ205" i="33"/>
  <c r="GK205" i="33"/>
  <c r="GL205" i="33"/>
  <c r="GM205" i="33"/>
  <c r="GN205" i="33"/>
  <c r="GO205" i="33"/>
  <c r="GP205" i="33"/>
  <c r="FX206" i="33"/>
  <c r="FY206" i="33"/>
  <c r="FZ206" i="33"/>
  <c r="GA206" i="33"/>
  <c r="GC206" i="33"/>
  <c r="GD206" i="33"/>
  <c r="GE206" i="33"/>
  <c r="GF206" i="33"/>
  <c r="GG206" i="33"/>
  <c r="GH206" i="33"/>
  <c r="GI206" i="33"/>
  <c r="GJ206" i="33"/>
  <c r="GK206" i="33"/>
  <c r="GL206" i="33"/>
  <c r="GM206" i="33"/>
  <c r="GN206" i="33"/>
  <c r="GO206" i="33"/>
  <c r="FX207" i="33"/>
  <c r="FY207" i="33"/>
  <c r="FZ207" i="33"/>
  <c r="GA207" i="33"/>
  <c r="GC207" i="33"/>
  <c r="GD207" i="33"/>
  <c r="GE207" i="33"/>
  <c r="GF207" i="33"/>
  <c r="GG207" i="33"/>
  <c r="GH207" i="33"/>
  <c r="GK207" i="33"/>
  <c r="GL207" i="33"/>
  <c r="GM207" i="33"/>
  <c r="GN207" i="33"/>
  <c r="GO207" i="33"/>
  <c r="FX208" i="33"/>
  <c r="FY208" i="33"/>
  <c r="FZ208" i="33"/>
  <c r="GA208" i="33"/>
  <c r="GB208" i="33"/>
  <c r="GC208" i="33"/>
  <c r="GD208" i="33"/>
  <c r="GE208" i="33"/>
  <c r="GF208" i="33"/>
  <c r="GG208" i="33"/>
  <c r="GI208" i="33"/>
  <c r="GJ208" i="33"/>
  <c r="GK208" i="33"/>
  <c r="GL208" i="33"/>
  <c r="GM208" i="33"/>
  <c r="GN208" i="33"/>
  <c r="GO208" i="33"/>
  <c r="FX209" i="33"/>
  <c r="FY209" i="33"/>
  <c r="FZ209" i="33"/>
  <c r="GA209" i="33"/>
  <c r="GB209" i="33"/>
  <c r="GC209" i="33"/>
  <c r="GD209" i="33"/>
  <c r="GE209" i="33"/>
  <c r="GF209" i="33"/>
  <c r="GG209" i="33"/>
  <c r="GI209" i="33"/>
  <c r="GJ209" i="33"/>
  <c r="GK209" i="33"/>
  <c r="GL209" i="33"/>
  <c r="GM209" i="33"/>
  <c r="GN209" i="33"/>
  <c r="GO209" i="33"/>
  <c r="FX210" i="33"/>
  <c r="FY210" i="33"/>
  <c r="FZ210" i="33"/>
  <c r="GA210" i="33"/>
  <c r="GB210" i="33"/>
  <c r="GC210" i="33"/>
  <c r="GD210" i="33"/>
  <c r="GE210" i="33"/>
  <c r="GF210" i="33"/>
  <c r="GG210" i="33"/>
  <c r="GI210" i="33"/>
  <c r="GJ210" i="33"/>
  <c r="GK210" i="33"/>
  <c r="GL210" i="33"/>
  <c r="GM210" i="33"/>
  <c r="GN210" i="33"/>
  <c r="GO210" i="33"/>
  <c r="FX211" i="33"/>
  <c r="FY211" i="33"/>
  <c r="FZ211" i="33"/>
  <c r="GA211" i="33"/>
  <c r="GB211" i="33"/>
  <c r="GC211" i="33"/>
  <c r="GD211" i="33"/>
  <c r="GE211" i="33"/>
  <c r="GF211" i="33"/>
  <c r="GG211" i="33"/>
  <c r="GI211" i="33"/>
  <c r="GJ211" i="33"/>
  <c r="GK211" i="33"/>
  <c r="GL211" i="33"/>
  <c r="GM211" i="33"/>
  <c r="GN211" i="33"/>
  <c r="GO211" i="33"/>
  <c r="FX212" i="33"/>
  <c r="FY212" i="33"/>
  <c r="FZ212" i="33"/>
  <c r="GA212" i="33"/>
  <c r="GB212" i="33"/>
  <c r="GC212" i="33"/>
  <c r="GD212" i="33"/>
  <c r="GE212" i="33"/>
  <c r="GF212" i="33"/>
  <c r="GG212" i="33"/>
  <c r="GI212" i="33"/>
  <c r="GJ212" i="33"/>
  <c r="GK212" i="33"/>
  <c r="GL212" i="33"/>
  <c r="GM212" i="33"/>
  <c r="GN212" i="33"/>
  <c r="GO212" i="33"/>
  <c r="FX213" i="33"/>
  <c r="FY213" i="33"/>
  <c r="FZ213" i="33"/>
  <c r="GA213" i="33"/>
  <c r="GB213" i="33"/>
  <c r="GC213" i="33"/>
  <c r="GD213" i="33"/>
  <c r="GE213" i="33"/>
  <c r="GF213" i="33"/>
  <c r="GG213" i="33"/>
  <c r="GI213" i="33"/>
  <c r="GJ213" i="33"/>
  <c r="GK213" i="33"/>
  <c r="GL213" i="33"/>
  <c r="GM213" i="33"/>
  <c r="GN213" i="33"/>
  <c r="GO213" i="33"/>
  <c r="FX214" i="33"/>
  <c r="FY214" i="33"/>
  <c r="FZ214" i="33"/>
  <c r="GA214" i="33"/>
  <c r="GC214" i="33"/>
  <c r="GD214" i="33"/>
  <c r="GE214" i="33"/>
  <c r="GF214" i="33"/>
  <c r="GG214" i="33"/>
  <c r="GH214" i="33"/>
  <c r="GK214" i="33"/>
  <c r="GL214" i="33"/>
  <c r="GM214" i="33"/>
  <c r="GN214" i="33"/>
  <c r="GO214" i="33"/>
  <c r="FX215" i="33"/>
  <c r="FY215" i="33"/>
  <c r="FZ215" i="33"/>
  <c r="GA215" i="33"/>
  <c r="GC215" i="33"/>
  <c r="GD215" i="33"/>
  <c r="GE215" i="33"/>
  <c r="GF215" i="33"/>
  <c r="GG215" i="33"/>
  <c r="GH215" i="33"/>
  <c r="GI215" i="33"/>
  <c r="GJ215" i="33"/>
  <c r="GK215" i="33"/>
  <c r="GL215" i="33"/>
  <c r="GM215" i="33"/>
  <c r="GN215" i="33"/>
  <c r="GO215" i="33"/>
  <c r="FX216" i="33"/>
  <c r="FY216" i="33"/>
  <c r="FZ216" i="33"/>
  <c r="GA216" i="33"/>
  <c r="GC216" i="33"/>
  <c r="GD216" i="33"/>
  <c r="GE216" i="33"/>
  <c r="GF216" i="33"/>
  <c r="GG216" i="33"/>
  <c r="GH216" i="33"/>
  <c r="GI216" i="33"/>
  <c r="GJ216" i="33"/>
  <c r="GK216" i="33"/>
  <c r="GL216" i="33"/>
  <c r="GM216" i="33"/>
  <c r="GN216" i="33"/>
  <c r="GO216" i="33"/>
  <c r="FX217" i="33"/>
  <c r="FY217" i="33"/>
  <c r="FZ217" i="33"/>
  <c r="GA217" i="33"/>
  <c r="GC217" i="33"/>
  <c r="GD217" i="33"/>
  <c r="GE217" i="33"/>
  <c r="GF217" i="33"/>
  <c r="GG217" i="33"/>
  <c r="GH217" i="33"/>
  <c r="GI217" i="33"/>
  <c r="GJ217" i="33"/>
  <c r="GK217" i="33"/>
  <c r="GL217" i="33"/>
  <c r="GM217" i="33"/>
  <c r="GN217" i="33"/>
  <c r="GO217" i="33"/>
  <c r="FX218" i="33"/>
  <c r="FY218" i="33"/>
  <c r="FZ218" i="33"/>
  <c r="GA218" i="33"/>
  <c r="GC218" i="33"/>
  <c r="GD218" i="33"/>
  <c r="GE218" i="33"/>
  <c r="GF218" i="33"/>
  <c r="GG218" i="33"/>
  <c r="GI218" i="33"/>
  <c r="GJ218" i="33"/>
  <c r="GK218" i="33"/>
  <c r="GL218" i="33"/>
  <c r="GM218" i="33"/>
  <c r="GN218" i="33"/>
  <c r="GO218" i="33"/>
  <c r="FX219" i="33"/>
  <c r="FY219" i="33"/>
  <c r="FZ219" i="33"/>
  <c r="GA219" i="33"/>
  <c r="GB219" i="33"/>
  <c r="GC219" i="33"/>
  <c r="GD219" i="33"/>
  <c r="GE219" i="33"/>
  <c r="GF219" i="33"/>
  <c r="GG219" i="33"/>
  <c r="GH219" i="33"/>
  <c r="GI219" i="33"/>
  <c r="GJ219" i="33"/>
  <c r="GK219" i="33"/>
  <c r="GL219" i="33"/>
  <c r="GM219" i="33"/>
  <c r="GN219" i="33"/>
  <c r="GO219" i="33"/>
  <c r="GP219" i="33"/>
  <c r="FX220" i="33"/>
  <c r="FY220" i="33"/>
  <c r="FZ220" i="33"/>
  <c r="GA220" i="33"/>
  <c r="GB220" i="33"/>
  <c r="GC220" i="33"/>
  <c r="GD220" i="33"/>
  <c r="GE220" i="33"/>
  <c r="GF220" i="33"/>
  <c r="GG220" i="33"/>
  <c r="GH220" i="33"/>
  <c r="GI220" i="33"/>
  <c r="GJ220" i="33"/>
  <c r="GK220" i="33"/>
  <c r="GL220" i="33"/>
  <c r="GM220" i="33"/>
  <c r="GN220" i="33"/>
  <c r="GO220" i="33"/>
  <c r="GP220" i="33"/>
  <c r="FX221" i="33"/>
  <c r="FY221" i="33"/>
  <c r="FZ221" i="33"/>
  <c r="GA221" i="33"/>
  <c r="GC221" i="33"/>
  <c r="GD221" i="33"/>
  <c r="GE221" i="33"/>
  <c r="GF221" i="33"/>
  <c r="GG221" i="33"/>
  <c r="GK221" i="33"/>
  <c r="GL221" i="33"/>
  <c r="GM221" i="33"/>
  <c r="GN221" i="33"/>
  <c r="GO221" i="33"/>
  <c r="FX222" i="33"/>
  <c r="FY222" i="33"/>
  <c r="FZ222" i="33"/>
  <c r="GA222" i="33"/>
  <c r="GB222" i="33"/>
  <c r="GC222" i="33"/>
  <c r="GD222" i="33"/>
  <c r="GE222" i="33"/>
  <c r="GF222" i="33"/>
  <c r="GG222" i="33"/>
  <c r="GI222" i="33"/>
  <c r="GJ222" i="33"/>
  <c r="GK222" i="33"/>
  <c r="GL222" i="33"/>
  <c r="GM222" i="33"/>
  <c r="GN222" i="33"/>
  <c r="GO222" i="33"/>
  <c r="GP222" i="33"/>
  <c r="FX223" i="33"/>
  <c r="FY223" i="33"/>
  <c r="FZ223" i="33"/>
  <c r="GA223" i="33"/>
  <c r="GB223" i="33"/>
  <c r="GC223" i="33"/>
  <c r="GD223" i="33"/>
  <c r="GE223" i="33"/>
  <c r="GF223" i="33"/>
  <c r="GG223" i="33"/>
  <c r="GI223" i="33"/>
  <c r="GJ223" i="33"/>
  <c r="GK223" i="33"/>
  <c r="GL223" i="33"/>
  <c r="GM223" i="33"/>
  <c r="GN223" i="33"/>
  <c r="GO223" i="33"/>
  <c r="GP223" i="33"/>
  <c r="FX224" i="33"/>
  <c r="FY224" i="33"/>
  <c r="FZ224" i="33"/>
  <c r="GA224" i="33"/>
  <c r="GB224" i="33"/>
  <c r="GC224" i="33"/>
  <c r="GD224" i="33"/>
  <c r="GE224" i="33"/>
  <c r="GF224" i="33"/>
  <c r="GG224" i="33"/>
  <c r="GI224" i="33"/>
  <c r="GJ224" i="33"/>
  <c r="GK224" i="33"/>
  <c r="GL224" i="33"/>
  <c r="GM224" i="33"/>
  <c r="GN224" i="33"/>
  <c r="GO224" i="33"/>
  <c r="GP224" i="33"/>
  <c r="FX225" i="33"/>
  <c r="FY225" i="33"/>
  <c r="FZ225" i="33"/>
  <c r="GA225" i="33"/>
  <c r="GB225" i="33"/>
  <c r="GC225" i="33"/>
  <c r="GD225" i="33"/>
  <c r="GE225" i="33"/>
  <c r="GF225" i="33"/>
  <c r="GG225" i="33"/>
  <c r="GH225" i="33"/>
  <c r="GI225" i="33"/>
  <c r="GJ225" i="33"/>
  <c r="GK225" i="33"/>
  <c r="GL225" i="33"/>
  <c r="GM225" i="33"/>
  <c r="GN225" i="33"/>
  <c r="GO225" i="33"/>
  <c r="GP225" i="33"/>
  <c r="FX226" i="33"/>
  <c r="FY226" i="33"/>
  <c r="FZ226" i="33"/>
  <c r="GA226" i="33"/>
  <c r="GB226" i="33"/>
  <c r="GC226" i="33"/>
  <c r="GD226" i="33"/>
  <c r="GE226" i="33"/>
  <c r="GF226" i="33"/>
  <c r="GG226" i="33"/>
  <c r="GH226" i="33"/>
  <c r="GI226" i="33"/>
  <c r="GJ226" i="33"/>
  <c r="GK226" i="33"/>
  <c r="GL226" i="33"/>
  <c r="GM226" i="33"/>
  <c r="GN226" i="33"/>
  <c r="GO226" i="33"/>
  <c r="GP226" i="33"/>
  <c r="FX227" i="33"/>
  <c r="FY227" i="33"/>
  <c r="FZ227" i="33"/>
  <c r="GA227" i="33"/>
  <c r="GB227" i="33"/>
  <c r="GC227" i="33"/>
  <c r="GD227" i="33"/>
  <c r="GE227" i="33"/>
  <c r="GF227" i="33"/>
  <c r="GG227" i="33"/>
  <c r="GH227" i="33"/>
  <c r="GI227" i="33"/>
  <c r="GJ227" i="33"/>
  <c r="GK227" i="33"/>
  <c r="GL227" i="33"/>
  <c r="GM227" i="33"/>
  <c r="GN227" i="33"/>
  <c r="GO227" i="33"/>
  <c r="GP227" i="33"/>
  <c r="FX228" i="33"/>
  <c r="FY228" i="33"/>
  <c r="FZ228" i="33"/>
  <c r="GA228" i="33"/>
  <c r="GB228" i="33"/>
  <c r="GC228" i="33"/>
  <c r="GD228" i="33"/>
  <c r="GE228" i="33"/>
  <c r="GF228" i="33"/>
  <c r="GG228" i="33"/>
  <c r="GH228" i="33"/>
  <c r="GI228" i="33"/>
  <c r="GJ228" i="33"/>
  <c r="GK228" i="33"/>
  <c r="GL228" i="33"/>
  <c r="GM228" i="33"/>
  <c r="GN228" i="33"/>
  <c r="GO228" i="33"/>
  <c r="GP228" i="33"/>
  <c r="FX229" i="33"/>
  <c r="FY229" i="33"/>
  <c r="FZ229" i="33"/>
  <c r="GA229" i="33"/>
  <c r="GB229" i="33"/>
  <c r="GC229" i="33"/>
  <c r="GD229" i="33"/>
  <c r="GE229" i="33"/>
  <c r="GF229" i="33"/>
  <c r="GG229" i="33"/>
  <c r="GH229" i="33"/>
  <c r="GI229" i="33"/>
  <c r="GJ229" i="33"/>
  <c r="GK229" i="33"/>
  <c r="GL229" i="33"/>
  <c r="GM229" i="33"/>
  <c r="GN229" i="33"/>
  <c r="GO229" i="33"/>
  <c r="GP229" i="33"/>
  <c r="FX230" i="33"/>
  <c r="FY230" i="33"/>
  <c r="FZ230" i="33"/>
  <c r="GA230" i="33"/>
  <c r="GB230" i="33"/>
  <c r="GC230" i="33"/>
  <c r="GD230" i="33"/>
  <c r="GE230" i="33"/>
  <c r="GF230" i="33"/>
  <c r="GG230" i="33"/>
  <c r="GH230" i="33"/>
  <c r="GI230" i="33"/>
  <c r="GJ230" i="33"/>
  <c r="GK230" i="33"/>
  <c r="GL230" i="33"/>
  <c r="GM230" i="33"/>
  <c r="GN230" i="33"/>
  <c r="GO230" i="33"/>
  <c r="GP230" i="33"/>
  <c r="FX231" i="33"/>
  <c r="FY231" i="33"/>
  <c r="FZ231" i="33"/>
  <c r="GA231" i="33"/>
  <c r="GB231" i="33"/>
  <c r="GC231" i="33"/>
  <c r="GD231" i="33"/>
  <c r="GE231" i="33"/>
  <c r="GF231" i="33"/>
  <c r="GG231" i="33"/>
  <c r="GH231" i="33"/>
  <c r="GI231" i="33"/>
  <c r="GJ231" i="33"/>
  <c r="GK231" i="33"/>
  <c r="GL231" i="33"/>
  <c r="GM231" i="33"/>
  <c r="GN231" i="33"/>
  <c r="GO231" i="33"/>
  <c r="GP231" i="33"/>
  <c r="FX232" i="33"/>
  <c r="FY232" i="33"/>
  <c r="FZ232" i="33"/>
  <c r="GA232" i="33"/>
  <c r="GB232" i="33"/>
  <c r="GC232" i="33"/>
  <c r="GD232" i="33"/>
  <c r="GE232" i="33"/>
  <c r="GF232" i="33"/>
  <c r="GG232" i="33"/>
  <c r="GH232" i="33"/>
  <c r="GI232" i="33"/>
  <c r="GJ232" i="33"/>
  <c r="GK232" i="33"/>
  <c r="GL232" i="33"/>
  <c r="GM232" i="33"/>
  <c r="GN232" i="33"/>
  <c r="GO232" i="33"/>
  <c r="GP232" i="33"/>
  <c r="FX233" i="33"/>
  <c r="FY233" i="33"/>
  <c r="FZ233" i="33"/>
  <c r="GA233" i="33"/>
  <c r="GB233" i="33"/>
  <c r="GC233" i="33"/>
  <c r="GD233" i="33"/>
  <c r="GE233" i="33"/>
  <c r="GF233" i="33"/>
  <c r="GG233" i="33"/>
  <c r="GH233" i="33"/>
  <c r="GI233" i="33"/>
  <c r="GJ233" i="33"/>
  <c r="GK233" i="33"/>
  <c r="GL233" i="33"/>
  <c r="GM233" i="33"/>
  <c r="GN233" i="33"/>
  <c r="GO233" i="33"/>
  <c r="GP233" i="33"/>
  <c r="FX234" i="33"/>
  <c r="FY234" i="33"/>
  <c r="FZ234" i="33"/>
  <c r="GA234" i="33"/>
  <c r="GB234" i="33"/>
  <c r="GC234" i="33"/>
  <c r="GD234" i="33"/>
  <c r="GE234" i="33"/>
  <c r="GF234" i="33"/>
  <c r="GG234" i="33"/>
  <c r="GH234" i="33"/>
  <c r="GI234" i="33"/>
  <c r="GJ234" i="33"/>
  <c r="GK234" i="33"/>
  <c r="GL234" i="33"/>
  <c r="GM234" i="33"/>
  <c r="GN234" i="33"/>
  <c r="GO234" i="33"/>
  <c r="GP234" i="33"/>
  <c r="FX235" i="33"/>
  <c r="FY235" i="33"/>
  <c r="FZ235" i="33"/>
  <c r="GA235" i="33"/>
  <c r="GB235" i="33"/>
  <c r="GC235" i="33"/>
  <c r="GD235" i="33"/>
  <c r="GE235" i="33"/>
  <c r="GF235" i="33"/>
  <c r="GG235" i="33"/>
  <c r="GH235" i="33"/>
  <c r="GI235" i="33"/>
  <c r="GJ235" i="33"/>
  <c r="GK235" i="33"/>
  <c r="GL235" i="33"/>
  <c r="GM235" i="33"/>
  <c r="GN235" i="33"/>
  <c r="GO235" i="33"/>
  <c r="GP235" i="33"/>
  <c r="FX236" i="33"/>
  <c r="FY236" i="33"/>
  <c r="FZ236" i="33"/>
  <c r="GA236" i="33"/>
  <c r="GB236" i="33"/>
  <c r="GC236" i="33"/>
  <c r="GD236" i="33"/>
  <c r="GE236" i="33"/>
  <c r="GF236" i="33"/>
  <c r="GG236" i="33"/>
  <c r="GH236" i="33"/>
  <c r="GI236" i="33"/>
  <c r="GJ236" i="33"/>
  <c r="GK236" i="33"/>
  <c r="GL236" i="33"/>
  <c r="GM236" i="33"/>
  <c r="GN236" i="33"/>
  <c r="GO236" i="33"/>
  <c r="GP236" i="33"/>
  <c r="FX237" i="33"/>
  <c r="FY237" i="33"/>
  <c r="FZ237" i="33"/>
  <c r="GA237" i="33"/>
  <c r="GB237" i="33"/>
  <c r="GC237" i="33"/>
  <c r="GD237" i="33"/>
  <c r="GE237" i="33"/>
  <c r="GF237" i="33"/>
  <c r="GG237" i="33"/>
  <c r="GH237" i="33"/>
  <c r="GI237" i="33"/>
  <c r="GJ237" i="33"/>
  <c r="GK237" i="33"/>
  <c r="GL237" i="33"/>
  <c r="GM237" i="33"/>
  <c r="GN237" i="33"/>
  <c r="GO237" i="33"/>
  <c r="GP237" i="33"/>
  <c r="FX238" i="33"/>
  <c r="FY238" i="33"/>
  <c r="FZ238" i="33"/>
  <c r="GA238" i="33"/>
  <c r="GB238" i="33"/>
  <c r="GC238" i="33"/>
  <c r="GD238" i="33"/>
  <c r="GE238" i="33"/>
  <c r="GF238" i="33"/>
  <c r="GG238" i="33"/>
  <c r="GH238" i="33"/>
  <c r="GI238" i="33"/>
  <c r="GJ238" i="33"/>
  <c r="GK238" i="33"/>
  <c r="GL238" i="33"/>
  <c r="GM238" i="33"/>
  <c r="GN238" i="33"/>
  <c r="GO238" i="33"/>
  <c r="GP238" i="33"/>
  <c r="FX239" i="33"/>
  <c r="FY239" i="33"/>
  <c r="FZ239" i="33"/>
  <c r="GA239" i="33"/>
  <c r="GB239" i="33"/>
  <c r="GC239" i="33"/>
  <c r="GD239" i="33"/>
  <c r="GE239" i="33"/>
  <c r="GF239" i="33"/>
  <c r="GG239" i="33"/>
  <c r="GH239" i="33"/>
  <c r="GI239" i="33"/>
  <c r="GJ239" i="33"/>
  <c r="GK239" i="33"/>
  <c r="GL239" i="33"/>
  <c r="GM239" i="33"/>
  <c r="GN239" i="33"/>
  <c r="GO239" i="33"/>
  <c r="GP239" i="33"/>
  <c r="FX240" i="33"/>
  <c r="FY240" i="33"/>
  <c r="FZ240" i="33"/>
  <c r="GA240" i="33"/>
  <c r="GB240" i="33"/>
  <c r="GC240" i="33"/>
  <c r="GD240" i="33"/>
  <c r="GE240" i="33"/>
  <c r="GF240" i="33"/>
  <c r="GG240" i="33"/>
  <c r="GH240" i="33"/>
  <c r="GI240" i="33"/>
  <c r="GJ240" i="33"/>
  <c r="GK240" i="33"/>
  <c r="GL240" i="33"/>
  <c r="GM240" i="33"/>
  <c r="GN240" i="33"/>
  <c r="GO240" i="33"/>
  <c r="GP240" i="33"/>
  <c r="FX241" i="33"/>
  <c r="FY241" i="33"/>
  <c r="FZ241" i="33"/>
  <c r="GA241" i="33"/>
  <c r="GB241" i="33"/>
  <c r="GC241" i="33"/>
  <c r="GD241" i="33"/>
  <c r="GE241" i="33"/>
  <c r="GF241" i="33"/>
  <c r="GG241" i="33"/>
  <c r="GH241" i="33"/>
  <c r="GI241" i="33"/>
  <c r="GJ241" i="33"/>
  <c r="GK241" i="33"/>
  <c r="GL241" i="33"/>
  <c r="GM241" i="33"/>
  <c r="GN241" i="33"/>
  <c r="GO241" i="33"/>
  <c r="GP241" i="33"/>
  <c r="FX242" i="33"/>
  <c r="FY242" i="33"/>
  <c r="FZ242" i="33"/>
  <c r="GA242" i="33"/>
  <c r="GB242" i="33"/>
  <c r="GC242" i="33"/>
  <c r="GD242" i="33"/>
  <c r="GE242" i="33"/>
  <c r="GF242" i="33"/>
  <c r="GG242" i="33"/>
  <c r="GH242" i="33"/>
  <c r="GI242" i="33"/>
  <c r="GJ242" i="33"/>
  <c r="GK242" i="33"/>
  <c r="GL242" i="33"/>
  <c r="GM242" i="33"/>
  <c r="GN242" i="33"/>
  <c r="GO242" i="33"/>
  <c r="GP242" i="33"/>
  <c r="FX243" i="33"/>
  <c r="FY243" i="33"/>
  <c r="FZ243" i="33"/>
  <c r="GA243" i="33"/>
  <c r="GB243" i="33"/>
  <c r="GC243" i="33"/>
  <c r="GD243" i="33"/>
  <c r="GE243" i="33"/>
  <c r="GF243" i="33"/>
  <c r="GG243" i="33"/>
  <c r="GH243" i="33"/>
  <c r="GI243" i="33"/>
  <c r="GJ243" i="33"/>
  <c r="GK243" i="33"/>
  <c r="GL243" i="33"/>
  <c r="GM243" i="33"/>
  <c r="GN243" i="33"/>
  <c r="GO243" i="33"/>
  <c r="GP243" i="33"/>
  <c r="FX244" i="33"/>
  <c r="FY244" i="33"/>
  <c r="FZ244" i="33"/>
  <c r="GA244" i="33"/>
  <c r="GB244" i="33"/>
  <c r="GC244" i="33"/>
  <c r="GD244" i="33"/>
  <c r="GE244" i="33"/>
  <c r="GF244" i="33"/>
  <c r="GG244" i="33"/>
  <c r="GH244" i="33"/>
  <c r="GI244" i="33"/>
  <c r="GJ244" i="33"/>
  <c r="GK244" i="33"/>
  <c r="GL244" i="33"/>
  <c r="GM244" i="33"/>
  <c r="GN244" i="33"/>
  <c r="GO244" i="33"/>
  <c r="GP244" i="33"/>
  <c r="FX245" i="33"/>
  <c r="FY245" i="33"/>
  <c r="FZ245" i="33"/>
  <c r="GA245" i="33"/>
  <c r="GB245" i="33"/>
  <c r="GC245" i="33"/>
  <c r="GD245" i="33"/>
  <c r="GE245" i="33"/>
  <c r="GF245" i="33"/>
  <c r="GG245" i="33"/>
  <c r="GH245" i="33"/>
  <c r="GI245" i="33"/>
  <c r="GJ245" i="33"/>
  <c r="GK245" i="33"/>
  <c r="GL245" i="33"/>
  <c r="GM245" i="33"/>
  <c r="GN245" i="33"/>
  <c r="GO245" i="33"/>
  <c r="GP245" i="33"/>
  <c r="FX246" i="33"/>
  <c r="FY246" i="33"/>
  <c r="FZ246" i="33"/>
  <c r="GA246" i="33"/>
  <c r="GB246" i="33"/>
  <c r="GC246" i="33"/>
  <c r="GD246" i="33"/>
  <c r="GE246" i="33"/>
  <c r="GF246" i="33"/>
  <c r="GG246" i="33"/>
  <c r="GH246" i="33"/>
  <c r="GI246" i="33"/>
  <c r="GJ246" i="33"/>
  <c r="GK246" i="33"/>
  <c r="GL246" i="33"/>
  <c r="GM246" i="33"/>
  <c r="GN246" i="33"/>
  <c r="GO246" i="33"/>
  <c r="GP246" i="33"/>
  <c r="FX247" i="33"/>
  <c r="FY247" i="33"/>
  <c r="FZ247" i="33"/>
  <c r="GA247" i="33"/>
  <c r="GB247" i="33"/>
  <c r="GC247" i="33"/>
  <c r="GD247" i="33"/>
  <c r="GE247" i="33"/>
  <c r="GF247" i="33"/>
  <c r="GG247" i="33"/>
  <c r="GH247" i="33"/>
  <c r="GI247" i="33"/>
  <c r="GJ247" i="33"/>
  <c r="GK247" i="33"/>
  <c r="GL247" i="33"/>
  <c r="GM247" i="33"/>
  <c r="GN247" i="33"/>
  <c r="GO247" i="33"/>
  <c r="GP247" i="33"/>
  <c r="FX248" i="33"/>
  <c r="FY248" i="33"/>
  <c r="FZ248" i="33"/>
  <c r="GA248" i="33"/>
  <c r="GB248" i="33"/>
  <c r="GC248" i="33"/>
  <c r="GD248" i="33"/>
  <c r="GE248" i="33"/>
  <c r="GF248" i="33"/>
  <c r="GG248" i="33"/>
  <c r="GH248" i="33"/>
  <c r="GI248" i="33"/>
  <c r="GJ248" i="33"/>
  <c r="GK248" i="33"/>
  <c r="GL248" i="33"/>
  <c r="GM248" i="33"/>
  <c r="GN248" i="33"/>
  <c r="GO248" i="33"/>
  <c r="GP248" i="33"/>
  <c r="FX249" i="33"/>
  <c r="FY249" i="33"/>
  <c r="FZ249" i="33"/>
  <c r="GA249" i="33"/>
  <c r="GB249" i="33"/>
  <c r="GC249" i="33"/>
  <c r="GD249" i="33"/>
  <c r="GE249" i="33"/>
  <c r="GF249" i="33"/>
  <c r="GG249" i="33"/>
  <c r="GH249" i="33"/>
  <c r="GI249" i="33"/>
  <c r="GJ249" i="33"/>
  <c r="GK249" i="33"/>
  <c r="GL249" i="33"/>
  <c r="GM249" i="33"/>
  <c r="GN249" i="33"/>
  <c r="GO249" i="33"/>
  <c r="GP249" i="33"/>
  <c r="FX250" i="33"/>
  <c r="FY250" i="33"/>
  <c r="FZ250" i="33"/>
  <c r="GA250" i="33"/>
  <c r="GB250" i="33"/>
  <c r="GC250" i="33"/>
  <c r="GD250" i="33"/>
  <c r="GE250" i="33"/>
  <c r="GF250" i="33"/>
  <c r="GG250" i="33"/>
  <c r="GH250" i="33"/>
  <c r="GI250" i="33"/>
  <c r="GJ250" i="33"/>
  <c r="GK250" i="33"/>
  <c r="GL250" i="33"/>
  <c r="GM250" i="33"/>
  <c r="GN250" i="33"/>
  <c r="GO250" i="33"/>
  <c r="GP250" i="33"/>
  <c r="FX251" i="33"/>
  <c r="FY251" i="33"/>
  <c r="FZ251" i="33"/>
  <c r="GA251" i="33"/>
  <c r="GB251" i="33"/>
  <c r="GC251" i="33"/>
  <c r="GD251" i="33"/>
  <c r="GE251" i="33"/>
  <c r="GF251" i="33"/>
  <c r="GG251" i="33"/>
  <c r="GH251" i="33"/>
  <c r="GI251" i="33"/>
  <c r="GJ251" i="33"/>
  <c r="GK251" i="33"/>
  <c r="GL251" i="33"/>
  <c r="GM251" i="33"/>
  <c r="GN251" i="33"/>
  <c r="GO251" i="33"/>
  <c r="GP251" i="33"/>
  <c r="FX252" i="33"/>
  <c r="FY252" i="33"/>
  <c r="FZ252" i="33"/>
  <c r="GA252" i="33"/>
  <c r="GB252" i="33"/>
  <c r="GC252" i="33"/>
  <c r="GD252" i="33"/>
  <c r="GE252" i="33"/>
  <c r="GF252" i="33"/>
  <c r="GG252" i="33"/>
  <c r="GH252" i="33"/>
  <c r="GI252" i="33"/>
  <c r="GJ252" i="33"/>
  <c r="GK252" i="33"/>
  <c r="GL252" i="33"/>
  <c r="GM252" i="33"/>
  <c r="GN252" i="33"/>
  <c r="GO252" i="33"/>
  <c r="GP252" i="33"/>
  <c r="FX253" i="33"/>
  <c r="FY253" i="33"/>
  <c r="FZ253" i="33"/>
  <c r="GA253" i="33"/>
  <c r="GB253" i="33"/>
  <c r="GC253" i="33"/>
  <c r="GD253" i="33"/>
  <c r="GE253" i="33"/>
  <c r="GF253" i="33"/>
  <c r="GG253" i="33"/>
  <c r="GH253" i="33"/>
  <c r="GI253" i="33"/>
  <c r="GJ253" i="33"/>
  <c r="GK253" i="33"/>
  <c r="GL253" i="33"/>
  <c r="GM253" i="33"/>
  <c r="GN253" i="33"/>
  <c r="GO253" i="33"/>
  <c r="GP253" i="33"/>
  <c r="FX254" i="33"/>
  <c r="FY254" i="33"/>
  <c r="FZ254" i="33"/>
  <c r="GA254" i="33"/>
  <c r="GB254" i="33"/>
  <c r="GC254" i="33"/>
  <c r="GD254" i="33"/>
  <c r="GE254" i="33"/>
  <c r="GF254" i="33"/>
  <c r="GG254" i="33"/>
  <c r="GH254" i="33"/>
  <c r="GI254" i="33"/>
  <c r="GJ254" i="33"/>
  <c r="GK254" i="33"/>
  <c r="GL254" i="33"/>
  <c r="GM254" i="33"/>
  <c r="GN254" i="33"/>
  <c r="GO254" i="33"/>
  <c r="GP254" i="33"/>
  <c r="FX255" i="33"/>
  <c r="FY255" i="33"/>
  <c r="FZ255" i="33"/>
  <c r="GA255" i="33"/>
  <c r="GB255" i="33"/>
  <c r="GC255" i="33"/>
  <c r="GD255" i="33"/>
  <c r="GE255" i="33"/>
  <c r="GF255" i="33"/>
  <c r="GG255" i="33"/>
  <c r="GH255" i="33"/>
  <c r="GI255" i="33"/>
  <c r="GJ255" i="33"/>
  <c r="GK255" i="33"/>
  <c r="GL255" i="33"/>
  <c r="GM255" i="33"/>
  <c r="GN255" i="33"/>
  <c r="GO255" i="33"/>
  <c r="GP255" i="33"/>
  <c r="FX256" i="33"/>
  <c r="FY256" i="33"/>
  <c r="FZ256" i="33"/>
  <c r="GA256" i="33"/>
  <c r="GC256" i="33"/>
  <c r="GD256" i="33"/>
  <c r="GE256" i="33"/>
  <c r="GF256" i="33"/>
  <c r="GG256" i="33"/>
  <c r="GI256" i="33"/>
  <c r="GJ256" i="33"/>
  <c r="GK256" i="33"/>
  <c r="GL256" i="33"/>
  <c r="GM256" i="33"/>
  <c r="GN256" i="33"/>
  <c r="GO256" i="33"/>
  <c r="FX257" i="33"/>
  <c r="FY257" i="33"/>
  <c r="FZ257" i="33"/>
  <c r="GA257" i="33"/>
  <c r="GC257" i="33"/>
  <c r="GD257" i="33"/>
  <c r="GE257" i="33"/>
  <c r="GF257" i="33"/>
  <c r="GG257" i="33"/>
  <c r="GK257" i="33"/>
  <c r="GL257" i="33"/>
  <c r="GM257" i="33"/>
  <c r="GN257" i="33"/>
  <c r="GO257" i="33"/>
  <c r="FX258" i="33"/>
  <c r="FY258" i="33"/>
  <c r="FZ258" i="33"/>
  <c r="GA258" i="33"/>
  <c r="GC258" i="33"/>
  <c r="GD258" i="33"/>
  <c r="GE258" i="33"/>
  <c r="GF258" i="33"/>
  <c r="GG258" i="33"/>
  <c r="GI258" i="33"/>
  <c r="GJ258" i="33"/>
  <c r="GK258" i="33"/>
  <c r="GL258" i="33"/>
  <c r="GM258" i="33"/>
  <c r="GN258" i="33"/>
  <c r="GO258" i="33"/>
  <c r="FX259" i="33"/>
  <c r="FY259" i="33"/>
  <c r="FZ259" i="33"/>
  <c r="GA259" i="33"/>
  <c r="GC259" i="33"/>
  <c r="GD259" i="33"/>
  <c r="GE259" i="33"/>
  <c r="GF259" i="33"/>
  <c r="GG259" i="33"/>
  <c r="GI259" i="33"/>
  <c r="GJ259" i="33"/>
  <c r="GK259" i="33"/>
  <c r="GL259" i="33"/>
  <c r="GM259" i="33"/>
  <c r="GN259" i="33"/>
  <c r="GO259" i="33"/>
  <c r="FX260" i="33"/>
  <c r="FY260" i="33"/>
  <c r="FZ260" i="33"/>
  <c r="GA260" i="33"/>
  <c r="GC260" i="33"/>
  <c r="GD260" i="33"/>
  <c r="GE260" i="33"/>
  <c r="GF260" i="33"/>
  <c r="GG260" i="33"/>
  <c r="GK260" i="33"/>
  <c r="GL260" i="33"/>
  <c r="GM260" i="33"/>
  <c r="GN260" i="33"/>
  <c r="GO260" i="33"/>
  <c r="FX261" i="33"/>
  <c r="FY261" i="33"/>
  <c r="FZ261" i="33"/>
  <c r="GA261" i="33"/>
  <c r="GC261" i="33"/>
  <c r="GD261" i="33"/>
  <c r="GE261" i="33"/>
  <c r="GF261" i="33"/>
  <c r="GG261" i="33"/>
  <c r="GI261" i="33"/>
  <c r="GJ261" i="33"/>
  <c r="GK261" i="33"/>
  <c r="GL261" i="33"/>
  <c r="GM261" i="33"/>
  <c r="GN261" i="33"/>
  <c r="GO261" i="33"/>
  <c r="FX262" i="33"/>
  <c r="FY262" i="33"/>
  <c r="FZ262" i="33"/>
  <c r="GA262" i="33"/>
  <c r="GB262" i="33"/>
  <c r="GC262" i="33"/>
  <c r="GD262" i="33"/>
  <c r="GE262" i="33"/>
  <c r="GF262" i="33"/>
  <c r="GG262" i="33"/>
  <c r="GH262" i="33"/>
  <c r="GI262" i="33"/>
  <c r="GJ262" i="33"/>
  <c r="GK262" i="33"/>
  <c r="GL262" i="33"/>
  <c r="GM262" i="33"/>
  <c r="GN262" i="33"/>
  <c r="GO262" i="33"/>
  <c r="GP262" i="33"/>
  <c r="FX263" i="33"/>
  <c r="FY263" i="33"/>
  <c r="FZ263" i="33"/>
  <c r="GA263" i="33"/>
  <c r="GB263" i="33"/>
  <c r="GC263" i="33"/>
  <c r="GD263" i="33"/>
  <c r="GE263" i="33"/>
  <c r="GF263" i="33"/>
  <c r="GG263" i="33"/>
  <c r="GH263" i="33"/>
  <c r="GI263" i="33"/>
  <c r="GJ263" i="33"/>
  <c r="GK263" i="33"/>
  <c r="GL263" i="33"/>
  <c r="GM263" i="33"/>
  <c r="GN263" i="33"/>
  <c r="GO263" i="33"/>
  <c r="GP263" i="33"/>
  <c r="FX264" i="33"/>
  <c r="FY264" i="33"/>
  <c r="FZ264" i="33"/>
  <c r="GA264" i="33"/>
  <c r="GB264" i="33"/>
  <c r="GC264" i="33"/>
  <c r="GD264" i="33"/>
  <c r="GE264" i="33"/>
  <c r="GF264" i="33"/>
  <c r="GG264" i="33"/>
  <c r="GH264" i="33"/>
  <c r="GI264" i="33"/>
  <c r="GJ264" i="33"/>
  <c r="GK264" i="33"/>
  <c r="GL264" i="33"/>
  <c r="GM264" i="33"/>
  <c r="GN264" i="33"/>
  <c r="GO264" i="33"/>
  <c r="GP264" i="33"/>
  <c r="FX265" i="33"/>
  <c r="FY265" i="33"/>
  <c r="FZ265" i="33"/>
  <c r="GA265" i="33"/>
  <c r="GB265" i="33"/>
  <c r="GC265" i="33"/>
  <c r="GD265" i="33"/>
  <c r="GE265" i="33"/>
  <c r="GF265" i="33"/>
  <c r="GG265" i="33"/>
  <c r="GH265" i="33"/>
  <c r="GI265" i="33"/>
  <c r="GJ265" i="33"/>
  <c r="GK265" i="33"/>
  <c r="GL265" i="33"/>
  <c r="GM265" i="33"/>
  <c r="GN265" i="33"/>
  <c r="GO265" i="33"/>
  <c r="GP265" i="33"/>
  <c r="FX266" i="33"/>
  <c r="FY266" i="33"/>
  <c r="FZ266" i="33"/>
  <c r="GA266" i="33"/>
  <c r="GB266" i="33"/>
  <c r="GC266" i="33"/>
  <c r="GD266" i="33"/>
  <c r="GE266" i="33"/>
  <c r="GF266" i="33"/>
  <c r="GG266" i="33"/>
  <c r="GH266" i="33"/>
  <c r="GI266" i="33"/>
  <c r="GJ266" i="33"/>
  <c r="GK266" i="33"/>
  <c r="GL266" i="33"/>
  <c r="GM266" i="33"/>
  <c r="GN266" i="33"/>
  <c r="GO266" i="33"/>
  <c r="GP266" i="33"/>
  <c r="FX267" i="33"/>
  <c r="FY267" i="33"/>
  <c r="FZ267" i="33"/>
  <c r="GA267" i="33"/>
  <c r="GB267" i="33"/>
  <c r="GC267" i="33"/>
  <c r="GD267" i="33"/>
  <c r="GE267" i="33"/>
  <c r="GF267" i="33"/>
  <c r="GG267" i="33"/>
  <c r="GH267" i="33"/>
  <c r="GI267" i="33"/>
  <c r="GJ267" i="33"/>
  <c r="GK267" i="33"/>
  <c r="GL267" i="33"/>
  <c r="GM267" i="33"/>
  <c r="GN267" i="33"/>
  <c r="GO267" i="33"/>
  <c r="GP267" i="33"/>
  <c r="FX268" i="33"/>
  <c r="FY268" i="33"/>
  <c r="FZ268" i="33"/>
  <c r="GA268" i="33"/>
  <c r="GB268" i="33"/>
  <c r="GC268" i="33"/>
  <c r="GD268" i="33"/>
  <c r="GE268" i="33"/>
  <c r="GF268" i="33"/>
  <c r="GG268" i="33"/>
  <c r="GH268" i="33"/>
  <c r="GI268" i="33"/>
  <c r="GJ268" i="33"/>
  <c r="GK268" i="33"/>
  <c r="GL268" i="33"/>
  <c r="GM268" i="33"/>
  <c r="GN268" i="33"/>
  <c r="GO268" i="33"/>
  <c r="GP268" i="33"/>
  <c r="FX269" i="33"/>
  <c r="FY269" i="33"/>
  <c r="FZ269" i="33"/>
  <c r="GA269" i="33"/>
  <c r="GB269" i="33"/>
  <c r="GC269" i="33"/>
  <c r="GD269" i="33"/>
  <c r="GE269" i="33"/>
  <c r="GF269" i="33"/>
  <c r="GG269" i="33"/>
  <c r="GH269" i="33"/>
  <c r="GI269" i="33"/>
  <c r="GJ269" i="33"/>
  <c r="GK269" i="33"/>
  <c r="GL269" i="33"/>
  <c r="GM269" i="33"/>
  <c r="GN269" i="33"/>
  <c r="GO269" i="33"/>
  <c r="GP269" i="33"/>
  <c r="FX270" i="33"/>
  <c r="FY270" i="33"/>
  <c r="FZ270" i="33"/>
  <c r="GA270" i="33"/>
  <c r="GB270" i="33"/>
  <c r="GC270" i="33"/>
  <c r="GD270" i="33"/>
  <c r="GE270" i="33"/>
  <c r="GF270" i="33"/>
  <c r="GG270" i="33"/>
  <c r="GH270" i="33"/>
  <c r="GI270" i="33"/>
  <c r="GJ270" i="33"/>
  <c r="GK270" i="33"/>
  <c r="GL270" i="33"/>
  <c r="GM270" i="33"/>
  <c r="GN270" i="33"/>
  <c r="GO270" i="33"/>
  <c r="GP270" i="33"/>
  <c r="FX271" i="33"/>
  <c r="FY271" i="33"/>
  <c r="FZ271" i="33"/>
  <c r="GA271" i="33"/>
  <c r="GC271" i="33"/>
  <c r="GD271" i="33"/>
  <c r="GE271" i="33"/>
  <c r="GF271" i="33"/>
  <c r="GG271" i="33"/>
  <c r="GK271" i="33"/>
  <c r="GL271" i="33"/>
  <c r="GM271" i="33"/>
  <c r="GN271" i="33"/>
  <c r="GO271" i="33"/>
  <c r="FX272" i="33"/>
  <c r="FY272" i="33"/>
  <c r="FZ272" i="33"/>
  <c r="GA272" i="33"/>
  <c r="GC272" i="33"/>
  <c r="GD272" i="33"/>
  <c r="GE272" i="33"/>
  <c r="GF272" i="33"/>
  <c r="GG272" i="33"/>
  <c r="GI272" i="33"/>
  <c r="GJ272" i="33"/>
  <c r="GK272" i="33"/>
  <c r="GL272" i="33"/>
  <c r="GM272" i="33"/>
  <c r="GN272" i="33"/>
  <c r="GO272" i="33"/>
  <c r="FX273" i="33"/>
  <c r="FY273" i="33"/>
  <c r="FZ273" i="33"/>
  <c r="GA273" i="33"/>
  <c r="GC273" i="33"/>
  <c r="GD273" i="33"/>
  <c r="GE273" i="33"/>
  <c r="GF273" i="33"/>
  <c r="GG273" i="33"/>
  <c r="GI273" i="33"/>
  <c r="GJ273" i="33"/>
  <c r="GK273" i="33"/>
  <c r="GL273" i="33"/>
  <c r="GM273" i="33"/>
  <c r="GN273" i="33"/>
  <c r="GO273" i="33"/>
  <c r="FX274" i="33"/>
  <c r="FY274" i="33"/>
  <c r="FZ274" i="33"/>
  <c r="GA274" i="33"/>
  <c r="GC274" i="33"/>
  <c r="GD274" i="33"/>
  <c r="GE274" i="33"/>
  <c r="GF274" i="33"/>
  <c r="GG274" i="33"/>
  <c r="GI274" i="33"/>
  <c r="GJ274" i="33"/>
  <c r="GK274" i="33"/>
  <c r="GL274" i="33"/>
  <c r="GM274" i="33"/>
  <c r="GN274" i="33"/>
  <c r="GO274" i="33"/>
  <c r="FX275" i="33"/>
  <c r="FY275" i="33"/>
  <c r="FZ275" i="33"/>
  <c r="GA275" i="33"/>
  <c r="GC275" i="33"/>
  <c r="GD275" i="33"/>
  <c r="GE275" i="33"/>
  <c r="GF275" i="33"/>
  <c r="GG275" i="33"/>
  <c r="GK275" i="33"/>
  <c r="GL275" i="33"/>
  <c r="GM275" i="33"/>
  <c r="GN275" i="33"/>
  <c r="GO275" i="33"/>
  <c r="FX276" i="33"/>
  <c r="FY276" i="33"/>
  <c r="FZ276" i="33"/>
  <c r="GA276" i="33"/>
  <c r="GC276" i="33"/>
  <c r="GD276" i="33"/>
  <c r="GE276" i="33"/>
  <c r="GF276" i="33"/>
  <c r="GG276" i="33"/>
  <c r="GI276" i="33"/>
  <c r="GJ276" i="33"/>
  <c r="GK276" i="33"/>
  <c r="GL276" i="33"/>
  <c r="GM276" i="33"/>
  <c r="GN276" i="33"/>
  <c r="GO276" i="33"/>
  <c r="FX277" i="33"/>
  <c r="FY277" i="33"/>
  <c r="FZ277" i="33"/>
  <c r="GA277" i="33"/>
  <c r="GC277" i="33"/>
  <c r="GD277" i="33"/>
  <c r="GE277" i="33"/>
  <c r="GF277" i="33"/>
  <c r="GG277" i="33"/>
  <c r="GI277" i="33"/>
  <c r="GJ277" i="33"/>
  <c r="GK277" i="33"/>
  <c r="GL277" i="33"/>
  <c r="GM277" i="33"/>
  <c r="GN277" i="33"/>
  <c r="GO277" i="33"/>
  <c r="FX278" i="33"/>
  <c r="FY278" i="33"/>
  <c r="FZ278" i="33"/>
  <c r="GA278" i="33"/>
  <c r="GB278" i="33"/>
  <c r="GC278" i="33"/>
  <c r="GD278" i="33"/>
  <c r="GE278" i="33"/>
  <c r="GF278" i="33"/>
  <c r="GG278" i="33"/>
  <c r="GI278" i="33"/>
  <c r="GJ278" i="33"/>
  <c r="GK278" i="33"/>
  <c r="GL278" i="33"/>
  <c r="GM278" i="33"/>
  <c r="GN278" i="33"/>
  <c r="GO278" i="33"/>
  <c r="FX279" i="33"/>
  <c r="FY279" i="33"/>
  <c r="FZ279" i="33"/>
  <c r="GA279" i="33"/>
  <c r="GC279" i="33"/>
  <c r="GD279" i="33"/>
  <c r="GE279" i="33"/>
  <c r="GF279" i="33"/>
  <c r="GG279" i="33"/>
  <c r="GI279" i="33"/>
  <c r="GJ279" i="33"/>
  <c r="GK279" i="33"/>
  <c r="GL279" i="33"/>
  <c r="GM279" i="33"/>
  <c r="GN279" i="33"/>
  <c r="GO279" i="33"/>
  <c r="FX280" i="33"/>
  <c r="FY280" i="33"/>
  <c r="FZ280" i="33"/>
  <c r="GA280" i="33"/>
  <c r="GC280" i="33"/>
  <c r="GD280" i="33"/>
  <c r="GE280" i="33"/>
  <c r="GF280" i="33"/>
  <c r="GG280" i="33"/>
  <c r="GI280" i="33"/>
  <c r="GJ280" i="33"/>
  <c r="GK280" i="33"/>
  <c r="GL280" i="33"/>
  <c r="GM280" i="33"/>
  <c r="GN280" i="33"/>
  <c r="GO280" i="33"/>
  <c r="FX281" i="33"/>
  <c r="FY281" i="33"/>
  <c r="FZ281" i="33"/>
  <c r="GA281" i="33"/>
  <c r="GB281" i="33"/>
  <c r="GC281" i="33"/>
  <c r="GD281" i="33"/>
  <c r="GE281" i="33"/>
  <c r="GF281" i="33"/>
  <c r="GG281" i="33"/>
  <c r="GI281" i="33"/>
  <c r="GJ281" i="33"/>
  <c r="GK281" i="33"/>
  <c r="GL281" i="33"/>
  <c r="GM281" i="33"/>
  <c r="GN281" i="33"/>
  <c r="GO281" i="33"/>
  <c r="FX282" i="33"/>
  <c r="FY282" i="33"/>
  <c r="FZ282" i="33"/>
  <c r="GA282" i="33"/>
  <c r="GB282" i="33"/>
  <c r="GC282" i="33"/>
  <c r="GD282" i="33"/>
  <c r="GE282" i="33"/>
  <c r="GF282" i="33"/>
  <c r="GG282" i="33"/>
  <c r="GI282" i="33"/>
  <c r="GJ282" i="33"/>
  <c r="GK282" i="33"/>
  <c r="GL282" i="33"/>
  <c r="GM282" i="33"/>
  <c r="GN282" i="33"/>
  <c r="GO282" i="33"/>
  <c r="FX283" i="33"/>
  <c r="FY283" i="33"/>
  <c r="FZ283" i="33"/>
  <c r="GA283" i="33"/>
  <c r="GB283" i="33"/>
  <c r="GC283" i="33"/>
  <c r="GD283" i="33"/>
  <c r="GE283" i="33"/>
  <c r="GF283" i="33"/>
  <c r="GG283" i="33"/>
  <c r="GI283" i="33"/>
  <c r="GJ283" i="33"/>
  <c r="GK283" i="33"/>
  <c r="GL283" i="33"/>
  <c r="GM283" i="33"/>
  <c r="GN283" i="33"/>
  <c r="GO283" i="33"/>
  <c r="FX284" i="33"/>
  <c r="FY284" i="33"/>
  <c r="FZ284" i="33"/>
  <c r="GA284" i="33"/>
  <c r="GB284" i="33"/>
  <c r="GC284" i="33"/>
  <c r="GD284" i="33"/>
  <c r="GE284" i="33"/>
  <c r="GF284" i="33"/>
  <c r="GG284" i="33"/>
  <c r="GI284" i="33"/>
  <c r="GJ284" i="33"/>
  <c r="GK284" i="33"/>
  <c r="GL284" i="33"/>
  <c r="GM284" i="33"/>
  <c r="GN284" i="33"/>
  <c r="GO284" i="33"/>
  <c r="FX285" i="33"/>
  <c r="FY285" i="33"/>
  <c r="FZ285" i="33"/>
  <c r="GA285" i="33"/>
  <c r="GB285" i="33"/>
  <c r="GC285" i="33"/>
  <c r="GD285" i="33"/>
  <c r="GE285" i="33"/>
  <c r="GF285" i="33"/>
  <c r="GG285" i="33"/>
  <c r="GI285" i="33"/>
  <c r="GJ285" i="33"/>
  <c r="GK285" i="33"/>
  <c r="GL285" i="33"/>
  <c r="GM285" i="33"/>
  <c r="GN285" i="33"/>
  <c r="GO285" i="33"/>
  <c r="FX286" i="33"/>
  <c r="FY286" i="33"/>
  <c r="FZ286" i="33"/>
  <c r="GA286" i="33"/>
  <c r="GB286" i="33"/>
  <c r="GC286" i="33"/>
  <c r="GD286" i="33"/>
  <c r="GE286" i="33"/>
  <c r="GF286" i="33"/>
  <c r="GG286" i="33"/>
  <c r="GH286" i="33"/>
  <c r="GI286" i="33"/>
  <c r="GJ286" i="33"/>
  <c r="GK286" i="33"/>
  <c r="GL286" i="33"/>
  <c r="GM286" i="33"/>
  <c r="GN286" i="33"/>
  <c r="GO286" i="33"/>
  <c r="GP286" i="33"/>
  <c r="FX287" i="33"/>
  <c r="FY287" i="33"/>
  <c r="FZ287" i="33"/>
  <c r="GA287" i="33"/>
  <c r="GB287" i="33"/>
  <c r="GC287" i="33"/>
  <c r="GD287" i="33"/>
  <c r="GE287" i="33"/>
  <c r="GF287" i="33"/>
  <c r="GG287" i="33"/>
  <c r="GH287" i="33"/>
  <c r="GI287" i="33"/>
  <c r="GJ287" i="33"/>
  <c r="GK287" i="33"/>
  <c r="GL287" i="33"/>
  <c r="GM287" i="33"/>
  <c r="GN287" i="33"/>
  <c r="GO287" i="33"/>
  <c r="GP287" i="33"/>
  <c r="FX288" i="33"/>
  <c r="FY288" i="33"/>
  <c r="FZ288" i="33"/>
  <c r="GA288" i="33"/>
  <c r="GB288" i="33"/>
  <c r="GC288" i="33"/>
  <c r="GD288" i="33"/>
  <c r="GE288" i="33"/>
  <c r="GF288" i="33"/>
  <c r="GG288" i="33"/>
  <c r="GH288" i="33"/>
  <c r="GI288" i="33"/>
  <c r="GJ288" i="33"/>
  <c r="GK288" i="33"/>
  <c r="GL288" i="33"/>
  <c r="GM288" i="33"/>
  <c r="GN288" i="33"/>
  <c r="GO288" i="33"/>
  <c r="GP288" i="33"/>
  <c r="FX289" i="33"/>
  <c r="FY289" i="33"/>
  <c r="FZ289" i="33"/>
  <c r="GA289" i="33"/>
  <c r="GB289" i="33"/>
  <c r="GC289" i="33"/>
  <c r="GD289" i="33"/>
  <c r="GE289" i="33"/>
  <c r="GF289" i="33"/>
  <c r="GG289" i="33"/>
  <c r="GH289" i="33"/>
  <c r="GI289" i="33"/>
  <c r="GJ289" i="33"/>
  <c r="GK289" i="33"/>
  <c r="GL289" i="33"/>
  <c r="GM289" i="33"/>
  <c r="GN289" i="33"/>
  <c r="GO289" i="33"/>
  <c r="GP289" i="33"/>
  <c r="FX290" i="33"/>
  <c r="FY290" i="33"/>
  <c r="FZ290" i="33"/>
  <c r="GA290" i="33"/>
  <c r="GB290" i="33"/>
  <c r="GC290" i="33"/>
  <c r="GD290" i="33"/>
  <c r="GE290" i="33"/>
  <c r="GF290" i="33"/>
  <c r="GG290" i="33"/>
  <c r="GH290" i="33"/>
  <c r="GI290" i="33"/>
  <c r="GJ290" i="33"/>
  <c r="GK290" i="33"/>
  <c r="GL290" i="33"/>
  <c r="GM290" i="33"/>
  <c r="GN290" i="33"/>
  <c r="GO290" i="33"/>
  <c r="GP290" i="33"/>
  <c r="FX291" i="33"/>
  <c r="FY291" i="33"/>
  <c r="FZ291" i="33"/>
  <c r="GA291" i="33"/>
  <c r="GB291" i="33"/>
  <c r="GC291" i="33"/>
  <c r="GD291" i="33"/>
  <c r="GE291" i="33"/>
  <c r="GF291" i="33"/>
  <c r="GG291" i="33"/>
  <c r="GH291" i="33"/>
  <c r="GI291" i="33"/>
  <c r="GJ291" i="33"/>
  <c r="GK291" i="33"/>
  <c r="GL291" i="33"/>
  <c r="GM291" i="33"/>
  <c r="GN291" i="33"/>
  <c r="GO291" i="33"/>
  <c r="GP291" i="33"/>
  <c r="FX292" i="33"/>
  <c r="FY292" i="33"/>
  <c r="FZ292" i="33"/>
  <c r="GA292" i="33"/>
  <c r="GB292" i="33"/>
  <c r="GC292" i="33"/>
  <c r="GD292" i="33"/>
  <c r="GE292" i="33"/>
  <c r="GF292" i="33"/>
  <c r="GG292" i="33"/>
  <c r="GH292" i="33"/>
  <c r="GI292" i="33"/>
  <c r="GJ292" i="33"/>
  <c r="GK292" i="33"/>
  <c r="GL292" i="33"/>
  <c r="GM292" i="33"/>
  <c r="GN292" i="33"/>
  <c r="GO292" i="33"/>
  <c r="GP292" i="33"/>
  <c r="FX293" i="33"/>
  <c r="FY293" i="33"/>
  <c r="FZ293" i="33"/>
  <c r="GA293" i="33"/>
  <c r="GB293" i="33"/>
  <c r="GC293" i="33"/>
  <c r="GD293" i="33"/>
  <c r="GE293" i="33"/>
  <c r="GF293" i="33"/>
  <c r="GG293" i="33"/>
  <c r="GH293" i="33"/>
  <c r="GI293" i="33"/>
  <c r="GJ293" i="33"/>
  <c r="GK293" i="33"/>
  <c r="GL293" i="33"/>
  <c r="GM293" i="33"/>
  <c r="GN293" i="33"/>
  <c r="GO293" i="33"/>
  <c r="GP293" i="33"/>
  <c r="FX294" i="33"/>
  <c r="FY294" i="33"/>
  <c r="FZ294" i="33"/>
  <c r="GA294" i="33"/>
  <c r="GB294" i="33"/>
  <c r="GC294" i="33"/>
  <c r="GD294" i="33"/>
  <c r="GE294" i="33"/>
  <c r="GF294" i="33"/>
  <c r="GG294" i="33"/>
  <c r="GH294" i="33"/>
  <c r="GI294" i="33"/>
  <c r="GJ294" i="33"/>
  <c r="GK294" i="33"/>
  <c r="GL294" i="33"/>
  <c r="GM294" i="33"/>
  <c r="GN294" i="33"/>
  <c r="GO294" i="33"/>
  <c r="GP294" i="33"/>
  <c r="FX295" i="33"/>
  <c r="FY295" i="33"/>
  <c r="FZ295" i="33"/>
  <c r="GA295" i="33"/>
  <c r="GB295" i="33"/>
  <c r="GC295" i="33"/>
  <c r="GD295" i="33"/>
  <c r="GE295" i="33"/>
  <c r="GF295" i="33"/>
  <c r="GG295" i="33"/>
  <c r="GH295" i="33"/>
  <c r="GI295" i="33"/>
  <c r="GJ295" i="33"/>
  <c r="GK295" i="33"/>
  <c r="GL295" i="33"/>
  <c r="GM295" i="33"/>
  <c r="GN295" i="33"/>
  <c r="GO295" i="33"/>
  <c r="GP295" i="33"/>
  <c r="FX296" i="33"/>
  <c r="FY296" i="33"/>
  <c r="FZ296" i="33"/>
  <c r="GA296" i="33"/>
  <c r="GB296" i="33"/>
  <c r="GC296" i="33"/>
  <c r="GD296" i="33"/>
  <c r="GE296" i="33"/>
  <c r="GF296" i="33"/>
  <c r="GG296" i="33"/>
  <c r="GH296" i="33"/>
  <c r="GI296" i="33"/>
  <c r="GJ296" i="33"/>
  <c r="GK296" i="33"/>
  <c r="GL296" i="33"/>
  <c r="GM296" i="33"/>
  <c r="GN296" i="33"/>
  <c r="GO296" i="33"/>
  <c r="GP296" i="33"/>
  <c r="FX297" i="33"/>
  <c r="FY297" i="33"/>
  <c r="FZ297" i="33"/>
  <c r="GA297" i="33"/>
  <c r="GB297" i="33"/>
  <c r="GC297" i="33"/>
  <c r="GD297" i="33"/>
  <c r="GE297" i="33"/>
  <c r="GF297" i="33"/>
  <c r="GG297" i="33"/>
  <c r="GH297" i="33"/>
  <c r="GI297" i="33"/>
  <c r="GJ297" i="33"/>
  <c r="GK297" i="33"/>
  <c r="GL297" i="33"/>
  <c r="GM297" i="33"/>
  <c r="GN297" i="33"/>
  <c r="GO297" i="33"/>
  <c r="GP297" i="33"/>
  <c r="FX298" i="33"/>
  <c r="FY298" i="33"/>
  <c r="FZ298" i="33"/>
  <c r="GA298" i="33"/>
  <c r="GB298" i="33"/>
  <c r="GC298" i="33"/>
  <c r="GD298" i="33"/>
  <c r="GE298" i="33"/>
  <c r="GF298" i="33"/>
  <c r="GG298" i="33"/>
  <c r="GH298" i="33"/>
  <c r="GK298" i="33"/>
  <c r="GL298" i="33"/>
  <c r="GM298" i="33"/>
  <c r="GN298" i="33"/>
  <c r="GO298" i="33"/>
  <c r="FX299" i="33"/>
  <c r="FY299" i="33"/>
  <c r="FZ299" i="33"/>
  <c r="GA299" i="33"/>
  <c r="GB299" i="33"/>
  <c r="GC299" i="33"/>
  <c r="GD299" i="33"/>
  <c r="GE299" i="33"/>
  <c r="GF299" i="33"/>
  <c r="GG299" i="33"/>
  <c r="GK299" i="33"/>
  <c r="GL299" i="33"/>
  <c r="GM299" i="33"/>
  <c r="GN299" i="33"/>
  <c r="GO299" i="33"/>
  <c r="FX300" i="33"/>
  <c r="FY300" i="33"/>
  <c r="FZ300" i="33"/>
  <c r="GA300" i="33"/>
  <c r="GB300" i="33"/>
  <c r="GC300" i="33"/>
  <c r="GD300" i="33"/>
  <c r="GE300" i="33"/>
  <c r="GF300" i="33"/>
  <c r="GG300" i="33"/>
  <c r="GK300" i="33"/>
  <c r="GL300" i="33"/>
  <c r="GM300" i="33"/>
  <c r="GN300" i="33"/>
  <c r="GO300" i="33"/>
  <c r="FX301" i="33"/>
  <c r="FY301" i="33"/>
  <c r="FZ301" i="33"/>
  <c r="GA301" i="33"/>
  <c r="GC301" i="33"/>
  <c r="GD301" i="33"/>
  <c r="GE301" i="33"/>
  <c r="GF301" i="33"/>
  <c r="GG301" i="33"/>
  <c r="GK301" i="33"/>
  <c r="GL301" i="33"/>
  <c r="GM301" i="33"/>
  <c r="GN301" i="33"/>
  <c r="GO301" i="33"/>
  <c r="FX302" i="33"/>
  <c r="FY302" i="33"/>
  <c r="FZ302" i="33"/>
  <c r="GA302" i="33"/>
  <c r="GB302" i="33"/>
  <c r="GC302" i="33"/>
  <c r="GD302" i="33"/>
  <c r="GE302" i="33"/>
  <c r="GF302" i="33"/>
  <c r="GG302" i="33"/>
  <c r="GK302" i="33"/>
  <c r="GL302" i="33"/>
  <c r="GM302" i="33"/>
  <c r="GN302" i="33"/>
  <c r="GO302" i="33"/>
  <c r="FX303" i="33"/>
  <c r="FY303" i="33"/>
  <c r="FZ303" i="33"/>
  <c r="GA303" i="33"/>
  <c r="GC303" i="33"/>
  <c r="GD303" i="33"/>
  <c r="GE303" i="33"/>
  <c r="GF303" i="33"/>
  <c r="GG303" i="33"/>
  <c r="GK303" i="33"/>
  <c r="GL303" i="33"/>
  <c r="GM303" i="33"/>
  <c r="GN303" i="33"/>
  <c r="GO303" i="33"/>
  <c r="FX304" i="33"/>
  <c r="FY304" i="33"/>
  <c r="FZ304" i="33"/>
  <c r="GA304" i="33"/>
  <c r="GC304" i="33"/>
  <c r="GD304" i="33"/>
  <c r="GE304" i="33"/>
  <c r="GF304" i="33"/>
  <c r="GG304" i="33"/>
  <c r="GK304" i="33"/>
  <c r="GL304" i="33"/>
  <c r="GM304" i="33"/>
  <c r="GN304" i="33"/>
  <c r="GO304" i="33"/>
  <c r="FX305" i="33"/>
  <c r="FY305" i="33"/>
  <c r="FZ305" i="33"/>
  <c r="GA305" i="33"/>
  <c r="GB305" i="33"/>
  <c r="GC305" i="33"/>
  <c r="GD305" i="33"/>
  <c r="GE305" i="33"/>
  <c r="GF305" i="33"/>
  <c r="GG305" i="33"/>
  <c r="GH305" i="33"/>
  <c r="GI305" i="33"/>
  <c r="GJ305" i="33"/>
  <c r="GK305" i="33"/>
  <c r="GL305" i="33"/>
  <c r="GM305" i="33"/>
  <c r="GN305" i="33"/>
  <c r="GO305" i="33"/>
  <c r="GP305" i="33"/>
  <c r="FX306" i="33"/>
  <c r="FY306" i="33"/>
  <c r="FZ306" i="33"/>
  <c r="GA306" i="33"/>
  <c r="GC306" i="33"/>
  <c r="GD306" i="33"/>
  <c r="GE306" i="33"/>
  <c r="GF306" i="33"/>
  <c r="GG306" i="33"/>
  <c r="GK306" i="33"/>
  <c r="GL306" i="33"/>
  <c r="GM306" i="33"/>
  <c r="GN306" i="33"/>
  <c r="GO306" i="33"/>
  <c r="FX307" i="33"/>
  <c r="FY307" i="33"/>
  <c r="FZ307" i="33"/>
  <c r="GA307" i="33"/>
  <c r="GB307" i="33"/>
  <c r="GC307" i="33"/>
  <c r="GD307" i="33"/>
  <c r="GE307" i="33"/>
  <c r="GF307" i="33"/>
  <c r="GG307" i="33"/>
  <c r="GH307" i="33"/>
  <c r="GI307" i="33"/>
  <c r="GJ307" i="33"/>
  <c r="GK307" i="33"/>
  <c r="GL307" i="33"/>
  <c r="GM307" i="33"/>
  <c r="GN307" i="33"/>
  <c r="GO307" i="33"/>
  <c r="GP307" i="33"/>
  <c r="FX308" i="33"/>
  <c r="FY308" i="33"/>
  <c r="FZ308" i="33"/>
  <c r="GA308" i="33"/>
  <c r="GB308" i="33"/>
  <c r="GC308" i="33"/>
  <c r="GD308" i="33"/>
  <c r="GE308" i="33"/>
  <c r="GF308" i="33"/>
  <c r="GG308" i="33"/>
  <c r="GH308" i="33"/>
  <c r="GI308" i="33"/>
  <c r="GJ308" i="33"/>
  <c r="GK308" i="33"/>
  <c r="GL308" i="33"/>
  <c r="GM308" i="33"/>
  <c r="GN308" i="33"/>
  <c r="GO308" i="33"/>
  <c r="GP308" i="33"/>
  <c r="FX309" i="33"/>
  <c r="FY309" i="33"/>
  <c r="FZ309" i="33"/>
  <c r="GA309" i="33"/>
  <c r="GB309" i="33"/>
  <c r="GC309" i="33"/>
  <c r="GD309" i="33"/>
  <c r="GE309" i="33"/>
  <c r="GF309" i="33"/>
  <c r="GG309" i="33"/>
  <c r="GH309" i="33"/>
  <c r="GI309" i="33"/>
  <c r="GJ309" i="33"/>
  <c r="GK309" i="33"/>
  <c r="GL309" i="33"/>
  <c r="GM309" i="33"/>
  <c r="GN309" i="33"/>
  <c r="GO309" i="33"/>
  <c r="GP309" i="33"/>
  <c r="FX310" i="33"/>
  <c r="FY310" i="33"/>
  <c r="FZ310" i="33"/>
  <c r="GA310" i="33"/>
  <c r="GB310" i="33"/>
  <c r="GC310" i="33"/>
  <c r="GD310" i="33"/>
  <c r="GE310" i="33"/>
  <c r="GF310" i="33"/>
  <c r="GG310" i="33"/>
  <c r="GH310" i="33"/>
  <c r="GI310" i="33"/>
  <c r="GJ310" i="33"/>
  <c r="GK310" i="33"/>
  <c r="GL310" i="33"/>
  <c r="GM310" i="33"/>
  <c r="GN310" i="33"/>
  <c r="GO310" i="33"/>
  <c r="GP310" i="33"/>
  <c r="FX311" i="33"/>
  <c r="FY311" i="33"/>
  <c r="FZ311" i="33"/>
  <c r="GA311" i="33"/>
  <c r="GB311" i="33"/>
  <c r="GC311" i="33"/>
  <c r="GD311" i="33"/>
  <c r="GE311" i="33"/>
  <c r="GF311" i="33"/>
  <c r="GG311" i="33"/>
  <c r="GH311" i="33"/>
  <c r="GI311" i="33"/>
  <c r="GJ311" i="33"/>
  <c r="GK311" i="33"/>
  <c r="GL311" i="33"/>
  <c r="GM311" i="33"/>
  <c r="GN311" i="33"/>
  <c r="GO311" i="33"/>
  <c r="GP311" i="33"/>
  <c r="FX312" i="33"/>
  <c r="FY312" i="33"/>
  <c r="FZ312" i="33"/>
  <c r="GA312" i="33"/>
  <c r="GB312" i="33"/>
  <c r="GC312" i="33"/>
  <c r="GD312" i="33"/>
  <c r="GE312" i="33"/>
  <c r="GF312" i="33"/>
  <c r="GG312" i="33"/>
  <c r="GH312" i="33"/>
  <c r="GI312" i="33"/>
  <c r="GJ312" i="33"/>
  <c r="GK312" i="33"/>
  <c r="GL312" i="33"/>
  <c r="GM312" i="33"/>
  <c r="GN312" i="33"/>
  <c r="GO312" i="33"/>
  <c r="GP312" i="33"/>
  <c r="FX313" i="33"/>
  <c r="FY313" i="33"/>
  <c r="FZ313" i="33"/>
  <c r="GA313" i="33"/>
  <c r="GC313" i="33"/>
  <c r="GD313" i="33"/>
  <c r="GE313" i="33"/>
  <c r="GF313" i="33"/>
  <c r="GG313" i="33"/>
  <c r="GK313" i="33"/>
  <c r="GL313" i="33"/>
  <c r="GM313" i="33"/>
  <c r="GN313" i="33"/>
  <c r="GO313" i="33"/>
  <c r="FX314" i="33"/>
  <c r="FY314" i="33"/>
  <c r="FZ314" i="33"/>
  <c r="GA314" i="33"/>
  <c r="GB314" i="33"/>
  <c r="GC314" i="33"/>
  <c r="GD314" i="33"/>
  <c r="GE314" i="33"/>
  <c r="GF314" i="33"/>
  <c r="GG314" i="33"/>
  <c r="GK314" i="33"/>
  <c r="GL314" i="33"/>
  <c r="GM314" i="33"/>
  <c r="GN314" i="33"/>
  <c r="GO314" i="33"/>
  <c r="FX315" i="33"/>
  <c r="FY315" i="33"/>
  <c r="FZ315" i="33"/>
  <c r="GA315" i="33"/>
  <c r="GB315" i="33"/>
  <c r="GC315" i="33"/>
  <c r="GD315" i="33"/>
  <c r="GE315" i="33"/>
  <c r="GF315" i="33"/>
  <c r="GG315" i="33"/>
  <c r="GH315" i="33"/>
  <c r="GI315" i="33"/>
  <c r="GJ315" i="33"/>
  <c r="GK315" i="33"/>
  <c r="GL315" i="33"/>
  <c r="GM315" i="33"/>
  <c r="GN315" i="33"/>
  <c r="GO315" i="33"/>
  <c r="GP315" i="33"/>
  <c r="FX316" i="33"/>
  <c r="FY316" i="33"/>
  <c r="FZ316" i="33"/>
  <c r="GA316" i="33"/>
  <c r="GB316" i="33"/>
  <c r="GC316" i="33"/>
  <c r="GD316" i="33"/>
  <c r="GE316" i="33"/>
  <c r="GF316" i="33"/>
  <c r="GG316" i="33"/>
  <c r="GH316" i="33"/>
  <c r="GI316" i="33"/>
  <c r="GJ316" i="33"/>
  <c r="GK316" i="33"/>
  <c r="GL316" i="33"/>
  <c r="GM316" i="33"/>
  <c r="GN316" i="33"/>
  <c r="GO316" i="33"/>
  <c r="GP316" i="33"/>
  <c r="FX317" i="33"/>
  <c r="FY317" i="33"/>
  <c r="FZ317" i="33"/>
  <c r="GA317" i="33"/>
  <c r="GC317" i="33"/>
  <c r="GD317" i="33"/>
  <c r="GE317" i="33"/>
  <c r="GF317" i="33"/>
  <c r="GG317" i="33"/>
  <c r="GI317" i="33"/>
  <c r="GJ317" i="33"/>
  <c r="GK317" i="33"/>
  <c r="GL317" i="33"/>
  <c r="GM317" i="33"/>
  <c r="GN317" i="33"/>
  <c r="GO317" i="33"/>
  <c r="FX318" i="33"/>
  <c r="FY318" i="33"/>
  <c r="FZ318" i="33"/>
  <c r="GA318" i="33"/>
  <c r="GB318" i="33"/>
  <c r="GC318" i="33"/>
  <c r="GD318" i="33"/>
  <c r="GE318" i="33"/>
  <c r="GF318" i="33"/>
  <c r="GG318" i="33"/>
  <c r="GI318" i="33"/>
  <c r="GJ318" i="33"/>
  <c r="GK318" i="33"/>
  <c r="GL318" i="33"/>
  <c r="GM318" i="33"/>
  <c r="GN318" i="33"/>
  <c r="GO318" i="33"/>
  <c r="FX319" i="33"/>
  <c r="FY319" i="33"/>
  <c r="FZ319" i="33"/>
  <c r="GA319" i="33"/>
  <c r="GB319" i="33"/>
  <c r="GC319" i="33"/>
  <c r="GD319" i="33"/>
  <c r="GE319" i="33"/>
  <c r="GF319" i="33"/>
  <c r="GG319" i="33"/>
  <c r="GI319" i="33"/>
  <c r="GJ319" i="33"/>
  <c r="GK319" i="33"/>
  <c r="GL319" i="33"/>
  <c r="GM319" i="33"/>
  <c r="GN319" i="33"/>
  <c r="GO319" i="33"/>
  <c r="FX320" i="33"/>
  <c r="FY320" i="33"/>
  <c r="FZ320" i="33"/>
  <c r="GA320" i="33"/>
  <c r="GC320" i="33"/>
  <c r="GD320" i="33"/>
  <c r="GE320" i="33"/>
  <c r="GF320" i="33"/>
  <c r="GG320" i="33"/>
  <c r="GI320" i="33"/>
  <c r="GJ320" i="33"/>
  <c r="GK320" i="33"/>
  <c r="GL320" i="33"/>
  <c r="GM320" i="33"/>
  <c r="GN320" i="33"/>
  <c r="GO320" i="33"/>
  <c r="FX321" i="33"/>
  <c r="FY321" i="33"/>
  <c r="FZ321" i="33"/>
  <c r="GA321" i="33"/>
  <c r="GB321" i="33"/>
  <c r="GC321" i="33"/>
  <c r="GD321" i="33"/>
  <c r="GE321" i="33"/>
  <c r="GF321" i="33"/>
  <c r="GG321" i="33"/>
  <c r="GI321" i="33"/>
  <c r="GJ321" i="33"/>
  <c r="GK321" i="33"/>
  <c r="GL321" i="33"/>
  <c r="GM321" i="33"/>
  <c r="GN321" i="33"/>
  <c r="GO321" i="33"/>
  <c r="FX322" i="33"/>
  <c r="FY322" i="33"/>
  <c r="FZ322" i="33"/>
  <c r="GA322" i="33"/>
  <c r="GB322" i="33"/>
  <c r="GC322" i="33"/>
  <c r="GD322" i="33"/>
  <c r="GE322" i="33"/>
  <c r="GF322" i="33"/>
  <c r="GG322" i="33"/>
  <c r="GI322" i="33"/>
  <c r="GJ322" i="33"/>
  <c r="GK322" i="33"/>
  <c r="GL322" i="33"/>
  <c r="GM322" i="33"/>
  <c r="GN322" i="33"/>
  <c r="GO322" i="33"/>
  <c r="FX323" i="33"/>
  <c r="FY323" i="33"/>
  <c r="FZ323" i="33"/>
  <c r="GA323" i="33"/>
  <c r="GB323" i="33"/>
  <c r="GC323" i="33"/>
  <c r="GD323" i="33"/>
  <c r="GE323" i="33"/>
  <c r="GF323" i="33"/>
  <c r="GG323" i="33"/>
  <c r="GI323" i="33"/>
  <c r="GJ323" i="33"/>
  <c r="GK323" i="33"/>
  <c r="GL323" i="33"/>
  <c r="GM323" i="33"/>
  <c r="GN323" i="33"/>
  <c r="GO323" i="33"/>
  <c r="FX324" i="33"/>
  <c r="FY324" i="33"/>
  <c r="FZ324" i="33"/>
  <c r="GA324" i="33"/>
  <c r="GB324" i="33"/>
  <c r="GC324" i="33"/>
  <c r="GD324" i="33"/>
  <c r="GE324" i="33"/>
  <c r="GF324" i="33"/>
  <c r="GG324" i="33"/>
  <c r="GI324" i="33"/>
  <c r="GJ324" i="33"/>
  <c r="GK324" i="33"/>
  <c r="GL324" i="33"/>
  <c r="GM324" i="33"/>
  <c r="GN324" i="33"/>
  <c r="GO324" i="33"/>
  <c r="FX325" i="33"/>
  <c r="FY325" i="33"/>
  <c r="FZ325" i="33"/>
  <c r="GA325" i="33"/>
  <c r="GB325" i="33"/>
  <c r="GC325" i="33"/>
  <c r="GD325" i="33"/>
  <c r="GE325" i="33"/>
  <c r="GF325" i="33"/>
  <c r="GG325" i="33"/>
  <c r="GI325" i="33"/>
  <c r="GJ325" i="33"/>
  <c r="GK325" i="33"/>
  <c r="GL325" i="33"/>
  <c r="GM325" i="33"/>
  <c r="GN325" i="33"/>
  <c r="GO325" i="33"/>
  <c r="FX326" i="33"/>
  <c r="FY326" i="33"/>
  <c r="FZ326" i="33"/>
  <c r="GA326" i="33"/>
  <c r="GB326" i="33"/>
  <c r="GC326" i="33"/>
  <c r="GD326" i="33"/>
  <c r="GE326" i="33"/>
  <c r="GF326" i="33"/>
  <c r="GG326" i="33"/>
  <c r="GI326" i="33"/>
  <c r="GJ326" i="33"/>
  <c r="GK326" i="33"/>
  <c r="GL326" i="33"/>
  <c r="GM326" i="33"/>
  <c r="GN326" i="33"/>
  <c r="GO326" i="33"/>
  <c r="FX327" i="33"/>
  <c r="FY327" i="33"/>
  <c r="FZ327" i="33"/>
  <c r="GA327" i="33"/>
  <c r="GB327" i="33"/>
  <c r="GC327" i="33"/>
  <c r="GD327" i="33"/>
  <c r="GE327" i="33"/>
  <c r="GF327" i="33"/>
  <c r="GG327" i="33"/>
  <c r="GI327" i="33"/>
  <c r="GJ327" i="33"/>
  <c r="GK327" i="33"/>
  <c r="GL327" i="33"/>
  <c r="GM327" i="33"/>
  <c r="GN327" i="33"/>
  <c r="GO327" i="33"/>
  <c r="FX328" i="33"/>
  <c r="FY328" i="33"/>
  <c r="FZ328" i="33"/>
  <c r="GA328" i="33"/>
  <c r="GB328" i="33"/>
  <c r="GC328" i="33"/>
  <c r="GD328" i="33"/>
  <c r="GE328" i="33"/>
  <c r="GF328" i="33"/>
  <c r="GG328" i="33"/>
  <c r="GH328" i="33"/>
  <c r="GI328" i="33"/>
  <c r="GJ328" i="33"/>
  <c r="GK328" i="33"/>
  <c r="GL328" i="33"/>
  <c r="GM328" i="33"/>
  <c r="GN328" i="33"/>
  <c r="GO328" i="33"/>
  <c r="GP328" i="33"/>
  <c r="FX329" i="33"/>
  <c r="FY329" i="33"/>
  <c r="FZ329" i="33"/>
  <c r="GA329" i="33"/>
  <c r="GB329" i="33"/>
  <c r="GC329" i="33"/>
  <c r="GD329" i="33"/>
  <c r="GE329" i="33"/>
  <c r="GF329" i="33"/>
  <c r="GG329" i="33"/>
  <c r="GI329" i="33"/>
  <c r="GJ329" i="33"/>
  <c r="GK329" i="33"/>
  <c r="GL329" i="33"/>
  <c r="GM329" i="33"/>
  <c r="GN329" i="33"/>
  <c r="GO329" i="33"/>
  <c r="FX330" i="33"/>
  <c r="FY330" i="33"/>
  <c r="FZ330" i="33"/>
  <c r="GA330" i="33"/>
  <c r="GB330" i="33"/>
  <c r="GC330" i="33"/>
  <c r="GD330" i="33"/>
  <c r="GE330" i="33"/>
  <c r="GF330" i="33"/>
  <c r="GG330" i="33"/>
  <c r="GI330" i="33"/>
  <c r="GJ330" i="33"/>
  <c r="GK330" i="33"/>
  <c r="GL330" i="33"/>
  <c r="GM330" i="33"/>
  <c r="GN330" i="33"/>
  <c r="GO330" i="33"/>
  <c r="FX331" i="33"/>
  <c r="FY331" i="33"/>
  <c r="FZ331" i="33"/>
  <c r="GA331" i="33"/>
  <c r="GC331" i="33"/>
  <c r="GD331" i="33"/>
  <c r="GE331" i="33"/>
  <c r="GF331" i="33"/>
  <c r="GG331" i="33"/>
  <c r="GI331" i="33"/>
  <c r="GJ331" i="33"/>
  <c r="GK331" i="33"/>
  <c r="GL331" i="33"/>
  <c r="GM331" i="33"/>
  <c r="GN331" i="33"/>
  <c r="GO331" i="33"/>
  <c r="FX332" i="33"/>
  <c r="FY332" i="33"/>
  <c r="FZ332" i="33"/>
  <c r="GA332" i="33"/>
  <c r="GB332" i="33"/>
  <c r="GC332" i="33"/>
  <c r="GD332" i="33"/>
  <c r="GE332" i="33"/>
  <c r="GF332" i="33"/>
  <c r="GG332" i="33"/>
  <c r="GI332" i="33"/>
  <c r="GJ332" i="33"/>
  <c r="GK332" i="33"/>
  <c r="GL332" i="33"/>
  <c r="GM332" i="33"/>
  <c r="GN332" i="33"/>
  <c r="GO332" i="33"/>
  <c r="FX333" i="33"/>
  <c r="FY333" i="33"/>
  <c r="FZ333" i="33"/>
  <c r="GA333" i="33"/>
  <c r="GC333" i="33"/>
  <c r="GD333" i="33"/>
  <c r="GE333" i="33"/>
  <c r="GF333" i="33"/>
  <c r="GG333" i="33"/>
  <c r="GI333" i="33"/>
  <c r="GJ333" i="33"/>
  <c r="GK333" i="33"/>
  <c r="GL333" i="33"/>
  <c r="GM333" i="33"/>
  <c r="GN333" i="33"/>
  <c r="GO333" i="33"/>
  <c r="FX334" i="33"/>
  <c r="FY334" i="33"/>
  <c r="FZ334" i="33"/>
  <c r="GA334" i="33"/>
  <c r="GC334" i="33"/>
  <c r="GD334" i="33"/>
  <c r="GE334" i="33"/>
  <c r="GF334" i="33"/>
  <c r="GG334" i="33"/>
  <c r="GI334" i="33"/>
  <c r="GJ334" i="33"/>
  <c r="GK334" i="33"/>
  <c r="GL334" i="33"/>
  <c r="GM334" i="33"/>
  <c r="GN334" i="33"/>
  <c r="GO334" i="33"/>
  <c r="FX335" i="33"/>
  <c r="FY335" i="33"/>
  <c r="FZ335" i="33"/>
  <c r="GA335" i="33"/>
  <c r="GB335" i="33"/>
  <c r="GC335" i="33"/>
  <c r="GD335" i="33"/>
  <c r="GE335" i="33"/>
  <c r="GF335" i="33"/>
  <c r="GG335" i="33"/>
  <c r="GH335" i="33"/>
  <c r="GI335" i="33"/>
  <c r="GJ335" i="33"/>
  <c r="GK335" i="33"/>
  <c r="GL335" i="33"/>
  <c r="GM335" i="33"/>
  <c r="GN335" i="33"/>
  <c r="GO335" i="33"/>
  <c r="GP335" i="33"/>
  <c r="FX336" i="33"/>
  <c r="FY336" i="33"/>
  <c r="FZ336" i="33"/>
  <c r="GA336" i="33"/>
  <c r="GC336" i="33"/>
  <c r="GD336" i="33"/>
  <c r="GE336" i="33"/>
  <c r="GF336" i="33"/>
  <c r="GG336" i="33"/>
  <c r="GI336" i="33"/>
  <c r="GJ336" i="33"/>
  <c r="GK336" i="33"/>
  <c r="GL336" i="33"/>
  <c r="GM336" i="33"/>
  <c r="GN336" i="33"/>
  <c r="GO336" i="33"/>
  <c r="FX337" i="33"/>
  <c r="FY337" i="33"/>
  <c r="FZ337" i="33"/>
  <c r="GA337" i="33"/>
  <c r="GC337" i="33"/>
  <c r="GD337" i="33"/>
  <c r="GE337" i="33"/>
  <c r="GF337" i="33"/>
  <c r="GG337" i="33"/>
  <c r="GI337" i="33"/>
  <c r="GJ337" i="33"/>
  <c r="GK337" i="33"/>
  <c r="GL337" i="33"/>
  <c r="GM337" i="33"/>
  <c r="GN337" i="33"/>
  <c r="GO337" i="33"/>
  <c r="FX338" i="33"/>
  <c r="FY338" i="33"/>
  <c r="FZ338" i="33"/>
  <c r="GA338" i="33"/>
  <c r="GC338" i="33"/>
  <c r="GD338" i="33"/>
  <c r="GE338" i="33"/>
  <c r="GF338" i="33"/>
  <c r="GG338" i="33"/>
  <c r="GI338" i="33"/>
  <c r="GJ338" i="33"/>
  <c r="GK338" i="33"/>
  <c r="GL338" i="33"/>
  <c r="GM338" i="33"/>
  <c r="GN338" i="33"/>
  <c r="GO338" i="33"/>
  <c r="FX339" i="33"/>
  <c r="FY339" i="33"/>
  <c r="FZ339" i="33"/>
  <c r="GA339" i="33"/>
  <c r="GC339" i="33"/>
  <c r="GD339" i="33"/>
  <c r="GE339" i="33"/>
  <c r="GF339" i="33"/>
  <c r="GG339" i="33"/>
  <c r="GK339" i="33"/>
  <c r="GL339" i="33"/>
  <c r="GM339" i="33"/>
  <c r="GN339" i="33"/>
  <c r="GO339" i="33"/>
  <c r="FX340" i="33"/>
  <c r="FY340" i="33"/>
  <c r="FZ340" i="33"/>
  <c r="GA340" i="33"/>
  <c r="GC340" i="33"/>
  <c r="GD340" i="33"/>
  <c r="GE340" i="33"/>
  <c r="GF340" i="33"/>
  <c r="GG340" i="33"/>
  <c r="GI340" i="33"/>
  <c r="GJ340" i="33"/>
  <c r="GK340" i="33"/>
  <c r="GL340" i="33"/>
  <c r="GM340" i="33"/>
  <c r="GN340" i="33"/>
  <c r="GO340" i="33"/>
  <c r="FX341" i="33"/>
  <c r="FY341" i="33"/>
  <c r="FZ341" i="33"/>
  <c r="GA341" i="33"/>
  <c r="GC341" i="33"/>
  <c r="GD341" i="33"/>
  <c r="GE341" i="33"/>
  <c r="GF341" i="33"/>
  <c r="GG341" i="33"/>
  <c r="GI341" i="33"/>
  <c r="GJ341" i="33"/>
  <c r="GK341" i="33"/>
  <c r="GL341" i="33"/>
  <c r="GM341" i="33"/>
  <c r="GN341" i="33"/>
  <c r="GO341" i="33"/>
  <c r="FX342" i="33"/>
  <c r="FY342" i="33"/>
  <c r="FZ342" i="33"/>
  <c r="GA342" i="33"/>
  <c r="GC342" i="33"/>
  <c r="GD342" i="33"/>
  <c r="GE342" i="33"/>
  <c r="GF342" i="33"/>
  <c r="GG342" i="33"/>
  <c r="GK342" i="33"/>
  <c r="GL342" i="33"/>
  <c r="GM342" i="33"/>
  <c r="GN342" i="33"/>
  <c r="GO342" i="33"/>
  <c r="FX343" i="33"/>
  <c r="FY343" i="33"/>
  <c r="FZ343" i="33"/>
  <c r="GA343" i="33"/>
  <c r="GC343" i="33"/>
  <c r="GD343" i="33"/>
  <c r="GE343" i="33"/>
  <c r="GF343" i="33"/>
  <c r="GG343" i="33"/>
  <c r="GI343" i="33"/>
  <c r="GJ343" i="33"/>
  <c r="GK343" i="33"/>
  <c r="GL343" i="33"/>
  <c r="GM343" i="33"/>
  <c r="GN343" i="33"/>
  <c r="GO343" i="33"/>
  <c r="FX344" i="33"/>
  <c r="FY344" i="33"/>
  <c r="FZ344" i="33"/>
  <c r="GA344" i="33"/>
  <c r="GC344" i="33"/>
  <c r="GD344" i="33"/>
  <c r="GE344" i="33"/>
  <c r="GF344" i="33"/>
  <c r="GG344" i="33"/>
  <c r="GI344" i="33"/>
  <c r="GJ344" i="33"/>
  <c r="GK344" i="33"/>
  <c r="GL344" i="33"/>
  <c r="GM344" i="33"/>
  <c r="GN344" i="33"/>
  <c r="GO344" i="33"/>
  <c r="FX345" i="33"/>
  <c r="FY345" i="33"/>
  <c r="FZ345" i="33"/>
  <c r="GA345" i="33"/>
  <c r="GC345" i="33"/>
  <c r="GD345" i="33"/>
  <c r="GE345" i="33"/>
  <c r="GF345" i="33"/>
  <c r="GG345" i="33"/>
  <c r="GH345" i="33"/>
  <c r="GI345" i="33"/>
  <c r="GJ345" i="33"/>
  <c r="GK345" i="33"/>
  <c r="GL345" i="33"/>
  <c r="GM345" i="33"/>
  <c r="GN345" i="33"/>
  <c r="GO345" i="33"/>
  <c r="FX346" i="33"/>
  <c r="FY346" i="33"/>
  <c r="FZ346" i="33"/>
  <c r="GA346" i="33"/>
  <c r="GB346" i="33"/>
  <c r="GC346" i="33"/>
  <c r="GD346" i="33"/>
  <c r="GE346" i="33"/>
  <c r="GF346" i="33"/>
  <c r="GG346" i="33"/>
  <c r="GH346" i="33"/>
  <c r="GI346" i="33"/>
  <c r="GJ346" i="33"/>
  <c r="GK346" i="33"/>
  <c r="GL346" i="33"/>
  <c r="GM346" i="33"/>
  <c r="GN346" i="33"/>
  <c r="GO346" i="33"/>
  <c r="FX347" i="33"/>
  <c r="FY347" i="33"/>
  <c r="FZ347" i="33"/>
  <c r="GA347" i="33"/>
  <c r="GC347" i="33"/>
  <c r="GD347" i="33"/>
  <c r="GE347" i="33"/>
  <c r="GF347" i="33"/>
  <c r="GG347" i="33"/>
  <c r="GI347" i="33"/>
  <c r="GJ347" i="33"/>
  <c r="GK347" i="33"/>
  <c r="GL347" i="33"/>
  <c r="GM347" i="33"/>
  <c r="GN347" i="33"/>
  <c r="GO347" i="33"/>
  <c r="FX348" i="33"/>
  <c r="FY348" i="33"/>
  <c r="FZ348" i="33"/>
  <c r="GA348" i="33"/>
  <c r="GB348" i="33"/>
  <c r="GC348" i="33"/>
  <c r="GD348" i="33"/>
  <c r="GE348" i="33"/>
  <c r="GF348" i="33"/>
  <c r="GG348" i="33"/>
  <c r="GH348" i="33"/>
  <c r="GI348" i="33"/>
  <c r="GJ348" i="33"/>
  <c r="GK348" i="33"/>
  <c r="GL348" i="33"/>
  <c r="GM348" i="33"/>
  <c r="GN348" i="33"/>
  <c r="GO348" i="33"/>
  <c r="GP348" i="33"/>
  <c r="FX349" i="33"/>
  <c r="FY349" i="33"/>
  <c r="FZ349" i="33"/>
  <c r="GA349" i="33"/>
  <c r="GB349" i="33"/>
  <c r="GC349" i="33"/>
  <c r="GD349" i="33"/>
  <c r="GE349" i="33"/>
  <c r="GF349" i="33"/>
  <c r="GG349" i="33"/>
  <c r="GH349" i="33"/>
  <c r="GI349" i="33"/>
  <c r="GJ349" i="33"/>
  <c r="GK349" i="33"/>
  <c r="GL349" i="33"/>
  <c r="GM349" i="33"/>
  <c r="GN349" i="33"/>
  <c r="GO349" i="33"/>
  <c r="FX350" i="33"/>
  <c r="FY350" i="33"/>
  <c r="FZ350" i="33"/>
  <c r="GA350" i="33"/>
  <c r="GB350" i="33"/>
  <c r="GC350" i="33"/>
  <c r="GD350" i="33"/>
  <c r="GE350" i="33"/>
  <c r="GF350" i="33"/>
  <c r="GG350" i="33"/>
  <c r="GI350" i="33"/>
  <c r="GJ350" i="33"/>
  <c r="GK350" i="33"/>
  <c r="GL350" i="33"/>
  <c r="GM350" i="33"/>
  <c r="GN350" i="33"/>
  <c r="GO350" i="33"/>
  <c r="FX351" i="33"/>
  <c r="FY351" i="33"/>
  <c r="FZ351" i="33"/>
  <c r="GA351" i="33"/>
  <c r="GC351" i="33"/>
  <c r="GD351" i="33"/>
  <c r="GE351" i="33"/>
  <c r="GF351" i="33"/>
  <c r="GG351" i="33"/>
  <c r="GI351" i="33"/>
  <c r="GJ351" i="33"/>
  <c r="GK351" i="33"/>
  <c r="GL351" i="33"/>
  <c r="GM351" i="33"/>
  <c r="GN351" i="33"/>
  <c r="GO351" i="33"/>
  <c r="FX352" i="33"/>
  <c r="FY352" i="33"/>
  <c r="FZ352" i="33"/>
  <c r="GA352" i="33"/>
  <c r="GB352" i="33"/>
  <c r="GC352" i="33"/>
  <c r="GD352" i="33"/>
  <c r="GE352" i="33"/>
  <c r="GF352" i="33"/>
  <c r="GG352" i="33"/>
  <c r="GH352" i="33"/>
  <c r="GI352" i="33"/>
  <c r="GJ352" i="33"/>
  <c r="GK352" i="33"/>
  <c r="GL352" i="33"/>
  <c r="GM352" i="33"/>
  <c r="GN352" i="33"/>
  <c r="GO352" i="33"/>
  <c r="GP352" i="33"/>
  <c r="FX353" i="33"/>
  <c r="FY353" i="33"/>
  <c r="FZ353" i="33"/>
  <c r="GA353" i="33"/>
  <c r="GB353" i="33"/>
  <c r="GC353" i="33"/>
  <c r="GD353" i="33"/>
  <c r="GE353" i="33"/>
  <c r="GF353" i="33"/>
  <c r="GG353" i="33"/>
  <c r="GH353" i="33"/>
  <c r="GI353" i="33"/>
  <c r="GJ353" i="33"/>
  <c r="GK353" i="33"/>
  <c r="GL353" i="33"/>
  <c r="GM353" i="33"/>
  <c r="GN353" i="33"/>
  <c r="GO353" i="33"/>
  <c r="GP353" i="33"/>
  <c r="FX354" i="33"/>
  <c r="FY354" i="33"/>
  <c r="FZ354" i="33"/>
  <c r="GA354" i="33"/>
  <c r="GB354" i="33"/>
  <c r="GC354" i="33"/>
  <c r="GD354" i="33"/>
  <c r="GE354" i="33"/>
  <c r="GF354" i="33"/>
  <c r="GG354" i="33"/>
  <c r="GH354" i="33"/>
  <c r="GI354" i="33"/>
  <c r="GJ354" i="33"/>
  <c r="GK354" i="33"/>
  <c r="GL354" i="33"/>
  <c r="GM354" i="33"/>
  <c r="GN354" i="33"/>
  <c r="GO354" i="33"/>
  <c r="GP354" i="33"/>
  <c r="FX355" i="33"/>
  <c r="FY355" i="33"/>
  <c r="FZ355" i="33"/>
  <c r="GA355" i="33"/>
  <c r="GC355" i="33"/>
  <c r="GD355" i="33"/>
  <c r="GE355" i="33"/>
  <c r="GF355" i="33"/>
  <c r="GG355" i="33"/>
  <c r="GI355" i="33"/>
  <c r="GJ355" i="33"/>
  <c r="GK355" i="33"/>
  <c r="GL355" i="33"/>
  <c r="GM355" i="33"/>
  <c r="GN355" i="33"/>
  <c r="GO355" i="33"/>
  <c r="FX356" i="33"/>
  <c r="FY356" i="33"/>
  <c r="FZ356" i="33"/>
  <c r="GA356" i="33"/>
  <c r="GB356" i="33"/>
  <c r="GC356" i="33"/>
  <c r="GD356" i="33"/>
  <c r="GE356" i="33"/>
  <c r="GF356" i="33"/>
  <c r="GG356" i="33"/>
  <c r="GH356" i="33"/>
  <c r="GI356" i="33"/>
  <c r="GJ356" i="33"/>
  <c r="GK356" i="33"/>
  <c r="GL356" i="33"/>
  <c r="GM356" i="33"/>
  <c r="GN356" i="33"/>
  <c r="GO356" i="33"/>
  <c r="GP356" i="33"/>
  <c r="FX357" i="33"/>
  <c r="FY357" i="33"/>
  <c r="FZ357" i="33"/>
  <c r="GA357" i="33"/>
  <c r="GC357" i="33"/>
  <c r="GD357" i="33"/>
  <c r="GE357" i="33"/>
  <c r="GF357" i="33"/>
  <c r="GG357" i="33"/>
  <c r="GH357" i="33"/>
  <c r="GI357" i="33"/>
  <c r="GJ357" i="33"/>
  <c r="GK357" i="33"/>
  <c r="GL357" i="33"/>
  <c r="GM357" i="33"/>
  <c r="GN357" i="33"/>
  <c r="GO357" i="33"/>
  <c r="FX358" i="33"/>
  <c r="FY358" i="33"/>
  <c r="FZ358" i="33"/>
  <c r="GA358" i="33"/>
  <c r="GB358" i="33"/>
  <c r="GC358" i="33"/>
  <c r="GD358" i="33"/>
  <c r="GE358" i="33"/>
  <c r="GF358" i="33"/>
  <c r="GG358" i="33"/>
  <c r="GI358" i="33"/>
  <c r="GJ358" i="33"/>
  <c r="GK358" i="33"/>
  <c r="GL358" i="33"/>
  <c r="GM358" i="33"/>
  <c r="GN358" i="33"/>
  <c r="GO358" i="33"/>
  <c r="FX359" i="33"/>
  <c r="FY359" i="33"/>
  <c r="FZ359" i="33"/>
  <c r="GA359" i="33"/>
  <c r="GB359" i="33"/>
  <c r="GC359" i="33"/>
  <c r="GD359" i="33"/>
  <c r="GE359" i="33"/>
  <c r="GF359" i="33"/>
  <c r="GG359" i="33"/>
  <c r="GH359" i="33"/>
  <c r="GI359" i="33"/>
  <c r="GJ359" i="33"/>
  <c r="GK359" i="33"/>
  <c r="GL359" i="33"/>
  <c r="GM359" i="33"/>
  <c r="GN359" i="33"/>
  <c r="GO359" i="33"/>
  <c r="FX360" i="33"/>
  <c r="FY360" i="33"/>
  <c r="FZ360" i="33"/>
  <c r="GA360" i="33"/>
  <c r="GC360" i="33"/>
  <c r="GD360" i="33"/>
  <c r="GE360" i="33"/>
  <c r="GF360" i="33"/>
  <c r="GG360" i="33"/>
  <c r="GI360" i="33"/>
  <c r="GJ360" i="33"/>
  <c r="GK360" i="33"/>
  <c r="GL360" i="33"/>
  <c r="GM360" i="33"/>
  <c r="GN360" i="33"/>
  <c r="GO360" i="33"/>
  <c r="FX361" i="33"/>
  <c r="FY361" i="33"/>
  <c r="FZ361" i="33"/>
  <c r="GA361" i="33"/>
  <c r="GC361" i="33"/>
  <c r="GD361" i="33"/>
  <c r="GE361" i="33"/>
  <c r="GF361" i="33"/>
  <c r="GG361" i="33"/>
  <c r="GI361" i="33"/>
  <c r="GJ361" i="33"/>
  <c r="GK361" i="33"/>
  <c r="GL361" i="33"/>
  <c r="GM361" i="33"/>
  <c r="GN361" i="33"/>
  <c r="GO361" i="33"/>
  <c r="FX362" i="33"/>
  <c r="FY362" i="33"/>
  <c r="FZ362" i="33"/>
  <c r="GA362" i="33"/>
  <c r="GC362" i="33"/>
  <c r="GD362" i="33"/>
  <c r="GE362" i="33"/>
  <c r="GF362" i="33"/>
  <c r="GG362" i="33"/>
  <c r="GI362" i="33"/>
  <c r="GJ362" i="33"/>
  <c r="GK362" i="33"/>
  <c r="GL362" i="33"/>
  <c r="GM362" i="33"/>
  <c r="GN362" i="33"/>
  <c r="GO362" i="33"/>
  <c r="FX363" i="33"/>
  <c r="FY363" i="33"/>
  <c r="FZ363" i="33"/>
  <c r="GA363" i="33"/>
  <c r="GC363" i="33"/>
  <c r="GD363" i="33"/>
  <c r="GE363" i="33"/>
  <c r="GF363" i="33"/>
  <c r="GG363" i="33"/>
  <c r="GH363" i="33"/>
  <c r="GI363" i="33"/>
  <c r="GJ363" i="33"/>
  <c r="GK363" i="33"/>
  <c r="GL363" i="33"/>
  <c r="GM363" i="33"/>
  <c r="GN363" i="33"/>
  <c r="GO363" i="33"/>
  <c r="FX364" i="33"/>
  <c r="FY364" i="33"/>
  <c r="FZ364" i="33"/>
  <c r="GA364" i="33"/>
  <c r="GC364" i="33"/>
  <c r="GD364" i="33"/>
  <c r="GE364" i="33"/>
  <c r="GF364" i="33"/>
  <c r="GG364" i="33"/>
  <c r="GI364" i="33"/>
  <c r="GJ364" i="33"/>
  <c r="GK364" i="33"/>
  <c r="GL364" i="33"/>
  <c r="GM364" i="33"/>
  <c r="GN364" i="33"/>
  <c r="GO364" i="33"/>
  <c r="FX365" i="33"/>
  <c r="FY365" i="33"/>
  <c r="FZ365" i="33"/>
  <c r="GA365" i="33"/>
  <c r="GB365" i="33"/>
  <c r="GC365" i="33"/>
  <c r="GD365" i="33"/>
  <c r="GE365" i="33"/>
  <c r="GF365" i="33"/>
  <c r="GG365" i="33"/>
  <c r="GH365" i="33"/>
  <c r="GI365" i="33"/>
  <c r="GJ365" i="33"/>
  <c r="GK365" i="33"/>
  <c r="GL365" i="33"/>
  <c r="GM365" i="33"/>
  <c r="GN365" i="33"/>
  <c r="GO365" i="33"/>
  <c r="GP365" i="33"/>
  <c r="FX366" i="33"/>
  <c r="FY366" i="33"/>
  <c r="FZ366" i="33"/>
  <c r="GA366" i="33"/>
  <c r="GB366" i="33"/>
  <c r="GC366" i="33"/>
  <c r="GD366" i="33"/>
  <c r="GE366" i="33"/>
  <c r="GF366" i="33"/>
  <c r="GG366" i="33"/>
  <c r="GH366" i="33"/>
  <c r="GI366" i="33"/>
  <c r="GJ366" i="33"/>
  <c r="GK366" i="33"/>
  <c r="GL366" i="33"/>
  <c r="GM366" i="33"/>
  <c r="GN366" i="33"/>
  <c r="GO366" i="33"/>
  <c r="GP366" i="33"/>
  <c r="FX367" i="33"/>
  <c r="FY367" i="33"/>
  <c r="FZ367" i="33"/>
  <c r="GA367" i="33"/>
  <c r="GB367" i="33"/>
  <c r="GC367" i="33"/>
  <c r="GD367" i="33"/>
  <c r="GE367" i="33"/>
  <c r="GF367" i="33"/>
  <c r="GG367" i="33"/>
  <c r="GH367" i="33"/>
  <c r="GI367" i="33"/>
  <c r="GJ367" i="33"/>
  <c r="GK367" i="33"/>
  <c r="GL367" i="33"/>
  <c r="GM367" i="33"/>
  <c r="GN367" i="33"/>
  <c r="GO367" i="33"/>
  <c r="GP367" i="33"/>
  <c r="FX368" i="33"/>
  <c r="FY368" i="33"/>
  <c r="FZ368" i="33"/>
  <c r="GA368" i="33"/>
  <c r="GB368" i="33"/>
  <c r="GC368" i="33"/>
  <c r="GD368" i="33"/>
  <c r="GE368" i="33"/>
  <c r="GF368" i="33"/>
  <c r="GG368" i="33"/>
  <c r="GH368" i="33"/>
  <c r="GI368" i="33"/>
  <c r="GJ368" i="33"/>
  <c r="GK368" i="33"/>
  <c r="GL368" i="33"/>
  <c r="GM368" i="33"/>
  <c r="GN368" i="33"/>
  <c r="GO368" i="33"/>
  <c r="GP368" i="33"/>
  <c r="FX369" i="33"/>
  <c r="FY369" i="33"/>
  <c r="FZ369" i="33"/>
  <c r="GA369" i="33"/>
  <c r="GB369" i="33"/>
  <c r="GC369" i="33"/>
  <c r="GD369" i="33"/>
  <c r="GE369" i="33"/>
  <c r="GF369" i="33"/>
  <c r="GG369" i="33"/>
  <c r="GH369" i="33"/>
  <c r="GI369" i="33"/>
  <c r="GJ369" i="33"/>
  <c r="GK369" i="33"/>
  <c r="GL369" i="33"/>
  <c r="GM369" i="33"/>
  <c r="GN369" i="33"/>
  <c r="GO369" i="33"/>
  <c r="GP369" i="33"/>
  <c r="FX370" i="33"/>
  <c r="FY370" i="33"/>
  <c r="FZ370" i="33"/>
  <c r="GA370" i="33"/>
  <c r="GC370" i="33"/>
  <c r="GD370" i="33"/>
  <c r="GE370" i="33"/>
  <c r="GF370" i="33"/>
  <c r="GG370" i="33"/>
  <c r="GH370" i="33"/>
  <c r="GI370" i="33"/>
  <c r="GJ370" i="33"/>
  <c r="GK370" i="33"/>
  <c r="GL370" i="33"/>
  <c r="GM370" i="33"/>
  <c r="GN370" i="33"/>
  <c r="GO370" i="33"/>
  <c r="FX371" i="33"/>
  <c r="FY371" i="33"/>
  <c r="FZ371" i="33"/>
  <c r="GA371" i="33"/>
  <c r="GC371" i="33"/>
  <c r="GD371" i="33"/>
  <c r="GE371" i="33"/>
  <c r="GF371" i="33"/>
  <c r="GG371" i="33"/>
  <c r="GH371" i="33"/>
  <c r="GI371" i="33"/>
  <c r="GJ371" i="33"/>
  <c r="GK371" i="33"/>
  <c r="GL371" i="33"/>
  <c r="GM371" i="33"/>
  <c r="GN371" i="33"/>
  <c r="GO371" i="33"/>
  <c r="FX372" i="33"/>
  <c r="FY372" i="33"/>
  <c r="FZ372" i="33"/>
  <c r="GA372" i="33"/>
  <c r="GC372" i="33"/>
  <c r="GD372" i="33"/>
  <c r="GE372" i="33"/>
  <c r="GF372" i="33"/>
  <c r="GG372" i="33"/>
  <c r="GH372" i="33"/>
  <c r="GI372" i="33"/>
  <c r="GJ372" i="33"/>
  <c r="GK372" i="33"/>
  <c r="GL372" i="33"/>
  <c r="GM372" i="33"/>
  <c r="GN372" i="33"/>
  <c r="GO372" i="33"/>
  <c r="FX373" i="33"/>
  <c r="FY373" i="33"/>
  <c r="FZ373" i="33"/>
  <c r="GA373" i="33"/>
  <c r="GB373" i="33"/>
  <c r="GC373" i="33"/>
  <c r="GD373" i="33"/>
  <c r="GE373" i="33"/>
  <c r="GF373" i="33"/>
  <c r="GG373" i="33"/>
  <c r="GH373" i="33"/>
  <c r="GI373" i="33"/>
  <c r="GJ373" i="33"/>
  <c r="GK373" i="33"/>
  <c r="GL373" i="33"/>
  <c r="GM373" i="33"/>
  <c r="GN373" i="33"/>
  <c r="GO373" i="33"/>
  <c r="GP373" i="33"/>
  <c r="FX374" i="33"/>
  <c r="FY374" i="33"/>
  <c r="FZ374" i="33"/>
  <c r="GA374" i="33"/>
  <c r="GC374" i="33"/>
  <c r="GD374" i="33"/>
  <c r="GE374" i="33"/>
  <c r="GF374" i="33"/>
  <c r="GG374" i="33"/>
  <c r="GH374" i="33"/>
  <c r="GI374" i="33"/>
  <c r="GJ374" i="33"/>
  <c r="GK374" i="33"/>
  <c r="GL374" i="33"/>
  <c r="GM374" i="33"/>
  <c r="GN374" i="33"/>
  <c r="GO374" i="33"/>
  <c r="FX375" i="33"/>
  <c r="FY375" i="33"/>
  <c r="FZ375" i="33"/>
  <c r="GA375" i="33"/>
  <c r="GB375" i="33"/>
  <c r="GC375" i="33"/>
  <c r="GD375" i="33"/>
  <c r="GE375" i="33"/>
  <c r="GF375" i="33"/>
  <c r="GG375" i="33"/>
  <c r="GH375" i="33"/>
  <c r="GI375" i="33"/>
  <c r="GJ375" i="33"/>
  <c r="GK375" i="33"/>
  <c r="GL375" i="33"/>
  <c r="GM375" i="33"/>
  <c r="GN375" i="33"/>
  <c r="GO375" i="33"/>
  <c r="GP375" i="33"/>
  <c r="FX376" i="33"/>
  <c r="FY376" i="33"/>
  <c r="FZ376" i="33"/>
  <c r="GA376" i="33"/>
  <c r="GB376" i="33"/>
  <c r="GC376" i="33"/>
  <c r="GD376" i="33"/>
  <c r="GE376" i="33"/>
  <c r="GF376" i="33"/>
  <c r="GG376" i="33"/>
  <c r="GH376" i="33"/>
  <c r="GI376" i="33"/>
  <c r="GJ376" i="33"/>
  <c r="GK376" i="33"/>
  <c r="GL376" i="33"/>
  <c r="GM376" i="33"/>
  <c r="GN376" i="33"/>
  <c r="GO376" i="33"/>
  <c r="GP376" i="33"/>
  <c r="FX377" i="33"/>
  <c r="FY377" i="33"/>
  <c r="FZ377" i="33"/>
  <c r="GA377" i="33"/>
  <c r="GB377" i="33"/>
  <c r="GC377" i="33"/>
  <c r="GD377" i="33"/>
  <c r="GE377" i="33"/>
  <c r="GF377" i="33"/>
  <c r="GG377" i="33"/>
  <c r="GH377" i="33"/>
  <c r="GI377" i="33"/>
  <c r="GJ377" i="33"/>
  <c r="GK377" i="33"/>
  <c r="GL377" i="33"/>
  <c r="GM377" i="33"/>
  <c r="GN377" i="33"/>
  <c r="GO377" i="33"/>
  <c r="GP377" i="33"/>
  <c r="FX386" i="33"/>
  <c r="FY386" i="33"/>
  <c r="FZ386" i="33"/>
  <c r="GA386" i="33"/>
  <c r="GB386" i="33"/>
  <c r="GC386" i="33"/>
  <c r="GD386" i="33"/>
  <c r="GE386" i="33"/>
  <c r="GF386" i="33"/>
  <c r="GG386" i="33"/>
  <c r="GH386" i="33"/>
  <c r="GI386" i="33"/>
  <c r="GJ386" i="33"/>
  <c r="GK386" i="33"/>
  <c r="GL386" i="33"/>
  <c r="GM386" i="33"/>
  <c r="GN386" i="33"/>
  <c r="GO386" i="33"/>
  <c r="GP386" i="33"/>
  <c r="FX387" i="33"/>
  <c r="FY387" i="33"/>
  <c r="FZ387" i="33"/>
  <c r="GA387" i="33"/>
  <c r="GB387" i="33"/>
  <c r="GC387" i="33"/>
  <c r="GD387" i="33"/>
  <c r="GE387" i="33"/>
  <c r="GF387" i="33"/>
  <c r="GG387" i="33"/>
  <c r="GH387" i="33"/>
  <c r="GI387" i="33"/>
  <c r="GJ387" i="33"/>
  <c r="GK387" i="33"/>
  <c r="GL387" i="33"/>
  <c r="GM387" i="33"/>
  <c r="GN387" i="33"/>
  <c r="GO387" i="33"/>
  <c r="GP387" i="33"/>
  <c r="FX388" i="33"/>
  <c r="FY388" i="33"/>
  <c r="FZ388" i="33"/>
  <c r="GA388" i="33"/>
  <c r="GB388" i="33"/>
  <c r="GC388" i="33"/>
  <c r="GD388" i="33"/>
  <c r="GE388" i="33"/>
  <c r="GF388" i="33"/>
  <c r="GG388" i="33"/>
  <c r="GH388" i="33"/>
  <c r="GI388" i="33"/>
  <c r="GJ388" i="33"/>
  <c r="GK388" i="33"/>
  <c r="GL388" i="33"/>
  <c r="GM388" i="33"/>
  <c r="GN388" i="33"/>
  <c r="GO388" i="33"/>
  <c r="GP388" i="33"/>
  <c r="FX389" i="33"/>
  <c r="FY389" i="33"/>
  <c r="FZ389" i="33"/>
  <c r="GA389" i="33"/>
  <c r="GB389" i="33"/>
  <c r="GC389" i="33"/>
  <c r="GD389" i="33"/>
  <c r="GE389" i="33"/>
  <c r="GF389" i="33"/>
  <c r="GG389" i="33"/>
  <c r="GH389" i="33"/>
  <c r="GI389" i="33"/>
  <c r="GJ389" i="33"/>
  <c r="GK389" i="33"/>
  <c r="GL389" i="33"/>
  <c r="GM389" i="33"/>
  <c r="GN389" i="33"/>
  <c r="GO389" i="33"/>
  <c r="GP389" i="33"/>
  <c r="FX378" i="33"/>
  <c r="FY378" i="33"/>
  <c r="FZ378" i="33"/>
  <c r="GA378" i="33"/>
  <c r="GB378" i="33"/>
  <c r="GC378" i="33"/>
  <c r="GD378" i="33"/>
  <c r="GE378" i="33"/>
  <c r="GF378" i="33"/>
  <c r="GG378" i="33"/>
  <c r="GH378" i="33"/>
  <c r="GI378" i="33"/>
  <c r="GJ378" i="33"/>
  <c r="GK378" i="33"/>
  <c r="GL378" i="33"/>
  <c r="GM378" i="33"/>
  <c r="GN378" i="33"/>
  <c r="GO378" i="33"/>
  <c r="GP378" i="33"/>
  <c r="FX379" i="33"/>
  <c r="FY379" i="33"/>
  <c r="FZ379" i="33"/>
  <c r="GA379" i="33"/>
  <c r="GB379" i="33"/>
  <c r="GC379" i="33"/>
  <c r="GD379" i="33"/>
  <c r="GE379" i="33"/>
  <c r="GF379" i="33"/>
  <c r="GG379" i="33"/>
  <c r="GH379" i="33"/>
  <c r="GI379" i="33"/>
  <c r="GJ379" i="33"/>
  <c r="GK379" i="33"/>
  <c r="GL379" i="33"/>
  <c r="GM379" i="33"/>
  <c r="GN379" i="33"/>
  <c r="GO379" i="33"/>
  <c r="GP379" i="33"/>
  <c r="FX380" i="33"/>
  <c r="FY380" i="33"/>
  <c r="FZ380" i="33"/>
  <c r="GA380" i="33"/>
  <c r="GB380" i="33"/>
  <c r="GC380" i="33"/>
  <c r="GD380" i="33"/>
  <c r="GE380" i="33"/>
  <c r="GF380" i="33"/>
  <c r="GG380" i="33"/>
  <c r="GI380" i="33"/>
  <c r="GJ380" i="33"/>
  <c r="GK380" i="33"/>
  <c r="GL380" i="33"/>
  <c r="GM380" i="33"/>
  <c r="GN380" i="33"/>
  <c r="GO380" i="33"/>
  <c r="GP380" i="33"/>
  <c r="FX381" i="33"/>
  <c r="FY381" i="33"/>
  <c r="FZ381" i="33"/>
  <c r="GA381" i="33"/>
  <c r="GB381" i="33"/>
  <c r="GC381" i="33"/>
  <c r="GD381" i="33"/>
  <c r="GE381" i="33"/>
  <c r="GF381" i="33"/>
  <c r="GG381" i="33"/>
  <c r="GI381" i="33"/>
  <c r="GJ381" i="33"/>
  <c r="GK381" i="33"/>
  <c r="GL381" i="33"/>
  <c r="GM381" i="33"/>
  <c r="GN381" i="33"/>
  <c r="GO381" i="33"/>
  <c r="GP381" i="33"/>
  <c r="FX382" i="33"/>
  <c r="FY382" i="33"/>
  <c r="FZ382" i="33"/>
  <c r="GA382" i="33"/>
  <c r="GB382" i="33"/>
  <c r="GC382" i="33"/>
  <c r="GD382" i="33"/>
  <c r="GE382" i="33"/>
  <c r="GF382" i="33"/>
  <c r="GG382" i="33"/>
  <c r="GH382" i="33"/>
  <c r="GI382" i="33"/>
  <c r="GJ382" i="33"/>
  <c r="GK382" i="33"/>
  <c r="GL382" i="33"/>
  <c r="GM382" i="33"/>
  <c r="GN382" i="33"/>
  <c r="GO382" i="33"/>
  <c r="GP382" i="33"/>
  <c r="FX383" i="33"/>
  <c r="FY383" i="33"/>
  <c r="FZ383" i="33"/>
  <c r="GA383" i="33"/>
  <c r="GB383" i="33"/>
  <c r="GC383" i="33"/>
  <c r="GD383" i="33"/>
  <c r="GE383" i="33"/>
  <c r="GF383" i="33"/>
  <c r="GG383" i="33"/>
  <c r="GH383" i="33"/>
  <c r="GI383" i="33"/>
  <c r="GJ383" i="33"/>
  <c r="GK383" i="33"/>
  <c r="GL383" i="33"/>
  <c r="GM383" i="33"/>
  <c r="GN383" i="33"/>
  <c r="GO383" i="33"/>
  <c r="GP383" i="33"/>
  <c r="FX384" i="33"/>
  <c r="FY384" i="33"/>
  <c r="FZ384" i="33"/>
  <c r="GA384" i="33"/>
  <c r="GB384" i="33"/>
  <c r="GC384" i="33"/>
  <c r="GD384" i="33"/>
  <c r="GE384" i="33"/>
  <c r="GF384" i="33"/>
  <c r="GG384" i="33"/>
  <c r="GH384" i="33"/>
  <c r="GI384" i="33"/>
  <c r="GJ384" i="33"/>
  <c r="GK384" i="33"/>
  <c r="GL384" i="33"/>
  <c r="GM384" i="33"/>
  <c r="GN384" i="33"/>
  <c r="GO384" i="33"/>
  <c r="GP384" i="33"/>
  <c r="FX385" i="33"/>
  <c r="FY385" i="33"/>
  <c r="FZ385" i="33"/>
  <c r="GA385" i="33"/>
  <c r="GB385" i="33"/>
  <c r="GC385" i="33"/>
  <c r="GD385" i="33"/>
  <c r="GE385" i="33"/>
  <c r="GF385" i="33"/>
  <c r="GG385" i="33"/>
  <c r="GH385" i="33"/>
  <c r="GI385" i="33"/>
  <c r="GJ385" i="33"/>
  <c r="GK385" i="33"/>
  <c r="GL385" i="33"/>
  <c r="GM385" i="33"/>
  <c r="GN385" i="33"/>
  <c r="GO385" i="33"/>
  <c r="GP385" i="33"/>
  <c r="FX390" i="33"/>
  <c r="FY390" i="33"/>
  <c r="FZ390" i="33"/>
  <c r="GA390" i="33"/>
  <c r="GB390" i="33"/>
  <c r="GC390" i="33"/>
  <c r="GD390" i="33"/>
  <c r="GE390" i="33"/>
  <c r="GF390" i="33"/>
  <c r="GG390" i="33"/>
  <c r="GH390" i="33"/>
  <c r="GI390" i="33"/>
  <c r="GJ390" i="33"/>
  <c r="GK390" i="33"/>
  <c r="GL390" i="33"/>
  <c r="GM390" i="33"/>
  <c r="GN390" i="33"/>
  <c r="GO390" i="33"/>
  <c r="GP390" i="33"/>
  <c r="FX391" i="33"/>
  <c r="FY391" i="33"/>
  <c r="FZ391" i="33"/>
  <c r="GA391" i="33"/>
  <c r="GB391" i="33"/>
  <c r="GC391" i="33"/>
  <c r="GD391" i="33"/>
  <c r="GE391" i="33"/>
  <c r="GF391" i="33"/>
  <c r="GG391" i="33"/>
  <c r="GH391" i="33"/>
  <c r="GI391" i="33"/>
  <c r="GJ391" i="33"/>
  <c r="GK391" i="33"/>
  <c r="GL391" i="33"/>
  <c r="GM391" i="33"/>
  <c r="GN391" i="33"/>
  <c r="GO391" i="33"/>
  <c r="GP391" i="33"/>
  <c r="FX392" i="33"/>
  <c r="FY392" i="33"/>
  <c r="FZ392" i="33"/>
  <c r="GA392" i="33"/>
  <c r="GB392" i="33"/>
  <c r="GC392" i="33"/>
  <c r="GD392" i="33"/>
  <c r="GE392" i="33"/>
  <c r="GF392" i="33"/>
  <c r="GG392" i="33"/>
  <c r="GH392" i="33"/>
  <c r="GI392" i="33"/>
  <c r="GJ392" i="33"/>
  <c r="GK392" i="33"/>
  <c r="GL392" i="33"/>
  <c r="GM392" i="33"/>
  <c r="GN392" i="33"/>
  <c r="GO392" i="33"/>
  <c r="GP392" i="33"/>
  <c r="FX393" i="33"/>
  <c r="FY393" i="33"/>
  <c r="FZ393" i="33"/>
  <c r="GA393" i="33"/>
  <c r="GB393" i="33"/>
  <c r="GC393" i="33"/>
  <c r="GD393" i="33"/>
  <c r="GE393" i="33"/>
  <c r="GF393" i="33"/>
  <c r="GG393" i="33"/>
  <c r="GH393" i="33"/>
  <c r="GI393" i="33"/>
  <c r="GJ393" i="33"/>
  <c r="GK393" i="33"/>
  <c r="GL393" i="33"/>
  <c r="GM393" i="33"/>
  <c r="GN393" i="33"/>
  <c r="GO393" i="33"/>
  <c r="GP393" i="33"/>
  <c r="FX394" i="33"/>
  <c r="FY394" i="33"/>
  <c r="FZ394" i="33"/>
  <c r="GA394" i="33"/>
  <c r="GB394" i="33"/>
  <c r="GC394" i="33"/>
  <c r="GD394" i="33"/>
  <c r="GE394" i="33"/>
  <c r="GF394" i="33"/>
  <c r="GG394" i="33"/>
  <c r="GH394" i="33"/>
  <c r="GI394" i="33"/>
  <c r="GJ394" i="33"/>
  <c r="GK394" i="33"/>
  <c r="GL394" i="33"/>
  <c r="GM394" i="33"/>
  <c r="GN394" i="33"/>
  <c r="GO394" i="33"/>
  <c r="GP394" i="33"/>
  <c r="FX395" i="33"/>
  <c r="FY395" i="33"/>
  <c r="FZ395" i="33"/>
  <c r="GA395" i="33"/>
  <c r="GB395" i="33"/>
  <c r="GC395" i="33"/>
  <c r="GD395" i="33"/>
  <c r="GE395" i="33"/>
  <c r="GF395" i="33"/>
  <c r="GG395" i="33"/>
  <c r="GH395" i="33"/>
  <c r="GI395" i="33"/>
  <c r="GJ395" i="33"/>
  <c r="GK395" i="33"/>
  <c r="GL395" i="33"/>
  <c r="GM395" i="33"/>
  <c r="GN395" i="33"/>
  <c r="GO395" i="33"/>
  <c r="GP395" i="33"/>
  <c r="FX396" i="33"/>
  <c r="FY396" i="33"/>
  <c r="FZ396" i="33"/>
  <c r="GA396" i="33"/>
  <c r="GB396" i="33"/>
  <c r="GC396" i="33"/>
  <c r="GD396" i="33"/>
  <c r="GE396" i="33"/>
  <c r="GF396" i="33"/>
  <c r="GG396" i="33"/>
  <c r="GH396" i="33"/>
  <c r="GI396" i="33"/>
  <c r="GJ396" i="33"/>
  <c r="GK396" i="33"/>
  <c r="GL396" i="33"/>
  <c r="GM396" i="33"/>
  <c r="GN396" i="33"/>
  <c r="GO396" i="33"/>
  <c r="GP396" i="33"/>
  <c r="FX397" i="33"/>
  <c r="FY397" i="33"/>
  <c r="FZ397" i="33"/>
  <c r="GA397" i="33"/>
  <c r="GB397" i="33"/>
  <c r="GC397" i="33"/>
  <c r="GD397" i="33"/>
  <c r="GE397" i="33"/>
  <c r="GF397" i="33"/>
  <c r="GG397" i="33"/>
  <c r="GH397" i="33"/>
  <c r="GI397" i="33"/>
  <c r="GJ397" i="33"/>
  <c r="GK397" i="33"/>
  <c r="GL397" i="33"/>
  <c r="GM397" i="33"/>
  <c r="GN397" i="33"/>
  <c r="GO397" i="33"/>
  <c r="FX398" i="33"/>
  <c r="FY398" i="33"/>
  <c r="FZ398" i="33"/>
  <c r="GA398" i="33"/>
  <c r="GB398" i="33"/>
  <c r="GC398" i="33"/>
  <c r="GD398" i="33"/>
  <c r="GE398" i="33"/>
  <c r="GF398" i="33"/>
  <c r="GG398" i="33"/>
  <c r="GH398" i="33"/>
  <c r="GI398" i="33"/>
  <c r="GJ398" i="33"/>
  <c r="GK398" i="33"/>
  <c r="GL398" i="33"/>
  <c r="GM398" i="33"/>
  <c r="GN398" i="33"/>
  <c r="GO398" i="33"/>
  <c r="GP398" i="33"/>
  <c r="FX399" i="33"/>
  <c r="FY399" i="33"/>
  <c r="FZ399" i="33"/>
  <c r="GA399" i="33"/>
  <c r="GB399" i="33"/>
  <c r="GC399" i="33"/>
  <c r="GD399" i="33"/>
  <c r="GE399" i="33"/>
  <c r="GF399" i="33"/>
  <c r="GG399" i="33"/>
  <c r="GH399" i="33"/>
  <c r="GI399" i="33"/>
  <c r="GJ399" i="33"/>
  <c r="GK399" i="33"/>
  <c r="GL399" i="33"/>
  <c r="GM399" i="33"/>
  <c r="GN399" i="33"/>
  <c r="GO399" i="33"/>
  <c r="GP399" i="33"/>
  <c r="FX400" i="33"/>
  <c r="FY400" i="33"/>
  <c r="FZ400" i="33"/>
  <c r="GA400" i="33"/>
  <c r="GB400" i="33"/>
  <c r="GC400" i="33"/>
  <c r="GD400" i="33"/>
  <c r="GE400" i="33"/>
  <c r="GF400" i="33"/>
  <c r="GG400" i="33"/>
  <c r="GH400" i="33"/>
  <c r="GI400" i="33"/>
  <c r="GJ400" i="33"/>
  <c r="GK400" i="33"/>
  <c r="GL400" i="33"/>
  <c r="GM400" i="33"/>
  <c r="GN400" i="33"/>
  <c r="GO400" i="33"/>
  <c r="GP400" i="33"/>
  <c r="FX401" i="33"/>
  <c r="FY401" i="33"/>
  <c r="FZ401" i="33"/>
  <c r="GA401" i="33"/>
  <c r="GB401" i="33"/>
  <c r="GC401" i="33"/>
  <c r="GD401" i="33"/>
  <c r="GE401" i="33"/>
  <c r="GF401" i="33"/>
  <c r="GG401" i="33"/>
  <c r="GH401" i="33"/>
  <c r="GI401" i="33"/>
  <c r="GJ401" i="33"/>
  <c r="GK401" i="33"/>
  <c r="GL401" i="33"/>
  <c r="GM401" i="33"/>
  <c r="GN401" i="33"/>
  <c r="GO401" i="33"/>
  <c r="GP401" i="33"/>
  <c r="FX402" i="33"/>
  <c r="FY402" i="33"/>
  <c r="FZ402" i="33"/>
  <c r="GA402" i="33"/>
  <c r="GB402" i="33"/>
  <c r="GC402" i="33"/>
  <c r="GD402" i="33"/>
  <c r="GE402" i="33"/>
  <c r="GF402" i="33"/>
  <c r="GG402" i="33"/>
  <c r="GH402" i="33"/>
  <c r="GI402" i="33"/>
  <c r="GJ402" i="33"/>
  <c r="GK402" i="33"/>
  <c r="GL402" i="33"/>
  <c r="GM402" i="33"/>
  <c r="GN402" i="33"/>
  <c r="GO402" i="33"/>
  <c r="GP402" i="33"/>
  <c r="FX403" i="33"/>
  <c r="FY403" i="33"/>
  <c r="FZ403" i="33"/>
  <c r="GA403" i="33"/>
  <c r="GB403" i="33"/>
  <c r="GC403" i="33"/>
  <c r="GD403" i="33"/>
  <c r="GE403" i="33"/>
  <c r="GF403" i="33"/>
  <c r="GG403" i="33"/>
  <c r="GH403" i="33"/>
  <c r="GI403" i="33"/>
  <c r="GJ403" i="33"/>
  <c r="GK403" i="33"/>
  <c r="GL403" i="33"/>
  <c r="GM403" i="33"/>
  <c r="GN403" i="33"/>
  <c r="GO403" i="33"/>
  <c r="GP403" i="33"/>
  <c r="FX404" i="33"/>
  <c r="FY404" i="33"/>
  <c r="FZ404" i="33"/>
  <c r="GA404" i="33"/>
  <c r="GB404" i="33"/>
  <c r="GC404" i="33"/>
  <c r="GD404" i="33"/>
  <c r="GE404" i="33"/>
  <c r="GF404" i="33"/>
  <c r="GG404" i="33"/>
  <c r="GH404" i="33"/>
  <c r="GI404" i="33"/>
  <c r="GJ404" i="33"/>
  <c r="GK404" i="33"/>
  <c r="GL404" i="33"/>
  <c r="GM404" i="33"/>
  <c r="GN404" i="33"/>
  <c r="GO404" i="33"/>
  <c r="GP404" i="33"/>
  <c r="FX405" i="33"/>
  <c r="FY405" i="33"/>
  <c r="FZ405" i="33"/>
  <c r="GA405" i="33"/>
  <c r="GB405" i="33"/>
  <c r="GC405" i="33"/>
  <c r="GD405" i="33"/>
  <c r="GE405" i="33"/>
  <c r="GF405" i="33"/>
  <c r="GG405" i="33"/>
  <c r="GH405" i="33"/>
  <c r="GI405" i="33"/>
  <c r="GJ405" i="33"/>
  <c r="GK405" i="33"/>
  <c r="GL405" i="33"/>
  <c r="GM405" i="33"/>
  <c r="GN405" i="33"/>
  <c r="GO405" i="33"/>
  <c r="GP405" i="33"/>
  <c r="FX406" i="33"/>
  <c r="FY406" i="33"/>
  <c r="FZ406" i="33"/>
  <c r="GA406" i="33"/>
  <c r="GB406" i="33"/>
  <c r="GC406" i="33"/>
  <c r="GD406" i="33"/>
  <c r="GE406" i="33"/>
  <c r="GF406" i="33"/>
  <c r="GG406" i="33"/>
  <c r="GH406" i="33"/>
  <c r="GI406" i="33"/>
  <c r="GJ406" i="33"/>
  <c r="GK406" i="33"/>
  <c r="GL406" i="33"/>
  <c r="GM406" i="33"/>
  <c r="GN406" i="33"/>
  <c r="GO406" i="33"/>
  <c r="GP406" i="33"/>
  <c r="FX407" i="33"/>
  <c r="FY407" i="33"/>
  <c r="FZ407" i="33"/>
  <c r="GA407" i="33"/>
  <c r="GB407" i="33"/>
  <c r="GC407" i="33"/>
  <c r="GD407" i="33"/>
  <c r="GE407" i="33"/>
  <c r="GF407" i="33"/>
  <c r="GG407" i="33"/>
  <c r="GH407" i="33"/>
  <c r="GI407" i="33"/>
  <c r="GJ407" i="33"/>
  <c r="GK407" i="33"/>
  <c r="GL407" i="33"/>
  <c r="GM407" i="33"/>
  <c r="GN407" i="33"/>
  <c r="GO407" i="33"/>
  <c r="GP407" i="33"/>
  <c r="FX408" i="33"/>
  <c r="FY408" i="33"/>
  <c r="FZ408" i="33"/>
  <c r="GA408" i="33"/>
  <c r="GB408" i="33"/>
  <c r="GC408" i="33"/>
  <c r="GD408" i="33"/>
  <c r="GE408" i="33"/>
  <c r="GF408" i="33"/>
  <c r="GG408" i="33"/>
  <c r="GH408" i="33"/>
  <c r="GI408" i="33"/>
  <c r="GJ408" i="33"/>
  <c r="GK408" i="33"/>
  <c r="GL408" i="33"/>
  <c r="GM408" i="33"/>
  <c r="GN408" i="33"/>
  <c r="GO408" i="33"/>
  <c r="GP408" i="33"/>
  <c r="FX409" i="33"/>
  <c r="FY409" i="33"/>
  <c r="FZ409" i="33"/>
  <c r="GA409" i="33"/>
  <c r="GB409" i="33"/>
  <c r="GC409" i="33"/>
  <c r="GD409" i="33"/>
  <c r="GE409" i="33"/>
  <c r="GF409" i="33"/>
  <c r="GG409" i="33"/>
  <c r="GH409" i="33"/>
  <c r="GI409" i="33"/>
  <c r="GJ409" i="33"/>
  <c r="GK409" i="33"/>
  <c r="GL409" i="33"/>
  <c r="GM409" i="33"/>
  <c r="GN409" i="33"/>
  <c r="GO409" i="33"/>
  <c r="GP409" i="33"/>
  <c r="FX410" i="33"/>
  <c r="FY410" i="33"/>
  <c r="FZ410" i="33"/>
  <c r="GA410" i="33"/>
  <c r="GB410" i="33"/>
  <c r="GC410" i="33"/>
  <c r="GD410" i="33"/>
  <c r="GE410" i="33"/>
  <c r="GF410" i="33"/>
  <c r="GG410" i="33"/>
  <c r="GH410" i="33"/>
  <c r="GI410" i="33"/>
  <c r="GJ410" i="33"/>
  <c r="GK410" i="33"/>
  <c r="GL410" i="33"/>
  <c r="GM410" i="33"/>
  <c r="GN410" i="33"/>
  <c r="GO410" i="33"/>
  <c r="GP410" i="33"/>
  <c r="FX411" i="33"/>
  <c r="FY411" i="33"/>
  <c r="FZ411" i="33"/>
  <c r="GA411" i="33"/>
  <c r="GB411" i="33"/>
  <c r="GC411" i="33"/>
  <c r="GD411" i="33"/>
  <c r="GE411" i="33"/>
  <c r="GF411" i="33"/>
  <c r="GG411" i="33"/>
  <c r="GH411" i="33"/>
  <c r="GI411" i="33"/>
  <c r="GJ411" i="33"/>
  <c r="GK411" i="33"/>
  <c r="GL411" i="33"/>
  <c r="GM411" i="33"/>
  <c r="GN411" i="33"/>
  <c r="GO411" i="33"/>
  <c r="GP411" i="33"/>
  <c r="FX412" i="33"/>
  <c r="FY412" i="33"/>
  <c r="FZ412" i="33"/>
  <c r="GA412" i="33"/>
  <c r="GB412" i="33"/>
  <c r="GC412" i="33"/>
  <c r="GD412" i="33"/>
  <c r="GE412" i="33"/>
  <c r="GF412" i="33"/>
  <c r="GG412" i="33"/>
  <c r="GH412" i="33"/>
  <c r="GI412" i="33"/>
  <c r="GJ412" i="33"/>
  <c r="GK412" i="33"/>
  <c r="GL412" i="33"/>
  <c r="GM412" i="33"/>
  <c r="GN412" i="33"/>
  <c r="GO412" i="33"/>
  <c r="GP412" i="33"/>
  <c r="FX413" i="33"/>
  <c r="FY413" i="33"/>
  <c r="FZ413" i="33"/>
  <c r="GA413" i="33"/>
  <c r="GB413" i="33"/>
  <c r="GC413" i="33"/>
  <c r="GD413" i="33"/>
  <c r="GE413" i="33"/>
  <c r="GF413" i="33"/>
  <c r="GG413" i="33"/>
  <c r="GH413" i="33"/>
  <c r="GI413" i="33"/>
  <c r="GJ413" i="33"/>
  <c r="GK413" i="33"/>
  <c r="GL413" i="33"/>
  <c r="GM413" i="33"/>
  <c r="GN413" i="33"/>
  <c r="GO413" i="33"/>
  <c r="GP413" i="33"/>
  <c r="FX414" i="33"/>
  <c r="FY414" i="33"/>
  <c r="FZ414" i="33"/>
  <c r="GA414" i="33"/>
  <c r="GB414" i="33"/>
  <c r="GC414" i="33"/>
  <c r="GD414" i="33"/>
  <c r="GE414" i="33"/>
  <c r="GF414" i="33"/>
  <c r="GG414" i="33"/>
  <c r="GH414" i="33"/>
  <c r="GI414" i="33"/>
  <c r="GJ414" i="33"/>
  <c r="GK414" i="33"/>
  <c r="GL414" i="33"/>
  <c r="GM414" i="33"/>
  <c r="GN414" i="33"/>
  <c r="GO414" i="33"/>
  <c r="GP414" i="33"/>
  <c r="FX415" i="33"/>
  <c r="FY415" i="33"/>
  <c r="FZ415" i="33"/>
  <c r="GA415" i="33"/>
  <c r="GB415" i="33"/>
  <c r="GC415" i="33"/>
  <c r="GD415" i="33"/>
  <c r="GE415" i="33"/>
  <c r="GF415" i="33"/>
  <c r="GG415" i="33"/>
  <c r="GH415" i="33"/>
  <c r="GI415" i="33"/>
  <c r="GJ415" i="33"/>
  <c r="GK415" i="33"/>
  <c r="GL415" i="33"/>
  <c r="GM415" i="33"/>
  <c r="GN415" i="33"/>
  <c r="GO415" i="33"/>
  <c r="FX416" i="33"/>
  <c r="FY416" i="33"/>
  <c r="FZ416" i="33"/>
  <c r="GA416" i="33"/>
  <c r="GB416" i="33"/>
  <c r="GC416" i="33"/>
  <c r="GD416" i="33"/>
  <c r="GE416" i="33"/>
  <c r="GF416" i="33"/>
  <c r="GG416" i="33"/>
  <c r="GH416" i="33"/>
  <c r="GI416" i="33"/>
  <c r="GJ416" i="33"/>
  <c r="GK416" i="33"/>
  <c r="GL416" i="33"/>
  <c r="GM416" i="33"/>
  <c r="GN416" i="33"/>
  <c r="GO416" i="33"/>
  <c r="GP416" i="33"/>
  <c r="FX417" i="33"/>
  <c r="FY417" i="33"/>
  <c r="FZ417" i="33"/>
  <c r="GA417" i="33"/>
  <c r="GB417" i="33"/>
  <c r="GC417" i="33"/>
  <c r="GD417" i="33"/>
  <c r="GE417" i="33"/>
  <c r="GF417" i="33"/>
  <c r="GG417" i="33"/>
  <c r="GH417" i="33"/>
  <c r="GI417" i="33"/>
  <c r="GJ417" i="33"/>
  <c r="GK417" i="33"/>
  <c r="GL417" i="33"/>
  <c r="GM417" i="33"/>
  <c r="GN417" i="33"/>
  <c r="GO417" i="33"/>
  <c r="GP417" i="33"/>
  <c r="FX418" i="33"/>
  <c r="FY418" i="33"/>
  <c r="FZ418" i="33"/>
  <c r="GA418" i="33"/>
  <c r="GB418" i="33"/>
  <c r="GC418" i="33"/>
  <c r="GD418" i="33"/>
  <c r="GE418" i="33"/>
  <c r="GF418" i="33"/>
  <c r="GG418" i="33"/>
  <c r="GH418" i="33"/>
  <c r="GI418" i="33"/>
  <c r="GJ418" i="33"/>
  <c r="GK418" i="33"/>
  <c r="GL418" i="33"/>
  <c r="GM418" i="33"/>
  <c r="GN418" i="33"/>
  <c r="GO418" i="33"/>
  <c r="FX419" i="33"/>
  <c r="FY419" i="33"/>
  <c r="FZ419" i="33"/>
  <c r="GA419" i="33"/>
  <c r="GB419" i="33"/>
  <c r="GC419" i="33"/>
  <c r="GD419" i="33"/>
  <c r="GE419" i="33"/>
  <c r="GF419" i="33"/>
  <c r="GG419" i="33"/>
  <c r="GH419" i="33"/>
  <c r="GI419" i="33"/>
  <c r="GJ419" i="33"/>
  <c r="GK419" i="33"/>
  <c r="GL419" i="33"/>
  <c r="GM419" i="33"/>
  <c r="GN419" i="33"/>
  <c r="GO419" i="33"/>
  <c r="FX420" i="33"/>
  <c r="FY420" i="33"/>
  <c r="FZ420" i="33"/>
  <c r="GA420" i="33"/>
  <c r="GB420" i="33"/>
  <c r="GC420" i="33"/>
  <c r="GD420" i="33"/>
  <c r="GE420" i="33"/>
  <c r="GF420" i="33"/>
  <c r="GG420" i="33"/>
  <c r="GH420" i="33"/>
  <c r="GI420" i="33"/>
  <c r="GJ420" i="33"/>
  <c r="GK420" i="33"/>
  <c r="GL420" i="33"/>
  <c r="GM420" i="33"/>
  <c r="GN420" i="33"/>
  <c r="GO420" i="33"/>
  <c r="FX421" i="33"/>
  <c r="FY421" i="33"/>
  <c r="FZ421" i="33"/>
  <c r="GA421" i="33"/>
  <c r="GB421" i="33"/>
  <c r="GC421" i="33"/>
  <c r="GD421" i="33"/>
  <c r="GE421" i="33"/>
  <c r="GF421" i="33"/>
  <c r="GG421" i="33"/>
  <c r="GH421" i="33"/>
  <c r="GI421" i="33"/>
  <c r="GJ421" i="33"/>
  <c r="GK421" i="33"/>
  <c r="GL421" i="33"/>
  <c r="GM421" i="33"/>
  <c r="GN421" i="33"/>
  <c r="GO421" i="33"/>
  <c r="FX422" i="33"/>
  <c r="FY422" i="33"/>
  <c r="FZ422" i="33"/>
  <c r="GA422" i="33"/>
  <c r="GB422" i="33"/>
  <c r="GC422" i="33"/>
  <c r="GD422" i="33"/>
  <c r="GE422" i="33"/>
  <c r="GF422" i="33"/>
  <c r="GG422" i="33"/>
  <c r="GH422" i="33"/>
  <c r="GI422" i="33"/>
  <c r="GJ422" i="33"/>
  <c r="GK422" i="33"/>
  <c r="GL422" i="33"/>
  <c r="GM422" i="33"/>
  <c r="GN422" i="33"/>
  <c r="GO422" i="33"/>
  <c r="FX423" i="33"/>
  <c r="FY423" i="33"/>
  <c r="FZ423" i="33"/>
  <c r="GA423" i="33"/>
  <c r="GB423" i="33"/>
  <c r="GC423" i="33"/>
  <c r="GD423" i="33"/>
  <c r="GE423" i="33"/>
  <c r="GF423" i="33"/>
  <c r="GG423" i="33"/>
  <c r="GH423" i="33"/>
  <c r="GI423" i="33"/>
  <c r="GJ423" i="33"/>
  <c r="GK423" i="33"/>
  <c r="GL423" i="33"/>
  <c r="GM423" i="33"/>
  <c r="GN423" i="33"/>
  <c r="GO423" i="33"/>
  <c r="GP423" i="33"/>
  <c r="FX424" i="33"/>
  <c r="FY424" i="33"/>
  <c r="FZ424" i="33"/>
  <c r="GA424" i="33"/>
  <c r="GB424" i="33"/>
  <c r="GC424" i="33"/>
  <c r="GD424" i="33"/>
  <c r="GE424" i="33"/>
  <c r="GF424" i="33"/>
  <c r="GG424" i="33"/>
  <c r="GH424" i="33"/>
  <c r="GI424" i="33"/>
  <c r="GJ424" i="33"/>
  <c r="GK424" i="33"/>
  <c r="GL424" i="33"/>
  <c r="GM424" i="33"/>
  <c r="GN424" i="33"/>
  <c r="GO424" i="33"/>
  <c r="GP424" i="33"/>
  <c r="FX425" i="33"/>
  <c r="FY425" i="33"/>
  <c r="FZ425" i="33"/>
  <c r="GA425" i="33"/>
  <c r="GB425" i="33"/>
  <c r="GC425" i="33"/>
  <c r="GD425" i="33"/>
  <c r="GE425" i="33"/>
  <c r="GF425" i="33"/>
  <c r="GG425" i="33"/>
  <c r="GH425" i="33"/>
  <c r="GI425" i="33"/>
  <c r="GJ425" i="33"/>
  <c r="GK425" i="33"/>
  <c r="GL425" i="33"/>
  <c r="GM425" i="33"/>
  <c r="GN425" i="33"/>
  <c r="GO425" i="33"/>
  <c r="GP425" i="33"/>
  <c r="FX426" i="33"/>
  <c r="FY426" i="33"/>
  <c r="FZ426" i="33"/>
  <c r="GA426" i="33"/>
  <c r="GB426" i="33"/>
  <c r="GC426" i="33"/>
  <c r="GD426" i="33"/>
  <c r="GE426" i="33"/>
  <c r="GF426" i="33"/>
  <c r="GG426" i="33"/>
  <c r="GH426" i="33"/>
  <c r="GI426" i="33"/>
  <c r="GJ426" i="33"/>
  <c r="GK426" i="33"/>
  <c r="GL426" i="33"/>
  <c r="GM426" i="33"/>
  <c r="GN426" i="33"/>
  <c r="GO426" i="33"/>
  <c r="GP426" i="33"/>
  <c r="FX427" i="33"/>
  <c r="FY427" i="33"/>
  <c r="FZ427" i="33"/>
  <c r="GA427" i="33"/>
  <c r="GB427" i="33"/>
  <c r="GC427" i="33"/>
  <c r="GD427" i="33"/>
  <c r="GE427" i="33"/>
  <c r="GF427" i="33"/>
  <c r="GG427" i="33"/>
  <c r="GI427" i="33"/>
  <c r="GJ427" i="33"/>
  <c r="GK427" i="33"/>
  <c r="GL427" i="33"/>
  <c r="GM427" i="33"/>
  <c r="GN427" i="33"/>
  <c r="GO427" i="33"/>
  <c r="GP427" i="33"/>
  <c r="FX428" i="33"/>
  <c r="FY428" i="33"/>
  <c r="FZ428" i="33"/>
  <c r="GA428" i="33"/>
  <c r="GB428" i="33"/>
  <c r="GC428" i="33"/>
  <c r="GD428" i="33"/>
  <c r="GE428" i="33"/>
  <c r="GF428" i="33"/>
  <c r="GG428" i="33"/>
  <c r="GI428" i="33"/>
  <c r="GJ428" i="33"/>
  <c r="GK428" i="33"/>
  <c r="GL428" i="33"/>
  <c r="GM428" i="33"/>
  <c r="GN428" i="33"/>
  <c r="GO428" i="33"/>
  <c r="GP428" i="33"/>
  <c r="FX429" i="33"/>
  <c r="FY429" i="33"/>
  <c r="FZ429" i="33"/>
  <c r="GA429" i="33"/>
  <c r="GB429" i="33"/>
  <c r="GC429" i="33"/>
  <c r="GD429" i="33"/>
  <c r="GE429" i="33"/>
  <c r="GF429" i="33"/>
  <c r="GG429" i="33"/>
  <c r="GI429" i="33"/>
  <c r="GJ429" i="33"/>
  <c r="GK429" i="33"/>
  <c r="GL429" i="33"/>
  <c r="GM429" i="33"/>
  <c r="GN429" i="33"/>
  <c r="GO429" i="33"/>
  <c r="GP429" i="33"/>
  <c r="FX430" i="33"/>
  <c r="FY430" i="33"/>
  <c r="FZ430" i="33"/>
  <c r="GA430" i="33"/>
  <c r="GB430" i="33"/>
  <c r="GC430" i="33"/>
  <c r="GD430" i="33"/>
  <c r="GE430" i="33"/>
  <c r="GF430" i="33"/>
  <c r="GG430" i="33"/>
  <c r="GH430" i="33"/>
  <c r="GI430" i="33"/>
  <c r="GJ430" i="33"/>
  <c r="GK430" i="33"/>
  <c r="GL430" i="33"/>
  <c r="GM430" i="33"/>
  <c r="GN430" i="33"/>
  <c r="GO430" i="33"/>
  <c r="GP430" i="33"/>
  <c r="FX431" i="33"/>
  <c r="FY431" i="33"/>
  <c r="FZ431" i="33"/>
  <c r="GA431" i="33"/>
  <c r="GB431" i="33"/>
  <c r="GC431" i="33"/>
  <c r="GD431" i="33"/>
  <c r="GE431" i="33"/>
  <c r="GF431" i="33"/>
  <c r="GG431" i="33"/>
  <c r="GH431" i="33"/>
  <c r="GI431" i="33"/>
  <c r="GJ431" i="33"/>
  <c r="GK431" i="33"/>
  <c r="GL431" i="33"/>
  <c r="GM431" i="33"/>
  <c r="GN431" i="33"/>
  <c r="GO431" i="33"/>
  <c r="GP431" i="33"/>
  <c r="FX432" i="33"/>
  <c r="FY432" i="33"/>
  <c r="FZ432" i="33"/>
  <c r="GA432" i="33"/>
  <c r="GB432" i="33"/>
  <c r="GC432" i="33"/>
  <c r="GD432" i="33"/>
  <c r="GE432" i="33"/>
  <c r="GF432" i="33"/>
  <c r="GG432" i="33"/>
  <c r="GH432" i="33"/>
  <c r="GI432" i="33"/>
  <c r="GJ432" i="33"/>
  <c r="GK432" i="33"/>
  <c r="GL432" i="33"/>
  <c r="GM432" i="33"/>
  <c r="GN432" i="33"/>
  <c r="GO432" i="33"/>
  <c r="GP432" i="33"/>
  <c r="FX433" i="33"/>
  <c r="FY433" i="33"/>
  <c r="FZ433" i="33"/>
  <c r="GA433" i="33"/>
  <c r="GB433" i="33"/>
  <c r="GC433" i="33"/>
  <c r="GD433" i="33"/>
  <c r="GE433" i="33"/>
  <c r="GF433" i="33"/>
  <c r="GG433" i="33"/>
  <c r="GH433" i="33"/>
  <c r="GI433" i="33"/>
  <c r="GJ433" i="33"/>
  <c r="GK433" i="33"/>
  <c r="GL433" i="33"/>
  <c r="GM433" i="33"/>
  <c r="GN433" i="33"/>
  <c r="GO433" i="33"/>
  <c r="GP433" i="33"/>
  <c r="FX434" i="33"/>
  <c r="FY434" i="33"/>
  <c r="FZ434" i="33"/>
  <c r="GA434" i="33"/>
  <c r="GB434" i="33"/>
  <c r="GC434" i="33"/>
  <c r="GD434" i="33"/>
  <c r="GE434" i="33"/>
  <c r="GF434" i="33"/>
  <c r="GG434" i="33"/>
  <c r="GH434" i="33"/>
  <c r="GI434" i="33"/>
  <c r="GJ434" i="33"/>
  <c r="GK434" i="33"/>
  <c r="GL434" i="33"/>
  <c r="GM434" i="33"/>
  <c r="GN434" i="33"/>
  <c r="GO434" i="33"/>
  <c r="GP434" i="33"/>
  <c r="FX435" i="33"/>
  <c r="FY435" i="33"/>
  <c r="FZ435" i="33"/>
  <c r="GA435" i="33"/>
  <c r="GB435" i="33"/>
  <c r="GC435" i="33"/>
  <c r="GD435" i="33"/>
  <c r="GE435" i="33"/>
  <c r="GF435" i="33"/>
  <c r="GG435" i="33"/>
  <c r="GH435" i="33"/>
  <c r="GI435" i="33"/>
  <c r="GJ435" i="33"/>
  <c r="GK435" i="33"/>
  <c r="GL435" i="33"/>
  <c r="GM435" i="33"/>
  <c r="GN435" i="33"/>
  <c r="GO435" i="33"/>
  <c r="GP435" i="33"/>
  <c r="FX436" i="33"/>
  <c r="FY436" i="33"/>
  <c r="FZ436" i="33"/>
  <c r="GA436" i="33"/>
  <c r="GB436" i="33"/>
  <c r="GC436" i="33"/>
  <c r="GD436" i="33"/>
  <c r="GE436" i="33"/>
  <c r="GF436" i="33"/>
  <c r="GG436" i="33"/>
  <c r="GH436" i="33"/>
  <c r="GI436" i="33"/>
  <c r="GJ436" i="33"/>
  <c r="GK436" i="33"/>
  <c r="GL436" i="33"/>
  <c r="GM436" i="33"/>
  <c r="GN436" i="33"/>
  <c r="GO436" i="33"/>
  <c r="GP436" i="33"/>
  <c r="FX437" i="33"/>
  <c r="FY437" i="33"/>
  <c r="FZ437" i="33"/>
  <c r="GA437" i="33"/>
  <c r="GC437" i="33"/>
  <c r="GD437" i="33"/>
  <c r="GE437" i="33"/>
  <c r="GF437" i="33"/>
  <c r="GG437" i="33"/>
  <c r="GH437" i="33"/>
  <c r="GI437" i="33"/>
  <c r="GJ437" i="33"/>
  <c r="GK437" i="33"/>
  <c r="GL437" i="33"/>
  <c r="GM437" i="33"/>
  <c r="GN437" i="33"/>
  <c r="GO437" i="33"/>
  <c r="FX438" i="33"/>
  <c r="FY438" i="33"/>
  <c r="FZ438" i="33"/>
  <c r="GA438" i="33"/>
  <c r="GB438" i="33"/>
  <c r="GC438" i="33"/>
  <c r="GD438" i="33"/>
  <c r="GE438" i="33"/>
  <c r="GF438" i="33"/>
  <c r="GG438" i="33"/>
  <c r="GH438" i="33"/>
  <c r="GI438" i="33"/>
  <c r="GJ438" i="33"/>
  <c r="GK438" i="33"/>
  <c r="GL438" i="33"/>
  <c r="GM438" i="33"/>
  <c r="GN438" i="33"/>
  <c r="GO438" i="33"/>
  <c r="GP438" i="33"/>
  <c r="FX439" i="33"/>
  <c r="FY439" i="33"/>
  <c r="FZ439" i="33"/>
  <c r="GA439" i="33"/>
  <c r="GC439" i="33"/>
  <c r="GD439" i="33"/>
  <c r="GE439" i="33"/>
  <c r="GF439" i="33"/>
  <c r="GG439" i="33"/>
  <c r="GI439" i="33"/>
  <c r="GJ439" i="33"/>
  <c r="GK439" i="33"/>
  <c r="GL439" i="33"/>
  <c r="GM439" i="33"/>
  <c r="GN439" i="33"/>
  <c r="GO439" i="33"/>
  <c r="FX440" i="33"/>
  <c r="FY440" i="33"/>
  <c r="FZ440" i="33"/>
  <c r="GA440" i="33"/>
  <c r="GC440" i="33"/>
  <c r="GD440" i="33"/>
  <c r="GE440" i="33"/>
  <c r="GF440" i="33"/>
  <c r="GG440" i="33"/>
  <c r="GI440" i="33"/>
  <c r="GJ440" i="33"/>
  <c r="GK440" i="33"/>
  <c r="GL440" i="33"/>
  <c r="GM440" i="33"/>
  <c r="GN440" i="33"/>
  <c r="GO440" i="33"/>
  <c r="FX441" i="33"/>
  <c r="FY441" i="33"/>
  <c r="FZ441" i="33"/>
  <c r="GA441" i="33"/>
  <c r="GC441" i="33"/>
  <c r="GD441" i="33"/>
  <c r="GE441" i="33"/>
  <c r="GF441" i="33"/>
  <c r="GG441" i="33"/>
  <c r="GI441" i="33"/>
  <c r="GJ441" i="33"/>
  <c r="GK441" i="33"/>
  <c r="GL441" i="33"/>
  <c r="GM441" i="33"/>
  <c r="GN441" i="33"/>
  <c r="GO441" i="33"/>
  <c r="FX442" i="33"/>
  <c r="FY442" i="33"/>
  <c r="FZ442" i="33"/>
  <c r="GA442" i="33"/>
  <c r="GC442" i="33"/>
  <c r="GD442" i="33"/>
  <c r="GE442" i="33"/>
  <c r="GF442" i="33"/>
  <c r="GG442" i="33"/>
  <c r="GI442" i="33"/>
  <c r="GJ442" i="33"/>
  <c r="GK442" i="33"/>
  <c r="GL442" i="33"/>
  <c r="GM442" i="33"/>
  <c r="GN442" i="33"/>
  <c r="GO442" i="33"/>
  <c r="FX443" i="33"/>
  <c r="FY443" i="33"/>
  <c r="FZ443" i="33"/>
  <c r="GA443" i="33"/>
  <c r="GC443" i="33"/>
  <c r="GD443" i="33"/>
  <c r="GE443" i="33"/>
  <c r="GF443" i="33"/>
  <c r="GG443" i="33"/>
  <c r="GI443" i="33"/>
  <c r="GJ443" i="33"/>
  <c r="GK443" i="33"/>
  <c r="GL443" i="33"/>
  <c r="GM443" i="33"/>
  <c r="GN443" i="33"/>
  <c r="GO443" i="33"/>
  <c r="FX444" i="33"/>
  <c r="FY444" i="33"/>
  <c r="FZ444" i="33"/>
  <c r="GA444" i="33"/>
  <c r="GC444" i="33"/>
  <c r="GD444" i="33"/>
  <c r="GE444" i="33"/>
  <c r="GF444" i="33"/>
  <c r="GG444" i="33"/>
  <c r="GI444" i="33"/>
  <c r="GJ444" i="33"/>
  <c r="GK444" i="33"/>
  <c r="GL444" i="33"/>
  <c r="GM444" i="33"/>
  <c r="GN444" i="33"/>
  <c r="GO444" i="33"/>
  <c r="FX445" i="33"/>
  <c r="FY445" i="33"/>
  <c r="FZ445" i="33"/>
  <c r="GA445" i="33"/>
  <c r="GC445" i="33"/>
  <c r="GD445" i="33"/>
  <c r="GE445" i="33"/>
  <c r="GF445" i="33"/>
  <c r="GG445" i="33"/>
  <c r="GI445" i="33"/>
  <c r="GJ445" i="33"/>
  <c r="GK445" i="33"/>
  <c r="GL445" i="33"/>
  <c r="GM445" i="33"/>
  <c r="GN445" i="33"/>
  <c r="GO445" i="33"/>
  <c r="FX446" i="33"/>
  <c r="FY446" i="33"/>
  <c r="FZ446" i="33"/>
  <c r="GA446" i="33"/>
  <c r="GB446" i="33"/>
  <c r="GC446" i="33"/>
  <c r="GD446" i="33"/>
  <c r="GE446" i="33"/>
  <c r="GF446" i="33"/>
  <c r="GG446" i="33"/>
  <c r="GH446" i="33"/>
  <c r="GI446" i="33"/>
  <c r="GJ446" i="33"/>
  <c r="GK446" i="33"/>
  <c r="GL446" i="33"/>
  <c r="GM446" i="33"/>
  <c r="GN446" i="33"/>
  <c r="GO446" i="33"/>
  <c r="FX447" i="33"/>
  <c r="FY447" i="33"/>
  <c r="FZ447" i="33"/>
  <c r="GA447" i="33"/>
  <c r="GB447" i="33"/>
  <c r="GC447" i="33"/>
  <c r="GD447" i="33"/>
  <c r="GE447" i="33"/>
  <c r="GF447" i="33"/>
  <c r="GG447" i="33"/>
  <c r="GH447" i="33"/>
  <c r="GI447" i="33"/>
  <c r="GJ447" i="33"/>
  <c r="GK447" i="33"/>
  <c r="GL447" i="33"/>
  <c r="GM447" i="33"/>
  <c r="GN447" i="33"/>
  <c r="GO447" i="33"/>
  <c r="FX448" i="33"/>
  <c r="FY448" i="33"/>
  <c r="FZ448" i="33"/>
  <c r="GA448" i="33"/>
  <c r="GB448" i="33"/>
  <c r="GC448" i="33"/>
  <c r="GD448" i="33"/>
  <c r="GE448" i="33"/>
  <c r="GF448" i="33"/>
  <c r="GG448" i="33"/>
  <c r="GH448" i="33"/>
  <c r="GI448" i="33"/>
  <c r="GJ448" i="33"/>
  <c r="GK448" i="33"/>
  <c r="GL448" i="33"/>
  <c r="GM448" i="33"/>
  <c r="GN448" i="33"/>
  <c r="GO448" i="33"/>
  <c r="GP448" i="33"/>
  <c r="FX449" i="33"/>
  <c r="FY449" i="33"/>
  <c r="FZ449" i="33"/>
  <c r="GA449" i="33"/>
  <c r="GB449" i="33"/>
  <c r="GC449" i="33"/>
  <c r="GD449" i="33"/>
  <c r="GE449" i="33"/>
  <c r="GF449" i="33"/>
  <c r="GG449" i="33"/>
  <c r="GH449" i="33"/>
  <c r="GI449" i="33"/>
  <c r="GJ449" i="33"/>
  <c r="GK449" i="33"/>
  <c r="GL449" i="33"/>
  <c r="GM449" i="33"/>
  <c r="GN449" i="33"/>
  <c r="GO449" i="33"/>
  <c r="FX450" i="33"/>
  <c r="FY450" i="33"/>
  <c r="FZ450" i="33"/>
  <c r="GA450" i="33"/>
  <c r="GB450" i="33"/>
  <c r="GC450" i="33"/>
  <c r="GD450" i="33"/>
  <c r="GE450" i="33"/>
  <c r="GF450" i="33"/>
  <c r="GG450" i="33"/>
  <c r="GH450" i="33"/>
  <c r="GI450" i="33"/>
  <c r="GJ450" i="33"/>
  <c r="GK450" i="33"/>
  <c r="GL450" i="33"/>
  <c r="GM450" i="33"/>
  <c r="GN450" i="33"/>
  <c r="GO450" i="33"/>
  <c r="FX451" i="33"/>
  <c r="FY451" i="33"/>
  <c r="FZ451" i="33"/>
  <c r="GA451" i="33"/>
  <c r="GB451" i="33"/>
  <c r="GC451" i="33"/>
  <c r="GD451" i="33"/>
  <c r="GE451" i="33"/>
  <c r="GF451" i="33"/>
  <c r="GG451" i="33"/>
  <c r="GH451" i="33"/>
  <c r="GI451" i="33"/>
  <c r="GJ451" i="33"/>
  <c r="GK451" i="33"/>
  <c r="GL451" i="33"/>
  <c r="GM451" i="33"/>
  <c r="GN451" i="33"/>
  <c r="GO451" i="33"/>
  <c r="FX452" i="33"/>
  <c r="FY452" i="33"/>
  <c r="FZ452" i="33"/>
  <c r="GA452" i="33"/>
  <c r="GB452" i="33"/>
  <c r="GC452" i="33"/>
  <c r="GD452" i="33"/>
  <c r="GE452" i="33"/>
  <c r="GF452" i="33"/>
  <c r="GG452" i="33"/>
  <c r="GH452" i="33"/>
  <c r="GI452" i="33"/>
  <c r="GJ452" i="33"/>
  <c r="GK452" i="33"/>
  <c r="GL452" i="33"/>
  <c r="GM452" i="33"/>
  <c r="GN452" i="33"/>
  <c r="GO452" i="33"/>
  <c r="FX453" i="33"/>
  <c r="FY453" i="33"/>
  <c r="FZ453" i="33"/>
  <c r="GA453" i="33"/>
  <c r="GB453" i="33"/>
  <c r="GC453" i="33"/>
  <c r="GD453" i="33"/>
  <c r="GE453" i="33"/>
  <c r="GF453" i="33"/>
  <c r="GG453" i="33"/>
  <c r="GH453" i="33"/>
  <c r="GI453" i="33"/>
  <c r="GJ453" i="33"/>
  <c r="GK453" i="33"/>
  <c r="GL453" i="33"/>
  <c r="GM453" i="33"/>
  <c r="GN453" i="33"/>
  <c r="GO453" i="33"/>
  <c r="FX454" i="33"/>
  <c r="FY454" i="33"/>
  <c r="FZ454" i="33"/>
  <c r="GA454" i="33"/>
  <c r="GB454" i="33"/>
  <c r="GC454" i="33"/>
  <c r="GD454" i="33"/>
  <c r="GE454" i="33"/>
  <c r="GF454" i="33"/>
  <c r="GG454" i="33"/>
  <c r="GH454" i="33"/>
  <c r="GI454" i="33"/>
  <c r="GJ454" i="33"/>
  <c r="GK454" i="33"/>
  <c r="GL454" i="33"/>
  <c r="GM454" i="33"/>
  <c r="GN454" i="33"/>
  <c r="GO454" i="33"/>
  <c r="FX455" i="33"/>
  <c r="FY455" i="33"/>
  <c r="FZ455" i="33"/>
  <c r="GA455" i="33"/>
  <c r="GB455" i="33"/>
  <c r="GC455" i="33"/>
  <c r="GD455" i="33"/>
  <c r="GE455" i="33"/>
  <c r="GF455" i="33"/>
  <c r="GG455" i="33"/>
  <c r="GH455" i="33"/>
  <c r="GI455" i="33"/>
  <c r="GJ455" i="33"/>
  <c r="GK455" i="33"/>
  <c r="GL455" i="33"/>
  <c r="GM455" i="33"/>
  <c r="GN455" i="33"/>
  <c r="GO455" i="33"/>
  <c r="GP455" i="33"/>
  <c r="FX456" i="33"/>
  <c r="FY456" i="33"/>
  <c r="FZ456" i="33"/>
  <c r="GA456" i="33"/>
  <c r="GB456" i="33"/>
  <c r="GC456" i="33"/>
  <c r="GD456" i="33"/>
  <c r="GE456" i="33"/>
  <c r="GF456" i="33"/>
  <c r="GG456" i="33"/>
  <c r="GH456" i="33"/>
  <c r="GI456" i="33"/>
  <c r="GJ456" i="33"/>
  <c r="GK456" i="33"/>
  <c r="GL456" i="33"/>
  <c r="GM456" i="33"/>
  <c r="GN456" i="33"/>
  <c r="GO456" i="33"/>
  <c r="FX457" i="33"/>
  <c r="FY457" i="33"/>
  <c r="FZ457" i="33"/>
  <c r="GA457" i="33"/>
  <c r="GB457" i="33"/>
  <c r="GC457" i="33"/>
  <c r="GD457" i="33"/>
  <c r="GE457" i="33"/>
  <c r="GF457" i="33"/>
  <c r="GG457" i="33"/>
  <c r="GH457" i="33"/>
  <c r="GI457" i="33"/>
  <c r="GJ457" i="33"/>
  <c r="GK457" i="33"/>
  <c r="GL457" i="33"/>
  <c r="GM457" i="33"/>
  <c r="GN457" i="33"/>
  <c r="GO457" i="33"/>
  <c r="GP457" i="33"/>
  <c r="FX458" i="33"/>
  <c r="FY458" i="33"/>
  <c r="FZ458" i="33"/>
  <c r="GA458" i="33"/>
  <c r="GB458" i="33"/>
  <c r="GC458" i="33"/>
  <c r="GD458" i="33"/>
  <c r="GE458" i="33"/>
  <c r="GF458" i="33"/>
  <c r="GG458" i="33"/>
  <c r="GH458" i="33"/>
  <c r="GI458" i="33"/>
  <c r="GJ458" i="33"/>
  <c r="GK458" i="33"/>
  <c r="GL458" i="33"/>
  <c r="GM458" i="33"/>
  <c r="GN458" i="33"/>
  <c r="GO458" i="33"/>
  <c r="GP458" i="33"/>
  <c r="FX459" i="33"/>
  <c r="FY459" i="33"/>
  <c r="FZ459" i="33"/>
  <c r="GA459" i="33"/>
  <c r="GB459" i="33"/>
  <c r="GC459" i="33"/>
  <c r="GD459" i="33"/>
  <c r="GE459" i="33"/>
  <c r="GF459" i="33"/>
  <c r="GG459" i="33"/>
  <c r="GH459" i="33"/>
  <c r="GI459" i="33"/>
  <c r="GJ459" i="33"/>
  <c r="GK459" i="33"/>
  <c r="GL459" i="33"/>
  <c r="GM459" i="33"/>
  <c r="GN459" i="33"/>
  <c r="GO459" i="33"/>
  <c r="GP459" i="33"/>
  <c r="FX460" i="33"/>
  <c r="FY460" i="33"/>
  <c r="FZ460" i="33"/>
  <c r="GA460" i="33"/>
  <c r="GB460" i="33"/>
  <c r="GC460" i="33"/>
  <c r="GD460" i="33"/>
  <c r="GE460" i="33"/>
  <c r="GF460" i="33"/>
  <c r="GG460" i="33"/>
  <c r="GH460" i="33"/>
  <c r="GI460" i="33"/>
  <c r="GJ460" i="33"/>
  <c r="GK460" i="33"/>
  <c r="GL460" i="33"/>
  <c r="GM460" i="33"/>
  <c r="GN460" i="33"/>
  <c r="GO460" i="33"/>
  <c r="GP460" i="33"/>
  <c r="FX461" i="33"/>
  <c r="FY461" i="33"/>
  <c r="FZ461" i="33"/>
  <c r="GA461" i="33"/>
  <c r="GB461" i="33"/>
  <c r="GC461" i="33"/>
  <c r="GD461" i="33"/>
  <c r="GE461" i="33"/>
  <c r="GF461" i="33"/>
  <c r="GG461" i="33"/>
  <c r="GH461" i="33"/>
  <c r="GI461" i="33"/>
  <c r="GJ461" i="33"/>
  <c r="GK461" i="33"/>
  <c r="GL461" i="33"/>
  <c r="GM461" i="33"/>
  <c r="GN461" i="33"/>
  <c r="GO461" i="33"/>
  <c r="GP461" i="33"/>
  <c r="FX462" i="33"/>
  <c r="FY462" i="33"/>
  <c r="FZ462" i="33"/>
  <c r="GA462" i="33"/>
  <c r="GB462" i="33"/>
  <c r="GC462" i="33"/>
  <c r="GD462" i="33"/>
  <c r="GE462" i="33"/>
  <c r="GF462" i="33"/>
  <c r="GG462" i="33"/>
  <c r="GH462" i="33"/>
  <c r="GI462" i="33"/>
  <c r="GJ462" i="33"/>
  <c r="GK462" i="33"/>
  <c r="GL462" i="33"/>
  <c r="GM462" i="33"/>
  <c r="GN462" i="33"/>
  <c r="GO462" i="33"/>
  <c r="FX463" i="33"/>
  <c r="FY463" i="33"/>
  <c r="FZ463" i="33"/>
  <c r="GA463" i="33"/>
  <c r="GB463" i="33"/>
  <c r="GC463" i="33"/>
  <c r="GD463" i="33"/>
  <c r="GE463" i="33"/>
  <c r="GF463" i="33"/>
  <c r="GG463" i="33"/>
  <c r="GH463" i="33"/>
  <c r="GI463" i="33"/>
  <c r="GJ463" i="33"/>
  <c r="GK463" i="33"/>
  <c r="GL463" i="33"/>
  <c r="GM463" i="33"/>
  <c r="GN463" i="33"/>
  <c r="GO463" i="33"/>
  <c r="GP463" i="33"/>
  <c r="FX464" i="33"/>
  <c r="FY464" i="33"/>
  <c r="FZ464" i="33"/>
  <c r="GA464" i="33"/>
  <c r="GB464" i="33"/>
  <c r="GC464" i="33"/>
  <c r="GD464" i="33"/>
  <c r="GE464" i="33"/>
  <c r="GF464" i="33"/>
  <c r="GG464" i="33"/>
  <c r="GH464" i="33"/>
  <c r="GI464" i="33"/>
  <c r="GJ464" i="33"/>
  <c r="GK464" i="33"/>
  <c r="GL464" i="33"/>
  <c r="GM464" i="33"/>
  <c r="GN464" i="33"/>
  <c r="GO464" i="33"/>
  <c r="GP464" i="33"/>
  <c r="FX465" i="33"/>
  <c r="FY465" i="33"/>
  <c r="FZ465" i="33"/>
  <c r="GA465" i="33"/>
  <c r="GB465" i="33"/>
  <c r="GC465" i="33"/>
  <c r="GD465" i="33"/>
  <c r="GE465" i="33"/>
  <c r="GF465" i="33"/>
  <c r="GG465" i="33"/>
  <c r="GH465" i="33"/>
  <c r="GI465" i="33"/>
  <c r="GJ465" i="33"/>
  <c r="GK465" i="33"/>
  <c r="GL465" i="33"/>
  <c r="GM465" i="33"/>
  <c r="GN465" i="33"/>
  <c r="GO465" i="33"/>
  <c r="GP465" i="33"/>
  <c r="FX466" i="33"/>
  <c r="FY466" i="33"/>
  <c r="FZ466" i="33"/>
  <c r="GA466" i="33"/>
  <c r="GB466" i="33"/>
  <c r="GC466" i="33"/>
  <c r="GD466" i="33"/>
  <c r="GE466" i="33"/>
  <c r="GF466" i="33"/>
  <c r="GG466" i="33"/>
  <c r="GH466" i="33"/>
  <c r="GI466" i="33"/>
  <c r="GJ466" i="33"/>
  <c r="GK466" i="33"/>
  <c r="GL466" i="33"/>
  <c r="GM466" i="33"/>
  <c r="GN466" i="33"/>
  <c r="GO466" i="33"/>
  <c r="GP466" i="33"/>
  <c r="FX467" i="33"/>
  <c r="FY467" i="33"/>
  <c r="FZ467" i="33"/>
  <c r="GA467" i="33"/>
  <c r="GB467" i="33"/>
  <c r="GC467" i="33"/>
  <c r="GD467" i="33"/>
  <c r="GE467" i="33"/>
  <c r="GF467" i="33"/>
  <c r="GG467" i="33"/>
  <c r="GH467" i="33"/>
  <c r="GI467" i="33"/>
  <c r="GJ467" i="33"/>
  <c r="GK467" i="33"/>
  <c r="GL467" i="33"/>
  <c r="GM467" i="33"/>
  <c r="GN467" i="33"/>
  <c r="GO467" i="33"/>
  <c r="GP467" i="33"/>
  <c r="FX468" i="33"/>
  <c r="FY468" i="33"/>
  <c r="FZ468" i="33"/>
  <c r="GA468" i="33"/>
  <c r="GC468" i="33"/>
  <c r="GD468" i="33"/>
  <c r="GE468" i="33"/>
  <c r="GF468" i="33"/>
  <c r="GG468" i="33"/>
  <c r="GH468" i="33"/>
  <c r="GI468" i="33"/>
  <c r="GJ468" i="33"/>
  <c r="GK468" i="33"/>
  <c r="GL468" i="33"/>
  <c r="GM468" i="33"/>
  <c r="GN468" i="33"/>
  <c r="GO468" i="33"/>
  <c r="GP468" i="33"/>
  <c r="FX469" i="33"/>
  <c r="FY469" i="33"/>
  <c r="FZ469" i="33"/>
  <c r="GA469" i="33"/>
  <c r="GB469" i="33"/>
  <c r="GC469" i="33"/>
  <c r="GD469" i="33"/>
  <c r="GE469" i="33"/>
  <c r="GF469" i="33"/>
  <c r="GG469" i="33"/>
  <c r="GH469" i="33"/>
  <c r="GI469" i="33"/>
  <c r="GJ469" i="33"/>
  <c r="GK469" i="33"/>
  <c r="GL469" i="33"/>
  <c r="GM469" i="33"/>
  <c r="GN469" i="33"/>
  <c r="GO469" i="33"/>
  <c r="GP469" i="33"/>
  <c r="FX470" i="33"/>
  <c r="FY470" i="33"/>
  <c r="FZ470" i="33"/>
  <c r="GA470" i="33"/>
  <c r="GB470" i="33"/>
  <c r="GC470" i="33"/>
  <c r="GD470" i="33"/>
  <c r="GE470" i="33"/>
  <c r="GF470" i="33"/>
  <c r="GG470" i="33"/>
  <c r="GH470" i="33"/>
  <c r="GI470" i="33"/>
  <c r="GJ470" i="33"/>
  <c r="GK470" i="33"/>
  <c r="GL470" i="33"/>
  <c r="GM470" i="33"/>
  <c r="GN470" i="33"/>
  <c r="GO470" i="33"/>
  <c r="GP470" i="33"/>
  <c r="FX471" i="33"/>
  <c r="FY471" i="33"/>
  <c r="FZ471" i="33"/>
  <c r="GA471" i="33"/>
  <c r="GB471" i="33"/>
  <c r="GC471" i="33"/>
  <c r="GD471" i="33"/>
  <c r="GE471" i="33"/>
  <c r="GF471" i="33"/>
  <c r="GG471" i="33"/>
  <c r="GH471" i="33"/>
  <c r="GI471" i="33"/>
  <c r="GJ471" i="33"/>
  <c r="GK471" i="33"/>
  <c r="GL471" i="33"/>
  <c r="GM471" i="33"/>
  <c r="GN471" i="33"/>
  <c r="GO471" i="33"/>
  <c r="GP471" i="33"/>
  <c r="FX472" i="33"/>
  <c r="FY472" i="33"/>
  <c r="FZ472" i="33"/>
  <c r="GA472" i="33"/>
  <c r="GB472" i="33"/>
  <c r="GC472" i="33"/>
  <c r="GD472" i="33"/>
  <c r="GE472" i="33"/>
  <c r="GF472" i="33"/>
  <c r="GG472" i="33"/>
  <c r="GH472" i="33"/>
  <c r="GI472" i="33"/>
  <c r="GJ472" i="33"/>
  <c r="GK472" i="33"/>
  <c r="GL472" i="33"/>
  <c r="GM472" i="33"/>
  <c r="GN472" i="33"/>
  <c r="GO472" i="33"/>
  <c r="FX473" i="33"/>
  <c r="FY473" i="33"/>
  <c r="FZ473" i="33"/>
  <c r="GA473" i="33"/>
  <c r="GB473" i="33"/>
  <c r="GC473" i="33"/>
  <c r="GD473" i="33"/>
  <c r="GE473" i="33"/>
  <c r="GF473" i="33"/>
  <c r="GG473" i="33"/>
  <c r="GH473" i="33"/>
  <c r="GI473" i="33"/>
  <c r="GJ473" i="33"/>
  <c r="GK473" i="33"/>
  <c r="GL473" i="33"/>
  <c r="GM473" i="33"/>
  <c r="GN473" i="33"/>
  <c r="GO473" i="33"/>
  <c r="FX474" i="33"/>
  <c r="FY474" i="33"/>
  <c r="FZ474" i="33"/>
  <c r="GA474" i="33"/>
  <c r="GB474" i="33"/>
  <c r="GC474" i="33"/>
  <c r="GD474" i="33"/>
  <c r="GE474" i="33"/>
  <c r="GF474" i="33"/>
  <c r="GG474" i="33"/>
  <c r="GH474" i="33"/>
  <c r="GI474" i="33"/>
  <c r="GJ474" i="33"/>
  <c r="GK474" i="33"/>
  <c r="GL474" i="33"/>
  <c r="GM474" i="33"/>
  <c r="GN474" i="33"/>
  <c r="GO474" i="33"/>
  <c r="FX475" i="33"/>
  <c r="FY475" i="33"/>
  <c r="FZ475" i="33"/>
  <c r="GA475" i="33"/>
  <c r="GB475" i="33"/>
  <c r="GC475" i="33"/>
  <c r="GD475" i="33"/>
  <c r="GE475" i="33"/>
  <c r="GF475" i="33"/>
  <c r="GG475" i="33"/>
  <c r="GH475" i="33"/>
  <c r="GI475" i="33"/>
  <c r="GJ475" i="33"/>
  <c r="GK475" i="33"/>
  <c r="GL475" i="33"/>
  <c r="GM475" i="33"/>
  <c r="GN475" i="33"/>
  <c r="GO475" i="33"/>
  <c r="GP475" i="33"/>
  <c r="FX476" i="33"/>
  <c r="FY476" i="33"/>
  <c r="FZ476" i="33"/>
  <c r="GA476" i="33"/>
  <c r="GB476" i="33"/>
  <c r="GC476" i="33"/>
  <c r="GD476" i="33"/>
  <c r="GE476" i="33"/>
  <c r="GF476" i="33"/>
  <c r="GG476" i="33"/>
  <c r="GH476" i="33"/>
  <c r="GI476" i="33"/>
  <c r="GJ476" i="33"/>
  <c r="GK476" i="33"/>
  <c r="GL476" i="33"/>
  <c r="GM476" i="33"/>
  <c r="GN476" i="33"/>
  <c r="GO476" i="33"/>
  <c r="GP476" i="33"/>
  <c r="FX477" i="33"/>
  <c r="FY477" i="33"/>
  <c r="FZ477" i="33"/>
  <c r="GA477" i="33"/>
  <c r="GB477" i="33"/>
  <c r="GC477" i="33"/>
  <c r="GD477" i="33"/>
  <c r="GE477" i="33"/>
  <c r="GF477" i="33"/>
  <c r="GG477" i="33"/>
  <c r="GH477" i="33"/>
  <c r="GI477" i="33"/>
  <c r="GJ477" i="33"/>
  <c r="GK477" i="33"/>
  <c r="GL477" i="33"/>
  <c r="GM477" i="33"/>
  <c r="GN477" i="33"/>
  <c r="GO477" i="33"/>
  <c r="FX478" i="33"/>
  <c r="FY478" i="33"/>
  <c r="FZ478" i="33"/>
  <c r="GA478" i="33"/>
  <c r="GB478" i="33"/>
  <c r="GC478" i="33"/>
  <c r="GD478" i="33"/>
  <c r="GE478" i="33"/>
  <c r="GF478" i="33"/>
  <c r="GG478" i="33"/>
  <c r="GH478" i="33"/>
  <c r="GI478" i="33"/>
  <c r="GJ478" i="33"/>
  <c r="GK478" i="33"/>
  <c r="GL478" i="33"/>
  <c r="GM478" i="33"/>
  <c r="GN478" i="33"/>
  <c r="GO478" i="33"/>
  <c r="FX479" i="33"/>
  <c r="FY479" i="33"/>
  <c r="FZ479" i="33"/>
  <c r="GA479" i="33"/>
  <c r="GB479" i="33"/>
  <c r="GC479" i="33"/>
  <c r="GD479" i="33"/>
  <c r="GE479" i="33"/>
  <c r="GF479" i="33"/>
  <c r="GG479" i="33"/>
  <c r="GH479" i="33"/>
  <c r="GI479" i="33"/>
  <c r="GJ479" i="33"/>
  <c r="GK479" i="33"/>
  <c r="GL479" i="33"/>
  <c r="GM479" i="33"/>
  <c r="GN479" i="33"/>
  <c r="GO479" i="33"/>
  <c r="FX480" i="33"/>
  <c r="FY480" i="33"/>
  <c r="FZ480" i="33"/>
  <c r="GA480" i="33"/>
  <c r="GB480" i="33"/>
  <c r="GC480" i="33"/>
  <c r="GD480" i="33"/>
  <c r="GE480" i="33"/>
  <c r="GF480" i="33"/>
  <c r="GG480" i="33"/>
  <c r="GH480" i="33"/>
  <c r="GI480" i="33"/>
  <c r="GJ480" i="33"/>
  <c r="GK480" i="33"/>
  <c r="GL480" i="33"/>
  <c r="GM480" i="33"/>
  <c r="GN480" i="33"/>
  <c r="GO480" i="33"/>
  <c r="FX481" i="33"/>
  <c r="FY481" i="33"/>
  <c r="FZ481" i="33"/>
  <c r="GA481" i="33"/>
  <c r="GB481" i="33"/>
  <c r="GC481" i="33"/>
  <c r="GD481" i="33"/>
  <c r="GE481" i="33"/>
  <c r="GF481" i="33"/>
  <c r="GG481" i="33"/>
  <c r="GH481" i="33"/>
  <c r="GK481" i="33"/>
  <c r="GL481" i="33"/>
  <c r="GM481" i="33"/>
  <c r="GN481" i="33"/>
  <c r="GO481" i="33"/>
  <c r="FX482" i="33"/>
  <c r="FY482" i="33"/>
  <c r="FZ482" i="33"/>
  <c r="GA482" i="33"/>
  <c r="GC482" i="33"/>
  <c r="GD482" i="33"/>
  <c r="GE482" i="33"/>
  <c r="GF482" i="33"/>
  <c r="GG482" i="33"/>
  <c r="GK482" i="33"/>
  <c r="GL482" i="33"/>
  <c r="GM482" i="33"/>
  <c r="GN482" i="33"/>
  <c r="GO482" i="33"/>
  <c r="FX483" i="33"/>
  <c r="FY483" i="33"/>
  <c r="FZ483" i="33"/>
  <c r="GA483" i="33"/>
  <c r="GB483" i="33"/>
  <c r="GC483" i="33"/>
  <c r="GD483" i="33"/>
  <c r="GE483" i="33"/>
  <c r="GF483" i="33"/>
  <c r="GG483" i="33"/>
  <c r="GK483" i="33"/>
  <c r="GL483" i="33"/>
  <c r="GM483" i="33"/>
  <c r="GN483" i="33"/>
  <c r="GO483" i="33"/>
  <c r="FX484" i="33"/>
  <c r="FY484" i="33"/>
  <c r="FZ484" i="33"/>
  <c r="GA484" i="33"/>
  <c r="GB484" i="33"/>
  <c r="GC484" i="33"/>
  <c r="GD484" i="33"/>
  <c r="GE484" i="33"/>
  <c r="GF484" i="33"/>
  <c r="GG484" i="33"/>
  <c r="GH484" i="33"/>
  <c r="GI484" i="33"/>
  <c r="GJ484" i="33"/>
  <c r="GK484" i="33"/>
  <c r="GL484" i="33"/>
  <c r="GM484" i="33"/>
  <c r="GN484" i="33"/>
  <c r="GO484" i="33"/>
  <c r="GP484" i="33"/>
  <c r="FX485" i="33"/>
  <c r="FY485" i="33"/>
  <c r="FZ485" i="33"/>
  <c r="GA485" i="33"/>
  <c r="GB485" i="33"/>
  <c r="GC485" i="33"/>
  <c r="GD485" i="33"/>
  <c r="GE485" i="33"/>
  <c r="GF485" i="33"/>
  <c r="GG485" i="33"/>
  <c r="GH485" i="33"/>
  <c r="GI485" i="33"/>
  <c r="GJ485" i="33"/>
  <c r="GK485" i="33"/>
  <c r="GL485" i="33"/>
  <c r="GM485" i="33"/>
  <c r="GN485" i="33"/>
  <c r="GO485" i="33"/>
  <c r="GP485" i="33"/>
  <c r="FX486" i="33"/>
  <c r="FY486" i="33"/>
  <c r="FZ486" i="33"/>
  <c r="GA486" i="33"/>
  <c r="GB486" i="33"/>
  <c r="GC486" i="33"/>
  <c r="GD486" i="33"/>
  <c r="GE486" i="33"/>
  <c r="GF486" i="33"/>
  <c r="GG486" i="33"/>
  <c r="GH486" i="33"/>
  <c r="GI486" i="33"/>
  <c r="GJ486" i="33"/>
  <c r="GK486" i="33"/>
  <c r="GL486" i="33"/>
  <c r="GM486" i="33"/>
  <c r="GN486" i="33"/>
  <c r="GO486" i="33"/>
  <c r="GP486" i="33"/>
  <c r="FX487" i="33"/>
  <c r="FY487" i="33"/>
  <c r="FZ487" i="33"/>
  <c r="GA487" i="33"/>
  <c r="GB487" i="33"/>
  <c r="GC487" i="33"/>
  <c r="GD487" i="33"/>
  <c r="GE487" i="33"/>
  <c r="GF487" i="33"/>
  <c r="GG487" i="33"/>
  <c r="GH487" i="33"/>
  <c r="GI487" i="33"/>
  <c r="GJ487" i="33"/>
  <c r="GK487" i="33"/>
  <c r="GL487" i="33"/>
  <c r="GM487" i="33"/>
  <c r="GN487" i="33"/>
  <c r="GO487" i="33"/>
  <c r="GP487" i="33"/>
  <c r="FX488" i="33"/>
  <c r="FY488" i="33"/>
  <c r="FZ488" i="33"/>
  <c r="GA488" i="33"/>
  <c r="GB488" i="33"/>
  <c r="GC488" i="33"/>
  <c r="GD488" i="33"/>
  <c r="GE488" i="33"/>
  <c r="GF488" i="33"/>
  <c r="GG488" i="33"/>
  <c r="GK488" i="33"/>
  <c r="GL488" i="33"/>
  <c r="GM488" i="33"/>
  <c r="GN488" i="33"/>
  <c r="GO488" i="33"/>
  <c r="FX489" i="33"/>
  <c r="FY489" i="33"/>
  <c r="FZ489" i="33"/>
  <c r="GA489" i="33"/>
  <c r="GB489" i="33"/>
  <c r="GC489" i="33"/>
  <c r="GD489" i="33"/>
  <c r="GE489" i="33"/>
  <c r="GF489" i="33"/>
  <c r="GG489" i="33"/>
  <c r="GK489" i="33"/>
  <c r="GL489" i="33"/>
  <c r="GM489" i="33"/>
  <c r="GN489" i="33"/>
  <c r="GO489" i="33"/>
  <c r="FX490" i="33"/>
  <c r="FY490" i="33"/>
  <c r="FZ490" i="33"/>
  <c r="GA490" i="33"/>
  <c r="GB490" i="33"/>
  <c r="GC490" i="33"/>
  <c r="GD490" i="33"/>
  <c r="GE490" i="33"/>
  <c r="GF490" i="33"/>
  <c r="GG490" i="33"/>
  <c r="GK490" i="33"/>
  <c r="GL490" i="33"/>
  <c r="GM490" i="33"/>
  <c r="GN490" i="33"/>
  <c r="GO490" i="33"/>
  <c r="FX491" i="33"/>
  <c r="FY491" i="33"/>
  <c r="FZ491" i="33"/>
  <c r="GC491" i="33"/>
  <c r="GD491" i="33"/>
  <c r="GE491" i="33"/>
  <c r="GF491" i="33"/>
  <c r="GG491" i="33"/>
  <c r="GI491" i="33"/>
  <c r="GJ491" i="33"/>
  <c r="GK491" i="33"/>
  <c r="GL491" i="33"/>
  <c r="GM491" i="33"/>
  <c r="GN491" i="33"/>
  <c r="FX492" i="33"/>
  <c r="FY492" i="33"/>
  <c r="FZ492" i="33"/>
  <c r="GC492" i="33"/>
  <c r="GD492" i="33"/>
  <c r="GE492" i="33"/>
  <c r="GF492" i="33"/>
  <c r="GG492" i="33"/>
  <c r="GI492" i="33"/>
  <c r="GJ492" i="33"/>
  <c r="GK492" i="33"/>
  <c r="GL492" i="33"/>
  <c r="GM492" i="33"/>
  <c r="GN492" i="33"/>
  <c r="FX493" i="33"/>
  <c r="FY493" i="33"/>
  <c r="FZ493" i="33"/>
  <c r="GA493" i="33"/>
  <c r="GB493" i="33"/>
  <c r="GC493" i="33"/>
  <c r="GD493" i="33"/>
  <c r="GE493" i="33"/>
  <c r="GF493" i="33"/>
  <c r="GG493" i="33"/>
  <c r="GK493" i="33"/>
  <c r="GL493" i="33"/>
  <c r="GM493" i="33"/>
  <c r="GN493" i="33"/>
  <c r="GO493" i="33"/>
  <c r="FX494" i="33"/>
  <c r="FY494" i="33"/>
  <c r="FZ494" i="33"/>
  <c r="GA494" i="33"/>
  <c r="GB494" i="33"/>
  <c r="GC494" i="33"/>
  <c r="GD494" i="33"/>
  <c r="GE494" i="33"/>
  <c r="GF494" i="33"/>
  <c r="GG494" i="33"/>
  <c r="GH494" i="33"/>
  <c r="GI494" i="33"/>
  <c r="GJ494" i="33"/>
  <c r="GK494" i="33"/>
  <c r="GL494" i="33"/>
  <c r="GM494" i="33"/>
  <c r="GN494" i="33"/>
  <c r="GO494" i="33"/>
  <c r="GP494" i="33"/>
  <c r="FX495" i="33"/>
  <c r="FY495" i="33"/>
  <c r="FZ495" i="33"/>
  <c r="GA495" i="33"/>
  <c r="GB495" i="33"/>
  <c r="GC495" i="33"/>
  <c r="GD495" i="33"/>
  <c r="GE495" i="33"/>
  <c r="GF495" i="33"/>
  <c r="GG495" i="33"/>
  <c r="GK495" i="33"/>
  <c r="GL495" i="33"/>
  <c r="GM495" i="33"/>
  <c r="GN495" i="33"/>
  <c r="GO495" i="33"/>
  <c r="FX496" i="33"/>
  <c r="FY496" i="33"/>
  <c r="FZ496" i="33"/>
  <c r="GA496" i="33"/>
  <c r="GB496" i="33"/>
  <c r="GC496" i="33"/>
  <c r="GD496" i="33"/>
  <c r="GE496" i="33"/>
  <c r="GF496" i="33"/>
  <c r="GG496" i="33"/>
  <c r="GH496" i="33"/>
  <c r="GI496" i="33"/>
  <c r="GJ496" i="33"/>
  <c r="GK496" i="33"/>
  <c r="GL496" i="33"/>
  <c r="GM496" i="33"/>
  <c r="GN496" i="33"/>
  <c r="GO496" i="33"/>
  <c r="GP496" i="33"/>
  <c r="FX497" i="33"/>
  <c r="FY497" i="33"/>
  <c r="FZ497" i="33"/>
  <c r="GA497" i="33"/>
  <c r="GB497" i="33"/>
  <c r="GC497" i="33"/>
  <c r="GD497" i="33"/>
  <c r="GE497" i="33"/>
  <c r="GF497" i="33"/>
  <c r="GG497" i="33"/>
  <c r="GK497" i="33"/>
  <c r="GL497" i="33"/>
  <c r="GM497" i="33"/>
  <c r="GN497" i="33"/>
  <c r="GO497" i="33"/>
  <c r="FX498" i="33"/>
  <c r="FY498" i="33"/>
  <c r="FZ498" i="33"/>
  <c r="GA498" i="33"/>
  <c r="GB498" i="33"/>
  <c r="GC498" i="33"/>
  <c r="GD498" i="33"/>
  <c r="GE498" i="33"/>
  <c r="GF498" i="33"/>
  <c r="GG498" i="33"/>
  <c r="GK498" i="33"/>
  <c r="GL498" i="33"/>
  <c r="GM498" i="33"/>
  <c r="GN498" i="33"/>
  <c r="GO498" i="33"/>
  <c r="FX499" i="33"/>
  <c r="FY499" i="33"/>
  <c r="FZ499" i="33"/>
  <c r="GA499" i="33"/>
  <c r="GB499" i="33"/>
  <c r="GC499" i="33"/>
  <c r="GD499" i="33"/>
  <c r="GE499" i="33"/>
  <c r="GF499" i="33"/>
  <c r="GG499" i="33"/>
  <c r="GK499" i="33"/>
  <c r="GL499" i="33"/>
  <c r="GM499" i="33"/>
  <c r="GN499" i="33"/>
  <c r="GO499" i="33"/>
  <c r="FX500" i="33"/>
  <c r="FY500" i="33"/>
  <c r="FZ500" i="33"/>
  <c r="GA500" i="33"/>
  <c r="GB500" i="33"/>
  <c r="GC500" i="33"/>
  <c r="GD500" i="33"/>
  <c r="GE500" i="33"/>
  <c r="GF500" i="33"/>
  <c r="GG500" i="33"/>
  <c r="GH500" i="33"/>
  <c r="GI500" i="33"/>
  <c r="GJ500" i="33"/>
  <c r="GK500" i="33"/>
  <c r="GL500" i="33"/>
  <c r="GM500" i="33"/>
  <c r="GN500" i="33"/>
  <c r="GO500" i="33"/>
  <c r="GP500" i="33"/>
  <c r="FX501" i="33"/>
  <c r="FY501" i="33"/>
  <c r="FZ501" i="33"/>
  <c r="GA501" i="33"/>
  <c r="GB501" i="33"/>
  <c r="GC501" i="33"/>
  <c r="GD501" i="33"/>
  <c r="GE501" i="33"/>
  <c r="GF501" i="33"/>
  <c r="GG501" i="33"/>
  <c r="GH501" i="33"/>
  <c r="GI501" i="33"/>
  <c r="GJ501" i="33"/>
  <c r="GK501" i="33"/>
  <c r="GL501" i="33"/>
  <c r="GM501" i="33"/>
  <c r="GN501" i="33"/>
  <c r="GO501" i="33"/>
  <c r="FX502" i="33"/>
  <c r="FY502" i="33"/>
  <c r="FZ502" i="33"/>
  <c r="GA502" i="33"/>
  <c r="GB502" i="33"/>
  <c r="GC502" i="33"/>
  <c r="GD502" i="33"/>
  <c r="GE502" i="33"/>
  <c r="GF502" i="33"/>
  <c r="GG502" i="33"/>
  <c r="GH502" i="33"/>
  <c r="GI502" i="33"/>
  <c r="GJ502" i="33"/>
  <c r="GK502" i="33"/>
  <c r="GL502" i="33"/>
  <c r="GM502" i="33"/>
  <c r="GN502" i="33"/>
  <c r="GO502" i="33"/>
  <c r="FX503" i="33"/>
  <c r="FY503" i="33"/>
  <c r="FZ503" i="33"/>
  <c r="GA503" i="33"/>
  <c r="GB503" i="33"/>
  <c r="GC503" i="33"/>
  <c r="GD503" i="33"/>
  <c r="GE503" i="33"/>
  <c r="GF503" i="33"/>
  <c r="GG503" i="33"/>
  <c r="GH503" i="33"/>
  <c r="GI503" i="33"/>
  <c r="GJ503" i="33"/>
  <c r="GK503" i="33"/>
  <c r="GL503" i="33"/>
  <c r="GM503" i="33"/>
  <c r="GN503" i="33"/>
  <c r="GO503" i="33"/>
  <c r="FX504" i="33"/>
  <c r="FY504" i="33"/>
  <c r="FZ504" i="33"/>
  <c r="GA504" i="33"/>
  <c r="GB504" i="33"/>
  <c r="GC504" i="33"/>
  <c r="GD504" i="33"/>
  <c r="GE504" i="33"/>
  <c r="GF504" i="33"/>
  <c r="GG504" i="33"/>
  <c r="GH504" i="33"/>
  <c r="GI504" i="33"/>
  <c r="GJ504" i="33"/>
  <c r="GK504" i="33"/>
  <c r="GL504" i="33"/>
  <c r="GM504" i="33"/>
  <c r="GN504" i="33"/>
  <c r="GO504" i="33"/>
  <c r="FX505" i="33"/>
  <c r="FY505" i="33"/>
  <c r="FZ505" i="33"/>
  <c r="GA505" i="33"/>
  <c r="GB505" i="33"/>
  <c r="GC505" i="33"/>
  <c r="GD505" i="33"/>
  <c r="GE505" i="33"/>
  <c r="GF505" i="33"/>
  <c r="GG505" i="33"/>
  <c r="GH505" i="33"/>
  <c r="GI505" i="33"/>
  <c r="GJ505" i="33"/>
  <c r="GK505" i="33"/>
  <c r="GL505" i="33"/>
  <c r="GM505" i="33"/>
  <c r="GN505" i="33"/>
  <c r="GO505" i="33"/>
  <c r="FX506" i="33"/>
  <c r="FY506" i="33"/>
  <c r="FZ506" i="33"/>
  <c r="GA506" i="33"/>
  <c r="GB506" i="33"/>
  <c r="GC506" i="33"/>
  <c r="GD506" i="33"/>
  <c r="GE506" i="33"/>
  <c r="GF506" i="33"/>
  <c r="GG506" i="33"/>
  <c r="GH506" i="33"/>
  <c r="GI506" i="33"/>
  <c r="GJ506" i="33"/>
  <c r="GK506" i="33"/>
  <c r="GL506" i="33"/>
  <c r="GM506" i="33"/>
  <c r="GN506" i="33"/>
  <c r="GO506" i="33"/>
  <c r="GP506" i="33"/>
  <c r="FX507" i="33"/>
  <c r="FY507" i="33"/>
  <c r="FZ507" i="33"/>
  <c r="GA507" i="33"/>
  <c r="GB507" i="33"/>
  <c r="GC507" i="33"/>
  <c r="GD507" i="33"/>
  <c r="GE507" i="33"/>
  <c r="GF507" i="33"/>
  <c r="GG507" i="33"/>
  <c r="GK507" i="33"/>
  <c r="GL507" i="33"/>
  <c r="GM507" i="33"/>
  <c r="GN507" i="33"/>
  <c r="GO507" i="33"/>
  <c r="FX508" i="33"/>
  <c r="FY508" i="33"/>
  <c r="FZ508" i="33"/>
  <c r="GA508" i="33"/>
  <c r="GB508" i="33"/>
  <c r="GC508" i="33"/>
  <c r="GD508" i="33"/>
  <c r="GE508" i="33"/>
  <c r="GF508" i="33"/>
  <c r="GG508" i="33"/>
  <c r="GK508" i="33"/>
  <c r="GL508" i="33"/>
  <c r="GM508" i="33"/>
  <c r="GN508" i="33"/>
  <c r="GO508" i="33"/>
  <c r="FX509" i="33"/>
  <c r="FY509" i="33"/>
  <c r="FZ509" i="33"/>
  <c r="GA509" i="33"/>
  <c r="GB509" i="33"/>
  <c r="GC509" i="33"/>
  <c r="GD509" i="33"/>
  <c r="GE509" i="33"/>
  <c r="GF509" i="33"/>
  <c r="GG509" i="33"/>
  <c r="GK509" i="33"/>
  <c r="GL509" i="33"/>
  <c r="GM509" i="33"/>
  <c r="GN509" i="33"/>
  <c r="GO509" i="33"/>
  <c r="FX510" i="33"/>
  <c r="FY510" i="33"/>
  <c r="FZ510" i="33"/>
  <c r="GA510" i="33"/>
  <c r="GB510" i="33"/>
  <c r="GC510" i="33"/>
  <c r="GD510" i="33"/>
  <c r="GE510" i="33"/>
  <c r="GF510" i="33"/>
  <c r="GG510" i="33"/>
  <c r="GK510" i="33"/>
  <c r="GL510" i="33"/>
  <c r="GM510" i="33"/>
  <c r="GN510" i="33"/>
  <c r="GO510" i="33"/>
  <c r="FX511" i="33"/>
  <c r="FY511" i="33"/>
  <c r="FZ511" i="33"/>
  <c r="GB511" i="33"/>
  <c r="GC511" i="33"/>
  <c r="GD511" i="33"/>
  <c r="GE511" i="33"/>
  <c r="GF511" i="33"/>
  <c r="GG511" i="33"/>
  <c r="GK511" i="33"/>
  <c r="GL511" i="33"/>
  <c r="GM511" i="33"/>
  <c r="GN511" i="33"/>
  <c r="FX512" i="33"/>
  <c r="FY512" i="33"/>
  <c r="FZ512" i="33"/>
  <c r="GB512" i="33"/>
  <c r="GC512" i="33"/>
  <c r="GD512" i="33"/>
  <c r="GE512" i="33"/>
  <c r="GF512" i="33"/>
  <c r="GG512" i="33"/>
  <c r="GK512" i="33"/>
  <c r="GL512" i="33"/>
  <c r="GM512" i="33"/>
  <c r="GN512" i="33"/>
  <c r="FX513" i="33"/>
  <c r="FY513" i="33"/>
  <c r="FZ513" i="33"/>
  <c r="GB513" i="33"/>
  <c r="GC513" i="33"/>
  <c r="GD513" i="33"/>
  <c r="GE513" i="33"/>
  <c r="GF513" i="33"/>
  <c r="GG513" i="33"/>
  <c r="GK513" i="33"/>
  <c r="GL513" i="33"/>
  <c r="GM513" i="33"/>
  <c r="GN513" i="33"/>
  <c r="FX514" i="33"/>
  <c r="FY514" i="33"/>
  <c r="FZ514" i="33"/>
  <c r="GA514" i="33"/>
  <c r="GB514" i="33"/>
  <c r="GC514" i="33"/>
  <c r="GD514" i="33"/>
  <c r="GE514" i="33"/>
  <c r="GF514" i="33"/>
  <c r="GG514" i="33"/>
  <c r="GH514" i="33"/>
  <c r="GI514" i="33"/>
  <c r="GJ514" i="33"/>
  <c r="GK514" i="33"/>
  <c r="GL514" i="33"/>
  <c r="GM514" i="33"/>
  <c r="GN514" i="33"/>
  <c r="GO514" i="33"/>
  <c r="GP514" i="33"/>
  <c r="FX515" i="33"/>
  <c r="FY515" i="33"/>
  <c r="FZ515" i="33"/>
  <c r="GA515" i="33"/>
  <c r="GB515" i="33"/>
  <c r="GC515" i="33"/>
  <c r="GD515" i="33"/>
  <c r="GE515" i="33"/>
  <c r="GF515" i="33"/>
  <c r="GG515" i="33"/>
  <c r="GH515" i="33"/>
  <c r="GI515" i="33"/>
  <c r="GJ515" i="33"/>
  <c r="GK515" i="33"/>
  <c r="GL515" i="33"/>
  <c r="GM515" i="33"/>
  <c r="GN515" i="33"/>
  <c r="GO515" i="33"/>
  <c r="GP515" i="33"/>
  <c r="FX516" i="33"/>
  <c r="FY516" i="33"/>
  <c r="FZ516" i="33"/>
  <c r="GA516" i="33"/>
  <c r="GC516" i="33"/>
  <c r="GD516" i="33"/>
  <c r="GE516" i="33"/>
  <c r="GF516" i="33"/>
  <c r="GG516" i="33"/>
  <c r="GH516" i="33"/>
  <c r="GK516" i="33"/>
  <c r="GL516" i="33"/>
  <c r="GM516" i="33"/>
  <c r="GN516" i="33"/>
  <c r="GO516" i="33"/>
  <c r="FX517" i="33"/>
  <c r="FY517" i="33"/>
  <c r="FZ517" i="33"/>
  <c r="GA517" i="33"/>
  <c r="GC517" i="33"/>
  <c r="GD517" i="33"/>
  <c r="GE517" i="33"/>
  <c r="GF517" i="33"/>
  <c r="GG517" i="33"/>
  <c r="GH517" i="33"/>
  <c r="GK517" i="33"/>
  <c r="GL517" i="33"/>
  <c r="GM517" i="33"/>
  <c r="GN517" i="33"/>
  <c r="GO517" i="33"/>
  <c r="FX518" i="33"/>
  <c r="FY518" i="33"/>
  <c r="FZ518" i="33"/>
  <c r="GA518" i="33"/>
  <c r="GC518" i="33"/>
  <c r="GD518" i="33"/>
  <c r="GE518" i="33"/>
  <c r="GF518" i="33"/>
  <c r="GG518" i="33"/>
  <c r="GH518" i="33"/>
  <c r="GK518" i="33"/>
  <c r="GL518" i="33"/>
  <c r="GM518" i="33"/>
  <c r="GN518" i="33"/>
  <c r="GO518" i="33"/>
  <c r="FX519" i="33"/>
  <c r="FY519" i="33"/>
  <c r="FZ519" i="33"/>
  <c r="GA519" i="33"/>
  <c r="GB519" i="33"/>
  <c r="GC519" i="33"/>
  <c r="GD519" i="33"/>
  <c r="GE519" i="33"/>
  <c r="GF519" i="33"/>
  <c r="GG519" i="33"/>
  <c r="GH519" i="33"/>
  <c r="GI519" i="33"/>
  <c r="GJ519" i="33"/>
  <c r="GK519" i="33"/>
  <c r="GL519" i="33"/>
  <c r="GM519" i="33"/>
  <c r="GN519" i="33"/>
  <c r="GO519" i="33"/>
  <c r="GP519" i="33"/>
  <c r="FX520" i="33"/>
  <c r="FY520" i="33"/>
  <c r="FZ520" i="33"/>
  <c r="GA520" i="33"/>
  <c r="GC520" i="33"/>
  <c r="GD520" i="33"/>
  <c r="GE520" i="33"/>
  <c r="GF520" i="33"/>
  <c r="GG520" i="33"/>
  <c r="GH520" i="33"/>
  <c r="GI520" i="33"/>
  <c r="GJ520" i="33"/>
  <c r="GK520" i="33"/>
  <c r="GL520" i="33"/>
  <c r="GM520" i="33"/>
  <c r="GN520" i="33"/>
  <c r="GO520" i="33"/>
  <c r="FX521" i="33"/>
  <c r="FY521" i="33"/>
  <c r="FZ521" i="33"/>
  <c r="GA521" i="33"/>
  <c r="GC521" i="33"/>
  <c r="GD521" i="33"/>
  <c r="GE521" i="33"/>
  <c r="GF521" i="33"/>
  <c r="GG521" i="33"/>
  <c r="GH521" i="33"/>
  <c r="GI521" i="33"/>
  <c r="GJ521" i="33"/>
  <c r="GK521" i="33"/>
  <c r="GL521" i="33"/>
  <c r="GM521" i="33"/>
  <c r="GN521" i="33"/>
  <c r="GO521" i="33"/>
  <c r="FX522" i="33"/>
  <c r="FY522" i="33"/>
  <c r="FZ522" i="33"/>
  <c r="GA522" i="33"/>
  <c r="GC522" i="33"/>
  <c r="GD522" i="33"/>
  <c r="GE522" i="33"/>
  <c r="GF522" i="33"/>
  <c r="GG522" i="33"/>
  <c r="GH522" i="33"/>
  <c r="GI522" i="33"/>
  <c r="GJ522" i="33"/>
  <c r="GK522" i="33"/>
  <c r="GL522" i="33"/>
  <c r="GM522" i="33"/>
  <c r="GN522" i="33"/>
  <c r="GO522" i="33"/>
  <c r="FX523" i="33"/>
  <c r="FY523" i="33"/>
  <c r="FZ523" i="33"/>
  <c r="GA523" i="33"/>
  <c r="GC523" i="33"/>
  <c r="GD523" i="33"/>
  <c r="GE523" i="33"/>
  <c r="GF523" i="33"/>
  <c r="GG523" i="33"/>
  <c r="GH523" i="33"/>
  <c r="GI523" i="33"/>
  <c r="GJ523" i="33"/>
  <c r="GK523" i="33"/>
  <c r="GL523" i="33"/>
  <c r="GM523" i="33"/>
  <c r="GN523" i="33"/>
  <c r="GO523" i="33"/>
  <c r="FX524" i="33"/>
  <c r="FY524" i="33"/>
  <c r="FZ524" i="33"/>
  <c r="GA524" i="33"/>
  <c r="GC524" i="33"/>
  <c r="GD524" i="33"/>
  <c r="GE524" i="33"/>
  <c r="GF524" i="33"/>
  <c r="GG524" i="33"/>
  <c r="GH524" i="33"/>
  <c r="GI524" i="33"/>
  <c r="GJ524" i="33"/>
  <c r="GK524" i="33"/>
  <c r="GL524" i="33"/>
  <c r="GM524" i="33"/>
  <c r="GN524" i="33"/>
  <c r="GO524" i="33"/>
  <c r="FX525" i="33"/>
  <c r="FY525" i="33"/>
  <c r="FZ525" i="33"/>
  <c r="GA525" i="33"/>
  <c r="GB525" i="33"/>
  <c r="GC525" i="33"/>
  <c r="GD525" i="33"/>
  <c r="GE525" i="33"/>
  <c r="GF525" i="33"/>
  <c r="GG525" i="33"/>
  <c r="GH525" i="33"/>
  <c r="GI525" i="33"/>
  <c r="GJ525" i="33"/>
  <c r="GK525" i="33"/>
  <c r="GL525" i="33"/>
  <c r="GM525" i="33"/>
  <c r="GN525" i="33"/>
  <c r="GO525" i="33"/>
  <c r="GP525" i="33"/>
  <c r="FX526" i="33"/>
  <c r="FY526" i="33"/>
  <c r="FZ526" i="33"/>
  <c r="GA526" i="33"/>
  <c r="GB526" i="33"/>
  <c r="GC526" i="33"/>
  <c r="GD526" i="33"/>
  <c r="GE526" i="33"/>
  <c r="GF526" i="33"/>
  <c r="GG526" i="33"/>
  <c r="GH526" i="33"/>
  <c r="GI526" i="33"/>
  <c r="GJ526" i="33"/>
  <c r="GK526" i="33"/>
  <c r="GL526" i="33"/>
  <c r="GM526" i="33"/>
  <c r="GN526" i="33"/>
  <c r="GO526" i="33"/>
  <c r="GP526" i="33"/>
  <c r="FX527" i="33"/>
  <c r="FY527" i="33"/>
  <c r="FZ527" i="33"/>
  <c r="GA527" i="33"/>
  <c r="GB527" i="33"/>
  <c r="GC527" i="33"/>
  <c r="GD527" i="33"/>
  <c r="GE527" i="33"/>
  <c r="GF527" i="33"/>
  <c r="GG527" i="33"/>
  <c r="GH527" i="33"/>
  <c r="GI527" i="33"/>
  <c r="GJ527" i="33"/>
  <c r="GK527" i="33"/>
  <c r="GL527" i="33"/>
  <c r="GM527" i="33"/>
  <c r="GN527" i="33"/>
  <c r="GO527" i="33"/>
  <c r="GP527" i="33"/>
  <c r="FX528" i="33"/>
  <c r="FY528" i="33"/>
  <c r="FZ528" i="33"/>
  <c r="GA528" i="33"/>
  <c r="GC528" i="33"/>
  <c r="GD528" i="33"/>
  <c r="GE528" i="33"/>
  <c r="GF528" i="33"/>
  <c r="GG528" i="33"/>
  <c r="GK528" i="33"/>
  <c r="GL528" i="33"/>
  <c r="GM528" i="33"/>
  <c r="GN528" i="33"/>
  <c r="GO528" i="33"/>
  <c r="FX529" i="33"/>
  <c r="FY529" i="33"/>
  <c r="FZ529" i="33"/>
  <c r="GA529" i="33"/>
  <c r="GB529" i="33"/>
  <c r="GC529" i="33"/>
  <c r="GD529" i="33"/>
  <c r="GE529" i="33"/>
  <c r="GF529" i="33"/>
  <c r="GG529" i="33"/>
  <c r="GH529" i="33"/>
  <c r="GI529" i="33"/>
  <c r="GJ529" i="33"/>
  <c r="GK529" i="33"/>
  <c r="GL529" i="33"/>
  <c r="GM529" i="33"/>
  <c r="GN529" i="33"/>
  <c r="GO529" i="33"/>
  <c r="GP529" i="33"/>
  <c r="FX530" i="33"/>
  <c r="FY530" i="33"/>
  <c r="FZ530" i="33"/>
  <c r="GA530" i="33"/>
  <c r="GB530" i="33"/>
  <c r="GC530" i="33"/>
  <c r="GD530" i="33"/>
  <c r="GE530" i="33"/>
  <c r="GF530" i="33"/>
  <c r="GG530" i="33"/>
  <c r="GH530" i="33"/>
  <c r="GI530" i="33"/>
  <c r="GJ530" i="33"/>
  <c r="GK530" i="33"/>
  <c r="GL530" i="33"/>
  <c r="GM530" i="33"/>
  <c r="GN530" i="33"/>
  <c r="GO530" i="33"/>
  <c r="GP530" i="33"/>
  <c r="FX531" i="33"/>
  <c r="FY531" i="33"/>
  <c r="FZ531" i="33"/>
  <c r="GA531" i="33"/>
  <c r="GB531" i="33"/>
  <c r="GC531" i="33"/>
  <c r="GD531" i="33"/>
  <c r="GE531" i="33"/>
  <c r="GF531" i="33"/>
  <c r="GG531" i="33"/>
  <c r="GH531" i="33"/>
  <c r="GI531" i="33"/>
  <c r="GJ531" i="33"/>
  <c r="GK531" i="33"/>
  <c r="GL531" i="33"/>
  <c r="GM531" i="33"/>
  <c r="GN531" i="33"/>
  <c r="GO531" i="33"/>
  <c r="GP531" i="33"/>
  <c r="FX532" i="33"/>
  <c r="FY532" i="33"/>
  <c r="FZ532" i="33"/>
  <c r="GA532" i="33"/>
  <c r="GB532" i="33"/>
  <c r="GC532" i="33"/>
  <c r="GD532" i="33"/>
  <c r="GE532" i="33"/>
  <c r="GF532" i="33"/>
  <c r="GG532" i="33"/>
  <c r="GI532" i="33"/>
  <c r="GJ532" i="33"/>
  <c r="GK532" i="33"/>
  <c r="GL532" i="33"/>
  <c r="GM532" i="33"/>
  <c r="GN532" i="33"/>
  <c r="GO532" i="33"/>
  <c r="GP532" i="33"/>
  <c r="FX533" i="33"/>
  <c r="FY533" i="33"/>
  <c r="FZ533" i="33"/>
  <c r="GA533" i="33"/>
  <c r="GB533" i="33"/>
  <c r="GC533" i="33"/>
  <c r="GD533" i="33"/>
  <c r="GE533" i="33"/>
  <c r="GF533" i="33"/>
  <c r="GG533" i="33"/>
  <c r="GI533" i="33"/>
  <c r="GJ533" i="33"/>
  <c r="GK533" i="33"/>
  <c r="GL533" i="33"/>
  <c r="GM533" i="33"/>
  <c r="GN533" i="33"/>
  <c r="GO533" i="33"/>
  <c r="GP533" i="33"/>
  <c r="FX534" i="33"/>
  <c r="FY534" i="33"/>
  <c r="FZ534" i="33"/>
  <c r="GA534" i="33"/>
  <c r="GB534" i="33"/>
  <c r="GC534" i="33"/>
  <c r="GD534" i="33"/>
  <c r="GE534" i="33"/>
  <c r="GF534" i="33"/>
  <c r="GG534" i="33"/>
  <c r="GI534" i="33"/>
  <c r="GJ534" i="33"/>
  <c r="GK534" i="33"/>
  <c r="GL534" i="33"/>
  <c r="GM534" i="33"/>
  <c r="GN534" i="33"/>
  <c r="GO534" i="33"/>
  <c r="GP534" i="33"/>
  <c r="FX535" i="33"/>
  <c r="FY535" i="33"/>
  <c r="FZ535" i="33"/>
  <c r="GA535" i="33"/>
  <c r="GB535" i="33"/>
  <c r="GC535" i="33"/>
  <c r="GD535" i="33"/>
  <c r="GE535" i="33"/>
  <c r="GF535" i="33"/>
  <c r="GG535" i="33"/>
  <c r="GI535" i="33"/>
  <c r="GJ535" i="33"/>
  <c r="GK535" i="33"/>
  <c r="GL535" i="33"/>
  <c r="GM535" i="33"/>
  <c r="GN535" i="33"/>
  <c r="GO535" i="33"/>
  <c r="GP535" i="33"/>
  <c r="FX536" i="33"/>
  <c r="FY536" i="33"/>
  <c r="FZ536" i="33"/>
  <c r="GA536" i="33"/>
  <c r="GC536" i="33"/>
  <c r="GD536" i="33"/>
  <c r="GE536" i="33"/>
  <c r="GF536" i="33"/>
  <c r="GG536" i="33"/>
  <c r="GK536" i="33"/>
  <c r="GL536" i="33"/>
  <c r="GM536" i="33"/>
  <c r="GN536" i="33"/>
  <c r="GO536" i="33"/>
  <c r="FX537" i="33"/>
  <c r="FY537" i="33"/>
  <c r="FZ537" i="33"/>
  <c r="GA537" i="33"/>
  <c r="GC537" i="33"/>
  <c r="GD537" i="33"/>
  <c r="GE537" i="33"/>
  <c r="GF537" i="33"/>
  <c r="GG537" i="33"/>
  <c r="GK537" i="33"/>
  <c r="GL537" i="33"/>
  <c r="GM537" i="33"/>
  <c r="GN537" i="33"/>
  <c r="GO537" i="33"/>
  <c r="FX538" i="33"/>
  <c r="FY538" i="33"/>
  <c r="FZ538" i="33"/>
  <c r="GA538" i="33"/>
  <c r="GB538" i="33"/>
  <c r="GC538" i="33"/>
  <c r="GD538" i="33"/>
  <c r="GE538" i="33"/>
  <c r="GF538" i="33"/>
  <c r="GG538" i="33"/>
  <c r="GH538" i="33"/>
  <c r="GI538" i="33"/>
  <c r="GJ538" i="33"/>
  <c r="GK538" i="33"/>
  <c r="GL538" i="33"/>
  <c r="GM538" i="33"/>
  <c r="GN538" i="33"/>
  <c r="GO538" i="33"/>
  <c r="GP538" i="33"/>
  <c r="FX539" i="33"/>
  <c r="FY539" i="33"/>
  <c r="FZ539" i="33"/>
  <c r="GA539" i="33"/>
  <c r="GB539" i="33"/>
  <c r="GC539" i="33"/>
  <c r="GD539" i="33"/>
  <c r="GE539" i="33"/>
  <c r="GF539" i="33"/>
  <c r="GG539" i="33"/>
  <c r="GH539" i="33"/>
  <c r="GI539" i="33"/>
  <c r="GJ539" i="33"/>
  <c r="GK539" i="33"/>
  <c r="GL539" i="33"/>
  <c r="GM539" i="33"/>
  <c r="GN539" i="33"/>
  <c r="GO539" i="33"/>
  <c r="GP539" i="33"/>
  <c r="FX540" i="33"/>
  <c r="FY540" i="33"/>
  <c r="FZ540" i="33"/>
  <c r="GA540" i="33"/>
  <c r="GB540" i="33"/>
  <c r="GC540" i="33"/>
  <c r="GD540" i="33"/>
  <c r="GE540" i="33"/>
  <c r="GF540" i="33"/>
  <c r="GG540" i="33"/>
  <c r="GH540" i="33"/>
  <c r="GI540" i="33"/>
  <c r="GJ540" i="33"/>
  <c r="GK540" i="33"/>
  <c r="GL540" i="33"/>
  <c r="GM540" i="33"/>
  <c r="GN540" i="33"/>
  <c r="GO540" i="33"/>
  <c r="GP540" i="33"/>
  <c r="FX541" i="33"/>
  <c r="FY541" i="33"/>
  <c r="FZ541" i="33"/>
  <c r="GA541" i="33"/>
  <c r="GB541" i="33"/>
  <c r="GC541" i="33"/>
  <c r="GD541" i="33"/>
  <c r="GE541" i="33"/>
  <c r="GF541" i="33"/>
  <c r="GG541" i="33"/>
  <c r="GH541" i="33"/>
  <c r="GI541" i="33"/>
  <c r="GJ541" i="33"/>
  <c r="GK541" i="33"/>
  <c r="GL541" i="33"/>
  <c r="GM541" i="33"/>
  <c r="GN541" i="33"/>
  <c r="GO541" i="33"/>
  <c r="GP541" i="33"/>
  <c r="FX542" i="33"/>
  <c r="FY542" i="33"/>
  <c r="FZ542" i="33"/>
  <c r="GA542" i="33"/>
  <c r="GB542" i="33"/>
  <c r="GC542" i="33"/>
  <c r="GD542" i="33"/>
  <c r="GE542" i="33"/>
  <c r="GF542" i="33"/>
  <c r="GG542" i="33"/>
  <c r="GH542" i="33"/>
  <c r="GI542" i="33"/>
  <c r="GJ542" i="33"/>
  <c r="GK542" i="33"/>
  <c r="GL542" i="33"/>
  <c r="GM542" i="33"/>
  <c r="GN542" i="33"/>
  <c r="GO542" i="33"/>
  <c r="GP542" i="33"/>
  <c r="FX543" i="33"/>
  <c r="FY543" i="33"/>
  <c r="FZ543" i="33"/>
  <c r="GA543" i="33"/>
  <c r="GB543" i="33"/>
  <c r="GC543" i="33"/>
  <c r="GD543" i="33"/>
  <c r="GE543" i="33"/>
  <c r="GF543" i="33"/>
  <c r="GG543" i="33"/>
  <c r="GH543" i="33"/>
  <c r="GI543" i="33"/>
  <c r="GJ543" i="33"/>
  <c r="GK543" i="33"/>
  <c r="GL543" i="33"/>
  <c r="GM543" i="33"/>
  <c r="GN543" i="33"/>
  <c r="GO543" i="33"/>
  <c r="GP543" i="33"/>
  <c r="FX544" i="33"/>
  <c r="FY544" i="33"/>
  <c r="FZ544" i="33"/>
  <c r="GA544" i="33"/>
  <c r="GB544" i="33"/>
  <c r="GC544" i="33"/>
  <c r="GD544" i="33"/>
  <c r="GE544" i="33"/>
  <c r="GF544" i="33"/>
  <c r="GG544" i="33"/>
  <c r="GH544" i="33"/>
  <c r="GI544" i="33"/>
  <c r="GJ544" i="33"/>
  <c r="GK544" i="33"/>
  <c r="GL544" i="33"/>
  <c r="GM544" i="33"/>
  <c r="GN544" i="33"/>
  <c r="GO544" i="33"/>
  <c r="GP544" i="33"/>
  <c r="FX545" i="33"/>
  <c r="FY545" i="33"/>
  <c r="FZ545" i="33"/>
  <c r="GA545" i="33"/>
  <c r="GB545" i="33"/>
  <c r="GC545" i="33"/>
  <c r="GD545" i="33"/>
  <c r="GE545" i="33"/>
  <c r="GF545" i="33"/>
  <c r="GG545" i="33"/>
  <c r="GH545" i="33"/>
  <c r="GI545" i="33"/>
  <c r="GJ545" i="33"/>
  <c r="GK545" i="33"/>
  <c r="GL545" i="33"/>
  <c r="GM545" i="33"/>
  <c r="GN545" i="33"/>
  <c r="GO545" i="33"/>
  <c r="GP545" i="33"/>
  <c r="FX546" i="33"/>
  <c r="FY546" i="33"/>
  <c r="FZ546" i="33"/>
  <c r="GA546" i="33"/>
  <c r="GB546" i="33"/>
  <c r="GC546" i="33"/>
  <c r="GD546" i="33"/>
  <c r="GE546" i="33"/>
  <c r="GF546" i="33"/>
  <c r="GG546" i="33"/>
  <c r="GH546" i="33"/>
  <c r="GI546" i="33"/>
  <c r="GJ546" i="33"/>
  <c r="GK546" i="33"/>
  <c r="GL546" i="33"/>
  <c r="GM546" i="33"/>
  <c r="GN546" i="33"/>
  <c r="GO546" i="33"/>
  <c r="GP546" i="33"/>
  <c r="FX547" i="33"/>
  <c r="FY547" i="33"/>
  <c r="FZ547" i="33"/>
  <c r="GA547" i="33"/>
  <c r="GB547" i="33"/>
  <c r="GC547" i="33"/>
  <c r="GD547" i="33"/>
  <c r="GE547" i="33"/>
  <c r="GF547" i="33"/>
  <c r="GG547" i="33"/>
  <c r="GH547" i="33"/>
  <c r="GI547" i="33"/>
  <c r="GJ547" i="33"/>
  <c r="GK547" i="33"/>
  <c r="GL547" i="33"/>
  <c r="GM547" i="33"/>
  <c r="GN547" i="33"/>
  <c r="GO547" i="33"/>
  <c r="GP547" i="33"/>
  <c r="FX548" i="33"/>
  <c r="FY548" i="33"/>
  <c r="FZ548" i="33"/>
  <c r="GA548" i="33"/>
  <c r="GB548" i="33"/>
  <c r="GC548" i="33"/>
  <c r="GD548" i="33"/>
  <c r="GE548" i="33"/>
  <c r="GF548" i="33"/>
  <c r="GG548" i="33"/>
  <c r="GH548" i="33"/>
  <c r="GI548" i="33"/>
  <c r="GJ548" i="33"/>
  <c r="GK548" i="33"/>
  <c r="GL548" i="33"/>
  <c r="GM548" i="33"/>
  <c r="GN548" i="33"/>
  <c r="GO548" i="33"/>
  <c r="GP548" i="33"/>
  <c r="FX549" i="33"/>
  <c r="FY549" i="33"/>
  <c r="FZ549" i="33"/>
  <c r="GA549" i="33"/>
  <c r="GB549" i="33"/>
  <c r="GC549" i="33"/>
  <c r="GD549" i="33"/>
  <c r="GE549" i="33"/>
  <c r="GF549" i="33"/>
  <c r="GG549" i="33"/>
  <c r="GH549" i="33"/>
  <c r="GI549" i="33"/>
  <c r="GJ549" i="33"/>
  <c r="GK549" i="33"/>
  <c r="GL549" i="33"/>
  <c r="GM549" i="33"/>
  <c r="GN549" i="33"/>
  <c r="GO549" i="33"/>
  <c r="GP549" i="33"/>
  <c r="FX550" i="33"/>
  <c r="FY550" i="33"/>
  <c r="FZ550" i="33"/>
  <c r="GA550" i="33"/>
  <c r="GB550" i="33"/>
  <c r="GC550" i="33"/>
  <c r="GD550" i="33"/>
  <c r="GE550" i="33"/>
  <c r="GF550" i="33"/>
  <c r="GG550" i="33"/>
  <c r="GH550" i="33"/>
  <c r="GI550" i="33"/>
  <c r="GJ550" i="33"/>
  <c r="GK550" i="33"/>
  <c r="GL550" i="33"/>
  <c r="GM550" i="33"/>
  <c r="GN550" i="33"/>
  <c r="GO550" i="33"/>
  <c r="GP550" i="33"/>
  <c r="FX551" i="33"/>
  <c r="FY551" i="33"/>
  <c r="FZ551" i="33"/>
  <c r="GA551" i="33"/>
  <c r="GB551" i="33"/>
  <c r="GC551" i="33"/>
  <c r="GD551" i="33"/>
  <c r="GE551" i="33"/>
  <c r="GF551" i="33"/>
  <c r="GG551" i="33"/>
  <c r="GH551" i="33"/>
  <c r="GI551" i="33"/>
  <c r="GJ551" i="33"/>
  <c r="GK551" i="33"/>
  <c r="GL551" i="33"/>
  <c r="GM551" i="33"/>
  <c r="GN551" i="33"/>
  <c r="GO551" i="33"/>
  <c r="GP551" i="33"/>
  <c r="FX552" i="33"/>
  <c r="FY552" i="33"/>
  <c r="FZ552" i="33"/>
  <c r="GA552" i="33"/>
  <c r="GB552" i="33"/>
  <c r="GC552" i="33"/>
  <c r="GD552" i="33"/>
  <c r="GE552" i="33"/>
  <c r="GF552" i="33"/>
  <c r="GG552" i="33"/>
  <c r="GH552" i="33"/>
  <c r="GI552" i="33"/>
  <c r="GJ552" i="33"/>
  <c r="GK552" i="33"/>
  <c r="GL552" i="33"/>
  <c r="GM552" i="33"/>
  <c r="GN552" i="33"/>
  <c r="GO552" i="33"/>
  <c r="GP552" i="33"/>
  <c r="FX553" i="33"/>
  <c r="FY553" i="33"/>
  <c r="FZ553" i="33"/>
  <c r="GA553" i="33"/>
  <c r="GB553" i="33"/>
  <c r="GC553" i="33"/>
  <c r="GD553" i="33"/>
  <c r="GE553" i="33"/>
  <c r="GF553" i="33"/>
  <c r="GG553" i="33"/>
  <c r="GH553" i="33"/>
  <c r="GI553" i="33"/>
  <c r="GJ553" i="33"/>
  <c r="GK553" i="33"/>
  <c r="GL553" i="33"/>
  <c r="GM553" i="33"/>
  <c r="GN553" i="33"/>
  <c r="GO553" i="33"/>
  <c r="GP553" i="33"/>
  <c r="FX554" i="33"/>
  <c r="FY554" i="33"/>
  <c r="FZ554" i="33"/>
  <c r="GA554" i="33"/>
  <c r="GB554" i="33"/>
  <c r="GC554" i="33"/>
  <c r="GD554" i="33"/>
  <c r="GE554" i="33"/>
  <c r="GF554" i="33"/>
  <c r="GG554" i="33"/>
  <c r="GH554" i="33"/>
  <c r="GI554" i="33"/>
  <c r="GJ554" i="33"/>
  <c r="GK554" i="33"/>
  <c r="GL554" i="33"/>
  <c r="GM554" i="33"/>
  <c r="GN554" i="33"/>
  <c r="GO554" i="33"/>
  <c r="GP554" i="33"/>
  <c r="FX555" i="33"/>
  <c r="FY555" i="33"/>
  <c r="FZ555" i="33"/>
  <c r="GA555" i="33"/>
  <c r="GB555" i="33"/>
  <c r="GC555" i="33"/>
  <c r="GD555" i="33"/>
  <c r="GE555" i="33"/>
  <c r="GF555" i="33"/>
  <c r="GG555" i="33"/>
  <c r="GH555" i="33"/>
  <c r="GI555" i="33"/>
  <c r="GJ555" i="33"/>
  <c r="GK555" i="33"/>
  <c r="GL555" i="33"/>
  <c r="GM555" i="33"/>
  <c r="GN555" i="33"/>
  <c r="GO555" i="33"/>
  <c r="GP555" i="33"/>
  <c r="FX556" i="33"/>
  <c r="FY556" i="33"/>
  <c r="FZ556" i="33"/>
  <c r="GA556" i="33"/>
  <c r="GB556" i="33"/>
  <c r="GC556" i="33"/>
  <c r="GD556" i="33"/>
  <c r="GE556" i="33"/>
  <c r="GF556" i="33"/>
  <c r="GG556" i="33"/>
  <c r="GH556" i="33"/>
  <c r="GI556" i="33"/>
  <c r="GJ556" i="33"/>
  <c r="GK556" i="33"/>
  <c r="GL556" i="33"/>
  <c r="GM556" i="33"/>
  <c r="GN556" i="33"/>
  <c r="GO556" i="33"/>
  <c r="GP556" i="33"/>
  <c r="FX557" i="33"/>
  <c r="FY557" i="33"/>
  <c r="FZ557" i="33"/>
  <c r="GA557" i="33"/>
  <c r="GB557" i="33"/>
  <c r="GC557" i="33"/>
  <c r="GD557" i="33"/>
  <c r="GE557" i="33"/>
  <c r="GF557" i="33"/>
  <c r="GG557" i="33"/>
  <c r="GH557" i="33"/>
  <c r="GI557" i="33"/>
  <c r="GJ557" i="33"/>
  <c r="GK557" i="33"/>
  <c r="GL557" i="33"/>
  <c r="GM557" i="33"/>
  <c r="GN557" i="33"/>
  <c r="GO557" i="33"/>
  <c r="GP557" i="33"/>
  <c r="FX558" i="33"/>
  <c r="FY558" i="33"/>
  <c r="FZ558" i="33"/>
  <c r="GA558" i="33"/>
  <c r="GB558" i="33"/>
  <c r="GC558" i="33"/>
  <c r="GD558" i="33"/>
  <c r="GE558" i="33"/>
  <c r="GF558" i="33"/>
  <c r="GG558" i="33"/>
  <c r="GH558" i="33"/>
  <c r="GI558" i="33"/>
  <c r="GJ558" i="33"/>
  <c r="GK558" i="33"/>
  <c r="GL558" i="33"/>
  <c r="GM558" i="33"/>
  <c r="GN558" i="33"/>
  <c r="GO558" i="33"/>
  <c r="GP558" i="33"/>
  <c r="FX559" i="33"/>
  <c r="FY559" i="33"/>
  <c r="FZ559" i="33"/>
  <c r="GA559" i="33"/>
  <c r="GB559" i="33"/>
  <c r="GC559" i="33"/>
  <c r="GD559" i="33"/>
  <c r="GE559" i="33"/>
  <c r="GF559" i="33"/>
  <c r="GG559" i="33"/>
  <c r="GH559" i="33"/>
  <c r="GI559" i="33"/>
  <c r="GJ559" i="33"/>
  <c r="GK559" i="33"/>
  <c r="GL559" i="33"/>
  <c r="GM559" i="33"/>
  <c r="GN559" i="33"/>
  <c r="GO559" i="33"/>
  <c r="GP559" i="33"/>
  <c r="FX560" i="33"/>
  <c r="FY560" i="33"/>
  <c r="FZ560" i="33"/>
  <c r="GA560" i="33"/>
  <c r="GB560" i="33"/>
  <c r="GC560" i="33"/>
  <c r="GD560" i="33"/>
  <c r="GE560" i="33"/>
  <c r="GF560" i="33"/>
  <c r="GG560" i="33"/>
  <c r="GH560" i="33"/>
  <c r="GI560" i="33"/>
  <c r="GJ560" i="33"/>
  <c r="GK560" i="33"/>
  <c r="GL560" i="33"/>
  <c r="GM560" i="33"/>
  <c r="GN560" i="33"/>
  <c r="GO560" i="33"/>
  <c r="GP560" i="33"/>
  <c r="FX561" i="33"/>
  <c r="FY561" i="33"/>
  <c r="FZ561" i="33"/>
  <c r="GA561" i="33"/>
  <c r="GB561" i="33"/>
  <c r="GC561" i="33"/>
  <c r="GD561" i="33"/>
  <c r="GE561" i="33"/>
  <c r="GF561" i="33"/>
  <c r="GG561" i="33"/>
  <c r="GH561" i="33"/>
  <c r="GI561" i="33"/>
  <c r="GJ561" i="33"/>
  <c r="GK561" i="33"/>
  <c r="GL561" i="33"/>
  <c r="GM561" i="33"/>
  <c r="GN561" i="33"/>
  <c r="GO561" i="33"/>
  <c r="GP561" i="33"/>
  <c r="FX562" i="33"/>
  <c r="FY562" i="33"/>
  <c r="FZ562" i="33"/>
  <c r="GA562" i="33"/>
  <c r="GB562" i="33"/>
  <c r="GC562" i="33"/>
  <c r="GD562" i="33"/>
  <c r="GE562" i="33"/>
  <c r="GF562" i="33"/>
  <c r="GG562" i="33"/>
  <c r="GH562" i="33"/>
  <c r="GI562" i="33"/>
  <c r="GJ562" i="33"/>
  <c r="GK562" i="33"/>
  <c r="GL562" i="33"/>
  <c r="GM562" i="33"/>
  <c r="GN562" i="33"/>
  <c r="GO562" i="33"/>
  <c r="GP562" i="33"/>
  <c r="FX563" i="33"/>
  <c r="FY563" i="33"/>
  <c r="FZ563" i="33"/>
  <c r="GA563" i="33"/>
  <c r="GB563" i="33"/>
  <c r="GC563" i="33"/>
  <c r="GD563" i="33"/>
  <c r="GE563" i="33"/>
  <c r="GF563" i="33"/>
  <c r="GG563" i="33"/>
  <c r="GH563" i="33"/>
  <c r="GI563" i="33"/>
  <c r="GJ563" i="33"/>
  <c r="GK563" i="33"/>
  <c r="GL563" i="33"/>
  <c r="GM563" i="33"/>
  <c r="GN563" i="33"/>
  <c r="GO563" i="33"/>
  <c r="GP563" i="33"/>
  <c r="FX564" i="33"/>
  <c r="FY564" i="33"/>
  <c r="FZ564" i="33"/>
  <c r="GA564" i="33"/>
  <c r="GC564" i="33"/>
  <c r="GD564" i="33"/>
  <c r="GE564" i="33"/>
  <c r="GF564" i="33"/>
  <c r="GG564" i="33"/>
  <c r="GH564" i="33"/>
  <c r="GK564" i="33"/>
  <c r="GL564" i="33"/>
  <c r="GM564" i="33"/>
  <c r="GN564" i="33"/>
  <c r="GO564" i="33"/>
  <c r="FX565" i="33"/>
  <c r="FY565" i="33"/>
  <c r="FZ565" i="33"/>
  <c r="GA565" i="33"/>
  <c r="GC565" i="33"/>
  <c r="GD565" i="33"/>
  <c r="GE565" i="33"/>
  <c r="GF565" i="33"/>
  <c r="GG565" i="33"/>
  <c r="GH565" i="33"/>
  <c r="GI565" i="33"/>
  <c r="GJ565" i="33"/>
  <c r="GK565" i="33"/>
  <c r="GL565" i="33"/>
  <c r="GM565" i="33"/>
  <c r="GN565" i="33"/>
  <c r="GO565" i="33"/>
  <c r="FX566" i="33"/>
  <c r="FY566" i="33"/>
  <c r="FZ566" i="33"/>
  <c r="GA566" i="33"/>
  <c r="GB566" i="33"/>
  <c r="GC566" i="33"/>
  <c r="GD566" i="33"/>
  <c r="GE566" i="33"/>
  <c r="GF566" i="33"/>
  <c r="GG566" i="33"/>
  <c r="GH566" i="33"/>
  <c r="GI566" i="33"/>
  <c r="GJ566" i="33"/>
  <c r="GK566" i="33"/>
  <c r="GL566" i="33"/>
  <c r="GM566" i="33"/>
  <c r="GN566" i="33"/>
  <c r="GO566" i="33"/>
  <c r="GP566" i="33"/>
  <c r="FX567" i="33"/>
  <c r="FY567" i="33"/>
  <c r="FZ567" i="33"/>
  <c r="GA567" i="33"/>
  <c r="GB567" i="33"/>
  <c r="GC567" i="33"/>
  <c r="GD567" i="33"/>
  <c r="GE567" i="33"/>
  <c r="GF567" i="33"/>
  <c r="GG567" i="33"/>
  <c r="GK567" i="33"/>
  <c r="GL567" i="33"/>
  <c r="GM567" i="33"/>
  <c r="GN567" i="33"/>
  <c r="GO567" i="33"/>
  <c r="FX568" i="33"/>
  <c r="FY568" i="33"/>
  <c r="FZ568" i="33"/>
  <c r="GA568" i="33"/>
  <c r="GB568" i="33"/>
  <c r="GC568" i="33"/>
  <c r="GD568" i="33"/>
  <c r="GE568" i="33"/>
  <c r="GF568" i="33"/>
  <c r="GG568" i="33"/>
  <c r="GH568" i="33"/>
  <c r="GI568" i="33"/>
  <c r="GJ568" i="33"/>
  <c r="GK568" i="33"/>
  <c r="GL568" i="33"/>
  <c r="GM568" i="33"/>
  <c r="GN568" i="33"/>
  <c r="GO568" i="33"/>
  <c r="GP568" i="33"/>
  <c r="FX569" i="33"/>
  <c r="FY569" i="33"/>
  <c r="FZ569" i="33"/>
  <c r="GA569" i="33"/>
  <c r="GC569" i="33"/>
  <c r="GD569" i="33"/>
  <c r="GE569" i="33"/>
  <c r="GF569" i="33"/>
  <c r="GG569" i="33"/>
  <c r="GI569" i="33"/>
  <c r="GJ569" i="33"/>
  <c r="GK569" i="33"/>
  <c r="GL569" i="33"/>
  <c r="GM569" i="33"/>
  <c r="GN569" i="33"/>
  <c r="GO569" i="33"/>
  <c r="FX570" i="33"/>
  <c r="FY570" i="33"/>
  <c r="FZ570" i="33"/>
  <c r="GA570" i="33"/>
  <c r="GC570" i="33"/>
  <c r="GD570" i="33"/>
  <c r="GE570" i="33"/>
  <c r="GF570" i="33"/>
  <c r="GG570" i="33"/>
  <c r="GH570" i="33"/>
  <c r="GK570" i="33"/>
  <c r="GL570" i="33"/>
  <c r="GM570" i="33"/>
  <c r="GN570" i="33"/>
  <c r="GO570" i="33"/>
  <c r="FX571" i="33"/>
  <c r="FY571" i="33"/>
  <c r="FZ571" i="33"/>
  <c r="GA571" i="33"/>
  <c r="GB571" i="33"/>
  <c r="GC571" i="33"/>
  <c r="GD571" i="33"/>
  <c r="GE571" i="33"/>
  <c r="GF571" i="33"/>
  <c r="GG571" i="33"/>
  <c r="GH571" i="33"/>
  <c r="GI571" i="33"/>
  <c r="GJ571" i="33"/>
  <c r="GK571" i="33"/>
  <c r="GL571" i="33"/>
  <c r="GM571" i="33"/>
  <c r="GN571" i="33"/>
  <c r="GO571" i="33"/>
  <c r="GP571" i="33"/>
  <c r="FX572" i="33"/>
  <c r="FY572" i="33"/>
  <c r="FZ572" i="33"/>
  <c r="GA572" i="33"/>
  <c r="GB572" i="33"/>
  <c r="GC572" i="33"/>
  <c r="GD572" i="33"/>
  <c r="GE572" i="33"/>
  <c r="GF572" i="33"/>
  <c r="GG572" i="33"/>
  <c r="GH572" i="33"/>
  <c r="GI572" i="33"/>
  <c r="GJ572" i="33"/>
  <c r="GK572" i="33"/>
  <c r="GL572" i="33"/>
  <c r="GM572" i="33"/>
  <c r="GN572" i="33"/>
  <c r="GO572" i="33"/>
  <c r="GP572" i="33"/>
  <c r="FX573" i="33"/>
  <c r="FY573" i="33"/>
  <c r="FZ573" i="33"/>
  <c r="GA573" i="33"/>
  <c r="GC573" i="33"/>
  <c r="GD573" i="33"/>
  <c r="GE573" i="33"/>
  <c r="GF573" i="33"/>
  <c r="GG573" i="33"/>
  <c r="GH573" i="33"/>
  <c r="GK573" i="33"/>
  <c r="GL573" i="33"/>
  <c r="GM573" i="33"/>
  <c r="GN573" i="33"/>
  <c r="GO573" i="33"/>
  <c r="FX574" i="33"/>
  <c r="FY574" i="33"/>
  <c r="FZ574" i="33"/>
  <c r="GA574" i="33"/>
  <c r="GC574" i="33"/>
  <c r="GD574" i="33"/>
  <c r="GE574" i="33"/>
  <c r="GF574" i="33"/>
  <c r="GG574" i="33"/>
  <c r="GH574" i="33"/>
  <c r="GK574" i="33"/>
  <c r="GL574" i="33"/>
  <c r="GM574" i="33"/>
  <c r="GN574" i="33"/>
  <c r="GO574" i="33"/>
  <c r="FX575" i="33"/>
  <c r="FY575" i="33"/>
  <c r="FZ575" i="33"/>
  <c r="GA575" i="33"/>
  <c r="GB575" i="33"/>
  <c r="GC575" i="33"/>
  <c r="GD575" i="33"/>
  <c r="GE575" i="33"/>
  <c r="GF575" i="33"/>
  <c r="GG575" i="33"/>
  <c r="GH575" i="33"/>
  <c r="GI575" i="33"/>
  <c r="GJ575" i="33"/>
  <c r="GK575" i="33"/>
  <c r="GL575" i="33"/>
  <c r="GM575" i="33"/>
  <c r="GN575" i="33"/>
  <c r="GO575" i="33"/>
  <c r="GP575" i="33"/>
  <c r="FX576" i="33"/>
  <c r="FY576" i="33"/>
  <c r="FZ576" i="33"/>
  <c r="GA576" i="33"/>
  <c r="GB576" i="33"/>
  <c r="GC576" i="33"/>
  <c r="GD576" i="33"/>
  <c r="GE576" i="33"/>
  <c r="GF576" i="33"/>
  <c r="GG576" i="33"/>
  <c r="GH576" i="33"/>
  <c r="GI576" i="33"/>
  <c r="GJ576" i="33"/>
  <c r="GK576" i="33"/>
  <c r="GL576" i="33"/>
  <c r="GM576" i="33"/>
  <c r="GN576" i="33"/>
  <c r="GO576" i="33"/>
  <c r="GP576" i="33"/>
  <c r="FX577" i="33"/>
  <c r="FY577" i="33"/>
  <c r="FZ577" i="33"/>
  <c r="GA577" i="33"/>
  <c r="GB577" i="33"/>
  <c r="GC577" i="33"/>
  <c r="GD577" i="33"/>
  <c r="GE577" i="33"/>
  <c r="GF577" i="33"/>
  <c r="GG577" i="33"/>
  <c r="GH577" i="33"/>
  <c r="GI577" i="33"/>
  <c r="GJ577" i="33"/>
  <c r="GK577" i="33"/>
  <c r="GL577" i="33"/>
  <c r="GM577" i="33"/>
  <c r="GN577" i="33"/>
  <c r="GO577" i="33"/>
  <c r="GP577" i="33"/>
  <c r="FX578" i="33"/>
  <c r="FY578" i="33"/>
  <c r="FZ578" i="33"/>
  <c r="GA578" i="33"/>
  <c r="GB578" i="33"/>
  <c r="GC578" i="33"/>
  <c r="GD578" i="33"/>
  <c r="GE578" i="33"/>
  <c r="GF578" i="33"/>
  <c r="GG578" i="33"/>
  <c r="GH578" i="33"/>
  <c r="GI578" i="33"/>
  <c r="GJ578" i="33"/>
  <c r="GK578" i="33"/>
  <c r="GL578" i="33"/>
  <c r="GM578" i="33"/>
  <c r="GN578" i="33"/>
  <c r="GO578" i="33"/>
  <c r="GP578" i="33"/>
  <c r="FX579" i="33"/>
  <c r="FY579" i="33"/>
  <c r="FZ579" i="33"/>
  <c r="GA579" i="33"/>
  <c r="GB579" i="33"/>
  <c r="GC579" i="33"/>
  <c r="GD579" i="33"/>
  <c r="GE579" i="33"/>
  <c r="GF579" i="33"/>
  <c r="GG579" i="33"/>
  <c r="GH579" i="33"/>
  <c r="GI579" i="33"/>
  <c r="GJ579" i="33"/>
  <c r="GK579" i="33"/>
  <c r="GL579" i="33"/>
  <c r="GM579" i="33"/>
  <c r="GN579" i="33"/>
  <c r="GO579" i="33"/>
  <c r="GP579" i="33"/>
  <c r="FX580" i="33"/>
  <c r="FY580" i="33"/>
  <c r="FZ580" i="33"/>
  <c r="GA580" i="33"/>
  <c r="GB580" i="33"/>
  <c r="GC580" i="33"/>
  <c r="GD580" i="33"/>
  <c r="GE580" i="33"/>
  <c r="GF580" i="33"/>
  <c r="GG580" i="33"/>
  <c r="GH580" i="33"/>
  <c r="GI580" i="33"/>
  <c r="GJ580" i="33"/>
  <c r="GK580" i="33"/>
  <c r="GL580" i="33"/>
  <c r="GM580" i="33"/>
  <c r="GN580" i="33"/>
  <c r="GO580" i="33"/>
  <c r="GP580" i="33"/>
  <c r="FX581" i="33"/>
  <c r="FY581" i="33"/>
  <c r="FZ581" i="33"/>
  <c r="GA581" i="33"/>
  <c r="GB581" i="33"/>
  <c r="GC581" i="33"/>
  <c r="GD581" i="33"/>
  <c r="GE581" i="33"/>
  <c r="GF581" i="33"/>
  <c r="GG581" i="33"/>
  <c r="GH581" i="33"/>
  <c r="GI581" i="33"/>
  <c r="GJ581" i="33"/>
  <c r="GK581" i="33"/>
  <c r="GL581" i="33"/>
  <c r="GM581" i="33"/>
  <c r="GN581" i="33"/>
  <c r="GO581" i="33"/>
  <c r="GP581" i="33"/>
  <c r="FX582" i="33"/>
  <c r="FY582" i="33"/>
  <c r="FZ582" i="33"/>
  <c r="GA582" i="33"/>
  <c r="GB582" i="33"/>
  <c r="GC582" i="33"/>
  <c r="GD582" i="33"/>
  <c r="GE582" i="33"/>
  <c r="GF582" i="33"/>
  <c r="GG582" i="33"/>
  <c r="GH582" i="33"/>
  <c r="GI582" i="33"/>
  <c r="GJ582" i="33"/>
  <c r="GK582" i="33"/>
  <c r="GL582" i="33"/>
  <c r="GM582" i="33"/>
  <c r="GN582" i="33"/>
  <c r="GO582" i="33"/>
  <c r="GP582" i="33"/>
  <c r="FX583" i="33"/>
  <c r="FY583" i="33"/>
  <c r="FZ583" i="33"/>
  <c r="GA583" i="33"/>
  <c r="GB583" i="33"/>
  <c r="GC583" i="33"/>
  <c r="GD583" i="33"/>
  <c r="GE583" i="33"/>
  <c r="GF583" i="33"/>
  <c r="GG583" i="33"/>
  <c r="GH583" i="33"/>
  <c r="GI583" i="33"/>
  <c r="GJ583" i="33"/>
  <c r="GK583" i="33"/>
  <c r="GL583" i="33"/>
  <c r="GM583" i="33"/>
  <c r="GN583" i="33"/>
  <c r="GO583" i="33"/>
  <c r="GP583" i="33"/>
  <c r="FX584" i="33"/>
  <c r="FY584" i="33"/>
  <c r="FZ584" i="33"/>
  <c r="GA584" i="33"/>
  <c r="GB584" i="33"/>
  <c r="GC584" i="33"/>
  <c r="GD584" i="33"/>
  <c r="GE584" i="33"/>
  <c r="GF584" i="33"/>
  <c r="GG584" i="33"/>
  <c r="GH584" i="33"/>
  <c r="GI584" i="33"/>
  <c r="GJ584" i="33"/>
  <c r="GK584" i="33"/>
  <c r="GL584" i="33"/>
  <c r="GM584" i="33"/>
  <c r="GN584" i="33"/>
  <c r="GO584" i="33"/>
  <c r="GP584" i="33"/>
  <c r="FX585" i="33"/>
  <c r="FY585" i="33"/>
  <c r="FZ585" i="33"/>
  <c r="GA585" i="33"/>
  <c r="GB585" i="33"/>
  <c r="GC585" i="33"/>
  <c r="GD585" i="33"/>
  <c r="GE585" i="33"/>
  <c r="GF585" i="33"/>
  <c r="GG585" i="33"/>
  <c r="GH585" i="33"/>
  <c r="GI585" i="33"/>
  <c r="GJ585" i="33"/>
  <c r="GK585" i="33"/>
  <c r="GL585" i="33"/>
  <c r="GM585" i="33"/>
  <c r="GN585" i="33"/>
  <c r="GO585" i="33"/>
  <c r="GP585" i="33"/>
  <c r="FX586" i="33"/>
  <c r="FY586" i="33"/>
  <c r="FZ586" i="33"/>
  <c r="GA586" i="33"/>
  <c r="GB586" i="33"/>
  <c r="GC586" i="33"/>
  <c r="GD586" i="33"/>
  <c r="GE586" i="33"/>
  <c r="GF586" i="33"/>
  <c r="GG586" i="33"/>
  <c r="GH586" i="33"/>
  <c r="GI586" i="33"/>
  <c r="GJ586" i="33"/>
  <c r="GK586" i="33"/>
  <c r="GL586" i="33"/>
  <c r="GM586" i="33"/>
  <c r="GN586" i="33"/>
  <c r="GO586" i="33"/>
  <c r="GP586" i="33"/>
  <c r="FX587" i="33"/>
  <c r="FY587" i="33"/>
  <c r="FZ587" i="33"/>
  <c r="GA587" i="33"/>
  <c r="GB587" i="33"/>
  <c r="GC587" i="33"/>
  <c r="GD587" i="33"/>
  <c r="GE587" i="33"/>
  <c r="GF587" i="33"/>
  <c r="GG587" i="33"/>
  <c r="GH587" i="33"/>
  <c r="GI587" i="33"/>
  <c r="GJ587" i="33"/>
  <c r="GK587" i="33"/>
  <c r="GL587" i="33"/>
  <c r="GM587" i="33"/>
  <c r="GN587" i="33"/>
  <c r="GO587" i="33"/>
  <c r="GP587" i="33"/>
  <c r="FX588" i="33"/>
  <c r="FY588" i="33"/>
  <c r="FZ588" i="33"/>
  <c r="GA588" i="33"/>
  <c r="GB588" i="33"/>
  <c r="GC588" i="33"/>
  <c r="GD588" i="33"/>
  <c r="GE588" i="33"/>
  <c r="GF588" i="33"/>
  <c r="GG588" i="33"/>
  <c r="GH588" i="33"/>
  <c r="GI588" i="33"/>
  <c r="GJ588" i="33"/>
  <c r="GK588" i="33"/>
  <c r="GL588" i="33"/>
  <c r="GM588" i="33"/>
  <c r="GN588" i="33"/>
  <c r="GO588" i="33"/>
  <c r="GP588" i="33"/>
  <c r="FX589" i="33"/>
  <c r="FY589" i="33"/>
  <c r="FZ589" i="33"/>
  <c r="GA589" i="33"/>
  <c r="GB589" i="33"/>
  <c r="GC589" i="33"/>
  <c r="GD589" i="33"/>
  <c r="GE589" i="33"/>
  <c r="GF589" i="33"/>
  <c r="GG589" i="33"/>
  <c r="GH589" i="33"/>
  <c r="GI589" i="33"/>
  <c r="GJ589" i="33"/>
  <c r="GK589" i="33"/>
  <c r="GL589" i="33"/>
  <c r="GM589" i="33"/>
  <c r="GN589" i="33"/>
  <c r="GO589" i="33"/>
  <c r="GP589" i="33"/>
  <c r="FX590" i="33"/>
  <c r="FY590" i="33"/>
  <c r="FZ590" i="33"/>
  <c r="GA590" i="33"/>
  <c r="GB590" i="33"/>
  <c r="GC590" i="33"/>
  <c r="GD590" i="33"/>
  <c r="GE590" i="33"/>
  <c r="GF590" i="33"/>
  <c r="GG590" i="33"/>
  <c r="GH590" i="33"/>
  <c r="GI590" i="33"/>
  <c r="GJ590" i="33"/>
  <c r="GK590" i="33"/>
  <c r="GL590" i="33"/>
  <c r="GM590" i="33"/>
  <c r="GN590" i="33"/>
  <c r="GO590" i="33"/>
  <c r="GP590" i="33"/>
  <c r="FX591" i="33"/>
  <c r="FY591" i="33"/>
  <c r="FZ591" i="33"/>
  <c r="GA591" i="33"/>
  <c r="GC591" i="33"/>
  <c r="GD591" i="33"/>
  <c r="GE591" i="33"/>
  <c r="GF591" i="33"/>
  <c r="GG591" i="33"/>
  <c r="GK591" i="33"/>
  <c r="GL591" i="33"/>
  <c r="GM591" i="33"/>
  <c r="GN591" i="33"/>
  <c r="GO591" i="33"/>
  <c r="FX592" i="33"/>
  <c r="FY592" i="33"/>
  <c r="FZ592" i="33"/>
  <c r="GA592" i="33"/>
  <c r="GC592" i="33"/>
  <c r="GD592" i="33"/>
  <c r="GE592" i="33"/>
  <c r="GF592" i="33"/>
  <c r="GG592" i="33"/>
  <c r="GK592" i="33"/>
  <c r="GL592" i="33"/>
  <c r="GM592" i="33"/>
  <c r="GN592" i="33"/>
  <c r="GO592" i="33"/>
  <c r="FX593" i="33"/>
  <c r="FY593" i="33"/>
  <c r="FZ593" i="33"/>
  <c r="GA593" i="33"/>
  <c r="GB593" i="33"/>
  <c r="GC593" i="33"/>
  <c r="GD593" i="33"/>
  <c r="GE593" i="33"/>
  <c r="GF593" i="33"/>
  <c r="GG593" i="33"/>
  <c r="GH593" i="33"/>
  <c r="GI593" i="33"/>
  <c r="GJ593" i="33"/>
  <c r="GK593" i="33"/>
  <c r="GL593" i="33"/>
  <c r="GM593" i="33"/>
  <c r="GN593" i="33"/>
  <c r="GO593" i="33"/>
  <c r="GP593" i="33"/>
  <c r="FX594" i="33"/>
  <c r="FY594" i="33"/>
  <c r="FZ594" i="33"/>
  <c r="GA594" i="33"/>
  <c r="GB594" i="33"/>
  <c r="GC594" i="33"/>
  <c r="GD594" i="33"/>
  <c r="GE594" i="33"/>
  <c r="GF594" i="33"/>
  <c r="GG594" i="33"/>
  <c r="GH594" i="33"/>
  <c r="GI594" i="33"/>
  <c r="GJ594" i="33"/>
  <c r="GK594" i="33"/>
  <c r="GL594" i="33"/>
  <c r="GM594" i="33"/>
  <c r="GN594" i="33"/>
  <c r="GO594" i="33"/>
  <c r="GP594" i="33"/>
  <c r="FX595" i="33"/>
  <c r="FY595" i="33"/>
  <c r="FZ595" i="33"/>
  <c r="GA595" i="33"/>
  <c r="GB595" i="33"/>
  <c r="GC595" i="33"/>
  <c r="GD595" i="33"/>
  <c r="GE595" i="33"/>
  <c r="GF595" i="33"/>
  <c r="GG595" i="33"/>
  <c r="GH595" i="33"/>
  <c r="GI595" i="33"/>
  <c r="GJ595" i="33"/>
  <c r="GK595" i="33"/>
  <c r="GL595" i="33"/>
  <c r="GM595" i="33"/>
  <c r="GN595" i="33"/>
  <c r="GO595" i="33"/>
  <c r="GP595" i="33"/>
  <c r="FX596" i="33"/>
  <c r="FY596" i="33"/>
  <c r="FZ596" i="33"/>
  <c r="GA596" i="33"/>
  <c r="GB596" i="33"/>
  <c r="GC596" i="33"/>
  <c r="GD596" i="33"/>
  <c r="GE596" i="33"/>
  <c r="GF596" i="33"/>
  <c r="GG596" i="33"/>
  <c r="GH596" i="33"/>
  <c r="GI596" i="33"/>
  <c r="GJ596" i="33"/>
  <c r="GK596" i="33"/>
  <c r="GL596" i="33"/>
  <c r="GM596" i="33"/>
  <c r="GN596" i="33"/>
  <c r="GO596" i="33"/>
  <c r="GP596" i="33"/>
  <c r="FX597" i="33"/>
  <c r="FY597" i="33"/>
  <c r="FZ597" i="33"/>
  <c r="GA597" i="33"/>
  <c r="GB597" i="33"/>
  <c r="GC597" i="33"/>
  <c r="GD597" i="33"/>
  <c r="GE597" i="33"/>
  <c r="GF597" i="33"/>
  <c r="GG597" i="33"/>
  <c r="GH597" i="33"/>
  <c r="GI597" i="33"/>
  <c r="GJ597" i="33"/>
  <c r="GK597" i="33"/>
  <c r="GL597" i="33"/>
  <c r="GM597" i="33"/>
  <c r="GN597" i="33"/>
  <c r="GO597" i="33"/>
  <c r="GP597" i="33"/>
  <c r="FX598" i="33"/>
  <c r="FY598" i="33"/>
  <c r="FZ598" i="33"/>
  <c r="GA598" i="33"/>
  <c r="GB598" i="33"/>
  <c r="GC598" i="33"/>
  <c r="GD598" i="33"/>
  <c r="GE598" i="33"/>
  <c r="GF598" i="33"/>
  <c r="GG598" i="33"/>
  <c r="GH598" i="33"/>
  <c r="GI598" i="33"/>
  <c r="GJ598" i="33"/>
  <c r="GK598" i="33"/>
  <c r="GL598" i="33"/>
  <c r="GM598" i="33"/>
  <c r="GN598" i="33"/>
  <c r="GO598" i="33"/>
  <c r="GP598" i="33"/>
  <c r="FX599" i="33"/>
  <c r="FY599" i="33"/>
  <c r="FZ599" i="33"/>
  <c r="GA599" i="33"/>
  <c r="GB599" i="33"/>
  <c r="GC599" i="33"/>
  <c r="GD599" i="33"/>
  <c r="GE599" i="33"/>
  <c r="GF599" i="33"/>
  <c r="GG599" i="33"/>
  <c r="GH599" i="33"/>
  <c r="GI599" i="33"/>
  <c r="GJ599" i="33"/>
  <c r="GK599" i="33"/>
  <c r="GL599" i="33"/>
  <c r="GM599" i="33"/>
  <c r="GN599" i="33"/>
  <c r="GO599" i="33"/>
  <c r="GP599" i="33"/>
  <c r="FX600" i="33"/>
  <c r="FY600" i="33"/>
  <c r="FZ600" i="33"/>
  <c r="GA600" i="33"/>
  <c r="GB600" i="33"/>
  <c r="GC600" i="33"/>
  <c r="GD600" i="33"/>
  <c r="GE600" i="33"/>
  <c r="GF600" i="33"/>
  <c r="GG600" i="33"/>
  <c r="GH600" i="33"/>
  <c r="GI600" i="33"/>
  <c r="GJ600" i="33"/>
  <c r="GK600" i="33"/>
  <c r="GL600" i="33"/>
  <c r="GM600" i="33"/>
  <c r="GN600" i="33"/>
  <c r="GO600" i="33"/>
  <c r="GP600" i="33"/>
  <c r="FX601" i="33"/>
  <c r="FY601" i="33"/>
  <c r="FZ601" i="33"/>
  <c r="GA601" i="33"/>
  <c r="GB601" i="33"/>
  <c r="GC601" i="33"/>
  <c r="GD601" i="33"/>
  <c r="GE601" i="33"/>
  <c r="GF601" i="33"/>
  <c r="GG601" i="33"/>
  <c r="GH601" i="33"/>
  <c r="GI601" i="33"/>
  <c r="GJ601" i="33"/>
  <c r="GK601" i="33"/>
  <c r="GL601" i="33"/>
  <c r="GM601" i="33"/>
  <c r="GN601" i="33"/>
  <c r="GO601" i="33"/>
  <c r="GP601" i="33"/>
  <c r="FX602" i="33"/>
  <c r="FY602" i="33"/>
  <c r="FZ602" i="33"/>
  <c r="GA602" i="33"/>
  <c r="GB602" i="33"/>
  <c r="GC602" i="33"/>
  <c r="GD602" i="33"/>
  <c r="GE602" i="33"/>
  <c r="GF602" i="33"/>
  <c r="GG602" i="33"/>
  <c r="GH602" i="33"/>
  <c r="GI602" i="33"/>
  <c r="GJ602" i="33"/>
  <c r="GK602" i="33"/>
  <c r="GL602" i="33"/>
  <c r="GM602" i="33"/>
  <c r="GN602" i="33"/>
  <c r="GO602" i="33"/>
  <c r="GP602" i="33"/>
  <c r="FX603" i="33"/>
  <c r="FY603" i="33"/>
  <c r="FZ603" i="33"/>
  <c r="GA603" i="33"/>
  <c r="GB603" i="33"/>
  <c r="GC603" i="33"/>
  <c r="GD603" i="33"/>
  <c r="GE603" i="33"/>
  <c r="GF603" i="33"/>
  <c r="GG603" i="33"/>
  <c r="GH603" i="33"/>
  <c r="GI603" i="33"/>
  <c r="GJ603" i="33"/>
  <c r="GK603" i="33"/>
  <c r="GL603" i="33"/>
  <c r="GM603" i="33"/>
  <c r="GN603" i="33"/>
  <c r="GO603" i="33"/>
  <c r="GP603" i="33"/>
  <c r="FX604" i="33"/>
  <c r="FY604" i="33"/>
  <c r="FZ604" i="33"/>
  <c r="GA604" i="33"/>
  <c r="GB604" i="33"/>
  <c r="GC604" i="33"/>
  <c r="GD604" i="33"/>
  <c r="GE604" i="33"/>
  <c r="GF604" i="33"/>
  <c r="GG604" i="33"/>
  <c r="GH604" i="33"/>
  <c r="GI604" i="33"/>
  <c r="GJ604" i="33"/>
  <c r="GK604" i="33"/>
  <c r="GL604" i="33"/>
  <c r="GM604" i="33"/>
  <c r="GN604" i="33"/>
  <c r="GO604" i="33"/>
  <c r="GP604" i="33"/>
  <c r="FX605" i="33"/>
  <c r="FY605" i="33"/>
  <c r="FZ605" i="33"/>
  <c r="GA605" i="33"/>
  <c r="GB605" i="33"/>
  <c r="GC605" i="33"/>
  <c r="GD605" i="33"/>
  <c r="GE605" i="33"/>
  <c r="GF605" i="33"/>
  <c r="GG605" i="33"/>
  <c r="GH605" i="33"/>
  <c r="GI605" i="33"/>
  <c r="GJ605" i="33"/>
  <c r="GK605" i="33"/>
  <c r="GL605" i="33"/>
  <c r="GM605" i="33"/>
  <c r="GN605" i="33"/>
  <c r="GO605" i="33"/>
  <c r="GP605" i="33"/>
  <c r="FX606" i="33"/>
  <c r="FY606" i="33"/>
  <c r="FZ606" i="33"/>
  <c r="GA606" i="33"/>
  <c r="GB606" i="33"/>
  <c r="GC606" i="33"/>
  <c r="GD606" i="33"/>
  <c r="GE606" i="33"/>
  <c r="GF606" i="33"/>
  <c r="GG606" i="33"/>
  <c r="GH606" i="33"/>
  <c r="GI606" i="33"/>
  <c r="GJ606" i="33"/>
  <c r="GK606" i="33"/>
  <c r="GL606" i="33"/>
  <c r="GM606" i="33"/>
  <c r="GN606" i="33"/>
  <c r="GO606" i="33"/>
  <c r="GP606" i="33"/>
  <c r="FX607" i="33"/>
  <c r="FY607" i="33"/>
  <c r="FZ607" i="33"/>
  <c r="GA607" i="33"/>
  <c r="GB607" i="33"/>
  <c r="GC607" i="33"/>
  <c r="GD607" i="33"/>
  <c r="GE607" i="33"/>
  <c r="GF607" i="33"/>
  <c r="GG607" i="33"/>
  <c r="GH607" i="33"/>
  <c r="GI607" i="33"/>
  <c r="GJ607" i="33"/>
  <c r="GK607" i="33"/>
  <c r="GL607" i="33"/>
  <c r="GM607" i="33"/>
  <c r="GN607" i="33"/>
  <c r="GO607" i="33"/>
  <c r="GP607" i="33"/>
  <c r="FX608" i="33"/>
  <c r="FY608" i="33"/>
  <c r="FZ608" i="33"/>
  <c r="GA608" i="33"/>
  <c r="GB608" i="33"/>
  <c r="GC608" i="33"/>
  <c r="GD608" i="33"/>
  <c r="GE608" i="33"/>
  <c r="GF608" i="33"/>
  <c r="GG608" i="33"/>
  <c r="GH608" i="33"/>
  <c r="GI608" i="33"/>
  <c r="GJ608" i="33"/>
  <c r="GK608" i="33"/>
  <c r="GL608" i="33"/>
  <c r="GM608" i="33"/>
  <c r="GN608" i="33"/>
  <c r="GO608" i="33"/>
  <c r="GP608" i="33"/>
  <c r="FX609" i="33"/>
  <c r="FY609" i="33"/>
  <c r="FZ609" i="33"/>
  <c r="GA609" i="33"/>
  <c r="GB609" i="33"/>
  <c r="GC609" i="33"/>
  <c r="GD609" i="33"/>
  <c r="GE609" i="33"/>
  <c r="GF609" i="33"/>
  <c r="GG609" i="33"/>
  <c r="GH609" i="33"/>
  <c r="GI609" i="33"/>
  <c r="GJ609" i="33"/>
  <c r="GK609" i="33"/>
  <c r="GL609" i="33"/>
  <c r="GM609" i="33"/>
  <c r="GN609" i="33"/>
  <c r="GO609" i="33"/>
  <c r="GP609" i="33"/>
  <c r="FX610" i="33"/>
  <c r="FY610" i="33"/>
  <c r="FZ610" i="33"/>
  <c r="GA610" i="33"/>
  <c r="GB610" i="33"/>
  <c r="GC610" i="33"/>
  <c r="GD610" i="33"/>
  <c r="GE610" i="33"/>
  <c r="GF610" i="33"/>
  <c r="GG610" i="33"/>
  <c r="GH610" i="33"/>
  <c r="GI610" i="33"/>
  <c r="GJ610" i="33"/>
  <c r="GK610" i="33"/>
  <c r="GL610" i="33"/>
  <c r="GM610" i="33"/>
  <c r="GN610" i="33"/>
  <c r="GO610" i="33"/>
  <c r="GP610" i="33"/>
  <c r="FX611" i="33"/>
  <c r="FY611" i="33"/>
  <c r="FZ611" i="33"/>
  <c r="GA611" i="33"/>
  <c r="GB611" i="33"/>
  <c r="GC611" i="33"/>
  <c r="GD611" i="33"/>
  <c r="GE611" i="33"/>
  <c r="GF611" i="33"/>
  <c r="GG611" i="33"/>
  <c r="GH611" i="33"/>
  <c r="GI611" i="33"/>
  <c r="GJ611" i="33"/>
  <c r="GK611" i="33"/>
  <c r="GL611" i="33"/>
  <c r="GM611" i="33"/>
  <c r="GN611" i="33"/>
  <c r="GO611" i="33"/>
  <c r="GP611" i="33"/>
  <c r="FX612" i="33"/>
  <c r="FY612" i="33"/>
  <c r="FZ612" i="33"/>
  <c r="GA612" i="33"/>
  <c r="GB612" i="33"/>
  <c r="GC612" i="33"/>
  <c r="GD612" i="33"/>
  <c r="GE612" i="33"/>
  <c r="GF612" i="33"/>
  <c r="GG612" i="33"/>
  <c r="GH612" i="33"/>
  <c r="GI612" i="33"/>
  <c r="GJ612" i="33"/>
  <c r="GK612" i="33"/>
  <c r="GL612" i="33"/>
  <c r="GM612" i="33"/>
  <c r="GN612" i="33"/>
  <c r="GO612" i="33"/>
  <c r="GP612" i="33"/>
  <c r="FX613" i="33"/>
  <c r="FY613" i="33"/>
  <c r="FZ613" i="33"/>
  <c r="GA613" i="33"/>
  <c r="GB613" i="33"/>
  <c r="GC613" i="33"/>
  <c r="GD613" i="33"/>
  <c r="GE613" i="33"/>
  <c r="GF613" i="33"/>
  <c r="GG613" i="33"/>
  <c r="GH613" i="33"/>
  <c r="GI613" i="33"/>
  <c r="GJ613" i="33"/>
  <c r="GK613" i="33"/>
  <c r="GL613" i="33"/>
  <c r="GM613" i="33"/>
  <c r="GN613" i="33"/>
  <c r="GO613" i="33"/>
  <c r="GP613" i="33"/>
  <c r="FX614" i="33"/>
  <c r="FY614" i="33"/>
  <c r="FZ614" i="33"/>
  <c r="GA614" i="33"/>
  <c r="GB614" i="33"/>
  <c r="GC614" i="33"/>
  <c r="GD614" i="33"/>
  <c r="GE614" i="33"/>
  <c r="GF614" i="33"/>
  <c r="GG614" i="33"/>
  <c r="GH614" i="33"/>
  <c r="GI614" i="33"/>
  <c r="GJ614" i="33"/>
  <c r="GK614" i="33"/>
  <c r="GL614" i="33"/>
  <c r="GM614" i="33"/>
  <c r="GN614" i="33"/>
  <c r="GO614" i="33"/>
  <c r="GP614" i="33"/>
  <c r="FX615" i="33"/>
  <c r="FY615" i="33"/>
  <c r="FZ615" i="33"/>
  <c r="GA615" i="33"/>
  <c r="GB615" i="33"/>
  <c r="GC615" i="33"/>
  <c r="GD615" i="33"/>
  <c r="GE615" i="33"/>
  <c r="GF615" i="33"/>
  <c r="GG615" i="33"/>
  <c r="GH615" i="33"/>
  <c r="GI615" i="33"/>
  <c r="GJ615" i="33"/>
  <c r="GK615" i="33"/>
  <c r="GL615" i="33"/>
  <c r="GM615" i="33"/>
  <c r="GN615" i="33"/>
  <c r="GO615" i="33"/>
  <c r="GP615" i="33"/>
  <c r="FX616" i="33"/>
  <c r="FY616" i="33"/>
  <c r="FZ616" i="33"/>
  <c r="GA616" i="33"/>
  <c r="GB616" i="33"/>
  <c r="GC616" i="33"/>
  <c r="GD616" i="33"/>
  <c r="GE616" i="33"/>
  <c r="GF616" i="33"/>
  <c r="GG616" i="33"/>
  <c r="GH616" i="33"/>
  <c r="GI616" i="33"/>
  <c r="GJ616" i="33"/>
  <c r="GK616" i="33"/>
  <c r="GL616" i="33"/>
  <c r="GM616" i="33"/>
  <c r="GN616" i="33"/>
  <c r="GO616" i="33"/>
  <c r="GP616" i="33"/>
  <c r="FX617" i="33"/>
  <c r="FY617" i="33"/>
  <c r="FZ617" i="33"/>
  <c r="GA617" i="33"/>
  <c r="GB617" i="33"/>
  <c r="GC617" i="33"/>
  <c r="GD617" i="33"/>
  <c r="GE617" i="33"/>
  <c r="GF617" i="33"/>
  <c r="GG617" i="33"/>
  <c r="GH617" i="33"/>
  <c r="GI617" i="33"/>
  <c r="GJ617" i="33"/>
  <c r="GK617" i="33"/>
  <c r="GL617" i="33"/>
  <c r="GM617" i="33"/>
  <c r="GN617" i="33"/>
  <c r="GO617" i="33"/>
  <c r="GP617" i="33"/>
  <c r="FX618" i="33"/>
  <c r="FY618" i="33"/>
  <c r="FZ618" i="33"/>
  <c r="GA618" i="33"/>
  <c r="GB618" i="33"/>
  <c r="GC618" i="33"/>
  <c r="GD618" i="33"/>
  <c r="GE618" i="33"/>
  <c r="GF618" i="33"/>
  <c r="GG618" i="33"/>
  <c r="GH618" i="33"/>
  <c r="GI618" i="33"/>
  <c r="GJ618" i="33"/>
  <c r="GK618" i="33"/>
  <c r="GL618" i="33"/>
  <c r="GM618" i="33"/>
  <c r="GN618" i="33"/>
  <c r="GO618" i="33"/>
  <c r="GP618" i="33"/>
  <c r="FX619" i="33"/>
  <c r="FY619" i="33"/>
  <c r="FZ619" i="33"/>
  <c r="GA619" i="33"/>
  <c r="GB619" i="33"/>
  <c r="GC619" i="33"/>
  <c r="GD619" i="33"/>
  <c r="GE619" i="33"/>
  <c r="GF619" i="33"/>
  <c r="GG619" i="33"/>
  <c r="GH619" i="33"/>
  <c r="GI619" i="33"/>
  <c r="GJ619" i="33"/>
  <c r="GK619" i="33"/>
  <c r="GL619" i="33"/>
  <c r="GM619" i="33"/>
  <c r="GN619" i="33"/>
  <c r="GO619" i="33"/>
  <c r="GP619" i="33"/>
  <c r="FX620" i="33"/>
  <c r="FY620" i="33"/>
  <c r="FZ620" i="33"/>
  <c r="GA620" i="33"/>
  <c r="GB620" i="33"/>
  <c r="GC620" i="33"/>
  <c r="GD620" i="33"/>
  <c r="GE620" i="33"/>
  <c r="GF620" i="33"/>
  <c r="GG620" i="33"/>
  <c r="GH620" i="33"/>
  <c r="GI620" i="33"/>
  <c r="GJ620" i="33"/>
  <c r="GK620" i="33"/>
  <c r="GL620" i="33"/>
  <c r="GM620" i="33"/>
  <c r="GN620" i="33"/>
  <c r="GO620" i="33"/>
  <c r="GP620" i="33"/>
  <c r="FX621" i="33"/>
  <c r="FY621" i="33"/>
  <c r="FZ621" i="33"/>
  <c r="GA621" i="33"/>
  <c r="GB621" i="33"/>
  <c r="GC621" i="33"/>
  <c r="GD621" i="33"/>
  <c r="GE621" i="33"/>
  <c r="GF621" i="33"/>
  <c r="GG621" i="33"/>
  <c r="GH621" i="33"/>
  <c r="GI621" i="33"/>
  <c r="GJ621" i="33"/>
  <c r="GK621" i="33"/>
  <c r="GL621" i="33"/>
  <c r="GM621" i="33"/>
  <c r="GN621" i="33"/>
  <c r="GO621" i="33"/>
  <c r="GP621" i="33"/>
  <c r="FX622" i="33"/>
  <c r="FY622" i="33"/>
  <c r="FZ622" i="33"/>
  <c r="GA622" i="33"/>
  <c r="GB622" i="33"/>
  <c r="GC622" i="33"/>
  <c r="GD622" i="33"/>
  <c r="GE622" i="33"/>
  <c r="GF622" i="33"/>
  <c r="GG622" i="33"/>
  <c r="GH622" i="33"/>
  <c r="GI622" i="33"/>
  <c r="GJ622" i="33"/>
  <c r="GK622" i="33"/>
  <c r="GL622" i="33"/>
  <c r="GM622" i="33"/>
  <c r="GN622" i="33"/>
  <c r="GO622" i="33"/>
  <c r="GP622" i="33"/>
  <c r="FX623" i="33"/>
  <c r="FY623" i="33"/>
  <c r="FZ623" i="33"/>
  <c r="GA623" i="33"/>
  <c r="GB623" i="33"/>
  <c r="GC623" i="33"/>
  <c r="GD623" i="33"/>
  <c r="GE623" i="33"/>
  <c r="GF623" i="33"/>
  <c r="GG623" i="33"/>
  <c r="GH623" i="33"/>
  <c r="GI623" i="33"/>
  <c r="GJ623" i="33"/>
  <c r="GK623" i="33"/>
  <c r="GL623" i="33"/>
  <c r="GM623" i="33"/>
  <c r="GN623" i="33"/>
  <c r="GO623" i="33"/>
  <c r="GP623" i="33"/>
  <c r="FX624" i="33"/>
  <c r="FY624" i="33"/>
  <c r="FZ624" i="33"/>
  <c r="GA624" i="33"/>
  <c r="GB624" i="33"/>
  <c r="GC624" i="33"/>
  <c r="GD624" i="33"/>
  <c r="GE624" i="33"/>
  <c r="GF624" i="33"/>
  <c r="GG624" i="33"/>
  <c r="GH624" i="33"/>
  <c r="GI624" i="33"/>
  <c r="GJ624" i="33"/>
  <c r="GK624" i="33"/>
  <c r="GL624" i="33"/>
  <c r="GM624" i="33"/>
  <c r="GN624" i="33"/>
  <c r="GO624" i="33"/>
  <c r="GP624" i="33"/>
  <c r="FX625" i="33"/>
  <c r="FY625" i="33"/>
  <c r="FZ625" i="33"/>
  <c r="GA625" i="33"/>
  <c r="GB625" i="33"/>
  <c r="GC625" i="33"/>
  <c r="GD625" i="33"/>
  <c r="GE625" i="33"/>
  <c r="GF625" i="33"/>
  <c r="GG625" i="33"/>
  <c r="GH625" i="33"/>
  <c r="GI625" i="33"/>
  <c r="GJ625" i="33"/>
  <c r="GK625" i="33"/>
  <c r="GL625" i="33"/>
  <c r="GM625" i="33"/>
  <c r="GN625" i="33"/>
  <c r="GO625" i="33"/>
  <c r="GP625" i="33"/>
  <c r="FX626" i="33"/>
  <c r="FY626" i="33"/>
  <c r="FZ626" i="33"/>
  <c r="GA626" i="33"/>
  <c r="GB626" i="33"/>
  <c r="GC626" i="33"/>
  <c r="GD626" i="33"/>
  <c r="GE626" i="33"/>
  <c r="GF626" i="33"/>
  <c r="GG626" i="33"/>
  <c r="GH626" i="33"/>
  <c r="GI626" i="33"/>
  <c r="GJ626" i="33"/>
  <c r="GK626" i="33"/>
  <c r="GL626" i="33"/>
  <c r="GM626" i="33"/>
  <c r="GN626" i="33"/>
  <c r="GO626" i="33"/>
  <c r="GP626" i="33"/>
  <c r="FX627" i="33"/>
  <c r="FY627" i="33"/>
  <c r="FZ627" i="33"/>
  <c r="GA627" i="33"/>
  <c r="GB627" i="33"/>
  <c r="GC627" i="33"/>
  <c r="GD627" i="33"/>
  <c r="GE627" i="33"/>
  <c r="GF627" i="33"/>
  <c r="GG627" i="33"/>
  <c r="GH627" i="33"/>
  <c r="GI627" i="33"/>
  <c r="GJ627" i="33"/>
  <c r="GK627" i="33"/>
  <c r="GL627" i="33"/>
  <c r="GM627" i="33"/>
  <c r="GN627" i="33"/>
  <c r="GO627" i="33"/>
  <c r="GP627" i="33"/>
  <c r="FX628" i="33"/>
  <c r="FY628" i="33"/>
  <c r="FZ628" i="33"/>
  <c r="GA628" i="33"/>
  <c r="GB628" i="33"/>
  <c r="GC628" i="33"/>
  <c r="GD628" i="33"/>
  <c r="GE628" i="33"/>
  <c r="GF628" i="33"/>
  <c r="GG628" i="33"/>
  <c r="GH628" i="33"/>
  <c r="GI628" i="33"/>
  <c r="GJ628" i="33"/>
  <c r="GK628" i="33"/>
  <c r="GL628" i="33"/>
  <c r="GM628" i="33"/>
  <c r="GN628" i="33"/>
  <c r="GO628" i="33"/>
  <c r="GP628" i="33"/>
  <c r="FX629" i="33"/>
  <c r="FY629" i="33"/>
  <c r="FZ629" i="33"/>
  <c r="GA629" i="33"/>
  <c r="GB629" i="33"/>
  <c r="GC629" i="33"/>
  <c r="GD629" i="33"/>
  <c r="GE629" i="33"/>
  <c r="GF629" i="33"/>
  <c r="GG629" i="33"/>
  <c r="GH629" i="33"/>
  <c r="GI629" i="33"/>
  <c r="GJ629" i="33"/>
  <c r="GK629" i="33"/>
  <c r="GL629" i="33"/>
  <c r="GM629" i="33"/>
  <c r="GN629" i="33"/>
  <c r="GO629" i="33"/>
  <c r="GP629" i="33"/>
  <c r="FX630" i="33"/>
  <c r="FY630" i="33"/>
  <c r="FZ630" i="33"/>
  <c r="GA630" i="33"/>
  <c r="GB630" i="33"/>
  <c r="GC630" i="33"/>
  <c r="GD630" i="33"/>
  <c r="GE630" i="33"/>
  <c r="GF630" i="33"/>
  <c r="GG630" i="33"/>
  <c r="GH630" i="33"/>
  <c r="GI630" i="33"/>
  <c r="GJ630" i="33"/>
  <c r="GK630" i="33"/>
  <c r="GL630" i="33"/>
  <c r="GM630" i="33"/>
  <c r="GN630" i="33"/>
  <c r="GO630" i="33"/>
  <c r="GP630" i="33"/>
  <c r="FX631" i="33"/>
  <c r="FY631" i="33"/>
  <c r="FZ631" i="33"/>
  <c r="GA631" i="33"/>
  <c r="GB631" i="33"/>
  <c r="GC631" i="33"/>
  <c r="GD631" i="33"/>
  <c r="GE631" i="33"/>
  <c r="GF631" i="33"/>
  <c r="GG631" i="33"/>
  <c r="GH631" i="33"/>
  <c r="GI631" i="33"/>
  <c r="GJ631" i="33"/>
  <c r="GK631" i="33"/>
  <c r="GL631" i="33"/>
  <c r="GM631" i="33"/>
  <c r="GN631" i="33"/>
  <c r="GO631" i="33"/>
  <c r="GP631" i="33"/>
  <c r="FX632" i="33"/>
  <c r="FY632" i="33"/>
  <c r="FZ632" i="33"/>
  <c r="GA632" i="33"/>
  <c r="GB632" i="33"/>
  <c r="GC632" i="33"/>
  <c r="GD632" i="33"/>
  <c r="GE632" i="33"/>
  <c r="GF632" i="33"/>
  <c r="GG632" i="33"/>
  <c r="GH632" i="33"/>
  <c r="GI632" i="33"/>
  <c r="GJ632" i="33"/>
  <c r="GK632" i="33"/>
  <c r="GL632" i="33"/>
  <c r="GM632" i="33"/>
  <c r="GN632" i="33"/>
  <c r="GO632" i="33"/>
  <c r="GP632" i="33"/>
  <c r="FX633" i="33"/>
  <c r="FY633" i="33"/>
  <c r="FZ633" i="33"/>
  <c r="GA633" i="33"/>
  <c r="GB633" i="33"/>
  <c r="GC633" i="33"/>
  <c r="GD633" i="33"/>
  <c r="GE633" i="33"/>
  <c r="GF633" i="33"/>
  <c r="GG633" i="33"/>
  <c r="GH633" i="33"/>
  <c r="GI633" i="33"/>
  <c r="GJ633" i="33"/>
  <c r="GK633" i="33"/>
  <c r="GL633" i="33"/>
  <c r="GM633" i="33"/>
  <c r="GN633" i="33"/>
  <c r="GO633" i="33"/>
  <c r="GP633" i="33"/>
  <c r="FX634" i="33"/>
  <c r="FY634" i="33"/>
  <c r="FZ634" i="33"/>
  <c r="GA634" i="33"/>
  <c r="GB634" i="33"/>
  <c r="GC634" i="33"/>
  <c r="GD634" i="33"/>
  <c r="GE634" i="33"/>
  <c r="GF634" i="33"/>
  <c r="GG634" i="33"/>
  <c r="GH634" i="33"/>
  <c r="GI634" i="33"/>
  <c r="GJ634" i="33"/>
  <c r="GK634" i="33"/>
  <c r="GL634" i="33"/>
  <c r="GM634" i="33"/>
  <c r="GN634" i="33"/>
  <c r="GO634" i="33"/>
  <c r="GP634" i="33"/>
  <c r="FX635" i="33"/>
  <c r="FY635" i="33"/>
  <c r="FZ635" i="33"/>
  <c r="GA635" i="33"/>
  <c r="GB635" i="33"/>
  <c r="GC635" i="33"/>
  <c r="GD635" i="33"/>
  <c r="GE635" i="33"/>
  <c r="GF635" i="33"/>
  <c r="GG635" i="33"/>
  <c r="GH635" i="33"/>
  <c r="GI635" i="33"/>
  <c r="GJ635" i="33"/>
  <c r="GK635" i="33"/>
  <c r="GL635" i="33"/>
  <c r="GM635" i="33"/>
  <c r="GN635" i="33"/>
  <c r="GO635" i="33"/>
  <c r="GP635" i="33"/>
  <c r="FX636" i="33"/>
  <c r="FY636" i="33"/>
  <c r="FZ636" i="33"/>
  <c r="GA636" i="33"/>
  <c r="GB636" i="33"/>
  <c r="GC636" i="33"/>
  <c r="GD636" i="33"/>
  <c r="GE636" i="33"/>
  <c r="GF636" i="33"/>
  <c r="GG636" i="33"/>
  <c r="GI636" i="33"/>
  <c r="GJ636" i="33"/>
  <c r="GK636" i="33"/>
  <c r="GL636" i="33"/>
  <c r="GM636" i="33"/>
  <c r="GN636" i="33"/>
  <c r="GO636" i="33"/>
  <c r="GP636" i="33"/>
  <c r="FX637" i="33"/>
  <c r="FY637" i="33"/>
  <c r="FZ637" i="33"/>
  <c r="GA637" i="33"/>
  <c r="GB637" i="33"/>
  <c r="GC637" i="33"/>
  <c r="GD637" i="33"/>
  <c r="GE637" i="33"/>
  <c r="GF637" i="33"/>
  <c r="GG637" i="33"/>
  <c r="GI637" i="33"/>
  <c r="GJ637" i="33"/>
  <c r="GK637" i="33"/>
  <c r="GL637" i="33"/>
  <c r="GM637" i="33"/>
  <c r="GN637" i="33"/>
  <c r="GO637" i="33"/>
  <c r="GP637" i="33"/>
  <c r="FX638" i="33"/>
  <c r="FY638" i="33"/>
  <c r="FZ638" i="33"/>
  <c r="GA638" i="33"/>
  <c r="GB638" i="33"/>
  <c r="GC638" i="33"/>
  <c r="GD638" i="33"/>
  <c r="GE638" i="33"/>
  <c r="GF638" i="33"/>
  <c r="GG638" i="33"/>
  <c r="GI638" i="33"/>
  <c r="GJ638" i="33"/>
  <c r="GK638" i="33"/>
  <c r="GL638" i="33"/>
  <c r="GM638" i="33"/>
  <c r="GN638" i="33"/>
  <c r="GO638" i="33"/>
  <c r="GP638" i="33"/>
  <c r="FX639" i="33"/>
  <c r="FY639" i="33"/>
  <c r="FZ639" i="33"/>
  <c r="GA639" i="33"/>
  <c r="GB639" i="33"/>
  <c r="GC639" i="33"/>
  <c r="GD639" i="33"/>
  <c r="GE639" i="33"/>
  <c r="GF639" i="33"/>
  <c r="GG639" i="33"/>
  <c r="GI639" i="33"/>
  <c r="GJ639" i="33"/>
  <c r="GK639" i="33"/>
  <c r="GL639" i="33"/>
  <c r="GM639" i="33"/>
  <c r="GN639" i="33"/>
  <c r="GO639" i="33"/>
  <c r="GP639" i="33"/>
  <c r="FX640" i="33"/>
  <c r="FY640" i="33"/>
  <c r="FZ640" i="33"/>
  <c r="GA640" i="33"/>
  <c r="GB640" i="33"/>
  <c r="GC640" i="33"/>
  <c r="GD640" i="33"/>
  <c r="GE640" i="33"/>
  <c r="GF640" i="33"/>
  <c r="GG640" i="33"/>
  <c r="GI640" i="33"/>
  <c r="GJ640" i="33"/>
  <c r="GK640" i="33"/>
  <c r="GL640" i="33"/>
  <c r="GM640" i="33"/>
  <c r="GN640" i="33"/>
  <c r="GO640" i="33"/>
  <c r="GP640" i="33"/>
  <c r="FX641" i="33"/>
  <c r="FY641" i="33"/>
  <c r="FZ641" i="33"/>
  <c r="GA641" i="33"/>
  <c r="GB641" i="33"/>
  <c r="GC641" i="33"/>
  <c r="GD641" i="33"/>
  <c r="GE641" i="33"/>
  <c r="GF641" i="33"/>
  <c r="GG641" i="33"/>
  <c r="GI641" i="33"/>
  <c r="GJ641" i="33"/>
  <c r="GK641" i="33"/>
  <c r="GL641" i="33"/>
  <c r="GM641" i="33"/>
  <c r="GN641" i="33"/>
  <c r="GO641" i="33"/>
  <c r="GP641" i="33"/>
  <c r="FX642" i="33"/>
  <c r="FY642" i="33"/>
  <c r="FZ642" i="33"/>
  <c r="GA642" i="33"/>
  <c r="GB642" i="33"/>
  <c r="GC642" i="33"/>
  <c r="GD642" i="33"/>
  <c r="GE642" i="33"/>
  <c r="GF642" i="33"/>
  <c r="GG642" i="33"/>
  <c r="GI642" i="33"/>
  <c r="GJ642" i="33"/>
  <c r="GK642" i="33"/>
  <c r="GL642" i="33"/>
  <c r="GM642" i="33"/>
  <c r="GN642" i="33"/>
  <c r="GO642" i="33"/>
  <c r="GP642" i="33"/>
  <c r="FX643" i="33"/>
  <c r="FY643" i="33"/>
  <c r="FZ643" i="33"/>
  <c r="GA643" i="33"/>
  <c r="GB643" i="33"/>
  <c r="GC643" i="33"/>
  <c r="GD643" i="33"/>
  <c r="GE643" i="33"/>
  <c r="GF643" i="33"/>
  <c r="GG643" i="33"/>
  <c r="GI643" i="33"/>
  <c r="GJ643" i="33"/>
  <c r="GK643" i="33"/>
  <c r="GL643" i="33"/>
  <c r="GM643" i="33"/>
  <c r="GN643" i="33"/>
  <c r="GO643" i="33"/>
  <c r="GP643" i="33"/>
  <c r="FX644" i="33"/>
  <c r="FY644" i="33"/>
  <c r="FZ644" i="33"/>
  <c r="GA644" i="33"/>
  <c r="GB644" i="33"/>
  <c r="GC644" i="33"/>
  <c r="GD644" i="33"/>
  <c r="GE644" i="33"/>
  <c r="GF644" i="33"/>
  <c r="GG644" i="33"/>
  <c r="GI644" i="33"/>
  <c r="GJ644" i="33"/>
  <c r="GK644" i="33"/>
  <c r="GL644" i="33"/>
  <c r="GM644" i="33"/>
  <c r="GN644" i="33"/>
  <c r="GO644" i="33"/>
  <c r="GP644" i="33"/>
  <c r="FX645" i="33"/>
  <c r="FY645" i="33"/>
  <c r="FZ645" i="33"/>
  <c r="GA645" i="33"/>
  <c r="GB645" i="33"/>
  <c r="GC645" i="33"/>
  <c r="GD645" i="33"/>
  <c r="GE645" i="33"/>
  <c r="GF645" i="33"/>
  <c r="GG645" i="33"/>
  <c r="GI645" i="33"/>
  <c r="GJ645" i="33"/>
  <c r="GK645" i="33"/>
  <c r="GL645" i="33"/>
  <c r="GM645" i="33"/>
  <c r="GN645" i="33"/>
  <c r="GO645" i="33"/>
  <c r="GP645" i="33"/>
  <c r="FX646" i="33"/>
  <c r="FY646" i="33"/>
  <c r="FZ646" i="33"/>
  <c r="GA646" i="33"/>
  <c r="GB646" i="33"/>
  <c r="GC646" i="33"/>
  <c r="GD646" i="33"/>
  <c r="GE646" i="33"/>
  <c r="GF646" i="33"/>
  <c r="GG646" i="33"/>
  <c r="GI646" i="33"/>
  <c r="GJ646" i="33"/>
  <c r="GK646" i="33"/>
  <c r="GL646" i="33"/>
  <c r="GM646" i="33"/>
  <c r="GN646" i="33"/>
  <c r="GO646" i="33"/>
  <c r="GP646" i="33"/>
  <c r="FX647" i="33"/>
  <c r="FY647" i="33"/>
  <c r="FZ647" i="33"/>
  <c r="GA647" i="33"/>
  <c r="GB647" i="33"/>
  <c r="GC647" i="33"/>
  <c r="GD647" i="33"/>
  <c r="GE647" i="33"/>
  <c r="GF647" i="33"/>
  <c r="GG647" i="33"/>
  <c r="GI647" i="33"/>
  <c r="GJ647" i="33"/>
  <c r="GK647" i="33"/>
  <c r="GL647" i="33"/>
  <c r="GM647" i="33"/>
  <c r="GN647" i="33"/>
  <c r="GO647" i="33"/>
  <c r="GP647" i="33"/>
  <c r="FX648" i="33"/>
  <c r="FY648" i="33"/>
  <c r="FZ648" i="33"/>
  <c r="GA648" i="33"/>
  <c r="GB648" i="33"/>
  <c r="GC648" i="33"/>
  <c r="GD648" i="33"/>
  <c r="GE648" i="33"/>
  <c r="GF648" i="33"/>
  <c r="GG648" i="33"/>
  <c r="GI648" i="33"/>
  <c r="GJ648" i="33"/>
  <c r="GK648" i="33"/>
  <c r="GL648" i="33"/>
  <c r="GM648" i="33"/>
  <c r="GN648" i="33"/>
  <c r="GO648" i="33"/>
  <c r="GP648" i="33"/>
  <c r="FX649" i="33"/>
  <c r="FY649" i="33"/>
  <c r="FZ649" i="33"/>
  <c r="GA649" i="33"/>
  <c r="GB649" i="33"/>
  <c r="GC649" i="33"/>
  <c r="GD649" i="33"/>
  <c r="GE649" i="33"/>
  <c r="GF649" i="33"/>
  <c r="GG649" i="33"/>
  <c r="GI649" i="33"/>
  <c r="GJ649" i="33"/>
  <c r="GK649" i="33"/>
  <c r="GL649" i="33"/>
  <c r="GM649" i="33"/>
  <c r="GN649" i="33"/>
  <c r="GO649" i="33"/>
  <c r="GP649" i="33"/>
  <c r="FX650" i="33"/>
  <c r="FY650" i="33"/>
  <c r="FZ650" i="33"/>
  <c r="GA650" i="33"/>
  <c r="GB650" i="33"/>
  <c r="GC650" i="33"/>
  <c r="GD650" i="33"/>
  <c r="GE650" i="33"/>
  <c r="GF650" i="33"/>
  <c r="GG650" i="33"/>
  <c r="GI650" i="33"/>
  <c r="GJ650" i="33"/>
  <c r="GK650" i="33"/>
  <c r="GL650" i="33"/>
  <c r="GM650" i="33"/>
  <c r="GN650" i="33"/>
  <c r="GO650" i="33"/>
  <c r="GP650" i="33"/>
  <c r="FX651" i="33"/>
  <c r="FY651" i="33"/>
  <c r="FZ651" i="33"/>
  <c r="GA651" i="33"/>
  <c r="GB651" i="33"/>
  <c r="GC651" i="33"/>
  <c r="GD651" i="33"/>
  <c r="GE651" i="33"/>
  <c r="GF651" i="33"/>
  <c r="GG651" i="33"/>
  <c r="GI651" i="33"/>
  <c r="GJ651" i="33"/>
  <c r="GK651" i="33"/>
  <c r="GL651" i="33"/>
  <c r="GM651" i="33"/>
  <c r="GN651" i="33"/>
  <c r="GO651" i="33"/>
  <c r="GP651" i="33"/>
  <c r="FX652" i="33"/>
  <c r="FY652" i="33"/>
  <c r="FZ652" i="33"/>
  <c r="GA652" i="33"/>
  <c r="GB652" i="33"/>
  <c r="GC652" i="33"/>
  <c r="GD652" i="33"/>
  <c r="GE652" i="33"/>
  <c r="GF652" i="33"/>
  <c r="GG652" i="33"/>
  <c r="GI652" i="33"/>
  <c r="GJ652" i="33"/>
  <c r="GK652" i="33"/>
  <c r="GL652" i="33"/>
  <c r="GM652" i="33"/>
  <c r="GN652" i="33"/>
  <c r="GO652" i="33"/>
  <c r="GP652" i="33"/>
  <c r="FX653" i="33"/>
  <c r="FY653" i="33"/>
  <c r="FZ653" i="33"/>
  <c r="GA653" i="33"/>
  <c r="GB653" i="33"/>
  <c r="GC653" i="33"/>
  <c r="GD653" i="33"/>
  <c r="GE653" i="33"/>
  <c r="GF653" i="33"/>
  <c r="GG653" i="33"/>
  <c r="GI653" i="33"/>
  <c r="GJ653" i="33"/>
  <c r="GK653" i="33"/>
  <c r="GL653" i="33"/>
  <c r="GM653" i="33"/>
  <c r="GN653" i="33"/>
  <c r="GO653" i="33"/>
  <c r="GP653" i="33"/>
  <c r="FX654" i="33"/>
  <c r="FY654" i="33"/>
  <c r="FZ654" i="33"/>
  <c r="GA654" i="33"/>
  <c r="GB654" i="33"/>
  <c r="GC654" i="33"/>
  <c r="GD654" i="33"/>
  <c r="GE654" i="33"/>
  <c r="GF654" i="33"/>
  <c r="GG654" i="33"/>
  <c r="GI654" i="33"/>
  <c r="GJ654" i="33"/>
  <c r="GK654" i="33"/>
  <c r="GL654" i="33"/>
  <c r="GM654" i="33"/>
  <c r="GN654" i="33"/>
  <c r="GO654" i="33"/>
  <c r="GP654" i="33"/>
  <c r="FX655" i="33"/>
  <c r="FY655" i="33"/>
  <c r="FZ655" i="33"/>
  <c r="GA655" i="33"/>
  <c r="GB655" i="33"/>
  <c r="GC655" i="33"/>
  <c r="GD655" i="33"/>
  <c r="GE655" i="33"/>
  <c r="GF655" i="33"/>
  <c r="GG655" i="33"/>
  <c r="GI655" i="33"/>
  <c r="GJ655" i="33"/>
  <c r="GK655" i="33"/>
  <c r="GL655" i="33"/>
  <c r="GM655" i="33"/>
  <c r="GN655" i="33"/>
  <c r="GO655" i="33"/>
  <c r="GP655" i="33"/>
  <c r="FX656" i="33"/>
  <c r="FY656" i="33"/>
  <c r="FZ656" i="33"/>
  <c r="GA656" i="33"/>
  <c r="GB656" i="33"/>
  <c r="GC656" i="33"/>
  <c r="GD656" i="33"/>
  <c r="GE656" i="33"/>
  <c r="GF656" i="33"/>
  <c r="GG656" i="33"/>
  <c r="GH656" i="33"/>
  <c r="GI656" i="33"/>
  <c r="GJ656" i="33"/>
  <c r="GK656" i="33"/>
  <c r="GL656" i="33"/>
  <c r="GM656" i="33"/>
  <c r="GN656" i="33"/>
  <c r="GO656" i="33"/>
  <c r="GP656" i="33"/>
  <c r="FX657" i="33"/>
  <c r="FY657" i="33"/>
  <c r="FZ657" i="33"/>
  <c r="GA657" i="33"/>
  <c r="GB657" i="33"/>
  <c r="GC657" i="33"/>
  <c r="GD657" i="33"/>
  <c r="GE657" i="33"/>
  <c r="GF657" i="33"/>
  <c r="GG657" i="33"/>
  <c r="GH657" i="33"/>
  <c r="GI657" i="33"/>
  <c r="GJ657" i="33"/>
  <c r="GK657" i="33"/>
  <c r="GL657" i="33"/>
  <c r="GM657" i="33"/>
  <c r="GN657" i="33"/>
  <c r="GO657" i="33"/>
  <c r="GP657" i="33"/>
  <c r="FX658" i="33"/>
  <c r="FY658" i="33"/>
  <c r="FZ658" i="33"/>
  <c r="GA658" i="33"/>
  <c r="GB658" i="33"/>
  <c r="GC658" i="33"/>
  <c r="GD658" i="33"/>
  <c r="GE658" i="33"/>
  <c r="GF658" i="33"/>
  <c r="GG658" i="33"/>
  <c r="GH658" i="33"/>
  <c r="GI658" i="33"/>
  <c r="GJ658" i="33"/>
  <c r="GK658" i="33"/>
  <c r="GL658" i="33"/>
  <c r="GM658" i="33"/>
  <c r="GN658" i="33"/>
  <c r="GO658" i="33"/>
  <c r="GP658" i="33"/>
  <c r="FX659" i="33"/>
  <c r="FY659" i="33"/>
  <c r="FZ659" i="33"/>
  <c r="GA659" i="33"/>
  <c r="GB659" i="33"/>
  <c r="GC659" i="33"/>
  <c r="GD659" i="33"/>
  <c r="GE659" i="33"/>
  <c r="GF659" i="33"/>
  <c r="GG659" i="33"/>
  <c r="GH659" i="33"/>
  <c r="GI659" i="33"/>
  <c r="GJ659" i="33"/>
  <c r="GK659" i="33"/>
  <c r="GL659" i="33"/>
  <c r="GM659" i="33"/>
  <c r="GN659" i="33"/>
  <c r="GO659" i="33"/>
  <c r="GP659" i="33"/>
  <c r="FX660" i="33"/>
  <c r="FY660" i="33"/>
  <c r="FZ660" i="33"/>
  <c r="GA660" i="33"/>
  <c r="GB660" i="33"/>
  <c r="GC660" i="33"/>
  <c r="GD660" i="33"/>
  <c r="GE660" i="33"/>
  <c r="GF660" i="33"/>
  <c r="GG660" i="33"/>
  <c r="GH660" i="33"/>
  <c r="GI660" i="33"/>
  <c r="GJ660" i="33"/>
  <c r="GK660" i="33"/>
  <c r="GL660" i="33"/>
  <c r="GM660" i="33"/>
  <c r="GN660" i="33"/>
  <c r="GO660" i="33"/>
  <c r="GP660" i="33"/>
  <c r="FX661" i="33"/>
  <c r="FY661" i="33"/>
  <c r="FZ661" i="33"/>
  <c r="GA661" i="33"/>
  <c r="GB661" i="33"/>
  <c r="GC661" i="33"/>
  <c r="GD661" i="33"/>
  <c r="GE661" i="33"/>
  <c r="GF661" i="33"/>
  <c r="GG661" i="33"/>
  <c r="GH661" i="33"/>
  <c r="GI661" i="33"/>
  <c r="GJ661" i="33"/>
  <c r="GK661" i="33"/>
  <c r="GL661" i="33"/>
  <c r="GM661" i="33"/>
  <c r="GN661" i="33"/>
  <c r="GO661" i="33"/>
  <c r="FX662" i="33"/>
  <c r="FY662" i="33"/>
  <c r="FZ662" i="33"/>
  <c r="GA662" i="33"/>
  <c r="GC662" i="33"/>
  <c r="GD662" i="33"/>
  <c r="GE662" i="33"/>
  <c r="GF662" i="33"/>
  <c r="GG662" i="33"/>
  <c r="GK662" i="33"/>
  <c r="GL662" i="33"/>
  <c r="GM662" i="33"/>
  <c r="GN662" i="33"/>
  <c r="GO662" i="33"/>
  <c r="FX663" i="33"/>
  <c r="FY663" i="33"/>
  <c r="FZ663" i="33"/>
  <c r="GA663" i="33"/>
  <c r="GC663" i="33"/>
  <c r="GD663" i="33"/>
  <c r="GE663" i="33"/>
  <c r="GF663" i="33"/>
  <c r="GG663" i="33"/>
  <c r="GK663" i="33"/>
  <c r="GL663" i="33"/>
  <c r="GM663" i="33"/>
  <c r="GN663" i="33"/>
  <c r="GO663" i="33"/>
  <c r="FX664" i="33"/>
  <c r="FY664" i="33"/>
  <c r="FZ664" i="33"/>
  <c r="GA664" i="33"/>
  <c r="GC664" i="33"/>
  <c r="GD664" i="33"/>
  <c r="GE664" i="33"/>
  <c r="GF664" i="33"/>
  <c r="GG664" i="33"/>
  <c r="GK664" i="33"/>
  <c r="GL664" i="33"/>
  <c r="GM664" i="33"/>
  <c r="GN664" i="33"/>
  <c r="GO664" i="33"/>
  <c r="FX665" i="33"/>
  <c r="FY665" i="33"/>
  <c r="FZ665" i="33"/>
  <c r="GA665" i="33"/>
  <c r="GC665" i="33"/>
  <c r="GD665" i="33"/>
  <c r="GE665" i="33"/>
  <c r="GF665" i="33"/>
  <c r="GG665" i="33"/>
  <c r="GK665" i="33"/>
  <c r="GL665" i="33"/>
  <c r="GM665" i="33"/>
  <c r="GN665" i="33"/>
  <c r="GO665" i="33"/>
  <c r="FX666" i="33"/>
  <c r="FY666" i="33"/>
  <c r="FZ666" i="33"/>
  <c r="GA666" i="33"/>
  <c r="GC666" i="33"/>
  <c r="GD666" i="33"/>
  <c r="GE666" i="33"/>
  <c r="GF666" i="33"/>
  <c r="GG666" i="33"/>
  <c r="GK666" i="33"/>
  <c r="GL666" i="33"/>
  <c r="GM666" i="33"/>
  <c r="GN666" i="33"/>
  <c r="GO666" i="33"/>
  <c r="FX667" i="33"/>
  <c r="FY667" i="33"/>
  <c r="FZ667" i="33"/>
  <c r="GA667" i="33"/>
  <c r="GC667" i="33"/>
  <c r="GD667" i="33"/>
  <c r="GE667" i="33"/>
  <c r="GF667" i="33"/>
  <c r="GG667" i="33"/>
  <c r="GK667" i="33"/>
  <c r="GL667" i="33"/>
  <c r="GM667" i="33"/>
  <c r="GN667" i="33"/>
  <c r="GO667" i="33"/>
  <c r="FX668" i="33"/>
  <c r="FY668" i="33"/>
  <c r="FZ668" i="33"/>
  <c r="GA668" i="33"/>
  <c r="GC668" i="33"/>
  <c r="GD668" i="33"/>
  <c r="GE668" i="33"/>
  <c r="GF668" i="33"/>
  <c r="GG668" i="33"/>
  <c r="GK668" i="33"/>
  <c r="GL668" i="33"/>
  <c r="GM668" i="33"/>
  <c r="GN668" i="33"/>
  <c r="GO668" i="33"/>
  <c r="FX669" i="33"/>
  <c r="FY669" i="33"/>
  <c r="FZ669" i="33"/>
  <c r="GA669" i="33"/>
  <c r="GB669" i="33"/>
  <c r="GC669" i="33"/>
  <c r="GD669" i="33"/>
  <c r="GE669" i="33"/>
  <c r="GF669" i="33"/>
  <c r="GG669" i="33"/>
  <c r="GH669" i="33"/>
  <c r="GI669" i="33"/>
  <c r="GJ669" i="33"/>
  <c r="GK669" i="33"/>
  <c r="GL669" i="33"/>
  <c r="GM669" i="33"/>
  <c r="GN669" i="33"/>
  <c r="GO669" i="33"/>
  <c r="GP669" i="33"/>
  <c r="FX670" i="33"/>
  <c r="FY670" i="33"/>
  <c r="FZ670" i="33"/>
  <c r="GA670" i="33"/>
  <c r="GB670" i="33"/>
  <c r="GC670" i="33"/>
  <c r="GD670" i="33"/>
  <c r="GE670" i="33"/>
  <c r="GF670" i="33"/>
  <c r="GG670" i="33"/>
  <c r="GH670" i="33"/>
  <c r="GI670" i="33"/>
  <c r="GJ670" i="33"/>
  <c r="GK670" i="33"/>
  <c r="GL670" i="33"/>
  <c r="GM670" i="33"/>
  <c r="GN670" i="33"/>
  <c r="GO670" i="33"/>
  <c r="GP670" i="33"/>
  <c r="FX671" i="33"/>
  <c r="FY671" i="33"/>
  <c r="FZ671" i="33"/>
  <c r="GA671" i="33"/>
  <c r="GB671" i="33"/>
  <c r="GC671" i="33"/>
  <c r="GD671" i="33"/>
  <c r="GE671" i="33"/>
  <c r="GF671" i="33"/>
  <c r="GG671" i="33"/>
  <c r="GH671" i="33"/>
  <c r="GI671" i="33"/>
  <c r="GJ671" i="33"/>
  <c r="GK671" i="33"/>
  <c r="GL671" i="33"/>
  <c r="GM671" i="33"/>
  <c r="GN671" i="33"/>
  <c r="GO671" i="33"/>
  <c r="GP671" i="33"/>
  <c r="FX672" i="33"/>
  <c r="FY672" i="33"/>
  <c r="FZ672" i="33"/>
  <c r="GA672" i="33"/>
  <c r="GC672" i="33"/>
  <c r="GD672" i="33"/>
  <c r="GE672" i="33"/>
  <c r="GF672" i="33"/>
  <c r="GG672" i="33"/>
  <c r="GK672" i="33"/>
  <c r="GL672" i="33"/>
  <c r="GM672" i="33"/>
  <c r="GN672" i="33"/>
  <c r="GO672" i="33"/>
  <c r="FX673" i="33"/>
  <c r="FY673" i="33"/>
  <c r="FZ673" i="33"/>
  <c r="GA673" i="33"/>
  <c r="GC673" i="33"/>
  <c r="GD673" i="33"/>
  <c r="GE673" i="33"/>
  <c r="GF673" i="33"/>
  <c r="GG673" i="33"/>
  <c r="GK673" i="33"/>
  <c r="GL673" i="33"/>
  <c r="GM673" i="33"/>
  <c r="GN673" i="33"/>
  <c r="GO673" i="33"/>
  <c r="FX674" i="33"/>
  <c r="FY674" i="33"/>
  <c r="FZ674" i="33"/>
  <c r="GA674" i="33"/>
  <c r="GB674" i="33"/>
  <c r="GC674" i="33"/>
  <c r="GD674" i="33"/>
  <c r="GE674" i="33"/>
  <c r="GF674" i="33"/>
  <c r="GG674" i="33"/>
  <c r="GH674" i="33"/>
  <c r="GI674" i="33"/>
  <c r="GJ674" i="33"/>
  <c r="GK674" i="33"/>
  <c r="GL674" i="33"/>
  <c r="GM674" i="33"/>
  <c r="GN674" i="33"/>
  <c r="GO674" i="33"/>
  <c r="GP674" i="33"/>
  <c r="FX675" i="33"/>
  <c r="FY675" i="33"/>
  <c r="FZ675" i="33"/>
  <c r="GA675" i="33"/>
  <c r="GB675" i="33"/>
  <c r="GC675" i="33"/>
  <c r="GD675" i="33"/>
  <c r="GE675" i="33"/>
  <c r="GF675" i="33"/>
  <c r="GG675" i="33"/>
  <c r="GH675" i="33"/>
  <c r="GI675" i="33"/>
  <c r="GJ675" i="33"/>
  <c r="GK675" i="33"/>
  <c r="GL675" i="33"/>
  <c r="GM675" i="33"/>
  <c r="GN675" i="33"/>
  <c r="GO675" i="33"/>
  <c r="GP675" i="33"/>
  <c r="FX676" i="33"/>
  <c r="FY676" i="33"/>
  <c r="FZ676" i="33"/>
  <c r="GA676" i="33"/>
  <c r="GB676" i="33"/>
  <c r="GC676" i="33"/>
  <c r="GD676" i="33"/>
  <c r="GE676" i="33"/>
  <c r="GF676" i="33"/>
  <c r="GG676" i="33"/>
  <c r="GH676" i="33"/>
  <c r="GI676" i="33"/>
  <c r="GJ676" i="33"/>
  <c r="GK676" i="33"/>
  <c r="GL676" i="33"/>
  <c r="GM676" i="33"/>
  <c r="GN676" i="33"/>
  <c r="GO676" i="33"/>
  <c r="GP676" i="33"/>
  <c r="FX677" i="33"/>
  <c r="FY677" i="33"/>
  <c r="FZ677" i="33"/>
  <c r="GA677" i="33"/>
  <c r="GB677" i="33"/>
  <c r="GC677" i="33"/>
  <c r="GD677" i="33"/>
  <c r="GE677" i="33"/>
  <c r="GF677" i="33"/>
  <c r="GG677" i="33"/>
  <c r="GH677" i="33"/>
  <c r="GI677" i="33"/>
  <c r="GJ677" i="33"/>
  <c r="GK677" i="33"/>
  <c r="GL677" i="33"/>
  <c r="GM677" i="33"/>
  <c r="GN677" i="33"/>
  <c r="GO677" i="33"/>
  <c r="GP677" i="33"/>
  <c r="FX678" i="33"/>
  <c r="FY678" i="33"/>
  <c r="FZ678" i="33"/>
  <c r="GA678" i="33"/>
  <c r="GB678" i="33"/>
  <c r="GC678" i="33"/>
  <c r="GD678" i="33"/>
  <c r="GE678" i="33"/>
  <c r="GF678" i="33"/>
  <c r="GG678" i="33"/>
  <c r="GH678" i="33"/>
  <c r="GI678" i="33"/>
  <c r="GJ678" i="33"/>
  <c r="GK678" i="33"/>
  <c r="GL678" i="33"/>
  <c r="GM678" i="33"/>
  <c r="GN678" i="33"/>
  <c r="GO678" i="33"/>
  <c r="GP678" i="33"/>
  <c r="FX679" i="33"/>
  <c r="FY679" i="33"/>
  <c r="FZ679" i="33"/>
  <c r="GA679" i="33"/>
  <c r="GB679" i="33"/>
  <c r="GC679" i="33"/>
  <c r="GD679" i="33"/>
  <c r="GE679" i="33"/>
  <c r="GF679" i="33"/>
  <c r="GG679" i="33"/>
  <c r="GH679" i="33"/>
  <c r="GI679" i="33"/>
  <c r="GJ679" i="33"/>
  <c r="GK679" i="33"/>
  <c r="GL679" i="33"/>
  <c r="GM679" i="33"/>
  <c r="GN679" i="33"/>
  <c r="GO679" i="33"/>
  <c r="GP679" i="33"/>
  <c r="FX680" i="33"/>
  <c r="FY680" i="33"/>
  <c r="FZ680" i="33"/>
  <c r="GA680" i="33"/>
  <c r="GB680" i="33"/>
  <c r="GC680" i="33"/>
  <c r="GD680" i="33"/>
  <c r="GE680" i="33"/>
  <c r="GF680" i="33"/>
  <c r="GG680" i="33"/>
  <c r="GH680" i="33"/>
  <c r="GI680" i="33"/>
  <c r="GJ680" i="33"/>
  <c r="GK680" i="33"/>
  <c r="GL680" i="33"/>
  <c r="GM680" i="33"/>
  <c r="GN680" i="33"/>
  <c r="GO680" i="33"/>
  <c r="GP680" i="33"/>
  <c r="FX681" i="33"/>
  <c r="FY681" i="33"/>
  <c r="FZ681" i="33"/>
  <c r="GA681" i="33"/>
  <c r="GB681" i="33"/>
  <c r="GC681" i="33"/>
  <c r="GD681" i="33"/>
  <c r="GE681" i="33"/>
  <c r="GF681" i="33"/>
  <c r="GG681" i="33"/>
  <c r="GH681" i="33"/>
  <c r="GI681" i="33"/>
  <c r="GJ681" i="33"/>
  <c r="GK681" i="33"/>
  <c r="GL681" i="33"/>
  <c r="GM681" i="33"/>
  <c r="GN681" i="33"/>
  <c r="GO681" i="33"/>
  <c r="GP681" i="33"/>
  <c r="FX682" i="33"/>
  <c r="FY682" i="33"/>
  <c r="FZ682" i="33"/>
  <c r="GA682" i="33"/>
  <c r="GB682" i="33"/>
  <c r="GC682" i="33"/>
  <c r="GD682" i="33"/>
  <c r="GE682" i="33"/>
  <c r="GF682" i="33"/>
  <c r="GG682" i="33"/>
  <c r="GH682" i="33"/>
  <c r="GI682" i="33"/>
  <c r="GJ682" i="33"/>
  <c r="GK682" i="33"/>
  <c r="GL682" i="33"/>
  <c r="GM682" i="33"/>
  <c r="GN682" i="33"/>
  <c r="GO682" i="33"/>
  <c r="GP682" i="33"/>
  <c r="FX683" i="33"/>
  <c r="FY683" i="33"/>
  <c r="FZ683" i="33"/>
  <c r="GA683" i="33"/>
  <c r="GB683" i="33"/>
  <c r="GC683" i="33"/>
  <c r="GD683" i="33"/>
  <c r="GE683" i="33"/>
  <c r="GF683" i="33"/>
  <c r="GG683" i="33"/>
  <c r="GH683" i="33"/>
  <c r="GI683" i="33"/>
  <c r="GJ683" i="33"/>
  <c r="GK683" i="33"/>
  <c r="GL683" i="33"/>
  <c r="GM683" i="33"/>
  <c r="GN683" i="33"/>
  <c r="GO683" i="33"/>
  <c r="GP683" i="33"/>
  <c r="FX684" i="33"/>
  <c r="FY684" i="33"/>
  <c r="FZ684" i="33"/>
  <c r="GA684" i="33"/>
  <c r="GB684" i="33"/>
  <c r="GC684" i="33"/>
  <c r="GD684" i="33"/>
  <c r="GE684" i="33"/>
  <c r="GF684" i="33"/>
  <c r="GG684" i="33"/>
  <c r="GH684" i="33"/>
  <c r="GI684" i="33"/>
  <c r="GJ684" i="33"/>
  <c r="GK684" i="33"/>
  <c r="GL684" i="33"/>
  <c r="GM684" i="33"/>
  <c r="GN684" i="33"/>
  <c r="GO684" i="33"/>
  <c r="GP684" i="33"/>
  <c r="FX685" i="33"/>
  <c r="FY685" i="33"/>
  <c r="FZ685" i="33"/>
  <c r="GA685" i="33"/>
  <c r="GB685" i="33"/>
  <c r="GC685" i="33"/>
  <c r="GD685" i="33"/>
  <c r="GE685" i="33"/>
  <c r="GF685" i="33"/>
  <c r="GG685" i="33"/>
  <c r="GH685" i="33"/>
  <c r="GI685" i="33"/>
  <c r="GJ685" i="33"/>
  <c r="GK685" i="33"/>
  <c r="GL685" i="33"/>
  <c r="GM685" i="33"/>
  <c r="GN685" i="33"/>
  <c r="GO685" i="33"/>
  <c r="GP685" i="33"/>
  <c r="FX686" i="33"/>
  <c r="FY686" i="33"/>
  <c r="FZ686" i="33"/>
  <c r="GA686" i="33"/>
  <c r="GB686" i="33"/>
  <c r="GC686" i="33"/>
  <c r="GD686" i="33"/>
  <c r="GE686" i="33"/>
  <c r="GF686" i="33"/>
  <c r="GG686" i="33"/>
  <c r="GH686" i="33"/>
  <c r="GI686" i="33"/>
  <c r="GJ686" i="33"/>
  <c r="GK686" i="33"/>
  <c r="GL686" i="33"/>
  <c r="GM686" i="33"/>
  <c r="GN686" i="33"/>
  <c r="GO686" i="33"/>
  <c r="GP686" i="33"/>
  <c r="FX687" i="33"/>
  <c r="FY687" i="33"/>
  <c r="FZ687" i="33"/>
  <c r="GA687" i="33"/>
  <c r="GB687" i="33"/>
  <c r="GC687" i="33"/>
  <c r="GD687" i="33"/>
  <c r="GE687" i="33"/>
  <c r="GF687" i="33"/>
  <c r="GG687" i="33"/>
  <c r="GH687" i="33"/>
  <c r="GI687" i="33"/>
  <c r="GJ687" i="33"/>
  <c r="GK687" i="33"/>
  <c r="GL687" i="33"/>
  <c r="GM687" i="33"/>
  <c r="GN687" i="33"/>
  <c r="GO687" i="33"/>
  <c r="GP687" i="33"/>
  <c r="FX688" i="33"/>
  <c r="FY688" i="33"/>
  <c r="FZ688" i="33"/>
  <c r="GA688" i="33"/>
  <c r="GB688" i="33"/>
  <c r="GC688" i="33"/>
  <c r="GD688" i="33"/>
  <c r="GE688" i="33"/>
  <c r="GF688" i="33"/>
  <c r="GG688" i="33"/>
  <c r="GH688" i="33"/>
  <c r="GI688" i="33"/>
  <c r="GJ688" i="33"/>
  <c r="GK688" i="33"/>
  <c r="GL688" i="33"/>
  <c r="GM688" i="33"/>
  <c r="GN688" i="33"/>
  <c r="GO688" i="33"/>
  <c r="GP688" i="33"/>
  <c r="FX689" i="33"/>
  <c r="FY689" i="33"/>
  <c r="FZ689" i="33"/>
  <c r="GA689" i="33"/>
  <c r="GB689" i="33"/>
  <c r="GC689" i="33"/>
  <c r="GD689" i="33"/>
  <c r="GE689" i="33"/>
  <c r="GF689" i="33"/>
  <c r="GG689" i="33"/>
  <c r="GH689" i="33"/>
  <c r="GI689" i="33"/>
  <c r="GJ689" i="33"/>
  <c r="GK689" i="33"/>
  <c r="GL689" i="33"/>
  <c r="GM689" i="33"/>
  <c r="GN689" i="33"/>
  <c r="GO689" i="33"/>
  <c r="GP689" i="33"/>
  <c r="FX690" i="33"/>
  <c r="FY690" i="33"/>
  <c r="FZ690" i="33"/>
  <c r="GA690" i="33"/>
  <c r="GB690" i="33"/>
  <c r="GC690" i="33"/>
  <c r="GD690" i="33"/>
  <c r="GE690" i="33"/>
  <c r="GF690" i="33"/>
  <c r="GG690" i="33"/>
  <c r="GH690" i="33"/>
  <c r="GI690" i="33"/>
  <c r="GJ690" i="33"/>
  <c r="GK690" i="33"/>
  <c r="GL690" i="33"/>
  <c r="GM690" i="33"/>
  <c r="GN690" i="33"/>
  <c r="GO690" i="33"/>
  <c r="GP690" i="33"/>
  <c r="FX691" i="33"/>
  <c r="FY691" i="33"/>
  <c r="FZ691" i="33"/>
  <c r="GA691" i="33"/>
  <c r="GC691" i="33"/>
  <c r="GD691" i="33"/>
  <c r="GE691" i="33"/>
  <c r="GF691" i="33"/>
  <c r="GG691" i="33"/>
  <c r="GK691" i="33"/>
  <c r="GL691" i="33"/>
  <c r="GM691" i="33"/>
  <c r="GN691" i="33"/>
  <c r="GO691" i="33"/>
  <c r="FX692" i="33"/>
  <c r="FY692" i="33"/>
  <c r="FZ692" i="33"/>
  <c r="GA692" i="33"/>
  <c r="GB692" i="33"/>
  <c r="GC692" i="33"/>
  <c r="GD692" i="33"/>
  <c r="GE692" i="33"/>
  <c r="GF692" i="33"/>
  <c r="GG692" i="33"/>
  <c r="GI692" i="33"/>
  <c r="GJ692" i="33"/>
  <c r="GK692" i="33"/>
  <c r="GL692" i="33"/>
  <c r="GM692" i="33"/>
  <c r="GN692" i="33"/>
  <c r="GO692" i="33"/>
  <c r="GP692" i="33"/>
  <c r="FX693" i="33"/>
  <c r="FY693" i="33"/>
  <c r="FZ693" i="33"/>
  <c r="GA693" i="33"/>
  <c r="GB693" i="33"/>
  <c r="GC693" i="33"/>
  <c r="GD693" i="33"/>
  <c r="GE693" i="33"/>
  <c r="GF693" i="33"/>
  <c r="GG693" i="33"/>
  <c r="GI693" i="33"/>
  <c r="GJ693" i="33"/>
  <c r="GK693" i="33"/>
  <c r="GL693" i="33"/>
  <c r="GM693" i="33"/>
  <c r="GN693" i="33"/>
  <c r="GO693" i="33"/>
  <c r="GP693" i="33"/>
  <c r="FX694" i="33"/>
  <c r="FY694" i="33"/>
  <c r="FZ694" i="33"/>
  <c r="GA694" i="33"/>
  <c r="GB694" i="33"/>
  <c r="GC694" i="33"/>
  <c r="GD694" i="33"/>
  <c r="GE694" i="33"/>
  <c r="GF694" i="33"/>
  <c r="GG694" i="33"/>
  <c r="GI694" i="33"/>
  <c r="GJ694" i="33"/>
  <c r="GK694" i="33"/>
  <c r="GL694" i="33"/>
  <c r="GM694" i="33"/>
  <c r="GN694" i="33"/>
  <c r="GO694" i="33"/>
  <c r="GP694" i="33"/>
  <c r="FX695" i="33"/>
  <c r="FY695" i="33"/>
  <c r="FZ695" i="33"/>
  <c r="GA695" i="33"/>
  <c r="GB695" i="33"/>
  <c r="GC695" i="33"/>
  <c r="GD695" i="33"/>
  <c r="GE695" i="33"/>
  <c r="GF695" i="33"/>
  <c r="GG695" i="33"/>
  <c r="GH695" i="33"/>
  <c r="GI695" i="33"/>
  <c r="GJ695" i="33"/>
  <c r="GK695" i="33"/>
  <c r="GL695" i="33"/>
  <c r="GM695" i="33"/>
  <c r="GN695" i="33"/>
  <c r="GO695" i="33"/>
  <c r="GP695" i="33"/>
  <c r="FX696" i="33"/>
  <c r="FY696" i="33"/>
  <c r="FZ696" i="33"/>
  <c r="GA696" i="33"/>
  <c r="GB696" i="33"/>
  <c r="GC696" i="33"/>
  <c r="GD696" i="33"/>
  <c r="GE696" i="33"/>
  <c r="GF696" i="33"/>
  <c r="GG696" i="33"/>
  <c r="GH696" i="33"/>
  <c r="GI696" i="33"/>
  <c r="GJ696" i="33"/>
  <c r="GK696" i="33"/>
  <c r="GL696" i="33"/>
  <c r="GM696" i="33"/>
  <c r="GN696" i="33"/>
  <c r="GO696" i="33"/>
  <c r="GP696" i="33"/>
  <c r="FX697" i="33"/>
  <c r="FY697" i="33"/>
  <c r="FZ697" i="33"/>
  <c r="GA697" i="33"/>
  <c r="GB697" i="33"/>
  <c r="GC697" i="33"/>
  <c r="GD697" i="33"/>
  <c r="GE697" i="33"/>
  <c r="GF697" i="33"/>
  <c r="GG697" i="33"/>
  <c r="GH697" i="33"/>
  <c r="GI697" i="33"/>
  <c r="GJ697" i="33"/>
  <c r="GK697" i="33"/>
  <c r="GL697" i="33"/>
  <c r="GM697" i="33"/>
  <c r="GN697" i="33"/>
  <c r="GO697" i="33"/>
  <c r="GP697" i="33"/>
  <c r="FX698" i="33"/>
  <c r="FY698" i="33"/>
  <c r="FZ698" i="33"/>
  <c r="GA698" i="33"/>
  <c r="GB698" i="33"/>
  <c r="GC698" i="33"/>
  <c r="GD698" i="33"/>
  <c r="GE698" i="33"/>
  <c r="GF698" i="33"/>
  <c r="GG698" i="33"/>
  <c r="GH698" i="33"/>
  <c r="GI698" i="33"/>
  <c r="GJ698" i="33"/>
  <c r="GK698" i="33"/>
  <c r="GL698" i="33"/>
  <c r="GM698" i="33"/>
  <c r="GN698" i="33"/>
  <c r="GO698" i="33"/>
  <c r="GP698" i="33"/>
  <c r="FX699" i="33"/>
  <c r="FY699" i="33"/>
  <c r="FZ699" i="33"/>
  <c r="GA699" i="33"/>
  <c r="GB699" i="33"/>
  <c r="GC699" i="33"/>
  <c r="GD699" i="33"/>
  <c r="GE699" i="33"/>
  <c r="GF699" i="33"/>
  <c r="GG699" i="33"/>
  <c r="GI699" i="33"/>
  <c r="GJ699" i="33"/>
  <c r="GK699" i="33"/>
  <c r="GL699" i="33"/>
  <c r="GM699" i="33"/>
  <c r="GN699" i="33"/>
  <c r="GO699" i="33"/>
  <c r="GP699" i="33"/>
  <c r="FX700" i="33"/>
  <c r="FY700" i="33"/>
  <c r="FZ700" i="33"/>
  <c r="GA700" i="33"/>
  <c r="GB700" i="33"/>
  <c r="GC700" i="33"/>
  <c r="GD700" i="33"/>
  <c r="GE700" i="33"/>
  <c r="GF700" i="33"/>
  <c r="GG700" i="33"/>
  <c r="GH700" i="33"/>
  <c r="GI700" i="33"/>
  <c r="GJ700" i="33"/>
  <c r="GK700" i="33"/>
  <c r="GL700" i="33"/>
  <c r="GM700" i="33"/>
  <c r="GN700" i="33"/>
  <c r="GO700" i="33"/>
  <c r="GP700" i="33"/>
  <c r="FX701" i="33"/>
  <c r="FY701" i="33"/>
  <c r="FZ701" i="33"/>
  <c r="GA701" i="33"/>
  <c r="GB701" i="33"/>
  <c r="GC701" i="33"/>
  <c r="GD701" i="33"/>
  <c r="GE701" i="33"/>
  <c r="GF701" i="33"/>
  <c r="GG701" i="33"/>
  <c r="GH701" i="33"/>
  <c r="GI701" i="33"/>
  <c r="GJ701" i="33"/>
  <c r="GK701" i="33"/>
  <c r="GL701" i="33"/>
  <c r="GM701" i="33"/>
  <c r="GN701" i="33"/>
  <c r="GO701" i="33"/>
  <c r="GP701" i="33"/>
  <c r="FX702" i="33"/>
  <c r="FY702" i="33"/>
  <c r="FZ702" i="33"/>
  <c r="GA702" i="33"/>
  <c r="GC702" i="33"/>
  <c r="GD702" i="33"/>
  <c r="GE702" i="33"/>
  <c r="GF702" i="33"/>
  <c r="GG702" i="33"/>
  <c r="GH702" i="33"/>
  <c r="GK702" i="33"/>
  <c r="GL702" i="33"/>
  <c r="GM702" i="33"/>
  <c r="GN702" i="33"/>
  <c r="GO702" i="33"/>
  <c r="FX703" i="33"/>
  <c r="FY703" i="33"/>
  <c r="FZ703" i="33"/>
  <c r="GA703" i="33"/>
  <c r="GC703" i="33"/>
  <c r="GD703" i="33"/>
  <c r="GE703" i="33"/>
  <c r="GF703" i="33"/>
  <c r="GG703" i="33"/>
  <c r="GK703" i="33"/>
  <c r="GL703" i="33"/>
  <c r="GM703" i="33"/>
  <c r="GN703" i="33"/>
  <c r="GO703" i="33"/>
  <c r="FX704" i="33"/>
  <c r="FY704" i="33"/>
  <c r="FZ704" i="33"/>
  <c r="GA704" i="33"/>
  <c r="GC704" i="33"/>
  <c r="GD704" i="33"/>
  <c r="GE704" i="33"/>
  <c r="GF704" i="33"/>
  <c r="GG704" i="33"/>
  <c r="GH704" i="33"/>
  <c r="GK704" i="33"/>
  <c r="GL704" i="33"/>
  <c r="GM704" i="33"/>
  <c r="GN704" i="33"/>
  <c r="GO704" i="33"/>
  <c r="FX705" i="33"/>
  <c r="FY705" i="33"/>
  <c r="FZ705" i="33"/>
  <c r="GA705" i="33"/>
  <c r="GC705" i="33"/>
  <c r="GD705" i="33"/>
  <c r="GE705" i="33"/>
  <c r="GF705" i="33"/>
  <c r="GG705" i="33"/>
  <c r="GH705" i="33"/>
  <c r="GK705" i="33"/>
  <c r="GL705" i="33"/>
  <c r="GM705" i="33"/>
  <c r="GN705" i="33"/>
  <c r="GO705" i="33"/>
  <c r="FX706" i="33"/>
  <c r="FY706" i="33"/>
  <c r="FZ706" i="33"/>
  <c r="GA706" i="33"/>
  <c r="GC706" i="33"/>
  <c r="GD706" i="33"/>
  <c r="GE706" i="33"/>
  <c r="GF706" i="33"/>
  <c r="GG706" i="33"/>
  <c r="GH706" i="33"/>
  <c r="GK706" i="33"/>
  <c r="GL706" i="33"/>
  <c r="GM706" i="33"/>
  <c r="GN706" i="33"/>
  <c r="GO706" i="33"/>
  <c r="FX707" i="33"/>
  <c r="FY707" i="33"/>
  <c r="FZ707" i="33"/>
  <c r="GA707" i="33"/>
  <c r="GC707" i="33"/>
  <c r="GD707" i="33"/>
  <c r="GE707" i="33"/>
  <c r="GF707" i="33"/>
  <c r="GG707" i="33"/>
  <c r="GH707" i="33"/>
  <c r="GK707" i="33"/>
  <c r="GL707" i="33"/>
  <c r="GM707" i="33"/>
  <c r="GN707" i="33"/>
  <c r="GO707" i="33"/>
  <c r="FX708" i="33"/>
  <c r="FY708" i="33"/>
  <c r="FZ708" i="33"/>
  <c r="GA708" i="33"/>
  <c r="GC708" i="33"/>
  <c r="GD708" i="33"/>
  <c r="GE708" i="33"/>
  <c r="GF708" i="33"/>
  <c r="GG708" i="33"/>
  <c r="GH708" i="33"/>
  <c r="GK708" i="33"/>
  <c r="GL708" i="33"/>
  <c r="GM708" i="33"/>
  <c r="GN708" i="33"/>
  <c r="GO708" i="33"/>
  <c r="FX709" i="33"/>
  <c r="FY709" i="33"/>
  <c r="FZ709" i="33"/>
  <c r="GA709" i="33"/>
  <c r="GB709" i="33"/>
  <c r="GC709" i="33"/>
  <c r="GD709" i="33"/>
  <c r="GE709" i="33"/>
  <c r="GF709" i="33"/>
  <c r="GG709" i="33"/>
  <c r="GH709" i="33"/>
  <c r="GI709" i="33"/>
  <c r="GJ709" i="33"/>
  <c r="GK709" i="33"/>
  <c r="GL709" i="33"/>
  <c r="GM709" i="33"/>
  <c r="GN709" i="33"/>
  <c r="GO709" i="33"/>
  <c r="GP709" i="33"/>
  <c r="FX710" i="33"/>
  <c r="FY710" i="33"/>
  <c r="FZ710" i="33"/>
  <c r="GA710" i="33"/>
  <c r="GB710" i="33"/>
  <c r="GC710" i="33"/>
  <c r="GD710" i="33"/>
  <c r="GE710" i="33"/>
  <c r="GF710" i="33"/>
  <c r="GG710" i="33"/>
  <c r="GH710" i="33"/>
  <c r="GI710" i="33"/>
  <c r="GJ710" i="33"/>
  <c r="GK710" i="33"/>
  <c r="GL710" i="33"/>
  <c r="GM710" i="33"/>
  <c r="GN710" i="33"/>
  <c r="GO710" i="33"/>
  <c r="GP710" i="33"/>
  <c r="FX711" i="33"/>
  <c r="FY711" i="33"/>
  <c r="FZ711" i="33"/>
  <c r="GA711" i="33"/>
  <c r="GB711" i="33"/>
  <c r="GC711" i="33"/>
  <c r="GD711" i="33"/>
  <c r="GE711" i="33"/>
  <c r="GF711" i="33"/>
  <c r="GG711" i="33"/>
  <c r="GH711" i="33"/>
  <c r="GI711" i="33"/>
  <c r="GJ711" i="33"/>
  <c r="GK711" i="33"/>
  <c r="GL711" i="33"/>
  <c r="GM711" i="33"/>
  <c r="GN711" i="33"/>
  <c r="GO711" i="33"/>
  <c r="GP711" i="33"/>
  <c r="FX712" i="33"/>
  <c r="FY712" i="33"/>
  <c r="FZ712" i="33"/>
  <c r="GA712" i="33"/>
  <c r="GB712" i="33"/>
  <c r="GC712" i="33"/>
  <c r="GD712" i="33"/>
  <c r="GE712" i="33"/>
  <c r="GF712" i="33"/>
  <c r="GG712" i="33"/>
  <c r="GH712" i="33"/>
  <c r="GI712" i="33"/>
  <c r="GJ712" i="33"/>
  <c r="GK712" i="33"/>
  <c r="GL712" i="33"/>
  <c r="GM712" i="33"/>
  <c r="GN712" i="33"/>
  <c r="GO712" i="33"/>
  <c r="GP712" i="33"/>
  <c r="FX713" i="33"/>
  <c r="FY713" i="33"/>
  <c r="FZ713" i="33"/>
  <c r="GA713" i="33"/>
  <c r="GB713" i="33"/>
  <c r="GC713" i="33"/>
  <c r="GD713" i="33"/>
  <c r="GE713" i="33"/>
  <c r="GF713" i="33"/>
  <c r="GG713" i="33"/>
  <c r="GH713" i="33"/>
  <c r="GI713" i="33"/>
  <c r="GJ713" i="33"/>
  <c r="GK713" i="33"/>
  <c r="GL713" i="33"/>
  <c r="GM713" i="33"/>
  <c r="GN713" i="33"/>
  <c r="GO713" i="33"/>
  <c r="GP713" i="33"/>
  <c r="FX714" i="33"/>
  <c r="FY714" i="33"/>
  <c r="FZ714" i="33"/>
  <c r="GA714" i="33"/>
  <c r="GB714" i="33"/>
  <c r="GC714" i="33"/>
  <c r="GD714" i="33"/>
  <c r="GE714" i="33"/>
  <c r="GF714" i="33"/>
  <c r="GG714" i="33"/>
  <c r="GH714" i="33"/>
  <c r="GI714" i="33"/>
  <c r="GJ714" i="33"/>
  <c r="GK714" i="33"/>
  <c r="GL714" i="33"/>
  <c r="GM714" i="33"/>
  <c r="GN714" i="33"/>
  <c r="GO714" i="33"/>
  <c r="GP714" i="33"/>
  <c r="FX715" i="33"/>
  <c r="FY715" i="33"/>
  <c r="FZ715" i="33"/>
  <c r="GA715" i="33"/>
  <c r="GC715" i="33"/>
  <c r="GD715" i="33"/>
  <c r="GE715" i="33"/>
  <c r="GF715" i="33"/>
  <c r="GG715" i="33"/>
  <c r="GK715" i="33"/>
  <c r="GL715" i="33"/>
  <c r="GM715" i="33"/>
  <c r="GN715" i="33"/>
  <c r="GO715" i="33"/>
  <c r="FX716" i="33"/>
  <c r="FY716" i="33"/>
  <c r="FZ716" i="33"/>
  <c r="GA716" i="33"/>
  <c r="GC716" i="33"/>
  <c r="GD716" i="33"/>
  <c r="GE716" i="33"/>
  <c r="GF716" i="33"/>
  <c r="GG716" i="33"/>
  <c r="GH716" i="33"/>
  <c r="GK716" i="33"/>
  <c r="GL716" i="33"/>
  <c r="GM716" i="33"/>
  <c r="GN716" i="33"/>
  <c r="GO716" i="33"/>
  <c r="FX717" i="33"/>
  <c r="FY717" i="33"/>
  <c r="FZ717" i="33"/>
  <c r="GA717" i="33"/>
  <c r="GC717" i="33"/>
  <c r="GD717" i="33"/>
  <c r="GE717" i="33"/>
  <c r="GF717" i="33"/>
  <c r="GG717" i="33"/>
  <c r="GH717" i="33"/>
  <c r="GK717" i="33"/>
  <c r="GL717" i="33"/>
  <c r="GM717" i="33"/>
  <c r="GN717" i="33"/>
  <c r="GO717" i="33"/>
  <c r="FX718" i="33"/>
  <c r="FY718" i="33"/>
  <c r="FZ718" i="33"/>
  <c r="GA718" i="33"/>
  <c r="GC718" i="33"/>
  <c r="GD718" i="33"/>
  <c r="GE718" i="33"/>
  <c r="GF718" i="33"/>
  <c r="GG718" i="33"/>
  <c r="GH718" i="33"/>
  <c r="GK718" i="33"/>
  <c r="GL718" i="33"/>
  <c r="GM718" i="33"/>
  <c r="GN718" i="33"/>
  <c r="GO718" i="33"/>
  <c r="FX719" i="33"/>
  <c r="FY719" i="33"/>
  <c r="FZ719" i="33"/>
  <c r="GA719" i="33"/>
  <c r="GC719" i="33"/>
  <c r="GD719" i="33"/>
  <c r="GE719" i="33"/>
  <c r="GF719" i="33"/>
  <c r="GG719" i="33"/>
  <c r="GK719" i="33"/>
  <c r="GL719" i="33"/>
  <c r="GM719" i="33"/>
  <c r="GN719" i="33"/>
  <c r="GO719" i="33"/>
  <c r="FX720" i="33"/>
  <c r="FY720" i="33"/>
  <c r="FZ720" i="33"/>
  <c r="GA720" i="33"/>
  <c r="GC720" i="33"/>
  <c r="GD720" i="33"/>
  <c r="GE720" i="33"/>
  <c r="GF720" i="33"/>
  <c r="GG720" i="33"/>
  <c r="GH720" i="33"/>
  <c r="GK720" i="33"/>
  <c r="GL720" i="33"/>
  <c r="GM720" i="33"/>
  <c r="GN720" i="33"/>
  <c r="GO720" i="33"/>
  <c r="FX721" i="33"/>
  <c r="FY721" i="33"/>
  <c r="FZ721" i="33"/>
  <c r="GA721" i="33"/>
  <c r="GC721" i="33"/>
  <c r="GD721" i="33"/>
  <c r="GE721" i="33"/>
  <c r="GF721" i="33"/>
  <c r="GG721" i="33"/>
  <c r="GH721" i="33"/>
  <c r="GK721" i="33"/>
  <c r="GL721" i="33"/>
  <c r="GM721" i="33"/>
  <c r="GN721" i="33"/>
  <c r="GO721" i="33"/>
  <c r="FX722" i="33"/>
  <c r="FY722" i="33"/>
  <c r="FZ722" i="33"/>
  <c r="GA722" i="33"/>
  <c r="GC722" i="33"/>
  <c r="GD722" i="33"/>
  <c r="GE722" i="33"/>
  <c r="GF722" i="33"/>
  <c r="GG722" i="33"/>
  <c r="GH722" i="33"/>
  <c r="GK722" i="33"/>
  <c r="GL722" i="33"/>
  <c r="GM722" i="33"/>
  <c r="GN722" i="33"/>
  <c r="GO722" i="33"/>
  <c r="FX723" i="33"/>
  <c r="FY723" i="33"/>
  <c r="FZ723" i="33"/>
  <c r="GA723" i="33"/>
  <c r="GC723" i="33"/>
  <c r="GD723" i="33"/>
  <c r="GE723" i="33"/>
  <c r="GF723" i="33"/>
  <c r="GG723" i="33"/>
  <c r="GH723" i="33"/>
  <c r="GK723" i="33"/>
  <c r="GL723" i="33"/>
  <c r="GM723" i="33"/>
  <c r="GN723" i="33"/>
  <c r="GO723" i="33"/>
  <c r="FX724" i="33"/>
  <c r="FY724" i="33"/>
  <c r="FZ724" i="33"/>
  <c r="GA724" i="33"/>
  <c r="GB724" i="33"/>
  <c r="GC724" i="33"/>
  <c r="GD724" i="33"/>
  <c r="GE724" i="33"/>
  <c r="GF724" i="33"/>
  <c r="GG724" i="33"/>
  <c r="GH724" i="33"/>
  <c r="GI724" i="33"/>
  <c r="GJ724" i="33"/>
  <c r="GK724" i="33"/>
  <c r="GL724" i="33"/>
  <c r="GM724" i="33"/>
  <c r="GN724" i="33"/>
  <c r="GO724" i="33"/>
  <c r="GP724" i="33"/>
  <c r="FX725" i="33"/>
  <c r="FY725" i="33"/>
  <c r="FZ725" i="33"/>
  <c r="GA725" i="33"/>
  <c r="GB725" i="33"/>
  <c r="GC725" i="33"/>
  <c r="GD725" i="33"/>
  <c r="GE725" i="33"/>
  <c r="GF725" i="33"/>
  <c r="GG725" i="33"/>
  <c r="GH725" i="33"/>
  <c r="GI725" i="33"/>
  <c r="GJ725" i="33"/>
  <c r="GK725" i="33"/>
  <c r="GL725" i="33"/>
  <c r="GM725" i="33"/>
  <c r="GN725" i="33"/>
  <c r="GO725" i="33"/>
  <c r="GP725" i="33"/>
  <c r="FX726" i="33"/>
  <c r="FY726" i="33"/>
  <c r="FZ726" i="33"/>
  <c r="GA726" i="33"/>
  <c r="GB726" i="33"/>
  <c r="GC726" i="33"/>
  <c r="GD726" i="33"/>
  <c r="GE726" i="33"/>
  <c r="GF726" i="33"/>
  <c r="GG726" i="33"/>
  <c r="GH726" i="33"/>
  <c r="GI726" i="33"/>
  <c r="GJ726" i="33"/>
  <c r="GK726" i="33"/>
  <c r="GL726" i="33"/>
  <c r="GM726" i="33"/>
  <c r="GN726" i="33"/>
  <c r="GO726" i="33"/>
  <c r="GP726" i="33"/>
  <c r="FX727" i="33"/>
  <c r="FY727" i="33"/>
  <c r="FZ727" i="33"/>
  <c r="GA727" i="33"/>
  <c r="GB727" i="33"/>
  <c r="GC727" i="33"/>
  <c r="GD727" i="33"/>
  <c r="GE727" i="33"/>
  <c r="GF727" i="33"/>
  <c r="GG727" i="33"/>
  <c r="GH727" i="33"/>
  <c r="GI727" i="33"/>
  <c r="GJ727" i="33"/>
  <c r="GK727" i="33"/>
  <c r="GL727" i="33"/>
  <c r="GM727" i="33"/>
  <c r="GN727" i="33"/>
  <c r="GO727" i="33"/>
  <c r="GP727" i="33"/>
  <c r="FX728" i="33"/>
  <c r="FY728" i="33"/>
  <c r="FZ728" i="33"/>
  <c r="GA728" i="33"/>
  <c r="GB728" i="33"/>
  <c r="GC728" i="33"/>
  <c r="GD728" i="33"/>
  <c r="GE728" i="33"/>
  <c r="GF728" i="33"/>
  <c r="GG728" i="33"/>
  <c r="GH728" i="33"/>
  <c r="GI728" i="33"/>
  <c r="GJ728" i="33"/>
  <c r="GK728" i="33"/>
  <c r="GL728" i="33"/>
  <c r="GM728" i="33"/>
  <c r="GN728" i="33"/>
  <c r="GO728" i="33"/>
  <c r="GP728" i="33"/>
  <c r="FX729" i="33"/>
  <c r="FY729" i="33"/>
  <c r="FZ729" i="33"/>
  <c r="GA729" i="33"/>
  <c r="GB729" i="33"/>
  <c r="GC729" i="33"/>
  <c r="GD729" i="33"/>
  <c r="GE729" i="33"/>
  <c r="GF729" i="33"/>
  <c r="GG729" i="33"/>
  <c r="GH729" i="33"/>
  <c r="GI729" i="33"/>
  <c r="GJ729" i="33"/>
  <c r="GK729" i="33"/>
  <c r="GL729" i="33"/>
  <c r="GM729" i="33"/>
  <c r="GN729" i="33"/>
  <c r="GO729" i="33"/>
  <c r="GP729" i="33"/>
  <c r="FX730" i="33"/>
  <c r="FY730" i="33"/>
  <c r="FZ730" i="33"/>
  <c r="GA730" i="33"/>
  <c r="GB730" i="33"/>
  <c r="GC730" i="33"/>
  <c r="GD730" i="33"/>
  <c r="GE730" i="33"/>
  <c r="GF730" i="33"/>
  <c r="GG730" i="33"/>
  <c r="GH730" i="33"/>
  <c r="GI730" i="33"/>
  <c r="GJ730" i="33"/>
  <c r="GK730" i="33"/>
  <c r="GL730" i="33"/>
  <c r="GM730" i="33"/>
  <c r="GN730" i="33"/>
  <c r="GO730" i="33"/>
  <c r="GP730" i="33"/>
  <c r="FX731" i="33"/>
  <c r="FY731" i="33"/>
  <c r="FZ731" i="33"/>
  <c r="GA731" i="33"/>
  <c r="GB731" i="33"/>
  <c r="GC731" i="33"/>
  <c r="GD731" i="33"/>
  <c r="GE731" i="33"/>
  <c r="GF731" i="33"/>
  <c r="GG731" i="33"/>
  <c r="GH731" i="33"/>
  <c r="GI731" i="33"/>
  <c r="GJ731" i="33"/>
  <c r="GK731" i="33"/>
  <c r="GL731" i="33"/>
  <c r="GM731" i="33"/>
  <c r="GN731" i="33"/>
  <c r="GO731" i="33"/>
  <c r="GP731" i="33"/>
  <c r="FX732" i="33"/>
  <c r="FY732" i="33"/>
  <c r="FZ732" i="33"/>
  <c r="GA732" i="33"/>
  <c r="GB732" i="33"/>
  <c r="GC732" i="33"/>
  <c r="GD732" i="33"/>
  <c r="GE732" i="33"/>
  <c r="GF732" i="33"/>
  <c r="GG732" i="33"/>
  <c r="GH732" i="33"/>
  <c r="GI732" i="33"/>
  <c r="GJ732" i="33"/>
  <c r="GK732" i="33"/>
  <c r="GL732" i="33"/>
  <c r="GM732" i="33"/>
  <c r="GN732" i="33"/>
  <c r="GO732" i="33"/>
  <c r="GP732" i="33"/>
  <c r="FX733" i="33"/>
  <c r="FY733" i="33"/>
  <c r="FZ733" i="33"/>
  <c r="GA733" i="33"/>
  <c r="GB733" i="33"/>
  <c r="GC733" i="33"/>
  <c r="GD733" i="33"/>
  <c r="GE733" i="33"/>
  <c r="GF733" i="33"/>
  <c r="GG733" i="33"/>
  <c r="GH733" i="33"/>
  <c r="GI733" i="33"/>
  <c r="GJ733" i="33"/>
  <c r="GK733" i="33"/>
  <c r="GL733" i="33"/>
  <c r="GM733" i="33"/>
  <c r="GN733" i="33"/>
  <c r="GO733" i="33"/>
  <c r="GP733" i="33"/>
  <c r="FX734" i="33"/>
  <c r="FY734" i="33"/>
  <c r="FZ734" i="33"/>
  <c r="GA734" i="33"/>
  <c r="GB734" i="33"/>
  <c r="GC734" i="33"/>
  <c r="GD734" i="33"/>
  <c r="GE734" i="33"/>
  <c r="GF734" i="33"/>
  <c r="GG734" i="33"/>
  <c r="GH734" i="33"/>
  <c r="GI734" i="33"/>
  <c r="GJ734" i="33"/>
  <c r="GK734" i="33"/>
  <c r="GL734" i="33"/>
  <c r="GM734" i="33"/>
  <c r="GN734" i="33"/>
  <c r="GO734" i="33"/>
  <c r="GP734" i="33"/>
  <c r="FX735" i="33"/>
  <c r="FY735" i="33"/>
  <c r="FZ735" i="33"/>
  <c r="GA735" i="33"/>
  <c r="GB735" i="33"/>
  <c r="GC735" i="33"/>
  <c r="GD735" i="33"/>
  <c r="GE735" i="33"/>
  <c r="GF735" i="33"/>
  <c r="GG735" i="33"/>
  <c r="GH735" i="33"/>
  <c r="GI735" i="33"/>
  <c r="GJ735" i="33"/>
  <c r="GK735" i="33"/>
  <c r="GL735" i="33"/>
  <c r="GM735" i="33"/>
  <c r="GN735" i="33"/>
  <c r="GO735" i="33"/>
  <c r="GP735" i="33"/>
  <c r="FX736" i="33"/>
  <c r="FY736" i="33"/>
  <c r="FZ736" i="33"/>
  <c r="GA736" i="33"/>
  <c r="GB736" i="33"/>
  <c r="GC736" i="33"/>
  <c r="GD736" i="33"/>
  <c r="GE736" i="33"/>
  <c r="GF736" i="33"/>
  <c r="GG736" i="33"/>
  <c r="GH736" i="33"/>
  <c r="GI736" i="33"/>
  <c r="GJ736" i="33"/>
  <c r="GK736" i="33"/>
  <c r="GL736" i="33"/>
  <c r="GM736" i="33"/>
  <c r="GN736" i="33"/>
  <c r="GO736" i="33"/>
  <c r="GP736" i="33"/>
  <c r="FX737" i="33"/>
  <c r="FY737" i="33"/>
  <c r="FZ737" i="33"/>
  <c r="GA737" i="33"/>
  <c r="GB737" i="33"/>
  <c r="GC737" i="33"/>
  <c r="GD737" i="33"/>
  <c r="GE737" i="33"/>
  <c r="GF737" i="33"/>
  <c r="GG737" i="33"/>
  <c r="GH737" i="33"/>
  <c r="GI737" i="33"/>
  <c r="GJ737" i="33"/>
  <c r="GK737" i="33"/>
  <c r="GL737" i="33"/>
  <c r="GM737" i="33"/>
  <c r="GN737" i="33"/>
  <c r="GO737" i="33"/>
  <c r="GP737" i="33"/>
  <c r="FX738" i="33"/>
  <c r="FY738" i="33"/>
  <c r="FZ738" i="33"/>
  <c r="GA738" i="33"/>
  <c r="GB738" i="33"/>
  <c r="GC738" i="33"/>
  <c r="GD738" i="33"/>
  <c r="GE738" i="33"/>
  <c r="GF738" i="33"/>
  <c r="GG738" i="33"/>
  <c r="GH738" i="33"/>
  <c r="GI738" i="33"/>
  <c r="GJ738" i="33"/>
  <c r="GK738" i="33"/>
  <c r="GL738" i="33"/>
  <c r="GM738" i="33"/>
  <c r="GN738" i="33"/>
  <c r="GO738" i="33"/>
  <c r="GP738" i="33"/>
  <c r="FX739" i="33"/>
  <c r="FY739" i="33"/>
  <c r="FZ739" i="33"/>
  <c r="GA739" i="33"/>
  <c r="GB739" i="33"/>
  <c r="GC739" i="33"/>
  <c r="GD739" i="33"/>
  <c r="GE739" i="33"/>
  <c r="GF739" i="33"/>
  <c r="GG739" i="33"/>
  <c r="GH739" i="33"/>
  <c r="GI739" i="33"/>
  <c r="GJ739" i="33"/>
  <c r="GK739" i="33"/>
  <c r="GL739" i="33"/>
  <c r="GM739" i="33"/>
  <c r="GN739" i="33"/>
  <c r="GO739" i="33"/>
  <c r="GP739" i="33"/>
  <c r="FX740" i="33"/>
  <c r="FY740" i="33"/>
  <c r="FZ740" i="33"/>
  <c r="GA740" i="33"/>
  <c r="GB740" i="33"/>
  <c r="GC740" i="33"/>
  <c r="GD740" i="33"/>
  <c r="GE740" i="33"/>
  <c r="GF740" i="33"/>
  <c r="GG740" i="33"/>
  <c r="GH740" i="33"/>
  <c r="GI740" i="33"/>
  <c r="GJ740" i="33"/>
  <c r="GK740" i="33"/>
  <c r="GL740" i="33"/>
  <c r="GM740" i="33"/>
  <c r="GN740" i="33"/>
  <c r="GO740" i="33"/>
  <c r="GP740" i="33"/>
  <c r="FX741" i="33"/>
  <c r="FY741" i="33"/>
  <c r="FZ741" i="33"/>
  <c r="GA741" i="33"/>
  <c r="GB741" i="33"/>
  <c r="GC741" i="33"/>
  <c r="GD741" i="33"/>
  <c r="GE741" i="33"/>
  <c r="GF741" i="33"/>
  <c r="GG741" i="33"/>
  <c r="GH741" i="33"/>
  <c r="GI741" i="33"/>
  <c r="GJ741" i="33"/>
  <c r="GK741" i="33"/>
  <c r="GL741" i="33"/>
  <c r="GM741" i="33"/>
  <c r="GN741" i="33"/>
  <c r="GO741" i="33"/>
  <c r="GP741" i="33"/>
  <c r="FX742" i="33"/>
  <c r="FY742" i="33"/>
  <c r="FZ742" i="33"/>
  <c r="GA742" i="33"/>
  <c r="GB742" i="33"/>
  <c r="GC742" i="33"/>
  <c r="GD742" i="33"/>
  <c r="GE742" i="33"/>
  <c r="GF742" i="33"/>
  <c r="GG742" i="33"/>
  <c r="GH742" i="33"/>
  <c r="GI742" i="33"/>
  <c r="GJ742" i="33"/>
  <c r="GK742" i="33"/>
  <c r="GL742" i="33"/>
  <c r="GM742" i="33"/>
  <c r="GN742" i="33"/>
  <c r="GO742" i="33"/>
  <c r="GP742" i="33"/>
  <c r="FX743" i="33"/>
  <c r="FY743" i="33"/>
  <c r="FZ743" i="33"/>
  <c r="GA743" i="33"/>
  <c r="GB743" i="33"/>
  <c r="GC743" i="33"/>
  <c r="GD743" i="33"/>
  <c r="GE743" i="33"/>
  <c r="GF743" i="33"/>
  <c r="GG743" i="33"/>
  <c r="GH743" i="33"/>
  <c r="GI743" i="33"/>
  <c r="GJ743" i="33"/>
  <c r="GK743" i="33"/>
  <c r="GL743" i="33"/>
  <c r="GM743" i="33"/>
  <c r="GN743" i="33"/>
  <c r="GO743" i="33"/>
  <c r="GP743" i="33"/>
  <c r="FX744" i="33"/>
  <c r="FY744" i="33"/>
  <c r="FZ744" i="33"/>
  <c r="GA744" i="33"/>
  <c r="GB744" i="33"/>
  <c r="GC744" i="33"/>
  <c r="GD744" i="33"/>
  <c r="GE744" i="33"/>
  <c r="GF744" i="33"/>
  <c r="GG744" i="33"/>
  <c r="GH744" i="33"/>
  <c r="GI744" i="33"/>
  <c r="GJ744" i="33"/>
  <c r="GK744" i="33"/>
  <c r="GL744" i="33"/>
  <c r="GM744" i="33"/>
  <c r="GN744" i="33"/>
  <c r="GO744" i="33"/>
  <c r="GP744" i="33"/>
  <c r="FX745" i="33"/>
  <c r="FY745" i="33"/>
  <c r="FZ745" i="33"/>
  <c r="GA745" i="33"/>
  <c r="GB745" i="33"/>
  <c r="GC745" i="33"/>
  <c r="GD745" i="33"/>
  <c r="GE745" i="33"/>
  <c r="GF745" i="33"/>
  <c r="GG745" i="33"/>
  <c r="GH745" i="33"/>
  <c r="GI745" i="33"/>
  <c r="GJ745" i="33"/>
  <c r="GK745" i="33"/>
  <c r="GL745" i="33"/>
  <c r="GM745" i="33"/>
  <c r="GN745" i="33"/>
  <c r="GO745" i="33"/>
  <c r="GP745" i="33"/>
  <c r="FX746" i="33"/>
  <c r="FY746" i="33"/>
  <c r="FZ746" i="33"/>
  <c r="GA746" i="33"/>
  <c r="GB746" i="33"/>
  <c r="GC746" i="33"/>
  <c r="GD746" i="33"/>
  <c r="GE746" i="33"/>
  <c r="GF746" i="33"/>
  <c r="GG746" i="33"/>
  <c r="GH746" i="33"/>
  <c r="GI746" i="33"/>
  <c r="GJ746" i="33"/>
  <c r="GK746" i="33"/>
  <c r="GL746" i="33"/>
  <c r="GM746" i="33"/>
  <c r="GN746" i="33"/>
  <c r="GO746" i="33"/>
  <c r="GP746" i="33"/>
  <c r="FX747" i="33"/>
  <c r="FY747" i="33"/>
  <c r="FZ747" i="33"/>
  <c r="GA747" i="33"/>
  <c r="GB747" i="33"/>
  <c r="GC747" i="33"/>
  <c r="GD747" i="33"/>
  <c r="GE747" i="33"/>
  <c r="GF747" i="33"/>
  <c r="GG747" i="33"/>
  <c r="GH747" i="33"/>
  <c r="GI747" i="33"/>
  <c r="GJ747" i="33"/>
  <c r="GK747" i="33"/>
  <c r="GL747" i="33"/>
  <c r="GM747" i="33"/>
  <c r="GN747" i="33"/>
  <c r="GO747" i="33"/>
  <c r="GP747" i="33"/>
  <c r="FX748" i="33"/>
  <c r="FY748" i="33"/>
  <c r="FZ748" i="33"/>
  <c r="GA748" i="33"/>
  <c r="GB748" i="33"/>
  <c r="GC748" i="33"/>
  <c r="GD748" i="33"/>
  <c r="GE748" i="33"/>
  <c r="GF748" i="33"/>
  <c r="GG748" i="33"/>
  <c r="GH748" i="33"/>
  <c r="GI748" i="33"/>
  <c r="GJ748" i="33"/>
  <c r="GK748" i="33"/>
  <c r="GL748" i="33"/>
  <c r="GM748" i="33"/>
  <c r="GN748" i="33"/>
  <c r="GO748" i="33"/>
  <c r="GP748" i="33"/>
  <c r="FX749" i="33"/>
  <c r="FY749" i="33"/>
  <c r="FZ749" i="33"/>
  <c r="GA749" i="33"/>
  <c r="GB749" i="33"/>
  <c r="GC749" i="33"/>
  <c r="GD749" i="33"/>
  <c r="GE749" i="33"/>
  <c r="GF749" i="33"/>
  <c r="GG749" i="33"/>
  <c r="GH749" i="33"/>
  <c r="GI749" i="33"/>
  <c r="GJ749" i="33"/>
  <c r="GK749" i="33"/>
  <c r="GL749" i="33"/>
  <c r="GM749" i="33"/>
  <c r="GN749" i="33"/>
  <c r="GO749" i="33"/>
  <c r="GP749" i="33"/>
  <c r="FX750" i="33"/>
  <c r="FY750" i="33"/>
  <c r="FZ750" i="33"/>
  <c r="GA750" i="33"/>
  <c r="GB750" i="33"/>
  <c r="GC750" i="33"/>
  <c r="GD750" i="33"/>
  <c r="GE750" i="33"/>
  <c r="GF750" i="33"/>
  <c r="GG750" i="33"/>
  <c r="GH750" i="33"/>
  <c r="GI750" i="33"/>
  <c r="GJ750" i="33"/>
  <c r="GK750" i="33"/>
  <c r="GL750" i="33"/>
  <c r="GM750" i="33"/>
  <c r="GN750" i="33"/>
  <c r="GO750" i="33"/>
  <c r="GP750" i="33"/>
  <c r="FX751" i="33"/>
  <c r="FY751" i="33"/>
  <c r="FZ751" i="33"/>
  <c r="GA751" i="33"/>
  <c r="GB751" i="33"/>
  <c r="GC751" i="33"/>
  <c r="GD751" i="33"/>
  <c r="GE751" i="33"/>
  <c r="GF751" i="33"/>
  <c r="GG751" i="33"/>
  <c r="GH751" i="33"/>
  <c r="GI751" i="33"/>
  <c r="GJ751" i="33"/>
  <c r="GK751" i="33"/>
  <c r="GL751" i="33"/>
  <c r="GM751" i="33"/>
  <c r="GN751" i="33"/>
  <c r="GO751" i="33"/>
  <c r="GP751" i="33"/>
  <c r="FX752" i="33"/>
  <c r="FY752" i="33"/>
  <c r="FZ752" i="33"/>
  <c r="GA752" i="33"/>
  <c r="GB752" i="33"/>
  <c r="GC752" i="33"/>
  <c r="GD752" i="33"/>
  <c r="GE752" i="33"/>
  <c r="GF752" i="33"/>
  <c r="GG752" i="33"/>
  <c r="GH752" i="33"/>
  <c r="GI752" i="33"/>
  <c r="GJ752" i="33"/>
  <c r="GK752" i="33"/>
  <c r="GL752" i="33"/>
  <c r="GM752" i="33"/>
  <c r="GN752" i="33"/>
  <c r="GO752" i="33"/>
  <c r="GP752" i="33"/>
  <c r="FX753" i="33"/>
  <c r="FY753" i="33"/>
  <c r="FZ753" i="33"/>
  <c r="GA753" i="33"/>
  <c r="GB753" i="33"/>
  <c r="GC753" i="33"/>
  <c r="GD753" i="33"/>
  <c r="GE753" i="33"/>
  <c r="GF753" i="33"/>
  <c r="GG753" i="33"/>
  <c r="GH753" i="33"/>
  <c r="GI753" i="33"/>
  <c r="GJ753" i="33"/>
  <c r="GK753" i="33"/>
  <c r="GL753" i="33"/>
  <c r="GM753" i="33"/>
  <c r="GN753" i="33"/>
  <c r="GO753" i="33"/>
  <c r="GP753" i="33"/>
  <c r="FX754" i="33"/>
  <c r="FY754" i="33"/>
  <c r="FZ754" i="33"/>
  <c r="GA754" i="33"/>
  <c r="GB754" i="33"/>
  <c r="GC754" i="33"/>
  <c r="GD754" i="33"/>
  <c r="GE754" i="33"/>
  <c r="GF754" i="33"/>
  <c r="GG754" i="33"/>
  <c r="GH754" i="33"/>
  <c r="GI754" i="33"/>
  <c r="GJ754" i="33"/>
  <c r="GK754" i="33"/>
  <c r="GL754" i="33"/>
  <c r="GM754" i="33"/>
  <c r="GN754" i="33"/>
  <c r="GO754" i="33"/>
  <c r="GP754" i="33"/>
  <c r="FX755" i="33"/>
  <c r="FY755" i="33"/>
  <c r="FZ755" i="33"/>
  <c r="GA755" i="33"/>
  <c r="GB755" i="33"/>
  <c r="GC755" i="33"/>
  <c r="GD755" i="33"/>
  <c r="GE755" i="33"/>
  <c r="GF755" i="33"/>
  <c r="GG755" i="33"/>
  <c r="GH755" i="33"/>
  <c r="GI755" i="33"/>
  <c r="GJ755" i="33"/>
  <c r="GK755" i="33"/>
  <c r="GL755" i="33"/>
  <c r="GM755" i="33"/>
  <c r="GN755" i="33"/>
  <c r="GO755" i="33"/>
  <c r="GP755" i="33"/>
  <c r="FX756" i="33"/>
  <c r="FY756" i="33"/>
  <c r="FZ756" i="33"/>
  <c r="GA756" i="33"/>
  <c r="GB756" i="33"/>
  <c r="GC756" i="33"/>
  <c r="GD756" i="33"/>
  <c r="GE756" i="33"/>
  <c r="GF756" i="33"/>
  <c r="GG756" i="33"/>
  <c r="GH756" i="33"/>
  <c r="GI756" i="33"/>
  <c r="GJ756" i="33"/>
  <c r="GK756" i="33"/>
  <c r="GL756" i="33"/>
  <c r="GM756" i="33"/>
  <c r="GN756" i="33"/>
  <c r="GO756" i="33"/>
  <c r="GP756" i="33"/>
  <c r="FX757" i="33"/>
  <c r="FY757" i="33"/>
  <c r="FZ757" i="33"/>
  <c r="GA757" i="33"/>
  <c r="GB757" i="33"/>
  <c r="GC757" i="33"/>
  <c r="GD757" i="33"/>
  <c r="GE757" i="33"/>
  <c r="GF757" i="33"/>
  <c r="GG757" i="33"/>
  <c r="GH757" i="33"/>
  <c r="GI757" i="33"/>
  <c r="GJ757" i="33"/>
  <c r="GK757" i="33"/>
  <c r="GL757" i="33"/>
  <c r="GM757" i="33"/>
  <c r="GN757" i="33"/>
  <c r="GO757" i="33"/>
  <c r="GP757" i="33"/>
  <c r="FX758" i="33"/>
  <c r="FY758" i="33"/>
  <c r="FZ758" i="33"/>
  <c r="GA758" i="33"/>
  <c r="GB758" i="33"/>
  <c r="GC758" i="33"/>
  <c r="GD758" i="33"/>
  <c r="GE758" i="33"/>
  <c r="GF758" i="33"/>
  <c r="GG758" i="33"/>
  <c r="GH758" i="33"/>
  <c r="GI758" i="33"/>
  <c r="GJ758" i="33"/>
  <c r="GK758" i="33"/>
  <c r="GL758" i="33"/>
  <c r="GM758" i="33"/>
  <c r="GN758" i="33"/>
  <c r="GO758" i="33"/>
  <c r="GP758" i="33"/>
  <c r="FX759" i="33"/>
  <c r="FY759" i="33"/>
  <c r="FZ759" i="33"/>
  <c r="GA759" i="33"/>
  <c r="GB759" i="33"/>
  <c r="GC759" i="33"/>
  <c r="GD759" i="33"/>
  <c r="GE759" i="33"/>
  <c r="GF759" i="33"/>
  <c r="GG759" i="33"/>
  <c r="GH759" i="33"/>
  <c r="GI759" i="33"/>
  <c r="GJ759" i="33"/>
  <c r="GK759" i="33"/>
  <c r="GL759" i="33"/>
  <c r="GM759" i="33"/>
  <c r="GN759" i="33"/>
  <c r="GO759" i="33"/>
  <c r="GP759" i="33"/>
  <c r="FX760" i="33"/>
  <c r="FY760" i="33"/>
  <c r="FZ760" i="33"/>
  <c r="GA760" i="33"/>
  <c r="GB760" i="33"/>
  <c r="GC760" i="33"/>
  <c r="GD760" i="33"/>
  <c r="GE760" i="33"/>
  <c r="GF760" i="33"/>
  <c r="GG760" i="33"/>
  <c r="GH760" i="33"/>
  <c r="GI760" i="33"/>
  <c r="GJ760" i="33"/>
  <c r="GK760" i="33"/>
  <c r="GL760" i="33"/>
  <c r="GM760" i="33"/>
  <c r="GN760" i="33"/>
  <c r="GO760" i="33"/>
  <c r="GP760" i="33"/>
  <c r="FX761" i="33"/>
  <c r="FY761" i="33"/>
  <c r="FZ761" i="33"/>
  <c r="GA761" i="33"/>
  <c r="GB761" i="33"/>
  <c r="GC761" i="33"/>
  <c r="GD761" i="33"/>
  <c r="GE761" i="33"/>
  <c r="GF761" i="33"/>
  <c r="GG761" i="33"/>
  <c r="GH761" i="33"/>
  <c r="GI761" i="33"/>
  <c r="GJ761" i="33"/>
  <c r="GK761" i="33"/>
  <c r="GL761" i="33"/>
  <c r="GM761" i="33"/>
  <c r="GN761" i="33"/>
  <c r="GO761" i="33"/>
  <c r="GP761" i="33"/>
  <c r="FX762" i="33"/>
  <c r="FY762" i="33"/>
  <c r="FZ762" i="33"/>
  <c r="GA762" i="33"/>
  <c r="GB762" i="33"/>
  <c r="GC762" i="33"/>
  <c r="GD762" i="33"/>
  <c r="GE762" i="33"/>
  <c r="GF762" i="33"/>
  <c r="GG762" i="33"/>
  <c r="GH762" i="33"/>
  <c r="GI762" i="33"/>
  <c r="GJ762" i="33"/>
  <c r="GK762" i="33"/>
  <c r="GL762" i="33"/>
  <c r="GM762" i="33"/>
  <c r="GN762" i="33"/>
  <c r="GO762" i="33"/>
  <c r="GP762" i="33"/>
  <c r="FX763" i="33"/>
  <c r="FY763" i="33"/>
  <c r="FZ763" i="33"/>
  <c r="GA763" i="33"/>
  <c r="GB763" i="33"/>
  <c r="GC763" i="33"/>
  <c r="GD763" i="33"/>
  <c r="GE763" i="33"/>
  <c r="GF763" i="33"/>
  <c r="GG763" i="33"/>
  <c r="GH763" i="33"/>
  <c r="GI763" i="33"/>
  <c r="GJ763" i="33"/>
  <c r="GK763" i="33"/>
  <c r="GL763" i="33"/>
  <c r="GM763" i="33"/>
  <c r="GN763" i="33"/>
  <c r="GO763" i="33"/>
  <c r="GP763" i="33"/>
  <c r="FX764" i="33"/>
  <c r="FY764" i="33"/>
  <c r="FZ764" i="33"/>
  <c r="GA764" i="33"/>
  <c r="GB764" i="33"/>
  <c r="GC764" i="33"/>
  <c r="GD764" i="33"/>
  <c r="GE764" i="33"/>
  <c r="GF764" i="33"/>
  <c r="GG764" i="33"/>
  <c r="GH764" i="33"/>
  <c r="GI764" i="33"/>
  <c r="GJ764" i="33"/>
  <c r="GK764" i="33"/>
  <c r="GL764" i="33"/>
  <c r="GM764" i="33"/>
  <c r="GN764" i="33"/>
  <c r="GO764" i="33"/>
  <c r="GP764" i="33"/>
  <c r="FX765" i="33"/>
  <c r="FY765" i="33"/>
  <c r="FZ765" i="33"/>
  <c r="GA765" i="33"/>
  <c r="GB765" i="33"/>
  <c r="GC765" i="33"/>
  <c r="GD765" i="33"/>
  <c r="GE765" i="33"/>
  <c r="GF765" i="33"/>
  <c r="GG765" i="33"/>
  <c r="GH765" i="33"/>
  <c r="GI765" i="33"/>
  <c r="GJ765" i="33"/>
  <c r="GK765" i="33"/>
  <c r="GL765" i="33"/>
  <c r="GM765" i="33"/>
  <c r="GN765" i="33"/>
  <c r="GO765" i="33"/>
  <c r="GP765" i="33"/>
  <c r="FX766" i="33"/>
  <c r="FY766" i="33"/>
  <c r="FZ766" i="33"/>
  <c r="GA766" i="33"/>
  <c r="GB766" i="33"/>
  <c r="GC766" i="33"/>
  <c r="GD766" i="33"/>
  <c r="GE766" i="33"/>
  <c r="GF766" i="33"/>
  <c r="GG766" i="33"/>
  <c r="GH766" i="33"/>
  <c r="GI766" i="33"/>
  <c r="GJ766" i="33"/>
  <c r="GK766" i="33"/>
  <c r="GL766" i="33"/>
  <c r="GM766" i="33"/>
  <c r="GN766" i="33"/>
  <c r="GO766" i="33"/>
  <c r="GP766" i="33"/>
  <c r="FX767" i="33"/>
  <c r="FY767" i="33"/>
  <c r="FZ767" i="33"/>
  <c r="GA767" i="33"/>
  <c r="GB767" i="33"/>
  <c r="GC767" i="33"/>
  <c r="GD767" i="33"/>
  <c r="GE767" i="33"/>
  <c r="GF767" i="33"/>
  <c r="GG767" i="33"/>
  <c r="GH767" i="33"/>
  <c r="GI767" i="33"/>
  <c r="GJ767" i="33"/>
  <c r="GK767" i="33"/>
  <c r="GL767" i="33"/>
  <c r="GM767" i="33"/>
  <c r="GN767" i="33"/>
  <c r="GO767" i="33"/>
  <c r="GP767" i="33"/>
  <c r="FX768" i="33"/>
  <c r="FY768" i="33"/>
  <c r="FZ768" i="33"/>
  <c r="GA768" i="33"/>
  <c r="GB768" i="33"/>
  <c r="GC768" i="33"/>
  <c r="GD768" i="33"/>
  <c r="GE768" i="33"/>
  <c r="GF768" i="33"/>
  <c r="GG768" i="33"/>
  <c r="GH768" i="33"/>
  <c r="GI768" i="33"/>
  <c r="GJ768" i="33"/>
  <c r="GK768" i="33"/>
  <c r="GL768" i="33"/>
  <c r="GM768" i="33"/>
  <c r="GN768" i="33"/>
  <c r="GO768" i="33"/>
  <c r="GP768" i="33"/>
  <c r="FX769" i="33"/>
  <c r="FY769" i="33"/>
  <c r="FZ769" i="33"/>
  <c r="GA769" i="33"/>
  <c r="GB769" i="33"/>
  <c r="GC769" i="33"/>
  <c r="GD769" i="33"/>
  <c r="GE769" i="33"/>
  <c r="GF769" i="33"/>
  <c r="GG769" i="33"/>
  <c r="GH769" i="33"/>
  <c r="GI769" i="33"/>
  <c r="GJ769" i="33"/>
  <c r="GK769" i="33"/>
  <c r="GL769" i="33"/>
  <c r="GM769" i="33"/>
  <c r="GN769" i="33"/>
  <c r="GO769" i="33"/>
  <c r="GP769" i="33"/>
  <c r="FX770" i="33"/>
  <c r="FY770" i="33"/>
  <c r="FZ770" i="33"/>
  <c r="GA770" i="33"/>
  <c r="GB770" i="33"/>
  <c r="GC770" i="33"/>
  <c r="GD770" i="33"/>
  <c r="GE770" i="33"/>
  <c r="GF770" i="33"/>
  <c r="GG770" i="33"/>
  <c r="GH770" i="33"/>
  <c r="GI770" i="33"/>
  <c r="GJ770" i="33"/>
  <c r="GK770" i="33"/>
  <c r="GL770" i="33"/>
  <c r="GM770" i="33"/>
  <c r="GN770" i="33"/>
  <c r="GO770" i="33"/>
  <c r="GP770" i="33"/>
  <c r="FX771" i="33"/>
  <c r="FY771" i="33"/>
  <c r="FZ771" i="33"/>
  <c r="GA771" i="33"/>
  <c r="GB771" i="33"/>
  <c r="GC771" i="33"/>
  <c r="GD771" i="33"/>
  <c r="GE771" i="33"/>
  <c r="GF771" i="33"/>
  <c r="GG771" i="33"/>
  <c r="GH771" i="33"/>
  <c r="GI771" i="33"/>
  <c r="GJ771" i="33"/>
  <c r="GK771" i="33"/>
  <c r="GL771" i="33"/>
  <c r="GM771" i="33"/>
  <c r="GN771" i="33"/>
  <c r="GO771" i="33"/>
  <c r="GP771" i="33"/>
  <c r="FX772" i="33"/>
  <c r="FY772" i="33"/>
  <c r="FZ772" i="33"/>
  <c r="GA772" i="33"/>
  <c r="GB772" i="33"/>
  <c r="GC772" i="33"/>
  <c r="GD772" i="33"/>
  <c r="GE772" i="33"/>
  <c r="GF772" i="33"/>
  <c r="GG772" i="33"/>
  <c r="GH772" i="33"/>
  <c r="GI772" i="33"/>
  <c r="GJ772" i="33"/>
  <c r="GK772" i="33"/>
  <c r="GL772" i="33"/>
  <c r="GM772" i="33"/>
  <c r="GN772" i="33"/>
  <c r="GO772" i="33"/>
  <c r="GP772" i="33"/>
  <c r="FX773" i="33"/>
  <c r="FY773" i="33"/>
  <c r="FZ773" i="33"/>
  <c r="GA773" i="33"/>
  <c r="GB773" i="33"/>
  <c r="GC773" i="33"/>
  <c r="GD773" i="33"/>
  <c r="GE773" i="33"/>
  <c r="GF773" i="33"/>
  <c r="GG773" i="33"/>
  <c r="GH773" i="33"/>
  <c r="GI773" i="33"/>
  <c r="GJ773" i="33"/>
  <c r="GK773" i="33"/>
  <c r="GL773" i="33"/>
  <c r="GM773" i="33"/>
  <c r="GN773" i="33"/>
  <c r="GO773" i="33"/>
  <c r="GP773" i="33"/>
  <c r="FX774" i="33"/>
  <c r="FY774" i="33"/>
  <c r="FZ774" i="33"/>
  <c r="GA774" i="33"/>
  <c r="GB774" i="33"/>
  <c r="GC774" i="33"/>
  <c r="GD774" i="33"/>
  <c r="GE774" i="33"/>
  <c r="GF774" i="33"/>
  <c r="GG774" i="33"/>
  <c r="GH774" i="33"/>
  <c r="GI774" i="33"/>
  <c r="GJ774" i="33"/>
  <c r="GK774" i="33"/>
  <c r="GL774" i="33"/>
  <c r="GM774" i="33"/>
  <c r="GN774" i="33"/>
  <c r="GO774" i="33"/>
  <c r="GP774" i="33"/>
  <c r="FX775" i="33"/>
  <c r="FY775" i="33"/>
  <c r="FZ775" i="33"/>
  <c r="GA775" i="33"/>
  <c r="GB775" i="33"/>
  <c r="GC775" i="33"/>
  <c r="GD775" i="33"/>
  <c r="GE775" i="33"/>
  <c r="GF775" i="33"/>
  <c r="GG775" i="33"/>
  <c r="GH775" i="33"/>
  <c r="GI775" i="33"/>
  <c r="GJ775" i="33"/>
  <c r="GK775" i="33"/>
  <c r="GL775" i="33"/>
  <c r="GM775" i="33"/>
  <c r="GN775" i="33"/>
  <c r="GO775" i="33"/>
  <c r="GP775" i="33"/>
  <c r="FX776" i="33"/>
  <c r="FY776" i="33"/>
  <c r="FZ776" i="33"/>
  <c r="GA776" i="33"/>
  <c r="GB776" i="33"/>
  <c r="GC776" i="33"/>
  <c r="GD776" i="33"/>
  <c r="GE776" i="33"/>
  <c r="GF776" i="33"/>
  <c r="GG776" i="33"/>
  <c r="GH776" i="33"/>
  <c r="GI776" i="33"/>
  <c r="GJ776" i="33"/>
  <c r="GK776" i="33"/>
  <c r="GL776" i="33"/>
  <c r="GM776" i="33"/>
  <c r="GN776" i="33"/>
  <c r="GO776" i="33"/>
  <c r="GP776" i="33"/>
  <c r="FX777" i="33"/>
  <c r="FY777" i="33"/>
  <c r="FZ777" i="33"/>
  <c r="GA777" i="33"/>
  <c r="GB777" i="33"/>
  <c r="GC777" i="33"/>
  <c r="GD777" i="33"/>
  <c r="GE777" i="33"/>
  <c r="GF777" i="33"/>
  <c r="GG777" i="33"/>
  <c r="GH777" i="33"/>
  <c r="GI777" i="33"/>
  <c r="GJ777" i="33"/>
  <c r="GK777" i="33"/>
  <c r="GL777" i="33"/>
  <c r="GM777" i="33"/>
  <c r="GN777" i="33"/>
  <c r="GO777" i="33"/>
  <c r="GP777" i="33"/>
  <c r="FX778" i="33"/>
  <c r="FY778" i="33"/>
  <c r="FZ778" i="33"/>
  <c r="GA778" i="33"/>
  <c r="GB778" i="33"/>
  <c r="GC778" i="33"/>
  <c r="GD778" i="33"/>
  <c r="GE778" i="33"/>
  <c r="GF778" i="33"/>
  <c r="GG778" i="33"/>
  <c r="GH778" i="33"/>
  <c r="GI778" i="33"/>
  <c r="GJ778" i="33"/>
  <c r="GK778" i="33"/>
  <c r="GL778" i="33"/>
  <c r="GM778" i="33"/>
  <c r="GN778" i="33"/>
  <c r="GO778" i="33"/>
  <c r="GP778" i="33"/>
  <c r="FX779" i="33"/>
  <c r="FY779" i="33"/>
  <c r="FZ779" i="33"/>
  <c r="GA779" i="33"/>
  <c r="GB779" i="33"/>
  <c r="GC779" i="33"/>
  <c r="GD779" i="33"/>
  <c r="GE779" i="33"/>
  <c r="GF779" i="33"/>
  <c r="GG779" i="33"/>
  <c r="GH779" i="33"/>
  <c r="GI779" i="33"/>
  <c r="GJ779" i="33"/>
  <c r="GK779" i="33"/>
  <c r="GL779" i="33"/>
  <c r="GM779" i="33"/>
  <c r="GN779" i="33"/>
  <c r="GO779" i="33"/>
  <c r="GP779" i="33"/>
  <c r="FX780" i="33"/>
  <c r="FY780" i="33"/>
  <c r="FZ780" i="33"/>
  <c r="GA780" i="33"/>
  <c r="GB780" i="33"/>
  <c r="GC780" i="33"/>
  <c r="GD780" i="33"/>
  <c r="GE780" i="33"/>
  <c r="GF780" i="33"/>
  <c r="GG780" i="33"/>
  <c r="GH780" i="33"/>
  <c r="GI780" i="33"/>
  <c r="GJ780" i="33"/>
  <c r="GK780" i="33"/>
  <c r="GL780" i="33"/>
  <c r="GM780" i="33"/>
  <c r="GN780" i="33"/>
  <c r="GO780" i="33"/>
  <c r="GP780" i="33"/>
  <c r="FX781" i="33"/>
  <c r="FY781" i="33"/>
  <c r="FZ781" i="33"/>
  <c r="GA781" i="33"/>
  <c r="GB781" i="33"/>
  <c r="GC781" i="33"/>
  <c r="GD781" i="33"/>
  <c r="GE781" i="33"/>
  <c r="GF781" i="33"/>
  <c r="GG781" i="33"/>
  <c r="GH781" i="33"/>
  <c r="GI781" i="33"/>
  <c r="GJ781" i="33"/>
  <c r="GK781" i="33"/>
  <c r="GL781" i="33"/>
  <c r="GM781" i="33"/>
  <c r="GN781" i="33"/>
  <c r="GO781" i="33"/>
  <c r="GP781" i="33"/>
  <c r="FX782" i="33"/>
  <c r="FY782" i="33"/>
  <c r="FZ782" i="33"/>
  <c r="GA782" i="33"/>
  <c r="GC782" i="33"/>
  <c r="GD782" i="33"/>
  <c r="GE782" i="33"/>
  <c r="GF782" i="33"/>
  <c r="GG782" i="33"/>
  <c r="GK782" i="33"/>
  <c r="GL782" i="33"/>
  <c r="GM782" i="33"/>
  <c r="GN782" i="33"/>
  <c r="GO782" i="33"/>
  <c r="FX783" i="33"/>
  <c r="FY783" i="33"/>
  <c r="FZ783" i="33"/>
  <c r="GA783" i="33"/>
  <c r="GC783" i="33"/>
  <c r="GD783" i="33"/>
  <c r="GE783" i="33"/>
  <c r="GF783" i="33"/>
  <c r="GG783" i="33"/>
  <c r="GK783" i="33"/>
  <c r="GL783" i="33"/>
  <c r="GM783" i="33"/>
  <c r="GN783" i="33"/>
  <c r="GO783" i="33"/>
  <c r="FX784" i="33"/>
  <c r="FY784" i="33"/>
  <c r="FZ784" i="33"/>
  <c r="GA784" i="33"/>
  <c r="GC784" i="33"/>
  <c r="GD784" i="33"/>
  <c r="GE784" i="33"/>
  <c r="GF784" i="33"/>
  <c r="GG784" i="33"/>
  <c r="GK784" i="33"/>
  <c r="GL784" i="33"/>
  <c r="GM784" i="33"/>
  <c r="GN784" i="33"/>
  <c r="GO784" i="33"/>
  <c r="FX785" i="33"/>
  <c r="FY785" i="33"/>
  <c r="FZ785" i="33"/>
  <c r="GA785" i="33"/>
  <c r="GC785" i="33"/>
  <c r="GD785" i="33"/>
  <c r="GE785" i="33"/>
  <c r="GF785" i="33"/>
  <c r="GG785" i="33"/>
  <c r="GK785" i="33"/>
  <c r="GL785" i="33"/>
  <c r="GM785" i="33"/>
  <c r="GN785" i="33"/>
  <c r="GO785" i="33"/>
  <c r="FX786" i="33"/>
  <c r="FY786" i="33"/>
  <c r="FZ786" i="33"/>
  <c r="GA786" i="33"/>
  <c r="GC786" i="33"/>
  <c r="GD786" i="33"/>
  <c r="GE786" i="33"/>
  <c r="GF786" i="33"/>
  <c r="GG786" i="33"/>
  <c r="GK786" i="33"/>
  <c r="GL786" i="33"/>
  <c r="GM786" i="33"/>
  <c r="GN786" i="33"/>
  <c r="GO786" i="33"/>
  <c r="FX787" i="33"/>
  <c r="FY787" i="33"/>
  <c r="FZ787" i="33"/>
  <c r="GA787" i="33"/>
  <c r="GC787" i="33"/>
  <c r="GD787" i="33"/>
  <c r="GE787" i="33"/>
  <c r="GF787" i="33"/>
  <c r="GG787" i="33"/>
  <c r="GK787" i="33"/>
  <c r="GL787" i="33"/>
  <c r="GM787" i="33"/>
  <c r="GN787" i="33"/>
  <c r="GO787" i="33"/>
  <c r="FX788" i="33"/>
  <c r="FY788" i="33"/>
  <c r="FZ788" i="33"/>
  <c r="GA788" i="33"/>
  <c r="GC788" i="33"/>
  <c r="GD788" i="33"/>
  <c r="GE788" i="33"/>
  <c r="GF788" i="33"/>
  <c r="GG788" i="33"/>
  <c r="GK788" i="33"/>
  <c r="GL788" i="33"/>
  <c r="GM788" i="33"/>
  <c r="GN788" i="33"/>
  <c r="GO788" i="33"/>
  <c r="FX789" i="33"/>
  <c r="FY789" i="33"/>
  <c r="FZ789" i="33"/>
  <c r="GA789" i="33"/>
  <c r="GC789" i="33"/>
  <c r="GD789" i="33"/>
  <c r="GE789" i="33"/>
  <c r="GF789" i="33"/>
  <c r="GG789" i="33"/>
  <c r="GK789" i="33"/>
  <c r="GL789" i="33"/>
  <c r="GM789" i="33"/>
  <c r="GN789" i="33"/>
  <c r="GO789" i="33"/>
  <c r="FX790" i="33"/>
  <c r="FY790" i="33"/>
  <c r="FZ790" i="33"/>
  <c r="GA790" i="33"/>
  <c r="GC790" i="33"/>
  <c r="GD790" i="33"/>
  <c r="GE790" i="33"/>
  <c r="GF790" i="33"/>
  <c r="GG790" i="33"/>
  <c r="GK790" i="33"/>
  <c r="GL790" i="33"/>
  <c r="GM790" i="33"/>
  <c r="GN790" i="33"/>
  <c r="GO790" i="33"/>
  <c r="FX791" i="33"/>
  <c r="FY791" i="33"/>
  <c r="FZ791" i="33"/>
  <c r="GA791" i="33"/>
  <c r="GC791" i="33"/>
  <c r="GD791" i="33"/>
  <c r="GE791" i="33"/>
  <c r="GF791" i="33"/>
  <c r="GG791" i="33"/>
  <c r="GK791" i="33"/>
  <c r="GL791" i="33"/>
  <c r="GM791" i="33"/>
  <c r="GN791" i="33"/>
  <c r="GO791" i="33"/>
  <c r="FX792" i="33"/>
  <c r="FY792" i="33"/>
  <c r="FZ792" i="33"/>
  <c r="GA792" i="33"/>
  <c r="GC792" i="33"/>
  <c r="GD792" i="33"/>
  <c r="GE792" i="33"/>
  <c r="GF792" i="33"/>
  <c r="GG792" i="33"/>
  <c r="GK792" i="33"/>
  <c r="GL792" i="33"/>
  <c r="GM792" i="33"/>
  <c r="GN792" i="33"/>
  <c r="GO792" i="33"/>
  <c r="FX793" i="33"/>
  <c r="FY793" i="33"/>
  <c r="FZ793" i="33"/>
  <c r="GA793" i="33"/>
  <c r="GC793" i="33"/>
  <c r="GD793" i="33"/>
  <c r="GE793" i="33"/>
  <c r="GF793" i="33"/>
  <c r="GG793" i="33"/>
  <c r="GK793" i="33"/>
  <c r="GL793" i="33"/>
  <c r="GM793" i="33"/>
  <c r="GN793" i="33"/>
  <c r="GO793" i="33"/>
  <c r="FX794" i="33"/>
  <c r="FY794" i="33"/>
  <c r="FZ794" i="33"/>
  <c r="GA794" i="33"/>
  <c r="GC794" i="33"/>
  <c r="GD794" i="33"/>
  <c r="GE794" i="33"/>
  <c r="GF794" i="33"/>
  <c r="GG794" i="33"/>
  <c r="GK794" i="33"/>
  <c r="GL794" i="33"/>
  <c r="GM794" i="33"/>
  <c r="GN794" i="33"/>
  <c r="GO794" i="33"/>
  <c r="FX795" i="33"/>
  <c r="FY795" i="33"/>
  <c r="FZ795" i="33"/>
  <c r="GA795" i="33"/>
  <c r="GC795" i="33"/>
  <c r="GD795" i="33"/>
  <c r="GE795" i="33"/>
  <c r="GF795" i="33"/>
  <c r="GG795" i="33"/>
  <c r="GK795" i="33"/>
  <c r="GL795" i="33"/>
  <c r="GM795" i="33"/>
  <c r="GN795" i="33"/>
  <c r="GO795" i="33"/>
  <c r="FX796" i="33"/>
  <c r="FY796" i="33"/>
  <c r="FZ796" i="33"/>
  <c r="GA796" i="33"/>
  <c r="GC796" i="33"/>
  <c r="GD796" i="33"/>
  <c r="GE796" i="33"/>
  <c r="GF796" i="33"/>
  <c r="GG796" i="33"/>
  <c r="GK796" i="33"/>
  <c r="GL796" i="33"/>
  <c r="GM796" i="33"/>
  <c r="GN796" i="33"/>
  <c r="GO796" i="33"/>
  <c r="FX797" i="33"/>
  <c r="FY797" i="33"/>
  <c r="FZ797" i="33"/>
  <c r="GA797" i="33"/>
  <c r="GC797" i="33"/>
  <c r="GD797" i="33"/>
  <c r="GE797" i="33"/>
  <c r="GF797" i="33"/>
  <c r="GG797" i="33"/>
  <c r="GK797" i="33"/>
  <c r="GL797" i="33"/>
  <c r="GM797" i="33"/>
  <c r="GN797" i="33"/>
  <c r="GO797" i="33"/>
  <c r="FX798" i="33"/>
  <c r="FY798" i="33"/>
  <c r="FZ798" i="33"/>
  <c r="GA798" i="33"/>
  <c r="GC798" i="33"/>
  <c r="GD798" i="33"/>
  <c r="GE798" i="33"/>
  <c r="GF798" i="33"/>
  <c r="GG798" i="33"/>
  <c r="GK798" i="33"/>
  <c r="GL798" i="33"/>
  <c r="GM798" i="33"/>
  <c r="GN798" i="33"/>
  <c r="GO798" i="33"/>
  <c r="FX799" i="33"/>
  <c r="FY799" i="33"/>
  <c r="FZ799" i="33"/>
  <c r="GA799" i="33"/>
  <c r="GB799" i="33"/>
  <c r="GC799" i="33"/>
  <c r="GD799" i="33"/>
  <c r="GE799" i="33"/>
  <c r="GF799" i="33"/>
  <c r="GG799" i="33"/>
  <c r="GH799" i="33"/>
  <c r="GI799" i="33"/>
  <c r="GJ799" i="33"/>
  <c r="GK799" i="33"/>
  <c r="GL799" i="33"/>
  <c r="GM799" i="33"/>
  <c r="GN799" i="33"/>
  <c r="GO799" i="33"/>
  <c r="GP799" i="33"/>
  <c r="FX800" i="33"/>
  <c r="FY800" i="33"/>
  <c r="FZ800" i="33"/>
  <c r="GA800" i="33"/>
  <c r="GB800" i="33"/>
  <c r="GC800" i="33"/>
  <c r="GD800" i="33"/>
  <c r="GE800" i="33"/>
  <c r="GF800" i="33"/>
  <c r="GG800" i="33"/>
  <c r="GH800" i="33"/>
  <c r="GI800" i="33"/>
  <c r="GJ800" i="33"/>
  <c r="GK800" i="33"/>
  <c r="GL800" i="33"/>
  <c r="GM800" i="33"/>
  <c r="GN800" i="33"/>
  <c r="GO800" i="33"/>
  <c r="GP800" i="33"/>
  <c r="FX801" i="33"/>
  <c r="FY801" i="33"/>
  <c r="FZ801" i="33"/>
  <c r="GA801" i="33"/>
  <c r="GB801" i="33"/>
  <c r="GC801" i="33"/>
  <c r="GD801" i="33"/>
  <c r="GE801" i="33"/>
  <c r="GF801" i="33"/>
  <c r="GG801" i="33"/>
  <c r="GH801" i="33"/>
  <c r="GI801" i="33"/>
  <c r="GJ801" i="33"/>
  <c r="GK801" i="33"/>
  <c r="GL801" i="33"/>
  <c r="GM801" i="33"/>
  <c r="GN801" i="33"/>
  <c r="GO801" i="33"/>
  <c r="GP801" i="33"/>
  <c r="FX802" i="33"/>
  <c r="FY802" i="33"/>
  <c r="FZ802" i="33"/>
  <c r="GA802" i="33"/>
  <c r="GB802" i="33"/>
  <c r="GC802" i="33"/>
  <c r="GD802" i="33"/>
  <c r="GE802" i="33"/>
  <c r="GF802" i="33"/>
  <c r="GG802" i="33"/>
  <c r="GH802" i="33"/>
  <c r="GI802" i="33"/>
  <c r="GJ802" i="33"/>
  <c r="GK802" i="33"/>
  <c r="GL802" i="33"/>
  <c r="GM802" i="33"/>
  <c r="GN802" i="33"/>
  <c r="GO802" i="33"/>
  <c r="GP802" i="33"/>
  <c r="FX803" i="33"/>
  <c r="FY803" i="33"/>
  <c r="FZ803" i="33"/>
  <c r="GA803" i="33"/>
  <c r="GB803" i="33"/>
  <c r="GC803" i="33"/>
  <c r="GD803" i="33"/>
  <c r="GE803" i="33"/>
  <c r="GF803" i="33"/>
  <c r="GG803" i="33"/>
  <c r="GH803" i="33"/>
  <c r="GI803" i="33"/>
  <c r="GJ803" i="33"/>
  <c r="GK803" i="33"/>
  <c r="GL803" i="33"/>
  <c r="GM803" i="33"/>
  <c r="GN803" i="33"/>
  <c r="GO803" i="33"/>
  <c r="GP803" i="33"/>
  <c r="FX804" i="33"/>
  <c r="FY804" i="33"/>
  <c r="FZ804" i="33"/>
  <c r="GA804" i="33"/>
  <c r="GB804" i="33"/>
  <c r="GC804" i="33"/>
  <c r="GD804" i="33"/>
  <c r="GE804" i="33"/>
  <c r="GF804" i="33"/>
  <c r="GG804" i="33"/>
  <c r="GH804" i="33"/>
  <c r="GI804" i="33"/>
  <c r="GJ804" i="33"/>
  <c r="GK804" i="33"/>
  <c r="GL804" i="33"/>
  <c r="GM804" i="33"/>
  <c r="GN804" i="33"/>
  <c r="GO804" i="33"/>
  <c r="GP804" i="33"/>
  <c r="FX805" i="33"/>
  <c r="FY805" i="33"/>
  <c r="FZ805" i="33"/>
  <c r="GA805" i="33"/>
  <c r="GB805" i="33"/>
  <c r="GC805" i="33"/>
  <c r="GD805" i="33"/>
  <c r="GE805" i="33"/>
  <c r="GF805" i="33"/>
  <c r="GG805" i="33"/>
  <c r="GH805" i="33"/>
  <c r="GI805" i="33"/>
  <c r="GJ805" i="33"/>
  <c r="GK805" i="33"/>
  <c r="GL805" i="33"/>
  <c r="GM805" i="33"/>
  <c r="GN805" i="33"/>
  <c r="GO805" i="33"/>
  <c r="GP805" i="33"/>
  <c r="FX806" i="33"/>
  <c r="FY806" i="33"/>
  <c r="FZ806" i="33"/>
  <c r="GA806" i="33"/>
  <c r="GB806" i="33"/>
  <c r="GC806" i="33"/>
  <c r="GD806" i="33"/>
  <c r="GE806" i="33"/>
  <c r="GF806" i="33"/>
  <c r="GG806" i="33"/>
  <c r="GH806" i="33"/>
  <c r="GI806" i="33"/>
  <c r="GJ806" i="33"/>
  <c r="GK806" i="33"/>
  <c r="GL806" i="33"/>
  <c r="GM806" i="33"/>
  <c r="GN806" i="33"/>
  <c r="GO806" i="33"/>
  <c r="GP806" i="33"/>
  <c r="FX807" i="33"/>
  <c r="FY807" i="33"/>
  <c r="FZ807" i="33"/>
  <c r="GA807" i="33"/>
  <c r="GB807" i="33"/>
  <c r="GC807" i="33"/>
  <c r="GD807" i="33"/>
  <c r="GE807" i="33"/>
  <c r="GF807" i="33"/>
  <c r="GG807" i="33"/>
  <c r="GH807" i="33"/>
  <c r="GI807" i="33"/>
  <c r="GJ807" i="33"/>
  <c r="GK807" i="33"/>
  <c r="GL807" i="33"/>
  <c r="GM807" i="33"/>
  <c r="GN807" i="33"/>
  <c r="GO807" i="33"/>
  <c r="GP807" i="33"/>
  <c r="FX808" i="33"/>
  <c r="FY808" i="33"/>
  <c r="FZ808" i="33"/>
  <c r="GA808" i="33"/>
  <c r="GB808" i="33"/>
  <c r="GC808" i="33"/>
  <c r="GD808" i="33"/>
  <c r="GE808" i="33"/>
  <c r="GF808" i="33"/>
  <c r="GG808" i="33"/>
  <c r="GH808" i="33"/>
  <c r="GI808" i="33"/>
  <c r="GJ808" i="33"/>
  <c r="GK808" i="33"/>
  <c r="GL808" i="33"/>
  <c r="GM808" i="33"/>
  <c r="GN808" i="33"/>
  <c r="GO808" i="33"/>
  <c r="GP808" i="33"/>
  <c r="FX809" i="33"/>
  <c r="FY809" i="33"/>
  <c r="FZ809" i="33"/>
  <c r="GA809" i="33"/>
  <c r="GB809" i="33"/>
  <c r="GC809" i="33"/>
  <c r="GD809" i="33"/>
  <c r="GE809" i="33"/>
  <c r="GF809" i="33"/>
  <c r="GG809" i="33"/>
  <c r="GH809" i="33"/>
  <c r="GI809" i="33"/>
  <c r="GJ809" i="33"/>
  <c r="GK809" i="33"/>
  <c r="GL809" i="33"/>
  <c r="GM809" i="33"/>
  <c r="GN809" i="33"/>
  <c r="GO809" i="33"/>
  <c r="GP809" i="33"/>
  <c r="FX810" i="33"/>
  <c r="FY810" i="33"/>
  <c r="FZ810" i="33"/>
  <c r="GA810" i="33"/>
  <c r="GB810" i="33"/>
  <c r="GC810" i="33"/>
  <c r="GD810" i="33"/>
  <c r="GE810" i="33"/>
  <c r="GF810" i="33"/>
  <c r="GG810" i="33"/>
  <c r="GH810" i="33"/>
  <c r="GI810" i="33"/>
  <c r="GJ810" i="33"/>
  <c r="GK810" i="33"/>
  <c r="GL810" i="33"/>
  <c r="GM810" i="33"/>
  <c r="GN810" i="33"/>
  <c r="GO810" i="33"/>
  <c r="GP810" i="33"/>
  <c r="FX811" i="33"/>
  <c r="FY811" i="33"/>
  <c r="FZ811" i="33"/>
  <c r="GA811" i="33"/>
  <c r="GB811" i="33"/>
  <c r="GC811" i="33"/>
  <c r="GD811" i="33"/>
  <c r="GE811" i="33"/>
  <c r="GF811" i="33"/>
  <c r="GG811" i="33"/>
  <c r="GH811" i="33"/>
  <c r="GI811" i="33"/>
  <c r="GJ811" i="33"/>
  <c r="GK811" i="33"/>
  <c r="GL811" i="33"/>
  <c r="GM811" i="33"/>
  <c r="GN811" i="33"/>
  <c r="GO811" i="33"/>
  <c r="GP811" i="33"/>
  <c r="FX812" i="33"/>
  <c r="FY812" i="33"/>
  <c r="FZ812" i="33"/>
  <c r="GA812" i="33"/>
  <c r="GB812" i="33"/>
  <c r="GC812" i="33"/>
  <c r="GD812" i="33"/>
  <c r="GE812" i="33"/>
  <c r="GF812" i="33"/>
  <c r="GG812" i="33"/>
  <c r="GH812" i="33"/>
  <c r="GI812" i="33"/>
  <c r="GJ812" i="33"/>
  <c r="GK812" i="33"/>
  <c r="GL812" i="33"/>
  <c r="GM812" i="33"/>
  <c r="GN812" i="33"/>
  <c r="GO812" i="33"/>
  <c r="GP812" i="33"/>
  <c r="FX813" i="33"/>
  <c r="FY813" i="33"/>
  <c r="FZ813" i="33"/>
  <c r="GA813" i="33"/>
  <c r="GB813" i="33"/>
  <c r="GC813" i="33"/>
  <c r="GD813" i="33"/>
  <c r="GE813" i="33"/>
  <c r="GF813" i="33"/>
  <c r="GG813" i="33"/>
  <c r="GH813" i="33"/>
  <c r="GI813" i="33"/>
  <c r="GJ813" i="33"/>
  <c r="GK813" i="33"/>
  <c r="GL813" i="33"/>
  <c r="GM813" i="33"/>
  <c r="GN813" i="33"/>
  <c r="GO813" i="33"/>
  <c r="GP813" i="33"/>
  <c r="FX814" i="33"/>
  <c r="FY814" i="33"/>
  <c r="FZ814" i="33"/>
  <c r="GA814" i="33"/>
  <c r="GB814" i="33"/>
  <c r="GC814" i="33"/>
  <c r="GD814" i="33"/>
  <c r="GE814" i="33"/>
  <c r="GF814" i="33"/>
  <c r="GG814" i="33"/>
  <c r="GH814" i="33"/>
  <c r="GI814" i="33"/>
  <c r="GJ814" i="33"/>
  <c r="GK814" i="33"/>
  <c r="GL814" i="33"/>
  <c r="GM814" i="33"/>
  <c r="GN814" i="33"/>
  <c r="GO814" i="33"/>
  <c r="GP814" i="33"/>
  <c r="FX815" i="33"/>
  <c r="FY815" i="33"/>
  <c r="FZ815" i="33"/>
  <c r="GA815" i="33"/>
  <c r="GB815" i="33"/>
  <c r="GC815" i="33"/>
  <c r="GD815" i="33"/>
  <c r="GE815" i="33"/>
  <c r="GF815" i="33"/>
  <c r="GG815" i="33"/>
  <c r="GH815" i="33"/>
  <c r="GI815" i="33"/>
  <c r="GJ815" i="33"/>
  <c r="GK815" i="33"/>
  <c r="GL815" i="33"/>
  <c r="GM815" i="33"/>
  <c r="GN815" i="33"/>
  <c r="GO815" i="33"/>
  <c r="GP815" i="33"/>
  <c r="FX816" i="33"/>
  <c r="FY816" i="33"/>
  <c r="FZ816" i="33"/>
  <c r="GA816" i="33"/>
  <c r="GB816" i="33"/>
  <c r="GC816" i="33"/>
  <c r="GD816" i="33"/>
  <c r="GE816" i="33"/>
  <c r="GF816" i="33"/>
  <c r="GG816" i="33"/>
  <c r="GH816" i="33"/>
  <c r="GI816" i="33"/>
  <c r="GJ816" i="33"/>
  <c r="GK816" i="33"/>
  <c r="GL816" i="33"/>
  <c r="GM816" i="33"/>
  <c r="GN816" i="33"/>
  <c r="GO816" i="33"/>
  <c r="GP816" i="33"/>
  <c r="FX817" i="33"/>
  <c r="FY817" i="33"/>
  <c r="FZ817" i="33"/>
  <c r="GA817" i="33"/>
  <c r="GB817" i="33"/>
  <c r="GC817" i="33"/>
  <c r="GD817" i="33"/>
  <c r="GE817" i="33"/>
  <c r="GF817" i="33"/>
  <c r="GG817" i="33"/>
  <c r="GH817" i="33"/>
  <c r="GI817" i="33"/>
  <c r="GJ817" i="33"/>
  <c r="GK817" i="33"/>
  <c r="GL817" i="33"/>
  <c r="GM817" i="33"/>
  <c r="GN817" i="33"/>
  <c r="GO817" i="33"/>
  <c r="GP817" i="33"/>
  <c r="FX818" i="33"/>
  <c r="FY818" i="33"/>
  <c r="FZ818" i="33"/>
  <c r="GA818" i="33"/>
  <c r="GB818" i="33"/>
  <c r="GC818" i="33"/>
  <c r="GD818" i="33"/>
  <c r="GE818" i="33"/>
  <c r="GF818" i="33"/>
  <c r="GG818" i="33"/>
  <c r="GH818" i="33"/>
  <c r="GI818" i="33"/>
  <c r="GJ818" i="33"/>
  <c r="GK818" i="33"/>
  <c r="GL818" i="33"/>
  <c r="GM818" i="33"/>
  <c r="GN818" i="33"/>
  <c r="GO818" i="33"/>
  <c r="GP818" i="33"/>
  <c r="FX819" i="33"/>
  <c r="FY819" i="33"/>
  <c r="FZ819" i="33"/>
  <c r="GA819" i="33"/>
  <c r="GB819" i="33"/>
  <c r="GC819" i="33"/>
  <c r="GD819" i="33"/>
  <c r="GE819" i="33"/>
  <c r="GF819" i="33"/>
  <c r="GG819" i="33"/>
  <c r="GH819" i="33"/>
  <c r="GI819" i="33"/>
  <c r="GJ819" i="33"/>
  <c r="GK819" i="33"/>
  <c r="GL819" i="33"/>
  <c r="GM819" i="33"/>
  <c r="GN819" i="33"/>
  <c r="GO819" i="33"/>
  <c r="GP819" i="33"/>
  <c r="FX820" i="33"/>
  <c r="FY820" i="33"/>
  <c r="FZ820" i="33"/>
  <c r="GA820" i="33"/>
  <c r="GB820" i="33"/>
  <c r="GC820" i="33"/>
  <c r="GD820" i="33"/>
  <c r="GE820" i="33"/>
  <c r="GF820" i="33"/>
  <c r="GG820" i="33"/>
  <c r="GH820" i="33"/>
  <c r="GI820" i="33"/>
  <c r="GJ820" i="33"/>
  <c r="GK820" i="33"/>
  <c r="GL820" i="33"/>
  <c r="GM820" i="33"/>
  <c r="GN820" i="33"/>
  <c r="GO820" i="33"/>
  <c r="GP820" i="33"/>
  <c r="FX821" i="33"/>
  <c r="FY821" i="33"/>
  <c r="FZ821" i="33"/>
  <c r="GA821" i="33"/>
  <c r="GB821" i="33"/>
  <c r="GC821" i="33"/>
  <c r="GD821" i="33"/>
  <c r="GE821" i="33"/>
  <c r="GF821" i="33"/>
  <c r="GG821" i="33"/>
  <c r="GH821" i="33"/>
  <c r="GI821" i="33"/>
  <c r="GJ821" i="33"/>
  <c r="GK821" i="33"/>
  <c r="GL821" i="33"/>
  <c r="GM821" i="33"/>
  <c r="GN821" i="33"/>
  <c r="GO821" i="33"/>
  <c r="GP821" i="33"/>
  <c r="FX822" i="33"/>
  <c r="FY822" i="33"/>
  <c r="FZ822" i="33"/>
  <c r="GA822" i="33"/>
  <c r="GB822" i="33"/>
  <c r="GC822" i="33"/>
  <c r="GD822" i="33"/>
  <c r="GE822" i="33"/>
  <c r="GF822" i="33"/>
  <c r="GG822" i="33"/>
  <c r="GH822" i="33"/>
  <c r="GI822" i="33"/>
  <c r="GJ822" i="33"/>
  <c r="GK822" i="33"/>
  <c r="GL822" i="33"/>
  <c r="GM822" i="33"/>
  <c r="GN822" i="33"/>
  <c r="GO822" i="33"/>
  <c r="GP822" i="33"/>
  <c r="FX823" i="33"/>
  <c r="FY823" i="33"/>
  <c r="FZ823" i="33"/>
  <c r="GA823" i="33"/>
  <c r="GB823" i="33"/>
  <c r="GC823" i="33"/>
  <c r="GD823" i="33"/>
  <c r="GE823" i="33"/>
  <c r="GF823" i="33"/>
  <c r="GG823" i="33"/>
  <c r="GH823" i="33"/>
  <c r="GI823" i="33"/>
  <c r="GJ823" i="33"/>
  <c r="GK823" i="33"/>
  <c r="GL823" i="33"/>
  <c r="GM823" i="33"/>
  <c r="GN823" i="33"/>
  <c r="GO823" i="33"/>
  <c r="GP823" i="33"/>
  <c r="FX824" i="33"/>
  <c r="FY824" i="33"/>
  <c r="FZ824" i="33"/>
  <c r="GA824" i="33"/>
  <c r="GB824" i="33"/>
  <c r="GC824" i="33"/>
  <c r="GD824" i="33"/>
  <c r="GE824" i="33"/>
  <c r="GF824" i="33"/>
  <c r="GG824" i="33"/>
  <c r="GH824" i="33"/>
  <c r="GI824" i="33"/>
  <c r="GJ824" i="33"/>
  <c r="GK824" i="33"/>
  <c r="GL824" i="33"/>
  <c r="GM824" i="33"/>
  <c r="GN824" i="33"/>
  <c r="GO824" i="33"/>
  <c r="GP824" i="33"/>
  <c r="FX825" i="33"/>
  <c r="FY825" i="33"/>
  <c r="FZ825" i="33"/>
  <c r="GA825" i="33"/>
  <c r="GB825" i="33"/>
  <c r="GC825" i="33"/>
  <c r="GD825" i="33"/>
  <c r="GE825" i="33"/>
  <c r="GF825" i="33"/>
  <c r="GG825" i="33"/>
  <c r="GH825" i="33"/>
  <c r="GI825" i="33"/>
  <c r="GJ825" i="33"/>
  <c r="GK825" i="33"/>
  <c r="GL825" i="33"/>
  <c r="GM825" i="33"/>
  <c r="GN825" i="33"/>
  <c r="GO825" i="33"/>
  <c r="GP825" i="33"/>
  <c r="FX826" i="33"/>
  <c r="FY826" i="33"/>
  <c r="FZ826" i="33"/>
  <c r="GA826" i="33"/>
  <c r="GB826" i="33"/>
  <c r="GC826" i="33"/>
  <c r="GD826" i="33"/>
  <c r="GE826" i="33"/>
  <c r="GF826" i="33"/>
  <c r="GG826" i="33"/>
  <c r="GH826" i="33"/>
  <c r="GI826" i="33"/>
  <c r="GJ826" i="33"/>
  <c r="GK826" i="33"/>
  <c r="GL826" i="33"/>
  <c r="GM826" i="33"/>
  <c r="GN826" i="33"/>
  <c r="GO826" i="33"/>
  <c r="GP826" i="33"/>
  <c r="FX827" i="33"/>
  <c r="FY827" i="33"/>
  <c r="FZ827" i="33"/>
  <c r="GA827" i="33"/>
  <c r="GB827" i="33"/>
  <c r="GC827" i="33"/>
  <c r="GD827" i="33"/>
  <c r="GE827" i="33"/>
  <c r="GF827" i="33"/>
  <c r="GG827" i="33"/>
  <c r="GH827" i="33"/>
  <c r="GI827" i="33"/>
  <c r="GJ827" i="33"/>
  <c r="GK827" i="33"/>
  <c r="GL827" i="33"/>
  <c r="GM827" i="33"/>
  <c r="GN827" i="33"/>
  <c r="GO827" i="33"/>
  <c r="GP827" i="33"/>
  <c r="FX828" i="33"/>
  <c r="FY828" i="33"/>
  <c r="FZ828" i="33"/>
  <c r="GA828" i="33"/>
  <c r="GB828" i="33"/>
  <c r="GC828" i="33"/>
  <c r="GD828" i="33"/>
  <c r="GE828" i="33"/>
  <c r="GF828" i="33"/>
  <c r="GG828" i="33"/>
  <c r="GH828" i="33"/>
  <c r="GI828" i="33"/>
  <c r="GJ828" i="33"/>
  <c r="GK828" i="33"/>
  <c r="GL828" i="33"/>
  <c r="GM828" i="33"/>
  <c r="GN828" i="33"/>
  <c r="GO828" i="33"/>
  <c r="GP828" i="33"/>
  <c r="FX829" i="33"/>
  <c r="FY829" i="33"/>
  <c r="FZ829" i="33"/>
  <c r="GA829" i="33"/>
  <c r="GB829" i="33"/>
  <c r="GC829" i="33"/>
  <c r="GD829" i="33"/>
  <c r="GE829" i="33"/>
  <c r="GF829" i="33"/>
  <c r="GG829" i="33"/>
  <c r="GH829" i="33"/>
  <c r="GI829" i="33"/>
  <c r="GJ829" i="33"/>
  <c r="GK829" i="33"/>
  <c r="GL829" i="33"/>
  <c r="GM829" i="33"/>
  <c r="GN829" i="33"/>
  <c r="GO829" i="33"/>
  <c r="GP829" i="33"/>
  <c r="FX830" i="33"/>
  <c r="FY830" i="33"/>
  <c r="FZ830" i="33"/>
  <c r="GA830" i="33"/>
  <c r="GB830" i="33"/>
  <c r="GC830" i="33"/>
  <c r="GD830" i="33"/>
  <c r="GE830" i="33"/>
  <c r="GF830" i="33"/>
  <c r="GG830" i="33"/>
  <c r="GH830" i="33"/>
  <c r="GI830" i="33"/>
  <c r="GJ830" i="33"/>
  <c r="GK830" i="33"/>
  <c r="GL830" i="33"/>
  <c r="GM830" i="33"/>
  <c r="GN830" i="33"/>
  <c r="GO830" i="33"/>
  <c r="GP830" i="33"/>
  <c r="FX831" i="33"/>
  <c r="FY831" i="33"/>
  <c r="FZ831" i="33"/>
  <c r="GA831" i="33"/>
  <c r="GB831" i="33"/>
  <c r="GC831" i="33"/>
  <c r="GD831" i="33"/>
  <c r="GE831" i="33"/>
  <c r="GF831" i="33"/>
  <c r="GG831" i="33"/>
  <c r="GH831" i="33"/>
  <c r="GI831" i="33"/>
  <c r="GJ831" i="33"/>
  <c r="GK831" i="33"/>
  <c r="GL831" i="33"/>
  <c r="GM831" i="33"/>
  <c r="GN831" i="33"/>
  <c r="GO831" i="33"/>
  <c r="GP831" i="33"/>
  <c r="FX832" i="33"/>
  <c r="FY832" i="33"/>
  <c r="FZ832" i="33"/>
  <c r="GA832" i="33"/>
  <c r="GB832" i="33"/>
  <c r="GC832" i="33"/>
  <c r="GD832" i="33"/>
  <c r="GE832" i="33"/>
  <c r="GF832" i="33"/>
  <c r="GG832" i="33"/>
  <c r="GH832" i="33"/>
  <c r="GI832" i="33"/>
  <c r="GJ832" i="33"/>
  <c r="GK832" i="33"/>
  <c r="GL832" i="33"/>
  <c r="GM832" i="33"/>
  <c r="GN832" i="33"/>
  <c r="GO832" i="33"/>
  <c r="GP832" i="33"/>
  <c r="FX833" i="33"/>
  <c r="FY833" i="33"/>
  <c r="FZ833" i="33"/>
  <c r="GA833" i="33"/>
  <c r="GB833" i="33"/>
  <c r="GC833" i="33"/>
  <c r="GD833" i="33"/>
  <c r="GE833" i="33"/>
  <c r="GF833" i="33"/>
  <c r="GG833" i="33"/>
  <c r="GH833" i="33"/>
  <c r="GI833" i="33"/>
  <c r="GJ833" i="33"/>
  <c r="GK833" i="33"/>
  <c r="GL833" i="33"/>
  <c r="GM833" i="33"/>
  <c r="GN833" i="33"/>
  <c r="GO833" i="33"/>
  <c r="GP833" i="33"/>
  <c r="FX834" i="33"/>
  <c r="FY834" i="33"/>
  <c r="FZ834" i="33"/>
  <c r="GA834" i="33"/>
  <c r="GB834" i="33"/>
  <c r="GC834" i="33"/>
  <c r="GD834" i="33"/>
  <c r="GE834" i="33"/>
  <c r="GF834" i="33"/>
  <c r="GG834" i="33"/>
  <c r="GH834" i="33"/>
  <c r="GI834" i="33"/>
  <c r="GJ834" i="33"/>
  <c r="GK834" i="33"/>
  <c r="GL834" i="33"/>
  <c r="GM834" i="33"/>
  <c r="GN834" i="33"/>
  <c r="GO834" i="33"/>
  <c r="GP834" i="33"/>
  <c r="FX835" i="33"/>
  <c r="FY835" i="33"/>
  <c r="FZ835" i="33"/>
  <c r="GA835" i="33"/>
  <c r="GB835" i="33"/>
  <c r="GC835" i="33"/>
  <c r="GD835" i="33"/>
  <c r="GE835" i="33"/>
  <c r="GF835" i="33"/>
  <c r="GG835" i="33"/>
  <c r="GH835" i="33"/>
  <c r="GI835" i="33"/>
  <c r="GJ835" i="33"/>
  <c r="GK835" i="33"/>
  <c r="GL835" i="33"/>
  <c r="GM835" i="33"/>
  <c r="GN835" i="33"/>
  <c r="GO835" i="33"/>
  <c r="GP835" i="33"/>
  <c r="FX836" i="33"/>
  <c r="FY836" i="33"/>
  <c r="FZ836" i="33"/>
  <c r="GA836" i="33"/>
  <c r="GB836" i="33"/>
  <c r="GC836" i="33"/>
  <c r="GD836" i="33"/>
  <c r="GE836" i="33"/>
  <c r="GF836" i="33"/>
  <c r="GG836" i="33"/>
  <c r="GH836" i="33"/>
  <c r="GI836" i="33"/>
  <c r="GJ836" i="33"/>
  <c r="GK836" i="33"/>
  <c r="GL836" i="33"/>
  <c r="GM836" i="33"/>
  <c r="GN836" i="33"/>
  <c r="GO836" i="33"/>
  <c r="GP836" i="33"/>
  <c r="FX837" i="33"/>
  <c r="FY837" i="33"/>
  <c r="FZ837" i="33"/>
  <c r="GA837" i="33"/>
  <c r="GB837" i="33"/>
  <c r="GC837" i="33"/>
  <c r="GD837" i="33"/>
  <c r="GE837" i="33"/>
  <c r="GF837" i="33"/>
  <c r="GG837" i="33"/>
  <c r="GH837" i="33"/>
  <c r="GI837" i="33"/>
  <c r="GJ837" i="33"/>
  <c r="GK837" i="33"/>
  <c r="GL837" i="33"/>
  <c r="GM837" i="33"/>
  <c r="GN837" i="33"/>
  <c r="GO837" i="33"/>
  <c r="GP837" i="33"/>
  <c r="FX838" i="33"/>
  <c r="FY838" i="33"/>
  <c r="FZ838" i="33"/>
  <c r="GA838" i="33"/>
  <c r="GB838" i="33"/>
  <c r="GC838" i="33"/>
  <c r="GD838" i="33"/>
  <c r="GE838" i="33"/>
  <c r="GF838" i="33"/>
  <c r="GG838" i="33"/>
  <c r="GH838" i="33"/>
  <c r="GI838" i="33"/>
  <c r="GJ838" i="33"/>
  <c r="GK838" i="33"/>
  <c r="GL838" i="33"/>
  <c r="GM838" i="33"/>
  <c r="GN838" i="33"/>
  <c r="GO838" i="33"/>
  <c r="GP838" i="33"/>
  <c r="FX839" i="33"/>
  <c r="FY839" i="33"/>
  <c r="FZ839" i="33"/>
  <c r="GA839" i="33"/>
  <c r="GB839" i="33"/>
  <c r="GC839" i="33"/>
  <c r="GD839" i="33"/>
  <c r="GE839" i="33"/>
  <c r="GF839" i="33"/>
  <c r="GG839" i="33"/>
  <c r="GH839" i="33"/>
  <c r="GI839" i="33"/>
  <c r="GJ839" i="33"/>
  <c r="GK839" i="33"/>
  <c r="GL839" i="33"/>
  <c r="GM839" i="33"/>
  <c r="GN839" i="33"/>
  <c r="GO839" i="33"/>
  <c r="GP839" i="33"/>
  <c r="FX840" i="33"/>
  <c r="FY840" i="33"/>
  <c r="FZ840" i="33"/>
  <c r="GA840" i="33"/>
  <c r="GB840" i="33"/>
  <c r="GC840" i="33"/>
  <c r="GD840" i="33"/>
  <c r="GE840" i="33"/>
  <c r="GF840" i="33"/>
  <c r="GG840" i="33"/>
  <c r="GH840" i="33"/>
  <c r="GI840" i="33"/>
  <c r="GJ840" i="33"/>
  <c r="GK840" i="33"/>
  <c r="GL840" i="33"/>
  <c r="GM840" i="33"/>
  <c r="GN840" i="33"/>
  <c r="GO840" i="33"/>
  <c r="GP840" i="33"/>
  <c r="FX841" i="33"/>
  <c r="FY841" i="33"/>
  <c r="FZ841" i="33"/>
  <c r="GA841" i="33"/>
  <c r="GB841" i="33"/>
  <c r="GC841" i="33"/>
  <c r="GD841" i="33"/>
  <c r="GE841" i="33"/>
  <c r="GF841" i="33"/>
  <c r="GG841" i="33"/>
  <c r="GH841" i="33"/>
  <c r="GI841" i="33"/>
  <c r="GJ841" i="33"/>
  <c r="GK841" i="33"/>
  <c r="GL841" i="33"/>
  <c r="GM841" i="33"/>
  <c r="GN841" i="33"/>
  <c r="GO841" i="33"/>
  <c r="GP841" i="33"/>
  <c r="FX842" i="33"/>
  <c r="FY842" i="33"/>
  <c r="FZ842" i="33"/>
  <c r="GA842" i="33"/>
  <c r="GB842" i="33"/>
  <c r="GC842" i="33"/>
  <c r="GD842" i="33"/>
  <c r="GE842" i="33"/>
  <c r="GF842" i="33"/>
  <c r="GG842" i="33"/>
  <c r="GH842" i="33"/>
  <c r="GI842" i="33"/>
  <c r="GJ842" i="33"/>
  <c r="GK842" i="33"/>
  <c r="GL842" i="33"/>
  <c r="GM842" i="33"/>
  <c r="GN842" i="33"/>
  <c r="GO842" i="33"/>
  <c r="GP842" i="33"/>
  <c r="FX843" i="33"/>
  <c r="FY843" i="33"/>
  <c r="FZ843" i="33"/>
  <c r="GA843" i="33"/>
  <c r="GB843" i="33"/>
  <c r="GC843" i="33"/>
  <c r="GD843" i="33"/>
  <c r="GE843" i="33"/>
  <c r="GF843" i="33"/>
  <c r="GG843" i="33"/>
  <c r="GH843" i="33"/>
  <c r="GI843" i="33"/>
  <c r="GJ843" i="33"/>
  <c r="GK843" i="33"/>
  <c r="GL843" i="33"/>
  <c r="GM843" i="33"/>
  <c r="GN843" i="33"/>
  <c r="GO843" i="33"/>
  <c r="GP843" i="33"/>
  <c r="FX844" i="33"/>
  <c r="FY844" i="33"/>
  <c r="FZ844" i="33"/>
  <c r="GA844" i="33"/>
  <c r="GB844" i="33"/>
  <c r="GC844" i="33"/>
  <c r="GD844" i="33"/>
  <c r="GE844" i="33"/>
  <c r="GF844" i="33"/>
  <c r="GG844" i="33"/>
  <c r="GH844" i="33"/>
  <c r="GI844" i="33"/>
  <c r="GJ844" i="33"/>
  <c r="GK844" i="33"/>
  <c r="GL844" i="33"/>
  <c r="GM844" i="33"/>
  <c r="GN844" i="33"/>
  <c r="GO844" i="33"/>
  <c r="GP844" i="33"/>
  <c r="FX845" i="33"/>
  <c r="FY845" i="33"/>
  <c r="FZ845" i="33"/>
  <c r="GA845" i="33"/>
  <c r="GB845" i="33"/>
  <c r="GC845" i="33"/>
  <c r="GD845" i="33"/>
  <c r="GE845" i="33"/>
  <c r="GF845" i="33"/>
  <c r="GG845" i="33"/>
  <c r="GH845" i="33"/>
  <c r="GI845" i="33"/>
  <c r="GJ845" i="33"/>
  <c r="GK845" i="33"/>
  <c r="GL845" i="33"/>
  <c r="GM845" i="33"/>
  <c r="GN845" i="33"/>
  <c r="GO845" i="33"/>
  <c r="GP845" i="33"/>
  <c r="FX846" i="33"/>
  <c r="FY846" i="33"/>
  <c r="FZ846" i="33"/>
  <c r="GA846" i="33"/>
  <c r="GB846" i="33"/>
  <c r="GC846" i="33"/>
  <c r="GD846" i="33"/>
  <c r="GE846" i="33"/>
  <c r="GF846" i="33"/>
  <c r="GG846" i="33"/>
  <c r="GH846" i="33"/>
  <c r="GI846" i="33"/>
  <c r="GJ846" i="33"/>
  <c r="GK846" i="33"/>
  <c r="GL846" i="33"/>
  <c r="GM846" i="33"/>
  <c r="GN846" i="33"/>
  <c r="GO846" i="33"/>
  <c r="GP846" i="33"/>
  <c r="FX847" i="33"/>
  <c r="FY847" i="33"/>
  <c r="FZ847" i="33"/>
  <c r="GA847" i="33"/>
  <c r="GB847" i="33"/>
  <c r="GC847" i="33"/>
  <c r="GD847" i="33"/>
  <c r="GE847" i="33"/>
  <c r="GF847" i="33"/>
  <c r="GG847" i="33"/>
  <c r="GH847" i="33"/>
  <c r="GK847" i="33"/>
  <c r="GL847" i="33"/>
  <c r="GM847" i="33"/>
  <c r="GN847" i="33"/>
  <c r="GO847" i="33"/>
  <c r="GP847" i="33"/>
  <c r="FX848" i="33"/>
  <c r="FY848" i="33"/>
  <c r="FZ848" i="33"/>
  <c r="GA848" i="33"/>
  <c r="GB848" i="33"/>
  <c r="GC848" i="33"/>
  <c r="GD848" i="33"/>
  <c r="GE848" i="33"/>
  <c r="GF848" i="33"/>
  <c r="GG848" i="33"/>
  <c r="GI848" i="33"/>
  <c r="GJ848" i="33"/>
  <c r="GK848" i="33"/>
  <c r="GL848" i="33"/>
  <c r="GM848" i="33"/>
  <c r="GN848" i="33"/>
  <c r="GO848" i="33"/>
  <c r="GP848" i="33"/>
  <c r="FX849" i="33"/>
  <c r="FY849" i="33"/>
  <c r="FZ849" i="33"/>
  <c r="GA849" i="33"/>
  <c r="GB849" i="33"/>
  <c r="GC849" i="33"/>
  <c r="GD849" i="33"/>
  <c r="GE849" i="33"/>
  <c r="GF849" i="33"/>
  <c r="GG849" i="33"/>
  <c r="GH849" i="33"/>
  <c r="GI849" i="33"/>
  <c r="GJ849" i="33"/>
  <c r="GK849" i="33"/>
  <c r="GL849" i="33"/>
  <c r="GM849" i="33"/>
  <c r="GN849" i="33"/>
  <c r="GO849" i="33"/>
  <c r="GP849" i="33"/>
  <c r="FX850" i="33"/>
  <c r="FY850" i="33"/>
  <c r="FZ850" i="33"/>
  <c r="GA850" i="33"/>
  <c r="GB850" i="33"/>
  <c r="GC850" i="33"/>
  <c r="GD850" i="33"/>
  <c r="GE850" i="33"/>
  <c r="GF850" i="33"/>
  <c r="GG850" i="33"/>
  <c r="GH850" i="33"/>
  <c r="GI850" i="33"/>
  <c r="GJ850" i="33"/>
  <c r="GK850" i="33"/>
  <c r="GL850" i="33"/>
  <c r="GM850" i="33"/>
  <c r="GN850" i="33"/>
  <c r="GO850" i="33"/>
  <c r="GP850" i="33"/>
  <c r="FX851" i="33"/>
  <c r="FY851" i="33"/>
  <c r="FZ851" i="33"/>
  <c r="GA851" i="33"/>
  <c r="GB851" i="33"/>
  <c r="GC851" i="33"/>
  <c r="GD851" i="33"/>
  <c r="GE851" i="33"/>
  <c r="GF851" i="33"/>
  <c r="GG851" i="33"/>
  <c r="GH851" i="33"/>
  <c r="GI851" i="33"/>
  <c r="GJ851" i="33"/>
  <c r="GK851" i="33"/>
  <c r="GL851" i="33"/>
  <c r="GM851" i="33"/>
  <c r="GN851" i="33"/>
  <c r="GO851" i="33"/>
  <c r="GP851" i="33"/>
  <c r="FX852" i="33"/>
  <c r="FY852" i="33"/>
  <c r="FZ852" i="33"/>
  <c r="GA852" i="33"/>
  <c r="GB852" i="33"/>
  <c r="GC852" i="33"/>
  <c r="GD852" i="33"/>
  <c r="GE852" i="33"/>
  <c r="GF852" i="33"/>
  <c r="GG852" i="33"/>
  <c r="GI852" i="33"/>
  <c r="GJ852" i="33"/>
  <c r="GK852" i="33"/>
  <c r="GL852" i="33"/>
  <c r="GM852" i="33"/>
  <c r="GN852" i="33"/>
  <c r="GO852" i="33"/>
  <c r="GP852" i="33"/>
  <c r="FX853" i="33"/>
  <c r="FY853" i="33"/>
  <c r="FZ853" i="33"/>
  <c r="GA853" i="33"/>
  <c r="GB853" i="33"/>
  <c r="GC853" i="33"/>
  <c r="GD853" i="33"/>
  <c r="GE853" i="33"/>
  <c r="GF853" i="33"/>
  <c r="GG853" i="33"/>
  <c r="GH853" i="33"/>
  <c r="GI853" i="33"/>
  <c r="GJ853" i="33"/>
  <c r="GK853" i="33"/>
  <c r="GL853" i="33"/>
  <c r="GM853" i="33"/>
  <c r="GN853" i="33"/>
  <c r="GO853" i="33"/>
  <c r="GP853" i="33"/>
  <c r="FX854" i="33"/>
  <c r="FY854" i="33"/>
  <c r="FZ854" i="33"/>
  <c r="GA854" i="33"/>
  <c r="GB854" i="33"/>
  <c r="GC854" i="33"/>
  <c r="GD854" i="33"/>
  <c r="GE854" i="33"/>
  <c r="GF854" i="33"/>
  <c r="GG854" i="33"/>
  <c r="GI854" i="33"/>
  <c r="GJ854" i="33"/>
  <c r="GK854" i="33"/>
  <c r="GL854" i="33"/>
  <c r="GM854" i="33"/>
  <c r="GN854" i="33"/>
  <c r="GO854" i="33"/>
  <c r="GP854" i="33"/>
  <c r="FX855" i="33"/>
  <c r="FY855" i="33"/>
  <c r="FZ855" i="33"/>
  <c r="GA855" i="33"/>
  <c r="GB855" i="33"/>
  <c r="GC855" i="33"/>
  <c r="GD855" i="33"/>
  <c r="GE855" i="33"/>
  <c r="GF855" i="33"/>
  <c r="GG855" i="33"/>
  <c r="GI855" i="33"/>
  <c r="GJ855" i="33"/>
  <c r="GK855" i="33"/>
  <c r="GL855" i="33"/>
  <c r="GM855" i="33"/>
  <c r="GN855" i="33"/>
  <c r="GO855" i="33"/>
  <c r="GP855" i="33"/>
  <c r="FX856" i="33"/>
  <c r="FY856" i="33"/>
  <c r="FZ856" i="33"/>
  <c r="GA856" i="33"/>
  <c r="GB856" i="33"/>
  <c r="GC856" i="33"/>
  <c r="GD856" i="33"/>
  <c r="GE856" i="33"/>
  <c r="GF856" i="33"/>
  <c r="GG856" i="33"/>
  <c r="GH856" i="33"/>
  <c r="GI856" i="33"/>
  <c r="GJ856" i="33"/>
  <c r="GK856" i="33"/>
  <c r="GL856" i="33"/>
  <c r="GM856" i="33"/>
  <c r="GN856" i="33"/>
  <c r="GO856" i="33"/>
  <c r="GP856" i="33"/>
  <c r="FX857" i="33"/>
  <c r="FY857" i="33"/>
  <c r="FZ857" i="33"/>
  <c r="GA857" i="33"/>
  <c r="GB857" i="33"/>
  <c r="GC857" i="33"/>
  <c r="GD857" i="33"/>
  <c r="GE857" i="33"/>
  <c r="GF857" i="33"/>
  <c r="GG857" i="33"/>
  <c r="GH857" i="33"/>
  <c r="GI857" i="33"/>
  <c r="GJ857" i="33"/>
  <c r="GK857" i="33"/>
  <c r="GL857" i="33"/>
  <c r="GM857" i="33"/>
  <c r="GN857" i="33"/>
  <c r="GO857" i="33"/>
  <c r="GP857" i="33"/>
  <c r="FX858" i="33"/>
  <c r="FY858" i="33"/>
  <c r="FZ858" i="33"/>
  <c r="GA858" i="33"/>
  <c r="GB858" i="33"/>
  <c r="GC858" i="33"/>
  <c r="GD858" i="33"/>
  <c r="GE858" i="33"/>
  <c r="GF858" i="33"/>
  <c r="GG858" i="33"/>
  <c r="GI858" i="33"/>
  <c r="GJ858" i="33"/>
  <c r="GK858" i="33"/>
  <c r="GL858" i="33"/>
  <c r="GM858" i="33"/>
  <c r="GN858" i="33"/>
  <c r="GO858" i="33"/>
  <c r="GP858" i="33"/>
  <c r="FX859" i="33"/>
  <c r="FY859" i="33"/>
  <c r="FZ859" i="33"/>
  <c r="GA859" i="33"/>
  <c r="GB859" i="33"/>
  <c r="GC859" i="33"/>
  <c r="GD859" i="33"/>
  <c r="GE859" i="33"/>
  <c r="GF859" i="33"/>
  <c r="GG859" i="33"/>
  <c r="GI859" i="33"/>
  <c r="GJ859" i="33"/>
  <c r="GK859" i="33"/>
  <c r="GL859" i="33"/>
  <c r="GM859" i="33"/>
  <c r="GN859" i="33"/>
  <c r="GO859" i="33"/>
  <c r="GP859" i="33"/>
  <c r="FX860" i="33"/>
  <c r="FY860" i="33"/>
  <c r="FZ860" i="33"/>
  <c r="GA860" i="33"/>
  <c r="GB860" i="33"/>
  <c r="GC860" i="33"/>
  <c r="GD860" i="33"/>
  <c r="GE860" i="33"/>
  <c r="GF860" i="33"/>
  <c r="GG860" i="33"/>
  <c r="GH860" i="33"/>
  <c r="GI860" i="33"/>
  <c r="GJ860" i="33"/>
  <c r="GK860" i="33"/>
  <c r="GL860" i="33"/>
  <c r="GM860" i="33"/>
  <c r="GN860" i="33"/>
  <c r="GO860" i="33"/>
  <c r="GP860" i="33"/>
  <c r="FX861" i="33"/>
  <c r="FY861" i="33"/>
  <c r="FZ861" i="33"/>
  <c r="GA861" i="33"/>
  <c r="GB861" i="33"/>
  <c r="GC861" i="33"/>
  <c r="GD861" i="33"/>
  <c r="GE861" i="33"/>
  <c r="GF861" i="33"/>
  <c r="GG861" i="33"/>
  <c r="GH861" i="33"/>
  <c r="GI861" i="33"/>
  <c r="GJ861" i="33"/>
  <c r="GK861" i="33"/>
  <c r="GL861" i="33"/>
  <c r="GM861" i="33"/>
  <c r="GN861" i="33"/>
  <c r="GO861" i="33"/>
  <c r="GP861" i="33"/>
  <c r="FX862" i="33"/>
  <c r="FY862" i="33"/>
  <c r="FZ862" i="33"/>
  <c r="GA862" i="33"/>
  <c r="GB862" i="33"/>
  <c r="GC862" i="33"/>
  <c r="GD862" i="33"/>
  <c r="GE862" i="33"/>
  <c r="GF862" i="33"/>
  <c r="GG862" i="33"/>
  <c r="GH862" i="33"/>
  <c r="GI862" i="33"/>
  <c r="GJ862" i="33"/>
  <c r="GK862" i="33"/>
  <c r="GL862" i="33"/>
  <c r="GM862" i="33"/>
  <c r="GN862" i="33"/>
  <c r="GO862" i="33"/>
  <c r="GP862" i="33"/>
  <c r="FX863" i="33"/>
  <c r="FY863" i="33"/>
  <c r="FZ863" i="33"/>
  <c r="GA863" i="33"/>
  <c r="GB863" i="33"/>
  <c r="GC863" i="33"/>
  <c r="GD863" i="33"/>
  <c r="GE863" i="33"/>
  <c r="GF863" i="33"/>
  <c r="GG863" i="33"/>
  <c r="GH863" i="33"/>
  <c r="GI863" i="33"/>
  <c r="GJ863" i="33"/>
  <c r="GK863" i="33"/>
  <c r="GL863" i="33"/>
  <c r="GM863" i="33"/>
  <c r="GN863" i="33"/>
  <c r="GO863" i="33"/>
  <c r="GP863" i="33"/>
  <c r="FX864" i="33"/>
  <c r="FY864" i="33"/>
  <c r="FZ864" i="33"/>
  <c r="GA864" i="33"/>
  <c r="GB864" i="33"/>
  <c r="GC864" i="33"/>
  <c r="GD864" i="33"/>
  <c r="GE864" i="33"/>
  <c r="GF864" i="33"/>
  <c r="GG864" i="33"/>
  <c r="GH864" i="33"/>
  <c r="GI864" i="33"/>
  <c r="GJ864" i="33"/>
  <c r="GK864" i="33"/>
  <c r="GL864" i="33"/>
  <c r="GM864" i="33"/>
  <c r="GN864" i="33"/>
  <c r="GO864" i="33"/>
  <c r="GP864" i="33"/>
  <c r="FX865" i="33"/>
  <c r="FY865" i="33"/>
  <c r="FZ865" i="33"/>
  <c r="GA865" i="33"/>
  <c r="GB865" i="33"/>
  <c r="GC865" i="33"/>
  <c r="GD865" i="33"/>
  <c r="GE865" i="33"/>
  <c r="GF865" i="33"/>
  <c r="GG865" i="33"/>
  <c r="GH865" i="33"/>
  <c r="GI865" i="33"/>
  <c r="GJ865" i="33"/>
  <c r="GK865" i="33"/>
  <c r="GL865" i="33"/>
  <c r="GM865" i="33"/>
  <c r="GN865" i="33"/>
  <c r="GO865" i="33"/>
  <c r="GP865" i="33"/>
  <c r="FX866" i="33"/>
  <c r="FY866" i="33"/>
  <c r="FZ866" i="33"/>
  <c r="GA866" i="33"/>
  <c r="GB866" i="33"/>
  <c r="GC866" i="33"/>
  <c r="GD866" i="33"/>
  <c r="GE866" i="33"/>
  <c r="GF866" i="33"/>
  <c r="GG866" i="33"/>
  <c r="GH866" i="33"/>
  <c r="GI866" i="33"/>
  <c r="GJ866" i="33"/>
  <c r="GK866" i="33"/>
  <c r="GL866" i="33"/>
  <c r="GM866" i="33"/>
  <c r="GN866" i="33"/>
  <c r="GO866" i="33"/>
  <c r="GP866" i="33"/>
  <c r="FX867" i="33"/>
  <c r="FY867" i="33"/>
  <c r="FZ867" i="33"/>
  <c r="GA867" i="33"/>
  <c r="GB867" i="33"/>
  <c r="GC867" i="33"/>
  <c r="GD867" i="33"/>
  <c r="GE867" i="33"/>
  <c r="GF867" i="33"/>
  <c r="GG867" i="33"/>
  <c r="GH867" i="33"/>
  <c r="GI867" i="33"/>
  <c r="GJ867" i="33"/>
  <c r="GK867" i="33"/>
  <c r="GL867" i="33"/>
  <c r="GM867" i="33"/>
  <c r="GN867" i="33"/>
  <c r="GO867" i="33"/>
  <c r="GP867" i="33"/>
  <c r="FX868" i="33"/>
  <c r="FY868" i="33"/>
  <c r="FZ868" i="33"/>
  <c r="GA868" i="33"/>
  <c r="GB868" i="33"/>
  <c r="GC868" i="33"/>
  <c r="GD868" i="33"/>
  <c r="GE868" i="33"/>
  <c r="GF868" i="33"/>
  <c r="GG868" i="33"/>
  <c r="GH868" i="33"/>
  <c r="GI868" i="33"/>
  <c r="GJ868" i="33"/>
  <c r="GK868" i="33"/>
  <c r="GL868" i="33"/>
  <c r="GM868" i="33"/>
  <c r="GN868" i="33"/>
  <c r="GO868" i="33"/>
  <c r="GP868" i="33"/>
  <c r="FX869" i="33"/>
  <c r="FY869" i="33"/>
  <c r="FZ869" i="33"/>
  <c r="GA869" i="33"/>
  <c r="GB869" i="33"/>
  <c r="GC869" i="33"/>
  <c r="GD869" i="33"/>
  <c r="GE869" i="33"/>
  <c r="GF869" i="33"/>
  <c r="GG869" i="33"/>
  <c r="GH869" i="33"/>
  <c r="GI869" i="33"/>
  <c r="GJ869" i="33"/>
  <c r="GK869" i="33"/>
  <c r="GL869" i="33"/>
  <c r="GM869" i="33"/>
  <c r="GN869" i="33"/>
  <c r="GO869" i="33"/>
  <c r="GP869" i="33"/>
  <c r="FX870" i="33"/>
  <c r="FY870" i="33"/>
  <c r="FZ870" i="33"/>
  <c r="GA870" i="33"/>
  <c r="GB870" i="33"/>
  <c r="GC870" i="33"/>
  <c r="GD870" i="33"/>
  <c r="GE870" i="33"/>
  <c r="GF870" i="33"/>
  <c r="GG870" i="33"/>
  <c r="GH870" i="33"/>
  <c r="GI870" i="33"/>
  <c r="GJ870" i="33"/>
  <c r="GK870" i="33"/>
  <c r="GL870" i="33"/>
  <c r="GM870" i="33"/>
  <c r="GN870" i="33"/>
  <c r="GO870" i="33"/>
  <c r="GP870" i="33"/>
  <c r="FX871" i="33"/>
  <c r="FY871" i="33"/>
  <c r="FZ871" i="33"/>
  <c r="GA871" i="33"/>
  <c r="GB871" i="33"/>
  <c r="GC871" i="33"/>
  <c r="GD871" i="33"/>
  <c r="GE871" i="33"/>
  <c r="GF871" i="33"/>
  <c r="GG871" i="33"/>
  <c r="GH871" i="33"/>
  <c r="GI871" i="33"/>
  <c r="GJ871" i="33"/>
  <c r="GK871" i="33"/>
  <c r="GL871" i="33"/>
  <c r="GM871" i="33"/>
  <c r="GN871" i="33"/>
  <c r="GO871" i="33"/>
  <c r="GP871" i="33"/>
  <c r="FX872" i="33"/>
  <c r="FY872" i="33"/>
  <c r="FZ872" i="33"/>
  <c r="GA872" i="33"/>
  <c r="GB872" i="33"/>
  <c r="GC872" i="33"/>
  <c r="GD872" i="33"/>
  <c r="GE872" i="33"/>
  <c r="GF872" i="33"/>
  <c r="GG872" i="33"/>
  <c r="GH872" i="33"/>
  <c r="GI872" i="33"/>
  <c r="GJ872" i="33"/>
  <c r="GK872" i="33"/>
  <c r="GL872" i="33"/>
  <c r="GM872" i="33"/>
  <c r="GN872" i="33"/>
  <c r="GO872" i="33"/>
  <c r="GP872" i="33"/>
  <c r="FX873" i="33"/>
  <c r="FY873" i="33"/>
  <c r="FZ873" i="33"/>
  <c r="GA873" i="33"/>
  <c r="GB873" i="33"/>
  <c r="GC873" i="33"/>
  <c r="GD873" i="33"/>
  <c r="GE873" i="33"/>
  <c r="GF873" i="33"/>
  <c r="GG873" i="33"/>
  <c r="GH873" i="33"/>
  <c r="GI873" i="33"/>
  <c r="GJ873" i="33"/>
  <c r="GK873" i="33"/>
  <c r="GL873" i="33"/>
  <c r="GM873" i="33"/>
  <c r="GN873" i="33"/>
  <c r="GO873" i="33"/>
  <c r="GP873" i="33"/>
  <c r="FX874" i="33"/>
  <c r="FY874" i="33"/>
  <c r="FZ874" i="33"/>
  <c r="GA874" i="33"/>
  <c r="GB874" i="33"/>
  <c r="GC874" i="33"/>
  <c r="GD874" i="33"/>
  <c r="GE874" i="33"/>
  <c r="GF874" i="33"/>
  <c r="GG874" i="33"/>
  <c r="GH874" i="33"/>
  <c r="GI874" i="33"/>
  <c r="GJ874" i="33"/>
  <c r="GK874" i="33"/>
  <c r="GL874" i="33"/>
  <c r="GM874" i="33"/>
  <c r="GN874" i="33"/>
  <c r="GO874" i="33"/>
  <c r="GP874" i="33"/>
  <c r="FX875" i="33"/>
  <c r="FY875" i="33"/>
  <c r="FZ875" i="33"/>
  <c r="GA875" i="33"/>
  <c r="GB875" i="33"/>
  <c r="GC875" i="33"/>
  <c r="GD875" i="33"/>
  <c r="GE875" i="33"/>
  <c r="GF875" i="33"/>
  <c r="GG875" i="33"/>
  <c r="GH875" i="33"/>
  <c r="GI875" i="33"/>
  <c r="GJ875" i="33"/>
  <c r="GK875" i="33"/>
  <c r="GL875" i="33"/>
  <c r="GM875" i="33"/>
  <c r="GN875" i="33"/>
  <c r="GO875" i="33"/>
  <c r="GP875" i="33"/>
  <c r="FX876" i="33"/>
  <c r="FY876" i="33"/>
  <c r="FZ876" i="33"/>
  <c r="GA876" i="33"/>
  <c r="GB876" i="33"/>
  <c r="GC876" i="33"/>
  <c r="GD876" i="33"/>
  <c r="GE876" i="33"/>
  <c r="GF876" i="33"/>
  <c r="GG876" i="33"/>
  <c r="GH876" i="33"/>
  <c r="GI876" i="33"/>
  <c r="GJ876" i="33"/>
  <c r="GK876" i="33"/>
  <c r="GL876" i="33"/>
  <c r="GM876" i="33"/>
  <c r="GN876" i="33"/>
  <c r="GO876" i="33"/>
  <c r="GP876" i="33"/>
  <c r="FX877" i="33"/>
  <c r="FY877" i="33"/>
  <c r="FZ877" i="33"/>
  <c r="GA877" i="33"/>
  <c r="GB877" i="33"/>
  <c r="GC877" i="33"/>
  <c r="GD877" i="33"/>
  <c r="GE877" i="33"/>
  <c r="GF877" i="33"/>
  <c r="GG877" i="33"/>
  <c r="GH877" i="33"/>
  <c r="GI877" i="33"/>
  <c r="GJ877" i="33"/>
  <c r="GK877" i="33"/>
  <c r="GL877" i="33"/>
  <c r="GM877" i="33"/>
  <c r="GN877" i="33"/>
  <c r="GO877" i="33"/>
  <c r="GP877" i="33"/>
  <c r="FX878" i="33"/>
  <c r="FY878" i="33"/>
  <c r="FZ878" i="33"/>
  <c r="GA878" i="33"/>
  <c r="GB878" i="33"/>
  <c r="GC878" i="33"/>
  <c r="GD878" i="33"/>
  <c r="GE878" i="33"/>
  <c r="GF878" i="33"/>
  <c r="GG878" i="33"/>
  <c r="GH878" i="33"/>
  <c r="GI878" i="33"/>
  <c r="GJ878" i="33"/>
  <c r="GK878" i="33"/>
  <c r="GL878" i="33"/>
  <c r="GM878" i="33"/>
  <c r="GN878" i="33"/>
  <c r="GO878" i="33"/>
  <c r="GP878" i="33"/>
  <c r="FX879" i="33"/>
  <c r="FY879" i="33"/>
  <c r="FZ879" i="33"/>
  <c r="GA879" i="33"/>
  <c r="GB879" i="33"/>
  <c r="GC879" i="33"/>
  <c r="GD879" i="33"/>
  <c r="GE879" i="33"/>
  <c r="GF879" i="33"/>
  <c r="GG879" i="33"/>
  <c r="GH879" i="33"/>
  <c r="GI879" i="33"/>
  <c r="GJ879" i="33"/>
  <c r="GK879" i="33"/>
  <c r="GL879" i="33"/>
  <c r="GM879" i="33"/>
  <c r="GN879" i="33"/>
  <c r="GO879" i="33"/>
  <c r="GP879" i="33"/>
  <c r="FX880" i="33"/>
  <c r="FY880" i="33"/>
  <c r="FZ880" i="33"/>
  <c r="GA880" i="33"/>
  <c r="GB880" i="33"/>
  <c r="GC880" i="33"/>
  <c r="GD880" i="33"/>
  <c r="GE880" i="33"/>
  <c r="GF880" i="33"/>
  <c r="GG880" i="33"/>
  <c r="GH880" i="33"/>
  <c r="GI880" i="33"/>
  <c r="GJ880" i="33"/>
  <c r="GK880" i="33"/>
  <c r="GL880" i="33"/>
  <c r="GM880" i="33"/>
  <c r="GN880" i="33"/>
  <c r="GO880" i="33"/>
  <c r="GP880" i="33"/>
  <c r="FX881" i="33"/>
  <c r="FY881" i="33"/>
  <c r="FZ881" i="33"/>
  <c r="GA881" i="33"/>
  <c r="GB881" i="33"/>
  <c r="GC881" i="33"/>
  <c r="GD881" i="33"/>
  <c r="GE881" i="33"/>
  <c r="GF881" i="33"/>
  <c r="GG881" i="33"/>
  <c r="GH881" i="33"/>
  <c r="GI881" i="33"/>
  <c r="GJ881" i="33"/>
  <c r="GK881" i="33"/>
  <c r="GL881" i="33"/>
  <c r="GM881" i="33"/>
  <c r="GN881" i="33"/>
  <c r="GO881" i="33"/>
  <c r="GP881" i="33"/>
  <c r="FX882" i="33"/>
  <c r="FY882" i="33"/>
  <c r="FZ882" i="33"/>
  <c r="GA882" i="33"/>
  <c r="GB882" i="33"/>
  <c r="GC882" i="33"/>
  <c r="GD882" i="33"/>
  <c r="GE882" i="33"/>
  <c r="GF882" i="33"/>
  <c r="GG882" i="33"/>
  <c r="GH882" i="33"/>
  <c r="GI882" i="33"/>
  <c r="GJ882" i="33"/>
  <c r="GK882" i="33"/>
  <c r="GL882" i="33"/>
  <c r="GM882" i="33"/>
  <c r="GN882" i="33"/>
  <c r="GO882" i="33"/>
  <c r="GP882" i="33"/>
  <c r="FX883" i="33"/>
  <c r="FY883" i="33"/>
  <c r="FZ883" i="33"/>
  <c r="GA883" i="33"/>
  <c r="GB883" i="33"/>
  <c r="GC883" i="33"/>
  <c r="GD883" i="33"/>
  <c r="GE883" i="33"/>
  <c r="GF883" i="33"/>
  <c r="GG883" i="33"/>
  <c r="GH883" i="33"/>
  <c r="GI883" i="33"/>
  <c r="GJ883" i="33"/>
  <c r="GK883" i="33"/>
  <c r="GL883" i="33"/>
  <c r="GM883" i="33"/>
  <c r="GN883" i="33"/>
  <c r="GO883" i="33"/>
  <c r="GP883" i="33"/>
  <c r="FX884" i="33"/>
  <c r="FY884" i="33"/>
  <c r="FZ884" i="33"/>
  <c r="GA884" i="33"/>
  <c r="GB884" i="33"/>
  <c r="GC884" i="33"/>
  <c r="GD884" i="33"/>
  <c r="GE884" i="33"/>
  <c r="GF884" i="33"/>
  <c r="GG884" i="33"/>
  <c r="GH884" i="33"/>
  <c r="GI884" i="33"/>
  <c r="GJ884" i="33"/>
  <c r="GK884" i="33"/>
  <c r="GL884" i="33"/>
  <c r="GM884" i="33"/>
  <c r="GN884" i="33"/>
  <c r="GO884" i="33"/>
  <c r="GP884" i="33"/>
  <c r="FX885" i="33"/>
  <c r="FY885" i="33"/>
  <c r="FZ885" i="33"/>
  <c r="GA885" i="33"/>
  <c r="GB885" i="33"/>
  <c r="GC885" i="33"/>
  <c r="GD885" i="33"/>
  <c r="GE885" i="33"/>
  <c r="GF885" i="33"/>
  <c r="GG885" i="33"/>
  <c r="GH885" i="33"/>
  <c r="GI885" i="33"/>
  <c r="GJ885" i="33"/>
  <c r="GK885" i="33"/>
  <c r="GL885" i="33"/>
  <c r="GM885" i="33"/>
  <c r="GN885" i="33"/>
  <c r="GO885" i="33"/>
  <c r="GP885" i="33"/>
  <c r="FX886" i="33"/>
  <c r="FY886" i="33"/>
  <c r="FZ886" i="33"/>
  <c r="GA886" i="33"/>
  <c r="GB886" i="33"/>
  <c r="GC886" i="33"/>
  <c r="GD886" i="33"/>
  <c r="GE886" i="33"/>
  <c r="GF886" i="33"/>
  <c r="GG886" i="33"/>
  <c r="GH886" i="33"/>
  <c r="GI886" i="33"/>
  <c r="GJ886" i="33"/>
  <c r="GK886" i="33"/>
  <c r="GL886" i="33"/>
  <c r="GM886" i="33"/>
  <c r="GN886" i="33"/>
  <c r="GO886" i="33"/>
  <c r="GP886" i="33"/>
  <c r="FX887" i="33"/>
  <c r="FY887" i="33"/>
  <c r="FZ887" i="33"/>
  <c r="GA887" i="33"/>
  <c r="GB887" i="33"/>
  <c r="GC887" i="33"/>
  <c r="GD887" i="33"/>
  <c r="GE887" i="33"/>
  <c r="GF887" i="33"/>
  <c r="GG887" i="33"/>
  <c r="GH887" i="33"/>
  <c r="GI887" i="33"/>
  <c r="GJ887" i="33"/>
  <c r="GK887" i="33"/>
  <c r="GL887" i="33"/>
  <c r="GM887" i="33"/>
  <c r="GN887" i="33"/>
  <c r="GO887" i="33"/>
  <c r="GP887" i="33"/>
  <c r="FX888" i="33"/>
  <c r="FY888" i="33"/>
  <c r="FZ888" i="33"/>
  <c r="GA888" i="33"/>
  <c r="GB888" i="33"/>
  <c r="GC888" i="33"/>
  <c r="GD888" i="33"/>
  <c r="GE888" i="33"/>
  <c r="GF888" i="33"/>
  <c r="GG888" i="33"/>
  <c r="GH888" i="33"/>
  <c r="GI888" i="33"/>
  <c r="GJ888" i="33"/>
  <c r="GK888" i="33"/>
  <c r="GL888" i="33"/>
  <c r="GM888" i="33"/>
  <c r="GN888" i="33"/>
  <c r="GO888" i="33"/>
  <c r="GP888" i="33"/>
  <c r="FX889" i="33"/>
  <c r="FY889" i="33"/>
  <c r="FZ889" i="33"/>
  <c r="GA889" i="33"/>
  <c r="GB889" i="33"/>
  <c r="GC889" i="33"/>
  <c r="GD889" i="33"/>
  <c r="GE889" i="33"/>
  <c r="GF889" i="33"/>
  <c r="GG889" i="33"/>
  <c r="GH889" i="33"/>
  <c r="GI889" i="33"/>
  <c r="GJ889" i="33"/>
  <c r="GK889" i="33"/>
  <c r="GL889" i="33"/>
  <c r="GM889" i="33"/>
  <c r="GN889" i="33"/>
  <c r="GO889" i="33"/>
  <c r="GP889" i="33"/>
  <c r="FX890" i="33"/>
  <c r="FY890" i="33"/>
  <c r="FZ890" i="33"/>
  <c r="GA890" i="33"/>
  <c r="GB890" i="33"/>
  <c r="GC890" i="33"/>
  <c r="GD890" i="33"/>
  <c r="GE890" i="33"/>
  <c r="GF890" i="33"/>
  <c r="GG890" i="33"/>
  <c r="GH890" i="33"/>
  <c r="GI890" i="33"/>
  <c r="GJ890" i="33"/>
  <c r="GK890" i="33"/>
  <c r="GL890" i="33"/>
  <c r="GM890" i="33"/>
  <c r="GN890" i="33"/>
  <c r="GO890" i="33"/>
  <c r="GP890" i="33"/>
  <c r="FX891" i="33"/>
  <c r="FY891" i="33"/>
  <c r="FZ891" i="33"/>
  <c r="GA891" i="33"/>
  <c r="GB891" i="33"/>
  <c r="GC891" i="33"/>
  <c r="GD891" i="33"/>
  <c r="GE891" i="33"/>
  <c r="GF891" i="33"/>
  <c r="GG891" i="33"/>
  <c r="GH891" i="33"/>
  <c r="GI891" i="33"/>
  <c r="GJ891" i="33"/>
  <c r="GK891" i="33"/>
  <c r="GL891" i="33"/>
  <c r="GM891" i="33"/>
  <c r="GN891" i="33"/>
  <c r="GO891" i="33"/>
  <c r="GP891" i="33"/>
  <c r="FX892" i="33"/>
  <c r="FY892" i="33"/>
  <c r="FZ892" i="33"/>
  <c r="GA892" i="33"/>
  <c r="GB892" i="33"/>
  <c r="GC892" i="33"/>
  <c r="GD892" i="33"/>
  <c r="GE892" i="33"/>
  <c r="GF892" i="33"/>
  <c r="GG892" i="33"/>
  <c r="GH892" i="33"/>
  <c r="GK892" i="33"/>
  <c r="GL892" i="33"/>
  <c r="GM892" i="33"/>
  <c r="GN892" i="33"/>
  <c r="GO892" i="33"/>
  <c r="GP892" i="33"/>
  <c r="FX893" i="33"/>
  <c r="FY893" i="33"/>
  <c r="FZ893" i="33"/>
  <c r="GA893" i="33"/>
  <c r="GB893" i="33"/>
  <c r="GC893" i="33"/>
  <c r="GD893" i="33"/>
  <c r="GE893" i="33"/>
  <c r="GF893" i="33"/>
  <c r="GG893" i="33"/>
  <c r="GI893" i="33"/>
  <c r="GJ893" i="33"/>
  <c r="GK893" i="33"/>
  <c r="GL893" i="33"/>
  <c r="GM893" i="33"/>
  <c r="GN893" i="33"/>
  <c r="GO893" i="33"/>
  <c r="GP893" i="33"/>
  <c r="FX894" i="33"/>
  <c r="FY894" i="33"/>
  <c r="FZ894" i="33"/>
  <c r="GA894" i="33"/>
  <c r="GB894" i="33"/>
  <c r="GC894" i="33"/>
  <c r="GD894" i="33"/>
  <c r="GE894" i="33"/>
  <c r="GF894" i="33"/>
  <c r="GG894" i="33"/>
  <c r="GH894" i="33"/>
  <c r="GI894" i="33"/>
  <c r="GJ894" i="33"/>
  <c r="GK894" i="33"/>
  <c r="GL894" i="33"/>
  <c r="GM894" i="33"/>
  <c r="GN894" i="33"/>
  <c r="GO894" i="33"/>
  <c r="GP894" i="33"/>
  <c r="FX895" i="33"/>
  <c r="FY895" i="33"/>
  <c r="FZ895" i="33"/>
  <c r="GA895" i="33"/>
  <c r="GB895" i="33"/>
  <c r="GC895" i="33"/>
  <c r="GD895" i="33"/>
  <c r="GE895" i="33"/>
  <c r="GF895" i="33"/>
  <c r="GG895" i="33"/>
  <c r="GH895" i="33"/>
  <c r="GI895" i="33"/>
  <c r="GJ895" i="33"/>
  <c r="GK895" i="33"/>
  <c r="GL895" i="33"/>
  <c r="GM895" i="33"/>
  <c r="GN895" i="33"/>
  <c r="GO895" i="33"/>
  <c r="GP895" i="33"/>
  <c r="FX896" i="33"/>
  <c r="FY896" i="33"/>
  <c r="FZ896" i="33"/>
  <c r="GA896" i="33"/>
  <c r="GB896" i="33"/>
  <c r="GC896" i="33"/>
  <c r="GD896" i="33"/>
  <c r="GE896" i="33"/>
  <c r="GF896" i="33"/>
  <c r="GG896" i="33"/>
  <c r="GH896" i="33"/>
  <c r="GI896" i="33"/>
  <c r="GJ896" i="33"/>
  <c r="GK896" i="33"/>
  <c r="GL896" i="33"/>
  <c r="GM896" i="33"/>
  <c r="GN896" i="33"/>
  <c r="GO896" i="33"/>
  <c r="GP896" i="33"/>
  <c r="FX897" i="33"/>
  <c r="FY897" i="33"/>
  <c r="FZ897" i="33"/>
  <c r="GA897" i="33"/>
  <c r="GB897" i="33"/>
  <c r="GC897" i="33"/>
  <c r="GD897" i="33"/>
  <c r="GE897" i="33"/>
  <c r="GF897" i="33"/>
  <c r="GG897" i="33"/>
  <c r="GI897" i="33"/>
  <c r="GJ897" i="33"/>
  <c r="GK897" i="33"/>
  <c r="GL897" i="33"/>
  <c r="GM897" i="33"/>
  <c r="GN897" i="33"/>
  <c r="GO897" i="33"/>
  <c r="GP897" i="33"/>
  <c r="FX898" i="33"/>
  <c r="FY898" i="33"/>
  <c r="FZ898" i="33"/>
  <c r="GA898" i="33"/>
  <c r="GB898" i="33"/>
  <c r="GC898" i="33"/>
  <c r="GD898" i="33"/>
  <c r="GE898" i="33"/>
  <c r="GF898" i="33"/>
  <c r="GG898" i="33"/>
  <c r="GH898" i="33"/>
  <c r="GI898" i="33"/>
  <c r="GJ898" i="33"/>
  <c r="GK898" i="33"/>
  <c r="GL898" i="33"/>
  <c r="GM898" i="33"/>
  <c r="GN898" i="33"/>
  <c r="GO898" i="33"/>
  <c r="GP898" i="33"/>
  <c r="FX899" i="33"/>
  <c r="FY899" i="33"/>
  <c r="FZ899" i="33"/>
  <c r="GA899" i="33"/>
  <c r="GB899" i="33"/>
  <c r="GC899" i="33"/>
  <c r="GD899" i="33"/>
  <c r="GE899" i="33"/>
  <c r="GF899" i="33"/>
  <c r="GG899" i="33"/>
  <c r="GI899" i="33"/>
  <c r="GJ899" i="33"/>
  <c r="GK899" i="33"/>
  <c r="GL899" i="33"/>
  <c r="GM899" i="33"/>
  <c r="GN899" i="33"/>
  <c r="GO899" i="33"/>
  <c r="GP899" i="33"/>
  <c r="FX900" i="33"/>
  <c r="FY900" i="33"/>
  <c r="FZ900" i="33"/>
  <c r="GA900" i="33"/>
  <c r="GB900" i="33"/>
  <c r="GC900" i="33"/>
  <c r="GD900" i="33"/>
  <c r="GE900" i="33"/>
  <c r="GF900" i="33"/>
  <c r="GG900" i="33"/>
  <c r="GI900" i="33"/>
  <c r="GJ900" i="33"/>
  <c r="GK900" i="33"/>
  <c r="GL900" i="33"/>
  <c r="GM900" i="33"/>
  <c r="GN900" i="33"/>
  <c r="GO900" i="33"/>
  <c r="GP900" i="33"/>
  <c r="FX901" i="33"/>
  <c r="FY901" i="33"/>
  <c r="FZ901" i="33"/>
  <c r="GA901" i="33"/>
  <c r="GB901" i="33"/>
  <c r="GC901" i="33"/>
  <c r="GD901" i="33"/>
  <c r="GE901" i="33"/>
  <c r="GF901" i="33"/>
  <c r="GG901" i="33"/>
  <c r="GH901" i="33"/>
  <c r="GI901" i="33"/>
  <c r="GJ901" i="33"/>
  <c r="GK901" i="33"/>
  <c r="GL901" i="33"/>
  <c r="GM901" i="33"/>
  <c r="GN901" i="33"/>
  <c r="GO901" i="33"/>
  <c r="GP901" i="33"/>
  <c r="FX902" i="33"/>
  <c r="FY902" i="33"/>
  <c r="FZ902" i="33"/>
  <c r="GA902" i="33"/>
  <c r="GB902" i="33"/>
  <c r="GC902" i="33"/>
  <c r="GD902" i="33"/>
  <c r="GE902" i="33"/>
  <c r="GF902" i="33"/>
  <c r="GG902" i="33"/>
  <c r="GH902" i="33"/>
  <c r="GI902" i="33"/>
  <c r="GJ902" i="33"/>
  <c r="GK902" i="33"/>
  <c r="GL902" i="33"/>
  <c r="GM902" i="33"/>
  <c r="GN902" i="33"/>
  <c r="GO902" i="33"/>
  <c r="GP902" i="33"/>
  <c r="FX903" i="33"/>
  <c r="FY903" i="33"/>
  <c r="FZ903" i="33"/>
  <c r="GA903" i="33"/>
  <c r="GB903" i="33"/>
  <c r="GC903" i="33"/>
  <c r="GD903" i="33"/>
  <c r="GE903" i="33"/>
  <c r="GF903" i="33"/>
  <c r="GG903" i="33"/>
  <c r="GI903" i="33"/>
  <c r="GJ903" i="33"/>
  <c r="GK903" i="33"/>
  <c r="GL903" i="33"/>
  <c r="GM903" i="33"/>
  <c r="GN903" i="33"/>
  <c r="GO903" i="33"/>
  <c r="GP903" i="33"/>
  <c r="FX904" i="33"/>
  <c r="FY904" i="33"/>
  <c r="FZ904" i="33"/>
  <c r="GA904" i="33"/>
  <c r="GB904" i="33"/>
  <c r="GC904" i="33"/>
  <c r="GD904" i="33"/>
  <c r="GE904" i="33"/>
  <c r="GF904" i="33"/>
  <c r="GG904" i="33"/>
  <c r="GI904" i="33"/>
  <c r="GJ904" i="33"/>
  <c r="GK904" i="33"/>
  <c r="GL904" i="33"/>
  <c r="GM904" i="33"/>
  <c r="GN904" i="33"/>
  <c r="GO904" i="33"/>
  <c r="GP904" i="33"/>
  <c r="FX905" i="33"/>
  <c r="FY905" i="33"/>
  <c r="FZ905" i="33"/>
  <c r="GA905" i="33"/>
  <c r="GB905" i="33"/>
  <c r="GC905" i="33"/>
  <c r="GD905" i="33"/>
  <c r="GE905" i="33"/>
  <c r="GF905" i="33"/>
  <c r="GG905" i="33"/>
  <c r="GH905" i="33"/>
  <c r="GI905" i="33"/>
  <c r="GJ905" i="33"/>
  <c r="GK905" i="33"/>
  <c r="GL905" i="33"/>
  <c r="GM905" i="33"/>
  <c r="GN905" i="33"/>
  <c r="GO905" i="33"/>
  <c r="GP905" i="33"/>
  <c r="FX906" i="33"/>
  <c r="FY906" i="33"/>
  <c r="FZ906" i="33"/>
  <c r="GA906" i="33"/>
  <c r="GB906" i="33"/>
  <c r="GC906" i="33"/>
  <c r="GD906" i="33"/>
  <c r="GE906" i="33"/>
  <c r="GF906" i="33"/>
  <c r="GG906" i="33"/>
  <c r="GH906" i="33"/>
  <c r="GI906" i="33"/>
  <c r="GJ906" i="33"/>
  <c r="GK906" i="33"/>
  <c r="GL906" i="33"/>
  <c r="GM906" i="33"/>
  <c r="GN906" i="33"/>
  <c r="GO906" i="33"/>
  <c r="GP906" i="33"/>
  <c r="FX907" i="33"/>
  <c r="FY907" i="33"/>
  <c r="FZ907" i="33"/>
  <c r="GA907" i="33"/>
  <c r="GB907" i="33"/>
  <c r="GC907" i="33"/>
  <c r="GD907" i="33"/>
  <c r="GE907" i="33"/>
  <c r="GF907" i="33"/>
  <c r="GG907" i="33"/>
  <c r="GH907" i="33"/>
  <c r="GI907" i="33"/>
  <c r="GJ907" i="33"/>
  <c r="GK907" i="33"/>
  <c r="GL907" i="33"/>
  <c r="GM907" i="33"/>
  <c r="GN907" i="33"/>
  <c r="GO907" i="33"/>
  <c r="GP907" i="33"/>
  <c r="FX908" i="33"/>
  <c r="FY908" i="33"/>
  <c r="FZ908" i="33"/>
  <c r="GA908" i="33"/>
  <c r="GB908" i="33"/>
  <c r="GC908" i="33"/>
  <c r="GD908" i="33"/>
  <c r="GE908" i="33"/>
  <c r="GF908" i="33"/>
  <c r="GG908" i="33"/>
  <c r="GH908" i="33"/>
  <c r="GI908" i="33"/>
  <c r="GJ908" i="33"/>
  <c r="GK908" i="33"/>
  <c r="GL908" i="33"/>
  <c r="GM908" i="33"/>
  <c r="GN908" i="33"/>
  <c r="GO908" i="33"/>
  <c r="GP908" i="33"/>
  <c r="FX909" i="33"/>
  <c r="FY909" i="33"/>
  <c r="FZ909" i="33"/>
  <c r="GA909" i="33"/>
  <c r="GB909" i="33"/>
  <c r="GC909" i="33"/>
  <c r="GD909" i="33"/>
  <c r="GE909" i="33"/>
  <c r="GF909" i="33"/>
  <c r="GG909" i="33"/>
  <c r="GH909" i="33"/>
  <c r="GI909" i="33"/>
  <c r="GJ909" i="33"/>
  <c r="GK909" i="33"/>
  <c r="GL909" i="33"/>
  <c r="GM909" i="33"/>
  <c r="GN909" i="33"/>
  <c r="GO909" i="33"/>
  <c r="GP909" i="33"/>
  <c r="FX910" i="33"/>
  <c r="FY910" i="33"/>
  <c r="FZ910" i="33"/>
  <c r="GA910" i="33"/>
  <c r="GB910" i="33"/>
  <c r="GC910" i="33"/>
  <c r="GD910" i="33"/>
  <c r="GE910" i="33"/>
  <c r="GF910" i="33"/>
  <c r="GG910" i="33"/>
  <c r="GH910" i="33"/>
  <c r="GI910" i="33"/>
  <c r="GJ910" i="33"/>
  <c r="GK910" i="33"/>
  <c r="GL910" i="33"/>
  <c r="GM910" i="33"/>
  <c r="GN910" i="33"/>
  <c r="GO910" i="33"/>
  <c r="GP910" i="33"/>
  <c r="FX911" i="33"/>
  <c r="FY911" i="33"/>
  <c r="FZ911" i="33"/>
  <c r="GA911" i="33"/>
  <c r="GB911" i="33"/>
  <c r="GC911" i="33"/>
  <c r="GD911" i="33"/>
  <c r="GE911" i="33"/>
  <c r="GF911" i="33"/>
  <c r="GG911" i="33"/>
  <c r="GH911" i="33"/>
  <c r="GI911" i="33"/>
  <c r="GJ911" i="33"/>
  <c r="GK911" i="33"/>
  <c r="GL911" i="33"/>
  <c r="GM911" i="33"/>
  <c r="GN911" i="33"/>
  <c r="GO911" i="33"/>
  <c r="GP911" i="33"/>
  <c r="FX912" i="33"/>
  <c r="FY912" i="33"/>
  <c r="FZ912" i="33"/>
  <c r="GA912" i="33"/>
  <c r="GB912" i="33"/>
  <c r="GC912" i="33"/>
  <c r="GD912" i="33"/>
  <c r="GE912" i="33"/>
  <c r="GF912" i="33"/>
  <c r="GG912" i="33"/>
  <c r="GH912" i="33"/>
  <c r="GI912" i="33"/>
  <c r="GJ912" i="33"/>
  <c r="GK912" i="33"/>
  <c r="GL912" i="33"/>
  <c r="GM912" i="33"/>
  <c r="GN912" i="33"/>
  <c r="GO912" i="33"/>
  <c r="GP912" i="33"/>
  <c r="FX913" i="33"/>
  <c r="FY913" i="33"/>
  <c r="FZ913" i="33"/>
  <c r="GA913" i="33"/>
  <c r="GB913" i="33"/>
  <c r="GC913" i="33"/>
  <c r="GD913" i="33"/>
  <c r="GE913" i="33"/>
  <c r="GF913" i="33"/>
  <c r="GG913" i="33"/>
  <c r="GH913" i="33"/>
  <c r="GI913" i="33"/>
  <c r="GJ913" i="33"/>
  <c r="GK913" i="33"/>
  <c r="GL913" i="33"/>
  <c r="GM913" i="33"/>
  <c r="GN913" i="33"/>
  <c r="GO913" i="33"/>
  <c r="GP913" i="33"/>
  <c r="FX914" i="33"/>
  <c r="FY914" i="33"/>
  <c r="FZ914" i="33"/>
  <c r="GA914" i="33"/>
  <c r="GB914" i="33"/>
  <c r="GC914" i="33"/>
  <c r="GD914" i="33"/>
  <c r="GE914" i="33"/>
  <c r="GF914" i="33"/>
  <c r="GG914" i="33"/>
  <c r="GH914" i="33"/>
  <c r="GI914" i="33"/>
  <c r="GJ914" i="33"/>
  <c r="GK914" i="33"/>
  <c r="GL914" i="33"/>
  <c r="GM914" i="33"/>
  <c r="GN914" i="33"/>
  <c r="GO914" i="33"/>
  <c r="GP914" i="33"/>
  <c r="FX915" i="33"/>
  <c r="FY915" i="33"/>
  <c r="FZ915" i="33"/>
  <c r="GA915" i="33"/>
  <c r="GB915" i="33"/>
  <c r="GC915" i="33"/>
  <c r="GD915" i="33"/>
  <c r="GE915" i="33"/>
  <c r="GF915" i="33"/>
  <c r="GG915" i="33"/>
  <c r="GH915" i="33"/>
  <c r="GI915" i="33"/>
  <c r="GJ915" i="33"/>
  <c r="GK915" i="33"/>
  <c r="GL915" i="33"/>
  <c r="GM915" i="33"/>
  <c r="GN915" i="33"/>
  <c r="GO915" i="33"/>
  <c r="GP915" i="33"/>
  <c r="FX916" i="33"/>
  <c r="FY916" i="33"/>
  <c r="FZ916" i="33"/>
  <c r="GA916" i="33"/>
  <c r="GB916" i="33"/>
  <c r="GC916" i="33"/>
  <c r="GD916" i="33"/>
  <c r="GE916" i="33"/>
  <c r="GF916" i="33"/>
  <c r="GG916" i="33"/>
  <c r="GH916" i="33"/>
  <c r="GI916" i="33"/>
  <c r="GJ916" i="33"/>
  <c r="GK916" i="33"/>
  <c r="GL916" i="33"/>
  <c r="GM916" i="33"/>
  <c r="GN916" i="33"/>
  <c r="GO916" i="33"/>
  <c r="GP916" i="33"/>
  <c r="FX917" i="33"/>
  <c r="FY917" i="33"/>
  <c r="FZ917" i="33"/>
  <c r="GA917" i="33"/>
  <c r="GB917" i="33"/>
  <c r="GC917" i="33"/>
  <c r="GD917" i="33"/>
  <c r="GE917" i="33"/>
  <c r="GF917" i="33"/>
  <c r="GG917" i="33"/>
  <c r="GH917" i="33"/>
  <c r="GI917" i="33"/>
  <c r="GJ917" i="33"/>
  <c r="GK917" i="33"/>
  <c r="GL917" i="33"/>
  <c r="GM917" i="33"/>
  <c r="GN917" i="33"/>
  <c r="GO917" i="33"/>
  <c r="GP917" i="33"/>
  <c r="FX918" i="33"/>
  <c r="FY918" i="33"/>
  <c r="FZ918" i="33"/>
  <c r="GA918" i="33"/>
  <c r="GB918" i="33"/>
  <c r="GC918" i="33"/>
  <c r="GD918" i="33"/>
  <c r="GE918" i="33"/>
  <c r="GF918" i="33"/>
  <c r="GG918" i="33"/>
  <c r="GH918" i="33"/>
  <c r="GI918" i="33"/>
  <c r="GJ918" i="33"/>
  <c r="GK918" i="33"/>
  <c r="GL918" i="33"/>
  <c r="GM918" i="33"/>
  <c r="GN918" i="33"/>
  <c r="GO918" i="33"/>
  <c r="GP918" i="33"/>
  <c r="FX919" i="33"/>
  <c r="FY919" i="33"/>
  <c r="FZ919" i="33"/>
  <c r="GA919" i="33"/>
  <c r="GB919" i="33"/>
  <c r="GC919" i="33"/>
  <c r="GD919" i="33"/>
  <c r="GE919" i="33"/>
  <c r="GF919" i="33"/>
  <c r="GG919" i="33"/>
  <c r="GH919" i="33"/>
  <c r="GI919" i="33"/>
  <c r="GJ919" i="33"/>
  <c r="GK919" i="33"/>
  <c r="GL919" i="33"/>
  <c r="GM919" i="33"/>
  <c r="GN919" i="33"/>
  <c r="GO919" i="33"/>
  <c r="GP919" i="33"/>
  <c r="FX920" i="33"/>
  <c r="FY920" i="33"/>
  <c r="FZ920" i="33"/>
  <c r="GA920" i="33"/>
  <c r="GB920" i="33"/>
  <c r="GC920" i="33"/>
  <c r="GD920" i="33"/>
  <c r="GE920" i="33"/>
  <c r="GF920" i="33"/>
  <c r="GG920" i="33"/>
  <c r="GH920" i="33"/>
  <c r="GI920" i="33"/>
  <c r="GJ920" i="33"/>
  <c r="GK920" i="33"/>
  <c r="GL920" i="33"/>
  <c r="GM920" i="33"/>
  <c r="GN920" i="33"/>
  <c r="GO920" i="33"/>
  <c r="GP920" i="33"/>
  <c r="FX921" i="33"/>
  <c r="FY921" i="33"/>
  <c r="FZ921" i="33"/>
  <c r="GA921" i="33"/>
  <c r="GB921" i="33"/>
  <c r="GC921" i="33"/>
  <c r="GD921" i="33"/>
  <c r="GE921" i="33"/>
  <c r="GF921" i="33"/>
  <c r="GG921" i="33"/>
  <c r="GH921" i="33"/>
  <c r="GI921" i="33"/>
  <c r="GJ921" i="33"/>
  <c r="GK921" i="33"/>
  <c r="GL921" i="33"/>
  <c r="GM921" i="33"/>
  <c r="GN921" i="33"/>
  <c r="GO921" i="33"/>
  <c r="GP921" i="33"/>
  <c r="FX922" i="33"/>
  <c r="FY922" i="33"/>
  <c r="FZ922" i="33"/>
  <c r="GA922" i="33"/>
  <c r="GB922" i="33"/>
  <c r="GC922" i="33"/>
  <c r="GD922" i="33"/>
  <c r="GE922" i="33"/>
  <c r="GF922" i="33"/>
  <c r="GG922" i="33"/>
  <c r="GH922" i="33"/>
  <c r="GI922" i="33"/>
  <c r="GJ922" i="33"/>
  <c r="GK922" i="33"/>
  <c r="GL922" i="33"/>
  <c r="GM922" i="33"/>
  <c r="GN922" i="33"/>
  <c r="GO922" i="33"/>
  <c r="GP922" i="33"/>
  <c r="FX923" i="33"/>
  <c r="FY923" i="33"/>
  <c r="FZ923" i="33"/>
  <c r="GA923" i="33"/>
  <c r="GB923" i="33"/>
  <c r="GC923" i="33"/>
  <c r="GD923" i="33"/>
  <c r="GE923" i="33"/>
  <c r="GF923" i="33"/>
  <c r="GG923" i="33"/>
  <c r="GH923" i="33"/>
  <c r="GI923" i="33"/>
  <c r="GJ923" i="33"/>
  <c r="GK923" i="33"/>
  <c r="GL923" i="33"/>
  <c r="GM923" i="33"/>
  <c r="GN923" i="33"/>
  <c r="GO923" i="33"/>
  <c r="GP923" i="33"/>
  <c r="FX924" i="33"/>
  <c r="FY924" i="33"/>
  <c r="FZ924" i="33"/>
  <c r="GA924" i="33"/>
  <c r="GB924" i="33"/>
  <c r="GC924" i="33"/>
  <c r="GD924" i="33"/>
  <c r="GE924" i="33"/>
  <c r="GF924" i="33"/>
  <c r="GG924" i="33"/>
  <c r="GH924" i="33"/>
  <c r="GI924" i="33"/>
  <c r="GJ924" i="33"/>
  <c r="GK924" i="33"/>
  <c r="GL924" i="33"/>
  <c r="GM924" i="33"/>
  <c r="GN924" i="33"/>
  <c r="GO924" i="33"/>
  <c r="GP924" i="33"/>
  <c r="FX925" i="33"/>
  <c r="FY925" i="33"/>
  <c r="FZ925" i="33"/>
  <c r="GA925" i="33"/>
  <c r="GB925" i="33"/>
  <c r="GC925" i="33"/>
  <c r="GD925" i="33"/>
  <c r="GE925" i="33"/>
  <c r="GF925" i="33"/>
  <c r="GG925" i="33"/>
  <c r="GH925" i="33"/>
  <c r="GI925" i="33"/>
  <c r="GJ925" i="33"/>
  <c r="GK925" i="33"/>
  <c r="GL925" i="33"/>
  <c r="GM925" i="33"/>
  <c r="GN925" i="33"/>
  <c r="GO925" i="33"/>
  <c r="GP925" i="33"/>
  <c r="FX926" i="33"/>
  <c r="FY926" i="33"/>
  <c r="FZ926" i="33"/>
  <c r="GA926" i="33"/>
  <c r="GB926" i="33"/>
  <c r="GC926" i="33"/>
  <c r="GD926" i="33"/>
  <c r="GE926" i="33"/>
  <c r="GF926" i="33"/>
  <c r="GG926" i="33"/>
  <c r="GH926" i="33"/>
  <c r="GI926" i="33"/>
  <c r="GJ926" i="33"/>
  <c r="GK926" i="33"/>
  <c r="GL926" i="33"/>
  <c r="GM926" i="33"/>
  <c r="GN926" i="33"/>
  <c r="GO926" i="33"/>
  <c r="GP926" i="33"/>
  <c r="FX927" i="33"/>
  <c r="FY927" i="33"/>
  <c r="FZ927" i="33"/>
  <c r="GA927" i="33"/>
  <c r="GB927" i="33"/>
  <c r="GC927" i="33"/>
  <c r="GD927" i="33"/>
  <c r="GE927" i="33"/>
  <c r="GF927" i="33"/>
  <c r="GG927" i="33"/>
  <c r="GH927" i="33"/>
  <c r="GI927" i="33"/>
  <c r="GJ927" i="33"/>
  <c r="GK927" i="33"/>
  <c r="GL927" i="33"/>
  <c r="GM927" i="33"/>
  <c r="GN927" i="33"/>
  <c r="GO927" i="33"/>
  <c r="GP927" i="33"/>
  <c r="FX928" i="33"/>
  <c r="FY928" i="33"/>
  <c r="FZ928" i="33"/>
  <c r="GA928" i="33"/>
  <c r="GB928" i="33"/>
  <c r="GC928" i="33"/>
  <c r="GD928" i="33"/>
  <c r="GE928" i="33"/>
  <c r="GF928" i="33"/>
  <c r="GG928" i="33"/>
  <c r="GH928" i="33"/>
  <c r="GI928" i="33"/>
  <c r="GJ928" i="33"/>
  <c r="GK928" i="33"/>
  <c r="GL928" i="33"/>
  <c r="GM928" i="33"/>
  <c r="GN928" i="33"/>
  <c r="GO928" i="33"/>
  <c r="GP928" i="33"/>
  <c r="FX929" i="33"/>
  <c r="FY929" i="33"/>
  <c r="FZ929" i="33"/>
  <c r="GA929" i="33"/>
  <c r="GB929" i="33"/>
  <c r="GC929" i="33"/>
  <c r="GD929" i="33"/>
  <c r="GE929" i="33"/>
  <c r="GF929" i="33"/>
  <c r="GG929" i="33"/>
  <c r="GH929" i="33"/>
  <c r="GI929" i="33"/>
  <c r="GJ929" i="33"/>
  <c r="GK929" i="33"/>
  <c r="GL929" i="33"/>
  <c r="GM929" i="33"/>
  <c r="GN929" i="33"/>
  <c r="GO929" i="33"/>
  <c r="GP929" i="33"/>
  <c r="FX930" i="33"/>
  <c r="FY930" i="33"/>
  <c r="FZ930" i="33"/>
  <c r="GA930" i="33"/>
  <c r="GB930" i="33"/>
  <c r="GC930" i="33"/>
  <c r="GD930" i="33"/>
  <c r="GE930" i="33"/>
  <c r="GF930" i="33"/>
  <c r="GG930" i="33"/>
  <c r="GH930" i="33"/>
  <c r="GI930" i="33"/>
  <c r="GJ930" i="33"/>
  <c r="GK930" i="33"/>
  <c r="GL930" i="33"/>
  <c r="GM930" i="33"/>
  <c r="GN930" i="33"/>
  <c r="GO930" i="33"/>
  <c r="GP930" i="33"/>
  <c r="FX931" i="33"/>
  <c r="FY931" i="33"/>
  <c r="FZ931" i="33"/>
  <c r="GA931" i="33"/>
  <c r="GB931" i="33"/>
  <c r="GC931" i="33"/>
  <c r="GD931" i="33"/>
  <c r="GE931" i="33"/>
  <c r="GF931" i="33"/>
  <c r="GG931" i="33"/>
  <c r="GH931" i="33"/>
  <c r="GI931" i="33"/>
  <c r="GJ931" i="33"/>
  <c r="GK931" i="33"/>
  <c r="GL931" i="33"/>
  <c r="GM931" i="33"/>
  <c r="GN931" i="33"/>
  <c r="GO931" i="33"/>
  <c r="GP931" i="33"/>
  <c r="FX932" i="33"/>
  <c r="FY932" i="33"/>
  <c r="FZ932" i="33"/>
  <c r="GA932" i="33"/>
  <c r="GB932" i="33"/>
  <c r="GC932" i="33"/>
  <c r="GD932" i="33"/>
  <c r="GE932" i="33"/>
  <c r="GF932" i="33"/>
  <c r="GG932" i="33"/>
  <c r="GH932" i="33"/>
  <c r="GI932" i="33"/>
  <c r="GJ932" i="33"/>
  <c r="GK932" i="33"/>
  <c r="GL932" i="33"/>
  <c r="GM932" i="33"/>
  <c r="GN932" i="33"/>
  <c r="GO932" i="33"/>
  <c r="GP932" i="33"/>
  <c r="FX933" i="33"/>
  <c r="FY933" i="33"/>
  <c r="FZ933" i="33"/>
  <c r="GA933" i="33"/>
  <c r="GB933" i="33"/>
  <c r="GC933" i="33"/>
  <c r="GD933" i="33"/>
  <c r="GE933" i="33"/>
  <c r="GF933" i="33"/>
  <c r="GG933" i="33"/>
  <c r="GH933" i="33"/>
  <c r="GI933" i="33"/>
  <c r="GJ933" i="33"/>
  <c r="GK933" i="33"/>
  <c r="GL933" i="33"/>
  <c r="GM933" i="33"/>
  <c r="GN933" i="33"/>
  <c r="GO933" i="33"/>
  <c r="GP933" i="33"/>
  <c r="FX934" i="33"/>
  <c r="FY934" i="33"/>
  <c r="FZ934" i="33"/>
  <c r="GA934" i="33"/>
  <c r="GB934" i="33"/>
  <c r="GC934" i="33"/>
  <c r="GD934" i="33"/>
  <c r="GE934" i="33"/>
  <c r="GF934" i="33"/>
  <c r="GG934" i="33"/>
  <c r="GH934" i="33"/>
  <c r="GI934" i="33"/>
  <c r="GJ934" i="33"/>
  <c r="GK934" i="33"/>
  <c r="GL934" i="33"/>
  <c r="GM934" i="33"/>
  <c r="GN934" i="33"/>
  <c r="GO934" i="33"/>
  <c r="GP934" i="33"/>
  <c r="FX935" i="33"/>
  <c r="FY935" i="33"/>
  <c r="FZ935" i="33"/>
  <c r="GA935" i="33"/>
  <c r="GB935" i="33"/>
  <c r="GC935" i="33"/>
  <c r="GD935" i="33"/>
  <c r="GE935" i="33"/>
  <c r="GF935" i="33"/>
  <c r="GG935" i="33"/>
  <c r="GH935" i="33"/>
  <c r="GI935" i="33"/>
  <c r="GJ935" i="33"/>
  <c r="GK935" i="33"/>
  <c r="GL935" i="33"/>
  <c r="GM935" i="33"/>
  <c r="GN935" i="33"/>
  <c r="GO935" i="33"/>
  <c r="GP935" i="33"/>
  <c r="FX936" i="33"/>
  <c r="FY936" i="33"/>
  <c r="FZ936" i="33"/>
  <c r="GA936" i="33"/>
  <c r="GB936" i="33"/>
  <c r="GC936" i="33"/>
  <c r="GD936" i="33"/>
  <c r="GE936" i="33"/>
  <c r="GF936" i="33"/>
  <c r="GG936" i="33"/>
  <c r="GH936" i="33"/>
  <c r="GI936" i="33"/>
  <c r="GJ936" i="33"/>
  <c r="GK936" i="33"/>
  <c r="GL936" i="33"/>
  <c r="GM936" i="33"/>
  <c r="GN936" i="33"/>
  <c r="GO936" i="33"/>
  <c r="GP936" i="33"/>
  <c r="FX937" i="33"/>
  <c r="FY937" i="33"/>
  <c r="FZ937" i="33"/>
  <c r="GA937" i="33"/>
  <c r="GB937" i="33"/>
  <c r="GC937" i="33"/>
  <c r="GD937" i="33"/>
  <c r="GE937" i="33"/>
  <c r="GF937" i="33"/>
  <c r="GG937" i="33"/>
  <c r="GH937" i="33"/>
  <c r="GI937" i="33"/>
  <c r="GJ937" i="33"/>
  <c r="GK937" i="33"/>
  <c r="GL937" i="33"/>
  <c r="GM937" i="33"/>
  <c r="GN937" i="33"/>
  <c r="GO937" i="33"/>
  <c r="GP937" i="33"/>
  <c r="FX938" i="33"/>
  <c r="FY938" i="33"/>
  <c r="FZ938" i="33"/>
  <c r="GA938" i="33"/>
  <c r="GB938" i="33"/>
  <c r="GC938" i="33"/>
  <c r="GD938" i="33"/>
  <c r="GE938" i="33"/>
  <c r="GF938" i="33"/>
  <c r="GG938" i="33"/>
  <c r="GH938" i="33"/>
  <c r="GI938" i="33"/>
  <c r="GJ938" i="33"/>
  <c r="GK938" i="33"/>
  <c r="GL938" i="33"/>
  <c r="GM938" i="33"/>
  <c r="GN938" i="33"/>
  <c r="GO938" i="33"/>
  <c r="GP938" i="33"/>
  <c r="FX939" i="33"/>
  <c r="FY939" i="33"/>
  <c r="FZ939" i="33"/>
  <c r="GA939" i="33"/>
  <c r="GB939" i="33"/>
  <c r="GC939" i="33"/>
  <c r="GD939" i="33"/>
  <c r="GE939" i="33"/>
  <c r="GF939" i="33"/>
  <c r="GG939" i="33"/>
  <c r="GH939" i="33"/>
  <c r="GI939" i="33"/>
  <c r="GJ939" i="33"/>
  <c r="GK939" i="33"/>
  <c r="GL939" i="33"/>
  <c r="GM939" i="33"/>
  <c r="GN939" i="33"/>
  <c r="GO939" i="33"/>
  <c r="GP939" i="33"/>
  <c r="FX940" i="33"/>
  <c r="FY940" i="33"/>
  <c r="FZ940" i="33"/>
  <c r="GA940" i="33"/>
  <c r="GB940" i="33"/>
  <c r="GC940" i="33"/>
  <c r="GD940" i="33"/>
  <c r="GE940" i="33"/>
  <c r="GF940" i="33"/>
  <c r="GG940" i="33"/>
  <c r="GH940" i="33"/>
  <c r="GI940" i="33"/>
  <c r="GJ940" i="33"/>
  <c r="GK940" i="33"/>
  <c r="GL940" i="33"/>
  <c r="GM940" i="33"/>
  <c r="GN940" i="33"/>
  <c r="GO940" i="33"/>
  <c r="GP940" i="33"/>
  <c r="FX941" i="33"/>
  <c r="FY941" i="33"/>
  <c r="FZ941" i="33"/>
  <c r="GA941" i="33"/>
  <c r="GB941" i="33"/>
  <c r="GC941" i="33"/>
  <c r="GD941" i="33"/>
  <c r="GE941" i="33"/>
  <c r="GF941" i="33"/>
  <c r="GG941" i="33"/>
  <c r="GI941" i="33"/>
  <c r="GJ941" i="33"/>
  <c r="GK941" i="33"/>
  <c r="GL941" i="33"/>
  <c r="GM941" i="33"/>
  <c r="GN941" i="33"/>
  <c r="GO941" i="33"/>
  <c r="GP941" i="33"/>
  <c r="FX942" i="33"/>
  <c r="FY942" i="33"/>
  <c r="FZ942" i="33"/>
  <c r="GA942" i="33"/>
  <c r="GB942" i="33"/>
  <c r="GC942" i="33"/>
  <c r="GD942" i="33"/>
  <c r="GE942" i="33"/>
  <c r="GF942" i="33"/>
  <c r="GG942" i="33"/>
  <c r="GI942" i="33"/>
  <c r="GJ942" i="33"/>
  <c r="GK942" i="33"/>
  <c r="GL942" i="33"/>
  <c r="GM942" i="33"/>
  <c r="GN942" i="33"/>
  <c r="GO942" i="33"/>
  <c r="GP942" i="33"/>
  <c r="FX943" i="33"/>
  <c r="FY943" i="33"/>
  <c r="FZ943" i="33"/>
  <c r="GA943" i="33"/>
  <c r="GB943" i="33"/>
  <c r="GC943" i="33"/>
  <c r="GD943" i="33"/>
  <c r="GE943" i="33"/>
  <c r="GF943" i="33"/>
  <c r="GG943" i="33"/>
  <c r="GI943" i="33"/>
  <c r="GJ943" i="33"/>
  <c r="GK943" i="33"/>
  <c r="GL943" i="33"/>
  <c r="GM943" i="33"/>
  <c r="GN943" i="33"/>
  <c r="GO943" i="33"/>
  <c r="GP943" i="33"/>
  <c r="FX944" i="33"/>
  <c r="FY944" i="33"/>
  <c r="FZ944" i="33"/>
  <c r="GA944" i="33"/>
  <c r="GB944" i="33"/>
  <c r="GC944" i="33"/>
  <c r="GD944" i="33"/>
  <c r="GE944" i="33"/>
  <c r="GF944" i="33"/>
  <c r="GG944" i="33"/>
  <c r="GH944" i="33"/>
  <c r="GI944" i="33"/>
  <c r="GJ944" i="33"/>
  <c r="GK944" i="33"/>
  <c r="GL944" i="33"/>
  <c r="GM944" i="33"/>
  <c r="GN944" i="33"/>
  <c r="GO944" i="33"/>
  <c r="GP944" i="33"/>
  <c r="FX945" i="33"/>
  <c r="FY945" i="33"/>
  <c r="FZ945" i="33"/>
  <c r="GA945" i="33"/>
  <c r="GB945" i="33"/>
  <c r="GC945" i="33"/>
  <c r="GD945" i="33"/>
  <c r="GE945" i="33"/>
  <c r="GF945" i="33"/>
  <c r="GG945" i="33"/>
  <c r="GH945" i="33"/>
  <c r="GI945" i="33"/>
  <c r="GJ945" i="33"/>
  <c r="GK945" i="33"/>
  <c r="GL945" i="33"/>
  <c r="GM945" i="33"/>
  <c r="GN945" i="33"/>
  <c r="GO945" i="33"/>
  <c r="GP945" i="33"/>
  <c r="FX946" i="33"/>
  <c r="FY946" i="33"/>
  <c r="FZ946" i="33"/>
  <c r="GA946" i="33"/>
  <c r="GB946" i="33"/>
  <c r="GC946" i="33"/>
  <c r="GD946" i="33"/>
  <c r="GE946" i="33"/>
  <c r="GF946" i="33"/>
  <c r="GG946" i="33"/>
  <c r="GH946" i="33"/>
  <c r="GI946" i="33"/>
  <c r="GJ946" i="33"/>
  <c r="GK946" i="33"/>
  <c r="GL946" i="33"/>
  <c r="GM946" i="33"/>
  <c r="GN946" i="33"/>
  <c r="GO946" i="33"/>
  <c r="GP946" i="33"/>
  <c r="FX947" i="33"/>
  <c r="FY947" i="33"/>
  <c r="FZ947" i="33"/>
  <c r="GA947" i="33"/>
  <c r="GB947" i="33"/>
  <c r="GC947" i="33"/>
  <c r="GD947" i="33"/>
  <c r="GE947" i="33"/>
  <c r="GF947" i="33"/>
  <c r="GG947" i="33"/>
  <c r="GH947" i="33"/>
  <c r="GI947" i="33"/>
  <c r="GJ947" i="33"/>
  <c r="GK947" i="33"/>
  <c r="GL947" i="33"/>
  <c r="GM947" i="33"/>
  <c r="GN947" i="33"/>
  <c r="GO947" i="33"/>
  <c r="GP947" i="33"/>
  <c r="FX948" i="33"/>
  <c r="FY948" i="33"/>
  <c r="FZ948" i="33"/>
  <c r="GA948" i="33"/>
  <c r="GB948" i="33"/>
  <c r="GC948" i="33"/>
  <c r="GD948" i="33"/>
  <c r="GE948" i="33"/>
  <c r="GF948" i="33"/>
  <c r="GG948" i="33"/>
  <c r="GH948" i="33"/>
  <c r="GI948" i="33"/>
  <c r="GJ948" i="33"/>
  <c r="GK948" i="33"/>
  <c r="GL948" i="33"/>
  <c r="GM948" i="33"/>
  <c r="GN948" i="33"/>
  <c r="GO948" i="33"/>
  <c r="GP948" i="33"/>
  <c r="FX949" i="33"/>
  <c r="FY949" i="33"/>
  <c r="FZ949" i="33"/>
  <c r="GA949" i="33"/>
  <c r="GB949" i="33"/>
  <c r="GC949" i="33"/>
  <c r="GD949" i="33"/>
  <c r="GE949" i="33"/>
  <c r="GF949" i="33"/>
  <c r="GG949" i="33"/>
  <c r="GH949" i="33"/>
  <c r="GI949" i="33"/>
  <c r="GJ949" i="33"/>
  <c r="GK949" i="33"/>
  <c r="GL949" i="33"/>
  <c r="GM949" i="33"/>
  <c r="GN949" i="33"/>
  <c r="GO949" i="33"/>
  <c r="GP949" i="33"/>
  <c r="FX950" i="33"/>
  <c r="FY950" i="33"/>
  <c r="FZ950" i="33"/>
  <c r="GA950" i="33"/>
  <c r="GB950" i="33"/>
  <c r="GC950" i="33"/>
  <c r="GD950" i="33"/>
  <c r="GE950" i="33"/>
  <c r="GF950" i="33"/>
  <c r="GG950" i="33"/>
  <c r="GH950" i="33"/>
  <c r="GI950" i="33"/>
  <c r="GJ950" i="33"/>
  <c r="GK950" i="33"/>
  <c r="GL950" i="33"/>
  <c r="GM950" i="33"/>
  <c r="GN950" i="33"/>
  <c r="GO950" i="33"/>
  <c r="GP950" i="33"/>
  <c r="FX951" i="33"/>
  <c r="FY951" i="33"/>
  <c r="FZ951" i="33"/>
  <c r="GA951" i="33"/>
  <c r="GB951" i="33"/>
  <c r="GC951" i="33"/>
  <c r="GD951" i="33"/>
  <c r="GE951" i="33"/>
  <c r="GF951" i="33"/>
  <c r="GG951" i="33"/>
  <c r="GH951" i="33"/>
  <c r="GI951" i="33"/>
  <c r="GJ951" i="33"/>
  <c r="GK951" i="33"/>
  <c r="GL951" i="33"/>
  <c r="GM951" i="33"/>
  <c r="GN951" i="33"/>
  <c r="GO951" i="33"/>
  <c r="GP951" i="33"/>
  <c r="FX952" i="33"/>
  <c r="FY952" i="33"/>
  <c r="FZ952" i="33"/>
  <c r="GA952" i="33"/>
  <c r="GB952" i="33"/>
  <c r="GC952" i="33"/>
  <c r="GD952" i="33"/>
  <c r="GE952" i="33"/>
  <c r="GF952" i="33"/>
  <c r="GG952" i="33"/>
  <c r="GH952" i="33"/>
  <c r="GI952" i="33"/>
  <c r="GJ952" i="33"/>
  <c r="GK952" i="33"/>
  <c r="GL952" i="33"/>
  <c r="GM952" i="33"/>
  <c r="GN952" i="33"/>
  <c r="GO952" i="33"/>
  <c r="GP952" i="33"/>
  <c r="FX953" i="33"/>
  <c r="FY953" i="33"/>
  <c r="FZ953" i="33"/>
  <c r="GA953" i="33"/>
  <c r="GB953" i="33"/>
  <c r="GC953" i="33"/>
  <c r="GD953" i="33"/>
  <c r="GE953" i="33"/>
  <c r="GF953" i="33"/>
  <c r="GG953" i="33"/>
  <c r="GH953" i="33"/>
  <c r="GI953" i="33"/>
  <c r="GJ953" i="33"/>
  <c r="GK953" i="33"/>
  <c r="GL953" i="33"/>
  <c r="GM953" i="33"/>
  <c r="GN953" i="33"/>
  <c r="GO953" i="33"/>
  <c r="GP953" i="33"/>
  <c r="FX954" i="33"/>
  <c r="FY954" i="33"/>
  <c r="FZ954" i="33"/>
  <c r="GA954" i="33"/>
  <c r="GB954" i="33"/>
  <c r="GC954" i="33"/>
  <c r="GD954" i="33"/>
  <c r="GE954" i="33"/>
  <c r="GF954" i="33"/>
  <c r="GG954" i="33"/>
  <c r="GH954" i="33"/>
  <c r="GI954" i="33"/>
  <c r="GJ954" i="33"/>
  <c r="GK954" i="33"/>
  <c r="GL954" i="33"/>
  <c r="GM954" i="33"/>
  <c r="GN954" i="33"/>
  <c r="GO954" i="33"/>
  <c r="GP954" i="33"/>
  <c r="FX955" i="33"/>
  <c r="FY955" i="33"/>
  <c r="FZ955" i="33"/>
  <c r="GA955" i="33"/>
  <c r="GB955" i="33"/>
  <c r="GC955" i="33"/>
  <c r="GD955" i="33"/>
  <c r="GE955" i="33"/>
  <c r="GF955" i="33"/>
  <c r="GG955" i="33"/>
  <c r="GH955" i="33"/>
  <c r="GI955" i="33"/>
  <c r="GJ955" i="33"/>
  <c r="GK955" i="33"/>
  <c r="GL955" i="33"/>
  <c r="GM955" i="33"/>
  <c r="GN955" i="33"/>
  <c r="GO955" i="33"/>
  <c r="GP955" i="33"/>
  <c r="FX956" i="33"/>
  <c r="FY956" i="33"/>
  <c r="FZ956" i="33"/>
  <c r="GA956" i="33"/>
  <c r="GB956" i="33"/>
  <c r="GC956" i="33"/>
  <c r="GD956" i="33"/>
  <c r="GE956" i="33"/>
  <c r="GF956" i="33"/>
  <c r="GG956" i="33"/>
  <c r="GH956" i="33"/>
  <c r="GI956" i="33"/>
  <c r="GJ956" i="33"/>
  <c r="GK956" i="33"/>
  <c r="GL956" i="33"/>
  <c r="GM956" i="33"/>
  <c r="GN956" i="33"/>
  <c r="GO956" i="33"/>
  <c r="GP956" i="33"/>
  <c r="FX957" i="33"/>
  <c r="FY957" i="33"/>
  <c r="FZ957" i="33"/>
  <c r="GA957" i="33"/>
  <c r="GB957" i="33"/>
  <c r="GC957" i="33"/>
  <c r="GD957" i="33"/>
  <c r="GE957" i="33"/>
  <c r="GF957" i="33"/>
  <c r="GG957" i="33"/>
  <c r="GH957" i="33"/>
  <c r="GI957" i="33"/>
  <c r="GJ957" i="33"/>
  <c r="GK957" i="33"/>
  <c r="GL957" i="33"/>
  <c r="GM957" i="33"/>
  <c r="GN957" i="33"/>
  <c r="GO957" i="33"/>
  <c r="GP957" i="33"/>
  <c r="FX958" i="33"/>
  <c r="FY958" i="33"/>
  <c r="FZ958" i="33"/>
  <c r="GA958" i="33"/>
  <c r="GB958" i="33"/>
  <c r="GC958" i="33"/>
  <c r="GD958" i="33"/>
  <c r="GE958" i="33"/>
  <c r="GF958" i="33"/>
  <c r="GG958" i="33"/>
  <c r="GH958" i="33"/>
  <c r="GI958" i="33"/>
  <c r="GJ958" i="33"/>
  <c r="GK958" i="33"/>
  <c r="GL958" i="33"/>
  <c r="GM958" i="33"/>
  <c r="GN958" i="33"/>
  <c r="GO958" i="33"/>
  <c r="GP958" i="33"/>
  <c r="FX959" i="33"/>
  <c r="FY959" i="33"/>
  <c r="FZ959" i="33"/>
  <c r="GA959" i="33"/>
  <c r="GB959" i="33"/>
  <c r="GC959" i="33"/>
  <c r="GD959" i="33"/>
  <c r="GE959" i="33"/>
  <c r="GF959" i="33"/>
  <c r="GG959" i="33"/>
  <c r="GH959" i="33"/>
  <c r="GI959" i="33"/>
  <c r="GJ959" i="33"/>
  <c r="GK959" i="33"/>
  <c r="GL959" i="33"/>
  <c r="GM959" i="33"/>
  <c r="GN959" i="33"/>
  <c r="GO959" i="33"/>
  <c r="GP959" i="33"/>
  <c r="FX960" i="33"/>
  <c r="FY960" i="33"/>
  <c r="FZ960" i="33"/>
  <c r="GA960" i="33"/>
  <c r="GB960" i="33"/>
  <c r="GC960" i="33"/>
  <c r="GD960" i="33"/>
  <c r="GE960" i="33"/>
  <c r="GF960" i="33"/>
  <c r="GG960" i="33"/>
  <c r="GH960" i="33"/>
  <c r="GI960" i="33"/>
  <c r="GJ960" i="33"/>
  <c r="GK960" i="33"/>
  <c r="GL960" i="33"/>
  <c r="GM960" i="33"/>
  <c r="GN960" i="33"/>
  <c r="GO960" i="33"/>
  <c r="GP960" i="33"/>
  <c r="FX961" i="33"/>
  <c r="FY961" i="33"/>
  <c r="FZ961" i="33"/>
  <c r="GA961" i="33"/>
  <c r="GB961" i="33"/>
  <c r="GC961" i="33"/>
  <c r="GD961" i="33"/>
  <c r="GE961" i="33"/>
  <c r="GF961" i="33"/>
  <c r="GG961" i="33"/>
  <c r="GH961" i="33"/>
  <c r="GI961" i="33"/>
  <c r="GJ961" i="33"/>
  <c r="GK961" i="33"/>
  <c r="GL961" i="33"/>
  <c r="GM961" i="33"/>
  <c r="GN961" i="33"/>
  <c r="GO961" i="33"/>
  <c r="GP961" i="33"/>
  <c r="FX962" i="33"/>
  <c r="FY962" i="33"/>
  <c r="FZ962" i="33"/>
  <c r="GA962" i="33"/>
  <c r="GB962" i="33"/>
  <c r="GC962" i="33"/>
  <c r="GD962" i="33"/>
  <c r="GE962" i="33"/>
  <c r="GF962" i="33"/>
  <c r="GG962" i="33"/>
  <c r="GH962" i="33"/>
  <c r="GI962" i="33"/>
  <c r="GJ962" i="33"/>
  <c r="GK962" i="33"/>
  <c r="GL962" i="33"/>
  <c r="GM962" i="33"/>
  <c r="GN962" i="33"/>
  <c r="GO962" i="33"/>
  <c r="GP962" i="33"/>
  <c r="FX963" i="33"/>
  <c r="FY963" i="33"/>
  <c r="FZ963" i="33"/>
  <c r="GA963" i="33"/>
  <c r="GB963" i="33"/>
  <c r="GC963" i="33"/>
  <c r="GD963" i="33"/>
  <c r="GE963" i="33"/>
  <c r="GF963" i="33"/>
  <c r="GG963" i="33"/>
  <c r="GH963" i="33"/>
  <c r="GI963" i="33"/>
  <c r="GJ963" i="33"/>
  <c r="GK963" i="33"/>
  <c r="GL963" i="33"/>
  <c r="GM963" i="33"/>
  <c r="GN963" i="33"/>
  <c r="GO963" i="33"/>
  <c r="GP963" i="33"/>
  <c r="FX964" i="33"/>
  <c r="FY964" i="33"/>
  <c r="FZ964" i="33"/>
  <c r="GA964" i="33"/>
  <c r="GB964" i="33"/>
  <c r="GC964" i="33"/>
  <c r="GD964" i="33"/>
  <c r="GE964" i="33"/>
  <c r="GF964" i="33"/>
  <c r="GG964" i="33"/>
  <c r="GH964" i="33"/>
  <c r="GI964" i="33"/>
  <c r="GJ964" i="33"/>
  <c r="GK964" i="33"/>
  <c r="GL964" i="33"/>
  <c r="GM964" i="33"/>
  <c r="GN964" i="33"/>
  <c r="GO964" i="33"/>
  <c r="GP964" i="33"/>
  <c r="FX965" i="33"/>
  <c r="FY965" i="33"/>
  <c r="FZ965" i="33"/>
  <c r="GA965" i="33"/>
  <c r="GB965" i="33"/>
  <c r="GC965" i="33"/>
  <c r="GD965" i="33"/>
  <c r="GE965" i="33"/>
  <c r="GF965" i="33"/>
  <c r="GG965" i="33"/>
  <c r="GH965" i="33"/>
  <c r="GI965" i="33"/>
  <c r="GJ965" i="33"/>
  <c r="GK965" i="33"/>
  <c r="GL965" i="33"/>
  <c r="GM965" i="33"/>
  <c r="GN965" i="33"/>
  <c r="GO965" i="33"/>
  <c r="GP965" i="33"/>
  <c r="FX966" i="33"/>
  <c r="FY966" i="33"/>
  <c r="FZ966" i="33"/>
  <c r="GA966" i="33"/>
  <c r="GB966" i="33"/>
  <c r="GC966" i="33"/>
  <c r="GD966" i="33"/>
  <c r="GE966" i="33"/>
  <c r="GF966" i="33"/>
  <c r="GG966" i="33"/>
  <c r="GH966" i="33"/>
  <c r="GI966" i="33"/>
  <c r="GJ966" i="33"/>
  <c r="GK966" i="33"/>
  <c r="GL966" i="33"/>
  <c r="GM966" i="33"/>
  <c r="GN966" i="33"/>
  <c r="GO966" i="33"/>
  <c r="GP966" i="33"/>
  <c r="FX967" i="33"/>
  <c r="FY967" i="33"/>
  <c r="FZ967" i="33"/>
  <c r="GA967" i="33"/>
  <c r="GB967" i="33"/>
  <c r="GC967" i="33"/>
  <c r="GD967" i="33"/>
  <c r="GE967" i="33"/>
  <c r="GF967" i="33"/>
  <c r="GG967" i="33"/>
  <c r="GH967" i="33"/>
  <c r="GI967" i="33"/>
  <c r="GJ967" i="33"/>
  <c r="GK967" i="33"/>
  <c r="GL967" i="33"/>
  <c r="GM967" i="33"/>
  <c r="GN967" i="33"/>
  <c r="GO967" i="33"/>
  <c r="GP967" i="33"/>
  <c r="FX968" i="33"/>
  <c r="FY968" i="33"/>
  <c r="FZ968" i="33"/>
  <c r="GA968" i="33"/>
  <c r="GB968" i="33"/>
  <c r="GC968" i="33"/>
  <c r="GD968" i="33"/>
  <c r="GE968" i="33"/>
  <c r="GF968" i="33"/>
  <c r="GG968" i="33"/>
  <c r="GH968" i="33"/>
  <c r="GI968" i="33"/>
  <c r="GJ968" i="33"/>
  <c r="GK968" i="33"/>
  <c r="GL968" i="33"/>
  <c r="GM968" i="33"/>
  <c r="GN968" i="33"/>
  <c r="GO968" i="33"/>
  <c r="GP968" i="33"/>
  <c r="FX969" i="33"/>
  <c r="FY969" i="33"/>
  <c r="FZ969" i="33"/>
  <c r="GA969" i="33"/>
  <c r="GB969" i="33"/>
  <c r="GC969" i="33"/>
  <c r="GD969" i="33"/>
  <c r="GE969" i="33"/>
  <c r="GF969" i="33"/>
  <c r="GG969" i="33"/>
  <c r="GH969" i="33"/>
  <c r="GI969" i="33"/>
  <c r="GJ969" i="33"/>
  <c r="GK969" i="33"/>
  <c r="GL969" i="33"/>
  <c r="GM969" i="33"/>
  <c r="GN969" i="33"/>
  <c r="GO969" i="33"/>
  <c r="GP969" i="33"/>
  <c r="FX970" i="33"/>
  <c r="FY970" i="33"/>
  <c r="FZ970" i="33"/>
  <c r="GA970" i="33"/>
  <c r="GB970" i="33"/>
  <c r="GC970" i="33"/>
  <c r="GD970" i="33"/>
  <c r="GE970" i="33"/>
  <c r="GF970" i="33"/>
  <c r="GG970" i="33"/>
  <c r="GH970" i="33"/>
  <c r="GI970" i="33"/>
  <c r="GJ970" i="33"/>
  <c r="GK970" i="33"/>
  <c r="GL970" i="33"/>
  <c r="GM970" i="33"/>
  <c r="GN970" i="33"/>
  <c r="GO970" i="33"/>
  <c r="GP970" i="33"/>
  <c r="FX971" i="33"/>
  <c r="FY971" i="33"/>
  <c r="FZ971" i="33"/>
  <c r="GA971" i="33"/>
  <c r="GB971" i="33"/>
  <c r="GC971" i="33"/>
  <c r="GD971" i="33"/>
  <c r="GE971" i="33"/>
  <c r="GF971" i="33"/>
  <c r="GG971" i="33"/>
  <c r="GH971" i="33"/>
  <c r="GI971" i="33"/>
  <c r="GJ971" i="33"/>
  <c r="GK971" i="33"/>
  <c r="GL971" i="33"/>
  <c r="GM971" i="33"/>
  <c r="GN971" i="33"/>
  <c r="GO971" i="33"/>
  <c r="GP971" i="33"/>
  <c r="FX972" i="33"/>
  <c r="FY972" i="33"/>
  <c r="FZ972" i="33"/>
  <c r="GA972" i="33"/>
  <c r="GB972" i="33"/>
  <c r="GC972" i="33"/>
  <c r="GD972" i="33"/>
  <c r="GE972" i="33"/>
  <c r="GF972" i="33"/>
  <c r="GG972" i="33"/>
  <c r="GH972" i="33"/>
  <c r="GI972" i="33"/>
  <c r="GJ972" i="33"/>
  <c r="GK972" i="33"/>
  <c r="GL972" i="33"/>
  <c r="GM972" i="33"/>
  <c r="GN972" i="33"/>
  <c r="GO972" i="33"/>
  <c r="GP972" i="33"/>
  <c r="FX973" i="33"/>
  <c r="FY973" i="33"/>
  <c r="FZ973" i="33"/>
  <c r="GA973" i="33"/>
  <c r="GB973" i="33"/>
  <c r="GC973" i="33"/>
  <c r="GD973" i="33"/>
  <c r="GE973" i="33"/>
  <c r="GF973" i="33"/>
  <c r="GG973" i="33"/>
  <c r="GH973" i="33"/>
  <c r="GI973" i="33"/>
  <c r="GJ973" i="33"/>
  <c r="GK973" i="33"/>
  <c r="GL973" i="33"/>
  <c r="GM973" i="33"/>
  <c r="GN973" i="33"/>
  <c r="GO973" i="33"/>
  <c r="GP973" i="33"/>
  <c r="FX974" i="33"/>
  <c r="FY974" i="33"/>
  <c r="FZ974" i="33"/>
  <c r="GA974" i="33"/>
  <c r="GB974" i="33"/>
  <c r="GC974" i="33"/>
  <c r="GD974" i="33"/>
  <c r="GE974" i="33"/>
  <c r="GF974" i="33"/>
  <c r="GG974" i="33"/>
  <c r="GH974" i="33"/>
  <c r="GI974" i="33"/>
  <c r="GJ974" i="33"/>
  <c r="GK974" i="33"/>
  <c r="GL974" i="33"/>
  <c r="GM974" i="33"/>
  <c r="GN974" i="33"/>
  <c r="GO974" i="33"/>
  <c r="GP974" i="33"/>
  <c r="FX975" i="33"/>
  <c r="FY975" i="33"/>
  <c r="FZ975" i="33"/>
  <c r="GA975" i="33"/>
  <c r="GB975" i="33"/>
  <c r="GC975" i="33"/>
  <c r="GD975" i="33"/>
  <c r="GE975" i="33"/>
  <c r="GF975" i="33"/>
  <c r="GG975" i="33"/>
  <c r="GH975" i="33"/>
  <c r="GI975" i="33"/>
  <c r="GJ975" i="33"/>
  <c r="GK975" i="33"/>
  <c r="GL975" i="33"/>
  <c r="GM975" i="33"/>
  <c r="GN975" i="33"/>
  <c r="GO975" i="33"/>
  <c r="GP975" i="33"/>
  <c r="FX976" i="33"/>
  <c r="FY976" i="33"/>
  <c r="FZ976" i="33"/>
  <c r="GA976" i="33"/>
  <c r="GC976" i="33"/>
  <c r="GD976" i="33"/>
  <c r="GE976" i="33"/>
  <c r="GF976" i="33"/>
  <c r="GG976" i="33"/>
  <c r="GK976" i="33"/>
  <c r="GL976" i="33"/>
  <c r="GM976" i="33"/>
  <c r="GN976" i="33"/>
  <c r="GO976" i="33"/>
  <c r="FX977" i="33"/>
  <c r="FY977" i="33"/>
  <c r="FZ977" i="33"/>
  <c r="GA977" i="33"/>
  <c r="GB977" i="33"/>
  <c r="GC977" i="33"/>
  <c r="GD977" i="33"/>
  <c r="GE977" i="33"/>
  <c r="GF977" i="33"/>
  <c r="GG977" i="33"/>
  <c r="GH977" i="33"/>
  <c r="GI977" i="33"/>
  <c r="GJ977" i="33"/>
  <c r="GK977" i="33"/>
  <c r="GL977" i="33"/>
  <c r="GM977" i="33"/>
  <c r="GN977" i="33"/>
  <c r="GO977" i="33"/>
  <c r="GP977" i="33"/>
  <c r="FX978" i="33"/>
  <c r="FY978" i="33"/>
  <c r="FZ978" i="33"/>
  <c r="GA978" i="33"/>
  <c r="GB978" i="33"/>
  <c r="GC978" i="33"/>
  <c r="GD978" i="33"/>
  <c r="GE978" i="33"/>
  <c r="GF978" i="33"/>
  <c r="GG978" i="33"/>
  <c r="GH978" i="33"/>
  <c r="GI978" i="33"/>
  <c r="GJ978" i="33"/>
  <c r="GK978" i="33"/>
  <c r="GL978" i="33"/>
  <c r="GM978" i="33"/>
  <c r="GN978" i="33"/>
  <c r="GO978" i="33"/>
  <c r="GP978" i="33"/>
  <c r="FX979" i="33"/>
  <c r="FY979" i="33"/>
  <c r="FZ979" i="33"/>
  <c r="GA979" i="33"/>
  <c r="GB979" i="33"/>
  <c r="GC979" i="33"/>
  <c r="GD979" i="33"/>
  <c r="GE979" i="33"/>
  <c r="GF979" i="33"/>
  <c r="GG979" i="33"/>
  <c r="GH979" i="33"/>
  <c r="GI979" i="33"/>
  <c r="GJ979" i="33"/>
  <c r="GK979" i="33"/>
  <c r="GL979" i="33"/>
  <c r="GM979" i="33"/>
  <c r="GN979" i="33"/>
  <c r="GO979" i="33"/>
  <c r="GP979" i="33"/>
  <c r="FX980" i="33"/>
  <c r="FY980" i="33"/>
  <c r="FZ980" i="33"/>
  <c r="GA980" i="33"/>
  <c r="GB980" i="33"/>
  <c r="GC980" i="33"/>
  <c r="GD980" i="33"/>
  <c r="GE980" i="33"/>
  <c r="GF980" i="33"/>
  <c r="GG980" i="33"/>
  <c r="GH980" i="33"/>
  <c r="GI980" i="33"/>
  <c r="GJ980" i="33"/>
  <c r="GK980" i="33"/>
  <c r="GL980" i="33"/>
  <c r="GM980" i="33"/>
  <c r="GN980" i="33"/>
  <c r="GO980" i="33"/>
  <c r="GP980" i="33"/>
  <c r="FX981" i="33"/>
  <c r="FY981" i="33"/>
  <c r="FZ981" i="33"/>
  <c r="GA981" i="33"/>
  <c r="GB981" i="33"/>
  <c r="GC981" i="33"/>
  <c r="GD981" i="33"/>
  <c r="GE981" i="33"/>
  <c r="GF981" i="33"/>
  <c r="GG981" i="33"/>
  <c r="GH981" i="33"/>
  <c r="GI981" i="33"/>
  <c r="GJ981" i="33"/>
  <c r="GK981" i="33"/>
  <c r="GL981" i="33"/>
  <c r="GM981" i="33"/>
  <c r="GN981" i="33"/>
  <c r="GO981" i="33"/>
  <c r="GP981" i="33"/>
  <c r="FX982" i="33"/>
  <c r="FY982" i="33"/>
  <c r="FZ982" i="33"/>
  <c r="GA982" i="33"/>
  <c r="GB982" i="33"/>
  <c r="GC982" i="33"/>
  <c r="GD982" i="33"/>
  <c r="GE982" i="33"/>
  <c r="GF982" i="33"/>
  <c r="GG982" i="33"/>
  <c r="GI982" i="33"/>
  <c r="GJ982" i="33"/>
  <c r="GK982" i="33"/>
  <c r="GL982" i="33"/>
  <c r="GM982" i="33"/>
  <c r="GN982" i="33"/>
  <c r="GO982" i="33"/>
  <c r="GP982" i="33"/>
  <c r="FX983" i="33"/>
  <c r="FY983" i="33"/>
  <c r="FZ983" i="33"/>
  <c r="GA983" i="33"/>
  <c r="GB983" i="33"/>
  <c r="GC983" i="33"/>
  <c r="GD983" i="33"/>
  <c r="GE983" i="33"/>
  <c r="GF983" i="33"/>
  <c r="GG983" i="33"/>
  <c r="GH983" i="33"/>
  <c r="GI983" i="33"/>
  <c r="GJ983" i="33"/>
  <c r="GK983" i="33"/>
  <c r="GL983" i="33"/>
  <c r="GM983" i="33"/>
  <c r="GN983" i="33"/>
  <c r="GO983" i="33"/>
  <c r="GP983" i="33"/>
  <c r="FX984" i="33"/>
  <c r="FY984" i="33"/>
  <c r="FZ984" i="33"/>
  <c r="GA984" i="33"/>
  <c r="GB984" i="33"/>
  <c r="GC984" i="33"/>
  <c r="GD984" i="33"/>
  <c r="GE984" i="33"/>
  <c r="GF984" i="33"/>
  <c r="GG984" i="33"/>
  <c r="GH984" i="33"/>
  <c r="GI984" i="33"/>
  <c r="GJ984" i="33"/>
  <c r="GK984" i="33"/>
  <c r="GL984" i="33"/>
  <c r="GM984" i="33"/>
  <c r="GN984" i="33"/>
  <c r="GO984" i="33"/>
  <c r="GP984" i="33"/>
  <c r="FX985" i="33"/>
  <c r="FY985" i="33"/>
  <c r="FZ985" i="33"/>
  <c r="GA985" i="33"/>
  <c r="GB985" i="33"/>
  <c r="GC985" i="33"/>
  <c r="GD985" i="33"/>
  <c r="GE985" i="33"/>
  <c r="GF985" i="33"/>
  <c r="GG985" i="33"/>
  <c r="GH985" i="33"/>
  <c r="GI985" i="33"/>
  <c r="GJ985" i="33"/>
  <c r="GK985" i="33"/>
  <c r="GL985" i="33"/>
  <c r="GM985" i="33"/>
  <c r="GN985" i="33"/>
  <c r="GO985" i="33"/>
  <c r="GP985" i="33"/>
  <c r="FX986" i="33"/>
  <c r="FY986" i="33"/>
  <c r="FZ986" i="33"/>
  <c r="GA986" i="33"/>
  <c r="GB986" i="33"/>
  <c r="GC986" i="33"/>
  <c r="GD986" i="33"/>
  <c r="GE986" i="33"/>
  <c r="GF986" i="33"/>
  <c r="GG986" i="33"/>
  <c r="GI986" i="33"/>
  <c r="GJ986" i="33"/>
  <c r="GK986" i="33"/>
  <c r="GL986" i="33"/>
  <c r="GM986" i="33"/>
  <c r="GN986" i="33"/>
  <c r="GO986" i="33"/>
  <c r="GP986" i="33"/>
  <c r="FX987" i="33"/>
  <c r="FY987" i="33"/>
  <c r="FZ987" i="33"/>
  <c r="GA987" i="33"/>
  <c r="GB987" i="33"/>
  <c r="GC987" i="33"/>
  <c r="GD987" i="33"/>
  <c r="GE987" i="33"/>
  <c r="GF987" i="33"/>
  <c r="GG987" i="33"/>
  <c r="GI987" i="33"/>
  <c r="GJ987" i="33"/>
  <c r="GK987" i="33"/>
  <c r="GL987" i="33"/>
  <c r="GM987" i="33"/>
  <c r="GN987" i="33"/>
  <c r="GO987" i="33"/>
  <c r="GP987" i="33"/>
  <c r="FX988" i="33"/>
  <c r="FY988" i="33"/>
  <c r="FZ988" i="33"/>
  <c r="GA988" i="33"/>
  <c r="GB988" i="33"/>
  <c r="GC988" i="33"/>
  <c r="GD988" i="33"/>
  <c r="GE988" i="33"/>
  <c r="GF988" i="33"/>
  <c r="GG988" i="33"/>
  <c r="GI988" i="33"/>
  <c r="GJ988" i="33"/>
  <c r="GK988" i="33"/>
  <c r="GL988" i="33"/>
  <c r="GM988" i="33"/>
  <c r="GN988" i="33"/>
  <c r="GO988" i="33"/>
  <c r="GP988" i="33"/>
  <c r="FX989" i="33"/>
  <c r="FY989" i="33"/>
  <c r="FZ989" i="33"/>
  <c r="GA989" i="33"/>
  <c r="GB989" i="33"/>
  <c r="GC989" i="33"/>
  <c r="GD989" i="33"/>
  <c r="GE989" i="33"/>
  <c r="GF989" i="33"/>
  <c r="GG989" i="33"/>
  <c r="GH989" i="33"/>
  <c r="GI989" i="33"/>
  <c r="GJ989" i="33"/>
  <c r="GK989" i="33"/>
  <c r="GL989" i="33"/>
  <c r="GM989" i="33"/>
  <c r="GN989" i="33"/>
  <c r="GO989" i="33"/>
  <c r="GP989" i="33"/>
  <c r="FX990" i="33"/>
  <c r="FY990" i="33"/>
  <c r="FZ990" i="33"/>
  <c r="GA990" i="33"/>
  <c r="GB990" i="33"/>
  <c r="GC990" i="33"/>
  <c r="GD990" i="33"/>
  <c r="GE990" i="33"/>
  <c r="GF990" i="33"/>
  <c r="GG990" i="33"/>
  <c r="GI990" i="33"/>
  <c r="GJ990" i="33"/>
  <c r="GK990" i="33"/>
  <c r="GL990" i="33"/>
  <c r="GM990" i="33"/>
  <c r="GN990" i="33"/>
  <c r="GO990" i="33"/>
  <c r="GP990" i="33"/>
  <c r="FX991" i="33"/>
  <c r="FY991" i="33"/>
  <c r="FZ991" i="33"/>
  <c r="GA991" i="33"/>
  <c r="GB991" i="33"/>
  <c r="GC991" i="33"/>
  <c r="GD991" i="33"/>
  <c r="GE991" i="33"/>
  <c r="GF991" i="33"/>
  <c r="GG991" i="33"/>
  <c r="GI991" i="33"/>
  <c r="GJ991" i="33"/>
  <c r="GK991" i="33"/>
  <c r="GL991" i="33"/>
  <c r="GM991" i="33"/>
  <c r="GN991" i="33"/>
  <c r="GO991" i="33"/>
  <c r="GP991" i="33"/>
  <c r="FX992" i="33"/>
  <c r="FY992" i="33"/>
  <c r="FZ992" i="33"/>
  <c r="GA992" i="33"/>
  <c r="GB992" i="33"/>
  <c r="GC992" i="33"/>
  <c r="GD992" i="33"/>
  <c r="GE992" i="33"/>
  <c r="GF992" i="33"/>
  <c r="GG992" i="33"/>
  <c r="GI992" i="33"/>
  <c r="GJ992" i="33"/>
  <c r="GK992" i="33"/>
  <c r="GL992" i="33"/>
  <c r="GM992" i="33"/>
  <c r="GN992" i="33"/>
  <c r="GO992" i="33"/>
  <c r="GP992" i="33"/>
  <c r="FX993" i="33"/>
  <c r="FY993" i="33"/>
  <c r="FZ993" i="33"/>
  <c r="GA993" i="33"/>
  <c r="GB993" i="33"/>
  <c r="GC993" i="33"/>
  <c r="GD993" i="33"/>
  <c r="GE993" i="33"/>
  <c r="GF993" i="33"/>
  <c r="GG993" i="33"/>
  <c r="GI993" i="33"/>
  <c r="GJ993" i="33"/>
  <c r="GK993" i="33"/>
  <c r="GL993" i="33"/>
  <c r="GM993" i="33"/>
  <c r="GN993" i="33"/>
  <c r="GO993" i="33"/>
  <c r="GP993" i="33"/>
  <c r="FX994" i="33"/>
  <c r="FY994" i="33"/>
  <c r="FZ994" i="33"/>
  <c r="GA994" i="33"/>
  <c r="GB994" i="33"/>
  <c r="GC994" i="33"/>
  <c r="GD994" i="33"/>
  <c r="GE994" i="33"/>
  <c r="GF994" i="33"/>
  <c r="GG994" i="33"/>
  <c r="GI994" i="33"/>
  <c r="GJ994" i="33"/>
  <c r="GK994" i="33"/>
  <c r="GL994" i="33"/>
  <c r="GM994" i="33"/>
  <c r="GN994" i="33"/>
  <c r="GO994" i="33"/>
  <c r="GP994" i="33"/>
  <c r="FX995" i="33"/>
  <c r="FY995" i="33"/>
  <c r="FZ995" i="33"/>
  <c r="GA995" i="33"/>
  <c r="GB995" i="33"/>
  <c r="GC995" i="33"/>
  <c r="GD995" i="33"/>
  <c r="GE995" i="33"/>
  <c r="GF995" i="33"/>
  <c r="GG995" i="33"/>
  <c r="GI995" i="33"/>
  <c r="GJ995" i="33"/>
  <c r="GK995" i="33"/>
  <c r="GL995" i="33"/>
  <c r="GM995" i="33"/>
  <c r="GN995" i="33"/>
  <c r="GO995" i="33"/>
  <c r="GP995" i="33"/>
  <c r="FX996" i="33"/>
  <c r="FY996" i="33"/>
  <c r="FZ996" i="33"/>
  <c r="GA996" i="33"/>
  <c r="GB996" i="33"/>
  <c r="GC996" i="33"/>
  <c r="GD996" i="33"/>
  <c r="GE996" i="33"/>
  <c r="GF996" i="33"/>
  <c r="GG996" i="33"/>
  <c r="GI996" i="33"/>
  <c r="GJ996" i="33"/>
  <c r="GK996" i="33"/>
  <c r="GL996" i="33"/>
  <c r="GM996" i="33"/>
  <c r="GN996" i="33"/>
  <c r="GO996" i="33"/>
  <c r="GP996" i="33"/>
  <c r="FX997" i="33"/>
  <c r="FY997" i="33"/>
  <c r="FZ997" i="33"/>
  <c r="GA997" i="33"/>
  <c r="GB997" i="33"/>
  <c r="GC997" i="33"/>
  <c r="GD997" i="33"/>
  <c r="GE997" i="33"/>
  <c r="GF997" i="33"/>
  <c r="GG997" i="33"/>
  <c r="GI997" i="33"/>
  <c r="GJ997" i="33"/>
  <c r="GK997" i="33"/>
  <c r="GL997" i="33"/>
  <c r="GM997" i="33"/>
  <c r="GN997" i="33"/>
  <c r="GO997" i="33"/>
  <c r="GP997" i="33"/>
  <c r="FX998" i="33"/>
  <c r="FY998" i="33"/>
  <c r="FZ998" i="33"/>
  <c r="GA998" i="33"/>
  <c r="GB998" i="33"/>
  <c r="GC998" i="33"/>
  <c r="GD998" i="33"/>
  <c r="GE998" i="33"/>
  <c r="GF998" i="33"/>
  <c r="GG998" i="33"/>
  <c r="GI998" i="33"/>
  <c r="GJ998" i="33"/>
  <c r="GK998" i="33"/>
  <c r="GL998" i="33"/>
  <c r="GM998" i="33"/>
  <c r="GN998" i="33"/>
  <c r="GO998" i="33"/>
  <c r="GP998" i="33"/>
  <c r="FX999" i="33"/>
  <c r="FY999" i="33"/>
  <c r="FZ999" i="33"/>
  <c r="GA999" i="33"/>
  <c r="GB999" i="33"/>
  <c r="GC999" i="33"/>
  <c r="GD999" i="33"/>
  <c r="GE999" i="33"/>
  <c r="GF999" i="33"/>
  <c r="GG999" i="33"/>
  <c r="GI999" i="33"/>
  <c r="GJ999" i="33"/>
  <c r="GK999" i="33"/>
  <c r="GL999" i="33"/>
  <c r="GM999" i="33"/>
  <c r="GN999" i="33"/>
  <c r="GO999" i="33"/>
  <c r="GP999" i="33"/>
  <c r="FX1000" i="33"/>
  <c r="FY1000" i="33"/>
  <c r="FZ1000" i="33"/>
  <c r="GA1000" i="33"/>
  <c r="GB1000" i="33"/>
  <c r="GC1000" i="33"/>
  <c r="GD1000" i="33"/>
  <c r="GE1000" i="33"/>
  <c r="GF1000" i="33"/>
  <c r="GG1000" i="33"/>
  <c r="GI1000" i="33"/>
  <c r="GJ1000" i="33"/>
  <c r="GK1000" i="33"/>
  <c r="GL1000" i="33"/>
  <c r="GM1000" i="33"/>
  <c r="GN1000" i="33"/>
  <c r="GO1000" i="33"/>
  <c r="GP1000" i="33"/>
  <c r="FX1001" i="33"/>
  <c r="FY1001" i="33"/>
  <c r="FZ1001" i="33"/>
  <c r="GA1001" i="33"/>
  <c r="GB1001" i="33"/>
  <c r="GC1001" i="33"/>
  <c r="GD1001" i="33"/>
  <c r="GE1001" i="33"/>
  <c r="GF1001" i="33"/>
  <c r="GG1001" i="33"/>
  <c r="GI1001" i="33"/>
  <c r="GJ1001" i="33"/>
  <c r="GK1001" i="33"/>
  <c r="GL1001" i="33"/>
  <c r="GM1001" i="33"/>
  <c r="GN1001" i="33"/>
  <c r="GO1001" i="33"/>
  <c r="GP1001" i="33"/>
  <c r="FX1002" i="33"/>
  <c r="FY1002" i="33"/>
  <c r="FZ1002" i="33"/>
  <c r="GA1002" i="33"/>
  <c r="GB1002" i="33"/>
  <c r="GC1002" i="33"/>
  <c r="GD1002" i="33"/>
  <c r="GE1002" i="33"/>
  <c r="GF1002" i="33"/>
  <c r="GG1002" i="33"/>
  <c r="GI1002" i="33"/>
  <c r="GJ1002" i="33"/>
  <c r="GK1002" i="33"/>
  <c r="GL1002" i="33"/>
  <c r="GM1002" i="33"/>
  <c r="GN1002" i="33"/>
  <c r="GO1002" i="33"/>
  <c r="GP1002" i="33"/>
  <c r="FX1003" i="33"/>
  <c r="FY1003" i="33"/>
  <c r="FZ1003" i="33"/>
  <c r="GA1003" i="33"/>
  <c r="GB1003" i="33"/>
  <c r="GC1003" i="33"/>
  <c r="GD1003" i="33"/>
  <c r="GE1003" i="33"/>
  <c r="GF1003" i="33"/>
  <c r="GG1003" i="33"/>
  <c r="GI1003" i="33"/>
  <c r="GJ1003" i="33"/>
  <c r="GK1003" i="33"/>
  <c r="GL1003" i="33"/>
  <c r="GM1003" i="33"/>
  <c r="GN1003" i="33"/>
  <c r="GO1003" i="33"/>
  <c r="GP1003" i="33"/>
  <c r="FX1004" i="33"/>
  <c r="FY1004" i="33"/>
  <c r="FZ1004" i="33"/>
  <c r="GA1004" i="33"/>
  <c r="GB1004" i="33"/>
  <c r="GC1004" i="33"/>
  <c r="GD1004" i="33"/>
  <c r="GE1004" i="33"/>
  <c r="GF1004" i="33"/>
  <c r="GG1004" i="33"/>
  <c r="GI1004" i="33"/>
  <c r="GJ1004" i="33"/>
  <c r="GK1004" i="33"/>
  <c r="GL1004" i="33"/>
  <c r="GM1004" i="33"/>
  <c r="GN1004" i="33"/>
  <c r="GO1004" i="33"/>
  <c r="GP1004" i="33"/>
  <c r="FX1005" i="33"/>
  <c r="FY1005" i="33"/>
  <c r="FZ1005" i="33"/>
  <c r="GA1005" i="33"/>
  <c r="GB1005" i="33"/>
  <c r="GC1005" i="33"/>
  <c r="GD1005" i="33"/>
  <c r="GE1005" i="33"/>
  <c r="GF1005" i="33"/>
  <c r="GG1005" i="33"/>
  <c r="GI1005" i="33"/>
  <c r="GJ1005" i="33"/>
  <c r="GK1005" i="33"/>
  <c r="GL1005" i="33"/>
  <c r="GM1005" i="33"/>
  <c r="GN1005" i="33"/>
  <c r="GO1005" i="33"/>
  <c r="GP1005" i="33"/>
  <c r="FX1006" i="33"/>
  <c r="FY1006" i="33"/>
  <c r="FZ1006" i="33"/>
  <c r="GA1006" i="33"/>
  <c r="GB1006" i="33"/>
  <c r="GC1006" i="33"/>
  <c r="GD1006" i="33"/>
  <c r="GE1006" i="33"/>
  <c r="GF1006" i="33"/>
  <c r="GG1006" i="33"/>
  <c r="GI1006" i="33"/>
  <c r="GJ1006" i="33"/>
  <c r="GK1006" i="33"/>
  <c r="GL1006" i="33"/>
  <c r="GM1006" i="33"/>
  <c r="GN1006" i="33"/>
  <c r="GO1006" i="33"/>
  <c r="GP1006" i="33"/>
  <c r="FX1007" i="33"/>
  <c r="FY1007" i="33"/>
  <c r="FZ1007" i="33"/>
  <c r="GA1007" i="33"/>
  <c r="GB1007" i="33"/>
  <c r="GC1007" i="33"/>
  <c r="GD1007" i="33"/>
  <c r="GE1007" i="33"/>
  <c r="GF1007" i="33"/>
  <c r="GG1007" i="33"/>
  <c r="GI1007" i="33"/>
  <c r="GJ1007" i="33"/>
  <c r="GK1007" i="33"/>
  <c r="GL1007" i="33"/>
  <c r="GM1007" i="33"/>
  <c r="GN1007" i="33"/>
  <c r="GO1007" i="33"/>
  <c r="GP1007" i="33"/>
  <c r="FX1008" i="33"/>
  <c r="FY1008" i="33"/>
  <c r="FZ1008" i="33"/>
  <c r="GA1008" i="33"/>
  <c r="GB1008" i="33"/>
  <c r="GC1008" i="33"/>
  <c r="GD1008" i="33"/>
  <c r="GE1008" i="33"/>
  <c r="GF1008" i="33"/>
  <c r="GG1008" i="33"/>
  <c r="GI1008" i="33"/>
  <c r="GJ1008" i="33"/>
  <c r="GK1008" i="33"/>
  <c r="GL1008" i="33"/>
  <c r="GM1008" i="33"/>
  <c r="GN1008" i="33"/>
  <c r="GO1008" i="33"/>
  <c r="GP1008" i="33"/>
  <c r="FX1009" i="33"/>
  <c r="FY1009" i="33"/>
  <c r="FZ1009" i="33"/>
  <c r="GA1009" i="33"/>
  <c r="GB1009" i="33"/>
  <c r="GC1009" i="33"/>
  <c r="GD1009" i="33"/>
  <c r="GE1009" i="33"/>
  <c r="GF1009" i="33"/>
  <c r="GG1009" i="33"/>
  <c r="GI1009" i="33"/>
  <c r="GJ1009" i="33"/>
  <c r="GK1009" i="33"/>
  <c r="GL1009" i="33"/>
  <c r="GM1009" i="33"/>
  <c r="GN1009" i="33"/>
  <c r="GO1009" i="33"/>
  <c r="GP1009" i="33"/>
  <c r="FX1010" i="33"/>
  <c r="FY1010" i="33"/>
  <c r="FZ1010" i="33"/>
  <c r="GA1010" i="33"/>
  <c r="GB1010" i="33"/>
  <c r="GC1010" i="33"/>
  <c r="GD1010" i="33"/>
  <c r="GE1010" i="33"/>
  <c r="GF1010" i="33"/>
  <c r="GG1010" i="33"/>
  <c r="GI1010" i="33"/>
  <c r="GJ1010" i="33"/>
  <c r="GK1010" i="33"/>
  <c r="GL1010" i="33"/>
  <c r="GM1010" i="33"/>
  <c r="GN1010" i="33"/>
  <c r="GO1010" i="33"/>
  <c r="GP1010" i="33"/>
  <c r="FX1011" i="33"/>
  <c r="FY1011" i="33"/>
  <c r="FZ1011" i="33"/>
  <c r="GA1011" i="33"/>
  <c r="GB1011" i="33"/>
  <c r="GC1011" i="33"/>
  <c r="GD1011" i="33"/>
  <c r="GE1011" i="33"/>
  <c r="GF1011" i="33"/>
  <c r="GG1011" i="33"/>
  <c r="GH1011" i="33"/>
  <c r="GI1011" i="33"/>
  <c r="GJ1011" i="33"/>
  <c r="GK1011" i="33"/>
  <c r="GL1011" i="33"/>
  <c r="GM1011" i="33"/>
  <c r="GN1011" i="33"/>
  <c r="GO1011" i="33"/>
  <c r="GP1011" i="33"/>
  <c r="FX1012" i="33"/>
  <c r="FY1012" i="33"/>
  <c r="FZ1012" i="33"/>
  <c r="GA1012" i="33"/>
  <c r="GB1012" i="33"/>
  <c r="GC1012" i="33"/>
  <c r="GD1012" i="33"/>
  <c r="GE1012" i="33"/>
  <c r="GF1012" i="33"/>
  <c r="GG1012" i="33"/>
  <c r="GH1012" i="33"/>
  <c r="GI1012" i="33"/>
  <c r="GJ1012" i="33"/>
  <c r="GK1012" i="33"/>
  <c r="GL1012" i="33"/>
  <c r="GM1012" i="33"/>
  <c r="GN1012" i="33"/>
  <c r="GO1012" i="33"/>
  <c r="GP1012" i="33"/>
  <c r="FX1013" i="33"/>
  <c r="FY1013" i="33"/>
  <c r="FZ1013" i="33"/>
  <c r="GA1013" i="33"/>
  <c r="GB1013" i="33"/>
  <c r="GC1013" i="33"/>
  <c r="GD1013" i="33"/>
  <c r="GE1013" i="33"/>
  <c r="GF1013" i="33"/>
  <c r="GG1013" i="33"/>
  <c r="GH1013" i="33"/>
  <c r="GI1013" i="33"/>
  <c r="GJ1013" i="33"/>
  <c r="GK1013" i="33"/>
  <c r="GL1013" i="33"/>
  <c r="GM1013" i="33"/>
  <c r="GN1013" i="33"/>
  <c r="GO1013" i="33"/>
  <c r="GP1013" i="33"/>
  <c r="FX1014" i="33"/>
  <c r="FY1014" i="33"/>
  <c r="FZ1014" i="33"/>
  <c r="GA1014" i="33"/>
  <c r="GB1014" i="33"/>
  <c r="GC1014" i="33"/>
  <c r="GD1014" i="33"/>
  <c r="GE1014" i="33"/>
  <c r="GF1014" i="33"/>
  <c r="GG1014" i="33"/>
  <c r="GH1014" i="33"/>
  <c r="GI1014" i="33"/>
  <c r="GJ1014" i="33"/>
  <c r="GK1014" i="33"/>
  <c r="GL1014" i="33"/>
  <c r="GM1014" i="33"/>
  <c r="GN1014" i="33"/>
  <c r="GO1014" i="33"/>
  <c r="GP1014" i="33"/>
  <c r="FX1015" i="33"/>
  <c r="FY1015" i="33"/>
  <c r="FZ1015" i="33"/>
  <c r="GA1015" i="33"/>
  <c r="GB1015" i="33"/>
  <c r="GC1015" i="33"/>
  <c r="GD1015" i="33"/>
  <c r="GE1015" i="33"/>
  <c r="GF1015" i="33"/>
  <c r="GG1015" i="33"/>
  <c r="GH1015" i="33"/>
  <c r="GI1015" i="33"/>
  <c r="GJ1015" i="33"/>
  <c r="GK1015" i="33"/>
  <c r="GL1015" i="33"/>
  <c r="GM1015" i="33"/>
  <c r="GN1015" i="33"/>
  <c r="GO1015" i="33"/>
  <c r="GP1015" i="33"/>
  <c r="FX1016" i="33"/>
  <c r="FY1016" i="33"/>
  <c r="FZ1016" i="33"/>
  <c r="GA1016" i="33"/>
  <c r="GC1016" i="33"/>
  <c r="GD1016" i="33"/>
  <c r="GE1016" i="33"/>
  <c r="GF1016" i="33"/>
  <c r="GG1016" i="33"/>
  <c r="GH1016" i="33"/>
  <c r="GI1016" i="33"/>
  <c r="GJ1016" i="33"/>
  <c r="GK1016" i="33"/>
  <c r="GL1016" i="33"/>
  <c r="GM1016" i="33"/>
  <c r="GN1016" i="33"/>
  <c r="GO1016" i="33"/>
  <c r="FX1017" i="33"/>
  <c r="FY1017" i="33"/>
  <c r="FZ1017" i="33"/>
  <c r="GA1017" i="33"/>
  <c r="GB1017" i="33"/>
  <c r="GC1017" i="33"/>
  <c r="GD1017" i="33"/>
  <c r="GE1017" i="33"/>
  <c r="GF1017" i="33"/>
  <c r="GG1017" i="33"/>
  <c r="GH1017" i="33"/>
  <c r="GI1017" i="33"/>
  <c r="GJ1017" i="33"/>
  <c r="GK1017" i="33"/>
  <c r="GL1017" i="33"/>
  <c r="GM1017" i="33"/>
  <c r="GN1017" i="33"/>
  <c r="GO1017" i="33"/>
  <c r="GP1017" i="33"/>
  <c r="FX1018" i="33"/>
  <c r="FY1018" i="33"/>
  <c r="FZ1018" i="33"/>
  <c r="GA1018" i="33"/>
  <c r="GB1018" i="33"/>
  <c r="GC1018" i="33"/>
  <c r="GD1018" i="33"/>
  <c r="GE1018" i="33"/>
  <c r="GF1018" i="33"/>
  <c r="GG1018" i="33"/>
  <c r="GH1018" i="33"/>
  <c r="GI1018" i="33"/>
  <c r="GJ1018" i="33"/>
  <c r="GK1018" i="33"/>
  <c r="GL1018" i="33"/>
  <c r="GM1018" i="33"/>
  <c r="GN1018" i="33"/>
  <c r="GO1018" i="33"/>
  <c r="GP1018" i="33"/>
  <c r="FX1019" i="33"/>
  <c r="FY1019" i="33"/>
  <c r="FZ1019" i="33"/>
  <c r="GA1019" i="33"/>
  <c r="GB1019" i="33"/>
  <c r="GC1019" i="33"/>
  <c r="GD1019" i="33"/>
  <c r="GE1019" i="33"/>
  <c r="GF1019" i="33"/>
  <c r="GG1019" i="33"/>
  <c r="GH1019" i="33"/>
  <c r="GI1019" i="33"/>
  <c r="GJ1019" i="33"/>
  <c r="GK1019" i="33"/>
  <c r="GL1019" i="33"/>
  <c r="GM1019" i="33"/>
  <c r="GN1019" i="33"/>
  <c r="GO1019" i="33"/>
  <c r="GP1019" i="33"/>
  <c r="FX1020" i="33"/>
  <c r="FY1020" i="33"/>
  <c r="FZ1020" i="33"/>
  <c r="GA1020" i="33"/>
  <c r="GB1020" i="33"/>
  <c r="GC1020" i="33"/>
  <c r="GD1020" i="33"/>
  <c r="GE1020" i="33"/>
  <c r="GF1020" i="33"/>
  <c r="GG1020" i="33"/>
  <c r="GH1020" i="33"/>
  <c r="GI1020" i="33"/>
  <c r="GJ1020" i="33"/>
  <c r="GK1020" i="33"/>
  <c r="GL1020" i="33"/>
  <c r="GM1020" i="33"/>
  <c r="GN1020" i="33"/>
  <c r="GO1020" i="33"/>
  <c r="GP1020" i="33"/>
  <c r="FX1021" i="33"/>
  <c r="FY1021" i="33"/>
  <c r="FZ1021" i="33"/>
  <c r="GA1021" i="33"/>
  <c r="GB1021" i="33"/>
  <c r="GC1021" i="33"/>
  <c r="GD1021" i="33"/>
  <c r="GE1021" i="33"/>
  <c r="GF1021" i="33"/>
  <c r="GG1021" i="33"/>
  <c r="GH1021" i="33"/>
  <c r="GI1021" i="33"/>
  <c r="GJ1021" i="33"/>
  <c r="GK1021" i="33"/>
  <c r="GL1021" i="33"/>
  <c r="GM1021" i="33"/>
  <c r="GN1021" i="33"/>
  <c r="GO1021" i="33"/>
  <c r="GP1021" i="33"/>
  <c r="FX1022" i="33"/>
  <c r="FY1022" i="33"/>
  <c r="FZ1022" i="33"/>
  <c r="GA1022" i="33"/>
  <c r="GB1022" i="33"/>
  <c r="GC1022" i="33"/>
  <c r="GD1022" i="33"/>
  <c r="GE1022" i="33"/>
  <c r="GF1022" i="33"/>
  <c r="GG1022" i="33"/>
  <c r="GH1022" i="33"/>
  <c r="GI1022" i="33"/>
  <c r="GJ1022" i="33"/>
  <c r="GK1022" i="33"/>
  <c r="GL1022" i="33"/>
  <c r="GM1022" i="33"/>
  <c r="GN1022" i="33"/>
  <c r="GO1022" i="33"/>
  <c r="GP1022" i="33"/>
  <c r="FX1023" i="33"/>
  <c r="FY1023" i="33"/>
  <c r="FZ1023" i="33"/>
  <c r="GA1023" i="33"/>
  <c r="GB1023" i="33"/>
  <c r="GC1023" i="33"/>
  <c r="GD1023" i="33"/>
  <c r="GE1023" i="33"/>
  <c r="GF1023" i="33"/>
  <c r="GG1023" i="33"/>
  <c r="GH1023" i="33"/>
  <c r="GI1023" i="33"/>
  <c r="GJ1023" i="33"/>
  <c r="GK1023" i="33"/>
  <c r="GL1023" i="33"/>
  <c r="GM1023" i="33"/>
  <c r="GN1023" i="33"/>
  <c r="GO1023" i="33"/>
  <c r="GP1023" i="33"/>
  <c r="FX1024" i="33"/>
  <c r="FY1024" i="33"/>
  <c r="FZ1024" i="33"/>
  <c r="GA1024" i="33"/>
  <c r="GB1024" i="33"/>
  <c r="GC1024" i="33"/>
  <c r="GD1024" i="33"/>
  <c r="GE1024" i="33"/>
  <c r="GF1024" i="33"/>
  <c r="GG1024" i="33"/>
  <c r="GH1024" i="33"/>
  <c r="GI1024" i="33"/>
  <c r="GJ1024" i="33"/>
  <c r="GK1024" i="33"/>
  <c r="GL1024" i="33"/>
  <c r="GM1024" i="33"/>
  <c r="GN1024" i="33"/>
  <c r="GO1024" i="33"/>
  <c r="GP1024" i="33"/>
  <c r="FX1025" i="33"/>
  <c r="FY1025" i="33"/>
  <c r="FZ1025" i="33"/>
  <c r="GA1025" i="33"/>
  <c r="GB1025" i="33"/>
  <c r="GC1025" i="33"/>
  <c r="GD1025" i="33"/>
  <c r="GE1025" i="33"/>
  <c r="GF1025" i="33"/>
  <c r="GG1025" i="33"/>
  <c r="GH1025" i="33"/>
  <c r="GI1025" i="33"/>
  <c r="GJ1025" i="33"/>
  <c r="GK1025" i="33"/>
  <c r="GL1025" i="33"/>
  <c r="GM1025" i="33"/>
  <c r="GN1025" i="33"/>
  <c r="GO1025" i="33"/>
  <c r="GP1025" i="33"/>
  <c r="FX1026" i="33"/>
  <c r="FY1026" i="33"/>
  <c r="FZ1026" i="33"/>
  <c r="GA1026" i="33"/>
  <c r="GB1026" i="33"/>
  <c r="GC1026" i="33"/>
  <c r="GD1026" i="33"/>
  <c r="GE1026" i="33"/>
  <c r="GF1026" i="33"/>
  <c r="GG1026" i="33"/>
  <c r="GH1026" i="33"/>
  <c r="GI1026" i="33"/>
  <c r="GJ1026" i="33"/>
  <c r="GK1026" i="33"/>
  <c r="GL1026" i="33"/>
  <c r="GM1026" i="33"/>
  <c r="GN1026" i="33"/>
  <c r="GO1026" i="33"/>
  <c r="GP1026" i="33"/>
  <c r="FX1027" i="33"/>
  <c r="FY1027" i="33"/>
  <c r="FZ1027" i="33"/>
  <c r="GA1027" i="33"/>
  <c r="GB1027" i="33"/>
  <c r="GC1027" i="33"/>
  <c r="GD1027" i="33"/>
  <c r="GE1027" i="33"/>
  <c r="GF1027" i="33"/>
  <c r="GG1027" i="33"/>
  <c r="GH1027" i="33"/>
  <c r="GI1027" i="33"/>
  <c r="GJ1027" i="33"/>
  <c r="GK1027" i="33"/>
  <c r="GL1027" i="33"/>
  <c r="GM1027" i="33"/>
  <c r="GN1027" i="33"/>
  <c r="GO1027" i="33"/>
  <c r="GP1027" i="33"/>
  <c r="FX1028" i="33"/>
  <c r="FY1028" i="33"/>
  <c r="FZ1028" i="33"/>
  <c r="GA1028" i="33"/>
  <c r="GB1028" i="33"/>
  <c r="GC1028" i="33"/>
  <c r="GD1028" i="33"/>
  <c r="GE1028" i="33"/>
  <c r="GF1028" i="33"/>
  <c r="GG1028" i="33"/>
  <c r="GH1028" i="33"/>
  <c r="GI1028" i="33"/>
  <c r="GJ1028" i="33"/>
  <c r="GK1028" i="33"/>
  <c r="GL1028" i="33"/>
  <c r="GM1028" i="33"/>
  <c r="GN1028" i="33"/>
  <c r="GO1028" i="33"/>
  <c r="GP1028" i="33"/>
  <c r="FX1029" i="33"/>
  <c r="FY1029" i="33"/>
  <c r="FZ1029" i="33"/>
  <c r="GA1029" i="33"/>
  <c r="GB1029" i="33"/>
  <c r="GC1029" i="33"/>
  <c r="GD1029" i="33"/>
  <c r="GE1029" i="33"/>
  <c r="GF1029" i="33"/>
  <c r="GG1029" i="33"/>
  <c r="GH1029" i="33"/>
  <c r="GI1029" i="33"/>
  <c r="GJ1029" i="33"/>
  <c r="GK1029" i="33"/>
  <c r="GL1029" i="33"/>
  <c r="GM1029" i="33"/>
  <c r="GN1029" i="33"/>
  <c r="GO1029" i="33"/>
  <c r="GP1029" i="33"/>
  <c r="FX1030" i="33"/>
  <c r="FY1030" i="33"/>
  <c r="FZ1030" i="33"/>
  <c r="GA1030" i="33"/>
  <c r="GB1030" i="33"/>
  <c r="GC1030" i="33"/>
  <c r="GD1030" i="33"/>
  <c r="GE1030" i="33"/>
  <c r="GF1030" i="33"/>
  <c r="GG1030" i="33"/>
  <c r="GH1030" i="33"/>
  <c r="GI1030" i="33"/>
  <c r="GJ1030" i="33"/>
  <c r="GK1030" i="33"/>
  <c r="GL1030" i="33"/>
  <c r="GM1030" i="33"/>
  <c r="GN1030" i="33"/>
  <c r="GO1030" i="33"/>
  <c r="GP1030" i="33"/>
  <c r="FX1031" i="33"/>
  <c r="FY1031" i="33"/>
  <c r="FZ1031" i="33"/>
  <c r="GA1031" i="33"/>
  <c r="GC1031" i="33"/>
  <c r="GD1031" i="33"/>
  <c r="GE1031" i="33"/>
  <c r="GF1031" i="33"/>
  <c r="GG1031" i="33"/>
  <c r="GH1031" i="33"/>
  <c r="GI1031" i="33"/>
  <c r="GJ1031" i="33"/>
  <c r="GK1031" i="33"/>
  <c r="GL1031" i="33"/>
  <c r="GM1031" i="33"/>
  <c r="GN1031" i="33"/>
  <c r="GO1031" i="33"/>
  <c r="FX1032" i="33"/>
  <c r="FY1032" i="33"/>
  <c r="FZ1032" i="33"/>
  <c r="GA1032" i="33"/>
  <c r="GC1032" i="33"/>
  <c r="GD1032" i="33"/>
  <c r="GE1032" i="33"/>
  <c r="GF1032" i="33"/>
  <c r="GG1032" i="33"/>
  <c r="GH1032" i="33"/>
  <c r="GI1032" i="33"/>
  <c r="GJ1032" i="33"/>
  <c r="GK1032" i="33"/>
  <c r="GL1032" i="33"/>
  <c r="GM1032" i="33"/>
  <c r="GN1032" i="33"/>
  <c r="GO1032" i="33"/>
  <c r="FX1033" i="33"/>
  <c r="FY1033" i="33"/>
  <c r="FZ1033" i="33"/>
  <c r="GA1033" i="33"/>
  <c r="GB1033" i="33"/>
  <c r="GC1033" i="33"/>
  <c r="GD1033" i="33"/>
  <c r="GE1033" i="33"/>
  <c r="GF1033" i="33"/>
  <c r="GG1033" i="33"/>
  <c r="GH1033" i="33"/>
  <c r="GI1033" i="33"/>
  <c r="GJ1033" i="33"/>
  <c r="GK1033" i="33"/>
  <c r="GL1033" i="33"/>
  <c r="GM1033" i="33"/>
  <c r="GN1033" i="33"/>
  <c r="GO1033" i="33"/>
  <c r="GP1033" i="33"/>
  <c r="FX1034" i="33"/>
  <c r="FY1034" i="33"/>
  <c r="FZ1034" i="33"/>
  <c r="GA1034" i="33"/>
  <c r="GB1034" i="33"/>
  <c r="GC1034" i="33"/>
  <c r="GD1034" i="33"/>
  <c r="GE1034" i="33"/>
  <c r="GF1034" i="33"/>
  <c r="GG1034" i="33"/>
  <c r="GH1034" i="33"/>
  <c r="GI1034" i="33"/>
  <c r="GJ1034" i="33"/>
  <c r="GK1034" i="33"/>
  <c r="GL1034" i="33"/>
  <c r="GM1034" i="33"/>
  <c r="GN1034" i="33"/>
  <c r="GO1034" i="33"/>
  <c r="GP1034" i="33"/>
  <c r="FX1035" i="33"/>
  <c r="FY1035" i="33"/>
  <c r="FZ1035" i="33"/>
  <c r="GA1035" i="33"/>
  <c r="GB1035" i="33"/>
  <c r="GC1035" i="33"/>
  <c r="GD1035" i="33"/>
  <c r="GE1035" i="33"/>
  <c r="GF1035" i="33"/>
  <c r="GG1035" i="33"/>
  <c r="GH1035" i="33"/>
  <c r="GI1035" i="33"/>
  <c r="GJ1035" i="33"/>
  <c r="GK1035" i="33"/>
  <c r="GL1035" i="33"/>
  <c r="GM1035" i="33"/>
  <c r="GN1035" i="33"/>
  <c r="GO1035" i="33"/>
  <c r="GP1035" i="33"/>
  <c r="FX1036" i="33"/>
  <c r="FY1036" i="33"/>
  <c r="FZ1036" i="33"/>
  <c r="GA1036" i="33"/>
  <c r="GB1036" i="33"/>
  <c r="GC1036" i="33"/>
  <c r="GD1036" i="33"/>
  <c r="GE1036" i="33"/>
  <c r="GF1036" i="33"/>
  <c r="GG1036" i="33"/>
  <c r="GH1036" i="33"/>
  <c r="GI1036" i="33"/>
  <c r="GJ1036" i="33"/>
  <c r="GK1036" i="33"/>
  <c r="GL1036" i="33"/>
  <c r="GM1036" i="33"/>
  <c r="GN1036" i="33"/>
  <c r="GO1036" i="33"/>
  <c r="GP1036" i="33"/>
  <c r="FX1037" i="33"/>
  <c r="FY1037" i="33"/>
  <c r="FZ1037" i="33"/>
  <c r="GA1037" i="33"/>
  <c r="GB1037" i="33"/>
  <c r="GC1037" i="33"/>
  <c r="GD1037" i="33"/>
  <c r="GE1037" i="33"/>
  <c r="GF1037" i="33"/>
  <c r="GG1037" i="33"/>
  <c r="GH1037" i="33"/>
  <c r="GI1037" i="33"/>
  <c r="GJ1037" i="33"/>
  <c r="GK1037" i="33"/>
  <c r="GL1037" i="33"/>
  <c r="GM1037" i="33"/>
  <c r="GN1037" i="33"/>
  <c r="GO1037" i="33"/>
  <c r="GP1037" i="33"/>
  <c r="FX1038" i="33"/>
  <c r="FY1038" i="33"/>
  <c r="FZ1038" i="33"/>
  <c r="GA1038" i="33"/>
  <c r="GB1038" i="33"/>
  <c r="GC1038" i="33"/>
  <c r="GD1038" i="33"/>
  <c r="GE1038" i="33"/>
  <c r="GF1038" i="33"/>
  <c r="GG1038" i="33"/>
  <c r="GH1038" i="33"/>
  <c r="GI1038" i="33"/>
  <c r="GJ1038" i="33"/>
  <c r="GK1038" i="33"/>
  <c r="GL1038" i="33"/>
  <c r="GM1038" i="33"/>
  <c r="GN1038" i="33"/>
  <c r="GO1038" i="33"/>
  <c r="GP1038" i="33"/>
  <c r="FX1039" i="33"/>
  <c r="FY1039" i="33"/>
  <c r="FZ1039" i="33"/>
  <c r="GA1039" i="33"/>
  <c r="GB1039" i="33"/>
  <c r="GC1039" i="33"/>
  <c r="GD1039" i="33"/>
  <c r="GE1039" i="33"/>
  <c r="GF1039" i="33"/>
  <c r="GG1039" i="33"/>
  <c r="GH1039" i="33"/>
  <c r="GI1039" i="33"/>
  <c r="GJ1039" i="33"/>
  <c r="GK1039" i="33"/>
  <c r="GL1039" i="33"/>
  <c r="GM1039" i="33"/>
  <c r="GN1039" i="33"/>
  <c r="GO1039" i="33"/>
  <c r="GP1039" i="33"/>
  <c r="FX1040" i="33"/>
  <c r="FY1040" i="33"/>
  <c r="FZ1040" i="33"/>
  <c r="GA1040" i="33"/>
  <c r="GB1040" i="33"/>
  <c r="GC1040" i="33"/>
  <c r="GD1040" i="33"/>
  <c r="GE1040" i="33"/>
  <c r="GF1040" i="33"/>
  <c r="GG1040" i="33"/>
  <c r="GH1040" i="33"/>
  <c r="GI1040" i="33"/>
  <c r="GJ1040" i="33"/>
  <c r="GK1040" i="33"/>
  <c r="GL1040" i="33"/>
  <c r="GM1040" i="33"/>
  <c r="GN1040" i="33"/>
  <c r="GO1040" i="33"/>
  <c r="GP1040" i="33"/>
  <c r="FX1041" i="33"/>
  <c r="FY1041" i="33"/>
  <c r="FZ1041" i="33"/>
  <c r="GA1041" i="33"/>
  <c r="GB1041" i="33"/>
  <c r="GC1041" i="33"/>
  <c r="GD1041" i="33"/>
  <c r="GE1041" i="33"/>
  <c r="GF1041" i="33"/>
  <c r="GG1041" i="33"/>
  <c r="GH1041" i="33"/>
  <c r="GI1041" i="33"/>
  <c r="GJ1041" i="33"/>
  <c r="GK1041" i="33"/>
  <c r="GL1041" i="33"/>
  <c r="GM1041" i="33"/>
  <c r="GN1041" i="33"/>
  <c r="GO1041" i="33"/>
  <c r="GP1041" i="33"/>
  <c r="FX1042" i="33"/>
  <c r="FY1042" i="33"/>
  <c r="FZ1042" i="33"/>
  <c r="GA1042" i="33"/>
  <c r="GB1042" i="33"/>
  <c r="GC1042" i="33"/>
  <c r="GD1042" i="33"/>
  <c r="GE1042" i="33"/>
  <c r="GF1042" i="33"/>
  <c r="GG1042" i="33"/>
  <c r="GH1042" i="33"/>
  <c r="GI1042" i="33"/>
  <c r="GJ1042" i="33"/>
  <c r="GK1042" i="33"/>
  <c r="GL1042" i="33"/>
  <c r="GM1042" i="33"/>
  <c r="GN1042" i="33"/>
  <c r="GO1042" i="33"/>
  <c r="GP1042" i="33"/>
  <c r="FX1043" i="33"/>
  <c r="FY1043" i="33"/>
  <c r="FZ1043" i="33"/>
  <c r="GA1043" i="33"/>
  <c r="GB1043" i="33"/>
  <c r="GC1043" i="33"/>
  <c r="GD1043" i="33"/>
  <c r="GE1043" i="33"/>
  <c r="GF1043" i="33"/>
  <c r="GG1043" i="33"/>
  <c r="GH1043" i="33"/>
  <c r="GI1043" i="33"/>
  <c r="GJ1043" i="33"/>
  <c r="GK1043" i="33"/>
  <c r="GL1043" i="33"/>
  <c r="GM1043" i="33"/>
  <c r="GN1043" i="33"/>
  <c r="GO1043" i="33"/>
  <c r="GP1043" i="33"/>
  <c r="FX1044" i="33"/>
  <c r="FY1044" i="33"/>
  <c r="FZ1044" i="33"/>
  <c r="GA1044" i="33"/>
  <c r="GB1044" i="33"/>
  <c r="GC1044" i="33"/>
  <c r="GD1044" i="33"/>
  <c r="GE1044" i="33"/>
  <c r="GF1044" i="33"/>
  <c r="GG1044" i="33"/>
  <c r="GH1044" i="33"/>
  <c r="GI1044" i="33"/>
  <c r="GJ1044" i="33"/>
  <c r="GK1044" i="33"/>
  <c r="GL1044" i="33"/>
  <c r="GM1044" i="33"/>
  <c r="GN1044" i="33"/>
  <c r="GO1044" i="33"/>
  <c r="GP1044" i="33"/>
  <c r="FX1045" i="33"/>
  <c r="FY1045" i="33"/>
  <c r="FZ1045" i="33"/>
  <c r="GA1045" i="33"/>
  <c r="GB1045" i="33"/>
  <c r="GC1045" i="33"/>
  <c r="GD1045" i="33"/>
  <c r="GE1045" i="33"/>
  <c r="GF1045" i="33"/>
  <c r="GG1045" i="33"/>
  <c r="GH1045" i="33"/>
  <c r="GI1045" i="33"/>
  <c r="GJ1045" i="33"/>
  <c r="GK1045" i="33"/>
  <c r="GL1045" i="33"/>
  <c r="GM1045" i="33"/>
  <c r="GN1045" i="33"/>
  <c r="GO1045" i="33"/>
  <c r="GP1045" i="33"/>
  <c r="FX1046" i="33"/>
  <c r="FY1046" i="33"/>
  <c r="FZ1046" i="33"/>
  <c r="GA1046" i="33"/>
  <c r="GB1046" i="33"/>
  <c r="GC1046" i="33"/>
  <c r="GD1046" i="33"/>
  <c r="GE1046" i="33"/>
  <c r="GF1046" i="33"/>
  <c r="GG1046" i="33"/>
  <c r="GH1046" i="33"/>
  <c r="GI1046" i="33"/>
  <c r="GJ1046" i="33"/>
  <c r="GK1046" i="33"/>
  <c r="GL1046" i="33"/>
  <c r="GM1046" i="33"/>
  <c r="GN1046" i="33"/>
  <c r="GO1046" i="33"/>
  <c r="GP1046" i="33"/>
  <c r="FX1047" i="33"/>
  <c r="FY1047" i="33"/>
  <c r="FZ1047" i="33"/>
  <c r="GA1047" i="33"/>
  <c r="GB1047" i="33"/>
  <c r="GC1047" i="33"/>
  <c r="GD1047" i="33"/>
  <c r="GE1047" i="33"/>
  <c r="GF1047" i="33"/>
  <c r="GG1047" i="33"/>
  <c r="GH1047" i="33"/>
  <c r="GI1047" i="33"/>
  <c r="GJ1047" i="33"/>
  <c r="GK1047" i="33"/>
  <c r="GL1047" i="33"/>
  <c r="GM1047" i="33"/>
  <c r="GN1047" i="33"/>
  <c r="GO1047" i="33"/>
  <c r="GP1047" i="33"/>
  <c r="FX1048" i="33"/>
  <c r="FY1048" i="33"/>
  <c r="FZ1048" i="33"/>
  <c r="GA1048" i="33"/>
  <c r="GB1048" i="33"/>
  <c r="GC1048" i="33"/>
  <c r="GD1048" i="33"/>
  <c r="GE1048" i="33"/>
  <c r="GF1048" i="33"/>
  <c r="GG1048" i="33"/>
  <c r="GH1048" i="33"/>
  <c r="GI1048" i="33"/>
  <c r="GJ1048" i="33"/>
  <c r="GK1048" i="33"/>
  <c r="GL1048" i="33"/>
  <c r="GM1048" i="33"/>
  <c r="GN1048" i="33"/>
  <c r="GO1048" i="33"/>
  <c r="GP1048" i="33"/>
  <c r="FX1049" i="33"/>
  <c r="FY1049" i="33"/>
  <c r="FZ1049" i="33"/>
  <c r="GA1049" i="33"/>
  <c r="GB1049" i="33"/>
  <c r="GC1049" i="33"/>
  <c r="GD1049" i="33"/>
  <c r="GE1049" i="33"/>
  <c r="GF1049" i="33"/>
  <c r="GG1049" i="33"/>
  <c r="GH1049" i="33"/>
  <c r="GI1049" i="33"/>
  <c r="GJ1049" i="33"/>
  <c r="GK1049" i="33"/>
  <c r="GL1049" i="33"/>
  <c r="GM1049" i="33"/>
  <c r="GN1049" i="33"/>
  <c r="GO1049" i="33"/>
  <c r="GP1049" i="33"/>
  <c r="FX1050" i="33"/>
  <c r="FY1050" i="33"/>
  <c r="FZ1050" i="33"/>
  <c r="GA1050" i="33"/>
  <c r="GB1050" i="33"/>
  <c r="GC1050" i="33"/>
  <c r="GD1050" i="33"/>
  <c r="GE1050" i="33"/>
  <c r="GF1050" i="33"/>
  <c r="GG1050" i="33"/>
  <c r="GH1050" i="33"/>
  <c r="GI1050" i="33"/>
  <c r="GJ1050" i="33"/>
  <c r="GK1050" i="33"/>
  <c r="GL1050" i="33"/>
  <c r="GM1050" i="33"/>
  <c r="GN1050" i="33"/>
  <c r="GO1050" i="33"/>
  <c r="GP1050" i="33"/>
  <c r="FX1051" i="33"/>
  <c r="FY1051" i="33"/>
  <c r="FZ1051" i="33"/>
  <c r="GA1051" i="33"/>
  <c r="GB1051" i="33"/>
  <c r="GC1051" i="33"/>
  <c r="GD1051" i="33"/>
  <c r="GE1051" i="33"/>
  <c r="GF1051" i="33"/>
  <c r="GG1051" i="33"/>
  <c r="GH1051" i="33"/>
  <c r="GI1051" i="33"/>
  <c r="GJ1051" i="33"/>
  <c r="GK1051" i="33"/>
  <c r="GL1051" i="33"/>
  <c r="GM1051" i="33"/>
  <c r="GN1051" i="33"/>
  <c r="GO1051" i="33"/>
  <c r="GP1051" i="33"/>
  <c r="FX1052" i="33"/>
  <c r="FY1052" i="33"/>
  <c r="FZ1052" i="33"/>
  <c r="GA1052" i="33"/>
  <c r="GB1052" i="33"/>
  <c r="GC1052" i="33"/>
  <c r="GD1052" i="33"/>
  <c r="GE1052" i="33"/>
  <c r="GF1052" i="33"/>
  <c r="GG1052" i="33"/>
  <c r="GH1052" i="33"/>
  <c r="GI1052" i="33"/>
  <c r="GJ1052" i="33"/>
  <c r="GK1052" i="33"/>
  <c r="GL1052" i="33"/>
  <c r="GM1052" i="33"/>
  <c r="GN1052" i="33"/>
  <c r="GO1052" i="33"/>
  <c r="GP1052" i="33"/>
  <c r="FX1053" i="33"/>
  <c r="FY1053" i="33"/>
  <c r="FZ1053" i="33"/>
  <c r="GA1053" i="33"/>
  <c r="GB1053" i="33"/>
  <c r="GC1053" i="33"/>
  <c r="GD1053" i="33"/>
  <c r="GE1053" i="33"/>
  <c r="GF1053" i="33"/>
  <c r="GG1053" i="33"/>
  <c r="GH1053" i="33"/>
  <c r="GI1053" i="33"/>
  <c r="GJ1053" i="33"/>
  <c r="GK1053" i="33"/>
  <c r="GL1053" i="33"/>
  <c r="GM1053" i="33"/>
  <c r="GN1053" i="33"/>
  <c r="GO1053" i="33"/>
  <c r="GP1053" i="33"/>
  <c r="FX1054" i="33"/>
  <c r="FY1054" i="33"/>
  <c r="FZ1054" i="33"/>
  <c r="GA1054" i="33"/>
  <c r="GB1054" i="33"/>
  <c r="GC1054" i="33"/>
  <c r="GD1054" i="33"/>
  <c r="GE1054" i="33"/>
  <c r="GF1054" i="33"/>
  <c r="GG1054" i="33"/>
  <c r="GH1054" i="33"/>
  <c r="GI1054" i="33"/>
  <c r="GJ1054" i="33"/>
  <c r="GK1054" i="33"/>
  <c r="GL1054" i="33"/>
  <c r="GM1054" i="33"/>
  <c r="GN1054" i="33"/>
  <c r="GO1054" i="33"/>
  <c r="GP1054" i="33"/>
  <c r="FX1055" i="33"/>
  <c r="FY1055" i="33"/>
  <c r="FZ1055" i="33"/>
  <c r="GA1055" i="33"/>
  <c r="GB1055" i="33"/>
  <c r="GC1055" i="33"/>
  <c r="GD1055" i="33"/>
  <c r="GE1055" i="33"/>
  <c r="GF1055" i="33"/>
  <c r="GG1055" i="33"/>
  <c r="GH1055" i="33"/>
  <c r="GI1055" i="33"/>
  <c r="GJ1055" i="33"/>
  <c r="GK1055" i="33"/>
  <c r="GL1055" i="33"/>
  <c r="GM1055" i="33"/>
  <c r="GN1055" i="33"/>
  <c r="GO1055" i="33"/>
  <c r="GP1055" i="33"/>
  <c r="FX1056" i="33"/>
  <c r="FY1056" i="33"/>
  <c r="FZ1056" i="33"/>
  <c r="GA1056" i="33"/>
  <c r="GB1056" i="33"/>
  <c r="GC1056" i="33"/>
  <c r="GD1056" i="33"/>
  <c r="GE1056" i="33"/>
  <c r="GF1056" i="33"/>
  <c r="GG1056" i="33"/>
  <c r="GH1056" i="33"/>
  <c r="GI1056" i="33"/>
  <c r="GJ1056" i="33"/>
  <c r="GK1056" i="33"/>
  <c r="GL1056" i="33"/>
  <c r="GM1056" i="33"/>
  <c r="GN1056" i="33"/>
  <c r="GO1056" i="33"/>
  <c r="GP1056" i="33"/>
  <c r="FX1057" i="33"/>
  <c r="FY1057" i="33"/>
  <c r="FZ1057" i="33"/>
  <c r="GA1057" i="33"/>
  <c r="GB1057" i="33"/>
  <c r="GC1057" i="33"/>
  <c r="GD1057" i="33"/>
  <c r="GE1057" i="33"/>
  <c r="GF1057" i="33"/>
  <c r="GG1057" i="33"/>
  <c r="GH1057" i="33"/>
  <c r="GI1057" i="33"/>
  <c r="GJ1057" i="33"/>
  <c r="GK1057" i="33"/>
  <c r="GL1057" i="33"/>
  <c r="GM1057" i="33"/>
  <c r="GN1057" i="33"/>
  <c r="GO1057" i="33"/>
  <c r="GP1057" i="33"/>
  <c r="FX1058" i="33"/>
  <c r="FY1058" i="33"/>
  <c r="FZ1058" i="33"/>
  <c r="GA1058" i="33"/>
  <c r="GB1058" i="33"/>
  <c r="GC1058" i="33"/>
  <c r="GD1058" i="33"/>
  <c r="GE1058" i="33"/>
  <c r="GF1058" i="33"/>
  <c r="GG1058" i="33"/>
  <c r="GH1058" i="33"/>
  <c r="GI1058" i="33"/>
  <c r="GJ1058" i="33"/>
  <c r="GK1058" i="33"/>
  <c r="GL1058" i="33"/>
  <c r="GM1058" i="33"/>
  <c r="GN1058" i="33"/>
  <c r="GO1058" i="33"/>
  <c r="GP1058" i="33"/>
  <c r="FX1059" i="33"/>
  <c r="FY1059" i="33"/>
  <c r="FZ1059" i="33"/>
  <c r="GA1059" i="33"/>
  <c r="GB1059" i="33"/>
  <c r="GC1059" i="33"/>
  <c r="GD1059" i="33"/>
  <c r="GE1059" i="33"/>
  <c r="GF1059" i="33"/>
  <c r="GG1059" i="33"/>
  <c r="GH1059" i="33"/>
  <c r="GI1059" i="33"/>
  <c r="GJ1059" i="33"/>
  <c r="GK1059" i="33"/>
  <c r="GL1059" i="33"/>
  <c r="GM1059" i="33"/>
  <c r="GN1059" i="33"/>
  <c r="GO1059" i="33"/>
  <c r="GP1059" i="33"/>
  <c r="FX1060" i="33"/>
  <c r="FY1060" i="33"/>
  <c r="FZ1060" i="33"/>
  <c r="GA1060" i="33"/>
  <c r="GB1060" i="33"/>
  <c r="GC1060" i="33"/>
  <c r="GD1060" i="33"/>
  <c r="GE1060" i="33"/>
  <c r="GF1060" i="33"/>
  <c r="GG1060" i="33"/>
  <c r="GH1060" i="33"/>
  <c r="GI1060" i="33"/>
  <c r="GJ1060" i="33"/>
  <c r="GK1060" i="33"/>
  <c r="GL1060" i="33"/>
  <c r="GM1060" i="33"/>
  <c r="GN1060" i="33"/>
  <c r="GO1060" i="33"/>
  <c r="GP1060" i="33"/>
  <c r="FX1061" i="33"/>
  <c r="FY1061" i="33"/>
  <c r="FZ1061" i="33"/>
  <c r="GA1061" i="33"/>
  <c r="GB1061" i="33"/>
  <c r="GC1061" i="33"/>
  <c r="GD1061" i="33"/>
  <c r="GE1061" i="33"/>
  <c r="GF1061" i="33"/>
  <c r="GG1061" i="33"/>
  <c r="GH1061" i="33"/>
  <c r="GI1061" i="33"/>
  <c r="GJ1061" i="33"/>
  <c r="GK1061" i="33"/>
  <c r="GL1061" i="33"/>
  <c r="GM1061" i="33"/>
  <c r="GN1061" i="33"/>
  <c r="GO1061" i="33"/>
  <c r="GP1061" i="33"/>
  <c r="FX1062" i="33"/>
  <c r="FY1062" i="33"/>
  <c r="FZ1062" i="33"/>
  <c r="GA1062" i="33"/>
  <c r="GB1062" i="33"/>
  <c r="GC1062" i="33"/>
  <c r="GD1062" i="33"/>
  <c r="GE1062" i="33"/>
  <c r="GF1062" i="33"/>
  <c r="GG1062" i="33"/>
  <c r="GH1062" i="33"/>
  <c r="GI1062" i="33"/>
  <c r="GJ1062" i="33"/>
  <c r="GK1062" i="33"/>
  <c r="GL1062" i="33"/>
  <c r="GM1062" i="33"/>
  <c r="GN1062" i="33"/>
  <c r="GO1062" i="33"/>
  <c r="GP1062" i="33"/>
  <c r="FX1063" i="33"/>
  <c r="FY1063" i="33"/>
  <c r="FZ1063" i="33"/>
  <c r="GA1063" i="33"/>
  <c r="GB1063" i="33"/>
  <c r="GC1063" i="33"/>
  <c r="GD1063" i="33"/>
  <c r="GE1063" i="33"/>
  <c r="GF1063" i="33"/>
  <c r="GG1063" i="33"/>
  <c r="GH1063" i="33"/>
  <c r="GI1063" i="33"/>
  <c r="GJ1063" i="33"/>
  <c r="GK1063" i="33"/>
  <c r="GL1063" i="33"/>
  <c r="GM1063" i="33"/>
  <c r="GN1063" i="33"/>
  <c r="GO1063" i="33"/>
  <c r="GP1063" i="33"/>
  <c r="FX1064" i="33"/>
  <c r="FY1064" i="33"/>
  <c r="FZ1064" i="33"/>
  <c r="GA1064" i="33"/>
  <c r="GB1064" i="33"/>
  <c r="GC1064" i="33"/>
  <c r="GD1064" i="33"/>
  <c r="GE1064" i="33"/>
  <c r="GF1064" i="33"/>
  <c r="GG1064" i="33"/>
  <c r="GH1064" i="33"/>
  <c r="GI1064" i="33"/>
  <c r="GJ1064" i="33"/>
  <c r="GK1064" i="33"/>
  <c r="GL1064" i="33"/>
  <c r="GM1064" i="33"/>
  <c r="GN1064" i="33"/>
  <c r="GO1064" i="33"/>
  <c r="GP1064" i="33"/>
  <c r="FX1065" i="33"/>
  <c r="FY1065" i="33"/>
  <c r="FZ1065" i="33"/>
  <c r="GA1065" i="33"/>
  <c r="GB1065" i="33"/>
  <c r="GC1065" i="33"/>
  <c r="GD1065" i="33"/>
  <c r="GE1065" i="33"/>
  <c r="GF1065" i="33"/>
  <c r="GG1065" i="33"/>
  <c r="GH1065" i="33"/>
  <c r="GI1065" i="33"/>
  <c r="GJ1065" i="33"/>
  <c r="GK1065" i="33"/>
  <c r="GL1065" i="33"/>
  <c r="GM1065" i="33"/>
  <c r="GN1065" i="33"/>
  <c r="GO1065" i="33"/>
  <c r="GP1065" i="33"/>
  <c r="FX1066" i="33"/>
  <c r="FY1066" i="33"/>
  <c r="FZ1066" i="33"/>
  <c r="GA1066" i="33"/>
  <c r="GB1066" i="33"/>
  <c r="GC1066" i="33"/>
  <c r="GD1066" i="33"/>
  <c r="GE1066" i="33"/>
  <c r="GF1066" i="33"/>
  <c r="GG1066" i="33"/>
  <c r="GH1066" i="33"/>
  <c r="GI1066" i="33"/>
  <c r="GJ1066" i="33"/>
  <c r="GK1066" i="33"/>
  <c r="GL1066" i="33"/>
  <c r="GM1066" i="33"/>
  <c r="GN1066" i="33"/>
  <c r="GO1066" i="33"/>
  <c r="GP1066" i="33"/>
  <c r="FX1067" i="33"/>
  <c r="FY1067" i="33"/>
  <c r="FZ1067" i="33"/>
  <c r="GA1067" i="33"/>
  <c r="GB1067" i="33"/>
  <c r="GC1067" i="33"/>
  <c r="GD1067" i="33"/>
  <c r="GE1067" i="33"/>
  <c r="GF1067" i="33"/>
  <c r="GG1067" i="33"/>
  <c r="GH1067" i="33"/>
  <c r="GI1067" i="33"/>
  <c r="GJ1067" i="33"/>
  <c r="GK1067" i="33"/>
  <c r="GL1067" i="33"/>
  <c r="GM1067" i="33"/>
  <c r="GN1067" i="33"/>
  <c r="GO1067" i="33"/>
  <c r="GP1067" i="33"/>
  <c r="FX1068" i="33"/>
  <c r="FY1068" i="33"/>
  <c r="FZ1068" i="33"/>
  <c r="GA1068" i="33"/>
  <c r="GB1068" i="33"/>
  <c r="GC1068" i="33"/>
  <c r="GD1068" i="33"/>
  <c r="GE1068" i="33"/>
  <c r="GF1068" i="33"/>
  <c r="GG1068" i="33"/>
  <c r="GH1068" i="33"/>
  <c r="GI1068" i="33"/>
  <c r="GJ1068" i="33"/>
  <c r="GK1068" i="33"/>
  <c r="GL1068" i="33"/>
  <c r="GM1068" i="33"/>
  <c r="GN1068" i="33"/>
  <c r="GO1068" i="33"/>
  <c r="GP1068" i="33"/>
  <c r="FX1069" i="33"/>
  <c r="FY1069" i="33"/>
  <c r="FZ1069" i="33"/>
  <c r="GA1069" i="33"/>
  <c r="GB1069" i="33"/>
  <c r="GC1069" i="33"/>
  <c r="GD1069" i="33"/>
  <c r="GE1069" i="33"/>
  <c r="GF1069" i="33"/>
  <c r="GG1069" i="33"/>
  <c r="GH1069" i="33"/>
  <c r="GI1069" i="33"/>
  <c r="GJ1069" i="33"/>
  <c r="GK1069" i="33"/>
  <c r="GL1069" i="33"/>
  <c r="GM1069" i="33"/>
  <c r="GN1069" i="33"/>
  <c r="GO1069" i="33"/>
  <c r="GP1069" i="33"/>
  <c r="FX1070" i="33"/>
  <c r="FY1070" i="33"/>
  <c r="FZ1070" i="33"/>
  <c r="GA1070" i="33"/>
  <c r="GB1070" i="33"/>
  <c r="GC1070" i="33"/>
  <c r="GD1070" i="33"/>
  <c r="GE1070" i="33"/>
  <c r="GF1070" i="33"/>
  <c r="GG1070" i="33"/>
  <c r="GH1070" i="33"/>
  <c r="GI1070" i="33"/>
  <c r="GJ1070" i="33"/>
  <c r="GK1070" i="33"/>
  <c r="GL1070" i="33"/>
  <c r="GM1070" i="33"/>
  <c r="GN1070" i="33"/>
  <c r="GO1070" i="33"/>
  <c r="GP1070" i="33"/>
  <c r="FX1071" i="33"/>
  <c r="FY1071" i="33"/>
  <c r="FZ1071" i="33"/>
  <c r="GA1071" i="33"/>
  <c r="GB1071" i="33"/>
  <c r="GC1071" i="33"/>
  <c r="GD1071" i="33"/>
  <c r="GE1071" i="33"/>
  <c r="GF1071" i="33"/>
  <c r="GG1071" i="33"/>
  <c r="GH1071" i="33"/>
  <c r="GI1071" i="33"/>
  <c r="GJ1071" i="33"/>
  <c r="GK1071" i="33"/>
  <c r="GL1071" i="33"/>
  <c r="GM1071" i="33"/>
  <c r="GN1071" i="33"/>
  <c r="GO1071" i="33"/>
  <c r="GP1071" i="33"/>
  <c r="FX1072" i="33"/>
  <c r="FY1072" i="33"/>
  <c r="FZ1072" i="33"/>
  <c r="GA1072" i="33"/>
  <c r="GB1072" i="33"/>
  <c r="GC1072" i="33"/>
  <c r="GD1072" i="33"/>
  <c r="GE1072" i="33"/>
  <c r="GF1072" i="33"/>
  <c r="GG1072" i="33"/>
  <c r="GH1072" i="33"/>
  <c r="GI1072" i="33"/>
  <c r="GJ1072" i="33"/>
  <c r="GK1072" i="33"/>
  <c r="GL1072" i="33"/>
  <c r="GM1072" i="33"/>
  <c r="GN1072" i="33"/>
  <c r="GO1072" i="33"/>
  <c r="GP1072" i="33"/>
  <c r="FX1073" i="33"/>
  <c r="FY1073" i="33"/>
  <c r="FZ1073" i="33"/>
  <c r="GA1073" i="33"/>
  <c r="GB1073" i="33"/>
  <c r="GC1073" i="33"/>
  <c r="GD1073" i="33"/>
  <c r="GE1073" i="33"/>
  <c r="GF1073" i="33"/>
  <c r="GG1073" i="33"/>
  <c r="GH1073" i="33"/>
  <c r="GI1073" i="33"/>
  <c r="GJ1073" i="33"/>
  <c r="GK1073" i="33"/>
  <c r="GL1073" i="33"/>
  <c r="GM1073" i="33"/>
  <c r="GN1073" i="33"/>
  <c r="GO1073" i="33"/>
  <c r="GP1073" i="33"/>
  <c r="FX1074" i="33"/>
  <c r="FY1074" i="33"/>
  <c r="FZ1074" i="33"/>
  <c r="GA1074" i="33"/>
  <c r="GB1074" i="33"/>
  <c r="GC1074" i="33"/>
  <c r="GD1074" i="33"/>
  <c r="GE1074" i="33"/>
  <c r="GF1074" i="33"/>
  <c r="GG1074" i="33"/>
  <c r="GH1074" i="33"/>
  <c r="GI1074" i="33"/>
  <c r="GJ1074" i="33"/>
  <c r="GK1074" i="33"/>
  <c r="GL1074" i="33"/>
  <c r="GM1074" i="33"/>
  <c r="GN1074" i="33"/>
  <c r="GO1074" i="33"/>
  <c r="GP1074" i="33"/>
  <c r="FX1075" i="33"/>
  <c r="FY1075" i="33"/>
  <c r="FZ1075" i="33"/>
  <c r="GA1075" i="33"/>
  <c r="GB1075" i="33"/>
  <c r="GC1075" i="33"/>
  <c r="GD1075" i="33"/>
  <c r="GE1075" i="33"/>
  <c r="GF1075" i="33"/>
  <c r="GG1075" i="33"/>
  <c r="GH1075" i="33"/>
  <c r="GI1075" i="33"/>
  <c r="GJ1075" i="33"/>
  <c r="GK1075" i="33"/>
  <c r="GL1075" i="33"/>
  <c r="GM1075" i="33"/>
  <c r="GN1075" i="33"/>
  <c r="GO1075" i="33"/>
  <c r="GP1075" i="33"/>
  <c r="FX1076" i="33"/>
  <c r="FY1076" i="33"/>
  <c r="FZ1076" i="33"/>
  <c r="GA1076" i="33"/>
  <c r="GB1076" i="33"/>
  <c r="GC1076" i="33"/>
  <c r="GD1076" i="33"/>
  <c r="GE1076" i="33"/>
  <c r="GF1076" i="33"/>
  <c r="GG1076" i="33"/>
  <c r="GH1076" i="33"/>
  <c r="GI1076" i="33"/>
  <c r="GJ1076" i="33"/>
  <c r="GK1076" i="33"/>
  <c r="GL1076" i="33"/>
  <c r="GM1076" i="33"/>
  <c r="GN1076" i="33"/>
  <c r="GO1076" i="33"/>
  <c r="GP1076" i="33"/>
  <c r="FX1077" i="33"/>
  <c r="FY1077" i="33"/>
  <c r="FZ1077" i="33"/>
  <c r="GA1077" i="33"/>
  <c r="GB1077" i="33"/>
  <c r="GC1077" i="33"/>
  <c r="GD1077" i="33"/>
  <c r="GE1077" i="33"/>
  <c r="GF1077" i="33"/>
  <c r="GG1077" i="33"/>
  <c r="GH1077" i="33"/>
  <c r="GI1077" i="33"/>
  <c r="GJ1077" i="33"/>
  <c r="GK1077" i="33"/>
  <c r="GL1077" i="33"/>
  <c r="GM1077" i="33"/>
  <c r="GN1077" i="33"/>
  <c r="GO1077" i="33"/>
  <c r="GP1077" i="33"/>
  <c r="FX1078" i="33"/>
  <c r="FY1078" i="33"/>
  <c r="FZ1078" i="33"/>
  <c r="GA1078" i="33"/>
  <c r="GB1078" i="33"/>
  <c r="GC1078" i="33"/>
  <c r="GD1078" i="33"/>
  <c r="GE1078" i="33"/>
  <c r="GF1078" i="33"/>
  <c r="GG1078" i="33"/>
  <c r="GI1078" i="33"/>
  <c r="GJ1078" i="33"/>
  <c r="GK1078" i="33"/>
  <c r="GL1078" i="33"/>
  <c r="GM1078" i="33"/>
  <c r="GN1078" i="33"/>
  <c r="GO1078" i="33"/>
  <c r="GP1078" i="33"/>
  <c r="FX1079" i="33"/>
  <c r="FY1079" i="33"/>
  <c r="FZ1079" i="33"/>
  <c r="GA1079" i="33"/>
  <c r="GB1079" i="33"/>
  <c r="GC1079" i="33"/>
  <c r="GD1079" i="33"/>
  <c r="GE1079" i="33"/>
  <c r="GF1079" i="33"/>
  <c r="GG1079" i="33"/>
  <c r="GI1079" i="33"/>
  <c r="GJ1079" i="33"/>
  <c r="GK1079" i="33"/>
  <c r="GL1079" i="33"/>
  <c r="GM1079" i="33"/>
  <c r="GN1079" i="33"/>
  <c r="GO1079" i="33"/>
  <c r="GP1079" i="33"/>
  <c r="FX1080" i="33"/>
  <c r="FY1080" i="33"/>
  <c r="FZ1080" i="33"/>
  <c r="GA1080" i="33"/>
  <c r="GB1080" i="33"/>
  <c r="GC1080" i="33"/>
  <c r="GD1080" i="33"/>
  <c r="GE1080" i="33"/>
  <c r="GF1080" i="33"/>
  <c r="GG1080" i="33"/>
  <c r="GH1080" i="33"/>
  <c r="GI1080" i="33"/>
  <c r="GJ1080" i="33"/>
  <c r="GK1080" i="33"/>
  <c r="GL1080" i="33"/>
  <c r="GM1080" i="33"/>
  <c r="GN1080" i="33"/>
  <c r="GO1080" i="33"/>
  <c r="GP1080" i="33"/>
  <c r="FX1081" i="33"/>
  <c r="FY1081" i="33"/>
  <c r="FZ1081" i="33"/>
  <c r="GA1081" i="33"/>
  <c r="GB1081" i="33"/>
  <c r="GC1081" i="33"/>
  <c r="GD1081" i="33"/>
  <c r="GE1081" i="33"/>
  <c r="GF1081" i="33"/>
  <c r="GG1081" i="33"/>
  <c r="GH1081" i="33"/>
  <c r="GI1081" i="33"/>
  <c r="GJ1081" i="33"/>
  <c r="GK1081" i="33"/>
  <c r="GL1081" i="33"/>
  <c r="GM1081" i="33"/>
  <c r="GN1081" i="33"/>
  <c r="GO1081" i="33"/>
  <c r="GP1081" i="33"/>
  <c r="FX1082" i="33"/>
  <c r="FY1082" i="33"/>
  <c r="FZ1082" i="33"/>
  <c r="GA1082" i="33"/>
  <c r="GB1082" i="33"/>
  <c r="GC1082" i="33"/>
  <c r="GD1082" i="33"/>
  <c r="GE1082" i="33"/>
  <c r="GF1082" i="33"/>
  <c r="GG1082" i="33"/>
  <c r="GH1082" i="33"/>
  <c r="GI1082" i="33"/>
  <c r="GJ1082" i="33"/>
  <c r="GK1082" i="33"/>
  <c r="GL1082" i="33"/>
  <c r="GM1082" i="33"/>
  <c r="GN1082" i="33"/>
  <c r="GO1082" i="33"/>
  <c r="GP1082" i="33"/>
  <c r="FX1083" i="33"/>
  <c r="FY1083" i="33"/>
  <c r="FZ1083" i="33"/>
  <c r="GA1083" i="33"/>
  <c r="GB1083" i="33"/>
  <c r="GC1083" i="33"/>
  <c r="GD1083" i="33"/>
  <c r="GE1083" i="33"/>
  <c r="GF1083" i="33"/>
  <c r="GG1083" i="33"/>
  <c r="GH1083" i="33"/>
  <c r="GI1083" i="33"/>
  <c r="GJ1083" i="33"/>
  <c r="GK1083" i="33"/>
  <c r="GL1083" i="33"/>
  <c r="GM1083" i="33"/>
  <c r="GN1083" i="33"/>
  <c r="GO1083" i="33"/>
  <c r="GP1083" i="33"/>
  <c r="FX1084" i="33"/>
  <c r="FY1084" i="33"/>
  <c r="FZ1084" i="33"/>
  <c r="GA1084" i="33"/>
  <c r="GB1084" i="33"/>
  <c r="GC1084" i="33"/>
  <c r="GD1084" i="33"/>
  <c r="GE1084" i="33"/>
  <c r="GF1084" i="33"/>
  <c r="GG1084" i="33"/>
  <c r="GH1084" i="33"/>
  <c r="GI1084" i="33"/>
  <c r="GJ1084" i="33"/>
  <c r="GK1084" i="33"/>
  <c r="GL1084" i="33"/>
  <c r="GM1084" i="33"/>
  <c r="GN1084" i="33"/>
  <c r="GO1084" i="33"/>
  <c r="GP1084" i="33"/>
  <c r="FX1085" i="33"/>
  <c r="FY1085" i="33"/>
  <c r="FZ1085" i="33"/>
  <c r="GA1085" i="33"/>
  <c r="GB1085" i="33"/>
  <c r="GC1085" i="33"/>
  <c r="GD1085" i="33"/>
  <c r="GE1085" i="33"/>
  <c r="GF1085" i="33"/>
  <c r="GG1085" i="33"/>
  <c r="GH1085" i="33"/>
  <c r="GI1085" i="33"/>
  <c r="GJ1085" i="33"/>
  <c r="GK1085" i="33"/>
  <c r="GL1085" i="33"/>
  <c r="GM1085" i="33"/>
  <c r="GN1085" i="33"/>
  <c r="GO1085" i="33"/>
  <c r="GP1085" i="33"/>
  <c r="FX1086" i="33"/>
  <c r="FY1086" i="33"/>
  <c r="FZ1086" i="33"/>
  <c r="GA1086" i="33"/>
  <c r="GB1086" i="33"/>
  <c r="GC1086" i="33"/>
  <c r="GD1086" i="33"/>
  <c r="GE1086" i="33"/>
  <c r="GF1086" i="33"/>
  <c r="GG1086" i="33"/>
  <c r="GH1086" i="33"/>
  <c r="GI1086" i="33"/>
  <c r="GJ1086" i="33"/>
  <c r="GK1086" i="33"/>
  <c r="GL1086" i="33"/>
  <c r="GM1086" i="33"/>
  <c r="GN1086" i="33"/>
  <c r="GO1086" i="33"/>
  <c r="GP1086" i="33"/>
  <c r="FX1087" i="33"/>
  <c r="FY1087" i="33"/>
  <c r="FZ1087" i="33"/>
  <c r="GA1087" i="33"/>
  <c r="GB1087" i="33"/>
  <c r="GC1087" i="33"/>
  <c r="GD1087" i="33"/>
  <c r="GE1087" i="33"/>
  <c r="GF1087" i="33"/>
  <c r="GG1087" i="33"/>
  <c r="GH1087" i="33"/>
  <c r="GI1087" i="33"/>
  <c r="GJ1087" i="33"/>
  <c r="GK1087" i="33"/>
  <c r="GL1087" i="33"/>
  <c r="GM1087" i="33"/>
  <c r="GN1087" i="33"/>
  <c r="GO1087" i="33"/>
  <c r="GP1087" i="33"/>
  <c r="FX1088" i="33"/>
  <c r="FY1088" i="33"/>
  <c r="FZ1088" i="33"/>
  <c r="GA1088" i="33"/>
  <c r="GB1088" i="33"/>
  <c r="GC1088" i="33"/>
  <c r="GD1088" i="33"/>
  <c r="GE1088" i="33"/>
  <c r="GF1088" i="33"/>
  <c r="GG1088" i="33"/>
  <c r="GH1088" i="33"/>
  <c r="GI1088" i="33"/>
  <c r="GJ1088" i="33"/>
  <c r="GK1088" i="33"/>
  <c r="GL1088" i="33"/>
  <c r="GM1088" i="33"/>
  <c r="GN1088" i="33"/>
  <c r="GO1088" i="33"/>
  <c r="GP1088" i="33"/>
  <c r="FX1089" i="33"/>
  <c r="FY1089" i="33"/>
  <c r="FZ1089" i="33"/>
  <c r="GA1089" i="33"/>
  <c r="GB1089" i="33"/>
  <c r="GC1089" i="33"/>
  <c r="GD1089" i="33"/>
  <c r="GE1089" i="33"/>
  <c r="GF1089" i="33"/>
  <c r="GG1089" i="33"/>
  <c r="GH1089" i="33"/>
  <c r="GI1089" i="33"/>
  <c r="GJ1089" i="33"/>
  <c r="GK1089" i="33"/>
  <c r="GL1089" i="33"/>
  <c r="GM1089" i="33"/>
  <c r="GN1089" i="33"/>
  <c r="GO1089" i="33"/>
  <c r="GP1089" i="33"/>
  <c r="FX1090" i="33"/>
  <c r="FY1090" i="33"/>
  <c r="FZ1090" i="33"/>
  <c r="GA1090" i="33"/>
  <c r="GB1090" i="33"/>
  <c r="GC1090" i="33"/>
  <c r="GD1090" i="33"/>
  <c r="GE1090" i="33"/>
  <c r="GF1090" i="33"/>
  <c r="GG1090" i="33"/>
  <c r="GH1090" i="33"/>
  <c r="GI1090" i="33"/>
  <c r="GJ1090" i="33"/>
  <c r="GK1090" i="33"/>
  <c r="GL1090" i="33"/>
  <c r="GM1090" i="33"/>
  <c r="GN1090" i="33"/>
  <c r="GO1090" i="33"/>
  <c r="GP1090" i="33"/>
  <c r="FX1091" i="33"/>
  <c r="FY1091" i="33"/>
  <c r="FZ1091" i="33"/>
  <c r="GA1091" i="33"/>
  <c r="GB1091" i="33"/>
  <c r="GC1091" i="33"/>
  <c r="GD1091" i="33"/>
  <c r="GE1091" i="33"/>
  <c r="GF1091" i="33"/>
  <c r="GG1091" i="33"/>
  <c r="GH1091" i="33"/>
  <c r="GI1091" i="33"/>
  <c r="GJ1091" i="33"/>
  <c r="GK1091" i="33"/>
  <c r="GL1091" i="33"/>
  <c r="GM1091" i="33"/>
  <c r="GN1091" i="33"/>
  <c r="GO1091" i="33"/>
  <c r="GP1091" i="33"/>
  <c r="FX1092" i="33"/>
  <c r="FY1092" i="33"/>
  <c r="FZ1092" i="33"/>
  <c r="GA1092" i="33"/>
  <c r="GB1092" i="33"/>
  <c r="GC1092" i="33"/>
  <c r="GD1092" i="33"/>
  <c r="GE1092" i="33"/>
  <c r="GF1092" i="33"/>
  <c r="GG1092" i="33"/>
  <c r="GH1092" i="33"/>
  <c r="GI1092" i="33"/>
  <c r="GJ1092" i="33"/>
  <c r="GK1092" i="33"/>
  <c r="GL1092" i="33"/>
  <c r="GM1092" i="33"/>
  <c r="GN1092" i="33"/>
  <c r="GO1092" i="33"/>
  <c r="GP1092" i="33"/>
  <c r="FX1093" i="33"/>
  <c r="FY1093" i="33"/>
  <c r="FZ1093" i="33"/>
  <c r="GA1093" i="33"/>
  <c r="GB1093" i="33"/>
  <c r="GC1093" i="33"/>
  <c r="GD1093" i="33"/>
  <c r="GE1093" i="33"/>
  <c r="GF1093" i="33"/>
  <c r="GG1093" i="33"/>
  <c r="GH1093" i="33"/>
  <c r="GI1093" i="33"/>
  <c r="GJ1093" i="33"/>
  <c r="GK1093" i="33"/>
  <c r="GL1093" i="33"/>
  <c r="GM1093" i="33"/>
  <c r="GN1093" i="33"/>
  <c r="GO1093" i="33"/>
  <c r="GP1093" i="33"/>
  <c r="FX1094" i="33"/>
  <c r="FY1094" i="33"/>
  <c r="FZ1094" i="33"/>
  <c r="GA1094" i="33"/>
  <c r="GB1094" i="33"/>
  <c r="GC1094" i="33"/>
  <c r="GD1094" i="33"/>
  <c r="GE1094" i="33"/>
  <c r="GF1094" i="33"/>
  <c r="GG1094" i="33"/>
  <c r="GH1094" i="33"/>
  <c r="GI1094" i="33"/>
  <c r="GJ1094" i="33"/>
  <c r="GK1094" i="33"/>
  <c r="GL1094" i="33"/>
  <c r="GM1094" i="33"/>
  <c r="GN1094" i="33"/>
  <c r="GO1094" i="33"/>
  <c r="GP1094" i="33"/>
  <c r="FX1095" i="33"/>
  <c r="FY1095" i="33"/>
  <c r="FZ1095" i="33"/>
  <c r="GA1095" i="33"/>
  <c r="GB1095" i="33"/>
  <c r="GC1095" i="33"/>
  <c r="GD1095" i="33"/>
  <c r="GE1095" i="33"/>
  <c r="GF1095" i="33"/>
  <c r="GG1095" i="33"/>
  <c r="GH1095" i="33"/>
  <c r="GI1095" i="33"/>
  <c r="GJ1095" i="33"/>
  <c r="GK1095" i="33"/>
  <c r="GL1095" i="33"/>
  <c r="GM1095" i="33"/>
  <c r="GN1095" i="33"/>
  <c r="GO1095" i="33"/>
  <c r="GP1095" i="33"/>
  <c r="FX1096" i="33"/>
  <c r="FY1096" i="33"/>
  <c r="FZ1096" i="33"/>
  <c r="GA1096" i="33"/>
  <c r="GB1096" i="33"/>
  <c r="GC1096" i="33"/>
  <c r="GD1096" i="33"/>
  <c r="GE1096" i="33"/>
  <c r="GF1096" i="33"/>
  <c r="GG1096" i="33"/>
  <c r="GH1096" i="33"/>
  <c r="GI1096" i="33"/>
  <c r="GJ1096" i="33"/>
  <c r="GK1096" i="33"/>
  <c r="GL1096" i="33"/>
  <c r="GM1096" i="33"/>
  <c r="GN1096" i="33"/>
  <c r="GO1096" i="33"/>
  <c r="GP1096" i="33"/>
  <c r="FX1097" i="33"/>
  <c r="FY1097" i="33"/>
  <c r="FZ1097" i="33"/>
  <c r="GA1097" i="33"/>
  <c r="GB1097" i="33"/>
  <c r="GC1097" i="33"/>
  <c r="GD1097" i="33"/>
  <c r="GE1097" i="33"/>
  <c r="GF1097" i="33"/>
  <c r="GG1097" i="33"/>
  <c r="GH1097" i="33"/>
  <c r="GI1097" i="33"/>
  <c r="GJ1097" i="33"/>
  <c r="GK1097" i="33"/>
  <c r="GL1097" i="33"/>
  <c r="GM1097" i="33"/>
  <c r="GN1097" i="33"/>
  <c r="GO1097" i="33"/>
  <c r="GP1097" i="33"/>
  <c r="FX1098" i="33"/>
  <c r="FY1098" i="33"/>
  <c r="FZ1098" i="33"/>
  <c r="GA1098" i="33"/>
  <c r="GB1098" i="33"/>
  <c r="GC1098" i="33"/>
  <c r="GD1098" i="33"/>
  <c r="GE1098" i="33"/>
  <c r="GF1098" i="33"/>
  <c r="GG1098" i="33"/>
  <c r="GH1098" i="33"/>
  <c r="GI1098" i="33"/>
  <c r="GJ1098" i="33"/>
  <c r="GK1098" i="33"/>
  <c r="GL1098" i="33"/>
  <c r="GM1098" i="33"/>
  <c r="GN1098" i="33"/>
  <c r="GO1098" i="33"/>
  <c r="GP1098" i="33"/>
  <c r="FX1099" i="33"/>
  <c r="FY1099" i="33"/>
  <c r="FZ1099" i="33"/>
  <c r="GA1099" i="33"/>
  <c r="GB1099" i="33"/>
  <c r="GC1099" i="33"/>
  <c r="GD1099" i="33"/>
  <c r="GE1099" i="33"/>
  <c r="GF1099" i="33"/>
  <c r="GG1099" i="33"/>
  <c r="GH1099" i="33"/>
  <c r="GI1099" i="33"/>
  <c r="GJ1099" i="33"/>
  <c r="GK1099" i="33"/>
  <c r="GL1099" i="33"/>
  <c r="GM1099" i="33"/>
  <c r="GN1099" i="33"/>
  <c r="GO1099" i="33"/>
  <c r="GP1099" i="33"/>
  <c r="FX1100" i="33"/>
  <c r="FY1100" i="33"/>
  <c r="FZ1100" i="33"/>
  <c r="GA1100" i="33"/>
  <c r="GB1100" i="33"/>
  <c r="GC1100" i="33"/>
  <c r="GD1100" i="33"/>
  <c r="GE1100" i="33"/>
  <c r="GF1100" i="33"/>
  <c r="GG1100" i="33"/>
  <c r="GH1100" i="33"/>
  <c r="GI1100" i="33"/>
  <c r="GJ1100" i="33"/>
  <c r="GK1100" i="33"/>
  <c r="GL1100" i="33"/>
  <c r="GM1100" i="33"/>
  <c r="GN1100" i="33"/>
  <c r="GO1100" i="33"/>
  <c r="GP1100" i="33"/>
  <c r="FX1101" i="33"/>
  <c r="FY1101" i="33"/>
  <c r="FZ1101" i="33"/>
  <c r="GA1101" i="33"/>
  <c r="GB1101" i="33"/>
  <c r="GC1101" i="33"/>
  <c r="GD1101" i="33"/>
  <c r="GE1101" i="33"/>
  <c r="GF1101" i="33"/>
  <c r="GG1101" i="33"/>
  <c r="GH1101" i="33"/>
  <c r="GI1101" i="33"/>
  <c r="GJ1101" i="33"/>
  <c r="GK1101" i="33"/>
  <c r="GL1101" i="33"/>
  <c r="GM1101" i="33"/>
  <c r="GN1101" i="33"/>
  <c r="GO1101" i="33"/>
  <c r="GP1101" i="33"/>
  <c r="FX1102" i="33"/>
  <c r="FY1102" i="33"/>
  <c r="FZ1102" i="33"/>
  <c r="GA1102" i="33"/>
  <c r="GB1102" i="33"/>
  <c r="GC1102" i="33"/>
  <c r="GD1102" i="33"/>
  <c r="GE1102" i="33"/>
  <c r="GF1102" i="33"/>
  <c r="GG1102" i="33"/>
  <c r="GH1102" i="33"/>
  <c r="GI1102" i="33"/>
  <c r="GJ1102" i="33"/>
  <c r="GK1102" i="33"/>
  <c r="GL1102" i="33"/>
  <c r="GM1102" i="33"/>
  <c r="GN1102" i="33"/>
  <c r="GO1102" i="33"/>
  <c r="GP1102" i="33"/>
  <c r="FX1103" i="33"/>
  <c r="FY1103" i="33"/>
  <c r="FZ1103" i="33"/>
  <c r="GA1103" i="33"/>
  <c r="GB1103" i="33"/>
  <c r="GC1103" i="33"/>
  <c r="GD1103" i="33"/>
  <c r="GE1103" i="33"/>
  <c r="GF1103" i="33"/>
  <c r="GG1103" i="33"/>
  <c r="GH1103" i="33"/>
  <c r="GI1103" i="33"/>
  <c r="GJ1103" i="33"/>
  <c r="GK1103" i="33"/>
  <c r="GL1103" i="33"/>
  <c r="GM1103" i="33"/>
  <c r="GN1103" i="33"/>
  <c r="GO1103" i="33"/>
  <c r="GP1103" i="33"/>
  <c r="FX1104" i="33"/>
  <c r="FY1104" i="33"/>
  <c r="FZ1104" i="33"/>
  <c r="GA1104" i="33"/>
  <c r="GB1104" i="33"/>
  <c r="GC1104" i="33"/>
  <c r="GD1104" i="33"/>
  <c r="GE1104" i="33"/>
  <c r="GF1104" i="33"/>
  <c r="GG1104" i="33"/>
  <c r="GH1104" i="33"/>
  <c r="GI1104" i="33"/>
  <c r="GJ1104" i="33"/>
  <c r="GK1104" i="33"/>
  <c r="GL1104" i="33"/>
  <c r="GM1104" i="33"/>
  <c r="GN1104" i="33"/>
  <c r="GO1104" i="33"/>
  <c r="GP1104" i="33"/>
  <c r="FX1105" i="33"/>
  <c r="FY1105" i="33"/>
  <c r="FZ1105" i="33"/>
  <c r="GA1105" i="33"/>
  <c r="GB1105" i="33"/>
  <c r="GC1105" i="33"/>
  <c r="GD1105" i="33"/>
  <c r="GE1105" i="33"/>
  <c r="GF1105" i="33"/>
  <c r="GG1105" i="33"/>
  <c r="GH1105" i="33"/>
  <c r="GI1105" i="33"/>
  <c r="GJ1105" i="33"/>
  <c r="GK1105" i="33"/>
  <c r="GL1105" i="33"/>
  <c r="GM1105" i="33"/>
  <c r="GN1105" i="33"/>
  <c r="GO1105" i="33"/>
  <c r="GP1105" i="33"/>
  <c r="FX1106" i="33"/>
  <c r="FY1106" i="33"/>
  <c r="FZ1106" i="33"/>
  <c r="GA1106" i="33"/>
  <c r="GB1106" i="33"/>
  <c r="GC1106" i="33"/>
  <c r="GD1106" i="33"/>
  <c r="GE1106" i="33"/>
  <c r="GF1106" i="33"/>
  <c r="GG1106" i="33"/>
  <c r="GH1106" i="33"/>
  <c r="GI1106" i="33"/>
  <c r="GJ1106" i="33"/>
  <c r="GK1106" i="33"/>
  <c r="GL1106" i="33"/>
  <c r="GM1106" i="33"/>
  <c r="GN1106" i="33"/>
  <c r="GO1106" i="33"/>
  <c r="GP1106" i="33"/>
  <c r="FX1107" i="33"/>
  <c r="FY1107" i="33"/>
  <c r="FZ1107" i="33"/>
  <c r="GA1107" i="33"/>
  <c r="GB1107" i="33"/>
  <c r="GC1107" i="33"/>
  <c r="GD1107" i="33"/>
  <c r="GE1107" i="33"/>
  <c r="GF1107" i="33"/>
  <c r="GG1107" i="33"/>
  <c r="GH1107" i="33"/>
  <c r="GI1107" i="33"/>
  <c r="GJ1107" i="33"/>
  <c r="GK1107" i="33"/>
  <c r="GL1107" i="33"/>
  <c r="GM1107" i="33"/>
  <c r="GN1107" i="33"/>
  <c r="GO1107" i="33"/>
  <c r="GP1107" i="33"/>
  <c r="FX1108" i="33"/>
  <c r="FY1108" i="33"/>
  <c r="FZ1108" i="33"/>
  <c r="GA1108" i="33"/>
  <c r="GB1108" i="33"/>
  <c r="GC1108" i="33"/>
  <c r="GD1108" i="33"/>
  <c r="GE1108" i="33"/>
  <c r="GF1108" i="33"/>
  <c r="GG1108" i="33"/>
  <c r="GH1108" i="33"/>
  <c r="GI1108" i="33"/>
  <c r="GJ1108" i="33"/>
  <c r="GK1108" i="33"/>
  <c r="GL1108" i="33"/>
  <c r="GM1108" i="33"/>
  <c r="GN1108" i="33"/>
  <c r="GO1108" i="33"/>
  <c r="GP1108" i="33"/>
  <c r="FX1109" i="33"/>
  <c r="FY1109" i="33"/>
  <c r="FZ1109" i="33"/>
  <c r="GA1109" i="33"/>
  <c r="GB1109" i="33"/>
  <c r="GC1109" i="33"/>
  <c r="GD1109" i="33"/>
  <c r="GE1109" i="33"/>
  <c r="GF1109" i="33"/>
  <c r="GG1109" i="33"/>
  <c r="GH1109" i="33"/>
  <c r="GI1109" i="33"/>
  <c r="GJ1109" i="33"/>
  <c r="GK1109" i="33"/>
  <c r="GL1109" i="33"/>
  <c r="GM1109" i="33"/>
  <c r="GN1109" i="33"/>
  <c r="GO1109" i="33"/>
  <c r="GP1109" i="33"/>
  <c r="FX1110" i="33"/>
  <c r="FY1110" i="33"/>
  <c r="FZ1110" i="33"/>
  <c r="GA1110" i="33"/>
  <c r="GB1110" i="33"/>
  <c r="GC1110" i="33"/>
  <c r="GD1110" i="33"/>
  <c r="GE1110" i="33"/>
  <c r="GF1110" i="33"/>
  <c r="GG1110" i="33"/>
  <c r="GH1110" i="33"/>
  <c r="GI1110" i="33"/>
  <c r="GJ1110" i="33"/>
  <c r="GK1110" i="33"/>
  <c r="GL1110" i="33"/>
  <c r="GM1110" i="33"/>
  <c r="GN1110" i="33"/>
  <c r="GO1110" i="33"/>
  <c r="GP1110" i="33"/>
  <c r="FX1111" i="33"/>
  <c r="FY1111" i="33"/>
  <c r="FZ1111" i="33"/>
  <c r="GA1111" i="33"/>
  <c r="GB1111" i="33"/>
  <c r="GC1111" i="33"/>
  <c r="GD1111" i="33"/>
  <c r="GE1111" i="33"/>
  <c r="GF1111" i="33"/>
  <c r="GG1111" i="33"/>
  <c r="GH1111" i="33"/>
  <c r="GI1111" i="33"/>
  <c r="GJ1111" i="33"/>
  <c r="GK1111" i="33"/>
  <c r="GL1111" i="33"/>
  <c r="GM1111" i="33"/>
  <c r="GN1111" i="33"/>
  <c r="GO1111" i="33"/>
  <c r="GP1111" i="33"/>
  <c r="FX1112" i="33"/>
  <c r="FY1112" i="33"/>
  <c r="FZ1112" i="33"/>
  <c r="GA1112" i="33"/>
  <c r="GB1112" i="33"/>
  <c r="GC1112" i="33"/>
  <c r="GD1112" i="33"/>
  <c r="GE1112" i="33"/>
  <c r="GF1112" i="33"/>
  <c r="GG1112" i="33"/>
  <c r="GH1112" i="33"/>
  <c r="GI1112" i="33"/>
  <c r="GJ1112" i="33"/>
  <c r="GK1112" i="33"/>
  <c r="GL1112" i="33"/>
  <c r="GM1112" i="33"/>
  <c r="GN1112" i="33"/>
  <c r="GO1112" i="33"/>
  <c r="GP1112" i="33"/>
  <c r="FX1113" i="33"/>
  <c r="FY1113" i="33"/>
  <c r="FZ1113" i="33"/>
  <c r="GA1113" i="33"/>
  <c r="GB1113" i="33"/>
  <c r="GC1113" i="33"/>
  <c r="GD1113" i="33"/>
  <c r="GE1113" i="33"/>
  <c r="GF1113" i="33"/>
  <c r="GG1113" i="33"/>
  <c r="GH1113" i="33"/>
  <c r="GI1113" i="33"/>
  <c r="GJ1113" i="33"/>
  <c r="GK1113" i="33"/>
  <c r="GL1113" i="33"/>
  <c r="GM1113" i="33"/>
  <c r="GN1113" i="33"/>
  <c r="GO1113" i="33"/>
  <c r="GP1113" i="33"/>
  <c r="FX1114" i="33"/>
  <c r="FY1114" i="33"/>
  <c r="FZ1114" i="33"/>
  <c r="GA1114" i="33"/>
  <c r="GB1114" i="33"/>
  <c r="GC1114" i="33"/>
  <c r="GD1114" i="33"/>
  <c r="GE1114" i="33"/>
  <c r="GF1114" i="33"/>
  <c r="GG1114" i="33"/>
  <c r="GH1114" i="33"/>
  <c r="GI1114" i="33"/>
  <c r="GJ1114" i="33"/>
  <c r="GK1114" i="33"/>
  <c r="GL1114" i="33"/>
  <c r="GM1114" i="33"/>
  <c r="GN1114" i="33"/>
  <c r="GO1114" i="33"/>
  <c r="GP1114" i="33"/>
  <c r="FX1115" i="33"/>
  <c r="FY1115" i="33"/>
  <c r="FZ1115" i="33"/>
  <c r="GA1115" i="33"/>
  <c r="GB1115" i="33"/>
  <c r="GC1115" i="33"/>
  <c r="GD1115" i="33"/>
  <c r="GE1115" i="33"/>
  <c r="GF1115" i="33"/>
  <c r="GG1115" i="33"/>
  <c r="GH1115" i="33"/>
  <c r="GI1115" i="33"/>
  <c r="GJ1115" i="33"/>
  <c r="GK1115" i="33"/>
  <c r="GL1115" i="33"/>
  <c r="GM1115" i="33"/>
  <c r="GN1115" i="33"/>
  <c r="GO1115" i="33"/>
  <c r="GP1115" i="33"/>
  <c r="FX1116" i="33"/>
  <c r="FY1116" i="33"/>
  <c r="FZ1116" i="33"/>
  <c r="GA1116" i="33"/>
  <c r="GB1116" i="33"/>
  <c r="GC1116" i="33"/>
  <c r="GD1116" i="33"/>
  <c r="GE1116" i="33"/>
  <c r="GF1116" i="33"/>
  <c r="GG1116" i="33"/>
  <c r="GH1116" i="33"/>
  <c r="GI1116" i="33"/>
  <c r="GJ1116" i="33"/>
  <c r="GK1116" i="33"/>
  <c r="GL1116" i="33"/>
  <c r="GM1116" i="33"/>
  <c r="GN1116" i="33"/>
  <c r="GO1116" i="33"/>
  <c r="GP1116" i="33"/>
  <c r="FX1117" i="33"/>
  <c r="FY1117" i="33"/>
  <c r="FZ1117" i="33"/>
  <c r="GA1117" i="33"/>
  <c r="GB1117" i="33"/>
  <c r="GC1117" i="33"/>
  <c r="GD1117" i="33"/>
  <c r="GE1117" i="33"/>
  <c r="GF1117" i="33"/>
  <c r="GG1117" i="33"/>
  <c r="GH1117" i="33"/>
  <c r="GI1117" i="33"/>
  <c r="GJ1117" i="33"/>
  <c r="GK1117" i="33"/>
  <c r="GL1117" i="33"/>
  <c r="GM1117" i="33"/>
  <c r="GN1117" i="33"/>
  <c r="GO1117" i="33"/>
  <c r="GP1117" i="33"/>
  <c r="FX1118" i="33"/>
  <c r="FY1118" i="33"/>
  <c r="FZ1118" i="33"/>
  <c r="GA1118" i="33"/>
  <c r="GB1118" i="33"/>
  <c r="GC1118" i="33"/>
  <c r="GD1118" i="33"/>
  <c r="GE1118" i="33"/>
  <c r="GF1118" i="33"/>
  <c r="GG1118" i="33"/>
  <c r="GH1118" i="33"/>
  <c r="GI1118" i="33"/>
  <c r="GJ1118" i="33"/>
  <c r="GK1118" i="33"/>
  <c r="GL1118" i="33"/>
  <c r="GM1118" i="33"/>
  <c r="GN1118" i="33"/>
  <c r="GO1118" i="33"/>
  <c r="GP1118" i="33"/>
  <c r="FX1119" i="33"/>
  <c r="FY1119" i="33"/>
  <c r="FZ1119" i="33"/>
  <c r="GA1119" i="33"/>
  <c r="GB1119" i="33"/>
  <c r="GC1119" i="33"/>
  <c r="GD1119" i="33"/>
  <c r="GE1119" i="33"/>
  <c r="GF1119" i="33"/>
  <c r="GG1119" i="33"/>
  <c r="GH1119" i="33"/>
  <c r="GI1119" i="33"/>
  <c r="GJ1119" i="33"/>
  <c r="GK1119" i="33"/>
  <c r="GL1119" i="33"/>
  <c r="GM1119" i="33"/>
  <c r="GN1119" i="33"/>
  <c r="GO1119" i="33"/>
  <c r="GP1119" i="33"/>
  <c r="FX1120" i="33"/>
  <c r="FY1120" i="33"/>
  <c r="FZ1120" i="33"/>
  <c r="GA1120" i="33"/>
  <c r="GB1120" i="33"/>
  <c r="GC1120" i="33"/>
  <c r="GD1120" i="33"/>
  <c r="GE1120" i="33"/>
  <c r="GF1120" i="33"/>
  <c r="GG1120" i="33"/>
  <c r="GH1120" i="33"/>
  <c r="GI1120" i="33"/>
  <c r="GJ1120" i="33"/>
  <c r="GK1120" i="33"/>
  <c r="GL1120" i="33"/>
  <c r="GM1120" i="33"/>
  <c r="GN1120" i="33"/>
  <c r="GO1120" i="33"/>
  <c r="GP1120" i="33"/>
  <c r="FX1121" i="33"/>
  <c r="FY1121" i="33"/>
  <c r="FZ1121" i="33"/>
  <c r="GA1121" i="33"/>
  <c r="GB1121" i="33"/>
  <c r="GC1121" i="33"/>
  <c r="GD1121" i="33"/>
  <c r="GE1121" i="33"/>
  <c r="GF1121" i="33"/>
  <c r="GG1121" i="33"/>
  <c r="GH1121" i="33"/>
  <c r="GI1121" i="33"/>
  <c r="GJ1121" i="33"/>
  <c r="GK1121" i="33"/>
  <c r="GL1121" i="33"/>
  <c r="GM1121" i="33"/>
  <c r="GN1121" i="33"/>
  <c r="GO1121" i="33"/>
  <c r="GP1121" i="33"/>
  <c r="FX1122" i="33"/>
  <c r="FY1122" i="33"/>
  <c r="FZ1122" i="33"/>
  <c r="GA1122" i="33"/>
  <c r="GB1122" i="33"/>
  <c r="GC1122" i="33"/>
  <c r="GD1122" i="33"/>
  <c r="GE1122" i="33"/>
  <c r="GF1122" i="33"/>
  <c r="GG1122" i="33"/>
  <c r="GH1122" i="33"/>
  <c r="GI1122" i="33"/>
  <c r="GJ1122" i="33"/>
  <c r="GK1122" i="33"/>
  <c r="GL1122" i="33"/>
  <c r="GM1122" i="33"/>
  <c r="GN1122" i="33"/>
  <c r="GO1122" i="33"/>
  <c r="GP1122" i="33"/>
  <c r="FX1123" i="33"/>
  <c r="FY1123" i="33"/>
  <c r="FZ1123" i="33"/>
  <c r="GA1123" i="33"/>
  <c r="GB1123" i="33"/>
  <c r="GC1123" i="33"/>
  <c r="GD1123" i="33"/>
  <c r="GE1123" i="33"/>
  <c r="GF1123" i="33"/>
  <c r="GG1123" i="33"/>
  <c r="GH1123" i="33"/>
  <c r="GI1123" i="33"/>
  <c r="GJ1123" i="33"/>
  <c r="GK1123" i="33"/>
  <c r="GL1123" i="33"/>
  <c r="GM1123" i="33"/>
  <c r="GN1123" i="33"/>
  <c r="GO1123" i="33"/>
  <c r="GP1123" i="33"/>
  <c r="FX1124" i="33"/>
  <c r="FY1124" i="33"/>
  <c r="FZ1124" i="33"/>
  <c r="GA1124" i="33"/>
  <c r="GB1124" i="33"/>
  <c r="GC1124" i="33"/>
  <c r="GD1124" i="33"/>
  <c r="GE1124" i="33"/>
  <c r="GF1124" i="33"/>
  <c r="GG1124" i="33"/>
  <c r="GI1124" i="33"/>
  <c r="GJ1124" i="33"/>
  <c r="GK1124" i="33"/>
  <c r="GL1124" i="33"/>
  <c r="GM1124" i="33"/>
  <c r="GN1124" i="33"/>
  <c r="GO1124" i="33"/>
  <c r="GP1124" i="33"/>
  <c r="FX1125" i="33"/>
  <c r="FY1125" i="33"/>
  <c r="FZ1125" i="33"/>
  <c r="GA1125" i="33"/>
  <c r="GB1125" i="33"/>
  <c r="GC1125" i="33"/>
  <c r="GD1125" i="33"/>
  <c r="GE1125" i="33"/>
  <c r="GF1125" i="33"/>
  <c r="GG1125" i="33"/>
  <c r="GH1125" i="33"/>
  <c r="GI1125" i="33"/>
  <c r="GJ1125" i="33"/>
  <c r="GK1125" i="33"/>
  <c r="GL1125" i="33"/>
  <c r="GM1125" i="33"/>
  <c r="GN1125" i="33"/>
  <c r="GO1125" i="33"/>
  <c r="GP1125" i="33"/>
  <c r="FX1126" i="33"/>
  <c r="FY1126" i="33"/>
  <c r="FZ1126" i="33"/>
  <c r="GA1126" i="33"/>
  <c r="GB1126" i="33"/>
  <c r="GC1126" i="33"/>
  <c r="GD1126" i="33"/>
  <c r="GE1126" i="33"/>
  <c r="GF1126" i="33"/>
  <c r="GG1126" i="33"/>
  <c r="GH1126" i="33"/>
  <c r="GI1126" i="33"/>
  <c r="GJ1126" i="33"/>
  <c r="GK1126" i="33"/>
  <c r="GL1126" i="33"/>
  <c r="GM1126" i="33"/>
  <c r="GN1126" i="33"/>
  <c r="GO1126" i="33"/>
  <c r="GP1126" i="33"/>
  <c r="FX1127" i="33"/>
  <c r="FY1127" i="33"/>
  <c r="FZ1127" i="33"/>
  <c r="GA1127" i="33"/>
  <c r="GB1127" i="33"/>
  <c r="GC1127" i="33"/>
  <c r="GD1127" i="33"/>
  <c r="GE1127" i="33"/>
  <c r="GF1127" i="33"/>
  <c r="GG1127" i="33"/>
  <c r="GH1127" i="33"/>
  <c r="GI1127" i="33"/>
  <c r="GJ1127" i="33"/>
  <c r="GK1127" i="33"/>
  <c r="GL1127" i="33"/>
  <c r="GM1127" i="33"/>
  <c r="GN1127" i="33"/>
  <c r="GO1127" i="33"/>
  <c r="GP1127" i="33"/>
  <c r="FX1128" i="33"/>
  <c r="FY1128" i="33"/>
  <c r="FZ1128" i="33"/>
  <c r="GA1128" i="33"/>
  <c r="GB1128" i="33"/>
  <c r="GC1128" i="33"/>
  <c r="GD1128" i="33"/>
  <c r="GE1128" i="33"/>
  <c r="GF1128" i="33"/>
  <c r="GG1128" i="33"/>
  <c r="GH1128" i="33"/>
  <c r="GI1128" i="33"/>
  <c r="GJ1128" i="33"/>
  <c r="GK1128" i="33"/>
  <c r="GL1128" i="33"/>
  <c r="GM1128" i="33"/>
  <c r="GN1128" i="33"/>
  <c r="GO1128" i="33"/>
  <c r="GP1128" i="33"/>
  <c r="FX1129" i="33"/>
  <c r="FY1129" i="33"/>
  <c r="FZ1129" i="33"/>
  <c r="GA1129" i="33"/>
  <c r="GC1129" i="33"/>
  <c r="GD1129" i="33"/>
  <c r="GE1129" i="33"/>
  <c r="GF1129" i="33"/>
  <c r="GG1129" i="33"/>
  <c r="GH1129" i="33"/>
  <c r="GI1129" i="33"/>
  <c r="GJ1129" i="33"/>
  <c r="GK1129" i="33"/>
  <c r="GL1129" i="33"/>
  <c r="GM1129" i="33"/>
  <c r="GN1129" i="33"/>
  <c r="GO1129" i="33"/>
  <c r="FX1130" i="33"/>
  <c r="FY1130" i="33"/>
  <c r="FZ1130" i="33"/>
  <c r="GA1130" i="33"/>
  <c r="GB1130" i="33"/>
  <c r="GC1130" i="33"/>
  <c r="GD1130" i="33"/>
  <c r="GE1130" i="33"/>
  <c r="GF1130" i="33"/>
  <c r="GG1130" i="33"/>
  <c r="GI1130" i="33"/>
  <c r="GJ1130" i="33"/>
  <c r="GK1130" i="33"/>
  <c r="GL1130" i="33"/>
  <c r="GM1130" i="33"/>
  <c r="GN1130" i="33"/>
  <c r="GO1130" i="33"/>
  <c r="GP1130" i="33"/>
  <c r="FX1131" i="33"/>
  <c r="FY1131" i="33"/>
  <c r="FZ1131" i="33"/>
  <c r="GA1131" i="33"/>
  <c r="GB1131" i="33"/>
  <c r="GC1131" i="33"/>
  <c r="GD1131" i="33"/>
  <c r="GE1131" i="33"/>
  <c r="GF1131" i="33"/>
  <c r="GG1131" i="33"/>
  <c r="GH1131" i="33"/>
  <c r="GI1131" i="33"/>
  <c r="GJ1131" i="33"/>
  <c r="GK1131" i="33"/>
  <c r="GL1131" i="33"/>
  <c r="GM1131" i="33"/>
  <c r="GN1131" i="33"/>
  <c r="GO1131" i="33"/>
  <c r="GP1131" i="33"/>
  <c r="FX1132" i="33"/>
  <c r="FY1132" i="33"/>
  <c r="FZ1132" i="33"/>
  <c r="GA1132" i="33"/>
  <c r="GB1132" i="33"/>
  <c r="GC1132" i="33"/>
  <c r="GD1132" i="33"/>
  <c r="GE1132" i="33"/>
  <c r="GF1132" i="33"/>
  <c r="GG1132" i="33"/>
  <c r="GH1132" i="33"/>
  <c r="GI1132" i="33"/>
  <c r="GJ1132" i="33"/>
  <c r="GK1132" i="33"/>
  <c r="GL1132" i="33"/>
  <c r="GM1132" i="33"/>
  <c r="GN1132" i="33"/>
  <c r="GO1132" i="33"/>
  <c r="GP1132" i="33"/>
  <c r="FX1133" i="33"/>
  <c r="FY1133" i="33"/>
  <c r="FZ1133" i="33"/>
  <c r="GA1133" i="33"/>
  <c r="GB1133" i="33"/>
  <c r="GC1133" i="33"/>
  <c r="GD1133" i="33"/>
  <c r="GE1133" i="33"/>
  <c r="GF1133" i="33"/>
  <c r="GG1133" i="33"/>
  <c r="GH1133" i="33"/>
  <c r="GI1133" i="33"/>
  <c r="GJ1133" i="33"/>
  <c r="GK1133" i="33"/>
  <c r="GL1133" i="33"/>
  <c r="GM1133" i="33"/>
  <c r="GN1133" i="33"/>
  <c r="GO1133" i="33"/>
  <c r="GP1133" i="33"/>
  <c r="FX1134" i="33"/>
  <c r="FY1134" i="33"/>
  <c r="FZ1134" i="33"/>
  <c r="GA1134" i="33"/>
  <c r="GB1134" i="33"/>
  <c r="GC1134" i="33"/>
  <c r="GD1134" i="33"/>
  <c r="GE1134" i="33"/>
  <c r="GF1134" i="33"/>
  <c r="GG1134" i="33"/>
  <c r="GH1134" i="33"/>
  <c r="GI1134" i="33"/>
  <c r="GJ1134" i="33"/>
  <c r="GK1134" i="33"/>
  <c r="GL1134" i="33"/>
  <c r="GM1134" i="33"/>
  <c r="GN1134" i="33"/>
  <c r="GO1134" i="33"/>
  <c r="GP1134" i="33"/>
  <c r="FX1135" i="33"/>
  <c r="FY1135" i="33"/>
  <c r="FZ1135" i="33"/>
  <c r="GA1135" i="33"/>
  <c r="GB1135" i="33"/>
  <c r="GC1135" i="33"/>
  <c r="GD1135" i="33"/>
  <c r="GE1135" i="33"/>
  <c r="GF1135" i="33"/>
  <c r="GG1135" i="33"/>
  <c r="GH1135" i="33"/>
  <c r="GI1135" i="33"/>
  <c r="GJ1135" i="33"/>
  <c r="GK1135" i="33"/>
  <c r="GL1135" i="33"/>
  <c r="GM1135" i="33"/>
  <c r="GN1135" i="33"/>
  <c r="GO1135" i="33"/>
  <c r="FX1136" i="33"/>
  <c r="FY1136" i="33"/>
  <c r="FZ1136" i="33"/>
  <c r="GA1136" i="33"/>
  <c r="GC1136" i="33"/>
  <c r="GD1136" i="33"/>
  <c r="GE1136" i="33"/>
  <c r="GF1136" i="33"/>
  <c r="GG1136" i="33"/>
  <c r="GH1136" i="33"/>
  <c r="GI1136" i="33"/>
  <c r="GJ1136" i="33"/>
  <c r="GK1136" i="33"/>
  <c r="GL1136" i="33"/>
  <c r="GM1136" i="33"/>
  <c r="GN1136" i="33"/>
  <c r="GO1136" i="33"/>
  <c r="FX1137" i="33"/>
  <c r="FY1137" i="33"/>
  <c r="FZ1137" i="33"/>
  <c r="GA1137" i="33"/>
  <c r="GB1137" i="33"/>
  <c r="GC1137" i="33"/>
  <c r="GD1137" i="33"/>
  <c r="GE1137" i="33"/>
  <c r="GF1137" i="33"/>
  <c r="GG1137" i="33"/>
  <c r="GH1137" i="33"/>
  <c r="GI1137" i="33"/>
  <c r="GJ1137" i="33"/>
  <c r="GK1137" i="33"/>
  <c r="GL1137" i="33"/>
  <c r="GM1137" i="33"/>
  <c r="GN1137" i="33"/>
  <c r="GO1137" i="33"/>
  <c r="FX1138" i="33"/>
  <c r="FY1138" i="33"/>
  <c r="FZ1138" i="33"/>
  <c r="GA1138" i="33"/>
  <c r="GB1138" i="33"/>
  <c r="GC1138" i="33"/>
  <c r="GD1138" i="33"/>
  <c r="GE1138" i="33"/>
  <c r="GF1138" i="33"/>
  <c r="GG1138" i="33"/>
  <c r="GH1138" i="33"/>
  <c r="GI1138" i="33"/>
  <c r="GJ1138" i="33"/>
  <c r="GK1138" i="33"/>
  <c r="GL1138" i="33"/>
  <c r="GM1138" i="33"/>
  <c r="GN1138" i="33"/>
  <c r="GO1138" i="33"/>
  <c r="FX1139" i="33"/>
  <c r="FY1139" i="33"/>
  <c r="FZ1139" i="33"/>
  <c r="GA1139" i="33"/>
  <c r="GB1139" i="33"/>
  <c r="GC1139" i="33"/>
  <c r="GD1139" i="33"/>
  <c r="GE1139" i="33"/>
  <c r="GF1139" i="33"/>
  <c r="GG1139" i="33"/>
  <c r="GH1139" i="33"/>
  <c r="GI1139" i="33"/>
  <c r="GJ1139" i="33"/>
  <c r="GK1139" i="33"/>
  <c r="GL1139" i="33"/>
  <c r="GM1139" i="33"/>
  <c r="GN1139" i="33"/>
  <c r="GO1139" i="33"/>
  <c r="FX1140" i="33"/>
  <c r="FY1140" i="33"/>
  <c r="FZ1140" i="33"/>
  <c r="GA1140" i="33"/>
  <c r="GB1140" i="33"/>
  <c r="GC1140" i="33"/>
  <c r="GD1140" i="33"/>
  <c r="GE1140" i="33"/>
  <c r="GF1140" i="33"/>
  <c r="GG1140" i="33"/>
  <c r="GH1140" i="33"/>
  <c r="GI1140" i="33"/>
  <c r="GJ1140" i="33"/>
  <c r="GK1140" i="33"/>
  <c r="GL1140" i="33"/>
  <c r="GM1140" i="33"/>
  <c r="GN1140" i="33"/>
  <c r="GO1140" i="33"/>
  <c r="GP1140" i="33"/>
  <c r="FX1141" i="33"/>
  <c r="FY1141" i="33"/>
  <c r="FZ1141" i="33"/>
  <c r="GA1141" i="33"/>
  <c r="GB1141" i="33"/>
  <c r="GC1141" i="33"/>
  <c r="GD1141" i="33"/>
  <c r="GE1141" i="33"/>
  <c r="GF1141" i="33"/>
  <c r="GG1141" i="33"/>
  <c r="GH1141" i="33"/>
  <c r="GI1141" i="33"/>
  <c r="GJ1141" i="33"/>
  <c r="GK1141" i="33"/>
  <c r="GL1141" i="33"/>
  <c r="GM1141" i="33"/>
  <c r="GN1141" i="33"/>
  <c r="GO1141" i="33"/>
  <c r="GP1141" i="33"/>
  <c r="FX1142" i="33"/>
  <c r="FY1142" i="33"/>
  <c r="FZ1142" i="33"/>
  <c r="GA1142" i="33"/>
  <c r="GB1142" i="33"/>
  <c r="GC1142" i="33"/>
  <c r="GD1142" i="33"/>
  <c r="GE1142" i="33"/>
  <c r="GF1142" i="33"/>
  <c r="GG1142" i="33"/>
  <c r="GH1142" i="33"/>
  <c r="GI1142" i="33"/>
  <c r="GJ1142" i="33"/>
  <c r="GK1142" i="33"/>
  <c r="GL1142" i="33"/>
  <c r="GM1142" i="33"/>
  <c r="GN1142" i="33"/>
  <c r="GO1142" i="33"/>
  <c r="GP1142" i="33"/>
  <c r="FX1143" i="33"/>
  <c r="FY1143" i="33"/>
  <c r="FZ1143" i="33"/>
  <c r="GA1143" i="33"/>
  <c r="GB1143" i="33"/>
  <c r="GC1143" i="33"/>
  <c r="GD1143" i="33"/>
  <c r="GE1143" i="33"/>
  <c r="GF1143" i="33"/>
  <c r="GG1143" i="33"/>
  <c r="GH1143" i="33"/>
  <c r="GI1143" i="33"/>
  <c r="GJ1143" i="33"/>
  <c r="GK1143" i="33"/>
  <c r="GL1143" i="33"/>
  <c r="GM1143" i="33"/>
  <c r="GN1143" i="33"/>
  <c r="GO1143" i="33"/>
  <c r="GP1143" i="33"/>
  <c r="FX1144" i="33"/>
  <c r="FY1144" i="33"/>
  <c r="FZ1144" i="33"/>
  <c r="GA1144" i="33"/>
  <c r="GB1144" i="33"/>
  <c r="GC1144" i="33"/>
  <c r="GD1144" i="33"/>
  <c r="GE1144" i="33"/>
  <c r="GF1144" i="33"/>
  <c r="GG1144" i="33"/>
  <c r="GH1144" i="33"/>
  <c r="GI1144" i="33"/>
  <c r="GJ1144" i="33"/>
  <c r="GK1144" i="33"/>
  <c r="GL1144" i="33"/>
  <c r="GM1144" i="33"/>
  <c r="GN1144" i="33"/>
  <c r="GO1144" i="33"/>
  <c r="GP1144" i="33"/>
  <c r="FX1145" i="33"/>
  <c r="FY1145" i="33"/>
  <c r="FZ1145" i="33"/>
  <c r="GA1145" i="33"/>
  <c r="GC1145" i="33"/>
  <c r="GD1145" i="33"/>
  <c r="GE1145" i="33"/>
  <c r="GF1145" i="33"/>
  <c r="GG1145" i="33"/>
  <c r="GK1145" i="33"/>
  <c r="GL1145" i="33"/>
  <c r="GM1145" i="33"/>
  <c r="GN1145" i="33"/>
  <c r="GO1145" i="33"/>
  <c r="FX1146" i="33"/>
  <c r="FY1146" i="33"/>
  <c r="FZ1146" i="33"/>
  <c r="GA1146" i="33"/>
  <c r="GB1146" i="33"/>
  <c r="GC1146" i="33"/>
  <c r="GD1146" i="33"/>
  <c r="GE1146" i="33"/>
  <c r="GF1146" i="33"/>
  <c r="GG1146" i="33"/>
  <c r="GI1146" i="33"/>
  <c r="GJ1146" i="33"/>
  <c r="GK1146" i="33"/>
  <c r="GL1146" i="33"/>
  <c r="GM1146" i="33"/>
  <c r="GN1146" i="33"/>
  <c r="GO1146" i="33"/>
  <c r="GP1146" i="33"/>
  <c r="FX1147" i="33"/>
  <c r="FY1147" i="33"/>
  <c r="FZ1147" i="33"/>
  <c r="GA1147" i="33"/>
  <c r="GB1147" i="33"/>
  <c r="GC1147" i="33"/>
  <c r="GD1147" i="33"/>
  <c r="GE1147" i="33"/>
  <c r="GF1147" i="33"/>
  <c r="GG1147" i="33"/>
  <c r="GH1147" i="33"/>
  <c r="GI1147" i="33"/>
  <c r="GJ1147" i="33"/>
  <c r="GK1147" i="33"/>
  <c r="GL1147" i="33"/>
  <c r="GM1147" i="33"/>
  <c r="GN1147" i="33"/>
  <c r="GO1147" i="33"/>
  <c r="GP1147" i="33"/>
  <c r="FX1148" i="33"/>
  <c r="FY1148" i="33"/>
  <c r="FZ1148" i="33"/>
  <c r="GA1148" i="33"/>
  <c r="GB1148" i="33"/>
  <c r="GC1148" i="33"/>
  <c r="GD1148" i="33"/>
  <c r="GE1148" i="33"/>
  <c r="GF1148" i="33"/>
  <c r="GG1148" i="33"/>
  <c r="GH1148" i="33"/>
  <c r="GI1148" i="33"/>
  <c r="GJ1148" i="33"/>
  <c r="GK1148" i="33"/>
  <c r="GL1148" i="33"/>
  <c r="GM1148" i="33"/>
  <c r="GN1148" i="33"/>
  <c r="GO1148" i="33"/>
  <c r="GP1148" i="33"/>
  <c r="FX1149" i="33"/>
  <c r="FY1149" i="33"/>
  <c r="FZ1149" i="33"/>
  <c r="GA1149" i="33"/>
  <c r="GB1149" i="33"/>
  <c r="GC1149" i="33"/>
  <c r="GD1149" i="33"/>
  <c r="GE1149" i="33"/>
  <c r="GF1149" i="33"/>
  <c r="GG1149" i="33"/>
  <c r="GH1149" i="33"/>
  <c r="GI1149" i="33"/>
  <c r="GJ1149" i="33"/>
  <c r="GK1149" i="33"/>
  <c r="GL1149" i="33"/>
  <c r="GM1149" i="33"/>
  <c r="GN1149" i="33"/>
  <c r="GO1149" i="33"/>
  <c r="GP1149" i="33"/>
  <c r="FX1150" i="33"/>
  <c r="FY1150" i="33"/>
  <c r="FZ1150" i="33"/>
  <c r="GA1150" i="33"/>
  <c r="GB1150" i="33"/>
  <c r="GC1150" i="33"/>
  <c r="GD1150" i="33"/>
  <c r="GE1150" i="33"/>
  <c r="GF1150" i="33"/>
  <c r="GG1150" i="33"/>
  <c r="GH1150" i="33"/>
  <c r="GI1150" i="33"/>
  <c r="GJ1150" i="33"/>
  <c r="GK1150" i="33"/>
  <c r="GL1150" i="33"/>
  <c r="GM1150" i="33"/>
  <c r="GN1150" i="33"/>
  <c r="GO1150" i="33"/>
  <c r="GP1150" i="33"/>
  <c r="FX1151" i="33"/>
  <c r="FY1151" i="33"/>
  <c r="FZ1151" i="33"/>
  <c r="GA1151" i="33"/>
  <c r="GC1151" i="33"/>
  <c r="GD1151" i="33"/>
  <c r="GE1151" i="33"/>
  <c r="GF1151" i="33"/>
  <c r="GG1151" i="33"/>
  <c r="GH1151" i="33"/>
  <c r="GI1151" i="33"/>
  <c r="GJ1151" i="33"/>
  <c r="GK1151" i="33"/>
  <c r="GL1151" i="33"/>
  <c r="GM1151" i="33"/>
  <c r="GN1151" i="33"/>
  <c r="GO1151" i="33"/>
  <c r="FX1152" i="33"/>
  <c r="FY1152" i="33"/>
  <c r="FZ1152" i="33"/>
  <c r="GA1152" i="33"/>
  <c r="GC1152" i="33"/>
  <c r="GD1152" i="33"/>
  <c r="GE1152" i="33"/>
  <c r="GF1152" i="33"/>
  <c r="GG1152" i="33"/>
  <c r="GH1152" i="33"/>
  <c r="GK1152" i="33"/>
  <c r="GL1152" i="33"/>
  <c r="GM1152" i="33"/>
  <c r="GN1152" i="33"/>
  <c r="GO1152" i="33"/>
  <c r="FX1153" i="33"/>
  <c r="FY1153" i="33"/>
  <c r="FZ1153" i="33"/>
  <c r="GA1153" i="33"/>
  <c r="GB1153" i="33"/>
  <c r="GC1153" i="33"/>
  <c r="GD1153" i="33"/>
  <c r="GE1153" i="33"/>
  <c r="GF1153" i="33"/>
  <c r="GG1153" i="33"/>
  <c r="GH1153" i="33"/>
  <c r="GI1153" i="33"/>
  <c r="GJ1153" i="33"/>
  <c r="GK1153" i="33"/>
  <c r="GL1153" i="33"/>
  <c r="GM1153" i="33"/>
  <c r="GN1153" i="33"/>
  <c r="GO1153" i="33"/>
  <c r="FX1154" i="33"/>
  <c r="FY1154" i="33"/>
  <c r="FZ1154" i="33"/>
  <c r="GA1154" i="33"/>
  <c r="GB1154" i="33"/>
  <c r="GC1154" i="33"/>
  <c r="GD1154" i="33"/>
  <c r="GE1154" i="33"/>
  <c r="GF1154" i="33"/>
  <c r="GG1154" i="33"/>
  <c r="GH1154" i="33"/>
  <c r="GI1154" i="33"/>
  <c r="GJ1154" i="33"/>
  <c r="GK1154" i="33"/>
  <c r="GL1154" i="33"/>
  <c r="GM1154" i="33"/>
  <c r="GN1154" i="33"/>
  <c r="GO1154" i="33"/>
  <c r="GP1154" i="33"/>
  <c r="FX1155" i="33"/>
  <c r="FY1155" i="33"/>
  <c r="FZ1155" i="33"/>
  <c r="GA1155" i="33"/>
  <c r="GB1155" i="33"/>
  <c r="GC1155" i="33"/>
  <c r="GD1155" i="33"/>
  <c r="GE1155" i="33"/>
  <c r="GF1155" i="33"/>
  <c r="GG1155" i="33"/>
  <c r="GH1155" i="33"/>
  <c r="GI1155" i="33"/>
  <c r="GJ1155" i="33"/>
  <c r="GK1155" i="33"/>
  <c r="GL1155" i="33"/>
  <c r="GM1155" i="33"/>
  <c r="GN1155" i="33"/>
  <c r="GO1155" i="33"/>
  <c r="GP1155" i="33"/>
  <c r="FX1156" i="33"/>
  <c r="FY1156" i="33"/>
  <c r="FZ1156" i="33"/>
  <c r="GA1156" i="33"/>
  <c r="GB1156" i="33"/>
  <c r="GC1156" i="33"/>
  <c r="GD1156" i="33"/>
  <c r="GE1156" i="33"/>
  <c r="GF1156" i="33"/>
  <c r="GG1156" i="33"/>
  <c r="GH1156" i="33"/>
  <c r="GI1156" i="33"/>
  <c r="GJ1156" i="33"/>
  <c r="GK1156" i="33"/>
  <c r="GL1156" i="33"/>
  <c r="GM1156" i="33"/>
  <c r="GN1156" i="33"/>
  <c r="GO1156" i="33"/>
  <c r="GP1156" i="33"/>
  <c r="FX1157" i="33"/>
  <c r="FY1157" i="33"/>
  <c r="FZ1157" i="33"/>
  <c r="GA1157" i="33"/>
  <c r="GB1157" i="33"/>
  <c r="GC1157" i="33"/>
  <c r="GD1157" i="33"/>
  <c r="GE1157" i="33"/>
  <c r="GF1157" i="33"/>
  <c r="GG1157" i="33"/>
  <c r="GH1157" i="33"/>
  <c r="GI1157" i="33"/>
  <c r="GJ1157" i="33"/>
  <c r="GK1157" i="33"/>
  <c r="GL1157" i="33"/>
  <c r="GM1157" i="33"/>
  <c r="GN1157" i="33"/>
  <c r="GO1157" i="33"/>
  <c r="GP1157" i="33"/>
  <c r="FX1158" i="33"/>
  <c r="FY1158" i="33"/>
  <c r="FZ1158" i="33"/>
  <c r="GA1158" i="33"/>
  <c r="GB1158" i="33"/>
  <c r="GC1158" i="33"/>
  <c r="GD1158" i="33"/>
  <c r="GE1158" i="33"/>
  <c r="GF1158" i="33"/>
  <c r="GG1158" i="33"/>
  <c r="GH1158" i="33"/>
  <c r="GI1158" i="33"/>
  <c r="GJ1158" i="33"/>
  <c r="GK1158" i="33"/>
  <c r="GL1158" i="33"/>
  <c r="GM1158" i="33"/>
  <c r="GN1158" i="33"/>
  <c r="GO1158" i="33"/>
  <c r="GP1158" i="33"/>
  <c r="FX1159" i="33"/>
  <c r="FY1159" i="33"/>
  <c r="FZ1159" i="33"/>
  <c r="GA1159" i="33"/>
  <c r="GB1159" i="33"/>
  <c r="GC1159" i="33"/>
  <c r="GD1159" i="33"/>
  <c r="GE1159" i="33"/>
  <c r="GF1159" i="33"/>
  <c r="GG1159" i="33"/>
  <c r="GH1159" i="33"/>
  <c r="GI1159" i="33"/>
  <c r="GJ1159" i="33"/>
  <c r="GK1159" i="33"/>
  <c r="GL1159" i="33"/>
  <c r="GM1159" i="33"/>
  <c r="GN1159" i="33"/>
  <c r="GO1159" i="33"/>
  <c r="GP1159" i="33"/>
  <c r="FX1160" i="33"/>
  <c r="FY1160" i="33"/>
  <c r="FZ1160" i="33"/>
  <c r="GA1160" i="33"/>
  <c r="GB1160" i="33"/>
  <c r="GC1160" i="33"/>
  <c r="GD1160" i="33"/>
  <c r="GE1160" i="33"/>
  <c r="GF1160" i="33"/>
  <c r="GG1160" i="33"/>
  <c r="GH1160" i="33"/>
  <c r="GI1160" i="33"/>
  <c r="GJ1160" i="33"/>
  <c r="GK1160" i="33"/>
  <c r="GL1160" i="33"/>
  <c r="GM1160" i="33"/>
  <c r="GN1160" i="33"/>
  <c r="GO1160" i="33"/>
  <c r="GP1160" i="33"/>
  <c r="FX1161" i="33"/>
  <c r="FY1161" i="33"/>
  <c r="FZ1161" i="33"/>
  <c r="GA1161" i="33"/>
  <c r="GB1161" i="33"/>
  <c r="GC1161" i="33"/>
  <c r="GD1161" i="33"/>
  <c r="GE1161" i="33"/>
  <c r="GF1161" i="33"/>
  <c r="GG1161" i="33"/>
  <c r="GH1161" i="33"/>
  <c r="GI1161" i="33"/>
  <c r="GJ1161" i="33"/>
  <c r="GK1161" i="33"/>
  <c r="GL1161" i="33"/>
  <c r="GM1161" i="33"/>
  <c r="GN1161" i="33"/>
  <c r="GO1161" i="33"/>
  <c r="GP1161" i="33"/>
  <c r="FX1162" i="33"/>
  <c r="FY1162" i="33"/>
  <c r="FZ1162" i="33"/>
  <c r="GA1162" i="33"/>
  <c r="GB1162" i="33"/>
  <c r="GC1162" i="33"/>
  <c r="GD1162" i="33"/>
  <c r="GE1162" i="33"/>
  <c r="GF1162" i="33"/>
  <c r="GG1162" i="33"/>
  <c r="GI1162" i="33"/>
  <c r="GJ1162" i="33"/>
  <c r="GK1162" i="33"/>
  <c r="GL1162" i="33"/>
  <c r="GM1162" i="33"/>
  <c r="GN1162" i="33"/>
  <c r="GO1162" i="33"/>
  <c r="GP1162" i="33"/>
  <c r="FX1163" i="33"/>
  <c r="FY1163" i="33"/>
  <c r="FZ1163" i="33"/>
  <c r="GA1163" i="33"/>
  <c r="GB1163" i="33"/>
  <c r="GC1163" i="33"/>
  <c r="GD1163" i="33"/>
  <c r="GE1163" i="33"/>
  <c r="GF1163" i="33"/>
  <c r="GG1163" i="33"/>
  <c r="GI1163" i="33"/>
  <c r="GJ1163" i="33"/>
  <c r="GK1163" i="33"/>
  <c r="GL1163" i="33"/>
  <c r="GM1163" i="33"/>
  <c r="GN1163" i="33"/>
  <c r="GO1163" i="33"/>
  <c r="GP1163" i="33"/>
  <c r="FX1164" i="33"/>
  <c r="FY1164" i="33"/>
  <c r="FZ1164" i="33"/>
  <c r="GA1164" i="33"/>
  <c r="GB1164" i="33"/>
  <c r="GC1164" i="33"/>
  <c r="GD1164" i="33"/>
  <c r="GE1164" i="33"/>
  <c r="GF1164" i="33"/>
  <c r="GG1164" i="33"/>
  <c r="GH1164" i="33"/>
  <c r="GI1164" i="33"/>
  <c r="GJ1164" i="33"/>
  <c r="GK1164" i="33"/>
  <c r="GL1164" i="33"/>
  <c r="GM1164" i="33"/>
  <c r="GN1164" i="33"/>
  <c r="GO1164" i="33"/>
  <c r="GP1164" i="33"/>
  <c r="FX1165" i="33"/>
  <c r="FY1165" i="33"/>
  <c r="FZ1165" i="33"/>
  <c r="GA1165" i="33"/>
  <c r="GB1165" i="33"/>
  <c r="GC1165" i="33"/>
  <c r="GD1165" i="33"/>
  <c r="GE1165" i="33"/>
  <c r="GF1165" i="33"/>
  <c r="GG1165" i="33"/>
  <c r="GH1165" i="33"/>
  <c r="GI1165" i="33"/>
  <c r="GJ1165" i="33"/>
  <c r="GK1165" i="33"/>
  <c r="GL1165" i="33"/>
  <c r="GM1165" i="33"/>
  <c r="GN1165" i="33"/>
  <c r="GO1165" i="33"/>
  <c r="GP1165" i="33"/>
  <c r="FX1166" i="33"/>
  <c r="FY1166" i="33"/>
  <c r="FZ1166" i="33"/>
  <c r="GA1166" i="33"/>
  <c r="GC1166" i="33"/>
  <c r="GD1166" i="33"/>
  <c r="GE1166" i="33"/>
  <c r="GF1166" i="33"/>
  <c r="GG1166" i="33"/>
  <c r="GH1166" i="33"/>
  <c r="GI1166" i="33"/>
  <c r="GJ1166" i="33"/>
  <c r="GK1166" i="33"/>
  <c r="GL1166" i="33"/>
  <c r="GM1166" i="33"/>
  <c r="GN1166" i="33"/>
  <c r="GO1166" i="33"/>
  <c r="FX1167" i="33"/>
  <c r="FY1167" i="33"/>
  <c r="FZ1167" i="33"/>
  <c r="GA1167" i="33"/>
  <c r="GC1167" i="33"/>
  <c r="GD1167" i="33"/>
  <c r="GE1167" i="33"/>
  <c r="GF1167" i="33"/>
  <c r="GG1167" i="33"/>
  <c r="GH1167" i="33"/>
  <c r="GI1167" i="33"/>
  <c r="GJ1167" i="33"/>
  <c r="GK1167" i="33"/>
  <c r="GL1167" i="33"/>
  <c r="GM1167" i="33"/>
  <c r="GN1167" i="33"/>
  <c r="GO1167" i="33"/>
  <c r="FX1168" i="33"/>
  <c r="FY1168" i="33"/>
  <c r="FZ1168" i="33"/>
  <c r="GA1168" i="33"/>
  <c r="GB1168" i="33"/>
  <c r="GC1168" i="33"/>
  <c r="GD1168" i="33"/>
  <c r="GE1168" i="33"/>
  <c r="GF1168" i="33"/>
  <c r="GG1168" i="33"/>
  <c r="GH1168" i="33"/>
  <c r="GI1168" i="33"/>
  <c r="GJ1168" i="33"/>
  <c r="GK1168" i="33"/>
  <c r="GL1168" i="33"/>
  <c r="GM1168" i="33"/>
  <c r="GN1168" i="33"/>
  <c r="GO1168" i="33"/>
  <c r="GP1168" i="33"/>
  <c r="FX1169" i="33"/>
  <c r="FY1169" i="33"/>
  <c r="FZ1169" i="33"/>
  <c r="GA1169" i="33"/>
  <c r="GB1169" i="33"/>
  <c r="GC1169" i="33"/>
  <c r="GD1169" i="33"/>
  <c r="GE1169" i="33"/>
  <c r="GF1169" i="33"/>
  <c r="GG1169" i="33"/>
  <c r="GH1169" i="33"/>
  <c r="GI1169" i="33"/>
  <c r="GJ1169" i="33"/>
  <c r="GK1169" i="33"/>
  <c r="GL1169" i="33"/>
  <c r="GM1169" i="33"/>
  <c r="GN1169" i="33"/>
  <c r="GO1169" i="33"/>
  <c r="GP1169" i="33"/>
  <c r="FX1170" i="33"/>
  <c r="FY1170" i="33"/>
  <c r="FZ1170" i="33"/>
  <c r="GA1170" i="33"/>
  <c r="GB1170" i="33"/>
  <c r="GC1170" i="33"/>
  <c r="GD1170" i="33"/>
  <c r="GE1170" i="33"/>
  <c r="GF1170" i="33"/>
  <c r="GG1170" i="33"/>
  <c r="GH1170" i="33"/>
  <c r="GI1170" i="33"/>
  <c r="GJ1170" i="33"/>
  <c r="GK1170" i="33"/>
  <c r="GL1170" i="33"/>
  <c r="GM1170" i="33"/>
  <c r="GN1170" i="33"/>
  <c r="GO1170" i="33"/>
  <c r="GP1170" i="33"/>
  <c r="FX1171" i="33"/>
  <c r="FY1171" i="33"/>
  <c r="FZ1171" i="33"/>
  <c r="GA1171" i="33"/>
  <c r="GB1171" i="33"/>
  <c r="GC1171" i="33"/>
  <c r="GD1171" i="33"/>
  <c r="GE1171" i="33"/>
  <c r="GF1171" i="33"/>
  <c r="GG1171" i="33"/>
  <c r="GH1171" i="33"/>
  <c r="GI1171" i="33"/>
  <c r="GJ1171" i="33"/>
  <c r="GK1171" i="33"/>
  <c r="GL1171" i="33"/>
  <c r="GM1171" i="33"/>
  <c r="GN1171" i="33"/>
  <c r="GO1171" i="33"/>
  <c r="GP1171" i="33"/>
  <c r="FX1172" i="33"/>
  <c r="FY1172" i="33"/>
  <c r="FZ1172" i="33"/>
  <c r="GA1172" i="33"/>
  <c r="GB1172" i="33"/>
  <c r="GC1172" i="33"/>
  <c r="GD1172" i="33"/>
  <c r="GE1172" i="33"/>
  <c r="GF1172" i="33"/>
  <c r="GG1172" i="33"/>
  <c r="GH1172" i="33"/>
  <c r="GI1172" i="33"/>
  <c r="GJ1172" i="33"/>
  <c r="GK1172" i="33"/>
  <c r="GL1172" i="33"/>
  <c r="GM1172" i="33"/>
  <c r="GN1172" i="33"/>
  <c r="GO1172" i="33"/>
  <c r="GP1172" i="33"/>
  <c r="FX1173" i="33"/>
  <c r="FY1173" i="33"/>
  <c r="FZ1173" i="33"/>
  <c r="GA1173" i="33"/>
  <c r="GB1173" i="33"/>
  <c r="GC1173" i="33"/>
  <c r="GD1173" i="33"/>
  <c r="GE1173" i="33"/>
  <c r="GF1173" i="33"/>
  <c r="GG1173" i="33"/>
  <c r="GH1173" i="33"/>
  <c r="GI1173" i="33"/>
  <c r="GJ1173" i="33"/>
  <c r="GK1173" i="33"/>
  <c r="GL1173" i="33"/>
  <c r="GM1173" i="33"/>
  <c r="GN1173" i="33"/>
  <c r="GO1173" i="33"/>
  <c r="GP1173" i="33"/>
  <c r="FX1174" i="33"/>
  <c r="FY1174" i="33"/>
  <c r="FZ1174" i="33"/>
  <c r="GA1174" i="33"/>
  <c r="GB1174" i="33"/>
  <c r="GC1174" i="33"/>
  <c r="GD1174" i="33"/>
  <c r="GE1174" i="33"/>
  <c r="GF1174" i="33"/>
  <c r="GG1174" i="33"/>
  <c r="GH1174" i="33"/>
  <c r="GI1174" i="33"/>
  <c r="GJ1174" i="33"/>
  <c r="GK1174" i="33"/>
  <c r="GL1174" i="33"/>
  <c r="GM1174" i="33"/>
  <c r="GN1174" i="33"/>
  <c r="GO1174" i="33"/>
  <c r="GP1174" i="33"/>
  <c r="FX1175" i="33"/>
  <c r="FY1175" i="33"/>
  <c r="FZ1175" i="33"/>
  <c r="GA1175" i="33"/>
  <c r="GB1175" i="33"/>
  <c r="GC1175" i="33"/>
  <c r="GD1175" i="33"/>
  <c r="GE1175" i="33"/>
  <c r="GF1175" i="33"/>
  <c r="GG1175" i="33"/>
  <c r="GH1175" i="33"/>
  <c r="GI1175" i="33"/>
  <c r="GJ1175" i="33"/>
  <c r="GK1175" i="33"/>
  <c r="GL1175" i="33"/>
  <c r="GM1175" i="33"/>
  <c r="GN1175" i="33"/>
  <c r="GO1175" i="33"/>
  <c r="GP1175" i="33"/>
  <c r="FX1176" i="33"/>
  <c r="FY1176" i="33"/>
  <c r="FZ1176" i="33"/>
  <c r="GA1176" i="33"/>
  <c r="GB1176" i="33"/>
  <c r="GC1176" i="33"/>
  <c r="GD1176" i="33"/>
  <c r="GE1176" i="33"/>
  <c r="GF1176" i="33"/>
  <c r="GG1176" i="33"/>
  <c r="GH1176" i="33"/>
  <c r="GI1176" i="33"/>
  <c r="GJ1176" i="33"/>
  <c r="GK1176" i="33"/>
  <c r="GL1176" i="33"/>
  <c r="GM1176" i="33"/>
  <c r="GN1176" i="33"/>
  <c r="GO1176" i="33"/>
  <c r="GP1176" i="33"/>
  <c r="FX1177" i="33"/>
  <c r="FY1177" i="33"/>
  <c r="FZ1177" i="33"/>
  <c r="GA1177" i="33"/>
  <c r="GB1177" i="33"/>
  <c r="GC1177" i="33"/>
  <c r="GD1177" i="33"/>
  <c r="GE1177" i="33"/>
  <c r="GF1177" i="33"/>
  <c r="GG1177" i="33"/>
  <c r="GH1177" i="33"/>
  <c r="GI1177" i="33"/>
  <c r="GJ1177" i="33"/>
  <c r="GK1177" i="33"/>
  <c r="GL1177" i="33"/>
  <c r="GM1177" i="33"/>
  <c r="GN1177" i="33"/>
  <c r="GO1177" i="33"/>
  <c r="GP1177" i="33"/>
  <c r="FX1178" i="33"/>
  <c r="FY1178" i="33"/>
  <c r="FZ1178" i="33"/>
  <c r="GA1178" i="33"/>
  <c r="GB1178" i="33"/>
  <c r="GC1178" i="33"/>
  <c r="GD1178" i="33"/>
  <c r="GE1178" i="33"/>
  <c r="GF1178" i="33"/>
  <c r="GG1178" i="33"/>
  <c r="GH1178" i="33"/>
  <c r="GI1178" i="33"/>
  <c r="GJ1178" i="33"/>
  <c r="GK1178" i="33"/>
  <c r="GL1178" i="33"/>
  <c r="GM1178" i="33"/>
  <c r="GN1178" i="33"/>
  <c r="GO1178" i="33"/>
  <c r="GP1178" i="33"/>
  <c r="FX1179" i="33"/>
  <c r="FY1179" i="33"/>
  <c r="FZ1179" i="33"/>
  <c r="GA1179" i="33"/>
  <c r="GB1179" i="33"/>
  <c r="GC1179" i="33"/>
  <c r="GD1179" i="33"/>
  <c r="GE1179" i="33"/>
  <c r="GF1179" i="33"/>
  <c r="GG1179" i="33"/>
  <c r="GH1179" i="33"/>
  <c r="GI1179" i="33"/>
  <c r="GJ1179" i="33"/>
  <c r="GK1179" i="33"/>
  <c r="GL1179" i="33"/>
  <c r="GM1179" i="33"/>
  <c r="GN1179" i="33"/>
  <c r="GO1179" i="33"/>
  <c r="GP1179" i="33"/>
  <c r="FX1180" i="33"/>
  <c r="FY1180" i="33"/>
  <c r="FZ1180" i="33"/>
  <c r="GA1180" i="33"/>
  <c r="GB1180" i="33"/>
  <c r="GC1180" i="33"/>
  <c r="GD1180" i="33"/>
  <c r="GE1180" i="33"/>
  <c r="GF1180" i="33"/>
  <c r="GG1180" i="33"/>
  <c r="GH1180" i="33"/>
  <c r="GI1180" i="33"/>
  <c r="GJ1180" i="33"/>
  <c r="GK1180" i="33"/>
  <c r="GL1180" i="33"/>
  <c r="GM1180" i="33"/>
  <c r="GN1180" i="33"/>
  <c r="GO1180" i="33"/>
  <c r="GP1180" i="33"/>
  <c r="FX1181" i="33"/>
  <c r="FY1181" i="33"/>
  <c r="FZ1181" i="33"/>
  <c r="GA1181" i="33"/>
  <c r="GB1181" i="33"/>
  <c r="GC1181" i="33"/>
  <c r="GD1181" i="33"/>
  <c r="GE1181" i="33"/>
  <c r="GF1181" i="33"/>
  <c r="GG1181" i="33"/>
  <c r="GH1181" i="33"/>
  <c r="GI1181" i="33"/>
  <c r="GJ1181" i="33"/>
  <c r="GK1181" i="33"/>
  <c r="GL1181" i="33"/>
  <c r="GM1181" i="33"/>
  <c r="GN1181" i="33"/>
  <c r="GO1181" i="33"/>
  <c r="GP1181" i="33"/>
  <c r="FX1182" i="33"/>
  <c r="FY1182" i="33"/>
  <c r="FZ1182" i="33"/>
  <c r="GA1182" i="33"/>
  <c r="GB1182" i="33"/>
  <c r="GC1182" i="33"/>
  <c r="GD1182" i="33"/>
  <c r="GE1182" i="33"/>
  <c r="GF1182" i="33"/>
  <c r="GG1182" i="33"/>
  <c r="GH1182" i="33"/>
  <c r="GI1182" i="33"/>
  <c r="GJ1182" i="33"/>
  <c r="GK1182" i="33"/>
  <c r="GL1182" i="33"/>
  <c r="GM1182" i="33"/>
  <c r="GN1182" i="33"/>
  <c r="GO1182" i="33"/>
  <c r="GP1182" i="33"/>
  <c r="FX1183" i="33"/>
  <c r="FY1183" i="33"/>
  <c r="FZ1183" i="33"/>
  <c r="GA1183" i="33"/>
  <c r="GB1183" i="33"/>
  <c r="GC1183" i="33"/>
  <c r="GD1183" i="33"/>
  <c r="GE1183" i="33"/>
  <c r="GF1183" i="33"/>
  <c r="GG1183" i="33"/>
  <c r="GH1183" i="33"/>
  <c r="GI1183" i="33"/>
  <c r="GJ1183" i="33"/>
  <c r="GK1183" i="33"/>
  <c r="GL1183" i="33"/>
  <c r="GM1183" i="33"/>
  <c r="GN1183" i="33"/>
  <c r="GO1183" i="33"/>
  <c r="GP1183" i="33"/>
  <c r="FX1184" i="33"/>
  <c r="FY1184" i="33"/>
  <c r="FZ1184" i="33"/>
  <c r="GA1184" i="33"/>
  <c r="GB1184" i="33"/>
  <c r="GC1184" i="33"/>
  <c r="GD1184" i="33"/>
  <c r="GE1184" i="33"/>
  <c r="GF1184" i="33"/>
  <c r="GG1184" i="33"/>
  <c r="GH1184" i="33"/>
  <c r="GI1184" i="33"/>
  <c r="GJ1184" i="33"/>
  <c r="GK1184" i="33"/>
  <c r="GL1184" i="33"/>
  <c r="GM1184" i="33"/>
  <c r="GN1184" i="33"/>
  <c r="GO1184" i="33"/>
  <c r="GP1184" i="33"/>
  <c r="FX1185" i="33"/>
  <c r="FY1185" i="33"/>
  <c r="FZ1185" i="33"/>
  <c r="GA1185" i="33"/>
  <c r="GB1185" i="33"/>
  <c r="GC1185" i="33"/>
  <c r="GD1185" i="33"/>
  <c r="GE1185" i="33"/>
  <c r="GF1185" i="33"/>
  <c r="GG1185" i="33"/>
  <c r="GH1185" i="33"/>
  <c r="GI1185" i="33"/>
  <c r="GJ1185" i="33"/>
  <c r="GK1185" i="33"/>
  <c r="GL1185" i="33"/>
  <c r="GM1185" i="33"/>
  <c r="GN1185" i="33"/>
  <c r="GO1185" i="33"/>
  <c r="GP1185" i="33"/>
  <c r="FX1186" i="33"/>
  <c r="FY1186" i="33"/>
  <c r="FZ1186" i="33"/>
  <c r="GA1186" i="33"/>
  <c r="GB1186" i="33"/>
  <c r="GC1186" i="33"/>
  <c r="GD1186" i="33"/>
  <c r="GE1186" i="33"/>
  <c r="GF1186" i="33"/>
  <c r="GG1186" i="33"/>
  <c r="GH1186" i="33"/>
  <c r="GI1186" i="33"/>
  <c r="GJ1186" i="33"/>
  <c r="GK1186" i="33"/>
  <c r="GL1186" i="33"/>
  <c r="GM1186" i="33"/>
  <c r="GN1186" i="33"/>
  <c r="GO1186" i="33"/>
  <c r="GP1186" i="33"/>
  <c r="FX1187" i="33"/>
  <c r="FY1187" i="33"/>
  <c r="FZ1187" i="33"/>
  <c r="GA1187" i="33"/>
  <c r="GB1187" i="33"/>
  <c r="GC1187" i="33"/>
  <c r="GD1187" i="33"/>
  <c r="GE1187" i="33"/>
  <c r="GF1187" i="33"/>
  <c r="GG1187" i="33"/>
  <c r="GH1187" i="33"/>
  <c r="GI1187" i="33"/>
  <c r="GJ1187" i="33"/>
  <c r="GK1187" i="33"/>
  <c r="GL1187" i="33"/>
  <c r="GM1187" i="33"/>
  <c r="GN1187" i="33"/>
  <c r="GO1187" i="33"/>
  <c r="GP1187" i="33"/>
  <c r="FX1188" i="33"/>
  <c r="FY1188" i="33"/>
  <c r="FZ1188" i="33"/>
  <c r="GA1188" i="33"/>
  <c r="GB1188" i="33"/>
  <c r="GC1188" i="33"/>
  <c r="GD1188" i="33"/>
  <c r="GE1188" i="33"/>
  <c r="GF1188" i="33"/>
  <c r="GG1188" i="33"/>
  <c r="GH1188" i="33"/>
  <c r="GI1188" i="33"/>
  <c r="GJ1188" i="33"/>
  <c r="GK1188" i="33"/>
  <c r="GL1188" i="33"/>
  <c r="GM1188" i="33"/>
  <c r="GN1188" i="33"/>
  <c r="GO1188" i="33"/>
  <c r="GP1188" i="33"/>
  <c r="FX1189" i="33"/>
  <c r="FY1189" i="33"/>
  <c r="FZ1189" i="33"/>
  <c r="GA1189" i="33"/>
  <c r="GB1189" i="33"/>
  <c r="GC1189" i="33"/>
  <c r="GD1189" i="33"/>
  <c r="GE1189" i="33"/>
  <c r="GF1189" i="33"/>
  <c r="GG1189" i="33"/>
  <c r="GH1189" i="33"/>
  <c r="GI1189" i="33"/>
  <c r="GJ1189" i="33"/>
  <c r="GK1189" i="33"/>
  <c r="GL1189" i="33"/>
  <c r="GM1189" i="33"/>
  <c r="GN1189" i="33"/>
  <c r="GO1189" i="33"/>
  <c r="GP1189" i="33"/>
  <c r="FX1190" i="33"/>
  <c r="FY1190" i="33"/>
  <c r="FZ1190" i="33"/>
  <c r="GA1190" i="33"/>
  <c r="GB1190" i="33"/>
  <c r="GC1190" i="33"/>
  <c r="GD1190" i="33"/>
  <c r="GE1190" i="33"/>
  <c r="GF1190" i="33"/>
  <c r="GG1190" i="33"/>
  <c r="GH1190" i="33"/>
  <c r="GI1190" i="33"/>
  <c r="GJ1190" i="33"/>
  <c r="GK1190" i="33"/>
  <c r="GL1190" i="33"/>
  <c r="GM1190" i="33"/>
  <c r="GN1190" i="33"/>
  <c r="GO1190" i="33"/>
  <c r="GP1190" i="33"/>
  <c r="FX1191" i="33"/>
  <c r="FY1191" i="33"/>
  <c r="FZ1191" i="33"/>
  <c r="GA1191" i="33"/>
  <c r="GC1191" i="33"/>
  <c r="GD1191" i="33"/>
  <c r="GE1191" i="33"/>
  <c r="GF1191" i="33"/>
  <c r="GG1191" i="33"/>
  <c r="GH1191" i="33"/>
  <c r="GK1191" i="33"/>
  <c r="GL1191" i="33"/>
  <c r="GM1191" i="33"/>
  <c r="GN1191" i="33"/>
  <c r="GO1191" i="33"/>
  <c r="FX1192" i="33"/>
  <c r="FY1192" i="33"/>
  <c r="FZ1192" i="33"/>
  <c r="GA1192" i="33"/>
  <c r="GB1192" i="33"/>
  <c r="GC1192" i="33"/>
  <c r="GD1192" i="33"/>
  <c r="GE1192" i="33"/>
  <c r="GF1192" i="33"/>
  <c r="GG1192" i="33"/>
  <c r="GH1192" i="33"/>
  <c r="GI1192" i="33"/>
  <c r="GJ1192" i="33"/>
  <c r="GK1192" i="33"/>
  <c r="GL1192" i="33"/>
  <c r="GM1192" i="33"/>
  <c r="GN1192" i="33"/>
  <c r="GO1192" i="33"/>
  <c r="GP1192" i="33"/>
  <c r="FX1193" i="33"/>
  <c r="FY1193" i="33"/>
  <c r="FZ1193" i="33"/>
  <c r="GA1193" i="33"/>
  <c r="GB1193" i="33"/>
  <c r="GC1193" i="33"/>
  <c r="GD1193" i="33"/>
  <c r="GE1193" i="33"/>
  <c r="GF1193" i="33"/>
  <c r="GG1193" i="33"/>
  <c r="GH1193" i="33"/>
  <c r="GI1193" i="33"/>
  <c r="GJ1193" i="33"/>
  <c r="GK1193" i="33"/>
  <c r="GL1193" i="33"/>
  <c r="GM1193" i="33"/>
  <c r="GN1193" i="33"/>
  <c r="GO1193" i="33"/>
  <c r="GP1193" i="33"/>
  <c r="FX1194" i="33"/>
  <c r="FY1194" i="33"/>
  <c r="FZ1194" i="33"/>
  <c r="GA1194" i="33"/>
  <c r="GB1194" i="33"/>
  <c r="GC1194" i="33"/>
  <c r="GD1194" i="33"/>
  <c r="GE1194" i="33"/>
  <c r="GF1194" i="33"/>
  <c r="GG1194" i="33"/>
  <c r="GH1194" i="33"/>
  <c r="GI1194" i="33"/>
  <c r="GJ1194" i="33"/>
  <c r="GK1194" i="33"/>
  <c r="GL1194" i="33"/>
  <c r="GM1194" i="33"/>
  <c r="GN1194" i="33"/>
  <c r="GO1194" i="33"/>
  <c r="GP1194" i="33"/>
  <c r="FX1195" i="33"/>
  <c r="FY1195" i="33"/>
  <c r="FZ1195" i="33"/>
  <c r="GA1195" i="33"/>
  <c r="GB1195" i="33"/>
  <c r="GC1195" i="33"/>
  <c r="GD1195" i="33"/>
  <c r="GE1195" i="33"/>
  <c r="GF1195" i="33"/>
  <c r="GG1195" i="33"/>
  <c r="GH1195" i="33"/>
  <c r="GI1195" i="33"/>
  <c r="GJ1195" i="33"/>
  <c r="GK1195" i="33"/>
  <c r="GL1195" i="33"/>
  <c r="GM1195" i="33"/>
  <c r="GN1195" i="33"/>
  <c r="GO1195" i="33"/>
  <c r="GP1195" i="33"/>
  <c r="FX1196" i="33"/>
  <c r="FY1196" i="33"/>
  <c r="FZ1196" i="33"/>
  <c r="GA1196" i="33"/>
  <c r="GB1196" i="33"/>
  <c r="GC1196" i="33"/>
  <c r="GD1196" i="33"/>
  <c r="GE1196" i="33"/>
  <c r="GF1196" i="33"/>
  <c r="GG1196" i="33"/>
  <c r="GH1196" i="33"/>
  <c r="GI1196" i="33"/>
  <c r="GJ1196" i="33"/>
  <c r="GK1196" i="33"/>
  <c r="GL1196" i="33"/>
  <c r="GM1196" i="33"/>
  <c r="GN1196" i="33"/>
  <c r="GO1196" i="33"/>
  <c r="GP1196" i="33"/>
  <c r="FX1197" i="33"/>
  <c r="FY1197" i="33"/>
  <c r="FZ1197" i="33"/>
  <c r="GA1197" i="33"/>
  <c r="GB1197" i="33"/>
  <c r="GC1197" i="33"/>
  <c r="GD1197" i="33"/>
  <c r="GE1197" i="33"/>
  <c r="GF1197" i="33"/>
  <c r="GG1197" i="33"/>
  <c r="GH1197" i="33"/>
  <c r="GI1197" i="33"/>
  <c r="GJ1197" i="33"/>
  <c r="GK1197" i="33"/>
  <c r="GL1197" i="33"/>
  <c r="GM1197" i="33"/>
  <c r="GN1197" i="33"/>
  <c r="GO1197" i="33"/>
  <c r="GP1197" i="33"/>
  <c r="FX1198" i="33"/>
  <c r="FY1198" i="33"/>
  <c r="FZ1198" i="33"/>
  <c r="GA1198" i="33"/>
  <c r="GC1198" i="33"/>
  <c r="GD1198" i="33"/>
  <c r="GE1198" i="33"/>
  <c r="GF1198" i="33"/>
  <c r="GG1198" i="33"/>
  <c r="GH1198" i="33"/>
  <c r="GK1198" i="33"/>
  <c r="GL1198" i="33"/>
  <c r="GM1198" i="33"/>
  <c r="GN1198" i="33"/>
  <c r="GO1198" i="33"/>
  <c r="FX1199" i="33"/>
  <c r="FY1199" i="33"/>
  <c r="FZ1199" i="33"/>
  <c r="GA1199" i="33"/>
  <c r="GC1199" i="33"/>
  <c r="GD1199" i="33"/>
  <c r="GE1199" i="33"/>
  <c r="GF1199" i="33"/>
  <c r="GG1199" i="33"/>
  <c r="GH1199" i="33"/>
  <c r="GI1199" i="33"/>
  <c r="GJ1199" i="33"/>
  <c r="GK1199" i="33"/>
  <c r="GL1199" i="33"/>
  <c r="GM1199" i="33"/>
  <c r="GN1199" i="33"/>
  <c r="GO1199" i="33"/>
  <c r="FX1200" i="33"/>
  <c r="FY1200" i="33"/>
  <c r="FZ1200" i="33"/>
  <c r="GA1200" i="33"/>
  <c r="GB1200" i="33"/>
  <c r="GC1200" i="33"/>
  <c r="GD1200" i="33"/>
  <c r="GE1200" i="33"/>
  <c r="GF1200" i="33"/>
  <c r="GG1200" i="33"/>
  <c r="GH1200" i="33"/>
  <c r="GI1200" i="33"/>
  <c r="GJ1200" i="33"/>
  <c r="GK1200" i="33"/>
  <c r="GL1200" i="33"/>
  <c r="GM1200" i="33"/>
  <c r="GN1200" i="33"/>
  <c r="GO1200" i="33"/>
  <c r="GP1200" i="33"/>
  <c r="FX1201" i="33"/>
  <c r="FY1201" i="33"/>
  <c r="FZ1201" i="33"/>
  <c r="GA1201" i="33"/>
  <c r="GB1201" i="33"/>
  <c r="GC1201" i="33"/>
  <c r="GD1201" i="33"/>
  <c r="GE1201" i="33"/>
  <c r="GF1201" i="33"/>
  <c r="GG1201" i="33"/>
  <c r="GH1201" i="33"/>
  <c r="GI1201" i="33"/>
  <c r="GJ1201" i="33"/>
  <c r="GK1201" i="33"/>
  <c r="GL1201" i="33"/>
  <c r="GM1201" i="33"/>
  <c r="GN1201" i="33"/>
  <c r="GO1201" i="33"/>
  <c r="GP1201" i="33"/>
  <c r="FX1202" i="33"/>
  <c r="FY1202" i="33"/>
  <c r="FZ1202" i="33"/>
  <c r="GA1202" i="33"/>
  <c r="GB1202" i="33"/>
  <c r="GC1202" i="33"/>
  <c r="GD1202" i="33"/>
  <c r="GE1202" i="33"/>
  <c r="GF1202" i="33"/>
  <c r="GG1202" i="33"/>
  <c r="GH1202" i="33"/>
  <c r="GI1202" i="33"/>
  <c r="GJ1202" i="33"/>
  <c r="GK1202" i="33"/>
  <c r="GL1202" i="33"/>
  <c r="GM1202" i="33"/>
  <c r="GN1202" i="33"/>
  <c r="GO1202" i="33"/>
  <c r="GP1202" i="33"/>
  <c r="FX1203" i="33"/>
  <c r="FY1203" i="33"/>
  <c r="FZ1203" i="33"/>
  <c r="GA1203" i="33"/>
  <c r="GB1203" i="33"/>
  <c r="GC1203" i="33"/>
  <c r="GD1203" i="33"/>
  <c r="GE1203" i="33"/>
  <c r="GF1203" i="33"/>
  <c r="GG1203" i="33"/>
  <c r="GH1203" i="33"/>
  <c r="GI1203" i="33"/>
  <c r="GJ1203" i="33"/>
  <c r="GK1203" i="33"/>
  <c r="GL1203" i="33"/>
  <c r="GM1203" i="33"/>
  <c r="GN1203" i="33"/>
  <c r="GO1203" i="33"/>
  <c r="GP1203" i="33"/>
  <c r="FX1204" i="33"/>
  <c r="FY1204" i="33"/>
  <c r="FZ1204" i="33"/>
  <c r="GA1204" i="33"/>
  <c r="GB1204" i="33"/>
  <c r="GC1204" i="33"/>
  <c r="GD1204" i="33"/>
  <c r="GE1204" i="33"/>
  <c r="GF1204" i="33"/>
  <c r="GG1204" i="33"/>
  <c r="GH1204" i="33"/>
  <c r="GI1204" i="33"/>
  <c r="GJ1204" i="33"/>
  <c r="GK1204" i="33"/>
  <c r="GL1204" i="33"/>
  <c r="GM1204" i="33"/>
  <c r="GN1204" i="33"/>
  <c r="GO1204" i="33"/>
  <c r="GP1204" i="33"/>
  <c r="FX1205" i="33"/>
  <c r="FY1205" i="33"/>
  <c r="FZ1205" i="33"/>
  <c r="GA1205" i="33"/>
  <c r="GB1205" i="33"/>
  <c r="GC1205" i="33"/>
  <c r="GD1205" i="33"/>
  <c r="GE1205" i="33"/>
  <c r="GF1205" i="33"/>
  <c r="GG1205" i="33"/>
  <c r="GH1205" i="33"/>
  <c r="GI1205" i="33"/>
  <c r="GJ1205" i="33"/>
  <c r="GK1205" i="33"/>
  <c r="GL1205" i="33"/>
  <c r="GM1205" i="33"/>
  <c r="GN1205" i="33"/>
  <c r="GO1205" i="33"/>
  <c r="GP1205" i="33"/>
  <c r="FX1206" i="33"/>
  <c r="FY1206" i="33"/>
  <c r="FZ1206" i="33"/>
  <c r="GA1206" i="33"/>
  <c r="GB1206" i="33"/>
  <c r="GC1206" i="33"/>
  <c r="GD1206" i="33"/>
  <c r="GE1206" i="33"/>
  <c r="GF1206" i="33"/>
  <c r="GG1206" i="33"/>
  <c r="GH1206" i="33"/>
  <c r="GI1206" i="33"/>
  <c r="GJ1206" i="33"/>
  <c r="GK1206" i="33"/>
  <c r="GL1206" i="33"/>
  <c r="GM1206" i="33"/>
  <c r="GN1206" i="33"/>
  <c r="GO1206" i="33"/>
  <c r="GP1206" i="33"/>
  <c r="FX1207" i="33"/>
  <c r="FY1207" i="33"/>
  <c r="FZ1207" i="33"/>
  <c r="GA1207" i="33"/>
  <c r="GB1207" i="33"/>
  <c r="GC1207" i="33"/>
  <c r="GD1207" i="33"/>
  <c r="GE1207" i="33"/>
  <c r="GF1207" i="33"/>
  <c r="GG1207" i="33"/>
  <c r="GH1207" i="33"/>
  <c r="GI1207" i="33"/>
  <c r="GJ1207" i="33"/>
  <c r="GK1207" i="33"/>
  <c r="GL1207" i="33"/>
  <c r="GM1207" i="33"/>
  <c r="GN1207" i="33"/>
  <c r="GO1207" i="33"/>
  <c r="GP1207" i="33"/>
  <c r="FX1208" i="33"/>
  <c r="FY1208" i="33"/>
  <c r="FZ1208" i="33"/>
  <c r="GA1208" i="33"/>
  <c r="GB1208" i="33"/>
  <c r="GC1208" i="33"/>
  <c r="GD1208" i="33"/>
  <c r="GE1208" i="33"/>
  <c r="GF1208" i="33"/>
  <c r="GG1208" i="33"/>
  <c r="GH1208" i="33"/>
  <c r="GI1208" i="33"/>
  <c r="GJ1208" i="33"/>
  <c r="GK1208" i="33"/>
  <c r="GL1208" i="33"/>
  <c r="GM1208" i="33"/>
  <c r="GN1208" i="33"/>
  <c r="GO1208" i="33"/>
  <c r="GP1208" i="33"/>
  <c r="FX1209" i="33"/>
  <c r="FY1209" i="33"/>
  <c r="FZ1209" i="33"/>
  <c r="GA1209" i="33"/>
  <c r="GB1209" i="33"/>
  <c r="GC1209" i="33"/>
  <c r="GD1209" i="33"/>
  <c r="GE1209" i="33"/>
  <c r="GF1209" i="33"/>
  <c r="GG1209" i="33"/>
  <c r="GH1209" i="33"/>
  <c r="GI1209" i="33"/>
  <c r="GJ1209" i="33"/>
  <c r="GK1209" i="33"/>
  <c r="GL1209" i="33"/>
  <c r="GM1209" i="33"/>
  <c r="GN1209" i="33"/>
  <c r="GO1209" i="33"/>
  <c r="GP1209" i="33"/>
  <c r="FX1210" i="33"/>
  <c r="FY1210" i="33"/>
  <c r="FZ1210" i="33"/>
  <c r="GA1210" i="33"/>
  <c r="GB1210" i="33"/>
  <c r="GC1210" i="33"/>
  <c r="GD1210" i="33"/>
  <c r="GE1210" i="33"/>
  <c r="GF1210" i="33"/>
  <c r="GG1210" i="33"/>
  <c r="GH1210" i="33"/>
  <c r="GI1210" i="33"/>
  <c r="GJ1210" i="33"/>
  <c r="GK1210" i="33"/>
  <c r="GL1210" i="33"/>
  <c r="GM1210" i="33"/>
  <c r="GN1210" i="33"/>
  <c r="GO1210" i="33"/>
  <c r="GP1210" i="33"/>
  <c r="FX1211" i="33"/>
  <c r="FY1211" i="33"/>
  <c r="FZ1211" i="33"/>
  <c r="GA1211" i="33"/>
  <c r="GB1211" i="33"/>
  <c r="GC1211" i="33"/>
  <c r="GD1211" i="33"/>
  <c r="GE1211" i="33"/>
  <c r="GF1211" i="33"/>
  <c r="GG1211" i="33"/>
  <c r="GH1211" i="33"/>
  <c r="GI1211" i="33"/>
  <c r="GJ1211" i="33"/>
  <c r="GK1211" i="33"/>
  <c r="GL1211" i="33"/>
  <c r="GM1211" i="33"/>
  <c r="GN1211" i="33"/>
  <c r="GO1211" i="33"/>
  <c r="GP1211" i="33"/>
  <c r="FX1212" i="33"/>
  <c r="FY1212" i="33"/>
  <c r="FZ1212" i="33"/>
  <c r="GA1212" i="33"/>
  <c r="GB1212" i="33"/>
  <c r="GC1212" i="33"/>
  <c r="GD1212" i="33"/>
  <c r="GE1212" i="33"/>
  <c r="GF1212" i="33"/>
  <c r="GG1212" i="33"/>
  <c r="GH1212" i="33"/>
  <c r="GI1212" i="33"/>
  <c r="GJ1212" i="33"/>
  <c r="GK1212" i="33"/>
  <c r="GL1212" i="33"/>
  <c r="GM1212" i="33"/>
  <c r="GN1212" i="33"/>
  <c r="GO1212" i="33"/>
  <c r="GP1212" i="33"/>
  <c r="FX1213" i="33"/>
  <c r="FY1213" i="33"/>
  <c r="FZ1213" i="33"/>
  <c r="GA1213" i="33"/>
  <c r="GB1213" i="33"/>
  <c r="GC1213" i="33"/>
  <c r="GD1213" i="33"/>
  <c r="GE1213" i="33"/>
  <c r="GF1213" i="33"/>
  <c r="GG1213" i="33"/>
  <c r="GH1213" i="33"/>
  <c r="GI1213" i="33"/>
  <c r="GJ1213" i="33"/>
  <c r="GK1213" i="33"/>
  <c r="GL1213" i="33"/>
  <c r="GM1213" i="33"/>
  <c r="GN1213" i="33"/>
  <c r="GO1213" i="33"/>
  <c r="GP1213" i="33"/>
  <c r="FX1214" i="33"/>
  <c r="FY1214" i="33"/>
  <c r="FZ1214" i="33"/>
  <c r="GA1214" i="33"/>
  <c r="GB1214" i="33"/>
  <c r="GC1214" i="33"/>
  <c r="GD1214" i="33"/>
  <c r="GE1214" i="33"/>
  <c r="GF1214" i="33"/>
  <c r="GG1214" i="33"/>
  <c r="GH1214" i="33"/>
  <c r="GI1214" i="33"/>
  <c r="GJ1214" i="33"/>
  <c r="GK1214" i="33"/>
  <c r="GL1214" i="33"/>
  <c r="GM1214" i="33"/>
  <c r="GN1214" i="33"/>
  <c r="GO1214" i="33"/>
  <c r="GP1214" i="33"/>
  <c r="FX1215" i="33"/>
  <c r="FY1215" i="33"/>
  <c r="FZ1215" i="33"/>
  <c r="GA1215" i="33"/>
  <c r="GB1215" i="33"/>
  <c r="GC1215" i="33"/>
  <c r="GD1215" i="33"/>
  <c r="GE1215" i="33"/>
  <c r="GF1215" i="33"/>
  <c r="GG1215" i="33"/>
  <c r="GH1215" i="33"/>
  <c r="GI1215" i="33"/>
  <c r="GJ1215" i="33"/>
  <c r="GK1215" i="33"/>
  <c r="GL1215" i="33"/>
  <c r="GM1215" i="33"/>
  <c r="GN1215" i="33"/>
  <c r="GO1215" i="33"/>
  <c r="GP1215" i="33"/>
  <c r="FX1216" i="33"/>
  <c r="FY1216" i="33"/>
  <c r="FZ1216" i="33"/>
  <c r="GA1216" i="33"/>
  <c r="GB1216" i="33"/>
  <c r="GC1216" i="33"/>
  <c r="GD1216" i="33"/>
  <c r="GE1216" i="33"/>
  <c r="GF1216" i="33"/>
  <c r="GG1216" i="33"/>
  <c r="GH1216" i="33"/>
  <c r="GI1216" i="33"/>
  <c r="GJ1216" i="33"/>
  <c r="GK1216" i="33"/>
  <c r="GL1216" i="33"/>
  <c r="GM1216" i="33"/>
  <c r="GN1216" i="33"/>
  <c r="GO1216" i="33"/>
  <c r="GP1216" i="33"/>
  <c r="FX1217" i="33"/>
  <c r="FY1217" i="33"/>
  <c r="FZ1217" i="33"/>
  <c r="GA1217" i="33"/>
  <c r="GC1217" i="33"/>
  <c r="GD1217" i="33"/>
  <c r="GE1217" i="33"/>
  <c r="GF1217" i="33"/>
  <c r="GG1217" i="33"/>
  <c r="GH1217" i="33"/>
  <c r="GK1217" i="33"/>
  <c r="GL1217" i="33"/>
  <c r="GM1217" i="33"/>
  <c r="GN1217" i="33"/>
  <c r="GO1217" i="33"/>
  <c r="FX1218" i="33"/>
  <c r="FY1218" i="33"/>
  <c r="FZ1218" i="33"/>
  <c r="GA1218" i="33"/>
  <c r="GB1218" i="33"/>
  <c r="GC1218" i="33"/>
  <c r="GD1218" i="33"/>
  <c r="GE1218" i="33"/>
  <c r="GF1218" i="33"/>
  <c r="GG1218" i="33"/>
  <c r="GH1218" i="33"/>
  <c r="GI1218" i="33"/>
  <c r="GJ1218" i="33"/>
  <c r="GK1218" i="33"/>
  <c r="GL1218" i="33"/>
  <c r="GM1218" i="33"/>
  <c r="GN1218" i="33"/>
  <c r="GO1218" i="33"/>
  <c r="GP1218" i="33"/>
  <c r="FX1219" i="33"/>
  <c r="FY1219" i="33"/>
  <c r="FZ1219" i="33"/>
  <c r="GA1219" i="33"/>
  <c r="GB1219" i="33"/>
  <c r="GC1219" i="33"/>
  <c r="GD1219" i="33"/>
  <c r="GE1219" i="33"/>
  <c r="GF1219" i="33"/>
  <c r="GG1219" i="33"/>
  <c r="GH1219" i="33"/>
  <c r="GI1219" i="33"/>
  <c r="GJ1219" i="33"/>
  <c r="GK1219" i="33"/>
  <c r="GL1219" i="33"/>
  <c r="GM1219" i="33"/>
  <c r="GN1219" i="33"/>
  <c r="GO1219" i="33"/>
  <c r="GP1219" i="33"/>
  <c r="FX1220" i="33"/>
  <c r="FY1220" i="33"/>
  <c r="FZ1220" i="33"/>
  <c r="GA1220" i="33"/>
  <c r="GB1220" i="33"/>
  <c r="GC1220" i="33"/>
  <c r="GD1220" i="33"/>
  <c r="GE1220" i="33"/>
  <c r="GF1220" i="33"/>
  <c r="GG1220" i="33"/>
  <c r="GH1220" i="33"/>
  <c r="GI1220" i="33"/>
  <c r="GJ1220" i="33"/>
  <c r="GK1220" i="33"/>
  <c r="GL1220" i="33"/>
  <c r="GM1220" i="33"/>
  <c r="GN1220" i="33"/>
  <c r="GO1220" i="33"/>
  <c r="GP1220" i="33"/>
  <c r="FX1221" i="33"/>
  <c r="FY1221" i="33"/>
  <c r="FZ1221" i="33"/>
  <c r="GA1221" i="33"/>
  <c r="GB1221" i="33"/>
  <c r="GC1221" i="33"/>
  <c r="GD1221" i="33"/>
  <c r="GE1221" i="33"/>
  <c r="GF1221" i="33"/>
  <c r="GG1221" i="33"/>
  <c r="GH1221" i="33"/>
  <c r="GI1221" i="33"/>
  <c r="GJ1221" i="33"/>
  <c r="GK1221" i="33"/>
  <c r="GL1221" i="33"/>
  <c r="GM1221" i="33"/>
  <c r="GN1221" i="33"/>
  <c r="GO1221" i="33"/>
  <c r="GP1221" i="33"/>
  <c r="FX1222" i="33"/>
  <c r="FY1222" i="33"/>
  <c r="FZ1222" i="33"/>
  <c r="GA1222" i="33"/>
  <c r="GB1222" i="33"/>
  <c r="GC1222" i="33"/>
  <c r="GD1222" i="33"/>
  <c r="GE1222" i="33"/>
  <c r="GF1222" i="33"/>
  <c r="GG1222" i="33"/>
  <c r="GH1222" i="33"/>
  <c r="GI1222" i="33"/>
  <c r="GJ1222" i="33"/>
  <c r="GK1222" i="33"/>
  <c r="GL1222" i="33"/>
  <c r="GM1222" i="33"/>
  <c r="GN1222" i="33"/>
  <c r="GO1222" i="33"/>
  <c r="FX1223" i="33"/>
  <c r="FY1223" i="33"/>
  <c r="FZ1223" i="33"/>
  <c r="GA1223" i="33"/>
  <c r="GB1223" i="33"/>
  <c r="GC1223" i="33"/>
  <c r="GD1223" i="33"/>
  <c r="GE1223" i="33"/>
  <c r="GF1223" i="33"/>
  <c r="GG1223" i="33"/>
  <c r="GH1223" i="33"/>
  <c r="GI1223" i="33"/>
  <c r="GJ1223" i="33"/>
  <c r="GK1223" i="33"/>
  <c r="GL1223" i="33"/>
  <c r="GM1223" i="33"/>
  <c r="GN1223" i="33"/>
  <c r="GO1223" i="33"/>
  <c r="GP1223" i="33"/>
  <c r="FX1224" i="33"/>
  <c r="FY1224" i="33"/>
  <c r="FZ1224" i="33"/>
  <c r="GA1224" i="33"/>
  <c r="GB1224" i="33"/>
  <c r="GC1224" i="33"/>
  <c r="GD1224" i="33"/>
  <c r="GE1224" i="33"/>
  <c r="GF1224" i="33"/>
  <c r="GG1224" i="33"/>
  <c r="GH1224" i="33"/>
  <c r="GI1224" i="33"/>
  <c r="GJ1224" i="33"/>
  <c r="GK1224" i="33"/>
  <c r="GL1224" i="33"/>
  <c r="GM1224" i="33"/>
  <c r="GN1224" i="33"/>
  <c r="GO1224" i="33"/>
  <c r="GP1224" i="33"/>
  <c r="FX1225" i="33"/>
  <c r="FY1225" i="33"/>
  <c r="FZ1225" i="33"/>
  <c r="GA1225" i="33"/>
  <c r="GB1225" i="33"/>
  <c r="GC1225" i="33"/>
  <c r="GD1225" i="33"/>
  <c r="GE1225" i="33"/>
  <c r="GF1225" i="33"/>
  <c r="GG1225" i="33"/>
  <c r="GI1225" i="33"/>
  <c r="GJ1225" i="33"/>
  <c r="GK1225" i="33"/>
  <c r="GL1225" i="33"/>
  <c r="GM1225" i="33"/>
  <c r="GN1225" i="33"/>
  <c r="GO1225" i="33"/>
  <c r="GP1225" i="33"/>
  <c r="FX1250" i="33"/>
  <c r="FY1250" i="33"/>
  <c r="FZ1250" i="33"/>
  <c r="GA1250" i="33"/>
  <c r="GC1250" i="33"/>
  <c r="GD1250" i="33"/>
  <c r="GE1250" i="33"/>
  <c r="GF1250" i="33"/>
  <c r="GG1250" i="33"/>
  <c r="GH1250" i="33"/>
  <c r="GI1250" i="33"/>
  <c r="GJ1250" i="33"/>
  <c r="GK1250" i="33"/>
  <c r="GL1250" i="33"/>
  <c r="GM1250" i="33"/>
  <c r="GN1250" i="33"/>
  <c r="GO1250" i="33"/>
  <c r="FX1226" i="33"/>
  <c r="FY1226" i="33"/>
  <c r="FZ1226" i="33"/>
  <c r="GA1226" i="33"/>
  <c r="GB1226" i="33"/>
  <c r="GC1226" i="33"/>
  <c r="GD1226" i="33"/>
  <c r="GE1226" i="33"/>
  <c r="GF1226" i="33"/>
  <c r="GG1226" i="33"/>
  <c r="GH1226" i="33"/>
  <c r="GI1226" i="33"/>
  <c r="GJ1226" i="33"/>
  <c r="GK1226" i="33"/>
  <c r="GL1226" i="33"/>
  <c r="GM1226" i="33"/>
  <c r="GN1226" i="33"/>
  <c r="GO1226" i="33"/>
  <c r="GP1226" i="33"/>
  <c r="FX1227" i="33"/>
  <c r="FY1227" i="33"/>
  <c r="FZ1227" i="33"/>
  <c r="GA1227" i="33"/>
  <c r="GB1227" i="33"/>
  <c r="GC1227" i="33"/>
  <c r="GD1227" i="33"/>
  <c r="GE1227" i="33"/>
  <c r="GF1227" i="33"/>
  <c r="GG1227" i="33"/>
  <c r="GH1227" i="33"/>
  <c r="GI1227" i="33"/>
  <c r="GJ1227" i="33"/>
  <c r="GK1227" i="33"/>
  <c r="GL1227" i="33"/>
  <c r="GM1227" i="33"/>
  <c r="GN1227" i="33"/>
  <c r="GO1227" i="33"/>
  <c r="GP1227" i="33"/>
  <c r="FX1228" i="33"/>
  <c r="FY1228" i="33"/>
  <c r="FZ1228" i="33"/>
  <c r="GA1228" i="33"/>
  <c r="GB1228" i="33"/>
  <c r="GC1228" i="33"/>
  <c r="GD1228" i="33"/>
  <c r="GE1228" i="33"/>
  <c r="GF1228" i="33"/>
  <c r="GG1228" i="33"/>
  <c r="GH1228" i="33"/>
  <c r="GI1228" i="33"/>
  <c r="GJ1228" i="33"/>
  <c r="GK1228" i="33"/>
  <c r="GL1228" i="33"/>
  <c r="GM1228" i="33"/>
  <c r="GN1228" i="33"/>
  <c r="GO1228" i="33"/>
  <c r="GP1228" i="33"/>
  <c r="FX1229" i="33"/>
  <c r="FY1229" i="33"/>
  <c r="FZ1229" i="33"/>
  <c r="GA1229" i="33"/>
  <c r="GC1229" i="33"/>
  <c r="GD1229" i="33"/>
  <c r="GE1229" i="33"/>
  <c r="GF1229" i="33"/>
  <c r="GG1229" i="33"/>
  <c r="GH1229" i="33"/>
  <c r="GI1229" i="33"/>
  <c r="GJ1229" i="33"/>
  <c r="GK1229" i="33"/>
  <c r="GL1229" i="33"/>
  <c r="GM1229" i="33"/>
  <c r="GN1229" i="33"/>
  <c r="GO1229" i="33"/>
  <c r="FX1230" i="33"/>
  <c r="FY1230" i="33"/>
  <c r="FZ1230" i="33"/>
  <c r="GA1230" i="33"/>
  <c r="GC1230" i="33"/>
  <c r="GD1230" i="33"/>
  <c r="GE1230" i="33"/>
  <c r="GF1230" i="33"/>
  <c r="GG1230" i="33"/>
  <c r="GH1230" i="33"/>
  <c r="GI1230" i="33"/>
  <c r="GJ1230" i="33"/>
  <c r="GK1230" i="33"/>
  <c r="GL1230" i="33"/>
  <c r="GM1230" i="33"/>
  <c r="GN1230" i="33"/>
  <c r="GO1230" i="33"/>
  <c r="FX1231" i="33"/>
  <c r="FY1231" i="33"/>
  <c r="FZ1231" i="33"/>
  <c r="GA1231" i="33"/>
  <c r="GB1231" i="33"/>
  <c r="GC1231" i="33"/>
  <c r="GD1231" i="33"/>
  <c r="GE1231" i="33"/>
  <c r="GF1231" i="33"/>
  <c r="GG1231" i="33"/>
  <c r="GH1231" i="33"/>
  <c r="GI1231" i="33"/>
  <c r="GJ1231" i="33"/>
  <c r="GK1231" i="33"/>
  <c r="GL1231" i="33"/>
  <c r="GM1231" i="33"/>
  <c r="GN1231" i="33"/>
  <c r="GO1231" i="33"/>
  <c r="GP1231" i="33"/>
  <c r="FX1232" i="33"/>
  <c r="FY1232" i="33"/>
  <c r="FZ1232" i="33"/>
  <c r="GA1232" i="33"/>
  <c r="GB1232" i="33"/>
  <c r="GC1232" i="33"/>
  <c r="GD1232" i="33"/>
  <c r="GE1232" i="33"/>
  <c r="GF1232" i="33"/>
  <c r="GG1232" i="33"/>
  <c r="GH1232" i="33"/>
  <c r="GI1232" i="33"/>
  <c r="GJ1232" i="33"/>
  <c r="GK1232" i="33"/>
  <c r="GL1232" i="33"/>
  <c r="GM1232" i="33"/>
  <c r="GN1232" i="33"/>
  <c r="GO1232" i="33"/>
  <c r="GP1232" i="33"/>
  <c r="FX1233" i="33"/>
  <c r="FY1233" i="33"/>
  <c r="FZ1233" i="33"/>
  <c r="GA1233" i="33"/>
  <c r="GB1233" i="33"/>
  <c r="GC1233" i="33"/>
  <c r="GD1233" i="33"/>
  <c r="GE1233" i="33"/>
  <c r="GF1233" i="33"/>
  <c r="GG1233" i="33"/>
  <c r="GH1233" i="33"/>
  <c r="GI1233" i="33"/>
  <c r="GJ1233" i="33"/>
  <c r="GK1233" i="33"/>
  <c r="GL1233" i="33"/>
  <c r="GM1233" i="33"/>
  <c r="GN1233" i="33"/>
  <c r="GO1233" i="33"/>
  <c r="GP1233" i="33"/>
  <c r="FX1234" i="33"/>
  <c r="FY1234" i="33"/>
  <c r="FZ1234" i="33"/>
  <c r="GA1234" i="33"/>
  <c r="GB1234" i="33"/>
  <c r="GC1234" i="33"/>
  <c r="GD1234" i="33"/>
  <c r="GE1234" i="33"/>
  <c r="GF1234" i="33"/>
  <c r="GG1234" i="33"/>
  <c r="GH1234" i="33"/>
  <c r="GI1234" i="33"/>
  <c r="GJ1234" i="33"/>
  <c r="GK1234" i="33"/>
  <c r="GL1234" i="33"/>
  <c r="GM1234" i="33"/>
  <c r="GN1234" i="33"/>
  <c r="GO1234" i="33"/>
  <c r="GP1234" i="33"/>
  <c r="FX1235" i="33"/>
  <c r="FY1235" i="33"/>
  <c r="FZ1235" i="33"/>
  <c r="GA1235" i="33"/>
  <c r="GB1235" i="33"/>
  <c r="GC1235" i="33"/>
  <c r="GD1235" i="33"/>
  <c r="GE1235" i="33"/>
  <c r="GF1235" i="33"/>
  <c r="GG1235" i="33"/>
  <c r="GH1235" i="33"/>
  <c r="GK1235" i="33"/>
  <c r="GL1235" i="33"/>
  <c r="GM1235" i="33"/>
  <c r="GN1235" i="33"/>
  <c r="GO1235" i="33"/>
  <c r="FX1236" i="33"/>
  <c r="FY1236" i="33"/>
  <c r="FZ1236" i="33"/>
  <c r="GA1236" i="33"/>
  <c r="GB1236" i="33"/>
  <c r="GC1236" i="33"/>
  <c r="GD1236" i="33"/>
  <c r="GE1236" i="33"/>
  <c r="GF1236" i="33"/>
  <c r="GG1236" i="33"/>
  <c r="GH1236" i="33"/>
  <c r="GK1236" i="33"/>
  <c r="GL1236" i="33"/>
  <c r="GM1236" i="33"/>
  <c r="GN1236" i="33"/>
  <c r="GO1236" i="33"/>
  <c r="FX1237" i="33"/>
  <c r="FY1237" i="33"/>
  <c r="FZ1237" i="33"/>
  <c r="GA1237" i="33"/>
  <c r="GB1237" i="33"/>
  <c r="GC1237" i="33"/>
  <c r="GD1237" i="33"/>
  <c r="GE1237" i="33"/>
  <c r="GF1237" i="33"/>
  <c r="GG1237" i="33"/>
  <c r="GH1237" i="33"/>
  <c r="GI1237" i="33"/>
  <c r="GJ1237" i="33"/>
  <c r="GK1237" i="33"/>
  <c r="GL1237" i="33"/>
  <c r="GM1237" i="33"/>
  <c r="GN1237" i="33"/>
  <c r="GO1237" i="33"/>
  <c r="GP1237" i="33"/>
  <c r="FX1238" i="33"/>
  <c r="FY1238" i="33"/>
  <c r="FZ1238" i="33"/>
  <c r="GA1238" i="33"/>
  <c r="GB1238" i="33"/>
  <c r="GC1238" i="33"/>
  <c r="GD1238" i="33"/>
  <c r="GE1238" i="33"/>
  <c r="GF1238" i="33"/>
  <c r="GG1238" i="33"/>
  <c r="GH1238" i="33"/>
  <c r="GI1238" i="33"/>
  <c r="GJ1238" i="33"/>
  <c r="GK1238" i="33"/>
  <c r="GL1238" i="33"/>
  <c r="GM1238" i="33"/>
  <c r="GN1238" i="33"/>
  <c r="GO1238" i="33"/>
  <c r="FX1239" i="33"/>
  <c r="FY1239" i="33"/>
  <c r="FZ1239" i="33"/>
  <c r="GA1239" i="33"/>
  <c r="GB1239" i="33"/>
  <c r="GC1239" i="33"/>
  <c r="GD1239" i="33"/>
  <c r="GE1239" i="33"/>
  <c r="GF1239" i="33"/>
  <c r="GG1239" i="33"/>
  <c r="GH1239" i="33"/>
  <c r="GI1239" i="33"/>
  <c r="GJ1239" i="33"/>
  <c r="GK1239" i="33"/>
  <c r="GL1239" i="33"/>
  <c r="GM1239" i="33"/>
  <c r="GN1239" i="33"/>
  <c r="GO1239" i="33"/>
  <c r="GP1239" i="33"/>
  <c r="FX1240" i="33"/>
  <c r="FY1240" i="33"/>
  <c r="FZ1240" i="33"/>
  <c r="GA1240" i="33"/>
  <c r="GB1240" i="33"/>
  <c r="GC1240" i="33"/>
  <c r="GD1240" i="33"/>
  <c r="GE1240" i="33"/>
  <c r="GF1240" i="33"/>
  <c r="GG1240" i="33"/>
  <c r="GH1240" i="33"/>
  <c r="GI1240" i="33"/>
  <c r="GJ1240" i="33"/>
  <c r="GK1240" i="33"/>
  <c r="GL1240" i="33"/>
  <c r="GM1240" i="33"/>
  <c r="GN1240" i="33"/>
  <c r="GO1240" i="33"/>
  <c r="FX1241" i="33"/>
  <c r="FY1241" i="33"/>
  <c r="FZ1241" i="33"/>
  <c r="GA1241" i="33"/>
  <c r="GB1241" i="33"/>
  <c r="GC1241" i="33"/>
  <c r="GD1241" i="33"/>
  <c r="GE1241" i="33"/>
  <c r="GF1241" i="33"/>
  <c r="GG1241" i="33"/>
  <c r="GH1241" i="33"/>
  <c r="GI1241" i="33"/>
  <c r="GJ1241" i="33"/>
  <c r="GK1241" i="33"/>
  <c r="GL1241" i="33"/>
  <c r="GM1241" i="33"/>
  <c r="GN1241" i="33"/>
  <c r="GO1241" i="33"/>
  <c r="FX1242" i="33"/>
  <c r="FY1242" i="33"/>
  <c r="FZ1242" i="33"/>
  <c r="GA1242" i="33"/>
  <c r="GB1242" i="33"/>
  <c r="GC1242" i="33"/>
  <c r="GD1242" i="33"/>
  <c r="GE1242" i="33"/>
  <c r="GF1242" i="33"/>
  <c r="GG1242" i="33"/>
  <c r="GH1242" i="33"/>
  <c r="GI1242" i="33"/>
  <c r="GJ1242" i="33"/>
  <c r="GK1242" i="33"/>
  <c r="GL1242" i="33"/>
  <c r="GM1242" i="33"/>
  <c r="GN1242" i="33"/>
  <c r="GO1242" i="33"/>
  <c r="GP1242" i="33"/>
  <c r="FX1243" i="33"/>
  <c r="FY1243" i="33"/>
  <c r="FZ1243" i="33"/>
  <c r="GA1243" i="33"/>
  <c r="GB1243" i="33"/>
  <c r="GC1243" i="33"/>
  <c r="GD1243" i="33"/>
  <c r="GE1243" i="33"/>
  <c r="GF1243" i="33"/>
  <c r="GG1243" i="33"/>
  <c r="GH1243" i="33"/>
  <c r="GI1243" i="33"/>
  <c r="GJ1243" i="33"/>
  <c r="GK1243" i="33"/>
  <c r="GL1243" i="33"/>
  <c r="GM1243" i="33"/>
  <c r="GN1243" i="33"/>
  <c r="GO1243" i="33"/>
  <c r="GP1243" i="33"/>
  <c r="FX1244" i="33"/>
  <c r="FY1244" i="33"/>
  <c r="FZ1244" i="33"/>
  <c r="GA1244" i="33"/>
  <c r="GB1244" i="33"/>
  <c r="GC1244" i="33"/>
  <c r="GD1244" i="33"/>
  <c r="GE1244" i="33"/>
  <c r="GF1244" i="33"/>
  <c r="GG1244" i="33"/>
  <c r="GH1244" i="33"/>
  <c r="GI1244" i="33"/>
  <c r="GJ1244" i="33"/>
  <c r="GK1244" i="33"/>
  <c r="GL1244" i="33"/>
  <c r="GM1244" i="33"/>
  <c r="GN1244" i="33"/>
  <c r="GO1244" i="33"/>
  <c r="FX1245" i="33"/>
  <c r="FY1245" i="33"/>
  <c r="FZ1245" i="33"/>
  <c r="GA1245" i="33"/>
  <c r="GB1245" i="33"/>
  <c r="GC1245" i="33"/>
  <c r="GD1245" i="33"/>
  <c r="GE1245" i="33"/>
  <c r="GF1245" i="33"/>
  <c r="GG1245" i="33"/>
  <c r="GH1245" i="33"/>
  <c r="GI1245" i="33"/>
  <c r="GJ1245" i="33"/>
  <c r="GK1245" i="33"/>
  <c r="GL1245" i="33"/>
  <c r="GM1245" i="33"/>
  <c r="GN1245" i="33"/>
  <c r="GO1245" i="33"/>
  <c r="GP1245" i="33"/>
  <c r="FX1246" i="33"/>
  <c r="FY1246" i="33"/>
  <c r="FZ1246" i="33"/>
  <c r="GA1246" i="33"/>
  <c r="GB1246" i="33"/>
  <c r="GC1246" i="33"/>
  <c r="GD1246" i="33"/>
  <c r="GE1246" i="33"/>
  <c r="GF1246" i="33"/>
  <c r="GG1246" i="33"/>
  <c r="GH1246" i="33"/>
  <c r="GI1246" i="33"/>
  <c r="GJ1246" i="33"/>
  <c r="GK1246" i="33"/>
  <c r="GL1246" i="33"/>
  <c r="GM1246" i="33"/>
  <c r="GN1246" i="33"/>
  <c r="GO1246" i="33"/>
  <c r="FX1247" i="33"/>
  <c r="FY1247" i="33"/>
  <c r="FZ1247" i="33"/>
  <c r="GA1247" i="33"/>
  <c r="GC1247" i="33"/>
  <c r="GD1247" i="33"/>
  <c r="GE1247" i="33"/>
  <c r="GF1247" i="33"/>
  <c r="GG1247" i="33"/>
  <c r="GH1247" i="33"/>
  <c r="GI1247" i="33"/>
  <c r="GJ1247" i="33"/>
  <c r="GK1247" i="33"/>
  <c r="GL1247" i="33"/>
  <c r="GM1247" i="33"/>
  <c r="GN1247" i="33"/>
  <c r="GO1247" i="33"/>
  <c r="FX1248" i="33"/>
  <c r="FY1248" i="33"/>
  <c r="FZ1248" i="33"/>
  <c r="GA1248" i="33"/>
  <c r="GC1248" i="33"/>
  <c r="GD1248" i="33"/>
  <c r="GE1248" i="33"/>
  <c r="GF1248" i="33"/>
  <c r="GG1248" i="33"/>
  <c r="GH1248" i="33"/>
  <c r="GI1248" i="33"/>
  <c r="GJ1248" i="33"/>
  <c r="GK1248" i="33"/>
  <c r="GL1248" i="33"/>
  <c r="GM1248" i="33"/>
  <c r="GN1248" i="33"/>
  <c r="GO1248" i="33"/>
  <c r="FX1249" i="33"/>
  <c r="FY1249" i="33"/>
  <c r="FZ1249" i="33"/>
  <c r="GA1249" i="33"/>
  <c r="GC1249" i="33"/>
  <c r="GD1249" i="33"/>
  <c r="GE1249" i="33"/>
  <c r="GF1249" i="33"/>
  <c r="GG1249" i="33"/>
  <c r="GH1249" i="33"/>
  <c r="GI1249" i="33"/>
  <c r="GJ1249" i="33"/>
  <c r="GK1249" i="33"/>
  <c r="GL1249" i="33"/>
  <c r="GM1249" i="33"/>
  <c r="GN1249" i="33"/>
  <c r="GO1249" i="33"/>
  <c r="FX1251" i="33"/>
  <c r="FY1251" i="33"/>
  <c r="FZ1251" i="33"/>
  <c r="GA1251" i="33"/>
  <c r="GB1251" i="33"/>
  <c r="GC1251" i="33"/>
  <c r="GD1251" i="33"/>
  <c r="GE1251" i="33"/>
  <c r="GF1251" i="33"/>
  <c r="GG1251" i="33"/>
  <c r="GH1251" i="33"/>
  <c r="GI1251" i="33"/>
  <c r="GJ1251" i="33"/>
  <c r="GK1251" i="33"/>
  <c r="GL1251" i="33"/>
  <c r="GM1251" i="33"/>
  <c r="GN1251" i="33"/>
  <c r="GO1251" i="33"/>
  <c r="GP1251" i="33"/>
  <c r="FX1252" i="33"/>
  <c r="FY1252" i="33"/>
  <c r="FZ1252" i="33"/>
  <c r="GA1252" i="33"/>
  <c r="GB1252" i="33"/>
  <c r="GC1252" i="33"/>
  <c r="GD1252" i="33"/>
  <c r="GE1252" i="33"/>
  <c r="GF1252" i="33"/>
  <c r="GG1252" i="33"/>
  <c r="GH1252" i="33"/>
  <c r="GI1252" i="33"/>
  <c r="GJ1252" i="33"/>
  <c r="GK1252" i="33"/>
  <c r="GL1252" i="33"/>
  <c r="GM1252" i="33"/>
  <c r="GN1252" i="33"/>
  <c r="GO1252" i="33"/>
  <c r="GP1252" i="33"/>
  <c r="FX1253" i="33"/>
  <c r="FY1253" i="33"/>
  <c r="FZ1253" i="33"/>
  <c r="GA1253" i="33"/>
  <c r="GB1253" i="33"/>
  <c r="GC1253" i="33"/>
  <c r="GD1253" i="33"/>
  <c r="GE1253" i="33"/>
  <c r="GF1253" i="33"/>
  <c r="GG1253" i="33"/>
  <c r="GH1253" i="33"/>
  <c r="GI1253" i="33"/>
  <c r="GJ1253" i="33"/>
  <c r="GK1253" i="33"/>
  <c r="GL1253" i="33"/>
  <c r="GM1253" i="33"/>
  <c r="GN1253" i="33"/>
  <c r="GO1253" i="33"/>
  <c r="GP1253" i="33"/>
  <c r="FX1254" i="33"/>
  <c r="FY1254" i="33"/>
  <c r="FZ1254" i="33"/>
  <c r="GA1254" i="33"/>
  <c r="GB1254" i="33"/>
  <c r="GC1254" i="33"/>
  <c r="GD1254" i="33"/>
  <c r="GE1254" i="33"/>
  <c r="GF1254" i="33"/>
  <c r="GG1254" i="33"/>
  <c r="GH1254" i="33"/>
  <c r="GI1254" i="33"/>
  <c r="GJ1254" i="33"/>
  <c r="GK1254" i="33"/>
  <c r="GL1254" i="33"/>
  <c r="GM1254" i="33"/>
  <c r="GN1254" i="33"/>
  <c r="GO1254" i="33"/>
  <c r="GP1254" i="33"/>
  <c r="FX1255" i="33"/>
  <c r="FY1255" i="33"/>
  <c r="FZ1255" i="33"/>
  <c r="GA1255" i="33"/>
  <c r="GB1255" i="33"/>
  <c r="GC1255" i="33"/>
  <c r="GD1255" i="33"/>
  <c r="GE1255" i="33"/>
  <c r="GF1255" i="33"/>
  <c r="GG1255" i="33"/>
  <c r="GH1255" i="33"/>
  <c r="GI1255" i="33"/>
  <c r="GJ1255" i="33"/>
  <c r="GK1255" i="33"/>
  <c r="GL1255" i="33"/>
  <c r="GM1255" i="33"/>
  <c r="GN1255" i="33"/>
  <c r="GO1255" i="33"/>
  <c r="GP1255" i="33"/>
  <c r="FX1256" i="33"/>
  <c r="FY1256" i="33"/>
  <c r="FZ1256" i="33"/>
  <c r="GA1256" i="33"/>
  <c r="GB1256" i="33"/>
  <c r="GC1256" i="33"/>
  <c r="GD1256" i="33"/>
  <c r="GE1256" i="33"/>
  <c r="GF1256" i="33"/>
  <c r="GG1256" i="33"/>
  <c r="GH1256" i="33"/>
  <c r="GI1256" i="33"/>
  <c r="GJ1256" i="33"/>
  <c r="GK1256" i="33"/>
  <c r="GL1256" i="33"/>
  <c r="GM1256" i="33"/>
  <c r="GN1256" i="33"/>
  <c r="GO1256" i="33"/>
  <c r="GP1256" i="33"/>
  <c r="FX1257" i="33"/>
  <c r="FY1257" i="33"/>
  <c r="FZ1257" i="33"/>
  <c r="GA1257" i="33"/>
  <c r="GB1257" i="33"/>
  <c r="GC1257" i="33"/>
  <c r="GD1257" i="33"/>
  <c r="GE1257" i="33"/>
  <c r="GF1257" i="33"/>
  <c r="GG1257" i="33"/>
  <c r="GH1257" i="33"/>
  <c r="GI1257" i="33"/>
  <c r="GJ1257" i="33"/>
  <c r="GK1257" i="33"/>
  <c r="GL1257" i="33"/>
  <c r="GM1257" i="33"/>
  <c r="GN1257" i="33"/>
  <c r="GO1257" i="33"/>
  <c r="GP1257" i="33"/>
  <c r="FX1258" i="33"/>
  <c r="FY1258" i="33"/>
  <c r="FZ1258" i="33"/>
  <c r="GA1258" i="33"/>
  <c r="GB1258" i="33"/>
  <c r="GC1258" i="33"/>
  <c r="GD1258" i="33"/>
  <c r="GE1258" i="33"/>
  <c r="GF1258" i="33"/>
  <c r="GG1258" i="33"/>
  <c r="GH1258" i="33"/>
  <c r="GI1258" i="33"/>
  <c r="GJ1258" i="33"/>
  <c r="GK1258" i="33"/>
  <c r="GL1258" i="33"/>
  <c r="GM1258" i="33"/>
  <c r="GN1258" i="33"/>
  <c r="GO1258" i="33"/>
  <c r="GP1258" i="33"/>
  <c r="FX1259" i="33"/>
  <c r="FY1259" i="33"/>
  <c r="FZ1259" i="33"/>
  <c r="GA1259" i="33"/>
  <c r="GB1259" i="33"/>
  <c r="GC1259" i="33"/>
  <c r="GD1259" i="33"/>
  <c r="GE1259" i="33"/>
  <c r="GF1259" i="33"/>
  <c r="GG1259" i="33"/>
  <c r="GH1259" i="33"/>
  <c r="GI1259" i="33"/>
  <c r="GJ1259" i="33"/>
  <c r="GK1259" i="33"/>
  <c r="GL1259" i="33"/>
  <c r="GM1259" i="33"/>
  <c r="GN1259" i="33"/>
  <c r="GO1259" i="33"/>
  <c r="GP1259" i="33"/>
  <c r="FX1260" i="33"/>
  <c r="FY1260" i="33"/>
  <c r="FZ1260" i="33"/>
  <c r="GA1260" i="33"/>
  <c r="GB1260" i="33"/>
  <c r="GC1260" i="33"/>
  <c r="GD1260" i="33"/>
  <c r="GE1260" i="33"/>
  <c r="GF1260" i="33"/>
  <c r="GG1260" i="33"/>
  <c r="GH1260" i="33"/>
  <c r="GI1260" i="33"/>
  <c r="GJ1260" i="33"/>
  <c r="GK1260" i="33"/>
  <c r="GL1260" i="33"/>
  <c r="GM1260" i="33"/>
  <c r="GN1260" i="33"/>
  <c r="GO1260" i="33"/>
  <c r="GP1260" i="33"/>
  <c r="FX1261" i="33"/>
  <c r="FY1261" i="33"/>
  <c r="FZ1261" i="33"/>
  <c r="GA1261" i="33"/>
  <c r="GB1261" i="33"/>
  <c r="GC1261" i="33"/>
  <c r="GD1261" i="33"/>
  <c r="GE1261" i="33"/>
  <c r="GF1261" i="33"/>
  <c r="GG1261" i="33"/>
  <c r="GH1261" i="33"/>
  <c r="GI1261" i="33"/>
  <c r="GJ1261" i="33"/>
  <c r="GK1261" i="33"/>
  <c r="GL1261" i="33"/>
  <c r="GM1261" i="33"/>
  <c r="GN1261" i="33"/>
  <c r="GO1261" i="33"/>
  <c r="GP1261" i="33"/>
  <c r="FX1262" i="33"/>
  <c r="FY1262" i="33"/>
  <c r="FZ1262" i="33"/>
  <c r="GA1262" i="33"/>
  <c r="GB1262" i="33"/>
  <c r="GC1262" i="33"/>
  <c r="GD1262" i="33"/>
  <c r="GE1262" i="33"/>
  <c r="GF1262" i="33"/>
  <c r="GG1262" i="33"/>
  <c r="GH1262" i="33"/>
  <c r="GI1262" i="33"/>
  <c r="GJ1262" i="33"/>
  <c r="GK1262" i="33"/>
  <c r="GL1262" i="33"/>
  <c r="GM1262" i="33"/>
  <c r="GN1262" i="33"/>
  <c r="GO1262" i="33"/>
  <c r="GP1262" i="33"/>
  <c r="FX1263" i="33"/>
  <c r="FY1263" i="33"/>
  <c r="FZ1263" i="33"/>
  <c r="GA1263" i="33"/>
  <c r="GB1263" i="33"/>
  <c r="GC1263" i="33"/>
  <c r="GD1263" i="33"/>
  <c r="GE1263" i="33"/>
  <c r="GF1263" i="33"/>
  <c r="GG1263" i="33"/>
  <c r="GH1263" i="33"/>
  <c r="GI1263" i="33"/>
  <c r="GJ1263" i="33"/>
  <c r="GK1263" i="33"/>
  <c r="GL1263" i="33"/>
  <c r="GM1263" i="33"/>
  <c r="GN1263" i="33"/>
  <c r="GO1263" i="33"/>
  <c r="GP1263" i="33"/>
  <c r="FX1264" i="33"/>
  <c r="FY1264" i="33"/>
  <c r="FZ1264" i="33"/>
  <c r="GA1264" i="33"/>
  <c r="GB1264" i="33"/>
  <c r="GC1264" i="33"/>
  <c r="GD1264" i="33"/>
  <c r="GE1264" i="33"/>
  <c r="GF1264" i="33"/>
  <c r="GG1264" i="33"/>
  <c r="GH1264" i="33"/>
  <c r="GI1264" i="33"/>
  <c r="GJ1264" i="33"/>
  <c r="GK1264" i="33"/>
  <c r="GL1264" i="33"/>
  <c r="GM1264" i="33"/>
  <c r="GN1264" i="33"/>
  <c r="GO1264" i="33"/>
  <c r="GP1264" i="33"/>
  <c r="FX1265" i="33"/>
  <c r="FY1265" i="33"/>
  <c r="FZ1265" i="33"/>
  <c r="GA1265" i="33"/>
  <c r="GB1265" i="33"/>
  <c r="GC1265" i="33"/>
  <c r="GD1265" i="33"/>
  <c r="GE1265" i="33"/>
  <c r="GF1265" i="33"/>
  <c r="GG1265" i="33"/>
  <c r="GH1265" i="33"/>
  <c r="GI1265" i="33"/>
  <c r="GJ1265" i="33"/>
  <c r="GK1265" i="33"/>
  <c r="GL1265" i="33"/>
  <c r="GM1265" i="33"/>
  <c r="GN1265" i="33"/>
  <c r="GO1265" i="33"/>
  <c r="GP1265" i="33"/>
  <c r="FX1266" i="33"/>
  <c r="FY1266" i="33"/>
  <c r="FZ1266" i="33"/>
  <c r="GA1266" i="33"/>
  <c r="GB1266" i="33"/>
  <c r="GC1266" i="33"/>
  <c r="GD1266" i="33"/>
  <c r="GE1266" i="33"/>
  <c r="GF1266" i="33"/>
  <c r="GG1266" i="33"/>
  <c r="GH1266" i="33"/>
  <c r="GI1266" i="33"/>
  <c r="GJ1266" i="33"/>
  <c r="GK1266" i="33"/>
  <c r="GL1266" i="33"/>
  <c r="GM1266" i="33"/>
  <c r="GN1266" i="33"/>
  <c r="GO1266" i="33"/>
  <c r="GP1266" i="33"/>
  <c r="FX1267" i="33"/>
  <c r="FY1267" i="33"/>
  <c r="FZ1267" i="33"/>
  <c r="GA1267" i="33"/>
  <c r="GB1267" i="33"/>
  <c r="GC1267" i="33"/>
  <c r="GD1267" i="33"/>
  <c r="GE1267" i="33"/>
  <c r="GF1267" i="33"/>
  <c r="GG1267" i="33"/>
  <c r="GH1267" i="33"/>
  <c r="GI1267" i="33"/>
  <c r="GJ1267" i="33"/>
  <c r="GK1267" i="33"/>
  <c r="GL1267" i="33"/>
  <c r="GM1267" i="33"/>
  <c r="GN1267" i="33"/>
  <c r="GO1267" i="33"/>
  <c r="GP1267" i="33"/>
  <c r="FX1268" i="33"/>
  <c r="FY1268" i="33"/>
  <c r="FZ1268" i="33"/>
  <c r="GA1268" i="33"/>
  <c r="GB1268" i="33"/>
  <c r="GC1268" i="33"/>
  <c r="GD1268" i="33"/>
  <c r="GE1268" i="33"/>
  <c r="GF1268" i="33"/>
  <c r="GG1268" i="33"/>
  <c r="GH1268" i="33"/>
  <c r="GI1268" i="33"/>
  <c r="GJ1268" i="33"/>
  <c r="GK1268" i="33"/>
  <c r="GL1268" i="33"/>
  <c r="GM1268" i="33"/>
  <c r="GN1268" i="33"/>
  <c r="GO1268" i="33"/>
  <c r="GP1268" i="33"/>
  <c r="FX1269" i="33"/>
  <c r="FY1269" i="33"/>
  <c r="FZ1269" i="33"/>
  <c r="GA1269" i="33"/>
  <c r="GB1269" i="33"/>
  <c r="GC1269" i="33"/>
  <c r="GD1269" i="33"/>
  <c r="GE1269" i="33"/>
  <c r="GF1269" i="33"/>
  <c r="GG1269" i="33"/>
  <c r="GH1269" i="33"/>
  <c r="GI1269" i="33"/>
  <c r="GJ1269" i="33"/>
  <c r="GK1269" i="33"/>
  <c r="GL1269" i="33"/>
  <c r="GM1269" i="33"/>
  <c r="GN1269" i="33"/>
  <c r="GO1269" i="33"/>
  <c r="GP1269" i="33"/>
  <c r="FX1270" i="33"/>
  <c r="FY1270" i="33"/>
  <c r="FZ1270" i="33"/>
  <c r="GA1270" i="33"/>
  <c r="GB1270" i="33"/>
  <c r="GC1270" i="33"/>
  <c r="GD1270" i="33"/>
  <c r="GE1270" i="33"/>
  <c r="GF1270" i="33"/>
  <c r="GG1270" i="33"/>
  <c r="GH1270" i="33"/>
  <c r="GI1270" i="33"/>
  <c r="GJ1270" i="33"/>
  <c r="GK1270" i="33"/>
  <c r="GL1270" i="33"/>
  <c r="GM1270" i="33"/>
  <c r="GN1270" i="33"/>
  <c r="GO1270" i="33"/>
  <c r="GP1270" i="33"/>
  <c r="FX1271" i="33"/>
  <c r="FY1271" i="33"/>
  <c r="FZ1271" i="33"/>
  <c r="GA1271" i="33"/>
  <c r="GB1271" i="33"/>
  <c r="GC1271" i="33"/>
  <c r="GD1271" i="33"/>
  <c r="GE1271" i="33"/>
  <c r="GF1271" i="33"/>
  <c r="GG1271" i="33"/>
  <c r="GH1271" i="33"/>
  <c r="GI1271" i="33"/>
  <c r="GJ1271" i="33"/>
  <c r="GK1271" i="33"/>
  <c r="GL1271" i="33"/>
  <c r="GM1271" i="33"/>
  <c r="GN1271" i="33"/>
  <c r="GO1271" i="33"/>
  <c r="GP1271" i="33"/>
  <c r="FX1272" i="33"/>
  <c r="FY1272" i="33"/>
  <c r="FZ1272" i="33"/>
  <c r="GA1272" i="33"/>
  <c r="GB1272" i="33"/>
  <c r="GC1272" i="33"/>
  <c r="GD1272" i="33"/>
  <c r="GE1272" i="33"/>
  <c r="GF1272" i="33"/>
  <c r="GG1272" i="33"/>
  <c r="GH1272" i="33"/>
  <c r="GI1272" i="33"/>
  <c r="GJ1272" i="33"/>
  <c r="GK1272" i="33"/>
  <c r="GL1272" i="33"/>
  <c r="GM1272" i="33"/>
  <c r="GN1272" i="33"/>
  <c r="GO1272" i="33"/>
  <c r="GP1272" i="33"/>
  <c r="FX1273" i="33"/>
  <c r="FY1273" i="33"/>
  <c r="FZ1273" i="33"/>
  <c r="GA1273" i="33"/>
  <c r="GB1273" i="33"/>
  <c r="GC1273" i="33"/>
  <c r="GD1273" i="33"/>
  <c r="GE1273" i="33"/>
  <c r="GF1273" i="33"/>
  <c r="GG1273" i="33"/>
  <c r="GH1273" i="33"/>
  <c r="GI1273" i="33"/>
  <c r="GJ1273" i="33"/>
  <c r="GK1273" i="33"/>
  <c r="GL1273" i="33"/>
  <c r="GM1273" i="33"/>
  <c r="GN1273" i="33"/>
  <c r="GO1273" i="33"/>
  <c r="GP1273" i="33"/>
  <c r="FX1274" i="33"/>
  <c r="FY1274" i="33"/>
  <c r="FZ1274" i="33"/>
  <c r="GA1274" i="33"/>
  <c r="GB1274" i="33"/>
  <c r="GC1274" i="33"/>
  <c r="GD1274" i="33"/>
  <c r="GE1274" i="33"/>
  <c r="GF1274" i="33"/>
  <c r="GG1274" i="33"/>
  <c r="GH1274" i="33"/>
  <c r="GI1274" i="33"/>
  <c r="GJ1274" i="33"/>
  <c r="GK1274" i="33"/>
  <c r="GL1274" i="33"/>
  <c r="GM1274" i="33"/>
  <c r="GN1274" i="33"/>
  <c r="GO1274" i="33"/>
  <c r="GP1274" i="33"/>
  <c r="FX1275" i="33"/>
  <c r="FY1275" i="33"/>
  <c r="FZ1275" i="33"/>
  <c r="GA1275" i="33"/>
  <c r="GB1275" i="33"/>
  <c r="GC1275" i="33"/>
  <c r="GD1275" i="33"/>
  <c r="GE1275" i="33"/>
  <c r="GF1275" i="33"/>
  <c r="GG1275" i="33"/>
  <c r="GH1275" i="33"/>
  <c r="GI1275" i="33"/>
  <c r="GJ1275" i="33"/>
  <c r="GK1275" i="33"/>
  <c r="GL1275" i="33"/>
  <c r="GM1275" i="33"/>
  <c r="GN1275" i="33"/>
  <c r="GO1275" i="33"/>
  <c r="GP1275" i="33"/>
  <c r="FX1276" i="33"/>
  <c r="FY1276" i="33"/>
  <c r="FZ1276" i="33"/>
  <c r="GA1276" i="33"/>
  <c r="GB1276" i="33"/>
  <c r="GC1276" i="33"/>
  <c r="GD1276" i="33"/>
  <c r="GE1276" i="33"/>
  <c r="GF1276" i="33"/>
  <c r="GG1276" i="33"/>
  <c r="GH1276" i="33"/>
  <c r="GI1276" i="33"/>
  <c r="GJ1276" i="33"/>
  <c r="GK1276" i="33"/>
  <c r="GL1276" i="33"/>
  <c r="GM1276" i="33"/>
  <c r="GN1276" i="33"/>
  <c r="GO1276" i="33"/>
  <c r="GP1276" i="33"/>
  <c r="FX1277" i="33"/>
  <c r="FY1277" i="33"/>
  <c r="FZ1277" i="33"/>
  <c r="GA1277" i="33"/>
  <c r="GB1277" i="33"/>
  <c r="GC1277" i="33"/>
  <c r="GD1277" i="33"/>
  <c r="GE1277" i="33"/>
  <c r="GF1277" i="33"/>
  <c r="GG1277" i="33"/>
  <c r="GH1277" i="33"/>
  <c r="GI1277" i="33"/>
  <c r="GJ1277" i="33"/>
  <c r="GK1277" i="33"/>
  <c r="GL1277" i="33"/>
  <c r="GM1277" i="33"/>
  <c r="GN1277" i="33"/>
  <c r="GO1277" i="33"/>
  <c r="GP1277" i="33"/>
  <c r="FX1278" i="33"/>
  <c r="FY1278" i="33"/>
  <c r="FZ1278" i="33"/>
  <c r="GA1278" i="33"/>
  <c r="GB1278" i="33"/>
  <c r="GC1278" i="33"/>
  <c r="GD1278" i="33"/>
  <c r="GE1278" i="33"/>
  <c r="GF1278" i="33"/>
  <c r="GG1278" i="33"/>
  <c r="GH1278" i="33"/>
  <c r="GI1278" i="33"/>
  <c r="GJ1278" i="33"/>
  <c r="GK1278" i="33"/>
  <c r="GL1278" i="33"/>
  <c r="GM1278" i="33"/>
  <c r="GN1278" i="33"/>
  <c r="GO1278" i="33"/>
  <c r="GP1278" i="33"/>
  <c r="FX1279" i="33"/>
  <c r="FY1279" i="33"/>
  <c r="FZ1279" i="33"/>
  <c r="GA1279" i="33"/>
  <c r="GB1279" i="33"/>
  <c r="GC1279" i="33"/>
  <c r="GD1279" i="33"/>
  <c r="GE1279" i="33"/>
  <c r="GF1279" i="33"/>
  <c r="GG1279" i="33"/>
  <c r="GH1279" i="33"/>
  <c r="GI1279" i="33"/>
  <c r="GJ1279" i="33"/>
  <c r="GK1279" i="33"/>
  <c r="GL1279" i="33"/>
  <c r="GM1279" i="33"/>
  <c r="GN1279" i="33"/>
  <c r="GO1279" i="33"/>
  <c r="GP1279" i="33"/>
  <c r="FX1280" i="33"/>
  <c r="FY1280" i="33"/>
  <c r="FZ1280" i="33"/>
  <c r="GA1280" i="33"/>
  <c r="GB1280" i="33"/>
  <c r="GC1280" i="33"/>
  <c r="GD1280" i="33"/>
  <c r="GE1280" i="33"/>
  <c r="GF1280" i="33"/>
  <c r="GG1280" i="33"/>
  <c r="GH1280" i="33"/>
  <c r="GI1280" i="33"/>
  <c r="GJ1280" i="33"/>
  <c r="GK1280" i="33"/>
  <c r="GL1280" i="33"/>
  <c r="GM1280" i="33"/>
  <c r="GN1280" i="33"/>
  <c r="GO1280" i="33"/>
  <c r="GP1280" i="33"/>
  <c r="FX1281" i="33"/>
  <c r="FY1281" i="33"/>
  <c r="FZ1281" i="33"/>
  <c r="GA1281" i="33"/>
  <c r="GB1281" i="33"/>
  <c r="GC1281" i="33"/>
  <c r="GD1281" i="33"/>
  <c r="GE1281" i="33"/>
  <c r="GF1281" i="33"/>
  <c r="GG1281" i="33"/>
  <c r="GH1281" i="33"/>
  <c r="GI1281" i="33"/>
  <c r="GJ1281" i="33"/>
  <c r="GK1281" i="33"/>
  <c r="GL1281" i="33"/>
  <c r="GM1281" i="33"/>
  <c r="GN1281" i="33"/>
  <c r="GO1281" i="33"/>
  <c r="GP1281" i="33"/>
  <c r="FX1282" i="33"/>
  <c r="FY1282" i="33"/>
  <c r="FZ1282" i="33"/>
  <c r="GA1282" i="33"/>
  <c r="GB1282" i="33"/>
  <c r="GC1282" i="33"/>
  <c r="GD1282" i="33"/>
  <c r="GE1282" i="33"/>
  <c r="GF1282" i="33"/>
  <c r="GG1282" i="33"/>
  <c r="GH1282" i="33"/>
  <c r="GI1282" i="33"/>
  <c r="GJ1282" i="33"/>
  <c r="GK1282" i="33"/>
  <c r="GL1282" i="33"/>
  <c r="GM1282" i="33"/>
  <c r="GN1282" i="33"/>
  <c r="GO1282" i="33"/>
  <c r="GP1282" i="33"/>
  <c r="FX1283" i="33"/>
  <c r="FY1283" i="33"/>
  <c r="FZ1283" i="33"/>
  <c r="GA1283" i="33"/>
  <c r="GB1283" i="33"/>
  <c r="GC1283" i="33"/>
  <c r="GD1283" i="33"/>
  <c r="GE1283" i="33"/>
  <c r="GF1283" i="33"/>
  <c r="GG1283" i="33"/>
  <c r="GH1283" i="33"/>
  <c r="GI1283" i="33"/>
  <c r="GJ1283" i="33"/>
  <c r="GK1283" i="33"/>
  <c r="GL1283" i="33"/>
  <c r="GM1283" i="33"/>
  <c r="GN1283" i="33"/>
  <c r="GO1283" i="33"/>
  <c r="GP1283" i="33"/>
  <c r="FX1284" i="33"/>
  <c r="FY1284" i="33"/>
  <c r="FZ1284" i="33"/>
  <c r="GA1284" i="33"/>
  <c r="GB1284" i="33"/>
  <c r="GC1284" i="33"/>
  <c r="GD1284" i="33"/>
  <c r="GE1284" i="33"/>
  <c r="GF1284" i="33"/>
  <c r="GG1284" i="33"/>
  <c r="GH1284" i="33"/>
  <c r="GI1284" i="33"/>
  <c r="GJ1284" i="33"/>
  <c r="GK1284" i="33"/>
  <c r="GL1284" i="33"/>
  <c r="GM1284" i="33"/>
  <c r="GN1284" i="33"/>
  <c r="GO1284" i="33"/>
  <c r="GP1284" i="33"/>
  <c r="FX1285" i="33"/>
  <c r="FY1285" i="33"/>
  <c r="FZ1285" i="33"/>
  <c r="GA1285" i="33"/>
  <c r="GB1285" i="33"/>
  <c r="GC1285" i="33"/>
  <c r="GD1285" i="33"/>
  <c r="GE1285" i="33"/>
  <c r="GF1285" i="33"/>
  <c r="GG1285" i="33"/>
  <c r="GH1285" i="33"/>
  <c r="GI1285" i="33"/>
  <c r="GJ1285" i="33"/>
  <c r="GK1285" i="33"/>
  <c r="GL1285" i="33"/>
  <c r="GM1285" i="33"/>
  <c r="GN1285" i="33"/>
  <c r="GO1285" i="33"/>
  <c r="GP1285" i="33"/>
  <c r="FX1286" i="33"/>
  <c r="FY1286" i="33"/>
  <c r="FZ1286" i="33"/>
  <c r="GA1286" i="33"/>
  <c r="GB1286" i="33"/>
  <c r="GC1286" i="33"/>
  <c r="GD1286" i="33"/>
  <c r="GE1286" i="33"/>
  <c r="GF1286" i="33"/>
  <c r="GG1286" i="33"/>
  <c r="GI1286" i="33"/>
  <c r="GJ1286" i="33"/>
  <c r="GK1286" i="33"/>
  <c r="GL1286" i="33"/>
  <c r="GM1286" i="33"/>
  <c r="GN1286" i="33"/>
  <c r="GO1286" i="33"/>
  <c r="GP1286" i="33"/>
  <c r="FX1287" i="33"/>
  <c r="FY1287" i="33"/>
  <c r="FZ1287" i="33"/>
  <c r="GA1287" i="33"/>
  <c r="GB1287" i="33"/>
  <c r="GC1287" i="33"/>
  <c r="GD1287" i="33"/>
  <c r="GE1287" i="33"/>
  <c r="GF1287" i="33"/>
  <c r="GG1287" i="33"/>
  <c r="GI1287" i="33"/>
  <c r="GJ1287" i="33"/>
  <c r="GK1287" i="33"/>
  <c r="GL1287" i="33"/>
  <c r="GM1287" i="33"/>
  <c r="GN1287" i="33"/>
  <c r="GO1287" i="33"/>
  <c r="GP1287" i="33"/>
  <c r="FX1288" i="33"/>
  <c r="FY1288" i="33"/>
  <c r="FZ1288" i="33"/>
  <c r="GA1288" i="33"/>
  <c r="GB1288" i="33"/>
  <c r="GC1288" i="33"/>
  <c r="GD1288" i="33"/>
  <c r="GE1288" i="33"/>
  <c r="GF1288" i="33"/>
  <c r="GG1288" i="33"/>
  <c r="GI1288" i="33"/>
  <c r="GJ1288" i="33"/>
  <c r="GK1288" i="33"/>
  <c r="GL1288" i="33"/>
  <c r="GM1288" i="33"/>
  <c r="GN1288" i="33"/>
  <c r="GO1288" i="33"/>
  <c r="GP1288" i="33"/>
  <c r="FX1289" i="33"/>
  <c r="FY1289" i="33"/>
  <c r="FZ1289" i="33"/>
  <c r="GA1289" i="33"/>
  <c r="GB1289" i="33"/>
  <c r="GC1289" i="33"/>
  <c r="GD1289" i="33"/>
  <c r="GE1289" i="33"/>
  <c r="GF1289" i="33"/>
  <c r="GG1289" i="33"/>
  <c r="GI1289" i="33"/>
  <c r="GJ1289" i="33"/>
  <c r="GK1289" i="33"/>
  <c r="GL1289" i="33"/>
  <c r="GM1289" i="33"/>
  <c r="GN1289" i="33"/>
  <c r="GO1289" i="33"/>
  <c r="GP1289" i="33"/>
  <c r="FX1290" i="33"/>
  <c r="FY1290" i="33"/>
  <c r="FZ1290" i="33"/>
  <c r="GA1290" i="33"/>
  <c r="GB1290" i="33"/>
  <c r="GC1290" i="33"/>
  <c r="GD1290" i="33"/>
  <c r="GE1290" i="33"/>
  <c r="GF1290" i="33"/>
  <c r="GG1290" i="33"/>
  <c r="GH1290" i="33"/>
  <c r="GI1290" i="33"/>
  <c r="GJ1290" i="33"/>
  <c r="GK1290" i="33"/>
  <c r="GL1290" i="33"/>
  <c r="GM1290" i="33"/>
  <c r="GN1290" i="33"/>
  <c r="GO1290" i="33"/>
  <c r="GP1290" i="33"/>
  <c r="FX1291" i="33"/>
  <c r="FY1291" i="33"/>
  <c r="FZ1291" i="33"/>
  <c r="GA1291" i="33"/>
  <c r="GB1291" i="33"/>
  <c r="GC1291" i="33"/>
  <c r="GD1291" i="33"/>
  <c r="GE1291" i="33"/>
  <c r="GF1291" i="33"/>
  <c r="GG1291" i="33"/>
  <c r="GH1291" i="33"/>
  <c r="GI1291" i="33"/>
  <c r="GJ1291" i="33"/>
  <c r="GK1291" i="33"/>
  <c r="GL1291" i="33"/>
  <c r="GM1291" i="33"/>
  <c r="GN1291" i="33"/>
  <c r="GO1291" i="33"/>
  <c r="GP1291" i="33"/>
  <c r="FX1292" i="33"/>
  <c r="FY1292" i="33"/>
  <c r="FZ1292" i="33"/>
  <c r="GA1292" i="33"/>
  <c r="GC1292" i="33"/>
  <c r="GD1292" i="33"/>
  <c r="GE1292" i="33"/>
  <c r="GF1292" i="33"/>
  <c r="GG1292" i="33"/>
  <c r="GI1292" i="33"/>
  <c r="GJ1292" i="33"/>
  <c r="GK1292" i="33"/>
  <c r="GL1292" i="33"/>
  <c r="GM1292" i="33"/>
  <c r="GN1292" i="33"/>
  <c r="GO1292" i="33"/>
  <c r="FX1293" i="33"/>
  <c r="FY1293" i="33"/>
  <c r="FZ1293" i="33"/>
  <c r="GA1293" i="33"/>
  <c r="GB1293" i="33"/>
  <c r="GC1293" i="33"/>
  <c r="GD1293" i="33"/>
  <c r="GE1293" i="33"/>
  <c r="GF1293" i="33"/>
  <c r="GG1293" i="33"/>
  <c r="GH1293" i="33"/>
  <c r="GI1293" i="33"/>
  <c r="GJ1293" i="33"/>
  <c r="GK1293" i="33"/>
  <c r="GL1293" i="33"/>
  <c r="GM1293" i="33"/>
  <c r="GN1293" i="33"/>
  <c r="GO1293" i="33"/>
  <c r="GP1293" i="33"/>
  <c r="FX1294" i="33"/>
  <c r="FY1294" i="33"/>
  <c r="FZ1294" i="33"/>
  <c r="GA1294" i="33"/>
  <c r="GB1294" i="33"/>
  <c r="GC1294" i="33"/>
  <c r="GD1294" i="33"/>
  <c r="GE1294" i="33"/>
  <c r="GF1294" i="33"/>
  <c r="GG1294" i="33"/>
  <c r="GH1294" i="33"/>
  <c r="GI1294" i="33"/>
  <c r="GJ1294" i="33"/>
  <c r="GK1294" i="33"/>
  <c r="GL1294" i="33"/>
  <c r="GM1294" i="33"/>
  <c r="GN1294" i="33"/>
  <c r="GO1294" i="33"/>
  <c r="GP1294" i="33"/>
  <c r="FX1295" i="33"/>
  <c r="FY1295" i="33"/>
  <c r="FZ1295" i="33"/>
  <c r="GA1295" i="33"/>
  <c r="GB1295" i="33"/>
  <c r="GC1295" i="33"/>
  <c r="GD1295" i="33"/>
  <c r="GE1295" i="33"/>
  <c r="GF1295" i="33"/>
  <c r="GG1295" i="33"/>
  <c r="GH1295" i="33"/>
  <c r="GI1295" i="33"/>
  <c r="GJ1295" i="33"/>
  <c r="GK1295" i="33"/>
  <c r="GL1295" i="33"/>
  <c r="GM1295" i="33"/>
  <c r="GN1295" i="33"/>
  <c r="GO1295" i="33"/>
  <c r="GP1295" i="33"/>
  <c r="FX1296" i="33"/>
  <c r="FY1296" i="33"/>
  <c r="FZ1296" i="33"/>
  <c r="GA1296" i="33"/>
  <c r="GB1296" i="33"/>
  <c r="GC1296" i="33"/>
  <c r="GD1296" i="33"/>
  <c r="GE1296" i="33"/>
  <c r="GF1296" i="33"/>
  <c r="GG1296" i="33"/>
  <c r="GH1296" i="33"/>
  <c r="GI1296" i="33"/>
  <c r="GJ1296" i="33"/>
  <c r="GK1296" i="33"/>
  <c r="GL1296" i="33"/>
  <c r="GM1296" i="33"/>
  <c r="GN1296" i="33"/>
  <c r="GO1296" i="33"/>
  <c r="GP1296" i="33"/>
  <c r="FX1297" i="33"/>
  <c r="FY1297" i="33"/>
  <c r="FZ1297" i="33"/>
  <c r="GA1297" i="33"/>
  <c r="GB1297" i="33"/>
  <c r="GC1297" i="33"/>
  <c r="GD1297" i="33"/>
  <c r="GE1297" i="33"/>
  <c r="GF1297" i="33"/>
  <c r="GG1297" i="33"/>
  <c r="GH1297" i="33"/>
  <c r="GI1297" i="33"/>
  <c r="GJ1297" i="33"/>
  <c r="GK1297" i="33"/>
  <c r="GL1297" i="33"/>
  <c r="GM1297" i="33"/>
  <c r="GN1297" i="33"/>
  <c r="GO1297" i="33"/>
  <c r="GP1297" i="33"/>
  <c r="FX1298" i="33"/>
  <c r="FY1298" i="33"/>
  <c r="FZ1298" i="33"/>
  <c r="GA1298" i="33"/>
  <c r="GB1298" i="33"/>
  <c r="GC1298" i="33"/>
  <c r="GD1298" i="33"/>
  <c r="GE1298" i="33"/>
  <c r="GF1298" i="33"/>
  <c r="GG1298" i="33"/>
  <c r="GH1298" i="33"/>
  <c r="GI1298" i="33"/>
  <c r="GJ1298" i="33"/>
  <c r="GK1298" i="33"/>
  <c r="GL1298" i="33"/>
  <c r="GM1298" i="33"/>
  <c r="GN1298" i="33"/>
  <c r="GO1298" i="33"/>
  <c r="GP1298" i="33"/>
  <c r="FX1299" i="33"/>
  <c r="FY1299" i="33"/>
  <c r="FZ1299" i="33"/>
  <c r="GA1299" i="33"/>
  <c r="GB1299" i="33"/>
  <c r="GC1299" i="33"/>
  <c r="GD1299" i="33"/>
  <c r="GE1299" i="33"/>
  <c r="GF1299" i="33"/>
  <c r="GG1299" i="33"/>
  <c r="GH1299" i="33"/>
  <c r="GI1299" i="33"/>
  <c r="GJ1299" i="33"/>
  <c r="GK1299" i="33"/>
  <c r="GL1299" i="33"/>
  <c r="GM1299" i="33"/>
  <c r="GN1299" i="33"/>
  <c r="GO1299" i="33"/>
  <c r="GP1299" i="33"/>
  <c r="FX1300" i="33"/>
  <c r="FY1300" i="33"/>
  <c r="FZ1300" i="33"/>
  <c r="GA1300" i="33"/>
  <c r="GB1300" i="33"/>
  <c r="GC1300" i="33"/>
  <c r="GD1300" i="33"/>
  <c r="GE1300" i="33"/>
  <c r="GF1300" i="33"/>
  <c r="GG1300" i="33"/>
  <c r="GH1300" i="33"/>
  <c r="GI1300" i="33"/>
  <c r="GJ1300" i="33"/>
  <c r="GK1300" i="33"/>
  <c r="GL1300" i="33"/>
  <c r="GM1300" i="33"/>
  <c r="GN1300" i="33"/>
  <c r="GO1300" i="33"/>
  <c r="GP1300" i="33"/>
  <c r="FX1301" i="33"/>
  <c r="FY1301" i="33"/>
  <c r="FZ1301" i="33"/>
  <c r="GA1301" i="33"/>
  <c r="GB1301" i="33"/>
  <c r="GC1301" i="33"/>
  <c r="GD1301" i="33"/>
  <c r="GE1301" i="33"/>
  <c r="GF1301" i="33"/>
  <c r="GG1301" i="33"/>
  <c r="GH1301" i="33"/>
  <c r="GI1301" i="33"/>
  <c r="GJ1301" i="33"/>
  <c r="GK1301" i="33"/>
  <c r="GL1301" i="33"/>
  <c r="GM1301" i="33"/>
  <c r="GN1301" i="33"/>
  <c r="GO1301" i="33"/>
  <c r="GP1301" i="33"/>
  <c r="FX1302" i="33"/>
  <c r="FY1302" i="33"/>
  <c r="FZ1302" i="33"/>
  <c r="GA1302" i="33"/>
  <c r="GB1302" i="33"/>
  <c r="GC1302" i="33"/>
  <c r="GD1302" i="33"/>
  <c r="GE1302" i="33"/>
  <c r="GF1302" i="33"/>
  <c r="GG1302" i="33"/>
  <c r="GH1302" i="33"/>
  <c r="GI1302" i="33"/>
  <c r="GJ1302" i="33"/>
  <c r="GK1302" i="33"/>
  <c r="GL1302" i="33"/>
  <c r="GM1302" i="33"/>
  <c r="GN1302" i="33"/>
  <c r="GO1302" i="33"/>
  <c r="GP1302" i="33"/>
  <c r="FX1303" i="33"/>
  <c r="FY1303" i="33"/>
  <c r="FZ1303" i="33"/>
  <c r="GA1303" i="33"/>
  <c r="GB1303" i="33"/>
  <c r="GC1303" i="33"/>
  <c r="GD1303" i="33"/>
  <c r="GE1303" i="33"/>
  <c r="GF1303" i="33"/>
  <c r="GG1303" i="33"/>
  <c r="GH1303" i="33"/>
  <c r="GI1303" i="33"/>
  <c r="GJ1303" i="33"/>
  <c r="GK1303" i="33"/>
  <c r="GL1303" i="33"/>
  <c r="GM1303" i="33"/>
  <c r="GN1303" i="33"/>
  <c r="GO1303" i="33"/>
  <c r="GP1303" i="33"/>
  <c r="FX1304" i="33"/>
  <c r="FY1304" i="33"/>
  <c r="FZ1304" i="33"/>
  <c r="GA1304" i="33"/>
  <c r="GB1304" i="33"/>
  <c r="GC1304" i="33"/>
  <c r="GD1304" i="33"/>
  <c r="GE1304" i="33"/>
  <c r="GF1304" i="33"/>
  <c r="GG1304" i="33"/>
  <c r="GH1304" i="33"/>
  <c r="GI1304" i="33"/>
  <c r="GJ1304" i="33"/>
  <c r="GK1304" i="33"/>
  <c r="GL1304" i="33"/>
  <c r="GM1304" i="33"/>
  <c r="GN1304" i="33"/>
  <c r="GO1304" i="33"/>
  <c r="GP1304" i="33"/>
  <c r="FX1305" i="33"/>
  <c r="FY1305" i="33"/>
  <c r="FZ1305" i="33"/>
  <c r="GA1305" i="33"/>
  <c r="GB1305" i="33"/>
  <c r="GC1305" i="33"/>
  <c r="GD1305" i="33"/>
  <c r="GE1305" i="33"/>
  <c r="GF1305" i="33"/>
  <c r="GG1305" i="33"/>
  <c r="GK1305" i="33"/>
  <c r="GL1305" i="33"/>
  <c r="GM1305" i="33"/>
  <c r="GN1305" i="33"/>
  <c r="GO1305" i="33"/>
  <c r="GP1305" i="33"/>
  <c r="FX1306" i="33"/>
  <c r="FY1306" i="33"/>
  <c r="FZ1306" i="33"/>
  <c r="GA1306" i="33"/>
  <c r="GC1306" i="33"/>
  <c r="GD1306" i="33"/>
  <c r="GE1306" i="33"/>
  <c r="GF1306" i="33"/>
  <c r="GG1306" i="33"/>
  <c r="GH1306" i="33"/>
  <c r="GK1306" i="33"/>
  <c r="GL1306" i="33"/>
  <c r="GM1306" i="33"/>
  <c r="GN1306" i="33"/>
  <c r="GO1306" i="33"/>
  <c r="GP1306" i="33"/>
  <c r="FX1307" i="33"/>
  <c r="FY1307" i="33"/>
  <c r="FZ1307" i="33"/>
  <c r="GA1307" i="33"/>
  <c r="GC1307" i="33"/>
  <c r="GD1307" i="33"/>
  <c r="GE1307" i="33"/>
  <c r="GF1307" i="33"/>
  <c r="GG1307" i="33"/>
  <c r="GH1307" i="33"/>
  <c r="GK1307" i="33"/>
  <c r="GL1307" i="33"/>
  <c r="GM1307" i="33"/>
  <c r="GN1307" i="33"/>
  <c r="GO1307" i="33"/>
  <c r="GP1307" i="33"/>
  <c r="FX1308" i="33"/>
  <c r="FY1308" i="33"/>
  <c r="FZ1308" i="33"/>
  <c r="GA1308" i="33"/>
  <c r="GC1308" i="33"/>
  <c r="GD1308" i="33"/>
  <c r="GE1308" i="33"/>
  <c r="GF1308" i="33"/>
  <c r="GG1308" i="33"/>
  <c r="GH1308" i="33"/>
  <c r="GK1308" i="33"/>
  <c r="GL1308" i="33"/>
  <c r="GM1308" i="33"/>
  <c r="GN1308" i="33"/>
  <c r="GO1308" i="33"/>
  <c r="GP1308" i="33"/>
  <c r="FX1309" i="33"/>
  <c r="FY1309" i="33"/>
  <c r="FZ1309" i="33"/>
  <c r="GA1309" i="33"/>
  <c r="GB1309" i="33"/>
  <c r="GC1309" i="33"/>
  <c r="GD1309" i="33"/>
  <c r="GE1309" i="33"/>
  <c r="GF1309" i="33"/>
  <c r="GG1309" i="33"/>
  <c r="GH1309" i="33"/>
  <c r="GI1309" i="33"/>
  <c r="GJ1309" i="33"/>
  <c r="GK1309" i="33"/>
  <c r="GL1309" i="33"/>
  <c r="GM1309" i="33"/>
  <c r="GN1309" i="33"/>
  <c r="GO1309" i="33"/>
  <c r="GP1309" i="33"/>
  <c r="FX1310" i="33"/>
  <c r="FY1310" i="33"/>
  <c r="FZ1310" i="33"/>
  <c r="GA1310" i="33"/>
  <c r="GB1310" i="33"/>
  <c r="GC1310" i="33"/>
  <c r="GD1310" i="33"/>
  <c r="GE1310" i="33"/>
  <c r="GF1310" i="33"/>
  <c r="GG1310" i="33"/>
  <c r="GH1310" i="33"/>
  <c r="GI1310" i="33"/>
  <c r="GJ1310" i="33"/>
  <c r="GK1310" i="33"/>
  <c r="GL1310" i="33"/>
  <c r="GM1310" i="33"/>
  <c r="GN1310" i="33"/>
  <c r="GO1310" i="33"/>
  <c r="GP1310" i="33"/>
  <c r="FX1311" i="33"/>
  <c r="FY1311" i="33"/>
  <c r="FZ1311" i="33"/>
  <c r="GA1311" i="33"/>
  <c r="GB1311" i="33"/>
  <c r="GC1311" i="33"/>
  <c r="GD1311" i="33"/>
  <c r="GE1311" i="33"/>
  <c r="GF1311" i="33"/>
  <c r="GG1311" i="33"/>
  <c r="GH1311" i="33"/>
  <c r="GI1311" i="33"/>
  <c r="GJ1311" i="33"/>
  <c r="GK1311" i="33"/>
  <c r="GL1311" i="33"/>
  <c r="GM1311" i="33"/>
  <c r="GN1311" i="33"/>
  <c r="GO1311" i="33"/>
  <c r="GP1311" i="33"/>
  <c r="FX1312" i="33"/>
  <c r="FY1312" i="33"/>
  <c r="FZ1312" i="33"/>
  <c r="GA1312" i="33"/>
  <c r="GB1312" i="33"/>
  <c r="GC1312" i="33"/>
  <c r="GD1312" i="33"/>
  <c r="GE1312" i="33"/>
  <c r="GF1312" i="33"/>
  <c r="GG1312" i="33"/>
  <c r="GH1312" i="33"/>
  <c r="GI1312" i="33"/>
  <c r="GJ1312" i="33"/>
  <c r="GK1312" i="33"/>
  <c r="GL1312" i="33"/>
  <c r="GM1312" i="33"/>
  <c r="GN1312" i="33"/>
  <c r="GO1312" i="33"/>
  <c r="GP1312" i="33"/>
  <c r="FX1313" i="33"/>
  <c r="FY1313" i="33"/>
  <c r="FZ1313" i="33"/>
  <c r="GA1313" i="33"/>
  <c r="GB1313" i="33"/>
  <c r="GC1313" i="33"/>
  <c r="GD1313" i="33"/>
  <c r="GE1313" i="33"/>
  <c r="GF1313" i="33"/>
  <c r="GG1313" i="33"/>
  <c r="GH1313" i="33"/>
  <c r="GI1313" i="33"/>
  <c r="GJ1313" i="33"/>
  <c r="GK1313" i="33"/>
  <c r="GL1313" i="33"/>
  <c r="GM1313" i="33"/>
  <c r="GN1313" i="33"/>
  <c r="GO1313" i="33"/>
  <c r="GP1313" i="33"/>
  <c r="FX1314" i="33"/>
  <c r="FY1314" i="33"/>
  <c r="FZ1314" i="33"/>
  <c r="GA1314" i="33"/>
  <c r="GB1314" i="33"/>
  <c r="GC1314" i="33"/>
  <c r="GD1314" i="33"/>
  <c r="GE1314" i="33"/>
  <c r="GF1314" i="33"/>
  <c r="GG1314" i="33"/>
  <c r="GH1314" i="33"/>
  <c r="GI1314" i="33"/>
  <c r="GJ1314" i="33"/>
  <c r="GK1314" i="33"/>
  <c r="GL1314" i="33"/>
  <c r="GM1314" i="33"/>
  <c r="GN1314" i="33"/>
  <c r="GO1314" i="33"/>
  <c r="GP1314" i="33"/>
  <c r="FX1315" i="33"/>
  <c r="FY1315" i="33"/>
  <c r="FZ1315" i="33"/>
  <c r="GA1315" i="33"/>
  <c r="GB1315" i="33"/>
  <c r="GC1315" i="33"/>
  <c r="GD1315" i="33"/>
  <c r="GE1315" i="33"/>
  <c r="GF1315" i="33"/>
  <c r="GG1315" i="33"/>
  <c r="GH1315" i="33"/>
  <c r="GI1315" i="33"/>
  <c r="GJ1315" i="33"/>
  <c r="GK1315" i="33"/>
  <c r="GL1315" i="33"/>
  <c r="GM1315" i="33"/>
  <c r="GN1315" i="33"/>
  <c r="GO1315" i="33"/>
  <c r="GP1315" i="33"/>
  <c r="FX1316" i="33"/>
  <c r="FY1316" i="33"/>
  <c r="FZ1316" i="33"/>
  <c r="GA1316" i="33"/>
  <c r="GB1316" i="33"/>
  <c r="GC1316" i="33"/>
  <c r="GD1316" i="33"/>
  <c r="GE1316" i="33"/>
  <c r="GF1316" i="33"/>
  <c r="GG1316" i="33"/>
  <c r="GH1316" i="33"/>
  <c r="GI1316" i="33"/>
  <c r="GJ1316" i="33"/>
  <c r="GK1316" i="33"/>
  <c r="GL1316" i="33"/>
  <c r="GM1316" i="33"/>
  <c r="GN1316" i="33"/>
  <c r="GO1316" i="33"/>
  <c r="GP1316" i="33"/>
  <c r="FX1317" i="33"/>
  <c r="FY1317" i="33"/>
  <c r="FZ1317" i="33"/>
  <c r="GA1317" i="33"/>
  <c r="GB1317" i="33"/>
  <c r="GC1317" i="33"/>
  <c r="GD1317" i="33"/>
  <c r="GE1317" i="33"/>
  <c r="GF1317" i="33"/>
  <c r="GG1317" i="33"/>
  <c r="GH1317" i="33"/>
  <c r="GI1317" i="33"/>
  <c r="GJ1317" i="33"/>
  <c r="GK1317" i="33"/>
  <c r="GL1317" i="33"/>
  <c r="GM1317" i="33"/>
  <c r="GN1317" i="33"/>
  <c r="GO1317" i="33"/>
  <c r="GP1317" i="33"/>
  <c r="FX1318" i="33"/>
  <c r="FY1318" i="33"/>
  <c r="FZ1318" i="33"/>
  <c r="GA1318" i="33"/>
  <c r="GB1318" i="33"/>
  <c r="GC1318" i="33"/>
  <c r="GD1318" i="33"/>
  <c r="GE1318" i="33"/>
  <c r="GF1318" i="33"/>
  <c r="GG1318" i="33"/>
  <c r="GH1318" i="33"/>
  <c r="GI1318" i="33"/>
  <c r="GJ1318" i="33"/>
  <c r="GK1318" i="33"/>
  <c r="GL1318" i="33"/>
  <c r="GM1318" i="33"/>
  <c r="GN1318" i="33"/>
  <c r="GO1318" i="33"/>
  <c r="GP1318" i="33"/>
  <c r="FX1319" i="33"/>
  <c r="FY1319" i="33"/>
  <c r="FZ1319" i="33"/>
  <c r="GA1319" i="33"/>
  <c r="GB1319" i="33"/>
  <c r="GC1319" i="33"/>
  <c r="GD1319" i="33"/>
  <c r="GE1319" i="33"/>
  <c r="GF1319" i="33"/>
  <c r="GG1319" i="33"/>
  <c r="GH1319" i="33"/>
  <c r="GI1319" i="33"/>
  <c r="GJ1319" i="33"/>
  <c r="GK1319" i="33"/>
  <c r="GL1319" i="33"/>
  <c r="GM1319" i="33"/>
  <c r="GN1319" i="33"/>
  <c r="GO1319" i="33"/>
  <c r="GP1319" i="33"/>
  <c r="FX1320" i="33"/>
  <c r="FY1320" i="33"/>
  <c r="FZ1320" i="33"/>
  <c r="GA1320" i="33"/>
  <c r="GB1320" i="33"/>
  <c r="GC1320" i="33"/>
  <c r="GD1320" i="33"/>
  <c r="GE1320" i="33"/>
  <c r="GF1320" i="33"/>
  <c r="GG1320" i="33"/>
  <c r="GH1320" i="33"/>
  <c r="GI1320" i="33"/>
  <c r="GJ1320" i="33"/>
  <c r="GK1320" i="33"/>
  <c r="GL1320" i="33"/>
  <c r="GM1320" i="33"/>
  <c r="GN1320" i="33"/>
  <c r="GO1320" i="33"/>
  <c r="GP1320" i="33"/>
  <c r="FX1321" i="33"/>
  <c r="FY1321" i="33"/>
  <c r="FZ1321" i="33"/>
  <c r="GA1321" i="33"/>
  <c r="GB1321" i="33"/>
  <c r="GC1321" i="33"/>
  <c r="GD1321" i="33"/>
  <c r="GE1321" i="33"/>
  <c r="GF1321" i="33"/>
  <c r="GG1321" i="33"/>
  <c r="GH1321" i="33"/>
  <c r="GI1321" i="33"/>
  <c r="GJ1321" i="33"/>
  <c r="GK1321" i="33"/>
  <c r="GL1321" i="33"/>
  <c r="GM1321" i="33"/>
  <c r="GN1321" i="33"/>
  <c r="GO1321" i="33"/>
  <c r="GP1321" i="33"/>
  <c r="FX1322" i="33"/>
  <c r="FY1322" i="33"/>
  <c r="FZ1322" i="33"/>
  <c r="GA1322" i="33"/>
  <c r="GB1322" i="33"/>
  <c r="GC1322" i="33"/>
  <c r="GD1322" i="33"/>
  <c r="GE1322" i="33"/>
  <c r="GF1322" i="33"/>
  <c r="GG1322" i="33"/>
  <c r="GH1322" i="33"/>
  <c r="GI1322" i="33"/>
  <c r="GJ1322" i="33"/>
  <c r="GK1322" i="33"/>
  <c r="GL1322" i="33"/>
  <c r="GM1322" i="33"/>
  <c r="GN1322" i="33"/>
  <c r="GO1322" i="33"/>
  <c r="GP1322" i="33"/>
  <c r="FX1323" i="33"/>
  <c r="FY1323" i="33"/>
  <c r="FZ1323" i="33"/>
  <c r="GA1323" i="33"/>
  <c r="GB1323" i="33"/>
  <c r="GC1323" i="33"/>
  <c r="GD1323" i="33"/>
  <c r="GE1323" i="33"/>
  <c r="GF1323" i="33"/>
  <c r="GG1323" i="33"/>
  <c r="GH1323" i="33"/>
  <c r="GI1323" i="33"/>
  <c r="GJ1323" i="33"/>
  <c r="GK1323" i="33"/>
  <c r="GL1323" i="33"/>
  <c r="GM1323" i="33"/>
  <c r="GN1323" i="33"/>
  <c r="GO1323" i="33"/>
  <c r="GP1323" i="33"/>
  <c r="FX1324" i="33"/>
  <c r="FY1324" i="33"/>
  <c r="FZ1324" i="33"/>
  <c r="GA1324" i="33"/>
  <c r="GB1324" i="33"/>
  <c r="GC1324" i="33"/>
  <c r="GD1324" i="33"/>
  <c r="GE1324" i="33"/>
  <c r="GF1324" i="33"/>
  <c r="GG1324" i="33"/>
  <c r="GH1324" i="33"/>
  <c r="GI1324" i="33"/>
  <c r="GJ1324" i="33"/>
  <c r="GK1324" i="33"/>
  <c r="GL1324" i="33"/>
  <c r="GM1324" i="33"/>
  <c r="GN1324" i="33"/>
  <c r="GO1324" i="33"/>
  <c r="GP1324" i="33"/>
  <c r="FX1325" i="33"/>
  <c r="FY1325" i="33"/>
  <c r="FZ1325" i="33"/>
  <c r="GA1325" i="33"/>
  <c r="GB1325" i="33"/>
  <c r="GC1325" i="33"/>
  <c r="GD1325" i="33"/>
  <c r="GE1325" i="33"/>
  <c r="GF1325" i="33"/>
  <c r="GG1325" i="33"/>
  <c r="GH1325" i="33"/>
  <c r="GI1325" i="33"/>
  <c r="GJ1325" i="33"/>
  <c r="GK1325" i="33"/>
  <c r="GL1325" i="33"/>
  <c r="GM1325" i="33"/>
  <c r="GN1325" i="33"/>
  <c r="GO1325" i="33"/>
  <c r="GP1325" i="33"/>
  <c r="FX1326" i="33"/>
  <c r="FY1326" i="33"/>
  <c r="FZ1326" i="33"/>
  <c r="GA1326" i="33"/>
  <c r="GB1326" i="33"/>
  <c r="GC1326" i="33"/>
  <c r="GD1326" i="33"/>
  <c r="GE1326" i="33"/>
  <c r="GF1326" i="33"/>
  <c r="GG1326" i="33"/>
  <c r="GH1326" i="33"/>
  <c r="GI1326" i="33"/>
  <c r="GJ1326" i="33"/>
  <c r="GK1326" i="33"/>
  <c r="GL1326" i="33"/>
  <c r="GM1326" i="33"/>
  <c r="GN1326" i="33"/>
  <c r="GO1326" i="33"/>
  <c r="GP1326" i="33"/>
  <c r="FX1327" i="33"/>
  <c r="FY1327" i="33"/>
  <c r="FZ1327" i="33"/>
  <c r="GA1327" i="33"/>
  <c r="GB1327" i="33"/>
  <c r="GC1327" i="33"/>
  <c r="GD1327" i="33"/>
  <c r="GE1327" i="33"/>
  <c r="GF1327" i="33"/>
  <c r="GG1327" i="33"/>
  <c r="GH1327" i="33"/>
  <c r="GI1327" i="33"/>
  <c r="GJ1327" i="33"/>
  <c r="GK1327" i="33"/>
  <c r="GL1327" i="33"/>
  <c r="GM1327" i="33"/>
  <c r="GN1327" i="33"/>
  <c r="GO1327" i="33"/>
  <c r="GP1327" i="33"/>
  <c r="FX1328" i="33"/>
  <c r="FY1328" i="33"/>
  <c r="FZ1328" i="33"/>
  <c r="GA1328" i="33"/>
  <c r="GB1328" i="33"/>
  <c r="GC1328" i="33"/>
  <c r="GD1328" i="33"/>
  <c r="GE1328" i="33"/>
  <c r="GF1328" i="33"/>
  <c r="GG1328" i="33"/>
  <c r="GH1328" i="33"/>
  <c r="GI1328" i="33"/>
  <c r="GJ1328" i="33"/>
  <c r="GK1328" i="33"/>
  <c r="GL1328" i="33"/>
  <c r="GM1328" i="33"/>
  <c r="GN1328" i="33"/>
  <c r="GO1328" i="33"/>
  <c r="GP1328" i="33"/>
  <c r="FX1329" i="33"/>
  <c r="FY1329" i="33"/>
  <c r="FZ1329" i="33"/>
  <c r="GA1329" i="33"/>
  <c r="GB1329" i="33"/>
  <c r="GC1329" i="33"/>
  <c r="GD1329" i="33"/>
  <c r="GE1329" i="33"/>
  <c r="GF1329" i="33"/>
  <c r="GG1329" i="33"/>
  <c r="GH1329" i="33"/>
  <c r="GI1329" i="33"/>
  <c r="GJ1329" i="33"/>
  <c r="GK1329" i="33"/>
  <c r="GL1329" i="33"/>
  <c r="GM1329" i="33"/>
  <c r="GN1329" i="33"/>
  <c r="GO1329" i="33"/>
  <c r="GP1329" i="33"/>
  <c r="FX1330" i="33"/>
  <c r="FY1330" i="33"/>
  <c r="FZ1330" i="33"/>
  <c r="GA1330" i="33"/>
  <c r="GB1330" i="33"/>
  <c r="GC1330" i="33"/>
  <c r="GD1330" i="33"/>
  <c r="GE1330" i="33"/>
  <c r="GF1330" i="33"/>
  <c r="GG1330" i="33"/>
  <c r="GH1330" i="33"/>
  <c r="GI1330" i="33"/>
  <c r="GJ1330" i="33"/>
  <c r="GK1330" i="33"/>
  <c r="GL1330" i="33"/>
  <c r="GM1330" i="33"/>
  <c r="GN1330" i="33"/>
  <c r="GO1330" i="33"/>
  <c r="GP1330" i="33"/>
  <c r="FX1331" i="33"/>
  <c r="FY1331" i="33"/>
  <c r="FZ1331" i="33"/>
  <c r="GA1331" i="33"/>
  <c r="GB1331" i="33"/>
  <c r="GC1331" i="33"/>
  <c r="GD1331" i="33"/>
  <c r="GE1331" i="33"/>
  <c r="GF1331" i="33"/>
  <c r="GG1331" i="33"/>
  <c r="GH1331" i="33"/>
  <c r="GI1331" i="33"/>
  <c r="GJ1331" i="33"/>
  <c r="GK1331" i="33"/>
  <c r="GL1331" i="33"/>
  <c r="GM1331" i="33"/>
  <c r="GN1331" i="33"/>
  <c r="GO1331" i="33"/>
  <c r="GP1331" i="33"/>
  <c r="FX1332" i="33"/>
  <c r="FY1332" i="33"/>
  <c r="FZ1332" i="33"/>
  <c r="GA1332" i="33"/>
  <c r="GB1332" i="33"/>
  <c r="GC1332" i="33"/>
  <c r="GD1332" i="33"/>
  <c r="GE1332" i="33"/>
  <c r="GF1332" i="33"/>
  <c r="GG1332" i="33"/>
  <c r="GH1332" i="33"/>
  <c r="GI1332" i="33"/>
  <c r="GJ1332" i="33"/>
  <c r="GK1332" i="33"/>
  <c r="GL1332" i="33"/>
  <c r="GM1332" i="33"/>
  <c r="GN1332" i="33"/>
  <c r="GO1332" i="33"/>
  <c r="GP1332" i="33"/>
  <c r="FX1333" i="33"/>
  <c r="FY1333" i="33"/>
  <c r="FZ1333" i="33"/>
  <c r="GA1333" i="33"/>
  <c r="GB1333" i="33"/>
  <c r="GC1333" i="33"/>
  <c r="GD1333" i="33"/>
  <c r="GE1333" i="33"/>
  <c r="GF1333" i="33"/>
  <c r="GG1333" i="33"/>
  <c r="GH1333" i="33"/>
  <c r="GI1333" i="33"/>
  <c r="GJ1333" i="33"/>
  <c r="GK1333" i="33"/>
  <c r="GL1333" i="33"/>
  <c r="GM1333" i="33"/>
  <c r="GN1333" i="33"/>
  <c r="GO1333" i="33"/>
  <c r="GP1333" i="33"/>
  <c r="FX1334" i="33"/>
  <c r="FY1334" i="33"/>
  <c r="FZ1334" i="33"/>
  <c r="GA1334" i="33"/>
  <c r="GB1334" i="33"/>
  <c r="GC1334" i="33"/>
  <c r="GD1334" i="33"/>
  <c r="GE1334" i="33"/>
  <c r="GF1334" i="33"/>
  <c r="GG1334" i="33"/>
  <c r="GH1334" i="33"/>
  <c r="GI1334" i="33"/>
  <c r="GJ1334" i="33"/>
  <c r="GK1334" i="33"/>
  <c r="GL1334" i="33"/>
  <c r="GM1334" i="33"/>
  <c r="GN1334" i="33"/>
  <c r="GO1334" i="33"/>
  <c r="GP1334" i="33"/>
  <c r="FX1335" i="33"/>
  <c r="FY1335" i="33"/>
  <c r="FZ1335" i="33"/>
  <c r="GA1335" i="33"/>
  <c r="GB1335" i="33"/>
  <c r="GC1335" i="33"/>
  <c r="GD1335" i="33"/>
  <c r="GE1335" i="33"/>
  <c r="GF1335" i="33"/>
  <c r="GG1335" i="33"/>
  <c r="GH1335" i="33"/>
  <c r="GI1335" i="33"/>
  <c r="GJ1335" i="33"/>
  <c r="GK1335" i="33"/>
  <c r="GL1335" i="33"/>
  <c r="GM1335" i="33"/>
  <c r="GN1335" i="33"/>
  <c r="GO1335" i="33"/>
  <c r="GP1335" i="33"/>
  <c r="FX1336" i="33"/>
  <c r="FY1336" i="33"/>
  <c r="FZ1336" i="33"/>
  <c r="GA1336" i="33"/>
  <c r="GB1336" i="33"/>
  <c r="GC1336" i="33"/>
  <c r="GD1336" i="33"/>
  <c r="GE1336" i="33"/>
  <c r="GF1336" i="33"/>
  <c r="GG1336" i="33"/>
  <c r="GH1336" i="33"/>
  <c r="GI1336" i="33"/>
  <c r="GJ1336" i="33"/>
  <c r="GK1336" i="33"/>
  <c r="GL1336" i="33"/>
  <c r="GM1336" i="33"/>
  <c r="GN1336" i="33"/>
  <c r="GO1336" i="33"/>
  <c r="GP1336" i="33"/>
  <c r="FX1337" i="33"/>
  <c r="FY1337" i="33"/>
  <c r="FZ1337" i="33"/>
  <c r="GA1337" i="33"/>
  <c r="GB1337" i="33"/>
  <c r="GC1337" i="33"/>
  <c r="GD1337" i="33"/>
  <c r="GE1337" i="33"/>
  <c r="GF1337" i="33"/>
  <c r="GG1337" i="33"/>
  <c r="GH1337" i="33"/>
  <c r="GI1337" i="33"/>
  <c r="GJ1337" i="33"/>
  <c r="GK1337" i="33"/>
  <c r="GL1337" i="33"/>
  <c r="GM1337" i="33"/>
  <c r="GN1337" i="33"/>
  <c r="GO1337" i="33"/>
  <c r="GP1337" i="33"/>
  <c r="FX1338" i="33"/>
  <c r="FY1338" i="33"/>
  <c r="FZ1338" i="33"/>
  <c r="GA1338" i="33"/>
  <c r="GB1338" i="33"/>
  <c r="GC1338" i="33"/>
  <c r="GD1338" i="33"/>
  <c r="GE1338" i="33"/>
  <c r="GF1338" i="33"/>
  <c r="GG1338" i="33"/>
  <c r="GH1338" i="33"/>
  <c r="GI1338" i="33"/>
  <c r="GJ1338" i="33"/>
  <c r="GK1338" i="33"/>
  <c r="GL1338" i="33"/>
  <c r="GM1338" i="33"/>
  <c r="GN1338" i="33"/>
  <c r="GO1338" i="33"/>
  <c r="GP1338" i="33"/>
  <c r="FX1339" i="33"/>
  <c r="FY1339" i="33"/>
  <c r="FZ1339" i="33"/>
  <c r="GA1339" i="33"/>
  <c r="GB1339" i="33"/>
  <c r="GC1339" i="33"/>
  <c r="GD1339" i="33"/>
  <c r="GE1339" i="33"/>
  <c r="GF1339" i="33"/>
  <c r="GG1339" i="33"/>
  <c r="GH1339" i="33"/>
  <c r="GI1339" i="33"/>
  <c r="GJ1339" i="33"/>
  <c r="GK1339" i="33"/>
  <c r="GL1339" i="33"/>
  <c r="GM1339" i="33"/>
  <c r="GN1339" i="33"/>
  <c r="GO1339" i="33"/>
  <c r="GP1339" i="33"/>
  <c r="FX1340" i="33"/>
  <c r="FY1340" i="33"/>
  <c r="FZ1340" i="33"/>
  <c r="GA1340" i="33"/>
  <c r="GB1340" i="33"/>
  <c r="GC1340" i="33"/>
  <c r="GD1340" i="33"/>
  <c r="GE1340" i="33"/>
  <c r="GF1340" i="33"/>
  <c r="GG1340" i="33"/>
  <c r="GH1340" i="33"/>
  <c r="GI1340" i="33"/>
  <c r="GJ1340" i="33"/>
  <c r="GK1340" i="33"/>
  <c r="GL1340" i="33"/>
  <c r="GM1340" i="33"/>
  <c r="GN1340" i="33"/>
  <c r="GO1340" i="33"/>
  <c r="GP1340" i="33"/>
  <c r="FX1341" i="33"/>
  <c r="FY1341" i="33"/>
  <c r="FZ1341" i="33"/>
  <c r="GA1341" i="33"/>
  <c r="GB1341" i="33"/>
  <c r="GC1341" i="33"/>
  <c r="GD1341" i="33"/>
  <c r="GE1341" i="33"/>
  <c r="GF1341" i="33"/>
  <c r="GG1341" i="33"/>
  <c r="GH1341" i="33"/>
  <c r="GI1341" i="33"/>
  <c r="GJ1341" i="33"/>
  <c r="GK1341" i="33"/>
  <c r="GL1341" i="33"/>
  <c r="GM1341" i="33"/>
  <c r="GN1341" i="33"/>
  <c r="GO1341" i="33"/>
  <c r="GP1341" i="33"/>
  <c r="FX1342" i="33"/>
  <c r="FY1342" i="33"/>
  <c r="FZ1342" i="33"/>
  <c r="GA1342" i="33"/>
  <c r="GB1342" i="33"/>
  <c r="GC1342" i="33"/>
  <c r="GD1342" i="33"/>
  <c r="GE1342" i="33"/>
  <c r="GF1342" i="33"/>
  <c r="GG1342" i="33"/>
  <c r="GH1342" i="33"/>
  <c r="GI1342" i="33"/>
  <c r="GJ1342" i="33"/>
  <c r="GK1342" i="33"/>
  <c r="GL1342" i="33"/>
  <c r="GM1342" i="33"/>
  <c r="GN1342" i="33"/>
  <c r="GO1342" i="33"/>
  <c r="GP1342" i="33"/>
  <c r="FX1343" i="33"/>
  <c r="FY1343" i="33"/>
  <c r="FZ1343" i="33"/>
  <c r="GA1343" i="33"/>
  <c r="GB1343" i="33"/>
  <c r="GC1343" i="33"/>
  <c r="GD1343" i="33"/>
  <c r="GE1343" i="33"/>
  <c r="GF1343" i="33"/>
  <c r="GG1343" i="33"/>
  <c r="GH1343" i="33"/>
  <c r="GI1343" i="33"/>
  <c r="GJ1343" i="33"/>
  <c r="GK1343" i="33"/>
  <c r="GL1343" i="33"/>
  <c r="GM1343" i="33"/>
  <c r="GN1343" i="33"/>
  <c r="GO1343" i="33"/>
  <c r="GP1343" i="33"/>
  <c r="FX1344" i="33"/>
  <c r="FY1344" i="33"/>
  <c r="FZ1344" i="33"/>
  <c r="GA1344" i="33"/>
  <c r="GB1344" i="33"/>
  <c r="GC1344" i="33"/>
  <c r="GD1344" i="33"/>
  <c r="GE1344" i="33"/>
  <c r="GF1344" i="33"/>
  <c r="GG1344" i="33"/>
  <c r="GH1344" i="33"/>
  <c r="GI1344" i="33"/>
  <c r="GJ1344" i="33"/>
  <c r="GK1344" i="33"/>
  <c r="GL1344" i="33"/>
  <c r="GM1344" i="33"/>
  <c r="GN1344" i="33"/>
  <c r="GO1344" i="33"/>
  <c r="GP1344" i="33"/>
  <c r="FX1345" i="33"/>
  <c r="FY1345" i="33"/>
  <c r="FZ1345" i="33"/>
  <c r="GA1345" i="33"/>
  <c r="GB1345" i="33"/>
  <c r="GC1345" i="33"/>
  <c r="GD1345" i="33"/>
  <c r="GE1345" i="33"/>
  <c r="GF1345" i="33"/>
  <c r="GG1345" i="33"/>
  <c r="GH1345" i="33"/>
  <c r="GI1345" i="33"/>
  <c r="GJ1345" i="33"/>
  <c r="GK1345" i="33"/>
  <c r="GL1345" i="33"/>
  <c r="GM1345" i="33"/>
  <c r="GN1345" i="33"/>
  <c r="GO1345" i="33"/>
  <c r="GP1345" i="33"/>
  <c r="FX1346" i="33"/>
  <c r="FY1346" i="33"/>
  <c r="FZ1346" i="33"/>
  <c r="GA1346" i="33"/>
  <c r="GB1346" i="33"/>
  <c r="GC1346" i="33"/>
  <c r="GD1346" i="33"/>
  <c r="GE1346" i="33"/>
  <c r="GF1346" i="33"/>
  <c r="GG1346" i="33"/>
  <c r="GH1346" i="33"/>
  <c r="GI1346" i="33"/>
  <c r="GJ1346" i="33"/>
  <c r="GK1346" i="33"/>
  <c r="GL1346" i="33"/>
  <c r="GM1346" i="33"/>
  <c r="GN1346" i="33"/>
  <c r="GO1346" i="33"/>
  <c r="GP1346" i="33"/>
  <c r="FX1347" i="33"/>
  <c r="FY1347" i="33"/>
  <c r="FZ1347" i="33"/>
  <c r="GA1347" i="33"/>
  <c r="GC1347" i="33"/>
  <c r="GD1347" i="33"/>
  <c r="GE1347" i="33"/>
  <c r="GF1347" i="33"/>
  <c r="GG1347" i="33"/>
  <c r="GK1347" i="33"/>
  <c r="GL1347" i="33"/>
  <c r="GM1347" i="33"/>
  <c r="GN1347" i="33"/>
  <c r="GO1347" i="33"/>
  <c r="FX1348" i="33"/>
  <c r="FY1348" i="33"/>
  <c r="FZ1348" i="33"/>
  <c r="GA1348" i="33"/>
  <c r="GC1348" i="33"/>
  <c r="GD1348" i="33"/>
  <c r="GE1348" i="33"/>
  <c r="GF1348" i="33"/>
  <c r="GG1348" i="33"/>
  <c r="GI1348" i="33"/>
  <c r="GJ1348" i="33"/>
  <c r="GK1348" i="33"/>
  <c r="GL1348" i="33"/>
  <c r="GM1348" i="33"/>
  <c r="GN1348" i="33"/>
  <c r="GO1348" i="33"/>
  <c r="FX1349" i="33"/>
  <c r="FY1349" i="33"/>
  <c r="FZ1349" i="33"/>
  <c r="GA1349" i="33"/>
  <c r="GC1349" i="33"/>
  <c r="GD1349" i="33"/>
  <c r="GE1349" i="33"/>
  <c r="GF1349" i="33"/>
  <c r="GG1349" i="33"/>
  <c r="GI1349" i="33"/>
  <c r="GJ1349" i="33"/>
  <c r="GK1349" i="33"/>
  <c r="GL1349" i="33"/>
  <c r="GM1349" i="33"/>
  <c r="GN1349" i="33"/>
  <c r="GO1349" i="33"/>
  <c r="FX1350" i="33"/>
  <c r="FY1350" i="33"/>
  <c r="FZ1350" i="33"/>
  <c r="GA1350" i="33"/>
  <c r="GB1350" i="33"/>
  <c r="GC1350" i="33"/>
  <c r="GD1350" i="33"/>
  <c r="GE1350" i="33"/>
  <c r="GF1350" i="33"/>
  <c r="GG1350" i="33"/>
  <c r="GH1350" i="33"/>
  <c r="GI1350" i="33"/>
  <c r="GJ1350" i="33"/>
  <c r="GK1350" i="33"/>
  <c r="GL1350" i="33"/>
  <c r="GM1350" i="33"/>
  <c r="GN1350" i="33"/>
  <c r="GO1350" i="33"/>
  <c r="GP1350" i="33"/>
  <c r="FX1351" i="33"/>
  <c r="FY1351" i="33"/>
  <c r="FZ1351" i="33"/>
  <c r="GA1351" i="33"/>
  <c r="GC1351" i="33"/>
  <c r="GD1351" i="33"/>
  <c r="GE1351" i="33"/>
  <c r="GF1351" i="33"/>
  <c r="GG1351" i="33"/>
  <c r="GH1351" i="33"/>
  <c r="GK1351" i="33"/>
  <c r="GL1351" i="33"/>
  <c r="GM1351" i="33"/>
  <c r="GN1351" i="33"/>
  <c r="GO1351" i="33"/>
  <c r="GP1351" i="33"/>
  <c r="FX1352" i="33"/>
  <c r="FY1352" i="33"/>
  <c r="FZ1352" i="33"/>
  <c r="GA1352" i="33"/>
  <c r="GC1352" i="33"/>
  <c r="GD1352" i="33"/>
  <c r="GE1352" i="33"/>
  <c r="GF1352" i="33"/>
  <c r="GG1352" i="33"/>
  <c r="GH1352" i="33"/>
  <c r="GK1352" i="33"/>
  <c r="GL1352" i="33"/>
  <c r="GM1352" i="33"/>
  <c r="GN1352" i="33"/>
  <c r="GO1352" i="33"/>
  <c r="GP1352" i="33"/>
  <c r="FX1353" i="33"/>
  <c r="FY1353" i="33"/>
  <c r="FZ1353" i="33"/>
  <c r="GA1353" i="33"/>
  <c r="GC1353" i="33"/>
  <c r="GD1353" i="33"/>
  <c r="GE1353" i="33"/>
  <c r="GF1353" i="33"/>
  <c r="GG1353" i="33"/>
  <c r="GH1353" i="33"/>
  <c r="GK1353" i="33"/>
  <c r="GL1353" i="33"/>
  <c r="GM1353" i="33"/>
  <c r="GN1353" i="33"/>
  <c r="GO1353" i="33"/>
  <c r="GP1353" i="33"/>
  <c r="FX1354" i="33"/>
  <c r="FY1354" i="33"/>
  <c r="FZ1354" i="33"/>
  <c r="GA1354" i="33"/>
  <c r="GC1354" i="33"/>
  <c r="GD1354" i="33"/>
  <c r="GE1354" i="33"/>
  <c r="GF1354" i="33"/>
  <c r="GG1354" i="33"/>
  <c r="GH1354" i="33"/>
  <c r="GK1354" i="33"/>
  <c r="GL1354" i="33"/>
  <c r="GM1354" i="33"/>
  <c r="GN1354" i="33"/>
  <c r="GO1354" i="33"/>
  <c r="GP1354" i="33"/>
  <c r="FX1355" i="33"/>
  <c r="FY1355" i="33"/>
  <c r="FZ1355" i="33"/>
  <c r="GA1355" i="33"/>
  <c r="GC1355" i="33"/>
  <c r="GD1355" i="33"/>
  <c r="GE1355" i="33"/>
  <c r="GF1355" i="33"/>
  <c r="GG1355" i="33"/>
  <c r="GH1355" i="33"/>
  <c r="GK1355" i="33"/>
  <c r="GL1355" i="33"/>
  <c r="GM1355" i="33"/>
  <c r="GN1355" i="33"/>
  <c r="GO1355" i="33"/>
  <c r="GP1355" i="33"/>
  <c r="FX1356" i="33"/>
  <c r="FY1356" i="33"/>
  <c r="FZ1356" i="33"/>
  <c r="GA1356" i="33"/>
  <c r="GB1356" i="33"/>
  <c r="GC1356" i="33"/>
  <c r="GD1356" i="33"/>
  <c r="GE1356" i="33"/>
  <c r="GF1356" i="33"/>
  <c r="GG1356" i="33"/>
  <c r="GH1356" i="33"/>
  <c r="GI1356" i="33"/>
  <c r="GJ1356" i="33"/>
  <c r="GK1356" i="33"/>
  <c r="GL1356" i="33"/>
  <c r="GM1356" i="33"/>
  <c r="GN1356" i="33"/>
  <c r="GO1356" i="33"/>
  <c r="GP1356" i="33"/>
  <c r="FX1357" i="33"/>
  <c r="FY1357" i="33"/>
  <c r="FZ1357" i="33"/>
  <c r="GA1357" i="33"/>
  <c r="GB1357" i="33"/>
  <c r="GC1357" i="33"/>
  <c r="GD1357" i="33"/>
  <c r="GE1357" i="33"/>
  <c r="GF1357" i="33"/>
  <c r="GG1357" i="33"/>
  <c r="GH1357" i="33"/>
  <c r="GI1357" i="33"/>
  <c r="GJ1357" i="33"/>
  <c r="GK1357" i="33"/>
  <c r="GL1357" i="33"/>
  <c r="GM1357" i="33"/>
  <c r="GN1357" i="33"/>
  <c r="GO1357" i="33"/>
  <c r="GP1357" i="33"/>
  <c r="FX1358" i="33"/>
  <c r="FY1358" i="33"/>
  <c r="FZ1358" i="33"/>
  <c r="GA1358" i="33"/>
  <c r="GB1358" i="33"/>
  <c r="GC1358" i="33"/>
  <c r="GD1358" i="33"/>
  <c r="GE1358" i="33"/>
  <c r="GF1358" i="33"/>
  <c r="GG1358" i="33"/>
  <c r="GH1358" i="33"/>
  <c r="GI1358" i="33"/>
  <c r="GJ1358" i="33"/>
  <c r="GK1358" i="33"/>
  <c r="GL1358" i="33"/>
  <c r="GM1358" i="33"/>
  <c r="GN1358" i="33"/>
  <c r="GO1358" i="33"/>
  <c r="GP1358" i="33"/>
  <c r="FX1359" i="33"/>
  <c r="FY1359" i="33"/>
  <c r="FZ1359" i="33"/>
  <c r="GA1359" i="33"/>
  <c r="GB1359" i="33"/>
  <c r="GC1359" i="33"/>
  <c r="GD1359" i="33"/>
  <c r="GE1359" i="33"/>
  <c r="GF1359" i="33"/>
  <c r="GG1359" i="33"/>
  <c r="GH1359" i="33"/>
  <c r="GI1359" i="33"/>
  <c r="GJ1359" i="33"/>
  <c r="GK1359" i="33"/>
  <c r="GL1359" i="33"/>
  <c r="GM1359" i="33"/>
  <c r="GN1359" i="33"/>
  <c r="GO1359" i="33"/>
  <c r="GP1359" i="33"/>
  <c r="FX1360" i="33"/>
  <c r="FY1360" i="33"/>
  <c r="FZ1360" i="33"/>
  <c r="GA1360" i="33"/>
  <c r="GB1360" i="33"/>
  <c r="GC1360" i="33"/>
  <c r="GD1360" i="33"/>
  <c r="GE1360" i="33"/>
  <c r="GF1360" i="33"/>
  <c r="GG1360" i="33"/>
  <c r="GH1360" i="33"/>
  <c r="GI1360" i="33"/>
  <c r="GJ1360" i="33"/>
  <c r="GK1360" i="33"/>
  <c r="GL1360" i="33"/>
  <c r="GM1360" i="33"/>
  <c r="GN1360" i="33"/>
  <c r="GO1360" i="33"/>
  <c r="GP1360" i="33"/>
  <c r="FX1361" i="33"/>
  <c r="FY1361" i="33"/>
  <c r="FZ1361" i="33"/>
  <c r="GA1361" i="33"/>
  <c r="GB1361" i="33"/>
  <c r="GC1361" i="33"/>
  <c r="GD1361" i="33"/>
  <c r="GE1361" i="33"/>
  <c r="GF1361" i="33"/>
  <c r="GG1361" i="33"/>
  <c r="GH1361" i="33"/>
  <c r="GI1361" i="33"/>
  <c r="GJ1361" i="33"/>
  <c r="GK1361" i="33"/>
  <c r="GL1361" i="33"/>
  <c r="GM1361" i="33"/>
  <c r="GN1361" i="33"/>
  <c r="GO1361" i="33"/>
  <c r="GP1361" i="33"/>
  <c r="FX1362" i="33"/>
  <c r="FY1362" i="33"/>
  <c r="FZ1362" i="33"/>
  <c r="GA1362" i="33"/>
  <c r="GB1362" i="33"/>
  <c r="GC1362" i="33"/>
  <c r="GD1362" i="33"/>
  <c r="GE1362" i="33"/>
  <c r="GF1362" i="33"/>
  <c r="GG1362" i="33"/>
  <c r="GH1362" i="33"/>
  <c r="GI1362" i="33"/>
  <c r="GJ1362" i="33"/>
  <c r="GK1362" i="33"/>
  <c r="GL1362" i="33"/>
  <c r="GM1362" i="33"/>
  <c r="GN1362" i="33"/>
  <c r="GO1362" i="33"/>
  <c r="GP1362" i="33"/>
  <c r="FX1363" i="33"/>
  <c r="FY1363" i="33"/>
  <c r="FZ1363" i="33"/>
  <c r="GA1363" i="33"/>
  <c r="GB1363" i="33"/>
  <c r="GC1363" i="33"/>
  <c r="GD1363" i="33"/>
  <c r="GE1363" i="33"/>
  <c r="GF1363" i="33"/>
  <c r="GG1363" i="33"/>
  <c r="GI1363" i="33"/>
  <c r="GJ1363" i="33"/>
  <c r="GK1363" i="33"/>
  <c r="GL1363" i="33"/>
  <c r="GM1363" i="33"/>
  <c r="GN1363" i="33"/>
  <c r="GO1363" i="33"/>
  <c r="FX1364" i="33"/>
  <c r="FY1364" i="33"/>
  <c r="FZ1364" i="33"/>
  <c r="GA1364" i="33"/>
  <c r="GB1364" i="33"/>
  <c r="GC1364" i="33"/>
  <c r="GD1364" i="33"/>
  <c r="GE1364" i="33"/>
  <c r="GF1364" i="33"/>
  <c r="GG1364" i="33"/>
  <c r="GH1364" i="33"/>
  <c r="GI1364" i="33"/>
  <c r="GJ1364" i="33"/>
  <c r="GK1364" i="33"/>
  <c r="GL1364" i="33"/>
  <c r="GM1364" i="33"/>
  <c r="GN1364" i="33"/>
  <c r="GO1364" i="33"/>
  <c r="GP1364" i="33"/>
  <c r="FX1365" i="33"/>
  <c r="FY1365" i="33"/>
  <c r="FZ1365" i="33"/>
  <c r="GA1365" i="33"/>
  <c r="GB1365" i="33"/>
  <c r="GC1365" i="33"/>
  <c r="GD1365" i="33"/>
  <c r="GE1365" i="33"/>
  <c r="GF1365" i="33"/>
  <c r="GG1365" i="33"/>
  <c r="GH1365" i="33"/>
  <c r="GI1365" i="33"/>
  <c r="GJ1365" i="33"/>
  <c r="GK1365" i="33"/>
  <c r="GL1365" i="33"/>
  <c r="GM1365" i="33"/>
  <c r="GN1365" i="33"/>
  <c r="GO1365" i="33"/>
  <c r="GP1365" i="33"/>
  <c r="FX1366" i="33"/>
  <c r="FY1366" i="33"/>
  <c r="FZ1366" i="33"/>
  <c r="GA1366" i="33"/>
  <c r="GB1366" i="33"/>
  <c r="GC1366" i="33"/>
  <c r="GD1366" i="33"/>
  <c r="GE1366" i="33"/>
  <c r="GF1366" i="33"/>
  <c r="GG1366" i="33"/>
  <c r="GH1366" i="33"/>
  <c r="GI1366" i="33"/>
  <c r="GJ1366" i="33"/>
  <c r="GK1366" i="33"/>
  <c r="GL1366" i="33"/>
  <c r="GM1366" i="33"/>
  <c r="GN1366" i="33"/>
  <c r="GO1366" i="33"/>
  <c r="GP1366" i="33"/>
  <c r="FX1367" i="33"/>
  <c r="FY1367" i="33"/>
  <c r="FZ1367" i="33"/>
  <c r="GA1367" i="33"/>
  <c r="GB1367" i="33"/>
  <c r="GC1367" i="33"/>
  <c r="GD1367" i="33"/>
  <c r="GE1367" i="33"/>
  <c r="GF1367" i="33"/>
  <c r="GG1367" i="33"/>
  <c r="GH1367" i="33"/>
  <c r="GI1367" i="33"/>
  <c r="GJ1367" i="33"/>
  <c r="GK1367" i="33"/>
  <c r="GL1367" i="33"/>
  <c r="GM1367" i="33"/>
  <c r="GN1367" i="33"/>
  <c r="GO1367" i="33"/>
  <c r="GP1367" i="33"/>
  <c r="FX1368" i="33"/>
  <c r="FY1368" i="33"/>
  <c r="FZ1368" i="33"/>
  <c r="GA1368" i="33"/>
  <c r="GB1368" i="33"/>
  <c r="GC1368" i="33"/>
  <c r="GD1368" i="33"/>
  <c r="GE1368" i="33"/>
  <c r="GF1368" i="33"/>
  <c r="GG1368" i="33"/>
  <c r="GH1368" i="33"/>
  <c r="GI1368" i="33"/>
  <c r="GJ1368" i="33"/>
  <c r="GK1368" i="33"/>
  <c r="GL1368" i="33"/>
  <c r="GM1368" i="33"/>
  <c r="GN1368" i="33"/>
  <c r="GO1368" i="33"/>
  <c r="GP1368" i="33"/>
  <c r="FX1369" i="33"/>
  <c r="FY1369" i="33"/>
  <c r="FZ1369" i="33"/>
  <c r="GA1369" i="33"/>
  <c r="GB1369" i="33"/>
  <c r="GC1369" i="33"/>
  <c r="GD1369" i="33"/>
  <c r="GE1369" i="33"/>
  <c r="GF1369" i="33"/>
  <c r="GG1369" i="33"/>
  <c r="GH1369" i="33"/>
  <c r="GK1369" i="33"/>
  <c r="GL1369" i="33"/>
  <c r="GM1369" i="33"/>
  <c r="GN1369" i="33"/>
  <c r="GO1369" i="33"/>
  <c r="GP1369" i="33"/>
  <c r="FX1370" i="33"/>
  <c r="FY1370" i="33"/>
  <c r="FZ1370" i="33"/>
  <c r="GA1370" i="33"/>
  <c r="GB1370" i="33"/>
  <c r="GC1370" i="33"/>
  <c r="GD1370" i="33"/>
  <c r="GE1370" i="33"/>
  <c r="GF1370" i="33"/>
  <c r="GG1370" i="33"/>
  <c r="GH1370" i="33"/>
  <c r="GI1370" i="33"/>
  <c r="GJ1370" i="33"/>
  <c r="GK1370" i="33"/>
  <c r="GL1370" i="33"/>
  <c r="GM1370" i="33"/>
  <c r="GN1370" i="33"/>
  <c r="GO1370" i="33"/>
  <c r="GP1370" i="33"/>
  <c r="FX1371" i="33"/>
  <c r="FY1371" i="33"/>
  <c r="FZ1371" i="33"/>
  <c r="GA1371" i="33"/>
  <c r="GB1371" i="33"/>
  <c r="GC1371" i="33"/>
  <c r="GD1371" i="33"/>
  <c r="GE1371" i="33"/>
  <c r="GF1371" i="33"/>
  <c r="GG1371" i="33"/>
  <c r="GH1371" i="33"/>
  <c r="GI1371" i="33"/>
  <c r="GJ1371" i="33"/>
  <c r="GK1371" i="33"/>
  <c r="GL1371" i="33"/>
  <c r="GM1371" i="33"/>
  <c r="GN1371" i="33"/>
  <c r="GO1371" i="33"/>
  <c r="FX1372" i="33"/>
  <c r="FY1372" i="33"/>
  <c r="FZ1372" i="33"/>
  <c r="GA1372" i="33"/>
  <c r="GB1372" i="33"/>
  <c r="GC1372" i="33"/>
  <c r="GD1372" i="33"/>
  <c r="GE1372" i="33"/>
  <c r="GF1372" i="33"/>
  <c r="GG1372" i="33"/>
  <c r="GH1372" i="33"/>
  <c r="GI1372" i="33"/>
  <c r="GJ1372" i="33"/>
  <c r="GK1372" i="33"/>
  <c r="GL1372" i="33"/>
  <c r="GM1372" i="33"/>
  <c r="GN1372" i="33"/>
  <c r="GO1372" i="33"/>
  <c r="FX1373" i="33"/>
  <c r="FY1373" i="33"/>
  <c r="FZ1373" i="33"/>
  <c r="GA1373" i="33"/>
  <c r="GB1373" i="33"/>
  <c r="GC1373" i="33"/>
  <c r="GD1373" i="33"/>
  <c r="GE1373" i="33"/>
  <c r="GF1373" i="33"/>
  <c r="GG1373" i="33"/>
  <c r="GH1373" i="33"/>
  <c r="GI1373" i="33"/>
  <c r="GJ1373" i="33"/>
  <c r="GK1373" i="33"/>
  <c r="GL1373" i="33"/>
  <c r="GM1373" i="33"/>
  <c r="GN1373" i="33"/>
  <c r="GO1373" i="33"/>
  <c r="FX1374" i="33"/>
  <c r="FY1374" i="33"/>
  <c r="FZ1374" i="33"/>
  <c r="GA1374" i="33"/>
  <c r="GB1374" i="33"/>
  <c r="GC1374" i="33"/>
  <c r="GD1374" i="33"/>
  <c r="GE1374" i="33"/>
  <c r="GF1374" i="33"/>
  <c r="GG1374" i="33"/>
  <c r="GH1374" i="33"/>
  <c r="GI1374" i="33"/>
  <c r="GJ1374" i="33"/>
  <c r="GK1374" i="33"/>
  <c r="GL1374" i="33"/>
  <c r="GM1374" i="33"/>
  <c r="GN1374" i="33"/>
  <c r="GO1374" i="33"/>
  <c r="GP1374" i="33"/>
  <c r="FX1375" i="33"/>
  <c r="FY1375" i="33"/>
  <c r="FZ1375" i="33"/>
  <c r="GA1375" i="33"/>
  <c r="GB1375" i="33"/>
  <c r="GC1375" i="33"/>
  <c r="GD1375" i="33"/>
  <c r="GE1375" i="33"/>
  <c r="GF1375" i="33"/>
  <c r="GG1375" i="33"/>
  <c r="GH1375" i="33"/>
  <c r="GI1375" i="33"/>
  <c r="GJ1375" i="33"/>
  <c r="GK1375" i="33"/>
  <c r="GL1375" i="33"/>
  <c r="GM1375" i="33"/>
  <c r="GN1375" i="33"/>
  <c r="GO1375" i="33"/>
  <c r="GP1375" i="33"/>
  <c r="FX1376" i="33"/>
  <c r="FY1376" i="33"/>
  <c r="FZ1376" i="33"/>
  <c r="GA1376" i="33"/>
  <c r="GB1376" i="33"/>
  <c r="GC1376" i="33"/>
  <c r="GD1376" i="33"/>
  <c r="GE1376" i="33"/>
  <c r="GF1376" i="33"/>
  <c r="GG1376" i="33"/>
  <c r="GH1376" i="33"/>
  <c r="GI1376" i="33"/>
  <c r="GJ1376" i="33"/>
  <c r="GK1376" i="33"/>
  <c r="GL1376" i="33"/>
  <c r="GM1376" i="33"/>
  <c r="GN1376" i="33"/>
  <c r="GO1376" i="33"/>
  <c r="GP1376" i="33"/>
  <c r="FX1377" i="33"/>
  <c r="FY1377" i="33"/>
  <c r="FZ1377" i="33"/>
  <c r="GA1377" i="33"/>
  <c r="GB1377" i="33"/>
  <c r="GC1377" i="33"/>
  <c r="GD1377" i="33"/>
  <c r="GE1377" i="33"/>
  <c r="GF1377" i="33"/>
  <c r="GG1377" i="33"/>
  <c r="GH1377" i="33"/>
  <c r="GI1377" i="33"/>
  <c r="GJ1377" i="33"/>
  <c r="GK1377" i="33"/>
  <c r="GL1377" i="33"/>
  <c r="GM1377" i="33"/>
  <c r="GN1377" i="33"/>
  <c r="GO1377" i="33"/>
  <c r="GP1377" i="33"/>
  <c r="FX1378" i="33"/>
  <c r="FY1378" i="33"/>
  <c r="FZ1378" i="33"/>
  <c r="GA1378" i="33"/>
  <c r="GB1378" i="33"/>
  <c r="GC1378" i="33"/>
  <c r="GD1378" i="33"/>
  <c r="GE1378" i="33"/>
  <c r="GF1378" i="33"/>
  <c r="GG1378" i="33"/>
  <c r="GH1378" i="33"/>
  <c r="GI1378" i="33"/>
  <c r="GJ1378" i="33"/>
  <c r="GK1378" i="33"/>
  <c r="GL1378" i="33"/>
  <c r="GM1378" i="33"/>
  <c r="GN1378" i="33"/>
  <c r="GO1378" i="33"/>
  <c r="GP1378" i="33"/>
  <c r="FX1379" i="33"/>
  <c r="FY1379" i="33"/>
  <c r="FZ1379" i="33"/>
  <c r="GA1379" i="33"/>
  <c r="GB1379" i="33"/>
  <c r="GC1379" i="33"/>
  <c r="GD1379" i="33"/>
  <c r="GE1379" i="33"/>
  <c r="GF1379" i="33"/>
  <c r="GG1379" i="33"/>
  <c r="GH1379" i="33"/>
  <c r="GI1379" i="33"/>
  <c r="GJ1379" i="33"/>
  <c r="GK1379" i="33"/>
  <c r="GL1379" i="33"/>
  <c r="GM1379" i="33"/>
  <c r="GN1379" i="33"/>
  <c r="GO1379" i="33"/>
  <c r="GP1379" i="33"/>
  <c r="FX1380" i="33"/>
  <c r="FY1380" i="33"/>
  <c r="FZ1380" i="33"/>
  <c r="GA1380" i="33"/>
  <c r="GB1380" i="33"/>
  <c r="GC1380" i="33"/>
  <c r="GD1380" i="33"/>
  <c r="GE1380" i="33"/>
  <c r="GF1380" i="33"/>
  <c r="GG1380" i="33"/>
  <c r="GH1380" i="33"/>
  <c r="GI1380" i="33"/>
  <c r="GJ1380" i="33"/>
  <c r="GK1380" i="33"/>
  <c r="GL1380" i="33"/>
  <c r="GM1380" i="33"/>
  <c r="GN1380" i="33"/>
  <c r="GO1380" i="33"/>
  <c r="GP1380" i="33"/>
  <c r="FX1381" i="33"/>
  <c r="FY1381" i="33"/>
  <c r="FZ1381" i="33"/>
  <c r="GA1381" i="33"/>
  <c r="GB1381" i="33"/>
  <c r="GC1381" i="33"/>
  <c r="GD1381" i="33"/>
  <c r="GE1381" i="33"/>
  <c r="GF1381" i="33"/>
  <c r="GG1381" i="33"/>
  <c r="GH1381" i="33"/>
  <c r="GI1381" i="33"/>
  <c r="GJ1381" i="33"/>
  <c r="GK1381" i="33"/>
  <c r="GL1381" i="33"/>
  <c r="GM1381" i="33"/>
  <c r="GN1381" i="33"/>
  <c r="GO1381" i="33"/>
  <c r="GP1381" i="33"/>
  <c r="FX1382" i="33"/>
  <c r="FY1382" i="33"/>
  <c r="FZ1382" i="33"/>
  <c r="GA1382" i="33"/>
  <c r="GB1382" i="33"/>
  <c r="GC1382" i="33"/>
  <c r="GD1382" i="33"/>
  <c r="GE1382" i="33"/>
  <c r="GF1382" i="33"/>
  <c r="GG1382" i="33"/>
  <c r="GH1382" i="33"/>
  <c r="GI1382" i="33"/>
  <c r="GJ1382" i="33"/>
  <c r="GK1382" i="33"/>
  <c r="GL1382" i="33"/>
  <c r="GM1382" i="33"/>
  <c r="GN1382" i="33"/>
  <c r="GO1382" i="33"/>
  <c r="GP1382" i="33"/>
  <c r="FX1383" i="33"/>
  <c r="FY1383" i="33"/>
  <c r="FZ1383" i="33"/>
  <c r="GA1383" i="33"/>
  <c r="GB1383" i="33"/>
  <c r="GC1383" i="33"/>
  <c r="GD1383" i="33"/>
  <c r="GE1383" i="33"/>
  <c r="GF1383" i="33"/>
  <c r="GG1383" i="33"/>
  <c r="GH1383" i="33"/>
  <c r="GI1383" i="33"/>
  <c r="GJ1383" i="33"/>
  <c r="GK1383" i="33"/>
  <c r="GL1383" i="33"/>
  <c r="GM1383" i="33"/>
  <c r="GN1383" i="33"/>
  <c r="GO1383" i="33"/>
  <c r="GP1383" i="33"/>
  <c r="FX1384" i="33"/>
  <c r="FY1384" i="33"/>
  <c r="FZ1384" i="33"/>
  <c r="GA1384" i="33"/>
  <c r="GB1384" i="33"/>
  <c r="GC1384" i="33"/>
  <c r="GD1384" i="33"/>
  <c r="GE1384" i="33"/>
  <c r="GF1384" i="33"/>
  <c r="GG1384" i="33"/>
  <c r="GH1384" i="33"/>
  <c r="GI1384" i="33"/>
  <c r="GJ1384" i="33"/>
  <c r="GK1384" i="33"/>
  <c r="GL1384" i="33"/>
  <c r="GM1384" i="33"/>
  <c r="GN1384" i="33"/>
  <c r="GO1384" i="33"/>
  <c r="GP1384" i="33"/>
  <c r="FX1385" i="33"/>
  <c r="FY1385" i="33"/>
  <c r="FZ1385" i="33"/>
  <c r="GA1385" i="33"/>
  <c r="GB1385" i="33"/>
  <c r="GC1385" i="33"/>
  <c r="GD1385" i="33"/>
  <c r="GE1385" i="33"/>
  <c r="GF1385" i="33"/>
  <c r="GG1385" i="33"/>
  <c r="GH1385" i="33"/>
  <c r="GI1385" i="33"/>
  <c r="GJ1385" i="33"/>
  <c r="GK1385" i="33"/>
  <c r="GL1385" i="33"/>
  <c r="GM1385" i="33"/>
  <c r="GN1385" i="33"/>
  <c r="GO1385" i="33"/>
  <c r="GP1385" i="33"/>
  <c r="FX1386" i="33"/>
  <c r="FY1386" i="33"/>
  <c r="FZ1386" i="33"/>
  <c r="GA1386" i="33"/>
  <c r="GB1386" i="33"/>
  <c r="GC1386" i="33"/>
  <c r="GD1386" i="33"/>
  <c r="GE1386" i="33"/>
  <c r="GF1386" i="33"/>
  <c r="GG1386" i="33"/>
  <c r="GH1386" i="33"/>
  <c r="GI1386" i="33"/>
  <c r="GJ1386" i="33"/>
  <c r="GK1386" i="33"/>
  <c r="GL1386" i="33"/>
  <c r="GM1386" i="33"/>
  <c r="GN1386" i="33"/>
  <c r="GO1386" i="33"/>
  <c r="GP1386" i="33"/>
  <c r="FX1387" i="33"/>
  <c r="FY1387" i="33"/>
  <c r="FZ1387" i="33"/>
  <c r="GA1387" i="33"/>
  <c r="GB1387" i="33"/>
  <c r="GC1387" i="33"/>
  <c r="GD1387" i="33"/>
  <c r="GE1387" i="33"/>
  <c r="GF1387" i="33"/>
  <c r="GG1387" i="33"/>
  <c r="GH1387" i="33"/>
  <c r="GI1387" i="33"/>
  <c r="GJ1387" i="33"/>
  <c r="GK1387" i="33"/>
  <c r="GL1387" i="33"/>
  <c r="GM1387" i="33"/>
  <c r="GN1387" i="33"/>
  <c r="GO1387" i="33"/>
  <c r="GP1387" i="33"/>
  <c r="FX1388" i="33"/>
  <c r="FY1388" i="33"/>
  <c r="FZ1388" i="33"/>
  <c r="GA1388" i="33"/>
  <c r="GB1388" i="33"/>
  <c r="GC1388" i="33"/>
  <c r="GD1388" i="33"/>
  <c r="GE1388" i="33"/>
  <c r="GF1388" i="33"/>
  <c r="GG1388" i="33"/>
  <c r="GH1388" i="33"/>
  <c r="GI1388" i="33"/>
  <c r="GJ1388" i="33"/>
  <c r="GK1388" i="33"/>
  <c r="GL1388" i="33"/>
  <c r="GM1388" i="33"/>
  <c r="GN1388" i="33"/>
  <c r="GO1388" i="33"/>
  <c r="GP1388" i="33"/>
  <c r="FX1389" i="33"/>
  <c r="FY1389" i="33"/>
  <c r="FZ1389" i="33"/>
  <c r="GA1389" i="33"/>
  <c r="GB1389" i="33"/>
  <c r="GC1389" i="33"/>
  <c r="GD1389" i="33"/>
  <c r="GE1389" i="33"/>
  <c r="GF1389" i="33"/>
  <c r="GG1389" i="33"/>
  <c r="GH1389" i="33"/>
  <c r="GI1389" i="33"/>
  <c r="GJ1389" i="33"/>
  <c r="GK1389" i="33"/>
  <c r="GL1389" i="33"/>
  <c r="GM1389" i="33"/>
  <c r="GN1389" i="33"/>
  <c r="GO1389" i="33"/>
  <c r="GP1389" i="33"/>
  <c r="FX1390" i="33"/>
  <c r="FY1390" i="33"/>
  <c r="FZ1390" i="33"/>
  <c r="GA1390" i="33"/>
  <c r="GB1390" i="33"/>
  <c r="GC1390" i="33"/>
  <c r="GD1390" i="33"/>
  <c r="GE1390" i="33"/>
  <c r="GF1390" i="33"/>
  <c r="GG1390" i="33"/>
  <c r="GH1390" i="33"/>
  <c r="GI1390" i="33"/>
  <c r="GJ1390" i="33"/>
  <c r="GK1390" i="33"/>
  <c r="GL1390" i="33"/>
  <c r="GM1390" i="33"/>
  <c r="GN1390" i="33"/>
  <c r="GO1390" i="33"/>
  <c r="GP1390" i="33"/>
  <c r="FX1391" i="33"/>
  <c r="FY1391" i="33"/>
  <c r="FZ1391" i="33"/>
  <c r="GA1391" i="33"/>
  <c r="GB1391" i="33"/>
  <c r="GC1391" i="33"/>
  <c r="GD1391" i="33"/>
  <c r="GE1391" i="33"/>
  <c r="GF1391" i="33"/>
  <c r="GG1391" i="33"/>
  <c r="GH1391" i="33"/>
  <c r="GI1391" i="33"/>
  <c r="GJ1391" i="33"/>
  <c r="GK1391" i="33"/>
  <c r="GL1391" i="33"/>
  <c r="GM1391" i="33"/>
  <c r="GN1391" i="33"/>
  <c r="GO1391" i="33"/>
  <c r="GP1391" i="33"/>
  <c r="FX1392" i="33"/>
  <c r="FY1392" i="33"/>
  <c r="FZ1392" i="33"/>
  <c r="GA1392" i="33"/>
  <c r="GB1392" i="33"/>
  <c r="GC1392" i="33"/>
  <c r="GD1392" i="33"/>
  <c r="GE1392" i="33"/>
  <c r="GF1392" i="33"/>
  <c r="GG1392" i="33"/>
  <c r="GH1392" i="33"/>
  <c r="GI1392" i="33"/>
  <c r="GJ1392" i="33"/>
  <c r="GK1392" i="33"/>
  <c r="GL1392" i="33"/>
  <c r="GM1392" i="33"/>
  <c r="GN1392" i="33"/>
  <c r="GO1392" i="33"/>
  <c r="GP1392" i="33"/>
  <c r="FX1393" i="33"/>
  <c r="FY1393" i="33"/>
  <c r="FZ1393" i="33"/>
  <c r="GA1393" i="33"/>
  <c r="GB1393" i="33"/>
  <c r="GC1393" i="33"/>
  <c r="GD1393" i="33"/>
  <c r="GE1393" i="33"/>
  <c r="GF1393" i="33"/>
  <c r="GG1393" i="33"/>
  <c r="GH1393" i="33"/>
  <c r="GI1393" i="33"/>
  <c r="GJ1393" i="33"/>
  <c r="GK1393" i="33"/>
  <c r="GL1393" i="33"/>
  <c r="GM1393" i="33"/>
  <c r="GN1393" i="33"/>
  <c r="GO1393" i="33"/>
  <c r="GP1393" i="33"/>
  <c r="FX1394" i="33"/>
  <c r="FY1394" i="33"/>
  <c r="FZ1394" i="33"/>
  <c r="GA1394" i="33"/>
  <c r="GB1394" i="33"/>
  <c r="GC1394" i="33"/>
  <c r="GD1394" i="33"/>
  <c r="GE1394" i="33"/>
  <c r="GF1394" i="33"/>
  <c r="GG1394" i="33"/>
  <c r="GH1394" i="33"/>
  <c r="GI1394" i="33"/>
  <c r="GJ1394" i="33"/>
  <c r="GK1394" i="33"/>
  <c r="GL1394" i="33"/>
  <c r="GM1394" i="33"/>
  <c r="GN1394" i="33"/>
  <c r="GO1394" i="33"/>
  <c r="GP1394" i="33"/>
  <c r="FX1395" i="33"/>
  <c r="FY1395" i="33"/>
  <c r="FZ1395" i="33"/>
  <c r="GA1395" i="33"/>
  <c r="GB1395" i="33"/>
  <c r="GC1395" i="33"/>
  <c r="GD1395" i="33"/>
  <c r="GE1395" i="33"/>
  <c r="GF1395" i="33"/>
  <c r="GG1395" i="33"/>
  <c r="GH1395" i="33"/>
  <c r="GI1395" i="33"/>
  <c r="GJ1395" i="33"/>
  <c r="GK1395" i="33"/>
  <c r="GL1395" i="33"/>
  <c r="GM1395" i="33"/>
  <c r="GN1395" i="33"/>
  <c r="GO1395" i="33"/>
  <c r="GP1395" i="33"/>
  <c r="FX1396" i="33"/>
  <c r="FY1396" i="33"/>
  <c r="FZ1396" i="33"/>
  <c r="GA1396" i="33"/>
  <c r="GB1396" i="33"/>
  <c r="GC1396" i="33"/>
  <c r="GD1396" i="33"/>
  <c r="GE1396" i="33"/>
  <c r="GF1396" i="33"/>
  <c r="GG1396" i="33"/>
  <c r="GH1396" i="33"/>
  <c r="GI1396" i="33"/>
  <c r="GJ1396" i="33"/>
  <c r="GK1396" i="33"/>
  <c r="GL1396" i="33"/>
  <c r="GM1396" i="33"/>
  <c r="GN1396" i="33"/>
  <c r="GO1396" i="33"/>
  <c r="GP1396" i="33"/>
  <c r="FX1397" i="33"/>
  <c r="FY1397" i="33"/>
  <c r="FZ1397" i="33"/>
  <c r="GA1397" i="33"/>
  <c r="GB1397" i="33"/>
  <c r="GC1397" i="33"/>
  <c r="GD1397" i="33"/>
  <c r="GE1397" i="33"/>
  <c r="GF1397" i="33"/>
  <c r="GG1397" i="33"/>
  <c r="GH1397" i="33"/>
  <c r="GI1397" i="33"/>
  <c r="GJ1397" i="33"/>
  <c r="GK1397" i="33"/>
  <c r="GL1397" i="33"/>
  <c r="GM1397" i="33"/>
  <c r="GN1397" i="33"/>
  <c r="GO1397" i="33"/>
  <c r="GP1397" i="33"/>
  <c r="FX1398" i="33"/>
  <c r="FY1398" i="33"/>
  <c r="FZ1398" i="33"/>
  <c r="GA1398" i="33"/>
  <c r="GB1398" i="33"/>
  <c r="GC1398" i="33"/>
  <c r="GD1398" i="33"/>
  <c r="GE1398" i="33"/>
  <c r="GF1398" i="33"/>
  <c r="GG1398" i="33"/>
  <c r="GH1398" i="33"/>
  <c r="GI1398" i="33"/>
  <c r="GJ1398" i="33"/>
  <c r="GK1398" i="33"/>
  <c r="GL1398" i="33"/>
  <c r="GM1398" i="33"/>
  <c r="GN1398" i="33"/>
  <c r="GO1398" i="33"/>
  <c r="GP1398" i="33"/>
  <c r="FX1399" i="33"/>
  <c r="FY1399" i="33"/>
  <c r="FZ1399" i="33"/>
  <c r="GA1399" i="33"/>
  <c r="GB1399" i="33"/>
  <c r="GC1399" i="33"/>
  <c r="GD1399" i="33"/>
  <c r="GE1399" i="33"/>
  <c r="GF1399" i="33"/>
  <c r="GG1399" i="33"/>
  <c r="GH1399" i="33"/>
  <c r="GI1399" i="33"/>
  <c r="GJ1399" i="33"/>
  <c r="GK1399" i="33"/>
  <c r="GL1399" i="33"/>
  <c r="GM1399" i="33"/>
  <c r="GN1399" i="33"/>
  <c r="GO1399" i="33"/>
  <c r="GP1399" i="33"/>
  <c r="FX1400" i="33"/>
  <c r="FY1400" i="33"/>
  <c r="FZ1400" i="33"/>
  <c r="GA1400" i="33"/>
  <c r="GC1400" i="33"/>
  <c r="GD1400" i="33"/>
  <c r="GE1400" i="33"/>
  <c r="GF1400" i="33"/>
  <c r="GG1400" i="33"/>
  <c r="GH1400" i="33"/>
  <c r="GI1400" i="33"/>
  <c r="GJ1400" i="33"/>
  <c r="GK1400" i="33"/>
  <c r="GL1400" i="33"/>
  <c r="GM1400" i="33"/>
  <c r="GN1400" i="33"/>
  <c r="GO1400" i="33"/>
  <c r="GP1400" i="33"/>
  <c r="FX1401" i="33"/>
  <c r="FY1401" i="33"/>
  <c r="FZ1401" i="33"/>
  <c r="GA1401" i="33"/>
  <c r="GC1401" i="33"/>
  <c r="GD1401" i="33"/>
  <c r="GE1401" i="33"/>
  <c r="GF1401" i="33"/>
  <c r="GG1401" i="33"/>
  <c r="GH1401" i="33"/>
  <c r="GI1401" i="33"/>
  <c r="GJ1401" i="33"/>
  <c r="GK1401" i="33"/>
  <c r="GL1401" i="33"/>
  <c r="GM1401" i="33"/>
  <c r="GN1401" i="33"/>
  <c r="GO1401" i="33"/>
  <c r="GP1401" i="33"/>
  <c r="FX1402" i="33"/>
  <c r="FY1402" i="33"/>
  <c r="FZ1402" i="33"/>
  <c r="GA1402" i="33"/>
  <c r="GC1402" i="33"/>
  <c r="GD1402" i="33"/>
  <c r="GE1402" i="33"/>
  <c r="GF1402" i="33"/>
  <c r="GG1402" i="33"/>
  <c r="GH1402" i="33"/>
  <c r="GI1402" i="33"/>
  <c r="GJ1402" i="33"/>
  <c r="GK1402" i="33"/>
  <c r="GL1402" i="33"/>
  <c r="GM1402" i="33"/>
  <c r="GN1402" i="33"/>
  <c r="GO1402" i="33"/>
  <c r="GP1402" i="33"/>
  <c r="FX1403" i="33"/>
  <c r="FY1403" i="33"/>
  <c r="FZ1403" i="33"/>
  <c r="GA1403" i="33"/>
  <c r="GC1403" i="33"/>
  <c r="GD1403" i="33"/>
  <c r="GE1403" i="33"/>
  <c r="GF1403" i="33"/>
  <c r="GG1403" i="33"/>
  <c r="GI1403" i="33"/>
  <c r="GJ1403" i="33"/>
  <c r="GK1403" i="33"/>
  <c r="GL1403" i="33"/>
  <c r="GM1403" i="33"/>
  <c r="GN1403" i="33"/>
  <c r="GO1403" i="33"/>
  <c r="FX1404" i="33"/>
  <c r="FY1404" i="33"/>
  <c r="FZ1404" i="33"/>
  <c r="GA1404" i="33"/>
  <c r="GC1404" i="33"/>
  <c r="GD1404" i="33"/>
  <c r="GE1404" i="33"/>
  <c r="GF1404" i="33"/>
  <c r="GG1404" i="33"/>
  <c r="GI1404" i="33"/>
  <c r="GJ1404" i="33"/>
  <c r="GK1404" i="33"/>
  <c r="GL1404" i="33"/>
  <c r="GM1404" i="33"/>
  <c r="GN1404" i="33"/>
  <c r="GO1404" i="33"/>
  <c r="FX1405" i="33"/>
  <c r="FY1405" i="33"/>
  <c r="FZ1405" i="33"/>
  <c r="GA1405" i="33"/>
  <c r="GC1405" i="33"/>
  <c r="GD1405" i="33"/>
  <c r="GE1405" i="33"/>
  <c r="GF1405" i="33"/>
  <c r="GG1405" i="33"/>
  <c r="GI1405" i="33"/>
  <c r="GJ1405" i="33"/>
  <c r="GK1405" i="33"/>
  <c r="GL1405" i="33"/>
  <c r="GM1405" i="33"/>
  <c r="GN1405" i="33"/>
  <c r="GO1405" i="33"/>
  <c r="FX1406" i="33"/>
  <c r="FY1406" i="33"/>
  <c r="FZ1406" i="33"/>
  <c r="GA1406" i="33"/>
  <c r="GC1406" i="33"/>
  <c r="GD1406" i="33"/>
  <c r="GE1406" i="33"/>
  <c r="GF1406" i="33"/>
  <c r="GG1406" i="33"/>
  <c r="GI1406" i="33"/>
  <c r="GJ1406" i="33"/>
  <c r="GK1406" i="33"/>
  <c r="GL1406" i="33"/>
  <c r="GM1406" i="33"/>
  <c r="GN1406" i="33"/>
  <c r="GO1406" i="33"/>
  <c r="FX1407" i="33"/>
  <c r="FY1407" i="33"/>
  <c r="FZ1407" i="33"/>
  <c r="GA1407" i="33"/>
  <c r="GC1407" i="33"/>
  <c r="GD1407" i="33"/>
  <c r="GE1407" i="33"/>
  <c r="GF1407" i="33"/>
  <c r="GG1407" i="33"/>
  <c r="GI1407" i="33"/>
  <c r="GJ1407" i="33"/>
  <c r="GK1407" i="33"/>
  <c r="GL1407" i="33"/>
  <c r="GM1407" i="33"/>
  <c r="GN1407" i="33"/>
  <c r="GO1407" i="33"/>
  <c r="FX1408" i="33"/>
  <c r="FY1408" i="33"/>
  <c r="FZ1408" i="33"/>
  <c r="GA1408" i="33"/>
  <c r="GB1408" i="33"/>
  <c r="GC1408" i="33"/>
  <c r="GD1408" i="33"/>
  <c r="GE1408" i="33"/>
  <c r="GF1408" i="33"/>
  <c r="GG1408" i="33"/>
  <c r="GH1408" i="33"/>
  <c r="GI1408" i="33"/>
  <c r="GJ1408" i="33"/>
  <c r="GK1408" i="33"/>
  <c r="GL1408" i="33"/>
  <c r="GM1408" i="33"/>
  <c r="GN1408" i="33"/>
  <c r="GO1408" i="33"/>
  <c r="GP1408" i="33"/>
  <c r="FX1409" i="33"/>
  <c r="FY1409" i="33"/>
  <c r="FZ1409" i="33"/>
  <c r="GA1409" i="33"/>
  <c r="GC1409" i="33"/>
  <c r="GD1409" i="33"/>
  <c r="GE1409" i="33"/>
  <c r="GF1409" i="33"/>
  <c r="GG1409" i="33"/>
  <c r="GH1409" i="33"/>
  <c r="GI1409" i="33"/>
  <c r="GJ1409" i="33"/>
  <c r="GK1409" i="33"/>
  <c r="GL1409" i="33"/>
  <c r="GM1409" i="33"/>
  <c r="GN1409" i="33"/>
  <c r="GO1409" i="33"/>
  <c r="FX1410" i="33"/>
  <c r="FY1410" i="33"/>
  <c r="FZ1410" i="33"/>
  <c r="GA1410" i="33"/>
  <c r="GB1410" i="33"/>
  <c r="GC1410" i="33"/>
  <c r="GD1410" i="33"/>
  <c r="GE1410" i="33"/>
  <c r="GF1410" i="33"/>
  <c r="GG1410" i="33"/>
  <c r="GH1410" i="33"/>
  <c r="GI1410" i="33"/>
  <c r="GJ1410" i="33"/>
  <c r="GK1410" i="33"/>
  <c r="GL1410" i="33"/>
  <c r="GM1410" i="33"/>
  <c r="GN1410" i="33"/>
  <c r="GO1410" i="33"/>
  <c r="GP1410" i="33"/>
  <c r="FX1411" i="33"/>
  <c r="FY1411" i="33"/>
  <c r="FZ1411" i="33"/>
  <c r="GA1411" i="33"/>
  <c r="GB1411" i="33"/>
  <c r="GC1411" i="33"/>
  <c r="GD1411" i="33"/>
  <c r="GE1411" i="33"/>
  <c r="GF1411" i="33"/>
  <c r="GG1411" i="33"/>
  <c r="GH1411" i="33"/>
  <c r="GI1411" i="33"/>
  <c r="GJ1411" i="33"/>
  <c r="GK1411" i="33"/>
  <c r="GL1411" i="33"/>
  <c r="GM1411" i="33"/>
  <c r="GN1411" i="33"/>
  <c r="GO1411" i="33"/>
  <c r="GP1411" i="33"/>
  <c r="FX1412" i="33"/>
  <c r="FY1412" i="33"/>
  <c r="FZ1412" i="33"/>
  <c r="GA1412" i="33"/>
  <c r="GB1412" i="33"/>
  <c r="GC1412" i="33"/>
  <c r="GD1412" i="33"/>
  <c r="GE1412" i="33"/>
  <c r="GF1412" i="33"/>
  <c r="GG1412" i="33"/>
  <c r="GH1412" i="33"/>
  <c r="GI1412" i="33"/>
  <c r="GJ1412" i="33"/>
  <c r="GK1412" i="33"/>
  <c r="GL1412" i="33"/>
  <c r="GM1412" i="33"/>
  <c r="GN1412" i="33"/>
  <c r="GO1412" i="33"/>
  <c r="GP1412" i="33"/>
  <c r="FX1413" i="33"/>
  <c r="FY1413" i="33"/>
  <c r="FZ1413" i="33"/>
  <c r="GA1413" i="33"/>
  <c r="GB1413" i="33"/>
  <c r="GC1413" i="33"/>
  <c r="GD1413" i="33"/>
  <c r="GE1413" i="33"/>
  <c r="GF1413" i="33"/>
  <c r="GG1413" i="33"/>
  <c r="GH1413" i="33"/>
  <c r="GI1413" i="33"/>
  <c r="GJ1413" i="33"/>
  <c r="GK1413" i="33"/>
  <c r="GL1413" i="33"/>
  <c r="GM1413" i="33"/>
  <c r="GN1413" i="33"/>
  <c r="GO1413" i="33"/>
  <c r="GP1413" i="33"/>
  <c r="FX1414" i="33"/>
  <c r="FY1414" i="33"/>
  <c r="FZ1414" i="33"/>
  <c r="GA1414" i="33"/>
  <c r="GB1414" i="33"/>
  <c r="GC1414" i="33"/>
  <c r="GD1414" i="33"/>
  <c r="GE1414" i="33"/>
  <c r="GF1414" i="33"/>
  <c r="GG1414" i="33"/>
  <c r="GI1414" i="33"/>
  <c r="GJ1414" i="33"/>
  <c r="GK1414" i="33"/>
  <c r="GL1414" i="33"/>
  <c r="GM1414" i="33"/>
  <c r="GN1414" i="33"/>
  <c r="GO1414" i="33"/>
  <c r="GP1414" i="33"/>
  <c r="FX1415" i="33"/>
  <c r="FY1415" i="33"/>
  <c r="FZ1415" i="33"/>
  <c r="GA1415" i="33"/>
  <c r="GB1415" i="33"/>
  <c r="GC1415" i="33"/>
  <c r="GD1415" i="33"/>
  <c r="GE1415" i="33"/>
  <c r="GF1415" i="33"/>
  <c r="GG1415" i="33"/>
  <c r="GI1415" i="33"/>
  <c r="GJ1415" i="33"/>
  <c r="GK1415" i="33"/>
  <c r="GL1415" i="33"/>
  <c r="GM1415" i="33"/>
  <c r="GN1415" i="33"/>
  <c r="GO1415" i="33"/>
  <c r="GP1415" i="33"/>
  <c r="FX1416" i="33"/>
  <c r="FY1416" i="33"/>
  <c r="FZ1416" i="33"/>
  <c r="GA1416" i="33"/>
  <c r="GB1416" i="33"/>
  <c r="GC1416" i="33"/>
  <c r="GD1416" i="33"/>
  <c r="GE1416" i="33"/>
  <c r="GF1416" i="33"/>
  <c r="GG1416" i="33"/>
  <c r="GI1416" i="33"/>
  <c r="GJ1416" i="33"/>
  <c r="GK1416" i="33"/>
  <c r="GL1416" i="33"/>
  <c r="GM1416" i="33"/>
  <c r="GN1416" i="33"/>
  <c r="GO1416" i="33"/>
  <c r="GP1416" i="33"/>
  <c r="FX1417" i="33"/>
  <c r="FY1417" i="33"/>
  <c r="FZ1417" i="33"/>
  <c r="GA1417" i="33"/>
  <c r="GB1417" i="33"/>
  <c r="GC1417" i="33"/>
  <c r="GD1417" i="33"/>
  <c r="GE1417" i="33"/>
  <c r="GF1417" i="33"/>
  <c r="GG1417" i="33"/>
  <c r="GI1417" i="33"/>
  <c r="GJ1417" i="33"/>
  <c r="GK1417" i="33"/>
  <c r="GL1417" i="33"/>
  <c r="GM1417" i="33"/>
  <c r="GN1417" i="33"/>
  <c r="GO1417" i="33"/>
  <c r="GP1417" i="33"/>
  <c r="FX1418" i="33"/>
  <c r="FY1418" i="33"/>
  <c r="FZ1418" i="33"/>
  <c r="GA1418" i="33"/>
  <c r="GB1418" i="33"/>
  <c r="GC1418" i="33"/>
  <c r="GD1418" i="33"/>
  <c r="GE1418" i="33"/>
  <c r="GF1418" i="33"/>
  <c r="GG1418" i="33"/>
  <c r="GH1418" i="33"/>
  <c r="GI1418" i="33"/>
  <c r="GJ1418" i="33"/>
  <c r="GK1418" i="33"/>
  <c r="GL1418" i="33"/>
  <c r="GM1418" i="33"/>
  <c r="GN1418" i="33"/>
  <c r="GO1418" i="33"/>
  <c r="GP1418" i="33"/>
  <c r="FX1419" i="33"/>
  <c r="FY1419" i="33"/>
  <c r="FZ1419" i="33"/>
  <c r="GA1419" i="33"/>
  <c r="GB1419" i="33"/>
  <c r="GC1419" i="33"/>
  <c r="GD1419" i="33"/>
  <c r="GE1419" i="33"/>
  <c r="GF1419" i="33"/>
  <c r="GG1419" i="33"/>
  <c r="GH1419" i="33"/>
  <c r="GI1419" i="33"/>
  <c r="GJ1419" i="33"/>
  <c r="GK1419" i="33"/>
  <c r="GL1419" i="33"/>
  <c r="GM1419" i="33"/>
  <c r="GN1419" i="33"/>
  <c r="GO1419" i="33"/>
  <c r="GP1419" i="33"/>
  <c r="FX1420" i="33"/>
  <c r="FY1420" i="33"/>
  <c r="FZ1420" i="33"/>
  <c r="GA1420" i="33"/>
  <c r="GB1420" i="33"/>
  <c r="GC1420" i="33"/>
  <c r="GD1420" i="33"/>
  <c r="GE1420" i="33"/>
  <c r="GF1420" i="33"/>
  <c r="GG1420" i="33"/>
  <c r="GH1420" i="33"/>
  <c r="GI1420" i="33"/>
  <c r="GJ1420" i="33"/>
  <c r="GK1420" i="33"/>
  <c r="GL1420" i="33"/>
  <c r="GM1420" i="33"/>
  <c r="GN1420" i="33"/>
  <c r="GO1420" i="33"/>
  <c r="GP1420" i="33"/>
  <c r="FX1421" i="33"/>
  <c r="FY1421" i="33"/>
  <c r="FZ1421" i="33"/>
  <c r="GA1421" i="33"/>
  <c r="GB1421" i="33"/>
  <c r="GC1421" i="33"/>
  <c r="GD1421" i="33"/>
  <c r="GE1421" i="33"/>
  <c r="GF1421" i="33"/>
  <c r="GG1421" i="33"/>
  <c r="GH1421" i="33"/>
  <c r="GI1421" i="33"/>
  <c r="GJ1421" i="33"/>
  <c r="GK1421" i="33"/>
  <c r="GL1421" i="33"/>
  <c r="GM1421" i="33"/>
  <c r="GN1421" i="33"/>
  <c r="GO1421" i="33"/>
  <c r="FX1422" i="33"/>
  <c r="FY1422" i="33"/>
  <c r="FZ1422" i="33"/>
  <c r="GA1422" i="33"/>
  <c r="GC1422" i="33"/>
  <c r="GD1422" i="33"/>
  <c r="GE1422" i="33"/>
  <c r="GF1422" i="33"/>
  <c r="GG1422" i="33"/>
  <c r="GH1422" i="33"/>
  <c r="GK1422" i="33"/>
  <c r="GL1422" i="33"/>
  <c r="GM1422" i="33"/>
  <c r="GN1422" i="33"/>
  <c r="GO1422" i="33"/>
  <c r="FX1426" i="33"/>
  <c r="FY1426" i="33"/>
  <c r="FZ1426" i="33"/>
  <c r="GA1426" i="33"/>
  <c r="GB1426" i="33"/>
  <c r="GC1426" i="33"/>
  <c r="GD1426" i="33"/>
  <c r="GE1426" i="33"/>
  <c r="GF1426" i="33"/>
  <c r="GG1426" i="33"/>
  <c r="GH1426" i="33"/>
  <c r="GI1426" i="33"/>
  <c r="GJ1426" i="33"/>
  <c r="GK1426" i="33"/>
  <c r="GL1426" i="33"/>
  <c r="GM1426" i="33"/>
  <c r="GN1426" i="33"/>
  <c r="GO1426" i="33"/>
  <c r="FX1427" i="33"/>
  <c r="FY1427" i="33"/>
  <c r="FZ1427" i="33"/>
  <c r="GC1427" i="33"/>
  <c r="GD1427" i="33"/>
  <c r="GE1427" i="33"/>
  <c r="GF1427" i="33"/>
  <c r="GG1427" i="33"/>
  <c r="GH1427" i="33"/>
  <c r="GK1427" i="33"/>
  <c r="GL1427" i="33"/>
  <c r="GM1427" i="33"/>
  <c r="GN1427" i="33"/>
  <c r="FX1428" i="33"/>
  <c r="FY1428" i="33"/>
  <c r="FZ1428" i="33"/>
  <c r="GB1428" i="33"/>
  <c r="GC1428" i="33"/>
  <c r="GD1428" i="33"/>
  <c r="GE1428" i="33"/>
  <c r="GF1428" i="33"/>
  <c r="GG1428" i="33"/>
  <c r="GH1428" i="33"/>
  <c r="GK1428" i="33"/>
  <c r="GL1428" i="33"/>
  <c r="GM1428" i="33"/>
  <c r="GN1428" i="33"/>
  <c r="FX1429" i="33"/>
  <c r="FY1429" i="33"/>
  <c r="FZ1429" i="33"/>
  <c r="GB1429" i="33"/>
  <c r="GC1429" i="33"/>
  <c r="GD1429" i="33"/>
  <c r="GE1429" i="33"/>
  <c r="GF1429" i="33"/>
  <c r="GG1429" i="33"/>
  <c r="GH1429" i="33"/>
  <c r="GK1429" i="33"/>
  <c r="GL1429" i="33"/>
  <c r="GM1429" i="33"/>
  <c r="GN1429" i="33"/>
  <c r="FX1430" i="33"/>
  <c r="FY1430" i="33"/>
  <c r="FZ1430" i="33"/>
  <c r="GA1430" i="33"/>
  <c r="GB1430" i="33"/>
  <c r="GC1430" i="33"/>
  <c r="GD1430" i="33"/>
  <c r="GE1430" i="33"/>
  <c r="GF1430" i="33"/>
  <c r="GG1430" i="33"/>
  <c r="GH1430" i="33"/>
  <c r="GI1430" i="33"/>
  <c r="GJ1430" i="33"/>
  <c r="GK1430" i="33"/>
  <c r="GL1430" i="33"/>
  <c r="GM1430" i="33"/>
  <c r="GN1430" i="33"/>
  <c r="GO1430" i="33"/>
  <c r="FX1423" i="33"/>
  <c r="FY1423" i="33"/>
  <c r="FZ1423" i="33"/>
  <c r="GA1423" i="33"/>
  <c r="GB1423" i="33"/>
  <c r="GC1423" i="33"/>
  <c r="GD1423" i="33"/>
  <c r="GE1423" i="33"/>
  <c r="GF1423" i="33"/>
  <c r="GG1423" i="33"/>
  <c r="GH1423" i="33"/>
  <c r="GI1423" i="33"/>
  <c r="GJ1423" i="33"/>
  <c r="GK1423" i="33"/>
  <c r="GL1423" i="33"/>
  <c r="GM1423" i="33"/>
  <c r="GN1423" i="33"/>
  <c r="GO1423" i="33"/>
  <c r="GP1423" i="33"/>
  <c r="FX1424" i="33"/>
  <c r="FY1424" i="33"/>
  <c r="FZ1424" i="33"/>
  <c r="GA1424" i="33"/>
  <c r="GB1424" i="33"/>
  <c r="GC1424" i="33"/>
  <c r="GD1424" i="33"/>
  <c r="GE1424" i="33"/>
  <c r="GF1424" i="33"/>
  <c r="GG1424" i="33"/>
  <c r="GH1424" i="33"/>
  <c r="GI1424" i="33"/>
  <c r="GJ1424" i="33"/>
  <c r="GK1424" i="33"/>
  <c r="GL1424" i="33"/>
  <c r="GM1424" i="33"/>
  <c r="GN1424" i="33"/>
  <c r="GO1424" i="33"/>
  <c r="GP1424" i="33"/>
  <c r="FX1425" i="33"/>
  <c r="FY1425" i="33"/>
  <c r="FZ1425" i="33"/>
  <c r="GA1425" i="33"/>
  <c r="GB1425" i="33"/>
  <c r="GC1425" i="33"/>
  <c r="GD1425" i="33"/>
  <c r="GE1425" i="33"/>
  <c r="GF1425" i="33"/>
  <c r="GG1425" i="33"/>
  <c r="GI1425" i="33"/>
  <c r="GJ1425" i="33"/>
  <c r="GK1425" i="33"/>
  <c r="GL1425" i="33"/>
  <c r="GM1425" i="33"/>
  <c r="GN1425" i="33"/>
  <c r="GO1425" i="33"/>
  <c r="GP1425" i="33"/>
  <c r="FX1431" i="33"/>
  <c r="FY1431" i="33"/>
  <c r="FZ1431" i="33"/>
  <c r="GA1431" i="33"/>
  <c r="GC1431" i="33"/>
  <c r="GD1431" i="33"/>
  <c r="GE1431" i="33"/>
  <c r="GF1431" i="33"/>
  <c r="GG1431" i="33"/>
  <c r="GH1431" i="33"/>
  <c r="GI1431" i="33"/>
  <c r="GJ1431" i="33"/>
  <c r="GK1431" i="33"/>
  <c r="GL1431" i="33"/>
  <c r="GM1431" i="33"/>
  <c r="GN1431" i="33"/>
  <c r="GO1431" i="33"/>
  <c r="GP1431" i="33"/>
  <c r="FX1432" i="33"/>
  <c r="FY1432" i="33"/>
  <c r="FZ1432" i="33"/>
  <c r="GA1432" i="33"/>
  <c r="GC1432" i="33"/>
  <c r="GD1432" i="33"/>
  <c r="GE1432" i="33"/>
  <c r="GF1432" i="33"/>
  <c r="GG1432" i="33"/>
  <c r="GH1432" i="33"/>
  <c r="GI1432" i="33"/>
  <c r="GJ1432" i="33"/>
  <c r="GK1432" i="33"/>
  <c r="GL1432" i="33"/>
  <c r="GM1432" i="33"/>
  <c r="GN1432" i="33"/>
  <c r="GO1432" i="33"/>
  <c r="GP1432" i="33"/>
  <c r="FX1433" i="33"/>
  <c r="FY1433" i="33"/>
  <c r="FZ1433" i="33"/>
  <c r="GA1433" i="33"/>
  <c r="GB1433" i="33"/>
  <c r="GC1433" i="33"/>
  <c r="GD1433" i="33"/>
  <c r="GE1433" i="33"/>
  <c r="GF1433" i="33"/>
  <c r="GG1433" i="33"/>
  <c r="GH1433" i="33"/>
  <c r="GI1433" i="33"/>
  <c r="GJ1433" i="33"/>
  <c r="GK1433" i="33"/>
  <c r="GL1433" i="33"/>
  <c r="GM1433" i="33"/>
  <c r="GN1433" i="33"/>
  <c r="GO1433" i="33"/>
  <c r="GP1433" i="33"/>
  <c r="FX1434" i="33"/>
  <c r="FY1434" i="33"/>
  <c r="FZ1434" i="33"/>
  <c r="GA1434" i="33"/>
  <c r="GB1434" i="33"/>
  <c r="GC1434" i="33"/>
  <c r="GD1434" i="33"/>
  <c r="GE1434" i="33"/>
  <c r="GF1434" i="33"/>
  <c r="GG1434" i="33"/>
  <c r="GH1434" i="33"/>
  <c r="GI1434" i="33"/>
  <c r="GJ1434" i="33"/>
  <c r="GK1434" i="33"/>
  <c r="GL1434" i="33"/>
  <c r="GM1434" i="33"/>
  <c r="GN1434" i="33"/>
  <c r="GO1434" i="33"/>
  <c r="GP1434" i="33"/>
  <c r="FX1435" i="33"/>
  <c r="FY1435" i="33"/>
  <c r="FZ1435" i="33"/>
  <c r="GA1435" i="33"/>
  <c r="GB1435" i="33"/>
  <c r="GC1435" i="33"/>
  <c r="GD1435" i="33"/>
  <c r="GE1435" i="33"/>
  <c r="GF1435" i="33"/>
  <c r="GG1435" i="33"/>
  <c r="GH1435" i="33"/>
  <c r="GI1435" i="33"/>
  <c r="GJ1435" i="33"/>
  <c r="GK1435" i="33"/>
  <c r="GL1435" i="33"/>
  <c r="GM1435" i="33"/>
  <c r="GN1435" i="33"/>
  <c r="GO1435" i="33"/>
  <c r="GP1435" i="33"/>
  <c r="FX1436" i="33"/>
  <c r="FY1436" i="33"/>
  <c r="FZ1436" i="33"/>
  <c r="GA1436" i="33"/>
  <c r="GB1436" i="33"/>
  <c r="GC1436" i="33"/>
  <c r="GD1436" i="33"/>
  <c r="GE1436" i="33"/>
  <c r="GF1436" i="33"/>
  <c r="GG1436" i="33"/>
  <c r="GH1436" i="33"/>
  <c r="GI1436" i="33"/>
  <c r="GJ1436" i="33"/>
  <c r="GK1436" i="33"/>
  <c r="GL1436" i="33"/>
  <c r="GM1436" i="33"/>
  <c r="GN1436" i="33"/>
  <c r="GO1436" i="33"/>
  <c r="GP1436" i="33"/>
  <c r="FX1437" i="33"/>
  <c r="FY1437" i="33"/>
  <c r="FZ1437" i="33"/>
  <c r="GA1437" i="33"/>
  <c r="GB1437" i="33"/>
  <c r="GC1437" i="33"/>
  <c r="GD1437" i="33"/>
  <c r="GE1437" i="33"/>
  <c r="GF1437" i="33"/>
  <c r="GG1437" i="33"/>
  <c r="GH1437" i="33"/>
  <c r="GI1437" i="33"/>
  <c r="GJ1437" i="33"/>
  <c r="GK1437" i="33"/>
  <c r="GL1437" i="33"/>
  <c r="GM1437" i="33"/>
  <c r="GN1437" i="33"/>
  <c r="GO1437" i="33"/>
  <c r="GP1437" i="33"/>
  <c r="FX1438" i="33"/>
  <c r="FY1438" i="33"/>
  <c r="FZ1438" i="33"/>
  <c r="GA1438" i="33"/>
  <c r="GB1438" i="33"/>
  <c r="GC1438" i="33"/>
  <c r="GD1438" i="33"/>
  <c r="GE1438" i="33"/>
  <c r="GF1438" i="33"/>
  <c r="GG1438" i="33"/>
  <c r="GH1438" i="33"/>
  <c r="GI1438" i="33"/>
  <c r="GJ1438" i="33"/>
  <c r="GK1438" i="33"/>
  <c r="GL1438" i="33"/>
  <c r="GM1438" i="33"/>
  <c r="GN1438" i="33"/>
  <c r="GO1438" i="33"/>
  <c r="GP1438" i="33"/>
  <c r="FX1439" i="33"/>
  <c r="FY1439" i="33"/>
  <c r="FZ1439" i="33"/>
  <c r="GA1439" i="33"/>
  <c r="GB1439" i="33"/>
  <c r="GC1439" i="33"/>
  <c r="GD1439" i="33"/>
  <c r="GE1439" i="33"/>
  <c r="GF1439" i="33"/>
  <c r="GG1439" i="33"/>
  <c r="GH1439" i="33"/>
  <c r="GI1439" i="33"/>
  <c r="GJ1439" i="33"/>
  <c r="GK1439" i="33"/>
  <c r="GL1439" i="33"/>
  <c r="GM1439" i="33"/>
  <c r="GN1439" i="33"/>
  <c r="GO1439" i="33"/>
  <c r="GP1439" i="33"/>
  <c r="FX1440" i="33"/>
  <c r="FY1440" i="33"/>
  <c r="FZ1440" i="33"/>
  <c r="GA1440" i="33"/>
  <c r="GB1440" i="33"/>
  <c r="GC1440" i="33"/>
  <c r="GD1440" i="33"/>
  <c r="GE1440" i="33"/>
  <c r="GF1440" i="33"/>
  <c r="GG1440" i="33"/>
  <c r="GH1440" i="33"/>
  <c r="GI1440" i="33"/>
  <c r="GJ1440" i="33"/>
  <c r="GK1440" i="33"/>
  <c r="GL1440" i="33"/>
  <c r="GM1440" i="33"/>
  <c r="GN1440" i="33"/>
  <c r="GO1440" i="33"/>
  <c r="GP1440" i="33"/>
  <c r="FX1441" i="33"/>
  <c r="FY1441" i="33"/>
  <c r="FZ1441" i="33"/>
  <c r="GA1441" i="33"/>
  <c r="GB1441" i="33"/>
  <c r="GC1441" i="33"/>
  <c r="GD1441" i="33"/>
  <c r="GE1441" i="33"/>
  <c r="GF1441" i="33"/>
  <c r="GG1441" i="33"/>
  <c r="GH1441" i="33"/>
  <c r="GI1441" i="33"/>
  <c r="GJ1441" i="33"/>
  <c r="GK1441" i="33"/>
  <c r="GL1441" i="33"/>
  <c r="GM1441" i="33"/>
  <c r="GN1441" i="33"/>
  <c r="GO1441" i="33"/>
  <c r="GP1441" i="33"/>
  <c r="FX1442" i="33"/>
  <c r="FY1442" i="33"/>
  <c r="FZ1442" i="33"/>
  <c r="GA1442" i="33"/>
  <c r="GB1442" i="33"/>
  <c r="GC1442" i="33"/>
  <c r="GD1442" i="33"/>
  <c r="GE1442" i="33"/>
  <c r="GF1442" i="33"/>
  <c r="GG1442" i="33"/>
  <c r="GH1442" i="33"/>
  <c r="GI1442" i="33"/>
  <c r="GJ1442" i="33"/>
  <c r="GK1442" i="33"/>
  <c r="GL1442" i="33"/>
  <c r="GM1442" i="33"/>
  <c r="GN1442" i="33"/>
  <c r="GO1442" i="33"/>
  <c r="GP1442" i="33"/>
  <c r="FX1443" i="33"/>
  <c r="FY1443" i="33"/>
  <c r="FZ1443" i="33"/>
  <c r="GA1443" i="33"/>
  <c r="GB1443" i="33"/>
  <c r="GC1443" i="33"/>
  <c r="GD1443" i="33"/>
  <c r="GE1443" i="33"/>
  <c r="GF1443" i="33"/>
  <c r="GG1443" i="33"/>
  <c r="GH1443" i="33"/>
  <c r="GI1443" i="33"/>
  <c r="GJ1443" i="33"/>
  <c r="GK1443" i="33"/>
  <c r="GL1443" i="33"/>
  <c r="GM1443" i="33"/>
  <c r="GN1443" i="33"/>
  <c r="GO1443" i="33"/>
  <c r="GP1443" i="33"/>
  <c r="FX1444" i="33"/>
  <c r="FY1444" i="33"/>
  <c r="FZ1444" i="33"/>
  <c r="GA1444" i="33"/>
  <c r="GB1444" i="33"/>
  <c r="GC1444" i="33"/>
  <c r="GD1444" i="33"/>
  <c r="GE1444" i="33"/>
  <c r="GF1444" i="33"/>
  <c r="GG1444" i="33"/>
  <c r="GH1444" i="33"/>
  <c r="GI1444" i="33"/>
  <c r="GJ1444" i="33"/>
  <c r="GK1444" i="33"/>
  <c r="GL1444" i="33"/>
  <c r="GM1444" i="33"/>
  <c r="GN1444" i="33"/>
  <c r="GO1444" i="33"/>
  <c r="GP1444" i="33"/>
  <c r="FX1445" i="33"/>
  <c r="FY1445" i="33"/>
  <c r="FZ1445" i="33"/>
  <c r="GA1445" i="33"/>
  <c r="GB1445" i="33"/>
  <c r="GC1445" i="33"/>
  <c r="GD1445" i="33"/>
  <c r="GE1445" i="33"/>
  <c r="GF1445" i="33"/>
  <c r="GG1445" i="33"/>
  <c r="GH1445" i="33"/>
  <c r="GI1445" i="33"/>
  <c r="GJ1445" i="33"/>
  <c r="GK1445" i="33"/>
  <c r="GL1445" i="33"/>
  <c r="GM1445" i="33"/>
  <c r="GN1445" i="33"/>
  <c r="GO1445" i="33"/>
  <c r="GP1445" i="33"/>
  <c r="FX1446" i="33"/>
  <c r="FY1446" i="33"/>
  <c r="FZ1446" i="33"/>
  <c r="GA1446" i="33"/>
  <c r="GB1446" i="33"/>
  <c r="GC1446" i="33"/>
  <c r="GD1446" i="33"/>
  <c r="GE1446" i="33"/>
  <c r="GF1446" i="33"/>
  <c r="GG1446" i="33"/>
  <c r="GH1446" i="33"/>
  <c r="GI1446" i="33"/>
  <c r="GJ1446" i="33"/>
  <c r="GK1446" i="33"/>
  <c r="GL1446" i="33"/>
  <c r="GM1446" i="33"/>
  <c r="GN1446" i="33"/>
  <c r="GO1446" i="33"/>
  <c r="GP1446" i="33"/>
  <c r="FX1447" i="33"/>
  <c r="FY1447" i="33"/>
  <c r="FZ1447" i="33"/>
  <c r="GA1447" i="33"/>
  <c r="GB1447" i="33"/>
  <c r="GC1447" i="33"/>
  <c r="GD1447" i="33"/>
  <c r="GE1447" i="33"/>
  <c r="GF1447" i="33"/>
  <c r="GG1447" i="33"/>
  <c r="GH1447" i="33"/>
  <c r="GI1447" i="33"/>
  <c r="GJ1447" i="33"/>
  <c r="GK1447" i="33"/>
  <c r="GL1447" i="33"/>
  <c r="GM1447" i="33"/>
  <c r="GN1447" i="33"/>
  <c r="GO1447" i="33"/>
  <c r="GP1447" i="33"/>
  <c r="FX1448" i="33"/>
  <c r="FY1448" i="33"/>
  <c r="FZ1448" i="33"/>
  <c r="GA1448" i="33"/>
  <c r="GB1448" i="33"/>
  <c r="GC1448" i="33"/>
  <c r="GD1448" i="33"/>
  <c r="GE1448" i="33"/>
  <c r="GF1448" i="33"/>
  <c r="GG1448" i="33"/>
  <c r="GH1448" i="33"/>
  <c r="GI1448" i="33"/>
  <c r="GJ1448" i="33"/>
  <c r="GK1448" i="33"/>
  <c r="GL1448" i="33"/>
  <c r="GM1448" i="33"/>
  <c r="GN1448" i="33"/>
  <c r="GO1448" i="33"/>
  <c r="GP1448" i="33"/>
  <c r="FX1449" i="33"/>
  <c r="FY1449" i="33"/>
  <c r="FZ1449" i="33"/>
  <c r="GA1449" i="33"/>
  <c r="GB1449" i="33"/>
  <c r="GC1449" i="33"/>
  <c r="GD1449" i="33"/>
  <c r="GE1449" i="33"/>
  <c r="GF1449" i="33"/>
  <c r="GG1449" i="33"/>
  <c r="GH1449" i="33"/>
  <c r="GI1449" i="33"/>
  <c r="GJ1449" i="33"/>
  <c r="GK1449" i="33"/>
  <c r="GL1449" i="33"/>
  <c r="GM1449" i="33"/>
  <c r="GN1449" i="33"/>
  <c r="GO1449" i="33"/>
  <c r="GP1449" i="33"/>
  <c r="FX1450" i="33"/>
  <c r="FY1450" i="33"/>
  <c r="FZ1450" i="33"/>
  <c r="GA1450" i="33"/>
  <c r="GB1450" i="33"/>
  <c r="GC1450" i="33"/>
  <c r="GD1450" i="33"/>
  <c r="GE1450" i="33"/>
  <c r="GF1450" i="33"/>
  <c r="GG1450" i="33"/>
  <c r="GH1450" i="33"/>
  <c r="GI1450" i="33"/>
  <c r="GJ1450" i="33"/>
  <c r="GK1450" i="33"/>
  <c r="GL1450" i="33"/>
  <c r="GM1450" i="33"/>
  <c r="GN1450" i="33"/>
  <c r="GO1450" i="33"/>
  <c r="GP1450" i="33"/>
  <c r="FX1451" i="33"/>
  <c r="FY1451" i="33"/>
  <c r="FZ1451" i="33"/>
  <c r="GA1451" i="33"/>
  <c r="GB1451" i="33"/>
  <c r="GC1451" i="33"/>
  <c r="GD1451" i="33"/>
  <c r="GE1451" i="33"/>
  <c r="GF1451" i="33"/>
  <c r="GG1451" i="33"/>
  <c r="GH1451" i="33"/>
  <c r="GI1451" i="33"/>
  <c r="GJ1451" i="33"/>
  <c r="GK1451" i="33"/>
  <c r="GL1451" i="33"/>
  <c r="GM1451" i="33"/>
  <c r="GN1451" i="33"/>
  <c r="GO1451" i="33"/>
  <c r="GP1451" i="33"/>
  <c r="FX1452" i="33"/>
  <c r="FY1452" i="33"/>
  <c r="FZ1452" i="33"/>
  <c r="GA1452" i="33"/>
  <c r="GB1452" i="33"/>
  <c r="GC1452" i="33"/>
  <c r="GD1452" i="33"/>
  <c r="GE1452" i="33"/>
  <c r="GF1452" i="33"/>
  <c r="GG1452" i="33"/>
  <c r="GH1452" i="33"/>
  <c r="GI1452" i="33"/>
  <c r="GJ1452" i="33"/>
  <c r="GK1452" i="33"/>
  <c r="GL1452" i="33"/>
  <c r="GM1452" i="33"/>
  <c r="GN1452" i="33"/>
  <c r="GO1452" i="33"/>
  <c r="GP1452" i="33"/>
  <c r="FX1453" i="33"/>
  <c r="FY1453" i="33"/>
  <c r="FZ1453" i="33"/>
  <c r="GA1453" i="33"/>
  <c r="GB1453" i="33"/>
  <c r="GC1453" i="33"/>
  <c r="GD1453" i="33"/>
  <c r="GE1453" i="33"/>
  <c r="GF1453" i="33"/>
  <c r="GG1453" i="33"/>
  <c r="GH1453" i="33"/>
  <c r="GI1453" i="33"/>
  <c r="GJ1453" i="33"/>
  <c r="GK1453" i="33"/>
  <c r="GL1453" i="33"/>
  <c r="GM1453" i="33"/>
  <c r="GN1453" i="33"/>
  <c r="GO1453" i="33"/>
  <c r="GP1453" i="33"/>
  <c r="FX1454" i="33"/>
  <c r="FY1454" i="33"/>
  <c r="FZ1454" i="33"/>
  <c r="GA1454" i="33"/>
  <c r="GB1454" i="33"/>
  <c r="GC1454" i="33"/>
  <c r="GD1454" i="33"/>
  <c r="GE1454" i="33"/>
  <c r="GF1454" i="33"/>
  <c r="GG1454" i="33"/>
  <c r="GH1454" i="33"/>
  <c r="GI1454" i="33"/>
  <c r="GJ1454" i="33"/>
  <c r="GK1454" i="33"/>
  <c r="GL1454" i="33"/>
  <c r="GM1454" i="33"/>
  <c r="GN1454" i="33"/>
  <c r="GO1454" i="33"/>
  <c r="GP1454" i="33"/>
  <c r="FX1455" i="33"/>
  <c r="FY1455" i="33"/>
  <c r="FZ1455" i="33"/>
  <c r="GA1455" i="33"/>
  <c r="GB1455" i="33"/>
  <c r="GC1455" i="33"/>
  <c r="GD1455" i="33"/>
  <c r="GE1455" i="33"/>
  <c r="GF1455" i="33"/>
  <c r="GG1455" i="33"/>
  <c r="GH1455" i="33"/>
  <c r="GI1455" i="33"/>
  <c r="GJ1455" i="33"/>
  <c r="GK1455" i="33"/>
  <c r="GL1455" i="33"/>
  <c r="GM1455" i="33"/>
  <c r="GN1455" i="33"/>
  <c r="GO1455" i="33"/>
  <c r="GP1455" i="33"/>
  <c r="FX1456" i="33"/>
  <c r="FY1456" i="33"/>
  <c r="FZ1456" i="33"/>
  <c r="GA1456" i="33"/>
  <c r="GB1456" i="33"/>
  <c r="GC1456" i="33"/>
  <c r="GD1456" i="33"/>
  <c r="GE1456" i="33"/>
  <c r="GF1456" i="33"/>
  <c r="GG1456" i="33"/>
  <c r="GH1456" i="33"/>
  <c r="GI1456" i="33"/>
  <c r="GJ1456" i="33"/>
  <c r="GK1456" i="33"/>
  <c r="GL1456" i="33"/>
  <c r="GM1456" i="33"/>
  <c r="GN1456" i="33"/>
  <c r="GO1456" i="33"/>
  <c r="GP1456" i="33"/>
  <c r="FX1457" i="33"/>
  <c r="FY1457" i="33"/>
  <c r="FZ1457" i="33"/>
  <c r="GA1457" i="33"/>
  <c r="GB1457" i="33"/>
  <c r="GC1457" i="33"/>
  <c r="GD1457" i="33"/>
  <c r="GE1457" i="33"/>
  <c r="GF1457" i="33"/>
  <c r="GG1457" i="33"/>
  <c r="GH1457" i="33"/>
  <c r="GI1457" i="33"/>
  <c r="GJ1457" i="33"/>
  <c r="GK1457" i="33"/>
  <c r="GL1457" i="33"/>
  <c r="GM1457" i="33"/>
  <c r="GN1457" i="33"/>
  <c r="GO1457" i="33"/>
  <c r="GP1457" i="33"/>
  <c r="FX1458" i="33"/>
  <c r="FY1458" i="33"/>
  <c r="FZ1458" i="33"/>
  <c r="GA1458" i="33"/>
  <c r="GB1458" i="33"/>
  <c r="GC1458" i="33"/>
  <c r="GD1458" i="33"/>
  <c r="GE1458" i="33"/>
  <c r="GF1458" i="33"/>
  <c r="GG1458" i="33"/>
  <c r="GH1458" i="33"/>
  <c r="GI1458" i="33"/>
  <c r="GJ1458" i="33"/>
  <c r="GK1458" i="33"/>
  <c r="GL1458" i="33"/>
  <c r="GM1458" i="33"/>
  <c r="GN1458" i="33"/>
  <c r="GO1458" i="33"/>
  <c r="GP1458" i="33"/>
  <c r="FX1459" i="33"/>
  <c r="FY1459" i="33"/>
  <c r="FZ1459" i="33"/>
  <c r="GA1459" i="33"/>
  <c r="GB1459" i="33"/>
  <c r="GC1459" i="33"/>
  <c r="GD1459" i="33"/>
  <c r="GE1459" i="33"/>
  <c r="GF1459" i="33"/>
  <c r="GG1459" i="33"/>
  <c r="GH1459" i="33"/>
  <c r="GI1459" i="33"/>
  <c r="GJ1459" i="33"/>
  <c r="GK1459" i="33"/>
  <c r="GL1459" i="33"/>
  <c r="GM1459" i="33"/>
  <c r="GN1459" i="33"/>
  <c r="GO1459" i="33"/>
  <c r="GP1459" i="33"/>
  <c r="FX1460" i="33"/>
  <c r="FY1460" i="33"/>
  <c r="FZ1460" i="33"/>
  <c r="GA1460" i="33"/>
  <c r="GB1460" i="33"/>
  <c r="GC1460" i="33"/>
  <c r="GD1460" i="33"/>
  <c r="GE1460" i="33"/>
  <c r="GF1460" i="33"/>
  <c r="GG1460" i="33"/>
  <c r="GH1460" i="33"/>
  <c r="GI1460" i="33"/>
  <c r="GJ1460" i="33"/>
  <c r="GK1460" i="33"/>
  <c r="GL1460" i="33"/>
  <c r="GM1460" i="33"/>
  <c r="GN1460" i="33"/>
  <c r="GO1460" i="33"/>
  <c r="GP1460" i="33"/>
  <c r="FX1461" i="33"/>
  <c r="FY1461" i="33"/>
  <c r="FZ1461" i="33"/>
  <c r="GA1461" i="33"/>
  <c r="GB1461" i="33"/>
  <c r="GC1461" i="33"/>
  <c r="GD1461" i="33"/>
  <c r="GE1461" i="33"/>
  <c r="GF1461" i="33"/>
  <c r="GG1461" i="33"/>
  <c r="GH1461" i="33"/>
  <c r="GI1461" i="33"/>
  <c r="GJ1461" i="33"/>
  <c r="GK1461" i="33"/>
  <c r="GL1461" i="33"/>
  <c r="GM1461" i="33"/>
  <c r="GN1461" i="33"/>
  <c r="GO1461" i="33"/>
  <c r="GP1461" i="33"/>
  <c r="FX1462" i="33"/>
  <c r="FY1462" i="33"/>
  <c r="FZ1462" i="33"/>
  <c r="GA1462" i="33"/>
  <c r="GB1462" i="33"/>
  <c r="GC1462" i="33"/>
  <c r="GD1462" i="33"/>
  <c r="GE1462" i="33"/>
  <c r="GF1462" i="33"/>
  <c r="GG1462" i="33"/>
  <c r="GH1462" i="33"/>
  <c r="GI1462" i="33"/>
  <c r="GJ1462" i="33"/>
  <c r="GK1462" i="33"/>
  <c r="GL1462" i="33"/>
  <c r="GM1462" i="33"/>
  <c r="GN1462" i="33"/>
  <c r="GO1462" i="33"/>
  <c r="GP1462" i="33"/>
  <c r="FX1463" i="33"/>
  <c r="FY1463" i="33"/>
  <c r="FZ1463" i="33"/>
  <c r="GA1463" i="33"/>
  <c r="GB1463" i="33"/>
  <c r="GC1463" i="33"/>
  <c r="GD1463" i="33"/>
  <c r="GE1463" i="33"/>
  <c r="GF1463" i="33"/>
  <c r="GG1463" i="33"/>
  <c r="GH1463" i="33"/>
  <c r="GI1463" i="33"/>
  <c r="GJ1463" i="33"/>
  <c r="GK1463" i="33"/>
  <c r="GL1463" i="33"/>
  <c r="GM1463" i="33"/>
  <c r="GN1463" i="33"/>
  <c r="GO1463" i="33"/>
  <c r="GP1463" i="33"/>
  <c r="FX1464" i="33"/>
  <c r="FY1464" i="33"/>
  <c r="FZ1464" i="33"/>
  <c r="GA1464" i="33"/>
  <c r="GB1464" i="33"/>
  <c r="GC1464" i="33"/>
  <c r="GD1464" i="33"/>
  <c r="GE1464" i="33"/>
  <c r="GF1464" i="33"/>
  <c r="GG1464" i="33"/>
  <c r="GH1464" i="33"/>
  <c r="GI1464" i="33"/>
  <c r="GJ1464" i="33"/>
  <c r="GK1464" i="33"/>
  <c r="GL1464" i="33"/>
  <c r="GM1464" i="33"/>
  <c r="GN1464" i="33"/>
  <c r="GO1464" i="33"/>
  <c r="GP1464" i="33"/>
  <c r="FX1465" i="33"/>
  <c r="FY1465" i="33"/>
  <c r="FZ1465" i="33"/>
  <c r="GA1465" i="33"/>
  <c r="GB1465" i="33"/>
  <c r="GC1465" i="33"/>
  <c r="GD1465" i="33"/>
  <c r="GE1465" i="33"/>
  <c r="GF1465" i="33"/>
  <c r="GG1465" i="33"/>
  <c r="GH1465" i="33"/>
  <c r="GI1465" i="33"/>
  <c r="GJ1465" i="33"/>
  <c r="GK1465" i="33"/>
  <c r="GL1465" i="33"/>
  <c r="GM1465" i="33"/>
  <c r="GN1465" i="33"/>
  <c r="GO1465" i="33"/>
  <c r="GP1465" i="33"/>
  <c r="FX1466" i="33"/>
  <c r="FY1466" i="33"/>
  <c r="FZ1466" i="33"/>
  <c r="GA1466" i="33"/>
  <c r="GB1466" i="33"/>
  <c r="GC1466" i="33"/>
  <c r="GD1466" i="33"/>
  <c r="GE1466" i="33"/>
  <c r="GF1466" i="33"/>
  <c r="GG1466" i="33"/>
  <c r="GH1466" i="33"/>
  <c r="GI1466" i="33"/>
  <c r="GJ1466" i="33"/>
  <c r="GK1466" i="33"/>
  <c r="GL1466" i="33"/>
  <c r="GM1466" i="33"/>
  <c r="GN1466" i="33"/>
  <c r="GO1466" i="33"/>
  <c r="GP1466" i="33"/>
  <c r="FX1467" i="33"/>
  <c r="FY1467" i="33"/>
  <c r="FZ1467" i="33"/>
  <c r="GA1467" i="33"/>
  <c r="GB1467" i="33"/>
  <c r="GC1467" i="33"/>
  <c r="GD1467" i="33"/>
  <c r="GE1467" i="33"/>
  <c r="GF1467" i="33"/>
  <c r="GG1467" i="33"/>
  <c r="GH1467" i="33"/>
  <c r="GI1467" i="33"/>
  <c r="GJ1467" i="33"/>
  <c r="GK1467" i="33"/>
  <c r="GL1467" i="33"/>
  <c r="GM1467" i="33"/>
  <c r="GN1467" i="33"/>
  <c r="GO1467" i="33"/>
  <c r="GP1467" i="33"/>
  <c r="FX1468" i="33"/>
  <c r="FY1468" i="33"/>
  <c r="FZ1468" i="33"/>
  <c r="GA1468" i="33"/>
  <c r="GB1468" i="33"/>
  <c r="GC1468" i="33"/>
  <c r="GD1468" i="33"/>
  <c r="GE1468" i="33"/>
  <c r="GF1468" i="33"/>
  <c r="GG1468" i="33"/>
  <c r="GH1468" i="33"/>
  <c r="GI1468" i="33"/>
  <c r="GJ1468" i="33"/>
  <c r="GK1468" i="33"/>
  <c r="GL1468" i="33"/>
  <c r="GM1468" i="33"/>
  <c r="GN1468" i="33"/>
  <c r="GO1468" i="33"/>
  <c r="GP1468" i="33"/>
  <c r="FX1469" i="33"/>
  <c r="FY1469" i="33"/>
  <c r="FZ1469" i="33"/>
  <c r="GA1469" i="33"/>
  <c r="GB1469" i="33"/>
  <c r="GC1469" i="33"/>
  <c r="GD1469" i="33"/>
  <c r="GE1469" i="33"/>
  <c r="GF1469" i="33"/>
  <c r="GG1469" i="33"/>
  <c r="GH1469" i="33"/>
  <c r="GI1469" i="33"/>
  <c r="GJ1469" i="33"/>
  <c r="GK1469" i="33"/>
  <c r="GL1469" i="33"/>
  <c r="GM1469" i="33"/>
  <c r="GN1469" i="33"/>
  <c r="GO1469" i="33"/>
  <c r="GP1469" i="33"/>
  <c r="FX1470" i="33"/>
  <c r="FY1470" i="33"/>
  <c r="FZ1470" i="33"/>
  <c r="GA1470" i="33"/>
  <c r="GB1470" i="33"/>
  <c r="GC1470" i="33"/>
  <c r="GD1470" i="33"/>
  <c r="GE1470" i="33"/>
  <c r="GF1470" i="33"/>
  <c r="GG1470" i="33"/>
  <c r="GH1470" i="33"/>
  <c r="GI1470" i="33"/>
  <c r="GJ1470" i="33"/>
  <c r="GK1470" i="33"/>
  <c r="GL1470" i="33"/>
  <c r="GM1470" i="33"/>
  <c r="GN1470" i="33"/>
  <c r="GO1470" i="33"/>
  <c r="GP1470" i="33"/>
  <c r="FX1471" i="33"/>
  <c r="FY1471" i="33"/>
  <c r="FZ1471" i="33"/>
  <c r="GA1471" i="33"/>
  <c r="GB1471" i="33"/>
  <c r="GC1471" i="33"/>
  <c r="GD1471" i="33"/>
  <c r="GE1471" i="33"/>
  <c r="GF1471" i="33"/>
  <c r="GG1471" i="33"/>
  <c r="GH1471" i="33"/>
  <c r="GI1471" i="33"/>
  <c r="GJ1471" i="33"/>
  <c r="GK1471" i="33"/>
  <c r="GL1471" i="33"/>
  <c r="GM1471" i="33"/>
  <c r="GN1471" i="33"/>
  <c r="GO1471" i="33"/>
  <c r="GP1471" i="33"/>
  <c r="FX1472" i="33"/>
  <c r="FY1472" i="33"/>
  <c r="FZ1472" i="33"/>
  <c r="GA1472" i="33"/>
  <c r="GB1472" i="33"/>
  <c r="GC1472" i="33"/>
  <c r="GD1472" i="33"/>
  <c r="GE1472" i="33"/>
  <c r="GF1472" i="33"/>
  <c r="GG1472" i="33"/>
  <c r="GH1472" i="33"/>
  <c r="GI1472" i="33"/>
  <c r="GJ1472" i="33"/>
  <c r="GK1472" i="33"/>
  <c r="GL1472" i="33"/>
  <c r="GM1472" i="33"/>
  <c r="GN1472" i="33"/>
  <c r="GO1472" i="33"/>
  <c r="GP1472" i="33"/>
  <c r="FX1473" i="33"/>
  <c r="FY1473" i="33"/>
  <c r="FZ1473" i="33"/>
  <c r="GA1473" i="33"/>
  <c r="GB1473" i="33"/>
  <c r="GC1473" i="33"/>
  <c r="GD1473" i="33"/>
  <c r="GE1473" i="33"/>
  <c r="GF1473" i="33"/>
  <c r="GG1473" i="33"/>
  <c r="GH1473" i="33"/>
  <c r="GI1473" i="33"/>
  <c r="GJ1473" i="33"/>
  <c r="GK1473" i="33"/>
  <c r="GL1473" i="33"/>
  <c r="GM1473" i="33"/>
  <c r="GN1473" i="33"/>
  <c r="GO1473" i="33"/>
  <c r="GP1473" i="33"/>
  <c r="FX1474" i="33"/>
  <c r="FY1474" i="33"/>
  <c r="FZ1474" i="33"/>
  <c r="GA1474" i="33"/>
  <c r="GB1474" i="33"/>
  <c r="GC1474" i="33"/>
  <c r="GD1474" i="33"/>
  <c r="GE1474" i="33"/>
  <c r="GF1474" i="33"/>
  <c r="GG1474" i="33"/>
  <c r="GH1474" i="33"/>
  <c r="GI1474" i="33"/>
  <c r="GJ1474" i="33"/>
  <c r="GK1474" i="33"/>
  <c r="GL1474" i="33"/>
  <c r="GM1474" i="33"/>
  <c r="GN1474" i="33"/>
  <c r="GO1474" i="33"/>
  <c r="GP1474" i="33"/>
  <c r="FX1475" i="33"/>
  <c r="FY1475" i="33"/>
  <c r="FZ1475" i="33"/>
  <c r="GA1475" i="33"/>
  <c r="GB1475" i="33"/>
  <c r="GC1475" i="33"/>
  <c r="GD1475" i="33"/>
  <c r="GE1475" i="33"/>
  <c r="GF1475" i="33"/>
  <c r="GG1475" i="33"/>
  <c r="GH1475" i="33"/>
  <c r="GI1475" i="33"/>
  <c r="GJ1475" i="33"/>
  <c r="GK1475" i="33"/>
  <c r="GL1475" i="33"/>
  <c r="GM1475" i="33"/>
  <c r="GN1475" i="33"/>
  <c r="GO1475" i="33"/>
  <c r="GP1475" i="33"/>
  <c r="FX1476" i="33"/>
  <c r="FY1476" i="33"/>
  <c r="FZ1476" i="33"/>
  <c r="GA1476" i="33"/>
  <c r="GB1476" i="33"/>
  <c r="GC1476" i="33"/>
  <c r="GD1476" i="33"/>
  <c r="GE1476" i="33"/>
  <c r="GF1476" i="33"/>
  <c r="GG1476" i="33"/>
  <c r="GH1476" i="33"/>
  <c r="GI1476" i="33"/>
  <c r="GJ1476" i="33"/>
  <c r="GK1476" i="33"/>
  <c r="GL1476" i="33"/>
  <c r="GM1476" i="33"/>
  <c r="GN1476" i="33"/>
  <c r="GO1476" i="33"/>
  <c r="GP1476" i="33"/>
  <c r="FX1477" i="33"/>
  <c r="FY1477" i="33"/>
  <c r="FZ1477" i="33"/>
  <c r="GA1477" i="33"/>
  <c r="GB1477" i="33"/>
  <c r="GC1477" i="33"/>
  <c r="GD1477" i="33"/>
  <c r="GE1477" i="33"/>
  <c r="GF1477" i="33"/>
  <c r="GG1477" i="33"/>
  <c r="GH1477" i="33"/>
  <c r="GI1477" i="33"/>
  <c r="GJ1477" i="33"/>
  <c r="GK1477" i="33"/>
  <c r="GL1477" i="33"/>
  <c r="GM1477" i="33"/>
  <c r="GN1477" i="33"/>
  <c r="GO1477" i="33"/>
  <c r="GP1477" i="33"/>
  <c r="FX1478" i="33"/>
  <c r="FY1478" i="33"/>
  <c r="FZ1478" i="33"/>
  <c r="GA1478" i="33"/>
  <c r="GB1478" i="33"/>
  <c r="GC1478" i="33"/>
  <c r="GD1478" i="33"/>
  <c r="GE1478" i="33"/>
  <c r="GF1478" i="33"/>
  <c r="GG1478" i="33"/>
  <c r="GH1478" i="33"/>
  <c r="GI1478" i="33"/>
  <c r="GJ1478" i="33"/>
  <c r="GK1478" i="33"/>
  <c r="GL1478" i="33"/>
  <c r="GM1478" i="33"/>
  <c r="GN1478" i="33"/>
  <c r="GO1478" i="33"/>
  <c r="GP1478" i="33"/>
  <c r="FX1479" i="33"/>
  <c r="FY1479" i="33"/>
  <c r="FZ1479" i="33"/>
  <c r="GA1479" i="33"/>
  <c r="GB1479" i="33"/>
  <c r="GC1479" i="33"/>
  <c r="GD1479" i="33"/>
  <c r="GE1479" i="33"/>
  <c r="GF1479" i="33"/>
  <c r="GG1479" i="33"/>
  <c r="GH1479" i="33"/>
  <c r="GI1479" i="33"/>
  <c r="GJ1479" i="33"/>
  <c r="GK1479" i="33"/>
  <c r="GL1479" i="33"/>
  <c r="GM1479" i="33"/>
  <c r="GN1479" i="33"/>
  <c r="GO1479" i="33"/>
  <c r="GP1479" i="33"/>
  <c r="FX1480" i="33"/>
  <c r="FY1480" i="33"/>
  <c r="FZ1480" i="33"/>
  <c r="GA1480" i="33"/>
  <c r="GB1480" i="33"/>
  <c r="GC1480" i="33"/>
  <c r="GD1480" i="33"/>
  <c r="GE1480" i="33"/>
  <c r="GF1480" i="33"/>
  <c r="GG1480" i="33"/>
  <c r="GH1480" i="33"/>
  <c r="GI1480" i="33"/>
  <c r="GJ1480" i="33"/>
  <c r="GK1480" i="33"/>
  <c r="GL1480" i="33"/>
  <c r="GM1480" i="33"/>
  <c r="GN1480" i="33"/>
  <c r="GO1480" i="33"/>
  <c r="GP1480" i="33"/>
  <c r="FX1481" i="33"/>
  <c r="FY1481" i="33"/>
  <c r="FZ1481" i="33"/>
  <c r="GA1481" i="33"/>
  <c r="GB1481" i="33"/>
  <c r="GC1481" i="33"/>
  <c r="GD1481" i="33"/>
  <c r="GE1481" i="33"/>
  <c r="GF1481" i="33"/>
  <c r="GG1481" i="33"/>
  <c r="GH1481" i="33"/>
  <c r="GI1481" i="33"/>
  <c r="GJ1481" i="33"/>
  <c r="GK1481" i="33"/>
  <c r="GL1481" i="33"/>
  <c r="GM1481" i="33"/>
  <c r="GN1481" i="33"/>
  <c r="GO1481" i="33"/>
  <c r="GP1481" i="33"/>
  <c r="FX1482" i="33"/>
  <c r="FY1482" i="33"/>
  <c r="FZ1482" i="33"/>
  <c r="GA1482" i="33"/>
  <c r="GB1482" i="33"/>
  <c r="GC1482" i="33"/>
  <c r="GD1482" i="33"/>
  <c r="GE1482" i="33"/>
  <c r="GF1482" i="33"/>
  <c r="GG1482" i="33"/>
  <c r="GH1482" i="33"/>
  <c r="GI1482" i="33"/>
  <c r="GJ1482" i="33"/>
  <c r="GK1482" i="33"/>
  <c r="GL1482" i="33"/>
  <c r="GM1482" i="33"/>
  <c r="GN1482" i="33"/>
  <c r="GO1482" i="33"/>
  <c r="GP1482" i="33"/>
  <c r="FX1483" i="33"/>
  <c r="FY1483" i="33"/>
  <c r="FZ1483" i="33"/>
  <c r="GA1483" i="33"/>
  <c r="GB1483" i="33"/>
  <c r="GC1483" i="33"/>
  <c r="GD1483" i="33"/>
  <c r="GE1483" i="33"/>
  <c r="GF1483" i="33"/>
  <c r="GG1483" i="33"/>
  <c r="GH1483" i="33"/>
  <c r="GI1483" i="33"/>
  <c r="GJ1483" i="33"/>
  <c r="GK1483" i="33"/>
  <c r="GL1483" i="33"/>
  <c r="GM1483" i="33"/>
  <c r="GN1483" i="33"/>
  <c r="GO1483" i="33"/>
  <c r="GP1483" i="33"/>
  <c r="FX1484" i="33"/>
  <c r="FY1484" i="33"/>
  <c r="FZ1484" i="33"/>
  <c r="GA1484" i="33"/>
  <c r="GB1484" i="33"/>
  <c r="GC1484" i="33"/>
  <c r="GD1484" i="33"/>
  <c r="GE1484" i="33"/>
  <c r="GF1484" i="33"/>
  <c r="GG1484" i="33"/>
  <c r="GH1484" i="33"/>
  <c r="GI1484" i="33"/>
  <c r="GJ1484" i="33"/>
  <c r="GK1484" i="33"/>
  <c r="GL1484" i="33"/>
  <c r="GM1484" i="33"/>
  <c r="GN1484" i="33"/>
  <c r="GO1484" i="33"/>
  <c r="GP1484" i="33"/>
  <c r="FX1485" i="33"/>
  <c r="FY1485" i="33"/>
  <c r="FZ1485" i="33"/>
  <c r="GA1485" i="33"/>
  <c r="GB1485" i="33"/>
  <c r="GC1485" i="33"/>
  <c r="GD1485" i="33"/>
  <c r="GE1485" i="33"/>
  <c r="GF1485" i="33"/>
  <c r="GG1485" i="33"/>
  <c r="GI1485" i="33"/>
  <c r="GJ1485" i="33"/>
  <c r="GK1485" i="33"/>
  <c r="GL1485" i="33"/>
  <c r="GM1485" i="33"/>
  <c r="GN1485" i="33"/>
  <c r="GO1485" i="33"/>
  <c r="GP1485" i="33"/>
  <c r="FX1486" i="33"/>
  <c r="FY1486" i="33"/>
  <c r="FZ1486" i="33"/>
  <c r="GA1486" i="33"/>
  <c r="GB1486" i="33"/>
  <c r="GC1486" i="33"/>
  <c r="GD1486" i="33"/>
  <c r="GE1486" i="33"/>
  <c r="GF1486" i="33"/>
  <c r="GG1486" i="33"/>
  <c r="GI1486" i="33"/>
  <c r="GJ1486" i="33"/>
  <c r="GK1486" i="33"/>
  <c r="GL1486" i="33"/>
  <c r="GM1486" i="33"/>
  <c r="GN1486" i="33"/>
  <c r="GO1486" i="33"/>
  <c r="GP1486" i="33"/>
  <c r="FX1487" i="33"/>
  <c r="FY1487" i="33"/>
  <c r="FZ1487" i="33"/>
  <c r="GA1487" i="33"/>
  <c r="GB1487" i="33"/>
  <c r="GC1487" i="33"/>
  <c r="GD1487" i="33"/>
  <c r="GE1487" i="33"/>
  <c r="GF1487" i="33"/>
  <c r="GG1487" i="33"/>
  <c r="GI1487" i="33"/>
  <c r="GJ1487" i="33"/>
  <c r="GK1487" i="33"/>
  <c r="GL1487" i="33"/>
  <c r="GM1487" i="33"/>
  <c r="GN1487" i="33"/>
  <c r="GO1487" i="33"/>
  <c r="GP1487" i="33"/>
  <c r="FX1488" i="33"/>
  <c r="FY1488" i="33"/>
  <c r="FZ1488" i="33"/>
  <c r="GA1488" i="33"/>
  <c r="GB1488" i="33"/>
  <c r="GC1488" i="33"/>
  <c r="GD1488" i="33"/>
  <c r="GE1488" i="33"/>
  <c r="GF1488" i="33"/>
  <c r="GG1488" i="33"/>
  <c r="GI1488" i="33"/>
  <c r="GJ1488" i="33"/>
  <c r="GK1488" i="33"/>
  <c r="GL1488" i="33"/>
  <c r="GM1488" i="33"/>
  <c r="GN1488" i="33"/>
  <c r="GO1488" i="33"/>
  <c r="GP1488" i="33"/>
  <c r="FX1489" i="33"/>
  <c r="FY1489" i="33"/>
  <c r="FZ1489" i="33"/>
  <c r="GA1489" i="33"/>
  <c r="GB1489" i="33"/>
  <c r="GC1489" i="33"/>
  <c r="GD1489" i="33"/>
  <c r="GE1489" i="33"/>
  <c r="GF1489" i="33"/>
  <c r="GG1489" i="33"/>
  <c r="GI1489" i="33"/>
  <c r="GJ1489" i="33"/>
  <c r="GK1489" i="33"/>
  <c r="GL1489" i="33"/>
  <c r="GM1489" i="33"/>
  <c r="GN1489" i="33"/>
  <c r="GO1489" i="33"/>
  <c r="GP1489" i="33"/>
  <c r="FX1490" i="33"/>
  <c r="FY1490" i="33"/>
  <c r="FZ1490" i="33"/>
  <c r="GA1490" i="33"/>
  <c r="GB1490" i="33"/>
  <c r="GC1490" i="33"/>
  <c r="GD1490" i="33"/>
  <c r="GE1490" i="33"/>
  <c r="GF1490" i="33"/>
  <c r="GG1490" i="33"/>
  <c r="GH1490" i="33"/>
  <c r="GI1490" i="33"/>
  <c r="GJ1490" i="33"/>
  <c r="GK1490" i="33"/>
  <c r="GL1490" i="33"/>
  <c r="GM1490" i="33"/>
  <c r="GN1490" i="33"/>
  <c r="GO1490" i="33"/>
  <c r="GP1490" i="33"/>
  <c r="FX1491" i="33"/>
  <c r="FY1491" i="33"/>
  <c r="FZ1491" i="33"/>
  <c r="GA1491" i="33"/>
  <c r="GB1491" i="33"/>
  <c r="GC1491" i="33"/>
  <c r="GD1491" i="33"/>
  <c r="GE1491" i="33"/>
  <c r="GF1491" i="33"/>
  <c r="GG1491" i="33"/>
  <c r="GH1491" i="33"/>
  <c r="GI1491" i="33"/>
  <c r="GJ1491" i="33"/>
  <c r="GK1491" i="33"/>
  <c r="GL1491" i="33"/>
  <c r="GM1491" i="33"/>
  <c r="GN1491" i="33"/>
  <c r="GO1491" i="33"/>
  <c r="GP1491" i="33"/>
  <c r="FX1492" i="33"/>
  <c r="FY1492" i="33"/>
  <c r="FZ1492" i="33"/>
  <c r="GA1492" i="33"/>
  <c r="GB1492" i="33"/>
  <c r="GC1492" i="33"/>
  <c r="GD1492" i="33"/>
  <c r="GE1492" i="33"/>
  <c r="GF1492" i="33"/>
  <c r="GG1492" i="33"/>
  <c r="GH1492" i="33"/>
  <c r="GI1492" i="33"/>
  <c r="GJ1492" i="33"/>
  <c r="GK1492" i="33"/>
  <c r="GL1492" i="33"/>
  <c r="GM1492" i="33"/>
  <c r="GN1492" i="33"/>
  <c r="GO1492" i="33"/>
  <c r="GP1492" i="33"/>
  <c r="FX1493" i="33"/>
  <c r="FY1493" i="33"/>
  <c r="FZ1493" i="33"/>
  <c r="GA1493" i="33"/>
  <c r="GB1493" i="33"/>
  <c r="GC1493" i="33"/>
  <c r="GD1493" i="33"/>
  <c r="GE1493" i="33"/>
  <c r="GF1493" i="33"/>
  <c r="GG1493" i="33"/>
  <c r="GH1493" i="33"/>
  <c r="GI1493" i="33"/>
  <c r="GJ1493" i="33"/>
  <c r="GK1493" i="33"/>
  <c r="GL1493" i="33"/>
  <c r="GM1493" i="33"/>
  <c r="GN1493" i="33"/>
  <c r="GO1493" i="33"/>
  <c r="GP1493" i="33"/>
  <c r="FX1494" i="33"/>
  <c r="FY1494" i="33"/>
  <c r="FZ1494" i="33"/>
  <c r="GA1494" i="33"/>
  <c r="GB1494" i="33"/>
  <c r="GC1494" i="33"/>
  <c r="GD1494" i="33"/>
  <c r="GE1494" i="33"/>
  <c r="GF1494" i="33"/>
  <c r="GG1494" i="33"/>
  <c r="GI1494" i="33"/>
  <c r="GJ1494" i="33"/>
  <c r="GK1494" i="33"/>
  <c r="GL1494" i="33"/>
  <c r="GM1494" i="33"/>
  <c r="GN1494" i="33"/>
  <c r="GO1494" i="33"/>
  <c r="GP1494" i="33"/>
  <c r="FX1497" i="33"/>
  <c r="FY1497" i="33"/>
  <c r="FZ1497" i="33"/>
  <c r="GA1497" i="33"/>
  <c r="GB1497" i="33"/>
  <c r="GC1497" i="33"/>
  <c r="GD1497" i="33"/>
  <c r="GE1497" i="33"/>
  <c r="GF1497" i="33"/>
  <c r="GG1497" i="33"/>
  <c r="GH1497" i="33"/>
  <c r="GI1497" i="33"/>
  <c r="GJ1497" i="33"/>
  <c r="GK1497" i="33"/>
  <c r="GL1497" i="33"/>
  <c r="GM1497" i="33"/>
  <c r="GN1497" i="33"/>
  <c r="GO1497" i="33"/>
  <c r="GP1497" i="33"/>
  <c r="FX1498" i="33"/>
  <c r="FY1498" i="33"/>
  <c r="FZ1498" i="33"/>
  <c r="GA1498" i="33"/>
  <c r="GB1498" i="33"/>
  <c r="GC1498" i="33"/>
  <c r="GD1498" i="33"/>
  <c r="GE1498" i="33"/>
  <c r="GF1498" i="33"/>
  <c r="GG1498" i="33"/>
  <c r="GH1498" i="33"/>
  <c r="GI1498" i="33"/>
  <c r="GJ1498" i="33"/>
  <c r="GK1498" i="33"/>
  <c r="GL1498" i="33"/>
  <c r="GM1498" i="33"/>
  <c r="GN1498" i="33"/>
  <c r="GO1498" i="33"/>
  <c r="GP1498" i="33"/>
  <c r="FX1499" i="33"/>
  <c r="FY1499" i="33"/>
  <c r="FZ1499" i="33"/>
  <c r="GA1499" i="33"/>
  <c r="GB1499" i="33"/>
  <c r="GC1499" i="33"/>
  <c r="GD1499" i="33"/>
  <c r="GE1499" i="33"/>
  <c r="GF1499" i="33"/>
  <c r="GG1499" i="33"/>
  <c r="GH1499" i="33"/>
  <c r="GI1499" i="33"/>
  <c r="GJ1499" i="33"/>
  <c r="GK1499" i="33"/>
  <c r="GL1499" i="33"/>
  <c r="GM1499" i="33"/>
  <c r="GN1499" i="33"/>
  <c r="GO1499" i="33"/>
  <c r="GP1499" i="33"/>
  <c r="FX1500" i="33"/>
  <c r="FY1500" i="33"/>
  <c r="FZ1500" i="33"/>
  <c r="GA1500" i="33"/>
  <c r="GB1500" i="33"/>
  <c r="GC1500" i="33"/>
  <c r="GD1500" i="33"/>
  <c r="GE1500" i="33"/>
  <c r="GF1500" i="33"/>
  <c r="GG1500" i="33"/>
  <c r="GH1500" i="33"/>
  <c r="GI1500" i="33"/>
  <c r="GJ1500" i="33"/>
  <c r="GK1500" i="33"/>
  <c r="GL1500" i="33"/>
  <c r="GM1500" i="33"/>
  <c r="GN1500" i="33"/>
  <c r="GO1500" i="33"/>
  <c r="GP1500" i="33"/>
  <c r="FX1501" i="33"/>
  <c r="FY1501" i="33"/>
  <c r="FZ1501" i="33"/>
  <c r="GA1501" i="33"/>
  <c r="GB1501" i="33"/>
  <c r="GC1501" i="33"/>
  <c r="GD1501" i="33"/>
  <c r="GE1501" i="33"/>
  <c r="GF1501" i="33"/>
  <c r="GG1501" i="33"/>
  <c r="GH1501" i="33"/>
  <c r="GI1501" i="33"/>
  <c r="GJ1501" i="33"/>
  <c r="GK1501" i="33"/>
  <c r="GL1501" i="33"/>
  <c r="GM1501" i="33"/>
  <c r="GN1501" i="33"/>
  <c r="GO1501" i="33"/>
  <c r="GP1501" i="33"/>
  <c r="FX1502" i="33"/>
  <c r="FY1502" i="33"/>
  <c r="FZ1502" i="33"/>
  <c r="GA1502" i="33"/>
  <c r="GB1502" i="33"/>
  <c r="GC1502" i="33"/>
  <c r="GD1502" i="33"/>
  <c r="GE1502" i="33"/>
  <c r="GF1502" i="33"/>
  <c r="GG1502" i="33"/>
  <c r="GH1502" i="33"/>
  <c r="GI1502" i="33"/>
  <c r="GJ1502" i="33"/>
  <c r="GK1502" i="33"/>
  <c r="GL1502" i="33"/>
  <c r="GM1502" i="33"/>
  <c r="GN1502" i="33"/>
  <c r="GO1502" i="33"/>
  <c r="GP1502" i="33"/>
  <c r="FX1503" i="33"/>
  <c r="FY1503" i="33"/>
  <c r="FZ1503" i="33"/>
  <c r="GA1503" i="33"/>
  <c r="GB1503" i="33"/>
  <c r="GC1503" i="33"/>
  <c r="GD1503" i="33"/>
  <c r="GE1503" i="33"/>
  <c r="GF1503" i="33"/>
  <c r="GG1503" i="33"/>
  <c r="GI1503" i="33"/>
  <c r="GJ1503" i="33"/>
  <c r="GK1503" i="33"/>
  <c r="GL1503" i="33"/>
  <c r="GM1503" i="33"/>
  <c r="GN1503" i="33"/>
  <c r="GO1503" i="33"/>
  <c r="GP1503" i="33"/>
  <c r="FX1495" i="33"/>
  <c r="FY1495" i="33"/>
  <c r="FZ1495" i="33"/>
  <c r="GA1495" i="33"/>
  <c r="GB1495" i="33"/>
  <c r="GC1495" i="33"/>
  <c r="GD1495" i="33"/>
  <c r="GE1495" i="33"/>
  <c r="GF1495" i="33"/>
  <c r="GG1495" i="33"/>
  <c r="GI1495" i="33"/>
  <c r="GJ1495" i="33"/>
  <c r="GK1495" i="33"/>
  <c r="GL1495" i="33"/>
  <c r="GM1495" i="33"/>
  <c r="GN1495" i="33"/>
  <c r="GO1495" i="33"/>
  <c r="GP1495" i="33"/>
  <c r="FX1504" i="33"/>
  <c r="FY1504" i="33"/>
  <c r="FZ1504" i="33"/>
  <c r="GA1504" i="33"/>
  <c r="GB1504" i="33"/>
  <c r="GC1504" i="33"/>
  <c r="GD1504" i="33"/>
  <c r="GE1504" i="33"/>
  <c r="GF1504" i="33"/>
  <c r="GG1504" i="33"/>
  <c r="GH1504" i="33"/>
  <c r="GI1504" i="33"/>
  <c r="GJ1504" i="33"/>
  <c r="GK1504" i="33"/>
  <c r="GL1504" i="33"/>
  <c r="GM1504" i="33"/>
  <c r="GN1504" i="33"/>
  <c r="GO1504" i="33"/>
  <c r="GP1504" i="33"/>
  <c r="FX1505" i="33"/>
  <c r="FY1505" i="33"/>
  <c r="FZ1505" i="33"/>
  <c r="GA1505" i="33"/>
  <c r="GB1505" i="33"/>
  <c r="GC1505" i="33"/>
  <c r="GD1505" i="33"/>
  <c r="GE1505" i="33"/>
  <c r="GF1505" i="33"/>
  <c r="GG1505" i="33"/>
  <c r="GH1505" i="33"/>
  <c r="GI1505" i="33"/>
  <c r="GJ1505" i="33"/>
  <c r="GK1505" i="33"/>
  <c r="GL1505" i="33"/>
  <c r="GM1505" i="33"/>
  <c r="GN1505" i="33"/>
  <c r="GO1505" i="33"/>
  <c r="GP1505" i="33"/>
  <c r="FX1506" i="33"/>
  <c r="FY1506" i="33"/>
  <c r="FZ1506" i="33"/>
  <c r="GA1506" i="33"/>
  <c r="GB1506" i="33"/>
  <c r="GC1506" i="33"/>
  <c r="GD1506" i="33"/>
  <c r="GE1506" i="33"/>
  <c r="GF1506" i="33"/>
  <c r="GG1506" i="33"/>
  <c r="GI1506" i="33"/>
  <c r="GJ1506" i="33"/>
  <c r="GK1506" i="33"/>
  <c r="GL1506" i="33"/>
  <c r="GM1506" i="33"/>
  <c r="GN1506" i="33"/>
  <c r="GO1506" i="33"/>
  <c r="GP1506" i="33"/>
  <c r="FX1496" i="33"/>
  <c r="FY1496" i="33"/>
  <c r="FZ1496" i="33"/>
  <c r="GA1496" i="33"/>
  <c r="GB1496" i="33"/>
  <c r="GC1496" i="33"/>
  <c r="GD1496" i="33"/>
  <c r="GE1496" i="33"/>
  <c r="GF1496" i="33"/>
  <c r="GG1496" i="33"/>
  <c r="GI1496" i="33"/>
  <c r="GJ1496" i="33"/>
  <c r="GK1496" i="33"/>
  <c r="GL1496" i="33"/>
  <c r="GM1496" i="33"/>
  <c r="GN1496" i="33"/>
  <c r="GO1496" i="33"/>
  <c r="GP1496" i="33"/>
  <c r="FX1507" i="33"/>
  <c r="FY1507" i="33"/>
  <c r="FZ1507" i="33"/>
  <c r="GA1507" i="33"/>
  <c r="GB1507" i="33"/>
  <c r="GC1507" i="33"/>
  <c r="GD1507" i="33"/>
  <c r="GE1507" i="33"/>
  <c r="GF1507" i="33"/>
  <c r="GG1507" i="33"/>
  <c r="GI1507" i="33"/>
  <c r="GJ1507" i="33"/>
  <c r="GK1507" i="33"/>
  <c r="GL1507" i="33"/>
  <c r="GM1507" i="33"/>
  <c r="GN1507" i="33"/>
  <c r="GO1507" i="33"/>
  <c r="GP1507" i="33"/>
  <c r="FX1508" i="33"/>
  <c r="FY1508" i="33"/>
  <c r="FZ1508" i="33"/>
  <c r="GA1508" i="33"/>
  <c r="GB1508" i="33"/>
  <c r="GC1508" i="33"/>
  <c r="GD1508" i="33"/>
  <c r="GE1508" i="33"/>
  <c r="GF1508" i="33"/>
  <c r="GG1508" i="33"/>
  <c r="GH1508" i="33"/>
  <c r="GI1508" i="33"/>
  <c r="GJ1508" i="33"/>
  <c r="GK1508" i="33"/>
  <c r="GL1508" i="33"/>
  <c r="GM1508" i="33"/>
  <c r="GN1508" i="33"/>
  <c r="GO1508" i="33"/>
  <c r="GP1508" i="33"/>
  <c r="FX1509" i="33"/>
  <c r="FY1509" i="33"/>
  <c r="FZ1509" i="33"/>
  <c r="GA1509" i="33"/>
  <c r="GB1509" i="33"/>
  <c r="GC1509" i="33"/>
  <c r="GD1509" i="33"/>
  <c r="GE1509" i="33"/>
  <c r="GF1509" i="33"/>
  <c r="GG1509" i="33"/>
  <c r="GH1509" i="33"/>
  <c r="GI1509" i="33"/>
  <c r="GJ1509" i="33"/>
  <c r="GK1509" i="33"/>
  <c r="GL1509" i="33"/>
  <c r="GM1509" i="33"/>
  <c r="GN1509" i="33"/>
  <c r="GO1509" i="33"/>
  <c r="GP1509" i="33"/>
  <c r="FX1510" i="33"/>
  <c r="FY1510" i="33"/>
  <c r="FZ1510" i="33"/>
  <c r="GA1510" i="33"/>
  <c r="GB1510" i="33"/>
  <c r="GC1510" i="33"/>
  <c r="GD1510" i="33"/>
  <c r="GE1510" i="33"/>
  <c r="GF1510" i="33"/>
  <c r="GG1510" i="33"/>
  <c r="GH1510" i="33"/>
  <c r="GI1510" i="33"/>
  <c r="GJ1510" i="33"/>
  <c r="GK1510" i="33"/>
  <c r="GL1510" i="33"/>
  <c r="GM1510" i="33"/>
  <c r="GN1510" i="33"/>
  <c r="GO1510" i="33"/>
  <c r="GP1510" i="33"/>
  <c r="FX1511" i="33"/>
  <c r="FY1511" i="33"/>
  <c r="FZ1511" i="33"/>
  <c r="GA1511" i="33"/>
  <c r="GC1511" i="33"/>
  <c r="GD1511" i="33"/>
  <c r="GE1511" i="33"/>
  <c r="GF1511" i="33"/>
  <c r="GG1511" i="33"/>
  <c r="GK1511" i="33"/>
  <c r="GL1511" i="33"/>
  <c r="GM1511" i="33"/>
  <c r="GN1511" i="33"/>
  <c r="GO1511" i="33"/>
  <c r="FX1512" i="33"/>
  <c r="FY1512" i="33"/>
  <c r="FZ1512" i="33"/>
  <c r="GA1512" i="33"/>
  <c r="GB1512" i="33"/>
  <c r="GC1512" i="33"/>
  <c r="GD1512" i="33"/>
  <c r="GE1512" i="33"/>
  <c r="GF1512" i="33"/>
  <c r="GG1512" i="33"/>
  <c r="GI1512" i="33"/>
  <c r="GJ1512" i="33"/>
  <c r="GK1512" i="33"/>
  <c r="GL1512" i="33"/>
  <c r="GM1512" i="33"/>
  <c r="GN1512" i="33"/>
  <c r="GO1512" i="33"/>
  <c r="GP1512" i="33"/>
  <c r="FX1513" i="33"/>
  <c r="FY1513" i="33"/>
  <c r="FZ1513" i="33"/>
  <c r="GA1513" i="33"/>
  <c r="GB1513" i="33"/>
  <c r="GC1513" i="33"/>
  <c r="GD1513" i="33"/>
  <c r="GE1513" i="33"/>
  <c r="GF1513" i="33"/>
  <c r="GG1513" i="33"/>
  <c r="GI1513" i="33"/>
  <c r="GJ1513" i="33"/>
  <c r="GK1513" i="33"/>
  <c r="GL1513" i="33"/>
  <c r="GM1513" i="33"/>
  <c r="GN1513" i="33"/>
  <c r="GO1513" i="33"/>
  <c r="GP1513" i="33"/>
  <c r="FX1514" i="33"/>
  <c r="FY1514" i="33"/>
  <c r="FZ1514" i="33"/>
  <c r="GA1514" i="33"/>
  <c r="GB1514" i="33"/>
  <c r="GC1514" i="33"/>
  <c r="GD1514" i="33"/>
  <c r="GE1514" i="33"/>
  <c r="GF1514" i="33"/>
  <c r="GG1514" i="33"/>
  <c r="GH1514" i="33"/>
  <c r="GI1514" i="33"/>
  <c r="GJ1514" i="33"/>
  <c r="GK1514" i="33"/>
  <c r="GL1514" i="33"/>
  <c r="GM1514" i="33"/>
  <c r="GN1514" i="33"/>
  <c r="GO1514" i="33"/>
  <c r="GP1514" i="33"/>
  <c r="FX1515" i="33"/>
  <c r="FY1515" i="33"/>
  <c r="FZ1515" i="33"/>
  <c r="GA1515" i="33"/>
  <c r="GB1515" i="33"/>
  <c r="GC1515" i="33"/>
  <c r="GD1515" i="33"/>
  <c r="GE1515" i="33"/>
  <c r="GF1515" i="33"/>
  <c r="GG1515" i="33"/>
  <c r="GH1515" i="33"/>
  <c r="GI1515" i="33"/>
  <c r="GJ1515" i="33"/>
  <c r="GK1515" i="33"/>
  <c r="GL1515" i="33"/>
  <c r="GM1515" i="33"/>
  <c r="GN1515" i="33"/>
  <c r="GO1515" i="33"/>
  <c r="GP1515" i="33"/>
  <c r="FX1516" i="33"/>
  <c r="FY1516" i="33"/>
  <c r="FZ1516" i="33"/>
  <c r="GA1516" i="33"/>
  <c r="GB1516" i="33"/>
  <c r="GC1516" i="33"/>
  <c r="GD1516" i="33"/>
  <c r="GE1516" i="33"/>
  <c r="GF1516" i="33"/>
  <c r="GG1516" i="33"/>
  <c r="GH1516" i="33"/>
  <c r="GI1516" i="33"/>
  <c r="GJ1516" i="33"/>
  <c r="GK1516" i="33"/>
  <c r="GL1516" i="33"/>
  <c r="GM1516" i="33"/>
  <c r="GN1516" i="33"/>
  <c r="GO1516" i="33"/>
  <c r="GP1516" i="33"/>
  <c r="FX1517" i="33"/>
  <c r="FY1517" i="33"/>
  <c r="FZ1517" i="33"/>
  <c r="GA1517" i="33"/>
  <c r="GB1517" i="33"/>
  <c r="GC1517" i="33"/>
  <c r="GD1517" i="33"/>
  <c r="GE1517" i="33"/>
  <c r="GF1517" i="33"/>
  <c r="GG1517" i="33"/>
  <c r="GH1517" i="33"/>
  <c r="GI1517" i="33"/>
  <c r="GJ1517" i="33"/>
  <c r="GK1517" i="33"/>
  <c r="GL1517" i="33"/>
  <c r="GM1517" i="33"/>
  <c r="GN1517" i="33"/>
  <c r="GO1517" i="33"/>
  <c r="GP1517" i="33"/>
  <c r="FX1518" i="33"/>
  <c r="FY1518" i="33"/>
  <c r="FZ1518" i="33"/>
  <c r="GA1518" i="33"/>
  <c r="GB1518" i="33"/>
  <c r="GC1518" i="33"/>
  <c r="GD1518" i="33"/>
  <c r="GE1518" i="33"/>
  <c r="GF1518" i="33"/>
  <c r="GG1518" i="33"/>
  <c r="GH1518" i="33"/>
  <c r="GI1518" i="33"/>
  <c r="GJ1518" i="33"/>
  <c r="GK1518" i="33"/>
  <c r="GL1518" i="33"/>
  <c r="GM1518" i="33"/>
  <c r="GN1518" i="33"/>
  <c r="GO1518" i="33"/>
  <c r="GP1518" i="33"/>
  <c r="FX1519" i="33"/>
  <c r="FY1519" i="33"/>
  <c r="FZ1519" i="33"/>
  <c r="GA1519" i="33"/>
  <c r="GB1519" i="33"/>
  <c r="GC1519" i="33"/>
  <c r="GD1519" i="33"/>
  <c r="GE1519" i="33"/>
  <c r="GF1519" i="33"/>
  <c r="GG1519" i="33"/>
  <c r="GH1519" i="33"/>
  <c r="GI1519" i="33"/>
  <c r="GJ1519" i="33"/>
  <c r="GK1519" i="33"/>
  <c r="GL1519" i="33"/>
  <c r="GM1519" i="33"/>
  <c r="GN1519" i="33"/>
  <c r="GO1519" i="33"/>
  <c r="GP1519" i="33"/>
  <c r="FX1520" i="33"/>
  <c r="FY1520" i="33"/>
  <c r="FZ1520" i="33"/>
  <c r="GA1520" i="33"/>
  <c r="GB1520" i="33"/>
  <c r="GC1520" i="33"/>
  <c r="GD1520" i="33"/>
  <c r="GE1520" i="33"/>
  <c r="GF1520" i="33"/>
  <c r="GG1520" i="33"/>
  <c r="GH1520" i="33"/>
  <c r="GI1520" i="33"/>
  <c r="GJ1520" i="33"/>
  <c r="GK1520" i="33"/>
  <c r="GL1520" i="33"/>
  <c r="GM1520" i="33"/>
  <c r="GN1520" i="33"/>
  <c r="GO1520" i="33"/>
  <c r="GP1520" i="33"/>
  <c r="FX1521" i="33"/>
  <c r="FY1521" i="33"/>
  <c r="FZ1521" i="33"/>
  <c r="GA1521" i="33"/>
  <c r="GB1521" i="33"/>
  <c r="GC1521" i="33"/>
  <c r="GD1521" i="33"/>
  <c r="GE1521" i="33"/>
  <c r="GF1521" i="33"/>
  <c r="GG1521" i="33"/>
  <c r="GH1521" i="33"/>
  <c r="GI1521" i="33"/>
  <c r="GJ1521" i="33"/>
  <c r="GK1521" i="33"/>
  <c r="GL1521" i="33"/>
  <c r="GM1521" i="33"/>
  <c r="GN1521" i="33"/>
  <c r="GO1521" i="33"/>
  <c r="GP1521" i="33"/>
  <c r="FX1522" i="33"/>
  <c r="FY1522" i="33"/>
  <c r="FZ1522" i="33"/>
  <c r="GA1522" i="33"/>
  <c r="GB1522" i="33"/>
  <c r="GC1522" i="33"/>
  <c r="GD1522" i="33"/>
  <c r="GE1522" i="33"/>
  <c r="GF1522" i="33"/>
  <c r="GG1522" i="33"/>
  <c r="GH1522" i="33"/>
  <c r="GI1522" i="33"/>
  <c r="GJ1522" i="33"/>
  <c r="GK1522" i="33"/>
  <c r="GL1522" i="33"/>
  <c r="GM1522" i="33"/>
  <c r="GN1522" i="33"/>
  <c r="GO1522" i="33"/>
  <c r="GP1522" i="33"/>
  <c r="FX1523" i="33"/>
  <c r="FY1523" i="33"/>
  <c r="FZ1523" i="33"/>
  <c r="GA1523" i="33"/>
  <c r="GB1523" i="33"/>
  <c r="GC1523" i="33"/>
  <c r="GD1523" i="33"/>
  <c r="GE1523" i="33"/>
  <c r="GF1523" i="33"/>
  <c r="GG1523" i="33"/>
  <c r="GH1523" i="33"/>
  <c r="GI1523" i="33"/>
  <c r="GJ1523" i="33"/>
  <c r="GK1523" i="33"/>
  <c r="GL1523" i="33"/>
  <c r="GM1523" i="33"/>
  <c r="GN1523" i="33"/>
  <c r="GO1523" i="33"/>
  <c r="GP1523" i="33"/>
  <c r="FX1524" i="33"/>
  <c r="FY1524" i="33"/>
  <c r="FZ1524" i="33"/>
  <c r="GA1524" i="33"/>
  <c r="GB1524" i="33"/>
  <c r="GC1524" i="33"/>
  <c r="GD1524" i="33"/>
  <c r="GE1524" i="33"/>
  <c r="GF1524" i="33"/>
  <c r="GG1524" i="33"/>
  <c r="GH1524" i="33"/>
  <c r="GI1524" i="33"/>
  <c r="GJ1524" i="33"/>
  <c r="GK1524" i="33"/>
  <c r="GL1524" i="33"/>
  <c r="GM1524" i="33"/>
  <c r="GN1524" i="33"/>
  <c r="GO1524" i="33"/>
  <c r="GP1524" i="33"/>
  <c r="FX1525" i="33"/>
  <c r="FY1525" i="33"/>
  <c r="FZ1525" i="33"/>
  <c r="GA1525" i="33"/>
  <c r="GB1525" i="33"/>
  <c r="GC1525" i="33"/>
  <c r="GD1525" i="33"/>
  <c r="GE1525" i="33"/>
  <c r="GF1525" i="33"/>
  <c r="GG1525" i="33"/>
  <c r="GH1525" i="33"/>
  <c r="GI1525" i="33"/>
  <c r="GJ1525" i="33"/>
  <c r="GK1525" i="33"/>
  <c r="GL1525" i="33"/>
  <c r="GM1525" i="33"/>
  <c r="GN1525" i="33"/>
  <c r="GO1525" i="33"/>
  <c r="GP1525" i="33"/>
  <c r="FX1526" i="33"/>
  <c r="FY1526" i="33"/>
  <c r="FZ1526" i="33"/>
  <c r="GA1526" i="33"/>
  <c r="GB1526" i="33"/>
  <c r="GC1526" i="33"/>
  <c r="GD1526" i="33"/>
  <c r="GE1526" i="33"/>
  <c r="GF1526" i="33"/>
  <c r="GG1526" i="33"/>
  <c r="GH1526" i="33"/>
  <c r="GI1526" i="33"/>
  <c r="GJ1526" i="33"/>
  <c r="GK1526" i="33"/>
  <c r="GL1526" i="33"/>
  <c r="GM1526" i="33"/>
  <c r="GN1526" i="33"/>
  <c r="GO1526" i="33"/>
  <c r="GP1526" i="33"/>
  <c r="FX1527" i="33"/>
  <c r="FY1527" i="33"/>
  <c r="FZ1527" i="33"/>
  <c r="GA1527" i="33"/>
  <c r="GB1527" i="33"/>
  <c r="GC1527" i="33"/>
  <c r="GD1527" i="33"/>
  <c r="GE1527" i="33"/>
  <c r="GF1527" i="33"/>
  <c r="GG1527" i="33"/>
  <c r="GH1527" i="33"/>
  <c r="GI1527" i="33"/>
  <c r="GJ1527" i="33"/>
  <c r="GK1527" i="33"/>
  <c r="GL1527" i="33"/>
  <c r="GM1527" i="33"/>
  <c r="GN1527" i="33"/>
  <c r="GO1527" i="33"/>
  <c r="GP1527" i="33"/>
  <c r="FX1528" i="33"/>
  <c r="FY1528" i="33"/>
  <c r="FZ1528" i="33"/>
  <c r="GA1528" i="33"/>
  <c r="GB1528" i="33"/>
  <c r="GC1528" i="33"/>
  <c r="GD1528" i="33"/>
  <c r="GE1528" i="33"/>
  <c r="GF1528" i="33"/>
  <c r="GG1528" i="33"/>
  <c r="GH1528" i="33"/>
  <c r="GI1528" i="33"/>
  <c r="GJ1528" i="33"/>
  <c r="GK1528" i="33"/>
  <c r="GL1528" i="33"/>
  <c r="GM1528" i="33"/>
  <c r="GN1528" i="33"/>
  <c r="GO1528" i="33"/>
  <c r="GP1528" i="33"/>
  <c r="FX1529" i="33"/>
  <c r="FY1529" i="33"/>
  <c r="FZ1529" i="33"/>
  <c r="GA1529" i="33"/>
  <c r="GB1529" i="33"/>
  <c r="GC1529" i="33"/>
  <c r="GD1529" i="33"/>
  <c r="GE1529" i="33"/>
  <c r="GF1529" i="33"/>
  <c r="GG1529" i="33"/>
  <c r="GH1529" i="33"/>
  <c r="GI1529" i="33"/>
  <c r="GJ1529" i="33"/>
  <c r="GK1529" i="33"/>
  <c r="GL1529" i="33"/>
  <c r="GM1529" i="33"/>
  <c r="GN1529" i="33"/>
  <c r="GO1529" i="33"/>
  <c r="GP1529" i="33"/>
  <c r="FX1530" i="33"/>
  <c r="FY1530" i="33"/>
  <c r="FZ1530" i="33"/>
  <c r="GA1530" i="33"/>
  <c r="GB1530" i="33"/>
  <c r="GC1530" i="33"/>
  <c r="GD1530" i="33"/>
  <c r="GE1530" i="33"/>
  <c r="GF1530" i="33"/>
  <c r="GG1530" i="33"/>
  <c r="GH1530" i="33"/>
  <c r="GI1530" i="33"/>
  <c r="GJ1530" i="33"/>
  <c r="GK1530" i="33"/>
  <c r="GL1530" i="33"/>
  <c r="GM1530" i="33"/>
  <c r="GN1530" i="33"/>
  <c r="GO1530" i="33"/>
  <c r="GP1530" i="33"/>
  <c r="FX1531" i="33"/>
  <c r="FY1531" i="33"/>
  <c r="FZ1531" i="33"/>
  <c r="GA1531" i="33"/>
  <c r="GB1531" i="33"/>
  <c r="GC1531" i="33"/>
  <c r="GD1531" i="33"/>
  <c r="GE1531" i="33"/>
  <c r="GF1531" i="33"/>
  <c r="GG1531" i="33"/>
  <c r="GH1531" i="33"/>
  <c r="GI1531" i="33"/>
  <c r="GJ1531" i="33"/>
  <c r="GK1531" i="33"/>
  <c r="GL1531" i="33"/>
  <c r="GM1531" i="33"/>
  <c r="GN1531" i="33"/>
  <c r="GO1531" i="33"/>
  <c r="GP1531" i="33"/>
  <c r="FX1532" i="33"/>
  <c r="FY1532" i="33"/>
  <c r="FZ1532" i="33"/>
  <c r="GA1532" i="33"/>
  <c r="GB1532" i="33"/>
  <c r="GC1532" i="33"/>
  <c r="GD1532" i="33"/>
  <c r="GE1532" i="33"/>
  <c r="GF1532" i="33"/>
  <c r="GG1532" i="33"/>
  <c r="GH1532" i="33"/>
  <c r="GI1532" i="33"/>
  <c r="GJ1532" i="33"/>
  <c r="GK1532" i="33"/>
  <c r="GL1532" i="33"/>
  <c r="GM1532" i="33"/>
  <c r="GN1532" i="33"/>
  <c r="GO1532" i="33"/>
  <c r="GP1532" i="33"/>
  <c r="FX1533" i="33"/>
  <c r="FY1533" i="33"/>
  <c r="FZ1533" i="33"/>
  <c r="GA1533" i="33"/>
  <c r="GB1533" i="33"/>
  <c r="GC1533" i="33"/>
  <c r="GD1533" i="33"/>
  <c r="GE1533" i="33"/>
  <c r="GF1533" i="33"/>
  <c r="GG1533" i="33"/>
  <c r="GH1533" i="33"/>
  <c r="GI1533" i="33"/>
  <c r="GJ1533" i="33"/>
  <c r="GK1533" i="33"/>
  <c r="GL1533" i="33"/>
  <c r="GM1533" i="33"/>
  <c r="GN1533" i="33"/>
  <c r="GO1533" i="33"/>
  <c r="GP1533" i="33"/>
  <c r="FX1534" i="33"/>
  <c r="FY1534" i="33"/>
  <c r="FZ1534" i="33"/>
  <c r="GA1534" i="33"/>
  <c r="GB1534" i="33"/>
  <c r="GC1534" i="33"/>
  <c r="GD1534" i="33"/>
  <c r="GE1534" i="33"/>
  <c r="GF1534" i="33"/>
  <c r="GG1534" i="33"/>
  <c r="GH1534" i="33"/>
  <c r="GI1534" i="33"/>
  <c r="GJ1534" i="33"/>
  <c r="GK1534" i="33"/>
  <c r="GL1534" i="33"/>
  <c r="GM1534" i="33"/>
  <c r="GN1534" i="33"/>
  <c r="GO1534" i="33"/>
  <c r="GP1534" i="33"/>
  <c r="FX1535" i="33"/>
  <c r="FY1535" i="33"/>
  <c r="FZ1535" i="33"/>
  <c r="GA1535" i="33"/>
  <c r="GB1535" i="33"/>
  <c r="GC1535" i="33"/>
  <c r="GD1535" i="33"/>
  <c r="GE1535" i="33"/>
  <c r="GF1535" i="33"/>
  <c r="GG1535" i="33"/>
  <c r="GH1535" i="33"/>
  <c r="GI1535" i="33"/>
  <c r="GJ1535" i="33"/>
  <c r="GK1535" i="33"/>
  <c r="GL1535" i="33"/>
  <c r="GM1535" i="33"/>
  <c r="GN1535" i="33"/>
  <c r="GO1535" i="33"/>
  <c r="GP1535" i="33"/>
  <c r="FX1536" i="33"/>
  <c r="FY1536" i="33"/>
  <c r="FZ1536" i="33"/>
  <c r="GA1536" i="33"/>
  <c r="GB1536" i="33"/>
  <c r="GC1536" i="33"/>
  <c r="GD1536" i="33"/>
  <c r="GE1536" i="33"/>
  <c r="GF1536" i="33"/>
  <c r="GG1536" i="33"/>
  <c r="GH1536" i="33"/>
  <c r="GI1536" i="33"/>
  <c r="GJ1536" i="33"/>
  <c r="GK1536" i="33"/>
  <c r="GL1536" i="33"/>
  <c r="GM1536" i="33"/>
  <c r="GN1536" i="33"/>
  <c r="GO1536" i="33"/>
  <c r="GP1536" i="33"/>
  <c r="FX1537" i="33"/>
  <c r="FY1537" i="33"/>
  <c r="FZ1537" i="33"/>
  <c r="GA1537" i="33"/>
  <c r="GB1537" i="33"/>
  <c r="GC1537" i="33"/>
  <c r="GD1537" i="33"/>
  <c r="GE1537" i="33"/>
  <c r="GF1537" i="33"/>
  <c r="GG1537" i="33"/>
  <c r="GH1537" i="33"/>
  <c r="GI1537" i="33"/>
  <c r="GJ1537" i="33"/>
  <c r="GK1537" i="33"/>
  <c r="GL1537" i="33"/>
  <c r="GM1537" i="33"/>
  <c r="GN1537" i="33"/>
  <c r="GO1537" i="33"/>
  <c r="GP1537" i="33"/>
  <c r="FX1538" i="33"/>
  <c r="FY1538" i="33"/>
  <c r="FZ1538" i="33"/>
  <c r="GA1538" i="33"/>
  <c r="GB1538" i="33"/>
  <c r="GC1538" i="33"/>
  <c r="GD1538" i="33"/>
  <c r="GE1538" i="33"/>
  <c r="GF1538" i="33"/>
  <c r="GG1538" i="33"/>
  <c r="GH1538" i="33"/>
  <c r="GI1538" i="33"/>
  <c r="GJ1538" i="33"/>
  <c r="GK1538" i="33"/>
  <c r="GL1538" i="33"/>
  <c r="GM1538" i="33"/>
  <c r="GN1538" i="33"/>
  <c r="GO1538" i="33"/>
  <c r="GP1538" i="33"/>
  <c r="FX1541" i="33"/>
  <c r="FY1541" i="33"/>
  <c r="FZ1541" i="33"/>
  <c r="GA1541" i="33"/>
  <c r="GB1541" i="33"/>
  <c r="GC1541" i="33"/>
  <c r="GD1541" i="33"/>
  <c r="GE1541" i="33"/>
  <c r="GF1541" i="33"/>
  <c r="GG1541" i="33"/>
  <c r="GH1541" i="33"/>
  <c r="GI1541" i="33"/>
  <c r="GJ1541" i="33"/>
  <c r="GK1541" i="33"/>
  <c r="GL1541" i="33"/>
  <c r="GM1541" i="33"/>
  <c r="GN1541" i="33"/>
  <c r="GO1541" i="33"/>
  <c r="GP1541" i="33"/>
  <c r="FX1542" i="33"/>
  <c r="FY1542" i="33"/>
  <c r="FZ1542" i="33"/>
  <c r="GA1542" i="33"/>
  <c r="GB1542" i="33"/>
  <c r="GC1542" i="33"/>
  <c r="GD1542" i="33"/>
  <c r="GE1542" i="33"/>
  <c r="GF1542" i="33"/>
  <c r="GG1542" i="33"/>
  <c r="GI1542" i="33"/>
  <c r="GJ1542" i="33"/>
  <c r="GK1542" i="33"/>
  <c r="GL1542" i="33"/>
  <c r="GM1542" i="33"/>
  <c r="GN1542" i="33"/>
  <c r="GO1542" i="33"/>
  <c r="GP1542" i="33"/>
  <c r="FX1543" i="33"/>
  <c r="FY1543" i="33"/>
  <c r="FZ1543" i="33"/>
  <c r="GA1543" i="33"/>
  <c r="GB1543" i="33"/>
  <c r="GC1543" i="33"/>
  <c r="GD1543" i="33"/>
  <c r="GE1543" i="33"/>
  <c r="GF1543" i="33"/>
  <c r="GG1543" i="33"/>
  <c r="GI1543" i="33"/>
  <c r="GJ1543" i="33"/>
  <c r="GK1543" i="33"/>
  <c r="GL1543" i="33"/>
  <c r="GM1543" i="33"/>
  <c r="GN1543" i="33"/>
  <c r="GO1543" i="33"/>
  <c r="GP1543" i="33"/>
  <c r="FX1546" i="33"/>
  <c r="FY1546" i="33"/>
  <c r="FZ1546" i="33"/>
  <c r="GA1546" i="33"/>
  <c r="GB1546" i="33"/>
  <c r="GC1546" i="33"/>
  <c r="GD1546" i="33"/>
  <c r="GE1546" i="33"/>
  <c r="GF1546" i="33"/>
  <c r="GG1546" i="33"/>
  <c r="GH1546" i="33"/>
  <c r="GI1546" i="33"/>
  <c r="GJ1546" i="33"/>
  <c r="GK1546" i="33"/>
  <c r="GL1546" i="33"/>
  <c r="GM1546" i="33"/>
  <c r="GN1546" i="33"/>
  <c r="GO1546" i="33"/>
  <c r="GP1546" i="33"/>
  <c r="FX1548" i="33"/>
  <c r="FY1548" i="33"/>
  <c r="FZ1548" i="33"/>
  <c r="GA1548" i="33"/>
  <c r="GB1548" i="33"/>
  <c r="GC1548" i="33"/>
  <c r="GD1548" i="33"/>
  <c r="GE1548" i="33"/>
  <c r="GF1548" i="33"/>
  <c r="GG1548" i="33"/>
  <c r="GH1548" i="33"/>
  <c r="GI1548" i="33"/>
  <c r="GJ1548" i="33"/>
  <c r="GK1548" i="33"/>
  <c r="GL1548" i="33"/>
  <c r="GM1548" i="33"/>
  <c r="GN1548" i="33"/>
  <c r="GO1548" i="33"/>
  <c r="GP1548" i="33"/>
  <c r="FX1549" i="33"/>
  <c r="FY1549" i="33"/>
  <c r="FZ1549" i="33"/>
  <c r="GA1549" i="33"/>
  <c r="GB1549" i="33"/>
  <c r="GC1549" i="33"/>
  <c r="GD1549" i="33"/>
  <c r="GE1549" i="33"/>
  <c r="GF1549" i="33"/>
  <c r="GG1549" i="33"/>
  <c r="GH1549" i="33"/>
  <c r="GI1549" i="33"/>
  <c r="GJ1549" i="33"/>
  <c r="GK1549" i="33"/>
  <c r="GL1549" i="33"/>
  <c r="GM1549" i="33"/>
  <c r="GN1549" i="33"/>
  <c r="GO1549" i="33"/>
  <c r="GP1549" i="33"/>
  <c r="FX1550" i="33"/>
  <c r="FY1550" i="33"/>
  <c r="FZ1550" i="33"/>
  <c r="GA1550" i="33"/>
  <c r="GB1550" i="33"/>
  <c r="GC1550" i="33"/>
  <c r="GD1550" i="33"/>
  <c r="GE1550" i="33"/>
  <c r="GF1550" i="33"/>
  <c r="GG1550" i="33"/>
  <c r="GH1550" i="33"/>
  <c r="GI1550" i="33"/>
  <c r="GJ1550" i="33"/>
  <c r="GK1550" i="33"/>
  <c r="GL1550" i="33"/>
  <c r="GM1550" i="33"/>
  <c r="GN1550" i="33"/>
  <c r="GO1550" i="33"/>
  <c r="GP1550" i="33"/>
  <c r="FX1559" i="33"/>
  <c r="FY1559" i="33"/>
  <c r="FZ1559" i="33"/>
  <c r="GA1559" i="33"/>
  <c r="GB1559" i="33"/>
  <c r="GC1559" i="33"/>
  <c r="GD1559" i="33"/>
  <c r="GE1559" i="33"/>
  <c r="GF1559" i="33"/>
  <c r="GG1559" i="33"/>
  <c r="GH1559" i="33"/>
  <c r="GI1559" i="33"/>
  <c r="GJ1559" i="33"/>
  <c r="GK1559" i="33"/>
  <c r="GL1559" i="33"/>
  <c r="GM1559" i="33"/>
  <c r="GN1559" i="33"/>
  <c r="GO1559" i="33"/>
  <c r="GP1559" i="33"/>
  <c r="FX1560" i="33"/>
  <c r="FY1560" i="33"/>
  <c r="FZ1560" i="33"/>
  <c r="GA1560" i="33"/>
  <c r="GB1560" i="33"/>
  <c r="GC1560" i="33"/>
  <c r="GD1560" i="33"/>
  <c r="GE1560" i="33"/>
  <c r="GF1560" i="33"/>
  <c r="GG1560" i="33"/>
  <c r="GH1560" i="33"/>
  <c r="GI1560" i="33"/>
  <c r="GJ1560" i="33"/>
  <c r="GK1560" i="33"/>
  <c r="GL1560" i="33"/>
  <c r="GM1560" i="33"/>
  <c r="GN1560" i="33"/>
  <c r="GO1560" i="33"/>
  <c r="GP1560" i="33"/>
  <c r="FX1561" i="33"/>
  <c r="FY1561" i="33"/>
  <c r="FZ1561" i="33"/>
  <c r="GA1561" i="33"/>
  <c r="GB1561" i="33"/>
  <c r="GC1561" i="33"/>
  <c r="GD1561" i="33"/>
  <c r="GE1561" i="33"/>
  <c r="GF1561" i="33"/>
  <c r="GG1561" i="33"/>
  <c r="GH1561" i="33"/>
  <c r="GI1561" i="33"/>
  <c r="GJ1561" i="33"/>
  <c r="GK1561" i="33"/>
  <c r="GL1561" i="33"/>
  <c r="GM1561" i="33"/>
  <c r="GN1561" i="33"/>
  <c r="GO1561" i="33"/>
  <c r="GP1561" i="33"/>
  <c r="FX1562" i="33"/>
  <c r="FY1562" i="33"/>
  <c r="FZ1562" i="33"/>
  <c r="GA1562" i="33"/>
  <c r="GB1562" i="33"/>
  <c r="GC1562" i="33"/>
  <c r="GD1562" i="33"/>
  <c r="GE1562" i="33"/>
  <c r="GF1562" i="33"/>
  <c r="GG1562" i="33"/>
  <c r="GH1562" i="33"/>
  <c r="GI1562" i="33"/>
  <c r="GJ1562" i="33"/>
  <c r="GK1562" i="33"/>
  <c r="GL1562" i="33"/>
  <c r="GM1562" i="33"/>
  <c r="GN1562" i="33"/>
  <c r="GO1562" i="33"/>
  <c r="GP1562" i="33"/>
  <c r="FX1563" i="33"/>
  <c r="FY1563" i="33"/>
  <c r="FZ1563" i="33"/>
  <c r="GA1563" i="33"/>
  <c r="GB1563" i="33"/>
  <c r="GC1563" i="33"/>
  <c r="GD1563" i="33"/>
  <c r="GE1563" i="33"/>
  <c r="GF1563" i="33"/>
  <c r="GG1563" i="33"/>
  <c r="GH1563" i="33"/>
  <c r="GI1563" i="33"/>
  <c r="GJ1563" i="33"/>
  <c r="GK1563" i="33"/>
  <c r="GL1563" i="33"/>
  <c r="GM1563" i="33"/>
  <c r="GN1563" i="33"/>
  <c r="GO1563" i="33"/>
  <c r="GP1563" i="33"/>
  <c r="FX1564" i="33"/>
  <c r="FY1564" i="33"/>
  <c r="FZ1564" i="33"/>
  <c r="GA1564" i="33"/>
  <c r="GB1564" i="33"/>
  <c r="GC1564" i="33"/>
  <c r="GD1564" i="33"/>
  <c r="GE1564" i="33"/>
  <c r="GF1564" i="33"/>
  <c r="GG1564" i="33"/>
  <c r="GH1564" i="33"/>
  <c r="GI1564" i="33"/>
  <c r="GJ1564" i="33"/>
  <c r="GK1564" i="33"/>
  <c r="GL1564" i="33"/>
  <c r="GM1564" i="33"/>
  <c r="GN1564" i="33"/>
  <c r="GO1564" i="33"/>
  <c r="GP1564" i="33"/>
  <c r="FX1565" i="33"/>
  <c r="FY1565" i="33"/>
  <c r="FZ1565" i="33"/>
  <c r="GA1565" i="33"/>
  <c r="GB1565" i="33"/>
  <c r="GC1565" i="33"/>
  <c r="GD1565" i="33"/>
  <c r="GE1565" i="33"/>
  <c r="GF1565" i="33"/>
  <c r="GG1565" i="33"/>
  <c r="GH1565" i="33"/>
  <c r="GI1565" i="33"/>
  <c r="GJ1565" i="33"/>
  <c r="GK1565" i="33"/>
  <c r="GL1565" i="33"/>
  <c r="GM1565" i="33"/>
  <c r="GN1565" i="33"/>
  <c r="GO1565" i="33"/>
  <c r="GP1565" i="33"/>
  <c r="FX1566" i="33"/>
  <c r="FY1566" i="33"/>
  <c r="FZ1566" i="33"/>
  <c r="GA1566" i="33"/>
  <c r="GB1566" i="33"/>
  <c r="GC1566" i="33"/>
  <c r="GD1566" i="33"/>
  <c r="GE1566" i="33"/>
  <c r="GF1566" i="33"/>
  <c r="GG1566" i="33"/>
  <c r="GH1566" i="33"/>
  <c r="GI1566" i="33"/>
  <c r="GJ1566" i="33"/>
  <c r="GK1566" i="33"/>
  <c r="GL1566" i="33"/>
  <c r="GM1566" i="33"/>
  <c r="GN1566" i="33"/>
  <c r="GO1566" i="33"/>
  <c r="GP1566" i="33"/>
  <c r="FX1567" i="33"/>
  <c r="FY1567" i="33"/>
  <c r="FZ1567" i="33"/>
  <c r="GA1567" i="33"/>
  <c r="GB1567" i="33"/>
  <c r="GC1567" i="33"/>
  <c r="GD1567" i="33"/>
  <c r="GE1567" i="33"/>
  <c r="GF1567" i="33"/>
  <c r="GG1567" i="33"/>
  <c r="GH1567" i="33"/>
  <c r="GI1567" i="33"/>
  <c r="GJ1567" i="33"/>
  <c r="GK1567" i="33"/>
  <c r="GL1567" i="33"/>
  <c r="GM1567" i="33"/>
  <c r="GN1567" i="33"/>
  <c r="GO1567" i="33"/>
  <c r="GP1567" i="33"/>
  <c r="FX1568" i="33"/>
  <c r="FY1568" i="33"/>
  <c r="FZ1568" i="33"/>
  <c r="GA1568" i="33"/>
  <c r="GB1568" i="33"/>
  <c r="GC1568" i="33"/>
  <c r="GD1568" i="33"/>
  <c r="GE1568" i="33"/>
  <c r="GF1568" i="33"/>
  <c r="GG1568" i="33"/>
  <c r="GH1568" i="33"/>
  <c r="GI1568" i="33"/>
  <c r="GJ1568" i="33"/>
  <c r="GK1568" i="33"/>
  <c r="GL1568" i="33"/>
  <c r="GM1568" i="33"/>
  <c r="GN1568" i="33"/>
  <c r="GO1568" i="33"/>
  <c r="GP1568" i="33"/>
  <c r="FX1569" i="33"/>
  <c r="FY1569" i="33"/>
  <c r="FZ1569" i="33"/>
  <c r="GA1569" i="33"/>
  <c r="GB1569" i="33"/>
  <c r="GC1569" i="33"/>
  <c r="GD1569" i="33"/>
  <c r="GE1569" i="33"/>
  <c r="GF1569" i="33"/>
  <c r="GG1569" i="33"/>
  <c r="GH1569" i="33"/>
  <c r="GI1569" i="33"/>
  <c r="GJ1569" i="33"/>
  <c r="GK1569" i="33"/>
  <c r="GL1569" i="33"/>
  <c r="GM1569" i="33"/>
  <c r="GN1569" i="33"/>
  <c r="GO1569" i="33"/>
  <c r="GP1569" i="33"/>
  <c r="FX1570" i="33"/>
  <c r="FY1570" i="33"/>
  <c r="FZ1570" i="33"/>
  <c r="GA1570" i="33"/>
  <c r="GB1570" i="33"/>
  <c r="GC1570" i="33"/>
  <c r="GD1570" i="33"/>
  <c r="GE1570" i="33"/>
  <c r="GF1570" i="33"/>
  <c r="GG1570" i="33"/>
  <c r="GH1570" i="33"/>
  <c r="GI1570" i="33"/>
  <c r="GJ1570" i="33"/>
  <c r="GK1570" i="33"/>
  <c r="GL1570" i="33"/>
  <c r="GM1570" i="33"/>
  <c r="GN1570" i="33"/>
  <c r="GO1570" i="33"/>
  <c r="GP1570" i="33"/>
  <c r="FX1571" i="33"/>
  <c r="FY1571" i="33"/>
  <c r="FZ1571" i="33"/>
  <c r="GA1571" i="33"/>
  <c r="GB1571" i="33"/>
  <c r="GC1571" i="33"/>
  <c r="GD1571" i="33"/>
  <c r="GE1571" i="33"/>
  <c r="GF1571" i="33"/>
  <c r="GG1571" i="33"/>
  <c r="GH1571" i="33"/>
  <c r="GI1571" i="33"/>
  <c r="GJ1571" i="33"/>
  <c r="GK1571" i="33"/>
  <c r="GL1571" i="33"/>
  <c r="GM1571" i="33"/>
  <c r="GN1571" i="33"/>
  <c r="GO1571" i="33"/>
  <c r="GP1571" i="33"/>
  <c r="FX1572" i="33"/>
  <c r="FY1572" i="33"/>
  <c r="FZ1572" i="33"/>
  <c r="GA1572" i="33"/>
  <c r="GB1572" i="33"/>
  <c r="GC1572" i="33"/>
  <c r="GD1572" i="33"/>
  <c r="GE1572" i="33"/>
  <c r="GF1572" i="33"/>
  <c r="GG1572" i="33"/>
  <c r="GH1572" i="33"/>
  <c r="GI1572" i="33"/>
  <c r="GJ1572" i="33"/>
  <c r="GK1572" i="33"/>
  <c r="GL1572" i="33"/>
  <c r="GM1572" i="33"/>
  <c r="GN1572" i="33"/>
  <c r="GO1572" i="33"/>
  <c r="GP1572" i="33"/>
  <c r="FX1573" i="33"/>
  <c r="FY1573" i="33"/>
  <c r="FZ1573" i="33"/>
  <c r="GA1573" i="33"/>
  <c r="GB1573" i="33"/>
  <c r="GC1573" i="33"/>
  <c r="GD1573" i="33"/>
  <c r="GE1573" i="33"/>
  <c r="GF1573" i="33"/>
  <c r="GG1573" i="33"/>
  <c r="GH1573" i="33"/>
  <c r="GI1573" i="33"/>
  <c r="GJ1573" i="33"/>
  <c r="GK1573" i="33"/>
  <c r="GL1573" i="33"/>
  <c r="GM1573" i="33"/>
  <c r="GN1573" i="33"/>
  <c r="GO1573" i="33"/>
  <c r="GP1573" i="33"/>
  <c r="FX1574" i="33"/>
  <c r="FY1574" i="33"/>
  <c r="FZ1574" i="33"/>
  <c r="GA1574" i="33"/>
  <c r="GB1574" i="33"/>
  <c r="GC1574" i="33"/>
  <c r="GD1574" i="33"/>
  <c r="GE1574" i="33"/>
  <c r="GF1574" i="33"/>
  <c r="GG1574" i="33"/>
  <c r="GH1574" i="33"/>
  <c r="GI1574" i="33"/>
  <c r="GJ1574" i="33"/>
  <c r="GK1574" i="33"/>
  <c r="GL1574" i="33"/>
  <c r="GM1574" i="33"/>
  <c r="GN1574" i="33"/>
  <c r="GO1574" i="33"/>
  <c r="GP1574" i="33"/>
  <c r="FX1575" i="33"/>
  <c r="FY1575" i="33"/>
  <c r="FZ1575" i="33"/>
  <c r="GA1575" i="33"/>
  <c r="GB1575" i="33"/>
  <c r="GC1575" i="33"/>
  <c r="GD1575" i="33"/>
  <c r="GE1575" i="33"/>
  <c r="GF1575" i="33"/>
  <c r="GG1575" i="33"/>
  <c r="GH1575" i="33"/>
  <c r="GI1575" i="33"/>
  <c r="GJ1575" i="33"/>
  <c r="GK1575" i="33"/>
  <c r="GL1575" i="33"/>
  <c r="GM1575" i="33"/>
  <c r="GN1575" i="33"/>
  <c r="GO1575" i="33"/>
  <c r="GP1575" i="33"/>
  <c r="FX1576" i="33"/>
  <c r="FY1576" i="33"/>
  <c r="FZ1576" i="33"/>
  <c r="GA1576" i="33"/>
  <c r="GB1576" i="33"/>
  <c r="GC1576" i="33"/>
  <c r="GD1576" i="33"/>
  <c r="GE1576" i="33"/>
  <c r="GF1576" i="33"/>
  <c r="GG1576" i="33"/>
  <c r="GH1576" i="33"/>
  <c r="GI1576" i="33"/>
  <c r="GJ1576" i="33"/>
  <c r="GK1576" i="33"/>
  <c r="GL1576" i="33"/>
  <c r="GM1576" i="33"/>
  <c r="GN1576" i="33"/>
  <c r="GO1576" i="33"/>
  <c r="GP1576" i="33"/>
  <c r="FX1577" i="33"/>
  <c r="FY1577" i="33"/>
  <c r="FZ1577" i="33"/>
  <c r="GA1577" i="33"/>
  <c r="GB1577" i="33"/>
  <c r="GC1577" i="33"/>
  <c r="GD1577" i="33"/>
  <c r="GE1577" i="33"/>
  <c r="GF1577" i="33"/>
  <c r="GG1577" i="33"/>
  <c r="GH1577" i="33"/>
  <c r="GI1577" i="33"/>
  <c r="GJ1577" i="33"/>
  <c r="GK1577" i="33"/>
  <c r="GL1577" i="33"/>
  <c r="GM1577" i="33"/>
  <c r="GN1577" i="33"/>
  <c r="GO1577" i="33"/>
  <c r="GP1577" i="33"/>
  <c r="FX1578" i="33"/>
  <c r="FY1578" i="33"/>
  <c r="FZ1578" i="33"/>
  <c r="GA1578" i="33"/>
  <c r="GB1578" i="33"/>
  <c r="GC1578" i="33"/>
  <c r="GD1578" i="33"/>
  <c r="GE1578" i="33"/>
  <c r="GF1578" i="33"/>
  <c r="GG1578" i="33"/>
  <c r="GH1578" i="33"/>
  <c r="GI1578" i="33"/>
  <c r="GJ1578" i="33"/>
  <c r="GK1578" i="33"/>
  <c r="GL1578" i="33"/>
  <c r="GM1578" i="33"/>
  <c r="GN1578" i="33"/>
  <c r="GO1578" i="33"/>
  <c r="GP1578" i="33"/>
  <c r="FX1579" i="33"/>
  <c r="FY1579" i="33"/>
  <c r="FZ1579" i="33"/>
  <c r="GA1579" i="33"/>
  <c r="GB1579" i="33"/>
  <c r="GC1579" i="33"/>
  <c r="GD1579" i="33"/>
  <c r="GE1579" i="33"/>
  <c r="GF1579" i="33"/>
  <c r="GG1579" i="33"/>
  <c r="GH1579" i="33"/>
  <c r="GI1579" i="33"/>
  <c r="GJ1579" i="33"/>
  <c r="GK1579" i="33"/>
  <c r="GL1579" i="33"/>
  <c r="GM1579" i="33"/>
  <c r="GN1579" i="33"/>
  <c r="GO1579" i="33"/>
  <c r="GP1579" i="33"/>
  <c r="FX1580" i="33"/>
  <c r="FY1580" i="33"/>
  <c r="FZ1580" i="33"/>
  <c r="GA1580" i="33"/>
  <c r="GB1580" i="33"/>
  <c r="GC1580" i="33"/>
  <c r="GD1580" i="33"/>
  <c r="GE1580" i="33"/>
  <c r="GF1580" i="33"/>
  <c r="GG1580" i="33"/>
  <c r="GH1580" i="33"/>
  <c r="GI1580" i="33"/>
  <c r="GJ1580" i="33"/>
  <c r="GK1580" i="33"/>
  <c r="GL1580" i="33"/>
  <c r="GM1580" i="33"/>
  <c r="GN1580" i="33"/>
  <c r="GO1580" i="33"/>
  <c r="GP1580" i="33"/>
  <c r="FX1581" i="33"/>
  <c r="FY1581" i="33"/>
  <c r="FZ1581" i="33"/>
  <c r="GA1581" i="33"/>
  <c r="GB1581" i="33"/>
  <c r="GC1581" i="33"/>
  <c r="GD1581" i="33"/>
  <c r="GE1581" i="33"/>
  <c r="GF1581" i="33"/>
  <c r="GG1581" i="33"/>
  <c r="GH1581" i="33"/>
  <c r="GI1581" i="33"/>
  <c r="GJ1581" i="33"/>
  <c r="GK1581" i="33"/>
  <c r="GL1581" i="33"/>
  <c r="GM1581" i="33"/>
  <c r="GN1581" i="33"/>
  <c r="GO1581" i="33"/>
  <c r="GP1581" i="33"/>
  <c r="FX1582" i="33"/>
  <c r="FY1582" i="33"/>
  <c r="FZ1582" i="33"/>
  <c r="GA1582" i="33"/>
  <c r="GB1582" i="33"/>
  <c r="GC1582" i="33"/>
  <c r="GD1582" i="33"/>
  <c r="GE1582" i="33"/>
  <c r="GF1582" i="33"/>
  <c r="GG1582" i="33"/>
  <c r="GH1582" i="33"/>
  <c r="GI1582" i="33"/>
  <c r="GJ1582" i="33"/>
  <c r="GK1582" i="33"/>
  <c r="GL1582" i="33"/>
  <c r="GM1582" i="33"/>
  <c r="GN1582" i="33"/>
  <c r="GO1582" i="33"/>
  <c r="GP1582" i="33"/>
  <c r="FX1583" i="33"/>
  <c r="FY1583" i="33"/>
  <c r="FZ1583" i="33"/>
  <c r="GA1583" i="33"/>
  <c r="GB1583" i="33"/>
  <c r="GC1583" i="33"/>
  <c r="GD1583" i="33"/>
  <c r="GE1583" i="33"/>
  <c r="GF1583" i="33"/>
  <c r="GG1583" i="33"/>
  <c r="GH1583" i="33"/>
  <c r="GI1583" i="33"/>
  <c r="GJ1583" i="33"/>
  <c r="GK1583" i="33"/>
  <c r="GL1583" i="33"/>
  <c r="GM1583" i="33"/>
  <c r="GN1583" i="33"/>
  <c r="GO1583" i="33"/>
  <c r="GP1583" i="33"/>
  <c r="FX1584" i="33"/>
  <c r="FY1584" i="33"/>
  <c r="FZ1584" i="33"/>
  <c r="GA1584" i="33"/>
  <c r="GB1584" i="33"/>
  <c r="GC1584" i="33"/>
  <c r="GD1584" i="33"/>
  <c r="GE1584" i="33"/>
  <c r="GF1584" i="33"/>
  <c r="GG1584" i="33"/>
  <c r="GH1584" i="33"/>
  <c r="GI1584" i="33"/>
  <c r="GJ1584" i="33"/>
  <c r="GK1584" i="33"/>
  <c r="GL1584" i="33"/>
  <c r="GM1584" i="33"/>
  <c r="GN1584" i="33"/>
  <c r="GO1584" i="33"/>
  <c r="GP1584" i="33"/>
  <c r="FX1539" i="33"/>
  <c r="FY1539" i="33"/>
  <c r="FZ1539" i="33"/>
  <c r="GA1539" i="33"/>
  <c r="GB1539" i="33"/>
  <c r="GC1539" i="33"/>
  <c r="GD1539" i="33"/>
  <c r="GE1539" i="33"/>
  <c r="GF1539" i="33"/>
  <c r="GG1539" i="33"/>
  <c r="GH1539" i="33"/>
  <c r="GI1539" i="33"/>
  <c r="GJ1539" i="33"/>
  <c r="GK1539" i="33"/>
  <c r="GL1539" i="33"/>
  <c r="GM1539" i="33"/>
  <c r="GN1539" i="33"/>
  <c r="GO1539" i="33"/>
  <c r="GP1539" i="33"/>
  <c r="FX1540" i="33"/>
  <c r="FY1540" i="33"/>
  <c r="FZ1540" i="33"/>
  <c r="GA1540" i="33"/>
  <c r="GB1540" i="33"/>
  <c r="GC1540" i="33"/>
  <c r="GD1540" i="33"/>
  <c r="GE1540" i="33"/>
  <c r="GF1540" i="33"/>
  <c r="GG1540" i="33"/>
  <c r="GH1540" i="33"/>
  <c r="GI1540" i="33"/>
  <c r="GJ1540" i="33"/>
  <c r="GK1540" i="33"/>
  <c r="GL1540" i="33"/>
  <c r="GM1540" i="33"/>
  <c r="GN1540" i="33"/>
  <c r="GO1540" i="33"/>
  <c r="GP1540" i="33"/>
  <c r="FX1585" i="33"/>
  <c r="FY1585" i="33"/>
  <c r="FZ1585" i="33"/>
  <c r="GA1585" i="33"/>
  <c r="GB1585" i="33"/>
  <c r="GC1585" i="33"/>
  <c r="GD1585" i="33"/>
  <c r="GE1585" i="33"/>
  <c r="GF1585" i="33"/>
  <c r="GG1585" i="33"/>
  <c r="GH1585" i="33"/>
  <c r="GI1585" i="33"/>
  <c r="GJ1585" i="33"/>
  <c r="GK1585" i="33"/>
  <c r="GL1585" i="33"/>
  <c r="GM1585" i="33"/>
  <c r="GN1585" i="33"/>
  <c r="GO1585" i="33"/>
  <c r="GP1585" i="33"/>
  <c r="FX1586" i="33"/>
  <c r="FY1586" i="33"/>
  <c r="FZ1586" i="33"/>
  <c r="GA1586" i="33"/>
  <c r="GB1586" i="33"/>
  <c r="GC1586" i="33"/>
  <c r="GD1586" i="33"/>
  <c r="GE1586" i="33"/>
  <c r="GF1586" i="33"/>
  <c r="GG1586" i="33"/>
  <c r="GH1586" i="33"/>
  <c r="GI1586" i="33"/>
  <c r="GJ1586" i="33"/>
  <c r="GK1586" i="33"/>
  <c r="GL1586" i="33"/>
  <c r="GM1586" i="33"/>
  <c r="GN1586" i="33"/>
  <c r="GO1586" i="33"/>
  <c r="GP1586" i="33"/>
  <c r="FX1587" i="33"/>
  <c r="FY1587" i="33"/>
  <c r="FZ1587" i="33"/>
  <c r="GA1587" i="33"/>
  <c r="GB1587" i="33"/>
  <c r="GC1587" i="33"/>
  <c r="GD1587" i="33"/>
  <c r="GE1587" i="33"/>
  <c r="GF1587" i="33"/>
  <c r="GG1587" i="33"/>
  <c r="GH1587" i="33"/>
  <c r="GI1587" i="33"/>
  <c r="GJ1587" i="33"/>
  <c r="GK1587" i="33"/>
  <c r="GL1587" i="33"/>
  <c r="GM1587" i="33"/>
  <c r="GN1587" i="33"/>
  <c r="GO1587" i="33"/>
  <c r="GP1587" i="33"/>
  <c r="FX1588" i="33"/>
  <c r="FY1588" i="33"/>
  <c r="FZ1588" i="33"/>
  <c r="GA1588" i="33"/>
  <c r="GB1588" i="33"/>
  <c r="GC1588" i="33"/>
  <c r="GD1588" i="33"/>
  <c r="GE1588" i="33"/>
  <c r="GF1588" i="33"/>
  <c r="GG1588" i="33"/>
  <c r="GH1588" i="33"/>
  <c r="GI1588" i="33"/>
  <c r="GJ1588" i="33"/>
  <c r="GK1588" i="33"/>
  <c r="GL1588" i="33"/>
  <c r="GM1588" i="33"/>
  <c r="GN1588" i="33"/>
  <c r="GO1588" i="33"/>
  <c r="GP1588" i="33"/>
  <c r="FX1589" i="33"/>
  <c r="FY1589" i="33"/>
  <c r="FZ1589" i="33"/>
  <c r="GA1589" i="33"/>
  <c r="GB1589" i="33"/>
  <c r="GC1589" i="33"/>
  <c r="GD1589" i="33"/>
  <c r="GE1589" i="33"/>
  <c r="GF1589" i="33"/>
  <c r="GG1589" i="33"/>
  <c r="GH1589" i="33"/>
  <c r="GI1589" i="33"/>
  <c r="GJ1589" i="33"/>
  <c r="GK1589" i="33"/>
  <c r="GL1589" i="33"/>
  <c r="GM1589" i="33"/>
  <c r="GN1589" i="33"/>
  <c r="GO1589" i="33"/>
  <c r="GP1589" i="33"/>
  <c r="FX1590" i="33"/>
  <c r="FY1590" i="33"/>
  <c r="FZ1590" i="33"/>
  <c r="GA1590" i="33"/>
  <c r="GB1590" i="33"/>
  <c r="GC1590" i="33"/>
  <c r="GD1590" i="33"/>
  <c r="GE1590" i="33"/>
  <c r="GF1590" i="33"/>
  <c r="GG1590" i="33"/>
  <c r="GH1590" i="33"/>
  <c r="GI1590" i="33"/>
  <c r="GJ1590" i="33"/>
  <c r="GK1590" i="33"/>
  <c r="GL1590" i="33"/>
  <c r="GM1590" i="33"/>
  <c r="GN1590" i="33"/>
  <c r="GO1590" i="33"/>
  <c r="GP1590" i="33"/>
  <c r="FX1591" i="33"/>
  <c r="FY1591" i="33"/>
  <c r="FZ1591" i="33"/>
  <c r="GA1591" i="33"/>
  <c r="GB1591" i="33"/>
  <c r="GC1591" i="33"/>
  <c r="GD1591" i="33"/>
  <c r="GE1591" i="33"/>
  <c r="GF1591" i="33"/>
  <c r="GG1591" i="33"/>
  <c r="GH1591" i="33"/>
  <c r="GI1591" i="33"/>
  <c r="GJ1591" i="33"/>
  <c r="GK1591" i="33"/>
  <c r="GL1591" i="33"/>
  <c r="GM1591" i="33"/>
  <c r="GN1591" i="33"/>
  <c r="GO1591" i="33"/>
  <c r="GP1591" i="33"/>
  <c r="FX1592" i="33"/>
  <c r="FY1592" i="33"/>
  <c r="FZ1592" i="33"/>
  <c r="GA1592" i="33"/>
  <c r="GB1592" i="33"/>
  <c r="GC1592" i="33"/>
  <c r="GD1592" i="33"/>
  <c r="GE1592" i="33"/>
  <c r="GF1592" i="33"/>
  <c r="GG1592" i="33"/>
  <c r="GH1592" i="33"/>
  <c r="GI1592" i="33"/>
  <c r="GJ1592" i="33"/>
  <c r="GK1592" i="33"/>
  <c r="GL1592" i="33"/>
  <c r="GM1592" i="33"/>
  <c r="GN1592" i="33"/>
  <c r="GO1592" i="33"/>
  <c r="GP1592" i="33"/>
  <c r="FX1593" i="33"/>
  <c r="FY1593" i="33"/>
  <c r="FZ1593" i="33"/>
  <c r="GA1593" i="33"/>
  <c r="GB1593" i="33"/>
  <c r="GC1593" i="33"/>
  <c r="GD1593" i="33"/>
  <c r="GE1593" i="33"/>
  <c r="GF1593" i="33"/>
  <c r="GG1593" i="33"/>
  <c r="GH1593" i="33"/>
  <c r="GI1593" i="33"/>
  <c r="GJ1593" i="33"/>
  <c r="GK1593" i="33"/>
  <c r="GL1593" i="33"/>
  <c r="GM1593" i="33"/>
  <c r="GN1593" i="33"/>
  <c r="GO1593" i="33"/>
  <c r="GP1593" i="33"/>
  <c r="FX1594" i="33"/>
  <c r="FY1594" i="33"/>
  <c r="FZ1594" i="33"/>
  <c r="GA1594" i="33"/>
  <c r="GB1594" i="33"/>
  <c r="GC1594" i="33"/>
  <c r="GD1594" i="33"/>
  <c r="GE1594" i="33"/>
  <c r="GF1594" i="33"/>
  <c r="GG1594" i="33"/>
  <c r="GH1594" i="33"/>
  <c r="GI1594" i="33"/>
  <c r="GJ1594" i="33"/>
  <c r="GK1594" i="33"/>
  <c r="GL1594" i="33"/>
  <c r="GM1594" i="33"/>
  <c r="GN1594" i="33"/>
  <c r="GO1594" i="33"/>
  <c r="GP1594" i="33"/>
  <c r="FX1595" i="33"/>
  <c r="FY1595" i="33"/>
  <c r="FZ1595" i="33"/>
  <c r="GA1595" i="33"/>
  <c r="GB1595" i="33"/>
  <c r="GC1595" i="33"/>
  <c r="GD1595" i="33"/>
  <c r="GE1595" i="33"/>
  <c r="GF1595" i="33"/>
  <c r="GG1595" i="33"/>
  <c r="GH1595" i="33"/>
  <c r="GI1595" i="33"/>
  <c r="GJ1595" i="33"/>
  <c r="GK1595" i="33"/>
  <c r="GL1595" i="33"/>
  <c r="GM1595" i="33"/>
  <c r="GN1595" i="33"/>
  <c r="GO1595" i="33"/>
  <c r="GP1595" i="33"/>
  <c r="FX1544" i="33"/>
  <c r="FY1544" i="33"/>
  <c r="FZ1544" i="33"/>
  <c r="GA1544" i="33"/>
  <c r="GB1544" i="33"/>
  <c r="GC1544" i="33"/>
  <c r="GD1544" i="33"/>
  <c r="GE1544" i="33"/>
  <c r="GF1544" i="33"/>
  <c r="GG1544" i="33"/>
  <c r="GH1544" i="33"/>
  <c r="GI1544" i="33"/>
  <c r="GJ1544" i="33"/>
  <c r="GK1544" i="33"/>
  <c r="GL1544" i="33"/>
  <c r="GM1544" i="33"/>
  <c r="GN1544" i="33"/>
  <c r="GO1544" i="33"/>
  <c r="GP1544" i="33"/>
  <c r="FX1545" i="33"/>
  <c r="FY1545" i="33"/>
  <c r="FZ1545" i="33"/>
  <c r="GA1545" i="33"/>
  <c r="GB1545" i="33"/>
  <c r="GC1545" i="33"/>
  <c r="GD1545" i="33"/>
  <c r="GE1545" i="33"/>
  <c r="GF1545" i="33"/>
  <c r="GG1545" i="33"/>
  <c r="GH1545" i="33"/>
  <c r="GI1545" i="33"/>
  <c r="GJ1545" i="33"/>
  <c r="GK1545" i="33"/>
  <c r="GL1545" i="33"/>
  <c r="GM1545" i="33"/>
  <c r="GN1545" i="33"/>
  <c r="GO1545" i="33"/>
  <c r="GP1545" i="33"/>
  <c r="FX1596" i="33"/>
  <c r="FY1596" i="33"/>
  <c r="FZ1596" i="33"/>
  <c r="GA1596" i="33"/>
  <c r="GB1596" i="33"/>
  <c r="GC1596" i="33"/>
  <c r="GD1596" i="33"/>
  <c r="GE1596" i="33"/>
  <c r="GF1596" i="33"/>
  <c r="GG1596" i="33"/>
  <c r="GH1596" i="33"/>
  <c r="GI1596" i="33"/>
  <c r="GJ1596" i="33"/>
  <c r="GK1596" i="33"/>
  <c r="GL1596" i="33"/>
  <c r="GM1596" i="33"/>
  <c r="GN1596" i="33"/>
  <c r="GO1596" i="33"/>
  <c r="GP1596" i="33"/>
  <c r="FX1597" i="33"/>
  <c r="FY1597" i="33"/>
  <c r="FZ1597" i="33"/>
  <c r="GA1597" i="33"/>
  <c r="GB1597" i="33"/>
  <c r="GC1597" i="33"/>
  <c r="GD1597" i="33"/>
  <c r="GE1597" i="33"/>
  <c r="GF1597" i="33"/>
  <c r="GG1597" i="33"/>
  <c r="GH1597" i="33"/>
  <c r="GI1597" i="33"/>
  <c r="GJ1597" i="33"/>
  <c r="GK1597" i="33"/>
  <c r="GL1597" i="33"/>
  <c r="GM1597" i="33"/>
  <c r="GN1597" i="33"/>
  <c r="GO1597" i="33"/>
  <c r="GP1597" i="33"/>
  <c r="FX1598" i="33"/>
  <c r="FY1598" i="33"/>
  <c r="FZ1598" i="33"/>
  <c r="GA1598" i="33"/>
  <c r="GB1598" i="33"/>
  <c r="GC1598" i="33"/>
  <c r="GD1598" i="33"/>
  <c r="GE1598" i="33"/>
  <c r="GF1598" i="33"/>
  <c r="GG1598" i="33"/>
  <c r="GH1598" i="33"/>
  <c r="GI1598" i="33"/>
  <c r="GJ1598" i="33"/>
  <c r="GK1598" i="33"/>
  <c r="GL1598" i="33"/>
  <c r="GM1598" i="33"/>
  <c r="GN1598" i="33"/>
  <c r="GO1598" i="33"/>
  <c r="GP1598" i="33"/>
  <c r="FX1599" i="33"/>
  <c r="FY1599" i="33"/>
  <c r="FZ1599" i="33"/>
  <c r="GA1599" i="33"/>
  <c r="GB1599" i="33"/>
  <c r="GC1599" i="33"/>
  <c r="GD1599" i="33"/>
  <c r="GE1599" i="33"/>
  <c r="GF1599" i="33"/>
  <c r="GG1599" i="33"/>
  <c r="GH1599" i="33"/>
  <c r="GI1599" i="33"/>
  <c r="GJ1599" i="33"/>
  <c r="GK1599" i="33"/>
  <c r="GL1599" i="33"/>
  <c r="GM1599" i="33"/>
  <c r="GN1599" i="33"/>
  <c r="GO1599" i="33"/>
  <c r="GP1599" i="33"/>
  <c r="FX1600" i="33"/>
  <c r="FY1600" i="33"/>
  <c r="FZ1600" i="33"/>
  <c r="GA1600" i="33"/>
  <c r="GB1600" i="33"/>
  <c r="GC1600" i="33"/>
  <c r="GD1600" i="33"/>
  <c r="GE1600" i="33"/>
  <c r="GF1600" i="33"/>
  <c r="GG1600" i="33"/>
  <c r="GH1600" i="33"/>
  <c r="GI1600" i="33"/>
  <c r="GJ1600" i="33"/>
  <c r="GK1600" i="33"/>
  <c r="GL1600" i="33"/>
  <c r="GM1600" i="33"/>
  <c r="GN1600" i="33"/>
  <c r="GO1600" i="33"/>
  <c r="GP1600" i="33"/>
  <c r="FX1557" i="33"/>
  <c r="FY1557" i="33"/>
  <c r="FZ1557" i="33"/>
  <c r="GA1557" i="33"/>
  <c r="GB1557" i="33"/>
  <c r="GC1557" i="33"/>
  <c r="GD1557" i="33"/>
  <c r="GE1557" i="33"/>
  <c r="GF1557" i="33"/>
  <c r="GG1557" i="33"/>
  <c r="GH1557" i="33"/>
  <c r="GI1557" i="33"/>
  <c r="GJ1557" i="33"/>
  <c r="GK1557" i="33"/>
  <c r="GL1557" i="33"/>
  <c r="GM1557" i="33"/>
  <c r="GN1557" i="33"/>
  <c r="GO1557" i="33"/>
  <c r="GP1557" i="33"/>
  <c r="FX1558" i="33"/>
  <c r="FY1558" i="33"/>
  <c r="FZ1558" i="33"/>
  <c r="GA1558" i="33"/>
  <c r="GB1558" i="33"/>
  <c r="GC1558" i="33"/>
  <c r="GD1558" i="33"/>
  <c r="GE1558" i="33"/>
  <c r="GF1558" i="33"/>
  <c r="GG1558" i="33"/>
  <c r="GH1558" i="33"/>
  <c r="GI1558" i="33"/>
  <c r="GJ1558" i="33"/>
  <c r="GK1558" i="33"/>
  <c r="GL1558" i="33"/>
  <c r="GM1558" i="33"/>
  <c r="GN1558" i="33"/>
  <c r="GO1558" i="33"/>
  <c r="GP1558" i="33"/>
  <c r="FX1601" i="33"/>
  <c r="FY1601" i="33"/>
  <c r="FZ1601" i="33"/>
  <c r="GA1601" i="33"/>
  <c r="GB1601" i="33"/>
  <c r="GC1601" i="33"/>
  <c r="GD1601" i="33"/>
  <c r="GE1601" i="33"/>
  <c r="GF1601" i="33"/>
  <c r="GG1601" i="33"/>
  <c r="GH1601" i="33"/>
  <c r="GI1601" i="33"/>
  <c r="GJ1601" i="33"/>
  <c r="GK1601" i="33"/>
  <c r="GL1601" i="33"/>
  <c r="GM1601" i="33"/>
  <c r="GN1601" i="33"/>
  <c r="GO1601" i="33"/>
  <c r="GP1601" i="33"/>
  <c r="FX1602" i="33"/>
  <c r="FY1602" i="33"/>
  <c r="FZ1602" i="33"/>
  <c r="GA1602" i="33"/>
  <c r="GB1602" i="33"/>
  <c r="GC1602" i="33"/>
  <c r="GD1602" i="33"/>
  <c r="GE1602" i="33"/>
  <c r="GF1602" i="33"/>
  <c r="GG1602" i="33"/>
  <c r="GH1602" i="33"/>
  <c r="GI1602" i="33"/>
  <c r="GJ1602" i="33"/>
  <c r="GK1602" i="33"/>
  <c r="GL1602" i="33"/>
  <c r="GM1602" i="33"/>
  <c r="GN1602" i="33"/>
  <c r="GO1602" i="33"/>
  <c r="GP1602" i="33"/>
  <c r="FX1603" i="33"/>
  <c r="FY1603" i="33"/>
  <c r="FZ1603" i="33"/>
  <c r="GA1603" i="33"/>
  <c r="GB1603" i="33"/>
  <c r="GC1603" i="33"/>
  <c r="GD1603" i="33"/>
  <c r="GE1603" i="33"/>
  <c r="GF1603" i="33"/>
  <c r="GG1603" i="33"/>
  <c r="GH1603" i="33"/>
  <c r="GI1603" i="33"/>
  <c r="GJ1603" i="33"/>
  <c r="GK1603" i="33"/>
  <c r="GL1603" i="33"/>
  <c r="GM1603" i="33"/>
  <c r="GN1603" i="33"/>
  <c r="GO1603" i="33"/>
  <c r="GP1603" i="33"/>
  <c r="FX1604" i="33"/>
  <c r="FY1604" i="33"/>
  <c r="FZ1604" i="33"/>
  <c r="GA1604" i="33"/>
  <c r="GB1604" i="33"/>
  <c r="GC1604" i="33"/>
  <c r="GD1604" i="33"/>
  <c r="GE1604" i="33"/>
  <c r="GF1604" i="33"/>
  <c r="GG1604" i="33"/>
  <c r="GH1604" i="33"/>
  <c r="GI1604" i="33"/>
  <c r="GJ1604" i="33"/>
  <c r="GK1604" i="33"/>
  <c r="GL1604" i="33"/>
  <c r="GM1604" i="33"/>
  <c r="GN1604" i="33"/>
  <c r="GO1604" i="33"/>
  <c r="GP1604" i="33"/>
  <c r="FX1605" i="33"/>
  <c r="FY1605" i="33"/>
  <c r="FZ1605" i="33"/>
  <c r="GA1605" i="33"/>
  <c r="GB1605" i="33"/>
  <c r="GC1605" i="33"/>
  <c r="GD1605" i="33"/>
  <c r="GE1605" i="33"/>
  <c r="GF1605" i="33"/>
  <c r="GG1605" i="33"/>
  <c r="GH1605" i="33"/>
  <c r="GI1605" i="33"/>
  <c r="GJ1605" i="33"/>
  <c r="GK1605" i="33"/>
  <c r="GL1605" i="33"/>
  <c r="GM1605" i="33"/>
  <c r="GN1605" i="33"/>
  <c r="GO1605" i="33"/>
  <c r="GP1605" i="33"/>
  <c r="FX1606" i="33"/>
  <c r="FY1606" i="33"/>
  <c r="FZ1606" i="33"/>
  <c r="GA1606" i="33"/>
  <c r="GB1606" i="33"/>
  <c r="GC1606" i="33"/>
  <c r="GD1606" i="33"/>
  <c r="GE1606" i="33"/>
  <c r="GF1606" i="33"/>
  <c r="GG1606" i="33"/>
  <c r="GH1606" i="33"/>
  <c r="GI1606" i="33"/>
  <c r="GJ1606" i="33"/>
  <c r="GK1606" i="33"/>
  <c r="GL1606" i="33"/>
  <c r="GM1606" i="33"/>
  <c r="GN1606" i="33"/>
  <c r="GO1606" i="33"/>
  <c r="GP1606" i="33"/>
  <c r="FX1607" i="33"/>
  <c r="FY1607" i="33"/>
  <c r="FZ1607" i="33"/>
  <c r="GA1607" i="33"/>
  <c r="GB1607" i="33"/>
  <c r="GC1607" i="33"/>
  <c r="GD1607" i="33"/>
  <c r="GE1607" i="33"/>
  <c r="GF1607" i="33"/>
  <c r="GG1607" i="33"/>
  <c r="GH1607" i="33"/>
  <c r="GI1607" i="33"/>
  <c r="GJ1607" i="33"/>
  <c r="GK1607" i="33"/>
  <c r="GL1607" i="33"/>
  <c r="GM1607" i="33"/>
  <c r="GN1607" i="33"/>
  <c r="GO1607" i="33"/>
  <c r="GP1607" i="33"/>
  <c r="FX1608" i="33"/>
  <c r="FY1608" i="33"/>
  <c r="FZ1608" i="33"/>
  <c r="GA1608" i="33"/>
  <c r="GB1608" i="33"/>
  <c r="GC1608" i="33"/>
  <c r="GD1608" i="33"/>
  <c r="GE1608" i="33"/>
  <c r="GF1608" i="33"/>
  <c r="GG1608" i="33"/>
  <c r="GH1608" i="33"/>
  <c r="GI1608" i="33"/>
  <c r="GJ1608" i="33"/>
  <c r="GK1608" i="33"/>
  <c r="GL1608" i="33"/>
  <c r="GM1608" i="33"/>
  <c r="GN1608" i="33"/>
  <c r="GO1608" i="33"/>
  <c r="GP1608" i="33"/>
  <c r="FX1609" i="33"/>
  <c r="FY1609" i="33"/>
  <c r="FZ1609" i="33"/>
  <c r="GA1609" i="33"/>
  <c r="GB1609" i="33"/>
  <c r="GC1609" i="33"/>
  <c r="GD1609" i="33"/>
  <c r="GE1609" i="33"/>
  <c r="GF1609" i="33"/>
  <c r="GG1609" i="33"/>
  <c r="GH1609" i="33"/>
  <c r="GI1609" i="33"/>
  <c r="GJ1609" i="33"/>
  <c r="GK1609" i="33"/>
  <c r="GL1609" i="33"/>
  <c r="GM1609" i="33"/>
  <c r="GN1609" i="33"/>
  <c r="GO1609" i="33"/>
  <c r="GP1609" i="33"/>
  <c r="FX1610" i="33"/>
  <c r="FY1610" i="33"/>
  <c r="FZ1610" i="33"/>
  <c r="GA1610" i="33"/>
  <c r="GB1610" i="33"/>
  <c r="GC1610" i="33"/>
  <c r="GD1610" i="33"/>
  <c r="GE1610" i="33"/>
  <c r="GF1610" i="33"/>
  <c r="GG1610" i="33"/>
  <c r="GH1610" i="33"/>
  <c r="GI1610" i="33"/>
  <c r="GJ1610" i="33"/>
  <c r="GK1610" i="33"/>
  <c r="GL1610" i="33"/>
  <c r="GM1610" i="33"/>
  <c r="GN1610" i="33"/>
  <c r="GO1610" i="33"/>
  <c r="GP1610" i="33"/>
  <c r="FX1611" i="33"/>
  <c r="FY1611" i="33"/>
  <c r="FZ1611" i="33"/>
  <c r="GA1611" i="33"/>
  <c r="GB1611" i="33"/>
  <c r="GC1611" i="33"/>
  <c r="GD1611" i="33"/>
  <c r="GE1611" i="33"/>
  <c r="GF1611" i="33"/>
  <c r="GG1611" i="33"/>
  <c r="GH1611" i="33"/>
  <c r="GI1611" i="33"/>
  <c r="GJ1611" i="33"/>
  <c r="GK1611" i="33"/>
  <c r="GL1611" i="33"/>
  <c r="GM1611" i="33"/>
  <c r="GN1611" i="33"/>
  <c r="GO1611" i="33"/>
  <c r="GP1611" i="33"/>
  <c r="FX1612" i="33"/>
  <c r="FY1612" i="33"/>
  <c r="FZ1612" i="33"/>
  <c r="GA1612" i="33"/>
  <c r="GB1612" i="33"/>
  <c r="GC1612" i="33"/>
  <c r="GD1612" i="33"/>
  <c r="GE1612" i="33"/>
  <c r="GF1612" i="33"/>
  <c r="GG1612" i="33"/>
  <c r="GH1612" i="33"/>
  <c r="GI1612" i="33"/>
  <c r="GJ1612" i="33"/>
  <c r="GK1612" i="33"/>
  <c r="GL1612" i="33"/>
  <c r="GM1612" i="33"/>
  <c r="GN1612" i="33"/>
  <c r="GO1612" i="33"/>
  <c r="GP1612" i="33"/>
  <c r="FX1554" i="33"/>
  <c r="FY1554" i="33"/>
  <c r="FZ1554" i="33"/>
  <c r="GA1554" i="33"/>
  <c r="GB1554" i="33"/>
  <c r="GC1554" i="33"/>
  <c r="GD1554" i="33"/>
  <c r="GE1554" i="33"/>
  <c r="GF1554" i="33"/>
  <c r="GG1554" i="33"/>
  <c r="GH1554" i="33"/>
  <c r="GI1554" i="33"/>
  <c r="GJ1554" i="33"/>
  <c r="GK1554" i="33"/>
  <c r="GL1554" i="33"/>
  <c r="GM1554" i="33"/>
  <c r="GN1554" i="33"/>
  <c r="GO1554" i="33"/>
  <c r="GP1554" i="33"/>
  <c r="FX1555" i="33"/>
  <c r="FY1555" i="33"/>
  <c r="FZ1555" i="33"/>
  <c r="GA1555" i="33"/>
  <c r="GB1555" i="33"/>
  <c r="GC1555" i="33"/>
  <c r="GD1555" i="33"/>
  <c r="GE1555" i="33"/>
  <c r="GF1555" i="33"/>
  <c r="GG1555" i="33"/>
  <c r="GH1555" i="33"/>
  <c r="GI1555" i="33"/>
  <c r="GJ1555" i="33"/>
  <c r="GK1555" i="33"/>
  <c r="GL1555" i="33"/>
  <c r="GM1555" i="33"/>
  <c r="GN1555" i="33"/>
  <c r="GO1555" i="33"/>
  <c r="GP1555" i="33"/>
  <c r="FX1614" i="33"/>
  <c r="FY1614" i="33"/>
  <c r="FZ1614" i="33"/>
  <c r="GA1614" i="33"/>
  <c r="GB1614" i="33"/>
  <c r="GC1614" i="33"/>
  <c r="GD1614" i="33"/>
  <c r="GE1614" i="33"/>
  <c r="GF1614" i="33"/>
  <c r="GG1614" i="33"/>
  <c r="GH1614" i="33"/>
  <c r="GI1614" i="33"/>
  <c r="GJ1614" i="33"/>
  <c r="GK1614" i="33"/>
  <c r="GL1614" i="33"/>
  <c r="GM1614" i="33"/>
  <c r="GN1614" i="33"/>
  <c r="GO1614" i="33"/>
  <c r="GP1614" i="33"/>
  <c r="FX1615" i="33"/>
  <c r="FY1615" i="33"/>
  <c r="FZ1615" i="33"/>
  <c r="GA1615" i="33"/>
  <c r="GB1615" i="33"/>
  <c r="GC1615" i="33"/>
  <c r="GD1615" i="33"/>
  <c r="GE1615" i="33"/>
  <c r="GF1615" i="33"/>
  <c r="GG1615" i="33"/>
  <c r="GH1615" i="33"/>
  <c r="GI1615" i="33"/>
  <c r="GJ1615" i="33"/>
  <c r="GK1615" i="33"/>
  <c r="GL1615" i="33"/>
  <c r="GM1615" i="33"/>
  <c r="GN1615" i="33"/>
  <c r="GO1615" i="33"/>
  <c r="GP1615" i="33"/>
  <c r="FX1551" i="33"/>
  <c r="FY1551" i="33"/>
  <c r="FZ1551" i="33"/>
  <c r="GA1551" i="33"/>
  <c r="GB1551" i="33"/>
  <c r="GC1551" i="33"/>
  <c r="GD1551" i="33"/>
  <c r="GE1551" i="33"/>
  <c r="GF1551" i="33"/>
  <c r="GG1551" i="33"/>
  <c r="GH1551" i="33"/>
  <c r="GI1551" i="33"/>
  <c r="GJ1551" i="33"/>
  <c r="GK1551" i="33"/>
  <c r="GL1551" i="33"/>
  <c r="GM1551" i="33"/>
  <c r="GN1551" i="33"/>
  <c r="GO1551" i="33"/>
  <c r="GP1551" i="33"/>
  <c r="FX1552" i="33"/>
  <c r="FY1552" i="33"/>
  <c r="FZ1552" i="33"/>
  <c r="GA1552" i="33"/>
  <c r="GB1552" i="33"/>
  <c r="GC1552" i="33"/>
  <c r="GD1552" i="33"/>
  <c r="GE1552" i="33"/>
  <c r="GF1552" i="33"/>
  <c r="GG1552" i="33"/>
  <c r="GH1552" i="33"/>
  <c r="GI1552" i="33"/>
  <c r="GJ1552" i="33"/>
  <c r="GK1552" i="33"/>
  <c r="GL1552" i="33"/>
  <c r="GM1552" i="33"/>
  <c r="GN1552" i="33"/>
  <c r="GO1552" i="33"/>
  <c r="GP1552" i="33"/>
  <c r="FX1547" i="33"/>
  <c r="FY1547" i="33"/>
  <c r="FZ1547" i="33"/>
  <c r="GA1547" i="33"/>
  <c r="GB1547" i="33"/>
  <c r="GC1547" i="33"/>
  <c r="GD1547" i="33"/>
  <c r="GE1547" i="33"/>
  <c r="GF1547" i="33"/>
  <c r="GG1547" i="33"/>
  <c r="GH1547" i="33"/>
  <c r="GI1547" i="33"/>
  <c r="GJ1547" i="33"/>
  <c r="GK1547" i="33"/>
  <c r="GL1547" i="33"/>
  <c r="GM1547" i="33"/>
  <c r="GN1547" i="33"/>
  <c r="GO1547" i="33"/>
  <c r="GP1547" i="33"/>
  <c r="FX1556" i="33"/>
  <c r="FY1556" i="33"/>
  <c r="FZ1556" i="33"/>
  <c r="GA1556" i="33"/>
  <c r="GB1556" i="33"/>
  <c r="GC1556" i="33"/>
  <c r="GD1556" i="33"/>
  <c r="GE1556" i="33"/>
  <c r="GF1556" i="33"/>
  <c r="GG1556" i="33"/>
  <c r="GH1556" i="33"/>
  <c r="GI1556" i="33"/>
  <c r="GJ1556" i="33"/>
  <c r="GK1556" i="33"/>
  <c r="GL1556" i="33"/>
  <c r="GM1556" i="33"/>
  <c r="GN1556" i="33"/>
  <c r="GO1556" i="33"/>
  <c r="GP1556" i="33"/>
  <c r="FX1553" i="33"/>
  <c r="FY1553" i="33"/>
  <c r="FZ1553" i="33"/>
  <c r="GA1553" i="33"/>
  <c r="GB1553" i="33"/>
  <c r="GC1553" i="33"/>
  <c r="GD1553" i="33"/>
  <c r="GE1553" i="33"/>
  <c r="GF1553" i="33"/>
  <c r="GG1553" i="33"/>
  <c r="GH1553" i="33"/>
  <c r="GI1553" i="33"/>
  <c r="GJ1553" i="33"/>
  <c r="GK1553" i="33"/>
  <c r="GL1553" i="33"/>
  <c r="GM1553" i="33"/>
  <c r="GN1553" i="33"/>
  <c r="GO1553" i="33"/>
  <c r="GP1553" i="33"/>
  <c r="FX1613" i="33"/>
  <c r="FY1613" i="33"/>
  <c r="FZ1613" i="33"/>
  <c r="GA1613" i="33"/>
  <c r="GB1613" i="33"/>
  <c r="GC1613" i="33"/>
  <c r="GD1613" i="33"/>
  <c r="GE1613" i="33"/>
  <c r="GF1613" i="33"/>
  <c r="GG1613" i="33"/>
  <c r="GH1613" i="33"/>
  <c r="GI1613" i="33"/>
  <c r="GJ1613" i="33"/>
  <c r="GK1613" i="33"/>
  <c r="GL1613" i="33"/>
  <c r="GM1613" i="33"/>
  <c r="GN1613" i="33"/>
  <c r="GO1613" i="33"/>
  <c r="GP1613" i="33"/>
  <c r="FX1616" i="33"/>
  <c r="FY1616" i="33"/>
  <c r="FZ1616" i="33"/>
  <c r="GA1616" i="33"/>
  <c r="GB1616" i="33"/>
  <c r="GC1616" i="33"/>
  <c r="GD1616" i="33"/>
  <c r="GE1616" i="33"/>
  <c r="GF1616" i="33"/>
  <c r="GG1616" i="33"/>
  <c r="GH1616" i="33"/>
  <c r="GI1616" i="33"/>
  <c r="GJ1616" i="33"/>
  <c r="GK1616" i="33"/>
  <c r="GL1616" i="33"/>
  <c r="GM1616" i="33"/>
  <c r="GN1616" i="33"/>
  <c r="GO1616" i="33"/>
  <c r="GP1616" i="33"/>
  <c r="FX1617" i="33"/>
  <c r="FY1617" i="33"/>
  <c r="FZ1617" i="33"/>
  <c r="GA1617" i="33"/>
  <c r="GB1617" i="33"/>
  <c r="GC1617" i="33"/>
  <c r="GD1617" i="33"/>
  <c r="GE1617" i="33"/>
  <c r="GF1617" i="33"/>
  <c r="GG1617" i="33"/>
  <c r="GH1617" i="33"/>
  <c r="GI1617" i="33"/>
  <c r="GJ1617" i="33"/>
  <c r="GK1617" i="33"/>
  <c r="GL1617" i="33"/>
  <c r="GM1617" i="33"/>
  <c r="GN1617" i="33"/>
  <c r="GO1617" i="33"/>
  <c r="GP1617" i="33"/>
  <c r="FX1618" i="33"/>
  <c r="FY1618" i="33"/>
  <c r="FZ1618" i="33"/>
  <c r="GA1618" i="33"/>
  <c r="GB1618" i="33"/>
  <c r="GC1618" i="33"/>
  <c r="GD1618" i="33"/>
  <c r="GE1618" i="33"/>
  <c r="GF1618" i="33"/>
  <c r="GG1618" i="33"/>
  <c r="GH1618" i="33"/>
  <c r="GI1618" i="33"/>
  <c r="GJ1618" i="33"/>
  <c r="GK1618" i="33"/>
  <c r="GL1618" i="33"/>
  <c r="GM1618" i="33"/>
  <c r="GN1618" i="33"/>
  <c r="GO1618" i="33"/>
  <c r="GP1618" i="33"/>
  <c r="FX1619" i="33"/>
  <c r="FY1619" i="33"/>
  <c r="FZ1619" i="33"/>
  <c r="GA1619" i="33"/>
  <c r="GB1619" i="33"/>
  <c r="GC1619" i="33"/>
  <c r="GD1619" i="33"/>
  <c r="GE1619" i="33"/>
  <c r="GF1619" i="33"/>
  <c r="GG1619" i="33"/>
  <c r="GH1619" i="33"/>
  <c r="GI1619" i="33"/>
  <c r="GJ1619" i="33"/>
  <c r="GK1619" i="33"/>
  <c r="GL1619" i="33"/>
  <c r="GM1619" i="33"/>
  <c r="GN1619" i="33"/>
  <c r="GO1619" i="33"/>
  <c r="GP1619" i="33"/>
  <c r="FX1620" i="33"/>
  <c r="FY1620" i="33"/>
  <c r="FZ1620" i="33"/>
  <c r="GA1620" i="33"/>
  <c r="GB1620" i="33"/>
  <c r="GC1620" i="33"/>
  <c r="GD1620" i="33"/>
  <c r="GE1620" i="33"/>
  <c r="GF1620" i="33"/>
  <c r="GG1620" i="33"/>
  <c r="GH1620" i="33"/>
  <c r="GI1620" i="33"/>
  <c r="GJ1620" i="33"/>
  <c r="GK1620" i="33"/>
  <c r="GL1620" i="33"/>
  <c r="GM1620" i="33"/>
  <c r="GN1620" i="33"/>
  <c r="GO1620" i="33"/>
  <c r="GP1620" i="33"/>
  <c r="FX1621" i="33"/>
  <c r="FY1621" i="33"/>
  <c r="FZ1621" i="33"/>
  <c r="GA1621" i="33"/>
  <c r="GB1621" i="33"/>
  <c r="GC1621" i="33"/>
  <c r="GD1621" i="33"/>
  <c r="GE1621" i="33"/>
  <c r="GF1621" i="33"/>
  <c r="GG1621" i="33"/>
  <c r="GH1621" i="33"/>
  <c r="GI1621" i="33"/>
  <c r="GJ1621" i="33"/>
  <c r="GK1621" i="33"/>
  <c r="GL1621" i="33"/>
  <c r="GM1621" i="33"/>
  <c r="GN1621" i="33"/>
  <c r="GO1621" i="33"/>
  <c r="GP1621" i="33"/>
  <c r="FX1622" i="33"/>
  <c r="FY1622" i="33"/>
  <c r="FZ1622" i="33"/>
  <c r="GA1622" i="33"/>
  <c r="GB1622" i="33"/>
  <c r="GC1622" i="33"/>
  <c r="GD1622" i="33"/>
  <c r="GE1622" i="33"/>
  <c r="GF1622" i="33"/>
  <c r="GG1622" i="33"/>
  <c r="GH1622" i="33"/>
  <c r="GI1622" i="33"/>
  <c r="GJ1622" i="33"/>
  <c r="GK1622" i="33"/>
  <c r="GL1622" i="33"/>
  <c r="GM1622" i="33"/>
  <c r="GN1622" i="33"/>
  <c r="GO1622" i="33"/>
  <c r="GP1622" i="33"/>
  <c r="FX1623" i="33"/>
  <c r="FY1623" i="33"/>
  <c r="FZ1623" i="33"/>
  <c r="GA1623" i="33"/>
  <c r="GB1623" i="33"/>
  <c r="GC1623" i="33"/>
  <c r="GD1623" i="33"/>
  <c r="GE1623" i="33"/>
  <c r="GF1623" i="33"/>
  <c r="GG1623" i="33"/>
  <c r="GH1623" i="33"/>
  <c r="GI1623" i="33"/>
  <c r="GJ1623" i="33"/>
  <c r="GK1623" i="33"/>
  <c r="GL1623" i="33"/>
  <c r="GM1623" i="33"/>
  <c r="GN1623" i="33"/>
  <c r="GO1623" i="33"/>
  <c r="GP1623" i="33"/>
  <c r="FX1624" i="33"/>
  <c r="FY1624" i="33"/>
  <c r="FZ1624" i="33"/>
  <c r="GA1624" i="33"/>
  <c r="GB1624" i="33"/>
  <c r="GC1624" i="33"/>
  <c r="GD1624" i="33"/>
  <c r="GE1624" i="33"/>
  <c r="GF1624" i="33"/>
  <c r="GG1624" i="33"/>
  <c r="GH1624" i="33"/>
  <c r="GI1624" i="33"/>
  <c r="GJ1624" i="33"/>
  <c r="GK1624" i="33"/>
  <c r="GL1624" i="33"/>
  <c r="GM1624" i="33"/>
  <c r="GN1624" i="33"/>
  <c r="GO1624" i="33"/>
  <c r="GP1624" i="33"/>
  <c r="FX1625" i="33"/>
  <c r="FY1625" i="33"/>
  <c r="FZ1625" i="33"/>
  <c r="GA1625" i="33"/>
  <c r="GB1625" i="33"/>
  <c r="GC1625" i="33"/>
  <c r="GD1625" i="33"/>
  <c r="GE1625" i="33"/>
  <c r="GF1625" i="33"/>
  <c r="GG1625" i="33"/>
  <c r="GH1625" i="33"/>
  <c r="GI1625" i="33"/>
  <c r="GJ1625" i="33"/>
  <c r="GK1625" i="33"/>
  <c r="GL1625" i="33"/>
  <c r="GM1625" i="33"/>
  <c r="GN1625" i="33"/>
  <c r="GO1625" i="33"/>
  <c r="GP1625" i="33"/>
  <c r="FX1626" i="33"/>
  <c r="FY1626" i="33"/>
  <c r="FZ1626" i="33"/>
  <c r="GA1626" i="33"/>
  <c r="GB1626" i="33"/>
  <c r="GC1626" i="33"/>
  <c r="GD1626" i="33"/>
  <c r="GE1626" i="33"/>
  <c r="GF1626" i="33"/>
  <c r="GG1626" i="33"/>
  <c r="GH1626" i="33"/>
  <c r="GI1626" i="33"/>
  <c r="GJ1626" i="33"/>
  <c r="GK1626" i="33"/>
  <c r="GL1626" i="33"/>
  <c r="GM1626" i="33"/>
  <c r="GN1626" i="33"/>
  <c r="GO1626" i="33"/>
  <c r="GP1626" i="33"/>
  <c r="FX1627" i="33"/>
  <c r="FY1627" i="33"/>
  <c r="FZ1627" i="33"/>
  <c r="GA1627" i="33"/>
  <c r="GB1627" i="33"/>
  <c r="GC1627" i="33"/>
  <c r="GD1627" i="33"/>
  <c r="GE1627" i="33"/>
  <c r="GF1627" i="33"/>
  <c r="GG1627" i="33"/>
  <c r="GH1627" i="33"/>
  <c r="GI1627" i="33"/>
  <c r="GJ1627" i="33"/>
  <c r="GK1627" i="33"/>
  <c r="GL1627" i="33"/>
  <c r="GM1627" i="33"/>
  <c r="GN1627" i="33"/>
  <c r="GO1627" i="33"/>
  <c r="GP1627" i="33"/>
  <c r="FX1628" i="33"/>
  <c r="FY1628" i="33"/>
  <c r="FZ1628" i="33"/>
  <c r="GA1628" i="33"/>
  <c r="GB1628" i="33"/>
  <c r="GC1628" i="33"/>
  <c r="GD1628" i="33"/>
  <c r="GE1628" i="33"/>
  <c r="GF1628" i="33"/>
  <c r="GG1628" i="33"/>
  <c r="GH1628" i="33"/>
  <c r="GI1628" i="33"/>
  <c r="GJ1628" i="33"/>
  <c r="GK1628" i="33"/>
  <c r="GL1628" i="33"/>
  <c r="GM1628" i="33"/>
  <c r="GN1628" i="33"/>
  <c r="GO1628" i="33"/>
  <c r="GP1628" i="33"/>
  <c r="FX1629" i="33"/>
  <c r="FY1629" i="33"/>
  <c r="FZ1629" i="33"/>
  <c r="GA1629" i="33"/>
  <c r="GB1629" i="33"/>
  <c r="GC1629" i="33"/>
  <c r="GD1629" i="33"/>
  <c r="GE1629" i="33"/>
  <c r="GF1629" i="33"/>
  <c r="GG1629" i="33"/>
  <c r="GH1629" i="33"/>
  <c r="GI1629" i="33"/>
  <c r="GJ1629" i="33"/>
  <c r="GK1629" i="33"/>
  <c r="GL1629" i="33"/>
  <c r="GM1629" i="33"/>
  <c r="GN1629" i="33"/>
  <c r="GO1629" i="33"/>
  <c r="GP1629" i="33"/>
  <c r="FX1630" i="33"/>
  <c r="FY1630" i="33"/>
  <c r="FZ1630" i="33"/>
  <c r="GA1630" i="33"/>
  <c r="GB1630" i="33"/>
  <c r="GC1630" i="33"/>
  <c r="GD1630" i="33"/>
  <c r="GE1630" i="33"/>
  <c r="GF1630" i="33"/>
  <c r="GG1630" i="33"/>
  <c r="GH1630" i="33"/>
  <c r="GI1630" i="33"/>
  <c r="GJ1630" i="33"/>
  <c r="GK1630" i="33"/>
  <c r="GL1630" i="33"/>
  <c r="GM1630" i="33"/>
  <c r="GN1630" i="33"/>
  <c r="GO1630" i="33"/>
  <c r="GP1630" i="33"/>
  <c r="FX1631" i="33"/>
  <c r="FY1631" i="33"/>
  <c r="FZ1631" i="33"/>
  <c r="GA1631" i="33"/>
  <c r="GB1631" i="33"/>
  <c r="GC1631" i="33"/>
  <c r="GD1631" i="33"/>
  <c r="GE1631" i="33"/>
  <c r="GF1631" i="33"/>
  <c r="GG1631" i="33"/>
  <c r="GH1631" i="33"/>
  <c r="GI1631" i="33"/>
  <c r="GJ1631" i="33"/>
  <c r="GK1631" i="33"/>
  <c r="GL1631" i="33"/>
  <c r="GM1631" i="33"/>
  <c r="GN1631" i="33"/>
  <c r="GO1631" i="33"/>
  <c r="GP1631" i="33"/>
  <c r="FX1632" i="33"/>
  <c r="FY1632" i="33"/>
  <c r="FZ1632" i="33"/>
  <c r="GA1632" i="33"/>
  <c r="GC1632" i="33"/>
  <c r="GD1632" i="33"/>
  <c r="GE1632" i="33"/>
  <c r="GF1632" i="33"/>
  <c r="GG1632" i="33"/>
  <c r="GH1632" i="33"/>
  <c r="GK1632" i="33"/>
  <c r="GL1632" i="33"/>
  <c r="GM1632" i="33"/>
  <c r="GN1632" i="33"/>
  <c r="GO1632" i="33"/>
  <c r="FX1633" i="33"/>
  <c r="FY1633" i="33"/>
  <c r="FZ1633" i="33"/>
  <c r="GA1633" i="33"/>
  <c r="GC1633" i="33"/>
  <c r="GD1633" i="33"/>
  <c r="GE1633" i="33"/>
  <c r="GF1633" i="33"/>
  <c r="GG1633" i="33"/>
  <c r="GH1633" i="33"/>
  <c r="GK1633" i="33"/>
  <c r="GL1633" i="33"/>
  <c r="GM1633" i="33"/>
  <c r="GN1633" i="33"/>
  <c r="GO1633" i="33"/>
  <c r="FX1634" i="33"/>
  <c r="FY1634" i="33"/>
  <c r="FZ1634" i="33"/>
  <c r="GA1634" i="33"/>
  <c r="GC1634" i="33"/>
  <c r="GD1634" i="33"/>
  <c r="GE1634" i="33"/>
  <c r="GF1634" i="33"/>
  <c r="GG1634" i="33"/>
  <c r="GH1634" i="33"/>
  <c r="GK1634" i="33"/>
  <c r="GL1634" i="33"/>
  <c r="GM1634" i="33"/>
  <c r="GN1634" i="33"/>
  <c r="GO1634" i="33"/>
  <c r="FX1635" i="33"/>
  <c r="FY1635" i="33"/>
  <c r="FZ1635" i="33"/>
  <c r="GA1635" i="33"/>
  <c r="GC1635" i="33"/>
  <c r="GD1635" i="33"/>
  <c r="GE1635" i="33"/>
  <c r="GF1635" i="33"/>
  <c r="GG1635" i="33"/>
  <c r="GH1635" i="33"/>
  <c r="GK1635" i="33"/>
  <c r="GL1635" i="33"/>
  <c r="GM1635" i="33"/>
  <c r="GN1635" i="33"/>
  <c r="GO1635" i="33"/>
  <c r="FX1636" i="33"/>
  <c r="FY1636" i="33"/>
  <c r="FZ1636" i="33"/>
  <c r="GA1636" i="33"/>
  <c r="GB1636" i="33"/>
  <c r="GC1636" i="33"/>
  <c r="GD1636" i="33"/>
  <c r="GE1636" i="33"/>
  <c r="GF1636" i="33"/>
  <c r="GG1636" i="33"/>
  <c r="GH1636" i="33"/>
  <c r="GI1636" i="33"/>
  <c r="GJ1636" i="33"/>
  <c r="GK1636" i="33"/>
  <c r="GL1636" i="33"/>
  <c r="GM1636" i="33"/>
  <c r="GN1636" i="33"/>
  <c r="GO1636" i="33"/>
  <c r="GP1636" i="33"/>
  <c r="FX1637" i="33"/>
  <c r="FY1637" i="33"/>
  <c r="FZ1637" i="33"/>
  <c r="GA1637" i="33"/>
  <c r="GB1637" i="33"/>
  <c r="GC1637" i="33"/>
  <c r="GD1637" i="33"/>
  <c r="GE1637" i="33"/>
  <c r="GF1637" i="33"/>
  <c r="GG1637" i="33"/>
  <c r="GH1637" i="33"/>
  <c r="GI1637" i="33"/>
  <c r="GJ1637" i="33"/>
  <c r="GK1637" i="33"/>
  <c r="GL1637" i="33"/>
  <c r="GM1637" i="33"/>
  <c r="GN1637" i="33"/>
  <c r="GO1637" i="33"/>
  <c r="GP1637" i="33"/>
  <c r="FX1638" i="33"/>
  <c r="FY1638" i="33"/>
  <c r="FZ1638" i="33"/>
  <c r="GA1638" i="33"/>
  <c r="GB1638" i="33"/>
  <c r="GC1638" i="33"/>
  <c r="GD1638" i="33"/>
  <c r="GE1638" i="33"/>
  <c r="GF1638" i="33"/>
  <c r="GG1638" i="33"/>
  <c r="GH1638" i="33"/>
  <c r="GI1638" i="33"/>
  <c r="GJ1638" i="33"/>
  <c r="GK1638" i="33"/>
  <c r="GL1638" i="33"/>
  <c r="GM1638" i="33"/>
  <c r="GN1638" i="33"/>
  <c r="GO1638" i="33"/>
  <c r="GP1638" i="33"/>
  <c r="FX1639" i="33"/>
  <c r="FY1639" i="33"/>
  <c r="FZ1639" i="33"/>
  <c r="GA1639" i="33"/>
  <c r="GB1639" i="33"/>
  <c r="GC1639" i="33"/>
  <c r="GD1639" i="33"/>
  <c r="GE1639" i="33"/>
  <c r="GF1639" i="33"/>
  <c r="GG1639" i="33"/>
  <c r="GH1639" i="33"/>
  <c r="GI1639" i="33"/>
  <c r="GJ1639" i="33"/>
  <c r="GK1639" i="33"/>
  <c r="GL1639" i="33"/>
  <c r="GM1639" i="33"/>
  <c r="GN1639" i="33"/>
  <c r="GO1639" i="33"/>
  <c r="GP1639" i="33"/>
  <c r="FX1640" i="33"/>
  <c r="FY1640" i="33"/>
  <c r="FZ1640" i="33"/>
  <c r="GA1640" i="33"/>
  <c r="GB1640" i="33"/>
  <c r="GC1640" i="33"/>
  <c r="GD1640" i="33"/>
  <c r="GE1640" i="33"/>
  <c r="GF1640" i="33"/>
  <c r="GG1640" i="33"/>
  <c r="GH1640" i="33"/>
  <c r="GI1640" i="33"/>
  <c r="GJ1640" i="33"/>
  <c r="GK1640" i="33"/>
  <c r="GL1640" i="33"/>
  <c r="GM1640" i="33"/>
  <c r="GN1640" i="33"/>
  <c r="GO1640" i="33"/>
  <c r="GP1640" i="33"/>
  <c r="FX1641" i="33"/>
  <c r="FY1641" i="33"/>
  <c r="FZ1641" i="33"/>
  <c r="GA1641" i="33"/>
  <c r="GB1641" i="33"/>
  <c r="GC1641" i="33"/>
  <c r="GD1641" i="33"/>
  <c r="GE1641" i="33"/>
  <c r="GF1641" i="33"/>
  <c r="GG1641" i="33"/>
  <c r="GH1641" i="33"/>
  <c r="GI1641" i="33"/>
  <c r="GJ1641" i="33"/>
  <c r="GK1641" i="33"/>
  <c r="GL1641" i="33"/>
  <c r="GM1641" i="33"/>
  <c r="GN1641" i="33"/>
  <c r="GO1641" i="33"/>
  <c r="GP1641" i="33"/>
  <c r="FX1642" i="33"/>
  <c r="FY1642" i="33"/>
  <c r="FZ1642" i="33"/>
  <c r="GA1642" i="33"/>
  <c r="GB1642" i="33"/>
  <c r="GC1642" i="33"/>
  <c r="GD1642" i="33"/>
  <c r="GE1642" i="33"/>
  <c r="GF1642" i="33"/>
  <c r="GG1642" i="33"/>
  <c r="GH1642" i="33"/>
  <c r="GI1642" i="33"/>
  <c r="GJ1642" i="33"/>
  <c r="GK1642" i="33"/>
  <c r="GL1642" i="33"/>
  <c r="GM1642" i="33"/>
  <c r="GN1642" i="33"/>
  <c r="GO1642" i="33"/>
  <c r="GP1642" i="33"/>
  <c r="FX1643" i="33"/>
  <c r="FY1643" i="33"/>
  <c r="FZ1643" i="33"/>
  <c r="GA1643" i="33"/>
  <c r="GB1643" i="33"/>
  <c r="GC1643" i="33"/>
  <c r="GD1643" i="33"/>
  <c r="GE1643" i="33"/>
  <c r="GF1643" i="33"/>
  <c r="GG1643" i="33"/>
  <c r="GH1643" i="33"/>
  <c r="GI1643" i="33"/>
  <c r="GJ1643" i="33"/>
  <c r="GK1643" i="33"/>
  <c r="GL1643" i="33"/>
  <c r="GM1643" i="33"/>
  <c r="GN1643" i="33"/>
  <c r="GO1643" i="33"/>
  <c r="GP1643" i="33"/>
  <c r="FX1644" i="33"/>
  <c r="FY1644" i="33"/>
  <c r="FZ1644" i="33"/>
  <c r="GA1644" i="33"/>
  <c r="GB1644" i="33"/>
  <c r="GC1644" i="33"/>
  <c r="GD1644" i="33"/>
  <c r="GE1644" i="33"/>
  <c r="GF1644" i="33"/>
  <c r="GG1644" i="33"/>
  <c r="GH1644" i="33"/>
  <c r="GI1644" i="33"/>
  <c r="GJ1644" i="33"/>
  <c r="GK1644" i="33"/>
  <c r="GL1644" i="33"/>
  <c r="GM1644" i="33"/>
  <c r="GN1644" i="33"/>
  <c r="GO1644" i="33"/>
  <c r="GP1644" i="33"/>
  <c r="FX1645" i="33"/>
  <c r="FY1645" i="33"/>
  <c r="FZ1645" i="33"/>
  <c r="GA1645" i="33"/>
  <c r="GB1645" i="33"/>
  <c r="GC1645" i="33"/>
  <c r="GD1645" i="33"/>
  <c r="GE1645" i="33"/>
  <c r="GF1645" i="33"/>
  <c r="GG1645" i="33"/>
  <c r="GH1645" i="33"/>
  <c r="GI1645" i="33"/>
  <c r="GJ1645" i="33"/>
  <c r="GK1645" i="33"/>
  <c r="GL1645" i="33"/>
  <c r="GM1645" i="33"/>
  <c r="GN1645" i="33"/>
  <c r="GO1645" i="33"/>
  <c r="GP1645" i="33"/>
  <c r="FX1646" i="33"/>
  <c r="FY1646" i="33"/>
  <c r="FZ1646" i="33"/>
  <c r="GA1646" i="33"/>
  <c r="GB1646" i="33"/>
  <c r="GC1646" i="33"/>
  <c r="GD1646" i="33"/>
  <c r="GE1646" i="33"/>
  <c r="GF1646" i="33"/>
  <c r="GG1646" i="33"/>
  <c r="GH1646" i="33"/>
  <c r="GI1646" i="33"/>
  <c r="GJ1646" i="33"/>
  <c r="GK1646" i="33"/>
  <c r="GL1646" i="33"/>
  <c r="GM1646" i="33"/>
  <c r="GN1646" i="33"/>
  <c r="GO1646" i="33"/>
  <c r="GP1646" i="33"/>
  <c r="FX1647" i="33"/>
  <c r="FY1647" i="33"/>
  <c r="FZ1647" i="33"/>
  <c r="GA1647" i="33"/>
  <c r="GB1647" i="33"/>
  <c r="GC1647" i="33"/>
  <c r="GD1647" i="33"/>
  <c r="GE1647" i="33"/>
  <c r="GF1647" i="33"/>
  <c r="GG1647" i="33"/>
  <c r="GH1647" i="33"/>
  <c r="GI1647" i="33"/>
  <c r="GJ1647" i="33"/>
  <c r="GK1647" i="33"/>
  <c r="GL1647" i="33"/>
  <c r="GM1647" i="33"/>
  <c r="GN1647" i="33"/>
  <c r="GO1647" i="33"/>
  <c r="GP1647" i="33"/>
  <c r="FX1648" i="33"/>
  <c r="FY1648" i="33"/>
  <c r="FZ1648" i="33"/>
  <c r="GA1648" i="33"/>
  <c r="GB1648" i="33"/>
  <c r="GC1648" i="33"/>
  <c r="GD1648" i="33"/>
  <c r="GE1648" i="33"/>
  <c r="GF1648" i="33"/>
  <c r="GG1648" i="33"/>
  <c r="GH1648" i="33"/>
  <c r="GI1648" i="33"/>
  <c r="GJ1648" i="33"/>
  <c r="GK1648" i="33"/>
  <c r="GL1648" i="33"/>
  <c r="GM1648" i="33"/>
  <c r="GN1648" i="33"/>
  <c r="GO1648" i="33"/>
  <c r="GP1648" i="33"/>
  <c r="FX1649" i="33"/>
  <c r="FY1649" i="33"/>
  <c r="FZ1649" i="33"/>
  <c r="GA1649" i="33"/>
  <c r="GB1649" i="33"/>
  <c r="GC1649" i="33"/>
  <c r="GD1649" i="33"/>
  <c r="GE1649" i="33"/>
  <c r="GF1649" i="33"/>
  <c r="GG1649" i="33"/>
  <c r="GH1649" i="33"/>
  <c r="GI1649" i="33"/>
  <c r="GJ1649" i="33"/>
  <c r="GK1649" i="33"/>
  <c r="GL1649" i="33"/>
  <c r="GM1649" i="33"/>
  <c r="GN1649" i="33"/>
  <c r="GO1649" i="33"/>
  <c r="GP1649" i="33"/>
  <c r="FX1650" i="33"/>
  <c r="FY1650" i="33"/>
  <c r="FZ1650" i="33"/>
  <c r="GA1650" i="33"/>
  <c r="GB1650" i="33"/>
  <c r="GC1650" i="33"/>
  <c r="GD1650" i="33"/>
  <c r="GE1650" i="33"/>
  <c r="GF1650" i="33"/>
  <c r="GG1650" i="33"/>
  <c r="GH1650" i="33"/>
  <c r="GI1650" i="33"/>
  <c r="GJ1650" i="33"/>
  <c r="GK1650" i="33"/>
  <c r="GL1650" i="33"/>
  <c r="GM1650" i="33"/>
  <c r="GN1650" i="33"/>
  <c r="GO1650" i="33"/>
  <c r="GP1650" i="33"/>
  <c r="FX1651" i="33"/>
  <c r="FY1651" i="33"/>
  <c r="FZ1651" i="33"/>
  <c r="GA1651" i="33"/>
  <c r="GB1651" i="33"/>
  <c r="GC1651" i="33"/>
  <c r="GD1651" i="33"/>
  <c r="GE1651" i="33"/>
  <c r="GF1651" i="33"/>
  <c r="GG1651" i="33"/>
  <c r="GH1651" i="33"/>
  <c r="GI1651" i="33"/>
  <c r="GJ1651" i="33"/>
  <c r="GK1651" i="33"/>
  <c r="GL1651" i="33"/>
  <c r="GM1651" i="33"/>
  <c r="GN1651" i="33"/>
  <c r="GO1651" i="33"/>
  <c r="GP1651" i="33"/>
  <c r="FX1652" i="33"/>
  <c r="FY1652" i="33"/>
  <c r="FZ1652" i="33"/>
  <c r="GA1652" i="33"/>
  <c r="GB1652" i="33"/>
  <c r="GC1652" i="33"/>
  <c r="GD1652" i="33"/>
  <c r="GE1652" i="33"/>
  <c r="GF1652" i="33"/>
  <c r="GG1652" i="33"/>
  <c r="GH1652" i="33"/>
  <c r="GI1652" i="33"/>
  <c r="GJ1652" i="33"/>
  <c r="GK1652" i="33"/>
  <c r="GL1652" i="33"/>
  <c r="GM1652" i="33"/>
  <c r="GN1652" i="33"/>
  <c r="GO1652" i="33"/>
  <c r="GP1652" i="33"/>
  <c r="FX1653" i="33"/>
  <c r="FY1653" i="33"/>
  <c r="FZ1653" i="33"/>
  <c r="GA1653" i="33"/>
  <c r="GB1653" i="33"/>
  <c r="GC1653" i="33"/>
  <c r="GD1653" i="33"/>
  <c r="GE1653" i="33"/>
  <c r="GF1653" i="33"/>
  <c r="GG1653" i="33"/>
  <c r="GH1653" i="33"/>
  <c r="GI1653" i="33"/>
  <c r="GJ1653" i="33"/>
  <c r="GK1653" i="33"/>
  <c r="GL1653" i="33"/>
  <c r="GM1653" i="33"/>
  <c r="GN1653" i="33"/>
  <c r="GO1653" i="33"/>
  <c r="GP1653" i="33"/>
  <c r="FX1654" i="33"/>
  <c r="FY1654" i="33"/>
  <c r="FZ1654" i="33"/>
  <c r="GA1654" i="33"/>
  <c r="GB1654" i="33"/>
  <c r="GC1654" i="33"/>
  <c r="GD1654" i="33"/>
  <c r="GE1654" i="33"/>
  <c r="GF1654" i="33"/>
  <c r="GG1654" i="33"/>
  <c r="GH1654" i="33"/>
  <c r="GI1654" i="33"/>
  <c r="GJ1654" i="33"/>
  <c r="GK1654" i="33"/>
  <c r="GL1654" i="33"/>
  <c r="GM1654" i="33"/>
  <c r="GN1654" i="33"/>
  <c r="GO1654" i="33"/>
  <c r="GP1654" i="33"/>
  <c r="FX1655" i="33"/>
  <c r="FY1655" i="33"/>
  <c r="FZ1655" i="33"/>
  <c r="GA1655" i="33"/>
  <c r="GB1655" i="33"/>
  <c r="GC1655" i="33"/>
  <c r="GD1655" i="33"/>
  <c r="GE1655" i="33"/>
  <c r="GF1655" i="33"/>
  <c r="GG1655" i="33"/>
  <c r="GH1655" i="33"/>
  <c r="GI1655" i="33"/>
  <c r="GJ1655" i="33"/>
  <c r="GK1655" i="33"/>
  <c r="GL1655" i="33"/>
  <c r="GM1655" i="33"/>
  <c r="GN1655" i="33"/>
  <c r="GO1655" i="33"/>
  <c r="GP1655" i="33"/>
  <c r="FX1656" i="33"/>
  <c r="FY1656" i="33"/>
  <c r="FZ1656" i="33"/>
  <c r="GA1656" i="33"/>
  <c r="GB1656" i="33"/>
  <c r="GC1656" i="33"/>
  <c r="GD1656" i="33"/>
  <c r="GE1656" i="33"/>
  <c r="GF1656" i="33"/>
  <c r="GG1656" i="33"/>
  <c r="GH1656" i="33"/>
  <c r="GI1656" i="33"/>
  <c r="GJ1656" i="33"/>
  <c r="GK1656" i="33"/>
  <c r="GL1656" i="33"/>
  <c r="GM1656" i="33"/>
  <c r="GN1656" i="33"/>
  <c r="GO1656" i="33"/>
  <c r="GP1656" i="33"/>
  <c r="FX1657" i="33"/>
  <c r="FY1657" i="33"/>
  <c r="FZ1657" i="33"/>
  <c r="GA1657" i="33"/>
  <c r="GB1657" i="33"/>
  <c r="GC1657" i="33"/>
  <c r="GD1657" i="33"/>
  <c r="GE1657" i="33"/>
  <c r="GF1657" i="33"/>
  <c r="GG1657" i="33"/>
  <c r="GH1657" i="33"/>
  <c r="GI1657" i="33"/>
  <c r="GJ1657" i="33"/>
  <c r="GK1657" i="33"/>
  <c r="GL1657" i="33"/>
  <c r="GM1657" i="33"/>
  <c r="GN1657" i="33"/>
  <c r="GO1657" i="33"/>
  <c r="GP1657" i="33"/>
  <c r="FX1658" i="33"/>
  <c r="FY1658" i="33"/>
  <c r="FZ1658" i="33"/>
  <c r="GA1658" i="33"/>
  <c r="GB1658" i="33"/>
  <c r="GC1658" i="33"/>
  <c r="GD1658" i="33"/>
  <c r="GE1658" i="33"/>
  <c r="GF1658" i="33"/>
  <c r="GG1658" i="33"/>
  <c r="GH1658" i="33"/>
  <c r="GI1658" i="33"/>
  <c r="GJ1658" i="33"/>
  <c r="GK1658" i="33"/>
  <c r="GL1658" i="33"/>
  <c r="GM1658" i="33"/>
  <c r="GN1658" i="33"/>
  <c r="GO1658" i="33"/>
  <c r="GP1658" i="33"/>
  <c r="FX1659" i="33"/>
  <c r="FY1659" i="33"/>
  <c r="FZ1659" i="33"/>
  <c r="GA1659" i="33"/>
  <c r="GB1659" i="33"/>
  <c r="GC1659" i="33"/>
  <c r="GD1659" i="33"/>
  <c r="GE1659" i="33"/>
  <c r="GF1659" i="33"/>
  <c r="GG1659" i="33"/>
  <c r="GH1659" i="33"/>
  <c r="GI1659" i="33"/>
  <c r="GJ1659" i="33"/>
  <c r="GK1659" i="33"/>
  <c r="GL1659" i="33"/>
  <c r="GM1659" i="33"/>
  <c r="GN1659" i="33"/>
  <c r="GO1659" i="33"/>
  <c r="GP1659" i="33"/>
  <c r="FX1660" i="33"/>
  <c r="FY1660" i="33"/>
  <c r="FZ1660" i="33"/>
  <c r="GA1660" i="33"/>
  <c r="GB1660" i="33"/>
  <c r="GC1660" i="33"/>
  <c r="GD1660" i="33"/>
  <c r="GE1660" i="33"/>
  <c r="GF1660" i="33"/>
  <c r="GG1660" i="33"/>
  <c r="GH1660" i="33"/>
  <c r="GI1660" i="33"/>
  <c r="GJ1660" i="33"/>
  <c r="GK1660" i="33"/>
  <c r="GL1660" i="33"/>
  <c r="GM1660" i="33"/>
  <c r="GN1660" i="33"/>
  <c r="GO1660" i="33"/>
  <c r="GP1660" i="33"/>
  <c r="FX1661" i="33"/>
  <c r="FY1661" i="33"/>
  <c r="FZ1661" i="33"/>
  <c r="GA1661" i="33"/>
  <c r="GB1661" i="33"/>
  <c r="GC1661" i="33"/>
  <c r="GD1661" i="33"/>
  <c r="GE1661" i="33"/>
  <c r="GF1661" i="33"/>
  <c r="GG1661" i="33"/>
  <c r="GH1661" i="33"/>
  <c r="GI1661" i="33"/>
  <c r="GJ1661" i="33"/>
  <c r="GK1661" i="33"/>
  <c r="GL1661" i="33"/>
  <c r="GM1661" i="33"/>
  <c r="GN1661" i="33"/>
  <c r="GO1661" i="33"/>
  <c r="GP1661" i="33"/>
  <c r="FX1662" i="33"/>
  <c r="FY1662" i="33"/>
  <c r="FZ1662" i="33"/>
  <c r="GA1662" i="33"/>
  <c r="GB1662" i="33"/>
  <c r="GC1662" i="33"/>
  <c r="GD1662" i="33"/>
  <c r="GE1662" i="33"/>
  <c r="GF1662" i="33"/>
  <c r="GG1662" i="33"/>
  <c r="GH1662" i="33"/>
  <c r="GI1662" i="33"/>
  <c r="GJ1662" i="33"/>
  <c r="GK1662" i="33"/>
  <c r="GL1662" i="33"/>
  <c r="GM1662" i="33"/>
  <c r="GN1662" i="33"/>
  <c r="GO1662" i="33"/>
  <c r="GP1662" i="33"/>
  <c r="FX1663" i="33"/>
  <c r="FY1663" i="33"/>
  <c r="FZ1663" i="33"/>
  <c r="GA1663" i="33"/>
  <c r="GB1663" i="33"/>
  <c r="GC1663" i="33"/>
  <c r="GD1663" i="33"/>
  <c r="GE1663" i="33"/>
  <c r="GF1663" i="33"/>
  <c r="GG1663" i="33"/>
  <c r="GH1663" i="33"/>
  <c r="GI1663" i="33"/>
  <c r="GJ1663" i="33"/>
  <c r="GK1663" i="33"/>
  <c r="GL1663" i="33"/>
  <c r="GM1663" i="33"/>
  <c r="GN1663" i="33"/>
  <c r="GO1663" i="33"/>
  <c r="GP1663" i="33"/>
  <c r="FX1664" i="33"/>
  <c r="FY1664" i="33"/>
  <c r="FZ1664" i="33"/>
  <c r="GA1664" i="33"/>
  <c r="GB1664" i="33"/>
  <c r="GC1664" i="33"/>
  <c r="GD1664" i="33"/>
  <c r="GE1664" i="33"/>
  <c r="GF1664" i="33"/>
  <c r="GG1664" i="33"/>
  <c r="GK1664" i="33"/>
  <c r="GL1664" i="33"/>
  <c r="GM1664" i="33"/>
  <c r="GN1664" i="33"/>
  <c r="GO1664" i="33"/>
  <c r="GP1664" i="33"/>
  <c r="FX1665" i="33"/>
  <c r="FY1665" i="33"/>
  <c r="FZ1665" i="33"/>
  <c r="GA1665" i="33"/>
  <c r="GB1665" i="33"/>
  <c r="GC1665" i="33"/>
  <c r="GD1665" i="33"/>
  <c r="GE1665" i="33"/>
  <c r="GF1665" i="33"/>
  <c r="GG1665" i="33"/>
  <c r="GK1665" i="33"/>
  <c r="GL1665" i="33"/>
  <c r="GM1665" i="33"/>
  <c r="GN1665" i="33"/>
  <c r="GO1665" i="33"/>
  <c r="GP1665" i="33"/>
  <c r="FX1666" i="33"/>
  <c r="FY1666" i="33"/>
  <c r="FZ1666" i="33"/>
  <c r="GA1666" i="33"/>
  <c r="GB1666" i="33"/>
  <c r="GC1666" i="33"/>
  <c r="GD1666" i="33"/>
  <c r="GE1666" i="33"/>
  <c r="GF1666" i="33"/>
  <c r="GG1666" i="33"/>
  <c r="GK1666" i="33"/>
  <c r="GL1666" i="33"/>
  <c r="GM1666" i="33"/>
  <c r="GN1666" i="33"/>
  <c r="GO1666" i="33"/>
  <c r="GP1666" i="33"/>
  <c r="FX1667" i="33"/>
  <c r="FY1667" i="33"/>
  <c r="FZ1667" i="33"/>
  <c r="GA1667" i="33"/>
  <c r="GB1667" i="33"/>
  <c r="GC1667" i="33"/>
  <c r="GD1667" i="33"/>
  <c r="GE1667" i="33"/>
  <c r="GF1667" i="33"/>
  <c r="GG1667" i="33"/>
  <c r="GK1667" i="33"/>
  <c r="GL1667" i="33"/>
  <c r="GM1667" i="33"/>
  <c r="GN1667" i="33"/>
  <c r="GO1667" i="33"/>
  <c r="GP1667" i="33"/>
  <c r="FX1668" i="33"/>
  <c r="FY1668" i="33"/>
  <c r="FZ1668" i="33"/>
  <c r="GA1668" i="33"/>
  <c r="GB1668" i="33"/>
  <c r="GC1668" i="33"/>
  <c r="GD1668" i="33"/>
  <c r="GE1668" i="33"/>
  <c r="GF1668" i="33"/>
  <c r="GG1668" i="33"/>
  <c r="GK1668" i="33"/>
  <c r="GL1668" i="33"/>
  <c r="GM1668" i="33"/>
  <c r="GN1668" i="33"/>
  <c r="GO1668" i="33"/>
  <c r="GP1668" i="33"/>
  <c r="FX1669" i="33"/>
  <c r="FY1669" i="33"/>
  <c r="FZ1669" i="33"/>
  <c r="GA1669" i="33"/>
  <c r="GB1669" i="33"/>
  <c r="GC1669" i="33"/>
  <c r="GD1669" i="33"/>
  <c r="GE1669" i="33"/>
  <c r="GF1669" i="33"/>
  <c r="GG1669" i="33"/>
  <c r="GK1669" i="33"/>
  <c r="GL1669" i="33"/>
  <c r="GM1669" i="33"/>
  <c r="GN1669" i="33"/>
  <c r="GO1669" i="33"/>
  <c r="GP1669" i="33"/>
  <c r="FX1670" i="33"/>
  <c r="FY1670" i="33"/>
  <c r="FZ1670" i="33"/>
  <c r="GA1670" i="33"/>
  <c r="GB1670" i="33"/>
  <c r="GC1670" i="33"/>
  <c r="GD1670" i="33"/>
  <c r="GE1670" i="33"/>
  <c r="GF1670" i="33"/>
  <c r="GG1670" i="33"/>
  <c r="GK1670" i="33"/>
  <c r="GL1670" i="33"/>
  <c r="GM1670" i="33"/>
  <c r="GN1670" i="33"/>
  <c r="GO1670" i="33"/>
  <c r="GP1670" i="33"/>
  <c r="FX1671" i="33"/>
  <c r="FY1671" i="33"/>
  <c r="FZ1671" i="33"/>
  <c r="GA1671" i="33"/>
  <c r="GB1671" i="33"/>
  <c r="GC1671" i="33"/>
  <c r="GD1671" i="33"/>
  <c r="GE1671" i="33"/>
  <c r="GF1671" i="33"/>
  <c r="GG1671" i="33"/>
  <c r="GH1671" i="33"/>
  <c r="GI1671" i="33"/>
  <c r="GJ1671" i="33"/>
  <c r="GK1671" i="33"/>
  <c r="GL1671" i="33"/>
  <c r="GM1671" i="33"/>
  <c r="GN1671" i="33"/>
  <c r="GO1671" i="33"/>
  <c r="GP1671" i="33"/>
  <c r="FX1672" i="33"/>
  <c r="FY1672" i="33"/>
  <c r="FZ1672" i="33"/>
  <c r="GA1672" i="33"/>
  <c r="GB1672" i="33"/>
  <c r="GC1672" i="33"/>
  <c r="GD1672" i="33"/>
  <c r="GE1672" i="33"/>
  <c r="GF1672" i="33"/>
  <c r="GG1672" i="33"/>
  <c r="GK1672" i="33"/>
  <c r="GL1672" i="33"/>
  <c r="GM1672" i="33"/>
  <c r="GN1672" i="33"/>
  <c r="GO1672" i="33"/>
  <c r="GP1672" i="33"/>
  <c r="FX1673" i="33"/>
  <c r="FY1673" i="33"/>
  <c r="FZ1673" i="33"/>
  <c r="GA1673" i="33"/>
  <c r="GB1673" i="33"/>
  <c r="GC1673" i="33"/>
  <c r="GD1673" i="33"/>
  <c r="GE1673" i="33"/>
  <c r="GF1673" i="33"/>
  <c r="GG1673" i="33"/>
  <c r="GK1673" i="33"/>
  <c r="GL1673" i="33"/>
  <c r="GM1673" i="33"/>
  <c r="GN1673" i="33"/>
  <c r="GO1673" i="33"/>
  <c r="GP1673" i="33"/>
  <c r="FX1674" i="33"/>
  <c r="FY1674" i="33"/>
  <c r="FZ1674" i="33"/>
  <c r="GA1674" i="33"/>
  <c r="GB1674" i="33"/>
  <c r="GC1674" i="33"/>
  <c r="GD1674" i="33"/>
  <c r="GE1674" i="33"/>
  <c r="GF1674" i="33"/>
  <c r="GG1674" i="33"/>
  <c r="GK1674" i="33"/>
  <c r="GL1674" i="33"/>
  <c r="GM1674" i="33"/>
  <c r="GN1674" i="33"/>
  <c r="GO1674" i="33"/>
  <c r="GP1674" i="33"/>
  <c r="FX1675" i="33"/>
  <c r="FY1675" i="33"/>
  <c r="FZ1675" i="33"/>
  <c r="GA1675" i="33"/>
  <c r="GB1675" i="33"/>
  <c r="GC1675" i="33"/>
  <c r="GD1675" i="33"/>
  <c r="GE1675" i="33"/>
  <c r="GF1675" i="33"/>
  <c r="GG1675" i="33"/>
  <c r="GK1675" i="33"/>
  <c r="GL1675" i="33"/>
  <c r="GM1675" i="33"/>
  <c r="GN1675" i="33"/>
  <c r="GO1675" i="33"/>
  <c r="GP1675" i="33"/>
  <c r="FX1676" i="33"/>
  <c r="FY1676" i="33"/>
  <c r="FZ1676" i="33"/>
  <c r="GA1676" i="33"/>
  <c r="GB1676" i="33"/>
  <c r="GC1676" i="33"/>
  <c r="GD1676" i="33"/>
  <c r="GE1676" i="33"/>
  <c r="GF1676" i="33"/>
  <c r="GG1676" i="33"/>
  <c r="GK1676" i="33"/>
  <c r="GL1676" i="33"/>
  <c r="GM1676" i="33"/>
  <c r="GN1676" i="33"/>
  <c r="GO1676" i="33"/>
  <c r="GP1676" i="33"/>
  <c r="FX1677" i="33"/>
  <c r="FY1677" i="33"/>
  <c r="FZ1677" i="33"/>
  <c r="GA1677" i="33"/>
  <c r="GB1677" i="33"/>
  <c r="GC1677" i="33"/>
  <c r="GD1677" i="33"/>
  <c r="GE1677" i="33"/>
  <c r="GF1677" i="33"/>
  <c r="GG1677" i="33"/>
  <c r="GK1677" i="33"/>
  <c r="GL1677" i="33"/>
  <c r="GM1677" i="33"/>
  <c r="GN1677" i="33"/>
  <c r="GO1677" i="33"/>
  <c r="GP1677" i="33"/>
  <c r="FX1678" i="33"/>
  <c r="FY1678" i="33"/>
  <c r="FZ1678" i="33"/>
  <c r="GA1678" i="33"/>
  <c r="GB1678" i="33"/>
  <c r="GC1678" i="33"/>
  <c r="GD1678" i="33"/>
  <c r="GE1678" i="33"/>
  <c r="GF1678" i="33"/>
  <c r="GG1678" i="33"/>
  <c r="GK1678" i="33"/>
  <c r="GL1678" i="33"/>
  <c r="GM1678" i="33"/>
  <c r="GN1678" i="33"/>
  <c r="GO1678" i="33"/>
  <c r="GP1678" i="33"/>
  <c r="FX1679" i="33"/>
  <c r="FY1679" i="33"/>
  <c r="FZ1679" i="33"/>
  <c r="GA1679" i="33"/>
  <c r="GB1679" i="33"/>
  <c r="GC1679" i="33"/>
  <c r="GD1679" i="33"/>
  <c r="GE1679" i="33"/>
  <c r="GF1679" i="33"/>
  <c r="GG1679" i="33"/>
  <c r="GH1679" i="33"/>
  <c r="GI1679" i="33"/>
  <c r="GJ1679" i="33"/>
  <c r="GK1679" i="33"/>
  <c r="GL1679" i="33"/>
  <c r="GM1679" i="33"/>
  <c r="GN1679" i="33"/>
  <c r="GO1679" i="33"/>
  <c r="GP1679" i="33"/>
  <c r="FX1680" i="33"/>
  <c r="FY1680" i="33"/>
  <c r="FZ1680" i="33"/>
  <c r="GA1680" i="33"/>
  <c r="GB1680" i="33"/>
  <c r="GC1680" i="33"/>
  <c r="GD1680" i="33"/>
  <c r="GE1680" i="33"/>
  <c r="GF1680" i="33"/>
  <c r="GG1680" i="33"/>
  <c r="GH1680" i="33"/>
  <c r="GI1680" i="33"/>
  <c r="GJ1680" i="33"/>
  <c r="GK1680" i="33"/>
  <c r="GL1680" i="33"/>
  <c r="GM1680" i="33"/>
  <c r="GN1680" i="33"/>
  <c r="GO1680" i="33"/>
  <c r="GP1680" i="33"/>
  <c r="FX1681" i="33"/>
  <c r="FY1681" i="33"/>
  <c r="FZ1681" i="33"/>
  <c r="GA1681" i="33"/>
  <c r="GB1681" i="33"/>
  <c r="GC1681" i="33"/>
  <c r="GD1681" i="33"/>
  <c r="GE1681" i="33"/>
  <c r="GF1681" i="33"/>
  <c r="GG1681" i="33"/>
  <c r="GH1681" i="33"/>
  <c r="GI1681" i="33"/>
  <c r="GJ1681" i="33"/>
  <c r="GK1681" i="33"/>
  <c r="GL1681" i="33"/>
  <c r="GM1681" i="33"/>
  <c r="GN1681" i="33"/>
  <c r="GO1681" i="33"/>
  <c r="GP1681" i="33"/>
  <c r="FX1682" i="33"/>
  <c r="FY1682" i="33"/>
  <c r="FZ1682" i="33"/>
  <c r="GA1682" i="33"/>
  <c r="GB1682" i="33"/>
  <c r="GC1682" i="33"/>
  <c r="GD1682" i="33"/>
  <c r="GE1682" i="33"/>
  <c r="GF1682" i="33"/>
  <c r="GG1682" i="33"/>
  <c r="GH1682" i="33"/>
  <c r="GI1682" i="33"/>
  <c r="GJ1682" i="33"/>
  <c r="GK1682" i="33"/>
  <c r="GL1682" i="33"/>
  <c r="GM1682" i="33"/>
  <c r="GN1682" i="33"/>
  <c r="GO1682" i="33"/>
  <c r="GP1682" i="33"/>
  <c r="FX1683" i="33"/>
  <c r="FY1683" i="33"/>
  <c r="FZ1683" i="33"/>
  <c r="GA1683" i="33"/>
  <c r="GB1683" i="33"/>
  <c r="GC1683" i="33"/>
  <c r="GD1683" i="33"/>
  <c r="GE1683" i="33"/>
  <c r="GF1683" i="33"/>
  <c r="GG1683" i="33"/>
  <c r="GH1683" i="33"/>
  <c r="GI1683" i="33"/>
  <c r="GJ1683" i="33"/>
  <c r="GK1683" i="33"/>
  <c r="GL1683" i="33"/>
  <c r="GM1683" i="33"/>
  <c r="GN1683" i="33"/>
  <c r="GO1683" i="33"/>
  <c r="GP1683" i="33"/>
  <c r="FX1684" i="33"/>
  <c r="FY1684" i="33"/>
  <c r="FZ1684" i="33"/>
  <c r="GA1684" i="33"/>
  <c r="GB1684" i="33"/>
  <c r="GC1684" i="33"/>
  <c r="GD1684" i="33"/>
  <c r="GE1684" i="33"/>
  <c r="GF1684" i="33"/>
  <c r="GG1684" i="33"/>
  <c r="GH1684" i="33"/>
  <c r="GI1684" i="33"/>
  <c r="GJ1684" i="33"/>
  <c r="GK1684" i="33"/>
  <c r="GL1684" i="33"/>
  <c r="GM1684" i="33"/>
  <c r="GN1684" i="33"/>
  <c r="GO1684" i="33"/>
  <c r="GP1684" i="33"/>
  <c r="FX1685" i="33"/>
  <c r="FY1685" i="33"/>
  <c r="FZ1685" i="33"/>
  <c r="GA1685" i="33"/>
  <c r="GB1685" i="33"/>
  <c r="GC1685" i="33"/>
  <c r="GD1685" i="33"/>
  <c r="GE1685" i="33"/>
  <c r="GF1685" i="33"/>
  <c r="GG1685" i="33"/>
  <c r="GH1685" i="33"/>
  <c r="GI1685" i="33"/>
  <c r="GJ1685" i="33"/>
  <c r="GK1685" i="33"/>
  <c r="GL1685" i="33"/>
  <c r="GM1685" i="33"/>
  <c r="GN1685" i="33"/>
  <c r="GO1685" i="33"/>
  <c r="GP1685" i="33"/>
  <c r="FX1686" i="33"/>
  <c r="FY1686" i="33"/>
  <c r="FZ1686" i="33"/>
  <c r="GA1686" i="33"/>
  <c r="GB1686" i="33"/>
  <c r="GC1686" i="33"/>
  <c r="GD1686" i="33"/>
  <c r="GE1686" i="33"/>
  <c r="GF1686" i="33"/>
  <c r="GG1686" i="33"/>
  <c r="GH1686" i="33"/>
  <c r="GI1686" i="33"/>
  <c r="GJ1686" i="33"/>
  <c r="GK1686" i="33"/>
  <c r="GL1686" i="33"/>
  <c r="GM1686" i="33"/>
  <c r="GN1686" i="33"/>
  <c r="GO1686" i="33"/>
  <c r="GP1686" i="33"/>
  <c r="FX1687" i="33"/>
  <c r="FY1687" i="33"/>
  <c r="FZ1687" i="33"/>
  <c r="GA1687" i="33"/>
  <c r="GB1687" i="33"/>
  <c r="GC1687" i="33"/>
  <c r="GD1687" i="33"/>
  <c r="GE1687" i="33"/>
  <c r="GF1687" i="33"/>
  <c r="GG1687" i="33"/>
  <c r="GH1687" i="33"/>
  <c r="GI1687" i="33"/>
  <c r="GJ1687" i="33"/>
  <c r="GK1687" i="33"/>
  <c r="GL1687" i="33"/>
  <c r="GM1687" i="33"/>
  <c r="GN1687" i="33"/>
  <c r="GO1687" i="33"/>
  <c r="GP1687" i="33"/>
  <c r="FX1688" i="33"/>
  <c r="FY1688" i="33"/>
  <c r="FZ1688" i="33"/>
  <c r="GA1688" i="33"/>
  <c r="GB1688" i="33"/>
  <c r="GC1688" i="33"/>
  <c r="GD1688" i="33"/>
  <c r="GE1688" i="33"/>
  <c r="GF1688" i="33"/>
  <c r="GG1688" i="33"/>
  <c r="GH1688" i="33"/>
  <c r="GI1688" i="33"/>
  <c r="GJ1688" i="33"/>
  <c r="GK1688" i="33"/>
  <c r="GL1688" i="33"/>
  <c r="GM1688" i="33"/>
  <c r="GN1688" i="33"/>
  <c r="GO1688" i="33"/>
  <c r="GP1688" i="33"/>
  <c r="FX1689" i="33"/>
  <c r="FY1689" i="33"/>
  <c r="FZ1689" i="33"/>
  <c r="GA1689" i="33"/>
  <c r="GB1689" i="33"/>
  <c r="GC1689" i="33"/>
  <c r="GD1689" i="33"/>
  <c r="GE1689" i="33"/>
  <c r="GF1689" i="33"/>
  <c r="GG1689" i="33"/>
  <c r="GH1689" i="33"/>
  <c r="GI1689" i="33"/>
  <c r="GJ1689" i="33"/>
  <c r="GK1689" i="33"/>
  <c r="GL1689" i="33"/>
  <c r="GM1689" i="33"/>
  <c r="GN1689" i="33"/>
  <c r="GO1689" i="33"/>
  <c r="GP1689" i="33"/>
  <c r="FX1690" i="33"/>
  <c r="FY1690" i="33"/>
  <c r="FZ1690" i="33"/>
  <c r="GA1690" i="33"/>
  <c r="GB1690" i="33"/>
  <c r="GC1690" i="33"/>
  <c r="GD1690" i="33"/>
  <c r="GE1690" i="33"/>
  <c r="GF1690" i="33"/>
  <c r="GG1690" i="33"/>
  <c r="GH1690" i="33"/>
  <c r="GI1690" i="33"/>
  <c r="GJ1690" i="33"/>
  <c r="GK1690" i="33"/>
  <c r="GL1690" i="33"/>
  <c r="GM1690" i="33"/>
  <c r="GN1690" i="33"/>
  <c r="GO1690" i="33"/>
  <c r="GP1690" i="33"/>
  <c r="FX1691" i="33"/>
  <c r="FY1691" i="33"/>
  <c r="FZ1691" i="33"/>
  <c r="GA1691" i="33"/>
  <c r="GB1691" i="33"/>
  <c r="GC1691" i="33"/>
  <c r="GD1691" i="33"/>
  <c r="GE1691" i="33"/>
  <c r="GF1691" i="33"/>
  <c r="GG1691" i="33"/>
  <c r="GH1691" i="33"/>
  <c r="GI1691" i="33"/>
  <c r="GJ1691" i="33"/>
  <c r="GK1691" i="33"/>
  <c r="GL1691" i="33"/>
  <c r="GM1691" i="33"/>
  <c r="GN1691" i="33"/>
  <c r="GO1691" i="33"/>
  <c r="GP1691" i="33"/>
  <c r="FX1692" i="33"/>
  <c r="FY1692" i="33"/>
  <c r="FZ1692" i="33"/>
  <c r="GA1692" i="33"/>
  <c r="GB1692" i="33"/>
  <c r="GC1692" i="33"/>
  <c r="GD1692" i="33"/>
  <c r="GE1692" i="33"/>
  <c r="GF1692" i="33"/>
  <c r="GG1692" i="33"/>
  <c r="GH1692" i="33"/>
  <c r="GI1692" i="33"/>
  <c r="GJ1692" i="33"/>
  <c r="GK1692" i="33"/>
  <c r="GL1692" i="33"/>
  <c r="GM1692" i="33"/>
  <c r="GN1692" i="33"/>
  <c r="GO1692" i="33"/>
  <c r="GP1692" i="33"/>
  <c r="FX1693" i="33"/>
  <c r="FY1693" i="33"/>
  <c r="FZ1693" i="33"/>
  <c r="GA1693" i="33"/>
  <c r="GB1693" i="33"/>
  <c r="GC1693" i="33"/>
  <c r="GD1693" i="33"/>
  <c r="GE1693" i="33"/>
  <c r="GF1693" i="33"/>
  <c r="GG1693" i="33"/>
  <c r="GH1693" i="33"/>
  <c r="GI1693" i="33"/>
  <c r="GJ1693" i="33"/>
  <c r="GK1693" i="33"/>
  <c r="GL1693" i="33"/>
  <c r="GM1693" i="33"/>
  <c r="GN1693" i="33"/>
  <c r="GO1693" i="33"/>
  <c r="GP1693" i="33"/>
  <c r="FX1694" i="33"/>
  <c r="FY1694" i="33"/>
  <c r="FZ1694" i="33"/>
  <c r="GA1694" i="33"/>
  <c r="GB1694" i="33"/>
  <c r="GC1694" i="33"/>
  <c r="GD1694" i="33"/>
  <c r="GE1694" i="33"/>
  <c r="GF1694" i="33"/>
  <c r="GG1694" i="33"/>
  <c r="GH1694" i="33"/>
  <c r="GI1694" i="33"/>
  <c r="GJ1694" i="33"/>
  <c r="GK1694" i="33"/>
  <c r="GL1694" i="33"/>
  <c r="GM1694" i="33"/>
  <c r="GN1694" i="33"/>
  <c r="GO1694" i="33"/>
  <c r="GP1694" i="33"/>
  <c r="FX1695" i="33"/>
  <c r="FY1695" i="33"/>
  <c r="FZ1695" i="33"/>
  <c r="GA1695" i="33"/>
  <c r="GB1695" i="33"/>
  <c r="GC1695" i="33"/>
  <c r="GD1695" i="33"/>
  <c r="GE1695" i="33"/>
  <c r="GF1695" i="33"/>
  <c r="GG1695" i="33"/>
  <c r="GH1695" i="33"/>
  <c r="GI1695" i="33"/>
  <c r="GJ1695" i="33"/>
  <c r="GK1695" i="33"/>
  <c r="GL1695" i="33"/>
  <c r="GM1695" i="33"/>
  <c r="GN1695" i="33"/>
  <c r="GO1695" i="33"/>
  <c r="GP1695" i="33"/>
  <c r="FX1696" i="33"/>
  <c r="FY1696" i="33"/>
  <c r="FZ1696" i="33"/>
  <c r="GA1696" i="33"/>
  <c r="GB1696" i="33"/>
  <c r="GC1696" i="33"/>
  <c r="GD1696" i="33"/>
  <c r="GE1696" i="33"/>
  <c r="GF1696" i="33"/>
  <c r="GG1696" i="33"/>
  <c r="GH1696" i="33"/>
  <c r="GI1696" i="33"/>
  <c r="GJ1696" i="33"/>
  <c r="GK1696" i="33"/>
  <c r="GL1696" i="33"/>
  <c r="GM1696" i="33"/>
  <c r="GN1696" i="33"/>
  <c r="GO1696" i="33"/>
  <c r="GP1696" i="33"/>
  <c r="FX1697" i="33"/>
  <c r="FY1697" i="33"/>
  <c r="FZ1697" i="33"/>
  <c r="GA1697" i="33"/>
  <c r="GB1697" i="33"/>
  <c r="GC1697" i="33"/>
  <c r="GD1697" i="33"/>
  <c r="GE1697" i="33"/>
  <c r="GF1697" i="33"/>
  <c r="GG1697" i="33"/>
  <c r="GH1697" i="33"/>
  <c r="GI1697" i="33"/>
  <c r="GJ1697" i="33"/>
  <c r="GK1697" i="33"/>
  <c r="GL1697" i="33"/>
  <c r="GM1697" i="33"/>
  <c r="GN1697" i="33"/>
  <c r="GO1697" i="33"/>
  <c r="GP1697" i="33"/>
  <c r="FX1698" i="33"/>
  <c r="FY1698" i="33"/>
  <c r="FZ1698" i="33"/>
  <c r="GA1698" i="33"/>
  <c r="GB1698" i="33"/>
  <c r="GC1698" i="33"/>
  <c r="GD1698" i="33"/>
  <c r="GE1698" i="33"/>
  <c r="GF1698" i="33"/>
  <c r="GG1698" i="33"/>
  <c r="GH1698" i="33"/>
  <c r="GI1698" i="33"/>
  <c r="GJ1698" i="33"/>
  <c r="GK1698" i="33"/>
  <c r="GL1698" i="33"/>
  <c r="GM1698" i="33"/>
  <c r="GN1698" i="33"/>
  <c r="GO1698" i="33"/>
  <c r="GP1698" i="33"/>
  <c r="FX1699" i="33"/>
  <c r="FY1699" i="33"/>
  <c r="FZ1699" i="33"/>
  <c r="GA1699" i="33"/>
  <c r="GB1699" i="33"/>
  <c r="GC1699" i="33"/>
  <c r="GD1699" i="33"/>
  <c r="GE1699" i="33"/>
  <c r="GF1699" i="33"/>
  <c r="GG1699" i="33"/>
  <c r="GH1699" i="33"/>
  <c r="GI1699" i="33"/>
  <c r="GJ1699" i="33"/>
  <c r="GK1699" i="33"/>
  <c r="GL1699" i="33"/>
  <c r="GM1699" i="33"/>
  <c r="GN1699" i="33"/>
  <c r="GO1699" i="33"/>
  <c r="GP1699" i="33"/>
  <c r="FX1700" i="33"/>
  <c r="FY1700" i="33"/>
  <c r="FZ1700" i="33"/>
  <c r="GA1700" i="33"/>
  <c r="GB1700" i="33"/>
  <c r="GC1700" i="33"/>
  <c r="GD1700" i="33"/>
  <c r="GE1700" i="33"/>
  <c r="GF1700" i="33"/>
  <c r="GG1700" i="33"/>
  <c r="GH1700" i="33"/>
  <c r="GI1700" i="33"/>
  <c r="GJ1700" i="33"/>
  <c r="GK1700" i="33"/>
  <c r="GL1700" i="33"/>
  <c r="GM1700" i="33"/>
  <c r="GN1700" i="33"/>
  <c r="GO1700" i="33"/>
  <c r="GP1700" i="33"/>
  <c r="FX1701" i="33"/>
  <c r="FY1701" i="33"/>
  <c r="FZ1701" i="33"/>
  <c r="GA1701" i="33"/>
  <c r="GB1701" i="33"/>
  <c r="GC1701" i="33"/>
  <c r="GD1701" i="33"/>
  <c r="GE1701" i="33"/>
  <c r="GF1701" i="33"/>
  <c r="GG1701" i="33"/>
  <c r="GH1701" i="33"/>
  <c r="GI1701" i="33"/>
  <c r="GJ1701" i="33"/>
  <c r="GK1701" i="33"/>
  <c r="GL1701" i="33"/>
  <c r="GM1701" i="33"/>
  <c r="GN1701" i="33"/>
  <c r="GO1701" i="33"/>
  <c r="GP1701" i="33"/>
  <c r="FX1702" i="33"/>
  <c r="FY1702" i="33"/>
  <c r="FZ1702" i="33"/>
  <c r="GA1702" i="33"/>
  <c r="GB1702" i="33"/>
  <c r="GC1702" i="33"/>
  <c r="GD1702" i="33"/>
  <c r="GE1702" i="33"/>
  <c r="GF1702" i="33"/>
  <c r="GG1702" i="33"/>
  <c r="GH1702" i="33"/>
  <c r="GI1702" i="33"/>
  <c r="GJ1702" i="33"/>
  <c r="GK1702" i="33"/>
  <c r="GL1702" i="33"/>
  <c r="GM1702" i="33"/>
  <c r="GN1702" i="33"/>
  <c r="GO1702" i="33"/>
  <c r="GP1702" i="33"/>
  <c r="FX1703" i="33"/>
  <c r="FY1703" i="33"/>
  <c r="FZ1703" i="33"/>
  <c r="GA1703" i="33"/>
  <c r="GB1703" i="33"/>
  <c r="GC1703" i="33"/>
  <c r="GD1703" i="33"/>
  <c r="GE1703" i="33"/>
  <c r="GF1703" i="33"/>
  <c r="GG1703" i="33"/>
  <c r="GH1703" i="33"/>
  <c r="GI1703" i="33"/>
  <c r="GJ1703" i="33"/>
  <c r="GK1703" i="33"/>
  <c r="GL1703" i="33"/>
  <c r="GM1703" i="33"/>
  <c r="GN1703" i="33"/>
  <c r="GO1703" i="33"/>
  <c r="GP1703" i="33"/>
  <c r="FX1704" i="33"/>
  <c r="FY1704" i="33"/>
  <c r="FZ1704" i="33"/>
  <c r="GA1704" i="33"/>
  <c r="GB1704" i="33"/>
  <c r="GC1704" i="33"/>
  <c r="GD1704" i="33"/>
  <c r="GE1704" i="33"/>
  <c r="GF1704" i="33"/>
  <c r="GG1704" i="33"/>
  <c r="GH1704" i="33"/>
  <c r="GI1704" i="33"/>
  <c r="GJ1704" i="33"/>
  <c r="GK1704" i="33"/>
  <c r="GL1704" i="33"/>
  <c r="GM1704" i="33"/>
  <c r="GN1704" i="33"/>
  <c r="GO1704" i="33"/>
  <c r="GP1704" i="33"/>
  <c r="FX1705" i="33"/>
  <c r="FY1705" i="33"/>
  <c r="FZ1705" i="33"/>
  <c r="GA1705" i="33"/>
  <c r="GB1705" i="33"/>
  <c r="GC1705" i="33"/>
  <c r="GD1705" i="33"/>
  <c r="GE1705" i="33"/>
  <c r="GF1705" i="33"/>
  <c r="GG1705" i="33"/>
  <c r="GH1705" i="33"/>
  <c r="GI1705" i="33"/>
  <c r="GJ1705" i="33"/>
  <c r="GK1705" i="33"/>
  <c r="GL1705" i="33"/>
  <c r="GM1705" i="33"/>
  <c r="GN1705" i="33"/>
  <c r="GO1705" i="33"/>
  <c r="GP1705" i="33"/>
  <c r="FX1706" i="33"/>
  <c r="FY1706" i="33"/>
  <c r="FZ1706" i="33"/>
  <c r="GA1706" i="33"/>
  <c r="GB1706" i="33"/>
  <c r="GC1706" i="33"/>
  <c r="GD1706" i="33"/>
  <c r="GE1706" i="33"/>
  <c r="GF1706" i="33"/>
  <c r="GG1706" i="33"/>
  <c r="GH1706" i="33"/>
  <c r="GI1706" i="33"/>
  <c r="GJ1706" i="33"/>
  <c r="GK1706" i="33"/>
  <c r="GL1706" i="33"/>
  <c r="GM1706" i="33"/>
  <c r="GN1706" i="33"/>
  <c r="GO1706" i="33"/>
  <c r="GP1706" i="33"/>
  <c r="FX1707" i="33"/>
  <c r="FY1707" i="33"/>
  <c r="FZ1707" i="33"/>
  <c r="GA1707" i="33"/>
  <c r="GB1707" i="33"/>
  <c r="GC1707" i="33"/>
  <c r="GD1707" i="33"/>
  <c r="GE1707" i="33"/>
  <c r="GF1707" i="33"/>
  <c r="GG1707" i="33"/>
  <c r="GH1707" i="33"/>
  <c r="GI1707" i="33"/>
  <c r="GJ1707" i="33"/>
  <c r="GK1707" i="33"/>
  <c r="GL1707" i="33"/>
  <c r="GM1707" i="33"/>
  <c r="GN1707" i="33"/>
  <c r="GO1707" i="33"/>
  <c r="GP1707" i="33"/>
  <c r="FX1708" i="33"/>
  <c r="FY1708" i="33"/>
  <c r="FZ1708" i="33"/>
  <c r="GA1708" i="33"/>
  <c r="GB1708" i="33"/>
  <c r="GC1708" i="33"/>
  <c r="GD1708" i="33"/>
  <c r="GE1708" i="33"/>
  <c r="GF1708" i="33"/>
  <c r="GG1708" i="33"/>
  <c r="GH1708" i="33"/>
  <c r="GI1708" i="33"/>
  <c r="GJ1708" i="33"/>
  <c r="GK1708" i="33"/>
  <c r="GL1708" i="33"/>
  <c r="GM1708" i="33"/>
  <c r="GN1708" i="33"/>
  <c r="GO1708" i="33"/>
  <c r="GP1708" i="33"/>
  <c r="FX1709" i="33"/>
  <c r="FY1709" i="33"/>
  <c r="FZ1709" i="33"/>
  <c r="GA1709" i="33"/>
  <c r="GB1709" i="33"/>
  <c r="GC1709" i="33"/>
  <c r="GD1709" i="33"/>
  <c r="GE1709" i="33"/>
  <c r="GF1709" i="33"/>
  <c r="GG1709" i="33"/>
  <c r="GH1709" i="33"/>
  <c r="GI1709" i="33"/>
  <c r="GJ1709" i="33"/>
  <c r="GK1709" i="33"/>
  <c r="GL1709" i="33"/>
  <c r="GM1709" i="33"/>
  <c r="GN1709" i="33"/>
  <c r="GO1709" i="33"/>
  <c r="GP1709" i="33"/>
  <c r="FX1710" i="33"/>
  <c r="FY1710" i="33"/>
  <c r="FZ1710" i="33"/>
  <c r="GA1710" i="33"/>
  <c r="GB1710" i="33"/>
  <c r="GC1710" i="33"/>
  <c r="GD1710" i="33"/>
  <c r="GE1710" i="33"/>
  <c r="GF1710" i="33"/>
  <c r="GG1710" i="33"/>
  <c r="GH1710" i="33"/>
  <c r="GI1710" i="33"/>
  <c r="GJ1710" i="33"/>
  <c r="GK1710" i="33"/>
  <c r="GL1710" i="33"/>
  <c r="GM1710" i="33"/>
  <c r="GN1710" i="33"/>
  <c r="GO1710" i="33"/>
  <c r="GP1710" i="33"/>
  <c r="FX1711" i="33"/>
  <c r="FY1711" i="33"/>
  <c r="FZ1711" i="33"/>
  <c r="GA1711" i="33"/>
  <c r="GB1711" i="33"/>
  <c r="GC1711" i="33"/>
  <c r="GD1711" i="33"/>
  <c r="GE1711" i="33"/>
  <c r="GF1711" i="33"/>
  <c r="GG1711" i="33"/>
  <c r="GH1711" i="33"/>
  <c r="GI1711" i="33"/>
  <c r="GJ1711" i="33"/>
  <c r="GK1711" i="33"/>
  <c r="GL1711" i="33"/>
  <c r="GM1711" i="33"/>
  <c r="GN1711" i="33"/>
  <c r="GO1711" i="33"/>
  <c r="GP1711" i="33"/>
  <c r="FX1712" i="33"/>
  <c r="FY1712" i="33"/>
  <c r="FZ1712" i="33"/>
  <c r="GA1712" i="33"/>
  <c r="GB1712" i="33"/>
  <c r="GC1712" i="33"/>
  <c r="GD1712" i="33"/>
  <c r="GE1712" i="33"/>
  <c r="GF1712" i="33"/>
  <c r="GG1712" i="33"/>
  <c r="GH1712" i="33"/>
  <c r="GI1712" i="33"/>
  <c r="GJ1712" i="33"/>
  <c r="GK1712" i="33"/>
  <c r="GL1712" i="33"/>
  <c r="GM1712" i="33"/>
  <c r="GN1712" i="33"/>
  <c r="GO1712" i="33"/>
  <c r="GP1712" i="33"/>
  <c r="FX1713" i="33"/>
  <c r="FY1713" i="33"/>
  <c r="FZ1713" i="33"/>
  <c r="GA1713" i="33"/>
  <c r="GB1713" i="33"/>
  <c r="GC1713" i="33"/>
  <c r="GD1713" i="33"/>
  <c r="GE1713" i="33"/>
  <c r="GF1713" i="33"/>
  <c r="GG1713" i="33"/>
  <c r="GH1713" i="33"/>
  <c r="GI1713" i="33"/>
  <c r="GJ1713" i="33"/>
  <c r="GK1713" i="33"/>
  <c r="GL1713" i="33"/>
  <c r="GM1713" i="33"/>
  <c r="GN1713" i="33"/>
  <c r="GO1713" i="33"/>
  <c r="GP1713" i="33"/>
  <c r="FX1714" i="33"/>
  <c r="FY1714" i="33"/>
  <c r="FZ1714" i="33"/>
  <c r="GA1714" i="33"/>
  <c r="GB1714" i="33"/>
  <c r="GC1714" i="33"/>
  <c r="GD1714" i="33"/>
  <c r="GE1714" i="33"/>
  <c r="GF1714" i="33"/>
  <c r="GG1714" i="33"/>
  <c r="GH1714" i="33"/>
  <c r="GI1714" i="33"/>
  <c r="GJ1714" i="33"/>
  <c r="GK1714" i="33"/>
  <c r="GL1714" i="33"/>
  <c r="GM1714" i="33"/>
  <c r="GN1714" i="33"/>
  <c r="GO1714" i="33"/>
  <c r="GP1714" i="33"/>
  <c r="FX1715" i="33"/>
  <c r="FY1715" i="33"/>
  <c r="FZ1715" i="33"/>
  <c r="GA1715" i="33"/>
  <c r="GB1715" i="33"/>
  <c r="GC1715" i="33"/>
  <c r="GD1715" i="33"/>
  <c r="GE1715" i="33"/>
  <c r="GF1715" i="33"/>
  <c r="GG1715" i="33"/>
  <c r="GH1715" i="33"/>
  <c r="GI1715" i="33"/>
  <c r="GJ1715" i="33"/>
  <c r="GK1715" i="33"/>
  <c r="GL1715" i="33"/>
  <c r="GM1715" i="33"/>
  <c r="GN1715" i="33"/>
  <c r="GO1715" i="33"/>
  <c r="GP1715" i="33"/>
  <c r="FX1716" i="33"/>
  <c r="FY1716" i="33"/>
  <c r="FZ1716" i="33"/>
  <c r="GA1716" i="33"/>
  <c r="GB1716" i="33"/>
  <c r="GC1716" i="33"/>
  <c r="GD1716" i="33"/>
  <c r="GE1716" i="33"/>
  <c r="GF1716" i="33"/>
  <c r="GG1716" i="33"/>
  <c r="GH1716" i="33"/>
  <c r="GI1716" i="33"/>
  <c r="GJ1716" i="33"/>
  <c r="GK1716" i="33"/>
  <c r="GL1716" i="33"/>
  <c r="GM1716" i="33"/>
  <c r="GN1716" i="33"/>
  <c r="GO1716" i="33"/>
  <c r="GP1716" i="33"/>
  <c r="FX1717" i="33"/>
  <c r="FY1717" i="33"/>
  <c r="FZ1717" i="33"/>
  <c r="GA1717" i="33"/>
  <c r="GB1717" i="33"/>
  <c r="GC1717" i="33"/>
  <c r="GD1717" i="33"/>
  <c r="GE1717" i="33"/>
  <c r="GF1717" i="33"/>
  <c r="GG1717" i="33"/>
  <c r="GH1717" i="33"/>
  <c r="GI1717" i="33"/>
  <c r="GJ1717" i="33"/>
  <c r="GK1717" i="33"/>
  <c r="GL1717" i="33"/>
  <c r="GM1717" i="33"/>
  <c r="GN1717" i="33"/>
  <c r="GO1717" i="33"/>
  <c r="GP1717" i="33"/>
  <c r="FX1718" i="33"/>
  <c r="FY1718" i="33"/>
  <c r="FZ1718" i="33"/>
  <c r="GA1718" i="33"/>
  <c r="GB1718" i="33"/>
  <c r="GC1718" i="33"/>
  <c r="GD1718" i="33"/>
  <c r="GE1718" i="33"/>
  <c r="GF1718" i="33"/>
  <c r="GG1718" i="33"/>
  <c r="GH1718" i="33"/>
  <c r="GI1718" i="33"/>
  <c r="GJ1718" i="33"/>
  <c r="GK1718" i="33"/>
  <c r="GL1718" i="33"/>
  <c r="GM1718" i="33"/>
  <c r="GN1718" i="33"/>
  <c r="GO1718" i="33"/>
  <c r="GP1718" i="33"/>
  <c r="FX1719" i="33"/>
  <c r="FY1719" i="33"/>
  <c r="FZ1719" i="33"/>
  <c r="GA1719" i="33"/>
  <c r="GB1719" i="33"/>
  <c r="GC1719" i="33"/>
  <c r="GD1719" i="33"/>
  <c r="GE1719" i="33"/>
  <c r="GF1719" i="33"/>
  <c r="GG1719" i="33"/>
  <c r="GH1719" i="33"/>
  <c r="GI1719" i="33"/>
  <c r="GJ1719" i="33"/>
  <c r="GK1719" i="33"/>
  <c r="GL1719" i="33"/>
  <c r="GM1719" i="33"/>
  <c r="GN1719" i="33"/>
  <c r="GO1719" i="33"/>
  <c r="GP1719" i="33"/>
  <c r="FX1720" i="33"/>
  <c r="FY1720" i="33"/>
  <c r="FZ1720" i="33"/>
  <c r="GA1720" i="33"/>
  <c r="GB1720" i="33"/>
  <c r="GC1720" i="33"/>
  <c r="GD1720" i="33"/>
  <c r="GE1720" i="33"/>
  <c r="GF1720" i="33"/>
  <c r="GG1720" i="33"/>
  <c r="GH1720" i="33"/>
  <c r="GI1720" i="33"/>
  <c r="GJ1720" i="33"/>
  <c r="GK1720" i="33"/>
  <c r="GL1720" i="33"/>
  <c r="GM1720" i="33"/>
  <c r="GN1720" i="33"/>
  <c r="GO1720" i="33"/>
  <c r="GP1720" i="33"/>
  <c r="FX1721" i="33"/>
  <c r="FY1721" i="33"/>
  <c r="FZ1721" i="33"/>
  <c r="GA1721" i="33"/>
  <c r="GB1721" i="33"/>
  <c r="GC1721" i="33"/>
  <c r="GD1721" i="33"/>
  <c r="GE1721" i="33"/>
  <c r="GF1721" i="33"/>
  <c r="GG1721" i="33"/>
  <c r="GH1721" i="33"/>
  <c r="GI1721" i="33"/>
  <c r="GJ1721" i="33"/>
  <c r="GK1721" i="33"/>
  <c r="GL1721" i="33"/>
  <c r="GM1721" i="33"/>
  <c r="GN1721" i="33"/>
  <c r="GO1721" i="33"/>
  <c r="GP1721" i="33"/>
  <c r="FX1722" i="33"/>
  <c r="FY1722" i="33"/>
  <c r="FZ1722" i="33"/>
  <c r="GA1722" i="33"/>
  <c r="GB1722" i="33"/>
  <c r="GC1722" i="33"/>
  <c r="GD1722" i="33"/>
  <c r="GE1722" i="33"/>
  <c r="GF1722" i="33"/>
  <c r="GG1722" i="33"/>
  <c r="GH1722" i="33"/>
  <c r="GI1722" i="33"/>
  <c r="GJ1722" i="33"/>
  <c r="GK1722" i="33"/>
  <c r="GL1722" i="33"/>
  <c r="GM1722" i="33"/>
  <c r="GN1722" i="33"/>
  <c r="GO1722" i="33"/>
  <c r="GP1722" i="33"/>
  <c r="FX1723" i="33"/>
  <c r="FY1723" i="33"/>
  <c r="FZ1723" i="33"/>
  <c r="GA1723" i="33"/>
  <c r="GB1723" i="33"/>
  <c r="GC1723" i="33"/>
  <c r="GD1723" i="33"/>
  <c r="GE1723" i="33"/>
  <c r="GF1723" i="33"/>
  <c r="GG1723" i="33"/>
  <c r="GH1723" i="33"/>
  <c r="GI1723" i="33"/>
  <c r="GJ1723" i="33"/>
  <c r="GK1723" i="33"/>
  <c r="GL1723" i="33"/>
  <c r="GM1723" i="33"/>
  <c r="GN1723" i="33"/>
  <c r="GO1723" i="33"/>
  <c r="GP1723" i="33"/>
  <c r="FX1724" i="33"/>
  <c r="FY1724" i="33"/>
  <c r="FZ1724" i="33"/>
  <c r="GA1724" i="33"/>
  <c r="GB1724" i="33"/>
  <c r="GC1724" i="33"/>
  <c r="GD1724" i="33"/>
  <c r="GE1724" i="33"/>
  <c r="GF1724" i="33"/>
  <c r="GG1724" i="33"/>
  <c r="GH1724" i="33"/>
  <c r="GI1724" i="33"/>
  <c r="GJ1724" i="33"/>
  <c r="GK1724" i="33"/>
  <c r="GL1724" i="33"/>
  <c r="GM1724" i="33"/>
  <c r="GN1724" i="33"/>
  <c r="GO1724" i="33"/>
  <c r="GP1724" i="33"/>
  <c r="FX1725" i="33"/>
  <c r="FY1725" i="33"/>
  <c r="FZ1725" i="33"/>
  <c r="GA1725" i="33"/>
  <c r="GB1725" i="33"/>
  <c r="GC1725" i="33"/>
  <c r="GD1725" i="33"/>
  <c r="GE1725" i="33"/>
  <c r="GF1725" i="33"/>
  <c r="GG1725" i="33"/>
  <c r="GH1725" i="33"/>
  <c r="GI1725" i="33"/>
  <c r="GJ1725" i="33"/>
  <c r="GK1725" i="33"/>
  <c r="GL1725" i="33"/>
  <c r="GM1725" i="33"/>
  <c r="GN1725" i="33"/>
  <c r="GO1725" i="33"/>
  <c r="GP1725" i="33"/>
  <c r="FX1726" i="33"/>
  <c r="FY1726" i="33"/>
  <c r="FZ1726" i="33"/>
  <c r="GA1726" i="33"/>
  <c r="GB1726" i="33"/>
  <c r="GC1726" i="33"/>
  <c r="GD1726" i="33"/>
  <c r="GE1726" i="33"/>
  <c r="GF1726" i="33"/>
  <c r="GG1726" i="33"/>
  <c r="GH1726" i="33"/>
  <c r="GI1726" i="33"/>
  <c r="GJ1726" i="33"/>
  <c r="GK1726" i="33"/>
  <c r="GL1726" i="33"/>
  <c r="GM1726" i="33"/>
  <c r="GN1726" i="33"/>
  <c r="GO1726" i="33"/>
  <c r="GP1726" i="33"/>
  <c r="FX1727" i="33"/>
  <c r="FY1727" i="33"/>
  <c r="FZ1727" i="33"/>
  <c r="GA1727" i="33"/>
  <c r="GB1727" i="33"/>
  <c r="GC1727" i="33"/>
  <c r="GD1727" i="33"/>
  <c r="GE1727" i="33"/>
  <c r="GF1727" i="33"/>
  <c r="GG1727" i="33"/>
  <c r="GH1727" i="33"/>
  <c r="GI1727" i="33"/>
  <c r="GJ1727" i="33"/>
  <c r="GK1727" i="33"/>
  <c r="GL1727" i="33"/>
  <c r="GM1727" i="33"/>
  <c r="GN1727" i="33"/>
  <c r="GO1727" i="33"/>
  <c r="GP1727" i="33"/>
  <c r="FX1728" i="33"/>
  <c r="FY1728" i="33"/>
  <c r="FZ1728" i="33"/>
  <c r="GA1728" i="33"/>
  <c r="GB1728" i="33"/>
  <c r="GC1728" i="33"/>
  <c r="GD1728" i="33"/>
  <c r="GE1728" i="33"/>
  <c r="GF1728" i="33"/>
  <c r="GG1728" i="33"/>
  <c r="GH1728" i="33"/>
  <c r="GI1728" i="33"/>
  <c r="GJ1728" i="33"/>
  <c r="GK1728" i="33"/>
  <c r="GL1728" i="33"/>
  <c r="GM1728" i="33"/>
  <c r="GN1728" i="33"/>
  <c r="GO1728" i="33"/>
  <c r="GP1728" i="33"/>
  <c r="FX1729" i="33"/>
  <c r="FY1729" i="33"/>
  <c r="FZ1729" i="33"/>
  <c r="GA1729" i="33"/>
  <c r="GB1729" i="33"/>
  <c r="GC1729" i="33"/>
  <c r="GD1729" i="33"/>
  <c r="GE1729" i="33"/>
  <c r="GF1729" i="33"/>
  <c r="GG1729" i="33"/>
  <c r="GH1729" i="33"/>
  <c r="GI1729" i="33"/>
  <c r="GJ1729" i="33"/>
  <c r="GK1729" i="33"/>
  <c r="GL1729" i="33"/>
  <c r="GM1729" i="33"/>
  <c r="GN1729" i="33"/>
  <c r="GO1729" i="33"/>
  <c r="GP1729" i="33"/>
  <c r="FX1730" i="33"/>
  <c r="FY1730" i="33"/>
  <c r="FZ1730" i="33"/>
  <c r="GA1730" i="33"/>
  <c r="GC1730" i="33"/>
  <c r="GD1730" i="33"/>
  <c r="GE1730" i="33"/>
  <c r="GF1730" i="33"/>
  <c r="GG1730" i="33"/>
  <c r="GH1730" i="33"/>
  <c r="GK1730" i="33"/>
  <c r="GL1730" i="33"/>
  <c r="GM1730" i="33"/>
  <c r="GN1730" i="33"/>
  <c r="GO1730" i="33"/>
  <c r="FX1731" i="33"/>
  <c r="FY1731" i="33"/>
  <c r="FZ1731" i="33"/>
  <c r="GA1731" i="33"/>
  <c r="GB1731" i="33"/>
  <c r="GC1731" i="33"/>
  <c r="GD1731" i="33"/>
  <c r="GE1731" i="33"/>
  <c r="GF1731" i="33"/>
  <c r="GG1731" i="33"/>
  <c r="GI1731" i="33"/>
  <c r="GJ1731" i="33"/>
  <c r="GK1731" i="33"/>
  <c r="GL1731" i="33"/>
  <c r="GM1731" i="33"/>
  <c r="GN1731" i="33"/>
  <c r="GO1731" i="33"/>
  <c r="FX1732" i="33"/>
  <c r="FY1732" i="33"/>
  <c r="FZ1732" i="33"/>
  <c r="GA1732" i="33"/>
  <c r="GB1732" i="33"/>
  <c r="GC1732" i="33"/>
  <c r="GD1732" i="33"/>
  <c r="GE1732" i="33"/>
  <c r="GF1732" i="33"/>
  <c r="GG1732" i="33"/>
  <c r="GH1732" i="33"/>
  <c r="GI1732" i="33"/>
  <c r="GJ1732" i="33"/>
  <c r="GK1732" i="33"/>
  <c r="GL1732" i="33"/>
  <c r="GM1732" i="33"/>
  <c r="GN1732" i="33"/>
  <c r="GO1732" i="33"/>
  <c r="GP1732" i="33"/>
  <c r="FX1733" i="33"/>
  <c r="FY1733" i="33"/>
  <c r="FZ1733" i="33"/>
  <c r="GA1733" i="33"/>
  <c r="GB1733" i="33"/>
  <c r="GC1733" i="33"/>
  <c r="GD1733" i="33"/>
  <c r="GE1733" i="33"/>
  <c r="GF1733" i="33"/>
  <c r="GG1733" i="33"/>
  <c r="GH1733" i="33"/>
  <c r="GI1733" i="33"/>
  <c r="GJ1733" i="33"/>
  <c r="GK1733" i="33"/>
  <c r="GL1733" i="33"/>
  <c r="GM1733" i="33"/>
  <c r="GN1733" i="33"/>
  <c r="GO1733" i="33"/>
  <c r="GP1733" i="33"/>
  <c r="FX1734" i="33"/>
  <c r="FY1734" i="33"/>
  <c r="FZ1734" i="33"/>
  <c r="GA1734" i="33"/>
  <c r="GB1734" i="33"/>
  <c r="GC1734" i="33"/>
  <c r="GD1734" i="33"/>
  <c r="GE1734" i="33"/>
  <c r="GF1734" i="33"/>
  <c r="GG1734" i="33"/>
  <c r="GH1734" i="33"/>
  <c r="GI1734" i="33"/>
  <c r="GJ1734" i="33"/>
  <c r="GK1734" i="33"/>
  <c r="GL1734" i="33"/>
  <c r="GM1734" i="33"/>
  <c r="GN1734" i="33"/>
  <c r="GO1734" i="33"/>
  <c r="GP1734" i="33"/>
  <c r="FX1735" i="33"/>
  <c r="FY1735" i="33"/>
  <c r="FZ1735" i="33"/>
  <c r="GA1735" i="33"/>
  <c r="GB1735" i="33"/>
  <c r="GC1735" i="33"/>
  <c r="GD1735" i="33"/>
  <c r="GE1735" i="33"/>
  <c r="GF1735" i="33"/>
  <c r="GG1735" i="33"/>
  <c r="GH1735" i="33"/>
  <c r="GI1735" i="33"/>
  <c r="GJ1735" i="33"/>
  <c r="GK1735" i="33"/>
  <c r="GL1735" i="33"/>
  <c r="GM1735" i="33"/>
  <c r="GN1735" i="33"/>
  <c r="GO1735" i="33"/>
  <c r="GP1735" i="33"/>
  <c r="FX1736" i="33"/>
  <c r="FY1736" i="33"/>
  <c r="FZ1736" i="33"/>
  <c r="GA1736" i="33"/>
  <c r="GB1736" i="33"/>
  <c r="GC1736" i="33"/>
  <c r="GD1736" i="33"/>
  <c r="GE1736" i="33"/>
  <c r="GF1736" i="33"/>
  <c r="GG1736" i="33"/>
  <c r="GH1736" i="33"/>
  <c r="GI1736" i="33"/>
  <c r="GJ1736" i="33"/>
  <c r="GK1736" i="33"/>
  <c r="GL1736" i="33"/>
  <c r="GM1736" i="33"/>
  <c r="GN1736" i="33"/>
  <c r="GO1736" i="33"/>
  <c r="GP1736" i="33"/>
  <c r="FX1737" i="33"/>
  <c r="FY1737" i="33"/>
  <c r="FZ1737" i="33"/>
  <c r="GA1737" i="33"/>
  <c r="GB1737" i="33"/>
  <c r="GC1737" i="33"/>
  <c r="GD1737" i="33"/>
  <c r="GE1737" i="33"/>
  <c r="GF1737" i="33"/>
  <c r="GG1737" i="33"/>
  <c r="GH1737" i="33"/>
  <c r="GI1737" i="33"/>
  <c r="GJ1737" i="33"/>
  <c r="GK1737" i="33"/>
  <c r="GL1737" i="33"/>
  <c r="GM1737" i="33"/>
  <c r="GN1737" i="33"/>
  <c r="GO1737" i="33"/>
  <c r="GP1737" i="33"/>
  <c r="FX1738" i="33"/>
  <c r="FY1738" i="33"/>
  <c r="FZ1738" i="33"/>
  <c r="GA1738" i="33"/>
  <c r="GB1738" i="33"/>
  <c r="GC1738" i="33"/>
  <c r="GD1738" i="33"/>
  <c r="GE1738" i="33"/>
  <c r="GF1738" i="33"/>
  <c r="GG1738" i="33"/>
  <c r="GH1738" i="33"/>
  <c r="GI1738" i="33"/>
  <c r="GJ1738" i="33"/>
  <c r="GK1738" i="33"/>
  <c r="GL1738" i="33"/>
  <c r="GM1738" i="33"/>
  <c r="GN1738" i="33"/>
  <c r="GO1738" i="33"/>
  <c r="GP1738" i="33"/>
  <c r="FX1739" i="33"/>
  <c r="FY1739" i="33"/>
  <c r="FZ1739" i="33"/>
  <c r="GA1739" i="33"/>
  <c r="GB1739" i="33"/>
  <c r="GC1739" i="33"/>
  <c r="GD1739" i="33"/>
  <c r="GE1739" i="33"/>
  <c r="GF1739" i="33"/>
  <c r="GG1739" i="33"/>
  <c r="GH1739" i="33"/>
  <c r="GI1739" i="33"/>
  <c r="GJ1739" i="33"/>
  <c r="GK1739" i="33"/>
  <c r="GL1739" i="33"/>
  <c r="GM1739" i="33"/>
  <c r="GN1739" i="33"/>
  <c r="GO1739" i="33"/>
  <c r="GP1739" i="33"/>
  <c r="FX1740" i="33"/>
  <c r="FY1740" i="33"/>
  <c r="FZ1740" i="33"/>
  <c r="GA1740" i="33"/>
  <c r="GB1740" i="33"/>
  <c r="GC1740" i="33"/>
  <c r="GD1740" i="33"/>
  <c r="GE1740" i="33"/>
  <c r="GF1740" i="33"/>
  <c r="GG1740" i="33"/>
  <c r="GH1740" i="33"/>
  <c r="GI1740" i="33"/>
  <c r="GJ1740" i="33"/>
  <c r="GK1740" i="33"/>
  <c r="GL1740" i="33"/>
  <c r="GM1740" i="33"/>
  <c r="GN1740" i="33"/>
  <c r="GO1740" i="33"/>
  <c r="GP1740" i="33"/>
  <c r="FX1741" i="33"/>
  <c r="FY1741" i="33"/>
  <c r="FZ1741" i="33"/>
  <c r="GA1741" i="33"/>
  <c r="GB1741" i="33"/>
  <c r="GC1741" i="33"/>
  <c r="GD1741" i="33"/>
  <c r="GE1741" i="33"/>
  <c r="GF1741" i="33"/>
  <c r="GG1741" i="33"/>
  <c r="GH1741" i="33"/>
  <c r="GI1741" i="33"/>
  <c r="GJ1741" i="33"/>
  <c r="GK1741" i="33"/>
  <c r="GL1741" i="33"/>
  <c r="GM1741" i="33"/>
  <c r="GN1741" i="33"/>
  <c r="GO1741" i="33"/>
  <c r="GP1741" i="33"/>
  <c r="FX1742" i="33"/>
  <c r="FY1742" i="33"/>
  <c r="FZ1742" i="33"/>
  <c r="GA1742" i="33"/>
  <c r="GB1742" i="33"/>
  <c r="GC1742" i="33"/>
  <c r="GD1742" i="33"/>
  <c r="GE1742" i="33"/>
  <c r="GF1742" i="33"/>
  <c r="GG1742" i="33"/>
  <c r="GI1742" i="33"/>
  <c r="GJ1742" i="33"/>
  <c r="GK1742" i="33"/>
  <c r="GL1742" i="33"/>
  <c r="GM1742" i="33"/>
  <c r="GN1742" i="33"/>
  <c r="GO1742" i="33"/>
  <c r="FX1743" i="33"/>
  <c r="FY1743" i="33"/>
  <c r="FZ1743" i="33"/>
  <c r="GA1743" i="33"/>
  <c r="GC1743" i="33"/>
  <c r="GD1743" i="33"/>
  <c r="GE1743" i="33"/>
  <c r="GF1743" i="33"/>
  <c r="GG1743" i="33"/>
  <c r="GH1743" i="33"/>
  <c r="GI1743" i="33"/>
  <c r="GJ1743" i="33"/>
  <c r="GK1743" i="33"/>
  <c r="GL1743" i="33"/>
  <c r="GM1743" i="33"/>
  <c r="GN1743" i="33"/>
  <c r="GO1743" i="33"/>
  <c r="FX1744" i="33"/>
  <c r="FY1744" i="33"/>
  <c r="FZ1744" i="33"/>
  <c r="GA1744" i="33"/>
  <c r="GC1744" i="33"/>
  <c r="GD1744" i="33"/>
  <c r="GE1744" i="33"/>
  <c r="GF1744" i="33"/>
  <c r="GG1744" i="33"/>
  <c r="GH1744" i="33"/>
  <c r="GI1744" i="33"/>
  <c r="GJ1744" i="33"/>
  <c r="GK1744" i="33"/>
  <c r="GL1744" i="33"/>
  <c r="GM1744" i="33"/>
  <c r="GN1744" i="33"/>
  <c r="GO1744" i="33"/>
  <c r="FX1745" i="33"/>
  <c r="FY1745" i="33"/>
  <c r="FZ1745" i="33"/>
  <c r="GA1745" i="33"/>
  <c r="GB1745" i="33"/>
  <c r="GC1745" i="33"/>
  <c r="GD1745" i="33"/>
  <c r="GE1745" i="33"/>
  <c r="GF1745" i="33"/>
  <c r="GG1745" i="33"/>
  <c r="GH1745" i="33"/>
  <c r="GI1745" i="33"/>
  <c r="GJ1745" i="33"/>
  <c r="GK1745" i="33"/>
  <c r="GL1745" i="33"/>
  <c r="GM1745" i="33"/>
  <c r="GN1745" i="33"/>
  <c r="GO1745" i="33"/>
  <c r="GP1745" i="33"/>
  <c r="FX1746" i="33"/>
  <c r="FY1746" i="33"/>
  <c r="FZ1746" i="33"/>
  <c r="GA1746" i="33"/>
  <c r="GB1746" i="33"/>
  <c r="GC1746" i="33"/>
  <c r="GD1746" i="33"/>
  <c r="GE1746" i="33"/>
  <c r="GF1746" i="33"/>
  <c r="GG1746" i="33"/>
  <c r="GH1746" i="33"/>
  <c r="GI1746" i="33"/>
  <c r="GJ1746" i="33"/>
  <c r="GK1746" i="33"/>
  <c r="GL1746" i="33"/>
  <c r="GM1746" i="33"/>
  <c r="GN1746" i="33"/>
  <c r="GO1746" i="33"/>
  <c r="GP1746" i="33"/>
  <c r="FX1747" i="33"/>
  <c r="FY1747" i="33"/>
  <c r="FZ1747" i="33"/>
  <c r="GA1747" i="33"/>
  <c r="GB1747" i="33"/>
  <c r="GC1747" i="33"/>
  <c r="GD1747" i="33"/>
  <c r="GE1747" i="33"/>
  <c r="GF1747" i="33"/>
  <c r="GG1747" i="33"/>
  <c r="GH1747" i="33"/>
  <c r="GI1747" i="33"/>
  <c r="GJ1747" i="33"/>
  <c r="GK1747" i="33"/>
  <c r="GL1747" i="33"/>
  <c r="GM1747" i="33"/>
  <c r="GN1747" i="33"/>
  <c r="GO1747" i="33"/>
  <c r="GP1747" i="33"/>
  <c r="FX1748" i="33"/>
  <c r="FY1748" i="33"/>
  <c r="FZ1748" i="33"/>
  <c r="GA1748" i="33"/>
  <c r="GB1748" i="33"/>
  <c r="GC1748" i="33"/>
  <c r="GD1748" i="33"/>
  <c r="GE1748" i="33"/>
  <c r="GF1748" i="33"/>
  <c r="GG1748" i="33"/>
  <c r="GH1748" i="33"/>
  <c r="GI1748" i="33"/>
  <c r="GJ1748" i="33"/>
  <c r="GK1748" i="33"/>
  <c r="GL1748" i="33"/>
  <c r="GM1748" i="33"/>
  <c r="GN1748" i="33"/>
  <c r="GO1748" i="33"/>
  <c r="GP1748" i="33"/>
  <c r="FX1749" i="33"/>
  <c r="FY1749" i="33"/>
  <c r="FZ1749" i="33"/>
  <c r="GA1749" i="33"/>
  <c r="GB1749" i="33"/>
  <c r="GC1749" i="33"/>
  <c r="GD1749" i="33"/>
  <c r="GE1749" i="33"/>
  <c r="GF1749" i="33"/>
  <c r="GG1749" i="33"/>
  <c r="GH1749" i="33"/>
  <c r="GI1749" i="33"/>
  <c r="GJ1749" i="33"/>
  <c r="GK1749" i="33"/>
  <c r="GL1749" i="33"/>
  <c r="GM1749" i="33"/>
  <c r="GN1749" i="33"/>
  <c r="GO1749" i="33"/>
  <c r="GP1749" i="33"/>
  <c r="FX1750" i="33"/>
  <c r="FY1750" i="33"/>
  <c r="FZ1750" i="33"/>
  <c r="GA1750" i="33"/>
  <c r="GB1750" i="33"/>
  <c r="GC1750" i="33"/>
  <c r="GD1750" i="33"/>
  <c r="GE1750" i="33"/>
  <c r="GF1750" i="33"/>
  <c r="GG1750" i="33"/>
  <c r="GH1750" i="33"/>
  <c r="GI1750" i="33"/>
  <c r="GJ1750" i="33"/>
  <c r="GK1750" i="33"/>
  <c r="GL1750" i="33"/>
  <c r="GM1750" i="33"/>
  <c r="GN1750" i="33"/>
  <c r="GO1750" i="33"/>
  <c r="GP1750" i="33"/>
  <c r="FX1751" i="33"/>
  <c r="FY1751" i="33"/>
  <c r="FZ1751" i="33"/>
  <c r="GA1751" i="33"/>
  <c r="GB1751" i="33"/>
  <c r="GC1751" i="33"/>
  <c r="GD1751" i="33"/>
  <c r="GE1751" i="33"/>
  <c r="GF1751" i="33"/>
  <c r="GG1751" i="33"/>
  <c r="GH1751" i="33"/>
  <c r="GI1751" i="33"/>
  <c r="GJ1751" i="33"/>
  <c r="GK1751" i="33"/>
  <c r="GL1751" i="33"/>
  <c r="GM1751" i="33"/>
  <c r="GN1751" i="33"/>
  <c r="GO1751" i="33"/>
  <c r="GP1751" i="33"/>
  <c r="FX1752" i="33"/>
  <c r="FY1752" i="33"/>
  <c r="FZ1752" i="33"/>
  <c r="GA1752" i="33"/>
  <c r="GB1752" i="33"/>
  <c r="GC1752" i="33"/>
  <c r="GD1752" i="33"/>
  <c r="GE1752" i="33"/>
  <c r="GF1752" i="33"/>
  <c r="GG1752" i="33"/>
  <c r="GH1752" i="33"/>
  <c r="GI1752" i="33"/>
  <c r="GJ1752" i="33"/>
  <c r="GK1752" i="33"/>
  <c r="GL1752" i="33"/>
  <c r="GM1752" i="33"/>
  <c r="GN1752" i="33"/>
  <c r="GO1752" i="33"/>
  <c r="GP1752" i="33"/>
  <c r="FX1753" i="33"/>
  <c r="FY1753" i="33"/>
  <c r="FZ1753" i="33"/>
  <c r="GA1753" i="33"/>
  <c r="GB1753" i="33"/>
  <c r="GC1753" i="33"/>
  <c r="GD1753" i="33"/>
  <c r="GE1753" i="33"/>
  <c r="GF1753" i="33"/>
  <c r="GG1753" i="33"/>
  <c r="GH1753" i="33"/>
  <c r="GI1753" i="33"/>
  <c r="GJ1753" i="33"/>
  <c r="GK1753" i="33"/>
  <c r="GL1753" i="33"/>
  <c r="GM1753" i="33"/>
  <c r="GN1753" i="33"/>
  <c r="GO1753" i="33"/>
  <c r="GP1753" i="33"/>
  <c r="FX1754" i="33"/>
  <c r="FY1754" i="33"/>
  <c r="FZ1754" i="33"/>
  <c r="GA1754" i="33"/>
  <c r="GB1754" i="33"/>
  <c r="GC1754" i="33"/>
  <c r="GD1754" i="33"/>
  <c r="GE1754" i="33"/>
  <c r="GF1754" i="33"/>
  <c r="GG1754" i="33"/>
  <c r="GH1754" i="33"/>
  <c r="GI1754" i="33"/>
  <c r="GJ1754" i="33"/>
  <c r="GK1754" i="33"/>
  <c r="GL1754" i="33"/>
  <c r="GM1754" i="33"/>
  <c r="GN1754" i="33"/>
  <c r="GO1754" i="33"/>
  <c r="GP1754" i="33"/>
  <c r="FX1755" i="33"/>
  <c r="FY1755" i="33"/>
  <c r="FZ1755" i="33"/>
  <c r="GA1755" i="33"/>
  <c r="GB1755" i="33"/>
  <c r="GC1755" i="33"/>
  <c r="GD1755" i="33"/>
  <c r="GE1755" i="33"/>
  <c r="GF1755" i="33"/>
  <c r="GG1755" i="33"/>
  <c r="GH1755" i="33"/>
  <c r="GI1755" i="33"/>
  <c r="GJ1755" i="33"/>
  <c r="GK1755" i="33"/>
  <c r="GL1755" i="33"/>
  <c r="GM1755" i="33"/>
  <c r="GN1755" i="33"/>
  <c r="GO1755" i="33"/>
  <c r="GP1755" i="33"/>
  <c r="FX1756" i="33"/>
  <c r="FY1756" i="33"/>
  <c r="FZ1756" i="33"/>
  <c r="GA1756" i="33"/>
  <c r="GB1756" i="33"/>
  <c r="GC1756" i="33"/>
  <c r="GD1756" i="33"/>
  <c r="GE1756" i="33"/>
  <c r="GF1756" i="33"/>
  <c r="GG1756" i="33"/>
  <c r="GH1756" i="33"/>
  <c r="GI1756" i="33"/>
  <c r="GJ1756" i="33"/>
  <c r="GK1756" i="33"/>
  <c r="GL1756" i="33"/>
  <c r="GM1756" i="33"/>
  <c r="GN1756" i="33"/>
  <c r="GO1756" i="33"/>
  <c r="GP1756" i="33"/>
  <c r="FX1757" i="33"/>
  <c r="FY1757" i="33"/>
  <c r="FZ1757" i="33"/>
  <c r="GA1757" i="33"/>
  <c r="GB1757" i="33"/>
  <c r="GC1757" i="33"/>
  <c r="GD1757" i="33"/>
  <c r="GE1757" i="33"/>
  <c r="GF1757" i="33"/>
  <c r="GG1757" i="33"/>
  <c r="GH1757" i="33"/>
  <c r="GI1757" i="33"/>
  <c r="GJ1757" i="33"/>
  <c r="GK1757" i="33"/>
  <c r="GL1757" i="33"/>
  <c r="GM1757" i="33"/>
  <c r="GN1757" i="33"/>
  <c r="GO1757" i="33"/>
  <c r="GP1757" i="33"/>
  <c r="FX1758" i="33"/>
  <c r="FY1758" i="33"/>
  <c r="FZ1758" i="33"/>
  <c r="GA1758" i="33"/>
  <c r="GB1758" i="33"/>
  <c r="GC1758" i="33"/>
  <c r="GD1758" i="33"/>
  <c r="GE1758" i="33"/>
  <c r="GF1758" i="33"/>
  <c r="GG1758" i="33"/>
  <c r="GH1758" i="33"/>
  <c r="GI1758" i="33"/>
  <c r="GJ1758" i="33"/>
  <c r="GK1758" i="33"/>
  <c r="GL1758" i="33"/>
  <c r="GM1758" i="33"/>
  <c r="GN1758" i="33"/>
  <c r="GO1758" i="33"/>
  <c r="GP1758" i="33"/>
  <c r="FX1759" i="33"/>
  <c r="FY1759" i="33"/>
  <c r="FZ1759" i="33"/>
  <c r="GA1759" i="33"/>
  <c r="GB1759" i="33"/>
  <c r="GC1759" i="33"/>
  <c r="GD1759" i="33"/>
  <c r="GE1759" i="33"/>
  <c r="GF1759" i="33"/>
  <c r="GG1759" i="33"/>
  <c r="GH1759" i="33"/>
  <c r="GI1759" i="33"/>
  <c r="GJ1759" i="33"/>
  <c r="GK1759" i="33"/>
  <c r="GL1759" i="33"/>
  <c r="GM1759" i="33"/>
  <c r="GN1759" i="33"/>
  <c r="GO1759" i="33"/>
  <c r="GP1759" i="33"/>
  <c r="FX1760" i="33"/>
  <c r="FY1760" i="33"/>
  <c r="FZ1760" i="33"/>
  <c r="GA1760" i="33"/>
  <c r="GB1760" i="33"/>
  <c r="GC1760" i="33"/>
  <c r="GD1760" i="33"/>
  <c r="GE1760" i="33"/>
  <c r="GF1760" i="33"/>
  <c r="GG1760" i="33"/>
  <c r="GH1760" i="33"/>
  <c r="GI1760" i="33"/>
  <c r="GJ1760" i="33"/>
  <c r="GK1760" i="33"/>
  <c r="GL1760" i="33"/>
  <c r="GM1760" i="33"/>
  <c r="GN1760" i="33"/>
  <c r="GO1760" i="33"/>
  <c r="GP1760" i="33"/>
  <c r="FX1761" i="33"/>
  <c r="FY1761" i="33"/>
  <c r="FZ1761" i="33"/>
  <c r="GA1761" i="33"/>
  <c r="GB1761" i="33"/>
  <c r="GC1761" i="33"/>
  <c r="GD1761" i="33"/>
  <c r="GE1761" i="33"/>
  <c r="GF1761" i="33"/>
  <c r="GG1761" i="33"/>
  <c r="GH1761" i="33"/>
  <c r="GI1761" i="33"/>
  <c r="GJ1761" i="33"/>
  <c r="GK1761" i="33"/>
  <c r="GL1761" i="33"/>
  <c r="GM1761" i="33"/>
  <c r="GN1761" i="33"/>
  <c r="GO1761" i="33"/>
  <c r="GP1761" i="33"/>
  <c r="FX1762" i="33"/>
  <c r="FY1762" i="33"/>
  <c r="FZ1762" i="33"/>
  <c r="GA1762" i="33"/>
  <c r="GB1762" i="33"/>
  <c r="GC1762" i="33"/>
  <c r="GD1762" i="33"/>
  <c r="GE1762" i="33"/>
  <c r="GF1762" i="33"/>
  <c r="GG1762" i="33"/>
  <c r="GH1762" i="33"/>
  <c r="GI1762" i="33"/>
  <c r="GJ1762" i="33"/>
  <c r="GK1762" i="33"/>
  <c r="GL1762" i="33"/>
  <c r="GM1762" i="33"/>
  <c r="GN1762" i="33"/>
  <c r="GO1762" i="33"/>
  <c r="GP1762" i="33"/>
  <c r="FX1763" i="33"/>
  <c r="FY1763" i="33"/>
  <c r="FZ1763" i="33"/>
  <c r="GA1763" i="33"/>
  <c r="GB1763" i="33"/>
  <c r="GC1763" i="33"/>
  <c r="GD1763" i="33"/>
  <c r="GE1763" i="33"/>
  <c r="GF1763" i="33"/>
  <c r="GG1763" i="33"/>
  <c r="GH1763" i="33"/>
  <c r="GI1763" i="33"/>
  <c r="GJ1763" i="33"/>
  <c r="GK1763" i="33"/>
  <c r="GL1763" i="33"/>
  <c r="GM1763" i="33"/>
  <c r="GN1763" i="33"/>
  <c r="GO1763" i="33"/>
  <c r="GP1763" i="33"/>
  <c r="FX1764" i="33"/>
  <c r="FY1764" i="33"/>
  <c r="FZ1764" i="33"/>
  <c r="GA1764" i="33"/>
  <c r="GB1764" i="33"/>
  <c r="GC1764" i="33"/>
  <c r="GD1764" i="33"/>
  <c r="GE1764" i="33"/>
  <c r="GF1764" i="33"/>
  <c r="GG1764" i="33"/>
  <c r="GH1764" i="33"/>
  <c r="GI1764" i="33"/>
  <c r="GJ1764" i="33"/>
  <c r="GK1764" i="33"/>
  <c r="GL1764" i="33"/>
  <c r="GM1764" i="33"/>
  <c r="GN1764" i="33"/>
  <c r="GO1764" i="33"/>
  <c r="GP1764" i="33"/>
  <c r="FX1765" i="33"/>
  <c r="FY1765" i="33"/>
  <c r="FZ1765" i="33"/>
  <c r="GA1765" i="33"/>
  <c r="GB1765" i="33"/>
  <c r="GC1765" i="33"/>
  <c r="GD1765" i="33"/>
  <c r="GE1765" i="33"/>
  <c r="GF1765" i="33"/>
  <c r="GG1765" i="33"/>
  <c r="GH1765" i="33"/>
  <c r="GI1765" i="33"/>
  <c r="GJ1765" i="33"/>
  <c r="GK1765" i="33"/>
  <c r="GL1765" i="33"/>
  <c r="GM1765" i="33"/>
  <c r="GN1765" i="33"/>
  <c r="GO1765" i="33"/>
  <c r="GP1765" i="33"/>
  <c r="FX1766" i="33"/>
  <c r="FY1766" i="33"/>
  <c r="FZ1766" i="33"/>
  <c r="GA1766" i="33"/>
  <c r="GB1766" i="33"/>
  <c r="GC1766" i="33"/>
  <c r="GD1766" i="33"/>
  <c r="GE1766" i="33"/>
  <c r="GF1766" i="33"/>
  <c r="GG1766" i="33"/>
  <c r="GH1766" i="33"/>
  <c r="GI1766" i="33"/>
  <c r="GJ1766" i="33"/>
  <c r="GK1766" i="33"/>
  <c r="GL1766" i="33"/>
  <c r="GM1766" i="33"/>
  <c r="GN1766" i="33"/>
  <c r="GO1766" i="33"/>
  <c r="GP1766" i="33"/>
  <c r="FX1767" i="33"/>
  <c r="FY1767" i="33"/>
  <c r="FZ1767" i="33"/>
  <c r="GA1767" i="33"/>
  <c r="GB1767" i="33"/>
  <c r="GC1767" i="33"/>
  <c r="GD1767" i="33"/>
  <c r="GE1767" i="33"/>
  <c r="GF1767" i="33"/>
  <c r="GG1767" i="33"/>
  <c r="GH1767" i="33"/>
  <c r="GI1767" i="33"/>
  <c r="GJ1767" i="33"/>
  <c r="GK1767" i="33"/>
  <c r="GL1767" i="33"/>
  <c r="GM1767" i="33"/>
  <c r="GN1767" i="33"/>
  <c r="GO1767" i="33"/>
  <c r="GP1767" i="33"/>
  <c r="FX1768" i="33"/>
  <c r="FY1768" i="33"/>
  <c r="FZ1768" i="33"/>
  <c r="GA1768" i="33"/>
  <c r="GB1768" i="33"/>
  <c r="GC1768" i="33"/>
  <c r="GD1768" i="33"/>
  <c r="GE1768" i="33"/>
  <c r="GF1768" i="33"/>
  <c r="GG1768" i="33"/>
  <c r="GH1768" i="33"/>
  <c r="GI1768" i="33"/>
  <c r="GJ1768" i="33"/>
  <c r="GK1768" i="33"/>
  <c r="GL1768" i="33"/>
  <c r="GM1768" i="33"/>
  <c r="GN1768" i="33"/>
  <c r="GO1768" i="33"/>
  <c r="GP1768" i="33"/>
  <c r="FX1769" i="33"/>
  <c r="FY1769" i="33"/>
  <c r="FZ1769" i="33"/>
  <c r="GA1769" i="33"/>
  <c r="GB1769" i="33"/>
  <c r="GC1769" i="33"/>
  <c r="GD1769" i="33"/>
  <c r="GE1769" i="33"/>
  <c r="GF1769" i="33"/>
  <c r="GG1769" i="33"/>
  <c r="GH1769" i="33"/>
  <c r="GI1769" i="33"/>
  <c r="GJ1769" i="33"/>
  <c r="GK1769" i="33"/>
  <c r="GL1769" i="33"/>
  <c r="GM1769" i="33"/>
  <c r="GN1769" i="33"/>
  <c r="GO1769" i="33"/>
  <c r="GP1769" i="33"/>
  <c r="FX1770" i="33"/>
  <c r="FY1770" i="33"/>
  <c r="FZ1770" i="33"/>
  <c r="GA1770" i="33"/>
  <c r="GB1770" i="33"/>
  <c r="GC1770" i="33"/>
  <c r="GD1770" i="33"/>
  <c r="GE1770" i="33"/>
  <c r="GF1770" i="33"/>
  <c r="GG1770" i="33"/>
  <c r="GI1770" i="33"/>
  <c r="GJ1770" i="33"/>
  <c r="GK1770" i="33"/>
  <c r="GL1770" i="33"/>
  <c r="GM1770" i="33"/>
  <c r="GN1770" i="33"/>
  <c r="GO1770" i="33"/>
  <c r="FX1771" i="33"/>
  <c r="FY1771" i="33"/>
  <c r="FZ1771" i="33"/>
  <c r="GA1771" i="33"/>
  <c r="GB1771" i="33"/>
  <c r="GC1771" i="33"/>
  <c r="GD1771" i="33"/>
  <c r="GE1771" i="33"/>
  <c r="GF1771" i="33"/>
  <c r="GG1771" i="33"/>
  <c r="GI1771" i="33"/>
  <c r="GJ1771" i="33"/>
  <c r="GK1771" i="33"/>
  <c r="GL1771" i="33"/>
  <c r="GM1771" i="33"/>
  <c r="GN1771" i="33"/>
  <c r="GO1771" i="33"/>
  <c r="FX1772" i="33"/>
  <c r="FY1772" i="33"/>
  <c r="FZ1772" i="33"/>
  <c r="GA1772" i="33"/>
  <c r="GB1772" i="33"/>
  <c r="GC1772" i="33"/>
  <c r="GD1772" i="33"/>
  <c r="GE1772" i="33"/>
  <c r="GF1772" i="33"/>
  <c r="GG1772" i="33"/>
  <c r="GI1772" i="33"/>
  <c r="GJ1772" i="33"/>
  <c r="GK1772" i="33"/>
  <c r="GL1772" i="33"/>
  <c r="GM1772" i="33"/>
  <c r="GN1772" i="33"/>
  <c r="GO1772" i="33"/>
  <c r="FX1773" i="33"/>
  <c r="FY1773" i="33"/>
  <c r="FZ1773" i="33"/>
  <c r="GA1773" i="33"/>
  <c r="GB1773" i="33"/>
  <c r="GC1773" i="33"/>
  <c r="GD1773" i="33"/>
  <c r="GE1773" i="33"/>
  <c r="GF1773" i="33"/>
  <c r="GG1773" i="33"/>
  <c r="GH1773" i="33"/>
  <c r="GI1773" i="33"/>
  <c r="GJ1773" i="33"/>
  <c r="GK1773" i="33"/>
  <c r="GL1773" i="33"/>
  <c r="GM1773" i="33"/>
  <c r="GN1773" i="33"/>
  <c r="GO1773" i="33"/>
  <c r="GP1773" i="33"/>
  <c r="FX1774" i="33"/>
  <c r="FY1774" i="33"/>
  <c r="FZ1774" i="33"/>
  <c r="GA1774" i="33"/>
  <c r="GB1774" i="33"/>
  <c r="GC1774" i="33"/>
  <c r="GD1774" i="33"/>
  <c r="GE1774" i="33"/>
  <c r="GF1774" i="33"/>
  <c r="GG1774" i="33"/>
  <c r="GI1774" i="33"/>
  <c r="GJ1774" i="33"/>
  <c r="GK1774" i="33"/>
  <c r="GL1774" i="33"/>
  <c r="GM1774" i="33"/>
  <c r="GN1774" i="33"/>
  <c r="GO1774" i="33"/>
  <c r="FX1775" i="33"/>
  <c r="FY1775" i="33"/>
  <c r="FZ1775" i="33"/>
  <c r="GA1775" i="33"/>
  <c r="GB1775" i="33"/>
  <c r="GC1775" i="33"/>
  <c r="GD1775" i="33"/>
  <c r="GE1775" i="33"/>
  <c r="GF1775" i="33"/>
  <c r="GG1775" i="33"/>
  <c r="GI1775" i="33"/>
  <c r="GJ1775" i="33"/>
  <c r="GK1775" i="33"/>
  <c r="GL1775" i="33"/>
  <c r="GM1775" i="33"/>
  <c r="GN1775" i="33"/>
  <c r="GO1775" i="33"/>
  <c r="FX1776" i="33"/>
  <c r="FY1776" i="33"/>
  <c r="FZ1776" i="33"/>
  <c r="GA1776" i="33"/>
  <c r="GB1776" i="33"/>
  <c r="GC1776" i="33"/>
  <c r="GD1776" i="33"/>
  <c r="GE1776" i="33"/>
  <c r="GF1776" i="33"/>
  <c r="GG1776" i="33"/>
  <c r="GH1776" i="33"/>
  <c r="GI1776" i="33"/>
  <c r="GJ1776" i="33"/>
  <c r="GK1776" i="33"/>
  <c r="GL1776" i="33"/>
  <c r="GM1776" i="33"/>
  <c r="GN1776" i="33"/>
  <c r="GO1776" i="33"/>
  <c r="GP1776" i="33"/>
  <c r="FX1777" i="33"/>
  <c r="FY1777" i="33"/>
  <c r="FZ1777" i="33"/>
  <c r="GA1777" i="33"/>
  <c r="GB1777" i="33"/>
  <c r="GC1777" i="33"/>
  <c r="GD1777" i="33"/>
  <c r="GE1777" i="33"/>
  <c r="GF1777" i="33"/>
  <c r="GG1777" i="33"/>
  <c r="GH1777" i="33"/>
  <c r="GI1777" i="33"/>
  <c r="GJ1777" i="33"/>
  <c r="GK1777" i="33"/>
  <c r="GL1777" i="33"/>
  <c r="GM1777" i="33"/>
  <c r="GN1777" i="33"/>
  <c r="GO1777" i="33"/>
  <c r="GP1777" i="33"/>
  <c r="FX1778" i="33"/>
  <c r="FY1778" i="33"/>
  <c r="FZ1778" i="33"/>
  <c r="GA1778" i="33"/>
  <c r="GC1778" i="33"/>
  <c r="GD1778" i="33"/>
  <c r="GE1778" i="33"/>
  <c r="GF1778" i="33"/>
  <c r="GG1778" i="33"/>
  <c r="GH1778" i="33"/>
  <c r="GI1778" i="33"/>
  <c r="GJ1778" i="33"/>
  <c r="GK1778" i="33"/>
  <c r="GL1778" i="33"/>
  <c r="GM1778" i="33"/>
  <c r="GN1778" i="33"/>
  <c r="GO1778" i="33"/>
  <c r="GP1778" i="33"/>
  <c r="FX1779" i="33"/>
  <c r="FY1779" i="33"/>
  <c r="FZ1779" i="33"/>
  <c r="GA1779" i="33"/>
  <c r="GC1779" i="33"/>
  <c r="GD1779" i="33"/>
  <c r="GE1779" i="33"/>
  <c r="GF1779" i="33"/>
  <c r="GG1779" i="33"/>
  <c r="GH1779" i="33"/>
  <c r="GI1779" i="33"/>
  <c r="GJ1779" i="33"/>
  <c r="GK1779" i="33"/>
  <c r="GL1779" i="33"/>
  <c r="GM1779" i="33"/>
  <c r="GN1779" i="33"/>
  <c r="GO1779" i="33"/>
  <c r="GP1779" i="33"/>
  <c r="FX1780" i="33"/>
  <c r="FY1780" i="33"/>
  <c r="FZ1780" i="33"/>
  <c r="GA1780" i="33"/>
  <c r="GC1780" i="33"/>
  <c r="GD1780" i="33"/>
  <c r="GE1780" i="33"/>
  <c r="GF1780" i="33"/>
  <c r="GG1780" i="33"/>
  <c r="GH1780" i="33"/>
  <c r="GI1780" i="33"/>
  <c r="GJ1780" i="33"/>
  <c r="GK1780" i="33"/>
  <c r="GL1780" i="33"/>
  <c r="GM1780" i="33"/>
  <c r="GN1780" i="33"/>
  <c r="GO1780" i="33"/>
  <c r="GP1780" i="33"/>
  <c r="FX1781" i="33"/>
  <c r="FY1781" i="33"/>
  <c r="FZ1781" i="33"/>
  <c r="GA1781" i="33"/>
  <c r="GB1781" i="33"/>
  <c r="GC1781" i="33"/>
  <c r="GD1781" i="33"/>
  <c r="GE1781" i="33"/>
  <c r="GF1781" i="33"/>
  <c r="GG1781" i="33"/>
  <c r="GH1781" i="33"/>
  <c r="GI1781" i="33"/>
  <c r="GJ1781" i="33"/>
  <c r="GK1781" i="33"/>
  <c r="GL1781" i="33"/>
  <c r="GM1781" i="33"/>
  <c r="GN1781" i="33"/>
  <c r="GO1781" i="33"/>
  <c r="GP1781" i="33"/>
  <c r="FX1782" i="33"/>
  <c r="FY1782" i="33"/>
  <c r="FZ1782" i="33"/>
  <c r="GA1782" i="33"/>
  <c r="GB1782" i="33"/>
  <c r="GC1782" i="33"/>
  <c r="GD1782" i="33"/>
  <c r="GE1782" i="33"/>
  <c r="GF1782" i="33"/>
  <c r="GG1782" i="33"/>
  <c r="GH1782" i="33"/>
  <c r="GI1782" i="33"/>
  <c r="GJ1782" i="33"/>
  <c r="GK1782" i="33"/>
  <c r="GL1782" i="33"/>
  <c r="GM1782" i="33"/>
  <c r="GN1782" i="33"/>
  <c r="GO1782" i="33"/>
  <c r="GP1782" i="33"/>
  <c r="FX1783" i="33"/>
  <c r="FY1783" i="33"/>
  <c r="FZ1783" i="33"/>
  <c r="GA1783" i="33"/>
  <c r="GB1783" i="33"/>
  <c r="GC1783" i="33"/>
  <c r="GD1783" i="33"/>
  <c r="GE1783" i="33"/>
  <c r="GF1783" i="33"/>
  <c r="GG1783" i="33"/>
  <c r="GH1783" i="33"/>
  <c r="GI1783" i="33"/>
  <c r="GJ1783" i="33"/>
  <c r="GK1783" i="33"/>
  <c r="GL1783" i="33"/>
  <c r="GM1783" i="33"/>
  <c r="GN1783" i="33"/>
  <c r="GO1783" i="33"/>
  <c r="GP1783" i="33"/>
  <c r="FX1784" i="33"/>
  <c r="FY1784" i="33"/>
  <c r="FZ1784" i="33"/>
  <c r="GA1784" i="33"/>
  <c r="GC1784" i="33"/>
  <c r="GD1784" i="33"/>
  <c r="GE1784" i="33"/>
  <c r="GF1784" i="33"/>
  <c r="GG1784" i="33"/>
  <c r="GH1784" i="33"/>
  <c r="GI1784" i="33"/>
  <c r="GJ1784" i="33"/>
  <c r="GK1784" i="33"/>
  <c r="GL1784" i="33"/>
  <c r="GM1784" i="33"/>
  <c r="GN1784" i="33"/>
  <c r="GO1784" i="33"/>
  <c r="GP1784" i="33"/>
  <c r="FX1785" i="33"/>
  <c r="FY1785" i="33"/>
  <c r="FZ1785" i="33"/>
  <c r="GA1785" i="33"/>
  <c r="GC1785" i="33"/>
  <c r="GD1785" i="33"/>
  <c r="GE1785" i="33"/>
  <c r="GF1785" i="33"/>
  <c r="GG1785" i="33"/>
  <c r="GH1785" i="33"/>
  <c r="GI1785" i="33"/>
  <c r="GJ1785" i="33"/>
  <c r="GK1785" i="33"/>
  <c r="GL1785" i="33"/>
  <c r="GM1785" i="33"/>
  <c r="GN1785" i="33"/>
  <c r="GO1785" i="33"/>
  <c r="GP1785" i="33"/>
  <c r="FX1786" i="33"/>
  <c r="FY1786" i="33"/>
  <c r="FZ1786" i="33"/>
  <c r="GA1786" i="33"/>
  <c r="GC1786" i="33"/>
  <c r="GD1786" i="33"/>
  <c r="GE1786" i="33"/>
  <c r="GF1786" i="33"/>
  <c r="GG1786" i="33"/>
  <c r="GH1786" i="33"/>
  <c r="GI1786" i="33"/>
  <c r="GJ1786" i="33"/>
  <c r="GK1786" i="33"/>
  <c r="GL1786" i="33"/>
  <c r="GM1786" i="33"/>
  <c r="GN1786" i="33"/>
  <c r="GO1786" i="33"/>
  <c r="GP1786" i="33"/>
  <c r="FX1787" i="33"/>
  <c r="FY1787" i="33"/>
  <c r="FZ1787" i="33"/>
  <c r="GA1787" i="33"/>
  <c r="GB1787" i="33"/>
  <c r="GC1787" i="33"/>
  <c r="GD1787" i="33"/>
  <c r="GE1787" i="33"/>
  <c r="GF1787" i="33"/>
  <c r="GG1787" i="33"/>
  <c r="GH1787" i="33"/>
  <c r="GI1787" i="33"/>
  <c r="GJ1787" i="33"/>
  <c r="GK1787" i="33"/>
  <c r="GL1787" i="33"/>
  <c r="GM1787" i="33"/>
  <c r="GN1787" i="33"/>
  <c r="GO1787" i="33"/>
  <c r="GP1787" i="33"/>
  <c r="FX1788" i="33"/>
  <c r="FY1788" i="33"/>
  <c r="FZ1788" i="33"/>
  <c r="GA1788" i="33"/>
  <c r="GB1788" i="33"/>
  <c r="GC1788" i="33"/>
  <c r="GD1788" i="33"/>
  <c r="GE1788" i="33"/>
  <c r="GF1788" i="33"/>
  <c r="GG1788" i="33"/>
  <c r="GH1788" i="33"/>
  <c r="GI1788" i="33"/>
  <c r="GJ1788" i="33"/>
  <c r="GK1788" i="33"/>
  <c r="GL1788" i="33"/>
  <c r="GM1788" i="33"/>
  <c r="GN1788" i="33"/>
  <c r="GO1788" i="33"/>
  <c r="GP1788" i="33"/>
  <c r="FX1789" i="33"/>
  <c r="FY1789" i="33"/>
  <c r="FZ1789" i="33"/>
  <c r="GA1789" i="33"/>
  <c r="GB1789" i="33"/>
  <c r="GC1789" i="33"/>
  <c r="GD1789" i="33"/>
  <c r="GE1789" i="33"/>
  <c r="GF1789" i="33"/>
  <c r="GG1789" i="33"/>
  <c r="GH1789" i="33"/>
  <c r="GI1789" i="33"/>
  <c r="GJ1789" i="33"/>
  <c r="GK1789" i="33"/>
  <c r="GL1789" i="33"/>
  <c r="GM1789" i="33"/>
  <c r="GN1789" i="33"/>
  <c r="GO1789" i="33"/>
  <c r="GP1789" i="33"/>
  <c r="FX1790" i="33"/>
  <c r="FY1790" i="33"/>
  <c r="FZ1790" i="33"/>
  <c r="GA1790" i="33"/>
  <c r="GB1790" i="33"/>
  <c r="GC1790" i="33"/>
  <c r="GD1790" i="33"/>
  <c r="GE1790" i="33"/>
  <c r="GF1790" i="33"/>
  <c r="GG1790" i="33"/>
  <c r="GH1790" i="33"/>
  <c r="GI1790" i="33"/>
  <c r="GJ1790" i="33"/>
  <c r="GK1790" i="33"/>
  <c r="GL1790" i="33"/>
  <c r="GM1790" i="33"/>
  <c r="GN1790" i="33"/>
  <c r="GO1790" i="33"/>
  <c r="GP1790" i="33"/>
  <c r="FX1791" i="33"/>
  <c r="FY1791" i="33"/>
  <c r="FZ1791" i="33"/>
  <c r="GA1791" i="33"/>
  <c r="GB1791" i="33"/>
  <c r="GC1791" i="33"/>
  <c r="GD1791" i="33"/>
  <c r="GE1791" i="33"/>
  <c r="GF1791" i="33"/>
  <c r="GG1791" i="33"/>
  <c r="GH1791" i="33"/>
  <c r="GI1791" i="33"/>
  <c r="GJ1791" i="33"/>
  <c r="GK1791" i="33"/>
  <c r="GL1791" i="33"/>
  <c r="GM1791" i="33"/>
  <c r="GN1791" i="33"/>
  <c r="GO1791" i="33"/>
  <c r="GP1791" i="33"/>
  <c r="FX1792" i="33"/>
  <c r="FY1792" i="33"/>
  <c r="FZ1792" i="33"/>
  <c r="GA1792" i="33"/>
  <c r="GB1792" i="33"/>
  <c r="GC1792" i="33"/>
  <c r="GD1792" i="33"/>
  <c r="GE1792" i="33"/>
  <c r="GF1792" i="33"/>
  <c r="GG1792" i="33"/>
  <c r="GH1792" i="33"/>
  <c r="GI1792" i="33"/>
  <c r="GJ1792" i="33"/>
  <c r="GK1792" i="33"/>
  <c r="GL1792" i="33"/>
  <c r="GM1792" i="33"/>
  <c r="GN1792" i="33"/>
  <c r="GO1792" i="33"/>
  <c r="GP1792" i="33"/>
  <c r="FX1793" i="33"/>
  <c r="FY1793" i="33"/>
  <c r="FZ1793" i="33"/>
  <c r="GA1793" i="33"/>
  <c r="GB1793" i="33"/>
  <c r="GC1793" i="33"/>
  <c r="GD1793" i="33"/>
  <c r="GE1793" i="33"/>
  <c r="GF1793" i="33"/>
  <c r="GG1793" i="33"/>
  <c r="GH1793" i="33"/>
  <c r="GI1793" i="33"/>
  <c r="GJ1793" i="33"/>
  <c r="GK1793" i="33"/>
  <c r="GL1793" i="33"/>
  <c r="GM1793" i="33"/>
  <c r="GN1793" i="33"/>
  <c r="GO1793" i="33"/>
  <c r="GP1793" i="33"/>
  <c r="FX1794" i="33"/>
  <c r="FY1794" i="33"/>
  <c r="FZ1794" i="33"/>
  <c r="GA1794" i="33"/>
  <c r="GB1794" i="33"/>
  <c r="GC1794" i="33"/>
  <c r="GD1794" i="33"/>
  <c r="GE1794" i="33"/>
  <c r="GF1794" i="33"/>
  <c r="GG1794" i="33"/>
  <c r="GH1794" i="33"/>
  <c r="GI1794" i="33"/>
  <c r="GJ1794" i="33"/>
  <c r="GK1794" i="33"/>
  <c r="GL1794" i="33"/>
  <c r="GM1794" i="33"/>
  <c r="GN1794" i="33"/>
  <c r="GO1794" i="33"/>
  <c r="GP1794" i="33"/>
  <c r="FX1795" i="33"/>
  <c r="FY1795" i="33"/>
  <c r="FZ1795" i="33"/>
  <c r="GA1795" i="33"/>
  <c r="GB1795" i="33"/>
  <c r="GC1795" i="33"/>
  <c r="GD1795" i="33"/>
  <c r="GE1795" i="33"/>
  <c r="GF1795" i="33"/>
  <c r="GG1795" i="33"/>
  <c r="GH1795" i="33"/>
  <c r="GI1795" i="33"/>
  <c r="GJ1795" i="33"/>
  <c r="GK1795" i="33"/>
  <c r="GL1795" i="33"/>
  <c r="GM1795" i="33"/>
  <c r="GN1795" i="33"/>
  <c r="GO1795" i="33"/>
  <c r="GP1795" i="33"/>
  <c r="FX1796" i="33"/>
  <c r="FY1796" i="33"/>
  <c r="FZ1796" i="33"/>
  <c r="GA1796" i="33"/>
  <c r="GB1796" i="33"/>
  <c r="GC1796" i="33"/>
  <c r="GD1796" i="33"/>
  <c r="GE1796" i="33"/>
  <c r="GF1796" i="33"/>
  <c r="GG1796" i="33"/>
  <c r="GH1796" i="33"/>
  <c r="GI1796" i="33"/>
  <c r="GJ1796" i="33"/>
  <c r="GK1796" i="33"/>
  <c r="GL1796" i="33"/>
  <c r="GM1796" i="33"/>
  <c r="GN1796" i="33"/>
  <c r="GO1796" i="33"/>
  <c r="GP1796" i="33"/>
  <c r="FX1797" i="33"/>
  <c r="FY1797" i="33"/>
  <c r="FZ1797" i="33"/>
  <c r="GA1797" i="33"/>
  <c r="GB1797" i="33"/>
  <c r="GC1797" i="33"/>
  <c r="GD1797" i="33"/>
  <c r="GE1797" i="33"/>
  <c r="GF1797" i="33"/>
  <c r="GG1797" i="33"/>
  <c r="GH1797" i="33"/>
  <c r="GI1797" i="33"/>
  <c r="GJ1797" i="33"/>
  <c r="GK1797" i="33"/>
  <c r="GL1797" i="33"/>
  <c r="GM1797" i="33"/>
  <c r="GN1797" i="33"/>
  <c r="GO1797" i="33"/>
  <c r="GP1797" i="33"/>
  <c r="FX1798" i="33"/>
  <c r="FY1798" i="33"/>
  <c r="FZ1798" i="33"/>
  <c r="GA1798" i="33"/>
  <c r="GB1798" i="33"/>
  <c r="GC1798" i="33"/>
  <c r="GD1798" i="33"/>
  <c r="GE1798" i="33"/>
  <c r="GF1798" i="33"/>
  <c r="GG1798" i="33"/>
  <c r="GH1798" i="33"/>
  <c r="GI1798" i="33"/>
  <c r="GJ1798" i="33"/>
  <c r="GK1798" i="33"/>
  <c r="GL1798" i="33"/>
  <c r="GM1798" i="33"/>
  <c r="GN1798" i="33"/>
  <c r="GO1798" i="33"/>
  <c r="GP1798" i="33"/>
  <c r="FX1799" i="33"/>
  <c r="FY1799" i="33"/>
  <c r="FZ1799" i="33"/>
  <c r="GA1799" i="33"/>
  <c r="GB1799" i="33"/>
  <c r="GC1799" i="33"/>
  <c r="GD1799" i="33"/>
  <c r="GE1799" i="33"/>
  <c r="GF1799" i="33"/>
  <c r="GG1799" i="33"/>
  <c r="GH1799" i="33"/>
  <c r="GI1799" i="33"/>
  <c r="GJ1799" i="33"/>
  <c r="GK1799" i="33"/>
  <c r="GL1799" i="33"/>
  <c r="GM1799" i="33"/>
  <c r="GN1799" i="33"/>
  <c r="GO1799" i="33"/>
  <c r="GP1799" i="33"/>
  <c r="FX1800" i="33"/>
  <c r="FY1800" i="33"/>
  <c r="FZ1800" i="33"/>
  <c r="GA1800" i="33"/>
  <c r="GB1800" i="33"/>
  <c r="GC1800" i="33"/>
  <c r="GD1800" i="33"/>
  <c r="GE1800" i="33"/>
  <c r="GF1800" i="33"/>
  <c r="GG1800" i="33"/>
  <c r="GH1800" i="33"/>
  <c r="GI1800" i="33"/>
  <c r="GJ1800" i="33"/>
  <c r="GK1800" i="33"/>
  <c r="GL1800" i="33"/>
  <c r="GM1800" i="33"/>
  <c r="GN1800" i="33"/>
  <c r="GO1800" i="33"/>
  <c r="GP1800" i="33"/>
  <c r="FX1801" i="33"/>
  <c r="FY1801" i="33"/>
  <c r="FZ1801" i="33"/>
  <c r="GA1801" i="33"/>
  <c r="GB1801" i="33"/>
  <c r="GC1801" i="33"/>
  <c r="GD1801" i="33"/>
  <c r="GE1801" i="33"/>
  <c r="GF1801" i="33"/>
  <c r="GG1801" i="33"/>
  <c r="GH1801" i="33"/>
  <c r="GI1801" i="33"/>
  <c r="GJ1801" i="33"/>
  <c r="GK1801" i="33"/>
  <c r="GL1801" i="33"/>
  <c r="GM1801" i="33"/>
  <c r="GN1801" i="33"/>
  <c r="GO1801" i="33"/>
  <c r="GP1801" i="33"/>
  <c r="FX1802" i="33"/>
  <c r="FY1802" i="33"/>
  <c r="FZ1802" i="33"/>
  <c r="GA1802" i="33"/>
  <c r="GB1802" i="33"/>
  <c r="GC1802" i="33"/>
  <c r="GD1802" i="33"/>
  <c r="GE1802" i="33"/>
  <c r="GF1802" i="33"/>
  <c r="GG1802" i="33"/>
  <c r="GH1802" i="33"/>
  <c r="GI1802" i="33"/>
  <c r="GJ1802" i="33"/>
  <c r="GK1802" i="33"/>
  <c r="GL1802" i="33"/>
  <c r="GM1802" i="33"/>
  <c r="GN1802" i="33"/>
  <c r="GO1802" i="33"/>
  <c r="GP1802" i="33"/>
  <c r="FX1803" i="33"/>
  <c r="FY1803" i="33"/>
  <c r="FZ1803" i="33"/>
  <c r="GA1803" i="33"/>
  <c r="GB1803" i="33"/>
  <c r="GC1803" i="33"/>
  <c r="GD1803" i="33"/>
  <c r="GE1803" i="33"/>
  <c r="GF1803" i="33"/>
  <c r="GG1803" i="33"/>
  <c r="GH1803" i="33"/>
  <c r="GI1803" i="33"/>
  <c r="GJ1803" i="33"/>
  <c r="GK1803" i="33"/>
  <c r="GL1803" i="33"/>
  <c r="GM1803" i="33"/>
  <c r="GN1803" i="33"/>
  <c r="GO1803" i="33"/>
  <c r="GP1803" i="33"/>
  <c r="FX1804" i="33"/>
  <c r="FY1804" i="33"/>
  <c r="FZ1804" i="33"/>
  <c r="GA1804" i="33"/>
  <c r="GB1804" i="33"/>
  <c r="GC1804" i="33"/>
  <c r="GD1804" i="33"/>
  <c r="GE1804" i="33"/>
  <c r="GF1804" i="33"/>
  <c r="GG1804" i="33"/>
  <c r="GH1804" i="33"/>
  <c r="GI1804" i="33"/>
  <c r="GJ1804" i="33"/>
  <c r="GK1804" i="33"/>
  <c r="GL1804" i="33"/>
  <c r="GM1804" i="33"/>
  <c r="GN1804" i="33"/>
  <c r="GO1804" i="33"/>
  <c r="GP1804" i="33"/>
  <c r="FX1805" i="33"/>
  <c r="FY1805" i="33"/>
  <c r="FZ1805" i="33"/>
  <c r="GA1805" i="33"/>
  <c r="GB1805" i="33"/>
  <c r="GC1805" i="33"/>
  <c r="GD1805" i="33"/>
  <c r="GE1805" i="33"/>
  <c r="GF1805" i="33"/>
  <c r="GG1805" i="33"/>
  <c r="GH1805" i="33"/>
  <c r="GI1805" i="33"/>
  <c r="GJ1805" i="33"/>
  <c r="GK1805" i="33"/>
  <c r="GL1805" i="33"/>
  <c r="GM1805" i="33"/>
  <c r="GN1805" i="33"/>
  <c r="GO1805" i="33"/>
  <c r="GP1805" i="33"/>
  <c r="FX1806" i="33"/>
  <c r="FY1806" i="33"/>
  <c r="FZ1806" i="33"/>
  <c r="GA1806" i="33"/>
  <c r="GB1806" i="33"/>
  <c r="GC1806" i="33"/>
  <c r="GD1806" i="33"/>
  <c r="GE1806" i="33"/>
  <c r="GF1806" i="33"/>
  <c r="GG1806" i="33"/>
  <c r="GH1806" i="33"/>
  <c r="GI1806" i="33"/>
  <c r="GJ1806" i="33"/>
  <c r="GK1806" i="33"/>
  <c r="GL1806" i="33"/>
  <c r="GM1806" i="33"/>
  <c r="GN1806" i="33"/>
  <c r="GO1806" i="33"/>
  <c r="GP1806" i="33"/>
  <c r="FX1807" i="33"/>
  <c r="FY1807" i="33"/>
  <c r="FZ1807" i="33"/>
  <c r="GA1807" i="33"/>
  <c r="GB1807" i="33"/>
  <c r="GC1807" i="33"/>
  <c r="GD1807" i="33"/>
  <c r="GE1807" i="33"/>
  <c r="GF1807" i="33"/>
  <c r="GG1807" i="33"/>
  <c r="GH1807" i="33"/>
  <c r="GI1807" i="33"/>
  <c r="GJ1807" i="33"/>
  <c r="GK1807" i="33"/>
  <c r="GL1807" i="33"/>
  <c r="GM1807" i="33"/>
  <c r="GN1807" i="33"/>
  <c r="GO1807" i="33"/>
  <c r="GP1807" i="33"/>
  <c r="FX1808" i="33"/>
  <c r="FY1808" i="33"/>
  <c r="FZ1808" i="33"/>
  <c r="GA1808" i="33"/>
  <c r="GB1808" i="33"/>
  <c r="GC1808" i="33"/>
  <c r="GD1808" i="33"/>
  <c r="GE1808" i="33"/>
  <c r="GF1808" i="33"/>
  <c r="GG1808" i="33"/>
  <c r="GH1808" i="33"/>
  <c r="GI1808" i="33"/>
  <c r="GJ1808" i="33"/>
  <c r="GK1808" i="33"/>
  <c r="GL1808" i="33"/>
  <c r="GM1808" i="33"/>
  <c r="GN1808" i="33"/>
  <c r="GO1808" i="33"/>
  <c r="GP1808" i="33"/>
  <c r="FX1809" i="33"/>
  <c r="FY1809" i="33"/>
  <c r="FZ1809" i="33"/>
  <c r="GA1809" i="33"/>
  <c r="GC1809" i="33"/>
  <c r="GD1809" i="33"/>
  <c r="GE1809" i="33"/>
  <c r="GF1809" i="33"/>
  <c r="GG1809" i="33"/>
  <c r="GH1809" i="33"/>
  <c r="GI1809" i="33"/>
  <c r="GJ1809" i="33"/>
  <c r="GK1809" i="33"/>
  <c r="GL1809" i="33"/>
  <c r="GM1809" i="33"/>
  <c r="GN1809" i="33"/>
  <c r="GO1809" i="33"/>
  <c r="FX1810" i="33"/>
  <c r="FY1810" i="33"/>
  <c r="FZ1810" i="33"/>
  <c r="GA1810" i="33"/>
  <c r="GC1810" i="33"/>
  <c r="GD1810" i="33"/>
  <c r="GE1810" i="33"/>
  <c r="GF1810" i="33"/>
  <c r="GG1810" i="33"/>
  <c r="GH1810" i="33"/>
  <c r="GI1810" i="33"/>
  <c r="GJ1810" i="33"/>
  <c r="GK1810" i="33"/>
  <c r="GL1810" i="33"/>
  <c r="GM1810" i="33"/>
  <c r="GN1810" i="33"/>
  <c r="GO1810" i="33"/>
  <c r="FX1811" i="33"/>
  <c r="FY1811" i="33"/>
  <c r="FZ1811" i="33"/>
  <c r="GA1811" i="33"/>
  <c r="GC1811" i="33"/>
  <c r="GD1811" i="33"/>
  <c r="GE1811" i="33"/>
  <c r="GF1811" i="33"/>
  <c r="GG1811" i="33"/>
  <c r="GH1811" i="33"/>
  <c r="GI1811" i="33"/>
  <c r="GJ1811" i="33"/>
  <c r="GK1811" i="33"/>
  <c r="GL1811" i="33"/>
  <c r="GM1811" i="33"/>
  <c r="GN1811" i="33"/>
  <c r="GO1811" i="33"/>
  <c r="FX1812" i="33"/>
  <c r="FY1812" i="33"/>
  <c r="FZ1812" i="33"/>
  <c r="GA1812" i="33"/>
  <c r="GB1812" i="33"/>
  <c r="GC1812" i="33"/>
  <c r="GD1812" i="33"/>
  <c r="GE1812" i="33"/>
  <c r="GF1812" i="33"/>
  <c r="GG1812" i="33"/>
  <c r="GH1812" i="33"/>
  <c r="GI1812" i="33"/>
  <c r="GJ1812" i="33"/>
  <c r="GK1812" i="33"/>
  <c r="GL1812" i="33"/>
  <c r="GM1812" i="33"/>
  <c r="GN1812" i="33"/>
  <c r="GO1812" i="33"/>
  <c r="GP1812" i="33"/>
  <c r="FX1813" i="33"/>
  <c r="FY1813" i="33"/>
  <c r="FZ1813" i="33"/>
  <c r="GA1813" i="33"/>
  <c r="GC1813" i="33"/>
  <c r="GD1813" i="33"/>
  <c r="GE1813" i="33"/>
  <c r="GF1813" i="33"/>
  <c r="GG1813" i="33"/>
  <c r="GH1813" i="33"/>
  <c r="GI1813" i="33"/>
  <c r="GJ1813" i="33"/>
  <c r="GK1813" i="33"/>
  <c r="GL1813" i="33"/>
  <c r="GM1813" i="33"/>
  <c r="GN1813" i="33"/>
  <c r="GO1813" i="33"/>
  <c r="FX1814" i="33"/>
  <c r="FY1814" i="33"/>
  <c r="FZ1814" i="33"/>
  <c r="GA1814" i="33"/>
  <c r="GB1814" i="33"/>
  <c r="GC1814" i="33"/>
  <c r="GD1814" i="33"/>
  <c r="GE1814" i="33"/>
  <c r="GF1814" i="33"/>
  <c r="GG1814" i="33"/>
  <c r="GH1814" i="33"/>
  <c r="GI1814" i="33"/>
  <c r="GJ1814" i="33"/>
  <c r="GK1814" i="33"/>
  <c r="GL1814" i="33"/>
  <c r="GM1814" i="33"/>
  <c r="GN1814" i="33"/>
  <c r="GO1814" i="33"/>
  <c r="GP1814" i="33"/>
  <c r="FX1815" i="33"/>
  <c r="FY1815" i="33"/>
  <c r="FZ1815" i="33"/>
  <c r="GA1815" i="33"/>
  <c r="GC1815" i="33"/>
  <c r="GD1815" i="33"/>
  <c r="GE1815" i="33"/>
  <c r="GF1815" i="33"/>
  <c r="GG1815" i="33"/>
  <c r="GH1815" i="33"/>
  <c r="GI1815" i="33"/>
  <c r="GJ1815" i="33"/>
  <c r="GK1815" i="33"/>
  <c r="GL1815" i="33"/>
  <c r="GM1815" i="33"/>
  <c r="GN1815" i="33"/>
  <c r="GO1815" i="33"/>
  <c r="FX1816" i="33"/>
  <c r="FY1816" i="33"/>
  <c r="FZ1816" i="33"/>
  <c r="GA1816" i="33"/>
  <c r="GC1816" i="33"/>
  <c r="GD1816" i="33"/>
  <c r="GE1816" i="33"/>
  <c r="GF1816" i="33"/>
  <c r="GG1816" i="33"/>
  <c r="GH1816" i="33"/>
  <c r="GI1816" i="33"/>
  <c r="GJ1816" i="33"/>
  <c r="GK1816" i="33"/>
  <c r="GL1816" i="33"/>
  <c r="GM1816" i="33"/>
  <c r="GN1816" i="33"/>
  <c r="GO1816" i="33"/>
  <c r="FX1817" i="33"/>
  <c r="FY1817" i="33"/>
  <c r="FZ1817" i="33"/>
  <c r="GA1817" i="33"/>
  <c r="GB1817" i="33"/>
  <c r="GC1817" i="33"/>
  <c r="GD1817" i="33"/>
  <c r="GE1817" i="33"/>
  <c r="GF1817" i="33"/>
  <c r="GG1817" i="33"/>
  <c r="GH1817" i="33"/>
  <c r="GI1817" i="33"/>
  <c r="GJ1817" i="33"/>
  <c r="GK1817" i="33"/>
  <c r="GL1817" i="33"/>
  <c r="GM1817" i="33"/>
  <c r="GN1817" i="33"/>
  <c r="GO1817" i="33"/>
  <c r="GP1817" i="33"/>
  <c r="FX1818" i="33"/>
  <c r="FY1818" i="33"/>
  <c r="FZ1818" i="33"/>
  <c r="GA1818" i="33"/>
  <c r="GC1818" i="33"/>
  <c r="GD1818" i="33"/>
  <c r="GE1818" i="33"/>
  <c r="GF1818" i="33"/>
  <c r="GG1818" i="33"/>
  <c r="GH1818" i="33"/>
  <c r="GI1818" i="33"/>
  <c r="GJ1818" i="33"/>
  <c r="GK1818" i="33"/>
  <c r="GL1818" i="33"/>
  <c r="GM1818" i="33"/>
  <c r="GN1818" i="33"/>
  <c r="GO1818" i="33"/>
  <c r="FX1819" i="33"/>
  <c r="FY1819" i="33"/>
  <c r="FZ1819" i="33"/>
  <c r="GA1819" i="33"/>
  <c r="GC1819" i="33"/>
  <c r="GD1819" i="33"/>
  <c r="GE1819" i="33"/>
  <c r="GF1819" i="33"/>
  <c r="GG1819" i="33"/>
  <c r="GH1819" i="33"/>
  <c r="GI1819" i="33"/>
  <c r="GJ1819" i="33"/>
  <c r="GK1819" i="33"/>
  <c r="GL1819" i="33"/>
  <c r="GM1819" i="33"/>
  <c r="GN1819" i="33"/>
  <c r="GO1819" i="33"/>
  <c r="FX1820" i="33"/>
  <c r="FY1820" i="33"/>
  <c r="FZ1820" i="33"/>
  <c r="GA1820" i="33"/>
  <c r="GC1820" i="33"/>
  <c r="GD1820" i="33"/>
  <c r="GE1820" i="33"/>
  <c r="GF1820" i="33"/>
  <c r="GG1820" i="33"/>
  <c r="GH1820" i="33"/>
  <c r="GI1820" i="33"/>
  <c r="GJ1820" i="33"/>
  <c r="GK1820" i="33"/>
  <c r="GL1820" i="33"/>
  <c r="GM1820" i="33"/>
  <c r="GN1820" i="33"/>
  <c r="GO1820" i="33"/>
  <c r="FX1821" i="33"/>
  <c r="FY1821" i="33"/>
  <c r="FZ1821" i="33"/>
  <c r="GA1821" i="33"/>
  <c r="GB1821" i="33"/>
  <c r="GC1821" i="33"/>
  <c r="GD1821" i="33"/>
  <c r="GE1821" i="33"/>
  <c r="GF1821" i="33"/>
  <c r="GG1821" i="33"/>
  <c r="GH1821" i="33"/>
  <c r="GI1821" i="33"/>
  <c r="GJ1821" i="33"/>
  <c r="GK1821" i="33"/>
  <c r="GL1821" i="33"/>
  <c r="GM1821" i="33"/>
  <c r="GN1821" i="33"/>
  <c r="GO1821" i="33"/>
  <c r="GP1821" i="33"/>
  <c r="FX1822" i="33"/>
  <c r="FY1822" i="33"/>
  <c r="FZ1822" i="33"/>
  <c r="GA1822" i="33"/>
  <c r="GC1822" i="33"/>
  <c r="GD1822" i="33"/>
  <c r="GE1822" i="33"/>
  <c r="GF1822" i="33"/>
  <c r="GG1822" i="33"/>
  <c r="GH1822" i="33"/>
  <c r="GI1822" i="33"/>
  <c r="GJ1822" i="33"/>
  <c r="GK1822" i="33"/>
  <c r="GL1822" i="33"/>
  <c r="GM1822" i="33"/>
  <c r="GN1822" i="33"/>
  <c r="GO1822" i="33"/>
  <c r="FX1823" i="33"/>
  <c r="FY1823" i="33"/>
  <c r="FZ1823" i="33"/>
  <c r="GA1823" i="33"/>
  <c r="GB1823" i="33"/>
  <c r="GC1823" i="33"/>
  <c r="GD1823" i="33"/>
  <c r="GE1823" i="33"/>
  <c r="GF1823" i="33"/>
  <c r="GG1823" i="33"/>
  <c r="GH1823" i="33"/>
  <c r="GI1823" i="33"/>
  <c r="GJ1823" i="33"/>
  <c r="GK1823" i="33"/>
  <c r="GL1823" i="33"/>
  <c r="GM1823" i="33"/>
  <c r="GN1823" i="33"/>
  <c r="GO1823" i="33"/>
  <c r="GP1823" i="33"/>
  <c r="FX1824" i="33"/>
  <c r="FY1824" i="33"/>
  <c r="FZ1824" i="33"/>
  <c r="GA1824" i="33"/>
  <c r="GB1824" i="33"/>
  <c r="GC1824" i="33"/>
  <c r="GD1824" i="33"/>
  <c r="GE1824" i="33"/>
  <c r="GF1824" i="33"/>
  <c r="GG1824" i="33"/>
  <c r="GH1824" i="33"/>
  <c r="GI1824" i="33"/>
  <c r="GJ1824" i="33"/>
  <c r="GK1824" i="33"/>
  <c r="GL1824" i="33"/>
  <c r="GM1824" i="33"/>
  <c r="GN1824" i="33"/>
  <c r="GO1824" i="33"/>
  <c r="GP1824" i="33"/>
  <c r="FX1825" i="33"/>
  <c r="FY1825" i="33"/>
  <c r="FZ1825" i="33"/>
  <c r="GA1825" i="33"/>
  <c r="GC1825" i="33"/>
  <c r="GD1825" i="33"/>
  <c r="GE1825" i="33"/>
  <c r="GF1825" i="33"/>
  <c r="GG1825" i="33"/>
  <c r="GH1825" i="33"/>
  <c r="GI1825" i="33"/>
  <c r="GJ1825" i="33"/>
  <c r="GK1825" i="33"/>
  <c r="GL1825" i="33"/>
  <c r="GM1825" i="33"/>
  <c r="GN1825" i="33"/>
  <c r="GO1825" i="33"/>
  <c r="FX1826" i="33"/>
  <c r="FY1826" i="33"/>
  <c r="FZ1826" i="33"/>
  <c r="GA1826" i="33"/>
  <c r="GC1826" i="33"/>
  <c r="GD1826" i="33"/>
  <c r="GE1826" i="33"/>
  <c r="GF1826" i="33"/>
  <c r="GG1826" i="33"/>
  <c r="GH1826" i="33"/>
  <c r="GI1826" i="33"/>
  <c r="GJ1826" i="33"/>
  <c r="GK1826" i="33"/>
  <c r="GL1826" i="33"/>
  <c r="GM1826" i="33"/>
  <c r="GN1826" i="33"/>
  <c r="GO1826" i="33"/>
  <c r="FX1827" i="33"/>
  <c r="FY1827" i="33"/>
  <c r="FZ1827" i="33"/>
  <c r="GA1827" i="33"/>
  <c r="GB1827" i="33"/>
  <c r="GC1827" i="33"/>
  <c r="GD1827" i="33"/>
  <c r="GE1827" i="33"/>
  <c r="GF1827" i="33"/>
  <c r="GG1827" i="33"/>
  <c r="GH1827" i="33"/>
  <c r="GI1827" i="33"/>
  <c r="GJ1827" i="33"/>
  <c r="GK1827" i="33"/>
  <c r="GL1827" i="33"/>
  <c r="GM1827" i="33"/>
  <c r="GN1827" i="33"/>
  <c r="GO1827" i="33"/>
  <c r="GP1827" i="33"/>
  <c r="FX1828" i="33"/>
  <c r="FY1828" i="33"/>
  <c r="FZ1828" i="33"/>
  <c r="GA1828" i="33"/>
  <c r="GB1828" i="33"/>
  <c r="GC1828" i="33"/>
  <c r="GD1828" i="33"/>
  <c r="GE1828" i="33"/>
  <c r="GF1828" i="33"/>
  <c r="GG1828" i="33"/>
  <c r="GH1828" i="33"/>
  <c r="GI1828" i="33"/>
  <c r="GJ1828" i="33"/>
  <c r="GK1828" i="33"/>
  <c r="GL1828" i="33"/>
  <c r="GM1828" i="33"/>
  <c r="GN1828" i="33"/>
  <c r="GO1828" i="33"/>
  <c r="GP1828" i="33"/>
  <c r="FX1829" i="33"/>
  <c r="FY1829" i="33"/>
  <c r="FZ1829" i="33"/>
  <c r="GA1829" i="33"/>
  <c r="GB1829" i="33"/>
  <c r="GC1829" i="33"/>
  <c r="GD1829" i="33"/>
  <c r="GE1829" i="33"/>
  <c r="GF1829" i="33"/>
  <c r="GG1829" i="33"/>
  <c r="GH1829" i="33"/>
  <c r="GI1829" i="33"/>
  <c r="GJ1829" i="33"/>
  <c r="GK1829" i="33"/>
  <c r="GL1829" i="33"/>
  <c r="GM1829" i="33"/>
  <c r="GN1829" i="33"/>
  <c r="GO1829" i="33"/>
  <c r="GP1829" i="33"/>
  <c r="FX1830" i="33"/>
  <c r="FY1830" i="33"/>
  <c r="FZ1830" i="33"/>
  <c r="GA1830" i="33"/>
  <c r="GC1830" i="33"/>
  <c r="GD1830" i="33"/>
  <c r="GE1830" i="33"/>
  <c r="GF1830" i="33"/>
  <c r="GG1830" i="33"/>
  <c r="GH1830" i="33"/>
  <c r="GI1830" i="33"/>
  <c r="GJ1830" i="33"/>
  <c r="GK1830" i="33"/>
  <c r="GL1830" i="33"/>
  <c r="GM1830" i="33"/>
  <c r="GN1830" i="33"/>
  <c r="GO1830" i="33"/>
  <c r="FX1831" i="33"/>
  <c r="FY1831" i="33"/>
  <c r="FZ1831" i="33"/>
  <c r="GA1831" i="33"/>
  <c r="GC1831" i="33"/>
  <c r="GD1831" i="33"/>
  <c r="GE1831" i="33"/>
  <c r="GF1831" i="33"/>
  <c r="GG1831" i="33"/>
  <c r="GH1831" i="33"/>
  <c r="GI1831" i="33"/>
  <c r="GJ1831" i="33"/>
  <c r="GK1831" i="33"/>
  <c r="GL1831" i="33"/>
  <c r="GM1831" i="33"/>
  <c r="GN1831" i="33"/>
  <c r="GO1831" i="33"/>
  <c r="FX1832" i="33"/>
  <c r="FY1832" i="33"/>
  <c r="FZ1832" i="33"/>
  <c r="GA1832" i="33"/>
  <c r="GB1832" i="33"/>
  <c r="GC1832" i="33"/>
  <c r="GD1832" i="33"/>
  <c r="GE1832" i="33"/>
  <c r="GF1832" i="33"/>
  <c r="GG1832" i="33"/>
  <c r="GH1832" i="33"/>
  <c r="GI1832" i="33"/>
  <c r="GJ1832" i="33"/>
  <c r="GK1832" i="33"/>
  <c r="GL1832" i="33"/>
  <c r="GM1832" i="33"/>
  <c r="GN1832" i="33"/>
  <c r="GO1832" i="33"/>
  <c r="GP1832" i="33"/>
  <c r="FX1833" i="33"/>
  <c r="FY1833" i="33"/>
  <c r="FZ1833" i="33"/>
  <c r="GA1833" i="33"/>
  <c r="GC1833" i="33"/>
  <c r="GD1833" i="33"/>
  <c r="GE1833" i="33"/>
  <c r="GF1833" i="33"/>
  <c r="GG1833" i="33"/>
  <c r="GH1833" i="33"/>
  <c r="GI1833" i="33"/>
  <c r="GJ1833" i="33"/>
  <c r="GK1833" i="33"/>
  <c r="GL1833" i="33"/>
  <c r="GM1833" i="33"/>
  <c r="GN1833" i="33"/>
  <c r="GO1833" i="33"/>
  <c r="FX1834" i="33"/>
  <c r="FY1834" i="33"/>
  <c r="FZ1834" i="33"/>
  <c r="GA1834" i="33"/>
  <c r="GB1834" i="33"/>
  <c r="GC1834" i="33"/>
  <c r="GD1834" i="33"/>
  <c r="GE1834" i="33"/>
  <c r="GF1834" i="33"/>
  <c r="GG1834" i="33"/>
  <c r="GH1834" i="33"/>
  <c r="GI1834" i="33"/>
  <c r="GJ1834" i="33"/>
  <c r="GK1834" i="33"/>
  <c r="GL1834" i="33"/>
  <c r="GM1834" i="33"/>
  <c r="GN1834" i="33"/>
  <c r="GO1834" i="33"/>
  <c r="GP1834" i="33"/>
  <c r="FX1835" i="33"/>
  <c r="FY1835" i="33"/>
  <c r="FZ1835" i="33"/>
  <c r="GA1835" i="33"/>
  <c r="GB1835" i="33"/>
  <c r="GC1835" i="33"/>
  <c r="GD1835" i="33"/>
  <c r="GE1835" i="33"/>
  <c r="GF1835" i="33"/>
  <c r="GG1835" i="33"/>
  <c r="GH1835" i="33"/>
  <c r="GI1835" i="33"/>
  <c r="GJ1835" i="33"/>
  <c r="GK1835" i="33"/>
  <c r="GL1835" i="33"/>
  <c r="GM1835" i="33"/>
  <c r="GN1835" i="33"/>
  <c r="GO1835" i="33"/>
  <c r="GP1835" i="33"/>
  <c r="FX1836" i="33"/>
  <c r="FY1836" i="33"/>
  <c r="FZ1836" i="33"/>
  <c r="GA1836" i="33"/>
  <c r="GC1836" i="33"/>
  <c r="GD1836" i="33"/>
  <c r="GF1836" i="33"/>
  <c r="GG1836" i="33"/>
  <c r="GH1836" i="33"/>
  <c r="GI1836" i="33"/>
  <c r="GJ1836" i="33"/>
  <c r="GK1836" i="33"/>
  <c r="GL1836" i="33"/>
  <c r="GM1836" i="33"/>
  <c r="GN1836" i="33"/>
  <c r="GO1836" i="33"/>
  <c r="FX1837" i="33"/>
  <c r="FY1837" i="33"/>
  <c r="FZ1837" i="33"/>
  <c r="GA1837" i="33"/>
  <c r="GC1837" i="33"/>
  <c r="GD1837" i="33"/>
  <c r="GF1837" i="33"/>
  <c r="GG1837" i="33"/>
  <c r="GH1837" i="33"/>
  <c r="GI1837" i="33"/>
  <c r="GJ1837" i="33"/>
  <c r="GK1837" i="33"/>
  <c r="GL1837" i="33"/>
  <c r="GM1837" i="33"/>
  <c r="GN1837" i="33"/>
  <c r="GO1837" i="33"/>
  <c r="FX1838" i="33"/>
  <c r="FY1838" i="33"/>
  <c r="FZ1838" i="33"/>
  <c r="GA1838" i="33"/>
  <c r="GC1838" i="33"/>
  <c r="GD1838" i="33"/>
  <c r="GE1838" i="33"/>
  <c r="GF1838" i="33"/>
  <c r="GG1838" i="33"/>
  <c r="GH1838" i="33"/>
  <c r="GI1838" i="33"/>
  <c r="GJ1838" i="33"/>
  <c r="GK1838" i="33"/>
  <c r="GL1838" i="33"/>
  <c r="GM1838" i="33"/>
  <c r="GN1838" i="33"/>
  <c r="GO1838" i="33"/>
  <c r="FX1839" i="33"/>
  <c r="FY1839" i="33"/>
  <c r="FZ1839" i="33"/>
  <c r="GA1839" i="33"/>
  <c r="GC1839" i="33"/>
  <c r="GD1839" i="33"/>
  <c r="GE1839" i="33"/>
  <c r="GF1839" i="33"/>
  <c r="GG1839" i="33"/>
  <c r="GH1839" i="33"/>
  <c r="GI1839" i="33"/>
  <c r="GJ1839" i="33"/>
  <c r="GK1839" i="33"/>
  <c r="GL1839" i="33"/>
  <c r="GM1839" i="33"/>
  <c r="GN1839" i="33"/>
  <c r="GO1839" i="33"/>
  <c r="FX1840" i="33"/>
  <c r="FY1840" i="33"/>
  <c r="FZ1840" i="33"/>
  <c r="GA1840" i="33"/>
  <c r="GB1840" i="33"/>
  <c r="GC1840" i="33"/>
  <c r="GD1840" i="33"/>
  <c r="GE1840" i="33"/>
  <c r="GF1840" i="33"/>
  <c r="GG1840" i="33"/>
  <c r="GH1840" i="33"/>
  <c r="GI1840" i="33"/>
  <c r="GJ1840" i="33"/>
  <c r="GK1840" i="33"/>
  <c r="GL1840" i="33"/>
  <c r="GM1840" i="33"/>
  <c r="GN1840" i="33"/>
  <c r="GO1840" i="33"/>
  <c r="GP1840" i="33"/>
  <c r="FX1841" i="33"/>
  <c r="FY1841" i="33"/>
  <c r="FZ1841" i="33"/>
  <c r="GA1841" i="33"/>
  <c r="GB1841" i="33"/>
  <c r="GC1841" i="33"/>
  <c r="GD1841" i="33"/>
  <c r="GE1841" i="33"/>
  <c r="GF1841" i="33"/>
  <c r="GG1841" i="33"/>
  <c r="GH1841" i="33"/>
  <c r="GI1841" i="33"/>
  <c r="GJ1841" i="33"/>
  <c r="GK1841" i="33"/>
  <c r="GL1841" i="33"/>
  <c r="GM1841" i="33"/>
  <c r="GN1841" i="33"/>
  <c r="GO1841" i="33"/>
  <c r="GP1841" i="33"/>
  <c r="FX1842" i="33"/>
  <c r="FY1842" i="33"/>
  <c r="FZ1842" i="33"/>
  <c r="GA1842" i="33"/>
  <c r="GB1842" i="33"/>
  <c r="GC1842" i="33"/>
  <c r="GD1842" i="33"/>
  <c r="GE1842" i="33"/>
  <c r="GF1842" i="33"/>
  <c r="GG1842" i="33"/>
  <c r="GH1842" i="33"/>
  <c r="GI1842" i="33"/>
  <c r="GJ1842" i="33"/>
  <c r="GK1842" i="33"/>
  <c r="GL1842" i="33"/>
  <c r="GM1842" i="33"/>
  <c r="GN1842" i="33"/>
  <c r="GO1842" i="33"/>
  <c r="GP1842" i="33"/>
  <c r="FX1843" i="33"/>
  <c r="FY1843" i="33"/>
  <c r="FZ1843" i="33"/>
  <c r="GA1843" i="33"/>
  <c r="GB1843" i="33"/>
  <c r="GC1843" i="33"/>
  <c r="GD1843" i="33"/>
  <c r="GE1843" i="33"/>
  <c r="GF1843" i="33"/>
  <c r="GG1843" i="33"/>
  <c r="GH1843" i="33"/>
  <c r="GI1843" i="33"/>
  <c r="GJ1843" i="33"/>
  <c r="GK1843" i="33"/>
  <c r="GL1843" i="33"/>
  <c r="GM1843" i="33"/>
  <c r="GN1843" i="33"/>
  <c r="GO1843" i="33"/>
  <c r="GP1843" i="33"/>
  <c r="FX1844" i="33"/>
  <c r="FY1844" i="33"/>
  <c r="FZ1844" i="33"/>
  <c r="GA1844" i="33"/>
  <c r="GB1844" i="33"/>
  <c r="GC1844" i="33"/>
  <c r="GD1844" i="33"/>
  <c r="GE1844" i="33"/>
  <c r="GF1844" i="33"/>
  <c r="GG1844" i="33"/>
  <c r="GH1844" i="33"/>
  <c r="GI1844" i="33"/>
  <c r="GJ1844" i="33"/>
  <c r="GK1844" i="33"/>
  <c r="GL1844" i="33"/>
  <c r="GM1844" i="33"/>
  <c r="GN1844" i="33"/>
  <c r="GO1844" i="33"/>
  <c r="GP1844" i="33"/>
  <c r="FX1845" i="33"/>
  <c r="FY1845" i="33"/>
  <c r="FZ1845" i="33"/>
  <c r="GA1845" i="33"/>
  <c r="GB1845" i="33"/>
  <c r="GC1845" i="33"/>
  <c r="GD1845" i="33"/>
  <c r="GE1845" i="33"/>
  <c r="GF1845" i="33"/>
  <c r="GG1845" i="33"/>
  <c r="GH1845" i="33"/>
  <c r="GI1845" i="33"/>
  <c r="GJ1845" i="33"/>
  <c r="GK1845" i="33"/>
  <c r="GL1845" i="33"/>
  <c r="GM1845" i="33"/>
  <c r="GN1845" i="33"/>
  <c r="GO1845" i="33"/>
  <c r="GP1845" i="33"/>
  <c r="FX1846" i="33"/>
  <c r="FY1846" i="33"/>
  <c r="FZ1846" i="33"/>
  <c r="GA1846" i="33"/>
  <c r="GB1846" i="33"/>
  <c r="GC1846" i="33"/>
  <c r="GD1846" i="33"/>
  <c r="GE1846" i="33"/>
  <c r="GF1846" i="33"/>
  <c r="GG1846" i="33"/>
  <c r="GH1846" i="33"/>
  <c r="GI1846" i="33"/>
  <c r="GJ1846" i="33"/>
  <c r="GK1846" i="33"/>
  <c r="GL1846" i="33"/>
  <c r="GM1846" i="33"/>
  <c r="GN1846" i="33"/>
  <c r="GO1846" i="33"/>
  <c r="GP1846" i="33"/>
  <c r="FX1847" i="33"/>
  <c r="FY1847" i="33"/>
  <c r="FZ1847" i="33"/>
  <c r="GA1847" i="33"/>
  <c r="GB1847" i="33"/>
  <c r="GC1847" i="33"/>
  <c r="GD1847" i="33"/>
  <c r="GE1847" i="33"/>
  <c r="GF1847" i="33"/>
  <c r="GG1847" i="33"/>
  <c r="GH1847" i="33"/>
  <c r="GI1847" i="33"/>
  <c r="GJ1847" i="33"/>
  <c r="GK1847" i="33"/>
  <c r="GL1847" i="33"/>
  <c r="GM1847" i="33"/>
  <c r="GN1847" i="33"/>
  <c r="GO1847" i="33"/>
  <c r="GP1847" i="33"/>
  <c r="FX1848" i="33"/>
  <c r="FY1848" i="33"/>
  <c r="FZ1848" i="33"/>
  <c r="GA1848" i="33"/>
  <c r="GB1848" i="33"/>
  <c r="GC1848" i="33"/>
  <c r="GD1848" i="33"/>
  <c r="GE1848" i="33"/>
  <c r="GF1848" i="33"/>
  <c r="GG1848" i="33"/>
  <c r="GH1848" i="33"/>
  <c r="GI1848" i="33"/>
  <c r="GJ1848" i="33"/>
  <c r="GK1848" i="33"/>
  <c r="GL1848" i="33"/>
  <c r="GM1848" i="33"/>
  <c r="GN1848" i="33"/>
  <c r="GO1848" i="33"/>
  <c r="GP1848" i="33"/>
  <c r="FX1849" i="33"/>
  <c r="FY1849" i="33"/>
  <c r="FZ1849" i="33"/>
  <c r="GA1849" i="33"/>
  <c r="GB1849" i="33"/>
  <c r="GC1849" i="33"/>
  <c r="GD1849" i="33"/>
  <c r="GE1849" i="33"/>
  <c r="GF1849" i="33"/>
  <c r="GG1849" i="33"/>
  <c r="GH1849" i="33"/>
  <c r="GI1849" i="33"/>
  <c r="GJ1849" i="33"/>
  <c r="GK1849" i="33"/>
  <c r="GL1849" i="33"/>
  <c r="GM1849" i="33"/>
  <c r="GN1849" i="33"/>
  <c r="GO1849" i="33"/>
  <c r="GP1849" i="33"/>
  <c r="FX1850" i="33"/>
  <c r="FY1850" i="33"/>
  <c r="FZ1850" i="33"/>
  <c r="GA1850" i="33"/>
  <c r="GB1850" i="33"/>
  <c r="GC1850" i="33"/>
  <c r="GD1850" i="33"/>
  <c r="GE1850" i="33"/>
  <c r="GF1850" i="33"/>
  <c r="GG1850" i="33"/>
  <c r="GH1850" i="33"/>
  <c r="GI1850" i="33"/>
  <c r="GJ1850" i="33"/>
  <c r="GK1850" i="33"/>
  <c r="GL1850" i="33"/>
  <c r="GM1850" i="33"/>
  <c r="GN1850" i="33"/>
  <c r="GO1850" i="33"/>
  <c r="GP1850" i="33"/>
  <c r="FX1851" i="33"/>
  <c r="FY1851" i="33"/>
  <c r="FZ1851" i="33"/>
  <c r="GA1851" i="33"/>
  <c r="GB1851" i="33"/>
  <c r="GC1851" i="33"/>
  <c r="GD1851" i="33"/>
  <c r="GE1851" i="33"/>
  <c r="GF1851" i="33"/>
  <c r="GG1851" i="33"/>
  <c r="GH1851" i="33"/>
  <c r="GI1851" i="33"/>
  <c r="GJ1851" i="33"/>
  <c r="GK1851" i="33"/>
  <c r="GL1851" i="33"/>
  <c r="GM1851" i="33"/>
  <c r="GN1851" i="33"/>
  <c r="GO1851" i="33"/>
  <c r="GP1851" i="33"/>
  <c r="FX1852" i="33"/>
  <c r="FY1852" i="33"/>
  <c r="FZ1852" i="33"/>
  <c r="GA1852" i="33"/>
  <c r="GB1852" i="33"/>
  <c r="GC1852" i="33"/>
  <c r="GD1852" i="33"/>
  <c r="GE1852" i="33"/>
  <c r="GF1852" i="33"/>
  <c r="GG1852" i="33"/>
  <c r="GI1852" i="33"/>
  <c r="GJ1852" i="33"/>
  <c r="GK1852" i="33"/>
  <c r="GL1852" i="33"/>
  <c r="GM1852" i="33"/>
  <c r="GN1852" i="33"/>
  <c r="GO1852" i="33"/>
  <c r="GP1852" i="33"/>
  <c r="FX1853" i="33"/>
  <c r="FY1853" i="33"/>
  <c r="FZ1853" i="33"/>
  <c r="GA1853" i="33"/>
  <c r="GB1853" i="33"/>
  <c r="GC1853" i="33"/>
  <c r="GD1853" i="33"/>
  <c r="GE1853" i="33"/>
  <c r="GF1853" i="33"/>
  <c r="GG1853" i="33"/>
  <c r="GI1853" i="33"/>
  <c r="GJ1853" i="33"/>
  <c r="GK1853" i="33"/>
  <c r="GL1853" i="33"/>
  <c r="GM1853" i="33"/>
  <c r="GN1853" i="33"/>
  <c r="GO1853" i="33"/>
  <c r="GP1853" i="33"/>
  <c r="FX1854" i="33"/>
  <c r="FY1854" i="33"/>
  <c r="FZ1854" i="33"/>
  <c r="GA1854" i="33"/>
  <c r="GB1854" i="33"/>
  <c r="GC1854" i="33"/>
  <c r="GD1854" i="33"/>
  <c r="GE1854" i="33"/>
  <c r="GF1854" i="33"/>
  <c r="GG1854" i="33"/>
  <c r="GI1854" i="33"/>
  <c r="GJ1854" i="33"/>
  <c r="GK1854" i="33"/>
  <c r="GL1854" i="33"/>
  <c r="GM1854" i="33"/>
  <c r="GN1854" i="33"/>
  <c r="GO1854" i="33"/>
  <c r="GP1854" i="33"/>
  <c r="FX1855" i="33"/>
  <c r="FY1855" i="33"/>
  <c r="FZ1855" i="33"/>
  <c r="GA1855" i="33"/>
  <c r="GB1855" i="33"/>
  <c r="GC1855" i="33"/>
  <c r="GD1855" i="33"/>
  <c r="GE1855" i="33"/>
  <c r="GF1855" i="33"/>
  <c r="GG1855" i="33"/>
  <c r="GI1855" i="33"/>
  <c r="GJ1855" i="33"/>
  <c r="GK1855" i="33"/>
  <c r="GL1855" i="33"/>
  <c r="GM1855" i="33"/>
  <c r="GN1855" i="33"/>
  <c r="GO1855" i="33"/>
  <c r="GP1855" i="33"/>
  <c r="FX1856" i="33"/>
  <c r="FY1856" i="33"/>
  <c r="FZ1856" i="33"/>
  <c r="GA1856" i="33"/>
  <c r="GB1856" i="33"/>
  <c r="GC1856" i="33"/>
  <c r="GD1856" i="33"/>
  <c r="GE1856" i="33"/>
  <c r="GF1856" i="33"/>
  <c r="GG1856" i="33"/>
  <c r="GI1856" i="33"/>
  <c r="GJ1856" i="33"/>
  <c r="GK1856" i="33"/>
  <c r="GL1856" i="33"/>
  <c r="GM1856" i="33"/>
  <c r="GN1856" i="33"/>
  <c r="GO1856" i="33"/>
  <c r="GP1856" i="33"/>
  <c r="FX1857" i="33"/>
  <c r="FY1857" i="33"/>
  <c r="FZ1857" i="33"/>
  <c r="GA1857" i="33"/>
  <c r="GB1857" i="33"/>
  <c r="GC1857" i="33"/>
  <c r="GD1857" i="33"/>
  <c r="GE1857" i="33"/>
  <c r="GF1857" i="33"/>
  <c r="GG1857" i="33"/>
  <c r="GI1857" i="33"/>
  <c r="GJ1857" i="33"/>
  <c r="GK1857" i="33"/>
  <c r="GL1857" i="33"/>
  <c r="GM1857" i="33"/>
  <c r="GN1857" i="33"/>
  <c r="GO1857" i="33"/>
  <c r="GP1857" i="33"/>
  <c r="FX1858" i="33"/>
  <c r="FY1858" i="33"/>
  <c r="FZ1858" i="33"/>
  <c r="GA1858" i="33"/>
  <c r="GB1858" i="33"/>
  <c r="GC1858" i="33"/>
  <c r="GD1858" i="33"/>
  <c r="GE1858" i="33"/>
  <c r="GF1858" i="33"/>
  <c r="GG1858" i="33"/>
  <c r="GI1858" i="33"/>
  <c r="GJ1858" i="33"/>
  <c r="GK1858" i="33"/>
  <c r="GL1858" i="33"/>
  <c r="GM1858" i="33"/>
  <c r="GN1858" i="33"/>
  <c r="GO1858" i="33"/>
  <c r="GP1858" i="33"/>
  <c r="FX1859" i="33"/>
  <c r="FY1859" i="33"/>
  <c r="FZ1859" i="33"/>
  <c r="GA1859" i="33"/>
  <c r="GB1859" i="33"/>
  <c r="GC1859" i="33"/>
  <c r="GD1859" i="33"/>
  <c r="GE1859" i="33"/>
  <c r="GF1859" i="33"/>
  <c r="GG1859" i="33"/>
  <c r="GI1859" i="33"/>
  <c r="GJ1859" i="33"/>
  <c r="GK1859" i="33"/>
  <c r="GL1859" i="33"/>
  <c r="GM1859" i="33"/>
  <c r="GN1859" i="33"/>
  <c r="GO1859" i="33"/>
  <c r="GP1859" i="33"/>
  <c r="FX1860" i="33"/>
  <c r="FY1860" i="33"/>
  <c r="FZ1860" i="33"/>
  <c r="GA1860" i="33"/>
  <c r="GB1860" i="33"/>
  <c r="GC1860" i="33"/>
  <c r="GD1860" i="33"/>
  <c r="GE1860" i="33"/>
  <c r="GF1860" i="33"/>
  <c r="GG1860" i="33"/>
  <c r="GI1860" i="33"/>
  <c r="GJ1860" i="33"/>
  <c r="GK1860" i="33"/>
  <c r="GL1860" i="33"/>
  <c r="GM1860" i="33"/>
  <c r="GN1860" i="33"/>
  <c r="GO1860" i="33"/>
  <c r="GP1860" i="33"/>
  <c r="FX1861" i="33"/>
  <c r="FY1861" i="33"/>
  <c r="FZ1861" i="33"/>
  <c r="GA1861" i="33"/>
  <c r="GB1861" i="33"/>
  <c r="GC1861" i="33"/>
  <c r="GD1861" i="33"/>
  <c r="GE1861" i="33"/>
  <c r="GF1861" i="33"/>
  <c r="GG1861" i="33"/>
  <c r="GI1861" i="33"/>
  <c r="GJ1861" i="33"/>
  <c r="GK1861" i="33"/>
  <c r="GL1861" i="33"/>
  <c r="GM1861" i="33"/>
  <c r="GN1861" i="33"/>
  <c r="GO1861" i="33"/>
  <c r="GP1861" i="33"/>
  <c r="FX1862" i="33"/>
  <c r="FY1862" i="33"/>
  <c r="FZ1862" i="33"/>
  <c r="GA1862" i="33"/>
  <c r="GB1862" i="33"/>
  <c r="GC1862" i="33"/>
  <c r="GD1862" i="33"/>
  <c r="GE1862" i="33"/>
  <c r="GF1862" i="33"/>
  <c r="GG1862" i="33"/>
  <c r="GI1862" i="33"/>
  <c r="GJ1862" i="33"/>
  <c r="GK1862" i="33"/>
  <c r="GL1862" i="33"/>
  <c r="GM1862" i="33"/>
  <c r="GN1862" i="33"/>
  <c r="GO1862" i="33"/>
  <c r="GP1862" i="33"/>
  <c r="FX1863" i="33"/>
  <c r="FY1863" i="33"/>
  <c r="FZ1863" i="33"/>
  <c r="GA1863" i="33"/>
  <c r="GB1863" i="33"/>
  <c r="GC1863" i="33"/>
  <c r="GD1863" i="33"/>
  <c r="GE1863" i="33"/>
  <c r="GF1863" i="33"/>
  <c r="GG1863" i="33"/>
  <c r="GI1863" i="33"/>
  <c r="GJ1863" i="33"/>
  <c r="GK1863" i="33"/>
  <c r="GL1863" i="33"/>
  <c r="GM1863" i="33"/>
  <c r="GN1863" i="33"/>
  <c r="GO1863" i="33"/>
  <c r="GP1863" i="33"/>
  <c r="FX1864" i="33"/>
  <c r="FY1864" i="33"/>
  <c r="FZ1864" i="33"/>
  <c r="GA1864" i="33"/>
  <c r="GB1864" i="33"/>
  <c r="GC1864" i="33"/>
  <c r="GD1864" i="33"/>
  <c r="GE1864" i="33"/>
  <c r="GF1864" i="33"/>
  <c r="GG1864" i="33"/>
  <c r="GI1864" i="33"/>
  <c r="GJ1864" i="33"/>
  <c r="GK1864" i="33"/>
  <c r="GL1864" i="33"/>
  <c r="GM1864" i="33"/>
  <c r="GN1864" i="33"/>
  <c r="GO1864" i="33"/>
  <c r="GP1864" i="33"/>
  <c r="FX1865" i="33"/>
  <c r="FY1865" i="33"/>
  <c r="FZ1865" i="33"/>
  <c r="GA1865" i="33"/>
  <c r="GB1865" i="33"/>
  <c r="GC1865" i="33"/>
  <c r="GD1865" i="33"/>
  <c r="GE1865" i="33"/>
  <c r="GF1865" i="33"/>
  <c r="GG1865" i="33"/>
  <c r="GI1865" i="33"/>
  <c r="GJ1865" i="33"/>
  <c r="GK1865" i="33"/>
  <c r="GL1865" i="33"/>
  <c r="GM1865" i="33"/>
  <c r="GN1865" i="33"/>
  <c r="GO1865" i="33"/>
  <c r="GP1865" i="33"/>
  <c r="FX1866" i="33"/>
  <c r="FY1866" i="33"/>
  <c r="FZ1866" i="33"/>
  <c r="GA1866" i="33"/>
  <c r="GB1866" i="33"/>
  <c r="GC1866" i="33"/>
  <c r="GD1866" i="33"/>
  <c r="GE1866" i="33"/>
  <c r="GF1866" i="33"/>
  <c r="GG1866" i="33"/>
  <c r="GI1866" i="33"/>
  <c r="GJ1866" i="33"/>
  <c r="GK1866" i="33"/>
  <c r="GL1866" i="33"/>
  <c r="GM1866" i="33"/>
  <c r="GN1866" i="33"/>
  <c r="GO1866" i="33"/>
  <c r="GP1866" i="33"/>
  <c r="FX1867" i="33"/>
  <c r="FY1867" i="33"/>
  <c r="FZ1867" i="33"/>
  <c r="GA1867" i="33"/>
  <c r="GB1867" i="33"/>
  <c r="GC1867" i="33"/>
  <c r="GD1867" i="33"/>
  <c r="GE1867" i="33"/>
  <c r="GF1867" i="33"/>
  <c r="GG1867" i="33"/>
  <c r="GI1867" i="33"/>
  <c r="GJ1867" i="33"/>
  <c r="GK1867" i="33"/>
  <c r="GL1867" i="33"/>
  <c r="GM1867" i="33"/>
  <c r="GN1867" i="33"/>
  <c r="GO1867" i="33"/>
  <c r="GP1867" i="33"/>
  <c r="FX1868" i="33"/>
  <c r="FY1868" i="33"/>
  <c r="FZ1868" i="33"/>
  <c r="GA1868" i="33"/>
  <c r="GB1868" i="33"/>
  <c r="GC1868" i="33"/>
  <c r="GD1868" i="33"/>
  <c r="GE1868" i="33"/>
  <c r="GF1868" i="33"/>
  <c r="GG1868" i="33"/>
  <c r="GI1868" i="33"/>
  <c r="GJ1868" i="33"/>
  <c r="GK1868" i="33"/>
  <c r="GL1868" i="33"/>
  <c r="GM1868" i="33"/>
  <c r="GN1868" i="33"/>
  <c r="GO1868" i="33"/>
  <c r="GP1868" i="33"/>
  <c r="FX1869" i="33"/>
  <c r="FY1869" i="33"/>
  <c r="FZ1869" i="33"/>
  <c r="GA1869" i="33"/>
  <c r="GB1869" i="33"/>
  <c r="GC1869" i="33"/>
  <c r="GD1869" i="33"/>
  <c r="GE1869" i="33"/>
  <c r="GF1869" i="33"/>
  <c r="GG1869" i="33"/>
  <c r="GI1869" i="33"/>
  <c r="GJ1869" i="33"/>
  <c r="GK1869" i="33"/>
  <c r="GL1869" i="33"/>
  <c r="GM1869" i="33"/>
  <c r="GN1869" i="33"/>
  <c r="GO1869" i="33"/>
  <c r="GP1869" i="33"/>
  <c r="FX1870" i="33"/>
  <c r="FY1870" i="33"/>
  <c r="FZ1870" i="33"/>
  <c r="GA1870" i="33"/>
  <c r="GB1870" i="33"/>
  <c r="GC1870" i="33"/>
  <c r="GD1870" i="33"/>
  <c r="GE1870" i="33"/>
  <c r="GF1870" i="33"/>
  <c r="GG1870" i="33"/>
  <c r="GI1870" i="33"/>
  <c r="GJ1870" i="33"/>
  <c r="GK1870" i="33"/>
  <c r="GL1870" i="33"/>
  <c r="GM1870" i="33"/>
  <c r="GN1870" i="33"/>
  <c r="GO1870" i="33"/>
  <c r="GP1870" i="33"/>
  <c r="FX1871" i="33"/>
  <c r="FY1871" i="33"/>
  <c r="FZ1871" i="33"/>
  <c r="GA1871" i="33"/>
  <c r="GB1871" i="33"/>
  <c r="GC1871" i="33"/>
  <c r="GD1871" i="33"/>
  <c r="GE1871" i="33"/>
  <c r="GF1871" i="33"/>
  <c r="GG1871" i="33"/>
  <c r="GI1871" i="33"/>
  <c r="GJ1871" i="33"/>
  <c r="GK1871" i="33"/>
  <c r="GL1871" i="33"/>
  <c r="GM1871" i="33"/>
  <c r="GN1871" i="33"/>
  <c r="GO1871" i="33"/>
  <c r="GP1871" i="33"/>
  <c r="FX1872" i="33"/>
  <c r="FY1872" i="33"/>
  <c r="FZ1872" i="33"/>
  <c r="GA1872" i="33"/>
  <c r="GB1872" i="33"/>
  <c r="GC1872" i="33"/>
  <c r="GD1872" i="33"/>
  <c r="GE1872" i="33"/>
  <c r="GF1872" i="33"/>
  <c r="GG1872" i="33"/>
  <c r="GI1872" i="33"/>
  <c r="GJ1872" i="33"/>
  <c r="GK1872" i="33"/>
  <c r="GL1872" i="33"/>
  <c r="GM1872" i="33"/>
  <c r="GN1872" i="33"/>
  <c r="GO1872" i="33"/>
  <c r="GP1872" i="33"/>
  <c r="FX1873" i="33"/>
  <c r="FY1873" i="33"/>
  <c r="FZ1873" i="33"/>
  <c r="GA1873" i="33"/>
  <c r="GB1873" i="33"/>
  <c r="GC1873" i="33"/>
  <c r="GD1873" i="33"/>
  <c r="GE1873" i="33"/>
  <c r="GF1873" i="33"/>
  <c r="GG1873" i="33"/>
  <c r="GI1873" i="33"/>
  <c r="GJ1873" i="33"/>
  <c r="GK1873" i="33"/>
  <c r="GL1873" i="33"/>
  <c r="GM1873" i="33"/>
  <c r="GN1873" i="33"/>
  <c r="GO1873" i="33"/>
  <c r="GP1873" i="33"/>
  <c r="FX1874" i="33"/>
  <c r="FY1874" i="33"/>
  <c r="FZ1874" i="33"/>
  <c r="GA1874" i="33"/>
  <c r="GB1874" i="33"/>
  <c r="GC1874" i="33"/>
  <c r="GD1874" i="33"/>
  <c r="GE1874" i="33"/>
  <c r="GF1874" i="33"/>
  <c r="GG1874" i="33"/>
  <c r="GI1874" i="33"/>
  <c r="GJ1874" i="33"/>
  <c r="GK1874" i="33"/>
  <c r="GL1874" i="33"/>
  <c r="GM1874" i="33"/>
  <c r="GN1874" i="33"/>
  <c r="GO1874" i="33"/>
  <c r="GP1874" i="33"/>
  <c r="FX1875" i="33"/>
  <c r="FY1875" i="33"/>
  <c r="FZ1875" i="33"/>
  <c r="GA1875" i="33"/>
  <c r="GB1875" i="33"/>
  <c r="GC1875" i="33"/>
  <c r="GD1875" i="33"/>
  <c r="GE1875" i="33"/>
  <c r="GF1875" i="33"/>
  <c r="GG1875" i="33"/>
  <c r="GI1875" i="33"/>
  <c r="GJ1875" i="33"/>
  <c r="GK1875" i="33"/>
  <c r="GL1875" i="33"/>
  <c r="GM1875" i="33"/>
  <c r="GN1875" i="33"/>
  <c r="GO1875" i="33"/>
  <c r="GP1875" i="33"/>
  <c r="FX1876" i="33"/>
  <c r="FY1876" i="33"/>
  <c r="FZ1876" i="33"/>
  <c r="GA1876" i="33"/>
  <c r="GB1876" i="33"/>
  <c r="GC1876" i="33"/>
  <c r="GD1876" i="33"/>
  <c r="GE1876" i="33"/>
  <c r="GF1876" i="33"/>
  <c r="GG1876" i="33"/>
  <c r="GI1876" i="33"/>
  <c r="GJ1876" i="33"/>
  <c r="GK1876" i="33"/>
  <c r="GL1876" i="33"/>
  <c r="GM1876" i="33"/>
  <c r="GN1876" i="33"/>
  <c r="GO1876" i="33"/>
  <c r="GP1876" i="33"/>
  <c r="FX1877" i="33"/>
  <c r="FY1877" i="33"/>
  <c r="FZ1877" i="33"/>
  <c r="GA1877" i="33"/>
  <c r="GB1877" i="33"/>
  <c r="GC1877" i="33"/>
  <c r="GD1877" i="33"/>
  <c r="GE1877" i="33"/>
  <c r="GF1877" i="33"/>
  <c r="GG1877" i="33"/>
  <c r="GI1877" i="33"/>
  <c r="GJ1877" i="33"/>
  <c r="GK1877" i="33"/>
  <c r="GL1877" i="33"/>
  <c r="GM1877" i="33"/>
  <c r="GN1877" i="33"/>
  <c r="GO1877" i="33"/>
  <c r="GP1877" i="33"/>
  <c r="FX1878" i="33"/>
  <c r="FY1878" i="33"/>
  <c r="FZ1878" i="33"/>
  <c r="GA1878" i="33"/>
  <c r="GB1878" i="33"/>
  <c r="GC1878" i="33"/>
  <c r="GD1878" i="33"/>
  <c r="GE1878" i="33"/>
  <c r="GF1878" i="33"/>
  <c r="GG1878" i="33"/>
  <c r="GI1878" i="33"/>
  <c r="GJ1878" i="33"/>
  <c r="GK1878" i="33"/>
  <c r="GL1878" i="33"/>
  <c r="GM1878" i="33"/>
  <c r="GN1878" i="33"/>
  <c r="GO1878" i="33"/>
  <c r="GP1878" i="33"/>
  <c r="FX1879" i="33"/>
  <c r="FY1879" i="33"/>
  <c r="FZ1879" i="33"/>
  <c r="GA1879" i="33"/>
  <c r="GB1879" i="33"/>
  <c r="GC1879" i="33"/>
  <c r="GD1879" i="33"/>
  <c r="GE1879" i="33"/>
  <c r="GF1879" i="33"/>
  <c r="GG1879" i="33"/>
  <c r="GI1879" i="33"/>
  <c r="GJ1879" i="33"/>
  <c r="GK1879" i="33"/>
  <c r="GL1879" i="33"/>
  <c r="GM1879" i="33"/>
  <c r="GN1879" i="33"/>
  <c r="GO1879" i="33"/>
  <c r="GP1879" i="33"/>
  <c r="FX1880" i="33"/>
  <c r="FY1880" i="33"/>
  <c r="FZ1880" i="33"/>
  <c r="GA1880" i="33"/>
  <c r="GB1880" i="33"/>
  <c r="GC1880" i="33"/>
  <c r="GD1880" i="33"/>
  <c r="GE1880" i="33"/>
  <c r="GF1880" i="33"/>
  <c r="GG1880" i="33"/>
  <c r="GI1880" i="33"/>
  <c r="GJ1880" i="33"/>
  <c r="GK1880" i="33"/>
  <c r="GL1880" i="33"/>
  <c r="GM1880" i="33"/>
  <c r="GN1880" i="33"/>
  <c r="GO1880" i="33"/>
  <c r="GP1880" i="33"/>
  <c r="FX1881" i="33"/>
  <c r="FY1881" i="33"/>
  <c r="FZ1881" i="33"/>
  <c r="GA1881" i="33"/>
  <c r="GB1881" i="33"/>
  <c r="GC1881" i="33"/>
  <c r="GD1881" i="33"/>
  <c r="GE1881" i="33"/>
  <c r="GF1881" i="33"/>
  <c r="GG1881" i="33"/>
  <c r="GI1881" i="33"/>
  <c r="GJ1881" i="33"/>
  <c r="GK1881" i="33"/>
  <c r="GL1881" i="33"/>
  <c r="GM1881" i="33"/>
  <c r="GN1881" i="33"/>
  <c r="GO1881" i="33"/>
  <c r="GP1881" i="33"/>
  <c r="FX1882" i="33"/>
  <c r="FY1882" i="33"/>
  <c r="FZ1882" i="33"/>
  <c r="GA1882" i="33"/>
  <c r="GB1882" i="33"/>
  <c r="GC1882" i="33"/>
  <c r="GD1882" i="33"/>
  <c r="GE1882" i="33"/>
  <c r="GF1882" i="33"/>
  <c r="GG1882" i="33"/>
  <c r="GH1882" i="33"/>
  <c r="GI1882" i="33"/>
  <c r="GJ1882" i="33"/>
  <c r="GK1882" i="33"/>
  <c r="GL1882" i="33"/>
  <c r="GM1882" i="33"/>
  <c r="GN1882" i="33"/>
  <c r="GO1882" i="33"/>
  <c r="GP1882" i="33"/>
  <c r="FX1883" i="33"/>
  <c r="FY1883" i="33"/>
  <c r="FZ1883" i="33"/>
  <c r="GA1883" i="33"/>
  <c r="GB1883" i="33"/>
  <c r="GC1883" i="33"/>
  <c r="GD1883" i="33"/>
  <c r="GE1883" i="33"/>
  <c r="GF1883" i="33"/>
  <c r="GG1883" i="33"/>
  <c r="GH1883" i="33"/>
  <c r="GI1883" i="33"/>
  <c r="GJ1883" i="33"/>
  <c r="GK1883" i="33"/>
  <c r="GL1883" i="33"/>
  <c r="GM1883" i="33"/>
  <c r="GN1883" i="33"/>
  <c r="GO1883" i="33"/>
  <c r="GP1883" i="33"/>
  <c r="FX1884" i="33"/>
  <c r="FY1884" i="33"/>
  <c r="FZ1884" i="33"/>
  <c r="GA1884" i="33"/>
  <c r="GB1884" i="33"/>
  <c r="GC1884" i="33"/>
  <c r="GD1884" i="33"/>
  <c r="GE1884" i="33"/>
  <c r="GF1884" i="33"/>
  <c r="GG1884" i="33"/>
  <c r="GH1884" i="33"/>
  <c r="GI1884" i="33"/>
  <c r="GJ1884" i="33"/>
  <c r="GK1884" i="33"/>
  <c r="GL1884" i="33"/>
  <c r="GM1884" i="33"/>
  <c r="GN1884" i="33"/>
  <c r="GO1884" i="33"/>
  <c r="GP1884" i="33"/>
  <c r="FX1885" i="33"/>
  <c r="FY1885" i="33"/>
  <c r="FZ1885" i="33"/>
  <c r="GA1885" i="33"/>
  <c r="GB1885" i="33"/>
  <c r="GC1885" i="33"/>
  <c r="GD1885" i="33"/>
  <c r="GE1885" i="33"/>
  <c r="GF1885" i="33"/>
  <c r="GG1885" i="33"/>
  <c r="GH1885" i="33"/>
  <c r="GI1885" i="33"/>
  <c r="GJ1885" i="33"/>
  <c r="GK1885" i="33"/>
  <c r="GL1885" i="33"/>
  <c r="GM1885" i="33"/>
  <c r="GN1885" i="33"/>
  <c r="GO1885" i="33"/>
  <c r="GP1885" i="33"/>
  <c r="FX1886" i="33"/>
  <c r="FY1886" i="33"/>
  <c r="FZ1886" i="33"/>
  <c r="GA1886" i="33"/>
  <c r="GB1886" i="33"/>
  <c r="GC1886" i="33"/>
  <c r="GD1886" i="33"/>
  <c r="GE1886" i="33"/>
  <c r="GF1886" i="33"/>
  <c r="GG1886" i="33"/>
  <c r="GH1886" i="33"/>
  <c r="GI1886" i="33"/>
  <c r="GJ1886" i="33"/>
  <c r="GK1886" i="33"/>
  <c r="GL1886" i="33"/>
  <c r="GM1886" i="33"/>
  <c r="GN1886" i="33"/>
  <c r="GO1886" i="33"/>
  <c r="GP1886" i="33"/>
  <c r="FX1887" i="33"/>
  <c r="FY1887" i="33"/>
  <c r="FZ1887" i="33"/>
  <c r="GA1887" i="33"/>
  <c r="GB1887" i="33"/>
  <c r="GC1887" i="33"/>
  <c r="GD1887" i="33"/>
  <c r="GE1887" i="33"/>
  <c r="GF1887" i="33"/>
  <c r="GG1887" i="33"/>
  <c r="GH1887" i="33"/>
  <c r="GI1887" i="33"/>
  <c r="GJ1887" i="33"/>
  <c r="GK1887" i="33"/>
  <c r="GL1887" i="33"/>
  <c r="GM1887" i="33"/>
  <c r="GN1887" i="33"/>
  <c r="GO1887" i="33"/>
  <c r="GP1887" i="33"/>
  <c r="FX1888" i="33"/>
  <c r="FY1888" i="33"/>
  <c r="FZ1888" i="33"/>
  <c r="GA1888" i="33"/>
  <c r="GB1888" i="33"/>
  <c r="GC1888" i="33"/>
  <c r="GD1888" i="33"/>
  <c r="GE1888" i="33"/>
  <c r="GF1888" i="33"/>
  <c r="GG1888" i="33"/>
  <c r="GH1888" i="33"/>
  <c r="GI1888" i="33"/>
  <c r="GJ1888" i="33"/>
  <c r="GK1888" i="33"/>
  <c r="GL1888" i="33"/>
  <c r="GM1888" i="33"/>
  <c r="GN1888" i="33"/>
  <c r="GO1888" i="33"/>
  <c r="GP1888" i="33"/>
  <c r="FX1889" i="33"/>
  <c r="FY1889" i="33"/>
  <c r="FZ1889" i="33"/>
  <c r="GA1889" i="33"/>
  <c r="GB1889" i="33"/>
  <c r="GC1889" i="33"/>
  <c r="GD1889" i="33"/>
  <c r="GE1889" i="33"/>
  <c r="GF1889" i="33"/>
  <c r="GG1889" i="33"/>
  <c r="GH1889" i="33"/>
  <c r="GI1889" i="33"/>
  <c r="GJ1889" i="33"/>
  <c r="GK1889" i="33"/>
  <c r="GL1889" i="33"/>
  <c r="GM1889" i="33"/>
  <c r="GN1889" i="33"/>
  <c r="GO1889" i="33"/>
  <c r="GP1889" i="33"/>
  <c r="FX1890" i="33"/>
  <c r="FY1890" i="33"/>
  <c r="FZ1890" i="33"/>
  <c r="GA1890" i="33"/>
  <c r="GB1890" i="33"/>
  <c r="GC1890" i="33"/>
  <c r="GD1890" i="33"/>
  <c r="GE1890" i="33"/>
  <c r="GF1890" i="33"/>
  <c r="GG1890" i="33"/>
  <c r="GH1890" i="33"/>
  <c r="GI1890" i="33"/>
  <c r="GJ1890" i="33"/>
  <c r="GK1890" i="33"/>
  <c r="GL1890" i="33"/>
  <c r="GM1890" i="33"/>
  <c r="GN1890" i="33"/>
  <c r="GO1890" i="33"/>
  <c r="GP1890" i="33"/>
  <c r="FX1891" i="33"/>
  <c r="FY1891" i="33"/>
  <c r="FZ1891" i="33"/>
  <c r="GA1891" i="33"/>
  <c r="GB1891" i="33"/>
  <c r="GC1891" i="33"/>
  <c r="GD1891" i="33"/>
  <c r="GE1891" i="33"/>
  <c r="GF1891" i="33"/>
  <c r="GG1891" i="33"/>
  <c r="GH1891" i="33"/>
  <c r="GI1891" i="33"/>
  <c r="GJ1891" i="33"/>
  <c r="GK1891" i="33"/>
  <c r="GL1891" i="33"/>
  <c r="GM1891" i="33"/>
  <c r="GN1891" i="33"/>
  <c r="GO1891" i="33"/>
  <c r="GP1891" i="33"/>
  <c r="FX1892" i="33"/>
  <c r="FY1892" i="33"/>
  <c r="FZ1892" i="33"/>
  <c r="GA1892" i="33"/>
  <c r="GB1892" i="33"/>
  <c r="GC1892" i="33"/>
  <c r="GD1892" i="33"/>
  <c r="GE1892" i="33"/>
  <c r="GF1892" i="33"/>
  <c r="GG1892" i="33"/>
  <c r="GH1892" i="33"/>
  <c r="GI1892" i="33"/>
  <c r="GJ1892" i="33"/>
  <c r="GK1892" i="33"/>
  <c r="GL1892" i="33"/>
  <c r="GM1892" i="33"/>
  <c r="GN1892" i="33"/>
  <c r="GO1892" i="33"/>
  <c r="GP1892" i="33"/>
  <c r="FX1893" i="33"/>
  <c r="FY1893" i="33"/>
  <c r="FZ1893" i="33"/>
  <c r="GA1893" i="33"/>
  <c r="GB1893" i="33"/>
  <c r="GC1893" i="33"/>
  <c r="GD1893" i="33"/>
  <c r="GE1893" i="33"/>
  <c r="GF1893" i="33"/>
  <c r="GG1893" i="33"/>
  <c r="GH1893" i="33"/>
  <c r="GI1893" i="33"/>
  <c r="GJ1893" i="33"/>
  <c r="GK1893" i="33"/>
  <c r="GL1893" i="33"/>
  <c r="GM1893" i="33"/>
  <c r="GN1893" i="33"/>
  <c r="GO1893" i="33"/>
  <c r="GP1893" i="33"/>
  <c r="FX1894" i="33"/>
  <c r="FY1894" i="33"/>
  <c r="FZ1894" i="33"/>
  <c r="GA1894" i="33"/>
  <c r="GB1894" i="33"/>
  <c r="GC1894" i="33"/>
  <c r="GD1894" i="33"/>
  <c r="GE1894" i="33"/>
  <c r="GF1894" i="33"/>
  <c r="GG1894" i="33"/>
  <c r="GH1894" i="33"/>
  <c r="GI1894" i="33"/>
  <c r="GJ1894" i="33"/>
  <c r="GK1894" i="33"/>
  <c r="GL1894" i="33"/>
  <c r="GM1894" i="33"/>
  <c r="GN1894" i="33"/>
  <c r="GO1894" i="33"/>
  <c r="GP1894" i="33"/>
  <c r="FX1895" i="33"/>
  <c r="FY1895" i="33"/>
  <c r="FZ1895" i="33"/>
  <c r="GA1895" i="33"/>
  <c r="GB1895" i="33"/>
  <c r="GC1895" i="33"/>
  <c r="GD1895" i="33"/>
  <c r="GE1895" i="33"/>
  <c r="GF1895" i="33"/>
  <c r="GG1895" i="33"/>
  <c r="GH1895" i="33"/>
  <c r="GI1895" i="33"/>
  <c r="GJ1895" i="33"/>
  <c r="GK1895" i="33"/>
  <c r="GL1895" i="33"/>
  <c r="GM1895" i="33"/>
  <c r="GN1895" i="33"/>
  <c r="GO1895" i="33"/>
  <c r="GP1895" i="33"/>
  <c r="FX1896" i="33"/>
  <c r="FY1896" i="33"/>
  <c r="FZ1896" i="33"/>
  <c r="GA1896" i="33"/>
  <c r="GB1896" i="33"/>
  <c r="GC1896" i="33"/>
  <c r="GD1896" i="33"/>
  <c r="GE1896" i="33"/>
  <c r="GF1896" i="33"/>
  <c r="GG1896" i="33"/>
  <c r="GH1896" i="33"/>
  <c r="GI1896" i="33"/>
  <c r="GJ1896" i="33"/>
  <c r="GK1896" i="33"/>
  <c r="GL1896" i="33"/>
  <c r="GM1896" i="33"/>
  <c r="GN1896" i="33"/>
  <c r="GO1896" i="33"/>
  <c r="GP1896" i="33"/>
  <c r="FX1897" i="33"/>
  <c r="FY1897" i="33"/>
  <c r="FZ1897" i="33"/>
  <c r="GA1897" i="33"/>
  <c r="GB1897" i="33"/>
  <c r="GC1897" i="33"/>
  <c r="GD1897" i="33"/>
  <c r="GE1897" i="33"/>
  <c r="GF1897" i="33"/>
  <c r="GG1897" i="33"/>
  <c r="GH1897" i="33"/>
  <c r="GI1897" i="33"/>
  <c r="GJ1897" i="33"/>
  <c r="GK1897" i="33"/>
  <c r="GL1897" i="33"/>
  <c r="GM1897" i="33"/>
  <c r="GN1897" i="33"/>
  <c r="GO1897" i="33"/>
  <c r="GP1897" i="33"/>
  <c r="FX1898" i="33"/>
  <c r="FY1898" i="33"/>
  <c r="FZ1898" i="33"/>
  <c r="GA1898" i="33"/>
  <c r="GB1898" i="33"/>
  <c r="GC1898" i="33"/>
  <c r="GD1898" i="33"/>
  <c r="GE1898" i="33"/>
  <c r="GF1898" i="33"/>
  <c r="GG1898" i="33"/>
  <c r="GH1898" i="33"/>
  <c r="GI1898" i="33"/>
  <c r="GJ1898" i="33"/>
  <c r="GK1898" i="33"/>
  <c r="GL1898" i="33"/>
  <c r="GM1898" i="33"/>
  <c r="GN1898" i="33"/>
  <c r="GO1898" i="33"/>
  <c r="GP1898" i="33"/>
  <c r="FX1899" i="33"/>
  <c r="FY1899" i="33"/>
  <c r="FZ1899" i="33"/>
  <c r="GA1899" i="33"/>
  <c r="GB1899" i="33"/>
  <c r="GC1899" i="33"/>
  <c r="GD1899" i="33"/>
  <c r="GE1899" i="33"/>
  <c r="GF1899" i="33"/>
  <c r="GG1899" i="33"/>
  <c r="GH1899" i="33"/>
  <c r="GI1899" i="33"/>
  <c r="GJ1899" i="33"/>
  <c r="GK1899" i="33"/>
  <c r="GL1899" i="33"/>
  <c r="GM1899" i="33"/>
  <c r="GN1899" i="33"/>
  <c r="GO1899" i="33"/>
  <c r="GP1899" i="33"/>
  <c r="FX1900" i="33"/>
  <c r="FY1900" i="33"/>
  <c r="FZ1900" i="33"/>
  <c r="GA1900" i="33"/>
  <c r="GB1900" i="33"/>
  <c r="GC1900" i="33"/>
  <c r="GD1900" i="33"/>
  <c r="GE1900" i="33"/>
  <c r="GF1900" i="33"/>
  <c r="GG1900" i="33"/>
  <c r="GH1900" i="33"/>
  <c r="GI1900" i="33"/>
  <c r="GJ1900" i="33"/>
  <c r="GK1900" i="33"/>
  <c r="GL1900" i="33"/>
  <c r="GM1900" i="33"/>
  <c r="GN1900" i="33"/>
  <c r="GO1900" i="33"/>
  <c r="GP1900" i="33"/>
  <c r="FX1901" i="33"/>
  <c r="FY1901" i="33"/>
  <c r="FZ1901" i="33"/>
  <c r="GA1901" i="33"/>
  <c r="GB1901" i="33"/>
  <c r="GC1901" i="33"/>
  <c r="GD1901" i="33"/>
  <c r="GE1901" i="33"/>
  <c r="GF1901" i="33"/>
  <c r="GG1901" i="33"/>
  <c r="GH1901" i="33"/>
  <c r="GI1901" i="33"/>
  <c r="GJ1901" i="33"/>
  <c r="GK1901" i="33"/>
  <c r="GL1901" i="33"/>
  <c r="GM1901" i="33"/>
  <c r="GN1901" i="33"/>
  <c r="GO1901" i="33"/>
  <c r="GP1901" i="33"/>
  <c r="FX1902" i="33"/>
  <c r="FY1902" i="33"/>
  <c r="FZ1902" i="33"/>
  <c r="GA1902" i="33"/>
  <c r="GB1902" i="33"/>
  <c r="GC1902" i="33"/>
  <c r="GD1902" i="33"/>
  <c r="GE1902" i="33"/>
  <c r="GF1902" i="33"/>
  <c r="GG1902" i="33"/>
  <c r="GH1902" i="33"/>
  <c r="GI1902" i="33"/>
  <c r="GJ1902" i="33"/>
  <c r="GK1902" i="33"/>
  <c r="GL1902" i="33"/>
  <c r="GM1902" i="33"/>
  <c r="GN1902" i="33"/>
  <c r="GO1902" i="33"/>
  <c r="GP1902" i="33"/>
  <c r="FX1903" i="33"/>
  <c r="FY1903" i="33"/>
  <c r="FZ1903" i="33"/>
  <c r="GA1903" i="33"/>
  <c r="GB1903" i="33"/>
  <c r="GC1903" i="33"/>
  <c r="GD1903" i="33"/>
  <c r="GE1903" i="33"/>
  <c r="GF1903" i="33"/>
  <c r="GG1903" i="33"/>
  <c r="GH1903" i="33"/>
  <c r="GI1903" i="33"/>
  <c r="GJ1903" i="33"/>
  <c r="GK1903" i="33"/>
  <c r="GL1903" i="33"/>
  <c r="GM1903" i="33"/>
  <c r="GN1903" i="33"/>
  <c r="GO1903" i="33"/>
  <c r="GP1903" i="33"/>
  <c r="FX1904" i="33"/>
  <c r="FY1904" i="33"/>
  <c r="FZ1904" i="33"/>
  <c r="GA1904" i="33"/>
  <c r="GB1904" i="33"/>
  <c r="GC1904" i="33"/>
  <c r="GD1904" i="33"/>
  <c r="GE1904" i="33"/>
  <c r="GF1904" i="33"/>
  <c r="GG1904" i="33"/>
  <c r="GH1904" i="33"/>
  <c r="GI1904" i="33"/>
  <c r="GJ1904" i="33"/>
  <c r="GK1904" i="33"/>
  <c r="GL1904" i="33"/>
  <c r="GM1904" i="33"/>
  <c r="GN1904" i="33"/>
  <c r="GO1904" i="33"/>
  <c r="GP1904" i="33"/>
  <c r="FX1905" i="33"/>
  <c r="FY1905" i="33"/>
  <c r="FZ1905" i="33"/>
  <c r="GA1905" i="33"/>
  <c r="GB1905" i="33"/>
  <c r="GC1905" i="33"/>
  <c r="GD1905" i="33"/>
  <c r="GE1905" i="33"/>
  <c r="GF1905" i="33"/>
  <c r="GG1905" i="33"/>
  <c r="GH1905" i="33"/>
  <c r="GI1905" i="33"/>
  <c r="GJ1905" i="33"/>
  <c r="GK1905" i="33"/>
  <c r="GL1905" i="33"/>
  <c r="GM1905" i="33"/>
  <c r="GN1905" i="33"/>
  <c r="GO1905" i="33"/>
  <c r="GP1905" i="33"/>
  <c r="FX1906" i="33"/>
  <c r="FY1906" i="33"/>
  <c r="FZ1906" i="33"/>
  <c r="GA1906" i="33"/>
  <c r="GB1906" i="33"/>
  <c r="GC1906" i="33"/>
  <c r="GD1906" i="33"/>
  <c r="GE1906" i="33"/>
  <c r="GF1906" i="33"/>
  <c r="GG1906" i="33"/>
  <c r="GH1906" i="33"/>
  <c r="GI1906" i="33"/>
  <c r="GJ1906" i="33"/>
  <c r="GK1906" i="33"/>
  <c r="GL1906" i="33"/>
  <c r="GM1906" i="33"/>
  <c r="GN1906" i="33"/>
  <c r="GO1906" i="33"/>
  <c r="GP1906" i="33"/>
  <c r="FX1907" i="33"/>
  <c r="FY1907" i="33"/>
  <c r="FZ1907" i="33"/>
  <c r="GA1907" i="33"/>
  <c r="GB1907" i="33"/>
  <c r="GC1907" i="33"/>
  <c r="GD1907" i="33"/>
  <c r="GE1907" i="33"/>
  <c r="GF1907" i="33"/>
  <c r="GG1907" i="33"/>
  <c r="GH1907" i="33"/>
  <c r="GI1907" i="33"/>
  <c r="GJ1907" i="33"/>
  <c r="GK1907" i="33"/>
  <c r="GL1907" i="33"/>
  <c r="GM1907" i="33"/>
  <c r="GN1907" i="33"/>
  <c r="GO1907" i="33"/>
  <c r="GP1907" i="33"/>
  <c r="FX1908" i="33"/>
  <c r="FY1908" i="33"/>
  <c r="FZ1908" i="33"/>
  <c r="GA1908" i="33"/>
  <c r="GB1908" i="33"/>
  <c r="GC1908" i="33"/>
  <c r="GD1908" i="33"/>
  <c r="GE1908" i="33"/>
  <c r="GF1908" i="33"/>
  <c r="GG1908" i="33"/>
  <c r="GH1908" i="33"/>
  <c r="GI1908" i="33"/>
  <c r="GJ1908" i="33"/>
  <c r="GK1908" i="33"/>
  <c r="GL1908" i="33"/>
  <c r="GM1908" i="33"/>
  <c r="GN1908" i="33"/>
  <c r="GO1908" i="33"/>
  <c r="GP1908" i="33"/>
  <c r="FX1909" i="33"/>
  <c r="FY1909" i="33"/>
  <c r="FZ1909" i="33"/>
  <c r="GA1909" i="33"/>
  <c r="GB1909" i="33"/>
  <c r="GC1909" i="33"/>
  <c r="GD1909" i="33"/>
  <c r="GE1909" i="33"/>
  <c r="GF1909" i="33"/>
  <c r="GG1909" i="33"/>
  <c r="GH1909" i="33"/>
  <c r="GI1909" i="33"/>
  <c r="GJ1909" i="33"/>
  <c r="GK1909" i="33"/>
  <c r="GL1909" i="33"/>
  <c r="GM1909" i="33"/>
  <c r="GN1909" i="33"/>
  <c r="GO1909" i="33"/>
  <c r="GP1909" i="33"/>
  <c r="FX1910" i="33"/>
  <c r="FY1910" i="33"/>
  <c r="FZ1910" i="33"/>
  <c r="GA1910" i="33"/>
  <c r="GB1910" i="33"/>
  <c r="GC1910" i="33"/>
  <c r="GD1910" i="33"/>
  <c r="GE1910" i="33"/>
  <c r="GF1910" i="33"/>
  <c r="GG1910" i="33"/>
  <c r="GH1910" i="33"/>
  <c r="GI1910" i="33"/>
  <c r="GJ1910" i="33"/>
  <c r="GK1910" i="33"/>
  <c r="GL1910" i="33"/>
  <c r="GM1910" i="33"/>
  <c r="GN1910" i="33"/>
  <c r="GO1910" i="33"/>
  <c r="GP1910" i="33"/>
  <c r="FX1911" i="33"/>
  <c r="FY1911" i="33"/>
  <c r="FZ1911" i="33"/>
  <c r="GA1911" i="33"/>
  <c r="GB1911" i="33"/>
  <c r="GC1911" i="33"/>
  <c r="GD1911" i="33"/>
  <c r="GE1911" i="33"/>
  <c r="GF1911" i="33"/>
  <c r="GG1911" i="33"/>
  <c r="GH1911" i="33"/>
  <c r="GI1911" i="33"/>
  <c r="GJ1911" i="33"/>
  <c r="GK1911" i="33"/>
  <c r="GL1911" i="33"/>
  <c r="GM1911" i="33"/>
  <c r="GN1911" i="33"/>
  <c r="GO1911" i="33"/>
  <c r="GP1911" i="33"/>
  <c r="FX1912" i="33"/>
  <c r="FY1912" i="33"/>
  <c r="FZ1912" i="33"/>
  <c r="GA1912" i="33"/>
  <c r="GB1912" i="33"/>
  <c r="GC1912" i="33"/>
  <c r="GD1912" i="33"/>
  <c r="GE1912" i="33"/>
  <c r="GF1912" i="33"/>
  <c r="GG1912" i="33"/>
  <c r="GH1912" i="33"/>
  <c r="GI1912" i="33"/>
  <c r="GJ1912" i="33"/>
  <c r="GK1912" i="33"/>
  <c r="GL1912" i="33"/>
  <c r="GM1912" i="33"/>
  <c r="GN1912" i="33"/>
  <c r="GO1912" i="33"/>
  <c r="GP1912" i="33"/>
  <c r="FX1913" i="33"/>
  <c r="FY1913" i="33"/>
  <c r="FZ1913" i="33"/>
  <c r="GA1913" i="33"/>
  <c r="GB1913" i="33"/>
  <c r="GC1913" i="33"/>
  <c r="GD1913" i="33"/>
  <c r="GE1913" i="33"/>
  <c r="GF1913" i="33"/>
  <c r="GG1913" i="33"/>
  <c r="GH1913" i="33"/>
  <c r="GI1913" i="33"/>
  <c r="GJ1913" i="33"/>
  <c r="GK1913" i="33"/>
  <c r="GL1913" i="33"/>
  <c r="GM1913" i="33"/>
  <c r="GN1913" i="33"/>
  <c r="GO1913" i="33"/>
  <c r="GP1913" i="33"/>
  <c r="FX1914" i="33"/>
  <c r="FY1914" i="33"/>
  <c r="FZ1914" i="33"/>
  <c r="GA1914" i="33"/>
  <c r="GB1914" i="33"/>
  <c r="GC1914" i="33"/>
  <c r="GD1914" i="33"/>
  <c r="GE1914" i="33"/>
  <c r="GF1914" i="33"/>
  <c r="GG1914" i="33"/>
  <c r="GH1914" i="33"/>
  <c r="GI1914" i="33"/>
  <c r="GJ1914" i="33"/>
  <c r="GK1914" i="33"/>
  <c r="GL1914" i="33"/>
  <c r="GM1914" i="33"/>
  <c r="GN1914" i="33"/>
  <c r="GO1914" i="33"/>
  <c r="GP1914" i="33"/>
  <c r="FX1915" i="33"/>
  <c r="FY1915" i="33"/>
  <c r="FZ1915" i="33"/>
  <c r="GA1915" i="33"/>
  <c r="GB1915" i="33"/>
  <c r="GC1915" i="33"/>
  <c r="GD1915" i="33"/>
  <c r="GE1915" i="33"/>
  <c r="GF1915" i="33"/>
  <c r="GG1915" i="33"/>
  <c r="GH1915" i="33"/>
  <c r="GI1915" i="33"/>
  <c r="GJ1915" i="33"/>
  <c r="GK1915" i="33"/>
  <c r="GL1915" i="33"/>
  <c r="GM1915" i="33"/>
  <c r="GN1915" i="33"/>
  <c r="GO1915" i="33"/>
  <c r="GP1915" i="33"/>
  <c r="FX1916" i="33"/>
  <c r="FY1916" i="33"/>
  <c r="FZ1916" i="33"/>
  <c r="GA1916" i="33"/>
  <c r="GB1916" i="33"/>
  <c r="GC1916" i="33"/>
  <c r="GD1916" i="33"/>
  <c r="GE1916" i="33"/>
  <c r="GF1916" i="33"/>
  <c r="GG1916" i="33"/>
  <c r="GH1916" i="33"/>
  <c r="GI1916" i="33"/>
  <c r="GJ1916" i="33"/>
  <c r="GK1916" i="33"/>
  <c r="GL1916" i="33"/>
  <c r="GM1916" i="33"/>
  <c r="GN1916" i="33"/>
  <c r="GO1916" i="33"/>
  <c r="GP1916" i="33"/>
  <c r="FX1917" i="33"/>
  <c r="FY1917" i="33"/>
  <c r="FZ1917" i="33"/>
  <c r="GA1917" i="33"/>
  <c r="GB1917" i="33"/>
  <c r="GC1917" i="33"/>
  <c r="GD1917" i="33"/>
  <c r="GE1917" i="33"/>
  <c r="GF1917" i="33"/>
  <c r="GG1917" i="33"/>
  <c r="GH1917" i="33"/>
  <c r="GI1917" i="33"/>
  <c r="GJ1917" i="33"/>
  <c r="GK1917" i="33"/>
  <c r="GL1917" i="33"/>
  <c r="GM1917" i="33"/>
  <c r="GN1917" i="33"/>
  <c r="GO1917" i="33"/>
  <c r="GP1917" i="33"/>
  <c r="FX1918" i="33"/>
  <c r="FY1918" i="33"/>
  <c r="FZ1918" i="33"/>
  <c r="GA1918" i="33"/>
  <c r="GB1918" i="33"/>
  <c r="GC1918" i="33"/>
  <c r="GD1918" i="33"/>
  <c r="GE1918" i="33"/>
  <c r="GF1918" i="33"/>
  <c r="GG1918" i="33"/>
  <c r="GH1918" i="33"/>
  <c r="GI1918" i="33"/>
  <c r="GJ1918" i="33"/>
  <c r="GK1918" i="33"/>
  <c r="GL1918" i="33"/>
  <c r="GM1918" i="33"/>
  <c r="GN1918" i="33"/>
  <c r="GO1918" i="33"/>
  <c r="GP1918" i="33"/>
  <c r="FX1919" i="33"/>
  <c r="FY1919" i="33"/>
  <c r="FZ1919" i="33"/>
  <c r="GA1919" i="33"/>
  <c r="GB1919" i="33"/>
  <c r="GC1919" i="33"/>
  <c r="GD1919" i="33"/>
  <c r="GE1919" i="33"/>
  <c r="GF1919" i="33"/>
  <c r="GG1919" i="33"/>
  <c r="GH1919" i="33"/>
  <c r="GI1919" i="33"/>
  <c r="GJ1919" i="33"/>
  <c r="GK1919" i="33"/>
  <c r="GL1919" i="33"/>
  <c r="GM1919" i="33"/>
  <c r="GN1919" i="33"/>
  <c r="GO1919" i="33"/>
  <c r="GP1919" i="33"/>
  <c r="FX1920" i="33"/>
  <c r="FY1920" i="33"/>
  <c r="FZ1920" i="33"/>
  <c r="GA1920" i="33"/>
  <c r="GB1920" i="33"/>
  <c r="GC1920" i="33"/>
  <c r="GD1920" i="33"/>
  <c r="GE1920" i="33"/>
  <c r="GF1920" i="33"/>
  <c r="GG1920" i="33"/>
  <c r="GH1920" i="33"/>
  <c r="GI1920" i="33"/>
  <c r="GJ1920" i="33"/>
  <c r="GK1920" i="33"/>
  <c r="GL1920" i="33"/>
  <c r="GM1920" i="33"/>
  <c r="GN1920" i="33"/>
  <c r="GO1920" i="33"/>
  <c r="GP1920" i="33"/>
  <c r="FX1921" i="33"/>
  <c r="FY1921" i="33"/>
  <c r="FZ1921" i="33"/>
  <c r="GA1921" i="33"/>
  <c r="GB1921" i="33"/>
  <c r="GC1921" i="33"/>
  <c r="GD1921" i="33"/>
  <c r="GE1921" i="33"/>
  <c r="GF1921" i="33"/>
  <c r="GG1921" i="33"/>
  <c r="GH1921" i="33"/>
  <c r="GI1921" i="33"/>
  <c r="GJ1921" i="33"/>
  <c r="GK1921" i="33"/>
  <c r="GL1921" i="33"/>
  <c r="GM1921" i="33"/>
  <c r="GN1921" i="33"/>
  <c r="GO1921" i="33"/>
  <c r="GP1921" i="33"/>
  <c r="FX1922" i="33"/>
  <c r="FY1922" i="33"/>
  <c r="FZ1922" i="33"/>
  <c r="GA1922" i="33"/>
  <c r="GB1922" i="33"/>
  <c r="GC1922" i="33"/>
  <c r="GD1922" i="33"/>
  <c r="GE1922" i="33"/>
  <c r="GF1922" i="33"/>
  <c r="GG1922" i="33"/>
  <c r="GH1922" i="33"/>
  <c r="GI1922" i="33"/>
  <c r="GJ1922" i="33"/>
  <c r="GK1922" i="33"/>
  <c r="GL1922" i="33"/>
  <c r="GM1922" i="33"/>
  <c r="GN1922" i="33"/>
  <c r="GO1922" i="33"/>
  <c r="GP1922" i="33"/>
  <c r="FX1923" i="33"/>
  <c r="FY1923" i="33"/>
  <c r="FZ1923" i="33"/>
  <c r="GA1923" i="33"/>
  <c r="GB1923" i="33"/>
  <c r="GC1923" i="33"/>
  <c r="GD1923" i="33"/>
  <c r="GE1923" i="33"/>
  <c r="GF1923" i="33"/>
  <c r="GG1923" i="33"/>
  <c r="GH1923" i="33"/>
  <c r="GI1923" i="33"/>
  <c r="GJ1923" i="33"/>
  <c r="GK1923" i="33"/>
  <c r="GL1923" i="33"/>
  <c r="GM1923" i="33"/>
  <c r="GN1923" i="33"/>
  <c r="GO1923" i="33"/>
  <c r="GP1923" i="33"/>
  <c r="FX1924" i="33"/>
  <c r="FY1924" i="33"/>
  <c r="FZ1924" i="33"/>
  <c r="GA1924" i="33"/>
  <c r="GB1924" i="33"/>
  <c r="GC1924" i="33"/>
  <c r="GD1924" i="33"/>
  <c r="GE1924" i="33"/>
  <c r="GF1924" i="33"/>
  <c r="GG1924" i="33"/>
  <c r="GH1924" i="33"/>
  <c r="GI1924" i="33"/>
  <c r="GJ1924" i="33"/>
  <c r="GK1924" i="33"/>
  <c r="GL1924" i="33"/>
  <c r="GM1924" i="33"/>
  <c r="GN1924" i="33"/>
  <c r="GO1924" i="33"/>
  <c r="GP1924" i="33"/>
  <c r="FX1925" i="33"/>
  <c r="FY1925" i="33"/>
  <c r="FZ1925" i="33"/>
  <c r="GA1925" i="33"/>
  <c r="GB1925" i="33"/>
  <c r="GC1925" i="33"/>
  <c r="GD1925" i="33"/>
  <c r="GE1925" i="33"/>
  <c r="GF1925" i="33"/>
  <c r="GG1925" i="33"/>
  <c r="GH1925" i="33"/>
  <c r="GI1925" i="33"/>
  <c r="GJ1925" i="33"/>
  <c r="GK1925" i="33"/>
  <c r="GL1925" i="33"/>
  <c r="GM1925" i="33"/>
  <c r="GN1925" i="33"/>
  <c r="GO1925" i="33"/>
  <c r="GP1925" i="33"/>
  <c r="FX1926" i="33"/>
  <c r="FY1926" i="33"/>
  <c r="FZ1926" i="33"/>
  <c r="GA1926" i="33"/>
  <c r="GB1926" i="33"/>
  <c r="GC1926" i="33"/>
  <c r="GD1926" i="33"/>
  <c r="GE1926" i="33"/>
  <c r="GF1926" i="33"/>
  <c r="GG1926" i="33"/>
  <c r="GH1926" i="33"/>
  <c r="GI1926" i="33"/>
  <c r="GJ1926" i="33"/>
  <c r="GK1926" i="33"/>
  <c r="GL1926" i="33"/>
  <c r="GM1926" i="33"/>
  <c r="GN1926" i="33"/>
  <c r="GO1926" i="33"/>
  <c r="GP1926" i="33"/>
  <c r="FX1927" i="33"/>
  <c r="FY1927" i="33"/>
  <c r="FZ1927" i="33"/>
  <c r="GA1927" i="33"/>
  <c r="GB1927" i="33"/>
  <c r="GC1927" i="33"/>
  <c r="GD1927" i="33"/>
  <c r="GE1927" i="33"/>
  <c r="GF1927" i="33"/>
  <c r="GG1927" i="33"/>
  <c r="GH1927" i="33"/>
  <c r="GI1927" i="33"/>
  <c r="GJ1927" i="33"/>
  <c r="GK1927" i="33"/>
  <c r="GL1927" i="33"/>
  <c r="GM1927" i="33"/>
  <c r="GN1927" i="33"/>
  <c r="GO1927" i="33"/>
  <c r="GP1927" i="33"/>
  <c r="FX1928" i="33"/>
  <c r="FY1928" i="33"/>
  <c r="FZ1928" i="33"/>
  <c r="GA1928" i="33"/>
  <c r="GB1928" i="33"/>
  <c r="GC1928" i="33"/>
  <c r="GD1928" i="33"/>
  <c r="GE1928" i="33"/>
  <c r="GF1928" i="33"/>
  <c r="GG1928" i="33"/>
  <c r="GH1928" i="33"/>
  <c r="GI1928" i="33"/>
  <c r="GJ1928" i="33"/>
  <c r="GK1928" i="33"/>
  <c r="GL1928" i="33"/>
  <c r="GM1928" i="33"/>
  <c r="GN1928" i="33"/>
  <c r="GO1928" i="33"/>
  <c r="GP1928" i="33"/>
  <c r="FX1929" i="33"/>
  <c r="FY1929" i="33"/>
  <c r="FZ1929" i="33"/>
  <c r="GA1929" i="33"/>
  <c r="GB1929" i="33"/>
  <c r="GC1929" i="33"/>
  <c r="GD1929" i="33"/>
  <c r="GE1929" i="33"/>
  <c r="GF1929" i="33"/>
  <c r="GG1929" i="33"/>
  <c r="GH1929" i="33"/>
  <c r="GI1929" i="33"/>
  <c r="GJ1929" i="33"/>
  <c r="GK1929" i="33"/>
  <c r="GL1929" i="33"/>
  <c r="GM1929" i="33"/>
  <c r="GN1929" i="33"/>
  <c r="GO1929" i="33"/>
  <c r="GP1929" i="33"/>
  <c r="FX1930" i="33"/>
  <c r="FY1930" i="33"/>
  <c r="FZ1930" i="33"/>
  <c r="GA1930" i="33"/>
  <c r="GB1930" i="33"/>
  <c r="GC1930" i="33"/>
  <c r="GD1930" i="33"/>
  <c r="GE1930" i="33"/>
  <c r="GF1930" i="33"/>
  <c r="GG1930" i="33"/>
  <c r="GH1930" i="33"/>
  <c r="GI1930" i="33"/>
  <c r="GJ1930" i="33"/>
  <c r="GK1930" i="33"/>
  <c r="GL1930" i="33"/>
  <c r="GM1930" i="33"/>
  <c r="GN1930" i="33"/>
  <c r="GO1930" i="33"/>
  <c r="GP1930" i="33"/>
  <c r="FX1931" i="33"/>
  <c r="FY1931" i="33"/>
  <c r="FZ1931" i="33"/>
  <c r="GA1931" i="33"/>
  <c r="GB1931" i="33"/>
  <c r="GC1931" i="33"/>
  <c r="GD1931" i="33"/>
  <c r="GE1931" i="33"/>
  <c r="GF1931" i="33"/>
  <c r="GG1931" i="33"/>
  <c r="GH1931" i="33"/>
  <c r="GI1931" i="33"/>
  <c r="GJ1931" i="33"/>
  <c r="GK1931" i="33"/>
  <c r="GL1931" i="33"/>
  <c r="GM1931" i="33"/>
  <c r="GN1931" i="33"/>
  <c r="GO1931" i="33"/>
  <c r="GP1931" i="33"/>
  <c r="FX1932" i="33"/>
  <c r="FY1932" i="33"/>
  <c r="FZ1932" i="33"/>
  <c r="GA1932" i="33"/>
  <c r="GB1932" i="33"/>
  <c r="GC1932" i="33"/>
  <c r="GD1932" i="33"/>
  <c r="GE1932" i="33"/>
  <c r="GF1932" i="33"/>
  <c r="GG1932" i="33"/>
  <c r="GH1932" i="33"/>
  <c r="GI1932" i="33"/>
  <c r="GJ1932" i="33"/>
  <c r="GK1932" i="33"/>
  <c r="GL1932" i="33"/>
  <c r="GM1932" i="33"/>
  <c r="GN1932" i="33"/>
  <c r="GO1932" i="33"/>
  <c r="GP1932" i="33"/>
  <c r="FX1933" i="33"/>
  <c r="FY1933" i="33"/>
  <c r="FZ1933" i="33"/>
  <c r="GA1933" i="33"/>
  <c r="GB1933" i="33"/>
  <c r="GC1933" i="33"/>
  <c r="GD1933" i="33"/>
  <c r="GE1933" i="33"/>
  <c r="GF1933" i="33"/>
  <c r="GG1933" i="33"/>
  <c r="GH1933" i="33"/>
  <c r="GI1933" i="33"/>
  <c r="GJ1933" i="33"/>
  <c r="GK1933" i="33"/>
  <c r="GL1933" i="33"/>
  <c r="GM1933" i="33"/>
  <c r="GN1933" i="33"/>
  <c r="GO1933" i="33"/>
  <c r="GP1933" i="33"/>
  <c r="FX1934" i="33"/>
  <c r="FY1934" i="33"/>
  <c r="FZ1934" i="33"/>
  <c r="GA1934" i="33"/>
  <c r="GB1934" i="33"/>
  <c r="GC1934" i="33"/>
  <c r="GD1934" i="33"/>
  <c r="GE1934" i="33"/>
  <c r="GF1934" i="33"/>
  <c r="GG1934" i="33"/>
  <c r="GH1934" i="33"/>
  <c r="GI1934" i="33"/>
  <c r="GJ1934" i="33"/>
  <c r="GK1934" i="33"/>
  <c r="GL1934" i="33"/>
  <c r="GM1934" i="33"/>
  <c r="GN1934" i="33"/>
  <c r="GO1934" i="33"/>
  <c r="GP1934" i="33"/>
  <c r="FX1935" i="33"/>
  <c r="FY1935" i="33"/>
  <c r="FZ1935" i="33"/>
  <c r="GA1935" i="33"/>
  <c r="GB1935" i="33"/>
  <c r="GC1935" i="33"/>
  <c r="GD1935" i="33"/>
  <c r="GE1935" i="33"/>
  <c r="GF1935" i="33"/>
  <c r="GG1935" i="33"/>
  <c r="GH1935" i="33"/>
  <c r="GI1935" i="33"/>
  <c r="GJ1935" i="33"/>
  <c r="GK1935" i="33"/>
  <c r="GL1935" i="33"/>
  <c r="GM1935" i="33"/>
  <c r="GN1935" i="33"/>
  <c r="GO1935" i="33"/>
  <c r="GP1935" i="33"/>
  <c r="FX1936" i="33"/>
  <c r="FY1936" i="33"/>
  <c r="FZ1936" i="33"/>
  <c r="GA1936" i="33"/>
  <c r="GB1936" i="33"/>
  <c r="GC1936" i="33"/>
  <c r="GD1936" i="33"/>
  <c r="GE1936" i="33"/>
  <c r="GF1936" i="33"/>
  <c r="GG1936" i="33"/>
  <c r="GH1936" i="33"/>
  <c r="GI1936" i="33"/>
  <c r="GJ1936" i="33"/>
  <c r="GK1936" i="33"/>
  <c r="GL1936" i="33"/>
  <c r="GM1936" i="33"/>
  <c r="GN1936" i="33"/>
  <c r="GO1936" i="33"/>
  <c r="GP1936" i="33"/>
  <c r="FX1937" i="33"/>
  <c r="FY1937" i="33"/>
  <c r="FZ1937" i="33"/>
  <c r="GA1937" i="33"/>
  <c r="GB1937" i="33"/>
  <c r="GC1937" i="33"/>
  <c r="GD1937" i="33"/>
  <c r="GE1937" i="33"/>
  <c r="GF1937" i="33"/>
  <c r="GG1937" i="33"/>
  <c r="GH1937" i="33"/>
  <c r="GI1937" i="33"/>
  <c r="GJ1937" i="33"/>
  <c r="GK1937" i="33"/>
  <c r="GL1937" i="33"/>
  <c r="GM1937" i="33"/>
  <c r="GN1937" i="33"/>
  <c r="GO1937" i="33"/>
  <c r="GP1937" i="33"/>
  <c r="FX1938" i="33"/>
  <c r="FY1938" i="33"/>
  <c r="FZ1938" i="33"/>
  <c r="GA1938" i="33"/>
  <c r="GB1938" i="33"/>
  <c r="GC1938" i="33"/>
  <c r="GD1938" i="33"/>
  <c r="GE1938" i="33"/>
  <c r="GF1938" i="33"/>
  <c r="GG1938" i="33"/>
  <c r="GH1938" i="33"/>
  <c r="GI1938" i="33"/>
  <c r="GJ1938" i="33"/>
  <c r="GK1938" i="33"/>
  <c r="GL1938" i="33"/>
  <c r="GM1938" i="33"/>
  <c r="GN1938" i="33"/>
  <c r="GO1938" i="33"/>
  <c r="GP1938" i="33"/>
  <c r="FX1939" i="33"/>
  <c r="FY1939" i="33"/>
  <c r="FZ1939" i="33"/>
  <c r="GA1939" i="33"/>
  <c r="GB1939" i="33"/>
  <c r="GC1939" i="33"/>
  <c r="GD1939" i="33"/>
  <c r="GE1939" i="33"/>
  <c r="GF1939" i="33"/>
  <c r="GG1939" i="33"/>
  <c r="GH1939" i="33"/>
  <c r="GI1939" i="33"/>
  <c r="GJ1939" i="33"/>
  <c r="GK1939" i="33"/>
  <c r="GL1939" i="33"/>
  <c r="GM1939" i="33"/>
  <c r="GN1939" i="33"/>
  <c r="GO1939" i="33"/>
  <c r="GP1939" i="33"/>
  <c r="FX1940" i="33"/>
  <c r="FY1940" i="33"/>
  <c r="FZ1940" i="33"/>
  <c r="GA1940" i="33"/>
  <c r="GB1940" i="33"/>
  <c r="GC1940" i="33"/>
  <c r="GD1940" i="33"/>
  <c r="GE1940" i="33"/>
  <c r="GF1940" i="33"/>
  <c r="GG1940" i="33"/>
  <c r="GH1940" i="33"/>
  <c r="GI1940" i="33"/>
  <c r="GJ1940" i="33"/>
  <c r="GK1940" i="33"/>
  <c r="GL1940" i="33"/>
  <c r="GM1940" i="33"/>
  <c r="GN1940" i="33"/>
  <c r="GO1940" i="33"/>
  <c r="GP1940" i="33"/>
  <c r="FX1941" i="33"/>
  <c r="FY1941" i="33"/>
  <c r="FZ1941" i="33"/>
  <c r="GA1941" i="33"/>
  <c r="GB1941" i="33"/>
  <c r="GC1941" i="33"/>
  <c r="GD1941" i="33"/>
  <c r="GE1941" i="33"/>
  <c r="GF1941" i="33"/>
  <c r="GG1941" i="33"/>
  <c r="GH1941" i="33"/>
  <c r="GI1941" i="33"/>
  <c r="GJ1941" i="33"/>
  <c r="GK1941" i="33"/>
  <c r="GL1941" i="33"/>
  <c r="GM1941" i="33"/>
  <c r="GN1941" i="33"/>
  <c r="GO1941" i="33"/>
  <c r="GP1941" i="33"/>
  <c r="FX1942" i="33"/>
  <c r="FY1942" i="33"/>
  <c r="FZ1942" i="33"/>
  <c r="GA1942" i="33"/>
  <c r="GB1942" i="33"/>
  <c r="GC1942" i="33"/>
  <c r="GD1942" i="33"/>
  <c r="GE1942" i="33"/>
  <c r="GF1942" i="33"/>
  <c r="GG1942" i="33"/>
  <c r="GH1942" i="33"/>
  <c r="GI1942" i="33"/>
  <c r="GJ1942" i="33"/>
  <c r="GK1942" i="33"/>
  <c r="GL1942" i="33"/>
  <c r="GM1942" i="33"/>
  <c r="GN1942" i="33"/>
  <c r="GO1942" i="33"/>
  <c r="GP1942" i="33"/>
  <c r="FX1943" i="33"/>
  <c r="FY1943" i="33"/>
  <c r="FZ1943" i="33"/>
  <c r="GA1943" i="33"/>
  <c r="GB1943" i="33"/>
  <c r="GC1943" i="33"/>
  <c r="GD1943" i="33"/>
  <c r="GE1943" i="33"/>
  <c r="GF1943" i="33"/>
  <c r="GG1943" i="33"/>
  <c r="GH1943" i="33"/>
  <c r="GI1943" i="33"/>
  <c r="GJ1943" i="33"/>
  <c r="GK1943" i="33"/>
  <c r="GL1943" i="33"/>
  <c r="GM1943" i="33"/>
  <c r="GN1943" i="33"/>
  <c r="GO1943" i="33"/>
  <c r="GP1943" i="33"/>
  <c r="FX1944" i="33"/>
  <c r="FY1944" i="33"/>
  <c r="FZ1944" i="33"/>
  <c r="GA1944" i="33"/>
  <c r="GB1944" i="33"/>
  <c r="GC1944" i="33"/>
  <c r="GD1944" i="33"/>
  <c r="GE1944" i="33"/>
  <c r="GF1944" i="33"/>
  <c r="GG1944" i="33"/>
  <c r="GH1944" i="33"/>
  <c r="GI1944" i="33"/>
  <c r="GJ1944" i="33"/>
  <c r="GK1944" i="33"/>
  <c r="GL1944" i="33"/>
  <c r="GM1944" i="33"/>
  <c r="GN1944" i="33"/>
  <c r="GO1944" i="33"/>
  <c r="GP1944" i="33"/>
  <c r="GN2" i="33"/>
  <c r="GM2" i="33"/>
  <c r="GL2" i="33"/>
  <c r="GK2" i="33"/>
  <c r="GJ2" i="33"/>
  <c r="GI2" i="33"/>
  <c r="GH2" i="33"/>
  <c r="GG2" i="33"/>
  <c r="GF2" i="33"/>
  <c r="GE2" i="33"/>
  <c r="GD2" i="33"/>
  <c r="GC2" i="33"/>
  <c r="GB2" i="33"/>
  <c r="GA2" i="33"/>
  <c r="FZ2" i="33"/>
  <c r="FY2" i="33"/>
  <c r="FX2" i="33"/>
  <c r="GO2" i="33"/>
  <c r="GP2" i="33" l="1"/>
  <c r="U19" i="34" l="1"/>
  <c r="U20" i="34"/>
  <c r="U21" i="34"/>
  <c r="U22" i="34"/>
  <c r="U24" i="34"/>
  <c r="U25" i="34"/>
  <c r="U26" i="34"/>
  <c r="U27" i="34"/>
  <c r="U28" i="34"/>
  <c r="U29" i="34"/>
  <c r="U50" i="34"/>
  <c r="U51" i="34"/>
  <c r="U52" i="34"/>
  <c r="U53" i="34"/>
  <c r="U54" i="34"/>
  <c r="U70" i="34"/>
  <c r="U71" i="34"/>
  <c r="U72" i="34"/>
  <c r="U73" i="34"/>
  <c r="U74" i="34"/>
  <c r="U75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103" i="34"/>
  <c r="U121" i="34"/>
  <c r="U122" i="34"/>
  <c r="U123" i="34"/>
  <c r="U124" i="34"/>
  <c r="U125" i="34"/>
  <c r="U126" i="34"/>
  <c r="U127" i="34"/>
  <c r="U128" i="34"/>
  <c r="U129" i="34"/>
  <c r="U130" i="34"/>
  <c r="U135" i="34"/>
  <c r="U136" i="34"/>
  <c r="U158" i="34"/>
  <c r="U159" i="34"/>
  <c r="U161" i="34"/>
  <c r="U162" i="34"/>
  <c r="U163" i="34"/>
  <c r="U2" i="34"/>
  <c r="D3" i="34"/>
  <c r="D4" i="34" l="1"/>
  <c r="D5" i="34" l="1"/>
  <c r="D6" i="34" l="1"/>
  <c r="D7" i="34" l="1"/>
  <c r="D8" i="34" l="1"/>
  <c r="D9" i="34" l="1"/>
  <c r="D10" i="34" l="1"/>
  <c r="D11" i="34" l="1"/>
  <c r="D12" i="34" l="1"/>
  <c r="D13" i="34" l="1"/>
  <c r="D14" i="34" l="1"/>
  <c r="D15" i="34" l="1"/>
  <c r="D16" i="34" l="1"/>
  <c r="D17" i="34" l="1"/>
  <c r="D18" i="34" l="1"/>
  <c r="D19" i="34" l="1"/>
  <c r="D20" i="34" l="1"/>
  <c r="D21" i="34" l="1"/>
  <c r="D22" i="34" l="1"/>
  <c r="D23" i="34" l="1"/>
  <c r="D24" i="34"/>
  <c r="D25" i="34" l="1"/>
  <c r="D26" i="34" l="1"/>
  <c r="D27" i="34" l="1"/>
  <c r="D28" i="34" l="1"/>
  <c r="D29" i="34" l="1"/>
  <c r="D30" i="34" l="1"/>
  <c r="D31" i="34" l="1"/>
  <c r="D32" i="34" l="1"/>
  <c r="D33" i="34" l="1"/>
  <c r="D34" i="34" l="1"/>
  <c r="D35" i="34" l="1"/>
  <c r="D36" i="34" l="1"/>
  <c r="D37" i="34" l="1"/>
  <c r="D38" i="34" l="1"/>
  <c r="D39" i="34" l="1"/>
  <c r="D40" i="34" l="1"/>
  <c r="D41" i="34" l="1"/>
  <c r="D42" i="34" l="1"/>
  <c r="D43" i="34" l="1"/>
  <c r="D44" i="34" l="1"/>
  <c r="D45" i="34" l="1"/>
  <c r="D46" i="34" l="1"/>
  <c r="D47" i="34" l="1"/>
  <c r="D48" i="34" l="1"/>
  <c r="D49" i="34" l="1"/>
  <c r="D50" i="34" l="1"/>
  <c r="D51" i="34" l="1"/>
  <c r="D52" i="34" l="1"/>
  <c r="D53" i="34" l="1"/>
  <c r="D54" i="34" l="1"/>
  <c r="D55" i="34" l="1"/>
  <c r="D56" i="34" l="1"/>
  <c r="D57" i="34" l="1"/>
  <c r="D58" i="34" l="1"/>
  <c r="D59" i="34" l="1"/>
  <c r="D60" i="34" l="1"/>
  <c r="D61" i="34" l="1"/>
  <c r="D62" i="34" l="1"/>
  <c r="D63" i="34" l="1"/>
  <c r="D64" i="34" l="1"/>
  <c r="D65" i="34" l="1"/>
  <c r="D66" i="34" l="1"/>
  <c r="D67" i="34" l="1"/>
  <c r="D68" i="34" l="1"/>
  <c r="D69" i="34" l="1"/>
  <c r="D70" i="34" l="1"/>
  <c r="D71" i="34" l="1"/>
  <c r="D72" i="34" l="1"/>
  <c r="D73" i="34" l="1"/>
  <c r="D74" i="34" l="1"/>
  <c r="D75" i="34" l="1"/>
  <c r="D76" i="34" l="1"/>
  <c r="D77" i="34" l="1"/>
  <c r="D78" i="34" l="1"/>
  <c r="D79" i="34" l="1"/>
  <c r="D80" i="34" l="1"/>
  <c r="D81" i="34" l="1"/>
  <c r="D82" i="34" l="1"/>
  <c r="D83" i="34" l="1"/>
  <c r="D84" i="34" l="1"/>
  <c r="D85" i="34" l="1"/>
  <c r="D86" i="34" l="1"/>
  <c r="D87" i="34" l="1"/>
  <c r="D88" i="34" l="1"/>
  <c r="D89" i="34" l="1"/>
  <c r="D90" i="34" l="1"/>
  <c r="D91" i="34" l="1"/>
  <c r="D92" i="34" l="1"/>
  <c r="D93" i="34" l="1"/>
  <c r="D94" i="34" l="1"/>
  <c r="D95" i="34" l="1"/>
  <c r="D96" i="34" l="1"/>
  <c r="D97" i="34" l="1"/>
  <c r="D98" i="34" l="1"/>
  <c r="D99" i="34" l="1"/>
  <c r="D100" i="34" l="1"/>
  <c r="D101" i="34" l="1"/>
  <c r="D102" i="34" l="1"/>
  <c r="D103" i="34" l="1"/>
  <c r="D104" i="34" l="1"/>
  <c r="D105" i="34" l="1"/>
  <c r="D106" i="34" l="1"/>
  <c r="D107" i="34" l="1"/>
  <c r="D108" i="34" l="1"/>
  <c r="D109" i="34" l="1"/>
  <c r="D110" i="34" l="1"/>
  <c r="D111" i="34" l="1"/>
  <c r="D112" i="34" l="1"/>
  <c r="D113" i="34" l="1"/>
  <c r="D114" i="34" l="1"/>
  <c r="D115" i="34" l="1"/>
  <c r="D116" i="34" l="1"/>
  <c r="D117" i="34" l="1"/>
  <c r="D118" i="34" l="1"/>
  <c r="D119" i="34" l="1"/>
  <c r="D120" i="34" l="1"/>
  <c r="D121" i="34" l="1"/>
  <c r="D122" i="34" l="1"/>
  <c r="D123" i="34" l="1"/>
  <c r="D124" i="34" l="1"/>
  <c r="D125" i="34" l="1"/>
  <c r="D126" i="34" l="1"/>
  <c r="D127" i="34" l="1"/>
  <c r="D128" i="34" l="1"/>
  <c r="D129" i="34" l="1"/>
  <c r="D130" i="34" l="1"/>
  <c r="D131" i="34" l="1"/>
  <c r="D132" i="34" l="1"/>
  <c r="D133" i="34" l="1"/>
  <c r="D134" i="34" l="1"/>
  <c r="D135" i="34" l="1"/>
  <c r="D136" i="34" l="1"/>
  <c r="D137" i="34" l="1"/>
  <c r="D138" i="34" l="1"/>
  <c r="D139" i="34" l="1"/>
  <c r="D140" i="34" l="1"/>
  <c r="D141" i="34" l="1"/>
  <c r="D142" i="34" l="1"/>
  <c r="D143" i="34" l="1"/>
  <c r="D144" i="34" l="1"/>
  <c r="D145" i="34" l="1"/>
  <c r="D146" i="34" l="1"/>
  <c r="D147" i="34" l="1"/>
  <c r="D148" i="34" l="1"/>
  <c r="D149" i="34" l="1"/>
  <c r="D150" i="34" l="1"/>
  <c r="D151" i="34" l="1"/>
  <c r="D152" i="34" l="1"/>
  <c r="D153" i="34" l="1"/>
  <c r="D154" i="34" l="1"/>
  <c r="D155" i="34" l="1"/>
  <c r="D156" i="34" l="1"/>
  <c r="D157" i="34" l="1"/>
  <c r="D158" i="34" l="1"/>
  <c r="D159" i="34" l="1"/>
  <c r="D160" i="34" l="1"/>
  <c r="D161" i="34" l="1"/>
  <c r="D162" i="34" l="1"/>
  <c r="D163" i="34" l="1"/>
  <c r="D164" i="34" l="1"/>
  <c r="D165" i="34" l="1"/>
  <c r="D166" i="34" l="1"/>
  <c r="D167" i="34" l="1"/>
  <c r="D168" i="34" l="1"/>
  <c r="D169" i="34" l="1"/>
  <c r="D170" i="34" l="1"/>
  <c r="D171" i="34" l="1"/>
  <c r="D172" i="34" l="1"/>
  <c r="D173" i="34" l="1"/>
  <c r="D174" i="34" l="1"/>
  <c r="D175" i="34" l="1"/>
  <c r="D176" i="34" l="1"/>
  <c r="D177" i="34" l="1"/>
  <c r="D178" i="34" l="1"/>
  <c r="D179" i="34" l="1"/>
  <c r="D180" i="34" l="1"/>
  <c r="D181" i="34" l="1"/>
  <c r="D182" i="34" l="1"/>
  <c r="D183" i="34" l="1"/>
  <c r="D184" i="34" l="1"/>
  <c r="D185" i="34" l="1"/>
  <c r="D186" i="34" l="1"/>
  <c r="D187" i="34" l="1"/>
  <c r="D188" i="34" l="1"/>
  <c r="D189" i="34" l="1"/>
  <c r="D190" i="34" l="1"/>
  <c r="D191" i="34" l="1"/>
  <c r="D192" i="34" l="1"/>
  <c r="D193" i="34" l="1"/>
  <c r="D194" i="34" l="1"/>
  <c r="D195" i="34" l="1"/>
  <c r="D196" i="34" l="1"/>
  <c r="D197" i="34" l="1"/>
  <c r="D198" i="34" l="1"/>
  <c r="D199" i="34" l="1"/>
  <c r="D200" i="34" l="1"/>
  <c r="D201" i="34" l="1"/>
  <c r="D202" i="34" l="1"/>
  <c r="D203" i="34" l="1"/>
  <c r="D204" i="34" l="1"/>
  <c r="D205" i="34" l="1"/>
  <c r="D206" i="34" l="1"/>
  <c r="D207" i="34" l="1"/>
  <c r="D208" i="34" l="1"/>
  <c r="D209" i="34" l="1"/>
  <c r="D210" i="34" l="1"/>
  <c r="D211" i="34" l="1"/>
  <c r="D212" i="34" l="1"/>
  <c r="D213" i="34" l="1"/>
  <c r="D214" i="34" l="1"/>
  <c r="D215" i="34" l="1"/>
  <c r="D216" i="34" l="1"/>
  <c r="D217" i="34" l="1"/>
  <c r="D218" i="34" l="1"/>
  <c r="D219" i="34" l="1"/>
  <c r="D220" i="34" l="1"/>
  <c r="D221" i="34" l="1"/>
  <c r="D222" i="34" l="1"/>
  <c r="D223" i="34" l="1"/>
  <c r="D224" i="34" l="1"/>
  <c r="D225" i="34" l="1"/>
  <c r="D226" i="34" l="1"/>
  <c r="D227" i="34" l="1"/>
  <c r="D228" i="34" l="1"/>
  <c r="D229" i="34" l="1"/>
  <c r="D230" i="34" l="1"/>
  <c r="A2" i="101" l="1"/>
  <c r="D231" i="34"/>
  <c r="A3" i="101" l="1"/>
  <c r="D232" i="34"/>
  <c r="A4" i="101" l="1"/>
  <c r="D233" i="34"/>
  <c r="D234" i="34" l="1"/>
  <c r="D235" i="34" l="1"/>
  <c r="D236" i="34" l="1"/>
  <c r="D237" i="34" l="1"/>
  <c r="D238" i="34" l="1"/>
  <c r="D239" i="34" l="1"/>
  <c r="D240" i="34" l="1"/>
  <c r="A5" i="10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tc={75A32677-B011-492E-8DF8-C50C5CF87DBC}</author>
    <author>tc={778032B2-BC63-234A-B28D-E81555619D7E}</author>
  </authors>
  <commentList>
    <comment ref="D1250" authorId="0" shapeId="0" xr:uid="{75A32677-B011-492E-8DF8-C50C5CF87DBC}">
      <text>
        <t>[线程批注]
你的Excel版本可读取此线程批注; 但如果在更新版本的Excel中打开文件，则对批注所作的任何改动都将被删除。了解详细信息: https://go.microsoft.com/fwlink/?linkid=870924
注释:
    WRONG GPS, should belong to the Raul group. Small island next to Raul island</t>
      </text>
    </comment>
    <comment ref="A1991" authorId="1" shapeId="0" xr:uid="{778032B2-BC63-234A-B28D-E81555619D7E}">
      <text>
        <t>[线程批注]
你的Excel版本可读取此线程批注; 但如果在更新版本的Excel中打开文件，则对批注所作的任何改动都将被删除。了解详细信息: https://go.microsoft.com/fwlink/?linkid=870924
注释:
    ridge subduction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tc={3BA574EC-08A7-4A74-BDA1-CC78CBB548AE}</author>
    <author>tc={FD34B9AF-6A0F-4F42-9A35-5DC40B0D36A5}</author>
    <author>tc={0A31BAF3-923B-43BD-A1C0-F1E8DD40C4E6}</author>
    <author>tc={A4A7F22E-D958-4E13-8B90-16EB4BE943B8}</author>
    <author>tc={E910BEEB-7388-473E-BDAC-1C317CD655CE}</author>
    <author>tc={B8F4B20F-567D-481B-AC9F-CF047FE22EBE}</author>
    <author>tc={76F5845C-8864-4F6E-BDD6-DFF388B22D84}</author>
    <author>tc={E69B9487-ADDA-46B3-A86A-F2EC830525DD}</author>
    <author>tc={0AFA1045-BA15-4F73-8161-083EACBAE519}</author>
    <author>tc={07F84817-D0EE-4BA0-AEDC-4DC699D01372}</author>
    <author>tc={06F11FA0-7595-4835-AA41-0D90EFD52D6D}</author>
    <author>tc={CD51ED97-A759-4747-AA94-1C8056238451}</author>
    <author>tc={DEECD91F-FBC8-4054-9F73-E3D8AE6A2FA7}</author>
    <author>tc={081E7640-85FE-40EE-B401-4268FC581428}</author>
    <author>tc={113FD7E3-26E2-448F-9805-7BB172DA6F4E}</author>
    <author>tc={3F8C49D1-3F0C-42C7-8578-F482F3D92C44}</author>
  </authors>
  <commentList>
    <comment ref="B51" authorId="0" shapeId="0" xr:uid="{3BA574EC-08A7-4A74-BDA1-CC78CBB548AE}">
      <text>
        <t>[线程批注]
你的Excel版本可读取此线程批注; 但如果在更新版本的Excel中打开文件，则对批注所作的任何改动都将被删除。了解详细信息: https://go.microsoft.com/fwlink/?linkid=870924
注释:
    Triple junction. D is large</t>
      </text>
    </comment>
    <comment ref="B54" authorId="1" shapeId="0" xr:uid="{FD34B9AF-6A0F-4F42-9A35-5DC40B0D36A5}">
      <text>
        <t>[线程批注]
你的Excel版本可读取此线程批注; 但如果在更新版本的Excel中打开文件，则对批注所作的任何改动都将被删除。了解详细信息: https://go.microsoft.com/fwlink/?linkid=870924
注释:
    close to continent</t>
      </text>
    </comment>
    <comment ref="V55" authorId="2" shapeId="0" xr:uid="{0A31BAF3-923B-43BD-A1C0-F1E8DD40C4E6}">
      <text>
        <t>[线程批注]
你的Excel版本可读取此线程批注; 但如果在更新版本的Excel中打开文件，则对批注所作的任何改动都将被删除。了解详细信息: https://go.microsoft.com/fwlink/?linkid=870924
注释:
    no data</t>
      </text>
    </comment>
    <comment ref="B67" authorId="3" shapeId="0" xr:uid="{A4A7F22E-D958-4E13-8B90-16EB4BE943B8}">
      <text>
        <t>[线程批注]
你的Excel版本可读取此线程批注; 但如果在更新版本的Excel中打开文件，则对批注所作的任何改动都将被删除。了解详细信息: https://go.microsoft.com/fwlink/?linkid=870924
注释:
    high Nb, La. should be rear-arc as it is &gt;30km behind the frontal arc</t>
      </text>
    </comment>
    <comment ref="L137" authorId="4" shapeId="0" xr:uid="{E910BEEB-7388-473E-BDAC-1C317CD655CE}">
      <text>
        <t>[线程批注]
你的Excel版本可读取此线程批注; 但如果在更新版本的Excel中打开文件，则对批注所作的任何改动都将被删除。了解详细信息: https://go.microsoft.com/fwlink/?linkid=870924
注释:
    From Seton 2020</t>
      </text>
    </comment>
    <comment ref="L139" authorId="5" shapeId="0" xr:uid="{B8F4B20F-567D-481B-AC9F-CF047FE22EBE}">
      <text>
        <t>[线程批注]
你的Excel版本可读取此线程批注; 但如果在更新版本的Excel中打开文件，则对批注所作的任何改动都将被删除。了解详细信息: https://go.microsoft.com/fwlink/?linkid=870924
注释:
    From Seton 2020</t>
      </text>
    </comment>
    <comment ref="B160" authorId="6" shapeId="0" xr:uid="{76F5845C-8864-4F6E-BDD6-DFF388B22D84}">
      <text>
        <t>[线程批注]
你的Excel版本可读取此线程批注; 但如果在更新版本的Excel中打开文件，则对批注所作的任何改动都将被删除。了解详细信息: https://go.microsoft.com/fwlink/?linkid=870924
注释:
    high Nb, La. Actually it is rear-arc and also might be continent rift. should rule out in the fontal arc and also do not consider it as rear arc</t>
      </text>
    </comment>
    <comment ref="R165" authorId="7" shapeId="0" xr:uid="{E69B9487-ADDA-46B3-A86A-F2EC830525DD}">
      <text>
        <t>[线程批注]
你的Excel版本可读取此线程批注; 但如果在更新版本的Excel中打开文件，则对批注所作的任何改动都将被删除。了解详细信息: https://go.microsoft.com/fwlink/?linkid=870924
注释:
    no data</t>
      </text>
    </comment>
    <comment ref="V165" authorId="8" shapeId="0" xr:uid="{0AFA1045-BA15-4F73-8161-083EACBAE519}">
      <text>
        <t>[线程批注]
你的Excel版本可读取此线程批注; 但如果在更新版本的Excel中打开文件，则对批注所作的任何改动都将被删除。了解详细信息: https://go.microsoft.com/fwlink/?linkid=870924
注释:
    null</t>
      </text>
    </comment>
    <comment ref="AX165" authorId="9" shapeId="0" xr:uid="{07F84817-D0EE-4BA0-AEDC-4DC699D01372}">
      <text>
        <t>[线程批注]
你的Excel版本可读取此线程批注; 但如果在更新版本的Excel中打开文件，则对批注所作的任何改动都将被删除。了解详细信息: https://go.microsoft.com/fwlink/?linkid=870924
注释:
    no data</t>
      </text>
    </comment>
    <comment ref="G190" authorId="10" shapeId="0" xr:uid="{06F11FA0-7595-4835-AA41-0D90EFD52D6D}">
      <text>
        <t>[线程批注]
你的Excel版本可读取此线程批注; 但如果在更新版本的Excel中打开文件，则对批注所作的任何改动都将被删除。了解详细信息: https://go.microsoft.com/fwlink/?linkid=870924
注释:
    ROUGH</t>
      </text>
    </comment>
    <comment ref="R218" authorId="11" shapeId="0" xr:uid="{CD51ED97-A759-4747-AA94-1C8056238451}">
      <text>
        <t>[线程批注]
你的Excel版本可读取此线程批注; 但如果在更新版本的Excel中打开文件，则对批注所作的任何改动都将被删除。了解详细信息: https://go.microsoft.com/fwlink/?linkid=870924
注释:
    Null, might be due to triple junction</t>
      </text>
    </comment>
    <comment ref="AX218" authorId="12" shapeId="0" xr:uid="{DEECD91F-FBC8-4054-9F73-E3D8AE6A2FA7}">
      <text>
        <t>[线程批注]
你的Excel版本可读取此线程批注; 但如果在更新版本的Excel中打开文件，则对批注所作的任何改动都将被删除。了解详细信息: https://go.microsoft.com/fwlink/?linkid=870924
注释:
    Null, might be due to triple junction</t>
      </text>
    </comment>
    <comment ref="R219" authorId="13" shapeId="0" xr:uid="{081E7640-85FE-40EE-B401-4268FC581428}">
      <text>
        <t>[线程批注]
你的Excel版本可读取此线程批注; 但如果在更新版本的Excel中打开文件，则对批注所作的任何改动都将被删除。了解详细信息: https://go.microsoft.com/fwlink/?linkid=870924
注释:
    Null, might be due to triple junction</t>
      </text>
    </comment>
    <comment ref="AX219" authorId="14" shapeId="0" xr:uid="{113FD7E3-26E2-448F-9805-7BB172DA6F4E}">
      <text>
        <t>[线程批注]
你的Excel版本可读取此线程批注; 但如果在更新版本的Excel中打开文件，则对批注所作的任何改动都将被删除。了解详细信息: https://go.microsoft.com/fwlink/?linkid=870924
注释:
    Null, might be due to triple junction</t>
      </text>
    </comment>
    <comment ref="P247" authorId="15" shapeId="0" xr:uid="{3F8C49D1-3F0C-42C7-8578-F482F3D92C44}">
      <text>
        <t>[线程批注]
你的Excel版本可读取此线程批注; 但如果在更新版本的Excel中打开文件，则对批注所作的任何改动都将被删除。了解详细信息: https://go.microsoft.com/fwlink/?linkid=870924
注释:
    data are gone due to ruling out old paper and Th</t>
      </text>
    </comment>
  </commentList>
</comments>
</file>

<file path=xl/sharedStrings.xml><?xml version="1.0" encoding="utf-8"?>
<sst xmlns="http://schemas.openxmlformats.org/spreadsheetml/2006/main" count="195099" uniqueCount="7749">
  <si>
    <t>Source.Name</t>
  </si>
  <si>
    <t>CITATIONS</t>
  </si>
  <si>
    <t>TECTONIC SETTING</t>
  </si>
  <si>
    <t>LOCATION</t>
  </si>
  <si>
    <t>LOCATION COMMENT</t>
  </si>
  <si>
    <t>LATITUDE MIN</t>
  </si>
  <si>
    <t>LATITUDE MAX</t>
  </si>
  <si>
    <t>LONGITUDE MIN</t>
  </si>
  <si>
    <t>LONGITUDE MAX</t>
  </si>
  <si>
    <t>LAND OR SEA</t>
  </si>
  <si>
    <t>ELEVATION MIN</t>
  </si>
  <si>
    <t>ELEVATION MAX</t>
  </si>
  <si>
    <t>SAMPLE NAME</t>
  </si>
  <si>
    <t>ROCK NAME</t>
  </si>
  <si>
    <t>MIN. AGE (YRS.)</t>
  </si>
  <si>
    <t>MAX. AGE (YRS.)</t>
  </si>
  <si>
    <t>GEOL.</t>
  </si>
  <si>
    <t>AGE</t>
  </si>
  <si>
    <t>ERUPTION DAY</t>
  </si>
  <si>
    <t>ERUPTION MONTH</t>
  </si>
  <si>
    <t>ERUPTION YEAR</t>
  </si>
  <si>
    <t>ROCK TEXTURE</t>
  </si>
  <si>
    <t>ROCK TYPE</t>
  </si>
  <si>
    <t>DRILL DEPTH MIN</t>
  </si>
  <si>
    <t>DRILL DEPTHAX</t>
  </si>
  <si>
    <t>ALTERATION</t>
  </si>
  <si>
    <t>MINERAL</t>
  </si>
  <si>
    <t>MATERIAL</t>
  </si>
  <si>
    <t>SIO2(WT%)</t>
  </si>
  <si>
    <t>TIO2(WT%)</t>
  </si>
  <si>
    <t>B2O3(WT%)</t>
  </si>
  <si>
    <t>AL2O3(WT%)</t>
  </si>
  <si>
    <t>CR2O3(WT%)</t>
  </si>
  <si>
    <t>FE2O3(WT%)</t>
  </si>
  <si>
    <t>FEO(WT%)</t>
  </si>
  <si>
    <t>FEOT(WT%)</t>
  </si>
  <si>
    <t>CAO(WT%)</t>
  </si>
  <si>
    <t>MGO(WT%)</t>
  </si>
  <si>
    <t>MNO(WT%)</t>
  </si>
  <si>
    <t>NIO(WT%)</t>
  </si>
  <si>
    <t>K2O(WT%)</t>
  </si>
  <si>
    <t>NA2O(WT%)</t>
  </si>
  <si>
    <t>P2O5(WT%)</t>
  </si>
  <si>
    <t>H2O(WT%)</t>
  </si>
  <si>
    <t>H2OP(WT%)</t>
  </si>
  <si>
    <t>H2OM(WT%)</t>
  </si>
  <si>
    <t>Total</t>
  </si>
  <si>
    <t>CO2(WT%)</t>
  </si>
  <si>
    <t>CO1(WT%)</t>
  </si>
  <si>
    <t>F(WT%)</t>
  </si>
  <si>
    <t>CL(WT%)</t>
  </si>
  <si>
    <t>CL2(WT%)</t>
  </si>
  <si>
    <t>OH(WT%)</t>
  </si>
  <si>
    <t>CH4(WT%)</t>
  </si>
  <si>
    <t>SO2(WT%)</t>
  </si>
  <si>
    <t>SO3(WT%)</t>
  </si>
  <si>
    <t>SO4(WT%)</t>
  </si>
  <si>
    <t>S(WT%)</t>
  </si>
  <si>
    <t>LOI(WT%)</t>
  </si>
  <si>
    <t>VOLATILES(WT%)</t>
  </si>
  <si>
    <t>O(WT%)</t>
  </si>
  <si>
    <t>OTHERS(WT%)</t>
  </si>
  <si>
    <t>HE(CCM/G)</t>
  </si>
  <si>
    <t>HE(CCMSTP/G)</t>
  </si>
  <si>
    <t>HE3(CCMSTP/G)</t>
  </si>
  <si>
    <t>HE3(AT/G)</t>
  </si>
  <si>
    <t>HE4(CCM/G)</t>
  </si>
  <si>
    <t>HE4(CCMSTP/G)</t>
  </si>
  <si>
    <t>HE4(AT/G)</t>
  </si>
  <si>
    <t>HE4(MOLE/G)</t>
  </si>
  <si>
    <t>HE4(NCC/G)</t>
  </si>
  <si>
    <t>HE(NCC/G)</t>
  </si>
  <si>
    <t>LI(PPM)</t>
  </si>
  <si>
    <t>BE(PPM)</t>
  </si>
  <si>
    <t>B(PPM)</t>
  </si>
  <si>
    <t>C(PPM)</t>
  </si>
  <si>
    <t>CO2(PPM)</t>
  </si>
  <si>
    <t>F(PPM)</t>
  </si>
  <si>
    <t>NA(PPM)</t>
  </si>
  <si>
    <t>MG(PPM)</t>
  </si>
  <si>
    <t>AL(PPM)</t>
  </si>
  <si>
    <t>P(PPM)</t>
  </si>
  <si>
    <t>S(PPM)</t>
  </si>
  <si>
    <t>CL(PPM)</t>
  </si>
  <si>
    <t>K(PPM)</t>
  </si>
  <si>
    <t>CA(PPM)</t>
  </si>
  <si>
    <t>SC(PPM)</t>
  </si>
  <si>
    <t>TI(PPM)</t>
  </si>
  <si>
    <t>V(PPM)</t>
  </si>
  <si>
    <t>CR(PPM)</t>
  </si>
  <si>
    <t>MN(PPM)</t>
  </si>
  <si>
    <t>FE(PPM)</t>
  </si>
  <si>
    <t>CO(PPM)</t>
  </si>
  <si>
    <t>NI(PPM)</t>
  </si>
  <si>
    <t>CU(PPM)</t>
  </si>
  <si>
    <t>ZN(PPM)</t>
  </si>
  <si>
    <t>GA(PPM)</t>
  </si>
  <si>
    <t>GE(PPM)</t>
  </si>
  <si>
    <t>AS(PPM)</t>
  </si>
  <si>
    <t>SE(PPM)</t>
  </si>
  <si>
    <t>BR(PPM)</t>
  </si>
  <si>
    <t>RB(PPM)</t>
  </si>
  <si>
    <t>SR(PPM)</t>
  </si>
  <si>
    <t>Y(PPM)</t>
  </si>
  <si>
    <t>ZR(PPM)</t>
  </si>
  <si>
    <t>NB(PPM)</t>
  </si>
  <si>
    <t>MO(PPM)</t>
  </si>
  <si>
    <t>RU(PPM)</t>
  </si>
  <si>
    <t>RH(PPM)</t>
  </si>
  <si>
    <t>PD(PPM)</t>
  </si>
  <si>
    <t>AG(PPM)</t>
  </si>
  <si>
    <t>CD(PPM)</t>
  </si>
  <si>
    <t>IN(PPM)</t>
  </si>
  <si>
    <t>SN(PPM)</t>
  </si>
  <si>
    <t>SB(PPM)</t>
  </si>
  <si>
    <t>TE(PPM)</t>
  </si>
  <si>
    <t>I(PPM)</t>
  </si>
  <si>
    <t>CS(PPM)</t>
  </si>
  <si>
    <t>BA(PPM)</t>
  </si>
  <si>
    <t>LA(PPM)</t>
  </si>
  <si>
    <t>CE(PPM)</t>
  </si>
  <si>
    <t>PR(PPM)</t>
  </si>
  <si>
    <t>ND(PPM)</t>
  </si>
  <si>
    <t>SM(PPM)</t>
  </si>
  <si>
    <t>EU(PPM)</t>
  </si>
  <si>
    <t>GD(PPM)</t>
  </si>
  <si>
    <t>TB(PPM)</t>
  </si>
  <si>
    <t>DY(PPM)</t>
  </si>
  <si>
    <t>HO(PPM)</t>
  </si>
  <si>
    <t>ER(PPM)</t>
  </si>
  <si>
    <t>TM(PPM)</t>
  </si>
  <si>
    <t>YB(PPM)</t>
  </si>
  <si>
    <t>LU(PPM)</t>
  </si>
  <si>
    <t>HF(PPM)</t>
  </si>
  <si>
    <t>TA(PPM)</t>
  </si>
  <si>
    <t>W(PPM)</t>
  </si>
  <si>
    <t>RE(PPM)</t>
  </si>
  <si>
    <t>OS(PPM)</t>
  </si>
  <si>
    <t>IR(PPM)</t>
  </si>
  <si>
    <t>PT(PPM)</t>
  </si>
  <si>
    <t>AU(PPM)</t>
  </si>
  <si>
    <t>HG(PPM)</t>
  </si>
  <si>
    <t>TL(PPM)</t>
  </si>
  <si>
    <t>PB(PPM)</t>
  </si>
  <si>
    <t>BI(PPM)</t>
  </si>
  <si>
    <t>TH(PPM)</t>
  </si>
  <si>
    <t>U(PPM)</t>
  </si>
  <si>
    <t>ND143_ND144</t>
  </si>
  <si>
    <t>ND143_ND144_INI</t>
  </si>
  <si>
    <t>EPSILON_ND</t>
  </si>
  <si>
    <t>SR87_SR86</t>
  </si>
  <si>
    <t>SR87_SR86_INI</t>
  </si>
  <si>
    <t>PB206_PB204</t>
  </si>
  <si>
    <t>PB206_PB204_INI</t>
  </si>
  <si>
    <t>PB207_PB204</t>
  </si>
  <si>
    <t>PB207_PB204_INI</t>
  </si>
  <si>
    <t>PB208_PB204</t>
  </si>
  <si>
    <t>PB208_PB204_INI</t>
  </si>
  <si>
    <t>OS184_OS188</t>
  </si>
  <si>
    <t>OS186_OS188</t>
  </si>
  <si>
    <t>OS187_OS186</t>
  </si>
  <si>
    <t>OS187_OS188</t>
  </si>
  <si>
    <t>RE187_OS186</t>
  </si>
  <si>
    <t>RE187_OS188</t>
  </si>
  <si>
    <t>HF176_HF177</t>
  </si>
  <si>
    <t>HE3_HE4</t>
  </si>
  <si>
    <t>HE3_HE4(R/R(A))</t>
  </si>
  <si>
    <t>HE4_HE3</t>
  </si>
  <si>
    <t>HE4_HE3(R/R(A))</t>
  </si>
  <si>
    <t>K40_AR40</t>
  </si>
  <si>
    <t>AR40_K40</t>
  </si>
  <si>
    <t>UNIQUE_ID</t>
  </si>
  <si>
    <t>Column1</t>
  </si>
  <si>
    <t>La/Yb</t>
  </si>
  <si>
    <t>Nb/Yb</t>
  </si>
  <si>
    <t>Zr/Yb</t>
  </si>
  <si>
    <t>Sr/Y</t>
  </si>
  <si>
    <t>La/Nb</t>
  </si>
  <si>
    <t>Th/Nb</t>
  </si>
  <si>
    <t>SAE</t>
  </si>
  <si>
    <t/>
  </si>
  <si>
    <t>VOL</t>
  </si>
  <si>
    <t>0</t>
  </si>
  <si>
    <t>2</t>
  </si>
  <si>
    <t>3.2</t>
  </si>
  <si>
    <t>STRATOVOLCANO</t>
  </si>
  <si>
    <t>0.33</t>
  </si>
  <si>
    <t>0.6</t>
  </si>
  <si>
    <t>0.83</t>
  </si>
  <si>
    <t>0.82</t>
  </si>
  <si>
    <t>0.52</t>
  </si>
  <si>
    <t>0.5</t>
  </si>
  <si>
    <t>0.42</t>
  </si>
  <si>
    <t>0.56</t>
  </si>
  <si>
    <t>M</t>
  </si>
  <si>
    <t>1</t>
  </si>
  <si>
    <t>F</t>
  </si>
  <si>
    <t>0.4</t>
  </si>
  <si>
    <t>S</t>
  </si>
  <si>
    <t>0.13</t>
  </si>
  <si>
    <t>0.03</t>
  </si>
  <si>
    <t>0.25</t>
  </si>
  <si>
    <t>0.48</t>
  </si>
  <si>
    <t>0.85</t>
  </si>
  <si>
    <t>0.27</t>
  </si>
  <si>
    <t>ALEUTIAN_ARC 18.9-4.4.csv</t>
  </si>
  <si>
    <t>[19452][21215]</t>
  </si>
  <si>
    <t>ALEUTIAN ARC / WESTERN ALEUTIAN ARC / INGENSTREM DEPRESSION</t>
  </si>
  <si>
    <t>INGENSTREM DEPRESSION</t>
  </si>
  <si>
    <t>SAQ</t>
  </si>
  <si>
    <t>s_TN182_13_001 [19452]</t>
  </si>
  <si>
    <t>ANDESITE, BASALTIC [19452]</t>
  </si>
  <si>
    <t xml:space="preserve">WR [19452] </t>
  </si>
  <si>
    <t>109387-TN182_13_001</t>
  </si>
  <si>
    <t>s_TN182_09_001 [19452]</t>
  </si>
  <si>
    <t>BASALT [19452]</t>
  </si>
  <si>
    <t>109388-TN182_09_001</t>
  </si>
  <si>
    <t>s_SO201-1B-14-006 [19452]</t>
  </si>
  <si>
    <t>BASALT [19452] / ANDESITE, BASALTIC [21215]</t>
  </si>
  <si>
    <t>109390-SO201-1B-14-006</t>
  </si>
  <si>
    <t>s_SO201-1B-14-007 [19452]</t>
  </si>
  <si>
    <t>109390-SO201-1B-14-007</t>
  </si>
  <si>
    <t>s_SO201-1B-14-008 [19452]</t>
  </si>
  <si>
    <t>109390-SO201-1B-14-008</t>
  </si>
  <si>
    <t>s_SO201-1B-15-001 [19452]</t>
  </si>
  <si>
    <t>109394-SO201-1B-15-001</t>
  </si>
  <si>
    <t>s_TN182_07_002 [19452]</t>
  </si>
  <si>
    <t>109395-TN182_07_002</t>
  </si>
  <si>
    <t>s_TN182_08_003 [19452]</t>
  </si>
  <si>
    <t>109396-TN182_08_003</t>
  </si>
  <si>
    <t>s_TN182_08_006 [19452]</t>
  </si>
  <si>
    <t>109396-TN182_08_006</t>
  </si>
  <si>
    <t>s_TN182_08_013 [19452]</t>
  </si>
  <si>
    <t>109396-TN182_08_013</t>
  </si>
  <si>
    <t>s_TN182_08_014 [19452]</t>
  </si>
  <si>
    <t>109396-TN182_08_014</t>
  </si>
  <si>
    <t>s_SO201-1B-16-007 [19452]</t>
  </si>
  <si>
    <t>109398-SO201-1B-16-007</t>
  </si>
  <si>
    <t>[6565]</t>
  </si>
  <si>
    <t>ALEUTIAN ARC / ALASKA PENINSULA / UPPER ALASKA PENINSULA / SOUTHWEST TRIDENT</t>
  </si>
  <si>
    <t>KATMAI NATIONAL PARK</t>
  </si>
  <si>
    <t>s_97ND02 [6565]</t>
  </si>
  <si>
    <t>NOT GIVEN [6565]</t>
  </si>
  <si>
    <t xml:space="preserve">WR [6565] </t>
  </si>
  <si>
    <t>11908-97ND02</t>
  </si>
  <si>
    <t>ALEUTIAN ARC / SECOND ALEUTIAN ARC / UNALASKA / MAKUSHIN</t>
  </si>
  <si>
    <t>MAKUSHIN VOLCANIC FIELD</t>
  </si>
  <si>
    <t>s_96PN08 [6565]</t>
  </si>
  <si>
    <t>HISTORICAL [6565]</t>
  </si>
  <si>
    <t>156709</t>
  </si>
  <si>
    <t>s_97NT18 [6565]</t>
  </si>
  <si>
    <t>156720</t>
  </si>
  <si>
    <t>[6992]</t>
  </si>
  <si>
    <t>ALEUTIAN ARC / ALASKA PENINSULA / UPPER ALASKA PENINSULA / KATMAI GROUP</t>
  </si>
  <si>
    <t>KATMAI NATIONAL PARK, SAVONOSKI CLUSTER, KNOB 1000</t>
  </si>
  <si>
    <t>s_1000 [6992]</t>
  </si>
  <si>
    <t>BASALT [6992]</t>
  </si>
  <si>
    <t xml:space="preserve">WR [6992] </t>
  </si>
  <si>
    <t>170523</t>
  </si>
  <si>
    <t>KATMAI NATIONAL PARK, SAVONOSKI CLUSTER, IRON TRIG CONE, TERMINAL SCARP OF LAVA FLOW PLATEAU EXTENDING SW FROM CONE</t>
  </si>
  <si>
    <t>NOT GIVEN [6992]</t>
  </si>
  <si>
    <t>KATMAI NATIONAL PARK, SADDLEHORN CLUSTER, GERTRUDE CREEK</t>
  </si>
  <si>
    <t>s_2503 [6992]</t>
  </si>
  <si>
    <t>170536</t>
  </si>
  <si>
    <t>ALEUTIAN ARC / ALASKA PENINSULA / UPPER ALASKA PENINSULA</t>
  </si>
  <si>
    <t>UKINREK MAARS, NEAR BECHAROF LAKE, 13 KM NW OF MOUNT PEULIK</t>
  </si>
  <si>
    <t>s_2687 [6992]</t>
  </si>
  <si>
    <t>170537</t>
  </si>
  <si>
    <t>[8487]</t>
  </si>
  <si>
    <t>ALEUTIAN ARC / ALASKA PENINSULA / COLD BAY / ANIAKCHAK</t>
  </si>
  <si>
    <t>CALDERA STAGE</t>
  </si>
  <si>
    <t>s_99AC35 [8487]</t>
  </si>
  <si>
    <t>ANDESITE [8487]</t>
  </si>
  <si>
    <t>3400 [8487]</t>
  </si>
  <si>
    <t xml:space="preserve">WR [8487] </t>
  </si>
  <si>
    <t>224775</t>
  </si>
  <si>
    <t>s_92CNA22 [8487]</t>
  </si>
  <si>
    <t>BASALT [8487]</t>
  </si>
  <si>
    <t>224776</t>
  </si>
  <si>
    <t>s_NA94-7 [8487]</t>
  </si>
  <si>
    <t>224777</t>
  </si>
  <si>
    <t>[7197]</t>
  </si>
  <si>
    <t>ALEUTIAN ARC / CENTRAL ALEUTIAN ARC / SEGUAM / SEGUAM</t>
  </si>
  <si>
    <t>SHIELD VOLCANO</t>
  </si>
  <si>
    <t>s_SB87-22 [7197]</t>
  </si>
  <si>
    <t>NOT GIVEN [7197]</t>
  </si>
  <si>
    <t>ok</t>
  </si>
  <si>
    <t xml:space="preserve">WR [7197] </t>
  </si>
  <si>
    <t>228646</t>
  </si>
  <si>
    <t>s_SJ87-79 [7197]</t>
  </si>
  <si>
    <t>228652</t>
  </si>
  <si>
    <t>s_SJ88-6 [7197]</t>
  </si>
  <si>
    <t>228655</t>
  </si>
  <si>
    <t>[9411]</t>
  </si>
  <si>
    <t>s_SEG 03 74 [9411]</t>
  </si>
  <si>
    <t>BASALT [9411]</t>
  </si>
  <si>
    <t xml:space="preserve">WR [9411] </t>
  </si>
  <si>
    <t>262127</t>
  </si>
  <si>
    <t>[2218][6582][2251]</t>
  </si>
  <si>
    <t>ALEUTIAN ARC / SECOND ALEUTIAN ARC / UMNAK / RECHESHNOI</t>
  </si>
  <si>
    <t>s_LUM21 [2218]</t>
  </si>
  <si>
    <t>ANDESITE [2218]</t>
  </si>
  <si>
    <t xml:space="preserve">WR [2218] </t>
  </si>
  <si>
    <t>28171-LUM21</t>
  </si>
  <si>
    <t>0.29</t>
  </si>
  <si>
    <t>0.19</t>
  </si>
  <si>
    <t>0.34</t>
  </si>
  <si>
    <t>0.59</t>
  </si>
  <si>
    <t>0.73</t>
  </si>
  <si>
    <t>KATMAI NATIONAL PARK, SAVONOSKI CLUSTER, CONE 3110, BRECCIATED LAVA FLOW HIGH ON NW RIDGE OF CONE</t>
  </si>
  <si>
    <t>s_2594 [6992]</t>
  </si>
  <si>
    <t>28880-2594</t>
  </si>
  <si>
    <t>s_2671C [6992]</t>
  </si>
  <si>
    <t>28882-2671C</t>
  </si>
  <si>
    <t>ALEUTIAN ARC / CENTRAL ALEUTIAN ARC / KANAGA / ROUNDHEAD</t>
  </si>
  <si>
    <t>s_KG 3 [7197]</t>
  </si>
  <si>
    <t>BASALT [7197]</t>
  </si>
  <si>
    <t>39704-KG-3</t>
  </si>
  <si>
    <t>s_KG 4 [7197]</t>
  </si>
  <si>
    <t>39704-KG-4</t>
  </si>
  <si>
    <t>[14934]</t>
  </si>
  <si>
    <t>NOVARUPTA 1912 EJECTA, VALLEY OF TEN THOUSAND SMOKES</t>
  </si>
  <si>
    <t>s_K0543 [14934]</t>
  </si>
  <si>
    <t>BASALT [14934]</t>
  </si>
  <si>
    <t xml:space="preserve">WR [14934] </t>
  </si>
  <si>
    <t>498367</t>
  </si>
  <si>
    <t>ALEUTIAN ARC / SECOND ALEUTIAN ARC / UMNAK</t>
  </si>
  <si>
    <t>s_46ABY531 [6565]</t>
  </si>
  <si>
    <t>7869-46ABY531</t>
  </si>
  <si>
    <t>[6565][2195][4190]</t>
  </si>
  <si>
    <t>ALEUTIAN ARC / CENTRAL ALEUTIAN ARC / KASATOCHI / KASATOCHI</t>
  </si>
  <si>
    <t>s_K81-7A [6565]</t>
  </si>
  <si>
    <t>NOT GIVEN [6565] / ANDESITE [2195]</t>
  </si>
  <si>
    <t>7871-K81-7A</t>
  </si>
  <si>
    <t>ALEUTIAN ARC / CENTRAL ALEUTIAN ARC / RAT ISLANDS / KISKA</t>
  </si>
  <si>
    <t>s_54-445 [6565]</t>
  </si>
  <si>
    <t>7901-54-445</t>
  </si>
  <si>
    <t>0.04</t>
  </si>
  <si>
    <t>[4867][7197]</t>
  </si>
  <si>
    <t>ALEUTIAN ARC / SECOND ALEUTIAN ARC / UNIMAK / SHISHALDIN</t>
  </si>
  <si>
    <t>s_SH-15 [4867] / s_SH 15 [7197]</t>
  </si>
  <si>
    <t>BASALT [4867]</t>
  </si>
  <si>
    <t>late Quaternary</t>
  </si>
  <si>
    <t xml:space="preserve">WR [4867] </t>
  </si>
  <si>
    <t>7986-SH15</t>
  </si>
  <si>
    <t>[2238]</t>
  </si>
  <si>
    <t>ALEUTIAN ARC / SECOND ALEUTIAN ARC / UMNAK / OKMOK</t>
  </si>
  <si>
    <t>FAULT-BOUNDED BLOCK, NORTHEAST CORNER OF THE ISLAND</t>
  </si>
  <si>
    <t>s_ID12 [2238]</t>
  </si>
  <si>
    <t>THOLEIITE [2238]</t>
  </si>
  <si>
    <t>&lt;Pleistocene</t>
  </si>
  <si>
    <t xml:space="preserve">WR [2238] </t>
  </si>
  <si>
    <t>6650</t>
  </si>
  <si>
    <t>8178-ID12</t>
  </si>
  <si>
    <t>[2238][2578]</t>
  </si>
  <si>
    <t>s_ID16 [2238]</t>
  </si>
  <si>
    <t>4323</t>
  </si>
  <si>
    <t>8178-ID16</t>
  </si>
  <si>
    <t>s_ID18 [2238]</t>
  </si>
  <si>
    <t>3452</t>
  </si>
  <si>
    <t>8178-ID18</t>
  </si>
  <si>
    <t>s_ID25 [2238]</t>
  </si>
  <si>
    <t>4187</t>
  </si>
  <si>
    <t>8178-ID25</t>
  </si>
  <si>
    <t>BASE OF CALDERA WALL SOUTH OF CRATER CREEK</t>
  </si>
  <si>
    <t>s_OK2 [2238]</t>
  </si>
  <si>
    <t>4795</t>
  </si>
  <si>
    <t>8179-OK2</t>
  </si>
  <si>
    <t>[6565][7092]</t>
  </si>
  <si>
    <t>s_UK-25B [6565]</t>
  </si>
  <si>
    <t>8461-UK-25B</t>
  </si>
  <si>
    <t>[16078]</t>
  </si>
  <si>
    <t>ALEUTIAN ARC / CENTRAL ALEUTIAN ARC / TANAGA / PRE-TANAGA VOLCANICS</t>
  </si>
  <si>
    <t>SOLUMNAR JOINTED SITS, ON TOP OF OLD DEBRIS LAVA</t>
  </si>
  <si>
    <t>s_03TGGM111 [16078]</t>
  </si>
  <si>
    <t>BASALT [16078]</t>
  </si>
  <si>
    <t xml:space="preserve">WR [16078] </t>
  </si>
  <si>
    <t>865021</t>
  </si>
  <si>
    <t>DIKE IN S WALL OF OUTLET CUTBANK</t>
  </si>
  <si>
    <t>s_03TGGM116 [16078]</t>
  </si>
  <si>
    <t>865022</t>
  </si>
  <si>
    <t>SMALL LAVA KNOB ON GRASSY SLOPE, OLD PACKAGE</t>
  </si>
  <si>
    <t>s_03TGMC61 [16078]</t>
  </si>
  <si>
    <t>865034</t>
  </si>
  <si>
    <t>BLOCK AND ASH FLOW DEPOSIT</t>
  </si>
  <si>
    <t>s_TAN-07-22 [16078]</t>
  </si>
  <si>
    <t>865041</t>
  </si>
  <si>
    <t>ALEUTIAN ARC / CENTRAL ALEUTIAN ARC / TANAGA</t>
  </si>
  <si>
    <t>SOUTH RIDGE, LOWEST LAVA EXPOSED IN W VALLEY WALL</t>
  </si>
  <si>
    <t>s_03TGGM106 [16078]</t>
  </si>
  <si>
    <t>865063</t>
  </si>
  <si>
    <t>SOUTH RIDGE, LAVA DIKE SW</t>
  </si>
  <si>
    <t>s_03TGGM107 [16078]</t>
  </si>
  <si>
    <t>865064</t>
  </si>
  <si>
    <t>SOUTH RIDGE, 1 M THICK LOBE AT BASE OF SECTION</t>
  </si>
  <si>
    <t>s_TAN-07-05 [16078]</t>
  </si>
  <si>
    <t>865065</t>
  </si>
  <si>
    <t>ALEUTIAN ARC / CENTRAL ALEUTIAN ARC / TANAGA / TAKAWANGHA</t>
  </si>
  <si>
    <t>s_03TGBB65 [16078]</t>
  </si>
  <si>
    <t>865072</t>
  </si>
  <si>
    <t>ALEUTIAN ARC / CENTRAL ALEUTIAN ARC / TANAGA / TANAGA</t>
  </si>
  <si>
    <t>30 M THICK AGGLUTINATE BOMB LAYER</t>
  </si>
  <si>
    <t>s_03TGMC26 [16078]</t>
  </si>
  <si>
    <t>865122</t>
  </si>
  <si>
    <t>ALEUTIAN ARC / CENTRAL ALEUTIAN ARC / TANAGA / UPPER SOUTH RIDGE</t>
  </si>
  <si>
    <t>OVERLIES THE LOWER LAVA PACKAGE</t>
  </si>
  <si>
    <t>s_03TGGM108 [16078]</t>
  </si>
  <si>
    <t>865128</t>
  </si>
  <si>
    <t>LOWERMOST LAVA IN UPPER SOUTH RIDGE SECTION, ABOVE YELLOW BEDS</t>
  </si>
  <si>
    <t>s_TAN-07-09 [16078]</t>
  </si>
  <si>
    <t>865130</t>
  </si>
  <si>
    <t>[19452]</t>
  </si>
  <si>
    <t>s_TN182_09_003 [19452]</t>
  </si>
  <si>
    <t>late Pleistocene and Holocene,others&lt;520ka</t>
  </si>
  <si>
    <t>933516</t>
  </si>
  <si>
    <t>s_TN182_09_002 [19452]</t>
  </si>
  <si>
    <t>933517</t>
  </si>
  <si>
    <t>s_TN182_09_004 [19452]</t>
  </si>
  <si>
    <t>933518</t>
  </si>
  <si>
    <t>s_TN182_09_005 [19452]</t>
  </si>
  <si>
    <t>933519</t>
  </si>
  <si>
    <t>s_SO201-1B-21-004 [19452]</t>
  </si>
  <si>
    <t>933521</t>
  </si>
  <si>
    <t>s_SO201-1B-21-005 [19452]</t>
  </si>
  <si>
    <t>933522</t>
  </si>
  <si>
    <t>s_SO201-1B-18-002 [19452]</t>
  </si>
  <si>
    <t>933524</t>
  </si>
  <si>
    <t>s_TN182_06_001 [19452]</t>
  </si>
  <si>
    <t>933526</t>
  </si>
  <si>
    <t>s_TN182_12_002 [19452]</t>
  </si>
  <si>
    <t>933527</t>
  </si>
  <si>
    <t>s_TN182_12_001 [19452]</t>
  </si>
  <si>
    <t>933528</t>
  </si>
  <si>
    <t>s_SO201-1B-14-001 [19452]</t>
  </si>
  <si>
    <t>933529</t>
  </si>
  <si>
    <t>s_SO201-1B-15-003 [19452]</t>
  </si>
  <si>
    <t>933530</t>
  </si>
  <si>
    <t>s_TN182_07_003 [19452]</t>
  </si>
  <si>
    <t>933531</t>
  </si>
  <si>
    <t>s_TN182_07_001 [19452]</t>
  </si>
  <si>
    <t>933532</t>
  </si>
  <si>
    <t>s_TN182_07_011 [19452]</t>
  </si>
  <si>
    <t>933535</t>
  </si>
  <si>
    <t>s_SO201-1B-15-005 [19452]</t>
  </si>
  <si>
    <t>933536</t>
  </si>
  <si>
    <t>s_SO201-1B-20-012 [19452]</t>
  </si>
  <si>
    <t>933537</t>
  </si>
  <si>
    <t>s_SO201-1B-16-006 [19452]</t>
  </si>
  <si>
    <t>933538</t>
  </si>
  <si>
    <t>s_TN182_08_012 [19452]</t>
  </si>
  <si>
    <t>933539</t>
  </si>
  <si>
    <t>s_TN182_08_011 [19452]</t>
  </si>
  <si>
    <t>933540</t>
  </si>
  <si>
    <t>s_TN182_07_007 [19452]</t>
  </si>
  <si>
    <t>933542</t>
  </si>
  <si>
    <t>s_TN182_08_009 [19452]</t>
  </si>
  <si>
    <t>933543</t>
  </si>
  <si>
    <t>s_TN182_07_008 [19452]</t>
  </si>
  <si>
    <t>933544</t>
  </si>
  <si>
    <t>s_TN182_08_005 [19452]</t>
  </si>
  <si>
    <t>933545</t>
  </si>
  <si>
    <t>s_SO201-1B-15-002 [19452]</t>
  </si>
  <si>
    <t>933546</t>
  </si>
  <si>
    <t>s_TN182_08_010 [19452]</t>
  </si>
  <si>
    <t>933548</t>
  </si>
  <si>
    <t>s_TN182_08_016 [19452]</t>
  </si>
  <si>
    <t>933549</t>
  </si>
  <si>
    <t>s_TN182_07_006 [19452]</t>
  </si>
  <si>
    <t>933550</t>
  </si>
  <si>
    <t>s_SO201-1B-20-007 [19452]</t>
  </si>
  <si>
    <t>933553</t>
  </si>
  <si>
    <t>s_TN182_08_015 [19452]</t>
  </si>
  <si>
    <t>933555</t>
  </si>
  <si>
    <t>s_TN182_08_001 [19452]</t>
  </si>
  <si>
    <t>933556</t>
  </si>
  <si>
    <t>s_TN182_08_002 [19452]</t>
  </si>
  <si>
    <t>933557</t>
  </si>
  <si>
    <t>s_TN182_08_007 [19452]</t>
  </si>
  <si>
    <t>933558</t>
  </si>
  <si>
    <t>s_TN182_08_008 [19452]</t>
  </si>
  <si>
    <t>933559</t>
  </si>
  <si>
    <t>s_TN182_08_004 [19452]</t>
  </si>
  <si>
    <t>933561</t>
  </si>
  <si>
    <t>s_TN182_13_004 [19452]</t>
  </si>
  <si>
    <t>933563</t>
  </si>
  <si>
    <t>s_TN182_13_002 [19452]</t>
  </si>
  <si>
    <t>933566</t>
  </si>
  <si>
    <t>s_TN182_13_003 [19452]</t>
  </si>
  <si>
    <t>933567</t>
  </si>
  <si>
    <t>s_TN182_13_005 [19452]</t>
  </si>
  <si>
    <t>933568</t>
  </si>
  <si>
    <t>s_SO201-1B-20-009 [19452]</t>
  </si>
  <si>
    <t>933575</t>
  </si>
  <si>
    <t>Andean Central Volcanic Arc Zones.csv</t>
  </si>
  <si>
    <t>[5168]</t>
  </si>
  <si>
    <t>ANDEAN ARC / CENTRAL ANDEAN VOLCANIC ZONE / ARGENTINA</t>
  </si>
  <si>
    <t>CINDER CONE EAST OF CORRIDA DE CORI RANGE</t>
  </si>
  <si>
    <t>s_AR63 [5168]</t>
  </si>
  <si>
    <t>ANDESITE, BASALTIC [5168]</t>
  </si>
  <si>
    <t>UPPER [5168]</t>
  </si>
  <si>
    <t>QUATERNARY [5168]</t>
  </si>
  <si>
    <t xml:space="preserve">WR [5168] </t>
  </si>
  <si>
    <t>119348</t>
  </si>
  <si>
    <t>s_AR86 [5168]</t>
  </si>
  <si>
    <t>119361</t>
  </si>
  <si>
    <t>[21117][18443]</t>
  </si>
  <si>
    <t>ANDEAN ARC / CENTRAL ANDEAN VOLCANIC ZONE / CHILE / SAN PEDRO-SAN PABLO VOLCANIC COMPLEX</t>
  </si>
  <si>
    <t>s_BG-SPL-015 [21117] / s_BG SPL 015 [18443]</t>
  </si>
  <si>
    <t>ANDESITE [21117]</t>
  </si>
  <si>
    <t xml:space="preserve">WR [21117] </t>
  </si>
  <si>
    <t>122290-BG-SPL-015</t>
  </si>
  <si>
    <t>[22067]</t>
  </si>
  <si>
    <t>ANDEAN ARC / CENTRAL ANDEAN VOLCANIC ZONE / CHILE / PANIRI / LAS NEGRAS UNIT</t>
  </si>
  <si>
    <t>s_PANI 12 13 [22067]</t>
  </si>
  <si>
    <t>ANDESITE, BASALTIC [22067]</t>
  </si>
  <si>
    <t xml:space="preserve">WR [22067] </t>
  </si>
  <si>
    <t>1332722</t>
  </si>
  <si>
    <t>ANDEAN ARC / CENTRAL ANDEAN VOLCANIC ZONE / ARGENTINA / ANTOFALLA VOLCANIC COMPLEX</t>
  </si>
  <si>
    <t>ANDEAN ARC / CENTRAL ANDEAN VOLCANIC ZONE / ARGENTINA / CERRO OVERO</t>
  </si>
  <si>
    <t>[3213]</t>
  </si>
  <si>
    <t>ANDEAN ARC / CENTRAL ANDEAN VOLCANIC ZONE / CHILE / OLLAGUE / CHASCA ORKHO SERIES</t>
  </si>
  <si>
    <t>s_OLA9017 [3213]</t>
  </si>
  <si>
    <t>NOT GIVEN [3213]</t>
  </si>
  <si>
    <t>Late Quaternary</t>
  </si>
  <si>
    <t xml:space="preserve">WR [3213] </t>
  </si>
  <si>
    <t>15371-OLA9017</t>
  </si>
  <si>
    <t>s_OLA9019 [3213]</t>
  </si>
  <si>
    <t>ANDESITE, BASALTIC [3213]</t>
  </si>
  <si>
    <t>15371-OLA9019</t>
  </si>
  <si>
    <t>[23278]</t>
  </si>
  <si>
    <t>ANDEAN ARC / CENTRAL ANDEAN VOLCANIC ZONE / CHILE / LA PORUNA</t>
  </si>
  <si>
    <t>s_POR-06 [23278]</t>
  </si>
  <si>
    <t>ANDESITE, BASALTIC [23278]</t>
  </si>
  <si>
    <t>QUATERNARY [23278]</t>
  </si>
  <si>
    <t xml:space="preserve">WR [23278] </t>
  </si>
  <si>
    <t>0.05</t>
  </si>
  <si>
    <t>0.01</t>
  </si>
  <si>
    <t>0.15</t>
  </si>
  <si>
    <t>1623994</t>
  </si>
  <si>
    <t>[3633]</t>
  </si>
  <si>
    <t>GUATAQUINA, SMALL MAAR RING</t>
  </si>
  <si>
    <t>s_A791 [3633]</t>
  </si>
  <si>
    <t>ANDESITE, BASALTIC [3633]</t>
  </si>
  <si>
    <t xml:space="preserve">WR [3633] </t>
  </si>
  <si>
    <t>187384</t>
  </si>
  <si>
    <t>ANDEAN ARC / CENTRAL ANDEAN VOLCANIC ZONE / ARGENTINA / CERRO GALAN</t>
  </si>
  <si>
    <t>s_LO13 [3633]</t>
  </si>
  <si>
    <t>187385</t>
  </si>
  <si>
    <t>s_LO34 [3633]</t>
  </si>
  <si>
    <t>187386</t>
  </si>
  <si>
    <t>[4222]</t>
  </si>
  <si>
    <t>ANDEAN ARC / CENTRAL ANDEAN VOLCANIC ZONE / BOLIVIA / SAJAMA</t>
  </si>
  <si>
    <t>FIELD EAST OF SAJAMA VOLCANO</t>
  </si>
  <si>
    <t>s_BC9029 [4222]</t>
  </si>
  <si>
    <t>ANDESITE, BASALTIC [4222]</t>
  </si>
  <si>
    <t>&lt;2.2Ma, behind arc</t>
  </si>
  <si>
    <t>CENOZOIC [4222]</t>
  </si>
  <si>
    <t xml:space="preserve">WR [4222] </t>
  </si>
  <si>
    <t>20295-BC9029</t>
  </si>
  <si>
    <t>ANDEAN ARC / CENTRAL ANDEAN VOLCANIC ZONE / BOLIVIA / CERRO CHIGUANA</t>
  </si>
  <si>
    <t>FIELD NORTHEAST OF OLLAGÜE VOLCANO</t>
  </si>
  <si>
    <t>s_BC9012 [4222]</t>
  </si>
  <si>
    <t>ANDESITE [4222]</t>
  </si>
  <si>
    <t>20299-BC9012</t>
  </si>
  <si>
    <t>ANDEAN ARC / CENTRAL ANDEAN VOLCANIC ZONE / BOLIVIA / QUILLACAS</t>
  </si>
  <si>
    <t>FIELD WEST OF LAGO POOPO, LAGUNA NEKHE KKOTA</t>
  </si>
  <si>
    <t>s_BC9014 [4222]</t>
  </si>
  <si>
    <t>Holocene,behind arc</t>
  </si>
  <si>
    <t>20300-BC9014</t>
  </si>
  <si>
    <t>FIELD WEST OF LAGO POOPO</t>
  </si>
  <si>
    <t>s_BC9015 [4222]</t>
  </si>
  <si>
    <t>20301-BC9015</t>
  </si>
  <si>
    <t>BASALT [4222]</t>
  </si>
  <si>
    <t>[9154]</t>
  </si>
  <si>
    <t>ANDESITE, BASALTIC [9154]</t>
  </si>
  <si>
    <t xml:space="preserve">WR [9154] </t>
  </si>
  <si>
    <t>QUATERNARY CINDER CONE</t>
  </si>
  <si>
    <t>s_AR227 [9154]</t>
  </si>
  <si>
    <t>early Pleistocene</t>
  </si>
  <si>
    <t>240580</t>
  </si>
  <si>
    <t>s_AR228 [9154]</t>
  </si>
  <si>
    <t>240581</t>
  </si>
  <si>
    <t>[9717]</t>
  </si>
  <si>
    <t>ANDEAN ARC / CENTRAL ANDEAN VOLCANIC ZONE / ARGENTINA / EL SALADILLO</t>
  </si>
  <si>
    <t>SALTA GROUP, PUNA CORDILLERA ORIENTAL BOUNDARY, NW-ARGENTINA</t>
  </si>
  <si>
    <t>s_OSI 21 [9717]</t>
  </si>
  <si>
    <t>SHOSHONITE [9717]</t>
  </si>
  <si>
    <t>QUATERNARY [9717]</t>
  </si>
  <si>
    <t xml:space="preserve">WR [9717] </t>
  </si>
  <si>
    <t>270676</t>
  </si>
  <si>
    <t>ANDEAN ARC / CENTRAL ANDEAN VOLCANIC ZONE / ARGENTINA / LOS GEMELOS</t>
  </si>
  <si>
    <t>GEMELO SUR, PUNA CORDILLERA ORIENTAL BOUNDARY, NW-ARGENTINA</t>
  </si>
  <si>
    <t>s_OSI 24 [9717]</t>
  </si>
  <si>
    <t>270680</t>
  </si>
  <si>
    <t>s_OSI 26 [9717]</t>
  </si>
  <si>
    <t>270681</t>
  </si>
  <si>
    <t>GEMELO NORTE, PUNA CORDILLERA ORIENTAL BOUNDARY, NW-ARGENTINA</t>
  </si>
  <si>
    <t>s_OSI 25 [9717]</t>
  </si>
  <si>
    <t>270683</t>
  </si>
  <si>
    <t>[10163]</t>
  </si>
  <si>
    <t>ANDEAN ARC / CENTRAL ANDEAN VOLCANIC ZONE / PERU / HUAMBO VOLCANIC FIELD</t>
  </si>
  <si>
    <t>C TURURUMA</t>
  </si>
  <si>
    <t>s_VOL6 [10163]</t>
  </si>
  <si>
    <t>ANDESITE, BASALTIC [10163]</t>
  </si>
  <si>
    <t>Quaternary</t>
  </si>
  <si>
    <t xml:space="preserve">WR [10163] </t>
  </si>
  <si>
    <t>297075</t>
  </si>
  <si>
    <t>E</t>
  </si>
  <si>
    <t>[13695]</t>
  </si>
  <si>
    <t>ANDEAN ARC / CENTRAL ANDEAN VOLCANIC ZONE / CHILE / EL NEGRILLAR</t>
  </si>
  <si>
    <t>s_NEGRITO-98-33 [13695]</t>
  </si>
  <si>
    <t>ANDESITE, BASALTIC [13695]</t>
  </si>
  <si>
    <t>QUATERNARY [13695]</t>
  </si>
  <si>
    <t xml:space="preserve">WR [13695] </t>
  </si>
  <si>
    <t>422538</t>
  </si>
  <si>
    <t>[13901]</t>
  </si>
  <si>
    <t>ANDEAN ARC / CENTRAL ANDEAN VOLCANIC ZONE / ARGENTINA / PAYEN VOLCANIC COMPLEX / PAMPAS ONDULADAS FLOW</t>
  </si>
  <si>
    <t>s_PY2AR [13901]</t>
  </si>
  <si>
    <t>BASALT [13901]</t>
  </si>
  <si>
    <t xml:space="preserve"> Quaternary</t>
  </si>
  <si>
    <t xml:space="preserve">WR [13901] </t>
  </si>
  <si>
    <t>438531</t>
  </si>
  <si>
    <t>s_PY3AR [13901]</t>
  </si>
  <si>
    <t>438532</t>
  </si>
  <si>
    <t>s_PY6AR [13901]</t>
  </si>
  <si>
    <t>438533</t>
  </si>
  <si>
    <t>NORTHERN BRANCH OF PAMPAS ONDULADAS LAVA FLOW</t>
  </si>
  <si>
    <t>s_PY39 [13901]</t>
  </si>
  <si>
    <t>438543</t>
  </si>
  <si>
    <t>s_PY40 [13901]</t>
  </si>
  <si>
    <t>438544</t>
  </si>
  <si>
    <t>s_PY42 [13901]</t>
  </si>
  <si>
    <t>438545</t>
  </si>
  <si>
    <t>s_PY44 [13901]</t>
  </si>
  <si>
    <t>438547</t>
  </si>
  <si>
    <t>ANDEAN ARC / CENTRAL ANDEAN VOLCANIC ZONE / ARGENTINA / PAYEN VOLCANIC COMPLEX / LOS CARRIZALES FLOW</t>
  </si>
  <si>
    <t>LOS CARRIZALES LAVA FIELD</t>
  </si>
  <si>
    <t>s_PY36 [13901]</t>
  </si>
  <si>
    <t>438548</t>
  </si>
  <si>
    <t>11</t>
  </si>
  <si>
    <t>[13695][11543]</t>
  </si>
  <si>
    <t>ANDEAN ARC / CENTRAL ANDEAN VOLCANIC ZONE / PERU / OROSCOCHA</t>
  </si>
  <si>
    <t>s_SHO-01-66-2 [13695]</t>
  </si>
  <si>
    <t>BASALT [13695] / NOT GIVEN [11543]</t>
  </si>
  <si>
    <t>QUATERNARY [13695] / PLEISTOCENE [11543]</t>
  </si>
  <si>
    <t>57560-SHO-01-66-2</t>
  </si>
  <si>
    <t>2.85</t>
  </si>
  <si>
    <t>[17669]</t>
  </si>
  <si>
    <t>SOUTHERN PUNA PLATEAU, BACK-ARC MAFIC SUITE</t>
  </si>
  <si>
    <t>s_RAN1 [17669]</t>
  </si>
  <si>
    <t>ANDESITE, BASALTIC [17669]</t>
  </si>
  <si>
    <t xml:space="preserve">WR [17669] </t>
  </si>
  <si>
    <t>0.71</t>
  </si>
  <si>
    <t>803198</t>
  </si>
  <si>
    <t>s_RAN2 [17669]</t>
  </si>
  <si>
    <t>0.89</t>
  </si>
  <si>
    <t>803199</t>
  </si>
  <si>
    <t>s_RAN3 [17669]</t>
  </si>
  <si>
    <t>803200</t>
  </si>
  <si>
    <t>s_RAN4 [17669]</t>
  </si>
  <si>
    <t>0.79</t>
  </si>
  <si>
    <t>803201</t>
  </si>
  <si>
    <t>s_RAN5A [17669]</t>
  </si>
  <si>
    <t>BASALT [17669]</t>
  </si>
  <si>
    <t>803202</t>
  </si>
  <si>
    <t>s_RAN6 [17669]</t>
  </si>
  <si>
    <t>803203</t>
  </si>
  <si>
    <t>s_RAN7 [17669]</t>
  </si>
  <si>
    <t>0.8</t>
  </si>
  <si>
    <t>803204</t>
  </si>
  <si>
    <t>s_RAN8A [17669]</t>
  </si>
  <si>
    <t>803205</t>
  </si>
  <si>
    <t>s_RAN9 [17669]</t>
  </si>
  <si>
    <t>803206</t>
  </si>
  <si>
    <t>s_RAN10 [17669]</t>
  </si>
  <si>
    <t>1.05</t>
  </si>
  <si>
    <t>803207</t>
  </si>
  <si>
    <t>s_SAF76 [17669]</t>
  </si>
  <si>
    <t>0.54</t>
  </si>
  <si>
    <t>803213</t>
  </si>
  <si>
    <t>s_SAF201 [17669]</t>
  </si>
  <si>
    <t>0.97</t>
  </si>
  <si>
    <t>803215</t>
  </si>
  <si>
    <t>s_SAF202 [17669]</t>
  </si>
  <si>
    <t>803216</t>
  </si>
  <si>
    <t>s_SAF206 [17669]</t>
  </si>
  <si>
    <t>0.9</t>
  </si>
  <si>
    <t>803217</t>
  </si>
  <si>
    <t>s_SAF207 [17669]</t>
  </si>
  <si>
    <t>1.14</t>
  </si>
  <si>
    <t>803218</t>
  </si>
  <si>
    <t>s_SAF208 [17669]</t>
  </si>
  <si>
    <t>803219</t>
  </si>
  <si>
    <t>s_SAF214 [17669]</t>
  </si>
  <si>
    <t>1.08</t>
  </si>
  <si>
    <t>803221</t>
  </si>
  <si>
    <t>s_SAF215 [17669]</t>
  </si>
  <si>
    <t>0.99</t>
  </si>
  <si>
    <t>803222</t>
  </si>
  <si>
    <t>s_SAF217 [17669]</t>
  </si>
  <si>
    <t>803223</t>
  </si>
  <si>
    <t>s_SAF218 [17669]</t>
  </si>
  <si>
    <t>803224</t>
  </si>
  <si>
    <t>s_SAF220 [17669]</t>
  </si>
  <si>
    <t>0.75</t>
  </si>
  <si>
    <t>803225</t>
  </si>
  <si>
    <t>s_SAF221 [17669]</t>
  </si>
  <si>
    <t>803226</t>
  </si>
  <si>
    <t>s_RP1997 [17669]</t>
  </si>
  <si>
    <t>803227</t>
  </si>
  <si>
    <t>s_CO99 [17669]</t>
  </si>
  <si>
    <t>803228</t>
  </si>
  <si>
    <t>s_BC9030 [4222]</t>
  </si>
  <si>
    <t xml:space="preserve">not sure,behind arc,Sajama area should have similar age </t>
  </si>
  <si>
    <t>87034</t>
  </si>
  <si>
    <t>s_BC9031 [4222]</t>
  </si>
  <si>
    <t>87035</t>
  </si>
  <si>
    <t>Andean Northern Volcanic Arc Zones.csv</t>
  </si>
  <si>
    <t>[19324]</t>
  </si>
  <si>
    <t>ANDEAN ARC / NORTHERN ANDEAN VOLCANIC ZONE / ECUADOR / YANAURCU</t>
  </si>
  <si>
    <t>NAGNARO DOME</t>
  </si>
  <si>
    <t>s_PB12014B [19324]</t>
  </si>
  <si>
    <t>ANDESITE, BASALTIC [19324]</t>
  </si>
  <si>
    <t xml:space="preserve">WR [19324] </t>
  </si>
  <si>
    <t>0.040020042</t>
  </si>
  <si>
    <t>0.010005011</t>
  </si>
  <si>
    <t>1017960</t>
  </si>
  <si>
    <t>ANDESITIC OLD YANAURCU</t>
  </si>
  <si>
    <t>s_PB12029B [19324]</t>
  </si>
  <si>
    <t>BASALT [19324]</t>
  </si>
  <si>
    <t xml:space="preserve">Pleistocene </t>
  </si>
  <si>
    <t>0.039619886</t>
  </si>
  <si>
    <t>0.019809943</t>
  </si>
  <si>
    <t>1017975</t>
  </si>
  <si>
    <t>[20960]</t>
  </si>
  <si>
    <t>ANDESITE, BASALTIC [20960]</t>
  </si>
  <si>
    <t xml:space="preserve">WR [20960] </t>
  </si>
  <si>
    <t>ANDESITE [20960]</t>
  </si>
  <si>
    <t>ANDEAN ARC / NORTHERN ANDEAN VOLCANIC ZONE / ECUADOR / PAN DE AZUCAR</t>
  </si>
  <si>
    <t>s_PDA-03E [20960]</t>
  </si>
  <si>
    <t>BASALT [20960]</t>
  </si>
  <si>
    <t>1369.07</t>
  </si>
  <si>
    <t>1246480</t>
  </si>
  <si>
    <t>ANDEAN ARC / NORTHERN ANDEAN VOLCANIC ZONE / ECUADOR / PUYO</t>
  </si>
  <si>
    <t>s_PUY-14A [20960]</t>
  </si>
  <si>
    <t>1028.84</t>
  </si>
  <si>
    <t>1247742</t>
  </si>
  <si>
    <t>[21643]</t>
  </si>
  <si>
    <t>ANDEAN ARC / NORTHERN ANDEAN VOLCANIC ZONE / ECUADOR / TUNGURAHUA</t>
  </si>
  <si>
    <t>s_TU.BA.B [21643]</t>
  </si>
  <si>
    <t>ANDESITE, BASALTIC [21643]</t>
  </si>
  <si>
    <t xml:space="preserve">WR [21643] </t>
  </si>
  <si>
    <t>1256865</t>
  </si>
  <si>
    <t>s_TU.LU.A [21643]</t>
  </si>
  <si>
    <t>1256866</t>
  </si>
  <si>
    <t>s_TU.LU.B [21643]</t>
  </si>
  <si>
    <t>1256867</t>
  </si>
  <si>
    <t>s_TU.LU.C [21643]</t>
  </si>
  <si>
    <t>1256868</t>
  </si>
  <si>
    <t>s_TUNG-PS-07C [21643]</t>
  </si>
  <si>
    <t>1256872</t>
  </si>
  <si>
    <t>[21640]</t>
  </si>
  <si>
    <t>ANDEAN ARC / NORTHERN ANDEAN VOLCANIC ZONE / ECUADOR / REVENTADOR</t>
  </si>
  <si>
    <t>s_AG14-011 [21640]</t>
  </si>
  <si>
    <t>ANDESITE, BASALTIC [21640]</t>
  </si>
  <si>
    <t>QUATERNARY [21640]</t>
  </si>
  <si>
    <t xml:space="preserve">WR [21640] </t>
  </si>
  <si>
    <t>1098</t>
  </si>
  <si>
    <t>2.9</t>
  </si>
  <si>
    <t>1258085</t>
  </si>
  <si>
    <t>s_AG14-012 [21640]</t>
  </si>
  <si>
    <t>1136</t>
  </si>
  <si>
    <t>1.5</t>
  </si>
  <si>
    <t>7.3</t>
  </si>
  <si>
    <t>1258086</t>
  </si>
  <si>
    <t>[20960][15840]</t>
  </si>
  <si>
    <t>[7890]</t>
  </si>
  <si>
    <t>ANDEAN ARC / NORTHERN ANDEAN VOLCANIC ZONE / ECUADOR / SUMACO</t>
  </si>
  <si>
    <t>s_SUMA [7890]</t>
  </si>
  <si>
    <t>BASALT [7890]</t>
  </si>
  <si>
    <t xml:space="preserve">Plio–Quaternary, aseismic subduction, has adakite </t>
  </si>
  <si>
    <t xml:space="preserve">WR [7890] </t>
  </si>
  <si>
    <t>199168</t>
  </si>
  <si>
    <t>[7935]</t>
  </si>
  <si>
    <t>ANDEAN ARC / NORTHERN ANDEAN VOLCANIC ZONE / ECUADOR / PICHINCHA</t>
  </si>
  <si>
    <t>s_PICH32K [7935]</t>
  </si>
  <si>
    <t>ANDESITE [7935]</t>
  </si>
  <si>
    <t>QUATERNARY [7935]</t>
  </si>
  <si>
    <t xml:space="preserve">WR [7935] </t>
  </si>
  <si>
    <t>199751</t>
  </si>
  <si>
    <t>[9195]</t>
  </si>
  <si>
    <t>s_3D3 [9195]</t>
  </si>
  <si>
    <t>BASALT [9195]</t>
  </si>
  <si>
    <t xml:space="preserve">WR [9195] </t>
  </si>
  <si>
    <t>23152-3D3</t>
  </si>
  <si>
    <t>s_SUM 04 [20960]</t>
  </si>
  <si>
    <t>23152-SUM 04</t>
  </si>
  <si>
    <t>s_SUM 05 [20960]</t>
  </si>
  <si>
    <t>23152-SUM 05</t>
  </si>
  <si>
    <t>s_SUM 32 [20960]</t>
  </si>
  <si>
    <t>23152-SUM 32</t>
  </si>
  <si>
    <t>s_SUM-37 [20960] / s_SUM 37 [15840]</t>
  </si>
  <si>
    <t>1485.55</t>
  </si>
  <si>
    <t>23152-SUM 37</t>
  </si>
  <si>
    <t>[9212]</t>
  </si>
  <si>
    <t>ANDEAN ARC / NORTHERN ANDEAN VOLCANIC ZONE / ECUADOR / SANGAY</t>
  </si>
  <si>
    <t>s_SAN 61 [9212]</t>
  </si>
  <si>
    <t>NOT GIVEN [9212]</t>
  </si>
  <si>
    <t xml:space="preserve">WR [9212] </t>
  </si>
  <si>
    <t>351607</t>
  </si>
  <si>
    <t>s_SAN 26A [9212]</t>
  </si>
  <si>
    <t>351648</t>
  </si>
  <si>
    <t>s_SAN 60C [9212]</t>
  </si>
  <si>
    <t>351649</t>
  </si>
  <si>
    <t>s_SAN-20B [20960]</t>
  </si>
  <si>
    <t>1188.47</t>
  </si>
  <si>
    <t>41864-SAN 20B</t>
  </si>
  <si>
    <t>[14524]</t>
  </si>
  <si>
    <t>ANDESITE, BASALTIC [14524]</t>
  </si>
  <si>
    <t xml:space="preserve">WR [14524] </t>
  </si>
  <si>
    <t>Plio-Quaternary</t>
  </si>
  <si>
    <t>s_REV 14 [14524]</t>
  </si>
  <si>
    <t>474583</t>
  </si>
  <si>
    <t>[14523]</t>
  </si>
  <si>
    <t>GUAGUA PICHINCHA CRISTAL DOMES</t>
  </si>
  <si>
    <t>s_PICH 32K [14523]</t>
  </si>
  <si>
    <t>ANDESITE [14523]</t>
  </si>
  <si>
    <t>300 [14523]</t>
  </si>
  <si>
    <t xml:space="preserve">WR [14523] </t>
  </si>
  <si>
    <t>474708</t>
  </si>
  <si>
    <t>[10402]</t>
  </si>
  <si>
    <t>ANDEAN ARC / NORTHERN ANDEAN VOLCANIC ZONE / COLOMBIA / NEVADO DEL RUIZ</t>
  </si>
  <si>
    <t>s_MB 260 [10402]</t>
  </si>
  <si>
    <t>THOLEIITE [10402]</t>
  </si>
  <si>
    <t xml:space="preserve">WR [10402] </t>
  </si>
  <si>
    <t>482958</t>
  </si>
  <si>
    <t>s_MB 257A [10402]</t>
  </si>
  <si>
    <t>ANDESITE, THOLEIITIC [10402]</t>
  </si>
  <si>
    <t>482959</t>
  </si>
  <si>
    <t>[12612]</t>
  </si>
  <si>
    <t>ANDEAN ARC / NORTHERN ANDEAN VOLCANIC ZONE / ECUADOR / MERA LAVA FLOW</t>
  </si>
  <si>
    <t>PUYO AREA, MERA LAVA</t>
  </si>
  <si>
    <t>s_MER2 [12612]</t>
  </si>
  <si>
    <t>NOT GIVEN [12612]</t>
  </si>
  <si>
    <t>Late Pliocene to Middle Pleistocene, rear-arc</t>
  </si>
  <si>
    <t>NEOGENE [12612]</t>
  </si>
  <si>
    <t xml:space="preserve">POORLY VESICULAR, SUB-APHYRIC [12612] </t>
  </si>
  <si>
    <t xml:space="preserve">WR [12612] </t>
  </si>
  <si>
    <t>575861</t>
  </si>
  <si>
    <t>s_MER5 [12612]</t>
  </si>
  <si>
    <t>575862</t>
  </si>
  <si>
    <t>ANDEAN ARC / NORTHERN ANDEAN VOLCANIC ZONE / ECUADOR / PUYO FORMATION</t>
  </si>
  <si>
    <t>PUYO AREA, PUYO CONES</t>
  </si>
  <si>
    <t>s_PUY13B [12612]</t>
  </si>
  <si>
    <t xml:space="preserve">SLIGHTLY PORPHYRITIC [12612] </t>
  </si>
  <si>
    <t>575866</t>
  </si>
  <si>
    <t>s_PUY20A [12612]</t>
  </si>
  <si>
    <t>575870</t>
  </si>
  <si>
    <t>RUCU PICHINCHA</t>
  </si>
  <si>
    <t>s_PICH 70B [14523]</t>
  </si>
  <si>
    <t>850000 [14523]</t>
  </si>
  <si>
    <t>77593-PICH 70B</t>
  </si>
  <si>
    <t>ANDEAN ARC / NORTHERN ANDEAN VOLCANIC ZONE / ECUADOR / COTACACHI</t>
  </si>
  <si>
    <t>s_MM-1B [20960]</t>
  </si>
  <si>
    <t>1091.64</t>
  </si>
  <si>
    <t>77598-MM 1B</t>
  </si>
  <si>
    <t>ANDEAN ARC / NORTHERN ANDEAN VOLCANIC ZONE / ECUADOR / ALMAS SANTAS</t>
  </si>
  <si>
    <t>s_ALS-66 [20960] / s_ALS 66 [15840]</t>
  </si>
  <si>
    <t>1068.79</t>
  </si>
  <si>
    <t>87542-ALS 66</t>
  </si>
  <si>
    <t>Andean Southern Volcanic Arc Zones.csv</t>
  </si>
  <si>
    <t>[19945]</t>
  </si>
  <si>
    <t>ANDEAN ARC / SOUTHERN ANDEAN VOLCANIC ZONE / CHILE / CARRAN-LOS VENADOS VOLCANIC FIELD</t>
  </si>
  <si>
    <t>MEDIALUNA</t>
  </si>
  <si>
    <t>s_FB151112-1 [19945]</t>
  </si>
  <si>
    <t>BASALT [19945]</t>
  </si>
  <si>
    <t>Mid-to-Late Pleistocene</t>
  </si>
  <si>
    <t xml:space="preserve">WR [19945] </t>
  </si>
  <si>
    <t>1013574</t>
  </si>
  <si>
    <t>LOS GUINDOS</t>
  </si>
  <si>
    <t>s_FB210314-2 [19945]</t>
  </si>
  <si>
    <t>1013579</t>
  </si>
  <si>
    <t>s_FB210314-5 [19945]</t>
  </si>
  <si>
    <t>1013580</t>
  </si>
  <si>
    <t>s_FB220114-6 [19945]</t>
  </si>
  <si>
    <t>1013581</t>
  </si>
  <si>
    <t>[19914]</t>
  </si>
  <si>
    <t>ANDEAN ARC / SOUTHERN ANDEAN VOLCANIC ZONE / CHILE / CABURGUA(CABURGA)</t>
  </si>
  <si>
    <t>s_CAB1-1 [19914]</t>
  </si>
  <si>
    <t>BASALT [19914]</t>
  </si>
  <si>
    <t>Holocene</t>
  </si>
  <si>
    <t xml:space="preserve">WR [19914] </t>
  </si>
  <si>
    <t>1014362</t>
  </si>
  <si>
    <t>s_CAB1-2 [19914]</t>
  </si>
  <si>
    <t>1014363</t>
  </si>
  <si>
    <t>s_CAB2-1 [19914]</t>
  </si>
  <si>
    <t>1014364</t>
  </si>
  <si>
    <t>s_CAB2-2 [19914]</t>
  </si>
  <si>
    <t>1014365</t>
  </si>
  <si>
    <t>s_CAB3-1 [19914]</t>
  </si>
  <si>
    <t>1014366</t>
  </si>
  <si>
    <t>ANDEAN ARC / SOUTHERN ANDEAN VOLCANIC ZONE / CHILE / LA BARDA</t>
  </si>
  <si>
    <t>s_BARDA1-2 [19914]</t>
  </si>
  <si>
    <t>1014373</t>
  </si>
  <si>
    <t>ANDEAN ARC / SOUTHERN ANDEAN VOLCANIC ZONE / CHILE / REDONDO</t>
  </si>
  <si>
    <t>s_RED-5 [19914]</t>
  </si>
  <si>
    <t>1014376</t>
  </si>
  <si>
    <t>ANDEAN ARC / SOUTHERN ANDEAN VOLCANIC ZONE / CHILE / VILLARRICA (RUCAPILLAN) / 1971 VILLARRICA LAVA FLOW</t>
  </si>
  <si>
    <t>1971 VILLARRICA LAVA</t>
  </si>
  <si>
    <t>s_1971 N6 [19914]</t>
  </si>
  <si>
    <t>ANDESITE, BASALTIC [19914]</t>
  </si>
  <si>
    <t>1014378</t>
  </si>
  <si>
    <t>s_1971 09 [19914]</t>
  </si>
  <si>
    <t>1014380</t>
  </si>
  <si>
    <t>s_1971 30 [19914]</t>
  </si>
  <si>
    <t>1014381</t>
  </si>
  <si>
    <t>s_R1971 DV [19914]</t>
  </si>
  <si>
    <t>1014382</t>
  </si>
  <si>
    <t>[18602][19131]</t>
  </si>
  <si>
    <t>ANDEAN ARC / SOUTHERN ANDEAN VOLCANIC ZONE / ARGENTINA / LLANCANELO VOLCANIC FIELD</t>
  </si>
  <si>
    <t>PAYENIA VOLCANIC PROVINCE, SOUTHERN MENDOZA, MALACAR</t>
  </si>
  <si>
    <t>s_123905 [18602]</t>
  </si>
  <si>
    <t>BASALT, ALKALINE [18602]</t>
  </si>
  <si>
    <t>PLEISTOCENE-HOLOCENE [18602]</t>
  </si>
  <si>
    <t xml:space="preserve">WR [18602] </t>
  </si>
  <si>
    <t>0.119736948</t>
  </si>
  <si>
    <t>103416-123905</t>
  </si>
  <si>
    <t>PAYENIA VOLCANIC PROVINCE, SOUTHERN MENDOZA, PATAHULILOSO</t>
  </si>
  <si>
    <t>s_123909 [18602]</t>
  </si>
  <si>
    <t>0.131945567</t>
  </si>
  <si>
    <t>103421-123909</t>
  </si>
  <si>
    <t>PAYENIA VOLCANIC PROVINCE, SOUTHERN MENDOZA, W OF CERRO CARAPACHO</t>
  </si>
  <si>
    <t>s_123937 [18602]</t>
  </si>
  <si>
    <t>0.125107648</t>
  </si>
  <si>
    <t>103425-123937</t>
  </si>
  <si>
    <t>PAYENIA VOLCANIC PROVINCE, SOUTHERN MENDOZA, VOLCAN JARILLOSO</t>
  </si>
  <si>
    <t>s_126192 [18602]</t>
  </si>
  <si>
    <t>0.115535922</t>
  </si>
  <si>
    <t>103430-126192</t>
  </si>
  <si>
    <t>PAYENIA VOLCANIC PROVINCE, SOUTHERN MENDOZA, LOMA DEL RANQUIL</t>
  </si>
  <si>
    <t>s_126204 [18602]</t>
  </si>
  <si>
    <t>0.123278787</t>
  </si>
  <si>
    <t>103432-126204</t>
  </si>
  <si>
    <t>PAYENIA VOLCANIC PROVINCE, SOUTHERN MENDOZA, CERRO DEL ENOJO</t>
  </si>
  <si>
    <t>s_126259 [18602]</t>
  </si>
  <si>
    <t>0.124123887</t>
  </si>
  <si>
    <t>103436-126259</t>
  </si>
  <si>
    <t>[18602][19131][18019]</t>
  </si>
  <si>
    <t>ANDEAN ARC / SOUTHERN ANDEAN VOLCANIC ZONE / ARGENTINA / PAYUN MATRU VOLCANIC FIELD</t>
  </si>
  <si>
    <t>PAYENIA VOLCANIC PROVINCE, SOUTHERN MENDOZA, LOS VOLCANES, LA PASARELA</t>
  </si>
  <si>
    <t>s_123917 [18602]</t>
  </si>
  <si>
    <t>BASALT, ALKALINE [18602] / BASALT [18019]</t>
  </si>
  <si>
    <t>0.115510006</t>
  </si>
  <si>
    <t>103442-123917</t>
  </si>
  <si>
    <t>[18602][18019]</t>
  </si>
  <si>
    <t>PAYENIA VOLCANIC PROVINCE, SOUTHERN MENDOZA, LOS VOLCANES</t>
  </si>
  <si>
    <t>s_126280 [18602]</t>
  </si>
  <si>
    <t>0.128295886</t>
  </si>
  <si>
    <t>103446-126280</t>
  </si>
  <si>
    <t>PAYENIA VOLCANIC PROVINCE, SOUTHERN MENDOZA, CARA CURA, BASAL FLOW BELOW EL JINETE</t>
  </si>
  <si>
    <t>s_126239 [18602]</t>
  </si>
  <si>
    <t>0.136602584</t>
  </si>
  <si>
    <t>103469-126239</t>
  </si>
  <si>
    <t>PAYENIA VOLCANIC PROVINCE, SOUTHERN MENDOZA, EAST PAMPAS, RANQUIL DEL PAYEN</t>
  </si>
  <si>
    <t>s_123944 [18602]</t>
  </si>
  <si>
    <t>BASALT, ALKALINE [18602] / TRACHYBASALT [18019]</t>
  </si>
  <si>
    <t>0.122504163</t>
  </si>
  <si>
    <t>103473-123944</t>
  </si>
  <si>
    <t>PAYENIA VOLCANIC PROVINCE, SOUTHERN MENDOZA, EAST PAMPAS, LONCO VACA</t>
  </si>
  <si>
    <t>s_123946 [18602]</t>
  </si>
  <si>
    <t>0.125030046</t>
  </si>
  <si>
    <t>103475-123946</t>
  </si>
  <si>
    <t>ANDEAN ARC / SOUTHERN ANDEAN VOLCANIC ZONE / ARGENTINA / RIO COLORADO VOLCANIC FIELD</t>
  </si>
  <si>
    <t>PAYENIA VOLCANIC PROVINCE, SOUTHERN MENDOZA, CERRO MORADO</t>
  </si>
  <si>
    <t>s_126175 [18602]</t>
  </si>
  <si>
    <t>0.120819116</t>
  </si>
  <si>
    <t>103490-126175</t>
  </si>
  <si>
    <t>PAYENIA VOLCANIC PROVINCE, SOUTHERN MENDOZA, CERRO CHICO</t>
  </si>
  <si>
    <t>s_126179 [18602]</t>
  </si>
  <si>
    <t>0.123070909</t>
  </si>
  <si>
    <t>103494-126179</t>
  </si>
  <si>
    <t>PAYENIA VOLCANIC PROVINCE, SOUTHERN MENDOZA, CERRO MENDEZ</t>
  </si>
  <si>
    <t>s_126230 [18602]</t>
  </si>
  <si>
    <t>0.11267596</t>
  </si>
  <si>
    <t>103496-126230</t>
  </si>
  <si>
    <t>PAYENIA VOLCANIC PROVINCE, SOUTHERN MENDOZA, RIO COLORADO FOOT BRIDGE</t>
  </si>
  <si>
    <t>s_126171 [18602]</t>
  </si>
  <si>
    <t>0.138989185</t>
  </si>
  <si>
    <t>103497-126171</t>
  </si>
  <si>
    <t>PAYENIA VOLCANIC PROVINCE, SOUTHERN MENDOZA, W OF CHACHAHUEN</t>
  </si>
  <si>
    <t>s_126229 [18602]</t>
  </si>
  <si>
    <t>0.118480737</t>
  </si>
  <si>
    <t>103499-126229</t>
  </si>
  <si>
    <t>ANDEAN ARC / SOUTHERN ANDEAN VOLCANIC ZONE / ARGENTINA / TROMEN</t>
  </si>
  <si>
    <t>PAYENIA VOLCANIC PROVINCE, SOUTHERN MENDOZA, COCHIQUITO</t>
  </si>
  <si>
    <t>s_123966 [18602]</t>
  </si>
  <si>
    <t>0.117157333</t>
  </si>
  <si>
    <t>103503-123966</t>
  </si>
  <si>
    <t>ANDEAN ARC / SOUTHERN ANDEAN VOLCANIC ZONE / ARGENTINA/CHILE / CERRO DIAMANTE</t>
  </si>
  <si>
    <t>PAYENIA VOLCANIC PROVINCE, SOUTHERN MENDOZA, NORTHERN SEGMENT, CRATER AREA</t>
  </si>
  <si>
    <t>s_123964 [18602]</t>
  </si>
  <si>
    <t>0.1231899</t>
  </si>
  <si>
    <t>103510-123964</t>
  </si>
  <si>
    <t>PAYENIA VOLCANIC PROVINCE, SOUTHERN MENDOZA, NORTHERN SEGMENT, PLATEAU LAVA</t>
  </si>
  <si>
    <t>s_123965 [18602]</t>
  </si>
  <si>
    <t>0.126795199</t>
  </si>
  <si>
    <t>103511-123965</t>
  </si>
  <si>
    <t>ANDEAN ARC / SOUTHERN ANDEAN VOLCANIC ZONE / ARGENTINA / NEVADO VOLCANIC FIELD</t>
  </si>
  <si>
    <t>PAYENIA VOLCANIC PROVINCE, SOUTHERN MENDOZA, CERRO FIERO</t>
  </si>
  <si>
    <t>s_126221 [18602]</t>
  </si>
  <si>
    <t>0.117017613</t>
  </si>
  <si>
    <t>103514-126221</t>
  </si>
  <si>
    <t>PAYENIA VOLCANIC PROVINCE, SOUTHERN MENDOZA, AGUA DE TORRES</t>
  </si>
  <si>
    <t>s_123940 [18602]</t>
  </si>
  <si>
    <t>0.13346896</t>
  </si>
  <si>
    <t>103517-123940</t>
  </si>
  <si>
    <t>PAYENIA VOLCANIC PROVINCE, SOUTHERN MENDOZA, CERRITOS MORADOS</t>
  </si>
  <si>
    <t>s_126182 [18602]</t>
  </si>
  <si>
    <t>0.122877601</t>
  </si>
  <si>
    <t>103522-126182</t>
  </si>
  <si>
    <t>PAYENIA VOLCANIC PROVINCE, SOUTHERN MENDOZA, PERRO ATADO</t>
  </si>
  <si>
    <t>s_123954 [18602]</t>
  </si>
  <si>
    <t>0.135473114</t>
  </si>
  <si>
    <t>103523-123954</t>
  </si>
  <si>
    <t>PAYENIA VOLCANIC PROVINCE, SOUTHERN MENDOZA, CERRO NEGRO</t>
  </si>
  <si>
    <t>s_123963 [18602]</t>
  </si>
  <si>
    <t>0.121792152</t>
  </si>
  <si>
    <t>103534-123963</t>
  </si>
  <si>
    <t>PAYENIA VOLCANIC PROVINCE, SOUTHERN MENDOZA, CERRO NIHUIL</t>
  </si>
  <si>
    <t>s_126189 [18602]</t>
  </si>
  <si>
    <t>0.141135038</t>
  </si>
  <si>
    <t>103540-126189</t>
  </si>
  <si>
    <t>PAYENIA VOLCANIC PROVINCE, SOUTHERN MENDOZA, CERRO REDONDO</t>
  </si>
  <si>
    <t>s_126187 [18602]</t>
  </si>
  <si>
    <t>0.127785934</t>
  </si>
  <si>
    <t>103541-126187</t>
  </si>
  <si>
    <t>ANDEAN ARC / SOUTHERN ANDEAN VOLCANIC ZONE / ARGENTINA</t>
  </si>
  <si>
    <t>PAYENIA VOLCANIC PROVINCE, SOUTHERN MENDOZA, RETROARC, INFERNILLO, S OF LAGUNA BLANCA</t>
  </si>
  <si>
    <t>s_126008 [18602]</t>
  </si>
  <si>
    <t>0.14292345</t>
  </si>
  <si>
    <t>103548-126008</t>
  </si>
  <si>
    <t>PAYENIA VOLCANIC PROVINCE, SOUTHERN MENDOZA, RETROARC, CERRO ALTO, TOP FLOW</t>
  </si>
  <si>
    <t>s_126201 [18602]</t>
  </si>
  <si>
    <t>0.119381835</t>
  </si>
  <si>
    <t>103551-126201</t>
  </si>
  <si>
    <t>PAYENIA VOLCANIC PROVINCE, SOUTHERN MENDOZA, RETROARC, RIO GRANDE</t>
  </si>
  <si>
    <t>s_123915 [18602]</t>
  </si>
  <si>
    <t>ANDESITE, BASALTIC [18602]</t>
  </si>
  <si>
    <t>0.097227969</t>
  </si>
  <si>
    <t>103553-123915</t>
  </si>
  <si>
    <t>[19904]</t>
  </si>
  <si>
    <t>ANDEAN ARC / SOUTHERN ANDEAN VOLCANIC ZONE / CHILE / VILLARRICA (RUCAPILLAN)</t>
  </si>
  <si>
    <t>CHAIMILLA ERUPTION</t>
  </si>
  <si>
    <t>s_VL05B [19904]</t>
  </si>
  <si>
    <t>BASALT [19904]</t>
  </si>
  <si>
    <t xml:space="preserve">WR [19904] </t>
  </si>
  <si>
    <t>143</t>
  </si>
  <si>
    <t>1.53</t>
  </si>
  <si>
    <t>1051481</t>
  </si>
  <si>
    <t>[20346]</t>
  </si>
  <si>
    <t>s_120194-4A [20346]</t>
  </si>
  <si>
    <t>BASALT [20346]</t>
  </si>
  <si>
    <t xml:space="preserve">WR [20346] </t>
  </si>
  <si>
    <t>1058025</t>
  </si>
  <si>
    <t>s_120194-4C [20346]</t>
  </si>
  <si>
    <t>1058027</t>
  </si>
  <si>
    <t>s_120194-5 [20346]</t>
  </si>
  <si>
    <t>1058028</t>
  </si>
  <si>
    <t>s_150104-1 [20346]</t>
  </si>
  <si>
    <t>1058029</t>
  </si>
  <si>
    <t>s_150194-3 [20346]</t>
  </si>
  <si>
    <t>1058031</t>
  </si>
  <si>
    <t>s_CB SC 1208A [20346]</t>
  </si>
  <si>
    <t>1058032</t>
  </si>
  <si>
    <t>s_CB SC 1208B [20346]</t>
  </si>
  <si>
    <t>ANDESITE, BASALTIC [20346]</t>
  </si>
  <si>
    <t>1058033</t>
  </si>
  <si>
    <t>s_CB LA 1208C [20346]</t>
  </si>
  <si>
    <t>1058034</t>
  </si>
  <si>
    <t>s_140194-10 [20346]</t>
  </si>
  <si>
    <t>1058036</t>
  </si>
  <si>
    <t>s_150194-5B [20346]</t>
  </si>
  <si>
    <t>1058038</t>
  </si>
  <si>
    <t>s_150194-5A [20346]</t>
  </si>
  <si>
    <t>1058039</t>
  </si>
  <si>
    <t>ANDEAN ARC / SOUTHERN ANDEAN VOLCANIC ZONE / CHILE / SAN JORGE</t>
  </si>
  <si>
    <t>s_140194-2 [20346]</t>
  </si>
  <si>
    <t>1058042</t>
  </si>
  <si>
    <t>s_140194-4 [20346]</t>
  </si>
  <si>
    <t>1058044</t>
  </si>
  <si>
    <t>s_140194-5A [20346]</t>
  </si>
  <si>
    <t>1058045</t>
  </si>
  <si>
    <t>s_140194-5B [20346]</t>
  </si>
  <si>
    <t>1058046</t>
  </si>
  <si>
    <t>s_140194-7A [20346]</t>
  </si>
  <si>
    <t>1058047</t>
  </si>
  <si>
    <t>0.95</t>
  </si>
  <si>
    <t>s_140194-7B [20346]</t>
  </si>
  <si>
    <t>1058048</t>
  </si>
  <si>
    <t>s_120194-3 [20346]</t>
  </si>
  <si>
    <t>1058049</t>
  </si>
  <si>
    <t>s_SJ SC 1104 A [20346]</t>
  </si>
  <si>
    <t>1058050</t>
  </si>
  <si>
    <t>s_SJ SC 1104 B [20346]</t>
  </si>
  <si>
    <t>1058051</t>
  </si>
  <si>
    <t>s_SJ SC 1104 C [20346]</t>
  </si>
  <si>
    <t>1058052</t>
  </si>
  <si>
    <t>s_SJ SC 1104 E [20346]</t>
  </si>
  <si>
    <t>1058053</t>
  </si>
  <si>
    <t>s_SJ SC 1104 H [20346]</t>
  </si>
  <si>
    <t>1058054</t>
  </si>
  <si>
    <t>[20337]</t>
  </si>
  <si>
    <t>ANDEAN ARC / SOUTHERN ANDEAN VOLCANIC ZONE / CHILE / LLAIMA</t>
  </si>
  <si>
    <t>s_5381-3 [20337]</t>
  </si>
  <si>
    <t>ANDESITE, BASALTIC [20337]</t>
  </si>
  <si>
    <t xml:space="preserve">WR [20337] </t>
  </si>
  <si>
    <t>1064844</t>
  </si>
  <si>
    <t>s_260483-1 [20337]</t>
  </si>
  <si>
    <t>1064846</t>
  </si>
  <si>
    <t>ANDEAN ARC / SOUTHERN ANDEAN VOLCANIC ZONE / CHILE / ANTILLANCA VOLCANIC GROUP</t>
  </si>
  <si>
    <t>CASABLANCA VOLCANO</t>
  </si>
  <si>
    <t>s_280281-3 [20337]</t>
  </si>
  <si>
    <t>BASALT [20337]</t>
  </si>
  <si>
    <t>1065355</t>
  </si>
  <si>
    <t>ANDEAN ARC / SOUTHERN ANDEAN VOLCANIC ZONE / CHILE / OSORNO</t>
  </si>
  <si>
    <t>[20550]</t>
  </si>
  <si>
    <t>ANDEAN ARC / SOUTHERN ANDEAN VOLCANIC ZONE / ARGENTINA / NORTHERN SEGMENT VOLCANIC FIELD</t>
  </si>
  <si>
    <t>HUAIQUERIA GROUP, GUADAL, MENDOZA</t>
  </si>
  <si>
    <t>s_127312 [20550]</t>
  </si>
  <si>
    <t>BASALT, ALKALINE [20550]</t>
  </si>
  <si>
    <t>QUATERNARY [20550]</t>
  </si>
  <si>
    <t xml:space="preserve">WR [20550] </t>
  </si>
  <si>
    <t>1280</t>
  </si>
  <si>
    <t>1102757</t>
  </si>
  <si>
    <t>HUAIQUERIA GROUP, MENDOZA</t>
  </si>
  <si>
    <t>s_127318 [20550]</t>
  </si>
  <si>
    <t>1480</t>
  </si>
  <si>
    <t>1102758</t>
  </si>
  <si>
    <t>s_127323 [20550]</t>
  </si>
  <si>
    <t>1291</t>
  </si>
  <si>
    <t>1102759</t>
  </si>
  <si>
    <t>PAPAGAYOS GROUP, CERRO LOS LEONES, MENDOZA</t>
  </si>
  <si>
    <t>s_126051 [20550]</t>
  </si>
  <si>
    <t>1359</t>
  </si>
  <si>
    <t>1102760</t>
  </si>
  <si>
    <t>PAPAGAYOS GROUP, CERRO DEL MEDIO, MENDOZA</t>
  </si>
  <si>
    <t>s_127311 [20550]</t>
  </si>
  <si>
    <t>1203</t>
  </si>
  <si>
    <t>1102761</t>
  </si>
  <si>
    <t>s_127424 [20550]</t>
  </si>
  <si>
    <t>1407</t>
  </si>
  <si>
    <t>1102762</t>
  </si>
  <si>
    <t>PAPAGAYOS GROUP, CERRO GUADALOSO, MENDOZA</t>
  </si>
  <si>
    <t>s_127310 [20550]</t>
  </si>
  <si>
    <t>1331</t>
  </si>
  <si>
    <t>1102763</t>
  </si>
  <si>
    <t>RODEO GROUP, CERRO RODEO, MENDOZA</t>
  </si>
  <si>
    <t>s_126078 [20550]</t>
  </si>
  <si>
    <t>1245</t>
  </si>
  <si>
    <t>1102764</t>
  </si>
  <si>
    <t>RODEO GROUP, CERRO 1784, MENDOZA</t>
  </si>
  <si>
    <t>s_126077 [20550]</t>
  </si>
  <si>
    <t>1484</t>
  </si>
  <si>
    <t>1102765</t>
  </si>
  <si>
    <t>RODEO GROUP, CERRO LA CHILENA, MENDOZA</t>
  </si>
  <si>
    <t>s_127327 [20550]</t>
  </si>
  <si>
    <t>1335</t>
  </si>
  <si>
    <t>1102766</t>
  </si>
  <si>
    <t>DIAMANTE GROUP, CERRO DIAMANTE, MENDOZA</t>
  </si>
  <si>
    <t>s_123964 [20550]</t>
  </si>
  <si>
    <t>1232</t>
  </si>
  <si>
    <t>1102767</t>
  </si>
  <si>
    <t>DIAMANTE GROUP, LAS BOLAS NW CONE, MENDOZA</t>
  </si>
  <si>
    <t>s_127437 [20550]</t>
  </si>
  <si>
    <t>1360</t>
  </si>
  <si>
    <t>1102768</t>
  </si>
  <si>
    <t>DIAMANTE GROUP, CERRO NEGRA DE SALINAS, MENDOZA</t>
  </si>
  <si>
    <t>s_127001 [20550]</t>
  </si>
  <si>
    <t>1230</t>
  </si>
  <si>
    <t>1102769</t>
  </si>
  <si>
    <t>LOMA DEL MEDIO, MENDOZA</t>
  </si>
  <si>
    <t>s_126083 [20550]</t>
  </si>
  <si>
    <t>1267</t>
  </si>
  <si>
    <t>1102770</t>
  </si>
  <si>
    <t>CERRO LA LENA, MENDOZA</t>
  </si>
  <si>
    <t>s_126085 [20550]</t>
  </si>
  <si>
    <t>1402</t>
  </si>
  <si>
    <t>1102771</t>
  </si>
  <si>
    <t>LOS REYUNOS GROUP, AGUA DEL TORO, MENDOZA</t>
  </si>
  <si>
    <t>s_123965 [20550]</t>
  </si>
  <si>
    <t>1268</t>
  </si>
  <si>
    <t>1102772</t>
  </si>
  <si>
    <t>LOS REYUNOS GROUP, GALILEO VITALE, MENDOZA</t>
  </si>
  <si>
    <t>s_127307 [20550]</t>
  </si>
  <si>
    <t>1312</t>
  </si>
  <si>
    <t>1102773</t>
  </si>
  <si>
    <t>s_140194-9 [20346]</t>
  </si>
  <si>
    <t>113605-140194-9</t>
  </si>
  <si>
    <t>[3831]</t>
  </si>
  <si>
    <t>ANDEAN ARC / SOUTHERN ANDEAN VOLCANIC ZONE / CHILE / VILLARRICA (RUCAPILLAN) / VILLARRICA I</t>
  </si>
  <si>
    <t>s_V1-3 [3831]</t>
  </si>
  <si>
    <t>ANDESITE, BASALTIC [3831]</t>
  </si>
  <si>
    <t xml:space="preserve">WR [3831] </t>
  </si>
  <si>
    <t>114130</t>
  </si>
  <si>
    <t>ANDEAN ARC / SOUTHERN ANDEAN VOLCANIC ZONE / CHILE / VILLARRICA (RUCAPILLAN) / VILLARRICA II</t>
  </si>
  <si>
    <t>s_V2-8 [3831]</t>
  </si>
  <si>
    <t>BASALT [3831]</t>
  </si>
  <si>
    <t>114138</t>
  </si>
  <si>
    <t>ANDEAN ARC / SOUTHERN ANDEAN VOLCANIC ZONE / CHILE / VILLARRICA (RUCAPILLAN) / VILLARRICA III</t>
  </si>
  <si>
    <t>s_V3-5 [3831]</t>
  </si>
  <si>
    <t>5388</t>
  </si>
  <si>
    <t>114144</t>
  </si>
  <si>
    <t>s_V3-6 [3831]</t>
  </si>
  <si>
    <t>114145</t>
  </si>
  <si>
    <t>s_V3-7 [3831]</t>
  </si>
  <si>
    <t>114146</t>
  </si>
  <si>
    <t>CABURGA (CABURGUA) BASALTIC CONES</t>
  </si>
  <si>
    <t>s_CA-1 [3831]</t>
  </si>
  <si>
    <t>0.26</t>
  </si>
  <si>
    <t>5540</t>
  </si>
  <si>
    <t>114417</t>
  </si>
  <si>
    <t>s_CA-2 [3831]</t>
  </si>
  <si>
    <t>6350</t>
  </si>
  <si>
    <t>114418</t>
  </si>
  <si>
    <t>0.3</t>
  </si>
  <si>
    <t>ANDEAN ARC / SOUTHERN ANDEAN VOLCANIC ZONE / CHILE / HUILILCO</t>
  </si>
  <si>
    <t>s_HL-1 [3831]</t>
  </si>
  <si>
    <t>9594</t>
  </si>
  <si>
    <t>114421</t>
  </si>
  <si>
    <t>s_HL-2 [3831]</t>
  </si>
  <si>
    <t>0.24</t>
  </si>
  <si>
    <t>9815</t>
  </si>
  <si>
    <t>114422</t>
  </si>
  <si>
    <t>[20645]</t>
  </si>
  <si>
    <t>SOUTHERN MENDOZA, SANTA MARIA VOLCANO, CINDER CONE</t>
  </si>
  <si>
    <t>s_SM4 [20645]</t>
  </si>
  <si>
    <t>BASALT [20645]</t>
  </si>
  <si>
    <t>QUATERNARY [20645]</t>
  </si>
  <si>
    <t xml:space="preserve">PORPHYRITIC [20645] </t>
  </si>
  <si>
    <t xml:space="preserve">WR [20645] </t>
  </si>
  <si>
    <t>1147579</t>
  </si>
  <si>
    <t>s_SM6 [20645]</t>
  </si>
  <si>
    <t>1147580</t>
  </si>
  <si>
    <t>s_SM7 [20645]</t>
  </si>
  <si>
    <t>1147581</t>
  </si>
  <si>
    <t>s_SM9 [20645]</t>
  </si>
  <si>
    <t>1147582</t>
  </si>
  <si>
    <t>s_SM10 [20645]</t>
  </si>
  <si>
    <t>1147583</t>
  </si>
  <si>
    <t>s_SM12 [20645]</t>
  </si>
  <si>
    <t>1147584</t>
  </si>
  <si>
    <t>s_SM13 [20645]</t>
  </si>
  <si>
    <t>1147585</t>
  </si>
  <si>
    <t>s_SMT3 [20645]</t>
  </si>
  <si>
    <t>1147586</t>
  </si>
  <si>
    <t>s_SMT4 [20645]</t>
  </si>
  <si>
    <t>1147587</t>
  </si>
  <si>
    <t>s_VRE51 [20645]</t>
  </si>
  <si>
    <t>1147588</t>
  </si>
  <si>
    <t>s_VRE52 [20645]</t>
  </si>
  <si>
    <t>1147589</t>
  </si>
  <si>
    <t>[5180]</t>
  </si>
  <si>
    <t>ANDEAN ARC / SOUTHERN ANDEAN VOLCANIC ZONE / CHILE / SAN PEDRO-PELLADO/TATARA</t>
  </si>
  <si>
    <t>s_H-23I [5180]</t>
  </si>
  <si>
    <t>NOT GIVEN [5180]</t>
  </si>
  <si>
    <t>HOLOCENE [5180]</t>
  </si>
  <si>
    <t xml:space="preserve">WR [5180] </t>
  </si>
  <si>
    <t>120839</t>
  </si>
  <si>
    <t>[4347]</t>
  </si>
  <si>
    <t>ANDEAN ARC / SOUTHERN ANDEAN VOLCANIC ZONE / CHILE / SAN PEDRO-PELLADO/TATARA / GUADAL FORMATION</t>
  </si>
  <si>
    <t>CORDON EL GUADAL</t>
  </si>
  <si>
    <t>s_GUA14 [4347]</t>
  </si>
  <si>
    <t>ANDESITE [4347]</t>
  </si>
  <si>
    <t xml:space="preserve">WR [4347] </t>
  </si>
  <si>
    <t>12177-GUA14</t>
  </si>
  <si>
    <t>[21645]</t>
  </si>
  <si>
    <t>ANDEAN ARC / SOUTHERN ANDEAN VOLCANIC ZONE / CHILE / ANTUCO</t>
  </si>
  <si>
    <t>1853 ERUPTION</t>
  </si>
  <si>
    <t>s_010283-03 [21645]</t>
  </si>
  <si>
    <t>BASALT [21645]</t>
  </si>
  <si>
    <t>&lt;150ka</t>
  </si>
  <si>
    <t xml:space="preserve">WR [21645] </t>
  </si>
  <si>
    <t>1264548</t>
  </si>
  <si>
    <t>s_130413-2 [21645]</t>
  </si>
  <si>
    <t>ANDESITE, BASALTIC [21645]</t>
  </si>
  <si>
    <t>42ka</t>
  </si>
  <si>
    <t>1264574</t>
  </si>
  <si>
    <t>[4232][12800][5033]</t>
  </si>
  <si>
    <t>s_17L [4232]</t>
  </si>
  <si>
    <t>NOT GIVEN [4232] / BASALT [12800]</t>
  </si>
  <si>
    <t>late Pleistocene–recent</t>
  </si>
  <si>
    <t xml:space="preserve">WR [4232] </t>
  </si>
  <si>
    <t>0.09</t>
  </si>
  <si>
    <t>0.000234</t>
  </si>
  <si>
    <t>0.000001593</t>
  </si>
  <si>
    <t>0.145</t>
  </si>
  <si>
    <t>712</t>
  </si>
  <si>
    <t>13464-17L</t>
  </si>
  <si>
    <t>[4380][3631][20337]</t>
  </si>
  <si>
    <t>s_511777 [4380] / s_51177-7 [20337]</t>
  </si>
  <si>
    <t>NOT GIVEN [4380] / BASALT [3631] / ANDESITE, BASALTIC [20337]</t>
  </si>
  <si>
    <t xml:space="preserve">WR [4380] </t>
  </si>
  <si>
    <t>5533</t>
  </si>
  <si>
    <t>13464-511777</t>
  </si>
  <si>
    <t>late Pleistocene and Holocene</t>
  </si>
  <si>
    <t>[3631][4544]</t>
  </si>
  <si>
    <t>s_2502813 [3631] / s_250281-03 [4544]</t>
  </si>
  <si>
    <t>BASALT [3631]</t>
  </si>
  <si>
    <t xml:space="preserve">WR [3631] </t>
  </si>
  <si>
    <t>4196</t>
  </si>
  <si>
    <t>13467-250281-03</t>
  </si>
  <si>
    <t>[3216][3996]</t>
  </si>
  <si>
    <t>ANDEAN ARC / SOUTHERN ANDEAN VOLCANIC ZONE / CHILE / PUYEHUE</t>
  </si>
  <si>
    <t>s_II-B8 [3216]</t>
  </si>
  <si>
    <t>BASALT [3216]</t>
  </si>
  <si>
    <t>QUATERNARY [3996]</t>
  </si>
  <si>
    <t xml:space="preserve">WR [3216] </t>
  </si>
  <si>
    <t>0.2</t>
  </si>
  <si>
    <t>4627</t>
  </si>
  <si>
    <t>13855-II-B8</t>
  </si>
  <si>
    <t>[22571]</t>
  </si>
  <si>
    <t>SATELLITE SCORIA CONE</t>
  </si>
  <si>
    <t>s_LLA-12-52B [22571]</t>
  </si>
  <si>
    <t>BASALT [22571]</t>
  </si>
  <si>
    <t xml:space="preserve">GLOMEROPORPHYRITIC [22571] </t>
  </si>
  <si>
    <t xml:space="preserve">WR [22571] </t>
  </si>
  <si>
    <t>1452891</t>
  </si>
  <si>
    <t>[23134]</t>
  </si>
  <si>
    <t>ANDEAN ARC / SOUTHERN ANDEAN VOLCANIC ZONE / CHILE / LA PICADA</t>
  </si>
  <si>
    <t>s_PIC04 [23134]</t>
  </si>
  <si>
    <t>NOT GIVEN [23134]</t>
  </si>
  <si>
    <t>QUATERNARY [23134]</t>
  </si>
  <si>
    <t xml:space="preserve">WR [23134] </t>
  </si>
  <si>
    <t>1567843</t>
  </si>
  <si>
    <t>s_PIC05 [23134]</t>
  </si>
  <si>
    <t>1567844</t>
  </si>
  <si>
    <t>s_PIC30 [23134]</t>
  </si>
  <si>
    <t>1567862</t>
  </si>
  <si>
    <t>s_PIC31 [23134]</t>
  </si>
  <si>
    <t>1567863</t>
  </si>
  <si>
    <t>s_PIC43 [23134]</t>
  </si>
  <si>
    <t>1567875</t>
  </si>
  <si>
    <t>[23172]</t>
  </si>
  <si>
    <t>s_AN27-8 [23172]</t>
  </si>
  <si>
    <t>ANDESITE, BASALTIC [23172]</t>
  </si>
  <si>
    <t>PLEISTOCENE-HOLOCENE [23172]</t>
  </si>
  <si>
    <t xml:space="preserve">PORPHYRITIC [23172] </t>
  </si>
  <si>
    <t xml:space="preserve">WR [23172] </t>
  </si>
  <si>
    <t>4.854712666</t>
  </si>
  <si>
    <t>1.184493</t>
  </si>
  <si>
    <t>0.00737693</t>
  </si>
  <si>
    <t>1.78085E-05</t>
  </si>
  <si>
    <t>1583938</t>
  </si>
  <si>
    <t>s_AN27-7 [23172]</t>
  </si>
  <si>
    <t>4.584580812</t>
  </si>
  <si>
    <t>1.294392293</t>
  </si>
  <si>
    <t>0.029185136</t>
  </si>
  <si>
    <t>5.58206E-05</t>
  </si>
  <si>
    <t>0.03844642</t>
  </si>
  <si>
    <t>1583949</t>
  </si>
  <si>
    <t>[21041]</t>
  </si>
  <si>
    <t>s_SJ-T-1 [21041]</t>
  </si>
  <si>
    <t>BASALT [21041]</t>
  </si>
  <si>
    <t xml:space="preserve">WR [21041] </t>
  </si>
  <si>
    <t>1606833</t>
  </si>
  <si>
    <t>s_SJ-T-2 [21041]</t>
  </si>
  <si>
    <t>1606834</t>
  </si>
  <si>
    <t>s_SJ-T-3 [21041]</t>
  </si>
  <si>
    <t>1606835</t>
  </si>
  <si>
    <t>s_SJ-T-3A [21041]</t>
  </si>
  <si>
    <t>1606836</t>
  </si>
  <si>
    <t>s_SJ-T-4A [21041]</t>
  </si>
  <si>
    <t>1606838</t>
  </si>
  <si>
    <t>s_SJ-T-5 [21041]</t>
  </si>
  <si>
    <t>1606839</t>
  </si>
  <si>
    <t>s_SJ-T-CL [21041]</t>
  </si>
  <si>
    <t>1606840</t>
  </si>
  <si>
    <t>s_SJ-T-5A [21041]</t>
  </si>
  <si>
    <t>1606841</t>
  </si>
  <si>
    <t>s_SJ-T-6 [21041]</t>
  </si>
  <si>
    <t>1606842</t>
  </si>
  <si>
    <t>s_SJ-T-7 [21041]</t>
  </si>
  <si>
    <t>1606843</t>
  </si>
  <si>
    <t>s_SJ-T-8 [21041]</t>
  </si>
  <si>
    <t>1606844</t>
  </si>
  <si>
    <t>s_SJ-B-2A [21041]</t>
  </si>
  <si>
    <t>1606845</t>
  </si>
  <si>
    <t>s_SJ-B-2B [21041]</t>
  </si>
  <si>
    <t>1606846</t>
  </si>
  <si>
    <t>s_SJ-B-2C [21041]</t>
  </si>
  <si>
    <t>1606847</t>
  </si>
  <si>
    <t>s_SJ-L-1 [21041]</t>
  </si>
  <si>
    <t>1606848</t>
  </si>
  <si>
    <t>s_SJ-L-2 [21041]</t>
  </si>
  <si>
    <t>1606849</t>
  </si>
  <si>
    <t>s_SJ-L-3 [21041]</t>
  </si>
  <si>
    <t>1606850</t>
  </si>
  <si>
    <t>s_SJ-L-4 [21041]</t>
  </si>
  <si>
    <t>ANDESITE, BASALTIC [21041]</t>
  </si>
  <si>
    <t>1606851</t>
  </si>
  <si>
    <t>s_SJ-L-5 [21041]</t>
  </si>
  <si>
    <t>1606852</t>
  </si>
  <si>
    <t>s_SJ-L-6 [21041]</t>
  </si>
  <si>
    <t>1606853</t>
  </si>
  <si>
    <t>CINDER CONE</t>
  </si>
  <si>
    <t>s_LEM-CB-5 [21041]</t>
  </si>
  <si>
    <t>1606868</t>
  </si>
  <si>
    <t>s_LEM-CB-6 [21041]</t>
  </si>
  <si>
    <t>1606869</t>
  </si>
  <si>
    <t>s_LEM-CB-7 [21041]</t>
  </si>
  <si>
    <t>1606870</t>
  </si>
  <si>
    <t>s_LEM-CB-10 [21041]</t>
  </si>
  <si>
    <t>1606873</t>
  </si>
  <si>
    <t>s_CAB1-1 [21041]</t>
  </si>
  <si>
    <t>1606874</t>
  </si>
  <si>
    <t>s_CAB2-1 [21041]</t>
  </si>
  <si>
    <t>1606876</t>
  </si>
  <si>
    <t>s_CAB2-2 [21041]</t>
  </si>
  <si>
    <t>1606877</t>
  </si>
  <si>
    <t>s_CAB3-1 [21041]</t>
  </si>
  <si>
    <t>1606878</t>
  </si>
  <si>
    <t>s_LEM-8 [21041]</t>
  </si>
  <si>
    <t>1606879</t>
  </si>
  <si>
    <t>s_LEM-8A [21041]</t>
  </si>
  <si>
    <t>1606880</t>
  </si>
  <si>
    <t>s_LEM-9 [21041]</t>
  </si>
  <si>
    <t>1606881</t>
  </si>
  <si>
    <t>s_LEM-10 [21041]</t>
  </si>
  <si>
    <t>1606882</t>
  </si>
  <si>
    <t>s_PVM-04 [21041]</t>
  </si>
  <si>
    <t>1606885</t>
  </si>
  <si>
    <t>s_PVM-05 [21041]</t>
  </si>
  <si>
    <t>1606886</t>
  </si>
  <si>
    <t>s_PVM-06 [21041]</t>
  </si>
  <si>
    <t>1606887</t>
  </si>
  <si>
    <t>s_PVM-11 [21041]</t>
  </si>
  <si>
    <t>1606889</t>
  </si>
  <si>
    <t>s_PVM-13 [21041]</t>
  </si>
  <si>
    <t>1606891</t>
  </si>
  <si>
    <t>s_PVM-14 [21041]</t>
  </si>
  <si>
    <t>1606892</t>
  </si>
  <si>
    <t>s_PVM-15A [21041]</t>
  </si>
  <si>
    <t>1606893</t>
  </si>
  <si>
    <t>1.6</t>
  </si>
  <si>
    <t>s_PVM-15B [21041]</t>
  </si>
  <si>
    <t>1606894</t>
  </si>
  <si>
    <t>s_PVM-16 [21041]</t>
  </si>
  <si>
    <t>1606895</t>
  </si>
  <si>
    <t>s_LEM-14 [21041]</t>
  </si>
  <si>
    <t>1606897</t>
  </si>
  <si>
    <t>s_LEM-16 [21041]</t>
  </si>
  <si>
    <t>1606898</t>
  </si>
  <si>
    <t>s_LEM-17 [21041]</t>
  </si>
  <si>
    <t>1606899</t>
  </si>
  <si>
    <t>s_LEM-19 [21041]</t>
  </si>
  <si>
    <t>1606901</t>
  </si>
  <si>
    <t>s_LEM-20 [21041]</t>
  </si>
  <si>
    <t>1606902</t>
  </si>
  <si>
    <t>s_LEM-21 [21041]</t>
  </si>
  <si>
    <t>1606903</t>
  </si>
  <si>
    <t>s_LEM-21A [21041]</t>
  </si>
  <si>
    <t>1606904</t>
  </si>
  <si>
    <t>s_LEM-22 [21041]</t>
  </si>
  <si>
    <t>1606905</t>
  </si>
  <si>
    <t>s_LEM-23 [21041]</t>
  </si>
  <si>
    <t>1606906</t>
  </si>
  <si>
    <t>s_LEM-24 [21041]</t>
  </si>
  <si>
    <t>1606907</t>
  </si>
  <si>
    <t>s_LEM-25 [21041]</t>
  </si>
  <si>
    <t>1606908</t>
  </si>
  <si>
    <t>s_LEM-LB-1 [21041]</t>
  </si>
  <si>
    <t>1606909</t>
  </si>
  <si>
    <t>s_BARDA1-1 [21041]</t>
  </si>
  <si>
    <t>1606910</t>
  </si>
  <si>
    <t>s_BARDA1-2 [21041]</t>
  </si>
  <si>
    <t>1606911</t>
  </si>
  <si>
    <t>s_BARDA2-3 [21041]</t>
  </si>
  <si>
    <t>1606912</t>
  </si>
  <si>
    <t>s_BARDA2-4 [21041]</t>
  </si>
  <si>
    <t>1606913</t>
  </si>
  <si>
    <t>[4350][7318]</t>
  </si>
  <si>
    <t>ANDEAN ARC / SOUTHERN ANDEAN VOLCANIC ZONE / CHILE / CAYUTUE</t>
  </si>
  <si>
    <t>s_201282-1 [4350]</t>
  </si>
  <si>
    <t>ANDESITE, BASALTIC [4350]</t>
  </si>
  <si>
    <t>POSTGLACIAL [4350] / QUATERNARY [7318]</t>
  </si>
  <si>
    <t xml:space="preserve">WR [4350] </t>
  </si>
  <si>
    <t>6494</t>
  </si>
  <si>
    <t>16401-201282-1</t>
  </si>
  <si>
    <t>ANDEAN ARC / SOUTHERN ANDEAN VOLCANIC ZONE / CHILE / POCOIHUEN</t>
  </si>
  <si>
    <t>s_16185-3 [4350] / s_160185-03 [7318]</t>
  </si>
  <si>
    <t>ANDESITE, BASALTIC [4350] / BASALT [7318]</t>
  </si>
  <si>
    <t>UPPER [4350]</t>
  </si>
  <si>
    <t>GLACIAL [4350] / QUATERNARY [7318]</t>
  </si>
  <si>
    <t>16404-160185-03</t>
  </si>
  <si>
    <t>1.3</t>
  </si>
  <si>
    <t>[3831][3996]</t>
  </si>
  <si>
    <t>s_V2-2 [3831]</t>
  </si>
  <si>
    <t>5171</t>
  </si>
  <si>
    <t>22263-V2-2</t>
  </si>
  <si>
    <t>s_V2-4 [3831]</t>
  </si>
  <si>
    <t>22263-V2-4</t>
  </si>
  <si>
    <t>[9494]</t>
  </si>
  <si>
    <t>ANDEAN ARC / SOUTHERN ANDEAN VOLCANIC ZONE / ARGENTINA / CRATER BASALT VOLCANIC FIELD</t>
  </si>
  <si>
    <t>CERRO VENTANA, PATAGONIA</t>
  </si>
  <si>
    <t>s_GA 3 [9494]</t>
  </si>
  <si>
    <t>BASALT, ALKALINE [9494]</t>
  </si>
  <si>
    <t>QUATERNARY [9494]</t>
  </si>
  <si>
    <t xml:space="preserve">WR [9494] </t>
  </si>
  <si>
    <t>265269</t>
  </si>
  <si>
    <t>s_GA 3E [9494]</t>
  </si>
  <si>
    <t>BASANITE [9494]</t>
  </si>
  <si>
    <t>265270</t>
  </si>
  <si>
    <t>CERRO GARCIA, PATAGONIA</t>
  </si>
  <si>
    <t>s_GA 18A [9494]</t>
  </si>
  <si>
    <t>HAWAIITE [9494]</t>
  </si>
  <si>
    <t>265271</t>
  </si>
  <si>
    <t>s_GA 23 [9494]</t>
  </si>
  <si>
    <t>265272</t>
  </si>
  <si>
    <t>CERRO FERMIN, PATAGONIA</t>
  </si>
  <si>
    <t>s_GA 29 [9494]</t>
  </si>
  <si>
    <t>TRACHYBASALT [9494]</t>
  </si>
  <si>
    <t>265273</t>
  </si>
  <si>
    <t>s_GA 29/R [9494]</t>
  </si>
  <si>
    <t>265274</t>
  </si>
  <si>
    <t>CERRO VOLCAN, PATAGONIA</t>
  </si>
  <si>
    <t>s_GA 32 [9494]</t>
  </si>
  <si>
    <t>265275</t>
  </si>
  <si>
    <t>s_GA 34 [9494]</t>
  </si>
  <si>
    <t>265276</t>
  </si>
  <si>
    <t>LOMA GAUCHA, PATAGONIA</t>
  </si>
  <si>
    <t>s_GA 36 [9494]</t>
  </si>
  <si>
    <t>265277</t>
  </si>
  <si>
    <t>CERRO NEGRO, PATAGONIA</t>
  </si>
  <si>
    <t>s_GA 40 [9494]</t>
  </si>
  <si>
    <t>265278</t>
  </si>
  <si>
    <t>s_GA 43 [9494]</t>
  </si>
  <si>
    <t>265279</t>
  </si>
  <si>
    <t>CERRO ANTITRUZ, PATAGONIA</t>
  </si>
  <si>
    <t>s_GA 47 [9494]</t>
  </si>
  <si>
    <t>265280</t>
  </si>
  <si>
    <t>s_GA 48L [9494]</t>
  </si>
  <si>
    <t>265281</t>
  </si>
  <si>
    <t>s_GA 48B [9494]</t>
  </si>
  <si>
    <t>265282</t>
  </si>
  <si>
    <t>CERRO PINCHULEU FLOW, PATAGONIA</t>
  </si>
  <si>
    <t>s_GA 49 [9494]</t>
  </si>
  <si>
    <t>265283</t>
  </si>
  <si>
    <t>s_GA 51 [9494]</t>
  </si>
  <si>
    <t>265284</t>
  </si>
  <si>
    <t>CERRO PINCHULEU, PATAGONIA</t>
  </si>
  <si>
    <t>s_GA 53 [9494]</t>
  </si>
  <si>
    <t>265285</t>
  </si>
  <si>
    <t>s_GA 55 [9494]</t>
  </si>
  <si>
    <t>265286</t>
  </si>
  <si>
    <t>s_GA 56 [9494]</t>
  </si>
  <si>
    <t>265287</t>
  </si>
  <si>
    <t>s_GA 57 [9494]</t>
  </si>
  <si>
    <t>265288</t>
  </si>
  <si>
    <t>s_GA 58 [9494]</t>
  </si>
  <si>
    <t>265289</t>
  </si>
  <si>
    <t>[10020]</t>
  </si>
  <si>
    <t>CORDON CAULLE</t>
  </si>
  <si>
    <t>s_PU 05 29 [10020]</t>
  </si>
  <si>
    <t>BASALT [10020]</t>
  </si>
  <si>
    <t>&lt;70ka</t>
  </si>
  <si>
    <t xml:space="preserve">WR [10020] </t>
  </si>
  <si>
    <t>292882</t>
  </si>
  <si>
    <t>s_PU 02 02I [10020]</t>
  </si>
  <si>
    <t>ANDESITE, BASALTIC [10020]</t>
  </si>
  <si>
    <t>292884</t>
  </si>
  <si>
    <t>CORDON CAULLE, CERRO MIRADOR</t>
  </si>
  <si>
    <t>s_PU 05 07 [10020]</t>
  </si>
  <si>
    <t>292911</t>
  </si>
  <si>
    <t>[11951]</t>
  </si>
  <si>
    <t>s_PU-03-18 [11951]</t>
  </si>
  <si>
    <t>BASALT [11951]</t>
  </si>
  <si>
    <t>&lt;314ka</t>
  </si>
  <si>
    <t xml:space="preserve">WR [11951] </t>
  </si>
  <si>
    <t>351244</t>
  </si>
  <si>
    <t>ANDESITE, BASALTIC [11951]</t>
  </si>
  <si>
    <t>s_PU-05-10 [11951]</t>
  </si>
  <si>
    <t>351289</t>
  </si>
  <si>
    <t>s_PU-02-02I [11951]</t>
  </si>
  <si>
    <t>351684</t>
  </si>
  <si>
    <t>s_PU-05-29 [11951]</t>
  </si>
  <si>
    <t>351843</t>
  </si>
  <si>
    <t>s_PU-02-14 [11951]</t>
  </si>
  <si>
    <t>351844</t>
  </si>
  <si>
    <t>s_PU-05-27 [11951]</t>
  </si>
  <si>
    <t>351845</t>
  </si>
  <si>
    <t>s_PU-02-08 [11951]</t>
  </si>
  <si>
    <t>351846</t>
  </si>
  <si>
    <t>[10905]</t>
  </si>
  <si>
    <t>ANDEAN ARC / SOUTHERN ANDEAN VOLCANIC ZONE / CHILE / NEVADO DE LONGAVI</t>
  </si>
  <si>
    <t>s_MADINCL3-13.4 [10905]</t>
  </si>
  <si>
    <t>NOT GIVEN [10905]</t>
  </si>
  <si>
    <t>HOLOCENE [10905]</t>
  </si>
  <si>
    <t xml:space="preserve">WR [10905] </t>
  </si>
  <si>
    <t>388800</t>
  </si>
  <si>
    <t>0.28</t>
  </si>
  <si>
    <t>[4352][6652]</t>
  </si>
  <si>
    <t>LAGUNA BLANCA</t>
  </si>
  <si>
    <t>s_TC50 [4352]</t>
  </si>
  <si>
    <t>BASALT [4352] / NOT GIVEN [6652]</t>
  </si>
  <si>
    <t>HOLOCENE [6652]</t>
  </si>
  <si>
    <t xml:space="preserve">WR [4352] </t>
  </si>
  <si>
    <t>40015-TC50</t>
  </si>
  <si>
    <t>s_140194-1 [20346]</t>
  </si>
  <si>
    <t>41313-140194-1</t>
  </si>
  <si>
    <t>s_150194-6 [20346]</t>
  </si>
  <si>
    <t>41314-150194-6</t>
  </si>
  <si>
    <t>ANDEAN ARC / SOUTHERN ANDEAN VOLCANIC ZONE / ARGENTINA / PAYUN MATRU VOLCANIC FIELD / PAMPAS ONDULADAS FLOW</t>
  </si>
  <si>
    <t>PAYENIA VOLCANIC PROVINCE, SOUTHERN MENDOZA, PAMPAS ONDULADAS</t>
  </si>
  <si>
    <t>s_PY16 [13901]</t>
  </si>
  <si>
    <t>438534</t>
  </si>
  <si>
    <t>s_PY20 [13901]</t>
  </si>
  <si>
    <t>438535</t>
  </si>
  <si>
    <t>2.7</t>
  </si>
  <si>
    <t>s_PY23 [13901]</t>
  </si>
  <si>
    <t>438536</t>
  </si>
  <si>
    <t>s_PY24 [13901]</t>
  </si>
  <si>
    <t>438537</t>
  </si>
  <si>
    <t>s_PY25 [13901]</t>
  </si>
  <si>
    <t>438538</t>
  </si>
  <si>
    <t>s_PY34A [13901]</t>
  </si>
  <si>
    <t>438539</t>
  </si>
  <si>
    <t>s_PY34B [13901]</t>
  </si>
  <si>
    <t>438540</t>
  </si>
  <si>
    <t>s_SAL1 [13901]</t>
  </si>
  <si>
    <t>438541</t>
  </si>
  <si>
    <t>s_SAL4 [13901]</t>
  </si>
  <si>
    <t>438542</t>
  </si>
  <si>
    <t>[14391]</t>
  </si>
  <si>
    <t>ANDEAN ARC / SOUTHERN ANDEAN VOLCANIC ZONE / ARGENTINA / LOS VOLCANES VOLCANIC FIELD</t>
  </si>
  <si>
    <t>s_88Q [14391]</t>
  </si>
  <si>
    <t>BASALT [14391]</t>
  </si>
  <si>
    <t>PLEISTOCENE [14391]</t>
  </si>
  <si>
    <t xml:space="preserve">WR [14391] </t>
  </si>
  <si>
    <t>461076</t>
  </si>
  <si>
    <t>s_88S [14391]</t>
  </si>
  <si>
    <t>461078</t>
  </si>
  <si>
    <t>s_88AB [14391]</t>
  </si>
  <si>
    <t>461080</t>
  </si>
  <si>
    <t>s_94P [14391]</t>
  </si>
  <si>
    <t>461082</t>
  </si>
  <si>
    <t>s_94N [14391]</t>
  </si>
  <si>
    <t>461083</t>
  </si>
  <si>
    <t>s_94AD [14391]</t>
  </si>
  <si>
    <t>461084</t>
  </si>
  <si>
    <t>s_94AF [14391]</t>
  </si>
  <si>
    <t>461085</t>
  </si>
  <si>
    <t>s_94V [14391]</t>
  </si>
  <si>
    <t>461087</t>
  </si>
  <si>
    <t>s_94W [14391]</t>
  </si>
  <si>
    <t>461088</t>
  </si>
  <si>
    <t>[14959]</t>
  </si>
  <si>
    <t>LONCOPUE AREA, NEUQUEN PROVINCE</t>
  </si>
  <si>
    <t>s_AH-5 [14959]</t>
  </si>
  <si>
    <t>BASALT [14959]</t>
  </si>
  <si>
    <t xml:space="preserve">WR [14959] </t>
  </si>
  <si>
    <t>498658</t>
  </si>
  <si>
    <t>LAS LAJAS AREA, NEUQUEN PROVINCE</t>
  </si>
  <si>
    <t>s_AH-8 [14959]</t>
  </si>
  <si>
    <t>498661</t>
  </si>
  <si>
    <t>s_AH-9 [14959]</t>
  </si>
  <si>
    <t>498662</t>
  </si>
  <si>
    <t>s_AH-10 [14959]</t>
  </si>
  <si>
    <t>498663</t>
  </si>
  <si>
    <t>s_AH-11 [14959]</t>
  </si>
  <si>
    <t>498664</t>
  </si>
  <si>
    <t>s_AH-15 [14959]</t>
  </si>
  <si>
    <t>498668</t>
  </si>
  <si>
    <t>LAGUNA BLANCA NATIONAL PARK AREA, NEUQUEN PROVINCE</t>
  </si>
  <si>
    <t>s_AH-16 [14959]</t>
  </si>
  <si>
    <t>498669</t>
  </si>
  <si>
    <t>s_AH-17 [14959]</t>
  </si>
  <si>
    <t>498670</t>
  </si>
  <si>
    <t>s_AH-18 [14959]</t>
  </si>
  <si>
    <t>498671</t>
  </si>
  <si>
    <t>s_AH-19 [14959]</t>
  </si>
  <si>
    <t>498672</t>
  </si>
  <si>
    <t>s_AH-20 [14959]</t>
  </si>
  <si>
    <t>498673</t>
  </si>
  <si>
    <t>s_AH-21 [14959]</t>
  </si>
  <si>
    <t>498674</t>
  </si>
  <si>
    <t>[15251]</t>
  </si>
  <si>
    <t>s_19 [15251]</t>
  </si>
  <si>
    <t>NOT GIVEN [15251]</t>
  </si>
  <si>
    <t xml:space="preserve">WR [15251] </t>
  </si>
  <si>
    <t>524478</t>
  </si>
  <si>
    <t>s_7 [15251]</t>
  </si>
  <si>
    <t>524480</t>
  </si>
  <si>
    <t>[3648]</t>
  </si>
  <si>
    <t>ANDEAN ARC / SOUTHERN ANDEAN VOLCANIC ZONE / CHILE / PLANCHON</t>
  </si>
  <si>
    <t>s_2PL24 [3648]</t>
  </si>
  <si>
    <t>ANDESITE, BASALTIC [3648]</t>
  </si>
  <si>
    <t>QUATERNARY [3648]</t>
  </si>
  <si>
    <t xml:space="preserve">WR [3648] </t>
  </si>
  <si>
    <t>63953</t>
  </si>
  <si>
    <t>s_2PL25 [3648]</t>
  </si>
  <si>
    <t>63956</t>
  </si>
  <si>
    <t>s_2PL18 [3648]</t>
  </si>
  <si>
    <t>63957</t>
  </si>
  <si>
    <t>s_2PL19 [3648]</t>
  </si>
  <si>
    <t>63958</t>
  </si>
  <si>
    <t>s_1PL8 [3648]</t>
  </si>
  <si>
    <t>63959</t>
  </si>
  <si>
    <t>s_1PL9 [3648]</t>
  </si>
  <si>
    <t>63960</t>
  </si>
  <si>
    <t>s_1PL5 [3648]</t>
  </si>
  <si>
    <t>63961</t>
  </si>
  <si>
    <t>s_1PL7 [3648]</t>
  </si>
  <si>
    <t>63962</t>
  </si>
  <si>
    <t>s_1PL4 [3648]</t>
  </si>
  <si>
    <t>63964</t>
  </si>
  <si>
    <t>s_2PL20 [3648]</t>
  </si>
  <si>
    <t>63965</t>
  </si>
  <si>
    <t>7.6</t>
  </si>
  <si>
    <t>s_2PL11 [3648]</t>
  </si>
  <si>
    <t>63966</t>
  </si>
  <si>
    <t>s_2PL2 [3648]</t>
  </si>
  <si>
    <t>63969</t>
  </si>
  <si>
    <t>s_PLII2 [3648]</t>
  </si>
  <si>
    <t>63989</t>
  </si>
  <si>
    <t>s_PLII1 [3648]</t>
  </si>
  <si>
    <t>63991</t>
  </si>
  <si>
    <t>s_PLII4 [3648]</t>
  </si>
  <si>
    <t>63992</t>
  </si>
  <si>
    <t>[3996]</t>
  </si>
  <si>
    <t>s_1PL19 [3996]</t>
  </si>
  <si>
    <t>BASALT [3996]</t>
  </si>
  <si>
    <t xml:space="preserve">WR [3996] </t>
  </si>
  <si>
    <t>72784</t>
  </si>
  <si>
    <t>s_3PL7 [3996]</t>
  </si>
  <si>
    <t>72785</t>
  </si>
  <si>
    <t>[7318]</t>
  </si>
  <si>
    <t>ANDEAN ARC / SOUTHERN ANDEAN VOLCANIC ZONE / CHILE / CASABLANCA</t>
  </si>
  <si>
    <t>s_280281-03 [7318]</t>
  </si>
  <si>
    <t>BASALT [7318]</t>
  </si>
  <si>
    <t>QUATERNARY [7318]</t>
  </si>
  <si>
    <t xml:space="preserve">WR [7318] </t>
  </si>
  <si>
    <t>737825</t>
  </si>
  <si>
    <t>[17913]</t>
  </si>
  <si>
    <t>CERRO CHATO</t>
  </si>
  <si>
    <t>s_CL 273 [17913]</t>
  </si>
  <si>
    <t>NOT GIVEN [17913]</t>
  </si>
  <si>
    <t>Holocene,arc+backarc</t>
  </si>
  <si>
    <t xml:space="preserve">WR [17913] </t>
  </si>
  <si>
    <t>767757</t>
  </si>
  <si>
    <t>s_CL 274 [17913]</t>
  </si>
  <si>
    <t>767758</t>
  </si>
  <si>
    <t>CERRO DIAMANTE</t>
  </si>
  <si>
    <t>s_CL 277 [17913]</t>
  </si>
  <si>
    <t>767760</t>
  </si>
  <si>
    <t>DIAMANTE CHICO</t>
  </si>
  <si>
    <t>s_CL 304 [17913]</t>
  </si>
  <si>
    <t>767761</t>
  </si>
  <si>
    <t>TRINTRICA</t>
  </si>
  <si>
    <t>s_CL 308 [17913]</t>
  </si>
  <si>
    <t>767762</t>
  </si>
  <si>
    <t>LLANCANELO FIELD</t>
  </si>
  <si>
    <t>s_CL 313 [17913]</t>
  </si>
  <si>
    <t>767763</t>
  </si>
  <si>
    <t>CONES SE OF EL NIHUIL</t>
  </si>
  <si>
    <t>s_CL 318 [17913]</t>
  </si>
  <si>
    <t>767764</t>
  </si>
  <si>
    <t>CERRO MALACARA</t>
  </si>
  <si>
    <t>s_CL 346 [17913]</t>
  </si>
  <si>
    <t>767765</t>
  </si>
  <si>
    <t>EASTERN CERRO MALACARA</t>
  </si>
  <si>
    <t>s_CL 350 [17913]</t>
  </si>
  <si>
    <t>767766</t>
  </si>
  <si>
    <t>s_CL 354 [17913]</t>
  </si>
  <si>
    <t>767767</t>
  </si>
  <si>
    <t>PAMPAS NEGRAS</t>
  </si>
  <si>
    <t>s_CL 372 [17913]</t>
  </si>
  <si>
    <t>767771</t>
  </si>
  <si>
    <t>s_CL 387 [17913]</t>
  </si>
  <si>
    <t>767772</t>
  </si>
  <si>
    <t>BUTA RANQUIL</t>
  </si>
  <si>
    <t>s_CL 472 [17913]</t>
  </si>
  <si>
    <t>767773</t>
  </si>
  <si>
    <t>s_CL 406 [17913]</t>
  </si>
  <si>
    <t>767774</t>
  </si>
  <si>
    <t>AUCA MAHUIDA</t>
  </si>
  <si>
    <t>s_CL 392 [17913]</t>
  </si>
  <si>
    <t>767778</t>
  </si>
  <si>
    <t>s_CL 401 [17913]</t>
  </si>
  <si>
    <t>767780</t>
  </si>
  <si>
    <t>s_CL 404 [17913]</t>
  </si>
  <si>
    <t>767781</t>
  </si>
  <si>
    <t>s_CL 456 [17913]</t>
  </si>
  <si>
    <t>767782</t>
  </si>
  <si>
    <t>[18070]</t>
  </si>
  <si>
    <t>s_PM 45 [18070]</t>
  </si>
  <si>
    <t>BASALT [18070]</t>
  </si>
  <si>
    <t>QUATERNARY [18070]</t>
  </si>
  <si>
    <t xml:space="preserve">WR [18070] </t>
  </si>
  <si>
    <t>768814</t>
  </si>
  <si>
    <t>s_STA 16 [18070]</t>
  </si>
  <si>
    <t>768818</t>
  </si>
  <si>
    <t>s_PMC 137 [18070]</t>
  </si>
  <si>
    <t>768821</t>
  </si>
  <si>
    <t>s_STA 3 [18070]</t>
  </si>
  <si>
    <t>768824</t>
  </si>
  <si>
    <t>s_STA 8 [18070]</t>
  </si>
  <si>
    <t>768825</t>
  </si>
  <si>
    <t>[18602]</t>
  </si>
  <si>
    <t>s_123903 [18602]</t>
  </si>
  <si>
    <t>0.124442164</t>
  </si>
  <si>
    <t>835479</t>
  </si>
  <si>
    <t>PAYENIA VOLCANIC PROVINCE, SOUTHERN MENDOZA, CERRO TRAPAL</t>
  </si>
  <si>
    <t>s_123907 [18602]</t>
  </si>
  <si>
    <t>0.128776879</t>
  </si>
  <si>
    <t>835483</t>
  </si>
  <si>
    <t>s_123908 [18602]</t>
  </si>
  <si>
    <t>0.128644441</t>
  </si>
  <si>
    <t>835484</t>
  </si>
  <si>
    <t>PAYENIA VOLCANIC PROVINCE, SOUTHERN MENDOZA, CERRO LOS POZOS LLANCANELO</t>
  </si>
  <si>
    <t>s_123911 [18602]</t>
  </si>
  <si>
    <t>0.123586368</t>
  </si>
  <si>
    <t>835487</t>
  </si>
  <si>
    <t>PAYENIA VOLCANIC PROVINCE, SOUTHERN MENDOZA, LAS CHACRAS</t>
  </si>
  <si>
    <t>s_123912 [18602]</t>
  </si>
  <si>
    <t>0.117253763</t>
  </si>
  <si>
    <t>835488</t>
  </si>
  <si>
    <t>PAYENIA VOLCANIC PROVINCE, SOUTHERN MENDOZA, CERRO LOS LEONES</t>
  </si>
  <si>
    <t>s_126203 [18602]</t>
  </si>
  <si>
    <t>0.123601423</t>
  </si>
  <si>
    <t>835490</t>
  </si>
  <si>
    <t>PAYENIA VOLCANIC PROVINCE, SOUTHERN MENDOZA, CERRITOS COLORADOS</t>
  </si>
  <si>
    <t>s_126262 [18602]</t>
  </si>
  <si>
    <t>0.128564674</t>
  </si>
  <si>
    <t>835491</t>
  </si>
  <si>
    <t>s_126191 [18602]</t>
  </si>
  <si>
    <t>0.139436548</t>
  </si>
  <si>
    <t>835493</t>
  </si>
  <si>
    <t>PAYENIA VOLCANIC PROVINCE, SOUTHERN MENDOZA, CERRO CHACHAO</t>
  </si>
  <si>
    <t>s_126193 [18602]</t>
  </si>
  <si>
    <t>0.118150972</t>
  </si>
  <si>
    <t>835495</t>
  </si>
  <si>
    <t>PAYENIA VOLCANIC PROVINCE, SOUTHERN MENDOZA, LAS OVEJAS</t>
  </si>
  <si>
    <t>s_126220 [18602]</t>
  </si>
  <si>
    <t>0.119680187</t>
  </si>
  <si>
    <t>835497</t>
  </si>
  <si>
    <t>s_123939 [18602]</t>
  </si>
  <si>
    <t>0.125251647</t>
  </si>
  <si>
    <t>835498</t>
  </si>
  <si>
    <t>PAYENIA VOLCANIC PROVINCE, SOUTHERN MENDOZA, S OF CARAPACHO</t>
  </si>
  <si>
    <t>s_123938 [18602]</t>
  </si>
  <si>
    <t>0.125833531</t>
  </si>
  <si>
    <t>835501</t>
  </si>
  <si>
    <t>PAYENIA VOLCANIC PROVINCE, SOUTHERN MENDOZA, SIERRA DEL PALAUCO</t>
  </si>
  <si>
    <t>s_126195 [18602]</t>
  </si>
  <si>
    <t>0.116410833</t>
  </si>
  <si>
    <t>835502</t>
  </si>
  <si>
    <t>s_126197 [18602]</t>
  </si>
  <si>
    <t>0.116538122</t>
  </si>
  <si>
    <t>835503</t>
  </si>
  <si>
    <t>s_126198 [18602]</t>
  </si>
  <si>
    <t>0.119507502</t>
  </si>
  <si>
    <t>835504</t>
  </si>
  <si>
    <t>PAYENIA VOLCANIC PROVINCE, SOUTHERN MENDOZA, LA BARSANELA</t>
  </si>
  <si>
    <t>s_123916 [18602]</t>
  </si>
  <si>
    <t>0.107955464</t>
  </si>
  <si>
    <t>835505</t>
  </si>
  <si>
    <t>PAYENIA VOLCANIC PROVINCE, SOUTHERN MENDOZA</t>
  </si>
  <si>
    <t>s_123918 [18602]</t>
  </si>
  <si>
    <t>0.110718642</t>
  </si>
  <si>
    <t>835508</t>
  </si>
  <si>
    <t>s_123919 [18602]</t>
  </si>
  <si>
    <t>0.118734517</t>
  </si>
  <si>
    <t>835509</t>
  </si>
  <si>
    <t>s_126282 [18602]</t>
  </si>
  <si>
    <t>0.118380279</t>
  </si>
  <si>
    <t>835511</t>
  </si>
  <si>
    <t>s_126288 [18602]</t>
  </si>
  <si>
    <t>0.121951122</t>
  </si>
  <si>
    <t>835512</t>
  </si>
  <si>
    <t>s_123920 [18602]</t>
  </si>
  <si>
    <t>0.12464016</t>
  </si>
  <si>
    <t>835513</t>
  </si>
  <si>
    <t>s_123921 [18602]</t>
  </si>
  <si>
    <t>0.121536784</t>
  </si>
  <si>
    <t>835514</t>
  </si>
  <si>
    <t>s_123923 [18602]</t>
  </si>
  <si>
    <t>0.126101579</t>
  </si>
  <si>
    <t>835516</t>
  </si>
  <si>
    <t>PAYENIA VOLCANIC PROVINCE, SOUTHERN MENDOZA, EL MOLLAR</t>
  </si>
  <si>
    <t>s_123924 [18602]</t>
  </si>
  <si>
    <t>0.123427067</t>
  </si>
  <si>
    <t>835517</t>
  </si>
  <si>
    <t>PAYENIA VOLCANIC PROVINCE, SOUTHERN MENDOZA, FLOW W OF CERRO LOS CABALLOS</t>
  </si>
  <si>
    <t>s_123927 [18602]</t>
  </si>
  <si>
    <t>0.126802883</t>
  </si>
  <si>
    <t>835520</t>
  </si>
  <si>
    <t>PAYENIA VOLCANIC PROVINCE, SOUTHERN MENDOZA, S OF COEHUE-CO</t>
  </si>
  <si>
    <t>s_123928 [18602]</t>
  </si>
  <si>
    <t>0.122759605</t>
  </si>
  <si>
    <t>835521</t>
  </si>
  <si>
    <t>s_123930 [18602]</t>
  </si>
  <si>
    <t>0.132682919</t>
  </si>
  <si>
    <t>835523</t>
  </si>
  <si>
    <t>s_123935 [18602]</t>
  </si>
  <si>
    <t>0.107978379</t>
  </si>
  <si>
    <t>835525</t>
  </si>
  <si>
    <t>PAYENIA VOLCANIC PROVINCE, SOUTHERN MENDOZA, S OF VOLCAN HERRADURA</t>
  </si>
  <si>
    <t>s_123936 [18602]</t>
  </si>
  <si>
    <t>0.127027014</t>
  </si>
  <si>
    <t>835526</t>
  </si>
  <si>
    <t>s_126245 [18602]</t>
  </si>
  <si>
    <t>0.120859488</t>
  </si>
  <si>
    <t>835527</t>
  </si>
  <si>
    <t>PAYENIA VOLCANIC PROVINCE, SOUTHERN MENDOZA, BARREALES DE JOSE LUIS</t>
  </si>
  <si>
    <t>s_126226 [18602]</t>
  </si>
  <si>
    <t>0.128346058</t>
  </si>
  <si>
    <t>835529</t>
  </si>
  <si>
    <t>PAYENIA VOLCANIC PROVINCE, SOUTHERN MENDOZA, CERRO SANTA MARIA</t>
  </si>
  <si>
    <t>s_123931 [18602]</t>
  </si>
  <si>
    <t>0.123995316</t>
  </si>
  <si>
    <t>835530</t>
  </si>
  <si>
    <t>PAYENIA VOLCANIC PROVINCE, SOUTHERN MENDOZA, N OF PAYUN MATRU</t>
  </si>
  <si>
    <t>s_123932 [18602]</t>
  </si>
  <si>
    <t>0.121028227</t>
  </si>
  <si>
    <t>835531</t>
  </si>
  <si>
    <t>PAYENIA VOLCANIC PROVINCE, SOUTHERN MENDOZA, ONDULADAS FLOW</t>
  </si>
  <si>
    <t>s_123942 [18602]</t>
  </si>
  <si>
    <t>0.129613602</t>
  </si>
  <si>
    <t>835535</t>
  </si>
  <si>
    <t>PAYENIA VOLCANIC PROVINCE, SOUTHERN MENDOZA, LONCO VACA</t>
  </si>
  <si>
    <t>s_123945 [18602]</t>
  </si>
  <si>
    <t>0.124804557</t>
  </si>
  <si>
    <t>835538</t>
  </si>
  <si>
    <t>PAYENIA VOLCANIC PROVINCE, SOUTHERN MENDOZA. MALA AGILLA</t>
  </si>
  <si>
    <t>s_123947 [18602]</t>
  </si>
  <si>
    <t>0.12795009</t>
  </si>
  <si>
    <t>835541</t>
  </si>
  <si>
    <t>s_126172 [18602]</t>
  </si>
  <si>
    <t>0.123570602</t>
  </si>
  <si>
    <t>835551</t>
  </si>
  <si>
    <t>s_126174 [18602]</t>
  </si>
  <si>
    <t>0.135135548</t>
  </si>
  <si>
    <t>835553</t>
  </si>
  <si>
    <t>PAYENIA VOLCANIC PROVINCE, SOUTHERN MENDOZA, N OF BUTA RANQUIL</t>
  </si>
  <si>
    <t>s_123968 [18602]</t>
  </si>
  <si>
    <t>0.109103858</t>
  </si>
  <si>
    <t>835569</t>
  </si>
  <si>
    <t>PAYENIA VOLCANIC PROVINCE, SOUTHERN MENDOZA, NORTHERN SEGMENT</t>
  </si>
  <si>
    <t>s_126072 [18602]</t>
  </si>
  <si>
    <t>0.127804601</t>
  </si>
  <si>
    <t>835570</t>
  </si>
  <si>
    <t>s_126076 [18602]</t>
  </si>
  <si>
    <t>0.128314799</t>
  </si>
  <si>
    <t>835571</t>
  </si>
  <si>
    <t>s_126089 [18602]</t>
  </si>
  <si>
    <t>0.131827879</t>
  </si>
  <si>
    <t>835572</t>
  </si>
  <si>
    <t>s_126092 [18602]</t>
  </si>
  <si>
    <t>0.122516112</t>
  </si>
  <si>
    <t>835573</t>
  </si>
  <si>
    <t>PAYENIA VOLCANIC PROVINCE, SOUTHERN MENDOZA, CERRO CHACAICO</t>
  </si>
  <si>
    <t>s_126216 [18602]</t>
  </si>
  <si>
    <t>0.109518381</t>
  </si>
  <si>
    <t>835577</t>
  </si>
  <si>
    <t>PAYENIA VOLCANIC PROVINCE, SOUTHERN MENDOZA, CERRO CAPACHO</t>
  </si>
  <si>
    <t>s_126227 [18602]</t>
  </si>
  <si>
    <t>0.134672705</t>
  </si>
  <si>
    <t>835579</t>
  </si>
  <si>
    <t>PAYENIA VOLCANIC PROVINCE, SOUTHERN MENDOZA, CERRO DEL MONTE</t>
  </si>
  <si>
    <t>s_126205 [18602]</t>
  </si>
  <si>
    <t>0.128580162</t>
  </si>
  <si>
    <t>835580</t>
  </si>
  <si>
    <t>PAYENIA VOLCANIC PROVINCE, SOUTHERN MENDOZA, CERRO LAS VACAS</t>
  </si>
  <si>
    <t>s_123955 [18602]</t>
  </si>
  <si>
    <t>0.13830933</t>
  </si>
  <si>
    <t>835582</t>
  </si>
  <si>
    <t>PAYENIA VOLCANIC PROVINCE, SOUTHERN MENDOZA, CERRO AMARILLO</t>
  </si>
  <si>
    <t>s_123957 [18602]</t>
  </si>
  <si>
    <t>0.137716855</t>
  </si>
  <si>
    <t>835584</t>
  </si>
  <si>
    <t>PAYENIA VOLCANIC PROVINCE, SOUTHERN MENDOZA, CERRO TRINTRICA</t>
  </si>
  <si>
    <t>s_123958 [18602]</t>
  </si>
  <si>
    <t>0.140772314</t>
  </si>
  <si>
    <t>835588</t>
  </si>
  <si>
    <t>PAYENIA VOLCANIC PROVINCE, SOUTHERN MENDOZA, CERRO EL MASUCO</t>
  </si>
  <si>
    <t>s_123953 [18602]</t>
  </si>
  <si>
    <t>0.134460024</t>
  </si>
  <si>
    <t>835589</t>
  </si>
  <si>
    <t>PAYENIA VOLCANIC PROVINCE, SOUTHERN MENDOZA, W OF PONON TREHUE</t>
  </si>
  <si>
    <t>s_123959 [18602]</t>
  </si>
  <si>
    <t>0.110757427</t>
  </si>
  <si>
    <t>835591</t>
  </si>
  <si>
    <t>PAYENIA VOLCANIC PROVINCE, SOUTHERN MENDOZA, PONON TREHUE</t>
  </si>
  <si>
    <t>s_126156 [18602]</t>
  </si>
  <si>
    <t>0.128026864</t>
  </si>
  <si>
    <t>835594</t>
  </si>
  <si>
    <t>s_123960 [18602]</t>
  </si>
  <si>
    <t>0.119484423</t>
  </si>
  <si>
    <t>835596</t>
  </si>
  <si>
    <t>PAYENIA VOLCANIC PROVINCE, SOUTHERN MENDOZA, CERRO LOS TOLDOS</t>
  </si>
  <si>
    <t>s_126160 [18602]</t>
  </si>
  <si>
    <t>0.12656269</t>
  </si>
  <si>
    <t>835597</t>
  </si>
  <si>
    <t>PAYENIA VOLCANIC PROVINCE, SOUTHERN MENDOZA, VALLE GRANDE</t>
  </si>
  <si>
    <t>s_126207 [18602]</t>
  </si>
  <si>
    <t>0.127013819</t>
  </si>
  <si>
    <t>835599</t>
  </si>
  <si>
    <t>PAYENIA VOLCANIC PROVINCE, SOUTHERN MENDOZA, LOMAS AMARILLAS</t>
  </si>
  <si>
    <t>s_126212 [18602]</t>
  </si>
  <si>
    <t>0.128776071</t>
  </si>
  <si>
    <t>835601</t>
  </si>
  <si>
    <t>PAYENIA VOLCANIC PROVINCE, SOUTHERN MENDOZA, CERRO LOS CHANCHOS</t>
  </si>
  <si>
    <t>s_126166 [18602]</t>
  </si>
  <si>
    <t>0.133776791</t>
  </si>
  <si>
    <t>835602</t>
  </si>
  <si>
    <t>PAYENIA VOLCANIC PROVINCE, SOUTHERN MENDOZA, NE OF PUNTA DEL AGUA</t>
  </si>
  <si>
    <t>s_126168 [18602]</t>
  </si>
  <si>
    <t>0.135292645</t>
  </si>
  <si>
    <t>835603</t>
  </si>
  <si>
    <t>s_126184 [18602]</t>
  </si>
  <si>
    <t>0.128267292</t>
  </si>
  <si>
    <t>835607</t>
  </si>
  <si>
    <t>PAYENIA VOLCANIC PROVINCE, SOUTHERN MENDOZA, CERRO LA CHILENA</t>
  </si>
  <si>
    <t>s_123961 [18602]</t>
  </si>
  <si>
    <t>0.12058833</t>
  </si>
  <si>
    <t>835608</t>
  </si>
  <si>
    <t>PAYENIA VOLCANIC PROVINCE, SOUTHERN MENDOZA, CERRO SAN PEDRO</t>
  </si>
  <si>
    <t>s_126186 [18602]</t>
  </si>
  <si>
    <t>0.124347555</t>
  </si>
  <si>
    <t>835609</t>
  </si>
  <si>
    <t>PAYENIA VOLCANIC PROVINCE, SOUTHERN MENDOZA, CANADA HONDA</t>
  </si>
  <si>
    <t>s_126209 [18602]</t>
  </si>
  <si>
    <t>0.129925519</t>
  </si>
  <si>
    <t>835610</t>
  </si>
  <si>
    <t>s_126006 [18602]</t>
  </si>
  <si>
    <t>0.133169051</t>
  </si>
  <si>
    <t>835611</t>
  </si>
  <si>
    <t>PAYENIA VOLCANIC PROVINCE, SOUTHERN MENDOZA, RETROARC, CERRO ALTO, FRACTURE FLOW</t>
  </si>
  <si>
    <t>s_126202 [18602]</t>
  </si>
  <si>
    <t>0.117344277</t>
  </si>
  <si>
    <t>835616</t>
  </si>
  <si>
    <t>[4350]</t>
  </si>
  <si>
    <t>ANDEAN ARC / SOUTHERN ANDEAN VOLCANIC ZONE / CHILE / LA VIGUERIA</t>
  </si>
  <si>
    <t>s_151284-4 [4350]</t>
  </si>
  <si>
    <t>POSTGLACIAL [4350]</t>
  </si>
  <si>
    <t>85648</t>
  </si>
  <si>
    <t>ANDEAN ARC / SOUTHERN ANDEAN VOLCANIC ZONE / CHILE / ROLLIZOS</t>
  </si>
  <si>
    <t>s_25784-1 [4350]</t>
  </si>
  <si>
    <t>GLACIAL [4350]</t>
  </si>
  <si>
    <t>85650</t>
  </si>
  <si>
    <t>s_151284-1 [4350]</t>
  </si>
  <si>
    <t>85652</t>
  </si>
  <si>
    <t>s_151284-2 [4350]</t>
  </si>
  <si>
    <t>85653</t>
  </si>
  <si>
    <t>ANDEAN ARC / SOUTHERN ANDEAN VOLCANIC ZONE / CHILE / RELONCAVI</t>
  </si>
  <si>
    <t>s_16185-1 [4350]</t>
  </si>
  <si>
    <t>85654</t>
  </si>
  <si>
    <t>s_9185-3 [4350]</t>
  </si>
  <si>
    <t>BASALT [4350]</t>
  </si>
  <si>
    <t>85655</t>
  </si>
  <si>
    <t>[18780]</t>
  </si>
  <si>
    <t>s_CL170 [18780]</t>
  </si>
  <si>
    <t>NOT GIVEN [18780]</t>
  </si>
  <si>
    <t>HOLOCENE [18780]</t>
  </si>
  <si>
    <t xml:space="preserve">WR [18780] </t>
  </si>
  <si>
    <t>860594</t>
  </si>
  <si>
    <t>[3216]</t>
  </si>
  <si>
    <t>s_II-B1 [3216]</t>
  </si>
  <si>
    <t>interglacial</t>
  </si>
  <si>
    <t>0.17</t>
  </si>
  <si>
    <t>86429</t>
  </si>
  <si>
    <t>s_II-B6 [3216]</t>
  </si>
  <si>
    <t>0.21</t>
  </si>
  <si>
    <t>4709</t>
  </si>
  <si>
    <t>86432</t>
  </si>
  <si>
    <t>s_II-B7 [3216]</t>
  </si>
  <si>
    <t>0.1</t>
  </si>
  <si>
    <t>4031</t>
  </si>
  <si>
    <t>86433</t>
  </si>
  <si>
    <t>s_II-B10 [3216]</t>
  </si>
  <si>
    <t>4129</t>
  </si>
  <si>
    <t>86435</t>
  </si>
  <si>
    <t>s_II-B15 [3216]</t>
  </si>
  <si>
    <t>0.14</t>
  </si>
  <si>
    <t>5547</t>
  </si>
  <si>
    <t>86439</t>
  </si>
  <si>
    <t>[18365]</t>
  </si>
  <si>
    <t>BASALT [18365]</t>
  </si>
  <si>
    <t>HOLOCENE [18365]</t>
  </si>
  <si>
    <t xml:space="preserve">WR [18365] </t>
  </si>
  <si>
    <t>BACKARC, AROUND LAGUNA BLANCA</t>
  </si>
  <si>
    <t>s_CL 475B [18365]</t>
  </si>
  <si>
    <t>868942</t>
  </si>
  <si>
    <t>BACKARC, PLATEAU BASALT, JACOBACCI VOLCANIC FIELD</t>
  </si>
  <si>
    <t>s_CL 433 [18365]</t>
  </si>
  <si>
    <t>868945</t>
  </si>
  <si>
    <t>MORE-ENRICHED BACKARC, JACOBACCI VOLCANIC FIELD</t>
  </si>
  <si>
    <t>s_CL 431 [18365]</t>
  </si>
  <si>
    <t>868947</t>
  </si>
  <si>
    <t>MORE-ENRICHED BACKARC, CRATER BASALT VOLCANIC FIELD</t>
  </si>
  <si>
    <t>s_CL 434 [18365]</t>
  </si>
  <si>
    <t>868949</t>
  </si>
  <si>
    <t>s_CL 437 [18365]</t>
  </si>
  <si>
    <t>868950</t>
  </si>
  <si>
    <t>s_CL 166 [18365]</t>
  </si>
  <si>
    <t>868961</t>
  </si>
  <si>
    <t>s_CL 170(B) [18365]</t>
  </si>
  <si>
    <t>868962</t>
  </si>
  <si>
    <t>s_CL 109(A) [18365]</t>
  </si>
  <si>
    <t>868967</t>
  </si>
  <si>
    <t>[19131]</t>
  </si>
  <si>
    <t>ANDEAN ARC / SOUTHERN ANDEAN VOLCANIC ZONE / ARGENTINA / LAGUNA BLANCA FLOW</t>
  </si>
  <si>
    <t>PAYENIA VOLCANIC PROVINCE, SOUTHERN MENDOZA, RETROARC, INFERNILLO COMPLEX, LAGUNA BLANCA</t>
  </si>
  <si>
    <t>s_126009 [19131]</t>
  </si>
  <si>
    <t>BASALT [19131]</t>
  </si>
  <si>
    <t>QUATERNARY [19131]</t>
  </si>
  <si>
    <t xml:space="preserve">WR [19131] </t>
  </si>
  <si>
    <t>874220</t>
  </si>
  <si>
    <t>[18961]</t>
  </si>
  <si>
    <t>s_LV3 [18961]</t>
  </si>
  <si>
    <t>BASALT [18961]</t>
  </si>
  <si>
    <t>QUATERNARY [18961]</t>
  </si>
  <si>
    <t xml:space="preserve">WR [18961] </t>
  </si>
  <si>
    <t>876796</t>
  </si>
  <si>
    <t>s_LV6 [18961]</t>
  </si>
  <si>
    <t>876797</t>
  </si>
  <si>
    <t>s_LV8 [18961]</t>
  </si>
  <si>
    <t>876798</t>
  </si>
  <si>
    <t>PAYENIA VOLCANIC PROVINCE, SOUTHERN MENDOZA, RIO GRANDE</t>
  </si>
  <si>
    <t>s_RG5 [18961]</t>
  </si>
  <si>
    <t>876802</t>
  </si>
  <si>
    <t>s_LV9 [18961]</t>
  </si>
  <si>
    <t>876804</t>
  </si>
  <si>
    <t>PAYENIA VOLCANIC PROVINCE, SOUTHERN MENDOZA, LA PASARELA</t>
  </si>
  <si>
    <t>s_VRE12 [18961]</t>
  </si>
  <si>
    <t>876805</t>
  </si>
  <si>
    <t>PAYENIA VOLCANIC PROVINCE, SOUTHERN MENDOZA, PAYUNIA</t>
  </si>
  <si>
    <t>s_VRE40 [18961]</t>
  </si>
  <si>
    <t>876809</t>
  </si>
  <si>
    <t>PAYENIA VOLCANIC PROVINCE, SOUTHERN MENDOZA, PAYUNIA, W SIDE OF SANTA MARIA</t>
  </si>
  <si>
    <t>s_SM16 [18961]</t>
  </si>
  <si>
    <t>876810</t>
  </si>
  <si>
    <t>s_SM18 [18961]</t>
  </si>
  <si>
    <t>876812</t>
  </si>
  <si>
    <t>s_VRE49 [18961]</t>
  </si>
  <si>
    <t>876818</t>
  </si>
  <si>
    <t>PAYENIA VOLCANIC PROVINCE, SOUTHERN MENDOZA, CARAPACHO</t>
  </si>
  <si>
    <t>s_VRE25 [18961]</t>
  </si>
  <si>
    <t>876828</t>
  </si>
  <si>
    <t>s_CP3 [18961]</t>
  </si>
  <si>
    <t>876831</t>
  </si>
  <si>
    <t>PAYENIA VOLCANIC PROVINCE, SOUTHERN MENDOZA, MALACARA</t>
  </si>
  <si>
    <t>s_MC3 [18961]</t>
  </si>
  <si>
    <t>876834</t>
  </si>
  <si>
    <t>s_MC5 [18961]</t>
  </si>
  <si>
    <t>876835</t>
  </si>
  <si>
    <t>s_MC6 [18961]</t>
  </si>
  <si>
    <t>876836</t>
  </si>
  <si>
    <t>s_VRE11 [18961]</t>
  </si>
  <si>
    <t>876839</t>
  </si>
  <si>
    <t>s_VRE42 [18961]</t>
  </si>
  <si>
    <t>876840</t>
  </si>
  <si>
    <t>s_VRE44 [18961]</t>
  </si>
  <si>
    <t>876842</t>
  </si>
  <si>
    <t>s_VRE45 [18961]</t>
  </si>
  <si>
    <t>876843</t>
  </si>
  <si>
    <t>0.58</t>
  </si>
  <si>
    <t>0.53</t>
  </si>
  <si>
    <t>not sure</t>
  </si>
  <si>
    <t>0.12</t>
  </si>
  <si>
    <t>0.22</t>
  </si>
  <si>
    <t>0.11</t>
  </si>
  <si>
    <t>0.16</t>
  </si>
  <si>
    <t>0.36</t>
  </si>
  <si>
    <t>0.18</t>
  </si>
  <si>
    <t>0.32</t>
  </si>
  <si>
    <t>0.39</t>
  </si>
  <si>
    <t>0.06</t>
  </si>
  <si>
    <t>1.07</t>
  </si>
  <si>
    <t>0.067</t>
  </si>
  <si>
    <t>0.62</t>
  </si>
  <si>
    <t>0.02</t>
  </si>
  <si>
    <t>0.38</t>
  </si>
  <si>
    <t>0.08</t>
  </si>
  <si>
    <t>0.61</t>
  </si>
  <si>
    <t>1.7</t>
  </si>
  <si>
    <t>0.49</t>
  </si>
  <si>
    <t>0.45</t>
  </si>
  <si>
    <t>0.23</t>
  </si>
  <si>
    <t>0.35</t>
  </si>
  <si>
    <t>1.39</t>
  </si>
  <si>
    <t>0.47</t>
  </si>
  <si>
    <t>0.41</t>
  </si>
  <si>
    <t>0.07</t>
  </si>
  <si>
    <t>0.63</t>
  </si>
  <si>
    <t>0.69</t>
  </si>
  <si>
    <t>0.1527</t>
  </si>
  <si>
    <t>0.0000021</t>
  </si>
  <si>
    <t>CASCADES 38.8-1.9.csv</t>
  </si>
  <si>
    <t>[19246][18091]</t>
  </si>
  <si>
    <t>CASCADES / HIGH CASCADES / WASHINGTON / MOUNT BAKER</t>
  </si>
  <si>
    <t>TARN PLATEAU, ABOUT 7 KM S OF MOUNT BAKER SUMMIT</t>
  </si>
  <si>
    <t>s_02-MB-5 [19246]</t>
  </si>
  <si>
    <t>BASALT, CALC-ALKALINE [19246] / ANDESITE, BASALTIC [18091]</t>
  </si>
  <si>
    <t xml:space="preserve">WR [19246] </t>
  </si>
  <si>
    <t>100804-02-MB-5</t>
  </si>
  <si>
    <t>PARK BUTTE, 7 KM SSW OF MOUNT BAKER SUMMIT</t>
  </si>
  <si>
    <t>s_06-MB-82 [19246]</t>
  </si>
  <si>
    <t>THOLEIITE, OLIVINE [19246] / BASALT [18091]</t>
  </si>
  <si>
    <t>100805-06-MB-82</t>
  </si>
  <si>
    <t>LAKE SHANNON</t>
  </si>
  <si>
    <t>s_08-MB-114 [19246]</t>
  </si>
  <si>
    <t>BASALT, CALC-ALKALINE [19246] / BASALT [18091]</t>
  </si>
  <si>
    <t>100808-08-MB-114</t>
  </si>
  <si>
    <t>s_08-MB-122 [19246]</t>
  </si>
  <si>
    <t>100808-08-MB-122</t>
  </si>
  <si>
    <t>[7175][19246]</t>
  </si>
  <si>
    <t>CASCADES / HIGH CASCADES / BRITISH COLUMBIA / MOUNT GARIBALDI VOLCANIC FIELD</t>
  </si>
  <si>
    <t>BRIDGE RIVER CONES, TUBER HILL</t>
  </si>
  <si>
    <t>s_BRC09-3 [7175]</t>
  </si>
  <si>
    <t>BASALT [7175] / BASALT, TRANSITIONAL [19246]</t>
  </si>
  <si>
    <t xml:space="preserve">WR [7175] </t>
  </si>
  <si>
    <t>107560-BRC09-3</t>
  </si>
  <si>
    <t>BRIDGE RIVER CONES, NICHOLS VALLEY</t>
  </si>
  <si>
    <t>s_BRC10 [7175]</t>
  </si>
  <si>
    <t>BASALT [7175] / BASALT, ALKALINE [19246]</t>
  </si>
  <si>
    <t>107561-BRC10</t>
  </si>
  <si>
    <t>SALAL GLACIER, NW VOLCANIC REMNANT</t>
  </si>
  <si>
    <t>s_SG01-2 [7175]</t>
  </si>
  <si>
    <t>107563-SG01-2</t>
  </si>
  <si>
    <t>s_SG01-3 [7175]</t>
  </si>
  <si>
    <t>107563-SG01-3</t>
  </si>
  <si>
    <t>MOUNT MEAGER</t>
  </si>
  <si>
    <t>s_MM02 [7175]</t>
  </si>
  <si>
    <t>1.17</t>
  </si>
  <si>
    <t>107567-MM02</t>
  </si>
  <si>
    <t>s_MM04 [7175]</t>
  </si>
  <si>
    <t>107567-MM04</t>
  </si>
  <si>
    <t>s_MM08 [7175]</t>
  </si>
  <si>
    <t>0.88</t>
  </si>
  <si>
    <t>107568-MM08</t>
  </si>
  <si>
    <t>[4790]</t>
  </si>
  <si>
    <t>CASCADES / HIGH CASCADES / OREGON / THREE SISTERS</t>
  </si>
  <si>
    <t>s_96PRTS1 [4790]</t>
  </si>
  <si>
    <t>BASALT [4790]</t>
  </si>
  <si>
    <t>370000 [4790]</t>
  </si>
  <si>
    <t>400000 [4790]</t>
  </si>
  <si>
    <t xml:space="preserve">WR [4790] </t>
  </si>
  <si>
    <t>111279</t>
  </si>
  <si>
    <t>s_96PRTS6 [4790]</t>
  </si>
  <si>
    <t>111280</t>
  </si>
  <si>
    <t>s_96PRTS11 [4790]</t>
  </si>
  <si>
    <t>111281</t>
  </si>
  <si>
    <t>[4450]</t>
  </si>
  <si>
    <t>CASCADES / HIGH CASCADES / CALIFORNIA / MEDICINE LAKE VOLCANO</t>
  </si>
  <si>
    <t>s_880M [4450]</t>
  </si>
  <si>
    <t>THOLEIITE, OLIVINE [4450]</t>
  </si>
  <si>
    <t xml:space="preserve">WR [4450] </t>
  </si>
  <si>
    <t>111300</t>
  </si>
  <si>
    <t>[20728]</t>
  </si>
  <si>
    <t>CASCADES / GARIBALDI VOLCANIC BELT / WASHINGTON / SILVERTHRONE VOLCANIC FIELD / KLINAKLINI RIVER FLOW</t>
  </si>
  <si>
    <t>s_KLINAKLINI RIVER [20728]</t>
  </si>
  <si>
    <t>BASALT, THOLEIITIC [20728]</t>
  </si>
  <si>
    <t xml:space="preserve">WR [20728] </t>
  </si>
  <si>
    <t>1132513</t>
  </si>
  <si>
    <t>[20973]</t>
  </si>
  <si>
    <t>CASCADES / HIGH CASCADES / WASHINGTON / GLACIER PEAK</t>
  </si>
  <si>
    <t>LIGHTNING CREEK</t>
  </si>
  <si>
    <t>s_LC-6H [20973]</t>
  </si>
  <si>
    <t>ANDESITE, BASALTIC [20973]</t>
  </si>
  <si>
    <t xml:space="preserve">WR [20973] </t>
  </si>
  <si>
    <t>1181003</t>
  </si>
  <si>
    <t>s_LC-6M [20973]</t>
  </si>
  <si>
    <t>1181004</t>
  </si>
  <si>
    <t>[3755]</t>
  </si>
  <si>
    <t>CASCADES / HIGH CASCADES / WASHINGTON / INDIAN HEAVEN</t>
  </si>
  <si>
    <t>s_DS80A [3755]</t>
  </si>
  <si>
    <t>BASALT [3755]</t>
  </si>
  <si>
    <t xml:space="preserve">WR [3755] </t>
  </si>
  <si>
    <t>120354</t>
  </si>
  <si>
    <t>s_DS9A-81 [3755]</t>
  </si>
  <si>
    <t>120356</t>
  </si>
  <si>
    <t>s_DS69A-80 [3755]</t>
  </si>
  <si>
    <t>120358</t>
  </si>
  <si>
    <t>s_DS42-81 [3755]</t>
  </si>
  <si>
    <t>120359</t>
  </si>
  <si>
    <t>s_DS23B-81 [3755]</t>
  </si>
  <si>
    <t>120360</t>
  </si>
  <si>
    <t>CASCADES / HIGH CASCADES / WASHINGTON / MOUNT ADAMS</t>
  </si>
  <si>
    <t>FLATTOP MOUNTAIN</t>
  </si>
  <si>
    <t>s_MA434 [3755]</t>
  </si>
  <si>
    <t>120363</t>
  </si>
  <si>
    <t>s_82-26 [3755]</t>
  </si>
  <si>
    <t>120364</t>
  </si>
  <si>
    <t>s_MA20 [3755]</t>
  </si>
  <si>
    <t>120368</t>
  </si>
  <si>
    <t>CASCADES / HIGH CASCADES / WASHINGTON / SIMCOE VOLCANIC FIELD</t>
  </si>
  <si>
    <t>s_L83-92 [3755]</t>
  </si>
  <si>
    <t>120371</t>
  </si>
  <si>
    <t>s_L83-65 [3755]</t>
  </si>
  <si>
    <t>120373</t>
  </si>
  <si>
    <t>s_L83-67 [3755]</t>
  </si>
  <si>
    <t>120374</t>
  </si>
  <si>
    <t>[3657][4943]</t>
  </si>
  <si>
    <t>CASCADES / HIGH CASCADES / CALIFORNIA / LASSEN VOLCANIC CENTER</t>
  </si>
  <si>
    <t>SOUTHERNMOST CASCADES</t>
  </si>
  <si>
    <t>s_LC88-1303 [3657]</t>
  </si>
  <si>
    <t>ANDESITE [3657] / BASALT, CALC-ALKALINE [4943]</t>
  </si>
  <si>
    <t>500000 [3657]</t>
  </si>
  <si>
    <t xml:space="preserve">WR [3657] </t>
  </si>
  <si>
    <t>120446-LC88-1303(LF02-037)</t>
  </si>
  <si>
    <t>ANDESITE, BASALTIC [3657] / BASALT, CALC-ALKALINE [4943]</t>
  </si>
  <si>
    <t>1370000 [3657]</t>
  </si>
  <si>
    <t>SOUTHERNMOST CASCADES, CINDER PIT WEST MAGEE MOUNTAIN</t>
  </si>
  <si>
    <t>s_LB92-168 [3657]</t>
  </si>
  <si>
    <t>120451-LB92-168(LF02-015)</t>
  </si>
  <si>
    <t>SOUTHERNMOST CASCADES, HORSE HAVEN BUTTE</t>
  </si>
  <si>
    <t>s_LB92-167 [3657]</t>
  </si>
  <si>
    <t>120452-LB92-167(LF02-014)</t>
  </si>
  <si>
    <t>[4450][2261][4943]</t>
  </si>
  <si>
    <t>s_LC86-1005 [4450]</t>
  </si>
  <si>
    <t>ANDESITE, BASALTIC [4450] / NOT GIVEN [2261] / BASALT, CALC-ALKALINE [4943]</t>
  </si>
  <si>
    <t>500000 [4450]</t>
  </si>
  <si>
    <t>0.000164</t>
  </si>
  <si>
    <t>0.000176</t>
  </si>
  <si>
    <t>0.13738</t>
  </si>
  <si>
    <t>4.49</t>
  </si>
  <si>
    <t>120454-LC86-1005(LF02-020)</t>
  </si>
  <si>
    <t>s_LB92-166 [3657]</t>
  </si>
  <si>
    <t>120455-LB92-166(LF02-017)</t>
  </si>
  <si>
    <t>[4450][20728][2261]</t>
  </si>
  <si>
    <t>s_LC88-1312 [4450]</t>
  </si>
  <si>
    <t>ANDESITE, BASALTIC [4450] / BASALT, CALC-ALKALINE [20728] / NOT GIVEN [2261]</t>
  </si>
  <si>
    <t>0.0000541</t>
  </si>
  <si>
    <t>0.00000453</t>
  </si>
  <si>
    <t>0.23528</t>
  </si>
  <si>
    <t>58.6</t>
  </si>
  <si>
    <t>120457-LC88-1312(LF02-032)</t>
  </si>
  <si>
    <t>[3657][2261][4943]</t>
  </si>
  <si>
    <t>SOUTHERNMOST CASCADES, RED LAKE MOUNTAIN</t>
  </si>
  <si>
    <t>s_LC83-255 [3657]</t>
  </si>
  <si>
    <t>70000 [2261]</t>
  </si>
  <si>
    <t>500000 [3657] / 70000 [2261]</t>
  </si>
  <si>
    <t>120460-LC83-255(LF02-001)</t>
  </si>
  <si>
    <t>SOUTHERNMOST CASCADES, COLD CREEK BUTTE</t>
  </si>
  <si>
    <t>s_LM92-2443 [3657]</t>
  </si>
  <si>
    <t>10000 [3657]</t>
  </si>
  <si>
    <t>120462-LM92-2443(LF02-038)</t>
  </si>
  <si>
    <t>[15673][3657][2261][4943]</t>
  </si>
  <si>
    <t>SOUTHERNMOST CASCADES, POISON LAKE CHAIN, OLD RAILROAD GRADE, PEAK 1791</t>
  </si>
  <si>
    <t>s_LC86-829 [15673]</t>
  </si>
  <si>
    <t>BASALT [15673] / ANDESITE, BASALTIC [3657] / BASALT, CALC-ALKALINE [4943]</t>
  </si>
  <si>
    <t>1370000 [2261]</t>
  </si>
  <si>
    <t>500000 [3657] / 1370000 [2261]</t>
  </si>
  <si>
    <t>LOWER [15673]</t>
  </si>
  <si>
    <t>PLEISTOCENE [15673]</t>
  </si>
  <si>
    <t xml:space="preserve">WR [15673] </t>
  </si>
  <si>
    <t>0.0000178</t>
  </si>
  <si>
    <t>0.0000484</t>
  </si>
  <si>
    <t>0.15317</t>
  </si>
  <si>
    <t>1.77</t>
  </si>
  <si>
    <t>120464-LC86-829(LF02-005)</t>
  </si>
  <si>
    <t>[15673][3657][4450][20728][2261]</t>
  </si>
  <si>
    <t>SOUTHERNMOST CASCADES, POISON LAKE CHAIN, ROBBERS SPRING</t>
  </si>
  <si>
    <t>s_LC85-671 [15673]</t>
  </si>
  <si>
    <t>BASALT [15673] / ANDESITE, BASALTIC [3657] / BASALT, CALC-ALKALINE [20728] / NOT GIVEN [2261]</t>
  </si>
  <si>
    <t>430000 [3657]</t>
  </si>
  <si>
    <t>430000 [3657] / 500000 [4450]</t>
  </si>
  <si>
    <t>0.0000758</t>
  </si>
  <si>
    <t>0.000144</t>
  </si>
  <si>
    <t>0.12894</t>
  </si>
  <si>
    <t>2.53</t>
  </si>
  <si>
    <t>120465-LC85-671(LF02-007)</t>
  </si>
  <si>
    <t>s_LC82-905 [15673]</t>
  </si>
  <si>
    <t>0.000149</t>
  </si>
  <si>
    <t>0.00037</t>
  </si>
  <si>
    <t>0.13808</t>
  </si>
  <si>
    <t>1.94</t>
  </si>
  <si>
    <t>120468-LC82-905(LF02-009)</t>
  </si>
  <si>
    <t>[3657][4450][20728]</t>
  </si>
  <si>
    <t>s_LM87-1384 [3657]</t>
  </si>
  <si>
    <t>BASALT [3657] / ANDESITE, BASALTIC [4450] / BASALT, CALC-ALKALINE [20728]</t>
  </si>
  <si>
    <t>120469-LM87-1384(LF02-010)</t>
  </si>
  <si>
    <t>[15673][3657]</t>
  </si>
  <si>
    <t>SOUTHERNMOST CASCADES, POISON LAKE CHAIN, CONE LAKE ROAD</t>
  </si>
  <si>
    <t>s_LC86-834 [15673]</t>
  </si>
  <si>
    <t>BASALT [15673]</t>
  </si>
  <si>
    <t>120470-LC86-834(LF02-008)</t>
  </si>
  <si>
    <t>[4450][20728]</t>
  </si>
  <si>
    <t>s_LC86-1046 [4450]</t>
  </si>
  <si>
    <t>120471-LC86-1046(LF02-030)</t>
  </si>
  <si>
    <t>[4449]</t>
  </si>
  <si>
    <t>CASCADES / HIGH CASCADES / OREGON / MOUNT MAZAMA</t>
  </si>
  <si>
    <t>CRATER LAKE</t>
  </si>
  <si>
    <t>s_1089 [4449]</t>
  </si>
  <si>
    <t>ANDESITE, BASALTIC [4449]</t>
  </si>
  <si>
    <t xml:space="preserve">WR [4449] </t>
  </si>
  <si>
    <t>125172</t>
  </si>
  <si>
    <t>s_1210 [4449]</t>
  </si>
  <si>
    <t>125173</t>
  </si>
  <si>
    <t>s_1193 [4449]</t>
  </si>
  <si>
    <t>125175</t>
  </si>
  <si>
    <t>s_1181 [4449]</t>
  </si>
  <si>
    <t>125177</t>
  </si>
  <si>
    <t>s_1087 [4449]</t>
  </si>
  <si>
    <t>125184</t>
  </si>
  <si>
    <t>s_354 [4449]</t>
  </si>
  <si>
    <t>125186</t>
  </si>
  <si>
    <t>[5304]</t>
  </si>
  <si>
    <t>CASCADES / HIGH CASCADES / CALIFORNIA / MEDICINE LAKE VOLCANO / BURNT LAVA FLOW</t>
  </si>
  <si>
    <t>SE END OF FLOW, 1300 FT N AND 1500 FT W OF SE CORNER, WHITEHORSE</t>
  </si>
  <si>
    <t>s_692M [5304]</t>
  </si>
  <si>
    <t>ANDESITE [5304]</t>
  </si>
  <si>
    <t>UPPER [5304]</t>
  </si>
  <si>
    <t>HOLOCENE [5304]</t>
  </si>
  <si>
    <t xml:space="preserve">WR [5304] </t>
  </si>
  <si>
    <t>125494</t>
  </si>
  <si>
    <t>SURFACE OF FLOW W OF HIGH HOLE CRATER, 2500 FT S AND 2500 FT W OF NE CORNER, MEDICINE LAKE</t>
  </si>
  <si>
    <t>s_659MA [5304]</t>
  </si>
  <si>
    <t>125511</t>
  </si>
  <si>
    <t>s_659MB [5304]</t>
  </si>
  <si>
    <t>125512</t>
  </si>
  <si>
    <t>N END OF FLOW, 800 FT E AND 300 FT N OF NE CORNER, MEDICINE LAKE</t>
  </si>
  <si>
    <t>s_937MA [5304]</t>
  </si>
  <si>
    <t>125515</t>
  </si>
  <si>
    <t>SURFACE OF FLOW W OF HIGH HOLE CRATER, 2200 FT W AND 2400 S OF NE CORNER, MEDICINE LAKE</t>
  </si>
  <si>
    <t>s_1143MB [5304]</t>
  </si>
  <si>
    <t>125516</t>
  </si>
  <si>
    <t>HIGH HOLE CRATER CONE, 1600 FT W AND 1800 FT N OF SE CORNER, MEDICINE LAKE</t>
  </si>
  <si>
    <t>s_1156M [5304]</t>
  </si>
  <si>
    <t>125518</t>
  </si>
  <si>
    <t>[22652]</t>
  </si>
  <si>
    <t>CASCADES / HIGH CASCADES / WASHINGTON / MOUNT ST. HELENS / CASTLE CREEK FLOWS</t>
  </si>
  <si>
    <t>CASTLE CREEK</t>
  </si>
  <si>
    <t>s_MW13-28 [22652]</t>
  </si>
  <si>
    <t>BASALT [22652]</t>
  </si>
  <si>
    <t>QUATERNARY [22652]</t>
  </si>
  <si>
    <t xml:space="preserve">WR [22652] </t>
  </si>
  <si>
    <t>0.025</t>
  </si>
  <si>
    <t>0.013</t>
  </si>
  <si>
    <t>1467150</t>
  </si>
  <si>
    <t>s_MW13-30 [22652]</t>
  </si>
  <si>
    <t>0.012</t>
  </si>
  <si>
    <t>1467151</t>
  </si>
  <si>
    <t>s_MW14-11 [22652]</t>
  </si>
  <si>
    <t>0.029</t>
  </si>
  <si>
    <t>0.014</t>
  </si>
  <si>
    <t>1467152</t>
  </si>
  <si>
    <t>s_MW14-8 [22652]</t>
  </si>
  <si>
    <t>0.031</t>
  </si>
  <si>
    <t>0.016</t>
  </si>
  <si>
    <t>1467153</t>
  </si>
  <si>
    <t>BU3 TEPHRA</t>
  </si>
  <si>
    <t>s_MW13-45 [22652]</t>
  </si>
  <si>
    <t>0.028</t>
  </si>
  <si>
    <t>1467154</t>
  </si>
  <si>
    <t>NORTH FLANK</t>
  </si>
  <si>
    <t>s_MW13-24A [22652]</t>
  </si>
  <si>
    <t>1467161</t>
  </si>
  <si>
    <t>s_MW13-24B [22652]</t>
  </si>
  <si>
    <t>0.023</t>
  </si>
  <si>
    <t>1467162</t>
  </si>
  <si>
    <t>s_MW13-25 [22652]</t>
  </si>
  <si>
    <t>1467163</t>
  </si>
  <si>
    <t>s_MW13-27 [22652]</t>
  </si>
  <si>
    <t>1467164</t>
  </si>
  <si>
    <t>s_MW13-29 [22652]</t>
  </si>
  <si>
    <t>0.027</t>
  </si>
  <si>
    <t>1467165</t>
  </si>
  <si>
    <t>BU2 TEPHRA</t>
  </si>
  <si>
    <t>s_MW13-12 [22652]</t>
  </si>
  <si>
    <t>0.024</t>
  </si>
  <si>
    <t>1467166</t>
  </si>
  <si>
    <t>s_MW13-44 [22652]</t>
  </si>
  <si>
    <t>1467167</t>
  </si>
  <si>
    <t>s_MW13-46 [22652]</t>
  </si>
  <si>
    <t>1467168</t>
  </si>
  <si>
    <t>CAVE BASALT</t>
  </si>
  <si>
    <t>s_MW13-1A [22652]</t>
  </si>
  <si>
    <t>0.011</t>
  </si>
  <si>
    <t>1467174</t>
  </si>
  <si>
    <t>s_MW13-1B [22652]</t>
  </si>
  <si>
    <t>1467175</t>
  </si>
  <si>
    <t>s_MW13-1C [22652]</t>
  </si>
  <si>
    <t>1467176</t>
  </si>
  <si>
    <t>s_MW14-57 [22652]</t>
  </si>
  <si>
    <t>1467177</t>
  </si>
  <si>
    <t>PRE-CAVE BASALT</t>
  </si>
  <si>
    <t>s_MW13-33 [22652]</t>
  </si>
  <si>
    <t>ANDESITE, BASALTIC [22652]</t>
  </si>
  <si>
    <t>0.026</t>
  </si>
  <si>
    <t>0.015</t>
  </si>
  <si>
    <t>1467178</t>
  </si>
  <si>
    <t>s_MW13-33C [22652]</t>
  </si>
  <si>
    <t>1467179</t>
  </si>
  <si>
    <t>BU1 TEPHRA</t>
  </si>
  <si>
    <t>s_MW14-16 [22652]</t>
  </si>
  <si>
    <t>0.021</t>
  </si>
  <si>
    <t>0.009</t>
  </si>
  <si>
    <t>1467180</t>
  </si>
  <si>
    <t>SOTUH FLANK</t>
  </si>
  <si>
    <t>s_MW14-23 [22652]</t>
  </si>
  <si>
    <t>1467183</t>
  </si>
  <si>
    <t>[22656]</t>
  </si>
  <si>
    <t>CASCADES / HIGH CASCADES / WASHINGTON / MOUNT ST. HELENS</t>
  </si>
  <si>
    <t>s_MW13-28 [22656]</t>
  </si>
  <si>
    <t>BASALT [22656]</t>
  </si>
  <si>
    <t>&lt;0.6Ma</t>
  </si>
  <si>
    <t xml:space="preserve">WR [22656] </t>
  </si>
  <si>
    <t>1469323</t>
  </si>
  <si>
    <t>s_MW13-30 [22656]</t>
  </si>
  <si>
    <t>1469324</t>
  </si>
  <si>
    <t>s_MW14-11 [22656]</t>
  </si>
  <si>
    <t>1469325</t>
  </si>
  <si>
    <t>s_MW14-8 [22656]</t>
  </si>
  <si>
    <t>1469326</t>
  </si>
  <si>
    <t>s_MW13-45 [22656]</t>
  </si>
  <si>
    <t>NOT GIVEN [22656]</t>
  </si>
  <si>
    <t>1469327</t>
  </si>
  <si>
    <t>s_MW13-24A [22656]</t>
  </si>
  <si>
    <t>1469334</t>
  </si>
  <si>
    <t>s_MW13-24B [22656]</t>
  </si>
  <si>
    <t>1469335</t>
  </si>
  <si>
    <t>s_MW13-25 [22656]</t>
  </si>
  <si>
    <t>1469336</t>
  </si>
  <si>
    <t>s_MW13-27 [22656]</t>
  </si>
  <si>
    <t>1469337</t>
  </si>
  <si>
    <t>s_MW13-29 [22656]</t>
  </si>
  <si>
    <t>1469338</t>
  </si>
  <si>
    <t>s_MW13-12 [22656]</t>
  </si>
  <si>
    <t>1469339</t>
  </si>
  <si>
    <t>s_MW13-44 [22656]</t>
  </si>
  <si>
    <t>1469340</t>
  </si>
  <si>
    <t>s_MW13-46 [22656]</t>
  </si>
  <si>
    <t>1469341</t>
  </si>
  <si>
    <t>s_MW13-1A [22656]</t>
  </si>
  <si>
    <t>1469347</t>
  </si>
  <si>
    <t>s_MW13-1B [22656]</t>
  </si>
  <si>
    <t>1469348</t>
  </si>
  <si>
    <t>s_MW13-1C [22656]</t>
  </si>
  <si>
    <t>1469349</t>
  </si>
  <si>
    <t>s_MW14-57 [22656]</t>
  </si>
  <si>
    <t>1469350</t>
  </si>
  <si>
    <t>s_MW13-33 [22656]</t>
  </si>
  <si>
    <t>1469351</t>
  </si>
  <si>
    <t>s_MW13-33C [22656]</t>
  </si>
  <si>
    <t>1469352</t>
  </si>
  <si>
    <t>s_MW14-16 [22656]</t>
  </si>
  <si>
    <t>1469353</t>
  </si>
  <si>
    <t>s_MW14-23 [22656]</t>
  </si>
  <si>
    <t>1469356</t>
  </si>
  <si>
    <t>[22162]</t>
  </si>
  <si>
    <t>CASCADES / HIGH CASCADES / OREGON / NEWBERRY</t>
  </si>
  <si>
    <t>s_RC05-5 [22162]</t>
  </si>
  <si>
    <t>THOLEIITE [22162]</t>
  </si>
  <si>
    <t xml:space="preserve">WR [22162] </t>
  </si>
  <si>
    <t>1516650</t>
  </si>
  <si>
    <t>s_RC05-10 [22162]</t>
  </si>
  <si>
    <t>0.000123</t>
  </si>
  <si>
    <t>0.0000103</t>
  </si>
  <si>
    <t>54.95</t>
  </si>
  <si>
    <t>1516651</t>
  </si>
  <si>
    <t>s_RC05-11 [22162]</t>
  </si>
  <si>
    <t>0.000121</t>
  </si>
  <si>
    <t>0.0000125</t>
  </si>
  <si>
    <t>0.1515</t>
  </si>
  <si>
    <t>46.59</t>
  </si>
  <si>
    <t>1516652</t>
  </si>
  <si>
    <t>s_RC05-12V [22162]</t>
  </si>
  <si>
    <t>1516653</t>
  </si>
  <si>
    <t>s_RC05-13 [22162]</t>
  </si>
  <si>
    <t>0.0000555</t>
  </si>
  <si>
    <t>0.149514</t>
  </si>
  <si>
    <t>21.43</t>
  </si>
  <si>
    <t>1516654</t>
  </si>
  <si>
    <t>s_RC06-1 [22162]</t>
  </si>
  <si>
    <t>1516655</t>
  </si>
  <si>
    <t>s_RC07-3 [22162]</t>
  </si>
  <si>
    <t>1516657</t>
  </si>
  <si>
    <t>s_RC07-8 [22162]</t>
  </si>
  <si>
    <t>1516658</t>
  </si>
  <si>
    <t>s_RC07-9 [22162]</t>
  </si>
  <si>
    <t>0.0000606</t>
  </si>
  <si>
    <t>0.0000148</t>
  </si>
  <si>
    <t>0.1374</t>
  </si>
  <si>
    <t>19.7</t>
  </si>
  <si>
    <t>1516659</t>
  </si>
  <si>
    <t>s_RC05-4  [22162]</t>
  </si>
  <si>
    <t>BASALT, CALC-ALKALINE [22162]</t>
  </si>
  <si>
    <t>1516660</t>
  </si>
  <si>
    <t>s_RC05-6 [22162]</t>
  </si>
  <si>
    <t>0.00017</t>
  </si>
  <si>
    <t>0.0000177</t>
  </si>
  <si>
    <t>0.1917</t>
  </si>
  <si>
    <t>45.46</t>
  </si>
  <si>
    <t>1516661</t>
  </si>
  <si>
    <t>s_RC05-7 [22162]</t>
  </si>
  <si>
    <t>1516662</t>
  </si>
  <si>
    <t>s_RC05-8 [22162]</t>
  </si>
  <si>
    <t>1516663</t>
  </si>
  <si>
    <t>s_RC05-9 [22162]</t>
  </si>
  <si>
    <t>0.000064</t>
  </si>
  <si>
    <t>0.0000314</t>
  </si>
  <si>
    <t>0.16622</t>
  </si>
  <si>
    <t>9.94</t>
  </si>
  <si>
    <t>1516664</t>
  </si>
  <si>
    <t>s_RC06-2 [22162]</t>
  </si>
  <si>
    <t>1516665</t>
  </si>
  <si>
    <t>s_RC07-5 [22162]</t>
  </si>
  <si>
    <t>0.000367</t>
  </si>
  <si>
    <t>0.0000725</t>
  </si>
  <si>
    <t>0.16801</t>
  </si>
  <si>
    <t>24.52</t>
  </si>
  <si>
    <t>1516667</t>
  </si>
  <si>
    <t>s_RC07-7 [22162]</t>
  </si>
  <si>
    <t>1516669</t>
  </si>
  <si>
    <t>s_RC09-1 [22162]</t>
  </si>
  <si>
    <t>0.0000518</t>
  </si>
  <si>
    <t>0.0002789</t>
  </si>
  <si>
    <t>0.157522</t>
  </si>
  <si>
    <t>0.899</t>
  </si>
  <si>
    <t>1516670</t>
  </si>
  <si>
    <t>s_RC09-2 [22162]</t>
  </si>
  <si>
    <t>1516671</t>
  </si>
  <si>
    <t>s_RC09-3B [22162]</t>
  </si>
  <si>
    <t>1516672</t>
  </si>
  <si>
    <t>s_RC05-2 [22162]</t>
  </si>
  <si>
    <t>1516674</t>
  </si>
  <si>
    <t>s_RC05-3 [22162]</t>
  </si>
  <si>
    <t>0.000086</t>
  </si>
  <si>
    <t>0.000051</t>
  </si>
  <si>
    <t>0.16326</t>
  </si>
  <si>
    <t>8.21</t>
  </si>
  <si>
    <t>1516675</t>
  </si>
  <si>
    <t>s_RC06-3 [22162]</t>
  </si>
  <si>
    <t>0.000084</t>
  </si>
  <si>
    <t>0.0000536</t>
  </si>
  <si>
    <t>0.145023</t>
  </si>
  <si>
    <t>1516676</t>
  </si>
  <si>
    <t>s_RC07-10 [22162]</t>
  </si>
  <si>
    <t>0.0000652</t>
  </si>
  <si>
    <t>0.0000031</t>
  </si>
  <si>
    <t>0.6704</t>
  </si>
  <si>
    <t>110.18</t>
  </si>
  <si>
    <t>1516677</t>
  </si>
  <si>
    <t>s_RC07-11 [22162]</t>
  </si>
  <si>
    <t>1516678</t>
  </si>
  <si>
    <t>s_RC06-4 [22162]</t>
  </si>
  <si>
    <t>1516679</t>
  </si>
  <si>
    <t>s_RC06-5 [22162]</t>
  </si>
  <si>
    <t>0.0001749</t>
  </si>
  <si>
    <t>0.0000304</t>
  </si>
  <si>
    <t>0.1816</t>
  </si>
  <si>
    <t>27.935</t>
  </si>
  <si>
    <t>1516680</t>
  </si>
  <si>
    <t>s_RC06-6 [22162]</t>
  </si>
  <si>
    <t>1516682</t>
  </si>
  <si>
    <t>s_RC06-7 [22162]</t>
  </si>
  <si>
    <t>0.0000467</t>
  </si>
  <si>
    <t>0.0000136</t>
  </si>
  <si>
    <t>0.131</t>
  </si>
  <si>
    <t>16.56</t>
  </si>
  <si>
    <t>1516683</t>
  </si>
  <si>
    <t>s_RC07-7B [22162]</t>
  </si>
  <si>
    <t>1516684</t>
  </si>
  <si>
    <t>[4450][4449][20728]</t>
  </si>
  <si>
    <t>CASCADES / HIGH CASCADES / OREGON / MOUNT MAZAMA(CRATER LAKE)</t>
  </si>
  <si>
    <t>CASTLE CREEK ABOVE LITTLE CASTLE CREEK</t>
  </si>
  <si>
    <t>s_81C621 [4450] / s_621 [4449]</t>
  </si>
  <si>
    <t>15409-81C621</t>
  </si>
  <si>
    <t>ROGUE RIVER NEAR BYBEE CREEK</t>
  </si>
  <si>
    <t>s_82C894 [4450] / s_894 [4449]</t>
  </si>
  <si>
    <t>15410-82C894</t>
  </si>
  <si>
    <t>E OF BALD CRATER</t>
  </si>
  <si>
    <t>s_84C1143 [4450] / s_1143 [4449]</t>
  </si>
  <si>
    <t>15412-84C1143</t>
  </si>
  <si>
    <t>s_88C1540 [4450]</t>
  </si>
  <si>
    <t>15413-88C1540</t>
  </si>
  <si>
    <t>CONE E OF BALD CRATER</t>
  </si>
  <si>
    <t>s_88C1530 [4450] / s_1530 [4449]</t>
  </si>
  <si>
    <t>THOLEIITE, OLIVINE [4450] / BASALT, CALC-ALKALINE [4449]</t>
  </si>
  <si>
    <t>15415-88C1530</t>
  </si>
  <si>
    <t>N OF DESERT RIDGE</t>
  </si>
  <si>
    <t>s_88C1557 [4450]</t>
  </si>
  <si>
    <t>ANDESITE, BASALTIC [4450] / BASALT, CALC-ALKALINE [20728]</t>
  </si>
  <si>
    <t>15416-88C1557</t>
  </si>
  <si>
    <t>NW OF RED CONE</t>
  </si>
  <si>
    <t>s_88C1523 [4450]</t>
  </si>
  <si>
    <t>15417-88C1523</t>
  </si>
  <si>
    <t>s_88C1521 [4450]</t>
  </si>
  <si>
    <t>15418-88C1521</t>
  </si>
  <si>
    <t>RED CONE</t>
  </si>
  <si>
    <t>s_80C354 [4450]</t>
  </si>
  <si>
    <t>15419-80C354</t>
  </si>
  <si>
    <t>[3208][4449]</t>
  </si>
  <si>
    <t>CALDERA WALL AT STEEL BAY</t>
  </si>
  <si>
    <t>s_845 [3208]</t>
  </si>
  <si>
    <t>ANDESITE, BASALTIC [3208]</t>
  </si>
  <si>
    <t xml:space="preserve">WR [3208] </t>
  </si>
  <si>
    <t>15452-845</t>
  </si>
  <si>
    <t>CONE N OF CRATER PEAK</t>
  </si>
  <si>
    <t>s_1294 [3208]</t>
  </si>
  <si>
    <t>15454-1294</t>
  </si>
  <si>
    <t>MAKLAKS CRATER</t>
  </si>
  <si>
    <t>s_1222 [3208]</t>
  </si>
  <si>
    <t>15456-1222</t>
  </si>
  <si>
    <t>VENT S CRATER PEAK</t>
  </si>
  <si>
    <t>s_1216 [3208]</t>
  </si>
  <si>
    <t>15457-1216</t>
  </si>
  <si>
    <t>DESERT CONE</t>
  </si>
  <si>
    <t>s_854 [3208]</t>
  </si>
  <si>
    <t>15458-854</t>
  </si>
  <si>
    <t>BALD CRATER</t>
  </si>
  <si>
    <t>s_1141 [3208]</t>
  </si>
  <si>
    <t>15459-1141</t>
  </si>
  <si>
    <t>s_355 [3208]</t>
  </si>
  <si>
    <t>15460-355</t>
  </si>
  <si>
    <t>[6578]</t>
  </si>
  <si>
    <t>s_733M [6578]</t>
  </si>
  <si>
    <t>BASALT, CALC-ALKALINE [6578]</t>
  </si>
  <si>
    <t>3200 [6578]</t>
  </si>
  <si>
    <t xml:space="preserve">COARSELY PORPHYRITIC [6578] </t>
  </si>
  <si>
    <t xml:space="preserve">WR [6578] </t>
  </si>
  <si>
    <t>161490</t>
  </si>
  <si>
    <t>[6764]</t>
  </si>
  <si>
    <t>GLASS MOUNTAIN</t>
  </si>
  <si>
    <t>s_1141M [6764]</t>
  </si>
  <si>
    <t>NOT GIVEN [6764]</t>
  </si>
  <si>
    <t xml:space="preserve">CUMULATE [6764] </t>
  </si>
  <si>
    <t xml:space="preserve">WR [6764] </t>
  </si>
  <si>
    <t>171564</t>
  </si>
  <si>
    <t>[3576][7186][3755]</t>
  </si>
  <si>
    <t>CAVE BASALT NORTH SIDE OF NATIONAL FOREST ROAD 90, 4.8 KM WEST OF COUGAR ON N90</t>
  </si>
  <si>
    <t>s_DS-27 [3576]</t>
  </si>
  <si>
    <t>BASALT [3576] / THOLEIITE [7186]</t>
  </si>
  <si>
    <t>1700 [3576]</t>
  </si>
  <si>
    <t>2200 [3576]</t>
  </si>
  <si>
    <t xml:space="preserve">WR [3576] </t>
  </si>
  <si>
    <t>17428-DS-27</t>
  </si>
  <si>
    <t>[3755][4438]</t>
  </si>
  <si>
    <t>GOAT BUTTE</t>
  </si>
  <si>
    <t>s_MA-226 [3755]</t>
  </si>
  <si>
    <t>QUATERNARY [4438]</t>
  </si>
  <si>
    <t>17494-MA-226</t>
  </si>
  <si>
    <t>HORN MOUNTAIN</t>
  </si>
  <si>
    <t>s_LB91-125 [3657]</t>
  </si>
  <si>
    <t>BASALT [3657] / BASALT, CALC-ALKALINE [4943]</t>
  </si>
  <si>
    <t>Pliocene to Holocene</t>
  </si>
  <si>
    <t>17530-LB91-125</t>
  </si>
  <si>
    <t>UNIDENTIFIED VENTS</t>
  </si>
  <si>
    <t>s_LC82-886 [3657]</t>
  </si>
  <si>
    <t>430000 [3657] / 500000 [4943]</t>
  </si>
  <si>
    <t>17531-LC82-886</t>
  </si>
  <si>
    <t>s_LC83-347 [3657]</t>
  </si>
  <si>
    <t>70000 [3657]</t>
  </si>
  <si>
    <t>70000 [3657] / 500000 [4943]</t>
  </si>
  <si>
    <t>17531-LC83-347</t>
  </si>
  <si>
    <t>S. CARIBOU, MAIDU VOLCANIC CENTER</t>
  </si>
  <si>
    <t>s_LC88-1329 [3657]</t>
  </si>
  <si>
    <t>17533-LC88-1329</t>
  </si>
  <si>
    <t>PEAK 6456</t>
  </si>
  <si>
    <t>s_LB91-102 [3657]</t>
  </si>
  <si>
    <t>17534-LB91-102</t>
  </si>
  <si>
    <t>CLOVER BUTTE</t>
  </si>
  <si>
    <t>s_LB91-105 [3657]</t>
  </si>
  <si>
    <t>ANDESITE, BASALTIC [3657] / NOT GIVEN [2261] / BASALT, CALC-ALKALINE [4943]</t>
  </si>
  <si>
    <t>430000 [3657] / 500000 [2261]</t>
  </si>
  <si>
    <t>0.000109</t>
  </si>
  <si>
    <t>0.0000769</t>
  </si>
  <si>
    <t>0.14645</t>
  </si>
  <si>
    <t>6.88</t>
  </si>
  <si>
    <t>17535-LB91-105</t>
  </si>
  <si>
    <t>COLD CREEK BUTTE</t>
  </si>
  <si>
    <t>s_LB91-101 [3657]</t>
  </si>
  <si>
    <t>17537-LB91-101</t>
  </si>
  <si>
    <t>PEAK 5383</t>
  </si>
  <si>
    <t>s_LB91-110 [3657]</t>
  </si>
  <si>
    <t>17543-LB91-110</t>
  </si>
  <si>
    <t>[7175]</t>
  </si>
  <si>
    <t>SALAL GLACIER</t>
  </si>
  <si>
    <t>s_SG01-1A [7175]</t>
  </si>
  <si>
    <t>BASALT [7175]</t>
  </si>
  <si>
    <t>182085</t>
  </si>
  <si>
    <t>s_SG01-3A [7175]</t>
  </si>
  <si>
    <t>182091</t>
  </si>
  <si>
    <t>MEAGER MOUNTAIN</t>
  </si>
  <si>
    <t>s_MM01-1 [7175]</t>
  </si>
  <si>
    <t>182095</t>
  </si>
  <si>
    <t>ELAHO VALLEY</t>
  </si>
  <si>
    <t>s_EV01-3 [7175]</t>
  </si>
  <si>
    <t>182101</t>
  </si>
  <si>
    <t>s_LIB-21 [7175]</t>
  </si>
  <si>
    <t>182109</t>
  </si>
  <si>
    <t>DISHPAN GAP</t>
  </si>
  <si>
    <t>s_DG-01B [7175]</t>
  </si>
  <si>
    <t>182118</t>
  </si>
  <si>
    <t>[4684][3613]</t>
  </si>
  <si>
    <t>CASCADES / HIGH CASCADES / CALIFORNIA / MOUNT SHASTA</t>
  </si>
  <si>
    <t>HAYSTACK</t>
  </si>
  <si>
    <t>s_85-1A [4684]</t>
  </si>
  <si>
    <t>ANDESITE, BASALTIC [4684]</t>
  </si>
  <si>
    <t xml:space="preserve">WR [4684] </t>
  </si>
  <si>
    <t>19824-85-1A</t>
  </si>
  <si>
    <t>[4684][10782][8496]</t>
  </si>
  <si>
    <t>SARGENTS RIDGE, MISERY HILL</t>
  </si>
  <si>
    <t>s_95-15 [4684]</t>
  </si>
  <si>
    <t>ANDESITE, BASALTIC [4684] / NOT GIVEN [8496]</t>
  </si>
  <si>
    <t>10000 [4684]</t>
  </si>
  <si>
    <t>80000 [4684]</t>
  </si>
  <si>
    <t>19826-95-15</t>
  </si>
  <si>
    <t>[4684][10782]</t>
  </si>
  <si>
    <t>SARGENTS RIDGE</t>
  </si>
  <si>
    <t>s_95-17 [4684]</t>
  </si>
  <si>
    <t>19827-95-17</t>
  </si>
  <si>
    <t>[4684][3613][10782][8496]</t>
  </si>
  <si>
    <t>MISERY HILL</t>
  </si>
  <si>
    <t>s_82-94A [4684] / s_8294A [10782]</t>
  </si>
  <si>
    <t>19829-82-94A</t>
  </si>
  <si>
    <t>s_85-44 [4684]</t>
  </si>
  <si>
    <t>19831-85-44</t>
  </si>
  <si>
    <t>s_85-41B [4684]</t>
  </si>
  <si>
    <t>ANDESITE [4684] / NOT GIVEN [8496]</t>
  </si>
  <si>
    <t>19832-85-41B</t>
  </si>
  <si>
    <t>s_85-38 [4684]</t>
  </si>
  <si>
    <t>THOLEIITE, OLIVINE [4684] / BASALT [3613] / THOLEIITE [10782] / NOT GIVEN [8496]</t>
  </si>
  <si>
    <t>19833-85-38</t>
  </si>
  <si>
    <t>[4684][3613][10782]</t>
  </si>
  <si>
    <t>s_85-51 [4684]</t>
  </si>
  <si>
    <t>THOLEIITE, OLIVINE [4684] / BASALT [3613]</t>
  </si>
  <si>
    <t>19834-85-51</t>
  </si>
  <si>
    <t>s_MA-767 [4450]</t>
  </si>
  <si>
    <t>THOLEIITE, OLIVINE [4450] / BASALT, THOLEIITIC [20728]</t>
  </si>
  <si>
    <t>0.31</t>
  </si>
  <si>
    <t>21494-MA-767</t>
  </si>
  <si>
    <t>s_MA-696 [4450]</t>
  </si>
  <si>
    <t>21495-MA-696</t>
  </si>
  <si>
    <t>s_MA-120 [4450]</t>
  </si>
  <si>
    <t>21496-MA-120</t>
  </si>
  <si>
    <t>s_MA-953 [4450]</t>
  </si>
  <si>
    <t>BASALT [4450] / BASALT, CALC-ALKALINE [20728]</t>
  </si>
  <si>
    <t>21497-MA-953</t>
  </si>
  <si>
    <t>s_MA-322 [4450]</t>
  </si>
  <si>
    <t>21498-MA-322</t>
  </si>
  <si>
    <t>s_SM-27 [4450]</t>
  </si>
  <si>
    <t>BASALT, ALKALINE [4450]</t>
  </si>
  <si>
    <t>21499-SM-27</t>
  </si>
  <si>
    <t>s_75SH-270 [4450]</t>
  </si>
  <si>
    <t>21500-75SH-270</t>
  </si>
  <si>
    <t>s_75SV-3 [4450]</t>
  </si>
  <si>
    <t>0.44</t>
  </si>
  <si>
    <t>21501-75SV-3</t>
  </si>
  <si>
    <t>s_75SH-317 [4450]</t>
  </si>
  <si>
    <t>21502-75SH-317</t>
  </si>
  <si>
    <t>s_75SH-268 [4450]</t>
  </si>
  <si>
    <t>21503-75SH-268</t>
  </si>
  <si>
    <t>s_LC88-1398 [4450]</t>
  </si>
  <si>
    <t>21504-LC88-1398</t>
  </si>
  <si>
    <t>s_LC82-970 [4450]</t>
  </si>
  <si>
    <t>21506-LC82-970</t>
  </si>
  <si>
    <t>s_LC88-1311 [4450]</t>
  </si>
  <si>
    <t>0.37</t>
  </si>
  <si>
    <t>21507-LC88-1311</t>
  </si>
  <si>
    <t>s_LC86-855 [4450]</t>
  </si>
  <si>
    <t>21512-LC86-855</t>
  </si>
  <si>
    <t>s_767M [4450]</t>
  </si>
  <si>
    <t>21535-767M</t>
  </si>
  <si>
    <t>s_1085M [4450]</t>
  </si>
  <si>
    <t>21537-1085M</t>
  </si>
  <si>
    <t>s_851M [4450]</t>
  </si>
  <si>
    <t>21538-851M</t>
  </si>
  <si>
    <t>s_1376M [4450]</t>
  </si>
  <si>
    <t>0.7</t>
  </si>
  <si>
    <t>21539-1376M</t>
  </si>
  <si>
    <t>s_881M [4450]</t>
  </si>
  <si>
    <t>21540-881M</t>
  </si>
  <si>
    <t>s_1161M [4450]</t>
  </si>
  <si>
    <t>21541-1161M</t>
  </si>
  <si>
    <t>[3657][4450][20728][2261]</t>
  </si>
  <si>
    <t>s_LC86-1009 [3657]</t>
  </si>
  <si>
    <t>ANDESITE [3657] / ANDESITE, BASALTIC [4450] / NOT GIVEN [20728]</t>
  </si>
  <si>
    <t>1370000 [3657] / 500000 [4450]</t>
  </si>
  <si>
    <t>0.000026</t>
  </si>
  <si>
    <t>0.0000111</t>
  </si>
  <si>
    <t>0.25314</t>
  </si>
  <si>
    <t>11.22</t>
  </si>
  <si>
    <t>21542-LC86-1009</t>
  </si>
  <si>
    <t>s_MA421 [3755] / s_MA-421 [4438]</t>
  </si>
  <si>
    <t>23353-MA421</t>
  </si>
  <si>
    <t>s_1155M [5304]</t>
  </si>
  <si>
    <t>24254-1155M</t>
  </si>
  <si>
    <t>N END OF FLOW, 1000 FT W AND 500 FT N OF NE CORNER, MEDICINE LAKE</t>
  </si>
  <si>
    <t>s_716MA [5304]</t>
  </si>
  <si>
    <t>24263-716MA</t>
  </si>
  <si>
    <t>[5796][10782]</t>
  </si>
  <si>
    <t>CASCADES / HIGH CASCADES / CALIFORNIA / MEDICINE LAKE VOLCANO / CALLAHAN FLOW</t>
  </si>
  <si>
    <t>SW EDGE</t>
  </si>
  <si>
    <t>s_1399M [5796]</t>
  </si>
  <si>
    <t>ANDESITE, BASALTIC [5796]</t>
  </si>
  <si>
    <t>UPPER [5796]</t>
  </si>
  <si>
    <t>HOLOCENE [5796]</t>
  </si>
  <si>
    <t xml:space="preserve">WR [5796] </t>
  </si>
  <si>
    <t>30172-1399M</t>
  </si>
  <si>
    <t>[5796][6578]</t>
  </si>
  <si>
    <t>s_1513M [5796]</t>
  </si>
  <si>
    <t>ANDESITE, BASALTIC [5796] / BASALT, CALC-ALKALINE [6578]</t>
  </si>
  <si>
    <t>1050 [6578]</t>
  </si>
  <si>
    <t>30175-1513M</t>
  </si>
  <si>
    <t>[5796]</t>
  </si>
  <si>
    <t>CASCADES / HIGH CASCADES / CALIFORNIA / MEDICINE LAKE VOLCANO / PAINT POT CRATER FLOW</t>
  </si>
  <si>
    <t>HIGHWAY ROADCUT NEAR SOUTH END</t>
  </si>
  <si>
    <t>s_41M [5796]</t>
  </si>
  <si>
    <t>30200-41M</t>
  </si>
  <si>
    <t>SALAL GLACIER, THE ELEPHANT</t>
  </si>
  <si>
    <t>s_SG10 [7175]</t>
  </si>
  <si>
    <t>32378-SG10</t>
  </si>
  <si>
    <t>s_SG12 [7175]</t>
  </si>
  <si>
    <t>4.01</t>
  </si>
  <si>
    <t>2.77</t>
  </si>
  <si>
    <t>32379-SG12</t>
  </si>
  <si>
    <t>s_SG16 [7175]</t>
  </si>
  <si>
    <t>32380-SG16</t>
  </si>
  <si>
    <t>s_EV01-1 [7175]</t>
  </si>
  <si>
    <t>32384-EV01-1</t>
  </si>
  <si>
    <t>s_EV01-2 [7175]</t>
  </si>
  <si>
    <t>32384-EV01-2</t>
  </si>
  <si>
    <t>CHEAKAMUS VALLEY</t>
  </si>
  <si>
    <t>s_MG11-8 [7175]</t>
  </si>
  <si>
    <t>32386-MG11-8</t>
  </si>
  <si>
    <t>s_MG71-1 [7175]</t>
  </si>
  <si>
    <t>32386-MG71-1</t>
  </si>
  <si>
    <t>s_MG36-4 [7175]</t>
  </si>
  <si>
    <t>32387-MG36-4</t>
  </si>
  <si>
    <t>s_MG28-4 [7175]</t>
  </si>
  <si>
    <t>32388-MG28-4</t>
  </si>
  <si>
    <t>s_MG198-1 [7175]</t>
  </si>
  <si>
    <t>32389-MG198-1</t>
  </si>
  <si>
    <t>s_MG435 [7175]</t>
  </si>
  <si>
    <t>32390-MG435</t>
  </si>
  <si>
    <t>s_DG-02-1 [7175]</t>
  </si>
  <si>
    <t>BASALT [7175] / BASALT, CALC-ALKALINE [19246]</t>
  </si>
  <si>
    <t>32395-DG-02-1</t>
  </si>
  <si>
    <t>s_DG-03-1 [7175]</t>
  </si>
  <si>
    <t>32395-DG-03-1</t>
  </si>
  <si>
    <t>s_DG-04 [7175]</t>
  </si>
  <si>
    <t>32395-DG-04</t>
  </si>
  <si>
    <t>s_IP01-2 [7175]</t>
  </si>
  <si>
    <t>32396-IP01-2</t>
  </si>
  <si>
    <t>s_WC01-3 [7175]</t>
  </si>
  <si>
    <t>BASALT [7175] / THOLEIITE, OLIVINE [19246]</t>
  </si>
  <si>
    <t>32397-WC01-3</t>
  </si>
  <si>
    <t>s_WC01-5 [7175]</t>
  </si>
  <si>
    <t>32397-WC01-5</t>
  </si>
  <si>
    <t>[3755][7186]</t>
  </si>
  <si>
    <t>s_83-49 [3755] / s_L83-49 [7186]</t>
  </si>
  <si>
    <t>BASALT [3755] / THOLEIITE [7186]</t>
  </si>
  <si>
    <t>33076-L83-49</t>
  </si>
  <si>
    <t>[3755][7186][4190]</t>
  </si>
  <si>
    <t>s_L83-94 [3755]</t>
  </si>
  <si>
    <t>33081-L83-94</t>
  </si>
  <si>
    <t>[4329][7037]</t>
  </si>
  <si>
    <t>GIANT CRATER, GROUP 1</t>
  </si>
  <si>
    <t>s_863M [4329]</t>
  </si>
  <si>
    <t>BASALT, ANDESITIC [4329]</t>
  </si>
  <si>
    <t>10500 [7037]</t>
  </si>
  <si>
    <t>10500 [4329]</t>
  </si>
  <si>
    <t xml:space="preserve">WR [4329] </t>
  </si>
  <si>
    <t>33894-863 M</t>
  </si>
  <si>
    <t>[7037][4329]</t>
  </si>
  <si>
    <t>s_1009M [7037]</t>
  </si>
  <si>
    <t>BASALT, ANDESITIC [7037]</t>
  </si>
  <si>
    <t xml:space="preserve">WR [7037] </t>
  </si>
  <si>
    <t>33895-1009 M</t>
  </si>
  <si>
    <t>s_1161M [4329]</t>
  </si>
  <si>
    <t>33896-1161 M</t>
  </si>
  <si>
    <t>[7037]</t>
  </si>
  <si>
    <t>GIANT CRATER, GROUP 2</t>
  </si>
  <si>
    <t>s_879M [7037]</t>
  </si>
  <si>
    <t>BASALT, CALC-ALKALINE [7037]</t>
  </si>
  <si>
    <t>33905-879 M</t>
  </si>
  <si>
    <t>s_1002M [4329]</t>
  </si>
  <si>
    <t>BASALT, CALC-ALKALINE [4329]</t>
  </si>
  <si>
    <t>33906-1002 M</t>
  </si>
  <si>
    <t>s_1006M [7037]</t>
  </si>
  <si>
    <t>33907-1006 M</t>
  </si>
  <si>
    <t>GIANT CRATER, GROUP 3, CHIMNEY CRATER</t>
  </si>
  <si>
    <t>s_328M [4329]</t>
  </si>
  <si>
    <t>33918-328 M</t>
  </si>
  <si>
    <t>s_1007M [4329]</t>
  </si>
  <si>
    <t>33919-1007 M</t>
  </si>
  <si>
    <t>s_1008M [4329]</t>
  </si>
  <si>
    <t>33920-1008 M</t>
  </si>
  <si>
    <t>GIANT CRATER, GROUP 4</t>
  </si>
  <si>
    <t>BASALT, THOLEIITIC [4329]</t>
  </si>
  <si>
    <t>s_881M [7037]</t>
  </si>
  <si>
    <t>BASALT, THOLEIITIC [7037]</t>
  </si>
  <si>
    <t>33950-881 M</t>
  </si>
  <si>
    <t>[4450][7037][4329][6578][20728][8496][13184]</t>
  </si>
  <si>
    <t>GIANT CRATER, GROUP 6</t>
  </si>
  <si>
    <t>s_82-72F [4450] / s_82-72-F [20728]</t>
  </si>
  <si>
    <t>THOLEIITE, OLIVINE [4450] / BASALT, THOLEIITIC [7037] / BASALT [6578] / NOT GIVEN [8496]</t>
  </si>
  <si>
    <t>10500 [7037] / 12700 [6578]</t>
  </si>
  <si>
    <t xml:space="preserve">NONPORPHYRITIC [13184] </t>
  </si>
  <si>
    <t>33980-82-72F</t>
  </si>
  <si>
    <t>s_904M [7037]</t>
  </si>
  <si>
    <t>33980-904 M</t>
  </si>
  <si>
    <t>s_1004M [4329]</t>
  </si>
  <si>
    <t>33983-1004 M</t>
  </si>
  <si>
    <t>GIANT CRATER, RELATED LAVAS, HORSE CAVES-WATER CAVES LAVAS</t>
  </si>
  <si>
    <t>s_4B543 [4329]</t>
  </si>
  <si>
    <t>33996-4B543</t>
  </si>
  <si>
    <t>s_887M [7037]</t>
  </si>
  <si>
    <t>33997-887 M</t>
  </si>
  <si>
    <t>s_1144M [7037]</t>
  </si>
  <si>
    <t>33999-1144 M</t>
  </si>
  <si>
    <t>s_1171M [7037]</t>
  </si>
  <si>
    <t>34000-1171 M</t>
  </si>
  <si>
    <t>[4329][6578]</t>
  </si>
  <si>
    <t>s_1386M [4329]</t>
  </si>
  <si>
    <t>BASALT, THOLEIITIC [4329] / RHYOLITE [6578]</t>
  </si>
  <si>
    <t>850 [6578]</t>
  </si>
  <si>
    <t>10500 [4329] / 850 [6578]</t>
  </si>
  <si>
    <t>34001-1386 M</t>
  </si>
  <si>
    <t>GIANT CRATER, RELATED LAVAS, VENT 5 LAVAS</t>
  </si>
  <si>
    <t>s_1375M [7037]</t>
  </si>
  <si>
    <t>34005-1375 M</t>
  </si>
  <si>
    <t>[9862][11187][17166]</t>
  </si>
  <si>
    <t>CAYUSE CRATER</t>
  </si>
  <si>
    <t>s_CC02-1 [9862]</t>
  </si>
  <si>
    <t>BASALT, CALC-ALKALINE [9862]</t>
  </si>
  <si>
    <t xml:space="preserve">WR [9862] </t>
  </si>
  <si>
    <t>0.000074</t>
  </si>
  <si>
    <t>0.0001131</t>
  </si>
  <si>
    <t>0.1416</t>
  </si>
  <si>
    <t>3.15</t>
  </si>
  <si>
    <t>49107-CC02-1</t>
  </si>
  <si>
    <t>[15661]</t>
  </si>
  <si>
    <t>s_08MLV-01 [15661]</t>
  </si>
  <si>
    <t>ANDESITE, BASALTIC [15661]</t>
  </si>
  <si>
    <t xml:space="preserve">WR [15661] </t>
  </si>
  <si>
    <t>560584</t>
  </si>
  <si>
    <t>s_08MLV-02 [15661]</t>
  </si>
  <si>
    <t>560585</t>
  </si>
  <si>
    <t>s_08MLV-05 [15661]</t>
  </si>
  <si>
    <t>THOLEIITE, OLIVINE [15661]</t>
  </si>
  <si>
    <t>560586</t>
  </si>
  <si>
    <t>s_08MLV-16 [15661]</t>
  </si>
  <si>
    <t>560590</t>
  </si>
  <si>
    <t>s_08MLV-20 [15661]</t>
  </si>
  <si>
    <t>560592</t>
  </si>
  <si>
    <t>s_08MLV-25 [15661]</t>
  </si>
  <si>
    <t>560593</t>
  </si>
  <si>
    <t>0.159</t>
  </si>
  <si>
    <t>[15956]</t>
  </si>
  <si>
    <t>PARK BUTTE</t>
  </si>
  <si>
    <t>s_NM-PB2 [15956]</t>
  </si>
  <si>
    <t>BASALT [15956]</t>
  </si>
  <si>
    <t xml:space="preserve">PORPHYRITIC [15956] </t>
  </si>
  <si>
    <t xml:space="preserve">WR [15956] </t>
  </si>
  <si>
    <t>583173</t>
  </si>
  <si>
    <t>s_NM-PB5 [15956]</t>
  </si>
  <si>
    <t>583174</t>
  </si>
  <si>
    <t>s_NM-PB6 [15956]</t>
  </si>
  <si>
    <t>583175</t>
  </si>
  <si>
    <t>s_NM-PB8 [15956]</t>
  </si>
  <si>
    <t>583176</t>
  </si>
  <si>
    <t>TARN PLATEAU</t>
  </si>
  <si>
    <t>s_NM-TP2 [15956]</t>
  </si>
  <si>
    <t>ANDESITE, BASALTIC [15956]</t>
  </si>
  <si>
    <t xml:space="preserve">STONGLY PORPHYRITIC [15956] </t>
  </si>
  <si>
    <t>583180</t>
  </si>
  <si>
    <t>s_NM-TP3 [15956]</t>
  </si>
  <si>
    <t>583181</t>
  </si>
  <si>
    <t>s_NM-TP4 [15956]</t>
  </si>
  <si>
    <t>583182</t>
  </si>
  <si>
    <t>s_NM-TP6 [15956]</t>
  </si>
  <si>
    <t>583183</t>
  </si>
  <si>
    <t>s_NM-LS1 [15956]</t>
  </si>
  <si>
    <t>583184</t>
  </si>
  <si>
    <t>SULPHUR CREEK</t>
  </si>
  <si>
    <t>s_NM-LS6 [15956]</t>
  </si>
  <si>
    <t>583186</t>
  </si>
  <si>
    <t>[12903][13454][14784]</t>
  </si>
  <si>
    <t>s_BPH [12903]</t>
  </si>
  <si>
    <t>ANDESITE, BASALTIC [12903] / NOT GIVEN [13454]</t>
  </si>
  <si>
    <t>QUATERNARY [12903]</t>
  </si>
  <si>
    <t xml:space="preserve">WR [12903] </t>
  </si>
  <si>
    <t>0.0001023</t>
  </si>
  <si>
    <t>0.2232</t>
  </si>
  <si>
    <t>66323-BPH</t>
  </si>
  <si>
    <t>s_BSC [12903]</t>
  </si>
  <si>
    <t>THOLEIITE [12903] / NOT GIVEN [13454]</t>
  </si>
  <si>
    <t>0.0000038</t>
  </si>
  <si>
    <t>0.0000036</t>
  </si>
  <si>
    <t>0.1951</t>
  </si>
  <si>
    <t>66323-BSC</t>
  </si>
  <si>
    <t>[17450]</t>
  </si>
  <si>
    <t>s_80C-442 [17450]</t>
  </si>
  <si>
    <t>ANDESITE, BASALTIC [17450]</t>
  </si>
  <si>
    <t xml:space="preserve">WR [17450] </t>
  </si>
  <si>
    <t>755126</t>
  </si>
  <si>
    <t>s_82C-866 [17450]</t>
  </si>
  <si>
    <t>NOT GIVEN [17450]</t>
  </si>
  <si>
    <t>7.7ka</t>
  </si>
  <si>
    <t>755133</t>
  </si>
  <si>
    <t>CRATER LAKE, VENT SW OF CASTLE POINT</t>
  </si>
  <si>
    <t>s_92C-1771 [17450]</t>
  </si>
  <si>
    <t>BASALT [17450]</t>
  </si>
  <si>
    <t>10ka</t>
  </si>
  <si>
    <t>755154</t>
  </si>
  <si>
    <t>CRATER LAKE, N OF WILLIAMS CRATER</t>
  </si>
  <si>
    <t>s_85C-1241 [17450]</t>
  </si>
  <si>
    <t>34ka</t>
  </si>
  <si>
    <t>755155</t>
  </si>
  <si>
    <t>CRATER LAKE, RED CONE</t>
  </si>
  <si>
    <t>s_80C-354 [17450]</t>
  </si>
  <si>
    <t>755156</t>
  </si>
  <si>
    <t>CRATER LAKE, WILLIAMS CRATER</t>
  </si>
  <si>
    <t>s_81C-543 [17450]</t>
  </si>
  <si>
    <t>35ka</t>
  </si>
  <si>
    <t>755157</t>
  </si>
  <si>
    <t>CRATER LAKE, LITTLE CASTLE CREEK</t>
  </si>
  <si>
    <t>s_82C-814 [17450]</t>
  </si>
  <si>
    <t>755158</t>
  </si>
  <si>
    <t>s_80C-355 [17450]</t>
  </si>
  <si>
    <t>755159</t>
  </si>
  <si>
    <t>[18114]</t>
  </si>
  <si>
    <t>CASCADES / HIGH CASCADES / WASHINGTON / MOUNT RAINIER</t>
  </si>
  <si>
    <t>s_96RE532 [18114]</t>
  </si>
  <si>
    <t>ANDESITE, BASALTIC [18114]</t>
  </si>
  <si>
    <t>QUATERNARY [18114]</t>
  </si>
  <si>
    <t xml:space="preserve">WR [18114] </t>
  </si>
  <si>
    <t>786104</t>
  </si>
  <si>
    <t>s_93RE191 [18114]</t>
  </si>
  <si>
    <t>786105</t>
  </si>
  <si>
    <t>s_94ML314 [18114]</t>
  </si>
  <si>
    <t>786107</t>
  </si>
  <si>
    <t>s_99ML762 [18114]</t>
  </si>
  <si>
    <t>786112</t>
  </si>
  <si>
    <t>s_93ML214 [18114]</t>
  </si>
  <si>
    <t>786113</t>
  </si>
  <si>
    <t>s_01SB872 [18114]</t>
  </si>
  <si>
    <t>BASALT [18114]</t>
  </si>
  <si>
    <t>786118</t>
  </si>
  <si>
    <t>s_00ECR836 [18114]</t>
  </si>
  <si>
    <t>786119</t>
  </si>
  <si>
    <t>s_00BL834 [18114]</t>
  </si>
  <si>
    <t>786120</t>
  </si>
  <si>
    <t>s_00OHS831 [18114]</t>
  </si>
  <si>
    <t>786121</t>
  </si>
  <si>
    <t>s_00WP830 [18114]</t>
  </si>
  <si>
    <t>786122</t>
  </si>
  <si>
    <t>s_97BM664 [18114]</t>
  </si>
  <si>
    <t>786123</t>
  </si>
  <si>
    <t>STRATOVOLCANO, SMITH BUTTE</t>
  </si>
  <si>
    <t>s_BSB [12903]</t>
  </si>
  <si>
    <t>BASALT [12903]</t>
  </si>
  <si>
    <t>0.0000834</t>
  </si>
  <si>
    <t>0.000006</t>
  </si>
  <si>
    <t>0.197</t>
  </si>
  <si>
    <t>78973-BSB</t>
  </si>
  <si>
    <t>STRATOVOLCANO, RILEY CREEK</t>
  </si>
  <si>
    <t>s_BRC [12903]</t>
  </si>
  <si>
    <t>0.0001081</t>
  </si>
  <si>
    <t>0.0000083</t>
  </si>
  <si>
    <t>0.1681</t>
  </si>
  <si>
    <t>78977-BRC</t>
  </si>
  <si>
    <t>STRATOVOLCANO, MEADOW BUTTE</t>
  </si>
  <si>
    <t>s_BMB [12903]</t>
  </si>
  <si>
    <t>0.0001006</t>
  </si>
  <si>
    <t>0.0000012</t>
  </si>
  <si>
    <t>0.4876</t>
  </si>
  <si>
    <t>78978-BMB</t>
  </si>
  <si>
    <t>[12903][14784]</t>
  </si>
  <si>
    <t>STRATOVOLCANO, HERIONS BRIDGE</t>
  </si>
  <si>
    <t>s_BHB [12903]</t>
  </si>
  <si>
    <t>78980-BHB</t>
  </si>
  <si>
    <t>[19246]</t>
  </si>
  <si>
    <t>s_SG01-1 [19246]</t>
  </si>
  <si>
    <t>HAWAIITE [19246]</t>
  </si>
  <si>
    <t>894326</t>
  </si>
  <si>
    <t>s_126-41 [19246]</t>
  </si>
  <si>
    <t>BASALT, TRANSITIONAL [19246]</t>
  </si>
  <si>
    <t>894344</t>
  </si>
  <si>
    <t>[4584]</t>
  </si>
  <si>
    <t>CASCADES / HIGH CASCADES / OREGON / MOUNT ST. JEFFERSON</t>
  </si>
  <si>
    <t>s_BR-115 [4584]</t>
  </si>
  <si>
    <t>BASALT [4584]</t>
  </si>
  <si>
    <t xml:space="preserve">WR [4584] </t>
  </si>
  <si>
    <t>96583</t>
  </si>
  <si>
    <t>s_MJ-930 [4584]</t>
  </si>
  <si>
    <t>96584</t>
  </si>
  <si>
    <t>s_MJ-277F [4584]</t>
  </si>
  <si>
    <t>NOT GIVEN [4584]</t>
  </si>
  <si>
    <t>96589</t>
  </si>
  <si>
    <t>CENTRAL_AMERICAN_VOLCANIC_ARC 28-7.csv</t>
  </si>
  <si>
    <t>[20035]</t>
  </si>
  <si>
    <t>CENTRAL AMERICAN VOLCANIC ARC / CENTRAL AMERICAN VOLCANIC ARC-NORTHWESTERN SEGMENT / HONDURAS / ISLA EL TIGRE</t>
  </si>
  <si>
    <t>PLAYA GRANDE</t>
  </si>
  <si>
    <t>s_TIG 5 [20035]</t>
  </si>
  <si>
    <t>BASALT [20035]</t>
  </si>
  <si>
    <t xml:space="preserve">WR [20035] </t>
  </si>
  <si>
    <t>1023927</t>
  </si>
  <si>
    <t>[20726]</t>
  </si>
  <si>
    <t>CENTRAL AMERICAN VOLCANIC ARC / CENTRAL AMERICAN VOLCANIC ARC-NORTHWESTERN SEGMENT / EL SALVADOR / SAN MIGUEL(CHAPARRASTIQUE)</t>
  </si>
  <si>
    <t>DECEMBER 29, 2013 ERUPTION</t>
  </si>
  <si>
    <t>s_CH2 [20726]</t>
  </si>
  <si>
    <t>BASALT [20726]</t>
  </si>
  <si>
    <t xml:space="preserve">WR [20726] </t>
  </si>
  <si>
    <t>1118768</t>
  </si>
  <si>
    <t>CENTRAL AMERICAN VOLCANIC ARC / CENTRAL AMERICAN VOLCANIC ARC-NORTHWESTERN SEGMENT / GUATEMALA</t>
  </si>
  <si>
    <t xml:space="preserve">WR [5025] </t>
  </si>
  <si>
    <t>[4519][4688][3439][20997][6969]</t>
  </si>
  <si>
    <t>CENTRAL AMERICAN VOLCANIC ARC / CENTRAL AMERICAN VOLCANIC ARC-NORTHWESTERN SEGMENT / NICARAGUA / CERRO NEGRO</t>
  </si>
  <si>
    <t>s_CN-10 [4519] / s_CN10 [4688] / s_NICN10 [3439] / s_NIC-CN10 [20997]</t>
  </si>
  <si>
    <t>BASALT [4519] / NOT GIVEN [3439]</t>
  </si>
  <si>
    <t xml:space="preserve">WR [4519] </t>
  </si>
  <si>
    <t>11579-CN-10</t>
  </si>
  <si>
    <t>[14081][4519]</t>
  </si>
  <si>
    <t>s_CN5 [14081] / s_CN-5 [4519]</t>
  </si>
  <si>
    <t>NOT GIVEN [14081] / BASALT [4519]</t>
  </si>
  <si>
    <t xml:space="preserve">WR [14081] </t>
  </si>
  <si>
    <t>11579-CN-5</t>
  </si>
  <si>
    <t>[4224][4688]</t>
  </si>
  <si>
    <t>CENTRAL AMERICAN VOLCANIC ARC / CENTRAL AMERICAN VOLCANIC ARC-NORTHWESTERN SEGMENT / NICARAGUA / NEJAPA</t>
  </si>
  <si>
    <t>s_CDP12 [4224]</t>
  </si>
  <si>
    <t>NOT GIVEN [4224] / BASALT [4688]</t>
  </si>
  <si>
    <t xml:space="preserve">WR [4224] </t>
  </si>
  <si>
    <t>11582-CDP12</t>
  </si>
  <si>
    <t>[14081][4224]</t>
  </si>
  <si>
    <t>s_NE13 [14081]</t>
  </si>
  <si>
    <t>NOT GIVEN [14081] / BASALT [4224]</t>
  </si>
  <si>
    <t>11582-NE13</t>
  </si>
  <si>
    <t>s_NE2 [14081]</t>
  </si>
  <si>
    <t>NOT GIVEN [14081]</t>
  </si>
  <si>
    <t>11582-NE2</t>
  </si>
  <si>
    <t>[4224][4688][6969]</t>
  </si>
  <si>
    <t>s_NE3 [4224]</t>
  </si>
  <si>
    <t>11582-NE3</t>
  </si>
  <si>
    <t>s_NE6 [4224]</t>
  </si>
  <si>
    <t>1.72</t>
  </si>
  <si>
    <t>11582-NE6</t>
  </si>
  <si>
    <t>[4048][4688][3439][3474]</t>
  </si>
  <si>
    <t>CENTRAL AMERICAN VOLCANIC ARC / CENTRAL AMERICAN VOLCANIC ARC-NORTHWESTERN SEGMENT / NICARAGUA / APOYO</t>
  </si>
  <si>
    <t>s_AP3 [4048] / s_NIAP3 [3439]</t>
  </si>
  <si>
    <t>BASALT [4048] / NOT GIVEN [3439]</t>
  </si>
  <si>
    <t xml:space="preserve">WR [4048] </t>
  </si>
  <si>
    <t>11585-AP3</t>
  </si>
  <si>
    <t>CENTRAL AMERICAN VOLCANIC ARC / CENTRAL AMERICAN VOLCANIC ARC-NORTHWESTERN SEGMENT / NICARAGUA / GRANADA</t>
  </si>
  <si>
    <t>BASALT [3478] / NOT GIVEN [3439]</t>
  </si>
  <si>
    <t xml:space="preserve">WR [3478] </t>
  </si>
  <si>
    <t>[3478][4224][3439][4048][4688][20997][6969]</t>
  </si>
  <si>
    <t>s_GR3 [3478] / s_NIGR3 [3439] / s_NIC-GR3 [20997]</t>
  </si>
  <si>
    <t>11589-GR3</t>
  </si>
  <si>
    <t>[14081]</t>
  </si>
  <si>
    <t>CENTRAL AMERICAN VOLCANIC ARC / CENTRAL AMERICAN VOLCANIC ARC-NORTHWESTERN SEGMENT / NICARAGUA / TELICA</t>
  </si>
  <si>
    <t>s_TE124 [14081]</t>
  </si>
  <si>
    <t>11669-TE124</t>
  </si>
  <si>
    <t>[14081][3439][20997][3474][2492]</t>
  </si>
  <si>
    <t>s_TE6 [14081] / s_NITE6 [3439] / s_NIC-TE6 [20997] / s_TE-6 [2492]</t>
  </si>
  <si>
    <t>NOT GIVEN [14081] / BASALT [2492]</t>
  </si>
  <si>
    <t>11669-TE6</t>
  </si>
  <si>
    <t>[5025][13434][4794]</t>
  </si>
  <si>
    <t>CERRO DEL CEMETERIO BRITO, SOUTHEASTERN  GUATEMALA TRANSECT (BEHIND-THE-FRONT VOLCANISM)</t>
  </si>
  <si>
    <t>s_GUC303 [5025]</t>
  </si>
  <si>
    <t>NOT GIVEN [5025]</t>
  </si>
  <si>
    <t>QUATERNARY [13434]</t>
  </si>
  <si>
    <t>21580-GUC303</t>
  </si>
  <si>
    <t>CENTRAL AMERICAN VOLCANIC ARC / CENTRAL AMERICAN VOLCANIC ARC-NORTHWESTERN SEGMENT / HONDURAS / YOJOA</t>
  </si>
  <si>
    <t>LAKE YOJOA</t>
  </si>
  <si>
    <t>[14081][6969]</t>
  </si>
  <si>
    <t>s_YO2 [14081]</t>
  </si>
  <si>
    <t>21599-YO2</t>
  </si>
  <si>
    <t>s_YO3 [14081]</t>
  </si>
  <si>
    <t>21600-YO3</t>
  </si>
  <si>
    <t>s_TE7 [14081]</t>
  </si>
  <si>
    <t>448032</t>
  </si>
  <si>
    <t>s_CN001 [14081]</t>
  </si>
  <si>
    <t>448052</t>
  </si>
  <si>
    <t>s_NE1 [14081]</t>
  </si>
  <si>
    <t>448062</t>
  </si>
  <si>
    <t>[14915]</t>
  </si>
  <si>
    <t>CENTRAL AMERICAN VOLCANIC ARC / CENTRAL AMERICAN VOLCANIC ARC-NORTHWESTERN SEGMENT / NICARAGUA / CUKRA HILL</t>
  </si>
  <si>
    <t>s_CH-011507-9 [14915]</t>
  </si>
  <si>
    <t>BASALT, ALKALINE [14915]</t>
  </si>
  <si>
    <t>PLEISTOCENE [14915]</t>
  </si>
  <si>
    <t xml:space="preserve">WR [14915] </t>
  </si>
  <si>
    <t>496256</t>
  </si>
  <si>
    <t>[11022][10875]</t>
  </si>
  <si>
    <t>CENTRAL AMERICAN VOLCANIC ARC / CENTRAL AMERICAN VOLCANIC ARC-NORTHWESTERN SEGMENT / EL SALVADOR / AHUACHAPAN / SAN SALVADOR FORMATION</t>
  </si>
  <si>
    <t>AHUACHAPAN (CERRO DE APANECA)</t>
  </si>
  <si>
    <t>s_ES 42 [11022]</t>
  </si>
  <si>
    <t>NOT GIVEN [11022] / BASALT [10875]</t>
  </si>
  <si>
    <t>UPPER [10875]</t>
  </si>
  <si>
    <t>PLEISTOCENE [10875]</t>
  </si>
  <si>
    <t xml:space="preserve">WR [11022] </t>
  </si>
  <si>
    <t>54731-ES 42</t>
  </si>
  <si>
    <t>AHUACHAPAN (CHALCHUAPA)</t>
  </si>
  <si>
    <t>s_ES 55 [11022]</t>
  </si>
  <si>
    <t>54734-ES 55</t>
  </si>
  <si>
    <t>AHUACHAPAN (LA MAGDALENA)</t>
  </si>
  <si>
    <t>s_ES 57 [11022]</t>
  </si>
  <si>
    <t>54735-ES 57</t>
  </si>
  <si>
    <t>[15875]</t>
  </si>
  <si>
    <t>NEJAPA-MIRAFLORES LINEAMENT</t>
  </si>
  <si>
    <t>s_416 [15875]</t>
  </si>
  <si>
    <t>NOT GIVEN [15875]</t>
  </si>
  <si>
    <t xml:space="preserve">WR [15875] </t>
  </si>
  <si>
    <t>578639</t>
  </si>
  <si>
    <t>s_851 [15875]</t>
  </si>
  <si>
    <t>578640</t>
  </si>
  <si>
    <t>s_839 [15875]</t>
  </si>
  <si>
    <t>578641</t>
  </si>
  <si>
    <t>s_823 [15875]</t>
  </si>
  <si>
    <t>578643</t>
  </si>
  <si>
    <t>s_811 [15875]</t>
  </si>
  <si>
    <t>578644</t>
  </si>
  <si>
    <t>s_834 [15875]</t>
  </si>
  <si>
    <t>578645</t>
  </si>
  <si>
    <t>s_858 [15875]</t>
  </si>
  <si>
    <t>578647</t>
  </si>
  <si>
    <t>s_859 [15875]</t>
  </si>
  <si>
    <t>578648</t>
  </si>
  <si>
    <t>s_827 [15875]</t>
  </si>
  <si>
    <t>578650</t>
  </si>
  <si>
    <t>s_815 A [15875]</t>
  </si>
  <si>
    <t>578651</t>
  </si>
  <si>
    <t>CENTRAL AMERICAN VOLCANIC ARC / CENTRAL AMERICAN VOLCANIC ARC-NORTHWESTERN SEGMENT / NICARAGUA</t>
  </si>
  <si>
    <t>[16047]</t>
  </si>
  <si>
    <t>CENTRAL AMERICAN VOLCANIC ARC / CENTRAL AMERICAN VOLCANIC ARC-NORTHWESTERN SEGMENT / GUATEMALA / PACAYA</t>
  </si>
  <si>
    <t>s_GU2A [16047]</t>
  </si>
  <si>
    <t>BASALT, CALC-ALKALINE [16047]</t>
  </si>
  <si>
    <t xml:space="preserve">WR [16047] </t>
  </si>
  <si>
    <t>594282</t>
  </si>
  <si>
    <t>BARBERENA - CUILAPA (BEHIND-THE-FRONT VOLCANISM)</t>
  </si>
  <si>
    <t>s_GU14A [16047]</t>
  </si>
  <si>
    <t>594294</t>
  </si>
  <si>
    <t>CONACASTE TOWN (BEHIND-THE-FRONT VOLCANISM)</t>
  </si>
  <si>
    <t>s_GU29 [16047]</t>
  </si>
  <si>
    <t>594295</t>
  </si>
  <si>
    <t>LOS GEMELOZ (BEHIND-THE-FRONT VOLCANISM)</t>
  </si>
  <si>
    <t>s_GU35B [16047]</t>
  </si>
  <si>
    <t>594298</t>
  </si>
  <si>
    <t>CERRO GORDO, W CONE (BEHIND-THE-FRONT VOLCANISM)</t>
  </si>
  <si>
    <t>s_GU38 [16047]</t>
  </si>
  <si>
    <t>594299</t>
  </si>
  <si>
    <t>s_ES027B [16047]</t>
  </si>
  <si>
    <t>594433</t>
  </si>
  <si>
    <t>CENTRAL AMERICAN VOLCANIC ARC / CENTRAL AMERICAN VOLCANIC ARC-NORTHWESTERN SEGMENT / EL SALVADOR</t>
  </si>
  <si>
    <t>CINDER CONE CLOSE TO CERRITO OJO DE AGUA (BEHIND-THE-FRONT VOLCANISM)</t>
  </si>
  <si>
    <t>s_ES013 [16047]</t>
  </si>
  <si>
    <t>594441</t>
  </si>
  <si>
    <t>CENTRAL AMERICAN VOLCANIC ARC / CENTRAL AMERICAN VOLCANIC ARC-NORTHWESTERN SEGMENT / EL SALVADOR / EL SINGUIL (SINGÜIL)</t>
  </si>
  <si>
    <t>BEHIND-THE-FRONT VOLCANISM</t>
  </si>
  <si>
    <t>s_ES024B [16047]</t>
  </si>
  <si>
    <t>594447</t>
  </si>
  <si>
    <t>CONE2; NW NICARAGUA VOLCANIC FRONT</t>
  </si>
  <si>
    <t>s_P-51 [16047]</t>
  </si>
  <si>
    <t>594916</t>
  </si>
  <si>
    <t>NW NICARAGUA VOLCANIC FRONT</t>
  </si>
  <si>
    <t>s_P2-13 [16047]</t>
  </si>
  <si>
    <t>594924</t>
  </si>
  <si>
    <t>CENTRAL AMERICAN VOLCANIC ARC / CENTRAL AMERICAN VOLCANIC ARC-NORTHWESTERN SEGMENT / NICARAGUA / CERRO DIABOLO</t>
  </si>
  <si>
    <t>s_P-50 [16047]</t>
  </si>
  <si>
    <t>594925</t>
  </si>
  <si>
    <t>LAS PILAS;NW NICARAGUA VOLCANIC FRONT</t>
  </si>
  <si>
    <t>s_P-19 [16047]</t>
  </si>
  <si>
    <t>594926</t>
  </si>
  <si>
    <t>CABEZA DE VACA; NW NICARAGUA VOLCANIC FRONT</t>
  </si>
  <si>
    <t>s_P-40A [16047]</t>
  </si>
  <si>
    <t>594927</t>
  </si>
  <si>
    <t>s_P-42 [16047]</t>
  </si>
  <si>
    <t>594928</t>
  </si>
  <si>
    <t>[4102]</t>
  </si>
  <si>
    <t>DISTANCE IN KM ALONG THE ARC FROM THE GUATEMALA-MEXICAN BORDER: 762.2 KM</t>
  </si>
  <si>
    <t>s_GR101 [4102]</t>
  </si>
  <si>
    <t>NOT GIVEN [4102]</t>
  </si>
  <si>
    <t xml:space="preserve">WR [4102] </t>
  </si>
  <si>
    <t>75593</t>
  </si>
  <si>
    <t>[4794][13434]</t>
  </si>
  <si>
    <t>CERRO GORDO, SOUTHEASTERN  GUATEMALA TRANSECT (BEHIND-THE-FRONT VOLCANISM)</t>
  </si>
  <si>
    <t>s_GUC702 [4794]</t>
  </si>
  <si>
    <t>NOT GIVEN [4794]</t>
  </si>
  <si>
    <t xml:space="preserve">WR [4794] </t>
  </si>
  <si>
    <t>81285-GUC702</t>
  </si>
  <si>
    <t>0.044</t>
  </si>
  <si>
    <t>HONSHU_ARC_part1.csv</t>
  </si>
  <si>
    <t>[18221][18386]</t>
  </si>
  <si>
    <t>HONSHU ARC / NORTHEASTERN HONSHU ARC / HONSHU / IWATE / ONIMATA STAGE</t>
  </si>
  <si>
    <t>s_VIW-19 [18221]</t>
  </si>
  <si>
    <t>BASALT [18221] / NOT GIVEN [18386]</t>
  </si>
  <si>
    <t xml:space="preserve">WR [18221] </t>
  </si>
  <si>
    <t>101293-VIW-19</t>
  </si>
  <si>
    <t>[19989]</t>
  </si>
  <si>
    <t>FRONTAL ARC</t>
  </si>
  <si>
    <t>BASALT [19989]</t>
  </si>
  <si>
    <t xml:space="preserve">WR [19989] </t>
  </si>
  <si>
    <t>HONSHU ARC / NORTHEASTERN HONSHU ARC / HONSHU / AJARAYAMA</t>
  </si>
  <si>
    <t>s_4-01A [19989]</t>
  </si>
  <si>
    <t>1900000 [19989]</t>
  </si>
  <si>
    <t>QUATERNARY [19989]</t>
  </si>
  <si>
    <t>1056001</t>
  </si>
  <si>
    <t>HONSHU ARC / NORTHEASTERN HONSHU ARC / HONSHU / FUNAGATA</t>
  </si>
  <si>
    <t>FRONTAL ARC, NASU VOLCANIC ZONE</t>
  </si>
  <si>
    <t>s_FU02 [19989]</t>
  </si>
  <si>
    <t>900000 [19989]</t>
  </si>
  <si>
    <t>1056003</t>
  </si>
  <si>
    <t>s_FU05 [19989]</t>
  </si>
  <si>
    <t>1056004</t>
  </si>
  <si>
    <t>s_FU06 [19989]</t>
  </si>
  <si>
    <t>1056005</t>
  </si>
  <si>
    <t>HONSHU ARC / NORTHEASTERN HONSHU ARC / HONSHU / IWATE</t>
  </si>
  <si>
    <t>s_IW01 [19989]</t>
  </si>
  <si>
    <t>100000 [19989]</t>
  </si>
  <si>
    <t>1056006</t>
  </si>
  <si>
    <t>s_IW02 [19989]</t>
  </si>
  <si>
    <t>1056007</t>
  </si>
  <si>
    <t>s_IW03 [19989]</t>
  </si>
  <si>
    <t>1056008</t>
  </si>
  <si>
    <t>s_IW04 [19989]</t>
  </si>
  <si>
    <t>1056009</t>
  </si>
  <si>
    <t>s_IW05 [19989]</t>
  </si>
  <si>
    <t>1056010</t>
  </si>
  <si>
    <t>s_IW06 [19989]</t>
  </si>
  <si>
    <t>1056011</t>
  </si>
  <si>
    <t>HONSHU ARC / NORTHEASTERN HONSHU ARC / HONSHU / SANNOME-GATA</t>
  </si>
  <si>
    <t>BACK-ARC, OGA PENINSULA</t>
  </si>
  <si>
    <t>s_SMG01 [19989]</t>
  </si>
  <si>
    <t>20000 [19989]</t>
  </si>
  <si>
    <t>1056019</t>
  </si>
  <si>
    <t>s_SMG02 [19989]</t>
  </si>
  <si>
    <t>1056020</t>
  </si>
  <si>
    <t>s_SMG04 [19989]</t>
  </si>
  <si>
    <t>1056021</t>
  </si>
  <si>
    <t>[20470]</t>
  </si>
  <si>
    <t>HONSHU ARC / NORTHEASTERN HONSHU ARC / HOKKAIDO / USU / SOMMA LAVA</t>
  </si>
  <si>
    <t>s_USU#9A [20470]</t>
  </si>
  <si>
    <t>BASALT [20470]</t>
  </si>
  <si>
    <t>&lt;30ka</t>
  </si>
  <si>
    <t xml:space="preserve">WR [20470] </t>
  </si>
  <si>
    <t>1068685</t>
  </si>
  <si>
    <t>s_USU#10 [20470]</t>
  </si>
  <si>
    <t>1068686</t>
  </si>
  <si>
    <t>s_USU#64 [20470]</t>
  </si>
  <si>
    <t>1068692</t>
  </si>
  <si>
    <t>s_USU#9B [20470]</t>
  </si>
  <si>
    <t>1068701</t>
  </si>
  <si>
    <t>s_USU#66 [20470]</t>
  </si>
  <si>
    <t>1068765</t>
  </si>
  <si>
    <t>s_USU#67 [20470]</t>
  </si>
  <si>
    <t>1068766</t>
  </si>
  <si>
    <t>[4276]</t>
  </si>
  <si>
    <t>BASALT [4276]</t>
  </si>
  <si>
    <t xml:space="preserve">WR [4276] </t>
  </si>
  <si>
    <t>12232-KLU-06</t>
  </si>
  <si>
    <t>[4067][3109]</t>
  </si>
  <si>
    <t>HONSHU ARC / NORTHEASTERN HONSHU ARC / HONSHU / IWATE / YAKUSHIDAKE FLOW</t>
  </si>
  <si>
    <t>VOLCANIC FRONT, YOUNG IWATE VOLCANO</t>
  </si>
  <si>
    <t>s_IWT13-2 [4067]</t>
  </si>
  <si>
    <t>BASALT [4067]</t>
  </si>
  <si>
    <t>QUATERNARY [3109]</t>
  </si>
  <si>
    <t xml:space="preserve">WR [4067] </t>
  </si>
  <si>
    <t>14154-IWT13-2</t>
  </si>
  <si>
    <t>[9698]</t>
  </si>
  <si>
    <t>s_IWTB [9698]</t>
  </si>
  <si>
    <t>BASALT [9698]</t>
  </si>
  <si>
    <t xml:space="preserve">WR [9698] </t>
  </si>
  <si>
    <t>270738</t>
  </si>
  <si>
    <t>HONSHU ARC / NORTHEASTERN HONSHU ARC / HONSHU / AKITA-KOMAGATAKE VOLCANIC GROUP</t>
  </si>
  <si>
    <t>s_AKMB [9698]</t>
  </si>
  <si>
    <t>270740</t>
  </si>
  <si>
    <t>s_FNG1 [9698]</t>
  </si>
  <si>
    <t>270747</t>
  </si>
  <si>
    <t>s_FNG2 [9698]</t>
  </si>
  <si>
    <t>270748</t>
  </si>
  <si>
    <t>HONSHU ARC / NORTHEASTERN HONSHU ARC / HONSHU / ZAO</t>
  </si>
  <si>
    <t>NASU VOLCANIC ZONE</t>
  </si>
  <si>
    <t>s_ZAOB [9698]</t>
  </si>
  <si>
    <t>270755</t>
  </si>
  <si>
    <t>[9796]</t>
  </si>
  <si>
    <t>s_95072606 [9796]</t>
  </si>
  <si>
    <t>BASALT, OLIVINE [9796]</t>
  </si>
  <si>
    <t>QUATERNARY [9796]</t>
  </si>
  <si>
    <t xml:space="preserve">WR [9796] </t>
  </si>
  <si>
    <t>281771</t>
  </si>
  <si>
    <t>s_95073105 [9796]</t>
  </si>
  <si>
    <t>281772</t>
  </si>
  <si>
    <t>s_2082708 [9796]</t>
  </si>
  <si>
    <t>281773</t>
  </si>
  <si>
    <t>HONSHU_ARC_part2.csv</t>
  </si>
  <si>
    <t>[12909]</t>
  </si>
  <si>
    <t>NE JAPAN, ZAO VOLCANO AREA</t>
  </si>
  <si>
    <t>s_ZA3091 [12909]</t>
  </si>
  <si>
    <t>ANDESITE, BASALTIC [12909]</t>
  </si>
  <si>
    <t xml:space="preserve">WR [12909] </t>
  </si>
  <si>
    <t>387952</t>
  </si>
  <si>
    <t>[13465]</t>
  </si>
  <si>
    <t>HONSHU ARC / NORTHEASTERN HONSHU ARC / HONSHU / TOWADA-HAKKODA CLUSTER</t>
  </si>
  <si>
    <t>TAKADA OHDAKE CONE</t>
  </si>
  <si>
    <t>s_5072003 [13465]</t>
  </si>
  <si>
    <t>BASALT, THOLEIITIC [13465]</t>
  </si>
  <si>
    <t>0.4-0.2Ma</t>
  </si>
  <si>
    <t xml:space="preserve">WR [13465] </t>
  </si>
  <si>
    <t>413412</t>
  </si>
  <si>
    <t>s_5072004 [13465]</t>
  </si>
  <si>
    <t>413413</t>
  </si>
  <si>
    <t>s_HK0701 [13465]</t>
  </si>
  <si>
    <t>413414</t>
  </si>
  <si>
    <t>s_5072007 [13465]</t>
  </si>
  <si>
    <t>413415</t>
  </si>
  <si>
    <t>s_5072008 [13465]</t>
  </si>
  <si>
    <t>0.72</t>
  </si>
  <si>
    <t>413416</t>
  </si>
  <si>
    <t>s_5072105N [13465]</t>
  </si>
  <si>
    <t>413417</t>
  </si>
  <si>
    <t>s_HK0702 [13465]</t>
  </si>
  <si>
    <t>413418</t>
  </si>
  <si>
    <t>HONSHU ARC / NORTHEASTERN HONSHU ARC / HONSHU / SENGAN CLUSTER</t>
  </si>
  <si>
    <t>NISHIMORI  CONE</t>
  </si>
  <si>
    <t>s_NISHI-S3 [13465]</t>
  </si>
  <si>
    <t>413430</t>
  </si>
  <si>
    <t>s_NISHI-T1 [13465]</t>
  </si>
  <si>
    <t>1.43</t>
  </si>
  <si>
    <t>413431</t>
  </si>
  <si>
    <t>s_NISHI-S4 [13465]</t>
  </si>
  <si>
    <t>413432</t>
  </si>
  <si>
    <t>s_NISHI-T2 [13465]</t>
  </si>
  <si>
    <t>0.98</t>
  </si>
  <si>
    <t>413433</t>
  </si>
  <si>
    <t>s_NISHI-S1 [13465]</t>
  </si>
  <si>
    <t>1.22</t>
  </si>
  <si>
    <t>413434</t>
  </si>
  <si>
    <t>s_NISHI-S2 [13465]</t>
  </si>
  <si>
    <t>413436</t>
  </si>
  <si>
    <t>s_HM0702 [13465]</t>
  </si>
  <si>
    <t>413440</t>
  </si>
  <si>
    <t>[2270]</t>
  </si>
  <si>
    <t>ANDESITE, BASALTIC [2270]</t>
  </si>
  <si>
    <t xml:space="preserve">WR [2270] </t>
  </si>
  <si>
    <t>1.2</t>
  </si>
  <si>
    <t>[16923]</t>
  </si>
  <si>
    <t>HONSHU ARC / NORTHEASTERN HONSHU ARC / HONSHU / AZUMA</t>
  </si>
  <si>
    <t>s_AZE-13 [16923]</t>
  </si>
  <si>
    <t>BASALT [16923]</t>
  </si>
  <si>
    <t xml:space="preserve">WR [16923] </t>
  </si>
  <si>
    <t>649834</t>
  </si>
  <si>
    <t>s_AZE-14 [16923]</t>
  </si>
  <si>
    <t>649835</t>
  </si>
  <si>
    <t>s_AZE-15 [16923]</t>
  </si>
  <si>
    <t>649836</t>
  </si>
  <si>
    <t>[18386]</t>
  </si>
  <si>
    <t>s_VMG-01-01 [18386]</t>
  </si>
  <si>
    <t>NOT GIVEN [18386]</t>
  </si>
  <si>
    <t xml:space="preserve">WR [18386] </t>
  </si>
  <si>
    <t>813496</t>
  </si>
  <si>
    <t>s_VMG-01-08 [18386]</t>
  </si>
  <si>
    <t>813498</t>
  </si>
  <si>
    <t>s_VMG-01-09 [18386]</t>
  </si>
  <si>
    <t>813499</t>
  </si>
  <si>
    <t>s_VMG-03 [18386]</t>
  </si>
  <si>
    <t>813500</t>
  </si>
  <si>
    <t>s_VMG-01-03 [18386]</t>
  </si>
  <si>
    <t>813501</t>
  </si>
  <si>
    <t>s_VMG-01-10 [18386]</t>
  </si>
  <si>
    <t>813505</t>
  </si>
  <si>
    <t>[7185][3109]</t>
  </si>
  <si>
    <t>s_FUNAGATA68 [7185]</t>
  </si>
  <si>
    <t>BASALT [7185]</t>
  </si>
  <si>
    <t>QUATERNARY [7185]</t>
  </si>
  <si>
    <t xml:space="preserve">WR [7185] </t>
  </si>
  <si>
    <t>8627-FUNAGATA68</t>
  </si>
  <si>
    <t>s_6Z21 [2270]</t>
  </si>
  <si>
    <t>BASALT [2270]</t>
  </si>
  <si>
    <t>8628-6Z21</t>
  </si>
  <si>
    <t>HONSHU ARC / NORTHEASTERN HONSHU ARC / HONSHU / NASU</t>
  </si>
  <si>
    <t>s_10NS12 [2270]</t>
  </si>
  <si>
    <t>8631-10NS12</t>
  </si>
  <si>
    <t>s_10NS4 [2270]</t>
  </si>
  <si>
    <t>1.1</t>
  </si>
  <si>
    <t>8631-10NS4</t>
  </si>
  <si>
    <t>[17004]</t>
  </si>
  <si>
    <t>HONSHU ARC / NORTHEASTERN HONSHU ARC / OKUSHIRISHIMA / AONAEGAWA FORMATION</t>
  </si>
  <si>
    <t>SOUTHERN OKUSHIRI ISLAND</t>
  </si>
  <si>
    <t>s_4SM2 [17004]</t>
  </si>
  <si>
    <t>ANDESITE, CLINOPYROXENE-ORTHOPYROXENE [17004]</t>
  </si>
  <si>
    <t xml:space="preserve">WR [17004] </t>
  </si>
  <si>
    <t>951651</t>
  </si>
  <si>
    <t>s_4SM4 [17004]</t>
  </si>
  <si>
    <t>951652</t>
  </si>
  <si>
    <t>s_210SM3 [17004]</t>
  </si>
  <si>
    <t>951653</t>
  </si>
  <si>
    <t>s_2SM7 [17004]</t>
  </si>
  <si>
    <t>ANDESITE, ORTHOPYROXENE-CLINOPYROXENE [17004]</t>
  </si>
  <si>
    <t>951655</t>
  </si>
  <si>
    <t>s_820830-1 [7185]</t>
  </si>
  <si>
    <t>0.047</t>
  </si>
  <si>
    <t>9848-820830-1</t>
  </si>
  <si>
    <t>HONSHU ARC / NORTHEASTERN HONSHU ARC / HONSHU / CHOKAI/TYOKAI</t>
  </si>
  <si>
    <t>BACK-ARC</t>
  </si>
  <si>
    <t>s_SJH-LB-2 [7185]</t>
  </si>
  <si>
    <t>ANDESITE, BASALTIC [7185] / BASALT [3109]</t>
  </si>
  <si>
    <t>0.068</t>
  </si>
  <si>
    <t>9900-SJH-LB-2</t>
  </si>
  <si>
    <t>IZU-BONIN_ARC 20.5-2.7.csv</t>
  </si>
  <si>
    <t>[4679]</t>
  </si>
  <si>
    <t xml:space="preserve">WR [4679] </t>
  </si>
  <si>
    <t>0.00025</t>
  </si>
  <si>
    <t>0.00002</t>
  </si>
  <si>
    <t>0.00003</t>
  </si>
  <si>
    <t>0.00034</t>
  </si>
  <si>
    <t>0.00005</t>
  </si>
  <si>
    <t>0.00011</t>
  </si>
  <si>
    <t>0.00012</t>
  </si>
  <si>
    <t>0.0001</t>
  </si>
  <si>
    <t>[21021]</t>
  </si>
  <si>
    <t>IZU-BONIN ARC / BONIN ARC / DREDGE MWD05</t>
  </si>
  <si>
    <t>BACK ARC DEPRESSION/MYOJIN DEPRESSION</t>
  </si>
  <si>
    <t>s_MWD05-1 [21021]</t>
  </si>
  <si>
    <t>BASALT, OLIVINE [21021]</t>
  </si>
  <si>
    <t>active,dredge</t>
  </si>
  <si>
    <t xml:space="preserve">WR [21021] </t>
  </si>
  <si>
    <t>1182792</t>
  </si>
  <si>
    <t>s_MWD05-2 [21021]</t>
  </si>
  <si>
    <t>1182793</t>
  </si>
  <si>
    <t>IZU-BONIN ARC / BONIN ARC / DREDGE MWD06</t>
  </si>
  <si>
    <t>BACK ARC DEPRESSION/AOGASHIMA DEPRESSION</t>
  </si>
  <si>
    <t>s_MWD06-1 [21021]</t>
  </si>
  <si>
    <t>1182796</t>
  </si>
  <si>
    <t>s_MWD06-2 [21021]</t>
  </si>
  <si>
    <t>1182797</t>
  </si>
  <si>
    <t>IZU-BONIN ARC / BONIN ARC / DREDGE MWD09</t>
  </si>
  <si>
    <t>BACK-ARC KNOLL/DAIROKU-NISHI-AOGASHIMA KNOLL</t>
  </si>
  <si>
    <t>s_MWD09-1 [21021]</t>
  </si>
  <si>
    <t>1182810</t>
  </si>
  <si>
    <t>s_MWD09-2 [21021]</t>
  </si>
  <si>
    <t>1182811</t>
  </si>
  <si>
    <t>IZU-BONIN ARC / BONIN ARC / DREDGE MWD25</t>
  </si>
  <si>
    <t>BACK-ARC KNOLL/TORISHIMA RIFT</t>
  </si>
  <si>
    <t>s_MWD25-1 [21021]</t>
  </si>
  <si>
    <t>1.41</t>
  </si>
  <si>
    <t>1182816</t>
  </si>
  <si>
    <t>s_MWD25-6 [21021]</t>
  </si>
  <si>
    <t>1182817</t>
  </si>
  <si>
    <t>IZU-BONIN ARC / BONIN ARC / DREDGE MWD26</t>
  </si>
  <si>
    <t>s_MWD26-1 [21021]</t>
  </si>
  <si>
    <t>1182820</t>
  </si>
  <si>
    <t>s_MWD26-2 [21021]</t>
  </si>
  <si>
    <t>1182821</t>
  </si>
  <si>
    <t>IZU-BONIN ARC / BONIN ARC / DREDGE MWD29</t>
  </si>
  <si>
    <t>s_MWD29-1 [21021]</t>
  </si>
  <si>
    <t>1182830</t>
  </si>
  <si>
    <t>s_MWD29-7 [21021]</t>
  </si>
  <si>
    <t>1182835</t>
  </si>
  <si>
    <t>IZU-BONIN ARC / BONIN ARC / DREDGE MWD31</t>
  </si>
  <si>
    <t>VOLCANIC FRONT/NW OF TORISHIMA</t>
  </si>
  <si>
    <t>s_MWD31-1 [21021]</t>
  </si>
  <si>
    <t>BASALT, OLIVINE-CLINOPYROXENE [21021]</t>
  </si>
  <si>
    <t>1182842</t>
  </si>
  <si>
    <t>s_MWD31-2 [21021]</t>
  </si>
  <si>
    <t>1182843</t>
  </si>
  <si>
    <t>IZU-BONIN ARC / BONIN ARC / DREDGE MWD33</t>
  </si>
  <si>
    <t>VOLCANIC FRONT/SOUTH OF MINAMI-SUMISU</t>
  </si>
  <si>
    <t>s_MWD33-1 [21021]</t>
  </si>
  <si>
    <t>1182854</t>
  </si>
  <si>
    <t>IZU-BONIN ARC / BONIN ARC / DREDGE MWD34</t>
  </si>
  <si>
    <t>BACK-ARC DEPRESSION/KITA-SUMISU DEPRESSION</t>
  </si>
  <si>
    <t>s_MWD34-1 [21021]</t>
  </si>
  <si>
    <t>1182858</t>
  </si>
  <si>
    <t>s_MWD34-2 [21021]</t>
  </si>
  <si>
    <t>1182859</t>
  </si>
  <si>
    <t>IZU-BONIN ARC / BONIN ARC / DREDGE MWD35</t>
  </si>
  <si>
    <t>s_MWD35-1 [21021]</t>
  </si>
  <si>
    <t>1182864</t>
  </si>
  <si>
    <t>s_MWD35-3 [21021]</t>
  </si>
  <si>
    <t>1182866</t>
  </si>
  <si>
    <t>IZU-BONIN ARC / BONIN ARC / DREDGE MWD38</t>
  </si>
  <si>
    <t>BACK-ARC KNOLL/MYOJIN RIFT</t>
  </si>
  <si>
    <t>s_MWD38-5 [21021]</t>
  </si>
  <si>
    <t>1182880</t>
  </si>
  <si>
    <t>s_MWD38-6 [21021]</t>
  </si>
  <si>
    <t>1182881</t>
  </si>
  <si>
    <t>s_MWD38-104 [21021]</t>
  </si>
  <si>
    <t>1182884</t>
  </si>
  <si>
    <t>IZU-BONIN ARC / BONIN ARC / DREDGE MWD41</t>
  </si>
  <si>
    <t>VOLCANIC FRONT/SW OF MYO-JIN SHO</t>
  </si>
  <si>
    <t>s_MWD41-6 [21021]</t>
  </si>
  <si>
    <t>1182899</t>
  </si>
  <si>
    <t>IZU-BONIN ARC / BONIN ARC / DREDGE MWD48</t>
  </si>
  <si>
    <t>BACK-ARC DEPRESSION/AOGASHIMA DEPRESSION</t>
  </si>
  <si>
    <t>s_MWD48-1 [21021]</t>
  </si>
  <si>
    <t>BASALT, OLIVINE-PYROXENE [21021]</t>
  </si>
  <si>
    <t>1182930</t>
  </si>
  <si>
    <t>s_MWD48-5 [21021]</t>
  </si>
  <si>
    <t>1182934</t>
  </si>
  <si>
    <t>IZU-BONIN ARC / BONIN ARC / DREDGE MWD51</t>
  </si>
  <si>
    <t>BACK-ARC DEPRESSION/WEST OF BAIYONNEISE KNOLL</t>
  </si>
  <si>
    <t>s_MWD51-5 [21021]</t>
  </si>
  <si>
    <t>1182955</t>
  </si>
  <si>
    <t>IZU-BONIN ARC / BONIN ARC / DREDGE MWD62</t>
  </si>
  <si>
    <t>s_MWD62-1 [21021]</t>
  </si>
  <si>
    <t>1182966</t>
  </si>
  <si>
    <t>s_MWD62-2 [21021]</t>
  </si>
  <si>
    <t>1182967</t>
  </si>
  <si>
    <t>IZU-BONIN ARC / BONIN ARC / DREDGE MWD64</t>
  </si>
  <si>
    <t>s_MWD64-1 [21021]</t>
  </si>
  <si>
    <t>1182976</t>
  </si>
  <si>
    <t>s_MWD64-7 [21021]</t>
  </si>
  <si>
    <t>1182977</t>
  </si>
  <si>
    <t>IZU-BONIN ARC / BONIN ARC / DREDGE MWD83</t>
  </si>
  <si>
    <t>BACK-ARC KNOLL/SUMISU RIFT</t>
  </si>
  <si>
    <t>s_MWD83-5 [21021]</t>
  </si>
  <si>
    <t>1182998</t>
  </si>
  <si>
    <t>[20498]</t>
  </si>
  <si>
    <t>BASALT [20498]</t>
  </si>
  <si>
    <t>[22497]</t>
  </si>
  <si>
    <t>IZU-BONIN ARC / IZU ARC / NISHINOSHIMA / NISHINOSHIMA</t>
  </si>
  <si>
    <t>KNOLL CA. 10 KM NNW OF NISHINOSHIMA ISLAND</t>
  </si>
  <si>
    <t>s_DT-1 165 R01 [22497]</t>
  </si>
  <si>
    <t>BASALT [22497]</t>
  </si>
  <si>
    <t xml:space="preserve">WR [22497] </t>
  </si>
  <si>
    <t>1426856</t>
  </si>
  <si>
    <t>s_DT-1 165 R02 [22497]</t>
  </si>
  <si>
    <t>1426857</t>
  </si>
  <si>
    <t>KNOLL CA. 12 KM NNE OF NISHINOSHIMA ISLAND</t>
  </si>
  <si>
    <t>s_DT-1 167 R01 [22497]</t>
  </si>
  <si>
    <t>1426858</t>
  </si>
  <si>
    <t>SE KNOLL. SOUTHERN FLANK OF SEAMOUNT CA. 28 KM SOUTHEAST OF NISHINOSHIMA ISLAND</t>
  </si>
  <si>
    <t>s_DT-1 174 R02 [22497]</t>
  </si>
  <si>
    <t>1426870</t>
  </si>
  <si>
    <t>s_DT-1 174 R04 [22497]</t>
  </si>
  <si>
    <t>1426871</t>
  </si>
  <si>
    <t>s_DT-1 174 R05 [22497]</t>
  </si>
  <si>
    <t>1426872</t>
  </si>
  <si>
    <t>s_DT-1 174 R06 [22497]</t>
  </si>
  <si>
    <t>1426873</t>
  </si>
  <si>
    <t>NE KNOLL. KNOLL CA. 18 KM NORTHEAST OF NISHINOSHIMA</t>
  </si>
  <si>
    <t>s_DT-1 175 R01 [22497]</t>
  </si>
  <si>
    <t>1426874</t>
  </si>
  <si>
    <t>[22607]</t>
  </si>
  <si>
    <t>KNOLL ~ 10 KM NNW OF NISHINOSHIMA ISLAND</t>
  </si>
  <si>
    <t>s_DT-1165 R01 [22607]</t>
  </si>
  <si>
    <t>BASALT [22607]</t>
  </si>
  <si>
    <t xml:space="preserve">WR [22607] </t>
  </si>
  <si>
    <t>1449175</t>
  </si>
  <si>
    <t>s_DT-1165 R02 [22607]</t>
  </si>
  <si>
    <t>1449176</t>
  </si>
  <si>
    <t>s_DT-1167 R01 [22607]</t>
  </si>
  <si>
    <t>1449177</t>
  </si>
  <si>
    <t>s_DT-1174 R02 [22607]</t>
  </si>
  <si>
    <t>1449189</t>
  </si>
  <si>
    <t>s_DT-1174 R04 [22607]</t>
  </si>
  <si>
    <t>1449190</t>
  </si>
  <si>
    <t>s_DT-1174 R05 [22607]</t>
  </si>
  <si>
    <t>1449191</t>
  </si>
  <si>
    <t>s_DT-1174 R06 [22607]</t>
  </si>
  <si>
    <t>1449192</t>
  </si>
  <si>
    <t>s_DT-1175 R01 [22607]</t>
  </si>
  <si>
    <t>1449193</t>
  </si>
  <si>
    <t>[6564]</t>
  </si>
  <si>
    <t>IZU-BONIN ARC / IZU ARC / MIYAKEJIMA/MIYAKE-ZIMA / MIYAKEJIMA/MIYAKE-ZIMA</t>
  </si>
  <si>
    <t>s_0316 [6564]</t>
  </si>
  <si>
    <t>BASALT, THOLEIITIC [6564]</t>
  </si>
  <si>
    <t>4000 [6564]</t>
  </si>
  <si>
    <t xml:space="preserve">WR [6564] </t>
  </si>
  <si>
    <t>153319</t>
  </si>
  <si>
    <t>s_3005 [6564]</t>
  </si>
  <si>
    <t>153321</t>
  </si>
  <si>
    <t>s_3016 [6564]</t>
  </si>
  <si>
    <t>153322</t>
  </si>
  <si>
    <t>s_3006 [6564]</t>
  </si>
  <si>
    <t>153323</t>
  </si>
  <si>
    <t>s_2905 [6564]</t>
  </si>
  <si>
    <t>153324</t>
  </si>
  <si>
    <t>s_3007 [6564]</t>
  </si>
  <si>
    <t>153325</t>
  </si>
  <si>
    <t>s_2906 [6564]</t>
  </si>
  <si>
    <t>7000 [6564]</t>
  </si>
  <si>
    <t>153326</t>
  </si>
  <si>
    <t>s_3004 [6564]</t>
  </si>
  <si>
    <t>153327</t>
  </si>
  <si>
    <t>s_3001 [6564]</t>
  </si>
  <si>
    <t>153328</t>
  </si>
  <si>
    <t>s_3003 [6564]</t>
  </si>
  <si>
    <t>153329</t>
  </si>
  <si>
    <t>s_3002 [6564]</t>
  </si>
  <si>
    <t>153330</t>
  </si>
  <si>
    <t>1.55</t>
  </si>
  <si>
    <t>1530</t>
  </si>
  <si>
    <t>1.27</t>
  </si>
  <si>
    <t>[4797][6364]</t>
  </si>
  <si>
    <t>IZU-BONIN ARC / AOGASHIMA RIFT / DREDGE MWD41</t>
  </si>
  <si>
    <t>s_41-1 [4797]</t>
  </si>
  <si>
    <t>NOT GIVEN [4797]</t>
  </si>
  <si>
    <t xml:space="preserve">WR [4797] </t>
  </si>
  <si>
    <t>20726-41-1</t>
  </si>
  <si>
    <t>[4797][6364][14052]</t>
  </si>
  <si>
    <t>IZU-BONIN ARC / AOGASHIMA RIFT / DREDGE MWD5</t>
  </si>
  <si>
    <t>s_5-3 [4797]</t>
  </si>
  <si>
    <t>NOT GIVEN [4797] / BASALT [14052]</t>
  </si>
  <si>
    <t>20727-5-3</t>
  </si>
  <si>
    <t>IZU-BONIN ARC / AOGASHIMA RIFT / DREDGE MWD48</t>
  </si>
  <si>
    <t>s_48-2 [4797]</t>
  </si>
  <si>
    <t>20728-48-2</t>
  </si>
  <si>
    <t>IZU-BONIN ARC / BACK ARC KNOLLS / DREDGE MWD51</t>
  </si>
  <si>
    <t>s_51-6 [4797]</t>
  </si>
  <si>
    <t>no age,but should&lt;5Ma</t>
  </si>
  <si>
    <t>20731-51-6</t>
  </si>
  <si>
    <t>IZU-BONIN ARC / BACK ARC KNOLLS / DREDGE GHD621</t>
  </si>
  <si>
    <t>s_D621-6 [4797]</t>
  </si>
  <si>
    <t>20734-D621-6</t>
  </si>
  <si>
    <t>IZU-BONIN ARC / BACK ARC KNOLLS / DREDGE MWD102</t>
  </si>
  <si>
    <t>s_102-3 [4797]</t>
  </si>
  <si>
    <t>1.53Ma</t>
  </si>
  <si>
    <t>20736-102-3</t>
  </si>
  <si>
    <t>[4797][14052]</t>
  </si>
  <si>
    <t>IZU-BONIN ARC / BACK ARC KNOLLS / DREDGE MWD63</t>
  </si>
  <si>
    <t>s_63-8 [4797]</t>
  </si>
  <si>
    <t>20737-63-8</t>
  </si>
  <si>
    <t>IZU-BONIN ARC / BACK ARC KNOLLS / DREDGE MWD74</t>
  </si>
  <si>
    <t>s_74-3 [4797]</t>
  </si>
  <si>
    <t>2.26Ma</t>
  </si>
  <si>
    <t>20738-74-3</t>
  </si>
  <si>
    <t>[6364][4797]</t>
  </si>
  <si>
    <t>IZU-BONIN ARC / BACK ARC KNOLLS / DREDGE MWD60</t>
  </si>
  <si>
    <t>s_60-1 [6364]</t>
  </si>
  <si>
    <t>NOT GIVEN [6364]</t>
  </si>
  <si>
    <t xml:space="preserve">WR [6364] </t>
  </si>
  <si>
    <t>20739-60-1</t>
  </si>
  <si>
    <t>[6364][4797][14052]</t>
  </si>
  <si>
    <t>IZU-BONIN ARC / BACK ARC KNOLLS / DREDGE MWD25</t>
  </si>
  <si>
    <t>s_25-8 [6364]</t>
  </si>
  <si>
    <t>NOT GIVEN [6364] / BASALT [14052]</t>
  </si>
  <si>
    <t>20742-25-8</t>
  </si>
  <si>
    <t>IZU-BONIN ARC / BACK ARC KNOLLS / DREDGE MWD24</t>
  </si>
  <si>
    <t>s_24-1 [6364]</t>
  </si>
  <si>
    <t>2.62Ma</t>
  </si>
  <si>
    <t>20743-24-1</t>
  </si>
  <si>
    <t>IZU-BONIN ARC / BACK ARC KNOLLS / DREDGE MWD33</t>
  </si>
  <si>
    <t>s_33-1 [6364]</t>
  </si>
  <si>
    <t>20744-33-1</t>
  </si>
  <si>
    <t>[2310][2309][14052]</t>
  </si>
  <si>
    <t>IZU-BONIN ARC / SUMISU RIFT</t>
  </si>
  <si>
    <t>SUMISU RIFT, INNER RIFT, EASTERN RIDGE</t>
  </si>
  <si>
    <t>s_1894-9 [2310]</t>
  </si>
  <si>
    <t>BASALT [2310]</t>
  </si>
  <si>
    <t xml:space="preserve">WR [2310] </t>
  </si>
  <si>
    <t>25543-1894-9</t>
  </si>
  <si>
    <t>SUMISU RIFT, INNER RIFT, WESTERN RIDGE</t>
  </si>
  <si>
    <t>s_1896-7 [2310]</t>
  </si>
  <si>
    <t>25548-1896-7</t>
  </si>
  <si>
    <t>[2310][6583][2309][14052]</t>
  </si>
  <si>
    <t>SUMISU RIFT, SHADOW MOUNTAIN, PILLOW RIDGE IN THE SOUTHERN BASIN</t>
  </si>
  <si>
    <t>s_1891-7 [2310]</t>
  </si>
  <si>
    <t>0.05Ma</t>
  </si>
  <si>
    <t>25552-1891-7</t>
  </si>
  <si>
    <t xml:space="preserve">WR [14052] </t>
  </si>
  <si>
    <t>IZU-BONIN ARC / IZU ARC / SUMISU CALDERA</t>
  </si>
  <si>
    <t>IZU-BONIN ARC / BACK ARC KNOLLS / DREDGE MWD9</t>
  </si>
  <si>
    <t>s_9-6 [6364]</t>
  </si>
  <si>
    <t>no age</t>
  </si>
  <si>
    <t>26869-9-6</t>
  </si>
  <si>
    <t>[4913][10515]</t>
  </si>
  <si>
    <t>IZU-BONIN ARC / BONIN ARC / MINAMI-IWOJIMA / MINAMI-IWOJIMA</t>
  </si>
  <si>
    <t>NORTHERN SIDE, SUBMARINE PART OF THE VOLCANO</t>
  </si>
  <si>
    <t>s_D717-1 [4913] / s_GH717-1 [10515]</t>
  </si>
  <si>
    <t>BASALT [4913]</t>
  </si>
  <si>
    <t xml:space="preserve">PORPHYRITIC [4913] / PLAGIOCLASE-CLINOPYROXENE-PHYRIC [10515] </t>
  </si>
  <si>
    <t xml:space="preserve">WR [4913] </t>
  </si>
  <si>
    <t>29544-D717-1</t>
  </si>
  <si>
    <t>[10790]</t>
  </si>
  <si>
    <t>IZU-BONIN ARC / IZU ARC / TORISHIMA/MITUGO-YAMA / TORISHIMA/MITUGO-YAMA</t>
  </si>
  <si>
    <t>OLDER PREHISTORIC UNITS</t>
  </si>
  <si>
    <t>s_35.5 [10790]</t>
  </si>
  <si>
    <t>BASALT [10790]</t>
  </si>
  <si>
    <t xml:space="preserve">WR [10790] </t>
  </si>
  <si>
    <t>315034</t>
  </si>
  <si>
    <t>s_35 [10790]</t>
  </si>
  <si>
    <t>315035</t>
  </si>
  <si>
    <t>JAMSTEC CRUISE</t>
  </si>
  <si>
    <t>s_D9-R10 [10790]</t>
  </si>
  <si>
    <t>315043</t>
  </si>
  <si>
    <t>s_D19-R12 [10790]</t>
  </si>
  <si>
    <t>315044</t>
  </si>
  <si>
    <t>[12151]</t>
  </si>
  <si>
    <t>IZU-BONIN ARC / IZU ARC / HACHIJOJIMA/HATIZYO-ZIMA</t>
  </si>
  <si>
    <t>DREDGE 12, HACHIJO NW CHAIN</t>
  </si>
  <si>
    <t>s_KT03-8 D12-101 [12151]</t>
  </si>
  <si>
    <t>THOLEIITE [12151]</t>
  </si>
  <si>
    <t xml:space="preserve">MODERATELY TO HIGHLY VESICULATED, NEARLY APHYRIC [12151] </t>
  </si>
  <si>
    <t xml:space="preserve">WR [12151] </t>
  </si>
  <si>
    <t>366429</t>
  </si>
  <si>
    <t>s_KT03-8 D12-102 [12151]</t>
  </si>
  <si>
    <t>366430</t>
  </si>
  <si>
    <t>s_KT03-8 D12-112 [12151]</t>
  </si>
  <si>
    <t>366436</t>
  </si>
  <si>
    <t>s_KT03-8 D12-204 [12151]</t>
  </si>
  <si>
    <t>366438</t>
  </si>
  <si>
    <t>[11613][8488]</t>
  </si>
  <si>
    <t>IZU-BONIN ARC / IZU ARC / SUMISUJIMA</t>
  </si>
  <si>
    <t>SUMISU CALDERA</t>
  </si>
  <si>
    <t>s_3K575-R4 [11613] / s_3K-575R4 [8488]</t>
  </si>
  <si>
    <t>BASALT [11613]</t>
  </si>
  <si>
    <t>QUATERNARY [8488]</t>
  </si>
  <si>
    <t xml:space="preserve">WR [11613] </t>
  </si>
  <si>
    <t>175.1</t>
  </si>
  <si>
    <t>39081-3K-575R4</t>
  </si>
  <si>
    <t>[14052]</t>
  </si>
  <si>
    <t>IZU-BONIN ARC / AOGASHIMA RIFT / DREDGE MWD6</t>
  </si>
  <si>
    <t>s_6-4 [14052]</t>
  </si>
  <si>
    <t>BASALT [14052]</t>
  </si>
  <si>
    <t>447158</t>
  </si>
  <si>
    <t>s_6-15 [14052]</t>
  </si>
  <si>
    <t>447159</t>
  </si>
  <si>
    <t>IZU-BONIN ARC / AOGASHIMA RIFT / DREDGE MWD47</t>
  </si>
  <si>
    <t>s_47-5 [14052]</t>
  </si>
  <si>
    <t>447161</t>
  </si>
  <si>
    <t>IZU-BONIN ARC / BACK ARC KNOLLS / DREDGE MWD26</t>
  </si>
  <si>
    <t>s_26-3 [14052]</t>
  </si>
  <si>
    <t>447176</t>
  </si>
  <si>
    <t>IZU-BONIN ARC / BACK ARC KNOLLS / DREDGE MWD29</t>
  </si>
  <si>
    <t>s_29-3 [14052]</t>
  </si>
  <si>
    <t>447178</t>
  </si>
  <si>
    <t>IZU-BONIN ARC / BACK ARC KNOLLS / DREDGE MWD31</t>
  </si>
  <si>
    <t>s_31-4 [14052]</t>
  </si>
  <si>
    <t>447179</t>
  </si>
  <si>
    <t>s_31-7 [14052]</t>
  </si>
  <si>
    <t>447180</t>
  </si>
  <si>
    <t>s_33-5 [14052]</t>
  </si>
  <si>
    <t>447182</t>
  </si>
  <si>
    <t>IZU-BONIN ARC / BACK ARC KNOLLS / DREDGE MWD34</t>
  </si>
  <si>
    <t>s_34-6 [14052]</t>
  </si>
  <si>
    <t>447183</t>
  </si>
  <si>
    <t>IZU-BONIN ARC / BACK ARC KNOLLS / DREDGE MWD35</t>
  </si>
  <si>
    <t>s_35-3 [14052]</t>
  </si>
  <si>
    <t>447184</t>
  </si>
  <si>
    <t>IZU-BONIN ARC / BACK ARC KNOLLS / DREDGE MWD36</t>
  </si>
  <si>
    <t>s_36-1 [14052]</t>
  </si>
  <si>
    <t>447185</t>
  </si>
  <si>
    <t>IZU-BONIN ARC / BACK ARC KNOLLS / DREDGE MWD37</t>
  </si>
  <si>
    <t>s_37-2 [14052]</t>
  </si>
  <si>
    <t>447186</t>
  </si>
  <si>
    <t>IZU-BONIN ARC / BACK ARC KNOLLS / DREDGE MWD53</t>
  </si>
  <si>
    <t>s_53-4 [14052]</t>
  </si>
  <si>
    <t>447188</t>
  </si>
  <si>
    <t>IZU-BONIN ARC / BACK ARC KNOLLS / DREDGE MWD54</t>
  </si>
  <si>
    <t>s_54-2 [14052]</t>
  </si>
  <si>
    <t>447189</t>
  </si>
  <si>
    <t>IZU-BONIN ARC / BACK ARC KNOLLS / DREDGE MWD55</t>
  </si>
  <si>
    <t>s_55-2 [14052]</t>
  </si>
  <si>
    <t>447190</t>
  </si>
  <si>
    <t>IZU-BONIN ARC / BACK ARC KNOLLS / DREDGE MWD59</t>
  </si>
  <si>
    <t>s_59-7 [14052]</t>
  </si>
  <si>
    <t>447191</t>
  </si>
  <si>
    <t>IZU-BONIN ARC / BACK ARC KNOLLS / DREDGE MWD64</t>
  </si>
  <si>
    <t>s_64-2 [14052]</t>
  </si>
  <si>
    <t>447194</t>
  </si>
  <si>
    <t>s_64-4 [14052]</t>
  </si>
  <si>
    <t>447195</t>
  </si>
  <si>
    <t>s_64-7 [14052]</t>
  </si>
  <si>
    <t>447196</t>
  </si>
  <si>
    <t>IZU-BONIN ARC / BACK ARC KNOLLS / DREDGE MWD67</t>
  </si>
  <si>
    <t>s_67-3 [14052]</t>
  </si>
  <si>
    <t>447198</t>
  </si>
  <si>
    <t>IZU-BONIN ARC / BACK ARC KNOLLS / DREDGE MWD72</t>
  </si>
  <si>
    <t>s_72-3 [14052]</t>
  </si>
  <si>
    <t>447199</t>
  </si>
  <si>
    <t>s_72-5 [14052]</t>
  </si>
  <si>
    <t>447200</t>
  </si>
  <si>
    <t>IZU-BONIN ARC / BACK ARC KNOLLS</t>
  </si>
  <si>
    <t>s_D366 [14052]</t>
  </si>
  <si>
    <t>447203</t>
  </si>
  <si>
    <t>s_575-R4 [14052]</t>
  </si>
  <si>
    <t>447208</t>
  </si>
  <si>
    <t>[2328]</t>
  </si>
  <si>
    <t>s_HJ01 [2328]</t>
  </si>
  <si>
    <t>BASALT, THOLEIITIC [2328]</t>
  </si>
  <si>
    <t>Pliocene-now</t>
  </si>
  <si>
    <t xml:space="preserve">WR [2328] </t>
  </si>
  <si>
    <t>51008</t>
  </si>
  <si>
    <t>s_TRS13 [2328]</t>
  </si>
  <si>
    <t>51023</t>
  </si>
  <si>
    <t>KAMCHATKA_ARC 24.6-5.4.csv</t>
  </si>
  <si>
    <t>[19963]</t>
  </si>
  <si>
    <t>KAMCHATKA ARC / KAMCHATKA ARC / CENTRAL KAMCHATKA SEGMENT / TOLBACHIK</t>
  </si>
  <si>
    <t>CENTRAL KAMCHATKA DEPRESSION, PLOSKY TOLBACHIK, LAVA FLOW RIGHT SIDE OF GLACIER</t>
  </si>
  <si>
    <t>s_TOL-13-42 [19963]</t>
  </si>
  <si>
    <t>BASALT [19963]</t>
  </si>
  <si>
    <t xml:space="preserve">WR [19963] </t>
  </si>
  <si>
    <t>1002081</t>
  </si>
  <si>
    <t>CENTRAL KAMCHATKA DEPRESSION, PLOSKY TOLBACHIK, DEPOSITS BELOW 2012 ERUPTION</t>
  </si>
  <si>
    <t>s_TOL-12-52 [19963]</t>
  </si>
  <si>
    <t>1002082</t>
  </si>
  <si>
    <t>CENTRAL KAMCHATKA DEPRESSION, DIKE, DAECHNAYA VALLEY</t>
  </si>
  <si>
    <t>s_TOL-13-34 [19963]</t>
  </si>
  <si>
    <t>1002124</t>
  </si>
  <si>
    <t>s_TOL-13-37 [19963]</t>
  </si>
  <si>
    <t>1002126</t>
  </si>
  <si>
    <t>CENTRAL KAMCHATKA DEPRESSION, PEDESTAL, BASEMENT BELOW PLOSKY TOLBACHIK</t>
  </si>
  <si>
    <t>s_TOL-13-02 [19963]</t>
  </si>
  <si>
    <t>1002171</t>
  </si>
  <si>
    <t>CENTRAL KAMCHATKA DEPRESSION, PEDESTAL, BASEMENT BELOW OSTRY TOLBACHIK</t>
  </si>
  <si>
    <t>s_TOL-13-05 [19963]</t>
  </si>
  <si>
    <t>1002173</t>
  </si>
  <si>
    <t>s_TOL-13-07 [19963]</t>
  </si>
  <si>
    <t>1002174</t>
  </si>
  <si>
    <t>s_TOL-13-11 [19963]</t>
  </si>
  <si>
    <t>ANDESITE, BASALTIC [19963]</t>
  </si>
  <si>
    <t>1002178</t>
  </si>
  <si>
    <t>CENTRAL KAMCHATKA DEPRESSION, MOUNT POVOROTNAYA</t>
  </si>
  <si>
    <t>s_POV-10-02 [19963]</t>
  </si>
  <si>
    <t>1002188</t>
  </si>
  <si>
    <t>s_POV-10-03 [19963]</t>
  </si>
  <si>
    <t>1002189</t>
  </si>
  <si>
    <t>s_POV-10-04 [19963]</t>
  </si>
  <si>
    <t>1002190</t>
  </si>
  <si>
    <t xml:space="preserve">WR [2475] </t>
  </si>
  <si>
    <t>[20025]</t>
  </si>
  <si>
    <t>CENTRAL KAMCHATKA DEPRESSION, 1941 ERUPTION</t>
  </si>
  <si>
    <t>s_1941A [20025]</t>
  </si>
  <si>
    <t>BASALT [20025]</t>
  </si>
  <si>
    <t xml:space="preserve">WR [20025] </t>
  </si>
  <si>
    <t>0.00054</t>
  </si>
  <si>
    <t>0.00032</t>
  </si>
  <si>
    <t>0.00755</t>
  </si>
  <si>
    <t>0.00076</t>
  </si>
  <si>
    <t>0.00637</t>
  </si>
  <si>
    <t>0.00293</t>
  </si>
  <si>
    <t>1023931</t>
  </si>
  <si>
    <t>s_1941B [20025]</t>
  </si>
  <si>
    <t>0.00048</t>
  </si>
  <si>
    <t>0.00033</t>
  </si>
  <si>
    <t>0.0078</t>
  </si>
  <si>
    <t>0.00072</t>
  </si>
  <si>
    <t>0.006</t>
  </si>
  <si>
    <t>0.00285</t>
  </si>
  <si>
    <t>1023932</t>
  </si>
  <si>
    <t>s_1941C [20025]</t>
  </si>
  <si>
    <t>0.00029</t>
  </si>
  <si>
    <t>0.00809</t>
  </si>
  <si>
    <t>0.00052</t>
  </si>
  <si>
    <t>0.00581</t>
  </si>
  <si>
    <t>0.00267</t>
  </si>
  <si>
    <t>1023933</t>
  </si>
  <si>
    <t>CENTRAL KAMCHATKA DEPRESSION, 1975 ERUPTION, NORTH VENT</t>
  </si>
  <si>
    <t>s_1975, NV [20025]</t>
  </si>
  <si>
    <t>0.00019</t>
  </si>
  <si>
    <t>0.0005</t>
  </si>
  <si>
    <t>0.00841</t>
  </si>
  <si>
    <t>0.00036</t>
  </si>
  <si>
    <t>0.0146</t>
  </si>
  <si>
    <t>1023934</t>
  </si>
  <si>
    <t>CENTRAL KAMCHATKA DEPRESSION, 2013 ERUPTION</t>
  </si>
  <si>
    <t>s_2013C [20025]</t>
  </si>
  <si>
    <t>0.00027</t>
  </si>
  <si>
    <t>0.00798</t>
  </si>
  <si>
    <t>0.00041</t>
  </si>
  <si>
    <t>0.00566</t>
  </si>
  <si>
    <t>0.00273</t>
  </si>
  <si>
    <t>1023938</t>
  </si>
  <si>
    <t>[4788]</t>
  </si>
  <si>
    <t>KAMCHATKA ARC / KAMCHATKA ARC / CENTRAL KAMCHATKA SEGMENT / BAKENING</t>
  </si>
  <si>
    <t>LEVAYA AVACHA VALLEY</t>
  </si>
  <si>
    <t>s_BAK04 [4788]</t>
  </si>
  <si>
    <t>BASALT [4788]</t>
  </si>
  <si>
    <t>Late Pleistocene-Holocene</t>
  </si>
  <si>
    <t xml:space="preserve">WR [4788] </t>
  </si>
  <si>
    <t>105725</t>
  </si>
  <si>
    <t>s_BAK24 [4788]</t>
  </si>
  <si>
    <t>105726</t>
  </si>
  <si>
    <t>s_BAK49 [4788]</t>
  </si>
  <si>
    <t>105729</t>
  </si>
  <si>
    <t>s_BAK44 [4788]</t>
  </si>
  <si>
    <t>105731</t>
  </si>
  <si>
    <t>s_BAK42 [4788]</t>
  </si>
  <si>
    <t>105735</t>
  </si>
  <si>
    <t>KOSTAKAN</t>
  </si>
  <si>
    <t>s_BAK31 [4788]</t>
  </si>
  <si>
    <t>105736</t>
  </si>
  <si>
    <t>s_BAK37 [4788]</t>
  </si>
  <si>
    <t>105737</t>
  </si>
  <si>
    <t>s_BAK30 [4788]</t>
  </si>
  <si>
    <t>105738</t>
  </si>
  <si>
    <t>s_BAK33 [4788]</t>
  </si>
  <si>
    <t>105741</t>
  </si>
  <si>
    <t>s_BAK41 [4788]</t>
  </si>
  <si>
    <t>105742</t>
  </si>
  <si>
    <t>KAMCHATKA ARC / KAMCHATKA ARC / CENTRAL KAMCHATKA SEGMENT / MOUNT PESCHANAJA</t>
  </si>
  <si>
    <t>s_O-40 [4788]</t>
  </si>
  <si>
    <t>105743</t>
  </si>
  <si>
    <t>s_O-26 [4788]</t>
  </si>
  <si>
    <t>105744</t>
  </si>
  <si>
    <t>s_O-35 [4788]</t>
  </si>
  <si>
    <t>105745</t>
  </si>
  <si>
    <t>KAVYCHA VALLEY</t>
  </si>
  <si>
    <t>s_BAK15 [4788]</t>
  </si>
  <si>
    <t>105747</t>
  </si>
  <si>
    <t>s_BAK14 [4788]</t>
  </si>
  <si>
    <t>105748</t>
  </si>
  <si>
    <t>s_BAK17 [4788]</t>
  </si>
  <si>
    <t>105749</t>
  </si>
  <si>
    <t>[19962]</t>
  </si>
  <si>
    <t>CENTRAL KAMCHATKA DEPRESSION, PELMEN CONE</t>
  </si>
  <si>
    <t>s_K01-54 [19962]</t>
  </si>
  <si>
    <t>TRACHYBASALT [19962]</t>
  </si>
  <si>
    <t xml:space="preserve">WR [19962] </t>
  </si>
  <si>
    <t>112713-K01-54</t>
  </si>
  <si>
    <t>[21026]</t>
  </si>
  <si>
    <t>KAMCHATKA ARC / KAMCHATKA ARC / CENTRAL KAMCHATKA SEGMENT / KLYUCHEVSKOY</t>
  </si>
  <si>
    <t>s_13KY101-2 [21026]</t>
  </si>
  <si>
    <t>ANDESITE, BASALTIC [21026]</t>
  </si>
  <si>
    <t xml:space="preserve">WR [21026] </t>
  </si>
  <si>
    <t>1174534</t>
  </si>
  <si>
    <t>s_13KY1 [21026]</t>
  </si>
  <si>
    <t>BASALT [21026]</t>
  </si>
  <si>
    <t>1174537</t>
  </si>
  <si>
    <t>s_13KY2 [21026]</t>
  </si>
  <si>
    <t>1174538</t>
  </si>
  <si>
    <t>s_12KY2-2 [21026]</t>
  </si>
  <si>
    <t>1174541</t>
  </si>
  <si>
    <t>s_11KY21 [21026]</t>
  </si>
  <si>
    <t>1174545</t>
  </si>
  <si>
    <t>s_13KY103-2 [21026]</t>
  </si>
  <si>
    <t>1174547</t>
  </si>
  <si>
    <t>s_13KY110 [21026]</t>
  </si>
  <si>
    <t>1174550</t>
  </si>
  <si>
    <t>s_13KY3 [21026]</t>
  </si>
  <si>
    <t>1174551</t>
  </si>
  <si>
    <t>s_13KY5 [21026]</t>
  </si>
  <si>
    <t>1174552</t>
  </si>
  <si>
    <t>s_13KY102-2 [21026]</t>
  </si>
  <si>
    <t>1174554</t>
  </si>
  <si>
    <t>s_11KY101 [21026]</t>
  </si>
  <si>
    <t>1174556</t>
  </si>
  <si>
    <t>s_12KY4-2 [21026]</t>
  </si>
  <si>
    <t>1174558</t>
  </si>
  <si>
    <t>s_13KY105-2 [21026]</t>
  </si>
  <si>
    <t>1174559</t>
  </si>
  <si>
    <t>s_13KY106-1 [21026]</t>
  </si>
  <si>
    <t>1174560</t>
  </si>
  <si>
    <t>s_13KY106-2 [21026]</t>
  </si>
  <si>
    <t>1174561</t>
  </si>
  <si>
    <t>s_11KY19 [21026]</t>
  </si>
  <si>
    <t>1174567</t>
  </si>
  <si>
    <t>s_13KY107-1 [21026]</t>
  </si>
  <si>
    <t>1174568</t>
  </si>
  <si>
    <t>s_11KY111-2 [21026]</t>
  </si>
  <si>
    <t>1174571</t>
  </si>
  <si>
    <t>s_11KY5-3 [21026]</t>
  </si>
  <si>
    <t>1174578</t>
  </si>
  <si>
    <t>s_13KY13 [21026]</t>
  </si>
  <si>
    <t>1174582</t>
  </si>
  <si>
    <t>s_KY10-13 [21026]</t>
  </si>
  <si>
    <t>1174584</t>
  </si>
  <si>
    <t>s_12KY10-2 [21026]</t>
  </si>
  <si>
    <t>1174590</t>
  </si>
  <si>
    <t>s_12KY13-2 [21026]</t>
  </si>
  <si>
    <t>1174594</t>
  </si>
  <si>
    <t>s_12KY9-1 [21026]</t>
  </si>
  <si>
    <t>1174595</t>
  </si>
  <si>
    <t>s_KY10-17 [21026]</t>
  </si>
  <si>
    <t>1174598</t>
  </si>
  <si>
    <t>1937 - 1938 ERUPTION</t>
  </si>
  <si>
    <t>s_11KY104-1 [21026]</t>
  </si>
  <si>
    <t>1174602</t>
  </si>
  <si>
    <t>s_11KY104-2 [21026]</t>
  </si>
  <si>
    <t>1174603</t>
  </si>
  <si>
    <t>s_11KY-104-3 [21026]</t>
  </si>
  <si>
    <t>1174604</t>
  </si>
  <si>
    <t>s_11KY102-3 [21026]</t>
  </si>
  <si>
    <t>1174614</t>
  </si>
  <si>
    <t>s_11KY108-4 [21026]</t>
  </si>
  <si>
    <t>1174619</t>
  </si>
  <si>
    <t>[3509]</t>
  </si>
  <si>
    <t>BILYUKAI CONE</t>
  </si>
  <si>
    <t>s_KLU-01 [3509]</t>
  </si>
  <si>
    <t>ANDESITE, BASALTIC [3509]</t>
  </si>
  <si>
    <t xml:space="preserve">WR [3509] </t>
  </si>
  <si>
    <t>12229-KLU-01</t>
  </si>
  <si>
    <t>WATER EAST OF CRATER OCHKI</t>
  </si>
  <si>
    <t>s_KLU-03 [3509]</t>
  </si>
  <si>
    <t>HOLOCENE [3509]</t>
  </si>
  <si>
    <t>12229-KLU-03</t>
  </si>
  <si>
    <t>[4276][20793][7063]</t>
  </si>
  <si>
    <t>s_KLU-03 [4276] / s_KLU-03 (280) [20793]</t>
  </si>
  <si>
    <t>12230-KLU-03</t>
  </si>
  <si>
    <t>[4276][3509]</t>
  </si>
  <si>
    <t>NORTH OF SREZANNY CONE</t>
  </si>
  <si>
    <t>s_KLU-04 [4276]</t>
  </si>
  <si>
    <t>BASALT [4276] / ANDESITE, BASALTIC [3509]</t>
  </si>
  <si>
    <t>12231-KLU-04</t>
  </si>
  <si>
    <t>s_KLU-05 [4276]</t>
  </si>
  <si>
    <t>12231-KLU-05</t>
  </si>
  <si>
    <t>[3509][7063]</t>
  </si>
  <si>
    <t>SREZANNY CONE</t>
  </si>
  <si>
    <t>s_KLU-06 [3509]</t>
  </si>
  <si>
    <t>BOKOVOI CONE</t>
  </si>
  <si>
    <t>s_KLU-07 [4276]</t>
  </si>
  <si>
    <t>12233-KLU-07</t>
  </si>
  <si>
    <t>CONE ^K^</t>
  </si>
  <si>
    <t>s_KLU-08 [4276]</t>
  </si>
  <si>
    <t>12234-KLU-08</t>
  </si>
  <si>
    <t>CONE ^M^</t>
  </si>
  <si>
    <t>s_KLU-09 [4276]</t>
  </si>
  <si>
    <t>12235-KLU-09</t>
  </si>
  <si>
    <t>WATERFALL SOUTH OF CONE ^M^</t>
  </si>
  <si>
    <t>s_KLU-10 [4276]</t>
  </si>
  <si>
    <t>12236-KLU-10</t>
  </si>
  <si>
    <t>s_KLU-11 [4276]</t>
  </si>
  <si>
    <t>12236-KLU-11</t>
  </si>
  <si>
    <t>[4276][3509][20793][7063][15259]</t>
  </si>
  <si>
    <t>TUYLA CONE</t>
  </si>
  <si>
    <t>s_KLU-15 [4276] / s_KLU-15 (280) [20793]</t>
  </si>
  <si>
    <t>12240-KLU-15</t>
  </si>
  <si>
    <t>BULOCHKA CINDER CONE, CENTRAL KAMCHATKA DEPRESSION</t>
  </si>
  <si>
    <t>s_KLU-16 [4276]</t>
  </si>
  <si>
    <t>12241-KLU-16</t>
  </si>
  <si>
    <t>[21387]</t>
  </si>
  <si>
    <t>s_TOL-1 [21387]</t>
  </si>
  <si>
    <t>BASALT [21387]</t>
  </si>
  <si>
    <t xml:space="preserve">WR [21387] </t>
  </si>
  <si>
    <t>1230886</t>
  </si>
  <si>
    <t>s_TOL-2 [21387]</t>
  </si>
  <si>
    <t>1230887</t>
  </si>
  <si>
    <t>s_TOL-4 [21387]</t>
  </si>
  <si>
    <t>1230888</t>
  </si>
  <si>
    <t>[21486]</t>
  </si>
  <si>
    <t>s_TOL-1 [21486]</t>
  </si>
  <si>
    <t>BASALT [21486]</t>
  </si>
  <si>
    <t xml:space="preserve">WR [21486] </t>
  </si>
  <si>
    <t>1234215</t>
  </si>
  <si>
    <t>s_TOL-2 [21486]</t>
  </si>
  <si>
    <t>1234216</t>
  </si>
  <si>
    <t>s_TOL-4 [21486]</t>
  </si>
  <si>
    <t>1234217</t>
  </si>
  <si>
    <t>[21668]</t>
  </si>
  <si>
    <t>s_TOL-1 [21668]</t>
  </si>
  <si>
    <t>BASALT [21668]</t>
  </si>
  <si>
    <t xml:space="preserve">WR [21668] </t>
  </si>
  <si>
    <t>1289585</t>
  </si>
  <si>
    <t>s_TOL-2 [21668]</t>
  </si>
  <si>
    <t>1289586</t>
  </si>
  <si>
    <t>s_TOL-4 [21668]</t>
  </si>
  <si>
    <t>1289587</t>
  </si>
  <si>
    <t>CENTRAL KAMTCHATKA DEPRESSION</t>
  </si>
  <si>
    <t>PLEISTOCENE [2475]</t>
  </si>
  <si>
    <t>NOVOGRABLENOV</t>
  </si>
  <si>
    <t>KAMCHATKA ARC / KAMCHATKA BACK ARC / SREDINNY RIDGE / ICHINSKY(ICHINSKII)</t>
  </si>
  <si>
    <t>[22360]</t>
  </si>
  <si>
    <t>KAMCHATKA ARC / KAMCHATKA ARC / CENTRAL KAMCHATKA SEGMENT / BEZYMIANNY</t>
  </si>
  <si>
    <t>CENTRAL KAMCHATKA DEPRESSION; APRIL 13 2011, MARCH 8 2012 AND OCTOBER 14-15 2007 ERUPTION</t>
  </si>
  <si>
    <t>s_VK-12/14A [22360]</t>
  </si>
  <si>
    <t>ANDESITE, BASALTIC [22360]</t>
  </si>
  <si>
    <t xml:space="preserve">WR [22360] </t>
  </si>
  <si>
    <t>1.63</t>
  </si>
  <si>
    <t>1385685</t>
  </si>
  <si>
    <t>s_VK-12/14AB [22360]</t>
  </si>
  <si>
    <t>1385686</t>
  </si>
  <si>
    <t>s_VK-12/14N [22360]</t>
  </si>
  <si>
    <t>1385687</t>
  </si>
  <si>
    <t>s_VK-12/23A [22360]</t>
  </si>
  <si>
    <t>1.4</t>
  </si>
  <si>
    <t>1385688</t>
  </si>
  <si>
    <t>s_VK-12/23AB [22360]</t>
  </si>
  <si>
    <t>1.52</t>
  </si>
  <si>
    <t>1385689</t>
  </si>
  <si>
    <t>[22560]</t>
  </si>
  <si>
    <t>KAMCHATKA ARC / KAMCHATKA ARC / CENTRAL KAMCHATKA SEGMENT / KARYMSKY</t>
  </si>
  <si>
    <t>EASTERN VOLCANIC FRONT, NORTHERN SECTOR OF KARYMSKY VOLCANIC CENTER</t>
  </si>
  <si>
    <t>s_S-567 [22560]</t>
  </si>
  <si>
    <t>BASALT [22560]</t>
  </si>
  <si>
    <t xml:space="preserve"> Pleistocene </t>
  </si>
  <si>
    <t xml:space="preserve">WR [22560] </t>
  </si>
  <si>
    <t>1441125</t>
  </si>
  <si>
    <t>s_S-564 [22560]</t>
  </si>
  <si>
    <t>1441126</t>
  </si>
  <si>
    <t>s_S-571B [22560]</t>
  </si>
  <si>
    <t>1441127</t>
  </si>
  <si>
    <t>s_S-608 [22560]</t>
  </si>
  <si>
    <t>1441129</t>
  </si>
  <si>
    <t>s_S-576 [22560]</t>
  </si>
  <si>
    <t>1441130</t>
  </si>
  <si>
    <t>EASTERN VOLCANIC FRONT, SOUTHERN SECTOR OF KARYMSKY VOLCANIC CENTER</t>
  </si>
  <si>
    <t>s_21–991 [22560]</t>
  </si>
  <si>
    <t>1441131</t>
  </si>
  <si>
    <t>s_22–991 [22560]</t>
  </si>
  <si>
    <t>1441132</t>
  </si>
  <si>
    <t>s_K13–97 [22560]</t>
  </si>
  <si>
    <t>1441134</t>
  </si>
  <si>
    <t>[22526]</t>
  </si>
  <si>
    <t>KAMCHATKA ARC / KAMCHATKA ARC / CENTRAL KAMCHATKA SEGMENT / AVACHINSKY</t>
  </si>
  <si>
    <t>EASTERN KAMCHATKAN VOLCANIC FRONT</t>
  </si>
  <si>
    <t>s_AVA-17-06 [22526]</t>
  </si>
  <si>
    <t>BASALT [22526]</t>
  </si>
  <si>
    <t xml:space="preserve">WR [22526] </t>
  </si>
  <si>
    <t>1445665</t>
  </si>
  <si>
    <t>s_AVA-17-08 [22526]</t>
  </si>
  <si>
    <t>1445666</t>
  </si>
  <si>
    <t>CENTRAL KAMCHATKA DEPRESSION</t>
  </si>
  <si>
    <t>[22589]</t>
  </si>
  <si>
    <t>KAMCHATKA ARC / KAMCHATKA ARC / CENTRAL KAMCHATKA SEGMENT / KAMEN</t>
  </si>
  <si>
    <t>s_2310 [22589]</t>
  </si>
  <si>
    <t>BASALT [22589]</t>
  </si>
  <si>
    <t xml:space="preserve">WR [22589] </t>
  </si>
  <si>
    <t>1475114</t>
  </si>
  <si>
    <t>s_KAM-08-13 [22589]</t>
  </si>
  <si>
    <t>1475125</t>
  </si>
  <si>
    <t>s_KAM-08-31 [22589]</t>
  </si>
  <si>
    <t>ANDESITE, BASALTIC [22589]</t>
  </si>
  <si>
    <t>1475129</t>
  </si>
  <si>
    <t>s_KAM-09-12 [22589]</t>
  </si>
  <si>
    <t>1475143</t>
  </si>
  <si>
    <t>s_KAM-09-15 [22589]</t>
  </si>
  <si>
    <t>1475144</t>
  </si>
  <si>
    <t>s_KAM-09-30 [22589]</t>
  </si>
  <si>
    <t>1475147</t>
  </si>
  <si>
    <t>s_KAM-09-36 [22589]</t>
  </si>
  <si>
    <t>1475149</t>
  </si>
  <si>
    <t>s_KAM-09-38 [22589]</t>
  </si>
  <si>
    <t>1475150</t>
  </si>
  <si>
    <t>s_KAM-09-54 [22589]</t>
  </si>
  <si>
    <t>1475153</t>
  </si>
  <si>
    <t>s_KAM-09-55 [22589]</t>
  </si>
  <si>
    <t>1475154</t>
  </si>
  <si>
    <t>s_KAM-08-86 [22589]</t>
  </si>
  <si>
    <t>1475158</t>
  </si>
  <si>
    <t>s_KAM-07-17 [22589]</t>
  </si>
  <si>
    <t>1475160</t>
  </si>
  <si>
    <t>s_KAM-08-11 [22589]</t>
  </si>
  <si>
    <t>1475163</t>
  </si>
  <si>
    <t>s_KAM-09-04 [22589]</t>
  </si>
  <si>
    <t>1475173</t>
  </si>
  <si>
    <t>s_KAM-09-40 [22589]</t>
  </si>
  <si>
    <t>1475178</t>
  </si>
  <si>
    <t>s_KAM-09-45 [22589]</t>
  </si>
  <si>
    <t>1475179</t>
  </si>
  <si>
    <t>s_KAM-07-03 [22589]</t>
  </si>
  <si>
    <t>1475181</t>
  </si>
  <si>
    <t>s_KAM-07-09 [22589]</t>
  </si>
  <si>
    <t>1475182</t>
  </si>
  <si>
    <t>s_KAM-07-10 [22589]</t>
  </si>
  <si>
    <t>1475183</t>
  </si>
  <si>
    <t>s_KAM-07-11 [22589]</t>
  </si>
  <si>
    <t>1475184</t>
  </si>
  <si>
    <t>s_KAM-07-13 [22589]</t>
  </si>
  <si>
    <t>1475185</t>
  </si>
  <si>
    <t>s_KAM-08-01 [22589]</t>
  </si>
  <si>
    <t>1475186</t>
  </si>
  <si>
    <t>s_KAM-08-18 [22589]</t>
  </si>
  <si>
    <t>1475188</t>
  </si>
  <si>
    <t>s_KAM-08-19 [22589]</t>
  </si>
  <si>
    <t>1475189</t>
  </si>
  <si>
    <t>s_KAM-08-20 [22589]</t>
  </si>
  <si>
    <t>1475190</t>
  </si>
  <si>
    <t>s_KAM-08-66 [22589]</t>
  </si>
  <si>
    <t>1475191</t>
  </si>
  <si>
    <t>s_KAM-08-68 [22589]</t>
  </si>
  <si>
    <t>1475192</t>
  </si>
  <si>
    <t>[22592]</t>
  </si>
  <si>
    <t>BULOCHKA</t>
  </si>
  <si>
    <t>s_KL-03 [22592]</t>
  </si>
  <si>
    <t>BASALT [22592]</t>
  </si>
  <si>
    <t xml:space="preserve">WR [22592] </t>
  </si>
  <si>
    <t>1491477</t>
  </si>
  <si>
    <t>s_KL-05 [22592]</t>
  </si>
  <si>
    <t>1491478</t>
  </si>
  <si>
    <t>s_KL-09 [22592]</t>
  </si>
  <si>
    <t>ANDESITE, BASALTIC [22592]</t>
  </si>
  <si>
    <t>1491479</t>
  </si>
  <si>
    <t>s_KL-12 [22592]</t>
  </si>
  <si>
    <t>1491480</t>
  </si>
  <si>
    <t>MALEEV</t>
  </si>
  <si>
    <t>s_KL-28 [22592]</t>
  </si>
  <si>
    <t>1491481</t>
  </si>
  <si>
    <t>TUILA</t>
  </si>
  <si>
    <t>s_KL-45 [22592]</t>
  </si>
  <si>
    <t>1491482</t>
  </si>
  <si>
    <t>BELYANKIN</t>
  </si>
  <si>
    <t>s_KL-06 [22592]</t>
  </si>
  <si>
    <t>1491483</t>
  </si>
  <si>
    <t>BILYUKAI</t>
  </si>
  <si>
    <t>s_KL-40 [22592]</t>
  </si>
  <si>
    <t>1491484</t>
  </si>
  <si>
    <t>LEPESHKA</t>
  </si>
  <si>
    <t>s_KL-34 [22592]</t>
  </si>
  <si>
    <t>1491485</t>
  </si>
  <si>
    <t>s_KL-35 [22592]</t>
  </si>
  <si>
    <t>1491486</t>
  </si>
  <si>
    <t>MENYAILOV</t>
  </si>
  <si>
    <t>s_KL-19 [22592]</t>
  </si>
  <si>
    <t>1491487</t>
  </si>
  <si>
    <t>s_M-1560 [22592]</t>
  </si>
  <si>
    <t>1491492</t>
  </si>
  <si>
    <t>[23079]</t>
  </si>
  <si>
    <t>KAMCHATKA ARC / KAMCHATKA ARC / CENTRAL KAMCHATKA SEGMENT / UKSICHAN</t>
  </si>
  <si>
    <t>s_ES-772 [23079]</t>
  </si>
  <si>
    <t>BASALT [23079]</t>
  </si>
  <si>
    <t>NEOGENE [23079]</t>
  </si>
  <si>
    <t xml:space="preserve">WR [23079] </t>
  </si>
  <si>
    <t>1559945</t>
  </si>
  <si>
    <t>s_ES-910 [23079]</t>
  </si>
  <si>
    <t>1559946</t>
  </si>
  <si>
    <t>s_ES-769 [23079]</t>
  </si>
  <si>
    <t>1559947</t>
  </si>
  <si>
    <t>s_ES-909 [23079]</t>
  </si>
  <si>
    <t>1559948</t>
  </si>
  <si>
    <t>s_ES-762 [23079]</t>
  </si>
  <si>
    <t>1559952</t>
  </si>
  <si>
    <t>s_ES-976 [23079]</t>
  </si>
  <si>
    <t>1559953</t>
  </si>
  <si>
    <t>s_ES-751 [23079]</t>
  </si>
  <si>
    <t>ANDESITE, BASALTIC [23079]</t>
  </si>
  <si>
    <t>1559955</t>
  </si>
  <si>
    <t>s_ES-814 [23079]</t>
  </si>
  <si>
    <t>1559956</t>
  </si>
  <si>
    <t>[4276][20793][7063][15259]</t>
  </si>
  <si>
    <t>KAMCHATKA ARC / KAMCHATKA ARC / CENTRAL KAMCHATKA SEGMENT / GAMCHEN</t>
  </si>
  <si>
    <t>EASTERN VOLCANIC FRONT</t>
  </si>
  <si>
    <t>s_GAM-28 [4276] / s_GAM-28 (200) [20793]</t>
  </si>
  <si>
    <t>Upper Pleistocene and Holocene</t>
  </si>
  <si>
    <t>17340-GAM-28</t>
  </si>
  <si>
    <t>KAMCHATKA ARC / KAMCHATKA ARC / EASTERN KAMCHATKA SEGMENT / SHMIDT</t>
  </si>
  <si>
    <t>s_SHM-01 [4276] / s_SHM-01 (198) [20793]</t>
  </si>
  <si>
    <t>17341-SHM-01</t>
  </si>
  <si>
    <t>s_SHM-04 [4276] / s_SHM-04 (198) [20793]</t>
  </si>
  <si>
    <t>BASALT [4276] / ANDESITE, BASALTIC [15259]</t>
  </si>
  <si>
    <t>17341-SHM-04</t>
  </si>
  <si>
    <t>KAMCHATKA ARC / KAMCHATKA ARC / EASTERN KAMCHATKA SEGMENT / KOMAROV</t>
  </si>
  <si>
    <t>s_KOM-06 [4276] / s_KOM-06 (202) [20793]</t>
  </si>
  <si>
    <t>17342-KOM-06</t>
  </si>
  <si>
    <t>[4276][7063][15259]</t>
  </si>
  <si>
    <t>KAMCHATKA ARC / KAMCHATKA ARC / CENTRAL KAMCHATKA SEGMENT / PLOSKIE SOPKY</t>
  </si>
  <si>
    <t>s_2330 [4276]</t>
  </si>
  <si>
    <t>17345-2330</t>
  </si>
  <si>
    <t>[4276][7063]</t>
  </si>
  <si>
    <t>s_3-90 [4276]</t>
  </si>
  <si>
    <t>17345-3-90</t>
  </si>
  <si>
    <t>KAMCHATKA ARC / KAMCHATKA BACK ARC / SREDINNY RIDGE / ACHTANG</t>
  </si>
  <si>
    <t>s_ACH-02 [4276]</t>
  </si>
  <si>
    <t>17353-ACH-02</t>
  </si>
  <si>
    <t>KAMCHATKA ARC / KAMCHATKA BACK ARC / SREDINNY RIDGE / ESSO</t>
  </si>
  <si>
    <t>CINDER CONES AROUND ESSO</t>
  </si>
  <si>
    <t>s_ESO-08 [4276] / s_ESO-08 (375) [20793]</t>
  </si>
  <si>
    <t>17354-ESO-08</t>
  </si>
  <si>
    <t>[7640]</t>
  </si>
  <si>
    <t xml:space="preserve">WR [7640] </t>
  </si>
  <si>
    <t>CENTRAL KAMTCHATKA DEPRESSION, LARGE TOLBACHIK FISSURE ERUPTION 1975-1976</t>
  </si>
  <si>
    <t>s_6024KO [7640]</t>
  </si>
  <si>
    <t>BASALT, OLIVINE-CLINOPYROXENE [7640]</t>
  </si>
  <si>
    <t>198323</t>
  </si>
  <si>
    <t>[7201]</t>
  </si>
  <si>
    <t>KAMCHATKA ARC / KAMCHATKA ARC / CENTRAL KAMCHATKA SEGMENT / ACADEMY NAUK</t>
  </si>
  <si>
    <t>ACADEMY NAUK CALDERA, 4800 BP ERUPTION</t>
  </si>
  <si>
    <t>s_99IPE2B [7201]</t>
  </si>
  <si>
    <t>BASALT [7201]</t>
  </si>
  <si>
    <t xml:space="preserve">WR [7201] </t>
  </si>
  <si>
    <t>229363</t>
  </si>
  <si>
    <t>[9813]</t>
  </si>
  <si>
    <t>KAMCHATKA ARC / KAMCHATKA ARC / SOUTHERN KAMCHATKA SEGMENT / MUTNOVSKY</t>
  </si>
  <si>
    <t>SOUTHERN KAMCHATKAN SUBDUCTION ZONE</t>
  </si>
  <si>
    <t>s_N72 [9813]</t>
  </si>
  <si>
    <t>BASALT [9813]</t>
  </si>
  <si>
    <t>UPPER [9813]</t>
  </si>
  <si>
    <t>PLEISTOCENE [9813]</t>
  </si>
  <si>
    <t xml:space="preserve">WR [9813] </t>
  </si>
  <si>
    <t>281588</t>
  </si>
  <si>
    <t>KAMCHATKA ARC / KAMCHATKA ARC / SOUTHERN KAMCHATKA SEGMENT / GORELY</t>
  </si>
  <si>
    <t>GORELY / DVUGORBAYA, SOUTHERN KAMCHATKAN SUBDUCTION ZONE</t>
  </si>
  <si>
    <t>s_N69 [9813]</t>
  </si>
  <si>
    <t>281599</t>
  </si>
  <si>
    <t>[9909]</t>
  </si>
  <si>
    <t>KAMCHATKA ARC / KAMCHATKA ARC / CENTRAL KAMCHATKA SEGMENT / AVACHINSKY (AVACHA)</t>
  </si>
  <si>
    <t>s_578 [9909]</t>
  </si>
  <si>
    <t>ANDESITE, BASALTIC [9909]</t>
  </si>
  <si>
    <t xml:space="preserve">WR [9909] </t>
  </si>
  <si>
    <t>294013</t>
  </si>
  <si>
    <t>[12332]</t>
  </si>
  <si>
    <t>s_B374 [12332]</t>
  </si>
  <si>
    <t>BASALT [12332]</t>
  </si>
  <si>
    <t xml:space="preserve">WR [12332] </t>
  </si>
  <si>
    <t>0.00111</t>
  </si>
  <si>
    <t>0.0065</t>
  </si>
  <si>
    <t>0.0003</t>
  </si>
  <si>
    <t>0.00001</t>
  </si>
  <si>
    <t>0.00513</t>
  </si>
  <si>
    <t>364928</t>
  </si>
  <si>
    <t>KAMCHATKA ARC / KAMCHATKA BACK ARC / SREDINNY RIDGE / KHANGAR</t>
  </si>
  <si>
    <t>s_ES762 [12332]</t>
  </si>
  <si>
    <t>0.00375</t>
  </si>
  <si>
    <t>0.00007</t>
  </si>
  <si>
    <t>0.00006</t>
  </si>
  <si>
    <t>0.00215</t>
  </si>
  <si>
    <t>364930</t>
  </si>
  <si>
    <t>BASALT [2475]</t>
  </si>
  <si>
    <t>[14355]</t>
  </si>
  <si>
    <t>BASALT [14355]</t>
  </si>
  <si>
    <t>QUATERNARY [14355]</t>
  </si>
  <si>
    <t xml:space="preserve">WR [14355] </t>
  </si>
  <si>
    <t>KAMCHATKA ARC / KAMCHATKA BACK ARC / SREDINNY RIDGE / KEKUKNAYSKIY</t>
  </si>
  <si>
    <t>GOLCOVIE LAKES. UPPER* LAVA FLOW. BOLSHOE GOLCOVOE LAKE</t>
  </si>
  <si>
    <t>s_404/1 [14355]</t>
  </si>
  <si>
    <t>460107</t>
  </si>
  <si>
    <t>GOLCOVIE LAKES. DIKE IN THE WESTERN PART OF VALLEY</t>
  </si>
  <si>
    <t>s_406/1 [14355]</t>
  </si>
  <si>
    <t>460108</t>
  </si>
  <si>
    <t>BOLSHOE GOLCOVOE LAKE. LAVA OF RED CONE*</t>
  </si>
  <si>
    <t>s_410/1 [14355]</t>
  </si>
  <si>
    <t>460110</t>
  </si>
  <si>
    <t>BOLSHOE GOLCOVOE LAKE. LITTLE RED CONE*. BOMB</t>
  </si>
  <si>
    <t>s_415/1 [14355]</t>
  </si>
  <si>
    <t>460112</t>
  </si>
  <si>
    <t>[2481]</t>
  </si>
  <si>
    <t>s_7-889 [2481]</t>
  </si>
  <si>
    <t>BASALT [2481]</t>
  </si>
  <si>
    <t xml:space="preserve">WR [2481] </t>
  </si>
  <si>
    <t>51658</t>
  </si>
  <si>
    <t>s_9-7-75 [2481]</t>
  </si>
  <si>
    <t>51659</t>
  </si>
  <si>
    <t>[15280]</t>
  </si>
  <si>
    <t>PRE-CALDERA STAGE, STENA, NORTHERN SECTOR</t>
  </si>
  <si>
    <t>s_C567 [15280]</t>
  </si>
  <si>
    <t>BASALT [15280]</t>
  </si>
  <si>
    <t>&lt;2Ma</t>
  </si>
  <si>
    <t>NEOGENE [15280]</t>
  </si>
  <si>
    <t xml:space="preserve">WR [15280] </t>
  </si>
  <si>
    <t>525688</t>
  </si>
  <si>
    <t>s_C564 [15280]</t>
  </si>
  <si>
    <t>525689</t>
  </si>
  <si>
    <t>PRE-CALDERA STAGE, PRIBREZHNYI YUZHNYI, NORTHERN SECTOR</t>
  </si>
  <si>
    <t>s_C571B [15280]</t>
  </si>
  <si>
    <t>525690</t>
  </si>
  <si>
    <t>INTRA-CALDERA STAGE, MALYI SEMYACHIK, NORTHERN SECTOR</t>
  </si>
  <si>
    <t>s_C608 [15280]</t>
  </si>
  <si>
    <t>525696</t>
  </si>
  <si>
    <t>INTRA-CALDERA STAGE, PALEO-SEMYACHIK, NORTHERN SECTOR</t>
  </si>
  <si>
    <t>s_C576 [15280]</t>
  </si>
  <si>
    <t>525697</t>
  </si>
  <si>
    <t>PRE-CALDERA STAGE, DITMAR, SOUTHERN SECTOR</t>
  </si>
  <si>
    <t>s_21-99L [15280]</t>
  </si>
  <si>
    <t>525699</t>
  </si>
  <si>
    <t>s_22-99L [15280]</t>
  </si>
  <si>
    <t>525700</t>
  </si>
  <si>
    <t>LATE PLEISTOCENE-HOLOCENE ERUPTION, SOUTHERN SECTOR</t>
  </si>
  <si>
    <t>s_K13-97 [15280]</t>
  </si>
  <si>
    <t>NOT GIVEN [15280]</t>
  </si>
  <si>
    <t>525722</t>
  </si>
  <si>
    <t>[15404]</t>
  </si>
  <si>
    <t xml:space="preserve">WR [15404] </t>
  </si>
  <si>
    <t>s_6022 [15404]</t>
  </si>
  <si>
    <t>BASALT [15404]</t>
  </si>
  <si>
    <t>528507</t>
  </si>
  <si>
    <t>[2475][2195]</t>
  </si>
  <si>
    <t>s_29M [2475]</t>
  </si>
  <si>
    <t>59350-29M</t>
  </si>
  <si>
    <t xml:space="preserve">PHYRIC [2475] </t>
  </si>
  <si>
    <t>KAMCHATKA ARC / KAMCHATKA ARC / CENTRAL KAMCHATKA SEGMENT / PLOSKIY</t>
  </si>
  <si>
    <t>s_3/OB [2475]</t>
  </si>
  <si>
    <t>UPPER [2475]</t>
  </si>
  <si>
    <t>7864-3/OB</t>
  </si>
  <si>
    <t>s_T-889 [2475] / s_T889 [2195]</t>
  </si>
  <si>
    <t>7866-T889</t>
  </si>
  <si>
    <t>s_TB-9-7-75 [2475]</t>
  </si>
  <si>
    <t>7866-TB-9-7-75</t>
  </si>
  <si>
    <t>s_ICH-05 [4276] / s_ICH-05 (400) [20793]</t>
  </si>
  <si>
    <t>7868-ICH-05</t>
  </si>
  <si>
    <t>s_ICH-10 [4276] / s_ICH-10 (400) [20793]</t>
  </si>
  <si>
    <t>7868-ICH-10</t>
  </si>
  <si>
    <t>s_ICH-69 [4276] / s_ICH-69 (400) [20793]</t>
  </si>
  <si>
    <t>7868-ICH-69</t>
  </si>
  <si>
    <t>[10896][10990]</t>
  </si>
  <si>
    <t>s_K0012 [10896] / s_KHU-1(K0012) [10990]</t>
  </si>
  <si>
    <t>NOT GIVEN [10896] / BASALT [10990]</t>
  </si>
  <si>
    <t xml:space="preserve">WR [10896] </t>
  </si>
  <si>
    <t>7983-K0012</t>
  </si>
  <si>
    <t>s_K0032 [10896] / s_KHU-2(K0032) [10990]</t>
  </si>
  <si>
    <t>7983-K0032</t>
  </si>
  <si>
    <t>s_K1938 [10896] / s_KHU-3(K1938) [10990]</t>
  </si>
  <si>
    <t>7983-K1938</t>
  </si>
  <si>
    <t>[10896]</t>
  </si>
  <si>
    <t>s_K1945 [10896]</t>
  </si>
  <si>
    <t>NOT GIVEN [10896]</t>
  </si>
  <si>
    <t>7983-K1945</t>
  </si>
  <si>
    <t>[18976]</t>
  </si>
  <si>
    <t>CENTRAL KAMCHATKA DEPRESSION, OCTOBER 2007 ERUPTION</t>
  </si>
  <si>
    <t>s_01BZT09B [18976]</t>
  </si>
  <si>
    <t>BASALT [18976]</t>
  </si>
  <si>
    <t xml:space="preserve">WR [18976] </t>
  </si>
  <si>
    <t>871231</t>
  </si>
  <si>
    <t>s_01BZT09C [18976]</t>
  </si>
  <si>
    <t>871232</t>
  </si>
  <si>
    <t>LAVA FROM 1939 FLANK ERUPTION, EAST FLANK</t>
  </si>
  <si>
    <t>s_KL-1939 [18976]</t>
  </si>
  <si>
    <t>ANDESITE, BASALTIC [18976]</t>
  </si>
  <si>
    <t>871250</t>
  </si>
  <si>
    <t>[19034]</t>
  </si>
  <si>
    <t>EASTERN VOLCANIC FRONT, MUTNOVSKY I STRATOCONE</t>
  </si>
  <si>
    <t>s_CM-97A [19034]</t>
  </si>
  <si>
    <t>BASALT [19034]</t>
  </si>
  <si>
    <t xml:space="preserve">PORPHYRITIC [19034] </t>
  </si>
  <si>
    <t xml:space="preserve">WR [19034] </t>
  </si>
  <si>
    <t>884253</t>
  </si>
  <si>
    <t>s_CM-156 [19034]</t>
  </si>
  <si>
    <t>884261</t>
  </si>
  <si>
    <t>EASTERN VOLCANIC FRONT, MUTNOVSKYIII STRATOCONE</t>
  </si>
  <si>
    <t>s_CM-210 [19034]</t>
  </si>
  <si>
    <t>884278</t>
  </si>
  <si>
    <t>s_CM-211 [19034]</t>
  </si>
  <si>
    <t>884279</t>
  </si>
  <si>
    <t>EASTERN VOLCANIC FRONT, MUTNOVSKYIV STRATOCONE</t>
  </si>
  <si>
    <t>s_CM-196 [19034]</t>
  </si>
  <si>
    <t>884286</t>
  </si>
  <si>
    <t>s_CM-63A [19034]</t>
  </si>
  <si>
    <t>884290</t>
  </si>
  <si>
    <t>s_CM-198 [19034]</t>
  </si>
  <si>
    <t>884292</t>
  </si>
  <si>
    <t>s_KOM-01 [4276]</t>
  </si>
  <si>
    <t>90566</t>
  </si>
  <si>
    <t>s_KOM-02 [4276]</t>
  </si>
  <si>
    <t>90567</t>
  </si>
  <si>
    <t>KAMCHATKA ARC / KAMCHATKA ARC / CENTRAL KAMCHATKA SEGMENT / KIZIMEN</t>
  </si>
  <si>
    <t>s_TAM-01 [4276]</t>
  </si>
  <si>
    <t>90571</t>
  </si>
  <si>
    <t>s_1-90 [4276]</t>
  </si>
  <si>
    <t>90579</t>
  </si>
  <si>
    <t>s_128 [4276]</t>
  </si>
  <si>
    <t>90584</t>
  </si>
  <si>
    <t>s_655 [4276]</t>
  </si>
  <si>
    <t>90586</t>
  </si>
  <si>
    <t>s_201 [4276]</t>
  </si>
  <si>
    <t>90588</t>
  </si>
  <si>
    <t>s_2310 [4276]</t>
  </si>
  <si>
    <t>90590</t>
  </si>
  <si>
    <t>s_2311 [4276]</t>
  </si>
  <si>
    <t>90591</t>
  </si>
  <si>
    <t>s_ACH-03 [4276]</t>
  </si>
  <si>
    <t>90618</t>
  </si>
  <si>
    <t>s_ESO-11 [4276]</t>
  </si>
  <si>
    <t>90622</t>
  </si>
  <si>
    <t>s_6250 [4276]</t>
  </si>
  <si>
    <t>90623</t>
  </si>
  <si>
    <t>s_6283 [4276]</t>
  </si>
  <si>
    <t>90640</t>
  </si>
  <si>
    <t>s_ICH-07 [4276]</t>
  </si>
  <si>
    <t>90643</t>
  </si>
  <si>
    <t>CENTRAL KAMCHATKA DEPRESSION, PESCHANIE CORKI CONE</t>
  </si>
  <si>
    <t>s_K01-25 [19962]</t>
  </si>
  <si>
    <t>BASALT [19962]</t>
  </si>
  <si>
    <t>Late Holocene</t>
  </si>
  <si>
    <t>975314</t>
  </si>
  <si>
    <t>CENTRAL KAMCHATKA DEPRESSION, 1004 CONE</t>
  </si>
  <si>
    <t>s_K01-30 [19962]</t>
  </si>
  <si>
    <t>975316</t>
  </si>
  <si>
    <t>KERMADEC_ARC 15-3.csv</t>
  </si>
  <si>
    <t>[13460][2495][2770][22609]</t>
  </si>
  <si>
    <t>KERMADEC ARC / KERMADEC ISLANDS / RAOUL / RAOUL</t>
  </si>
  <si>
    <t>s_7125 [13460]</t>
  </si>
  <si>
    <t>BASALT [13460] / NOT GIVEN [22609]</t>
  </si>
  <si>
    <t>100000 [2495]</t>
  </si>
  <si>
    <t>200000 [2495]</t>
  </si>
  <si>
    <t xml:space="preserve">PORPHYRITIC [13460] </t>
  </si>
  <si>
    <t xml:space="preserve">WR [13460] </t>
  </si>
  <si>
    <t>10203-7025</t>
  </si>
  <si>
    <t>[2770][2478]</t>
  </si>
  <si>
    <t>s_7128 [2770]</t>
  </si>
  <si>
    <t>BASALT [2770]</t>
  </si>
  <si>
    <t xml:space="preserve">WR [2770] </t>
  </si>
  <si>
    <t>10203-7128</t>
  </si>
  <si>
    <t>[13460][9592]</t>
  </si>
  <si>
    <t>s_7135 [13460]</t>
  </si>
  <si>
    <t>BASALT [13460]</t>
  </si>
  <si>
    <t>10203-7135</t>
  </si>
  <si>
    <t>[20997][2770][3371][10608][2478]</t>
  </si>
  <si>
    <t>KERMADEC ARC / KERMADEC ISLANDS / MACAULEY</t>
  </si>
  <si>
    <t>s_10380 [20997]</t>
  </si>
  <si>
    <t>BASALT [20997] / BASALT, THOLEIITIC [10608]</t>
  </si>
  <si>
    <t>&lt;100 ka</t>
  </si>
  <si>
    <t xml:space="preserve">WR [20997] </t>
  </si>
  <si>
    <t>10204-10380</t>
  </si>
  <si>
    <t>[3056][2770][3371][3374][4590]</t>
  </si>
  <si>
    <t>s_10415 [3056]</t>
  </si>
  <si>
    <t>BASALT [3056]</t>
  </si>
  <si>
    <t xml:space="preserve">WR [3056] </t>
  </si>
  <si>
    <t>300</t>
  </si>
  <si>
    <t>10204-10415</t>
  </si>
  <si>
    <t>KERMADEC ARC / HAVRE TROUGH</t>
  </si>
  <si>
    <t>BASALT [3501] / NOT GIVEN [2142]</t>
  </si>
  <si>
    <t xml:space="preserve">WR [3501] </t>
  </si>
  <si>
    <t>[6185]</t>
  </si>
  <si>
    <t>KERMADEC ARC / HAVRE TROUGH / DREDGE 18DR</t>
  </si>
  <si>
    <t>EASTERN BASE OF A CENTRAL HIGH-STANDING REGION WITHIN THE HAVRE TROUGH, WEST OF RAOUL ISLAND</t>
  </si>
  <si>
    <t>s_18DR-2 [6185]</t>
  </si>
  <si>
    <t>BASALT [6185]</t>
  </si>
  <si>
    <t xml:space="preserve">GL [6185] </t>
  </si>
  <si>
    <t>138668</t>
  </si>
  <si>
    <t>KERMADEC ARC / HAVRE TROUGH / KERMADEC RIDGE</t>
  </si>
  <si>
    <t>DREDGE 19DR, SCARP CUTTING THE LOWER WESTERN FLANK OF THE KERMADEC RIDGE NW OF CURTIS ISLAND</t>
  </si>
  <si>
    <t>s_19DR-1 [6185]</t>
  </si>
  <si>
    <t>138671</t>
  </si>
  <si>
    <t>DREDGE 41DR, SCARP CUTTING THE LOWER WESTERN FLANK OF THE KERMADEC RIDGE NW OF CURTIS ISLAND</t>
  </si>
  <si>
    <t>s_41DR-2 [6185]</t>
  </si>
  <si>
    <t xml:space="preserve">WR [6185] </t>
  </si>
  <si>
    <t>138674</t>
  </si>
  <si>
    <t>s_41DR-8 [6185]</t>
  </si>
  <si>
    <t>138675</t>
  </si>
  <si>
    <t>DREDGE 42DR, SCARP CUTTING THE LOWER WESTERN FLANK OF THE KERMADEC RIDGE NW OF CURTIS ISLAND</t>
  </si>
  <si>
    <t>s_42DR-1 [6185]</t>
  </si>
  <si>
    <t>138676</t>
  </si>
  <si>
    <t>s_42DR-3 [6185]</t>
  </si>
  <si>
    <t>138677</t>
  </si>
  <si>
    <t>s_42DR-7 [6185]</t>
  </si>
  <si>
    <t>138678</t>
  </si>
  <si>
    <t>KERMADEC ARC / KERMADEC ISLANDS / RAOUL / RAOUL / BOAT COVE FORMATION</t>
  </si>
  <si>
    <t>s_9819 [6185]</t>
  </si>
  <si>
    <t>138684</t>
  </si>
  <si>
    <t>[6437]</t>
  </si>
  <si>
    <t>KERMADEC ARC / KERMADEC ISLANDS / MACAULEY / SANDY BAY TEPHRA</t>
  </si>
  <si>
    <t>SANDY BAY TEPHRA</t>
  </si>
  <si>
    <t>s_45656 [6437]</t>
  </si>
  <si>
    <t>BASALT [6437]</t>
  </si>
  <si>
    <t xml:space="preserve">WR [6437] </t>
  </si>
  <si>
    <t>1414</t>
  </si>
  <si>
    <t>146574</t>
  </si>
  <si>
    <t>10000 [2495]</t>
  </si>
  <si>
    <t>[9042][2142]</t>
  </si>
  <si>
    <t>KERMADEC ARC / HAVRE TROUGH / NGATORO RIFT</t>
  </si>
  <si>
    <t>EASTERN NGATORO BASIN</t>
  </si>
  <si>
    <t>s_X153/1 [9042]</t>
  </si>
  <si>
    <t>ANDESITE, BASALTIC [9042] / NOT GIVEN [2142]</t>
  </si>
  <si>
    <t xml:space="preserve">GL [9042] / WR [2142] </t>
  </si>
  <si>
    <t>6.13</t>
  </si>
  <si>
    <t>594.22</t>
  </si>
  <si>
    <t>1192</t>
  </si>
  <si>
    <t>42714-X153/1</t>
  </si>
  <si>
    <t>[14131]</t>
  </si>
  <si>
    <t>KERMADEC ARC / KERMADEC ISLANDS / RAOUL / RAOUL / MOUMOUKAI FORMATION - BLUE LAKE MEMBER</t>
  </si>
  <si>
    <t>s_23387 [14131]</t>
  </si>
  <si>
    <t>BASALT [14131]</t>
  </si>
  <si>
    <t xml:space="preserve">WR [14131] </t>
  </si>
  <si>
    <t>451502</t>
  </si>
  <si>
    <t>KERMADEC ARC / KERMADEC ISLANDS / RAOUL / RAOUL / D^ARCY FORMATION - SUNSHINE MEMBER</t>
  </si>
  <si>
    <t>s_7123 [14131]</t>
  </si>
  <si>
    <t>451523</t>
  </si>
  <si>
    <t>s_7125 [14131]</t>
  </si>
  <si>
    <t>451524</t>
  </si>
  <si>
    <t>s_7127 [14131]</t>
  </si>
  <si>
    <t>451526</t>
  </si>
  <si>
    <t>s_7135 [14131]</t>
  </si>
  <si>
    <t>451533</t>
  </si>
  <si>
    <t>KERMADEC ARC / KERMADEC ISLANDS / RAOUL / RAOUL / D^ARCY FORMATION</t>
  </si>
  <si>
    <t>s_7110 [14131]</t>
  </si>
  <si>
    <t>451543</t>
  </si>
  <si>
    <t>s_7111 [14131]</t>
  </si>
  <si>
    <t>451544</t>
  </si>
  <si>
    <t>[16844]</t>
  </si>
  <si>
    <t>s_PPTUW-5 [16844]</t>
  </si>
  <si>
    <t>BASALT [16844]</t>
  </si>
  <si>
    <t xml:space="preserve">GL [16844] </t>
  </si>
  <si>
    <t>1152</t>
  </si>
  <si>
    <t>660310</t>
  </si>
  <si>
    <t>KERMADEC ARC / NGATOROIRANGI RIFT</t>
  </si>
  <si>
    <t>NGATOROIRANGI RIFT</t>
  </si>
  <si>
    <t>s_986-6 [16844]</t>
  </si>
  <si>
    <t>ANDESITE, BASALTIC [16844]</t>
  </si>
  <si>
    <t>1243</t>
  </si>
  <si>
    <t>660311</t>
  </si>
  <si>
    <t>s_987-9 [16844]</t>
  </si>
  <si>
    <t>1284</t>
  </si>
  <si>
    <t>660312</t>
  </si>
  <si>
    <t>[17055]</t>
  </si>
  <si>
    <t>KERMADEC ARC / KERMADEC ISLANDS / RAOUL / RAOUL / MATATIROHIA FORMATION</t>
  </si>
  <si>
    <t>s_RI06_MB11 [17055]</t>
  </si>
  <si>
    <t>BASALT [17055]</t>
  </si>
  <si>
    <t xml:space="preserve">WR [17055] </t>
  </si>
  <si>
    <t>702579</t>
  </si>
  <si>
    <t>[14131][3056][3371][3374]</t>
  </si>
  <si>
    <t>s_23376 [14131]</t>
  </si>
  <si>
    <t>ANDESITE, BASALTIC [14131]</t>
  </si>
  <si>
    <t>310</t>
  </si>
  <si>
    <t>74438-23376</t>
  </si>
  <si>
    <t>[14131][2770][2142]</t>
  </si>
  <si>
    <t>s_7122 [14131]</t>
  </si>
  <si>
    <t>BASALT [14131] / NOT GIVEN [2142]</t>
  </si>
  <si>
    <t>74438-7122</t>
  </si>
  <si>
    <t>[20997][3371][14131][4591]</t>
  </si>
  <si>
    <t>KERMADEC ARC / KERMADEC ISLANDS / RAOUL / RAOUL / BOAT COVE FORMATION - WILSON MEMBER</t>
  </si>
  <si>
    <t>s_23374 [20997]</t>
  </si>
  <si>
    <t>ANDESITE, BASALTIC [20997] / BASALT [14131] / NOT GIVEN [4591]</t>
  </si>
  <si>
    <t>0.94</t>
  </si>
  <si>
    <t>74440-23374</t>
  </si>
  <si>
    <t>[14131][2142]</t>
  </si>
  <si>
    <t>s_23378 [14131]</t>
  </si>
  <si>
    <t>74440-23378</t>
  </si>
  <si>
    <t>[14671][14424]</t>
  </si>
  <si>
    <t>SOUTHERN HAVRE TROUGH</t>
  </si>
  <si>
    <t>s_V432A [14671]</t>
  </si>
  <si>
    <t>BASALT [14671]</t>
  </si>
  <si>
    <t xml:space="preserve">WR [14671] </t>
  </si>
  <si>
    <t>78311-V432A</t>
  </si>
  <si>
    <t>s_V441A [14671]</t>
  </si>
  <si>
    <t>78316-V441A</t>
  </si>
  <si>
    <t>[3319]</t>
  </si>
  <si>
    <t>s_AU23396 [3319]</t>
  </si>
  <si>
    <t>BASALT [3319]</t>
  </si>
  <si>
    <t xml:space="preserve">WR [3319] </t>
  </si>
  <si>
    <t>86869</t>
  </si>
  <si>
    <t>s_AU23378 [3319]</t>
  </si>
  <si>
    <t>86870</t>
  </si>
  <si>
    <t>s_AU23376 [3319]</t>
  </si>
  <si>
    <t>86871</t>
  </si>
  <si>
    <t>s_AU37546 [3319]</t>
  </si>
  <si>
    <t>86875</t>
  </si>
  <si>
    <t>s_AU37548 [3319]</t>
  </si>
  <si>
    <t>86876</t>
  </si>
  <si>
    <t>KURILE_ARC 18.3-0.9.csv</t>
  </si>
  <si>
    <t>[10871][16007][6973]</t>
  </si>
  <si>
    <t>KURILE ARC / KURILE ARC / RISHIRI / RISHIRI</t>
  </si>
  <si>
    <t>s_MH-02 [10871]</t>
  </si>
  <si>
    <t>BASALT [10871]</t>
  </si>
  <si>
    <t>&lt;0.04Ma</t>
  </si>
  <si>
    <t xml:space="preserve">WR [10871] </t>
  </si>
  <si>
    <t>12616-MH-02</t>
  </si>
  <si>
    <t>s_R-10 [7185]</t>
  </si>
  <si>
    <t>0.072</t>
  </si>
  <si>
    <t>12616-R-10</t>
  </si>
  <si>
    <t>KURILE ARC / KURILE ARC / HOKKAIDO</t>
  </si>
  <si>
    <t>[19410]</t>
  </si>
  <si>
    <t>OKETO-CHO, BIBAUSHIZAWA, KITAMI-SHI</t>
  </si>
  <si>
    <t>s_080730-03-A [19410]</t>
  </si>
  <si>
    <t>BASALT [19410]</t>
  </si>
  <si>
    <t>NEOGENE [19410]</t>
  </si>
  <si>
    <t xml:space="preserve">WR [19410] </t>
  </si>
  <si>
    <t>1448632</t>
  </si>
  <si>
    <t>s_080730-03-B [19410]</t>
  </si>
  <si>
    <t>1448633</t>
  </si>
  <si>
    <t>[12149]</t>
  </si>
  <si>
    <t>KURILE ARC / KURILE ARC / RISHIRI / RISHIRI / NUMAURA LAVA</t>
  </si>
  <si>
    <t>s_NM-10 [12149]</t>
  </si>
  <si>
    <t>BASALT, ALKALINE [12149]</t>
  </si>
  <si>
    <t xml:space="preserve">APHYRIC [12149] </t>
  </si>
  <si>
    <t xml:space="preserve">WR [12149] </t>
  </si>
  <si>
    <t>367128</t>
  </si>
  <si>
    <t>COASTAL AREA</t>
  </si>
  <si>
    <t>s_NM-18 [12149]</t>
  </si>
  <si>
    <t>367129</t>
  </si>
  <si>
    <t>s_NM-19 [12149]</t>
  </si>
  <si>
    <t>367130</t>
  </si>
  <si>
    <t>s_NM-20 [12149]</t>
  </si>
  <si>
    <t>367131</t>
  </si>
  <si>
    <t>s_NM-21 [12149]</t>
  </si>
  <si>
    <t>367132</t>
  </si>
  <si>
    <t>s_NM-43 [12149]</t>
  </si>
  <si>
    <t>367133</t>
  </si>
  <si>
    <t>s_NM-44 [12149]</t>
  </si>
  <si>
    <t>367134</t>
  </si>
  <si>
    <t>s_SN-14 [12149]</t>
  </si>
  <si>
    <t>367135</t>
  </si>
  <si>
    <t>s_SN-22 [12149]</t>
  </si>
  <si>
    <t>367136</t>
  </si>
  <si>
    <t>s_SN-25 [12149]</t>
  </si>
  <si>
    <t>367137</t>
  </si>
  <si>
    <t>KURILE ARC / KURILE ARC / RISHIRI / RISHIRI / ARARAGIYAMA LAVA</t>
  </si>
  <si>
    <t>s_NM-1 [12149]</t>
  </si>
  <si>
    <t>367138</t>
  </si>
  <si>
    <t>s_NM-7 [12149]</t>
  </si>
  <si>
    <t>367139</t>
  </si>
  <si>
    <t>s_NM-8 [12149]</t>
  </si>
  <si>
    <t>367140</t>
  </si>
  <si>
    <t>s_NM-9 [12149]</t>
  </si>
  <si>
    <t>367141</t>
  </si>
  <si>
    <t>s_NM-13 [12149]</t>
  </si>
  <si>
    <t>367142</t>
  </si>
  <si>
    <t>s_NM-17 [12149]</t>
  </si>
  <si>
    <t>367143</t>
  </si>
  <si>
    <t>s_NM-23 [12149]</t>
  </si>
  <si>
    <t>367144</t>
  </si>
  <si>
    <t>s_NM-24 [12149]</t>
  </si>
  <si>
    <t>367145</t>
  </si>
  <si>
    <t>s_SN-1 [12149]</t>
  </si>
  <si>
    <t>367146</t>
  </si>
  <si>
    <t>s_SN-12 [12149]</t>
  </si>
  <si>
    <t>367148</t>
  </si>
  <si>
    <t>s_SN-15 [12149]</t>
  </si>
  <si>
    <t>367149</t>
  </si>
  <si>
    <t>s_SN-16 [12149]</t>
  </si>
  <si>
    <t>367150</t>
  </si>
  <si>
    <t>KURILE ARC / KURILE ARC / RISHIRI / RISHIRI / LATER L-2 STAGE LAVA</t>
  </si>
  <si>
    <t>s_ON-7 [12149]</t>
  </si>
  <si>
    <t>367151</t>
  </si>
  <si>
    <t>s_ON-11 [12149]</t>
  </si>
  <si>
    <t>367152</t>
  </si>
  <si>
    <t>s_SN-29 [12149]</t>
  </si>
  <si>
    <t>367153</t>
  </si>
  <si>
    <t>s_SN-32 [12149]</t>
  </si>
  <si>
    <t>367154</t>
  </si>
  <si>
    <t>KURILE ARC / KURILE ARC / KUNASHIR</t>
  </si>
  <si>
    <t>BASALT [2536]</t>
  </si>
  <si>
    <t xml:space="preserve">WR [2536] </t>
  </si>
  <si>
    <t>BASALT [17872]</t>
  </si>
  <si>
    <t xml:space="preserve">WR [17872] </t>
  </si>
  <si>
    <t>[2536][3043]</t>
  </si>
  <si>
    <t>KURILE ARC / KURILE ARC / ALAID / ALAID</t>
  </si>
  <si>
    <t>CENTRAL CONE, BASE OF SLOPE ABOVE CAPE DYEVATKA</t>
  </si>
  <si>
    <t>s_C16 [2536]</t>
  </si>
  <si>
    <t>55</t>
  </si>
  <si>
    <t>9634-C16</t>
  </si>
  <si>
    <t>[17872][17697]</t>
  </si>
  <si>
    <t>NAZAROVO-LAGUNNOE BAY</t>
  </si>
  <si>
    <t>s_P-112/14 [17872] / s_R-112/14 [17697]</t>
  </si>
  <si>
    <t>QUATERNARY [17872]</t>
  </si>
  <si>
    <t>98760-P-112/14</t>
  </si>
  <si>
    <t>LESSER_ANTILLES 24.7-0.7.csv</t>
  </si>
  <si>
    <t>[3286][2773]</t>
  </si>
  <si>
    <t>LESSER ANTILLES / LESSER ANTILLES / GRENADA / MOUNT GRANBY</t>
  </si>
  <si>
    <t>FEDON^S CAMP</t>
  </si>
  <si>
    <t>s_239 [3286]</t>
  </si>
  <si>
    <t>ANKARAMITE [3286]</t>
  </si>
  <si>
    <t>1000000 [2773]</t>
  </si>
  <si>
    <t>3000000 [2773]</t>
  </si>
  <si>
    <t xml:space="preserve">WR [3286] </t>
  </si>
  <si>
    <t>10072-239</t>
  </si>
  <si>
    <t>2000000 [2773]</t>
  </si>
  <si>
    <t>5000000 [2773]</t>
  </si>
  <si>
    <t>[3325][3286][3396]</t>
  </si>
  <si>
    <t>MT. MAITLAND</t>
  </si>
  <si>
    <t xml:space="preserve">CLINOPYROXENE-PHYRIC [3325] </t>
  </si>
  <si>
    <t xml:space="preserve">WR [3325] </t>
  </si>
  <si>
    <t>[2494][7092]</t>
  </si>
  <si>
    <t>LESSER ANTILLES / LESSER ANTILLES / THE GRENADINES</t>
  </si>
  <si>
    <t>ILE DE CAILLE</t>
  </si>
  <si>
    <t>s_RW33 [2494]</t>
  </si>
  <si>
    <t>BASALT [2494] / NOT GIVEN [7092]</t>
  </si>
  <si>
    <t>1000 [2494]</t>
  </si>
  <si>
    <t xml:space="preserve">WR [2494] </t>
  </si>
  <si>
    <t>10219-RW 33</t>
  </si>
  <si>
    <t>[2494][13520]</t>
  </si>
  <si>
    <t>s_RW35 [2494] / s_RW 35 [13520]</t>
  </si>
  <si>
    <t>BASALT [2494] / NOT GIVEN [13520]</t>
  </si>
  <si>
    <t>10219-RW 35</t>
  </si>
  <si>
    <t>LESSER ANTILLES / LESSER ANTILLES / GRENADA / MOUNT GRANBY / C-SERIES</t>
  </si>
  <si>
    <t>s_6155 [3325]</t>
  </si>
  <si>
    <t>BASALT [3325]</t>
  </si>
  <si>
    <t>10366-6155</t>
  </si>
  <si>
    <t>LESSER ANTILLES / LESSER ANTILLES / GRENADA / C-SERIES</t>
  </si>
  <si>
    <t>s_6104 [3325]</t>
  </si>
  <si>
    <t>0.7 Ma</t>
  </si>
  <si>
    <t>10367-6104</t>
  </si>
  <si>
    <t>LESSER ANTILLES / LESSER ANTILLES / GRENADA / MOUNT MORITZ / C-SERIES</t>
  </si>
  <si>
    <t>MOUNT MAITLAND</t>
  </si>
  <si>
    <t>s_6264 [3325]</t>
  </si>
  <si>
    <t>0.9 Ma[3286]</t>
  </si>
  <si>
    <t>14000000 [3286]</t>
  </si>
  <si>
    <t>10368-6264</t>
  </si>
  <si>
    <t>LESSER ANTILLES / LESSER ANTILLES / GRENADA / MOUNT ST. CATHERINE / C-SERIES</t>
  </si>
  <si>
    <t>s_6127 [3325]</t>
  </si>
  <si>
    <t>500000 [3286]</t>
  </si>
  <si>
    <t>2000000 [3286]</t>
  </si>
  <si>
    <t>10370-6127</t>
  </si>
  <si>
    <t>s_GD21 [4679]</t>
  </si>
  <si>
    <t>BASALT [4679]</t>
  </si>
  <si>
    <t>1241</t>
  </si>
  <si>
    <t>0.00004</t>
  </si>
  <si>
    <t>0.0076</t>
  </si>
  <si>
    <t>0.00315</t>
  </si>
  <si>
    <t>106239</t>
  </si>
  <si>
    <t>LESSER ANTILLES / LESSER ANTILLES / GRENADA</t>
  </si>
  <si>
    <t>s_GD5 [4679]</t>
  </si>
  <si>
    <t>1309</t>
  </si>
  <si>
    <t>0.0037</t>
  </si>
  <si>
    <t>0.00184</t>
  </si>
  <si>
    <t>106245</t>
  </si>
  <si>
    <t>s_AMG6157 [4679]</t>
  </si>
  <si>
    <t>PICRITE [4679]</t>
  </si>
  <si>
    <t>6792</t>
  </si>
  <si>
    <t>0.00447</t>
  </si>
  <si>
    <t>0.0002</t>
  </si>
  <si>
    <t>0.000302</t>
  </si>
  <si>
    <t>0.00508</t>
  </si>
  <si>
    <t>0.13366</t>
  </si>
  <si>
    <t>106246</t>
  </si>
  <si>
    <t>s_GD8 [4679]</t>
  </si>
  <si>
    <t>1256</t>
  </si>
  <si>
    <t>0.00123</t>
  </si>
  <si>
    <t>0.000087</t>
  </si>
  <si>
    <t>0.00188</t>
  </si>
  <si>
    <t>0.14148</t>
  </si>
  <si>
    <t>106247</t>
  </si>
  <si>
    <t>s_GD10 [4679]</t>
  </si>
  <si>
    <t>0.00021</t>
  </si>
  <si>
    <t>0.00182</t>
  </si>
  <si>
    <t>0.000085</t>
  </si>
  <si>
    <t>0.00008</t>
  </si>
  <si>
    <t>0.00254</t>
  </si>
  <si>
    <t>0.14263</t>
  </si>
  <si>
    <t>106248</t>
  </si>
  <si>
    <t>s_GD11 [4679]</t>
  </si>
  <si>
    <t>0.00023</t>
  </si>
  <si>
    <t>0.00187</t>
  </si>
  <si>
    <t>0.00218</t>
  </si>
  <si>
    <t>106249</t>
  </si>
  <si>
    <t>s_GD12 [4679]</t>
  </si>
  <si>
    <t>1198</t>
  </si>
  <si>
    <t>0.00015</t>
  </si>
  <si>
    <t>0.00284</t>
  </si>
  <si>
    <t>0.00009</t>
  </si>
  <si>
    <t>0.00373</t>
  </si>
  <si>
    <t>106250</t>
  </si>
  <si>
    <t>s_GD14 [4679]</t>
  </si>
  <si>
    <t>1259</t>
  </si>
  <si>
    <t>0.0015</t>
  </si>
  <si>
    <t>0.00339</t>
  </si>
  <si>
    <t>106251</t>
  </si>
  <si>
    <t>s_GD16 [4679]</t>
  </si>
  <si>
    <t>1553</t>
  </si>
  <si>
    <t>0.00399</t>
  </si>
  <si>
    <t>0.00343</t>
  </si>
  <si>
    <t>106252</t>
  </si>
  <si>
    <t>s_AMG6078 [4679]</t>
  </si>
  <si>
    <t>8783</t>
  </si>
  <si>
    <t>0.000075</t>
  </si>
  <si>
    <t>0.00013</t>
  </si>
  <si>
    <t>0.00391</t>
  </si>
  <si>
    <t>0.14738</t>
  </si>
  <si>
    <t>106253</t>
  </si>
  <si>
    <t>SE MOUNTAIN</t>
  </si>
  <si>
    <t>[4856]</t>
  </si>
  <si>
    <t>LESSER ANTILLES / LESSER ANTILLES / SABA</t>
  </si>
  <si>
    <t>s_SB55 [4856]</t>
  </si>
  <si>
    <t>NOT GIVEN [4856]</t>
  </si>
  <si>
    <t>0.21-0.42Ma</t>
  </si>
  <si>
    <t xml:space="preserve">WR [4856] </t>
  </si>
  <si>
    <t>107514</t>
  </si>
  <si>
    <t>s_SB19A [4856]</t>
  </si>
  <si>
    <t>107515</t>
  </si>
  <si>
    <t>[3396][3325]</t>
  </si>
  <si>
    <t>LESSER ANTILLES / LESSER ANTILLES / GRENADA / MOUNT ST. CATHERINE</t>
  </si>
  <si>
    <t>s_375 [3396]</t>
  </si>
  <si>
    <t>PICRITE [3396] / BASALT [3325]</t>
  </si>
  <si>
    <t xml:space="preserve">OLIVINE-MICROPHYRIC [3325] </t>
  </si>
  <si>
    <t xml:space="preserve">WR [3396] </t>
  </si>
  <si>
    <t>11346-375</t>
  </si>
  <si>
    <t>[3396][3290][3325]</t>
  </si>
  <si>
    <t>s_286 [3396]</t>
  </si>
  <si>
    <t>PICRITE [3396] / BASALT, ALKALINE, OLIVINE [3290] / BASALT [3325]</t>
  </si>
  <si>
    <t>500000 [2773]</t>
  </si>
  <si>
    <t>11349-286</t>
  </si>
  <si>
    <t>[3396][3290][2773]</t>
  </si>
  <si>
    <t>s_314 [3396]</t>
  </si>
  <si>
    <t>PICRITE [3396] / BASALT, ALKALINE, OLIVINE [3290]</t>
  </si>
  <si>
    <t>11350-314</t>
  </si>
  <si>
    <t>ANDESITE [3396] / BASALT [3325]</t>
  </si>
  <si>
    <t xml:space="preserve">OLIVINE-PHYRIC [3325] </t>
  </si>
  <si>
    <t>s_262 [3396]</t>
  </si>
  <si>
    <t>11363-262</t>
  </si>
  <si>
    <t>[3396][3325][2773]</t>
  </si>
  <si>
    <t>s_468 [3396]</t>
  </si>
  <si>
    <t>PICRITE [3396] / BASALT [3325] / BASALT, ALKALINE, OLIVINE [2773]</t>
  </si>
  <si>
    <t>11364-468</t>
  </si>
  <si>
    <t>s_266 [3396]</t>
  </si>
  <si>
    <t>11365-266</t>
  </si>
  <si>
    <t>[3396][3290][3325][2773]</t>
  </si>
  <si>
    <t>s_509 [3396]</t>
  </si>
  <si>
    <t>PICRITE [3396] / BASANITOID [3290] / BASALT [3325]</t>
  </si>
  <si>
    <t>11366-509</t>
  </si>
  <si>
    <t>s_265 [3396]</t>
  </si>
  <si>
    <t>11372-265</t>
  </si>
  <si>
    <t>[21487]</t>
  </si>
  <si>
    <t>N OF BRISAN</t>
  </si>
  <si>
    <t>s_GR16 [21487]</t>
  </si>
  <si>
    <t>BASALT [21487]</t>
  </si>
  <si>
    <t>550 ka</t>
  </si>
  <si>
    <t xml:space="preserve">GLOMEROPORPHYRITIC [21487] </t>
  </si>
  <si>
    <t xml:space="preserve">WR [21487] </t>
  </si>
  <si>
    <t>1232713</t>
  </si>
  <si>
    <t>s_GR3 [21487]</t>
  </si>
  <si>
    <t>1233205</t>
  </si>
  <si>
    <t>s_GR9 [21487]</t>
  </si>
  <si>
    <t>1233208</t>
  </si>
  <si>
    <t>s_GR22 [21487]</t>
  </si>
  <si>
    <t>1233212</t>
  </si>
  <si>
    <t>s_GR32 [21487]</t>
  </si>
  <si>
    <t>1233214</t>
  </si>
  <si>
    <t>s_GR33 [21487]</t>
  </si>
  <si>
    <t>1233215</t>
  </si>
  <si>
    <t>s_GR36 [21487]</t>
  </si>
  <si>
    <t>1233218</t>
  </si>
  <si>
    <t>s_GR37 [21487]</t>
  </si>
  <si>
    <t>1233219</t>
  </si>
  <si>
    <t>[4856][5033]</t>
  </si>
  <si>
    <t>OLD BOOBY^S DOME</t>
  </si>
  <si>
    <t>s_SB53 [4856]</t>
  </si>
  <si>
    <t>NOT GIVEN [4856] / ANDESITE [5033]</t>
  </si>
  <si>
    <t>0.000001054</t>
  </si>
  <si>
    <t>0.404</t>
  </si>
  <si>
    <t>706</t>
  </si>
  <si>
    <t>22306-SB53</t>
  </si>
  <si>
    <t>[5712][13177][19156]</t>
  </si>
  <si>
    <t>LESSER ANTILLES / LESSER ANTILLES / ST. VINCENT / LA SOUFRIERE / PRE-SOMMA LAVA</t>
  </si>
  <si>
    <t>BLACK POINT</t>
  </si>
  <si>
    <t>s_STV301 [5712] / s_STV 301 [13177]</t>
  </si>
  <si>
    <t>BASALT [5712] / NOT GIVEN [19156]</t>
  </si>
  <si>
    <t xml:space="preserve">WR [5712] / GL [13177] </t>
  </si>
  <si>
    <t>0.000161</t>
  </si>
  <si>
    <t>0.1451</t>
  </si>
  <si>
    <t>26672-STV 301</t>
  </si>
  <si>
    <t>[5712][4122]</t>
  </si>
  <si>
    <t>RABACCA RIVER, BELOW CHAINSPOUT</t>
  </si>
  <si>
    <t>s_STV309 [5712]</t>
  </si>
  <si>
    <t>BASALT [5712] / BASALT, ANDESITIC [4122]</t>
  </si>
  <si>
    <t xml:space="preserve">WR [5712] </t>
  </si>
  <si>
    <t>26676-STV 309</t>
  </si>
  <si>
    <t>[5712]</t>
  </si>
  <si>
    <t>LONDON POINT</t>
  </si>
  <si>
    <t>s_STV315 [5712]</t>
  </si>
  <si>
    <t>BASALT [5712]</t>
  </si>
  <si>
    <t>26681-STV 315</t>
  </si>
  <si>
    <t>LESSER ANTILLES / LESSER ANTILLES / ST. VINCENT / LA SOUFRIERE</t>
  </si>
  <si>
    <t>LOT 14, 1902 SURGE DEPOSIT?</t>
  </si>
  <si>
    <t>s_STV334 [5712]</t>
  </si>
  <si>
    <t>26695-STV 334</t>
  </si>
  <si>
    <t>FALLS, RABACCA RIVER</t>
  </si>
  <si>
    <t>s_STV358 [5712]</t>
  </si>
  <si>
    <t>26703-STV 358</t>
  </si>
  <si>
    <t>LESSER ANTILLES / LESSER ANTILLES / ST. VINCENT / LA SOUFRIERE / YELLOW TUFF FORMATION</t>
  </si>
  <si>
    <t>DARK VIEW</t>
  </si>
  <si>
    <t>s_STV374 [5712]</t>
  </si>
  <si>
    <t>26712-STV 374</t>
  </si>
  <si>
    <t>[9821]</t>
  </si>
  <si>
    <t>LESSER ANTILLES / LESSER ANTILLES / ST. KITTS / MOUNT LIAMUIGA</t>
  </si>
  <si>
    <t>s_KIT59 [9821]</t>
  </si>
  <si>
    <t>BASALT [9821]</t>
  </si>
  <si>
    <t xml:space="preserve">WR [9821] </t>
  </si>
  <si>
    <t>277819</t>
  </si>
  <si>
    <t>[13520]</t>
  </si>
  <si>
    <t>s_LSS5 [13520]</t>
  </si>
  <si>
    <t>ANDESITE, BASALTIC [13520]</t>
  </si>
  <si>
    <t xml:space="preserve">WR [13520] </t>
  </si>
  <si>
    <t>414734</t>
  </si>
  <si>
    <t>LESSER ANTILLES / LESSER ANTILLES / GUADELOUPE</t>
  </si>
  <si>
    <t>s_GUAD510 [13520]</t>
  </si>
  <si>
    <t>BASALT [13520]</t>
  </si>
  <si>
    <t>414738</t>
  </si>
  <si>
    <t>[3396]</t>
  </si>
  <si>
    <t>s_43 [3396]</t>
  </si>
  <si>
    <t>PICRITE [3396]</t>
  </si>
  <si>
    <t>58603</t>
  </si>
  <si>
    <t>s_114 [3396]</t>
  </si>
  <si>
    <t>58614</t>
  </si>
  <si>
    <t>s_6103 [3396]</t>
  </si>
  <si>
    <t>58623</t>
  </si>
  <si>
    <t>[16072]</t>
  </si>
  <si>
    <t>LESSER ANTILLES / LESSER ANTILLES / MONTSERRAT / SOUFRIERE HILLS</t>
  </si>
  <si>
    <t>s_KAH01 [16072]</t>
  </si>
  <si>
    <t>NOT GIVEN [16072]</t>
  </si>
  <si>
    <t>0.161</t>
  </si>
  <si>
    <t xml:space="preserve">WR [16072] </t>
  </si>
  <si>
    <t>597978</t>
  </si>
  <si>
    <t>s_RED01 [16072]</t>
  </si>
  <si>
    <t>597979</t>
  </si>
  <si>
    <t>[17114]</t>
  </si>
  <si>
    <t>LESSER ANTILLES / LESSER ANTILLES / MARTINIQUE / TROIS ILETS</t>
  </si>
  <si>
    <t>s_06MT58 [17114]</t>
  </si>
  <si>
    <t>ANDESITE, BASALTIC [17114]</t>
  </si>
  <si>
    <t>400000 [17114]</t>
  </si>
  <si>
    <t xml:space="preserve">PORPHYRIC [17114] </t>
  </si>
  <si>
    <t xml:space="preserve">WR [17114] </t>
  </si>
  <si>
    <t>666257</t>
  </si>
  <si>
    <t>[13520][22046][19156]</t>
  </si>
  <si>
    <t>s_LAS1 [13520]</t>
  </si>
  <si>
    <t>BASALT [13520] / NOT GIVEN [19156]</t>
  </si>
  <si>
    <t>0.0000281</t>
  </si>
  <si>
    <t>0.181</t>
  </si>
  <si>
    <t>68135-LAS1</t>
  </si>
  <si>
    <t>[13520][22046]</t>
  </si>
  <si>
    <t>s_LAG2 [13520]</t>
  </si>
  <si>
    <t>68140-LAG2</t>
  </si>
  <si>
    <t>s_GDA014 [2494]</t>
  </si>
  <si>
    <t>10000 [2494]</t>
  </si>
  <si>
    <t>8399--GDA014</t>
  </si>
  <si>
    <t>[2494][6662]</t>
  </si>
  <si>
    <t>LESSER ANTILLES / LESSER ANTILLES / ST. VINCENT</t>
  </si>
  <si>
    <t>s_WI1A(18) [2494]</t>
  </si>
  <si>
    <t>BASALT [2494]</t>
  </si>
  <si>
    <t>8401-28411-W09</t>
  </si>
  <si>
    <t>LESSER ANTILLES / LESSER ANTILLES / ST. KITTS</t>
  </si>
  <si>
    <t>s_KB64 [2494]</t>
  </si>
  <si>
    <t>8405-KB64</t>
  </si>
  <si>
    <t>BASALT [17114]</t>
  </si>
  <si>
    <t>[17114][17164]</t>
  </si>
  <si>
    <t>TROIS ILETS PENINSULA, MORNE LA PLAINE</t>
  </si>
  <si>
    <t>s_06MT61 [17114]</t>
  </si>
  <si>
    <t>1175000 [17114]</t>
  </si>
  <si>
    <t>94516-06MT61</t>
  </si>
  <si>
    <t>s_IAR [17114]</t>
  </si>
  <si>
    <t>640000 [17114]</t>
  </si>
  <si>
    <t>94517-IAR</t>
  </si>
  <si>
    <t>LUZON_ARC 27.8-4.5.csv</t>
  </si>
  <si>
    <t>[6977]</t>
  </si>
  <si>
    <t>LUZON ARC / LUZON ARC / LUZON / MAYON</t>
  </si>
  <si>
    <t>s_LIGNON1 [6977]</t>
  </si>
  <si>
    <t>NOT GIVEN [6977]</t>
  </si>
  <si>
    <t xml:space="preserve">PORPHYRITIC [6977] </t>
  </si>
  <si>
    <t xml:space="preserve">WR [6977] </t>
  </si>
  <si>
    <t>172549</t>
  </si>
  <si>
    <t>s_PAC8 [6977]</t>
  </si>
  <si>
    <t>172550</t>
  </si>
  <si>
    <t>MARIANA_ARC 14.5-1.csv</t>
  </si>
  <si>
    <t>[4095][2916][8514]</t>
  </si>
  <si>
    <t>MARIANA ARC / MARIANA TROUGH</t>
  </si>
  <si>
    <t>CENTRAL MARIANA TROUGH, SEGMENT 6</t>
  </si>
  <si>
    <t>s_D1009 [4095]</t>
  </si>
  <si>
    <t>BASALT [4095]</t>
  </si>
  <si>
    <t xml:space="preserve">WR [4095] / GL [2916] </t>
  </si>
  <si>
    <t>138</t>
  </si>
  <si>
    <t>0.00001117</t>
  </si>
  <si>
    <t>10362-D1009</t>
  </si>
  <si>
    <t>s_D1010 [4095]</t>
  </si>
  <si>
    <t>139</t>
  </si>
  <si>
    <t>0.00001197</t>
  </si>
  <si>
    <t>10362-D1010</t>
  </si>
  <si>
    <t>[2431][8514]</t>
  </si>
  <si>
    <t>MARIANA ARC / MARIANA TROUGH / DREDGE 66</t>
  </si>
  <si>
    <t>NORTHERN MARIANA TROUGH, SOUTHERN VOLCANIC TECTONIC ZONE</t>
  </si>
  <si>
    <t>s_6605 [2431] / s_TT6605 [8514]</t>
  </si>
  <si>
    <t>BASALT [2431]</t>
  </si>
  <si>
    <t xml:space="preserve">PORPHYRITIC, ABUNDANT GLASS [2431] </t>
  </si>
  <si>
    <t xml:space="preserve">WR [2431] / GL [8514] </t>
  </si>
  <si>
    <t>2240</t>
  </si>
  <si>
    <t>12293-6605</t>
  </si>
  <si>
    <t>s_6606 [2431] / s_TT6606 [8514]</t>
  </si>
  <si>
    <t xml:space="preserve">PORPHYRITIC, SOME GLASS [2431] </t>
  </si>
  <si>
    <t>2320</t>
  </si>
  <si>
    <t>12293-6606</t>
  </si>
  <si>
    <t>MARIANA ARC / MARIANA TROUGH / DREDGE 67</t>
  </si>
  <si>
    <t>s_6705 [2431] / s_TT6705 [8514]</t>
  </si>
  <si>
    <t xml:space="preserve">APHYRIC [2431] </t>
  </si>
  <si>
    <t>4580</t>
  </si>
  <si>
    <t>12294-6705</t>
  </si>
  <si>
    <t>s_6708 [2431] / s_TT6708 [8514]</t>
  </si>
  <si>
    <t xml:space="preserve">PORPHYRITIC, MODERATELY VESICULAR, ABUNDANT GLASS [2431] </t>
  </si>
  <si>
    <t>3640</t>
  </si>
  <si>
    <t>12294-6708</t>
  </si>
  <si>
    <t>[2431][22913][2522]</t>
  </si>
  <si>
    <t>MARIANA ARC / MARIANA TROUGH / DIVE 1881</t>
  </si>
  <si>
    <t>NORTHERN MARIANA TROUGH, SOUTHERN VOLCANIC TECTONIC ZONE, SOUTHEAST END OF SOUTH VOLCANIC TECTONIC ZONE</t>
  </si>
  <si>
    <t>s_1881-4 [2431]</t>
  </si>
  <si>
    <t>BASALT [2431] / ANDESITE, BASALTIC [22913]</t>
  </si>
  <si>
    <t xml:space="preserve">SPARSELY PHYRIC, ABUNDANT FRESH GLASS ON MARGINS [2431] </t>
  </si>
  <si>
    <t xml:space="preserve">WR [2431] / GL [2522] </t>
  </si>
  <si>
    <t>280</t>
  </si>
  <si>
    <t>3590</t>
  </si>
  <si>
    <t>0.074</t>
  </si>
  <si>
    <t>0.247766174077653</t>
  </si>
  <si>
    <t>12296-1881-4</t>
  </si>
  <si>
    <t>SPREADING RIDGE</t>
  </si>
  <si>
    <t>s_D3-4 [20498]</t>
  </si>
  <si>
    <t xml:space="preserve">GL [20498] </t>
  </si>
  <si>
    <t>0.00001275</t>
  </si>
  <si>
    <t>1310803</t>
  </si>
  <si>
    <t>CENTRAL GRABEN</t>
  </si>
  <si>
    <t>s_D08-005 [20498]</t>
  </si>
  <si>
    <t>0.00001234</t>
  </si>
  <si>
    <t>1310809</t>
  </si>
  <si>
    <t>s_D08-006 [20498]</t>
  </si>
  <si>
    <t>0.00001285</t>
  </si>
  <si>
    <t>1310810</t>
  </si>
  <si>
    <t>s_D08-022 [20498]</t>
  </si>
  <si>
    <t>0.00001293</t>
  </si>
  <si>
    <t>1310811</t>
  </si>
  <si>
    <t>s_D08-303 [20498]</t>
  </si>
  <si>
    <t>0.00001267</t>
  </si>
  <si>
    <t>1310812</t>
  </si>
  <si>
    <t>s_D11-027 [20498]</t>
  </si>
  <si>
    <t>0.00001263</t>
  </si>
  <si>
    <t>1310813</t>
  </si>
  <si>
    <t>s_D12-110 [20498]</t>
  </si>
  <si>
    <t>0.0000123</t>
  </si>
  <si>
    <t>1310815</t>
  </si>
  <si>
    <t>s_D12-116 [20498]</t>
  </si>
  <si>
    <t>0.0000126</t>
  </si>
  <si>
    <t>1310816</t>
  </si>
  <si>
    <t>s_D19-005 [20498]</t>
  </si>
  <si>
    <t>0.00001177</t>
  </si>
  <si>
    <t>1310817</t>
  </si>
  <si>
    <t>s_D20-107 [20498]</t>
  </si>
  <si>
    <t>0.0000122</t>
  </si>
  <si>
    <t>1310818</t>
  </si>
  <si>
    <t>s_D21-002 [20498]</t>
  </si>
  <si>
    <t>0.00001209</t>
  </si>
  <si>
    <t>1310819</t>
  </si>
  <si>
    <t>s_D21-003 [20498]</t>
  </si>
  <si>
    <t>0.00001191</t>
  </si>
  <si>
    <t>1310820</t>
  </si>
  <si>
    <t>s_D21-004 [20498]</t>
  </si>
  <si>
    <t>0.00001194</t>
  </si>
  <si>
    <t>1310821</t>
  </si>
  <si>
    <t>[9036]</t>
  </si>
  <si>
    <t>MARIANA ARC / MARIANA ARC - CENTRAL ISLAND PROVINCE / GUGUAN</t>
  </si>
  <si>
    <t>W. GUGUAN, DREDGE 49</t>
  </si>
  <si>
    <t>s_D49-1-1 [9036]</t>
  </si>
  <si>
    <t>BASALT [9036]</t>
  </si>
  <si>
    <t xml:space="preserve">WR [9036] </t>
  </si>
  <si>
    <t>236374</t>
  </si>
  <si>
    <t>s_D49-1-2 [9036]</t>
  </si>
  <si>
    <t>236375</t>
  </si>
  <si>
    <t>s_D49-1-3 [9036]</t>
  </si>
  <si>
    <t>236376</t>
  </si>
  <si>
    <t>GUGUAN 2, DREDGE 48</t>
  </si>
  <si>
    <t>s_D48-1-1 [9036]</t>
  </si>
  <si>
    <t>236377</t>
  </si>
  <si>
    <t>s_D48-1-2 [9036]</t>
  </si>
  <si>
    <t>236378</t>
  </si>
  <si>
    <t>s_D48-2-1 [9036]</t>
  </si>
  <si>
    <t>236381</t>
  </si>
  <si>
    <t>s_D48-2-2 [9036]</t>
  </si>
  <si>
    <t>236382</t>
  </si>
  <si>
    <t>s_D48-3-1 [9036]</t>
  </si>
  <si>
    <t>236383</t>
  </si>
  <si>
    <t>s_D48-3-2 [9036]</t>
  </si>
  <si>
    <t>236384</t>
  </si>
  <si>
    <t>s_D48-3-3 [9036]</t>
  </si>
  <si>
    <t>236385</t>
  </si>
  <si>
    <t>s_D48-4-1 [9036]</t>
  </si>
  <si>
    <t>236386</t>
  </si>
  <si>
    <t>GUGUAN 2, DREDGE 46</t>
  </si>
  <si>
    <t>s_D46-1-2 [9036]</t>
  </si>
  <si>
    <t>236387</t>
  </si>
  <si>
    <t>s_D46-1-1 [9036]</t>
  </si>
  <si>
    <t>236388</t>
  </si>
  <si>
    <t>[20498][8514]</t>
  </si>
  <si>
    <t>SOUTHERN MARIANA TROUGH, SEGMENT 16</t>
  </si>
  <si>
    <t>s_D68-2-1 [20498]</t>
  </si>
  <si>
    <t>0.00001206</t>
  </si>
  <si>
    <t>38978-D68-2-1</t>
  </si>
  <si>
    <t>s_D48-1-3 [9036]</t>
  </si>
  <si>
    <t>41047-D48-1-3</t>
  </si>
  <si>
    <t>s_D46-1-5 [9036]</t>
  </si>
  <si>
    <t>41048-D46-1-5</t>
  </si>
  <si>
    <t>[15566]</t>
  </si>
  <si>
    <t>MARIANA ARC / MARIANA ARC - CENTRAL ISLAND PROVINCE / PAGAN / PAGAN CENTRAL VOLCANIC REGION</t>
  </si>
  <si>
    <t>s_TM-06-216 [15566]</t>
  </si>
  <si>
    <t>BASALT [15566]</t>
  </si>
  <si>
    <t>QUATERNARY [15566]</t>
  </si>
  <si>
    <t xml:space="preserve">WR [15566] </t>
  </si>
  <si>
    <t>542058</t>
  </si>
  <si>
    <t>[2430]</t>
  </si>
  <si>
    <t>MARIANA ARC / MARIANA TROUGH / DIVE 1839</t>
  </si>
  <si>
    <t>CENTRAL MARIANA TROUGH, SEGMENT 6, NORTHERN RIDGE</t>
  </si>
  <si>
    <t>s_ALV1839-14 [2430]</t>
  </si>
  <si>
    <t>BASALT [2430]</t>
  </si>
  <si>
    <t xml:space="preserve">GL [2430] </t>
  </si>
  <si>
    <t>65676</t>
  </si>
  <si>
    <t>[18072]</t>
  </si>
  <si>
    <t>PAGAN NORTHEASTERN FLANK</t>
  </si>
  <si>
    <t>s_HPD1147R01 [18072]</t>
  </si>
  <si>
    <t>BASALT [18072]</t>
  </si>
  <si>
    <t xml:space="preserve">WR [18072] </t>
  </si>
  <si>
    <t>780177</t>
  </si>
  <si>
    <t>s_HPD1147R02 [18072]</t>
  </si>
  <si>
    <t>780178</t>
  </si>
  <si>
    <t>s_HPD1147R03 [18072]</t>
  </si>
  <si>
    <t>780179</t>
  </si>
  <si>
    <t>s_HPD1147R04 [18072]</t>
  </si>
  <si>
    <t>780180</t>
  </si>
  <si>
    <t>s_HPD1147R05 [18072]</t>
  </si>
  <si>
    <t>780181</t>
  </si>
  <si>
    <t>s_HPD1147R06 [18072]</t>
  </si>
  <si>
    <t>780182</t>
  </si>
  <si>
    <t>s_HPD1147R07 [18072]</t>
  </si>
  <si>
    <t>780183</t>
  </si>
  <si>
    <t>s_HPD1147R09 [18072]</t>
  </si>
  <si>
    <t>780184</t>
  </si>
  <si>
    <t>s_HPD1147R11 [18072]</t>
  </si>
  <si>
    <t>780186</t>
  </si>
  <si>
    <t>s_HPD1147R12 [18072]</t>
  </si>
  <si>
    <t>780187</t>
  </si>
  <si>
    <t>s_HPD1147R13 [18072]</t>
  </si>
  <si>
    <t>780188</t>
  </si>
  <si>
    <t>s_HPD1147R14 [18072]</t>
  </si>
  <si>
    <t>780189</t>
  </si>
  <si>
    <t>s_HPD1147R15 [18072]</t>
  </si>
  <si>
    <t>780190</t>
  </si>
  <si>
    <t>s_HPD1147R16 [18072]</t>
  </si>
  <si>
    <t>780191</t>
  </si>
  <si>
    <t>s_HPD1147R17 [18072]</t>
  </si>
  <si>
    <t>780192</t>
  </si>
  <si>
    <t>s_HPD1147R18 [18072]</t>
  </si>
  <si>
    <t>780193</t>
  </si>
  <si>
    <t>s_HPD1147R19 [18072]</t>
  </si>
  <si>
    <t>780194</t>
  </si>
  <si>
    <t>s_HPD1147R21 [18072]</t>
  </si>
  <si>
    <t>780196</t>
  </si>
  <si>
    <t>s_HPD1147R22 [18072]</t>
  </si>
  <si>
    <t>780197</t>
  </si>
  <si>
    <t>s_HPD1147R23 [18072]</t>
  </si>
  <si>
    <t>780198</t>
  </si>
  <si>
    <t>PAGAN SOUTHEASTERN FLANK</t>
  </si>
  <si>
    <t>s_HPD1148R01 [18072]</t>
  </si>
  <si>
    <t>780199</t>
  </si>
  <si>
    <t>s_HPD1148R04 [18072]</t>
  </si>
  <si>
    <t>780200</t>
  </si>
  <si>
    <t>s_HPD1148R05 [18072]</t>
  </si>
  <si>
    <t>780201</t>
  </si>
  <si>
    <t>s_HPD1148R06 [18072]</t>
  </si>
  <si>
    <t>780202</t>
  </si>
  <si>
    <t>[2435][2368][4590][4190]</t>
  </si>
  <si>
    <t>MARIANA ARC / MARIANA ARC - CENTRAL ISLAND PROVINCE / PAGAN</t>
  </si>
  <si>
    <t>s_PAF3B [2435]</t>
  </si>
  <si>
    <t>BASALT [2435]</t>
  </si>
  <si>
    <t xml:space="preserve">WR [2435] </t>
  </si>
  <si>
    <t>8385-PAF3B</t>
  </si>
  <si>
    <t>[2435][4590][4190]</t>
  </si>
  <si>
    <t>MARIANA ARC / MARIANA ARC - CENTRAL ISLAND PROVINCE / SARIGAN</t>
  </si>
  <si>
    <t>s_SA2 [2435]</t>
  </si>
  <si>
    <t>ANDESITE [2435]</t>
  </si>
  <si>
    <t>8457-SA2</t>
  </si>
  <si>
    <t>[2374][17230]</t>
  </si>
  <si>
    <t>s_PAG2 [2374]</t>
  </si>
  <si>
    <t>BASALT [2374] / NOT GIVEN [17230]</t>
  </si>
  <si>
    <t xml:space="preserve">WR [2374] </t>
  </si>
  <si>
    <t>9704-PAG2</t>
  </si>
  <si>
    <t>[2374][17230][19906][22481]</t>
  </si>
  <si>
    <t>MARIANA ARC / MARIANA ARC - CENTRAL ISLAND PROVINCE / URACAS / URACAS</t>
  </si>
  <si>
    <t>s_URA5 [2374]</t>
  </si>
  <si>
    <t>ANDESITE, BASALTIC [2374] / NOT GIVEN [17230]</t>
  </si>
  <si>
    <t>9714-URA5</t>
  </si>
  <si>
    <t>[4095][2916][2372][8514]</t>
  </si>
  <si>
    <t>MARIANA ARC / MARIANA TROUGH / DREDGE 68</t>
  </si>
  <si>
    <t>s_D68:1-2 [4095] / s_68:1-2 [2916] / s_T7-68:1-2 [8514]</t>
  </si>
  <si>
    <t>BASALT [4095] / ANDESITE, BASALTIC [2372]</t>
  </si>
  <si>
    <t>69</t>
  </si>
  <si>
    <t>3710</t>
  </si>
  <si>
    <t>0.00001155</t>
  </si>
  <si>
    <t>9728-68:1-2</t>
  </si>
  <si>
    <t>[2372][2916][8514]</t>
  </si>
  <si>
    <t>MARIANA ARC / MARIANA TROUGH / DREDGE 48</t>
  </si>
  <si>
    <t>NORTHERN MARIANA TROUGH, SOUTHERN VOLCANIC TECTONIC ZONE, 10 KM ESE OF DREDGE 68</t>
  </si>
  <si>
    <t>s_48:1-3 [2372] / s_T7-48:1-3 [8514]</t>
  </si>
  <si>
    <t>BASALT [2372]</t>
  </si>
  <si>
    <t xml:space="preserve">GL [2372] </t>
  </si>
  <si>
    <t>4010</t>
  </si>
  <si>
    <t>9729-48:1-3</t>
  </si>
  <si>
    <t>[2372][8514]</t>
  </si>
  <si>
    <t>s_48:3-1 [2372] / s_T7-48:3-1 [8514]</t>
  </si>
  <si>
    <t>4400</t>
  </si>
  <si>
    <t>9729-48:3-1</t>
  </si>
  <si>
    <t>MARIANA ARC / MARIANA TROUGH / DREDGE 47</t>
  </si>
  <si>
    <t>CENTRAL MARIANA TROUGH, SEGMENT 1, N-MOST DEEP IN CENTRAL GRABEN</t>
  </si>
  <si>
    <t>s_D47:1-5 [4095] / s_47:1-5 [2916] / s_4T7-7:1-5 [8514]</t>
  </si>
  <si>
    <t>66</t>
  </si>
  <si>
    <t>2030</t>
  </si>
  <si>
    <t>0.00001097</t>
  </si>
  <si>
    <t>9730-47:1-5</t>
  </si>
  <si>
    <t>MARIANA ARC / MARIANA TROUGH / DREDGE 46</t>
  </si>
  <si>
    <t>CENTRAL MARIANA TROUGH, SEGMENT 1, CENTRAL GRABEN</t>
  </si>
  <si>
    <t>s_D46:1-6 [4095] / s_46:1-6 [2916] / s_T7-46:1-6 [8514]</t>
  </si>
  <si>
    <t>111</t>
  </si>
  <si>
    <t>1850</t>
  </si>
  <si>
    <t>0.00000896</t>
  </si>
  <si>
    <t>9731-46:1-6</t>
  </si>
  <si>
    <t>s_46:1-8 [2372] / s_T7-46:1-8 [8514]</t>
  </si>
  <si>
    <t>ANDESITE, BASALTIC [2372]</t>
  </si>
  <si>
    <t>1790</t>
  </si>
  <si>
    <t>9731-46:1-8</t>
  </si>
  <si>
    <t>MARIANA ARC / MARIANA TROUGH / DREDGE 71</t>
  </si>
  <si>
    <t>CENTRAL MARIANA TROUGH, SEGMENT 2, CENTRAL GRABEN</t>
  </si>
  <si>
    <t>s_71:1-14 [2372] / s_T7-71:1-14 [8514]</t>
  </si>
  <si>
    <t xml:space="preserve">WR [2372] / GL [2916] </t>
  </si>
  <si>
    <t>128</t>
  </si>
  <si>
    <t>3560</t>
  </si>
  <si>
    <t>9732-71:1-14</t>
  </si>
  <si>
    <t>MARIANA ARC / MARIANA TROUGH / DREDGE 72</t>
  </si>
  <si>
    <t>CENTRAL MARIANA TROUGH, SEGMENT 3, CONE IN BASIN AT NORTH END OF SPREADING RIDGE</t>
  </si>
  <si>
    <t>s_D72:2 [4095] / s_72:2 [2916] / s_T7-72:2 [8514]</t>
  </si>
  <si>
    <t>74</t>
  </si>
  <si>
    <t>4440</t>
  </si>
  <si>
    <t>0.00001059</t>
  </si>
  <si>
    <t>9734-72:2</t>
  </si>
  <si>
    <t>MARIANA ARC / MARIANA TROUGH / DREDGE 73</t>
  </si>
  <si>
    <t>CENTRAL MARIANA TROUGH, SEGMENT 3, HIGH ON EAST SIDE OF SPREADING RIDGE</t>
  </si>
  <si>
    <t>s_73:1-1 [2372] / s_T7-73:1-1 [8514]</t>
  </si>
  <si>
    <t>3140</t>
  </si>
  <si>
    <t>9735-73:1-1</t>
  </si>
  <si>
    <t>s_73:2-1 [2372] / s_T7-73:2-1 [8514]</t>
  </si>
  <si>
    <t>3070</t>
  </si>
  <si>
    <t>9735-73:2-1</t>
  </si>
  <si>
    <t>MARIANA ARC / MARIANA TROUGH / DREDGE 74</t>
  </si>
  <si>
    <t>CENTRAL MARIANA TROUGH, SEGMENT 3, AXIAL HIGH IN SPREADING RIDGE</t>
  </si>
  <si>
    <t>s_74:1-1 [2372] / s_T7-74:1-1 [8514]</t>
  </si>
  <si>
    <t>112</t>
  </si>
  <si>
    <t>2570</t>
  </si>
  <si>
    <t>9736-74:1-1</t>
  </si>
  <si>
    <t>MARIANA ARC / MARIANA TROUGH / DREDGE 76</t>
  </si>
  <si>
    <t>CENTRAL MARIANA TROUGH, SEGMENT 3, SCARP ON EAST SIDE OF SPREADING RIDGE</t>
  </si>
  <si>
    <t>s_76:1-1 [2372] / s_T7-76:1-1 [8514]</t>
  </si>
  <si>
    <t>ANDESITE, BASALTIC [2372] / BASALT [2916]</t>
  </si>
  <si>
    <t>180</t>
  </si>
  <si>
    <t>2040</t>
  </si>
  <si>
    <t>9737-76:1-1</t>
  </si>
  <si>
    <t>MARIANA ARC / MARIANA TROUGH / DREDGE 75</t>
  </si>
  <si>
    <t>CENTRAL MARIANA TROUGH, SEGMENT 3, AXIAL RIDGE IN SPREADING RIDGE RIFT AXIS</t>
  </si>
  <si>
    <t>s_D75:1-2 [4095] / s_75:1-2 [2916] / s_T7-75:1-2 [8514]</t>
  </si>
  <si>
    <t>227</t>
  </si>
  <si>
    <t>3150</t>
  </si>
  <si>
    <t>0.00001119</t>
  </si>
  <si>
    <t>9738-75:1-2</t>
  </si>
  <si>
    <t>MARIANA ARC / MARIANA TROUGH / DREDGE 79</t>
  </si>
  <si>
    <t>CENTRAL MARIANA TROUGH, SEGMENT 4, SPREADING RIDGE AXIS</t>
  </si>
  <si>
    <t>s_79:1-1 [2372] / s_T7-79:1-1 [8514]</t>
  </si>
  <si>
    <t>9739-79:1-1</t>
  </si>
  <si>
    <t>MARIANA ARC / MARIANA TROUGH / DREDGE 80</t>
  </si>
  <si>
    <t>CENTRAL MARIANA TROUGH, SEGMENT 4, SMALL VOLCANO IN SPREADING RIDGE</t>
  </si>
  <si>
    <t>s_D80:1-3 [4095] / s_80:1-3 [2916] / s_T7-80:1-3 [8514]</t>
  </si>
  <si>
    <t>295</t>
  </si>
  <si>
    <t>3200</t>
  </si>
  <si>
    <t>0.00001161</t>
  </si>
  <si>
    <t>9740-80:1-3</t>
  </si>
  <si>
    <t>MARIANA ARC / MARIANA TROUGH / DREDGE 82</t>
  </si>
  <si>
    <t>CENTRAL MARIANA TROUGH, SEGMENT 5, RIDGE OFFSET VOLCANO</t>
  </si>
  <si>
    <t>s_82:1-1 [2372] / s_T7-82:1-1 [8514]</t>
  </si>
  <si>
    <t>109</t>
  </si>
  <si>
    <t>2230</t>
  </si>
  <si>
    <t>9741-82:1-1</t>
  </si>
  <si>
    <t>NEW_HEBRIDES_ARC_-_VANUATU_ARCHIPELAGO 15.6-0.2.csv</t>
  </si>
  <si>
    <t>[19944]</t>
  </si>
  <si>
    <t>NEW HEBRIDES ARC - VANUATU ARCHIPELAGO / SOUTHERN NEW HEBRIDES ARC / TANNA (=TANUA) / YASUR(=YASOWA)</t>
  </si>
  <si>
    <t>YENKAHE CALDERA, SE TANNA, TUKASMERA</t>
  </si>
  <si>
    <t>s_TUK-1 [19944]</t>
  </si>
  <si>
    <t>BASALT [19944]</t>
  </si>
  <si>
    <t xml:space="preserve">WR [19944] </t>
  </si>
  <si>
    <t>1011887</t>
  </si>
  <si>
    <t>s_TUK-3 [19944]</t>
  </si>
  <si>
    <t>1011889</t>
  </si>
  <si>
    <t>YENKAHE CALDERA, SE TANNA, WAESISI</t>
  </si>
  <si>
    <t>s_WAEC [19944]</t>
  </si>
  <si>
    <t>1011890</t>
  </si>
  <si>
    <t>s_WAEL [19944]</t>
  </si>
  <si>
    <t>1011891</t>
  </si>
  <si>
    <t>YENKAHE CALDERA, SE TANNA, FRIENDLY BUNGALOWS</t>
  </si>
  <si>
    <t>s_BR6 [19944]</t>
  </si>
  <si>
    <t>ANDESITE, BASALTIC [19944]</t>
  </si>
  <si>
    <t>1011900</t>
  </si>
  <si>
    <t>[18740][15662]</t>
  </si>
  <si>
    <t>NEW HEBRIDES ARC - VANUATU ARCHIPELAGO / CENTRAL NEW HEBRIDES ARC / AOBA (=AMBAE) / AOBA (=AMBAE)</t>
  </si>
  <si>
    <t>DEVIL ROCK</t>
  </si>
  <si>
    <t>s_AO23 [18740]</t>
  </si>
  <si>
    <t>NOT GIVEN [18740] / PICRITE [15662]</t>
  </si>
  <si>
    <t xml:space="preserve">F [18740] </t>
  </si>
  <si>
    <t xml:space="preserve">WR [18740] </t>
  </si>
  <si>
    <t>1.534</t>
  </si>
  <si>
    <t>104562-AO23</t>
  </si>
  <si>
    <t>TORGIL</t>
  </si>
  <si>
    <t>s_AO14 [18740]</t>
  </si>
  <si>
    <t>1.578</t>
  </si>
  <si>
    <t>104563-AO14</t>
  </si>
  <si>
    <t>REDCLIFF</t>
  </si>
  <si>
    <t>s_AO18 [18740]</t>
  </si>
  <si>
    <t>1.507</t>
  </si>
  <si>
    <t>104564-AO18</t>
  </si>
  <si>
    <t>[4890]</t>
  </si>
  <si>
    <t xml:space="preserve">WR [4890] </t>
  </si>
  <si>
    <t>BASALT [4890]</t>
  </si>
  <si>
    <t>BASALT, CALC-ALKALINE [4890]</t>
  </si>
  <si>
    <t>NEW HEBRIDES ARC - VANUATU ARCHIPELAGO / CENTRAL NEW HEBRIDES ARC / EFATE</t>
  </si>
  <si>
    <t>s_EFA31M2 [4890]</t>
  </si>
  <si>
    <t>109760</t>
  </si>
  <si>
    <t>s_EFA31M1 [4890]</t>
  </si>
  <si>
    <t>109761</t>
  </si>
  <si>
    <t>s_EFA30M2 [4890]</t>
  </si>
  <si>
    <t>109762</t>
  </si>
  <si>
    <t>s_EFA30M1 [4890]</t>
  </si>
  <si>
    <t>109763</t>
  </si>
  <si>
    <t>NEW HEBRIDES ARC - VANUATU ARCHIPELAGO / CENTRAL NEW HEBRIDES ARC / FUTUNA</t>
  </si>
  <si>
    <t>SMALL SOUTHERN RELIEF ON THE TROUGH BOTTOM</t>
  </si>
  <si>
    <t>s_FUT21M1 [4890]</t>
  </si>
  <si>
    <t>CENOZOIC [4890]</t>
  </si>
  <si>
    <t>111076</t>
  </si>
  <si>
    <t>[4033][5603]</t>
  </si>
  <si>
    <t>s_68611 [4033]</t>
  </si>
  <si>
    <t>BASALT [4033] / NOT GIVEN [5603]</t>
  </si>
  <si>
    <t>10000 [4033]</t>
  </si>
  <si>
    <t xml:space="preserve">WR [4033] </t>
  </si>
  <si>
    <t>13055-68611</t>
  </si>
  <si>
    <t>[4033][15833]</t>
  </si>
  <si>
    <t>s_68638 [4033]</t>
  </si>
  <si>
    <t>BASALT [4033]</t>
  </si>
  <si>
    <t xml:space="preserve">APHYRIC [15833] </t>
  </si>
  <si>
    <t>1194</t>
  </si>
  <si>
    <t>0.000154</t>
  </si>
  <si>
    <t>0.00307</t>
  </si>
  <si>
    <t>0.000283</t>
  </si>
  <si>
    <t>0.0046</t>
  </si>
  <si>
    <t>13055-68638</t>
  </si>
  <si>
    <t>[4032][10608]</t>
  </si>
  <si>
    <t>s_AOW1 [4032]</t>
  </si>
  <si>
    <t>BASALT [4032]</t>
  </si>
  <si>
    <t>100000 [4032]</t>
  </si>
  <si>
    <t xml:space="preserve">WR [4032] </t>
  </si>
  <si>
    <t>13055-AOW1</t>
  </si>
  <si>
    <t>300000 [4032]</t>
  </si>
  <si>
    <t>500000 [4032]</t>
  </si>
  <si>
    <t>NEW HEBRIDES ARC - VANUATU ARCHIPELAGO / BANKS ISLANDS / VANUA LAVA / VANUA LAVA</t>
  </si>
  <si>
    <t>s_VMAC6 [4032]</t>
  </si>
  <si>
    <t>13306-VMAC6</t>
  </si>
  <si>
    <t>NEW HEBRIDES ARC - VANUATU ARCHIPELAGO / CENTRAL NEW HEBRIDES ARC / EPI / EAST EPI</t>
  </si>
  <si>
    <t>s_EPW70 [4032]</t>
  </si>
  <si>
    <t>400000 [4032]</t>
  </si>
  <si>
    <t>13311-EPW70</t>
  </si>
  <si>
    <t>NEW HEBRIDES ARC - VANUATU ARCHIPELAGO / CENTRAL NEW HEBRIDES ARC / TONGOA / TONGOA</t>
  </si>
  <si>
    <t>s_TOW5 [4032]</t>
  </si>
  <si>
    <t>2000000 [4032]</t>
  </si>
  <si>
    <t>13312-TOW5</t>
  </si>
  <si>
    <t>[4032]</t>
  </si>
  <si>
    <t>NEW HEBRIDES ARC - VANUATU ARCHIPELAGO / SOUTHERN NEW HEBRIDES ARC / FUTUNA</t>
  </si>
  <si>
    <t>s_FMAC18 [4032]</t>
  </si>
  <si>
    <t>1800000 [4032]</t>
  </si>
  <si>
    <t>3500000 [4032]</t>
  </si>
  <si>
    <t>13316-FMAC18</t>
  </si>
  <si>
    <t>NEW HEBRIDES ARC - VANUATU ARCHIPELAGO / CENTRAL NEW HEBRIDES ARC / AMBRYM (=AMBRIM) / AMBRYM</t>
  </si>
  <si>
    <t>[21889]</t>
  </si>
  <si>
    <t>NEW HEBRIDES ARC - VANUATU ARCHIPELAGO / VATE TROUGH / NIFONEA RIDGE / NIFONEA</t>
  </si>
  <si>
    <t>CALDERA</t>
  </si>
  <si>
    <t>s_27ROV09 [21889]</t>
  </si>
  <si>
    <t>BASALT [21889]</t>
  </si>
  <si>
    <t>&lt;3.5Ma,back-arc</t>
  </si>
  <si>
    <t xml:space="preserve">WR [21889] </t>
  </si>
  <si>
    <t>1565438</t>
  </si>
  <si>
    <t>CALDERA RIM</t>
  </si>
  <si>
    <t>s_78TVG01 [21889]</t>
  </si>
  <si>
    <t>1565489</t>
  </si>
  <si>
    <t>NORTH-RIFT</t>
  </si>
  <si>
    <t>s_73TVG01 [21889]</t>
  </si>
  <si>
    <t>1565512</t>
  </si>
  <si>
    <t>[3090]</t>
  </si>
  <si>
    <t xml:space="preserve">WR [3090] </t>
  </si>
  <si>
    <t>[6972]</t>
  </si>
  <si>
    <t>NEW HEBRIDES ARC - VANUATU ARCHIPELAGO / CENTRAL NEW HEBRIDES ARC / EFATE / MOUNT FATMALAPA / MAINLAND SUITE</t>
  </si>
  <si>
    <t>s_AR179 [6972]</t>
  </si>
  <si>
    <t>BASALT [6972]</t>
  </si>
  <si>
    <t>&lt;0.7 Ma</t>
  </si>
  <si>
    <t xml:space="preserve">WR [6972] </t>
  </si>
  <si>
    <t>170558</t>
  </si>
  <si>
    <t>s_AR181 [6972]</t>
  </si>
  <si>
    <t>170559</t>
  </si>
  <si>
    <t>NEW HEBRIDES ARC - VANUATU ARCHIPELAGO / CENTRAL NEW HEBRIDES ARC / EFATE / QUOIN HILL / MAINLAND SUITE</t>
  </si>
  <si>
    <t>s_AR158 [6972]</t>
  </si>
  <si>
    <t>170563</t>
  </si>
  <si>
    <t>NEW HEBRIDES ARC - VANUATU ARCHIPELAGO / CENTRAL NEW HEBRIDES ARC / PELE / PELE / OFFSHORE SUITE</t>
  </si>
  <si>
    <t>s_AR114 [6972]</t>
  </si>
  <si>
    <t>170567</t>
  </si>
  <si>
    <t>NEW HEBRIDES ARC - VANUATU ARCHIPELAGO / CENTRAL NEW HEBRIDES ARC / EMAU (MAO) / EMAU (MAO) / OFFSHORE SUITE</t>
  </si>
  <si>
    <t>s_AR192 [6972]</t>
  </si>
  <si>
    <t>170575</t>
  </si>
  <si>
    <t>NEW HEBRIDES ARC - VANUATU ARCHIPELAGO / SOUTHERN NEW HEBRIDES ARC / LOPEVI</t>
  </si>
  <si>
    <t>[12378]</t>
  </si>
  <si>
    <t>s_PV15 [12378]</t>
  </si>
  <si>
    <t>BASALT [12378]</t>
  </si>
  <si>
    <t xml:space="preserve">WR [12378] </t>
  </si>
  <si>
    <t>367450</t>
  </si>
  <si>
    <t>s_PV17 [12378]</t>
  </si>
  <si>
    <t>367451</t>
  </si>
  <si>
    <t>s_PV47 [12378]</t>
  </si>
  <si>
    <t>367455</t>
  </si>
  <si>
    <t>s_PV49 [12378]</t>
  </si>
  <si>
    <t>367456</t>
  </si>
  <si>
    <t>s_PV109 [12378]</t>
  </si>
  <si>
    <t>ANDESITE, BASALTIC [12378]</t>
  </si>
  <si>
    <t>367459</t>
  </si>
  <si>
    <t>[10608]</t>
  </si>
  <si>
    <t>BASALT, THOLEIITIC [10608]</t>
  </si>
  <si>
    <t xml:space="preserve">WR [10608] </t>
  </si>
  <si>
    <t>[15662]</t>
  </si>
  <si>
    <t>LOMALLA</t>
  </si>
  <si>
    <t>s_AO3 [15662]</t>
  </si>
  <si>
    <t>PICRITE [15662]</t>
  </si>
  <si>
    <t xml:space="preserve">WR [15662] </t>
  </si>
  <si>
    <t>560610</t>
  </si>
  <si>
    <t>WAIMEURI</t>
  </si>
  <si>
    <t>s_AO4 [15662]</t>
  </si>
  <si>
    <t>560611</t>
  </si>
  <si>
    <t>AIRPORT</t>
  </si>
  <si>
    <t>s_AO13 [15662]</t>
  </si>
  <si>
    <t>560615</t>
  </si>
  <si>
    <t>NEW HEBRIDES ARC - VANUATU ARCHIPELAGO / SOUTHERN NEW HEBRIDES ARC / ANATOM (ANEITYUM) / ANATOM (ANEITYUM)</t>
  </si>
  <si>
    <t>s_AYC42 [4032]</t>
  </si>
  <si>
    <t>3000000 [4032]</t>
  </si>
  <si>
    <t>70496</t>
  </si>
  <si>
    <t>s_VMAC5 [4032]</t>
  </si>
  <si>
    <t>70512</t>
  </si>
  <si>
    <t>s_AOW11 [4032]</t>
  </si>
  <si>
    <t>70517</t>
  </si>
  <si>
    <t>s_AOW115 [4032]</t>
  </si>
  <si>
    <t>70518</t>
  </si>
  <si>
    <t>s_AOW130 [4032]</t>
  </si>
  <si>
    <t>70519</t>
  </si>
  <si>
    <t>s_AOW25 [4032]</t>
  </si>
  <si>
    <t>70520</t>
  </si>
  <si>
    <t>NEW HEBRIDES ARC - VANUATU ARCHIPELAGO / CENTRAL NEW HEBRIDES ARC / PAAMA / PAAMA</t>
  </si>
  <si>
    <t>s_PAM20 [4032]</t>
  </si>
  <si>
    <t>70525</t>
  </si>
  <si>
    <t>s_EA143 [4032]</t>
  </si>
  <si>
    <t>700000 [4032]</t>
  </si>
  <si>
    <t>70530</t>
  </si>
  <si>
    <t>[18719]</t>
  </si>
  <si>
    <t>SIWI</t>
  </si>
  <si>
    <t>s_TAN93 [18719]</t>
  </si>
  <si>
    <t>BASALT [18719]</t>
  </si>
  <si>
    <t xml:space="preserve">WR [18719] </t>
  </si>
  <si>
    <t>846712</t>
  </si>
  <si>
    <t>BASALT [3090]</t>
  </si>
  <si>
    <t>s_1567 [3090]</t>
  </si>
  <si>
    <t>88493</t>
  </si>
  <si>
    <t>NEW_ZEALAND.csv</t>
  </si>
  <si>
    <t>[20267]</t>
  </si>
  <si>
    <t>NEW ZEALAND / COROMANDEL-TAUPO / TAUPO VOLCANIC ZONE / RUAPEHU / OREORE FORMATION</t>
  </si>
  <si>
    <t>s_OQ3 [20267]</t>
  </si>
  <si>
    <t>ANDESITE [20267]</t>
  </si>
  <si>
    <t xml:space="preserve">WR [20267] </t>
  </si>
  <si>
    <t>1054231</t>
  </si>
  <si>
    <t>NEW ZEALAND / COROMANDEL-TAUPO / TAUPO VOLCANIC ZONE / RUAPEHU / PUKEHAHA FORMATION</t>
  </si>
  <si>
    <t>s_RB5 [20267]</t>
  </si>
  <si>
    <t>1054278</t>
  </si>
  <si>
    <t>s_MA1 [20267]</t>
  </si>
  <si>
    <t>1054280</t>
  </si>
  <si>
    <t>s_MA3 [20267]</t>
  </si>
  <si>
    <t>1054282</t>
  </si>
  <si>
    <t>[20347]</t>
  </si>
  <si>
    <t>NEW ZEALAND / COROMANDEL-TAUPO / TAUPO VOLCANIC ZONE / EGMONT (MOUNT TARANAKI)</t>
  </si>
  <si>
    <t>s_UL2 [20347]</t>
  </si>
  <si>
    <t>NOT GIVEN [20347]</t>
  </si>
  <si>
    <t xml:space="preserve">WR [20347] </t>
  </si>
  <si>
    <t>1071098</t>
  </si>
  <si>
    <t>s_T95-3X2 [20347]</t>
  </si>
  <si>
    <t>1071106</t>
  </si>
  <si>
    <t>NEW ZEALAND / COROMANDEL-TAUPO / TAUPO VOLCANIC ZONE</t>
  </si>
  <si>
    <t>[21089]</t>
  </si>
  <si>
    <t>NEW ZEALAND / COROMANDEL-TAUPO / TAUPO VOLCANIC ZONE / RUAPEHU / MANGAWHERO FORMATION</t>
  </si>
  <si>
    <t>s_R04/04 [21089]</t>
  </si>
  <si>
    <t>BASALT [21089]</t>
  </si>
  <si>
    <t xml:space="preserve">WR [21089] </t>
  </si>
  <si>
    <t>1175604</t>
  </si>
  <si>
    <t>[21025]</t>
  </si>
  <si>
    <t>NEW ZEALAND / COROMANDEL-TAUPO / TAUPO VOLCANIC ZONE / TONGARIRO VOLCANIC CENTER</t>
  </si>
  <si>
    <t>PUKEONAKE CONE, CRATER FLANK</t>
  </si>
  <si>
    <t>s_NZ 5 [21025]</t>
  </si>
  <si>
    <t>ANDESITE, BASALTIC [21025]</t>
  </si>
  <si>
    <t xml:space="preserve">WR [21025] </t>
  </si>
  <si>
    <t>1175622</t>
  </si>
  <si>
    <t>s_NZ 11B [21025]</t>
  </si>
  <si>
    <t>1175625</t>
  </si>
  <si>
    <t>s_NZ 12 [21025]</t>
  </si>
  <si>
    <t>1175626</t>
  </si>
  <si>
    <t>[21070]</t>
  </si>
  <si>
    <t>NEW ZEALAND / COROMANDEL-TAUPO / TAUPO VOLCANIC ZONE / TONGARIRO VOLCANIC CENTER - RED CRATER</t>
  </si>
  <si>
    <t>s_SM-013 [21070]</t>
  </si>
  <si>
    <t>ANDESITE, BASALTIC [21070]</t>
  </si>
  <si>
    <t xml:space="preserve">WR [21070] </t>
  </si>
  <si>
    <t>1177186</t>
  </si>
  <si>
    <t>s_SM-030 [21070]</t>
  </si>
  <si>
    <t>1177187</t>
  </si>
  <si>
    <t>s_SM-014 [21070]</t>
  </si>
  <si>
    <t>1177188</t>
  </si>
  <si>
    <t>s_SM-004 [21070]</t>
  </si>
  <si>
    <t>1177189</t>
  </si>
  <si>
    <t>s_SM-005 [21070]</t>
  </si>
  <si>
    <t>1177190</t>
  </si>
  <si>
    <t>s_SM-016 [21070]</t>
  </si>
  <si>
    <t>1177191</t>
  </si>
  <si>
    <t>s_SM-010 [21070]</t>
  </si>
  <si>
    <t>1177192</t>
  </si>
  <si>
    <t>s_SM-024 [21070]</t>
  </si>
  <si>
    <t>1177193</t>
  </si>
  <si>
    <t>s_SM-006 [21070]</t>
  </si>
  <si>
    <t>1177194</t>
  </si>
  <si>
    <t>s_SM-007 [21070]</t>
  </si>
  <si>
    <t>1177195</t>
  </si>
  <si>
    <t>s_SM-008 [21070]</t>
  </si>
  <si>
    <t>1177196</t>
  </si>
  <si>
    <t>s_SM-020 [21070]</t>
  </si>
  <si>
    <t>1177197</t>
  </si>
  <si>
    <t>s_SM-009 [21070]</t>
  </si>
  <si>
    <t>1177198</t>
  </si>
  <si>
    <t>s_SM-031 [21070]</t>
  </si>
  <si>
    <t>1177199</t>
  </si>
  <si>
    <t>[21420]</t>
  </si>
  <si>
    <t>NEW ZEALAND / COROMANDEL-TAUPO / TAUPO VOLCANIC ZONE / OKATAINA CALDERA</t>
  </si>
  <si>
    <t>ROTOKAWAU</t>
  </si>
  <si>
    <t>s_2ROT1 [21420]</t>
  </si>
  <si>
    <t>BASALT [21420]</t>
  </si>
  <si>
    <t xml:space="preserve">WR [21420] </t>
  </si>
  <si>
    <t>1223842</t>
  </si>
  <si>
    <t>NEW ZEALAND / COROMANDEL-TAUPO / TAUPO VOLCANIC ZONE / TAUPO VOLCANIC CENTER</t>
  </si>
  <si>
    <t>PUNATEKAHI</t>
  </si>
  <si>
    <t>s_3PUN1 [21420]</t>
  </si>
  <si>
    <t>1223843</t>
  </si>
  <si>
    <t>NEW ZEALAND / COROMANDEL-TAUPO / TAUPO VOLCANIC ZONE / KAPENGA</t>
  </si>
  <si>
    <t>ONGAROTO</t>
  </si>
  <si>
    <t>s_4ONG5 [21420]</t>
  </si>
  <si>
    <t>1223845</t>
  </si>
  <si>
    <t>TARAWERA</t>
  </si>
  <si>
    <t>s_15TAR7 [21420]</t>
  </si>
  <si>
    <t>1223854</t>
  </si>
  <si>
    <t>KAHAROA</t>
  </si>
  <si>
    <t>s_H1(1) [21420]</t>
  </si>
  <si>
    <t>1223856</t>
  </si>
  <si>
    <t>[6330]</t>
  </si>
  <si>
    <t>NEW ZEALAND / COROMANDEL-TAUPO / TAUPO VOLCANIC ZONE / TONGARIRO VOLCANIC CENTER - RUAPEHU / MANGAWHERO FORMATION</t>
  </si>
  <si>
    <t>MANGAEHUEHUE FLOWS, TUROA REGION</t>
  </si>
  <si>
    <t>s_R97/46 [6330]</t>
  </si>
  <si>
    <t>ANDESITE [6330]</t>
  </si>
  <si>
    <t xml:space="preserve">WR [6330] </t>
  </si>
  <si>
    <t>147640</t>
  </si>
  <si>
    <t>[6624]</t>
  </si>
  <si>
    <t>SMALL VENT ON FLANK OF FANTHAMS PEAK AT HEAD OF KAPUNI GORGE</t>
  </si>
  <si>
    <t>s_89/77 [6624]</t>
  </si>
  <si>
    <t>ANDESITE, BASALTIC, PLAGIOCLASE-PYROXENE-OLIVINE-HORNBLENDE [6624]</t>
  </si>
  <si>
    <t xml:space="preserve">WR [6624] </t>
  </si>
  <si>
    <t>161218</t>
  </si>
  <si>
    <t>s_T10 [6624]</t>
  </si>
  <si>
    <t>BASALT [6624]</t>
  </si>
  <si>
    <t>161223</t>
  </si>
  <si>
    <t>s_T15 [6624]</t>
  </si>
  <si>
    <t>161224</t>
  </si>
  <si>
    <t>[21089][2142]</t>
  </si>
  <si>
    <t>NEW ZEALAND / COROMANDEL-TAUPO / TAUPO VOLCANIC ZONE / TATUA</t>
  </si>
  <si>
    <t>BASALT [21089] / NOT GIVEN [2142]</t>
  </si>
  <si>
    <t>[3760][21089][2142]</t>
  </si>
  <si>
    <t>s_TVZ-13 [3760]</t>
  </si>
  <si>
    <t>BASALT [3760] / NOT GIVEN [2142]</t>
  </si>
  <si>
    <t xml:space="preserve">WR [3760] </t>
  </si>
  <si>
    <t>16501-TVZ-13</t>
  </si>
  <si>
    <t>NEW ZEALAND / COROMANDEL-TAUPO / TAUPO VOLCANIC ZONE / BEN LOMOND</t>
  </si>
  <si>
    <t>s_TVZ-6 [3760]</t>
  </si>
  <si>
    <t>16506-TVZ-6</t>
  </si>
  <si>
    <t>[3319][3217]</t>
  </si>
  <si>
    <t>NEW ZEALAND / COROMANDEL-TAUPO / TAUPO VOLCANIC ZONE / TONGARIRO VOLCANIC CENTER - WAIMARINO</t>
  </si>
  <si>
    <t>s_VUW17439 [3319] / s_17439 [3217]</t>
  </si>
  <si>
    <t>16510-VUW 17439</t>
  </si>
  <si>
    <t>NEW ZEALAND / COROMANDEL-TAUPO / TAUPO VOLCANIC ZONE / ONGAROTO</t>
  </si>
  <si>
    <t>s_TVZ-14 [3760]</t>
  </si>
  <si>
    <t>16511-TVZ-14</t>
  </si>
  <si>
    <t>[6685]</t>
  </si>
  <si>
    <t>STRATOVOLCANO, OLD EGMONT RING PLAIN</t>
  </si>
  <si>
    <t>s_T90/42A [6685]</t>
  </si>
  <si>
    <t>BASALT [6685]</t>
  </si>
  <si>
    <t xml:space="preserve">WR [6685] </t>
  </si>
  <si>
    <t>166855</t>
  </si>
  <si>
    <t>[3501][3760][21089][3319][2142]</t>
  </si>
  <si>
    <t>NEW ZEALAND / COROMANDEL-TAUPO / TAUPO VOLCANIC ZONE / KAKUKI</t>
  </si>
  <si>
    <t>s_TVZ-15 [3501]</t>
  </si>
  <si>
    <t>16814-TVZ-15</t>
  </si>
  <si>
    <t>NEW ZEALAND / COROMANDEL-TAUPO / TAUPO VOLCANIC ZONE / TRIG 9474</t>
  </si>
  <si>
    <t>s_TVZ-7 [3760]</t>
  </si>
  <si>
    <t>16818-TVZ-7</t>
  </si>
  <si>
    <t>[9706][6685]</t>
  </si>
  <si>
    <t>STRATOVOLCANO, FANTHAMS PEAK</t>
  </si>
  <si>
    <t>s_T89/11 [9706]</t>
  </si>
  <si>
    <t>BASALT [9706]</t>
  </si>
  <si>
    <t xml:space="preserve">WR [9706] </t>
  </si>
  <si>
    <t>30013-T89/11</t>
  </si>
  <si>
    <t>[10616]</t>
  </si>
  <si>
    <t>NEW ZEALAND / COROMANDEL-TAUPO / TAUPO VOLCANIC ZONE / WHITE ISLAND</t>
  </si>
  <si>
    <t>STRATOVOLCANO, 1986 ERUPTION</t>
  </si>
  <si>
    <t>s_860210 [10616]</t>
  </si>
  <si>
    <t>ANDESITE [10616]</t>
  </si>
  <si>
    <t xml:space="preserve">WR [10616] </t>
  </si>
  <si>
    <t>304744</t>
  </si>
  <si>
    <t>STRATOVOLCANO, 1988 ERUPTION</t>
  </si>
  <si>
    <t>s_880210 [10616]</t>
  </si>
  <si>
    <t>304745</t>
  </si>
  <si>
    <t>STRATOVOLCANO, 1989 ERUPTION</t>
  </si>
  <si>
    <t>s_891129 [10616]</t>
  </si>
  <si>
    <t>304746</t>
  </si>
  <si>
    <t>STRATOVOLCANO, 1992 ERUPTION</t>
  </si>
  <si>
    <t>s_920512 [10616]</t>
  </si>
  <si>
    <t>304747</t>
  </si>
  <si>
    <t>STRATOVOLCANO, 2000 ERUPTION</t>
  </si>
  <si>
    <t>s_000731A [10616]</t>
  </si>
  <si>
    <t>304748</t>
  </si>
  <si>
    <t>s_WI01 [10616]</t>
  </si>
  <si>
    <t>304749</t>
  </si>
  <si>
    <t>s_WI05 [10616]</t>
  </si>
  <si>
    <t>304750</t>
  </si>
  <si>
    <t>STRATOVOLCANO, CENTRAL CONE FLOOR, 1977 BLOCK, 1977-82 ERUPTION</t>
  </si>
  <si>
    <t>s_P41599 [10616]</t>
  </si>
  <si>
    <t>32610-P41599</t>
  </si>
  <si>
    <t>[10616][7291]</t>
  </si>
  <si>
    <t>s_P41600 [10616]</t>
  </si>
  <si>
    <t>ANDESITE, BASALTIC [10616]</t>
  </si>
  <si>
    <t>32610-P41600</t>
  </si>
  <si>
    <t>NEW ZEALAND / COROMANDEL-TAUPO / TAUPO VOLCANIC ZONE / TONGARIRO VOLCANIC CENTER - RUAPEHU / WAIHIANOA FORMATION</t>
  </si>
  <si>
    <t>WHANGAEHU</t>
  </si>
  <si>
    <t>s_R95/20 [21089]</t>
  </si>
  <si>
    <t>ANDESITE [21089]</t>
  </si>
  <si>
    <t>41293-R95/20</t>
  </si>
  <si>
    <t>[14128]</t>
  </si>
  <si>
    <t>NEW ZEALAND / COROMANDEL-TAUPO / TAUPO VOLCANIC ZONE / TONGARIRO VOLCANIC CENTER - HAUHUNGATAHI</t>
  </si>
  <si>
    <t>s_HH5 [14128]</t>
  </si>
  <si>
    <t>ANDESITE [14128]</t>
  </si>
  <si>
    <t>933000 [14128]</t>
  </si>
  <si>
    <t xml:space="preserve">PORPHYRITIC [14128] </t>
  </si>
  <si>
    <t xml:space="preserve">WR [14128] </t>
  </si>
  <si>
    <t>451933</t>
  </si>
  <si>
    <t>s_VUW14816 [14128]</t>
  </si>
  <si>
    <t>451938</t>
  </si>
  <si>
    <t>[16502]</t>
  </si>
  <si>
    <t>WAHIANOA</t>
  </si>
  <si>
    <t>s_R95/20 [16502]</t>
  </si>
  <si>
    <t>ANDESITE, BASALTIC [16502]</t>
  </si>
  <si>
    <t xml:space="preserve">WR [16502] </t>
  </si>
  <si>
    <t>624913</t>
  </si>
  <si>
    <t>MANGAWHERO</t>
  </si>
  <si>
    <t>ANDESITE [16502]</t>
  </si>
  <si>
    <t>s_R97/46 [16502]</t>
  </si>
  <si>
    <t>0.397</t>
  </si>
  <si>
    <t>625077</t>
  </si>
  <si>
    <t>s_R/04-4 [16502]</t>
  </si>
  <si>
    <t>625107</t>
  </si>
  <si>
    <t>[18117]</t>
  </si>
  <si>
    <t>NEW ZEALAND / COROMANDEL-TAUPO / TAUPO VOLCANIC ZONE / ROTORUA</t>
  </si>
  <si>
    <t>s_5001-3 [18117]</t>
  </si>
  <si>
    <t>BASALT [18117]</t>
  </si>
  <si>
    <t xml:space="preserve">WR [18117] </t>
  </si>
  <si>
    <t>784454</t>
  </si>
  <si>
    <t>s_5001-4 [18117]</t>
  </si>
  <si>
    <t>784455</t>
  </si>
  <si>
    <t>s_5001-5 [18117]</t>
  </si>
  <si>
    <t>784456</t>
  </si>
  <si>
    <t>s_5001-8 [18117]</t>
  </si>
  <si>
    <t>784457</t>
  </si>
  <si>
    <t>NEW ZEALAND / COROMANDEL-TAUPO / TAUPO VOLCANIC ZONE / OKATAINA CALDERA - TARAWERA</t>
  </si>
  <si>
    <t>s_5007-2 [18117]</t>
  </si>
  <si>
    <t>784458</t>
  </si>
  <si>
    <t>s_5007-3 [18117]</t>
  </si>
  <si>
    <t>784459</t>
  </si>
  <si>
    <t>s_5007-4 [18117]</t>
  </si>
  <si>
    <t>784460</t>
  </si>
  <si>
    <t>s_5007-5 [18117]</t>
  </si>
  <si>
    <t>784461</t>
  </si>
  <si>
    <t>NEW ZEALAND / COROMANDEL-TAUPO / TAUPO VOLCANIC ZONE / OKATAINA CALDERA - TARAWERA / OKAREKA EPISODE</t>
  </si>
  <si>
    <t>s_5017-1 [18117]</t>
  </si>
  <si>
    <t>784462</t>
  </si>
  <si>
    <t>NEW ZEALAND / COROMANDEL-TAUPO / TAUPO VOLCANIC ZONE / TRIG-8543</t>
  </si>
  <si>
    <t>s_5011-1 [18117]</t>
  </si>
  <si>
    <t>784466</t>
  </si>
  <si>
    <t>s_5011-2 [18117]</t>
  </si>
  <si>
    <t>784467</t>
  </si>
  <si>
    <t>s_5010-1 [18117]</t>
  </si>
  <si>
    <t>784470</t>
  </si>
  <si>
    <t>s_5010-3 [18117]</t>
  </si>
  <si>
    <t>784471</t>
  </si>
  <si>
    <t>s_5010-5 [18117]</t>
  </si>
  <si>
    <t>784472</t>
  </si>
  <si>
    <t>s_5010-8 [18117]</t>
  </si>
  <si>
    <t>784473</t>
  </si>
  <si>
    <t>s_5002-1A [18117]</t>
  </si>
  <si>
    <t>784474</t>
  </si>
  <si>
    <t>s_5002-2 [18117]</t>
  </si>
  <si>
    <t>784475</t>
  </si>
  <si>
    <t>s_5002-3 [18117]</t>
  </si>
  <si>
    <t>784476</t>
  </si>
  <si>
    <t>s_5002-4 [18117]</t>
  </si>
  <si>
    <t>784477</t>
  </si>
  <si>
    <t>s_5003-4 [18117]</t>
  </si>
  <si>
    <t>784480</t>
  </si>
  <si>
    <t>s_5003-5 [18117]</t>
  </si>
  <si>
    <t>784481</t>
  </si>
  <si>
    <t>s_5004-1 [18117]</t>
  </si>
  <si>
    <t>784482</t>
  </si>
  <si>
    <t>s_5004-2 [18117]</t>
  </si>
  <si>
    <t>784483</t>
  </si>
  <si>
    <t>s_5004-4 [18117]</t>
  </si>
  <si>
    <t>784484</t>
  </si>
  <si>
    <t>s_5004-5 [18117]</t>
  </si>
  <si>
    <t>784485</t>
  </si>
  <si>
    <t>s_5005-11 [18117]</t>
  </si>
  <si>
    <t>784486</t>
  </si>
  <si>
    <t>s_5005-2 [18117]</t>
  </si>
  <si>
    <t>784487</t>
  </si>
  <si>
    <t>s_5005-3 [18117]</t>
  </si>
  <si>
    <t>784488</t>
  </si>
  <si>
    <t>s_5005-9 [18117]</t>
  </si>
  <si>
    <t>784489</t>
  </si>
  <si>
    <t>NEW ZEALAND / COROMANDEL-TAUPO / TAUPO VOLCANIC ZONE / T-TRIG</t>
  </si>
  <si>
    <t>s_5006-10 [18117]</t>
  </si>
  <si>
    <t>784490</t>
  </si>
  <si>
    <t>s_5006-13 [18117]</t>
  </si>
  <si>
    <t>784491</t>
  </si>
  <si>
    <t>s_5006-5 [18117]</t>
  </si>
  <si>
    <t>784492</t>
  </si>
  <si>
    <t>s_5006-8 [18117]</t>
  </si>
  <si>
    <t>784493</t>
  </si>
  <si>
    <t>NEW ZEALAND / COROMANDEL-TAUPO / TAUPO VOLCANIC ZONE / K-TRIG</t>
  </si>
  <si>
    <t>s_5008-1 [18117]</t>
  </si>
  <si>
    <t>784494</t>
  </si>
  <si>
    <t>s_5008-5 [18117]</t>
  </si>
  <si>
    <t>784496</t>
  </si>
  <si>
    <t>ROTOKAWAU E</t>
  </si>
  <si>
    <t>s_TVZ-8 [21089]</t>
  </si>
  <si>
    <t>85665-TVZ-8</t>
  </si>
  <si>
    <t>LAKE TAUPO</t>
  </si>
  <si>
    <t>s_VUW22996 [3319]</t>
  </si>
  <si>
    <t>86848</t>
  </si>
  <si>
    <t>NEW ZEALAND / COROMANDEL-TAUPO / TAUPO VOLCANIC ZONE / ORAKEIKORAKO</t>
  </si>
  <si>
    <t>s_VUW22993 [3319]</t>
  </si>
  <si>
    <t>86850</t>
  </si>
  <si>
    <t>s_VUW21717 [3319]</t>
  </si>
  <si>
    <t>86851</t>
  </si>
  <si>
    <t>s_VUW33432 [3319]</t>
  </si>
  <si>
    <t>86853</t>
  </si>
  <si>
    <t>NEW ZEALAND / COROMANDEL-TAUPO / TAUPO VOLCANIC ZONE / MAROA</t>
  </si>
  <si>
    <t>ROTOKAWA GEOTHERMAL SYSTEM E AND W</t>
  </si>
  <si>
    <t>s_VUW33434 [3319]</t>
  </si>
  <si>
    <t>86855</t>
  </si>
  <si>
    <t>s_VUW11965 [3319]</t>
  </si>
  <si>
    <t>86857</t>
  </si>
  <si>
    <t>s_VUW33436 [3319]</t>
  </si>
  <si>
    <t>86859</t>
  </si>
  <si>
    <t>s_VUW33437 [3319]</t>
  </si>
  <si>
    <t>86860</t>
  </si>
  <si>
    <t>s_VUW33438 [3319]</t>
  </si>
  <si>
    <t>86861</t>
  </si>
  <si>
    <t>NEW ZEALAND / COROMANDEL-TAUPO / TAUPO VOLCANIC ZONE / TONGARIRO VOLCANIC CENTER - RUAPEHU</t>
  </si>
  <si>
    <t>s_VUW14855 [3319]</t>
  </si>
  <si>
    <t>86863</t>
  </si>
  <si>
    <t>NEW ZEALAND / COROMANDEL-TAUPO / TAUPO VOLCANIC ZONE / HERALD</t>
  </si>
  <si>
    <t>s_AU14782 [3319]</t>
  </si>
  <si>
    <t>86867</t>
  </si>
  <si>
    <t>RYUKYU_ARC 24.5-3.4.csv</t>
  </si>
  <si>
    <t>MIDDLE OKINAWA TROUGH</t>
  </si>
  <si>
    <t>[21416]</t>
  </si>
  <si>
    <t>RYUKYU ARC / OKINAWA TROUGH</t>
  </si>
  <si>
    <t>s_DELP84-D1YK [21416]</t>
  </si>
  <si>
    <t>BASALT [21416]</t>
  </si>
  <si>
    <t xml:space="preserve">WR [21416] </t>
  </si>
  <si>
    <t>1234404</t>
  </si>
  <si>
    <t>s_CB6-22 [21416]</t>
  </si>
  <si>
    <t>1234405</t>
  </si>
  <si>
    <t>s_A1A [21416]</t>
  </si>
  <si>
    <t>1234406</t>
  </si>
  <si>
    <t>s_A6 [21416]</t>
  </si>
  <si>
    <t>ANDESITE, BASALTIC [21416]</t>
  </si>
  <si>
    <t>1234407</t>
  </si>
  <si>
    <t>s_B1A [21416]</t>
  </si>
  <si>
    <t>1234408</t>
  </si>
  <si>
    <t>s_JCD-3 [21416]</t>
  </si>
  <si>
    <t>1234410</t>
  </si>
  <si>
    <t>SOUTHERN OKINAWA TROUGH</t>
  </si>
  <si>
    <t>s_HK02-D5-5X [21416]</t>
  </si>
  <si>
    <t>ANDESITE [21416]</t>
  </si>
  <si>
    <t>1234418</t>
  </si>
  <si>
    <t>[9673]</t>
  </si>
  <si>
    <t>BASALT [9673]</t>
  </si>
  <si>
    <t>1000000 [9673]</t>
  </si>
  <si>
    <t>CENOZOIC [9673]</t>
  </si>
  <si>
    <t xml:space="preserve">WR [9673] </t>
  </si>
  <si>
    <t>RYUKYU ARC / OKINAWA TROUGH / SITE CB6-22</t>
  </si>
  <si>
    <t>IHEYA RIDGE</t>
  </si>
  <si>
    <t>s_CB6-22 [9673]</t>
  </si>
  <si>
    <t>267170</t>
  </si>
  <si>
    <t>RYUKYU ARC / OKINAWA TROUGH / SITE CB6-23</t>
  </si>
  <si>
    <t>s_CB6-23 [9673]</t>
  </si>
  <si>
    <t>267171</t>
  </si>
  <si>
    <t>s_CB6-23-1 [9673]</t>
  </si>
  <si>
    <t>267172</t>
  </si>
  <si>
    <t>RYUKYU ARC / OKINAWA TROUGH / SITE CB6-26</t>
  </si>
  <si>
    <t>WITHIN A GRABEN</t>
  </si>
  <si>
    <t>s_CB6-26 [9673]</t>
  </si>
  <si>
    <t>267173</t>
  </si>
  <si>
    <t>SCOTIA_ARC.csv</t>
  </si>
  <si>
    <t>[5179]</t>
  </si>
  <si>
    <t>SCOTIA ARC / EAST SCOTIA RIDGE / EAST SCOTIA RIDGE SEGMENT E3</t>
  </si>
  <si>
    <t>s_96DS-1 [5179]</t>
  </si>
  <si>
    <t>BASALT [5179]</t>
  </si>
  <si>
    <t xml:space="preserve">SLIGHTLY VESICULAR, FEW OLIVINE AND FELDSPAR PHENOCRYSTS [5179] </t>
  </si>
  <si>
    <t xml:space="preserve">GL [5179] </t>
  </si>
  <si>
    <t>120506</t>
  </si>
  <si>
    <t>s_96DS-3 [5179]</t>
  </si>
  <si>
    <t xml:space="preserve">FEW FELDSPAR PHENOCRYSTS [5179] </t>
  </si>
  <si>
    <t>120508</t>
  </si>
  <si>
    <t>s_WX45 [5179]</t>
  </si>
  <si>
    <t>120510</t>
  </si>
  <si>
    <t>s_97DS-1 [5179]</t>
  </si>
  <si>
    <t xml:space="preserve">APHYRIC WITH RARE PATCHES OF FELDSPAR PHENOCRYSTS [5179] </t>
  </si>
  <si>
    <t>120511</t>
  </si>
  <si>
    <t>s_WX46 [5179]</t>
  </si>
  <si>
    <t>120515</t>
  </si>
  <si>
    <t>s_98DS-1 [5179]</t>
  </si>
  <si>
    <t>ANDESITE, BASALTIC [5179]</t>
  </si>
  <si>
    <t xml:space="preserve">SLIGHTLY VESICULAR, SOME VESICLES GLASS-COATED, SOME FELDSPAR PHENOCRYSTS [5179] </t>
  </si>
  <si>
    <t>120516</t>
  </si>
  <si>
    <t>SCOTIA ARC / EAST SCOTIA RIDGE / EAST SCOTIA RIDGE SEGMENT E4</t>
  </si>
  <si>
    <t>s_100DS-1 [5179]</t>
  </si>
  <si>
    <t xml:space="preserve">SLIGHTLY VESICULAR [5179] </t>
  </si>
  <si>
    <t>120521</t>
  </si>
  <si>
    <t>SCOTIA ARC / EAST SCOTIA RIDGE / EAST SCOTIA RIDGE SEGMENT E5</t>
  </si>
  <si>
    <t>s_102DS-1B [5179]</t>
  </si>
  <si>
    <t xml:space="preserve">FELDSPAR MICROPHENOCRYSTS IN LESS GLASSY MATERIAL [5179] </t>
  </si>
  <si>
    <t>120522</t>
  </si>
  <si>
    <t>s_104DS-1 [5179]</t>
  </si>
  <si>
    <t xml:space="preserve">APHYRIC RIM, INTERIOR STRONGLY FELDSPAR-PHYRIC [5179] </t>
  </si>
  <si>
    <t>120524</t>
  </si>
  <si>
    <t>s_104DS-3 [5179]</t>
  </si>
  <si>
    <t xml:space="preserve">GLASS AND INTERIOR CONTAIN FELDSPAR PHENOCRYSTS [5179] </t>
  </si>
  <si>
    <t>120525</t>
  </si>
  <si>
    <t>s_WX41 [5179]</t>
  </si>
  <si>
    <t>120526</t>
  </si>
  <si>
    <t>s_WX49 [5179]</t>
  </si>
  <si>
    <t>120527</t>
  </si>
  <si>
    <t>s_WX50 [5179]</t>
  </si>
  <si>
    <t>120528</t>
  </si>
  <si>
    <t>SCOTIA ARC / EAST SCOTIA RIDGE / EAST SCOTIA RIDGE SEGMENT E6</t>
  </si>
  <si>
    <t>s_WX51 [5179]</t>
  </si>
  <si>
    <t>120529</t>
  </si>
  <si>
    <t>s_106DS-2 [5179]</t>
  </si>
  <si>
    <t xml:space="preserve">FELDSPAR PHENOCRYSTS [5179] </t>
  </si>
  <si>
    <t>120532</t>
  </si>
  <si>
    <t>s_107DS-1 [5179]</t>
  </si>
  <si>
    <t xml:space="preserve">APHYRIC, SLIGHTLY VESICULAR, RARE FELDSPAR PHENOCRYSTS [5179] </t>
  </si>
  <si>
    <t>120535</t>
  </si>
  <si>
    <t>s_107DS-3 [5179]</t>
  </si>
  <si>
    <t>120536</t>
  </si>
  <si>
    <t>s_WX53 [5179]</t>
  </si>
  <si>
    <t>120538</t>
  </si>
  <si>
    <t>s_108DS-1 [5179]</t>
  </si>
  <si>
    <t xml:space="preserve">APHYRIC [5179] </t>
  </si>
  <si>
    <t>120539</t>
  </si>
  <si>
    <t>SCOTIA ARC / EAST SCOTIA RIDGE / EAST SCOTIA RIDGE SEGMENT E7</t>
  </si>
  <si>
    <t>s_WX54B [5179]</t>
  </si>
  <si>
    <t>120540</t>
  </si>
  <si>
    <t>s_109DS-1 [5179]</t>
  </si>
  <si>
    <t>120541</t>
  </si>
  <si>
    <t>s_109DS-3 [5179]</t>
  </si>
  <si>
    <t xml:space="preserve">APHYRIC WITH SMALL VESICLES [5179] </t>
  </si>
  <si>
    <t>120543</t>
  </si>
  <si>
    <t>s_110DS-3 [5179]</t>
  </si>
  <si>
    <t xml:space="preserve">INTERIOR SLIGHTLY VESICULAR, APHYRIC [5179] </t>
  </si>
  <si>
    <t>120550</t>
  </si>
  <si>
    <t>s_WX55 [5179]</t>
  </si>
  <si>
    <t>120555</t>
  </si>
  <si>
    <t>SCOTIA ARC / EAST SCOTIA RIDGE / EAST SCOTIA RIDGE SEGMENT E8</t>
  </si>
  <si>
    <t>s_WX57 [5179]</t>
  </si>
  <si>
    <t>120557</t>
  </si>
  <si>
    <t>s_WX58 [5179]</t>
  </si>
  <si>
    <t>120558</t>
  </si>
  <si>
    <t>s_WX62 [5179]</t>
  </si>
  <si>
    <t>120562</t>
  </si>
  <si>
    <t>SCOTIA ARC / EAST SCOTIA RIDGE / EAST SCOTIA RIDGE SEGMENT E9</t>
  </si>
  <si>
    <t>s_WX63 [5179]</t>
  </si>
  <si>
    <t>120563</t>
  </si>
  <si>
    <t>s_WX64 [5179]</t>
  </si>
  <si>
    <t>120564</t>
  </si>
  <si>
    <t>s_WX65 [5179]</t>
  </si>
  <si>
    <t>120565</t>
  </si>
  <si>
    <t>s_WX67 [5179]</t>
  </si>
  <si>
    <t>120566</t>
  </si>
  <si>
    <t>s_WX66 [5179]</t>
  </si>
  <si>
    <t>120567</t>
  </si>
  <si>
    <t>s_WX68 [5179]</t>
  </si>
  <si>
    <t>120569</t>
  </si>
  <si>
    <t>[2193][2813][14922][2189]</t>
  </si>
  <si>
    <t>SCOTIA ARC / SOUTH SANDWICH ISLAND ARC / SAUNDERS</t>
  </si>
  <si>
    <t>SEA CLIFFS AT EGDGE OF BLACKSTONE PLAIN 450M NORTH OF YELLOSTONE CRAGS</t>
  </si>
  <si>
    <t>s_SSS.10.1 [2193] / s_SSS10.1 [2813]</t>
  </si>
  <si>
    <t>BASALT, OLIVINE [2193] / BASALT [2813] / NOT GIVEN [14922]</t>
  </si>
  <si>
    <t xml:space="preserve">PORPHYRITIC [2193] / PORPHYRITC [2813] </t>
  </si>
  <si>
    <t xml:space="preserve">WR [2193] </t>
  </si>
  <si>
    <t>14182-SSS 10.1</t>
  </si>
  <si>
    <t>[6190]</t>
  </si>
  <si>
    <t>SCOTIA ARC / BRANSFIELD STRAIT / DREDGE D7</t>
  </si>
  <si>
    <t>SOUTHWEST TIP OF A LINEAR RIDGE COMING OFF BRIDGEMAN ISLAND PLATFORM</t>
  </si>
  <si>
    <t>s_D7A [6190]</t>
  </si>
  <si>
    <t>BASALT [6190]</t>
  </si>
  <si>
    <t>QUATERNARY [6190]</t>
  </si>
  <si>
    <t xml:space="preserve">WR [6190] </t>
  </si>
  <si>
    <t>142270</t>
  </si>
  <si>
    <t>SCOTIA ARC / BRANSFIELD STRAIT / DREDGE D144</t>
  </si>
  <si>
    <t>s_D144.4 [6190]</t>
  </si>
  <si>
    <t>142272</t>
  </si>
  <si>
    <t>SCOTIA ARC / BRANSFIELD STRAIT / DREDGE D156</t>
  </si>
  <si>
    <t>s_D156.4 [6190]</t>
  </si>
  <si>
    <t>142275</t>
  </si>
  <si>
    <t>SCOTIA ARC / BRANSFIELD STRAIT / DREDGE D2</t>
  </si>
  <si>
    <t>s_D2G [6190]</t>
  </si>
  <si>
    <t>142283</t>
  </si>
  <si>
    <t>SCOTIA ARC / BRANSFIELD STRAIT / DREDGE D3</t>
  </si>
  <si>
    <t>s_D3C [6190]</t>
  </si>
  <si>
    <t>142284</t>
  </si>
  <si>
    <t>SCOTIA ARC / BRANSFIELD STRAIT / DREDGE D6</t>
  </si>
  <si>
    <t>EAST OF BRIDGEMAN ISLAND</t>
  </si>
  <si>
    <t>s_D6D [6190]</t>
  </si>
  <si>
    <t>142286</t>
  </si>
  <si>
    <t>SCOTIA ARC / BRANSFIELD STRAIT / DREDGE D8</t>
  </si>
  <si>
    <t>s_D8F [6190]</t>
  </si>
  <si>
    <t>142288</t>
  </si>
  <si>
    <t>SCOTIA ARC / SOUTH SHETLAND ISLANDS / PENGUIN ISLAND</t>
  </si>
  <si>
    <t>SCOTIA ARC / SOUTH SHETLAND ISLANDS / DECEPTION / DECEPTION</t>
  </si>
  <si>
    <t>[7093]</t>
  </si>
  <si>
    <t>SCOTIA ARC / SOUTH SANDWICH ARC BASIN / EAST SCOTIA RIDGE SEGMENT E1</t>
  </si>
  <si>
    <t>DREDGE 56, 25 KM SOUTH OF DREDGE 57, SEAMOUNT-LIKE STRUCTURE</t>
  </si>
  <si>
    <t>s_DR.56.9 [7093]</t>
  </si>
  <si>
    <t>ANDESITE, BASALTIC [7093]</t>
  </si>
  <si>
    <t xml:space="preserve">SPARSELY PHYRIC [7093] </t>
  </si>
  <si>
    <t xml:space="preserve">WR [7093] </t>
  </si>
  <si>
    <t>177662</t>
  </si>
  <si>
    <t>DREDGE 60</t>
  </si>
  <si>
    <t>s_DR.60.1 [7093]</t>
  </si>
  <si>
    <t>BASALT [7093]</t>
  </si>
  <si>
    <t>Dredge</t>
  </si>
  <si>
    <t>177663</t>
  </si>
  <si>
    <t>s_DR.60.8 [7093]</t>
  </si>
  <si>
    <t>177665</t>
  </si>
  <si>
    <t>DREDGE 61, ABOUT 2 KM SW OF DREDGE 57</t>
  </si>
  <si>
    <t>s_DR.61.8 [7093]</t>
  </si>
  <si>
    <t xml:space="preserve">APHYRIC [7093] </t>
  </si>
  <si>
    <t>177668</t>
  </si>
  <si>
    <t>DREDGE 163, FLOOR OF THE MAIN RIFT</t>
  </si>
  <si>
    <t>s_DR.163.3 [7093]</t>
  </si>
  <si>
    <t>177673</t>
  </si>
  <si>
    <t>s_DR.163.4 [7093]</t>
  </si>
  <si>
    <t>177674</t>
  </si>
  <si>
    <t>s_DR.163.5 [7093]</t>
  </si>
  <si>
    <t>177675</t>
  </si>
  <si>
    <t>SCOTIA ARC / SOUTH SANDWICH ARC BASIN / EAST SCOTIA RIDGE SEGMENT E9</t>
  </si>
  <si>
    <t>DREGE 24, FROM THE SUMMIT OF A SEAMOUNT-LIKE FEATURE</t>
  </si>
  <si>
    <t>s_DR.24.3 [7093]</t>
  </si>
  <si>
    <t>NOT GIVEN [7093]</t>
  </si>
  <si>
    <t>177678</t>
  </si>
  <si>
    <t>s_DR.24.11 [7093]</t>
  </si>
  <si>
    <t>177679</t>
  </si>
  <si>
    <t>DREDGE 23, EAST FLANK OF SEGMENT E9</t>
  </si>
  <si>
    <t>s_DR.23.1 [7093]</t>
  </si>
  <si>
    <t>177681</t>
  </si>
  <si>
    <t>s_DR.23.2 [7093]</t>
  </si>
  <si>
    <t>177682</t>
  </si>
  <si>
    <t>SCOTIA ARC / SOUTH SHETLAND ISLANDS / LIVINGSTON ISLAND</t>
  </si>
  <si>
    <t>[5179][9837]</t>
  </si>
  <si>
    <t>s_WX47 [5179]</t>
  </si>
  <si>
    <t>BASALT [5179] / NOT GIVEN [9837]</t>
  </si>
  <si>
    <t xml:space="preserve">GL [5179] / WR [9837] </t>
  </si>
  <si>
    <t>23382-WX47</t>
  </si>
  <si>
    <t>s_WX48 [5179]</t>
  </si>
  <si>
    <t>23382-WX48</t>
  </si>
  <si>
    <t>s_106DS-1 [5179]</t>
  </si>
  <si>
    <t>23393-106DS-1</t>
  </si>
  <si>
    <t>s_WX69 [5179]</t>
  </si>
  <si>
    <t>23414-WX69</t>
  </si>
  <si>
    <t>[9837]</t>
  </si>
  <si>
    <t>SCOTIA ARC / SOUTH SANDWICH ISLAND ARC / CANDLEMAS</t>
  </si>
  <si>
    <t>s_SS87.19 [9837]</t>
  </si>
  <si>
    <t>NOT GIVEN [9837]</t>
  </si>
  <si>
    <t xml:space="preserve">WR [9837] </t>
  </si>
  <si>
    <t>284220</t>
  </si>
  <si>
    <t>s_SS18.11 [9837]</t>
  </si>
  <si>
    <t>284224</t>
  </si>
  <si>
    <t>s_DR20.36 [9837]</t>
  </si>
  <si>
    <t>284243</t>
  </si>
  <si>
    <t>[7093][9837]</t>
  </si>
  <si>
    <t>s_DR.56.4 [7093] / s_DR56.4 [9837]</t>
  </si>
  <si>
    <t>BASALT [7093] / NOT GIVEN [9837]</t>
  </si>
  <si>
    <t>31327-DR.56.4</t>
  </si>
  <si>
    <t>[10526]</t>
  </si>
  <si>
    <t>SCOTIA ARC / SOUTH SANDWICH ISLAND ARC / THULE</t>
  </si>
  <si>
    <t>WASP POINT</t>
  </si>
  <si>
    <t>s_SS.28.2 [10526]</t>
  </si>
  <si>
    <t>NOT GIVEN [10526]</t>
  </si>
  <si>
    <t>&lt;3.1 Ma,but Nb-Ta problem</t>
  </si>
  <si>
    <t xml:space="preserve">WR [10526] </t>
  </si>
  <si>
    <t>329822</t>
  </si>
  <si>
    <t>HERD POINT</t>
  </si>
  <si>
    <t>s_SS.29.1 [10526]</t>
  </si>
  <si>
    <t>329826</t>
  </si>
  <si>
    <t>s_SS.86.1 [10526]</t>
  </si>
  <si>
    <t>THOLEIITE [10526]</t>
  </si>
  <si>
    <t>329839</t>
  </si>
  <si>
    <t>s_SS.87.9 [10526]</t>
  </si>
  <si>
    <t>329840</t>
  </si>
  <si>
    <t>s_SS.87.18 [10526]</t>
  </si>
  <si>
    <t>329841</t>
  </si>
  <si>
    <t>s_SS.87.19 [10526]</t>
  </si>
  <si>
    <t>329842</t>
  </si>
  <si>
    <t>SCOTIA ARC / SOUTH SANDWICH ISLAND ARC / VINDICATION</t>
  </si>
  <si>
    <t>s_SS.12.1 [10526]</t>
  </si>
  <si>
    <t>329848</t>
  </si>
  <si>
    <t>[2193]</t>
  </si>
  <si>
    <t>SCOTIA ARC / SOUTH SANDWICH ISLAND ARC / ZAVODOVSKI</t>
  </si>
  <si>
    <t>s_SHA(Z).5.5 [2193]</t>
  </si>
  <si>
    <t>ANDESITE, BASALTIC [2193]</t>
  </si>
  <si>
    <t>40957</t>
  </si>
  <si>
    <t>s_SSC.34.2 [2193]</t>
  </si>
  <si>
    <t>BASALT [2193]</t>
  </si>
  <si>
    <t xml:space="preserve">HIGHLY PORPHYRITIC [2193] </t>
  </si>
  <si>
    <t>41014</t>
  </si>
  <si>
    <t>[2701]</t>
  </si>
  <si>
    <t>SCOTIA ARC / EAST SCOTIA RIDGE / EAST SCOTIA RIDGE SEGMENT E2</t>
  </si>
  <si>
    <t>s_WX.37 [2701]</t>
  </si>
  <si>
    <t>ANDESITE, BASALTIC [2701]</t>
  </si>
  <si>
    <t xml:space="preserve">WR [2701] </t>
  </si>
  <si>
    <t>41466</t>
  </si>
  <si>
    <t>s_WX.35 [2701]</t>
  </si>
  <si>
    <t>41468</t>
  </si>
  <si>
    <t>s_WX.2 [2701]</t>
  </si>
  <si>
    <t>41477</t>
  </si>
  <si>
    <t>s_WX.7 [2701]</t>
  </si>
  <si>
    <t>41483</t>
  </si>
  <si>
    <t>s_WX.24 [2701]</t>
  </si>
  <si>
    <t>41485</t>
  </si>
  <si>
    <t>s_WX.25 [2701]</t>
  </si>
  <si>
    <t>41486</t>
  </si>
  <si>
    <t>s_WX.21 [2701]</t>
  </si>
  <si>
    <t>41487</t>
  </si>
  <si>
    <t>s_WX.23 [2701]</t>
  </si>
  <si>
    <t>41488</t>
  </si>
  <si>
    <t>s_WX.9 [2701]</t>
  </si>
  <si>
    <t>41489</t>
  </si>
  <si>
    <t>s_WX.20 [2701]</t>
  </si>
  <si>
    <t>41490</t>
  </si>
  <si>
    <t>s_WX.10 [2701]</t>
  </si>
  <si>
    <t>41491</t>
  </si>
  <si>
    <t>s_WX.19 [2701]</t>
  </si>
  <si>
    <t>41492</t>
  </si>
  <si>
    <t>s_WX.11 [2701]</t>
  </si>
  <si>
    <t>41493</t>
  </si>
  <si>
    <t>s_WX.12 [2701]</t>
  </si>
  <si>
    <t>41494</t>
  </si>
  <si>
    <t>s_WX.17 [2701]</t>
  </si>
  <si>
    <t>41495</t>
  </si>
  <si>
    <t>s_WX.14 [2701]</t>
  </si>
  <si>
    <t>41496</t>
  </si>
  <si>
    <t>s_WX.15 [2701]</t>
  </si>
  <si>
    <t>41497</t>
  </si>
  <si>
    <t>SCOTIA ARC / EAST SCOTIA RIDGE / EAST SCOTIA RIDGE SEGMENT E2 - DREDGE 157</t>
  </si>
  <si>
    <t>EAST FLANK OF THE SUMMIT</t>
  </si>
  <si>
    <t>s_DR.157.2 [2701]</t>
  </si>
  <si>
    <t>BASALT [2701]</t>
  </si>
  <si>
    <t>not sure,back-arc</t>
  </si>
  <si>
    <t>41500</t>
  </si>
  <si>
    <t>[14922]</t>
  </si>
  <si>
    <t>s_SS.19.2 [14922]</t>
  </si>
  <si>
    <t>NOT GIVEN [14922]</t>
  </si>
  <si>
    <t xml:space="preserve">WR [14922] </t>
  </si>
  <si>
    <t>498114</t>
  </si>
  <si>
    <t>s_SS.18.18 [14922]</t>
  </si>
  <si>
    <t>498135</t>
  </si>
  <si>
    <t>s_SS.21.4 [14922]</t>
  </si>
  <si>
    <t>498136</t>
  </si>
  <si>
    <t>[16169]</t>
  </si>
  <si>
    <t>s_P.810.3 [16169]</t>
  </si>
  <si>
    <t>NOT GIVEN [16169]</t>
  </si>
  <si>
    <t>QUATERNARY [16169]</t>
  </si>
  <si>
    <t xml:space="preserve">WR [16169] </t>
  </si>
  <si>
    <t>601254</t>
  </si>
  <si>
    <t>s_P.810.4 [16169]</t>
  </si>
  <si>
    <t>601255</t>
  </si>
  <si>
    <t>s_P.1817.1 [16169]</t>
  </si>
  <si>
    <t>601256</t>
  </si>
  <si>
    <t>s_P.1818.10 [16169]</t>
  </si>
  <si>
    <t>601257</t>
  </si>
  <si>
    <t>s_P.1818.12 [16169]</t>
  </si>
  <si>
    <t>601258</t>
  </si>
  <si>
    <t>s_P.1820.5 [16169]</t>
  </si>
  <si>
    <t>601259</t>
  </si>
  <si>
    <t>[17507]</t>
  </si>
  <si>
    <t>SYN-CALDERA, OUTER COAST TUFF FORMATION</t>
  </si>
  <si>
    <t>s_DI-33 [17507]</t>
  </si>
  <si>
    <t>BASALT [17507]</t>
  </si>
  <si>
    <t>&lt;1.4 Ma</t>
  </si>
  <si>
    <t xml:space="preserve">WR [17507] </t>
  </si>
  <si>
    <t>807787</t>
  </si>
  <si>
    <t>s_DI-34 [17507]</t>
  </si>
  <si>
    <t>807788</t>
  </si>
  <si>
    <t>[10526][14922]</t>
  </si>
  <si>
    <t>s_SS.12.7 [10526]</t>
  </si>
  <si>
    <t>THOLEIITE [10526] / NOT GIVEN [14922]</t>
  </si>
  <si>
    <t>8194-SS.12.7</t>
  </si>
  <si>
    <t>[2193][14922][2509][9837]</t>
  </si>
  <si>
    <t>s_SSV.2.1 [2193] / s_SSV2.1 [9837]</t>
  </si>
  <si>
    <t>BASALT [2193] / NOT GIVEN [14922]</t>
  </si>
  <si>
    <t xml:space="preserve">PORPHYRITIC [2193] </t>
  </si>
  <si>
    <t>8194-SSV.2.1</t>
  </si>
  <si>
    <t>[2193][14922]</t>
  </si>
  <si>
    <t>s_SSC.35.4 [2193]</t>
  </si>
  <si>
    <t>8195-SSC.35.4</t>
  </si>
  <si>
    <t>[9837][14922]</t>
  </si>
  <si>
    <t>SCOTIA ARC / SOUTH SANDWICH ISLAND ARC / MONTAGU</t>
  </si>
  <si>
    <t>s_SS24.5 [9837]</t>
  </si>
  <si>
    <t>8197-SS24.5</t>
  </si>
  <si>
    <t>[2193][14922][2189]</t>
  </si>
  <si>
    <t>s_SSM.5.4 [2193] / s_SSM5.4 [14922]</t>
  </si>
  <si>
    <t>BASALT [2193] / NOT GIVEN [14922] / OCEANITE [2189]</t>
  </si>
  <si>
    <t>8197-SSM 5.4</t>
  </si>
  <si>
    <t>[2701][9837][10527]</t>
  </si>
  <si>
    <t>s_DR.157.1 [2701] / s_DR157.1 [9837]</t>
  </si>
  <si>
    <t>BASALT [2701] / NOT GIVEN [9837]</t>
  </si>
  <si>
    <t>8.4</t>
  </si>
  <si>
    <t>85320</t>
  </si>
  <si>
    <t>8299-DR.157.1</t>
  </si>
  <si>
    <t>[2193][2724][14922]</t>
  </si>
  <si>
    <t>QUADRANT PEAK</t>
  </si>
  <si>
    <t>s_SSV.1.2 [2193]</t>
  </si>
  <si>
    <t>&lt;3Ma</t>
  </si>
  <si>
    <t>8787-SSV.1.2</t>
  </si>
  <si>
    <t>[2193][2724][9837]</t>
  </si>
  <si>
    <t>500 M SSW OF BRACES POINT</t>
  </si>
  <si>
    <t>s_SSV.12.1 [2193]</t>
  </si>
  <si>
    <t>BASALT [2193] / NOT GIVEN [9837]</t>
  </si>
  <si>
    <t>8788-SSV.12.1</t>
  </si>
  <si>
    <t>[2193][2724][14922][2189]</t>
  </si>
  <si>
    <t>SCOTIA ARC / SOUTH SANDWICH ISLAND ARC / SAUNDERS / MOUNT MICHAEL</t>
  </si>
  <si>
    <t>NATRISS POINT</t>
  </si>
  <si>
    <t>s_SSS.15.1 [2193] / s_SSS15.1 [14922]</t>
  </si>
  <si>
    <t>ANDESITE, BASALTIC [2193] / BASALT [2724]</t>
  </si>
  <si>
    <t>8792-SSS 15.1</t>
  </si>
  <si>
    <t>[2193][2724][14922][2509]</t>
  </si>
  <si>
    <t>ALLEN POINT</t>
  </si>
  <si>
    <t>s_SSM.1.3 [2193]</t>
  </si>
  <si>
    <t>BASALT [2193] / OCEANITE [2724] / NOT GIVEN [14922]</t>
  </si>
  <si>
    <t>8794-SSM.1.3</t>
  </si>
  <si>
    <t>FERGUSON BAY</t>
  </si>
  <si>
    <t>s_SST.6.3 [2193]</t>
  </si>
  <si>
    <t>8801-SST.6.3</t>
  </si>
  <si>
    <t>SUNDA_ARC 27.8-1.8.csv</t>
  </si>
  <si>
    <t>[4583][7092]</t>
  </si>
  <si>
    <t>SUNDA ARC / SUNDA ARC / JAVA / GALUNGGUNG</t>
  </si>
  <si>
    <t xml:space="preserve">PORPHYRITIC [4583] </t>
  </si>
  <si>
    <t xml:space="preserve">WR [4583] </t>
  </si>
  <si>
    <t>s_VB16-2 [4583]</t>
  </si>
  <si>
    <t>ANDESITE [4583]</t>
  </si>
  <si>
    <t>11654-VB16-2</t>
  </si>
  <si>
    <t>[5646]</t>
  </si>
  <si>
    <t>SUNDA ARC / SUNDA ARC / JAVA / SLAMET</t>
  </si>
  <si>
    <t>OLD SLAMET CONE</t>
  </si>
  <si>
    <t>s_S30 [5646]</t>
  </si>
  <si>
    <t>BASALT [5646]</t>
  </si>
  <si>
    <t>QUATERNARY [5646]</t>
  </si>
  <si>
    <t xml:space="preserve">WR [5646] </t>
  </si>
  <si>
    <t>1589</t>
  </si>
  <si>
    <t>127020</t>
  </si>
  <si>
    <t>NEW SLAMET CONE</t>
  </si>
  <si>
    <t>s_S222 [5646]</t>
  </si>
  <si>
    <t>1698</t>
  </si>
  <si>
    <t>127022</t>
  </si>
  <si>
    <t>[3500][3734]</t>
  </si>
  <si>
    <t>SUNDA ARC / SUNDA ARC / LOMBOK / RINDJANI/RINJANI</t>
  </si>
  <si>
    <t>s_41632 [3500]</t>
  </si>
  <si>
    <t>BASALT [3500]</t>
  </si>
  <si>
    <t>QUATERNARY [3500]</t>
  </si>
  <si>
    <t xml:space="preserve">WR [3500] </t>
  </si>
  <si>
    <t>13038-41632</t>
  </si>
  <si>
    <t>[2800]</t>
  </si>
  <si>
    <t>SUNDA ARC / SUNDA ARC / JAVA / RINGGIT-BESAR</t>
  </si>
  <si>
    <t>MADURA BASIN</t>
  </si>
  <si>
    <t>s_R18 [2800]</t>
  </si>
  <si>
    <t>NOT GIVEN [2800]</t>
  </si>
  <si>
    <t>&lt;1.2Ma</t>
  </si>
  <si>
    <t xml:space="preserve">WR [2800] </t>
  </si>
  <si>
    <t>13415-R18</t>
  </si>
  <si>
    <t>s_R27 [2800]</t>
  </si>
  <si>
    <t>13415-R27</t>
  </si>
  <si>
    <t>s_R39 [2800]</t>
  </si>
  <si>
    <t>13415-R39</t>
  </si>
  <si>
    <t>s_R45 [2800]</t>
  </si>
  <si>
    <t>13415-R45</t>
  </si>
  <si>
    <t>s_R57 [2800]</t>
  </si>
  <si>
    <t>13415-R57</t>
  </si>
  <si>
    <t>[3968]</t>
  </si>
  <si>
    <t>SUNDA ARC / SUNDA ARC / JAVA / MURIAH</t>
  </si>
  <si>
    <t>s_MU13/HK [3968]</t>
  </si>
  <si>
    <t>TEPHRITE [3968]</t>
  </si>
  <si>
    <t xml:space="preserve">PORPHYRITIC [3968] </t>
  </si>
  <si>
    <t xml:space="preserve">WR [3968] </t>
  </si>
  <si>
    <t>13676-MU13/HK</t>
  </si>
  <si>
    <t>[22596]</t>
  </si>
  <si>
    <t>SUNDA ARC / SUNDA ARC / BALI / BRATAN</t>
  </si>
  <si>
    <t>POHEN</t>
  </si>
  <si>
    <t>s_728-3 [22596]</t>
  </si>
  <si>
    <t>BASALT [22596]</t>
  </si>
  <si>
    <t>&lt;0.1Ma</t>
  </si>
  <si>
    <t xml:space="preserve">WR [22596] </t>
  </si>
  <si>
    <t>1470211</t>
  </si>
  <si>
    <t>[3092][4927]</t>
  </si>
  <si>
    <t>s_S104 [3092]</t>
  </si>
  <si>
    <t>BASALT [3092]</t>
  </si>
  <si>
    <t xml:space="preserve">WR [3092] </t>
  </si>
  <si>
    <t>15145-S104</t>
  </si>
  <si>
    <t>s_S112 [3092]</t>
  </si>
  <si>
    <t>15145-S112</t>
  </si>
  <si>
    <t>s_S36 [3092]</t>
  </si>
  <si>
    <t>15145-S36</t>
  </si>
  <si>
    <t>s_S61 [3092]</t>
  </si>
  <si>
    <t>15145-S61</t>
  </si>
  <si>
    <t>[7181]</t>
  </si>
  <si>
    <t>SUNDA ARC / SUNDA ARC / BALI / BATUR</t>
  </si>
  <si>
    <t>s_B34 [7181]</t>
  </si>
  <si>
    <t>BASALT [7181]</t>
  </si>
  <si>
    <t xml:space="preserve">WR [7181] </t>
  </si>
  <si>
    <t>186732</t>
  </si>
  <si>
    <t>[5646][3092]</t>
  </si>
  <si>
    <t>s_S154 [5646]</t>
  </si>
  <si>
    <t>1693</t>
  </si>
  <si>
    <t>24599-S154</t>
  </si>
  <si>
    <t>s_S108 [5646]</t>
  </si>
  <si>
    <t>1719</t>
  </si>
  <si>
    <t>24600-S108</t>
  </si>
  <si>
    <t>[15296]</t>
  </si>
  <si>
    <t>SUNDA ARC / SUNDA ARC / JAVA / GUNTUR</t>
  </si>
  <si>
    <t>s_GT 18-2 [15296]</t>
  </si>
  <si>
    <t>BASALT [15296]</t>
  </si>
  <si>
    <t>QUATERNARY [15296]</t>
  </si>
  <si>
    <t xml:space="preserve">WR [15296] </t>
  </si>
  <si>
    <t>535160</t>
  </si>
  <si>
    <t>s_GL 2-2 [15296]</t>
  </si>
  <si>
    <t>535162</t>
  </si>
  <si>
    <t>s_MU7/HK [3968]</t>
  </si>
  <si>
    <t>LEUCITITE [3968]</t>
  </si>
  <si>
    <t>81656</t>
  </si>
  <si>
    <t>[4647][4590]</t>
  </si>
  <si>
    <t>SUNDA ARC / SUNDA ARC / JAVA / UNGARAN</t>
  </si>
  <si>
    <t>s_71-982 [4647]</t>
  </si>
  <si>
    <t>NOT GIVEN [4647]</t>
  </si>
  <si>
    <t xml:space="preserve">WR [4647] </t>
  </si>
  <si>
    <t>8394-71-982</t>
  </si>
  <si>
    <t>TONGA_ARC 20.csv</t>
  </si>
  <si>
    <t>ANDESITE, BASALTIC [2495]</t>
  </si>
  <si>
    <t xml:space="preserve">WR [2495] </t>
  </si>
  <si>
    <t>[2495][22609]</t>
  </si>
  <si>
    <t>TONGA ARC / TONGA ISLANDS / TOFUA / TOFUA</t>
  </si>
  <si>
    <t>s_26835 [2495]</t>
  </si>
  <si>
    <t>ANDESITE, BASALTIC [2495] / NOT GIVEN [22609]</t>
  </si>
  <si>
    <t>10201-26835</t>
  </si>
  <si>
    <t>[2495][3591][13277]</t>
  </si>
  <si>
    <t>TONGA ARC / TONGA ISLANDS / ATA</t>
  </si>
  <si>
    <t>s_482-8-11 [2495]</t>
  </si>
  <si>
    <t>BASALT [2495]</t>
  </si>
  <si>
    <t xml:space="preserve">PORPHYRITIC INTERSERTAL [3591] </t>
  </si>
  <si>
    <t>10202-482-8-11</t>
  </si>
  <si>
    <t>[2495][3591][12539][13599][13277]</t>
  </si>
  <si>
    <t>s_482-8-12 [2495]</t>
  </si>
  <si>
    <t>BASALT [2495] / NOT GIVEN [13599]</t>
  </si>
  <si>
    <t xml:space="preserve">PORPHYRITIC HYALOPILITIC [3591] </t>
  </si>
  <si>
    <t>0.000395</t>
  </si>
  <si>
    <t>0.0000027</t>
  </si>
  <si>
    <t>0.4731</t>
  </si>
  <si>
    <t>748</t>
  </si>
  <si>
    <t>10202-482-8-12</t>
  </si>
  <si>
    <t>[21408]</t>
  </si>
  <si>
    <t>BASALT [21408]</t>
  </si>
  <si>
    <t xml:space="preserve">WR [21408] </t>
  </si>
  <si>
    <t>ANDESITE, BASALTIC [21408]</t>
  </si>
  <si>
    <t>TONGA ARC / TONGA ISLANDS / KAO</t>
  </si>
  <si>
    <t>s_KAO 04  [21408]</t>
  </si>
  <si>
    <t>1234532</t>
  </si>
  <si>
    <t>s_KAO 14  [21408]</t>
  </si>
  <si>
    <t>1234533</t>
  </si>
  <si>
    <t>s_KAO 06 [21408]</t>
  </si>
  <si>
    <t>1235639</t>
  </si>
  <si>
    <t>s_KAO 14 [21408]</t>
  </si>
  <si>
    <t>1235647</t>
  </si>
  <si>
    <t>s_KAO 35 [21408]</t>
  </si>
  <si>
    <t>1235668</t>
  </si>
  <si>
    <t>s_TOF 07 [21408]</t>
  </si>
  <si>
    <t>1235684</t>
  </si>
  <si>
    <t>s_TOF 60 [21408]</t>
  </si>
  <si>
    <t>1235734</t>
  </si>
  <si>
    <t>s_A 6 [21408]</t>
  </si>
  <si>
    <t>1235746</t>
  </si>
  <si>
    <t>s_A 8 [21408]</t>
  </si>
  <si>
    <t>1235748</t>
  </si>
  <si>
    <t>TONGA ARC / LAU BASIN / EASTERN LAU SPREADING CENTER</t>
  </si>
  <si>
    <t>[6407][10898]</t>
  </si>
  <si>
    <t>TONGA ARC / LAU BASIN / CENTRAL LAU SPREADING CENTER</t>
  </si>
  <si>
    <t>s_12-1-1 [6407]</t>
  </si>
  <si>
    <t>BASALT [6407] / NOT GIVEN [10898]</t>
  </si>
  <si>
    <t xml:space="preserve">GLASSY, APHYRIC TO SPARSELY PLAGIOCLASE-PHYRIC [6407] </t>
  </si>
  <si>
    <t xml:space="preserve">GL [6407] / WR [10898] </t>
  </si>
  <si>
    <t>13112-12-1-1</t>
  </si>
  <si>
    <t>[6407]</t>
  </si>
  <si>
    <t>BASALT [6407]</t>
  </si>
  <si>
    <t xml:space="preserve">PLAGIOCLASE-PHYRIC [6407] </t>
  </si>
  <si>
    <t xml:space="preserve">GL [6407] </t>
  </si>
  <si>
    <t xml:space="preserve">GL [6407] / WR [10608] </t>
  </si>
  <si>
    <t>[6407][10608][10898]</t>
  </si>
  <si>
    <t>s_22-1-1 [6407]</t>
  </si>
  <si>
    <t>BASALT [6407] / BASALT, THOLEIITIC [10608] / NOT GIVEN [10898]</t>
  </si>
  <si>
    <t xml:space="preserve">APHYRIC TO SPARSELY PLAGIOCLASE-PHYRIC [6407] </t>
  </si>
  <si>
    <t>13116-22-1-1</t>
  </si>
  <si>
    <t>[6407][5455][4279][10898]</t>
  </si>
  <si>
    <t>s_22-6-1 [6407] / s_CD33/22-6-1 [5455]</t>
  </si>
  <si>
    <t>BASALT [6407] / ANDESITE [4279] / NOT GIVEN [10898]</t>
  </si>
  <si>
    <t>0.062</t>
  </si>
  <si>
    <t>13116-22-6-1</t>
  </si>
  <si>
    <t>s_22-6-2 [6407]</t>
  </si>
  <si>
    <t>13116-22-6-2</t>
  </si>
  <si>
    <t>s_23-2-1 [6407]</t>
  </si>
  <si>
    <t xml:space="preserve">HIGHLY VESICULAR APHYRIC TO SPARSELY OLIVINE-PHYRIC [6407] </t>
  </si>
  <si>
    <t>13117-23-2-1</t>
  </si>
  <si>
    <t>s_23-3-2 [6407]</t>
  </si>
  <si>
    <t>13117-23-3-2</t>
  </si>
  <si>
    <t>s_23-8-1 [6407]</t>
  </si>
  <si>
    <t>13117-23-8-1</t>
  </si>
  <si>
    <t>s_23-8-2 [6407]</t>
  </si>
  <si>
    <t>13117-23-8-2</t>
  </si>
  <si>
    <t>s_24-1-1 [6407]</t>
  </si>
  <si>
    <t>13118-24-1-1</t>
  </si>
  <si>
    <t>0.019</t>
  </si>
  <si>
    <t xml:space="preserve">PHYRIC [2757] </t>
  </si>
  <si>
    <t xml:space="preserve">WR [3336] / GL [2757] </t>
  </si>
  <si>
    <t>BASALT [3336]</t>
  </si>
  <si>
    <t>[3336][2757][5455][4114]</t>
  </si>
  <si>
    <t>s_M-2231-3 [3336]</t>
  </si>
  <si>
    <t>14324-M-2231-3</t>
  </si>
  <si>
    <t>s_M-2239-2 [3336]</t>
  </si>
  <si>
    <t>0.033</t>
  </si>
  <si>
    <t>8.9</t>
  </si>
  <si>
    <t>14330-M-2239-2</t>
  </si>
  <si>
    <t>TONGA ARC / LAU BASIN / NORTHEASTERN LAU SPREADING CENTER</t>
  </si>
  <si>
    <t>[3924]</t>
  </si>
  <si>
    <t>s_2KD2 [3924]</t>
  </si>
  <si>
    <t>BASALT [3924]</t>
  </si>
  <si>
    <t xml:space="preserve">WR [3924] </t>
  </si>
  <si>
    <t>146892</t>
  </si>
  <si>
    <t>s_13KD1 [3924]</t>
  </si>
  <si>
    <t>NOT GIVEN [3924]</t>
  </si>
  <si>
    <t>146897</t>
  </si>
  <si>
    <t>TONGA ARC / LAU BASIN / VALU FA RIDGE</t>
  </si>
  <si>
    <t>VALU FA RIDGE, EASTERN EXTENT</t>
  </si>
  <si>
    <t>s_DR3-1C [3924]</t>
  </si>
  <si>
    <t>ANDESITE [3924]</t>
  </si>
  <si>
    <t>146908</t>
  </si>
  <si>
    <t>s_20-1-1 [6407]</t>
  </si>
  <si>
    <t xml:space="preserve">MODERATELY PLAGIOCLASE-OLIVINE-PHYRIC [6407] </t>
  </si>
  <si>
    <t>26945-20-1-1</t>
  </si>
  <si>
    <t>DREDGE 14</t>
  </si>
  <si>
    <t>s_14-4-1 [6407]</t>
  </si>
  <si>
    <t xml:space="preserve">VESICULAR, MODERATELY OLIVINE- AND PLAGIOCLASE-PHYRIC [6407] </t>
  </si>
  <si>
    <t>26947-14-4-1</t>
  </si>
  <si>
    <t>[9804]</t>
  </si>
  <si>
    <t>S OF VALU FA RIDGE</t>
  </si>
  <si>
    <t>s_78 DR-4 [9804]</t>
  </si>
  <si>
    <t>ANDESITE, BASALTIC [9804]</t>
  </si>
  <si>
    <t xml:space="preserve">WR [9804] </t>
  </si>
  <si>
    <t>281890</t>
  </si>
  <si>
    <t>[13463]</t>
  </si>
  <si>
    <t>s_RC005 [13463]</t>
  </si>
  <si>
    <t>BASALT [13463]</t>
  </si>
  <si>
    <t xml:space="preserve">GL [13463] </t>
  </si>
  <si>
    <t>0.1163</t>
  </si>
  <si>
    <t>408827</t>
  </si>
  <si>
    <t>s_DR05-1 [13463]</t>
  </si>
  <si>
    <t>0.0133</t>
  </si>
  <si>
    <t>0.0123</t>
  </si>
  <si>
    <t>0.1138</t>
  </si>
  <si>
    <t>408829</t>
  </si>
  <si>
    <t>s_RC007 [13463]</t>
  </si>
  <si>
    <t>0.0163</t>
  </si>
  <si>
    <t>0.0117</t>
  </si>
  <si>
    <t>0.109</t>
  </si>
  <si>
    <t>408830</t>
  </si>
  <si>
    <t>s_RC008 [13463]</t>
  </si>
  <si>
    <t>0.007</t>
  </si>
  <si>
    <t>0.0299</t>
  </si>
  <si>
    <t>0.1153</t>
  </si>
  <si>
    <t>408831</t>
  </si>
  <si>
    <t>s_DR06-1 [13463]</t>
  </si>
  <si>
    <t>0.0165</t>
  </si>
  <si>
    <t>0.1385</t>
  </si>
  <si>
    <t>408832</t>
  </si>
  <si>
    <t>s_DR06-T2 [13463]</t>
  </si>
  <si>
    <t>0.0055</t>
  </si>
  <si>
    <t>0.0882</t>
  </si>
  <si>
    <t>0.122</t>
  </si>
  <si>
    <t>408833</t>
  </si>
  <si>
    <t>s_RC010 [13463]</t>
  </si>
  <si>
    <t>0.0167</t>
  </si>
  <si>
    <t>0.0357</t>
  </si>
  <si>
    <t>0.1287</t>
  </si>
  <si>
    <t>408836</t>
  </si>
  <si>
    <t>s_DR07-2 [13463]</t>
  </si>
  <si>
    <t>0.0213</t>
  </si>
  <si>
    <t>408837</t>
  </si>
  <si>
    <t>s_DR07-4 [13463]</t>
  </si>
  <si>
    <t>0.0013</t>
  </si>
  <si>
    <t>0.0202</t>
  </si>
  <si>
    <t>0.1113</t>
  </si>
  <si>
    <t>408838</t>
  </si>
  <si>
    <t>s_DR07-5 [13463]</t>
  </si>
  <si>
    <t>0.0086</t>
  </si>
  <si>
    <t>0.0199</t>
  </si>
  <si>
    <t>0.1114</t>
  </si>
  <si>
    <t>408839</t>
  </si>
  <si>
    <t>s_DR07-1 [13463]</t>
  </si>
  <si>
    <t>0.0118</t>
  </si>
  <si>
    <t>0.0211</t>
  </si>
  <si>
    <t>0.1115</t>
  </si>
  <si>
    <t>408840</t>
  </si>
  <si>
    <t>s_RC011 [13463]</t>
  </si>
  <si>
    <t>0.0193</t>
  </si>
  <si>
    <t>0.0269</t>
  </si>
  <si>
    <t>0.1223</t>
  </si>
  <si>
    <t>408841</t>
  </si>
  <si>
    <t>s_RC121 [13463]</t>
  </si>
  <si>
    <t>0.022</t>
  </si>
  <si>
    <t>0.0175</t>
  </si>
  <si>
    <t>0.1356</t>
  </si>
  <si>
    <t>408843</t>
  </si>
  <si>
    <t>s_DR08-1 [13463]</t>
  </si>
  <si>
    <t>0.0215</t>
  </si>
  <si>
    <t>0.1182</t>
  </si>
  <si>
    <t>408844</t>
  </si>
  <si>
    <t>s_RC123 [13463]</t>
  </si>
  <si>
    <t>0.0143</t>
  </si>
  <si>
    <t>0.1242</t>
  </si>
  <si>
    <t>408845</t>
  </si>
  <si>
    <t>s_RC122 [13463]</t>
  </si>
  <si>
    <t>0.0083</t>
  </si>
  <si>
    <t>0.1238</t>
  </si>
  <si>
    <t>408846</t>
  </si>
  <si>
    <t>s_RC120 [13463]</t>
  </si>
  <si>
    <t>0.0182</t>
  </si>
  <si>
    <t>0.1304</t>
  </si>
  <si>
    <t>408847</t>
  </si>
  <si>
    <t>s_RC094 [13463]</t>
  </si>
  <si>
    <t>0.0424</t>
  </si>
  <si>
    <t>0.0634</t>
  </si>
  <si>
    <t>408849</t>
  </si>
  <si>
    <t>s_RC093 [13463]</t>
  </si>
  <si>
    <t>408850</t>
  </si>
  <si>
    <t>s_RC118 [13463]</t>
  </si>
  <si>
    <t>408851</t>
  </si>
  <si>
    <t>s_RC117 [13463]</t>
  </si>
  <si>
    <t>408852</t>
  </si>
  <si>
    <t>s_RC022 [13463]</t>
  </si>
  <si>
    <t>0.004</t>
  </si>
  <si>
    <t>0.0399</t>
  </si>
  <si>
    <t>0.0703</t>
  </si>
  <si>
    <t>408853</t>
  </si>
  <si>
    <t>s_RC116 [13463]</t>
  </si>
  <si>
    <t>0.0128</t>
  </si>
  <si>
    <t>0.0504</t>
  </si>
  <si>
    <t>0.0653</t>
  </si>
  <si>
    <t>408855</t>
  </si>
  <si>
    <t>s_CT10-1 [13463]</t>
  </si>
  <si>
    <t>0.0105</t>
  </si>
  <si>
    <t>408856</t>
  </si>
  <si>
    <t>s_RC090 [13463]</t>
  </si>
  <si>
    <t>0.005</t>
  </si>
  <si>
    <t>0.0426</t>
  </si>
  <si>
    <t>408857</t>
  </si>
  <si>
    <t>s_RC091 [13463]</t>
  </si>
  <si>
    <t>0.0111</t>
  </si>
  <si>
    <t>0.129</t>
  </si>
  <si>
    <t>408858</t>
  </si>
  <si>
    <t>s_DR52-1 [13463]</t>
  </si>
  <si>
    <t>0.0203</t>
  </si>
  <si>
    <t>0.0099</t>
  </si>
  <si>
    <t>0.1157</t>
  </si>
  <si>
    <t>408863</t>
  </si>
  <si>
    <t>s_RC092 [13463]</t>
  </si>
  <si>
    <t>408865</t>
  </si>
  <si>
    <t>s_RC021 [13463]</t>
  </si>
  <si>
    <t>0.0446</t>
  </si>
  <si>
    <t>408867</t>
  </si>
  <si>
    <t>s_DR02-1 [13463]</t>
  </si>
  <si>
    <t>0.0414</t>
  </si>
  <si>
    <t>0.0704</t>
  </si>
  <si>
    <t>408870</t>
  </si>
  <si>
    <t>s_RC019 [13463]</t>
  </si>
  <si>
    <t>0.0684</t>
  </si>
  <si>
    <t>408871</t>
  </si>
  <si>
    <t>s_RC023 [13463]</t>
  </si>
  <si>
    <t>0.0098</t>
  </si>
  <si>
    <t>408872</t>
  </si>
  <si>
    <t>s_RC016 [13463]</t>
  </si>
  <si>
    <t>0.0073</t>
  </si>
  <si>
    <t>0.0478</t>
  </si>
  <si>
    <t>0.0853</t>
  </si>
  <si>
    <t>408873</t>
  </si>
  <si>
    <t>s_RC017 [13463]</t>
  </si>
  <si>
    <t>408874</t>
  </si>
  <si>
    <t>s_RC124 [13463]</t>
  </si>
  <si>
    <t>0.0293</t>
  </si>
  <si>
    <t>0.0797</t>
  </si>
  <si>
    <t>408875</t>
  </si>
  <si>
    <t>s_RC015 [13463]</t>
  </si>
  <si>
    <t>0.0262</t>
  </si>
  <si>
    <t>0.102</t>
  </si>
  <si>
    <t>408876</t>
  </si>
  <si>
    <t>s_RC013 [13463]</t>
  </si>
  <si>
    <t>0.0103</t>
  </si>
  <si>
    <t>0.0206</t>
  </si>
  <si>
    <t>0.1093</t>
  </si>
  <si>
    <t>408878</t>
  </si>
  <si>
    <t>[12975]</t>
  </si>
  <si>
    <t>s_28-2 [12975]</t>
  </si>
  <si>
    <t>BASALT [12975]</t>
  </si>
  <si>
    <t xml:space="preserve">WR [12975] </t>
  </si>
  <si>
    <t>462670</t>
  </si>
  <si>
    <t>s_28-4 [12975]</t>
  </si>
  <si>
    <t>462671</t>
  </si>
  <si>
    <t>s_30-1 [12975]</t>
  </si>
  <si>
    <t>462672</t>
  </si>
  <si>
    <t>s_31-3 [12975]</t>
  </si>
  <si>
    <t>462673</t>
  </si>
  <si>
    <t>s_27-1 [12975]</t>
  </si>
  <si>
    <t>462681</t>
  </si>
  <si>
    <t>s_3-3 [12975]</t>
  </si>
  <si>
    <t>462687</t>
  </si>
  <si>
    <t>s_5-8 [12975]</t>
  </si>
  <si>
    <t>462689</t>
  </si>
  <si>
    <t>s_32-3 [12975]</t>
  </si>
  <si>
    <t>462696</t>
  </si>
  <si>
    <t>s_16-151-1 [10608]</t>
  </si>
  <si>
    <t>510011</t>
  </si>
  <si>
    <t>s_16-151-3 [10608]</t>
  </si>
  <si>
    <t>510012</t>
  </si>
  <si>
    <t>[2495]</t>
  </si>
  <si>
    <t>s_26834 [2495]</t>
  </si>
  <si>
    <t>53010</t>
  </si>
  <si>
    <t>[16155]</t>
  </si>
  <si>
    <t>s_TF1168 [16155]</t>
  </si>
  <si>
    <t>ANDESITE, BASALTIC [16155]</t>
  </si>
  <si>
    <t xml:space="preserve">WR [16155] </t>
  </si>
  <si>
    <t>603678</t>
  </si>
  <si>
    <t>PRE-CALDERA</t>
  </si>
  <si>
    <t>s_89T25 [16155]</t>
  </si>
  <si>
    <t>603888</t>
  </si>
  <si>
    <t>s_89T27 [16155]</t>
  </si>
  <si>
    <t>NOT GIVEN [16155]</t>
  </si>
  <si>
    <t>603890</t>
  </si>
  <si>
    <t>s_89T28 [16155]</t>
  </si>
  <si>
    <t>603891</t>
  </si>
  <si>
    <t>s_89T29A [16155]</t>
  </si>
  <si>
    <t>603893</t>
  </si>
  <si>
    <t>s_06K77 [16155]</t>
  </si>
  <si>
    <t>603909</t>
  </si>
  <si>
    <t>[16253]</t>
  </si>
  <si>
    <t>s_NLD63 [16253]</t>
  </si>
  <si>
    <t>BASALT [16253]</t>
  </si>
  <si>
    <t xml:space="preserve">WR [16253] </t>
  </si>
  <si>
    <t>812.6</t>
  </si>
  <si>
    <t>1320.34570527663</t>
  </si>
  <si>
    <t>1.62669453401063</t>
  </si>
  <si>
    <t>0.330259063966184</t>
  </si>
  <si>
    <t>0.0375912722256</t>
  </si>
  <si>
    <t>1.75007903360215E-03</t>
  </si>
  <si>
    <t>5.42789906464893E-03</t>
  </si>
  <si>
    <t>4.87007236392368E-03</t>
  </si>
  <si>
    <t>605954</t>
  </si>
  <si>
    <t>s_NLD61 [16253]</t>
  </si>
  <si>
    <t>812</t>
  </si>
  <si>
    <t>1492.56368186857</t>
  </si>
  <si>
    <t>1.75013969171419</t>
  </si>
  <si>
    <t>0.377994648531902</t>
  </si>
  <si>
    <t>0.039204483096486</t>
  </si>
  <si>
    <t>2.16439718363771E-03</t>
  </si>
  <si>
    <t>3.59732466938029E-03</t>
  </si>
  <si>
    <t>4.65411271524834E-03</t>
  </si>
  <si>
    <t>605955</t>
  </si>
  <si>
    <t>s_NLD65 [16253]</t>
  </si>
  <si>
    <t>957</t>
  </si>
  <si>
    <t>1572.35011514483</t>
  </si>
  <si>
    <t>1.81422999817825</t>
  </si>
  <si>
    <t>0.456415977969078</t>
  </si>
  <si>
    <t>4.14688164805062E-02</t>
  </si>
  <si>
    <t>1.78599956168644E-03</t>
  </si>
  <si>
    <t>2.91037476385168E-03</t>
  </si>
  <si>
    <t>2.91102201179823E-03</t>
  </si>
  <si>
    <t>605957</t>
  </si>
  <si>
    <t>s_NLD58 [16253]</t>
  </si>
  <si>
    <t>1119.6</t>
  </si>
  <si>
    <t>1610.29327846773</t>
  </si>
  <si>
    <t>1.79072737371058</t>
  </si>
  <si>
    <t>0.344231959210576</t>
  </si>
  <si>
    <t>3.31392340138237E-02</t>
  </si>
  <si>
    <t>1.66463595619423E-03</t>
  </si>
  <si>
    <t>605959</t>
  </si>
  <si>
    <t>[12539]</t>
  </si>
  <si>
    <t>s_06K77 [12539]</t>
  </si>
  <si>
    <t>ANDESITE, BASALTIC [12539]</t>
  </si>
  <si>
    <t xml:space="preserve">WR [12539] </t>
  </si>
  <si>
    <t>608519</t>
  </si>
  <si>
    <t>s_06TF49A [12539]</t>
  </si>
  <si>
    <t>608525</t>
  </si>
  <si>
    <t>s_TF1168 [12539]</t>
  </si>
  <si>
    <t>608546</t>
  </si>
  <si>
    <t>s_TF1278 [12539]</t>
  </si>
  <si>
    <t>608552</t>
  </si>
  <si>
    <t>s_TF310 [12539]</t>
  </si>
  <si>
    <t>608554</t>
  </si>
  <si>
    <t>[16155][19450]</t>
  </si>
  <si>
    <t>POST-CALDERA (OLDEST CONE)</t>
  </si>
  <si>
    <t>s_TF1278 [16155]</t>
  </si>
  <si>
    <t>89803-TF1278</t>
  </si>
  <si>
    <t>POST-CALDERA (LOFIA CONE)</t>
  </si>
  <si>
    <t>s_TF310 [16155]</t>
  </si>
  <si>
    <t>89804-TF310</t>
  </si>
  <si>
    <t>[16253][22562]</t>
  </si>
  <si>
    <t>s_NLD64 [16253]</t>
  </si>
  <si>
    <t>914</t>
  </si>
  <si>
    <t>1521.9252460876</t>
  </si>
  <si>
    <t>1.8232526558824</t>
  </si>
  <si>
    <t>0.409776553759483</t>
  </si>
  <si>
    <t>3.96951173118574E-02</t>
  </si>
  <si>
    <t>1.22862790576104E-03</t>
  </si>
  <si>
    <t>3.04033638445368E-03</t>
  </si>
  <si>
    <t>4.71387137122602E-03</t>
  </si>
  <si>
    <t>90013-NLD64</t>
  </si>
  <si>
    <t>s_NLD66 [16253]</t>
  </si>
  <si>
    <t>1052.4</t>
  </si>
  <si>
    <t>1598.14889650587</t>
  </si>
  <si>
    <t>1.80843371830932</t>
  </si>
  <si>
    <t>0.453207571330835</t>
  </si>
  <si>
    <t>3.15485825054364E-02</t>
  </si>
  <si>
    <t>1.82863554688933E-03</t>
  </si>
  <si>
    <t>90015-NLD66</t>
  </si>
  <si>
    <t>s_NLD59 [16253]</t>
  </si>
  <si>
    <t>1091.8</t>
  </si>
  <si>
    <t>1498.86262271109</t>
  </si>
  <si>
    <t>1.72605345638097</t>
  </si>
  <si>
    <t>0.339315487381419</t>
  </si>
  <si>
    <t>2.93459874862912E-02</t>
  </si>
  <si>
    <t>2.01236475517279E-03</t>
  </si>
  <si>
    <t>90017-NLD59</t>
  </si>
  <si>
    <t>[12539][16155]</t>
  </si>
  <si>
    <t>s_06K79 [12539]</t>
  </si>
  <si>
    <t>9499-06K79</t>
  </si>
  <si>
    <t>s_06K83 [12539]</t>
  </si>
  <si>
    <t>9499-06K83</t>
  </si>
  <si>
    <t>Guatemala</t>
  </si>
  <si>
    <t>Kermadec</t>
  </si>
  <si>
    <t>Mariana</t>
  </si>
  <si>
    <t>Kamchatka</t>
  </si>
  <si>
    <t>Pleistocene rear/front</t>
  </si>
  <si>
    <t>Pleistocene-Holocene</t>
  </si>
  <si>
    <t>8250-now</t>
  </si>
  <si>
    <t>&lt;0.3Ma</t>
  </si>
  <si>
    <t>Pleistocene</t>
  </si>
  <si>
    <t>&lt;3000</t>
  </si>
  <si>
    <t>&lt;3001</t>
  </si>
  <si>
    <t>&lt;3002</t>
  </si>
  <si>
    <t>&lt;3003</t>
  </si>
  <si>
    <t>&lt;3004</t>
  </si>
  <si>
    <t>Pleistocene-now</t>
  </si>
  <si>
    <t>Llaima</t>
  </si>
  <si>
    <t>Osorno</t>
  </si>
  <si>
    <t>San Jorge</t>
  </si>
  <si>
    <t>La Barda</t>
  </si>
  <si>
    <t>Pleistocene-active</t>
  </si>
  <si>
    <t>Negro</t>
  </si>
  <si>
    <t>Laguna Blanca group</t>
  </si>
  <si>
    <t>Puyehue</t>
  </si>
  <si>
    <t>Baker</t>
  </si>
  <si>
    <t>Volcano</t>
  </si>
  <si>
    <t>&lt;1Ma</t>
  </si>
  <si>
    <t>Glacier Peak</t>
  </si>
  <si>
    <t>Indian Heaven</t>
  </si>
  <si>
    <t>Three Sisters</t>
  </si>
  <si>
    <t>Medicine Lake</t>
  </si>
  <si>
    <t>Adams</t>
  </si>
  <si>
    <t>Simcoe</t>
  </si>
  <si>
    <t>Lassen</t>
  </si>
  <si>
    <t>Garibaldi</t>
  </si>
  <si>
    <t>Jefferson</t>
  </si>
  <si>
    <t>Rainier</t>
  </si>
  <si>
    <t>Shasta</t>
  </si>
  <si>
    <t>St Helens</t>
  </si>
  <si>
    <t>Mazama</t>
  </si>
  <si>
    <t>Newberry</t>
  </si>
  <si>
    <t>Silverthrone</t>
  </si>
  <si>
    <t>recent</t>
  </si>
  <si>
    <t>Quaternary for Yohoa and Utila</t>
  </si>
  <si>
    <t>&lt;25ka</t>
  </si>
  <si>
    <t>Grenadines</t>
  </si>
  <si>
    <t>Grenada</t>
  </si>
  <si>
    <t>St. Vincent</t>
  </si>
  <si>
    <t>St. Kitts</t>
  </si>
  <si>
    <t>Trois Ilets</t>
  </si>
  <si>
    <t>Yanaurcu</t>
  </si>
  <si>
    <t>Pan De Azucar</t>
  </si>
  <si>
    <t>Puyo</t>
  </si>
  <si>
    <t>Tungurahua</t>
  </si>
  <si>
    <t>Reventador</t>
  </si>
  <si>
    <t>Sumaco</t>
  </si>
  <si>
    <t>Pichincha</t>
  </si>
  <si>
    <t>Sangay</t>
  </si>
  <si>
    <t>Nevado Del Ruiz</t>
  </si>
  <si>
    <t>Cotacachi</t>
  </si>
  <si>
    <t>Almas Santas</t>
  </si>
  <si>
    <t>Cerro Overo</t>
  </si>
  <si>
    <t>La Poruna</t>
  </si>
  <si>
    <t>Cerro Galan</t>
  </si>
  <si>
    <t>Sajama</t>
  </si>
  <si>
    <t>Quillacas</t>
  </si>
  <si>
    <t>Redondo</t>
  </si>
  <si>
    <t>Llancanelo Volcanic Field</t>
  </si>
  <si>
    <t>Payun Matru Volcanic Field</t>
  </si>
  <si>
    <t>Rio Colorado Volcanic Field</t>
  </si>
  <si>
    <t>Tromen</t>
  </si>
  <si>
    <t>Nevado Volcanic Field</t>
  </si>
  <si>
    <t>Huililco</t>
  </si>
  <si>
    <t>Antuco</t>
  </si>
  <si>
    <t>La Picada</t>
  </si>
  <si>
    <t>Cayutue</t>
  </si>
  <si>
    <t>Pocoihuen</t>
  </si>
  <si>
    <t>Crater Basalt Volcanic Field</t>
  </si>
  <si>
    <t>Anticallanca</t>
  </si>
  <si>
    <t>La Vigueria</t>
  </si>
  <si>
    <t>Rollizos</t>
  </si>
  <si>
    <t>Reloncavi</t>
  </si>
  <si>
    <t>Saba</t>
  </si>
  <si>
    <t>Saunders</t>
  </si>
  <si>
    <t>Penguin Island</t>
  </si>
  <si>
    <t>Livingston Island</t>
  </si>
  <si>
    <t>Zavodovski</t>
  </si>
  <si>
    <t>Montagu</t>
  </si>
  <si>
    <t>Thule</t>
  </si>
  <si>
    <t>Kapenga</t>
  </si>
  <si>
    <t>Tatua</t>
  </si>
  <si>
    <t>Ben Lomond</t>
  </si>
  <si>
    <t>Ongaroto</t>
  </si>
  <si>
    <t>Kakuki</t>
  </si>
  <si>
    <t>White Island</t>
  </si>
  <si>
    <t>Rotorua</t>
  </si>
  <si>
    <t>Trig-8543</t>
  </si>
  <si>
    <t>T-Trig</t>
  </si>
  <si>
    <t>K-Trig</t>
  </si>
  <si>
    <t>Orakeikorako</t>
  </si>
  <si>
    <t>Maroa</t>
  </si>
  <si>
    <t>Raoul</t>
  </si>
  <si>
    <t>Macauley</t>
  </si>
  <si>
    <t>Havre Trough</t>
  </si>
  <si>
    <t>Ngatoro Rift</t>
  </si>
  <si>
    <t>Ngatoroirangi Rift</t>
  </si>
  <si>
    <t>Tofua</t>
  </si>
  <si>
    <t>Ata</t>
  </si>
  <si>
    <t>Kao</t>
  </si>
  <si>
    <t>Valu Fa Ridge</t>
  </si>
  <si>
    <t>Yasur(=Yasowa)</t>
  </si>
  <si>
    <t>Futuna</t>
  </si>
  <si>
    <t>Tongoa</t>
  </si>
  <si>
    <t>Ambrym</t>
  </si>
  <si>
    <t>Nifonea</t>
  </si>
  <si>
    <t>Lopevi</t>
  </si>
  <si>
    <t>Paama</t>
  </si>
  <si>
    <t>Galunggung</t>
  </si>
  <si>
    <t>Slamet</t>
  </si>
  <si>
    <t>Ringgit-Besar</t>
  </si>
  <si>
    <t>Muriah</t>
  </si>
  <si>
    <t>Bratan</t>
  </si>
  <si>
    <t>Batur</t>
  </si>
  <si>
    <t>Guntur</t>
  </si>
  <si>
    <t>Ungaran</t>
  </si>
  <si>
    <t>Mayon</t>
  </si>
  <si>
    <t>Guguan</t>
  </si>
  <si>
    <t>Pagan</t>
  </si>
  <si>
    <t>Sarigan</t>
  </si>
  <si>
    <t>Uracas</t>
  </si>
  <si>
    <t>Nishinoshima</t>
  </si>
  <si>
    <t>Miyakejima/Miyake-Zima</t>
  </si>
  <si>
    <t>Sumisu Rift</t>
  </si>
  <si>
    <t>Minami-Iwojima</t>
  </si>
  <si>
    <t>Hachijojima/Hatizyo-Zima</t>
  </si>
  <si>
    <t>Ajarayama</t>
  </si>
  <si>
    <t>Funagata</t>
  </si>
  <si>
    <t>Iwate</t>
  </si>
  <si>
    <t>Sannome-Gata</t>
  </si>
  <si>
    <t>Zao</t>
  </si>
  <si>
    <t>Azuma</t>
  </si>
  <si>
    <t>Nasu</t>
  </si>
  <si>
    <t>Chokai/Tyokai</t>
  </si>
  <si>
    <t>Rishiri</t>
  </si>
  <si>
    <t>Hokkaido</t>
  </si>
  <si>
    <t>Kunashir</t>
  </si>
  <si>
    <t>Alaid</t>
  </si>
  <si>
    <t>Tolbachik</t>
  </si>
  <si>
    <t>Bakening</t>
  </si>
  <si>
    <t>Mount Peschanaja</t>
  </si>
  <si>
    <t>Klyuchevskoy</t>
  </si>
  <si>
    <t>Bezymianny</t>
  </si>
  <si>
    <t>Karymsky</t>
  </si>
  <si>
    <t>Avachinsky</t>
  </si>
  <si>
    <t>Kamen</t>
  </si>
  <si>
    <t>Uksichan</t>
  </si>
  <si>
    <t>Gamchen</t>
  </si>
  <si>
    <t>Shmidt</t>
  </si>
  <si>
    <t>Komarov</t>
  </si>
  <si>
    <t>Ploskie Sopky</t>
  </si>
  <si>
    <t>Achtang</t>
  </si>
  <si>
    <t>Esso</t>
  </si>
  <si>
    <t>Academy Nauk</t>
  </si>
  <si>
    <t>Mutnovsky</t>
  </si>
  <si>
    <t>Gorely</t>
  </si>
  <si>
    <t>Khangar</t>
  </si>
  <si>
    <t>Kekuknayskiy</t>
  </si>
  <si>
    <t>Ploskiy</t>
  </si>
  <si>
    <t>Kizimen</t>
  </si>
  <si>
    <t>Deception Island</t>
  </si>
  <si>
    <t>Rinjani</t>
  </si>
  <si>
    <t>Ichinsky</t>
  </si>
  <si>
    <t>calculated parental melts by COMAGMAT-3.0</t>
  </si>
  <si>
    <t>Ingenstrem Depression</t>
  </si>
  <si>
    <t>Kanaga</t>
  </si>
  <si>
    <t>Alaska</t>
  </si>
  <si>
    <t>Tanaga</t>
  </si>
  <si>
    <t>Seguam</t>
  </si>
  <si>
    <t>Umnak</t>
  </si>
  <si>
    <t>Makushin</t>
  </si>
  <si>
    <t>Recheshnoi</t>
  </si>
  <si>
    <t>Kiska</t>
  </si>
  <si>
    <t>Shishaldin</t>
  </si>
  <si>
    <t>Okmok</t>
  </si>
  <si>
    <t>Aniakchak</t>
  </si>
  <si>
    <t>Pacaya</t>
  </si>
  <si>
    <t>Telica</t>
  </si>
  <si>
    <t>Nejapa</t>
  </si>
  <si>
    <t>Cukra Hill</t>
  </si>
  <si>
    <t>Granada</t>
  </si>
  <si>
    <t>Kasatoch</t>
  </si>
  <si>
    <t>Ukinrek Maars</t>
  </si>
  <si>
    <t>Auca Mahuida</t>
  </si>
  <si>
    <t>Caburgua</t>
  </si>
  <si>
    <t>Villarrica</t>
  </si>
  <si>
    <t>Payun Matru</t>
  </si>
  <si>
    <t>Egmont</t>
  </si>
  <si>
    <t>Okataina</t>
  </si>
  <si>
    <t>Punatekahi</t>
  </si>
  <si>
    <t>Havre Trough South</t>
  </si>
  <si>
    <t>Aoba</t>
  </si>
  <si>
    <t>Emau</t>
  </si>
  <si>
    <t>Vanua</t>
  </si>
  <si>
    <t>Epi</t>
  </si>
  <si>
    <t>Anatom</t>
  </si>
  <si>
    <t>Savonoski River Cluster</t>
  </si>
  <si>
    <t>Cuilapa-Barbarena</t>
  </si>
  <si>
    <t>Chiquimula Volcanic Field</t>
  </si>
  <si>
    <t>Diabolo</t>
  </si>
  <si>
    <t>Las Pilas</t>
  </si>
  <si>
    <t>CABEZA DE VACA</t>
  </si>
  <si>
    <t>Apaneca</t>
  </si>
  <si>
    <t>San Miguel</t>
  </si>
  <si>
    <t>Singuil</t>
  </si>
  <si>
    <t>Yojoa</t>
  </si>
  <si>
    <t>Tigre</t>
  </si>
  <si>
    <t>SOUFRIERE HILLS</t>
  </si>
  <si>
    <t>Corrida de Cori</t>
  </si>
  <si>
    <t>San Pedro-San Pablo</t>
  </si>
  <si>
    <t>Paniri</t>
  </si>
  <si>
    <t>Ollague</t>
  </si>
  <si>
    <t>Gemelos-Saladillo</t>
  </si>
  <si>
    <t>Huambo</t>
  </si>
  <si>
    <t>Negrillar</t>
  </si>
  <si>
    <t>Quimsachata</t>
  </si>
  <si>
    <t>SAN PEDRO-PELLADO</t>
  </si>
  <si>
    <t xml:space="preserve">Nevado De Longavi  </t>
  </si>
  <si>
    <t>SVZ rear-arc</t>
  </si>
  <si>
    <t>Trig9475</t>
  </si>
  <si>
    <t>Pele</t>
  </si>
  <si>
    <t>Torishima</t>
  </si>
  <si>
    <t>Myo-Jin Sho</t>
  </si>
  <si>
    <t>Sumisu</t>
  </si>
  <si>
    <t>Aogashima</t>
  </si>
  <si>
    <t>Myojin rear-arc</t>
  </si>
  <si>
    <t>Aogashima rear-arc</t>
  </si>
  <si>
    <t>Torishima rear-arc</t>
  </si>
  <si>
    <t>Sumisu rear-arc</t>
  </si>
  <si>
    <t>Towada-Hakkoda</t>
  </si>
  <si>
    <t>Sengan</t>
  </si>
  <si>
    <t>2.2Ma</t>
  </si>
  <si>
    <t>1 Aleutian</t>
  </si>
  <si>
    <t>2 Alaska</t>
  </si>
  <si>
    <t>Gertrude Creek</t>
  </si>
  <si>
    <t>&lt;2.8Ma</t>
  </si>
  <si>
    <t>GUADELOUPE</t>
  </si>
  <si>
    <t>Antofalla Volcanic Field</t>
  </si>
  <si>
    <t>Infiernillo</t>
  </si>
  <si>
    <t>CERRO LOS LEONES</t>
  </si>
  <si>
    <t>Auca Mahuida Volcanic Field</t>
  </si>
  <si>
    <t>South Mendoza Volcanic Field</t>
  </si>
  <si>
    <t>Candlemas/Vindication</t>
  </si>
  <si>
    <t>Segment E3</t>
  </si>
  <si>
    <t>Segment E4</t>
  </si>
  <si>
    <t>Segment E5</t>
  </si>
  <si>
    <t>Segment E6</t>
  </si>
  <si>
    <t>Segment E7</t>
  </si>
  <si>
    <t>Segment E8</t>
  </si>
  <si>
    <t>Segment E9</t>
  </si>
  <si>
    <t>Segment E1</t>
  </si>
  <si>
    <t>Segment E2</t>
  </si>
  <si>
    <t>Bransfield Rift</t>
  </si>
  <si>
    <t>year 1986</t>
  </si>
  <si>
    <t>year 1988</t>
  </si>
  <si>
    <t>year 1989</t>
  </si>
  <si>
    <t>year 1992</t>
  </si>
  <si>
    <t>year 1987</t>
  </si>
  <si>
    <t>year 1990</t>
  </si>
  <si>
    <t>year 1991</t>
  </si>
  <si>
    <t>year 1993</t>
  </si>
  <si>
    <t>year 1994</t>
  </si>
  <si>
    <t>Mariana Segment1</t>
  </si>
  <si>
    <t>Mariana Segment2</t>
  </si>
  <si>
    <t>Mariana Segment3</t>
  </si>
  <si>
    <t>Mariana Segment4</t>
  </si>
  <si>
    <t>Mariana Segment5</t>
  </si>
  <si>
    <t>Mariana Segment6</t>
  </si>
  <si>
    <t>Fatmalapa</t>
  </si>
  <si>
    <t>Efeat</t>
  </si>
  <si>
    <t xml:space="preserve"> NO</t>
  </si>
  <si>
    <t>crust thickness/km</t>
  </si>
  <si>
    <t>lat</t>
  </si>
  <si>
    <t>long</t>
  </si>
  <si>
    <t>slab age</t>
  </si>
  <si>
    <t>sequence No.</t>
  </si>
  <si>
    <t>1(2) Alaska rear-arc</t>
  </si>
  <si>
    <t>3 Cascades</t>
  </si>
  <si>
    <t>2(4) Guatemala rear-arc</t>
  </si>
  <si>
    <t>5 Salvador</t>
  </si>
  <si>
    <t>8 Lesser Antilles</t>
  </si>
  <si>
    <t>9 NVZ</t>
  </si>
  <si>
    <t>10 CVZ</t>
  </si>
  <si>
    <t>11 SVZ</t>
  </si>
  <si>
    <t>5(9)NVZ rear-arc</t>
  </si>
  <si>
    <t>6(10) CVZ rear-arc</t>
  </si>
  <si>
    <t>7(11) SVZ rear-arc</t>
  </si>
  <si>
    <t>12 South Sandwich</t>
  </si>
  <si>
    <t>8(12) Scotia Ridge back-arc</t>
  </si>
  <si>
    <t>13 South Shetland</t>
  </si>
  <si>
    <t>E-Lau Spreading Center</t>
  </si>
  <si>
    <t>C-Lau Spreading Center</t>
  </si>
  <si>
    <t>9(13) South Shetland back-arc</t>
  </si>
  <si>
    <t>14 Taupo Volcanic Zone</t>
  </si>
  <si>
    <t>10(14) TVZ rear-arc</t>
  </si>
  <si>
    <t>15 Kermadec</t>
  </si>
  <si>
    <t>11(15) Havre Trough</t>
  </si>
  <si>
    <t>16 Tonga</t>
  </si>
  <si>
    <t>12(16) Lau Basin</t>
  </si>
  <si>
    <t>17 Vanuatu</t>
  </si>
  <si>
    <t>13(17) Vanuatu rear-arc</t>
  </si>
  <si>
    <t>19 Java and Bali</t>
  </si>
  <si>
    <t>20 Luzon</t>
  </si>
  <si>
    <t>21 Mariana arc</t>
  </si>
  <si>
    <t>15(21) Mariana back-arc</t>
  </si>
  <si>
    <t>22 IB arc</t>
  </si>
  <si>
    <t>16(22) IB rear-arc</t>
  </si>
  <si>
    <t>17(23)Ryukyu rear-arc</t>
  </si>
  <si>
    <t>24 NE Honshu</t>
  </si>
  <si>
    <t>18(24) NE Honshu rear-arc</t>
  </si>
  <si>
    <t>25 Hokkaido</t>
  </si>
  <si>
    <t>19(25) Hokkaido rear-arc</t>
  </si>
  <si>
    <t>26 Kurile</t>
  </si>
  <si>
    <t>27 Kamchatka</t>
  </si>
  <si>
    <t>20(27) Kamchatka</t>
  </si>
  <si>
    <t>Nb/Ta</t>
  </si>
  <si>
    <t>Zr/Hf</t>
  </si>
  <si>
    <t>3(5) Salvador rear-arc</t>
  </si>
  <si>
    <t>6 Nicaragua</t>
  </si>
  <si>
    <t>4(6) Nicaragua rear-arc</t>
  </si>
  <si>
    <t>Segment 16</t>
  </si>
  <si>
    <t>Myojinsho</t>
  </si>
  <si>
    <t>Mid Okinawa Trough</t>
  </si>
  <si>
    <t>South-Okinawa Trough</t>
  </si>
  <si>
    <t>Mid Okinawa Trough-site CB6</t>
  </si>
  <si>
    <t>Okushiri</t>
  </si>
  <si>
    <t>Akita-Komagatake</t>
  </si>
  <si>
    <t>No.</t>
  </si>
  <si>
    <t>Sr/Nd</t>
  </si>
  <si>
    <t>Ba/Nb</t>
  </si>
  <si>
    <t>U/Nb</t>
  </si>
  <si>
    <t>U/Th</t>
  </si>
  <si>
    <t>Nb/Zr</t>
  </si>
  <si>
    <t>K2O/TiO2</t>
  </si>
  <si>
    <t>Ba/Th</t>
  </si>
  <si>
    <t>Ba/La</t>
  </si>
  <si>
    <t>Nd isotope</t>
  </si>
  <si>
    <t>Sr isotope</t>
  </si>
  <si>
    <t>Pb206</t>
  </si>
  <si>
    <t>Pb208</t>
  </si>
  <si>
    <t>Pb207</t>
  </si>
  <si>
    <t>1-2Ma</t>
  </si>
  <si>
    <t>0.5-1Ma</t>
  </si>
  <si>
    <t>~0.5Ma</t>
  </si>
  <si>
    <t>&lt;10ka</t>
  </si>
  <si>
    <t>&lt;0.5Ma</t>
  </si>
  <si>
    <t>back-arc,4.6-&lt;0.1Ma</t>
  </si>
  <si>
    <t>Pliocene-Holocene, mainly Holocene</t>
  </si>
  <si>
    <t>&lt;3.1 Ma</t>
  </si>
  <si>
    <t>&lt;3.4ka</t>
  </si>
  <si>
    <t>&lt;350ka</t>
  </si>
  <si>
    <t>&lt;1.27Ma</t>
  </si>
  <si>
    <t>88ka</t>
  </si>
  <si>
    <t>235ka</t>
  </si>
  <si>
    <t>0.5Ma</t>
  </si>
  <si>
    <t>Trident</t>
  </si>
  <si>
    <t>Los Gemelos</t>
  </si>
  <si>
    <t>Gordo</t>
  </si>
  <si>
    <t>Guazapa</t>
  </si>
  <si>
    <t>Chiguana</t>
  </si>
  <si>
    <t>Huaiqueria</t>
  </si>
  <si>
    <t>Papagayos</t>
  </si>
  <si>
    <t>Rodeo</t>
  </si>
  <si>
    <t>Diamante</t>
  </si>
  <si>
    <t>Los Volcanes</t>
  </si>
  <si>
    <t xml:space="preserve">Tongariro </t>
  </si>
  <si>
    <t>Yasur</t>
  </si>
  <si>
    <t>San Pedro-Pellado</t>
  </si>
  <si>
    <t>Carran-Los Venados</t>
  </si>
  <si>
    <t>Cayutue-La Vigueria</t>
  </si>
  <si>
    <t>Alto</t>
  </si>
  <si>
    <t>Grande</t>
  </si>
  <si>
    <t>Llancanelo</t>
  </si>
  <si>
    <t xml:space="preserve">Nevado </t>
  </si>
  <si>
    <t xml:space="preserve">North Mendoza </t>
  </si>
  <si>
    <t>Mariana Seg 1</t>
  </si>
  <si>
    <t>Mariana Seg 2</t>
  </si>
  <si>
    <t>Mariana Seg 3</t>
  </si>
  <si>
    <t>Mariana Seg 4</t>
  </si>
  <si>
    <t>Mariana Seg 5</t>
  </si>
  <si>
    <t>Mariana Seg 6</t>
  </si>
  <si>
    <t>Mariana Seg 16</t>
  </si>
  <si>
    <t>Soufriere</t>
  </si>
  <si>
    <t>LOS REYUNOS</t>
  </si>
  <si>
    <t xml:space="preserve">LOS REYUNOS </t>
  </si>
  <si>
    <t>CERRO LA LENA</t>
  </si>
  <si>
    <t>LOMA DEL MEDIO</t>
  </si>
  <si>
    <t>Herald-TVZ</t>
  </si>
  <si>
    <t>Usu</t>
  </si>
  <si>
    <t>Kitami-Shi</t>
  </si>
  <si>
    <t>volcano site for paper</t>
  </si>
  <si>
    <t>Count</t>
  </si>
  <si>
    <t>Vol site</t>
  </si>
  <si>
    <t>Sm/Yb</t>
  </si>
  <si>
    <t>Frontal or RB</t>
  </si>
  <si>
    <t>R</t>
  </si>
  <si>
    <t>B</t>
  </si>
  <si>
    <t>Alaska rear-arc</t>
  </si>
  <si>
    <t>Nicarugua</t>
  </si>
  <si>
    <t>Nicarugua rear-arc</t>
  </si>
  <si>
    <t>South Sandwich</t>
  </si>
  <si>
    <t>East Scotia</t>
  </si>
  <si>
    <t>South Shetland</t>
  </si>
  <si>
    <t>Taupo Volcano Zone</t>
  </si>
  <si>
    <t>South Shetland rear-arc</t>
  </si>
  <si>
    <t>TVZ rear-arc</t>
  </si>
  <si>
    <t>Lau Basin</t>
  </si>
  <si>
    <t>Vanuatu</t>
  </si>
  <si>
    <t>Vanuatu rear-arc</t>
  </si>
  <si>
    <t>Luzon</t>
  </si>
  <si>
    <t>Mariana back-arc</t>
  </si>
  <si>
    <t>Hokkaido rear-arc</t>
  </si>
  <si>
    <t>Kurile</t>
  </si>
  <si>
    <t>Kamchatka rear-arc</t>
  </si>
  <si>
    <t>Convergence rate</t>
  </si>
  <si>
    <t>Distance between trench (sequence point) and volcano</t>
  </si>
  <si>
    <t>Novarupta</t>
  </si>
  <si>
    <t>Φ/100</t>
  </si>
  <si>
    <t>Row Labels</t>
  </si>
  <si>
    <t>Section No.</t>
  </si>
  <si>
    <t>Sum of Count</t>
  </si>
  <si>
    <t>E Aleutian</t>
  </si>
  <si>
    <t>C Aleutian</t>
  </si>
  <si>
    <t>N Cascades</t>
  </si>
  <si>
    <t>C Cascades</t>
  </si>
  <si>
    <t>S Cascades</t>
  </si>
  <si>
    <t>C Cascades rear-arc</t>
  </si>
  <si>
    <t>N Lesser Antilles</t>
  </si>
  <si>
    <t>S Lesser Antilles</t>
  </si>
  <si>
    <t>Colombia</t>
  </si>
  <si>
    <t>Ecuador</t>
  </si>
  <si>
    <t>Ecuador rear-arc</t>
  </si>
  <si>
    <t>N Chile</t>
  </si>
  <si>
    <t>N Chile rear-arc</t>
  </si>
  <si>
    <t>C Chile</t>
  </si>
  <si>
    <t>SC Chile</t>
  </si>
  <si>
    <t>C Chile rear-arc</t>
  </si>
  <si>
    <t>SC Chile rear-arc</t>
  </si>
  <si>
    <t>S Tonga</t>
  </si>
  <si>
    <t>E Java and Bali</t>
  </si>
  <si>
    <t>N IB arc</t>
  </si>
  <si>
    <t>S IB arc</t>
  </si>
  <si>
    <t>N IB rear-arc</t>
  </si>
  <si>
    <t>S Ryukyu rear-arc</t>
  </si>
  <si>
    <t>M Ryukyu rear-arc</t>
  </si>
  <si>
    <t>C Honshu</t>
  </si>
  <si>
    <t>N Honshu</t>
  </si>
  <si>
    <t>C Honshu rear-arc</t>
  </si>
  <si>
    <t>N Honshu rear-arc</t>
  </si>
  <si>
    <t>Vol section</t>
  </si>
  <si>
    <t>W Aleutian</t>
  </si>
  <si>
    <t>S Peru</t>
  </si>
  <si>
    <t>S Peru rear-arc</t>
  </si>
  <si>
    <t>Pb/Ce</t>
  </si>
  <si>
    <t>Gd/Yb</t>
  </si>
  <si>
    <t>Ce/Ce*</t>
  </si>
  <si>
    <t>Th/La</t>
  </si>
  <si>
    <t>La/Sm</t>
  </si>
  <si>
    <t>Volcano No.</t>
  </si>
  <si>
    <t>slab dip(°) from Syracuse2006</t>
  </si>
  <si>
    <t>Marianas</t>
  </si>
  <si>
    <t>87Sr/86Sr</t>
  </si>
  <si>
    <t>143Nd/144Nd</t>
  </si>
  <si>
    <t>206Pb/204Pb</t>
  </si>
  <si>
    <t>207Pb/204Pb</t>
  </si>
  <si>
    <t>208Pb/204Pb</t>
  </si>
  <si>
    <t>Mexico</t>
  </si>
  <si>
    <t>Guatemala/Salvador</t>
  </si>
  <si>
    <t>Guatemala/Salvador rear-arc</t>
  </si>
  <si>
    <t>E Java and Bali rear-arc</t>
  </si>
  <si>
    <t>S Tonga rear-arc</t>
  </si>
  <si>
    <t>Ryukyu</t>
  </si>
  <si>
    <t>Arc</t>
  </si>
  <si>
    <t>ArcNum</t>
  </si>
  <si>
    <t>Crustal Thickness (Sources in Appendix A)</t>
  </si>
  <si>
    <t>176Hf/177Hf</t>
  </si>
  <si>
    <t>Mg#</t>
  </si>
  <si>
    <t>Eu/Eu*</t>
  </si>
  <si>
    <t>Eu/Eu**</t>
  </si>
  <si>
    <t>ASI</t>
  </si>
  <si>
    <t>Dy/Yb</t>
  </si>
  <si>
    <t>Li/Y</t>
  </si>
  <si>
    <t>Zr/Nb</t>
  </si>
  <si>
    <t>Rb/Nb</t>
  </si>
  <si>
    <t>Rb/Cs</t>
  </si>
  <si>
    <t>Pb/Nb</t>
  </si>
  <si>
    <t>Cs/Nb</t>
  </si>
  <si>
    <t>La/Zr</t>
  </si>
  <si>
    <t>Th/Zr</t>
  </si>
  <si>
    <t>Pb/La</t>
  </si>
  <si>
    <t>Sm/La</t>
  </si>
  <si>
    <t>Zr/Sm</t>
  </si>
  <si>
    <t>Zr/Ti</t>
  </si>
  <si>
    <t>Sm/Nd</t>
  </si>
  <si>
    <t>Th/U</t>
  </si>
  <si>
    <t>Sr/Zr</t>
  </si>
  <si>
    <t>Aleutians (C)</t>
  </si>
  <si>
    <t>Aleutians (E)</t>
  </si>
  <si>
    <t>Aleutians (W)</t>
  </si>
  <si>
    <t>Cascades</t>
  </si>
  <si>
    <t>Chile (C)</t>
  </si>
  <si>
    <t>Chile (SC)</t>
  </si>
  <si>
    <t>Colombia and Ecuador</t>
  </si>
  <si>
    <t>El Salvador</t>
  </si>
  <si>
    <t>Honshu (C)</t>
  </si>
  <si>
    <t>Honshu (N)</t>
  </si>
  <si>
    <t>Izu</t>
  </si>
  <si>
    <t>Java and Bali</t>
  </si>
  <si>
    <t>Kuriles</t>
  </si>
  <si>
    <t>Lesser Antilles</t>
  </si>
  <si>
    <t>New Britain</t>
  </si>
  <si>
    <t>Nicaragua</t>
  </si>
  <si>
    <t>Tonga (S)</t>
  </si>
  <si>
    <t>Eu*/Eu</t>
  </si>
  <si>
    <t>SOLOMON_ISLAND_ARC.csv</t>
  </si>
  <si>
    <t>[7174]</t>
  </si>
  <si>
    <t>CONVERGENT MARGIN</t>
  </si>
  <si>
    <t>New Georgia Islands - New Georgia</t>
  </si>
  <si>
    <t>SOLOMON ISLAND ARC / SOLOMON ISLAND ARC - WESTERN PROVINCE / NEW GEORGIA ISLANDS - NEW GEORGIA</t>
  </si>
  <si>
    <t>s_S44 [7174]</t>
  </si>
  <si>
    <t>PICRITE [7174]</t>
  </si>
  <si>
    <t xml:space="preserve">WR [7174] </t>
  </si>
  <si>
    <t>186059</t>
  </si>
  <si>
    <t>s_S47 [7174]</t>
  </si>
  <si>
    <t>BASALT [7174]</t>
  </si>
  <si>
    <t>186060</t>
  </si>
  <si>
    <t>s_S66 [7174]</t>
  </si>
  <si>
    <t>186064</t>
  </si>
  <si>
    <t>s_SE 1 [7174]</t>
  </si>
  <si>
    <t>186069</t>
  </si>
  <si>
    <t>[7174][13436]</t>
  </si>
  <si>
    <t>New Georgia Islands - Kolombangara</t>
  </si>
  <si>
    <t>SOLOMON ISLAND ARC / SOLOMON ISLAND ARC - WESTERN PROVINCE / NEW GEORGIA ISLANDS - KOLOMBANGARA</t>
  </si>
  <si>
    <t>s_S7 [7174] / s_S 7 [13436]</t>
  </si>
  <si>
    <t>ANDESITE, BASALTIC [7174]</t>
  </si>
  <si>
    <t>33065-S 7</t>
  </si>
  <si>
    <t>s_S43 [7174] / s_S 43 [13436]</t>
  </si>
  <si>
    <t>33067-S 43</t>
  </si>
  <si>
    <t>s_SE 3 [7174] / s_S E 3 [13436]</t>
  </si>
  <si>
    <t>33067-S E 3</t>
  </si>
  <si>
    <t>New Georgia Islands - Rendova</t>
  </si>
  <si>
    <t>SOLOMON ISLAND ARC / SOLOMON ISLAND ARC - WESTERN PROVINCE / NEW GEORGIA ISLANDS - RENDOVA</t>
  </si>
  <si>
    <t>s_S33 [7174] / s_S 33 [13436]</t>
  </si>
  <si>
    <t>33068-S 33</t>
  </si>
  <si>
    <t>s_SE 16 [7174] / s_S E 16 [13436]</t>
  </si>
  <si>
    <t>33068-S E 16</t>
  </si>
  <si>
    <t>[13436]</t>
  </si>
  <si>
    <t>s_S 18 [13436]</t>
  </si>
  <si>
    <t>BASALT [13436]</t>
  </si>
  <si>
    <t xml:space="preserve">WR [13436] </t>
  </si>
  <si>
    <t>409943</t>
  </si>
  <si>
    <t>s_S 53 [13436]</t>
  </si>
  <si>
    <t>409955</t>
  </si>
  <si>
    <t>s_S 137 REN [13436]</t>
  </si>
  <si>
    <t>409977</t>
  </si>
  <si>
    <t>[15007]</t>
  </si>
  <si>
    <t>New Georgia Islands - Vella Lavella</t>
  </si>
  <si>
    <t>SOLOMON ISLAND ARC / SOLOMON ISLAND ARC - WESTERN PROVINCE / NEW GEORGIA ISLANDS - VELLA LAVELLA</t>
  </si>
  <si>
    <t>s_VL 103 [15007]</t>
  </si>
  <si>
    <t>BASALT [15007]</t>
  </si>
  <si>
    <t xml:space="preserve">WR [15007] </t>
  </si>
  <si>
    <t>502582</t>
  </si>
  <si>
    <t>New Georgia Islands - Ranongga</t>
  </si>
  <si>
    <t>SOLOMON ISLAND ARC / SOLOMON ISLAND ARC - WESTERN PROVINCE / NEW GEORGIA ISLANDS - RANONGGA</t>
  </si>
  <si>
    <t>s_RG 113 [15007]</t>
  </si>
  <si>
    <t>ANDESITE, BASALTIC [15007]</t>
  </si>
  <si>
    <t>502586</t>
  </si>
  <si>
    <t>New Georgia Islands - Simbo</t>
  </si>
  <si>
    <t>SOLOMON ISLAND ARC / SOLOMON ISLAND ARC - WESTERN PROVINCE / NEW GEORGIA ISLANDS - SIMBO</t>
  </si>
  <si>
    <t>s_SB 121 [15007]</t>
  </si>
  <si>
    <t>ANDESITE [15007]</t>
  </si>
  <si>
    <t>502592</t>
  </si>
  <si>
    <t>[13436][15727]</t>
  </si>
  <si>
    <t>s_S 5 [13436]</t>
  </si>
  <si>
    <t>ANDESITE, BASALTIC [13436] / NOT GIVEN [15727]</t>
  </si>
  <si>
    <t>67039-S 5</t>
  </si>
  <si>
    <t>s_S 108 VL [13436] / s_S 108 [15727]</t>
  </si>
  <si>
    <t>67062-S 108</t>
  </si>
  <si>
    <t>s_S 142 NG [13436] / s_S 142 [15727]</t>
  </si>
  <si>
    <t>67065-S 142</t>
  </si>
  <si>
    <t>[20839]</t>
  </si>
  <si>
    <t>Panama</t>
  </si>
  <si>
    <t xml:space="preserve">WR [20839] </t>
  </si>
  <si>
    <t>ANDESITE [20839]</t>
  </si>
  <si>
    <t>ANDESITE, BASALTIC [20839]</t>
  </si>
  <si>
    <t>CENTRAL AMERICAN VOLCANIC ARC / CENTRAL AMERICAN VOLCANIC ARC-SOUTHEASTERN SEGMENT / PANAMA / EL BARU(CHIRIQUI)</t>
  </si>
  <si>
    <t>BARU</t>
  </si>
  <si>
    <t>s_PAN-06-141 [20839]</t>
  </si>
  <si>
    <t>1139175</t>
  </si>
  <si>
    <t>s_PAN-06-148 [20839]</t>
  </si>
  <si>
    <t>1139181</t>
  </si>
  <si>
    <t>s_PAN-06-167 [20839]</t>
  </si>
  <si>
    <t>1139196</t>
  </si>
  <si>
    <t>s_PAN-06-171 [20839]</t>
  </si>
  <si>
    <t>1139200</t>
  </si>
  <si>
    <t>s_PAN-06-180D [20839]</t>
  </si>
  <si>
    <t>1139209</t>
  </si>
  <si>
    <t>s_PAN-06-180G [20839]</t>
  </si>
  <si>
    <t>1139210</t>
  </si>
  <si>
    <t>[18727]</t>
  </si>
  <si>
    <t>CENTRAL AMERICAN VOLCANIC ARC / CENTRAL AMERICAN VOLCANIC ARC-SOUTHEASTERN SEGMENT / PANAMA / EL BARU / CUESTA UNIT</t>
  </si>
  <si>
    <t>LA CUESTA</t>
  </si>
  <si>
    <t>s_BM30100745B [18727]</t>
  </si>
  <si>
    <t>ADAKITE [18727]</t>
  </si>
  <si>
    <t>QUATERNARY [18727]</t>
  </si>
  <si>
    <t xml:space="preserve">WR [18727] </t>
  </si>
  <si>
    <t>889862</t>
  </si>
  <si>
    <t>s_BM30100745C [18727]</t>
  </si>
  <si>
    <t>889863</t>
  </si>
  <si>
    <t>s_BO301007-43 [18727]</t>
  </si>
  <si>
    <t>889864</t>
  </si>
  <si>
    <t>s_NB03081001A [18727]</t>
  </si>
  <si>
    <t>889865</t>
  </si>
  <si>
    <t>s_NB03081001E [18727]</t>
  </si>
  <si>
    <t>889867</t>
  </si>
  <si>
    <t>s_NB03081001F [18727]</t>
  </si>
  <si>
    <t>889868</t>
  </si>
  <si>
    <t>s_NB03081001G [18727]</t>
  </si>
  <si>
    <t>889869</t>
  </si>
  <si>
    <t>s_PH161007-8A [18727]</t>
  </si>
  <si>
    <t>889870</t>
  </si>
  <si>
    <t>s_PH161007-7D [18727]</t>
  </si>
  <si>
    <t>889871</t>
  </si>
  <si>
    <t>s_PH161007-7C [18727]</t>
  </si>
  <si>
    <t>889873</t>
  </si>
  <si>
    <t>s_PH1610078B [18727]</t>
  </si>
  <si>
    <t>889876</t>
  </si>
  <si>
    <t>s_PH1610078C [18727]</t>
  </si>
  <si>
    <t>889877</t>
  </si>
  <si>
    <t>s_PH1610078D [18727]</t>
  </si>
  <si>
    <t>889878</t>
  </si>
  <si>
    <t>s_PH2610077E [18727]</t>
  </si>
  <si>
    <t>889879</t>
  </si>
  <si>
    <t>CENTRAL AMERICAN VOLCANIC ARC / CENTRAL AMERICAN VOLCANIC ARC-SOUTHEASTERN SEGMENT / PANAMA / EL BARU / BAMBITO UNIT</t>
  </si>
  <si>
    <t>NUEVO BAMBITO</t>
  </si>
  <si>
    <t>s_CP171107-10A [18727]</t>
  </si>
  <si>
    <t>889882</t>
  </si>
  <si>
    <t>s_CP17100714B [18727]</t>
  </si>
  <si>
    <t>889883</t>
  </si>
  <si>
    <t>s_CP17100714G [18727]</t>
  </si>
  <si>
    <t>889885</t>
  </si>
  <si>
    <t>s_NB1510073A [18727]</t>
  </si>
  <si>
    <t>889886</t>
  </si>
  <si>
    <t>s_NB1510073C [18727]</t>
  </si>
  <si>
    <t>889888</t>
  </si>
  <si>
    <t>[3478][3439][6969]</t>
  </si>
  <si>
    <t>Costa Rica</t>
  </si>
  <si>
    <t>CENTRAL AMERICAN VOLCANIC ARC / CENTRAL AMERICAN VOLCANIC ARC-SOUTHEASTERN SEGMENT / COSTA RICA / PLATANAR</t>
  </si>
  <si>
    <t>s_PP8 [3478] / s_CRPP8 [3439]</t>
  </si>
  <si>
    <t>BASALT, ALKALINE [3478] / NOT GIVEN [3439]</t>
  </si>
  <si>
    <t>11592-PP8</t>
  </si>
  <si>
    <t>[2491][3439][5812][4190][3375]</t>
  </si>
  <si>
    <t>CENTRAL AMERICAN VOLCANIC ARC / CENTRAL AMERICAN VOLCANIC ARC-SOUTHEASTERN SEGMENT / COSTA RICA / TURRIALBA</t>
  </si>
  <si>
    <t>s_T-24-2 [2491] / s_CRT24-2 [3439] / s_T24-2 [5812]</t>
  </si>
  <si>
    <t>BASALT, CALC-ALKALINE [2491] / NOT GIVEN [3439] / BASALT [3375]</t>
  </si>
  <si>
    <t xml:space="preserve">WR [2491] </t>
  </si>
  <si>
    <t>11598-T-24-2</t>
  </si>
  <si>
    <t>[2491][3439][5812][4190]</t>
  </si>
  <si>
    <t>s_T-85 [2491] / s_CRT85 [3439]</t>
  </si>
  <si>
    <t>BASALT [2491] / NOT GIVEN [3439]</t>
  </si>
  <si>
    <t>11598-T-85</t>
  </si>
  <si>
    <t>[5812]</t>
  </si>
  <si>
    <t>CENTRAL AMERICAN VOLCANIC ARC / CENTRAL AMERICAN VOLCANIC ARC-SOUTHEASTERN SEGMENT / COSTA RICA / IRAZU</t>
  </si>
  <si>
    <t>s_91-60-2 [5812]</t>
  </si>
  <si>
    <t>BASALT [5812]</t>
  </si>
  <si>
    <t>881 [5812]</t>
  </si>
  <si>
    <t xml:space="preserve">WR [5812] </t>
  </si>
  <si>
    <t>145861</t>
  </si>
  <si>
    <t>[3478]</t>
  </si>
  <si>
    <t>s_D7 [3478]</t>
  </si>
  <si>
    <t>NOT GIVEN [3478]</t>
  </si>
  <si>
    <t>75638</t>
  </si>
  <si>
    <t>[19730]</t>
  </si>
  <si>
    <t>1864 - 1866 ERUPTION, BETWEEN CENTRAL AND EAST CRATER</t>
  </si>
  <si>
    <t>s_TU 6 [19730]</t>
  </si>
  <si>
    <t>ANDESITE, BASALTIC [19730]</t>
  </si>
  <si>
    <t xml:space="preserve">WR [19730] </t>
  </si>
  <si>
    <t>949051</t>
  </si>
  <si>
    <t>s_TU 16 [19730]</t>
  </si>
  <si>
    <t>949052</t>
  </si>
  <si>
    <t>[15195]</t>
  </si>
  <si>
    <t>Tahoe-Truckee</t>
  </si>
  <si>
    <t>CASCADES / HIGH CASCADES / CALIFORNIA / TAHOE-TRUCKEE VOLCANIC FIELD / BALD LAVA GROUP</t>
  </si>
  <si>
    <t>TRUCKEE RIVER</t>
  </si>
  <si>
    <t>s_97-LT-11 [15195]</t>
  </si>
  <si>
    <t>TRACHYBASALT [15195]</t>
  </si>
  <si>
    <t>NEOGENE [15195]</t>
  </si>
  <si>
    <t xml:space="preserve">WR [15195] </t>
  </si>
  <si>
    <t>518971</t>
  </si>
  <si>
    <t>HIRSCHDALE</t>
  </si>
  <si>
    <t>s_97-LT-15A [15195]</t>
  </si>
  <si>
    <t>518972</t>
  </si>
  <si>
    <t>BALD MOUNTAIN</t>
  </si>
  <si>
    <t>s_97-LT-60 [15195]</t>
  </si>
  <si>
    <t>518981</t>
  </si>
  <si>
    <t>s_97-LT-75B [15195]</t>
  </si>
  <si>
    <t>BASALT [15195]</t>
  </si>
  <si>
    <t>518992</t>
  </si>
  <si>
    <t>CASCADES / HIGH CASCADES / CALIFORNIA / TAHOE-TRUCKEE VOLCANIC FIELD / TAHOE CITY LAVA GROUP</t>
  </si>
  <si>
    <t>TAHOE TB</t>
  </si>
  <si>
    <t>s_97-LT-8 [15195]</t>
  </si>
  <si>
    <t>519036</t>
  </si>
  <si>
    <t>TAHOE TM</t>
  </si>
  <si>
    <t>s_97-LT-19B [15195]</t>
  </si>
  <si>
    <t>519038</t>
  </si>
  <si>
    <t>TAHOE BC</t>
  </si>
  <si>
    <t>s_97-LT-73 [15195]</t>
  </si>
  <si>
    <t>519040</t>
  </si>
  <si>
    <t>CASCADES / HIGH CASCADES / CALIFORNIA / TAHOE-TRUCKEE VOLCANIC FIELD / TRUCKEE LAVA GROUP</t>
  </si>
  <si>
    <t>TAHOE OB</t>
  </si>
  <si>
    <t>s_97-LT-9 [15195]</t>
  </si>
  <si>
    <t>ANDESITE, BASALTIC [15195]</t>
  </si>
  <si>
    <t>519044</t>
  </si>
  <si>
    <t>s_97-LT-21A [15195]</t>
  </si>
  <si>
    <t>519050</t>
  </si>
  <si>
    <t>POLARIS</t>
  </si>
  <si>
    <t>s_97-LT-22 [15195]</t>
  </si>
  <si>
    <t>519052</t>
  </si>
  <si>
    <t>ALDER HILL</t>
  </si>
  <si>
    <t>s_97-LT-26 [15195]</t>
  </si>
  <si>
    <t>TRACHYANDESITE, BASALTIC [15195]</t>
  </si>
  <si>
    <t>519054</t>
  </si>
  <si>
    <t>BOCA RESERVOIR</t>
  </si>
  <si>
    <t>s_97-LT-37A [15195]</t>
  </si>
  <si>
    <t>519057</t>
  </si>
  <si>
    <t>s_97-LT-38A [15195]</t>
  </si>
  <si>
    <t>519059</t>
  </si>
  <si>
    <t>s_97-LT-76 [15195]</t>
  </si>
  <si>
    <t>519062</t>
  </si>
  <si>
    <t>Quaternary</t>
    <phoneticPr fontId="6" type="noConversion"/>
  </si>
  <si>
    <t>CENTRAL AMERICAN VOLCANIC ARC / CENTRAL AMERICAN VOLCANIC ARC-SOUTHEASTERN SEGMENT / COSTA RICA / TURRIALBA</t>
    <phoneticPr fontId="6" type="noConversion"/>
  </si>
  <si>
    <t>Alaska rear-arc</t>
    <phoneticPr fontId="6" type="noConversion"/>
  </si>
  <si>
    <t>E Java and Bali rear-arc</t>
    <phoneticPr fontId="6" type="noConversion"/>
  </si>
  <si>
    <t>Guatemala/Salvador</t>
    <phoneticPr fontId="10" type="noConversion"/>
  </si>
  <si>
    <t>Guatemala/Salvador</t>
    <phoneticPr fontId="6" type="noConversion"/>
  </si>
  <si>
    <t>Guatemala/Salvador rear-arc</t>
    <phoneticPr fontId="6" type="noConversion"/>
  </si>
  <si>
    <t>Baru</t>
    <phoneticPr fontId="6" type="noConversion"/>
  </si>
  <si>
    <t>Platanar</t>
    <phoneticPr fontId="6" type="noConversion"/>
  </si>
  <si>
    <t>Turrialba</t>
    <phoneticPr fontId="6" type="noConversion"/>
  </si>
  <si>
    <t>Irazu</t>
    <phoneticPr fontId="6" type="noConversion"/>
  </si>
  <si>
    <t>Solomon</t>
    <phoneticPr fontId="6" type="noConversion"/>
  </si>
  <si>
    <t>*s_AU14782 [3319] has a wrong GPS and it should belong to Raul</t>
  </si>
  <si>
    <t xml:space="preserve">*Some data only have a GPS range without exact GPS. The volcano name can give us information to locate the volcano </t>
  </si>
  <si>
    <t>*row filled yellow are arcs above slab window</t>
  </si>
  <si>
    <t>V/Ti</t>
  </si>
  <si>
    <t>Baru</t>
  </si>
  <si>
    <t>Platanar</t>
  </si>
  <si>
    <t>Turrialba</t>
  </si>
  <si>
    <t>Irazu</t>
  </si>
  <si>
    <t>Solomon</t>
  </si>
  <si>
    <t>New Georgia</t>
  </si>
  <si>
    <t>Kolombangara</t>
  </si>
  <si>
    <t>Rendova</t>
  </si>
  <si>
    <t>Vella Lavella</t>
  </si>
  <si>
    <t>Ranongga</t>
  </si>
  <si>
    <t>Simbo</t>
  </si>
  <si>
    <t>W Java rear-arc</t>
  </si>
  <si>
    <t>W Java</t>
  </si>
  <si>
    <t>NOTE FOR EACH COLUMN</t>
  </si>
  <si>
    <t>ΔNd*10000</t>
  </si>
  <si>
    <t>ΔTh/Nb</t>
  </si>
  <si>
    <t>frontal</t>
  </si>
  <si>
    <t>Δdistance</t>
  </si>
  <si>
    <t>GPS for crust thickness</t>
  </si>
  <si>
    <t>GPS for convergent velocity</t>
  </si>
  <si>
    <t>GPS for slab age</t>
  </si>
  <si>
    <t>sequence number from Bird (2003) for convergent velocity</t>
  </si>
  <si>
    <t>the number for the couple of frontal arc and rear-/back-arc</t>
  </si>
  <si>
    <t>Average value for each volcano which was calculated based on the raw data</t>
  </si>
  <si>
    <t>*row filled yellow are volcanos above slab window</t>
  </si>
  <si>
    <t>H/km</t>
  </si>
  <si>
    <t>H/km (Hayes2018)</t>
  </si>
  <si>
    <t>tanθ</t>
  </si>
  <si>
    <t>Age</t>
    <phoneticPr fontId="6" type="noConversion"/>
  </si>
  <si>
    <r>
      <t>dredge 520·8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±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44·2</t>
    </r>
    <phoneticPr fontId="6" type="noConversion"/>
  </si>
  <si>
    <r>
      <t>dredge 520·8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±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 xml:space="preserve">44·3 </t>
    </r>
    <phoneticPr fontId="6" type="noConversion"/>
  </si>
  <si>
    <t>dredge</t>
    <phoneticPr fontId="6" type="noConversion"/>
  </si>
  <si>
    <r>
      <t>dredge 580·7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±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50·7</t>
    </r>
    <phoneticPr fontId="6" type="noConversion"/>
  </si>
  <si>
    <r>
      <t>dredge 580·7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±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50·8</t>
    </r>
    <phoneticPr fontId="6" type="noConversion"/>
  </si>
  <si>
    <r>
      <t>133·6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±</t>
    </r>
    <r>
      <rPr>
        <sz val="11"/>
        <color theme="1"/>
        <rFont val="Times New Roman"/>
        <family val="1"/>
        <charset val="134"/>
      </rPr>
      <t> </t>
    </r>
    <r>
      <rPr>
        <sz val="11"/>
        <color theme="1"/>
        <rFont val="DengXian"/>
        <family val="4"/>
        <charset val="134"/>
      </rPr>
      <t>35·2</t>
    </r>
    <phoneticPr fontId="6" type="noConversion"/>
  </si>
  <si>
    <t>Historical</t>
    <phoneticPr fontId="6" type="noConversion"/>
  </si>
  <si>
    <t xml:space="preserve"> year 1912</t>
    <phoneticPr fontId="6" type="noConversion"/>
  </si>
  <si>
    <t>year 1977</t>
    <phoneticPr fontId="6" type="noConversion"/>
  </si>
  <si>
    <t>AGU abstract,no data found</t>
    <phoneticPr fontId="6" type="noConversion"/>
  </si>
  <si>
    <t>Holocene</t>
    <phoneticPr fontId="6" type="noConversion"/>
  </si>
  <si>
    <t>Pleistocene</t>
    <phoneticPr fontId="6" type="noConversion"/>
  </si>
  <si>
    <t>recent</t>
    <phoneticPr fontId="6" type="noConversion"/>
  </si>
  <si>
    <t>year 1971</t>
    <phoneticPr fontId="6" type="noConversion"/>
  </si>
  <si>
    <t>year 1972</t>
  </si>
  <si>
    <t>year 1973</t>
  </si>
  <si>
    <t>year 1974</t>
  </si>
  <si>
    <t>Post-Glacial</t>
    <phoneticPr fontId="6" type="noConversion"/>
  </si>
  <si>
    <t>Glacial</t>
    <phoneticPr fontId="6" type="noConversion"/>
  </si>
  <si>
    <t>drege</t>
    <phoneticPr fontId="6" type="noConversion"/>
  </si>
  <si>
    <t>year 1923</t>
    <phoneticPr fontId="6" type="noConversion"/>
  </si>
  <si>
    <t>year 2013</t>
    <phoneticPr fontId="6" type="noConversion"/>
  </si>
  <si>
    <t>quaternary</t>
    <phoneticPr fontId="6" type="noConversion"/>
  </si>
  <si>
    <t>no age,but should&lt;5Ma</t>
    <phoneticPr fontId="6" type="noConversion"/>
  </si>
  <si>
    <t>rear-/back-arc</t>
    <phoneticPr fontId="10" type="noConversion"/>
  </si>
  <si>
    <t>Nd isotope</t>
    <phoneticPr fontId="10" type="noConversion"/>
  </si>
  <si>
    <t>arc-trench distance</t>
    <phoneticPr fontId="10" type="noConversion"/>
  </si>
  <si>
    <t>std</t>
    <phoneticPr fontId="10" type="noConversion"/>
  </si>
  <si>
    <t xml:space="preserve">slab dip(°) </t>
    <phoneticPr fontId="10" type="noConversion"/>
  </si>
  <si>
    <t>sin(dip)</t>
    <phoneticPr fontId="10" type="noConversion"/>
  </si>
  <si>
    <t>Sin(dip)</t>
    <phoneticPr fontId="10" type="noConversion"/>
  </si>
  <si>
    <t>arc section NO.</t>
    <phoneticPr fontId="6" type="noConversion"/>
  </si>
  <si>
    <t>Arc section</t>
    <phoneticPr fontId="6" type="noConversion"/>
  </si>
  <si>
    <t>std</t>
    <phoneticPr fontId="6" type="noConversion"/>
  </si>
  <si>
    <t>H/km</t>
    <phoneticPr fontId="6" type="noConversion"/>
  </si>
  <si>
    <t>Sin(dip)</t>
    <phoneticPr fontId="6" type="noConversion"/>
  </si>
  <si>
    <t>NO. of frontal-rear-/back-arc couple</t>
    <phoneticPr fontId="6" type="noConversion"/>
  </si>
  <si>
    <t>NO. of frontal-rear-/back-arc couple</t>
    <phoneticPr fontId="10" type="noConversion"/>
  </si>
  <si>
    <r>
      <t>Sin</t>
    </r>
    <r>
      <rPr>
        <sz val="11"/>
        <rFont val="Calibri"/>
        <family val="2"/>
      </rPr>
      <t>θ</t>
    </r>
    <phoneticPr fontId="10" type="noConversion"/>
  </si>
  <si>
    <t>slab dip θ (°)  (Hayes2018)</t>
    <phoneticPr fontId="10" type="noConversion"/>
  </si>
  <si>
    <t>slab sub-arc depth</t>
    <phoneticPr fontId="10" type="noConversion"/>
  </si>
  <si>
    <t>estimate of arc-trench distance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</si>
</sst>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0.000"/>
  </numFmts>
  <fonts count="19">
    <font>
      <sz val="11"/>
      <color theme="1"/>
      <name val="等线"/>
      <family val="2"/>
      <scheme val="minor"/>
    </font>
    <font>
      <sz val="11"/>
      <color rgb="FFFF0000"/>
      <name val="等线"/>
      <family val="2"/>
      <scheme val="minor"/>
    </font>
    <font>
      <sz val="11"/>
      <name val="等线"/>
      <family val="2"/>
      <scheme val="minor"/>
    </font>
    <font>
      <sz val="11"/>
      <color rgb="FFFFC000"/>
      <name val="等线"/>
      <family val="2"/>
      <scheme val="minor"/>
    </font>
    <font>
      <b/>
      <sz val="11"/>
      <color rgb="FFC00000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8"/>
      <name val="等线"/>
      <family val="2"/>
      <scheme val="minor"/>
    </font>
    <font>
      <b/>
      <sz val="11"/>
      <color rgb="FFFF0000"/>
      <name val="等线"/>
      <family val="2"/>
      <scheme val="minor"/>
    </font>
    <font>
      <sz val="11"/>
      <color theme="1"/>
      <name val="Calibri"/>
      <family val="2"/>
    </font>
    <font>
      <sz val="11"/>
      <color rgb="FF9C5700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0" tint="-0.499984740745262"/>
      <name val="等线"/>
      <family val="2"/>
      <scheme val="minor"/>
    </font>
    <font>
      <b/>
      <sz val="11"/>
      <color theme="0" tint="-0.499984740745262"/>
      <name val="等线"/>
      <family val="2"/>
      <scheme val="minor"/>
    </font>
    <font>
      <b/>
      <strike/>
      <sz val="11"/>
      <color theme="1"/>
      <name val="等线"/>
      <family val="2"/>
      <scheme val="minor"/>
    </font>
    <font>
      <strike/>
      <sz val="11"/>
      <color theme="1"/>
      <name val="等线"/>
      <family val="2"/>
      <scheme val="minor"/>
    </font>
    <font>
      <strike/>
      <sz val="11"/>
      <color rgb="FF9C5700"/>
      <name val="等线"/>
      <family val="2"/>
      <scheme val="minor"/>
    </font>
    <font>
      <sz val="11"/>
      <name val="Calibri"/>
      <family val="2"/>
    </font>
    <font>
      <sz val="11"/>
      <color theme="1"/>
      <name val="Times New Roman"/>
      <family val="1"/>
      <charset val="134"/>
    </font>
    <font>
      <sz val="11"/>
      <color theme="1"/>
      <name val="DengXian"/>
      <family val="4"/>
      <charset val="13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/>
      <top style="dashed">
        <color auto="1"/>
      </top>
      <bottom/>
      <diagonal/>
    </border>
  </borders>
  <cellStyleXfs count="2">
    <xf numFmtId="0" fontId="0" fillId="0" borderId="0"/>
    <xf numFmtId="0" fontId="9" fillId="10" borderId="0" applyNumberFormat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0" fillId="2" borderId="0" xfId="0" applyFill="1"/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4" borderId="1" xfId="0" applyFill="1" applyBorder="1"/>
    <xf numFmtId="0" fontId="4" fillId="4" borderId="1" xfId="0" applyFont="1" applyFill="1" applyBorder="1"/>
    <xf numFmtId="0" fontId="0" fillId="5" borderId="1" xfId="0" applyFill="1" applyBorder="1"/>
    <xf numFmtId="0" fontId="0" fillId="4" borderId="2" xfId="0" applyFill="1" applyBorder="1"/>
    <xf numFmtId="2" fontId="0" fillId="0" borderId="0" xfId="0" applyNumberFormat="1"/>
    <xf numFmtId="0" fontId="0" fillId="6" borderId="0" xfId="0" applyFill="1"/>
    <xf numFmtId="0" fontId="2" fillId="7" borderId="0" xfId="0" applyFont="1" applyFill="1"/>
    <xf numFmtId="0" fontId="0" fillId="8" borderId="0" xfId="0" applyFill="1"/>
    <xf numFmtId="0" fontId="7" fillId="0" borderId="0" xfId="0" applyFont="1"/>
    <xf numFmtId="0" fontId="0" fillId="0" borderId="3" xfId="0" applyBorder="1"/>
    <xf numFmtId="0" fontId="0" fillId="0" borderId="5" xfId="0" applyBorder="1"/>
    <xf numFmtId="0" fontId="0" fillId="0" borderId="4" xfId="0" applyBorder="1"/>
    <xf numFmtId="0" fontId="0" fillId="9" borderId="0" xfId="0" applyFill="1"/>
    <xf numFmtId="0" fontId="3" fillId="0" borderId="0" xfId="0" applyFont="1"/>
    <xf numFmtId="0" fontId="7" fillId="5" borderId="1" xfId="0" applyFont="1" applyFill="1" applyBorder="1"/>
    <xf numFmtId="0" fontId="7" fillId="0" borderId="5" xfId="0" applyFont="1" applyBorder="1"/>
    <xf numFmtId="0" fontId="7" fillId="4" borderId="1" xfId="0" applyFont="1" applyFill="1" applyBorder="1"/>
    <xf numFmtId="0" fontId="7" fillId="9" borderId="0" xfId="0" applyFont="1" applyFill="1"/>
    <xf numFmtId="0" fontId="8" fillId="4" borderId="0" xfId="0" applyFont="1" applyFill="1"/>
    <xf numFmtId="0" fontId="5" fillId="0" borderId="0" xfId="0" applyFont="1"/>
    <xf numFmtId="177" fontId="0" fillId="0" borderId="0" xfId="0" applyNumberFormat="1"/>
    <xf numFmtId="0" fontId="5" fillId="2" borderId="0" xfId="0" applyFont="1" applyFill="1"/>
    <xf numFmtId="0" fontId="11" fillId="0" borderId="0" xfId="0" applyFont="1"/>
    <xf numFmtId="0" fontId="12" fillId="0" borderId="0" xfId="0" applyFont="1"/>
    <xf numFmtId="0" fontId="7" fillId="2" borderId="0" xfId="0" applyFont="1" applyFill="1"/>
    <xf numFmtId="0" fontId="8" fillId="0" borderId="0" xfId="0" applyFont="1"/>
    <xf numFmtId="0" fontId="13" fillId="0" borderId="0" xfId="0" applyFont="1"/>
    <xf numFmtId="0" fontId="14" fillId="0" borderId="0" xfId="0" applyFont="1"/>
    <xf numFmtId="2" fontId="14" fillId="0" borderId="0" xfId="0" applyNumberFormat="1" applyFont="1"/>
    <xf numFmtId="177" fontId="14" fillId="0" borderId="0" xfId="0" applyNumberFormat="1" applyFont="1"/>
    <xf numFmtId="0" fontId="15" fillId="10" borderId="0" xfId="1" applyFont="1"/>
    <xf numFmtId="2" fontId="15" fillId="10" borderId="0" xfId="1" applyNumberFormat="1" applyFont="1"/>
    <xf numFmtId="177" fontId="15" fillId="10" borderId="0" xfId="1" applyNumberFormat="1" applyFont="1"/>
    <xf numFmtId="0" fontId="14" fillId="2" borderId="0" xfId="0" applyFont="1" applyFill="1"/>
    <xf numFmtId="0" fontId="0" fillId="0" borderId="0" xfId="0" applyAlignment="1">
      <alignment horizontal="center"/>
    </xf>
  </cellXfs>
  <cellStyles count="2">
    <cellStyle name="常规" xfId="0" builtinId="0"/>
    <cellStyle name="适中" xfId="1" builtinId="2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'A1 Raw data'!$L$1040:$L$1108</c:f>
              <c:numCache>
                <c:formatCode>General</c:formatCode>
                <c:ptCount val="69"/>
                <c:pt idx="0">
                  <c:v>-55.53</c:v>
                </c:pt>
                <c:pt idx="1">
                  <c:v>-55.32</c:v>
                </c:pt>
                <c:pt idx="2">
                  <c:v>-55.32</c:v>
                </c:pt>
                <c:pt idx="3">
                  <c:v>-55.38</c:v>
                </c:pt>
                <c:pt idx="4">
                  <c:v>-55.63</c:v>
                </c:pt>
                <c:pt idx="5">
                  <c:v>-55.63</c:v>
                </c:pt>
                <c:pt idx="6">
                  <c:v>-55.63</c:v>
                </c:pt>
                <c:pt idx="7">
                  <c:v>-55.53</c:v>
                </c:pt>
                <c:pt idx="8">
                  <c:v>-55.863999999999997</c:v>
                </c:pt>
                <c:pt idx="9">
                  <c:v>-55.905000000000001</c:v>
                </c:pt>
                <c:pt idx="10">
                  <c:v>-56.087000000000003</c:v>
                </c:pt>
                <c:pt idx="11">
                  <c:v>-56.19</c:v>
                </c:pt>
                <c:pt idx="12">
                  <c:v>-56.22</c:v>
                </c:pt>
                <c:pt idx="13">
                  <c:v>-56.252000000000002</c:v>
                </c:pt>
                <c:pt idx="14">
                  <c:v>-56.273000000000003</c:v>
                </c:pt>
                <c:pt idx="15">
                  <c:v>-56.295000000000002</c:v>
                </c:pt>
                <c:pt idx="16">
                  <c:v>-56.319000000000003</c:v>
                </c:pt>
                <c:pt idx="17">
                  <c:v>-56.341000000000001</c:v>
                </c:pt>
                <c:pt idx="18">
                  <c:v>-56.363999999999997</c:v>
                </c:pt>
                <c:pt idx="19">
                  <c:v>-56.4</c:v>
                </c:pt>
                <c:pt idx="20">
                  <c:v>-56.421999999999997</c:v>
                </c:pt>
                <c:pt idx="21">
                  <c:v>-56.439</c:v>
                </c:pt>
                <c:pt idx="22">
                  <c:v>-56.5</c:v>
                </c:pt>
                <c:pt idx="23">
                  <c:v>-56.113799999999998</c:v>
                </c:pt>
                <c:pt idx="24">
                  <c:v>-56.113799999999998</c:v>
                </c:pt>
                <c:pt idx="25">
                  <c:v>-56.459000000000003</c:v>
                </c:pt>
                <c:pt idx="26">
                  <c:v>-56.499000000000002</c:v>
                </c:pt>
                <c:pt idx="27">
                  <c:v>-56.459000000000003</c:v>
                </c:pt>
                <c:pt idx="28">
                  <c:v>-56.5383</c:v>
                </c:pt>
                <c:pt idx="29">
                  <c:v>-56.5383</c:v>
                </c:pt>
                <c:pt idx="30">
                  <c:v>-56.066699999999997</c:v>
                </c:pt>
                <c:pt idx="31">
                  <c:v>-56.776699999999998</c:v>
                </c:pt>
                <c:pt idx="32">
                  <c:v>-56.85</c:v>
                </c:pt>
                <c:pt idx="33">
                  <c:v>-56.931699999999999</c:v>
                </c:pt>
                <c:pt idx="34">
                  <c:v>-57.1967</c:v>
                </c:pt>
                <c:pt idx="35">
                  <c:v>-57.033499999999997</c:v>
                </c:pt>
                <c:pt idx="36">
                  <c:v>-57.419800000000002</c:v>
                </c:pt>
                <c:pt idx="37">
                  <c:v>-57.26</c:v>
                </c:pt>
                <c:pt idx="38">
                  <c:v>-57.488300000000002</c:v>
                </c:pt>
                <c:pt idx="39">
                  <c:v>-57.488300000000002</c:v>
                </c:pt>
                <c:pt idx="40">
                  <c:v>-57.488300000000002</c:v>
                </c:pt>
                <c:pt idx="41">
                  <c:v>-57.6</c:v>
                </c:pt>
                <c:pt idx="42">
                  <c:v>-57.709800000000001</c:v>
                </c:pt>
                <c:pt idx="43">
                  <c:v>-57.670200000000001</c:v>
                </c:pt>
                <c:pt idx="44">
                  <c:v>-57.825000000000003</c:v>
                </c:pt>
                <c:pt idx="45">
                  <c:v>-58.041699999999999</c:v>
                </c:pt>
                <c:pt idx="46">
                  <c:v>-58.041699999999999</c:v>
                </c:pt>
                <c:pt idx="47">
                  <c:v>-58.170200000000001</c:v>
                </c:pt>
                <c:pt idx="48">
                  <c:v>-58.325000000000003</c:v>
                </c:pt>
                <c:pt idx="49">
                  <c:v>-57.825000000000003</c:v>
                </c:pt>
                <c:pt idx="50">
                  <c:v>-58.382800000000003</c:v>
                </c:pt>
                <c:pt idx="51">
                  <c:v>-58.61</c:v>
                </c:pt>
                <c:pt idx="52">
                  <c:v>-58.61</c:v>
                </c:pt>
                <c:pt idx="53">
                  <c:v>-58.736699999999999</c:v>
                </c:pt>
                <c:pt idx="54">
                  <c:v>-58.831299999999999</c:v>
                </c:pt>
                <c:pt idx="55">
                  <c:v>-59.030299999999997</c:v>
                </c:pt>
                <c:pt idx="56">
                  <c:v>-59.170499999999997</c:v>
                </c:pt>
                <c:pt idx="57">
                  <c:v>-59.619700000000002</c:v>
                </c:pt>
                <c:pt idx="58">
                  <c:v>-59.549799999999998</c:v>
                </c:pt>
                <c:pt idx="59">
                  <c:v>-59.779000000000003</c:v>
                </c:pt>
                <c:pt idx="60">
                  <c:v>-59.92</c:v>
                </c:pt>
                <c:pt idx="61">
                  <c:v>-60.054200000000002</c:v>
                </c:pt>
                <c:pt idx="62">
                  <c:v>-60.070799999999998</c:v>
                </c:pt>
                <c:pt idx="63">
                  <c:v>-60.2</c:v>
                </c:pt>
                <c:pt idx="64">
                  <c:v>-59.48</c:v>
                </c:pt>
                <c:pt idx="65">
                  <c:v>-59.48</c:v>
                </c:pt>
                <c:pt idx="66">
                  <c:v>-60.06</c:v>
                </c:pt>
                <c:pt idx="67">
                  <c:v>-60.06</c:v>
                </c:pt>
                <c:pt idx="68">
                  <c:v>-60.332500000000003</c:v>
                </c:pt>
              </c:numCache>
            </c:numRef>
          </c:xVal>
          <c:yVal>
            <c:numRef>
              <c:f>'A1 Raw data'!$EX$1040:$EX$1108</c:f>
              <c:numCache>
                <c:formatCode>General</c:formatCode>
                <c:ptCount val="69"/>
                <c:pt idx="0">
                  <c:v>0.51299899999999998</c:v>
                </c:pt>
                <c:pt idx="1">
                  <c:v>0.51304899999999998</c:v>
                </c:pt>
                <c:pt idx="2">
                  <c:v>0.51305400000000001</c:v>
                </c:pt>
                <c:pt idx="3">
                  <c:v>0.51308699999999996</c:v>
                </c:pt>
                <c:pt idx="4">
                  <c:v>0.51304099999999997</c:v>
                </c:pt>
                <c:pt idx="5">
                  <c:v>0.51304399999999994</c:v>
                </c:pt>
                <c:pt idx="6">
                  <c:v>0.51300400000000002</c:v>
                </c:pt>
                <c:pt idx="7">
                  <c:v>0.51300699999999999</c:v>
                </c:pt>
                <c:pt idx="8">
                  <c:v>0.51302700000000001</c:v>
                </c:pt>
                <c:pt idx="10">
                  <c:v>0.51298299999999997</c:v>
                </c:pt>
                <c:pt idx="17">
                  <c:v>0.51306300000000005</c:v>
                </c:pt>
                <c:pt idx="21">
                  <c:v>0.51302400000000004</c:v>
                </c:pt>
                <c:pt idx="24">
                  <c:v>0.51297499999999996</c:v>
                </c:pt>
                <c:pt idx="26">
                  <c:v>0.513127</c:v>
                </c:pt>
                <c:pt idx="28">
                  <c:v>0.513104</c:v>
                </c:pt>
                <c:pt idx="30">
                  <c:v>0.51309800000000005</c:v>
                </c:pt>
                <c:pt idx="31">
                  <c:v>0.51310100000000003</c:v>
                </c:pt>
                <c:pt idx="32">
                  <c:v>0.513042</c:v>
                </c:pt>
                <c:pt idx="33">
                  <c:v>0.51302300000000001</c:v>
                </c:pt>
                <c:pt idx="34">
                  <c:v>0.51306700000000005</c:v>
                </c:pt>
                <c:pt idx="35">
                  <c:v>0.51300400000000002</c:v>
                </c:pt>
                <c:pt idx="36">
                  <c:v>0.51312100000000005</c:v>
                </c:pt>
                <c:pt idx="38">
                  <c:v>0.51310500000000003</c:v>
                </c:pt>
                <c:pt idx="41">
                  <c:v>0.51311300000000004</c:v>
                </c:pt>
                <c:pt idx="42">
                  <c:v>0.51307499999999995</c:v>
                </c:pt>
                <c:pt idx="45">
                  <c:v>0.51311099999999998</c:v>
                </c:pt>
                <c:pt idx="46">
                  <c:v>0.51311200000000001</c:v>
                </c:pt>
                <c:pt idx="48">
                  <c:v>0.51308399999999998</c:v>
                </c:pt>
                <c:pt idx="49">
                  <c:v>0.51312899999999995</c:v>
                </c:pt>
                <c:pt idx="50">
                  <c:v>0.51312000000000002</c:v>
                </c:pt>
                <c:pt idx="51">
                  <c:v>0.51314300000000002</c:v>
                </c:pt>
                <c:pt idx="53">
                  <c:v>0.51308100000000001</c:v>
                </c:pt>
                <c:pt idx="57">
                  <c:v>0.51307199999999997</c:v>
                </c:pt>
                <c:pt idx="58">
                  <c:v>0.51303399999999999</c:v>
                </c:pt>
                <c:pt idx="59">
                  <c:v>0.51303100000000001</c:v>
                </c:pt>
                <c:pt idx="60">
                  <c:v>0.51300900000000005</c:v>
                </c:pt>
                <c:pt idx="61">
                  <c:v>0.51300100000000004</c:v>
                </c:pt>
                <c:pt idx="63">
                  <c:v>0.51306300000000005</c:v>
                </c:pt>
                <c:pt idx="67">
                  <c:v>0.51304499999999997</c:v>
                </c:pt>
                <c:pt idx="68">
                  <c:v>0.51301600000000003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44-4D50-8E12-D31752AEECC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'A1 Raw data'!$L$1015:$L$1039</c:f>
              <c:numCache>
                <c:formatCode>General</c:formatCode>
                <c:ptCount val="25"/>
                <c:pt idx="0">
                  <c:v>-56.33</c:v>
                </c:pt>
                <c:pt idx="1">
                  <c:v>-56.33</c:v>
                </c:pt>
                <c:pt idx="2">
                  <c:v>-57.08</c:v>
                </c:pt>
                <c:pt idx="3">
                  <c:v>-57.08</c:v>
                </c:pt>
                <c:pt idx="4">
                  <c:v>-57.08</c:v>
                </c:pt>
                <c:pt idx="5">
                  <c:v>-57.08</c:v>
                </c:pt>
                <c:pt idx="6">
                  <c:v>-57.08</c:v>
                </c:pt>
                <c:pt idx="7">
                  <c:v>-57.08</c:v>
                </c:pt>
                <c:pt idx="8">
                  <c:v>-57.08</c:v>
                </c:pt>
                <c:pt idx="9">
                  <c:v>-57.11</c:v>
                </c:pt>
                <c:pt idx="10">
                  <c:v>-57.11</c:v>
                </c:pt>
                <c:pt idx="11">
                  <c:v>-57.11</c:v>
                </c:pt>
                <c:pt idx="12">
                  <c:v>-57.1</c:v>
                </c:pt>
                <c:pt idx="13">
                  <c:v>-57.1</c:v>
                </c:pt>
                <c:pt idx="14">
                  <c:v>-57.765999999999998</c:v>
                </c:pt>
                <c:pt idx="15">
                  <c:v>-57.8</c:v>
                </c:pt>
                <c:pt idx="16">
                  <c:v>-57.8</c:v>
                </c:pt>
                <c:pt idx="17">
                  <c:v>-57.8</c:v>
                </c:pt>
                <c:pt idx="18">
                  <c:v>-57.78</c:v>
                </c:pt>
                <c:pt idx="19">
                  <c:v>-58.42</c:v>
                </c:pt>
                <c:pt idx="20">
                  <c:v>-58.42</c:v>
                </c:pt>
                <c:pt idx="21">
                  <c:v>-58.42</c:v>
                </c:pt>
                <c:pt idx="22">
                  <c:v>-59.44</c:v>
                </c:pt>
                <c:pt idx="23">
                  <c:v>-59.44</c:v>
                </c:pt>
                <c:pt idx="24">
                  <c:v>-59.45</c:v>
                </c:pt>
              </c:numCache>
            </c:numRef>
          </c:xVal>
          <c:yVal>
            <c:numRef>
              <c:f>'A1 Raw data'!$EX$1015:$EX$1039</c:f>
              <c:numCache>
                <c:formatCode>General</c:formatCode>
                <c:ptCount val="25"/>
                <c:pt idx="0">
                  <c:v>0.51307000000000003</c:v>
                </c:pt>
                <c:pt idx="1">
                  <c:v>0.51299799999999995</c:v>
                </c:pt>
                <c:pt idx="2">
                  <c:v>0.51303799999999999</c:v>
                </c:pt>
                <c:pt idx="7">
                  <c:v>0.51297300000000001</c:v>
                </c:pt>
                <c:pt idx="10">
                  <c:v>0.51304000000000005</c:v>
                </c:pt>
                <c:pt idx="11">
                  <c:v>0.51305900000000004</c:v>
                </c:pt>
                <c:pt idx="13">
                  <c:v>0.51300000000000001</c:v>
                </c:pt>
                <c:pt idx="14">
                  <c:v>0.51299899999999998</c:v>
                </c:pt>
                <c:pt idx="15">
                  <c:v>0.51298500000000002</c:v>
                </c:pt>
                <c:pt idx="16">
                  <c:v>0.51297899999999996</c:v>
                </c:pt>
                <c:pt idx="17">
                  <c:v>0.51296399999999998</c:v>
                </c:pt>
                <c:pt idx="19">
                  <c:v>0.51306200000000002</c:v>
                </c:pt>
                <c:pt idx="20">
                  <c:v>0.51307899999999995</c:v>
                </c:pt>
                <c:pt idx="21">
                  <c:v>0.51314000000000004</c:v>
                </c:pt>
                <c:pt idx="22">
                  <c:v>0.51301200000000002</c:v>
                </c:pt>
                <c:pt idx="23">
                  <c:v>0.51299499999999998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44-4D50-8E12-D31752AEE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287359"/>
        <c:axId val="795287775"/>
      </c:scatterChart>
      <c:valAx>
        <c:axId val="795287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5287775"/>
        <c:crosses val="autoZero"/>
        <c:crossBetween val="midCat"/>
      </c:valAx>
      <c:valAx>
        <c:axId val="795287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5287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526142</xdr:colOff>
      <xdr:row>1089</xdr:row>
      <xdr:rowOff>116115</xdr:rowOff>
    </xdr:from>
    <xdr:to>
      <xdr:col>18</xdr:col>
      <xdr:colOff>235857</xdr:colOff>
      <xdr:row>1104</xdr:row>
      <xdr:rowOff>137886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E474B4-5113-4284-BA95-2C8FB8B701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ian Wang" id="{815038FE-8492-49BA-815B-8BE62D4AEC3A}" userId="Jian Wang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250" dT="2021-09-06T09:18:38.01" personId="{815038FE-8492-49BA-815B-8BE62D4AEC3A}" id="{75A32677-B011-492E-8DF8-C50C5CF87DBC}">
    <text>WRONG GPS, should belong to the Raul group. Small island next to Raul island</text>
  </threadedComment>
  <threadedComment ref="A1991" dT="2021-08-22T14:10:06.98" personId="{815038FE-8492-49BA-815B-8BE62D4AEC3A}" id="{778032B2-BC63-234A-B28D-E81555619D7E}">
    <text>ridge subduction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51" dT="2021-08-31T10:34:14.47" personId="{815038FE-8492-49BA-815B-8BE62D4AEC3A}" id="{3BA574EC-08A7-4A74-BDA1-CC78CBB548AE}">
    <text>Triple junction. D is large</text>
  </threadedComment>
  <threadedComment ref="B54" dT="2021-08-31T07:59:27.28" personId="{815038FE-8492-49BA-815B-8BE62D4AEC3A}" id="{FD34B9AF-6A0F-4F42-9A35-5DC40B0D36A5}">
    <text>close to continent</text>
  </threadedComment>
  <threadedComment ref="V55" dT="2021-09-04T13:07:55.84" personId="{815038FE-8492-49BA-815B-8BE62D4AEC3A}" id="{0A31BAF3-923B-43BD-A1C0-F1E8DD40C4E6}">
    <text>no data</text>
  </threadedComment>
  <threadedComment ref="B67" dT="2021-09-01T13:33:43.38" personId="{815038FE-8492-49BA-815B-8BE62D4AEC3A}" id="{A4A7F22E-D958-4E13-8B90-16EB4BE943B8}">
    <text>high Nb, La. should be rear-arc as it is &gt;30km behind the frontal arc</text>
  </threadedComment>
  <threadedComment ref="L137" dT="2022-10-21T08:25:01.86" personId="{815038FE-8492-49BA-815B-8BE62D4AEC3A}" id="{E910BEEB-7388-473E-BDAC-1C317CD655CE}">
    <text>From Seton 2020</text>
  </threadedComment>
  <threadedComment ref="L139" dT="2022-10-21T08:25:01.86" personId="{815038FE-8492-49BA-815B-8BE62D4AEC3A}" id="{B8F4B20F-567D-481B-AC9F-CF047FE22EBE}">
    <text>From Seton 2020</text>
  </threadedComment>
  <threadedComment ref="B160" dT="2021-09-01T13:33:56.03" personId="{815038FE-8492-49BA-815B-8BE62D4AEC3A}" id="{76F5845C-8864-4F6E-BDD6-DFF388B22D84}">
    <text>high Nb, La. Actually it is rear-arc and also might be continent rift. should rule out in the fontal arc and also do not consider it as rear arc</text>
  </threadedComment>
  <threadedComment ref="R165" dT="2021-09-01T13:09:13.69" personId="{815038FE-8492-49BA-815B-8BE62D4AEC3A}" id="{E69B9487-ADDA-46B3-A86A-F2EC830525DD}">
    <text>no data</text>
  </threadedComment>
  <threadedComment ref="V165" dT="2021-09-04T13:31:22.31" personId="{815038FE-8492-49BA-815B-8BE62D4AEC3A}" id="{0AFA1045-BA15-4F73-8161-083EACBAE519}">
    <text>null</text>
  </threadedComment>
  <threadedComment ref="AX165" dT="2021-09-01T13:09:13.69" personId="{815038FE-8492-49BA-815B-8BE62D4AEC3A}" id="{07F84817-D0EE-4BA0-AEDC-4DC699D01372}">
    <text>no data</text>
  </threadedComment>
  <threadedComment ref="G190" dT="2021-09-01T12:40:19.17" personId="{815038FE-8492-49BA-815B-8BE62D4AEC3A}" id="{06F11FA0-7595-4835-AA41-0D90EFD52D6D}">
    <text>ROUGH</text>
  </threadedComment>
  <threadedComment ref="R218" dT="2021-09-01T13:09:00.52" personId="{815038FE-8492-49BA-815B-8BE62D4AEC3A}" id="{CD51ED97-A759-4747-AA94-1C8056238451}">
    <text>Null, might be due to triple junction</text>
  </threadedComment>
  <threadedComment ref="AX218" dT="2021-09-01T13:09:00.52" personId="{815038FE-8492-49BA-815B-8BE62D4AEC3A}" id="{DEECD91F-FBC8-4054-9F73-E3D8AE6A2FA7}">
    <text>Null, might be due to triple junction</text>
  </threadedComment>
  <threadedComment ref="R219" dT="2021-09-01T13:09:00.52" personId="{815038FE-8492-49BA-815B-8BE62D4AEC3A}" id="{081E7640-85FE-40EE-B401-4268FC581428}">
    <text>Null, might be due to triple junction</text>
  </threadedComment>
  <threadedComment ref="AX219" dT="2021-09-01T13:09:00.52" personId="{815038FE-8492-49BA-815B-8BE62D4AEC3A}" id="{113FD7E3-26E2-448F-9805-7BB172DA6F4E}">
    <text>Null, might be due to triple junction</text>
  </threadedComment>
  <threadedComment ref="P247" dT="2021-09-04T14:22:58.53" personId="{815038FE-8492-49BA-815B-8BE62D4AEC3A}" id="{3F8C49D1-3F0C-42C7-8578-F482F3D92C44}">
    <text>data are gone due to ruling out old paper and Th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1026C-4926-4166-BA09-3849373FFE34}">
  <dimension ref="A1:GX2013"/>
  <sheetViews>
    <sheetView zoomScale="115" zoomScaleNormal="70" workbookViewId="0">
      <pane xSplit="6" ySplit="1" topLeftCell="G1923" activePane="bottomRight" state="frozen"/>
      <selection pane="topRight" activeCell="G1" sqref="G1"/>
      <selection pane="bottomLeft" activeCell="A2" sqref="A2"/>
      <selection pane="bottomRight" activeCell="GQ1" sqref="GQ1:GQ1048576"/>
    </sheetView>
  </sheetViews>
  <sheetFormatPr baseColWidth="10" defaultColWidth="8.83203125" defaultRowHeight="15"/>
  <cols>
    <col min="4" max="4" width="10.1640625" customWidth="1"/>
    <col min="5" max="5" width="22.1640625" customWidth="1"/>
    <col min="6" max="6" width="5.5" customWidth="1"/>
    <col min="7" max="7" width="6.83203125" customWidth="1"/>
    <col min="8" max="8" width="23.1640625" customWidth="1"/>
    <col min="194" max="194" width="9.33203125" bestFit="1" customWidth="1"/>
  </cols>
  <sheetData>
    <row r="1" spans="1:204">
      <c r="A1" t="s">
        <v>0</v>
      </c>
      <c r="B1" t="s">
        <v>1</v>
      </c>
      <c r="C1" t="s">
        <v>2</v>
      </c>
      <c r="D1" t="s">
        <v>6949</v>
      </c>
      <c r="E1" s="13" t="s">
        <v>7323</v>
      </c>
      <c r="F1" s="13" t="s">
        <v>7391</v>
      </c>
      <c r="G1" s="13" t="s">
        <v>7352</v>
      </c>
      <c r="H1" s="13"/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s="2" t="s">
        <v>7706</v>
      </c>
      <c r="U1" t="s">
        <v>14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  <c r="AE1" t="s">
        <v>24</v>
      </c>
      <c r="AF1" t="s">
        <v>25</v>
      </c>
      <c r="AG1" t="s">
        <v>26</v>
      </c>
      <c r="AH1" t="s">
        <v>27</v>
      </c>
      <c r="AI1" t="s">
        <v>28</v>
      </c>
      <c r="AJ1" t="s">
        <v>29</v>
      </c>
      <c r="AK1" t="s">
        <v>30</v>
      </c>
      <c r="AL1" t="s">
        <v>31</v>
      </c>
      <c r="AM1" t="s">
        <v>32</v>
      </c>
      <c r="AN1" t="s">
        <v>33</v>
      </c>
      <c r="AO1" t="s">
        <v>34</v>
      </c>
      <c r="AP1" t="s">
        <v>35</v>
      </c>
      <c r="AQ1" t="s">
        <v>36</v>
      </c>
      <c r="AR1" t="s">
        <v>37</v>
      </c>
      <c r="AS1" t="s">
        <v>38</v>
      </c>
      <c r="AT1" t="s">
        <v>39</v>
      </c>
      <c r="AU1" t="s">
        <v>40</v>
      </c>
      <c r="AV1" t="s">
        <v>41</v>
      </c>
      <c r="AW1" t="s">
        <v>42</v>
      </c>
      <c r="AX1" t="s">
        <v>43</v>
      </c>
      <c r="AY1" t="s">
        <v>44</v>
      </c>
      <c r="AZ1" t="s">
        <v>45</v>
      </c>
      <c r="BA1" t="s">
        <v>46</v>
      </c>
      <c r="BB1" t="s">
        <v>47</v>
      </c>
      <c r="BC1" t="s">
        <v>48</v>
      </c>
      <c r="BD1" t="s">
        <v>49</v>
      </c>
      <c r="BE1" t="s">
        <v>50</v>
      </c>
      <c r="BF1" t="s">
        <v>51</v>
      </c>
      <c r="BG1" t="s">
        <v>52</v>
      </c>
      <c r="BH1" t="s">
        <v>53</v>
      </c>
      <c r="BI1" t="s">
        <v>54</v>
      </c>
      <c r="BJ1" t="s">
        <v>55</v>
      </c>
      <c r="BK1" t="s">
        <v>56</v>
      </c>
      <c r="BL1" t="s">
        <v>57</v>
      </c>
      <c r="BM1" t="s">
        <v>58</v>
      </c>
      <c r="BN1" t="s">
        <v>59</v>
      </c>
      <c r="BO1" t="s">
        <v>60</v>
      </c>
      <c r="BP1" t="s">
        <v>61</v>
      </c>
      <c r="BQ1" t="s">
        <v>62</v>
      </c>
      <c r="BR1" t="s">
        <v>63</v>
      </c>
      <c r="BS1" t="s">
        <v>64</v>
      </c>
      <c r="BT1" t="s">
        <v>65</v>
      </c>
      <c r="BU1" t="s">
        <v>66</v>
      </c>
      <c r="BV1" t="s">
        <v>67</v>
      </c>
      <c r="BW1" t="s">
        <v>68</v>
      </c>
      <c r="BX1" t="s">
        <v>69</v>
      </c>
      <c r="BY1" t="s">
        <v>70</v>
      </c>
      <c r="BZ1" t="s">
        <v>71</v>
      </c>
      <c r="CA1" t="s">
        <v>72</v>
      </c>
      <c r="CB1" t="s">
        <v>73</v>
      </c>
      <c r="CC1" t="s">
        <v>74</v>
      </c>
      <c r="CD1" t="s">
        <v>75</v>
      </c>
      <c r="CE1" t="s">
        <v>76</v>
      </c>
      <c r="CF1" t="s">
        <v>77</v>
      </c>
      <c r="CG1" t="s">
        <v>78</v>
      </c>
      <c r="CH1" t="s">
        <v>79</v>
      </c>
      <c r="CI1" t="s">
        <v>80</v>
      </c>
      <c r="CJ1" t="s">
        <v>81</v>
      </c>
      <c r="CK1" t="s">
        <v>82</v>
      </c>
      <c r="CL1" t="s">
        <v>83</v>
      </c>
      <c r="CM1" t="s">
        <v>84</v>
      </c>
      <c r="CN1" t="s">
        <v>85</v>
      </c>
      <c r="CO1" t="s">
        <v>86</v>
      </c>
      <c r="CP1" t="s">
        <v>87</v>
      </c>
      <c r="CQ1" t="s">
        <v>88</v>
      </c>
      <c r="CR1" t="s">
        <v>89</v>
      </c>
      <c r="CS1" t="s">
        <v>90</v>
      </c>
      <c r="CT1" t="s">
        <v>91</v>
      </c>
      <c r="CU1" t="s">
        <v>92</v>
      </c>
      <c r="CV1" t="s">
        <v>93</v>
      </c>
      <c r="CW1" t="s">
        <v>94</v>
      </c>
      <c r="CX1" t="s">
        <v>95</v>
      </c>
      <c r="CY1" t="s">
        <v>96</v>
      </c>
      <c r="CZ1" t="s">
        <v>97</v>
      </c>
      <c r="DA1" t="s">
        <v>98</v>
      </c>
      <c r="DB1" t="s">
        <v>99</v>
      </c>
      <c r="DC1" t="s">
        <v>100</v>
      </c>
      <c r="DD1" t="s">
        <v>101</v>
      </c>
      <c r="DE1" t="s">
        <v>102</v>
      </c>
      <c r="DF1" t="s">
        <v>103</v>
      </c>
      <c r="DG1" t="s">
        <v>104</v>
      </c>
      <c r="DH1" t="s">
        <v>105</v>
      </c>
      <c r="DI1" t="s">
        <v>106</v>
      </c>
      <c r="DJ1" t="s">
        <v>107</v>
      </c>
      <c r="DK1" t="s">
        <v>108</v>
      </c>
      <c r="DL1" t="s">
        <v>109</v>
      </c>
      <c r="DM1" t="s">
        <v>110</v>
      </c>
      <c r="DN1" t="s">
        <v>111</v>
      </c>
      <c r="DO1" t="s">
        <v>112</v>
      </c>
      <c r="DP1" t="s">
        <v>113</v>
      </c>
      <c r="DQ1" t="s">
        <v>114</v>
      </c>
      <c r="DR1" t="s">
        <v>115</v>
      </c>
      <c r="DS1" t="s">
        <v>116</v>
      </c>
      <c r="DT1" t="s">
        <v>117</v>
      </c>
      <c r="DU1" t="s">
        <v>118</v>
      </c>
      <c r="DV1" t="s">
        <v>119</v>
      </c>
      <c r="DW1" t="s">
        <v>120</v>
      </c>
      <c r="DX1" t="s">
        <v>121</v>
      </c>
      <c r="DY1" t="s">
        <v>122</v>
      </c>
      <c r="DZ1" t="s">
        <v>123</v>
      </c>
      <c r="EA1" t="s">
        <v>124</v>
      </c>
      <c r="EB1" t="s">
        <v>125</v>
      </c>
      <c r="EC1" t="s">
        <v>126</v>
      </c>
      <c r="ED1" t="s">
        <v>127</v>
      </c>
      <c r="EE1" t="s">
        <v>128</v>
      </c>
      <c r="EF1" t="s">
        <v>129</v>
      </c>
      <c r="EG1" t="s">
        <v>130</v>
      </c>
      <c r="EH1" t="s">
        <v>131</v>
      </c>
      <c r="EI1" t="s">
        <v>132</v>
      </c>
      <c r="EJ1" t="s">
        <v>133</v>
      </c>
      <c r="EK1" t="s">
        <v>134</v>
      </c>
      <c r="EL1" t="s">
        <v>135</v>
      </c>
      <c r="EM1" t="s">
        <v>136</v>
      </c>
      <c r="EN1" t="s">
        <v>137</v>
      </c>
      <c r="EO1" t="s">
        <v>138</v>
      </c>
      <c r="EP1" t="s">
        <v>139</v>
      </c>
      <c r="EQ1" t="s">
        <v>140</v>
      </c>
      <c r="ER1" t="s">
        <v>141</v>
      </c>
      <c r="ES1" t="s">
        <v>142</v>
      </c>
      <c r="ET1" t="s">
        <v>143</v>
      </c>
      <c r="EU1" t="s">
        <v>144</v>
      </c>
      <c r="EV1" t="s">
        <v>145</v>
      </c>
      <c r="EW1" t="s">
        <v>146</v>
      </c>
      <c r="EX1" t="s">
        <v>147</v>
      </c>
      <c r="EY1" t="s">
        <v>148</v>
      </c>
      <c r="EZ1" t="s">
        <v>149</v>
      </c>
      <c r="FA1" t="s">
        <v>150</v>
      </c>
      <c r="FB1" t="s">
        <v>151</v>
      </c>
      <c r="FC1" t="s">
        <v>152</v>
      </c>
      <c r="FD1" t="s">
        <v>153</v>
      </c>
      <c r="FE1" t="s">
        <v>154</v>
      </c>
      <c r="FF1" t="s">
        <v>155</v>
      </c>
      <c r="FG1" t="s">
        <v>156</v>
      </c>
      <c r="FH1" t="s">
        <v>157</v>
      </c>
      <c r="FI1" t="s">
        <v>158</v>
      </c>
      <c r="FJ1" t="s">
        <v>159</v>
      </c>
      <c r="FK1" t="s">
        <v>160</v>
      </c>
      <c r="FL1" t="s">
        <v>161</v>
      </c>
      <c r="FM1" t="s">
        <v>162</v>
      </c>
      <c r="FN1" t="s">
        <v>163</v>
      </c>
      <c r="FO1" t="s">
        <v>164</v>
      </c>
      <c r="FP1" t="s">
        <v>165</v>
      </c>
      <c r="FQ1" t="s">
        <v>166</v>
      </c>
      <c r="FR1" t="s">
        <v>167</v>
      </c>
      <c r="FS1" t="s">
        <v>168</v>
      </c>
      <c r="FT1" t="s">
        <v>169</v>
      </c>
      <c r="FU1" t="s">
        <v>170</v>
      </c>
      <c r="FV1" t="s">
        <v>171</v>
      </c>
      <c r="FW1" t="s">
        <v>172</v>
      </c>
      <c r="FX1" t="s">
        <v>174</v>
      </c>
      <c r="FY1" t="s">
        <v>175</v>
      </c>
      <c r="FZ1" t="s">
        <v>173</v>
      </c>
      <c r="GA1" t="s">
        <v>7326</v>
      </c>
      <c r="GB1" t="s">
        <v>7387</v>
      </c>
      <c r="GC1" t="s">
        <v>7266</v>
      </c>
      <c r="GD1" t="s">
        <v>176</v>
      </c>
      <c r="GE1" t="s">
        <v>7261</v>
      </c>
      <c r="GF1" t="s">
        <v>7268</v>
      </c>
      <c r="GG1" t="s">
        <v>7262</v>
      </c>
      <c r="GH1" t="s">
        <v>7386</v>
      </c>
      <c r="GI1" t="s">
        <v>7263</v>
      </c>
      <c r="GJ1" t="s">
        <v>7264</v>
      </c>
      <c r="GK1" t="s">
        <v>7267</v>
      </c>
      <c r="GL1" t="s">
        <v>177</v>
      </c>
      <c r="GM1" t="s">
        <v>178</v>
      </c>
      <c r="GN1" t="s">
        <v>7389</v>
      </c>
      <c r="GO1" t="s">
        <v>7390</v>
      </c>
      <c r="GP1" t="s">
        <v>7388</v>
      </c>
      <c r="GQ1" t="s">
        <v>7446</v>
      </c>
      <c r="GR1" t="s">
        <v>7269</v>
      </c>
      <c r="GS1" t="s">
        <v>7270</v>
      </c>
      <c r="GT1" t="s">
        <v>7271</v>
      </c>
      <c r="GU1" t="s">
        <v>7273</v>
      </c>
      <c r="GV1" t="s">
        <v>7272</v>
      </c>
    </row>
    <row r="2" spans="1:204">
      <c r="A2" t="s">
        <v>205</v>
      </c>
      <c r="B2" t="s">
        <v>206</v>
      </c>
      <c r="C2" t="s">
        <v>7165</v>
      </c>
      <c r="D2" t="s">
        <v>7097</v>
      </c>
      <c r="E2" t="s">
        <v>7097</v>
      </c>
      <c r="F2">
        <v>1</v>
      </c>
      <c r="G2">
        <v>1</v>
      </c>
      <c r="H2" t="s">
        <v>7383</v>
      </c>
      <c r="I2" t="s">
        <v>207</v>
      </c>
      <c r="J2" t="s">
        <v>208</v>
      </c>
      <c r="K2">
        <v>52.471600000000002</v>
      </c>
      <c r="L2">
        <v>52.471600000000002</v>
      </c>
      <c r="M2">
        <v>175.3297</v>
      </c>
      <c r="N2">
        <v>175.3297</v>
      </c>
      <c r="O2" t="s">
        <v>209</v>
      </c>
      <c r="P2">
        <v>-791</v>
      </c>
      <c r="Q2">
        <v>-791</v>
      </c>
      <c r="R2" t="s">
        <v>210</v>
      </c>
      <c r="S2" t="s">
        <v>211</v>
      </c>
      <c r="T2" t="s">
        <v>7707</v>
      </c>
      <c r="W2" t="s">
        <v>180</v>
      </c>
      <c r="X2" t="s">
        <v>180</v>
      </c>
      <c r="Y2" t="s">
        <v>180</v>
      </c>
      <c r="Z2" t="s">
        <v>180</v>
      </c>
      <c r="AB2" t="s">
        <v>180</v>
      </c>
      <c r="AC2" t="s">
        <v>181</v>
      </c>
      <c r="AD2" t="s">
        <v>180</v>
      </c>
      <c r="AE2" t="s">
        <v>180</v>
      </c>
      <c r="AF2" t="s">
        <v>180</v>
      </c>
      <c r="AG2" t="s">
        <v>180</v>
      </c>
      <c r="AH2" t="s">
        <v>212</v>
      </c>
      <c r="AI2">
        <v>53.19</v>
      </c>
      <c r="AJ2">
        <v>0.75</v>
      </c>
      <c r="AK2" t="s">
        <v>180</v>
      </c>
      <c r="AL2">
        <v>18.16</v>
      </c>
      <c r="AM2" t="s">
        <v>180</v>
      </c>
      <c r="AP2">
        <v>7.17</v>
      </c>
      <c r="AQ2">
        <v>8.77</v>
      </c>
      <c r="AR2">
        <v>7.4</v>
      </c>
      <c r="AS2">
        <v>0.15</v>
      </c>
      <c r="AT2" t="s">
        <v>180</v>
      </c>
      <c r="AU2">
        <v>0.81</v>
      </c>
      <c r="AV2">
        <v>3.43</v>
      </c>
      <c r="AW2">
        <v>0.18</v>
      </c>
      <c r="AY2" t="s">
        <v>180</v>
      </c>
      <c r="AZ2" t="s">
        <v>180</v>
      </c>
      <c r="BA2">
        <v>100.01000000000002</v>
      </c>
      <c r="BC2" t="s">
        <v>180</v>
      </c>
      <c r="BD2" t="s">
        <v>180</v>
      </c>
      <c r="BE2" t="s">
        <v>180</v>
      </c>
      <c r="BF2" t="s">
        <v>180</v>
      </c>
      <c r="BG2" t="s">
        <v>180</v>
      </c>
      <c r="BH2" t="s">
        <v>180</v>
      </c>
      <c r="BI2" t="s">
        <v>180</v>
      </c>
      <c r="BK2" t="s">
        <v>180</v>
      </c>
      <c r="BL2" t="s">
        <v>180</v>
      </c>
      <c r="BM2">
        <v>0.18</v>
      </c>
      <c r="BN2" t="s">
        <v>180</v>
      </c>
      <c r="BO2" t="s">
        <v>180</v>
      </c>
      <c r="BP2" t="s">
        <v>180</v>
      </c>
      <c r="BQ2" t="s">
        <v>180</v>
      </c>
      <c r="BR2" t="s">
        <v>180</v>
      </c>
      <c r="BS2" t="s">
        <v>180</v>
      </c>
      <c r="BT2" t="s">
        <v>180</v>
      </c>
      <c r="BU2" t="s">
        <v>180</v>
      </c>
      <c r="BV2" t="s">
        <v>180</v>
      </c>
      <c r="BW2" t="s">
        <v>180</v>
      </c>
      <c r="BX2" t="s">
        <v>180</v>
      </c>
      <c r="BY2" t="s">
        <v>180</v>
      </c>
      <c r="BZ2" t="s">
        <v>180</v>
      </c>
      <c r="CD2" t="s">
        <v>180</v>
      </c>
      <c r="CE2" t="s">
        <v>180</v>
      </c>
      <c r="CG2" t="s">
        <v>180</v>
      </c>
      <c r="CH2" t="s">
        <v>180</v>
      </c>
      <c r="CI2" t="s">
        <v>180</v>
      </c>
      <c r="CJ2" t="s">
        <v>180</v>
      </c>
      <c r="CK2" t="s">
        <v>180</v>
      </c>
      <c r="CM2" t="s">
        <v>180</v>
      </c>
      <c r="CN2" t="s">
        <v>180</v>
      </c>
      <c r="CO2">
        <v>26</v>
      </c>
      <c r="CQ2">
        <v>199</v>
      </c>
      <c r="CR2">
        <v>210</v>
      </c>
      <c r="CS2" t="s">
        <v>180</v>
      </c>
      <c r="CT2" t="s">
        <v>180</v>
      </c>
      <c r="CV2">
        <v>122</v>
      </c>
      <c r="CW2">
        <v>63</v>
      </c>
      <c r="CX2">
        <v>77</v>
      </c>
      <c r="CY2">
        <v>20</v>
      </c>
      <c r="CZ2" t="s">
        <v>180</v>
      </c>
      <c r="DB2" t="s">
        <v>180</v>
      </c>
      <c r="DC2" t="s">
        <v>180</v>
      </c>
      <c r="DD2">
        <v>13.5</v>
      </c>
      <c r="DE2">
        <v>476</v>
      </c>
      <c r="DF2">
        <v>17.2</v>
      </c>
      <c r="DG2">
        <v>101.6</v>
      </c>
      <c r="DH2">
        <v>1.68</v>
      </c>
      <c r="DJ2" t="s">
        <v>180</v>
      </c>
      <c r="DK2" t="s">
        <v>180</v>
      </c>
      <c r="DL2" t="s">
        <v>180</v>
      </c>
      <c r="DM2" t="s">
        <v>180</v>
      </c>
      <c r="DR2" t="s">
        <v>180</v>
      </c>
      <c r="DS2" t="s">
        <v>180</v>
      </c>
      <c r="DT2">
        <v>0.51</v>
      </c>
      <c r="DU2">
        <v>292</v>
      </c>
      <c r="DV2">
        <v>8.8000000000000007</v>
      </c>
      <c r="DW2">
        <v>21</v>
      </c>
      <c r="DX2">
        <v>3.04</v>
      </c>
      <c r="DY2">
        <v>14</v>
      </c>
      <c r="DZ2">
        <v>3.38</v>
      </c>
      <c r="EA2">
        <v>1.07</v>
      </c>
      <c r="EB2">
        <v>3.33</v>
      </c>
      <c r="EC2">
        <v>0.505</v>
      </c>
      <c r="ED2">
        <v>2.98</v>
      </c>
      <c r="EE2">
        <v>0.60299999999999998</v>
      </c>
      <c r="EF2">
        <v>1.67</v>
      </c>
      <c r="EG2">
        <v>0.252</v>
      </c>
      <c r="EH2">
        <v>1.71</v>
      </c>
      <c r="EI2">
        <v>0.26700000000000002</v>
      </c>
      <c r="EJ2">
        <v>2.82</v>
      </c>
      <c r="EK2">
        <v>0.109</v>
      </c>
      <c r="EM2" t="s">
        <v>180</v>
      </c>
      <c r="EN2" t="s">
        <v>180</v>
      </c>
      <c r="EO2" t="s">
        <v>180</v>
      </c>
      <c r="EP2" t="s">
        <v>180</v>
      </c>
      <c r="EQ2" t="s">
        <v>180</v>
      </c>
      <c r="ER2" t="s">
        <v>180</v>
      </c>
      <c r="ET2">
        <v>3.17</v>
      </c>
      <c r="EV2">
        <v>1.23</v>
      </c>
      <c r="EW2">
        <v>0.65</v>
      </c>
      <c r="EX2">
        <v>0.51309199999999999</v>
      </c>
      <c r="EY2" t="s">
        <v>180</v>
      </c>
      <c r="EZ2" t="s">
        <v>180</v>
      </c>
      <c r="FA2">
        <v>0.70331699999999997</v>
      </c>
      <c r="FB2" t="s">
        <v>180</v>
      </c>
      <c r="FC2">
        <v>18.5626</v>
      </c>
      <c r="FD2" t="s">
        <v>180</v>
      </c>
      <c r="FE2">
        <v>15.516500000000001</v>
      </c>
      <c r="FF2" t="s">
        <v>180</v>
      </c>
      <c r="FG2">
        <v>38.097200000000001</v>
      </c>
      <c r="FH2" t="s">
        <v>180</v>
      </c>
      <c r="FI2" t="s">
        <v>180</v>
      </c>
      <c r="FJ2" t="s">
        <v>180</v>
      </c>
      <c r="FK2" t="s">
        <v>180</v>
      </c>
      <c r="FL2" t="s">
        <v>180</v>
      </c>
      <c r="FM2" t="s">
        <v>180</v>
      </c>
      <c r="FN2" t="s">
        <v>180</v>
      </c>
      <c r="FO2">
        <v>0.28320000000000001</v>
      </c>
      <c r="FP2" t="s">
        <v>180</v>
      </c>
      <c r="FQ2" t="s">
        <v>180</v>
      </c>
      <c r="FR2" t="s">
        <v>180</v>
      </c>
      <c r="FS2" t="s">
        <v>180</v>
      </c>
      <c r="FT2" t="s">
        <v>180</v>
      </c>
      <c r="FU2" t="s">
        <v>180</v>
      </c>
      <c r="FV2" t="s">
        <v>213</v>
      </c>
      <c r="FW2" t="s">
        <v>180</v>
      </c>
      <c r="FX2">
        <f>DH2/EH2</f>
        <v>0.98245614035087714</v>
      </c>
      <c r="FY2">
        <f>DG2/EH2</f>
        <v>59.415204678362571</v>
      </c>
      <c r="FZ2">
        <f>DV2/EH2</f>
        <v>5.1461988304093573</v>
      </c>
      <c r="GA2">
        <f>DZ2/EH2</f>
        <v>1.9766081871345029</v>
      </c>
      <c r="GB2">
        <f>EB2/EH2</f>
        <v>1.9473684210526316</v>
      </c>
      <c r="GC2">
        <f>AU2/AJ2</f>
        <v>1.08</v>
      </c>
      <c r="GD2">
        <f>DE2/DF2</f>
        <v>27.674418604651162</v>
      </c>
      <c r="GE2">
        <f>DE2/DY2</f>
        <v>34</v>
      </c>
      <c r="GF2">
        <f>DU2/DV2</f>
        <v>33.18181818181818</v>
      </c>
      <c r="GG2">
        <f>DU2/DH2</f>
        <v>173.80952380952382</v>
      </c>
      <c r="GH2">
        <f>ET2/DW2</f>
        <v>0.15095238095238095</v>
      </c>
      <c r="GI2">
        <f>EW2/DH2</f>
        <v>0.38690476190476192</v>
      </c>
      <c r="GJ2">
        <f>EW2/EV2</f>
        <v>0.52845528455284552</v>
      </c>
      <c r="GK2">
        <f>DU2/EV2</f>
        <v>237.39837398373984</v>
      </c>
      <c r="GL2">
        <f>DV2/DH2</f>
        <v>5.238095238095239</v>
      </c>
      <c r="GM2">
        <f>EV2/DH2</f>
        <v>0.73214285714285721</v>
      </c>
      <c r="GN2">
        <f>EV2/DV2</f>
        <v>0.13977272727272727</v>
      </c>
      <c r="GO2">
        <f>DV2/DZ2</f>
        <v>2.6035502958579886</v>
      </c>
      <c r="GP2">
        <f>DW2/0.808/((DV2/0.31*(DX2/0.122))^0.5)</f>
        <v>0.97721599831771944</v>
      </c>
      <c r="GQ2">
        <f>(EA2/0.0735)/((DZ2/0.195*(EB2/0.295))^0.5)</f>
        <v>1.0407448856319974</v>
      </c>
      <c r="GR2">
        <v>0.51309199999999999</v>
      </c>
      <c r="GS2">
        <v>0.70331699999999997</v>
      </c>
      <c r="GT2">
        <v>18.5626</v>
      </c>
      <c r="GU2">
        <v>15.516500000000001</v>
      </c>
      <c r="GV2">
        <v>38.097200000000001</v>
      </c>
    </row>
    <row r="3" spans="1:204">
      <c r="A3" t="s">
        <v>205</v>
      </c>
      <c r="B3" t="s">
        <v>206</v>
      </c>
      <c r="C3" t="s">
        <v>7165</v>
      </c>
      <c r="D3" t="s">
        <v>7097</v>
      </c>
      <c r="E3" t="s">
        <v>7097</v>
      </c>
      <c r="F3">
        <v>1</v>
      </c>
      <c r="G3">
        <v>1</v>
      </c>
      <c r="H3" t="s">
        <v>7383</v>
      </c>
      <c r="I3" t="s">
        <v>207</v>
      </c>
      <c r="J3" t="s">
        <v>208</v>
      </c>
      <c r="K3">
        <v>52.4343</v>
      </c>
      <c r="L3">
        <v>52.4343</v>
      </c>
      <c r="M3">
        <v>175.14529999999999</v>
      </c>
      <c r="N3">
        <v>175.14529999999999</v>
      </c>
      <c r="O3" t="s">
        <v>209</v>
      </c>
      <c r="P3">
        <v>-461</v>
      </c>
      <c r="Q3">
        <v>-461</v>
      </c>
      <c r="R3" t="s">
        <v>214</v>
      </c>
      <c r="S3" t="s">
        <v>215</v>
      </c>
      <c r="T3" t="s">
        <v>7708</v>
      </c>
      <c r="W3" t="s">
        <v>180</v>
      </c>
      <c r="X3" t="s">
        <v>180</v>
      </c>
      <c r="Y3" t="s">
        <v>180</v>
      </c>
      <c r="Z3" t="s">
        <v>180</v>
      </c>
      <c r="AB3" t="s">
        <v>180</v>
      </c>
      <c r="AC3" t="s">
        <v>181</v>
      </c>
      <c r="AD3" t="s">
        <v>180</v>
      </c>
      <c r="AE3" t="s">
        <v>180</v>
      </c>
      <c r="AF3" t="s">
        <v>180</v>
      </c>
      <c r="AG3" t="s">
        <v>180</v>
      </c>
      <c r="AH3" t="s">
        <v>212</v>
      </c>
      <c r="AI3">
        <v>50.41</v>
      </c>
      <c r="AJ3">
        <v>0.86</v>
      </c>
      <c r="AK3" t="s">
        <v>180</v>
      </c>
      <c r="AL3">
        <v>18.170000000000002</v>
      </c>
      <c r="AM3" t="s">
        <v>180</v>
      </c>
      <c r="AP3">
        <v>7.97</v>
      </c>
      <c r="AQ3">
        <v>9.36</v>
      </c>
      <c r="AR3">
        <v>8.85</v>
      </c>
      <c r="AS3">
        <v>0.18</v>
      </c>
      <c r="AT3" t="s">
        <v>180</v>
      </c>
      <c r="AU3">
        <v>0.77</v>
      </c>
      <c r="AV3">
        <v>3.25</v>
      </c>
      <c r="AW3">
        <v>0.17</v>
      </c>
      <c r="AY3" t="s">
        <v>180</v>
      </c>
      <c r="AZ3" t="s">
        <v>180</v>
      </c>
      <c r="BA3">
        <v>99.99</v>
      </c>
      <c r="BC3" t="s">
        <v>180</v>
      </c>
      <c r="BD3" t="s">
        <v>180</v>
      </c>
      <c r="BE3" t="s">
        <v>180</v>
      </c>
      <c r="BF3" t="s">
        <v>180</v>
      </c>
      <c r="BG3" t="s">
        <v>180</v>
      </c>
      <c r="BH3" t="s">
        <v>180</v>
      </c>
      <c r="BI3" t="s">
        <v>180</v>
      </c>
      <c r="BK3" t="s">
        <v>180</v>
      </c>
      <c r="BL3" t="s">
        <v>180</v>
      </c>
      <c r="BM3">
        <v>0.28999999999999998</v>
      </c>
      <c r="BN3" t="s">
        <v>180</v>
      </c>
      <c r="BO3" t="s">
        <v>180</v>
      </c>
      <c r="BP3" t="s">
        <v>180</v>
      </c>
      <c r="BQ3" t="s">
        <v>180</v>
      </c>
      <c r="BR3" t="s">
        <v>180</v>
      </c>
      <c r="BS3" t="s">
        <v>180</v>
      </c>
      <c r="BT3" t="s">
        <v>180</v>
      </c>
      <c r="BU3" t="s">
        <v>180</v>
      </c>
      <c r="BV3" t="s">
        <v>180</v>
      </c>
      <c r="BW3" t="s">
        <v>180</v>
      </c>
      <c r="BX3" t="s">
        <v>180</v>
      </c>
      <c r="BY3" t="s">
        <v>180</v>
      </c>
      <c r="BZ3" t="s">
        <v>180</v>
      </c>
      <c r="CD3" t="s">
        <v>180</v>
      </c>
      <c r="CE3" t="s">
        <v>180</v>
      </c>
      <c r="CG3" t="s">
        <v>180</v>
      </c>
      <c r="CH3" t="s">
        <v>180</v>
      </c>
      <c r="CI3" t="s">
        <v>180</v>
      </c>
      <c r="CJ3" t="s">
        <v>180</v>
      </c>
      <c r="CK3" t="s">
        <v>180</v>
      </c>
      <c r="CM3" t="s">
        <v>180</v>
      </c>
      <c r="CN3" t="s">
        <v>180</v>
      </c>
      <c r="CO3">
        <v>32</v>
      </c>
      <c r="CQ3">
        <v>239</v>
      </c>
      <c r="CR3">
        <v>254</v>
      </c>
      <c r="CS3" t="s">
        <v>180</v>
      </c>
      <c r="CT3" t="s">
        <v>180</v>
      </c>
      <c r="CV3">
        <v>152</v>
      </c>
      <c r="CW3">
        <v>77</v>
      </c>
      <c r="CX3">
        <v>87</v>
      </c>
      <c r="CY3">
        <v>20</v>
      </c>
      <c r="CZ3" t="s">
        <v>180</v>
      </c>
      <c r="DB3" t="s">
        <v>180</v>
      </c>
      <c r="DC3" t="s">
        <v>180</v>
      </c>
      <c r="DD3">
        <v>11.6</v>
      </c>
      <c r="DE3">
        <v>443</v>
      </c>
      <c r="DF3">
        <v>17.399999999999999</v>
      </c>
      <c r="DG3">
        <v>90.7</v>
      </c>
      <c r="DH3">
        <v>1.18</v>
      </c>
      <c r="DJ3" t="s">
        <v>180</v>
      </c>
      <c r="DK3" t="s">
        <v>180</v>
      </c>
      <c r="DL3" t="s">
        <v>180</v>
      </c>
      <c r="DM3" t="s">
        <v>180</v>
      </c>
      <c r="DR3" t="s">
        <v>180</v>
      </c>
      <c r="DS3" t="s">
        <v>180</v>
      </c>
      <c r="DT3">
        <v>0.4</v>
      </c>
      <c r="DU3">
        <v>231</v>
      </c>
      <c r="DV3">
        <v>7</v>
      </c>
      <c r="DW3">
        <v>18.2</v>
      </c>
      <c r="DX3">
        <v>2.61</v>
      </c>
      <c r="DY3">
        <v>12.3</v>
      </c>
      <c r="DZ3">
        <v>3.08</v>
      </c>
      <c r="EA3">
        <v>1</v>
      </c>
      <c r="EB3">
        <v>3.12</v>
      </c>
      <c r="EC3">
        <v>0.48199999999999998</v>
      </c>
      <c r="ED3">
        <v>2.85</v>
      </c>
      <c r="EE3">
        <v>0.57599999999999996</v>
      </c>
      <c r="EF3">
        <v>1.6</v>
      </c>
      <c r="EG3">
        <v>0.245</v>
      </c>
      <c r="EH3">
        <v>1.66</v>
      </c>
      <c r="EI3">
        <v>0.252</v>
      </c>
      <c r="EJ3">
        <v>2.4500000000000002</v>
      </c>
      <c r="EK3">
        <v>7.3999999999999996E-2</v>
      </c>
      <c r="EM3" t="s">
        <v>180</v>
      </c>
      <c r="EN3" t="s">
        <v>180</v>
      </c>
      <c r="EO3" t="s">
        <v>180</v>
      </c>
      <c r="EP3" t="s">
        <v>180</v>
      </c>
      <c r="EQ3" t="s">
        <v>180</v>
      </c>
      <c r="ER3" t="s">
        <v>180</v>
      </c>
      <c r="ET3">
        <v>3.09</v>
      </c>
      <c r="EV3">
        <v>0.85</v>
      </c>
      <c r="EW3">
        <v>0.5</v>
      </c>
      <c r="EX3">
        <v>0.51308200000000004</v>
      </c>
      <c r="EY3" t="s">
        <v>180</v>
      </c>
      <c r="EZ3" t="s">
        <v>180</v>
      </c>
      <c r="FA3">
        <v>0.70319399999999999</v>
      </c>
      <c r="FB3" t="s">
        <v>180</v>
      </c>
      <c r="FC3">
        <v>18.566199999999998</v>
      </c>
      <c r="FD3" t="s">
        <v>180</v>
      </c>
      <c r="FE3">
        <v>15.5177</v>
      </c>
      <c r="FF3" t="s">
        <v>180</v>
      </c>
      <c r="FG3">
        <v>38.103000000000002</v>
      </c>
      <c r="FH3" t="s">
        <v>180</v>
      </c>
      <c r="FI3" t="s">
        <v>180</v>
      </c>
      <c r="FJ3" t="s">
        <v>180</v>
      </c>
      <c r="FK3" t="s">
        <v>180</v>
      </c>
      <c r="FL3" t="s">
        <v>180</v>
      </c>
      <c r="FM3" t="s">
        <v>180</v>
      </c>
      <c r="FN3" t="s">
        <v>180</v>
      </c>
      <c r="FO3">
        <v>0.28319100000000003</v>
      </c>
      <c r="FP3" t="s">
        <v>180</v>
      </c>
      <c r="FQ3" t="s">
        <v>180</v>
      </c>
      <c r="FR3" t="s">
        <v>180</v>
      </c>
      <c r="FS3" t="s">
        <v>180</v>
      </c>
      <c r="FT3" t="s">
        <v>180</v>
      </c>
      <c r="FU3" t="s">
        <v>180</v>
      </c>
      <c r="FV3" t="s">
        <v>216</v>
      </c>
      <c r="FW3" t="s">
        <v>180</v>
      </c>
      <c r="FX3">
        <f t="shared" ref="FX3:FX66" si="0">DH3/EH3</f>
        <v>0.71084337349397586</v>
      </c>
      <c r="FY3">
        <f t="shared" ref="FY3:FY66" si="1">DG3/EH3</f>
        <v>54.638554216867476</v>
      </c>
      <c r="FZ3">
        <f t="shared" ref="FZ3:FZ66" si="2">DV3/EH3</f>
        <v>4.2168674698795181</v>
      </c>
      <c r="GA3">
        <f t="shared" ref="GA3:GA66" si="3">DZ3/EH3</f>
        <v>1.8554216867469882</v>
      </c>
      <c r="GB3">
        <f t="shared" ref="GB3:GB66" si="4">EB3/EH3</f>
        <v>1.8795180722891567</v>
      </c>
      <c r="GC3">
        <f t="shared" ref="GC3:GC66" si="5">AU3/AJ3</f>
        <v>0.89534883720930236</v>
      </c>
      <c r="GD3">
        <f t="shared" ref="GD3:GD66" si="6">DE3/DF3</f>
        <v>25.459770114942529</v>
      </c>
      <c r="GE3">
        <f t="shared" ref="GE3:GE66" si="7">DE3/DY3</f>
        <v>36.016260162601625</v>
      </c>
      <c r="GF3">
        <f t="shared" ref="GF3:GF66" si="8">DU3/DV3</f>
        <v>33</v>
      </c>
      <c r="GG3">
        <f t="shared" ref="GG3:GG66" si="9">DU3/DH3</f>
        <v>195.76271186440678</v>
      </c>
      <c r="GH3">
        <f t="shared" ref="GH3:GH66" si="10">ET3/DW3</f>
        <v>0.16978021978021979</v>
      </c>
      <c r="GI3">
        <f t="shared" ref="GI3:GI66" si="11">EW3/DH3</f>
        <v>0.42372881355932207</v>
      </c>
      <c r="GJ3">
        <f t="shared" ref="GJ3:GJ66" si="12">EW3/EV3</f>
        <v>0.58823529411764708</v>
      </c>
      <c r="GK3">
        <f t="shared" ref="GK3:GK66" si="13">DU3/EV3</f>
        <v>271.76470588235293</v>
      </c>
      <c r="GL3">
        <f t="shared" ref="GL3:GL66" si="14">DV3/DH3</f>
        <v>5.9322033898305087</v>
      </c>
      <c r="GM3">
        <f t="shared" ref="GM3:GM66" si="15">EV3/DH3</f>
        <v>0.72033898305084743</v>
      </c>
      <c r="GN3">
        <f t="shared" ref="GN3:GN66" si="16">EV3/DV3</f>
        <v>0.12142857142857143</v>
      </c>
      <c r="GO3">
        <f t="shared" ref="GO3:GO66" si="17">DV3/DZ3</f>
        <v>2.2727272727272725</v>
      </c>
      <c r="GP3">
        <f t="shared" ref="GP3:GP66" si="18">DW3/0.808/((DV3/0.31*(DX3/0.122))^0.5)</f>
        <v>1.0248292583270309</v>
      </c>
      <c r="GQ3">
        <f>(EA3/0.0735)/((DZ3/0.195*(EB3/0.295))^0.5)</f>
        <v>1.052660481914699</v>
      </c>
      <c r="GR3">
        <v>0.51308200000000004</v>
      </c>
      <c r="GS3">
        <v>0.70319399999999999</v>
      </c>
      <c r="GT3">
        <v>18.566199999999998</v>
      </c>
      <c r="GU3">
        <v>15.5177</v>
      </c>
      <c r="GV3">
        <v>38.103000000000002</v>
      </c>
    </row>
    <row r="4" spans="1:204">
      <c r="A4" t="s">
        <v>205</v>
      </c>
      <c r="B4" t="s">
        <v>206</v>
      </c>
      <c r="C4" t="s">
        <v>7165</v>
      </c>
      <c r="D4" t="s">
        <v>7097</v>
      </c>
      <c r="E4" t="s">
        <v>7097</v>
      </c>
      <c r="F4">
        <v>1</v>
      </c>
      <c r="G4">
        <v>1</v>
      </c>
      <c r="H4" t="s">
        <v>7383</v>
      </c>
      <c r="I4" t="s">
        <v>207</v>
      </c>
      <c r="J4" t="s">
        <v>208</v>
      </c>
      <c r="K4">
        <v>52.531999999999996</v>
      </c>
      <c r="L4">
        <v>52.531999999999996</v>
      </c>
      <c r="M4">
        <v>175.215</v>
      </c>
      <c r="N4">
        <v>175.215</v>
      </c>
      <c r="O4" t="s">
        <v>209</v>
      </c>
      <c r="P4">
        <v>-1321</v>
      </c>
      <c r="Q4">
        <v>-1321</v>
      </c>
      <c r="R4" t="s">
        <v>217</v>
      </c>
      <c r="S4" t="s">
        <v>218</v>
      </c>
      <c r="T4" t="s">
        <v>7709</v>
      </c>
      <c r="W4" t="s">
        <v>180</v>
      </c>
      <c r="X4" t="s">
        <v>180</v>
      </c>
      <c r="Y4" t="s">
        <v>180</v>
      </c>
      <c r="Z4" t="s">
        <v>180</v>
      </c>
      <c r="AB4" t="s">
        <v>180</v>
      </c>
      <c r="AC4" t="s">
        <v>181</v>
      </c>
      <c r="AD4" t="s">
        <v>180</v>
      </c>
      <c r="AE4" t="s">
        <v>180</v>
      </c>
      <c r="AF4" t="s">
        <v>180</v>
      </c>
      <c r="AG4" t="s">
        <v>180</v>
      </c>
      <c r="AH4" t="s">
        <v>212</v>
      </c>
      <c r="AI4">
        <v>52.26</v>
      </c>
      <c r="AJ4">
        <v>0.72</v>
      </c>
      <c r="AK4" t="s">
        <v>180</v>
      </c>
      <c r="AL4">
        <v>16.47</v>
      </c>
      <c r="AM4" t="s">
        <v>180</v>
      </c>
      <c r="AP4">
        <v>7.38</v>
      </c>
      <c r="AQ4">
        <v>9.49</v>
      </c>
      <c r="AR4">
        <v>9.2200000000000006</v>
      </c>
      <c r="AS4">
        <v>0.15</v>
      </c>
      <c r="AT4" t="s">
        <v>180</v>
      </c>
      <c r="AU4">
        <v>0.97</v>
      </c>
      <c r="AV4">
        <v>3.06</v>
      </c>
      <c r="AW4">
        <v>0.26</v>
      </c>
      <c r="AY4" t="s">
        <v>180</v>
      </c>
      <c r="AZ4" t="s">
        <v>180</v>
      </c>
      <c r="BA4">
        <v>99.97999999999999</v>
      </c>
      <c r="BC4" t="s">
        <v>180</v>
      </c>
      <c r="BD4" t="s">
        <v>180</v>
      </c>
      <c r="BE4" t="s">
        <v>180</v>
      </c>
      <c r="BI4" t="s">
        <v>180</v>
      </c>
      <c r="BK4" t="s">
        <v>180</v>
      </c>
      <c r="BL4" t="s">
        <v>180</v>
      </c>
      <c r="BM4">
        <v>0.48</v>
      </c>
      <c r="BN4" t="s">
        <v>180</v>
      </c>
      <c r="BO4" t="s">
        <v>180</v>
      </c>
      <c r="BP4" t="s">
        <v>180</v>
      </c>
      <c r="BQ4" t="s">
        <v>180</v>
      </c>
      <c r="BR4" t="s">
        <v>180</v>
      </c>
      <c r="BS4" t="s">
        <v>180</v>
      </c>
      <c r="BT4" t="s">
        <v>180</v>
      </c>
      <c r="BU4" t="s">
        <v>180</v>
      </c>
      <c r="BV4" t="s">
        <v>180</v>
      </c>
      <c r="BW4" t="s">
        <v>180</v>
      </c>
      <c r="BX4" t="s">
        <v>180</v>
      </c>
      <c r="BY4" t="s">
        <v>180</v>
      </c>
      <c r="BZ4" t="s">
        <v>180</v>
      </c>
      <c r="CD4" t="s">
        <v>180</v>
      </c>
      <c r="CE4" t="s">
        <v>180</v>
      </c>
      <c r="CG4" t="s">
        <v>180</v>
      </c>
      <c r="CH4" t="s">
        <v>180</v>
      </c>
      <c r="CI4" t="s">
        <v>180</v>
      </c>
      <c r="CJ4" t="s">
        <v>180</v>
      </c>
      <c r="CK4" t="s">
        <v>180</v>
      </c>
      <c r="CM4" t="s">
        <v>180</v>
      </c>
      <c r="CN4" t="s">
        <v>180</v>
      </c>
      <c r="CO4">
        <v>26</v>
      </c>
      <c r="CQ4">
        <v>201</v>
      </c>
      <c r="CR4">
        <v>534</v>
      </c>
      <c r="CS4" t="s">
        <v>180</v>
      </c>
      <c r="CT4" t="s">
        <v>180</v>
      </c>
      <c r="CV4">
        <v>178</v>
      </c>
      <c r="CW4">
        <v>75</v>
      </c>
      <c r="CX4">
        <v>71</v>
      </c>
      <c r="CY4">
        <v>18</v>
      </c>
      <c r="CZ4" t="s">
        <v>180</v>
      </c>
      <c r="DB4" t="s">
        <v>180</v>
      </c>
      <c r="DC4" t="s">
        <v>180</v>
      </c>
      <c r="DD4">
        <v>16.100000000000001</v>
      </c>
      <c r="DE4">
        <v>582</v>
      </c>
      <c r="DF4">
        <v>17.5</v>
      </c>
      <c r="DG4">
        <v>106.9</v>
      </c>
      <c r="DH4">
        <v>2.0699999999999998</v>
      </c>
      <c r="DJ4" t="s">
        <v>180</v>
      </c>
      <c r="DK4" t="s">
        <v>180</v>
      </c>
      <c r="DL4" t="s">
        <v>180</v>
      </c>
      <c r="DM4" t="s">
        <v>180</v>
      </c>
      <c r="DR4" t="s">
        <v>180</v>
      </c>
      <c r="DS4" t="s">
        <v>180</v>
      </c>
      <c r="DT4">
        <v>0.46</v>
      </c>
      <c r="DU4">
        <v>390</v>
      </c>
      <c r="DV4">
        <v>14.3</v>
      </c>
      <c r="DW4">
        <v>34.9</v>
      </c>
      <c r="DX4">
        <v>4.84</v>
      </c>
      <c r="DY4">
        <v>21.7</v>
      </c>
      <c r="DZ4">
        <v>4.82</v>
      </c>
      <c r="EA4">
        <v>1.42</v>
      </c>
      <c r="EB4">
        <v>4.1500000000000004</v>
      </c>
      <c r="EC4">
        <v>0.57299999999999995</v>
      </c>
      <c r="ED4">
        <v>3.08</v>
      </c>
      <c r="EE4">
        <v>0.58399999999999996</v>
      </c>
      <c r="EF4">
        <v>1.57</v>
      </c>
      <c r="EG4">
        <v>0.23899999999999999</v>
      </c>
      <c r="EH4">
        <v>1.56</v>
      </c>
      <c r="EI4">
        <v>0.23599999999999999</v>
      </c>
      <c r="EJ4">
        <v>2.83</v>
      </c>
      <c r="EK4">
        <v>0.121</v>
      </c>
      <c r="EM4" t="s">
        <v>180</v>
      </c>
      <c r="EN4" t="s">
        <v>180</v>
      </c>
      <c r="EO4" t="s">
        <v>180</v>
      </c>
      <c r="EP4" t="s">
        <v>180</v>
      </c>
      <c r="EQ4" t="s">
        <v>180</v>
      </c>
      <c r="ER4" t="s">
        <v>180</v>
      </c>
      <c r="ET4">
        <v>4.26</v>
      </c>
      <c r="EV4">
        <v>1.75</v>
      </c>
      <c r="EW4">
        <v>0.92</v>
      </c>
      <c r="EY4" t="s">
        <v>180</v>
      </c>
      <c r="EZ4" t="s">
        <v>180</v>
      </c>
      <c r="FA4">
        <v>0.70312200000000002</v>
      </c>
      <c r="FB4" t="s">
        <v>180</v>
      </c>
      <c r="FC4">
        <v>18.4998</v>
      </c>
      <c r="FD4" t="s">
        <v>180</v>
      </c>
      <c r="FE4">
        <v>15.499599999999999</v>
      </c>
      <c r="FF4" t="s">
        <v>180</v>
      </c>
      <c r="FG4">
        <v>38.006100000000004</v>
      </c>
      <c r="FH4" t="s">
        <v>180</v>
      </c>
      <c r="FI4" t="s">
        <v>180</v>
      </c>
      <c r="FJ4" t="s">
        <v>180</v>
      </c>
      <c r="FK4" t="s">
        <v>180</v>
      </c>
      <c r="FL4" t="s">
        <v>180</v>
      </c>
      <c r="FM4" t="s">
        <v>180</v>
      </c>
      <c r="FN4" t="s">
        <v>180</v>
      </c>
      <c r="FP4" t="s">
        <v>180</v>
      </c>
      <c r="FQ4" t="s">
        <v>180</v>
      </c>
      <c r="FR4" t="s">
        <v>180</v>
      </c>
      <c r="FS4" t="s">
        <v>180</v>
      </c>
      <c r="FT4" t="s">
        <v>180</v>
      </c>
      <c r="FU4" t="s">
        <v>180</v>
      </c>
      <c r="FV4" t="s">
        <v>219</v>
      </c>
      <c r="FW4" t="s">
        <v>180</v>
      </c>
      <c r="FX4">
        <f t="shared" si="0"/>
        <v>1.3269230769230769</v>
      </c>
      <c r="FY4">
        <f t="shared" si="1"/>
        <v>68.525641025641022</v>
      </c>
      <c r="FZ4">
        <f t="shared" si="2"/>
        <v>9.1666666666666661</v>
      </c>
      <c r="GA4">
        <f t="shared" si="3"/>
        <v>3.0897435897435899</v>
      </c>
      <c r="GB4">
        <f t="shared" si="4"/>
        <v>2.6602564102564106</v>
      </c>
      <c r="GC4">
        <f t="shared" si="5"/>
        <v>1.3472222222222223</v>
      </c>
      <c r="GD4">
        <f t="shared" si="6"/>
        <v>33.25714285714286</v>
      </c>
      <c r="GE4">
        <f t="shared" si="7"/>
        <v>26.820276497695854</v>
      </c>
      <c r="GF4">
        <f t="shared" si="8"/>
        <v>27.27272727272727</v>
      </c>
      <c r="GG4">
        <f t="shared" si="9"/>
        <v>188.40579710144928</v>
      </c>
      <c r="GH4">
        <f t="shared" si="10"/>
        <v>0.12206303724928366</v>
      </c>
      <c r="GI4">
        <f t="shared" si="11"/>
        <v>0.44444444444444448</v>
      </c>
      <c r="GJ4">
        <f t="shared" si="12"/>
        <v>0.52571428571428569</v>
      </c>
      <c r="GK4">
        <f t="shared" si="13"/>
        <v>222.85714285714286</v>
      </c>
      <c r="GL4">
        <f t="shared" si="14"/>
        <v>6.9082125603864739</v>
      </c>
      <c r="GM4">
        <f t="shared" si="15"/>
        <v>0.84541062801932376</v>
      </c>
      <c r="GN4">
        <f t="shared" si="16"/>
        <v>0.12237762237762237</v>
      </c>
      <c r="GO4">
        <f t="shared" si="17"/>
        <v>2.9668049792531122</v>
      </c>
      <c r="GP4">
        <f t="shared" si="18"/>
        <v>1.0096808721903037</v>
      </c>
      <c r="GQ4">
        <f>(EA4/0.0735)/((DZ4/0.195*(EB4/0.295))^0.5)</f>
        <v>1.0360524725079383</v>
      </c>
      <c r="GS4">
        <v>0.70312200000000002</v>
      </c>
      <c r="GT4">
        <v>18.4998</v>
      </c>
      <c r="GU4">
        <v>15.499599999999999</v>
      </c>
      <c r="GV4">
        <v>38.006100000000004</v>
      </c>
    </row>
    <row r="5" spans="1:204">
      <c r="A5" t="s">
        <v>205</v>
      </c>
      <c r="B5" t="s">
        <v>206</v>
      </c>
      <c r="C5" t="s">
        <v>7165</v>
      </c>
      <c r="D5" t="s">
        <v>7097</v>
      </c>
      <c r="E5" t="s">
        <v>7097</v>
      </c>
      <c r="F5">
        <v>1</v>
      </c>
      <c r="G5">
        <v>1</v>
      </c>
      <c r="H5" t="s">
        <v>7383</v>
      </c>
      <c r="I5" t="s">
        <v>207</v>
      </c>
      <c r="J5" t="s">
        <v>208</v>
      </c>
      <c r="K5">
        <v>52.531999999999996</v>
      </c>
      <c r="L5">
        <v>52.531999999999996</v>
      </c>
      <c r="M5">
        <v>175.215</v>
      </c>
      <c r="N5">
        <v>175.215</v>
      </c>
      <c r="O5" t="s">
        <v>209</v>
      </c>
      <c r="P5">
        <v>-1321</v>
      </c>
      <c r="Q5">
        <v>-1321</v>
      </c>
      <c r="R5" t="s">
        <v>220</v>
      </c>
      <c r="S5" t="s">
        <v>215</v>
      </c>
      <c r="T5" t="s">
        <v>7710</v>
      </c>
      <c r="W5" t="s">
        <v>180</v>
      </c>
      <c r="X5" t="s">
        <v>180</v>
      </c>
      <c r="Y5" t="s">
        <v>180</v>
      </c>
      <c r="Z5" t="s">
        <v>180</v>
      </c>
      <c r="AB5" t="s">
        <v>180</v>
      </c>
      <c r="AC5" t="s">
        <v>181</v>
      </c>
      <c r="AD5" t="s">
        <v>180</v>
      </c>
      <c r="AE5" t="s">
        <v>180</v>
      </c>
      <c r="AF5" t="s">
        <v>180</v>
      </c>
      <c r="AG5" t="s">
        <v>180</v>
      </c>
      <c r="AH5" t="s">
        <v>212</v>
      </c>
      <c r="AI5">
        <v>50.72</v>
      </c>
      <c r="AJ5">
        <v>0.77</v>
      </c>
      <c r="AK5" t="s">
        <v>180</v>
      </c>
      <c r="AL5">
        <v>15.99</v>
      </c>
      <c r="AM5" t="s">
        <v>180</v>
      </c>
      <c r="AP5">
        <v>7.9</v>
      </c>
      <c r="AQ5">
        <v>9.57</v>
      </c>
      <c r="AR5">
        <v>10.76</v>
      </c>
      <c r="AS5">
        <v>0.16</v>
      </c>
      <c r="AT5" t="s">
        <v>180</v>
      </c>
      <c r="AU5">
        <v>0.89</v>
      </c>
      <c r="AV5">
        <v>2.98</v>
      </c>
      <c r="AW5">
        <v>0.25</v>
      </c>
      <c r="AY5" t="s">
        <v>180</v>
      </c>
      <c r="AZ5" t="s">
        <v>180</v>
      </c>
      <c r="BA5">
        <v>99.990000000000023</v>
      </c>
      <c r="BC5" t="s">
        <v>180</v>
      </c>
      <c r="BD5" t="s">
        <v>180</v>
      </c>
      <c r="BE5" t="s">
        <v>180</v>
      </c>
      <c r="BI5" t="s">
        <v>180</v>
      </c>
      <c r="BK5" t="s">
        <v>180</v>
      </c>
      <c r="BL5" t="s">
        <v>180</v>
      </c>
      <c r="BM5">
        <v>0.32</v>
      </c>
      <c r="BN5" t="s">
        <v>180</v>
      </c>
      <c r="BO5" t="s">
        <v>180</v>
      </c>
      <c r="BP5" t="s">
        <v>180</v>
      </c>
      <c r="BQ5" t="s">
        <v>180</v>
      </c>
      <c r="BR5" t="s">
        <v>180</v>
      </c>
      <c r="BS5" t="s">
        <v>180</v>
      </c>
      <c r="BT5" t="s">
        <v>180</v>
      </c>
      <c r="BU5" t="s">
        <v>180</v>
      </c>
      <c r="BV5" t="s">
        <v>180</v>
      </c>
      <c r="BW5" t="s">
        <v>180</v>
      </c>
      <c r="BX5" t="s">
        <v>180</v>
      </c>
      <c r="BY5" t="s">
        <v>180</v>
      </c>
      <c r="BZ5" t="s">
        <v>180</v>
      </c>
      <c r="CD5" t="s">
        <v>180</v>
      </c>
      <c r="CE5" t="s">
        <v>180</v>
      </c>
      <c r="CG5" t="s">
        <v>180</v>
      </c>
      <c r="CH5" t="s">
        <v>180</v>
      </c>
      <c r="CI5" t="s">
        <v>180</v>
      </c>
      <c r="CJ5" t="s">
        <v>180</v>
      </c>
      <c r="CK5" t="s">
        <v>180</v>
      </c>
      <c r="CM5" t="s">
        <v>180</v>
      </c>
      <c r="CN5" t="s">
        <v>180</v>
      </c>
      <c r="CO5">
        <v>29</v>
      </c>
      <c r="CQ5">
        <v>216</v>
      </c>
      <c r="CR5">
        <v>647</v>
      </c>
      <c r="CS5" t="s">
        <v>180</v>
      </c>
      <c r="CT5" t="s">
        <v>180</v>
      </c>
      <c r="CV5">
        <v>243</v>
      </c>
      <c r="CW5">
        <v>79</v>
      </c>
      <c r="CX5">
        <v>73</v>
      </c>
      <c r="CY5">
        <v>17</v>
      </c>
      <c r="CZ5" t="s">
        <v>180</v>
      </c>
      <c r="DB5" t="s">
        <v>180</v>
      </c>
      <c r="DC5" t="s">
        <v>180</v>
      </c>
      <c r="DD5">
        <v>14.2</v>
      </c>
      <c r="DE5">
        <v>539</v>
      </c>
      <c r="DF5">
        <v>17.2</v>
      </c>
      <c r="DG5">
        <v>102</v>
      </c>
      <c r="DH5">
        <v>1.97</v>
      </c>
      <c r="DJ5" t="s">
        <v>180</v>
      </c>
      <c r="DK5" t="s">
        <v>180</v>
      </c>
      <c r="DL5" t="s">
        <v>180</v>
      </c>
      <c r="DM5" t="s">
        <v>180</v>
      </c>
      <c r="DR5" t="s">
        <v>180</v>
      </c>
      <c r="DS5" t="s">
        <v>180</v>
      </c>
      <c r="DT5">
        <v>0.45</v>
      </c>
      <c r="DU5">
        <v>400</v>
      </c>
      <c r="DV5">
        <v>14.3</v>
      </c>
      <c r="DW5">
        <v>33.200000000000003</v>
      </c>
      <c r="DX5">
        <v>4.7</v>
      </c>
      <c r="DY5">
        <v>21.3</v>
      </c>
      <c r="DZ5">
        <v>4.75</v>
      </c>
      <c r="EA5">
        <v>1.39</v>
      </c>
      <c r="EB5">
        <v>3.99</v>
      </c>
      <c r="EC5">
        <v>0.58799999999999997</v>
      </c>
      <c r="ED5">
        <v>3.21</v>
      </c>
      <c r="EE5">
        <v>0.61199999999999999</v>
      </c>
      <c r="EF5">
        <v>1.68</v>
      </c>
      <c r="EG5">
        <v>0.24399999999999999</v>
      </c>
      <c r="EH5">
        <v>1.65</v>
      </c>
      <c r="EI5">
        <v>0.251</v>
      </c>
      <c r="EJ5">
        <v>2.82</v>
      </c>
      <c r="EK5">
        <v>0.126</v>
      </c>
      <c r="EM5" t="s">
        <v>180</v>
      </c>
      <c r="EN5" t="s">
        <v>180</v>
      </c>
      <c r="EO5" t="s">
        <v>180</v>
      </c>
      <c r="EP5" t="s">
        <v>180</v>
      </c>
      <c r="EQ5" t="s">
        <v>180</v>
      </c>
      <c r="ER5" t="s">
        <v>180</v>
      </c>
      <c r="ET5">
        <v>3.47</v>
      </c>
      <c r="EV5">
        <v>1.84</v>
      </c>
      <c r="EW5">
        <v>0.95</v>
      </c>
      <c r="EY5" t="s">
        <v>180</v>
      </c>
      <c r="EZ5" t="s">
        <v>180</v>
      </c>
      <c r="FA5">
        <v>0.70312600000000003</v>
      </c>
      <c r="FB5" t="s">
        <v>180</v>
      </c>
      <c r="FC5">
        <v>18.5199</v>
      </c>
      <c r="FD5" t="s">
        <v>180</v>
      </c>
      <c r="FE5">
        <v>15.505599999999999</v>
      </c>
      <c r="FF5" t="s">
        <v>180</v>
      </c>
      <c r="FG5">
        <v>38.037999999999997</v>
      </c>
      <c r="FH5" t="s">
        <v>180</v>
      </c>
      <c r="FI5" t="s">
        <v>180</v>
      </c>
      <c r="FJ5" t="s">
        <v>180</v>
      </c>
      <c r="FK5" t="s">
        <v>180</v>
      </c>
      <c r="FL5" t="s">
        <v>180</v>
      </c>
      <c r="FM5" t="s">
        <v>180</v>
      </c>
      <c r="FN5" t="s">
        <v>180</v>
      </c>
      <c r="FP5" t="s">
        <v>180</v>
      </c>
      <c r="FQ5" t="s">
        <v>180</v>
      </c>
      <c r="FR5" t="s">
        <v>180</v>
      </c>
      <c r="FS5" t="s">
        <v>180</v>
      </c>
      <c r="FT5" t="s">
        <v>180</v>
      </c>
      <c r="FU5" t="s">
        <v>180</v>
      </c>
      <c r="FV5" t="s">
        <v>221</v>
      </c>
      <c r="FW5" t="s">
        <v>180</v>
      </c>
      <c r="FX5">
        <f t="shared" si="0"/>
        <v>1.1939393939393941</v>
      </c>
      <c r="FY5">
        <f t="shared" si="1"/>
        <v>61.81818181818182</v>
      </c>
      <c r="FZ5">
        <f t="shared" si="2"/>
        <v>8.6666666666666679</v>
      </c>
      <c r="GA5">
        <f t="shared" si="3"/>
        <v>2.8787878787878789</v>
      </c>
      <c r="GB5">
        <f t="shared" si="4"/>
        <v>2.4181818181818184</v>
      </c>
      <c r="GC5">
        <f t="shared" si="5"/>
        <v>1.1558441558441559</v>
      </c>
      <c r="GD5">
        <f t="shared" si="6"/>
        <v>31.337209302325583</v>
      </c>
      <c r="GE5">
        <f t="shared" si="7"/>
        <v>25.305164319248824</v>
      </c>
      <c r="GF5">
        <f t="shared" si="8"/>
        <v>27.97202797202797</v>
      </c>
      <c r="GG5">
        <f t="shared" si="9"/>
        <v>203.04568527918781</v>
      </c>
      <c r="GH5">
        <f t="shared" si="10"/>
        <v>0.10451807228915662</v>
      </c>
      <c r="GI5">
        <f t="shared" si="11"/>
        <v>0.48223350253807107</v>
      </c>
      <c r="GJ5">
        <f t="shared" si="12"/>
        <v>0.51630434782608692</v>
      </c>
      <c r="GK5">
        <f t="shared" si="13"/>
        <v>217.39130434782606</v>
      </c>
      <c r="GL5">
        <f t="shared" si="14"/>
        <v>7.2588832487309647</v>
      </c>
      <c r="GM5">
        <f t="shared" si="15"/>
        <v>0.93401015228426398</v>
      </c>
      <c r="GN5">
        <f t="shared" si="16"/>
        <v>0.12867132867132866</v>
      </c>
      <c r="GO5">
        <f t="shared" si="17"/>
        <v>3.0105263157894737</v>
      </c>
      <c r="GP5">
        <f t="shared" si="18"/>
        <v>0.97469903812324499</v>
      </c>
      <c r="GQ5">
        <f>(EA5/0.0735)/((DZ5/0.195*(EB5/0.295))^0.5)</f>
        <v>1.041891565296674</v>
      </c>
      <c r="GS5">
        <v>0.70312600000000003</v>
      </c>
      <c r="GT5">
        <v>18.5199</v>
      </c>
      <c r="GU5">
        <v>15.505599999999999</v>
      </c>
      <c r="GV5">
        <v>38.037999999999997</v>
      </c>
    </row>
    <row r="6" spans="1:204">
      <c r="A6" t="s">
        <v>205</v>
      </c>
      <c r="B6" t="s">
        <v>206</v>
      </c>
      <c r="C6" t="s">
        <v>7165</v>
      </c>
      <c r="D6" t="s">
        <v>7097</v>
      </c>
      <c r="E6" t="s">
        <v>7097</v>
      </c>
      <c r="F6">
        <v>1</v>
      </c>
      <c r="G6">
        <v>1</v>
      </c>
      <c r="H6" t="s">
        <v>7383</v>
      </c>
      <c r="I6" t="s">
        <v>207</v>
      </c>
      <c r="J6" t="s">
        <v>208</v>
      </c>
      <c r="K6">
        <v>52.531999999999996</v>
      </c>
      <c r="L6">
        <v>52.531999999999996</v>
      </c>
      <c r="M6">
        <v>175.215</v>
      </c>
      <c r="N6">
        <v>175.215</v>
      </c>
      <c r="O6" t="s">
        <v>209</v>
      </c>
      <c r="P6">
        <v>-1321</v>
      </c>
      <c r="Q6">
        <v>-1321</v>
      </c>
      <c r="R6" t="s">
        <v>222</v>
      </c>
      <c r="S6" t="s">
        <v>215</v>
      </c>
      <c r="T6" t="s">
        <v>7710</v>
      </c>
      <c r="W6" t="s">
        <v>180</v>
      </c>
      <c r="X6" t="s">
        <v>180</v>
      </c>
      <c r="Y6" t="s">
        <v>180</v>
      </c>
      <c r="Z6" t="s">
        <v>180</v>
      </c>
      <c r="AB6" t="s">
        <v>180</v>
      </c>
      <c r="AC6" t="s">
        <v>181</v>
      </c>
      <c r="AD6" t="s">
        <v>180</v>
      </c>
      <c r="AE6" t="s">
        <v>180</v>
      </c>
      <c r="AF6" t="s">
        <v>180</v>
      </c>
      <c r="AG6" t="s">
        <v>180</v>
      </c>
      <c r="AH6" t="s">
        <v>212</v>
      </c>
      <c r="AI6">
        <v>51.19</v>
      </c>
      <c r="AJ6">
        <v>0.86</v>
      </c>
      <c r="AK6" t="s">
        <v>180</v>
      </c>
      <c r="AL6">
        <v>16.53</v>
      </c>
      <c r="AM6" t="s">
        <v>180</v>
      </c>
      <c r="AP6">
        <v>8.18</v>
      </c>
      <c r="AQ6">
        <v>10.52</v>
      </c>
      <c r="AR6">
        <v>8.16</v>
      </c>
      <c r="AS6">
        <v>0.16</v>
      </c>
      <c r="AT6" t="s">
        <v>180</v>
      </c>
      <c r="AU6">
        <v>0.96</v>
      </c>
      <c r="AV6">
        <v>3.18</v>
      </c>
      <c r="AW6">
        <v>0.27</v>
      </c>
      <c r="AY6" t="s">
        <v>180</v>
      </c>
      <c r="AZ6" t="s">
        <v>180</v>
      </c>
      <c r="BA6">
        <v>100.00999999999998</v>
      </c>
      <c r="BC6" t="s">
        <v>180</v>
      </c>
      <c r="BD6" t="s">
        <v>180</v>
      </c>
      <c r="BE6" t="s">
        <v>180</v>
      </c>
      <c r="BI6" t="s">
        <v>180</v>
      </c>
      <c r="BK6" t="s">
        <v>180</v>
      </c>
      <c r="BL6" t="s">
        <v>180</v>
      </c>
      <c r="BM6">
        <v>0.57999999999999996</v>
      </c>
      <c r="BN6" t="s">
        <v>180</v>
      </c>
      <c r="BO6" t="s">
        <v>180</v>
      </c>
      <c r="BP6" t="s">
        <v>180</v>
      </c>
      <c r="BQ6" t="s">
        <v>180</v>
      </c>
      <c r="BR6" t="s">
        <v>180</v>
      </c>
      <c r="BS6" t="s">
        <v>180</v>
      </c>
      <c r="BT6" t="s">
        <v>180</v>
      </c>
      <c r="BU6" t="s">
        <v>180</v>
      </c>
      <c r="BV6" t="s">
        <v>180</v>
      </c>
      <c r="BW6" t="s">
        <v>180</v>
      </c>
      <c r="BX6" t="s">
        <v>180</v>
      </c>
      <c r="BY6" t="s">
        <v>180</v>
      </c>
      <c r="BZ6" t="s">
        <v>180</v>
      </c>
      <c r="CD6" t="s">
        <v>180</v>
      </c>
      <c r="CE6" t="s">
        <v>180</v>
      </c>
      <c r="CG6" t="s">
        <v>180</v>
      </c>
      <c r="CH6" t="s">
        <v>180</v>
      </c>
      <c r="CI6" t="s">
        <v>180</v>
      </c>
      <c r="CJ6" t="s">
        <v>180</v>
      </c>
      <c r="CK6" t="s">
        <v>180</v>
      </c>
      <c r="CM6" t="s">
        <v>180</v>
      </c>
      <c r="CN6" t="s">
        <v>180</v>
      </c>
      <c r="CO6">
        <v>33</v>
      </c>
      <c r="CQ6">
        <v>251</v>
      </c>
      <c r="CR6">
        <v>231</v>
      </c>
      <c r="CS6" t="s">
        <v>180</v>
      </c>
      <c r="CT6" t="s">
        <v>180</v>
      </c>
      <c r="CV6">
        <v>79</v>
      </c>
      <c r="CW6">
        <v>86</v>
      </c>
      <c r="CX6">
        <v>73</v>
      </c>
      <c r="CY6">
        <v>19</v>
      </c>
      <c r="CZ6" t="s">
        <v>180</v>
      </c>
      <c r="DB6" t="s">
        <v>180</v>
      </c>
      <c r="DC6" t="s">
        <v>180</v>
      </c>
      <c r="DD6">
        <v>14.8</v>
      </c>
      <c r="DE6">
        <v>610</v>
      </c>
      <c r="DF6">
        <v>19.2</v>
      </c>
      <c r="DG6">
        <v>109</v>
      </c>
      <c r="DH6">
        <v>2.38</v>
      </c>
      <c r="DJ6" t="s">
        <v>180</v>
      </c>
      <c r="DK6" t="s">
        <v>180</v>
      </c>
      <c r="DL6" t="s">
        <v>180</v>
      </c>
      <c r="DM6" t="s">
        <v>180</v>
      </c>
      <c r="DR6" t="s">
        <v>180</v>
      </c>
      <c r="DS6" t="s">
        <v>180</v>
      </c>
      <c r="DT6">
        <v>0.37</v>
      </c>
      <c r="DU6">
        <v>389</v>
      </c>
      <c r="DV6">
        <v>15.1</v>
      </c>
      <c r="DW6">
        <v>36.1</v>
      </c>
      <c r="DX6">
        <v>5.18</v>
      </c>
      <c r="DY6">
        <v>23.3</v>
      </c>
      <c r="DZ6">
        <v>5.28</v>
      </c>
      <c r="EA6">
        <v>1.55</v>
      </c>
      <c r="EB6">
        <v>4.59</v>
      </c>
      <c r="EC6">
        <v>0.65400000000000003</v>
      </c>
      <c r="ED6">
        <v>3.53</v>
      </c>
      <c r="EE6">
        <v>0.65500000000000003</v>
      </c>
      <c r="EF6">
        <v>1.76</v>
      </c>
      <c r="EG6">
        <v>0.252</v>
      </c>
      <c r="EH6">
        <v>1.67</v>
      </c>
      <c r="EI6">
        <v>0.254</v>
      </c>
      <c r="EJ6">
        <v>2.95</v>
      </c>
      <c r="EK6">
        <v>0.14699999999999999</v>
      </c>
      <c r="EM6" t="s">
        <v>180</v>
      </c>
      <c r="EN6" t="s">
        <v>180</v>
      </c>
      <c r="EO6" t="s">
        <v>180</v>
      </c>
      <c r="EP6" t="s">
        <v>180</v>
      </c>
      <c r="EQ6" t="s">
        <v>180</v>
      </c>
      <c r="ER6" t="s">
        <v>180</v>
      </c>
      <c r="ET6">
        <v>2.99</v>
      </c>
      <c r="EV6">
        <v>1.79</v>
      </c>
      <c r="EW6">
        <v>0.9</v>
      </c>
      <c r="EY6" t="s">
        <v>180</v>
      </c>
      <c r="EZ6" t="s">
        <v>180</v>
      </c>
      <c r="FA6">
        <v>0.70311800000000002</v>
      </c>
      <c r="FB6" t="s">
        <v>180</v>
      </c>
      <c r="FC6">
        <v>18.4771</v>
      </c>
      <c r="FD6" t="s">
        <v>180</v>
      </c>
      <c r="FE6">
        <v>15.4983</v>
      </c>
      <c r="FF6" t="s">
        <v>180</v>
      </c>
      <c r="FG6">
        <v>37.986499999999999</v>
      </c>
      <c r="FH6" t="s">
        <v>180</v>
      </c>
      <c r="FI6" t="s">
        <v>180</v>
      </c>
      <c r="FJ6" t="s">
        <v>180</v>
      </c>
      <c r="FK6" t="s">
        <v>180</v>
      </c>
      <c r="FL6" t="s">
        <v>180</v>
      </c>
      <c r="FM6" t="s">
        <v>180</v>
      </c>
      <c r="FN6" t="s">
        <v>180</v>
      </c>
      <c r="FP6" t="s">
        <v>180</v>
      </c>
      <c r="FQ6" t="s">
        <v>180</v>
      </c>
      <c r="FR6" t="s">
        <v>180</v>
      </c>
      <c r="FS6" t="s">
        <v>180</v>
      </c>
      <c r="FT6" t="s">
        <v>180</v>
      </c>
      <c r="FU6" t="s">
        <v>180</v>
      </c>
      <c r="FV6" t="s">
        <v>223</v>
      </c>
      <c r="FW6" t="s">
        <v>180</v>
      </c>
      <c r="FX6">
        <f t="shared" si="0"/>
        <v>1.4251497005988023</v>
      </c>
      <c r="FY6">
        <f t="shared" si="1"/>
        <v>65.269461077844312</v>
      </c>
      <c r="FZ6">
        <f t="shared" si="2"/>
        <v>9.0419161676646702</v>
      </c>
      <c r="GA6">
        <f t="shared" si="3"/>
        <v>3.1616766467065873</v>
      </c>
      <c r="GB6">
        <f t="shared" si="4"/>
        <v>2.7485029940119761</v>
      </c>
      <c r="GC6">
        <f t="shared" si="5"/>
        <v>1.1162790697674418</v>
      </c>
      <c r="GD6">
        <f t="shared" si="6"/>
        <v>31.770833333333336</v>
      </c>
      <c r="GE6">
        <f t="shared" si="7"/>
        <v>26.180257510729614</v>
      </c>
      <c r="GF6">
        <f t="shared" si="8"/>
        <v>25.76158940397351</v>
      </c>
      <c r="GG6">
        <f t="shared" si="9"/>
        <v>163.44537815126051</v>
      </c>
      <c r="GH6">
        <f t="shared" si="10"/>
        <v>8.2825484764542934E-2</v>
      </c>
      <c r="GI6">
        <f t="shared" si="11"/>
        <v>0.37815126050420172</v>
      </c>
      <c r="GJ6">
        <f t="shared" si="12"/>
        <v>0.5027932960893855</v>
      </c>
      <c r="GK6">
        <f t="shared" si="13"/>
        <v>217.31843575418995</v>
      </c>
      <c r="GL6">
        <f t="shared" si="14"/>
        <v>6.344537815126051</v>
      </c>
      <c r="GM6">
        <f t="shared" si="15"/>
        <v>0.75210084033613456</v>
      </c>
      <c r="GN6">
        <f t="shared" si="16"/>
        <v>0.11854304635761589</v>
      </c>
      <c r="GO6">
        <f t="shared" si="17"/>
        <v>2.8598484848484849</v>
      </c>
      <c r="GP6">
        <f t="shared" si="18"/>
        <v>0.98243369637434774</v>
      </c>
      <c r="GQ6">
        <f>(EA6/0.0735)/((DZ6/0.195*(EB6/0.295))^0.5)</f>
        <v>1.0274232012325397</v>
      </c>
      <c r="GS6">
        <v>0.70311800000000002</v>
      </c>
      <c r="GT6">
        <v>18.4771</v>
      </c>
      <c r="GU6">
        <v>15.4983</v>
      </c>
      <c r="GV6">
        <v>37.986499999999999</v>
      </c>
    </row>
    <row r="7" spans="1:204">
      <c r="A7" t="s">
        <v>205</v>
      </c>
      <c r="B7" t="s">
        <v>206</v>
      </c>
      <c r="C7" t="s">
        <v>7165</v>
      </c>
      <c r="D7" t="s">
        <v>7097</v>
      </c>
      <c r="E7" t="s">
        <v>7097</v>
      </c>
      <c r="F7">
        <v>1</v>
      </c>
      <c r="G7">
        <v>1</v>
      </c>
      <c r="H7" t="s">
        <v>7383</v>
      </c>
      <c r="I7" t="s">
        <v>207</v>
      </c>
      <c r="J7" t="s">
        <v>208</v>
      </c>
      <c r="K7">
        <v>52.512999999999998</v>
      </c>
      <c r="L7">
        <v>52.512999999999998</v>
      </c>
      <c r="M7">
        <v>175.19399999999999</v>
      </c>
      <c r="N7">
        <v>175.19399999999999</v>
      </c>
      <c r="O7" t="s">
        <v>209</v>
      </c>
      <c r="P7">
        <v>-878</v>
      </c>
      <c r="Q7">
        <v>-878</v>
      </c>
      <c r="R7" t="s">
        <v>224</v>
      </c>
      <c r="S7" t="s">
        <v>218</v>
      </c>
      <c r="T7" t="s">
        <v>7711</v>
      </c>
      <c r="W7" t="s">
        <v>180</v>
      </c>
      <c r="Y7" t="s">
        <v>180</v>
      </c>
      <c r="Z7" t="s">
        <v>180</v>
      </c>
      <c r="AB7" t="s">
        <v>180</v>
      </c>
      <c r="AC7" t="s">
        <v>181</v>
      </c>
      <c r="AD7" t="s">
        <v>180</v>
      </c>
      <c r="AE7" t="s">
        <v>180</v>
      </c>
      <c r="AF7" t="s">
        <v>180</v>
      </c>
      <c r="AG7" t="s">
        <v>180</v>
      </c>
      <c r="AH7" t="s">
        <v>212</v>
      </c>
      <c r="AI7">
        <v>51.78</v>
      </c>
      <c r="AJ7">
        <v>0.77</v>
      </c>
      <c r="AK7" t="s">
        <v>180</v>
      </c>
      <c r="AL7">
        <v>16.399999999999999</v>
      </c>
      <c r="AM7" t="s">
        <v>180</v>
      </c>
      <c r="AP7">
        <v>7.57</v>
      </c>
      <c r="AQ7">
        <v>10.210000000000001</v>
      </c>
      <c r="AR7">
        <v>8.92</v>
      </c>
      <c r="AS7">
        <v>0.15</v>
      </c>
      <c r="AT7" t="s">
        <v>180</v>
      </c>
      <c r="AU7">
        <v>0.89</v>
      </c>
      <c r="AV7">
        <v>3.04</v>
      </c>
      <c r="AW7">
        <v>0.26</v>
      </c>
      <c r="AY7" t="s">
        <v>180</v>
      </c>
      <c r="AZ7" t="s">
        <v>180</v>
      </c>
      <c r="BA7">
        <v>99.990000000000038</v>
      </c>
      <c r="BC7" t="s">
        <v>180</v>
      </c>
      <c r="BD7" t="s">
        <v>180</v>
      </c>
      <c r="BE7" t="s">
        <v>180</v>
      </c>
      <c r="BI7" t="s">
        <v>180</v>
      </c>
      <c r="BK7" t="s">
        <v>180</v>
      </c>
      <c r="BL7" t="s">
        <v>180</v>
      </c>
      <c r="BN7" t="s">
        <v>180</v>
      </c>
      <c r="BO7" t="s">
        <v>180</v>
      </c>
      <c r="BP7" t="s">
        <v>180</v>
      </c>
      <c r="BQ7" t="s">
        <v>180</v>
      </c>
      <c r="BR7" t="s">
        <v>180</v>
      </c>
      <c r="BS7" t="s">
        <v>180</v>
      </c>
      <c r="BT7" t="s">
        <v>180</v>
      </c>
      <c r="BU7" t="s">
        <v>180</v>
      </c>
      <c r="BV7" t="s">
        <v>180</v>
      </c>
      <c r="BW7" t="s">
        <v>180</v>
      </c>
      <c r="BX7" t="s">
        <v>180</v>
      </c>
      <c r="BY7" t="s">
        <v>180</v>
      </c>
      <c r="BZ7" t="s">
        <v>180</v>
      </c>
      <c r="CD7" t="s">
        <v>180</v>
      </c>
      <c r="CE7" t="s">
        <v>180</v>
      </c>
      <c r="CG7" t="s">
        <v>180</v>
      </c>
      <c r="CH7" t="s">
        <v>180</v>
      </c>
      <c r="CI7" t="s">
        <v>180</v>
      </c>
      <c r="CJ7" t="s">
        <v>180</v>
      </c>
      <c r="CK7" t="s">
        <v>180</v>
      </c>
      <c r="CM7" t="s">
        <v>180</v>
      </c>
      <c r="CN7" t="s">
        <v>180</v>
      </c>
      <c r="CO7">
        <v>31</v>
      </c>
      <c r="CQ7">
        <v>219</v>
      </c>
      <c r="CR7">
        <v>384</v>
      </c>
      <c r="CS7" t="s">
        <v>180</v>
      </c>
      <c r="CT7" t="s">
        <v>180</v>
      </c>
      <c r="CV7">
        <v>135</v>
      </c>
      <c r="CW7">
        <v>84</v>
      </c>
      <c r="CX7">
        <v>67</v>
      </c>
      <c r="CY7">
        <v>19</v>
      </c>
      <c r="CZ7" t="s">
        <v>180</v>
      </c>
      <c r="DB7" t="s">
        <v>180</v>
      </c>
      <c r="DC7" t="s">
        <v>180</v>
      </c>
      <c r="DD7">
        <v>12.4</v>
      </c>
      <c r="DE7">
        <v>593</v>
      </c>
      <c r="DF7">
        <v>17.2</v>
      </c>
      <c r="DG7">
        <v>102</v>
      </c>
      <c r="DH7">
        <v>2.21</v>
      </c>
      <c r="DJ7" t="s">
        <v>180</v>
      </c>
      <c r="DK7" t="s">
        <v>180</v>
      </c>
      <c r="DL7" t="s">
        <v>180</v>
      </c>
      <c r="DM7" t="s">
        <v>180</v>
      </c>
      <c r="DR7" t="s">
        <v>180</v>
      </c>
      <c r="DS7" t="s">
        <v>180</v>
      </c>
      <c r="DT7">
        <v>0.13</v>
      </c>
      <c r="DU7">
        <v>375</v>
      </c>
      <c r="DV7">
        <v>14.3</v>
      </c>
      <c r="DW7">
        <v>34.4</v>
      </c>
      <c r="DX7">
        <v>4.92</v>
      </c>
      <c r="DY7">
        <v>22.3</v>
      </c>
      <c r="DZ7">
        <v>4.99</v>
      </c>
      <c r="EA7">
        <v>1.45</v>
      </c>
      <c r="EB7">
        <v>4.26</v>
      </c>
      <c r="EC7">
        <v>0.59799999999999998</v>
      </c>
      <c r="ED7">
        <v>3.16</v>
      </c>
      <c r="EE7">
        <v>0.59</v>
      </c>
      <c r="EF7">
        <v>1.59</v>
      </c>
      <c r="EG7">
        <v>0.224</v>
      </c>
      <c r="EH7">
        <v>1.53</v>
      </c>
      <c r="EI7">
        <v>0.22600000000000001</v>
      </c>
      <c r="EJ7">
        <v>2.72</v>
      </c>
      <c r="EK7">
        <v>0.13</v>
      </c>
      <c r="EM7" t="s">
        <v>180</v>
      </c>
      <c r="EN7" t="s">
        <v>180</v>
      </c>
      <c r="EO7" t="s">
        <v>180</v>
      </c>
      <c r="EP7" t="s">
        <v>180</v>
      </c>
      <c r="EQ7" t="s">
        <v>180</v>
      </c>
      <c r="ER7" t="s">
        <v>180</v>
      </c>
      <c r="ET7">
        <v>2.34</v>
      </c>
      <c r="EV7">
        <v>1.69</v>
      </c>
      <c r="EW7">
        <v>0.91</v>
      </c>
      <c r="EY7" t="s">
        <v>180</v>
      </c>
      <c r="EZ7" t="s">
        <v>180</v>
      </c>
      <c r="FA7">
        <v>0.70311999999999997</v>
      </c>
      <c r="FB7" t="s">
        <v>180</v>
      </c>
      <c r="FC7">
        <v>18.4816</v>
      </c>
      <c r="FD7" t="s">
        <v>180</v>
      </c>
      <c r="FE7">
        <v>15.4993</v>
      </c>
      <c r="FF7" t="s">
        <v>180</v>
      </c>
      <c r="FG7">
        <v>37.990600000000001</v>
      </c>
      <c r="FH7" t="s">
        <v>180</v>
      </c>
      <c r="FI7" t="s">
        <v>180</v>
      </c>
      <c r="FJ7" t="s">
        <v>180</v>
      </c>
      <c r="FK7" t="s">
        <v>180</v>
      </c>
      <c r="FL7" t="s">
        <v>180</v>
      </c>
      <c r="FM7" t="s">
        <v>180</v>
      </c>
      <c r="FN7" t="s">
        <v>180</v>
      </c>
      <c r="FP7" t="s">
        <v>180</v>
      </c>
      <c r="FQ7" t="s">
        <v>180</v>
      </c>
      <c r="FR7" t="s">
        <v>180</v>
      </c>
      <c r="FS7" t="s">
        <v>180</v>
      </c>
      <c r="FT7" t="s">
        <v>180</v>
      </c>
      <c r="FU7" t="s">
        <v>180</v>
      </c>
      <c r="FV7" t="s">
        <v>225</v>
      </c>
      <c r="FW7" t="s">
        <v>180</v>
      </c>
      <c r="FX7">
        <f t="shared" si="0"/>
        <v>1.4444444444444444</v>
      </c>
      <c r="FY7">
        <f t="shared" si="1"/>
        <v>66.666666666666671</v>
      </c>
      <c r="FZ7">
        <f t="shared" si="2"/>
        <v>9.3464052287581705</v>
      </c>
      <c r="GA7">
        <f t="shared" si="3"/>
        <v>3.261437908496732</v>
      </c>
      <c r="GB7">
        <f t="shared" si="4"/>
        <v>2.784313725490196</v>
      </c>
      <c r="GC7">
        <f t="shared" si="5"/>
        <v>1.1558441558441559</v>
      </c>
      <c r="GD7">
        <f t="shared" si="6"/>
        <v>34.47674418604651</v>
      </c>
      <c r="GE7">
        <f t="shared" si="7"/>
        <v>26.591928251121075</v>
      </c>
      <c r="GF7">
        <f t="shared" si="8"/>
        <v>26.223776223776223</v>
      </c>
      <c r="GG7">
        <f t="shared" si="9"/>
        <v>169.68325791855204</v>
      </c>
      <c r="GH7">
        <f t="shared" si="10"/>
        <v>6.8023255813953493E-2</v>
      </c>
      <c r="GI7">
        <f t="shared" si="11"/>
        <v>0.41176470588235298</v>
      </c>
      <c r="GJ7">
        <f t="shared" si="12"/>
        <v>0.53846153846153855</v>
      </c>
      <c r="GK7">
        <f t="shared" si="13"/>
        <v>221.89349112426035</v>
      </c>
      <c r="GL7">
        <f t="shared" si="14"/>
        <v>6.4705882352941178</v>
      </c>
      <c r="GM7">
        <f t="shared" si="15"/>
        <v>0.76470588235294112</v>
      </c>
      <c r="GN7">
        <f t="shared" si="16"/>
        <v>0.11818181818181817</v>
      </c>
      <c r="GO7">
        <f t="shared" si="17"/>
        <v>2.8657314629258517</v>
      </c>
      <c r="GP7">
        <f t="shared" si="18"/>
        <v>0.98709118586586264</v>
      </c>
      <c r="GQ7">
        <f>(EA7/0.0735)/((DZ7/0.195*(EB7/0.295))^0.5)</f>
        <v>1.0262517352451273</v>
      </c>
      <c r="GS7">
        <v>0.70311999999999997</v>
      </c>
      <c r="GT7">
        <v>18.4816</v>
      </c>
      <c r="GU7">
        <v>15.4993</v>
      </c>
      <c r="GV7">
        <v>37.990600000000001</v>
      </c>
    </row>
    <row r="8" spans="1:204">
      <c r="A8" t="s">
        <v>205</v>
      </c>
      <c r="B8" t="s">
        <v>206</v>
      </c>
      <c r="C8" t="s">
        <v>7165</v>
      </c>
      <c r="D8" t="s">
        <v>7097</v>
      </c>
      <c r="E8" t="s">
        <v>7097</v>
      </c>
      <c r="F8">
        <v>1</v>
      </c>
      <c r="G8">
        <v>1</v>
      </c>
      <c r="H8" t="s">
        <v>7383</v>
      </c>
      <c r="I8" t="s">
        <v>207</v>
      </c>
      <c r="J8" t="s">
        <v>208</v>
      </c>
      <c r="K8">
        <v>52.530099999999997</v>
      </c>
      <c r="L8">
        <v>52.530099999999997</v>
      </c>
      <c r="M8">
        <v>175.2449</v>
      </c>
      <c r="N8">
        <v>175.2449</v>
      </c>
      <c r="O8" t="s">
        <v>209</v>
      </c>
      <c r="P8">
        <v>-1567</v>
      </c>
      <c r="Q8">
        <v>-1567</v>
      </c>
      <c r="R8" t="s">
        <v>226</v>
      </c>
      <c r="S8" t="s">
        <v>218</v>
      </c>
      <c r="T8" t="s">
        <v>7710</v>
      </c>
      <c r="W8" t="s">
        <v>180</v>
      </c>
      <c r="X8" t="s">
        <v>180</v>
      </c>
      <c r="Y8" t="s">
        <v>180</v>
      </c>
      <c r="Z8" t="s">
        <v>180</v>
      </c>
      <c r="AB8" t="s">
        <v>180</v>
      </c>
      <c r="AC8" t="s">
        <v>181</v>
      </c>
      <c r="AD8" t="s">
        <v>180</v>
      </c>
      <c r="AE8" t="s">
        <v>180</v>
      </c>
      <c r="AF8" t="s">
        <v>180</v>
      </c>
      <c r="AG8" t="s">
        <v>180</v>
      </c>
      <c r="AH8" t="s">
        <v>212</v>
      </c>
      <c r="AI8">
        <v>52.01</v>
      </c>
      <c r="AJ8">
        <v>0.73</v>
      </c>
      <c r="AK8" t="s">
        <v>180</v>
      </c>
      <c r="AL8">
        <v>17.16</v>
      </c>
      <c r="AM8" t="s">
        <v>180</v>
      </c>
      <c r="AP8">
        <v>7.49</v>
      </c>
      <c r="AQ8">
        <v>9.1199999999999992</v>
      </c>
      <c r="AR8">
        <v>9.1</v>
      </c>
      <c r="AS8">
        <v>0.16</v>
      </c>
      <c r="AT8" t="s">
        <v>180</v>
      </c>
      <c r="AU8">
        <v>0.92</v>
      </c>
      <c r="AV8">
        <v>3.14</v>
      </c>
      <c r="AW8">
        <v>0.16</v>
      </c>
      <c r="AY8" t="s">
        <v>180</v>
      </c>
      <c r="AZ8" t="s">
        <v>180</v>
      </c>
      <c r="BA8">
        <v>99.989999999999981</v>
      </c>
      <c r="BC8" t="s">
        <v>180</v>
      </c>
      <c r="BD8" t="s">
        <v>180</v>
      </c>
      <c r="BE8" t="s">
        <v>180</v>
      </c>
      <c r="BI8" t="s">
        <v>180</v>
      </c>
      <c r="BK8" t="s">
        <v>180</v>
      </c>
      <c r="BL8" t="s">
        <v>180</v>
      </c>
      <c r="BM8">
        <v>0.99</v>
      </c>
      <c r="BN8" t="s">
        <v>180</v>
      </c>
      <c r="BO8" t="s">
        <v>180</v>
      </c>
      <c r="BP8" t="s">
        <v>180</v>
      </c>
      <c r="BQ8" t="s">
        <v>180</v>
      </c>
      <c r="BR8" t="s">
        <v>180</v>
      </c>
      <c r="BS8" t="s">
        <v>180</v>
      </c>
      <c r="BT8" t="s">
        <v>180</v>
      </c>
      <c r="BU8" t="s">
        <v>180</v>
      </c>
      <c r="BV8" t="s">
        <v>180</v>
      </c>
      <c r="BW8" t="s">
        <v>180</v>
      </c>
      <c r="BX8" t="s">
        <v>180</v>
      </c>
      <c r="BY8" t="s">
        <v>180</v>
      </c>
      <c r="BZ8" t="s">
        <v>180</v>
      </c>
      <c r="CD8" t="s">
        <v>180</v>
      </c>
      <c r="CE8" t="s">
        <v>180</v>
      </c>
      <c r="CG8" t="s">
        <v>180</v>
      </c>
      <c r="CH8" t="s">
        <v>180</v>
      </c>
      <c r="CI8" t="s">
        <v>180</v>
      </c>
      <c r="CJ8" t="s">
        <v>180</v>
      </c>
      <c r="CK8" t="s">
        <v>180</v>
      </c>
      <c r="CM8" t="s">
        <v>180</v>
      </c>
      <c r="CN8" t="s">
        <v>180</v>
      </c>
      <c r="CO8">
        <v>29</v>
      </c>
      <c r="CQ8">
        <v>202</v>
      </c>
      <c r="CR8">
        <v>326</v>
      </c>
      <c r="CS8" t="s">
        <v>180</v>
      </c>
      <c r="CT8" t="s">
        <v>180</v>
      </c>
      <c r="CV8">
        <v>178</v>
      </c>
      <c r="CW8">
        <v>61</v>
      </c>
      <c r="CX8">
        <v>79</v>
      </c>
      <c r="CY8">
        <v>19</v>
      </c>
      <c r="CZ8" t="s">
        <v>180</v>
      </c>
      <c r="DB8" t="s">
        <v>180</v>
      </c>
      <c r="DC8" t="s">
        <v>180</v>
      </c>
      <c r="DD8">
        <v>13.6</v>
      </c>
      <c r="DE8">
        <v>405</v>
      </c>
      <c r="DF8">
        <v>16.8</v>
      </c>
      <c r="DG8">
        <v>99.8</v>
      </c>
      <c r="DH8">
        <v>1.38</v>
      </c>
      <c r="DJ8" t="s">
        <v>180</v>
      </c>
      <c r="DK8" t="s">
        <v>180</v>
      </c>
      <c r="DL8" t="s">
        <v>180</v>
      </c>
      <c r="DM8" t="s">
        <v>180</v>
      </c>
      <c r="DR8" t="s">
        <v>180</v>
      </c>
      <c r="DS8" t="s">
        <v>180</v>
      </c>
      <c r="DT8">
        <v>0.42</v>
      </c>
      <c r="DU8">
        <v>284</v>
      </c>
      <c r="DV8">
        <v>8.9</v>
      </c>
      <c r="DW8">
        <v>21.7</v>
      </c>
      <c r="DX8">
        <v>3.13</v>
      </c>
      <c r="DY8">
        <v>14.5</v>
      </c>
      <c r="DZ8">
        <v>3.5</v>
      </c>
      <c r="EA8">
        <v>1.0900000000000001</v>
      </c>
      <c r="EB8">
        <v>3.3</v>
      </c>
      <c r="EC8">
        <v>0.505</v>
      </c>
      <c r="ED8">
        <v>2.93</v>
      </c>
      <c r="EE8">
        <v>0.57499999999999996</v>
      </c>
      <c r="EF8">
        <v>1.58</v>
      </c>
      <c r="EG8">
        <v>0.23799999999999999</v>
      </c>
      <c r="EH8">
        <v>1.61</v>
      </c>
      <c r="EI8">
        <v>0.245</v>
      </c>
      <c r="EJ8">
        <v>2.66</v>
      </c>
      <c r="EK8">
        <v>8.5000000000000006E-2</v>
      </c>
      <c r="EM8" t="s">
        <v>180</v>
      </c>
      <c r="EN8" t="s">
        <v>180</v>
      </c>
      <c r="EO8" t="s">
        <v>180</v>
      </c>
      <c r="EP8" t="s">
        <v>180</v>
      </c>
      <c r="EQ8" t="s">
        <v>180</v>
      </c>
      <c r="ER8" t="s">
        <v>180</v>
      </c>
      <c r="ET8">
        <v>3.31</v>
      </c>
      <c r="EV8">
        <v>1.41</v>
      </c>
      <c r="EW8">
        <v>0.68</v>
      </c>
      <c r="EX8">
        <v>0.51307800000000003</v>
      </c>
      <c r="EY8" t="s">
        <v>180</v>
      </c>
      <c r="EZ8" t="s">
        <v>180</v>
      </c>
      <c r="FA8">
        <v>0.70317300000000005</v>
      </c>
      <c r="FB8" t="s">
        <v>180</v>
      </c>
      <c r="FC8">
        <v>18.5396</v>
      </c>
      <c r="FD8" t="s">
        <v>180</v>
      </c>
      <c r="FE8">
        <v>15.5092</v>
      </c>
      <c r="FF8" t="s">
        <v>180</v>
      </c>
      <c r="FG8">
        <v>38.064900000000002</v>
      </c>
      <c r="FH8" t="s">
        <v>180</v>
      </c>
      <c r="FI8" t="s">
        <v>180</v>
      </c>
      <c r="FJ8" t="s">
        <v>180</v>
      </c>
      <c r="FK8" t="s">
        <v>180</v>
      </c>
      <c r="FL8" t="s">
        <v>180</v>
      </c>
      <c r="FM8" t="s">
        <v>180</v>
      </c>
      <c r="FN8" t="s">
        <v>180</v>
      </c>
      <c r="FO8">
        <v>0.28320099999999998</v>
      </c>
      <c r="FP8" t="s">
        <v>180</v>
      </c>
      <c r="FQ8" t="s">
        <v>180</v>
      </c>
      <c r="FR8" t="s">
        <v>180</v>
      </c>
      <c r="FS8" t="s">
        <v>180</v>
      </c>
      <c r="FT8" t="s">
        <v>180</v>
      </c>
      <c r="FU8" t="s">
        <v>180</v>
      </c>
      <c r="FV8" t="s">
        <v>227</v>
      </c>
      <c r="FW8" t="s">
        <v>180</v>
      </c>
      <c r="FX8">
        <f t="shared" si="0"/>
        <v>0.85714285714285698</v>
      </c>
      <c r="FY8">
        <f t="shared" si="1"/>
        <v>61.987577639751549</v>
      </c>
      <c r="FZ8">
        <f t="shared" si="2"/>
        <v>5.5279503105590058</v>
      </c>
      <c r="GA8">
        <f t="shared" si="3"/>
        <v>2.1739130434782608</v>
      </c>
      <c r="GB8">
        <f t="shared" si="4"/>
        <v>2.0496894409937885</v>
      </c>
      <c r="GC8">
        <f t="shared" si="5"/>
        <v>1.2602739726027399</v>
      </c>
      <c r="GD8">
        <f t="shared" si="6"/>
        <v>24.107142857142858</v>
      </c>
      <c r="GE8">
        <f t="shared" si="7"/>
        <v>27.931034482758619</v>
      </c>
      <c r="GF8">
        <f t="shared" si="8"/>
        <v>31.91011235955056</v>
      </c>
      <c r="GG8">
        <f t="shared" si="9"/>
        <v>205.79710144927537</v>
      </c>
      <c r="GH8">
        <f t="shared" si="10"/>
        <v>0.15253456221198158</v>
      </c>
      <c r="GI8">
        <f t="shared" si="11"/>
        <v>0.49275362318840588</v>
      </c>
      <c r="GJ8">
        <f t="shared" si="12"/>
        <v>0.48226950354609938</v>
      </c>
      <c r="GK8">
        <f t="shared" si="13"/>
        <v>201.41843971631207</v>
      </c>
      <c r="GL8">
        <f t="shared" si="14"/>
        <v>6.4492753623188417</v>
      </c>
      <c r="GM8">
        <f t="shared" si="15"/>
        <v>1.0217391304347827</v>
      </c>
      <c r="GN8">
        <f t="shared" si="16"/>
        <v>0.15842696629213482</v>
      </c>
      <c r="GO8">
        <f t="shared" si="17"/>
        <v>2.5428571428571431</v>
      </c>
      <c r="GP8">
        <f t="shared" si="18"/>
        <v>0.98955961563430495</v>
      </c>
      <c r="GQ8">
        <f>(EA8/0.0735)/((DZ8/0.195*(EB8/0.295))^0.5)</f>
        <v>1.0465897580582793</v>
      </c>
      <c r="GR8">
        <v>0.51307800000000003</v>
      </c>
      <c r="GS8">
        <v>0.70317300000000005</v>
      </c>
      <c r="GT8">
        <v>18.5396</v>
      </c>
      <c r="GU8">
        <v>15.5092</v>
      </c>
      <c r="GV8">
        <v>38.064900000000002</v>
      </c>
    </row>
    <row r="9" spans="1:204">
      <c r="A9" t="s">
        <v>205</v>
      </c>
      <c r="B9" t="s">
        <v>206</v>
      </c>
      <c r="C9" t="s">
        <v>7165</v>
      </c>
      <c r="D9" t="s">
        <v>7097</v>
      </c>
      <c r="E9" t="s">
        <v>7097</v>
      </c>
      <c r="F9">
        <v>1</v>
      </c>
      <c r="G9">
        <v>1</v>
      </c>
      <c r="H9" t="s">
        <v>7383</v>
      </c>
      <c r="I9" t="s">
        <v>207</v>
      </c>
      <c r="J9" t="s">
        <v>208</v>
      </c>
      <c r="K9">
        <v>52.484200000000001</v>
      </c>
      <c r="L9">
        <v>52.484200000000001</v>
      </c>
      <c r="M9">
        <v>175.27719999999999</v>
      </c>
      <c r="N9">
        <v>175.27719999999999</v>
      </c>
      <c r="O9" t="s">
        <v>209</v>
      </c>
      <c r="P9">
        <v>-770</v>
      </c>
      <c r="Q9">
        <v>-770</v>
      </c>
      <c r="R9" t="s">
        <v>228</v>
      </c>
      <c r="S9" t="s">
        <v>215</v>
      </c>
      <c r="T9" t="s">
        <v>7710</v>
      </c>
      <c r="W9" t="s">
        <v>180</v>
      </c>
      <c r="X9" t="s">
        <v>180</v>
      </c>
      <c r="Y9" t="s">
        <v>180</v>
      </c>
      <c r="Z9" t="s">
        <v>180</v>
      </c>
      <c r="AB9" t="s">
        <v>180</v>
      </c>
      <c r="AC9" t="s">
        <v>181</v>
      </c>
      <c r="AD9" t="s">
        <v>180</v>
      </c>
      <c r="AE9" t="s">
        <v>180</v>
      </c>
      <c r="AF9" t="s">
        <v>180</v>
      </c>
      <c r="AG9" t="s">
        <v>180</v>
      </c>
      <c r="AH9" t="s">
        <v>212</v>
      </c>
      <c r="AI9">
        <v>51.78</v>
      </c>
      <c r="AJ9">
        <v>0.72</v>
      </c>
      <c r="AK9" t="s">
        <v>180</v>
      </c>
      <c r="AL9">
        <v>17.77</v>
      </c>
      <c r="AM9" t="s">
        <v>180</v>
      </c>
      <c r="AP9">
        <v>7.21</v>
      </c>
      <c r="AQ9">
        <v>8.74</v>
      </c>
      <c r="AR9">
        <v>9.7200000000000006</v>
      </c>
      <c r="AS9">
        <v>0.15</v>
      </c>
      <c r="AT9" t="s">
        <v>180</v>
      </c>
      <c r="AU9">
        <v>0.61</v>
      </c>
      <c r="AV9">
        <v>3.15</v>
      </c>
      <c r="AW9">
        <v>0.16</v>
      </c>
      <c r="AY9" t="s">
        <v>180</v>
      </c>
      <c r="AZ9" t="s">
        <v>180</v>
      </c>
      <c r="BA9">
        <v>100.00999999999999</v>
      </c>
      <c r="BC9" t="s">
        <v>180</v>
      </c>
      <c r="BD9" t="s">
        <v>180</v>
      </c>
      <c r="BE9" t="s">
        <v>180</v>
      </c>
      <c r="BI9" t="s">
        <v>180</v>
      </c>
      <c r="BK9" t="s">
        <v>180</v>
      </c>
      <c r="BL9" t="s">
        <v>180</v>
      </c>
      <c r="BM9">
        <v>0.2</v>
      </c>
      <c r="BN9" t="s">
        <v>180</v>
      </c>
      <c r="BO9" t="s">
        <v>180</v>
      </c>
      <c r="BP9" t="s">
        <v>180</v>
      </c>
      <c r="BQ9" t="s">
        <v>180</v>
      </c>
      <c r="BR9" t="s">
        <v>180</v>
      </c>
      <c r="BS9" t="s">
        <v>180</v>
      </c>
      <c r="BT9" t="s">
        <v>180</v>
      </c>
      <c r="BU9" t="s">
        <v>180</v>
      </c>
      <c r="BV9" t="s">
        <v>180</v>
      </c>
      <c r="BW9" t="s">
        <v>180</v>
      </c>
      <c r="BX9" t="s">
        <v>180</v>
      </c>
      <c r="BY9" t="s">
        <v>180</v>
      </c>
      <c r="BZ9" t="s">
        <v>180</v>
      </c>
      <c r="CD9" t="s">
        <v>180</v>
      </c>
      <c r="CE9" t="s">
        <v>180</v>
      </c>
      <c r="CG9" t="s">
        <v>180</v>
      </c>
      <c r="CH9" t="s">
        <v>180</v>
      </c>
      <c r="CI9" t="s">
        <v>180</v>
      </c>
      <c r="CJ9" t="s">
        <v>180</v>
      </c>
      <c r="CK9" t="s">
        <v>180</v>
      </c>
      <c r="CM9" t="s">
        <v>180</v>
      </c>
      <c r="CN9" t="s">
        <v>180</v>
      </c>
      <c r="CO9">
        <v>26</v>
      </c>
      <c r="CQ9">
        <v>194</v>
      </c>
      <c r="CR9">
        <v>359</v>
      </c>
      <c r="CS9" t="s">
        <v>180</v>
      </c>
      <c r="CT9" t="s">
        <v>180</v>
      </c>
      <c r="CV9">
        <v>223</v>
      </c>
      <c r="CW9">
        <v>56</v>
      </c>
      <c r="CX9">
        <v>72</v>
      </c>
      <c r="CY9">
        <v>21</v>
      </c>
      <c r="CZ9" t="s">
        <v>180</v>
      </c>
      <c r="DB9" t="s">
        <v>180</v>
      </c>
      <c r="DC9" t="s">
        <v>180</v>
      </c>
      <c r="DD9">
        <v>8.8000000000000007</v>
      </c>
      <c r="DE9">
        <v>398</v>
      </c>
      <c r="DF9">
        <v>15.5</v>
      </c>
      <c r="DG9">
        <v>85.3</v>
      </c>
      <c r="DH9">
        <v>1.1399999999999999</v>
      </c>
      <c r="DJ9" t="s">
        <v>180</v>
      </c>
      <c r="DK9" t="s">
        <v>180</v>
      </c>
      <c r="DL9" t="s">
        <v>180</v>
      </c>
      <c r="DM9" t="s">
        <v>180</v>
      </c>
      <c r="DR9" t="s">
        <v>180</v>
      </c>
      <c r="DS9" t="s">
        <v>180</v>
      </c>
      <c r="DT9">
        <v>0.16</v>
      </c>
      <c r="DU9">
        <v>223</v>
      </c>
      <c r="DV9">
        <v>6.5</v>
      </c>
      <c r="DW9">
        <v>16.8</v>
      </c>
      <c r="DX9">
        <v>2.4</v>
      </c>
      <c r="DY9">
        <v>11.2</v>
      </c>
      <c r="DZ9">
        <v>2.86</v>
      </c>
      <c r="EA9">
        <v>0.93</v>
      </c>
      <c r="EB9">
        <v>2.81</v>
      </c>
      <c r="EC9">
        <v>0.435</v>
      </c>
      <c r="ED9">
        <v>2.62</v>
      </c>
      <c r="EE9">
        <v>0.51800000000000002</v>
      </c>
      <c r="EF9">
        <v>1.42</v>
      </c>
      <c r="EG9">
        <v>0.222</v>
      </c>
      <c r="EH9">
        <v>1.47</v>
      </c>
      <c r="EI9">
        <v>0.22700000000000001</v>
      </c>
      <c r="EJ9">
        <v>2.2799999999999998</v>
      </c>
      <c r="EK9">
        <v>7.0999999999999994E-2</v>
      </c>
      <c r="EM9" t="s">
        <v>180</v>
      </c>
      <c r="EN9" t="s">
        <v>180</v>
      </c>
      <c r="EO9" t="s">
        <v>180</v>
      </c>
      <c r="EP9" t="s">
        <v>180</v>
      </c>
      <c r="EQ9" t="s">
        <v>180</v>
      </c>
      <c r="ER9" t="s">
        <v>180</v>
      </c>
      <c r="ET9">
        <v>2.65</v>
      </c>
      <c r="EV9">
        <v>0.82</v>
      </c>
      <c r="EW9">
        <v>0.54</v>
      </c>
      <c r="EX9">
        <v>0.513073</v>
      </c>
      <c r="EY9" t="s">
        <v>180</v>
      </c>
      <c r="EZ9" t="s">
        <v>180</v>
      </c>
      <c r="FA9">
        <v>0.70322499999999999</v>
      </c>
      <c r="FB9" t="s">
        <v>180</v>
      </c>
      <c r="FC9">
        <v>18.566800000000001</v>
      </c>
      <c r="FD9" t="s">
        <v>180</v>
      </c>
      <c r="FE9">
        <v>15.520300000000001</v>
      </c>
      <c r="FF9" t="s">
        <v>180</v>
      </c>
      <c r="FG9">
        <v>38.113100000000003</v>
      </c>
      <c r="FH9" t="s">
        <v>180</v>
      </c>
      <c r="FI9" t="s">
        <v>180</v>
      </c>
      <c r="FJ9" t="s">
        <v>180</v>
      </c>
      <c r="FK9" t="s">
        <v>180</v>
      </c>
      <c r="FL9" t="s">
        <v>180</v>
      </c>
      <c r="FM9" t="s">
        <v>180</v>
      </c>
      <c r="FN9" t="s">
        <v>180</v>
      </c>
      <c r="FO9">
        <v>0.28321400000000002</v>
      </c>
      <c r="FP9" t="s">
        <v>180</v>
      </c>
      <c r="FQ9" t="s">
        <v>180</v>
      </c>
      <c r="FR9" t="s">
        <v>180</v>
      </c>
      <c r="FS9" t="s">
        <v>180</v>
      </c>
      <c r="FT9" t="s">
        <v>180</v>
      </c>
      <c r="FU9" t="s">
        <v>180</v>
      </c>
      <c r="FV9" t="s">
        <v>229</v>
      </c>
      <c r="FW9" t="s">
        <v>180</v>
      </c>
      <c r="FX9">
        <f t="shared" si="0"/>
        <v>0.77551020408163263</v>
      </c>
      <c r="FY9">
        <f t="shared" si="1"/>
        <v>58.027210884353742</v>
      </c>
      <c r="FZ9">
        <f t="shared" si="2"/>
        <v>4.4217687074829932</v>
      </c>
      <c r="GA9">
        <f t="shared" si="3"/>
        <v>1.9455782312925169</v>
      </c>
      <c r="GB9">
        <f t="shared" si="4"/>
        <v>1.9115646258503403</v>
      </c>
      <c r="GC9">
        <f t="shared" si="5"/>
        <v>0.84722222222222221</v>
      </c>
      <c r="GD9">
        <f t="shared" si="6"/>
        <v>25.677419354838708</v>
      </c>
      <c r="GE9">
        <f t="shared" si="7"/>
        <v>35.535714285714285</v>
      </c>
      <c r="GF9">
        <f t="shared" si="8"/>
        <v>34.307692307692307</v>
      </c>
      <c r="GG9">
        <f t="shared" si="9"/>
        <v>195.61403508771932</v>
      </c>
      <c r="GH9">
        <f t="shared" si="10"/>
        <v>0.15773809523809523</v>
      </c>
      <c r="GI9">
        <f t="shared" si="11"/>
        <v>0.47368421052631587</v>
      </c>
      <c r="GJ9">
        <f t="shared" si="12"/>
        <v>0.65853658536585369</v>
      </c>
      <c r="GK9">
        <f t="shared" si="13"/>
        <v>271.95121951219517</v>
      </c>
      <c r="GL9">
        <f t="shared" si="14"/>
        <v>5.7017543859649127</v>
      </c>
      <c r="GM9">
        <f t="shared" si="15"/>
        <v>0.7192982456140351</v>
      </c>
      <c r="GN9">
        <f t="shared" si="16"/>
        <v>0.12615384615384614</v>
      </c>
      <c r="GO9">
        <f t="shared" si="17"/>
        <v>2.2727272727272729</v>
      </c>
      <c r="GP9">
        <f t="shared" si="18"/>
        <v>1.0237558207329363</v>
      </c>
      <c r="GQ9">
        <f>(EA9/0.0735)/((DZ9/0.195*(EB9/0.295))^0.5)</f>
        <v>1.0705026497710883</v>
      </c>
      <c r="GR9">
        <v>0.513073</v>
      </c>
      <c r="GS9">
        <v>0.70322499999999999</v>
      </c>
      <c r="GT9">
        <v>18.566800000000001</v>
      </c>
      <c r="GU9">
        <v>15.520300000000001</v>
      </c>
      <c r="GV9">
        <v>38.113100000000003</v>
      </c>
    </row>
    <row r="10" spans="1:204">
      <c r="A10" t="s">
        <v>205</v>
      </c>
      <c r="B10" t="s">
        <v>206</v>
      </c>
      <c r="C10" t="s">
        <v>7165</v>
      </c>
      <c r="D10" t="s">
        <v>7097</v>
      </c>
      <c r="E10" t="s">
        <v>7097</v>
      </c>
      <c r="F10">
        <v>1</v>
      </c>
      <c r="G10">
        <v>1</v>
      </c>
      <c r="H10" t="s">
        <v>7383</v>
      </c>
      <c r="I10" t="s">
        <v>207</v>
      </c>
      <c r="J10" t="s">
        <v>208</v>
      </c>
      <c r="K10">
        <v>52.484200000000001</v>
      </c>
      <c r="L10">
        <v>52.484200000000001</v>
      </c>
      <c r="M10">
        <v>175.27719999999999</v>
      </c>
      <c r="N10">
        <v>175.27719999999999</v>
      </c>
      <c r="O10" t="s">
        <v>209</v>
      </c>
      <c r="P10">
        <v>-770</v>
      </c>
      <c r="Q10">
        <v>-770</v>
      </c>
      <c r="R10" t="s">
        <v>230</v>
      </c>
      <c r="S10" t="s">
        <v>218</v>
      </c>
      <c r="T10" t="s">
        <v>7710</v>
      </c>
      <c r="W10" t="s">
        <v>180</v>
      </c>
      <c r="X10" t="s">
        <v>180</v>
      </c>
      <c r="Y10" t="s">
        <v>180</v>
      </c>
      <c r="Z10" t="s">
        <v>180</v>
      </c>
      <c r="AB10" t="s">
        <v>180</v>
      </c>
      <c r="AC10" t="s">
        <v>181</v>
      </c>
      <c r="AD10" t="s">
        <v>180</v>
      </c>
      <c r="AE10" t="s">
        <v>180</v>
      </c>
      <c r="AF10" t="s">
        <v>180</v>
      </c>
      <c r="AG10" t="s">
        <v>180</v>
      </c>
      <c r="AH10" t="s">
        <v>212</v>
      </c>
      <c r="AI10">
        <v>52.09</v>
      </c>
      <c r="AJ10">
        <v>0.73</v>
      </c>
      <c r="AK10" t="s">
        <v>180</v>
      </c>
      <c r="AL10">
        <v>18.09</v>
      </c>
      <c r="AM10" t="s">
        <v>180</v>
      </c>
      <c r="AP10">
        <v>7.25</v>
      </c>
      <c r="AQ10">
        <v>8.8800000000000008</v>
      </c>
      <c r="AR10">
        <v>8.7899999999999991</v>
      </c>
      <c r="AS10">
        <v>0.16</v>
      </c>
      <c r="AT10" t="s">
        <v>180</v>
      </c>
      <c r="AU10">
        <v>0.61</v>
      </c>
      <c r="AV10">
        <v>3.23</v>
      </c>
      <c r="AW10">
        <v>0.16</v>
      </c>
      <c r="AY10" t="s">
        <v>180</v>
      </c>
      <c r="AZ10" t="s">
        <v>180</v>
      </c>
      <c r="BA10">
        <v>99.989999999999981</v>
      </c>
      <c r="BC10" t="s">
        <v>180</v>
      </c>
      <c r="BD10" t="s">
        <v>180</v>
      </c>
      <c r="BE10" t="s">
        <v>180</v>
      </c>
      <c r="BI10" t="s">
        <v>180</v>
      </c>
      <c r="BK10" t="s">
        <v>180</v>
      </c>
      <c r="BL10" t="s">
        <v>180</v>
      </c>
      <c r="BM10">
        <v>0.6</v>
      </c>
      <c r="BN10" t="s">
        <v>180</v>
      </c>
      <c r="BO10" t="s">
        <v>180</v>
      </c>
      <c r="BP10" t="s">
        <v>180</v>
      </c>
      <c r="BQ10" t="s">
        <v>180</v>
      </c>
      <c r="BR10" t="s">
        <v>180</v>
      </c>
      <c r="BS10" t="s">
        <v>180</v>
      </c>
      <c r="BT10" t="s">
        <v>180</v>
      </c>
      <c r="BU10" t="s">
        <v>180</v>
      </c>
      <c r="BV10" t="s">
        <v>180</v>
      </c>
      <c r="BW10" t="s">
        <v>180</v>
      </c>
      <c r="BX10" t="s">
        <v>180</v>
      </c>
      <c r="BY10" t="s">
        <v>180</v>
      </c>
      <c r="BZ10" t="s">
        <v>180</v>
      </c>
      <c r="CD10" t="s">
        <v>180</v>
      </c>
      <c r="CE10" t="s">
        <v>180</v>
      </c>
      <c r="CG10" t="s">
        <v>180</v>
      </c>
      <c r="CH10" t="s">
        <v>180</v>
      </c>
      <c r="CI10" t="s">
        <v>180</v>
      </c>
      <c r="CJ10" t="s">
        <v>180</v>
      </c>
      <c r="CK10" t="s">
        <v>180</v>
      </c>
      <c r="CM10" t="s">
        <v>180</v>
      </c>
      <c r="CN10" t="s">
        <v>180</v>
      </c>
      <c r="CO10">
        <v>26</v>
      </c>
      <c r="CQ10">
        <v>197</v>
      </c>
      <c r="CR10">
        <v>315</v>
      </c>
      <c r="CS10" t="s">
        <v>180</v>
      </c>
      <c r="CT10" t="s">
        <v>180</v>
      </c>
      <c r="CV10">
        <v>183</v>
      </c>
      <c r="CW10">
        <v>56</v>
      </c>
      <c r="CX10">
        <v>75</v>
      </c>
      <c r="CY10">
        <v>20</v>
      </c>
      <c r="CZ10" t="s">
        <v>180</v>
      </c>
      <c r="DB10" t="s">
        <v>180</v>
      </c>
      <c r="DC10" t="s">
        <v>180</v>
      </c>
      <c r="DD10">
        <v>8.3000000000000007</v>
      </c>
      <c r="DE10">
        <v>411</v>
      </c>
      <c r="DF10">
        <v>17.5</v>
      </c>
      <c r="DG10">
        <v>87.7</v>
      </c>
      <c r="DH10">
        <v>1.1399999999999999</v>
      </c>
      <c r="DJ10" t="s">
        <v>180</v>
      </c>
      <c r="DK10" t="s">
        <v>180</v>
      </c>
      <c r="DL10" t="s">
        <v>180</v>
      </c>
      <c r="DM10" t="s">
        <v>180</v>
      </c>
      <c r="DR10" t="s">
        <v>180</v>
      </c>
      <c r="DS10" t="s">
        <v>180</v>
      </c>
      <c r="DT10">
        <v>0.34</v>
      </c>
      <c r="DU10">
        <v>226</v>
      </c>
      <c r="DV10">
        <v>7.2</v>
      </c>
      <c r="DW10">
        <v>18.3</v>
      </c>
      <c r="DX10">
        <v>2.66</v>
      </c>
      <c r="DY10">
        <v>12.6</v>
      </c>
      <c r="DZ10">
        <v>3.18</v>
      </c>
      <c r="EA10">
        <v>1.04</v>
      </c>
      <c r="EB10">
        <v>3.22</v>
      </c>
      <c r="EC10">
        <v>0.497</v>
      </c>
      <c r="ED10">
        <v>2.93</v>
      </c>
      <c r="EE10">
        <v>0.59499999999999997</v>
      </c>
      <c r="EF10">
        <v>1.64</v>
      </c>
      <c r="EG10">
        <v>0.252</v>
      </c>
      <c r="EH10">
        <v>1.71</v>
      </c>
      <c r="EI10">
        <v>0.26300000000000001</v>
      </c>
      <c r="EJ10">
        <v>2.41</v>
      </c>
      <c r="EK10">
        <v>7.2999999999999995E-2</v>
      </c>
      <c r="EM10" t="s">
        <v>180</v>
      </c>
      <c r="EN10" t="s">
        <v>180</v>
      </c>
      <c r="EO10" t="s">
        <v>180</v>
      </c>
      <c r="EP10" t="s">
        <v>180</v>
      </c>
      <c r="EQ10" t="s">
        <v>180</v>
      </c>
      <c r="ER10" t="s">
        <v>180</v>
      </c>
      <c r="ET10">
        <v>4.07</v>
      </c>
      <c r="EV10">
        <v>0.88</v>
      </c>
      <c r="EW10">
        <v>1.49</v>
      </c>
      <c r="EY10" t="s">
        <v>180</v>
      </c>
      <c r="EZ10" t="s">
        <v>180</v>
      </c>
      <c r="FA10">
        <v>0.70318400000000003</v>
      </c>
      <c r="FB10" t="s">
        <v>180</v>
      </c>
      <c r="FD10" t="s">
        <v>180</v>
      </c>
      <c r="FF10" t="s">
        <v>180</v>
      </c>
      <c r="FH10" t="s">
        <v>180</v>
      </c>
      <c r="FI10" t="s">
        <v>180</v>
      </c>
      <c r="FJ10" t="s">
        <v>180</v>
      </c>
      <c r="FK10" t="s">
        <v>180</v>
      </c>
      <c r="FL10" t="s">
        <v>180</v>
      </c>
      <c r="FM10" t="s">
        <v>180</v>
      </c>
      <c r="FN10" t="s">
        <v>180</v>
      </c>
      <c r="FP10" t="s">
        <v>180</v>
      </c>
      <c r="FQ10" t="s">
        <v>180</v>
      </c>
      <c r="FR10" t="s">
        <v>180</v>
      </c>
      <c r="FS10" t="s">
        <v>180</v>
      </c>
      <c r="FT10" t="s">
        <v>180</v>
      </c>
      <c r="FU10" t="s">
        <v>180</v>
      </c>
      <c r="FV10" t="s">
        <v>231</v>
      </c>
      <c r="FW10" t="s">
        <v>180</v>
      </c>
      <c r="FX10">
        <f t="shared" si="0"/>
        <v>0.66666666666666663</v>
      </c>
      <c r="FY10">
        <f t="shared" si="1"/>
        <v>51.28654970760234</v>
      </c>
      <c r="FZ10">
        <f t="shared" si="2"/>
        <v>4.2105263157894735</v>
      </c>
      <c r="GA10">
        <f t="shared" si="3"/>
        <v>1.8596491228070178</v>
      </c>
      <c r="GB10">
        <f t="shared" si="4"/>
        <v>1.8830409356725148</v>
      </c>
      <c r="GC10">
        <f t="shared" si="5"/>
        <v>0.83561643835616439</v>
      </c>
      <c r="GD10">
        <f t="shared" si="6"/>
        <v>23.485714285714284</v>
      </c>
      <c r="GE10">
        <f t="shared" si="7"/>
        <v>32.61904761904762</v>
      </c>
      <c r="GF10">
        <f t="shared" si="8"/>
        <v>31.388888888888889</v>
      </c>
      <c r="GG10">
        <f t="shared" si="9"/>
        <v>198.24561403508773</v>
      </c>
      <c r="GH10">
        <f t="shared" si="10"/>
        <v>0.22240437158469947</v>
      </c>
      <c r="GI10">
        <f t="shared" si="11"/>
        <v>1.3070175438596492</v>
      </c>
      <c r="GJ10">
        <f t="shared" si="12"/>
        <v>1.6931818181818181</v>
      </c>
      <c r="GK10">
        <f t="shared" si="13"/>
        <v>256.81818181818181</v>
      </c>
      <c r="GL10">
        <f t="shared" si="14"/>
        <v>6.3157894736842115</v>
      </c>
      <c r="GM10">
        <f t="shared" si="15"/>
        <v>0.77192982456140358</v>
      </c>
      <c r="GN10">
        <f t="shared" si="16"/>
        <v>0.12222222222222222</v>
      </c>
      <c r="GO10">
        <f t="shared" si="17"/>
        <v>2.2641509433962264</v>
      </c>
      <c r="GP10">
        <f t="shared" si="18"/>
        <v>1.0064528283899417</v>
      </c>
      <c r="GQ10">
        <f>(EA10/0.0735)/((DZ10/0.195*(EB10/0.295))^0.5)</f>
        <v>1.0605540775351625</v>
      </c>
      <c r="GS10">
        <v>0.70318400000000003</v>
      </c>
    </row>
    <row r="11" spans="1:204">
      <c r="A11" t="s">
        <v>205</v>
      </c>
      <c r="B11" t="s">
        <v>206</v>
      </c>
      <c r="C11" t="s">
        <v>7165</v>
      </c>
      <c r="D11" t="s">
        <v>7097</v>
      </c>
      <c r="E11" t="s">
        <v>7097</v>
      </c>
      <c r="F11">
        <v>1</v>
      </c>
      <c r="G11">
        <v>1</v>
      </c>
      <c r="H11" t="s">
        <v>7383</v>
      </c>
      <c r="I11" t="s">
        <v>207</v>
      </c>
      <c r="J11" t="s">
        <v>208</v>
      </c>
      <c r="K11">
        <v>52.484200000000001</v>
      </c>
      <c r="L11">
        <v>52.484200000000001</v>
      </c>
      <c r="M11">
        <v>175.27719999999999</v>
      </c>
      <c r="N11">
        <v>175.27719999999999</v>
      </c>
      <c r="O11" t="s">
        <v>209</v>
      </c>
      <c r="P11">
        <v>-770</v>
      </c>
      <c r="Q11">
        <v>-770</v>
      </c>
      <c r="R11" t="s">
        <v>232</v>
      </c>
      <c r="S11" t="s">
        <v>215</v>
      </c>
      <c r="T11" t="s">
        <v>7710</v>
      </c>
      <c r="W11" t="s">
        <v>180</v>
      </c>
      <c r="X11" t="s">
        <v>180</v>
      </c>
      <c r="Y11" t="s">
        <v>180</v>
      </c>
      <c r="Z11" t="s">
        <v>180</v>
      </c>
      <c r="AB11" t="s">
        <v>180</v>
      </c>
      <c r="AC11" t="s">
        <v>181</v>
      </c>
      <c r="AD11" t="s">
        <v>180</v>
      </c>
      <c r="AE11" t="s">
        <v>180</v>
      </c>
      <c r="AF11" t="s">
        <v>180</v>
      </c>
      <c r="AG11" t="s">
        <v>180</v>
      </c>
      <c r="AH11" t="s">
        <v>212</v>
      </c>
      <c r="AI11">
        <v>51.93</v>
      </c>
      <c r="AJ11">
        <v>0.72</v>
      </c>
      <c r="AK11" t="s">
        <v>180</v>
      </c>
      <c r="AL11">
        <v>17.89</v>
      </c>
      <c r="AM11" t="s">
        <v>180</v>
      </c>
      <c r="AP11">
        <v>7.14</v>
      </c>
      <c r="AQ11">
        <v>8.81</v>
      </c>
      <c r="AR11">
        <v>9.3000000000000007</v>
      </c>
      <c r="AS11">
        <v>0.16</v>
      </c>
      <c r="AT11" t="s">
        <v>180</v>
      </c>
      <c r="AU11">
        <v>0.68</v>
      </c>
      <c r="AV11">
        <v>3.22</v>
      </c>
      <c r="AW11">
        <v>0.16</v>
      </c>
      <c r="AY11" t="s">
        <v>180</v>
      </c>
      <c r="AZ11" t="s">
        <v>180</v>
      </c>
      <c r="BA11">
        <v>100.00999999999999</v>
      </c>
      <c r="BC11" t="s">
        <v>180</v>
      </c>
      <c r="BD11" t="s">
        <v>180</v>
      </c>
      <c r="BE11" t="s">
        <v>180</v>
      </c>
      <c r="BI11" t="s">
        <v>180</v>
      </c>
      <c r="BK11" t="s">
        <v>180</v>
      </c>
      <c r="BL11" t="s">
        <v>180</v>
      </c>
      <c r="BM11">
        <v>0.3</v>
      </c>
      <c r="BN11" t="s">
        <v>180</v>
      </c>
      <c r="BO11" t="s">
        <v>180</v>
      </c>
      <c r="BP11" t="s">
        <v>180</v>
      </c>
      <c r="BQ11" t="s">
        <v>180</v>
      </c>
      <c r="BR11" t="s">
        <v>180</v>
      </c>
      <c r="BS11" t="s">
        <v>180</v>
      </c>
      <c r="BT11" t="s">
        <v>180</v>
      </c>
      <c r="BU11" t="s">
        <v>180</v>
      </c>
      <c r="BV11" t="s">
        <v>180</v>
      </c>
      <c r="BW11" t="s">
        <v>180</v>
      </c>
      <c r="BX11" t="s">
        <v>180</v>
      </c>
      <c r="BY11" t="s">
        <v>180</v>
      </c>
      <c r="BZ11" t="s">
        <v>180</v>
      </c>
      <c r="CD11" t="s">
        <v>180</v>
      </c>
      <c r="CE11" t="s">
        <v>180</v>
      </c>
      <c r="CG11" t="s">
        <v>180</v>
      </c>
      <c r="CH11" t="s">
        <v>180</v>
      </c>
      <c r="CI11" t="s">
        <v>180</v>
      </c>
      <c r="CJ11" t="s">
        <v>180</v>
      </c>
      <c r="CK11" t="s">
        <v>180</v>
      </c>
      <c r="CM11" t="s">
        <v>180</v>
      </c>
      <c r="CN11" t="s">
        <v>180</v>
      </c>
      <c r="CO11">
        <v>26</v>
      </c>
      <c r="CQ11">
        <v>196</v>
      </c>
      <c r="CR11">
        <v>339</v>
      </c>
      <c r="CS11" t="s">
        <v>180</v>
      </c>
      <c r="CT11" t="s">
        <v>180</v>
      </c>
      <c r="CV11">
        <v>203</v>
      </c>
      <c r="CW11">
        <v>54</v>
      </c>
      <c r="CX11">
        <v>70</v>
      </c>
      <c r="CY11">
        <v>18</v>
      </c>
      <c r="CZ11" t="s">
        <v>180</v>
      </c>
      <c r="DB11" t="s">
        <v>180</v>
      </c>
      <c r="DC11" t="s">
        <v>180</v>
      </c>
      <c r="DD11">
        <v>13</v>
      </c>
      <c r="DE11">
        <v>408</v>
      </c>
      <c r="DF11">
        <v>17.600000000000001</v>
      </c>
      <c r="DG11">
        <v>94.2</v>
      </c>
      <c r="DH11">
        <v>1.26</v>
      </c>
      <c r="DJ11" t="s">
        <v>180</v>
      </c>
      <c r="DK11" t="s">
        <v>180</v>
      </c>
      <c r="DL11" t="s">
        <v>180</v>
      </c>
      <c r="DM11" t="s">
        <v>180</v>
      </c>
      <c r="DR11" t="s">
        <v>180</v>
      </c>
      <c r="DS11" t="s">
        <v>180</v>
      </c>
      <c r="DT11">
        <v>0.42</v>
      </c>
      <c r="DU11">
        <v>243</v>
      </c>
      <c r="DV11">
        <v>7.5</v>
      </c>
      <c r="DW11">
        <v>18.3</v>
      </c>
      <c r="DX11">
        <v>2.74</v>
      </c>
      <c r="DY11">
        <v>13.2</v>
      </c>
      <c r="DZ11">
        <v>3.28</v>
      </c>
      <c r="EA11">
        <v>1.05</v>
      </c>
      <c r="EB11">
        <v>3.39</v>
      </c>
      <c r="EC11">
        <v>0.50600000000000001</v>
      </c>
      <c r="ED11">
        <v>3.05</v>
      </c>
      <c r="EE11">
        <v>0.60799999999999998</v>
      </c>
      <c r="EF11">
        <v>1.7</v>
      </c>
      <c r="EG11">
        <v>0.26</v>
      </c>
      <c r="EH11">
        <v>1.77</v>
      </c>
      <c r="EI11">
        <v>0.27</v>
      </c>
      <c r="EJ11">
        <v>2.64</v>
      </c>
      <c r="EK11">
        <v>7.6999999999999999E-2</v>
      </c>
      <c r="EM11" t="s">
        <v>180</v>
      </c>
      <c r="EN11" t="s">
        <v>180</v>
      </c>
      <c r="EO11" t="s">
        <v>180</v>
      </c>
      <c r="EP11" t="s">
        <v>180</v>
      </c>
      <c r="EQ11" t="s">
        <v>180</v>
      </c>
      <c r="ER11" t="s">
        <v>180</v>
      </c>
      <c r="ET11">
        <v>3.5</v>
      </c>
      <c r="EV11">
        <v>0.91</v>
      </c>
      <c r="EW11">
        <v>0.56999999999999995</v>
      </c>
      <c r="EX11">
        <v>0.51307899999999995</v>
      </c>
      <c r="EY11" t="s">
        <v>180</v>
      </c>
      <c r="EZ11" t="s">
        <v>180</v>
      </c>
      <c r="FA11">
        <v>0.70309100000000002</v>
      </c>
      <c r="FB11" t="s">
        <v>180</v>
      </c>
      <c r="FC11">
        <v>18.558299999999999</v>
      </c>
      <c r="FD11" t="s">
        <v>180</v>
      </c>
      <c r="FE11">
        <v>15.510999999999999</v>
      </c>
      <c r="FF11" t="s">
        <v>180</v>
      </c>
      <c r="FG11">
        <v>38.081600000000002</v>
      </c>
      <c r="FH11" t="s">
        <v>180</v>
      </c>
      <c r="FI11" t="s">
        <v>180</v>
      </c>
      <c r="FJ11" t="s">
        <v>180</v>
      </c>
      <c r="FK11" t="s">
        <v>180</v>
      </c>
      <c r="FL11" t="s">
        <v>180</v>
      </c>
      <c r="FM11" t="s">
        <v>180</v>
      </c>
      <c r="FN11" t="s">
        <v>180</v>
      </c>
      <c r="FO11">
        <v>0.28317900000000001</v>
      </c>
      <c r="FP11" t="s">
        <v>180</v>
      </c>
      <c r="FQ11" t="s">
        <v>180</v>
      </c>
      <c r="FR11" t="s">
        <v>180</v>
      </c>
      <c r="FS11" t="s">
        <v>180</v>
      </c>
      <c r="FT11" t="s">
        <v>180</v>
      </c>
      <c r="FU11" t="s">
        <v>180</v>
      </c>
      <c r="FV11" t="s">
        <v>233</v>
      </c>
      <c r="FW11" t="s">
        <v>180</v>
      </c>
      <c r="FX11">
        <f t="shared" si="0"/>
        <v>0.71186440677966101</v>
      </c>
      <c r="FY11">
        <f t="shared" si="1"/>
        <v>53.220338983050851</v>
      </c>
      <c r="FZ11">
        <f t="shared" si="2"/>
        <v>4.2372881355932206</v>
      </c>
      <c r="GA11">
        <f t="shared" si="3"/>
        <v>1.8531073446327682</v>
      </c>
      <c r="GB11">
        <f t="shared" si="4"/>
        <v>1.9152542372881356</v>
      </c>
      <c r="GC11">
        <f t="shared" si="5"/>
        <v>0.94444444444444453</v>
      </c>
      <c r="GD11">
        <f t="shared" si="6"/>
        <v>23.18181818181818</v>
      </c>
      <c r="GE11">
        <f t="shared" si="7"/>
        <v>30.90909090909091</v>
      </c>
      <c r="GF11">
        <f t="shared" si="8"/>
        <v>32.4</v>
      </c>
      <c r="GG11">
        <f t="shared" si="9"/>
        <v>192.85714285714286</v>
      </c>
      <c r="GH11">
        <f t="shared" si="10"/>
        <v>0.19125683060109289</v>
      </c>
      <c r="GI11">
        <f t="shared" si="11"/>
        <v>0.45238095238095233</v>
      </c>
      <c r="GJ11">
        <f t="shared" si="12"/>
        <v>0.62637362637362626</v>
      </c>
      <c r="GK11">
        <f t="shared" si="13"/>
        <v>267.03296703296701</v>
      </c>
      <c r="GL11">
        <f t="shared" si="14"/>
        <v>5.9523809523809526</v>
      </c>
      <c r="GM11">
        <f t="shared" si="15"/>
        <v>0.72222222222222221</v>
      </c>
      <c r="GN11">
        <f t="shared" si="16"/>
        <v>0.12133333333333333</v>
      </c>
      <c r="GO11">
        <f t="shared" si="17"/>
        <v>2.2865853658536586</v>
      </c>
      <c r="GP11">
        <f t="shared" si="18"/>
        <v>0.97161582148395831</v>
      </c>
      <c r="GQ11">
        <f>(EA11/0.0735)/((DZ11/0.195*(EB11/0.295))^0.5)</f>
        <v>1.0275276155843633</v>
      </c>
      <c r="GR11">
        <v>0.51307899999999995</v>
      </c>
      <c r="GS11">
        <v>0.70309100000000002</v>
      </c>
      <c r="GT11">
        <v>18.558299999999999</v>
      </c>
      <c r="GU11">
        <v>15.510999999999999</v>
      </c>
      <c r="GV11">
        <v>38.081600000000002</v>
      </c>
    </row>
    <row r="12" spans="1:204">
      <c r="A12" t="s">
        <v>205</v>
      </c>
      <c r="B12" t="s">
        <v>206</v>
      </c>
      <c r="C12" t="s">
        <v>7165</v>
      </c>
      <c r="D12" t="s">
        <v>7097</v>
      </c>
      <c r="E12" t="s">
        <v>7097</v>
      </c>
      <c r="F12">
        <v>1</v>
      </c>
      <c r="G12">
        <v>1</v>
      </c>
      <c r="H12" t="s">
        <v>7383</v>
      </c>
      <c r="I12" t="s">
        <v>207</v>
      </c>
      <c r="J12" t="s">
        <v>208</v>
      </c>
      <c r="K12">
        <v>52.484200000000001</v>
      </c>
      <c r="L12">
        <v>52.484200000000001</v>
      </c>
      <c r="M12">
        <v>175.27719999999999</v>
      </c>
      <c r="N12">
        <v>175.27719999999999</v>
      </c>
      <c r="O12" t="s">
        <v>209</v>
      </c>
      <c r="P12">
        <v>-770</v>
      </c>
      <c r="Q12">
        <v>-770</v>
      </c>
      <c r="R12" t="s">
        <v>234</v>
      </c>
      <c r="S12" t="s">
        <v>218</v>
      </c>
      <c r="T12" t="s">
        <v>7712</v>
      </c>
      <c r="W12" t="s">
        <v>180</v>
      </c>
      <c r="X12" t="s">
        <v>180</v>
      </c>
      <c r="Y12" t="s">
        <v>180</v>
      </c>
      <c r="Z12" t="s">
        <v>180</v>
      </c>
      <c r="AB12" t="s">
        <v>180</v>
      </c>
      <c r="AC12" t="s">
        <v>181</v>
      </c>
      <c r="AD12" t="s">
        <v>180</v>
      </c>
      <c r="AE12" t="s">
        <v>180</v>
      </c>
      <c r="AF12" t="s">
        <v>180</v>
      </c>
      <c r="AG12" t="s">
        <v>180</v>
      </c>
      <c r="AH12" t="s">
        <v>212</v>
      </c>
      <c r="AI12">
        <v>52.08</v>
      </c>
      <c r="AJ12">
        <v>0.72</v>
      </c>
      <c r="AK12" t="s">
        <v>180</v>
      </c>
      <c r="AL12">
        <v>18.149999999999999</v>
      </c>
      <c r="AM12" t="s">
        <v>180</v>
      </c>
      <c r="AP12">
        <v>7.14</v>
      </c>
      <c r="AQ12">
        <v>8.92</v>
      </c>
      <c r="AR12">
        <v>8.7799999999999994</v>
      </c>
      <c r="AS12">
        <v>0.16</v>
      </c>
      <c r="AT12" t="s">
        <v>180</v>
      </c>
      <c r="AU12">
        <v>0.64</v>
      </c>
      <c r="AV12">
        <v>3.25</v>
      </c>
      <c r="AW12">
        <v>0.17</v>
      </c>
      <c r="AY12" t="s">
        <v>180</v>
      </c>
      <c r="AZ12" t="s">
        <v>180</v>
      </c>
      <c r="BA12">
        <v>100.00999999999999</v>
      </c>
      <c r="BC12" t="s">
        <v>180</v>
      </c>
      <c r="BD12" t="s">
        <v>180</v>
      </c>
      <c r="BE12" t="s">
        <v>180</v>
      </c>
      <c r="BI12" t="s">
        <v>180</v>
      </c>
      <c r="BK12" t="s">
        <v>180</v>
      </c>
      <c r="BL12" t="s">
        <v>180</v>
      </c>
      <c r="BM12">
        <v>0.86</v>
      </c>
      <c r="BN12" t="s">
        <v>180</v>
      </c>
      <c r="BO12" t="s">
        <v>180</v>
      </c>
      <c r="BP12" t="s">
        <v>180</v>
      </c>
      <c r="BQ12" t="s">
        <v>180</v>
      </c>
      <c r="BR12" t="s">
        <v>180</v>
      </c>
      <c r="BS12" t="s">
        <v>180</v>
      </c>
      <c r="BT12" t="s">
        <v>180</v>
      </c>
      <c r="BU12" t="s">
        <v>180</v>
      </c>
      <c r="BV12" t="s">
        <v>180</v>
      </c>
      <c r="BW12" t="s">
        <v>180</v>
      </c>
      <c r="BX12" t="s">
        <v>180</v>
      </c>
      <c r="BY12" t="s">
        <v>180</v>
      </c>
      <c r="BZ12" t="s">
        <v>180</v>
      </c>
      <c r="CD12" t="s">
        <v>180</v>
      </c>
      <c r="CE12" t="s">
        <v>180</v>
      </c>
      <c r="CG12" t="s">
        <v>180</v>
      </c>
      <c r="CH12" t="s">
        <v>180</v>
      </c>
      <c r="CI12" t="s">
        <v>180</v>
      </c>
      <c r="CJ12" t="s">
        <v>180</v>
      </c>
      <c r="CK12" t="s">
        <v>180</v>
      </c>
      <c r="CM12" t="s">
        <v>180</v>
      </c>
      <c r="CN12" t="s">
        <v>180</v>
      </c>
      <c r="CO12">
        <v>28</v>
      </c>
      <c r="CQ12">
        <v>194</v>
      </c>
      <c r="CR12">
        <v>300</v>
      </c>
      <c r="CS12" t="s">
        <v>180</v>
      </c>
      <c r="CT12" t="s">
        <v>180</v>
      </c>
      <c r="CV12">
        <v>179</v>
      </c>
      <c r="CW12">
        <v>76</v>
      </c>
      <c r="CX12">
        <v>85</v>
      </c>
      <c r="CY12">
        <v>19</v>
      </c>
      <c r="CZ12" t="s">
        <v>180</v>
      </c>
      <c r="DB12" t="s">
        <v>180</v>
      </c>
      <c r="DC12" t="s">
        <v>180</v>
      </c>
      <c r="DD12">
        <v>11.9</v>
      </c>
      <c r="DE12">
        <v>448</v>
      </c>
      <c r="DF12">
        <v>17.100000000000001</v>
      </c>
      <c r="DG12">
        <v>96.1</v>
      </c>
      <c r="DH12">
        <v>1.17</v>
      </c>
      <c r="DJ12" t="s">
        <v>180</v>
      </c>
      <c r="DK12" t="s">
        <v>180</v>
      </c>
      <c r="DL12" t="s">
        <v>180</v>
      </c>
      <c r="DM12" t="s">
        <v>180</v>
      </c>
      <c r="DR12" t="s">
        <v>180</v>
      </c>
      <c r="DS12" t="s">
        <v>180</v>
      </c>
      <c r="DT12">
        <v>0.45</v>
      </c>
      <c r="DU12">
        <v>242</v>
      </c>
      <c r="DV12">
        <v>7.5</v>
      </c>
      <c r="DW12">
        <v>18.600000000000001</v>
      </c>
      <c r="DX12">
        <v>2.79</v>
      </c>
      <c r="DY12">
        <v>13.2</v>
      </c>
      <c r="DZ12">
        <v>3.24</v>
      </c>
      <c r="EA12">
        <v>1.04</v>
      </c>
      <c r="EB12">
        <v>3.32</v>
      </c>
      <c r="EC12">
        <v>0.51500000000000001</v>
      </c>
      <c r="ED12">
        <v>3.01</v>
      </c>
      <c r="EE12">
        <v>0.627</v>
      </c>
      <c r="EF12">
        <v>1.72</v>
      </c>
      <c r="EG12">
        <v>0.26100000000000001</v>
      </c>
      <c r="EH12">
        <v>1.77</v>
      </c>
      <c r="EI12">
        <v>0.27</v>
      </c>
      <c r="EJ12">
        <v>2.71</v>
      </c>
      <c r="EK12">
        <v>8.2000000000000003E-2</v>
      </c>
      <c r="EM12" t="s">
        <v>180</v>
      </c>
      <c r="EN12" t="s">
        <v>180</v>
      </c>
      <c r="EO12" t="s">
        <v>180</v>
      </c>
      <c r="EP12" t="s">
        <v>180</v>
      </c>
      <c r="EQ12" t="s">
        <v>180</v>
      </c>
      <c r="ER12" t="s">
        <v>180</v>
      </c>
      <c r="ET12">
        <v>3</v>
      </c>
      <c r="EV12">
        <v>0.96</v>
      </c>
      <c r="EW12">
        <v>0.84</v>
      </c>
      <c r="EX12">
        <v>0.513096</v>
      </c>
      <c r="EY12" t="s">
        <v>180</v>
      </c>
      <c r="EZ12" t="s">
        <v>180</v>
      </c>
      <c r="FA12">
        <v>0.70318199999999997</v>
      </c>
      <c r="FB12" t="s">
        <v>180</v>
      </c>
      <c r="FC12">
        <v>18.566199999999998</v>
      </c>
      <c r="FD12" t="s">
        <v>180</v>
      </c>
      <c r="FE12">
        <v>15.5177</v>
      </c>
      <c r="FF12" t="s">
        <v>180</v>
      </c>
      <c r="FG12">
        <v>38.103000000000002</v>
      </c>
      <c r="FH12" t="s">
        <v>180</v>
      </c>
      <c r="FI12" t="s">
        <v>180</v>
      </c>
      <c r="FJ12" t="s">
        <v>180</v>
      </c>
      <c r="FK12" t="s">
        <v>180</v>
      </c>
      <c r="FL12" t="s">
        <v>180</v>
      </c>
      <c r="FM12" t="s">
        <v>180</v>
      </c>
      <c r="FN12" t="s">
        <v>180</v>
      </c>
      <c r="FO12">
        <v>0.28321600000000002</v>
      </c>
      <c r="FP12" t="s">
        <v>180</v>
      </c>
      <c r="FQ12" t="s">
        <v>180</v>
      </c>
      <c r="FR12" t="s">
        <v>180</v>
      </c>
      <c r="FS12" t="s">
        <v>180</v>
      </c>
      <c r="FT12" t="s">
        <v>180</v>
      </c>
      <c r="FU12" t="s">
        <v>180</v>
      </c>
      <c r="FV12" t="s">
        <v>235</v>
      </c>
      <c r="FW12" t="s">
        <v>180</v>
      </c>
      <c r="FX12">
        <f t="shared" si="0"/>
        <v>0.66101694915254228</v>
      </c>
      <c r="FY12">
        <f t="shared" si="1"/>
        <v>54.293785310734457</v>
      </c>
      <c r="FZ12">
        <f t="shared" si="2"/>
        <v>4.2372881355932206</v>
      </c>
      <c r="GA12">
        <f t="shared" si="3"/>
        <v>1.8305084745762712</v>
      </c>
      <c r="GB12">
        <f t="shared" si="4"/>
        <v>1.8757062146892653</v>
      </c>
      <c r="GC12">
        <f t="shared" si="5"/>
        <v>0.88888888888888895</v>
      </c>
      <c r="GD12">
        <f t="shared" si="6"/>
        <v>26.198830409356724</v>
      </c>
      <c r="GE12">
        <f t="shared" si="7"/>
        <v>33.939393939393938</v>
      </c>
      <c r="GF12">
        <f t="shared" si="8"/>
        <v>32.266666666666666</v>
      </c>
      <c r="GG12">
        <f t="shared" si="9"/>
        <v>206.83760683760684</v>
      </c>
      <c r="GH12">
        <f t="shared" si="10"/>
        <v>0.16129032258064516</v>
      </c>
      <c r="GI12">
        <f t="shared" si="11"/>
        <v>0.71794871794871795</v>
      </c>
      <c r="GJ12">
        <f t="shared" si="12"/>
        <v>0.875</v>
      </c>
      <c r="GK12">
        <f t="shared" si="13"/>
        <v>252.08333333333334</v>
      </c>
      <c r="GL12">
        <f t="shared" si="14"/>
        <v>6.4102564102564106</v>
      </c>
      <c r="GM12">
        <f t="shared" si="15"/>
        <v>0.82051282051282048</v>
      </c>
      <c r="GN12">
        <f t="shared" si="16"/>
        <v>0.128</v>
      </c>
      <c r="GO12">
        <f t="shared" si="17"/>
        <v>2.3148148148148149</v>
      </c>
      <c r="GP12">
        <f t="shared" si="18"/>
        <v>0.97865498442405729</v>
      </c>
      <c r="GQ12">
        <f>(EA12/0.0735)/((DZ12/0.195*(EB12/0.295))^0.5)</f>
        <v>1.0347436429017496</v>
      </c>
      <c r="GR12">
        <v>0.513096</v>
      </c>
      <c r="GS12">
        <v>0.70318199999999997</v>
      </c>
      <c r="GT12">
        <v>18.566199999999998</v>
      </c>
      <c r="GU12">
        <v>15.5177</v>
      </c>
      <c r="GV12">
        <v>38.103000000000002</v>
      </c>
    </row>
    <row r="13" spans="1:204">
      <c r="A13" t="s">
        <v>205</v>
      </c>
      <c r="B13" t="s">
        <v>206</v>
      </c>
      <c r="C13" t="s">
        <v>7165</v>
      </c>
      <c r="D13" t="s">
        <v>7097</v>
      </c>
      <c r="E13" t="s">
        <v>7097</v>
      </c>
      <c r="F13">
        <v>1</v>
      </c>
      <c r="G13">
        <v>1</v>
      </c>
      <c r="H13" t="s">
        <v>7383</v>
      </c>
      <c r="I13" t="s">
        <v>207</v>
      </c>
      <c r="J13" t="s">
        <v>208</v>
      </c>
      <c r="K13">
        <v>52.514000000000003</v>
      </c>
      <c r="L13">
        <v>52.514000000000003</v>
      </c>
      <c r="M13">
        <v>175.21</v>
      </c>
      <c r="N13">
        <v>175.21</v>
      </c>
      <c r="O13" t="s">
        <v>209</v>
      </c>
      <c r="P13">
        <v>-1015</v>
      </c>
      <c r="Q13">
        <v>-1015</v>
      </c>
      <c r="R13" t="s">
        <v>236</v>
      </c>
      <c r="S13" t="s">
        <v>218</v>
      </c>
      <c r="T13" t="s">
        <v>7710</v>
      </c>
      <c r="W13" t="s">
        <v>180</v>
      </c>
      <c r="X13" t="s">
        <v>180</v>
      </c>
      <c r="Y13" t="s">
        <v>180</v>
      </c>
      <c r="Z13" t="s">
        <v>180</v>
      </c>
      <c r="AB13" t="s">
        <v>180</v>
      </c>
      <c r="AC13" t="s">
        <v>181</v>
      </c>
      <c r="AD13" t="s">
        <v>180</v>
      </c>
      <c r="AE13" t="s">
        <v>180</v>
      </c>
      <c r="AF13" t="s">
        <v>180</v>
      </c>
      <c r="AG13" t="s">
        <v>180</v>
      </c>
      <c r="AH13" t="s">
        <v>212</v>
      </c>
      <c r="AI13">
        <v>51.88</v>
      </c>
      <c r="AJ13">
        <v>0.78</v>
      </c>
      <c r="AK13" t="s">
        <v>180</v>
      </c>
      <c r="AL13">
        <v>16.38</v>
      </c>
      <c r="AM13" t="s">
        <v>180</v>
      </c>
      <c r="AP13">
        <v>7.65</v>
      </c>
      <c r="AQ13">
        <v>10.14</v>
      </c>
      <c r="AR13">
        <v>8.7200000000000006</v>
      </c>
      <c r="AS13">
        <v>0.16</v>
      </c>
      <c r="AT13" t="s">
        <v>180</v>
      </c>
      <c r="AU13">
        <v>0.96</v>
      </c>
      <c r="AV13">
        <v>3.07</v>
      </c>
      <c r="AW13">
        <v>0.26</v>
      </c>
      <c r="AY13" t="s">
        <v>180</v>
      </c>
      <c r="AZ13" t="s">
        <v>180</v>
      </c>
      <c r="BA13">
        <v>100</v>
      </c>
      <c r="BC13" t="s">
        <v>180</v>
      </c>
      <c r="BD13" t="s">
        <v>180</v>
      </c>
      <c r="BE13" t="s">
        <v>180</v>
      </c>
      <c r="BI13" t="s">
        <v>180</v>
      </c>
      <c r="BK13" t="s">
        <v>180</v>
      </c>
      <c r="BL13" t="s">
        <v>180</v>
      </c>
      <c r="BM13">
        <v>0.49</v>
      </c>
      <c r="BN13" t="s">
        <v>180</v>
      </c>
      <c r="BO13" t="s">
        <v>180</v>
      </c>
      <c r="BP13" t="s">
        <v>180</v>
      </c>
      <c r="BQ13" t="s">
        <v>180</v>
      </c>
      <c r="BR13" t="s">
        <v>180</v>
      </c>
      <c r="BS13" t="s">
        <v>180</v>
      </c>
      <c r="BT13" t="s">
        <v>180</v>
      </c>
      <c r="BU13" t="s">
        <v>180</v>
      </c>
      <c r="BV13" t="s">
        <v>180</v>
      </c>
      <c r="BW13" t="s">
        <v>180</v>
      </c>
      <c r="BX13" t="s">
        <v>180</v>
      </c>
      <c r="BY13" t="s">
        <v>180</v>
      </c>
      <c r="BZ13" t="s">
        <v>180</v>
      </c>
      <c r="CD13" t="s">
        <v>180</v>
      </c>
      <c r="CE13" t="s">
        <v>180</v>
      </c>
      <c r="CG13" t="s">
        <v>180</v>
      </c>
      <c r="CH13" t="s">
        <v>180</v>
      </c>
      <c r="CI13" t="s">
        <v>180</v>
      </c>
      <c r="CJ13" t="s">
        <v>180</v>
      </c>
      <c r="CK13" t="s">
        <v>180</v>
      </c>
      <c r="CM13" t="s">
        <v>180</v>
      </c>
      <c r="CN13" t="s">
        <v>180</v>
      </c>
      <c r="CO13">
        <v>30</v>
      </c>
      <c r="CQ13">
        <v>222</v>
      </c>
      <c r="CR13">
        <v>370</v>
      </c>
      <c r="CS13" t="s">
        <v>180</v>
      </c>
      <c r="CT13" t="s">
        <v>180</v>
      </c>
      <c r="CV13">
        <v>129</v>
      </c>
      <c r="CW13">
        <v>84</v>
      </c>
      <c r="CX13">
        <v>71</v>
      </c>
      <c r="CY13">
        <v>18</v>
      </c>
      <c r="CZ13" t="s">
        <v>180</v>
      </c>
      <c r="DB13" t="s">
        <v>180</v>
      </c>
      <c r="DC13" t="s">
        <v>180</v>
      </c>
      <c r="DD13">
        <v>14.8</v>
      </c>
      <c r="DE13">
        <v>610</v>
      </c>
      <c r="DF13">
        <v>18.3</v>
      </c>
      <c r="DG13">
        <v>104.8</v>
      </c>
      <c r="DH13">
        <v>2.34</v>
      </c>
      <c r="DJ13" t="s">
        <v>180</v>
      </c>
      <c r="DK13" t="s">
        <v>180</v>
      </c>
      <c r="DL13" t="s">
        <v>180</v>
      </c>
      <c r="DM13" t="s">
        <v>180</v>
      </c>
      <c r="DR13" t="s">
        <v>180</v>
      </c>
      <c r="DS13" t="s">
        <v>180</v>
      </c>
      <c r="DT13">
        <v>0.4</v>
      </c>
      <c r="DU13">
        <v>386</v>
      </c>
      <c r="DV13">
        <v>14.9</v>
      </c>
      <c r="DW13">
        <v>35.4</v>
      </c>
      <c r="DX13">
        <v>5.13</v>
      </c>
      <c r="DY13">
        <v>23</v>
      </c>
      <c r="DZ13">
        <v>5.13</v>
      </c>
      <c r="EA13">
        <v>1.49</v>
      </c>
      <c r="EB13">
        <v>4.32</v>
      </c>
      <c r="EC13">
        <v>0.59799999999999998</v>
      </c>
      <c r="ED13">
        <v>3.25</v>
      </c>
      <c r="EE13">
        <v>0.60799999999999998</v>
      </c>
      <c r="EF13">
        <v>1.6</v>
      </c>
      <c r="EG13">
        <v>0.23400000000000001</v>
      </c>
      <c r="EH13">
        <v>1.55</v>
      </c>
      <c r="EI13">
        <v>0.24</v>
      </c>
      <c r="EJ13">
        <v>2.72</v>
      </c>
      <c r="EK13">
        <v>0.13200000000000001</v>
      </c>
      <c r="EM13" t="s">
        <v>180</v>
      </c>
      <c r="EN13" t="s">
        <v>180</v>
      </c>
      <c r="EO13" t="s">
        <v>180</v>
      </c>
      <c r="EP13" t="s">
        <v>180</v>
      </c>
      <c r="EQ13" t="s">
        <v>180</v>
      </c>
      <c r="ER13" t="s">
        <v>180</v>
      </c>
      <c r="ET13">
        <v>3.76</v>
      </c>
      <c r="EV13">
        <v>1.72</v>
      </c>
      <c r="EW13">
        <v>0.88</v>
      </c>
      <c r="EY13" t="s">
        <v>180</v>
      </c>
      <c r="EZ13" t="s">
        <v>180</v>
      </c>
      <c r="FA13">
        <v>0.70312699999999995</v>
      </c>
      <c r="FB13" t="s">
        <v>180</v>
      </c>
      <c r="FC13">
        <v>18.492799999999999</v>
      </c>
      <c r="FD13" t="s">
        <v>180</v>
      </c>
      <c r="FE13">
        <v>15.5001</v>
      </c>
      <c r="FF13" t="s">
        <v>180</v>
      </c>
      <c r="FG13">
        <v>38.003100000000003</v>
      </c>
      <c r="FH13" t="s">
        <v>180</v>
      </c>
      <c r="FI13" t="s">
        <v>180</v>
      </c>
      <c r="FJ13" t="s">
        <v>180</v>
      </c>
      <c r="FK13" t="s">
        <v>180</v>
      </c>
      <c r="FL13" t="s">
        <v>180</v>
      </c>
      <c r="FM13" t="s">
        <v>180</v>
      </c>
      <c r="FN13" t="s">
        <v>180</v>
      </c>
      <c r="FP13" t="s">
        <v>180</v>
      </c>
      <c r="FQ13" t="s">
        <v>180</v>
      </c>
      <c r="FR13" t="s">
        <v>180</v>
      </c>
      <c r="FS13" t="s">
        <v>180</v>
      </c>
      <c r="FT13" t="s">
        <v>180</v>
      </c>
      <c r="FU13" t="s">
        <v>180</v>
      </c>
      <c r="FV13" t="s">
        <v>237</v>
      </c>
      <c r="FW13" t="s">
        <v>180</v>
      </c>
      <c r="FX13">
        <f t="shared" si="0"/>
        <v>1.5096774193548386</v>
      </c>
      <c r="FY13">
        <f t="shared" si="1"/>
        <v>67.612903225806448</v>
      </c>
      <c r="FZ13">
        <f t="shared" si="2"/>
        <v>9.612903225806452</v>
      </c>
      <c r="GA13">
        <f t="shared" si="3"/>
        <v>3.3096774193548386</v>
      </c>
      <c r="GB13">
        <f t="shared" si="4"/>
        <v>2.7870967741935484</v>
      </c>
      <c r="GC13">
        <f t="shared" si="5"/>
        <v>1.2307692307692306</v>
      </c>
      <c r="GD13">
        <f t="shared" si="6"/>
        <v>33.333333333333329</v>
      </c>
      <c r="GE13">
        <f t="shared" si="7"/>
        <v>26.521739130434781</v>
      </c>
      <c r="GF13">
        <f t="shared" si="8"/>
        <v>25.906040268456376</v>
      </c>
      <c r="GG13">
        <f t="shared" si="9"/>
        <v>164.95726495726495</v>
      </c>
      <c r="GH13">
        <f t="shared" si="10"/>
        <v>0.10621468926553672</v>
      </c>
      <c r="GI13">
        <f t="shared" si="11"/>
        <v>0.37606837606837612</v>
      </c>
      <c r="GJ13">
        <f t="shared" si="12"/>
        <v>0.51162790697674421</v>
      </c>
      <c r="GK13">
        <f t="shared" si="13"/>
        <v>224.41860465116278</v>
      </c>
      <c r="GL13">
        <f t="shared" si="14"/>
        <v>6.367521367521368</v>
      </c>
      <c r="GM13">
        <f t="shared" si="15"/>
        <v>0.7350427350427351</v>
      </c>
      <c r="GN13">
        <f t="shared" si="16"/>
        <v>0.11543624161073825</v>
      </c>
      <c r="GO13">
        <f t="shared" si="17"/>
        <v>2.9044834307992202</v>
      </c>
      <c r="GP13">
        <f t="shared" si="18"/>
        <v>0.97454264182960482</v>
      </c>
      <c r="GQ13">
        <f>(EA13/0.0735)/((DZ13/0.195*(EB13/0.295))^0.5)</f>
        <v>1.0328248700415485</v>
      </c>
      <c r="GS13">
        <v>0.70312699999999995</v>
      </c>
      <c r="GT13">
        <v>18.492799999999999</v>
      </c>
      <c r="GU13">
        <v>15.5001</v>
      </c>
      <c r="GV13">
        <v>38.003100000000003</v>
      </c>
    </row>
    <row r="14" spans="1:204">
      <c r="A14" t="s">
        <v>205</v>
      </c>
      <c r="B14" t="s">
        <v>411</v>
      </c>
      <c r="C14" t="s">
        <v>7165</v>
      </c>
      <c r="D14" t="s">
        <v>7097</v>
      </c>
      <c r="E14" t="s">
        <v>7097</v>
      </c>
      <c r="F14">
        <v>1</v>
      </c>
      <c r="G14">
        <v>1</v>
      </c>
      <c r="H14" t="s">
        <v>7383</v>
      </c>
      <c r="I14" t="s">
        <v>207</v>
      </c>
      <c r="J14" t="s">
        <v>208</v>
      </c>
      <c r="K14">
        <v>52.4343</v>
      </c>
      <c r="L14">
        <v>52.4343</v>
      </c>
      <c r="M14">
        <v>175.14529999999999</v>
      </c>
      <c r="N14">
        <v>175.14529999999999</v>
      </c>
      <c r="O14" t="s">
        <v>209</v>
      </c>
      <c r="P14">
        <v>-461</v>
      </c>
      <c r="Q14">
        <v>-461</v>
      </c>
      <c r="R14" t="s">
        <v>412</v>
      </c>
      <c r="S14" t="s">
        <v>215</v>
      </c>
      <c r="T14" t="s">
        <v>413</v>
      </c>
      <c r="W14" t="s">
        <v>180</v>
      </c>
      <c r="X14" t="s">
        <v>180</v>
      </c>
      <c r="Y14" t="s">
        <v>180</v>
      </c>
      <c r="Z14" t="s">
        <v>180</v>
      </c>
      <c r="AB14" t="s">
        <v>180</v>
      </c>
      <c r="AC14" t="s">
        <v>181</v>
      </c>
      <c r="AD14" t="s">
        <v>180</v>
      </c>
      <c r="AE14" t="s">
        <v>180</v>
      </c>
      <c r="AF14" t="s">
        <v>180</v>
      </c>
      <c r="AG14" t="s">
        <v>180</v>
      </c>
      <c r="AH14" t="s">
        <v>212</v>
      </c>
      <c r="AI14">
        <v>50.3</v>
      </c>
      <c r="AJ14">
        <v>0.87</v>
      </c>
      <c r="AK14" t="s">
        <v>180</v>
      </c>
      <c r="AL14">
        <v>18.100000000000001</v>
      </c>
      <c r="AM14" t="s">
        <v>180</v>
      </c>
      <c r="AP14">
        <v>8.25</v>
      </c>
      <c r="AQ14">
        <v>9.33</v>
      </c>
      <c r="AR14">
        <v>8.8000000000000007</v>
      </c>
      <c r="AS14">
        <v>0.19</v>
      </c>
      <c r="AT14" t="s">
        <v>180</v>
      </c>
      <c r="AU14">
        <v>0.77</v>
      </c>
      <c r="AV14">
        <v>3.21</v>
      </c>
      <c r="AW14">
        <v>0.18</v>
      </c>
      <c r="AY14" t="s">
        <v>180</v>
      </c>
      <c r="AZ14" t="s">
        <v>180</v>
      </c>
      <c r="BA14">
        <v>99.999999999999986</v>
      </c>
      <c r="BC14" t="s">
        <v>180</v>
      </c>
      <c r="BD14" t="s">
        <v>180</v>
      </c>
      <c r="BE14" t="s">
        <v>180</v>
      </c>
      <c r="BI14" t="s">
        <v>180</v>
      </c>
      <c r="BK14" t="s">
        <v>180</v>
      </c>
      <c r="BL14" t="s">
        <v>180</v>
      </c>
      <c r="BM14">
        <v>0.6</v>
      </c>
      <c r="BN14" t="s">
        <v>180</v>
      </c>
      <c r="BO14" t="s">
        <v>180</v>
      </c>
      <c r="BP14" t="s">
        <v>180</v>
      </c>
      <c r="BQ14" t="s">
        <v>180</v>
      </c>
      <c r="BR14" t="s">
        <v>180</v>
      </c>
      <c r="BS14" t="s">
        <v>180</v>
      </c>
      <c r="BT14" t="s">
        <v>180</v>
      </c>
      <c r="BU14" t="s">
        <v>180</v>
      </c>
      <c r="BV14" t="s">
        <v>180</v>
      </c>
      <c r="BW14" t="s">
        <v>180</v>
      </c>
      <c r="BX14" t="s">
        <v>180</v>
      </c>
      <c r="BY14" t="s">
        <v>180</v>
      </c>
      <c r="BZ14" t="s">
        <v>180</v>
      </c>
      <c r="CD14" t="s">
        <v>180</v>
      </c>
      <c r="CE14" t="s">
        <v>180</v>
      </c>
      <c r="CG14" t="s">
        <v>180</v>
      </c>
      <c r="CH14" t="s">
        <v>180</v>
      </c>
      <c r="CI14" t="s">
        <v>180</v>
      </c>
      <c r="CJ14" t="s">
        <v>180</v>
      </c>
      <c r="CK14" t="s">
        <v>180</v>
      </c>
      <c r="CM14" t="s">
        <v>180</v>
      </c>
      <c r="CN14" t="s">
        <v>180</v>
      </c>
      <c r="CO14">
        <v>32</v>
      </c>
      <c r="CQ14">
        <v>250</v>
      </c>
      <c r="CR14">
        <v>266</v>
      </c>
      <c r="CS14" t="s">
        <v>180</v>
      </c>
      <c r="CT14" t="s">
        <v>180</v>
      </c>
      <c r="CV14">
        <v>162</v>
      </c>
      <c r="CW14">
        <v>64</v>
      </c>
      <c r="CX14">
        <v>89</v>
      </c>
      <c r="CY14">
        <v>22</v>
      </c>
      <c r="CZ14" t="s">
        <v>180</v>
      </c>
      <c r="DB14" t="s">
        <v>180</v>
      </c>
      <c r="DC14" t="s">
        <v>180</v>
      </c>
      <c r="DD14">
        <v>12.1</v>
      </c>
      <c r="DE14">
        <v>399</v>
      </c>
      <c r="DF14">
        <v>19.2</v>
      </c>
      <c r="DG14">
        <v>93</v>
      </c>
      <c r="DH14">
        <v>1.37</v>
      </c>
      <c r="DJ14" t="s">
        <v>180</v>
      </c>
      <c r="DK14" t="s">
        <v>180</v>
      </c>
      <c r="DL14" t="s">
        <v>180</v>
      </c>
      <c r="DM14" t="s">
        <v>180</v>
      </c>
      <c r="DR14" t="s">
        <v>180</v>
      </c>
      <c r="DS14" t="s">
        <v>180</v>
      </c>
      <c r="DT14">
        <v>0.43</v>
      </c>
      <c r="DU14">
        <v>281</v>
      </c>
      <c r="DV14">
        <v>9</v>
      </c>
      <c r="DW14">
        <v>21.3</v>
      </c>
      <c r="DX14">
        <v>3.16</v>
      </c>
      <c r="DY14">
        <v>14.7</v>
      </c>
      <c r="DZ14">
        <v>3.67</v>
      </c>
      <c r="EA14">
        <v>1.1499999999999999</v>
      </c>
      <c r="EB14">
        <v>3.7</v>
      </c>
      <c r="EC14">
        <v>0.57499999999999996</v>
      </c>
      <c r="ED14">
        <v>3.44</v>
      </c>
      <c r="EE14">
        <v>0.70299999999999996</v>
      </c>
      <c r="EF14">
        <v>1.92</v>
      </c>
      <c r="EG14">
        <v>0.28499999999999998</v>
      </c>
      <c r="EH14">
        <v>1.89</v>
      </c>
      <c r="EI14">
        <v>0.29299999999999998</v>
      </c>
      <c r="EJ14">
        <v>2.66</v>
      </c>
      <c r="EK14">
        <v>9.6000000000000002E-2</v>
      </c>
      <c r="EM14" t="s">
        <v>180</v>
      </c>
      <c r="EN14" t="s">
        <v>180</v>
      </c>
      <c r="EO14" t="s">
        <v>180</v>
      </c>
      <c r="EP14" t="s">
        <v>180</v>
      </c>
      <c r="EQ14" t="s">
        <v>180</v>
      </c>
      <c r="ER14" t="s">
        <v>180</v>
      </c>
      <c r="ET14">
        <v>2.74</v>
      </c>
      <c r="EV14">
        <v>1.17</v>
      </c>
      <c r="EW14">
        <v>0.66</v>
      </c>
      <c r="EY14" t="s">
        <v>180</v>
      </c>
      <c r="EZ14" t="s">
        <v>180</v>
      </c>
      <c r="FB14" t="s">
        <v>180</v>
      </c>
      <c r="FD14" t="s">
        <v>180</v>
      </c>
      <c r="FF14" t="s">
        <v>180</v>
      </c>
      <c r="FH14" t="s">
        <v>180</v>
      </c>
      <c r="FI14" t="s">
        <v>180</v>
      </c>
      <c r="FJ14" t="s">
        <v>180</v>
      </c>
      <c r="FK14" t="s">
        <v>180</v>
      </c>
      <c r="FL14" t="s">
        <v>180</v>
      </c>
      <c r="FM14" t="s">
        <v>180</v>
      </c>
      <c r="FN14" t="s">
        <v>180</v>
      </c>
      <c r="FP14" t="s">
        <v>180</v>
      </c>
      <c r="FQ14" t="s">
        <v>180</v>
      </c>
      <c r="FR14" t="s">
        <v>180</v>
      </c>
      <c r="FS14" t="s">
        <v>180</v>
      </c>
      <c r="FT14" t="s">
        <v>180</v>
      </c>
      <c r="FU14" t="s">
        <v>180</v>
      </c>
      <c r="FV14" t="s">
        <v>414</v>
      </c>
      <c r="FW14" t="s">
        <v>180</v>
      </c>
      <c r="FX14">
        <f t="shared" si="0"/>
        <v>0.72486772486772499</v>
      </c>
      <c r="FY14">
        <f t="shared" si="1"/>
        <v>49.206349206349209</v>
      </c>
      <c r="FZ14">
        <f t="shared" si="2"/>
        <v>4.7619047619047619</v>
      </c>
      <c r="GA14">
        <f t="shared" si="3"/>
        <v>1.9417989417989419</v>
      </c>
      <c r="GB14">
        <f t="shared" si="4"/>
        <v>1.9576719576719579</v>
      </c>
      <c r="GC14">
        <f t="shared" si="5"/>
        <v>0.88505747126436785</v>
      </c>
      <c r="GD14">
        <f t="shared" si="6"/>
        <v>20.78125</v>
      </c>
      <c r="GE14">
        <f t="shared" si="7"/>
        <v>27.142857142857146</v>
      </c>
      <c r="GF14">
        <f t="shared" si="8"/>
        <v>31.222222222222221</v>
      </c>
      <c r="GG14">
        <f t="shared" si="9"/>
        <v>205.10948905109487</v>
      </c>
      <c r="GH14">
        <f t="shared" si="10"/>
        <v>0.12863849765258217</v>
      </c>
      <c r="GI14">
        <f t="shared" si="11"/>
        <v>0.48175182481751821</v>
      </c>
      <c r="GJ14">
        <f t="shared" si="12"/>
        <v>0.56410256410256421</v>
      </c>
      <c r="GK14">
        <f t="shared" si="13"/>
        <v>240.17094017094018</v>
      </c>
      <c r="GL14">
        <f t="shared" si="14"/>
        <v>6.5693430656934302</v>
      </c>
      <c r="GM14">
        <f t="shared" si="15"/>
        <v>0.85401459854014583</v>
      </c>
      <c r="GN14">
        <f t="shared" si="16"/>
        <v>0.13</v>
      </c>
      <c r="GO14">
        <f t="shared" si="17"/>
        <v>2.4523160762942782</v>
      </c>
      <c r="GP14">
        <f t="shared" si="18"/>
        <v>0.96131165750907055</v>
      </c>
      <c r="GQ14">
        <f>(EA14/0.0735)/((DZ14/0.195*(EB14/0.295))^0.5)</f>
        <v>1.0183684142931815</v>
      </c>
    </row>
    <row r="15" spans="1:204">
      <c r="A15" t="s">
        <v>205</v>
      </c>
      <c r="B15" t="s">
        <v>411</v>
      </c>
      <c r="C15" t="s">
        <v>7165</v>
      </c>
      <c r="D15" t="s">
        <v>7097</v>
      </c>
      <c r="E15" t="s">
        <v>7097</v>
      </c>
      <c r="F15">
        <v>1</v>
      </c>
      <c r="G15">
        <v>1</v>
      </c>
      <c r="H15" t="s">
        <v>7383</v>
      </c>
      <c r="I15" t="s">
        <v>207</v>
      </c>
      <c r="J15" t="s">
        <v>208</v>
      </c>
      <c r="K15">
        <v>52.4343</v>
      </c>
      <c r="L15">
        <v>52.4343</v>
      </c>
      <c r="M15">
        <v>175.14529999999999</v>
      </c>
      <c r="N15">
        <v>175.14529999999999</v>
      </c>
      <c r="O15" t="s">
        <v>209</v>
      </c>
      <c r="P15">
        <v>-461</v>
      </c>
      <c r="Q15">
        <v>-461</v>
      </c>
      <c r="R15" t="s">
        <v>415</v>
      </c>
      <c r="S15" t="s">
        <v>215</v>
      </c>
      <c r="T15" t="s">
        <v>413</v>
      </c>
      <c r="W15" t="s">
        <v>180</v>
      </c>
      <c r="X15" t="s">
        <v>180</v>
      </c>
      <c r="Y15" t="s">
        <v>180</v>
      </c>
      <c r="Z15" t="s">
        <v>180</v>
      </c>
      <c r="AB15" t="s">
        <v>180</v>
      </c>
      <c r="AC15" t="s">
        <v>181</v>
      </c>
      <c r="AD15" t="s">
        <v>180</v>
      </c>
      <c r="AE15" t="s">
        <v>180</v>
      </c>
      <c r="AF15" t="s">
        <v>180</v>
      </c>
      <c r="AG15" t="s">
        <v>180</v>
      </c>
      <c r="AH15" t="s">
        <v>212</v>
      </c>
      <c r="AI15">
        <v>50.33</v>
      </c>
      <c r="AJ15">
        <v>0.86</v>
      </c>
      <c r="AK15" t="s">
        <v>180</v>
      </c>
      <c r="AL15">
        <v>18.21</v>
      </c>
      <c r="AM15" t="s">
        <v>180</v>
      </c>
      <c r="AP15">
        <v>8.27</v>
      </c>
      <c r="AQ15">
        <v>9.33</v>
      </c>
      <c r="AR15">
        <v>8.66</v>
      </c>
      <c r="AS15">
        <v>0.17</v>
      </c>
      <c r="AT15" t="s">
        <v>180</v>
      </c>
      <c r="AU15">
        <v>0.77</v>
      </c>
      <c r="AV15">
        <v>3.22</v>
      </c>
      <c r="AW15">
        <v>0.18</v>
      </c>
      <c r="AY15" t="s">
        <v>180</v>
      </c>
      <c r="AZ15" t="s">
        <v>180</v>
      </c>
      <c r="BA15">
        <v>100</v>
      </c>
      <c r="BC15" t="s">
        <v>180</v>
      </c>
      <c r="BD15" t="s">
        <v>180</v>
      </c>
      <c r="BE15" t="s">
        <v>180</v>
      </c>
      <c r="BI15" t="s">
        <v>180</v>
      </c>
      <c r="BK15" t="s">
        <v>180</v>
      </c>
      <c r="BL15" t="s">
        <v>180</v>
      </c>
      <c r="BM15">
        <v>0.35</v>
      </c>
      <c r="BN15" t="s">
        <v>180</v>
      </c>
      <c r="BO15" t="s">
        <v>180</v>
      </c>
      <c r="BP15" t="s">
        <v>180</v>
      </c>
      <c r="BQ15" t="s">
        <v>180</v>
      </c>
      <c r="BR15" t="s">
        <v>180</v>
      </c>
      <c r="BS15" t="s">
        <v>180</v>
      </c>
      <c r="BT15" t="s">
        <v>180</v>
      </c>
      <c r="BU15" t="s">
        <v>180</v>
      </c>
      <c r="BV15" t="s">
        <v>180</v>
      </c>
      <c r="BW15" t="s">
        <v>180</v>
      </c>
      <c r="BX15" t="s">
        <v>180</v>
      </c>
      <c r="BY15" t="s">
        <v>180</v>
      </c>
      <c r="BZ15" t="s">
        <v>180</v>
      </c>
      <c r="CD15" t="s">
        <v>180</v>
      </c>
      <c r="CE15" t="s">
        <v>180</v>
      </c>
      <c r="CG15" t="s">
        <v>180</v>
      </c>
      <c r="CH15" t="s">
        <v>180</v>
      </c>
      <c r="CI15" t="s">
        <v>180</v>
      </c>
      <c r="CJ15" t="s">
        <v>180</v>
      </c>
      <c r="CK15" t="s">
        <v>180</v>
      </c>
      <c r="CM15" t="s">
        <v>180</v>
      </c>
      <c r="CN15" t="s">
        <v>180</v>
      </c>
      <c r="CO15">
        <v>32</v>
      </c>
      <c r="CQ15">
        <v>245</v>
      </c>
      <c r="CR15">
        <v>260</v>
      </c>
      <c r="CS15" t="s">
        <v>180</v>
      </c>
      <c r="CT15" t="s">
        <v>180</v>
      </c>
      <c r="CV15">
        <v>158</v>
      </c>
      <c r="CW15">
        <v>62</v>
      </c>
      <c r="CX15">
        <v>80</v>
      </c>
      <c r="CY15">
        <v>20</v>
      </c>
      <c r="CZ15" t="s">
        <v>180</v>
      </c>
      <c r="DB15" t="s">
        <v>180</v>
      </c>
      <c r="DC15" t="s">
        <v>180</v>
      </c>
      <c r="DD15">
        <v>13.5</v>
      </c>
      <c r="DE15">
        <v>408</v>
      </c>
      <c r="DF15">
        <v>19.8</v>
      </c>
      <c r="DG15">
        <v>91.8</v>
      </c>
      <c r="DH15">
        <v>1.5</v>
      </c>
      <c r="DJ15" t="s">
        <v>180</v>
      </c>
      <c r="DK15" t="s">
        <v>180</v>
      </c>
      <c r="DL15" t="s">
        <v>180</v>
      </c>
      <c r="DM15" t="s">
        <v>180</v>
      </c>
      <c r="DR15" t="s">
        <v>180</v>
      </c>
      <c r="DS15" t="s">
        <v>180</v>
      </c>
      <c r="DT15">
        <v>0.42</v>
      </c>
      <c r="DU15">
        <v>275</v>
      </c>
      <c r="DV15">
        <v>8.9</v>
      </c>
      <c r="DW15">
        <v>21.1</v>
      </c>
      <c r="DX15">
        <v>3.03</v>
      </c>
      <c r="DY15">
        <v>14.2</v>
      </c>
      <c r="DZ15">
        <v>3.6</v>
      </c>
      <c r="EA15">
        <v>1.1299999999999999</v>
      </c>
      <c r="EB15">
        <v>3.56</v>
      </c>
      <c r="EC15">
        <v>0.54900000000000004</v>
      </c>
      <c r="ED15">
        <v>3.27</v>
      </c>
      <c r="EE15">
        <v>0.64700000000000002</v>
      </c>
      <c r="EF15">
        <v>1.79</v>
      </c>
      <c r="EG15">
        <v>0.27100000000000002</v>
      </c>
      <c r="EH15">
        <v>1.84</v>
      </c>
      <c r="EI15">
        <v>0.27500000000000002</v>
      </c>
      <c r="EJ15">
        <v>2.4</v>
      </c>
      <c r="EK15">
        <v>9.2999999999999999E-2</v>
      </c>
      <c r="EM15" t="s">
        <v>180</v>
      </c>
      <c r="EN15" t="s">
        <v>180</v>
      </c>
      <c r="EO15" t="s">
        <v>180</v>
      </c>
      <c r="EP15" t="s">
        <v>180</v>
      </c>
      <c r="EQ15" t="s">
        <v>180</v>
      </c>
      <c r="ER15" t="s">
        <v>180</v>
      </c>
      <c r="ET15">
        <v>3.34</v>
      </c>
      <c r="EV15">
        <v>1.08</v>
      </c>
      <c r="EW15">
        <v>0.61</v>
      </c>
      <c r="EY15" t="s">
        <v>180</v>
      </c>
      <c r="EZ15" t="s">
        <v>180</v>
      </c>
      <c r="FB15" t="s">
        <v>180</v>
      </c>
      <c r="FD15" t="s">
        <v>180</v>
      </c>
      <c r="FF15" t="s">
        <v>180</v>
      </c>
      <c r="FH15" t="s">
        <v>180</v>
      </c>
      <c r="FI15" t="s">
        <v>180</v>
      </c>
      <c r="FJ15" t="s">
        <v>180</v>
      </c>
      <c r="FK15" t="s">
        <v>180</v>
      </c>
      <c r="FL15" t="s">
        <v>180</v>
      </c>
      <c r="FM15" t="s">
        <v>180</v>
      </c>
      <c r="FN15" t="s">
        <v>180</v>
      </c>
      <c r="FP15" t="s">
        <v>180</v>
      </c>
      <c r="FQ15" t="s">
        <v>180</v>
      </c>
      <c r="FR15" t="s">
        <v>180</v>
      </c>
      <c r="FS15" t="s">
        <v>180</v>
      </c>
      <c r="FT15" t="s">
        <v>180</v>
      </c>
      <c r="FU15" t="s">
        <v>180</v>
      </c>
      <c r="FV15" t="s">
        <v>416</v>
      </c>
      <c r="FW15" t="s">
        <v>180</v>
      </c>
      <c r="FX15">
        <f t="shared" si="0"/>
        <v>0.81521739130434778</v>
      </c>
      <c r="FY15">
        <f t="shared" si="1"/>
        <v>49.891304347826086</v>
      </c>
      <c r="FZ15">
        <f t="shared" si="2"/>
        <v>4.8369565217391308</v>
      </c>
      <c r="GA15">
        <f t="shared" si="3"/>
        <v>1.9565217391304348</v>
      </c>
      <c r="GB15">
        <f t="shared" si="4"/>
        <v>1.9347826086956521</v>
      </c>
      <c r="GC15">
        <f t="shared" si="5"/>
        <v>0.89534883720930236</v>
      </c>
      <c r="GD15">
        <f t="shared" si="6"/>
        <v>20.606060606060606</v>
      </c>
      <c r="GE15">
        <f t="shared" si="7"/>
        <v>28.732394366197184</v>
      </c>
      <c r="GF15">
        <f t="shared" si="8"/>
        <v>30.898876404494381</v>
      </c>
      <c r="GG15">
        <f t="shared" si="9"/>
        <v>183.33333333333334</v>
      </c>
      <c r="GH15">
        <f t="shared" si="10"/>
        <v>0.15829383886255921</v>
      </c>
      <c r="GI15">
        <f t="shared" si="11"/>
        <v>0.40666666666666668</v>
      </c>
      <c r="GJ15">
        <f t="shared" si="12"/>
        <v>0.56481481481481477</v>
      </c>
      <c r="GK15">
        <f t="shared" si="13"/>
        <v>254.62962962962962</v>
      </c>
      <c r="GL15">
        <f t="shared" si="14"/>
        <v>5.9333333333333336</v>
      </c>
      <c r="GM15">
        <f t="shared" si="15"/>
        <v>0.72000000000000008</v>
      </c>
      <c r="GN15">
        <f t="shared" si="16"/>
        <v>0.12134831460674157</v>
      </c>
      <c r="GO15">
        <f t="shared" si="17"/>
        <v>2.4722222222222223</v>
      </c>
      <c r="GP15">
        <f t="shared" si="18"/>
        <v>0.97794749638868828</v>
      </c>
      <c r="GQ15">
        <f>(EA15/0.0735)/((DZ15/0.195*(EB15/0.295))^0.5)</f>
        <v>1.0300140972457474</v>
      </c>
    </row>
    <row r="16" spans="1:204">
      <c r="A16" t="s">
        <v>205</v>
      </c>
      <c r="B16" t="s">
        <v>411</v>
      </c>
      <c r="C16" t="s">
        <v>7165</v>
      </c>
      <c r="D16" t="s">
        <v>7097</v>
      </c>
      <c r="E16" t="s">
        <v>7097</v>
      </c>
      <c r="F16">
        <v>1</v>
      </c>
      <c r="G16">
        <v>1</v>
      </c>
      <c r="H16" t="s">
        <v>7383</v>
      </c>
      <c r="I16" t="s">
        <v>207</v>
      </c>
      <c r="J16" t="s">
        <v>208</v>
      </c>
      <c r="K16">
        <v>52.4343</v>
      </c>
      <c r="L16">
        <v>52.4343</v>
      </c>
      <c r="M16">
        <v>175.14529999999999</v>
      </c>
      <c r="N16">
        <v>175.14529999999999</v>
      </c>
      <c r="O16" t="s">
        <v>209</v>
      </c>
      <c r="P16">
        <v>-461</v>
      </c>
      <c r="Q16">
        <v>-461</v>
      </c>
      <c r="R16" t="s">
        <v>417</v>
      </c>
      <c r="S16" t="s">
        <v>215</v>
      </c>
      <c r="T16" t="s">
        <v>413</v>
      </c>
      <c r="W16" t="s">
        <v>180</v>
      </c>
      <c r="X16" t="s">
        <v>180</v>
      </c>
      <c r="Y16" t="s">
        <v>180</v>
      </c>
      <c r="Z16" t="s">
        <v>180</v>
      </c>
      <c r="AB16" t="s">
        <v>180</v>
      </c>
      <c r="AC16" t="s">
        <v>181</v>
      </c>
      <c r="AD16" t="s">
        <v>180</v>
      </c>
      <c r="AE16" t="s">
        <v>180</v>
      </c>
      <c r="AF16" t="s">
        <v>180</v>
      </c>
      <c r="AG16" t="s">
        <v>180</v>
      </c>
      <c r="AH16" t="s">
        <v>212</v>
      </c>
      <c r="AI16">
        <v>50.35</v>
      </c>
      <c r="AJ16">
        <v>0.86</v>
      </c>
      <c r="AK16" t="s">
        <v>180</v>
      </c>
      <c r="AL16">
        <v>18.28</v>
      </c>
      <c r="AM16" t="s">
        <v>180</v>
      </c>
      <c r="AP16">
        <v>8.02</v>
      </c>
      <c r="AQ16">
        <v>9.4</v>
      </c>
      <c r="AR16">
        <v>8.69</v>
      </c>
      <c r="AS16">
        <v>0.18</v>
      </c>
      <c r="AT16" t="s">
        <v>180</v>
      </c>
      <c r="AU16">
        <v>0.77</v>
      </c>
      <c r="AV16">
        <v>3.27</v>
      </c>
      <c r="AW16">
        <v>0.18</v>
      </c>
      <c r="AY16" t="s">
        <v>180</v>
      </c>
      <c r="AZ16" t="s">
        <v>180</v>
      </c>
      <c r="BA16">
        <v>100.00000000000001</v>
      </c>
      <c r="BC16" t="s">
        <v>180</v>
      </c>
      <c r="BD16" t="s">
        <v>180</v>
      </c>
      <c r="BE16" t="s">
        <v>180</v>
      </c>
      <c r="BI16" t="s">
        <v>180</v>
      </c>
      <c r="BK16" t="s">
        <v>180</v>
      </c>
      <c r="BL16" t="s">
        <v>180</v>
      </c>
      <c r="BM16">
        <v>0.87</v>
      </c>
      <c r="BN16" t="s">
        <v>180</v>
      </c>
      <c r="BO16" t="s">
        <v>180</v>
      </c>
      <c r="BP16" t="s">
        <v>180</v>
      </c>
      <c r="BQ16" t="s">
        <v>180</v>
      </c>
      <c r="BR16" t="s">
        <v>180</v>
      </c>
      <c r="BS16" t="s">
        <v>180</v>
      </c>
      <c r="BT16" t="s">
        <v>180</v>
      </c>
      <c r="BU16" t="s">
        <v>180</v>
      </c>
      <c r="BV16" t="s">
        <v>180</v>
      </c>
      <c r="BW16" t="s">
        <v>180</v>
      </c>
      <c r="BX16" t="s">
        <v>180</v>
      </c>
      <c r="BY16" t="s">
        <v>180</v>
      </c>
      <c r="BZ16" t="s">
        <v>180</v>
      </c>
      <c r="CD16" t="s">
        <v>180</v>
      </c>
      <c r="CE16" t="s">
        <v>180</v>
      </c>
      <c r="CG16" t="s">
        <v>180</v>
      </c>
      <c r="CH16" t="s">
        <v>180</v>
      </c>
      <c r="CI16" t="s">
        <v>180</v>
      </c>
      <c r="CJ16" t="s">
        <v>180</v>
      </c>
      <c r="CK16" t="s">
        <v>180</v>
      </c>
      <c r="CM16" t="s">
        <v>180</v>
      </c>
      <c r="CN16" t="s">
        <v>180</v>
      </c>
      <c r="CO16">
        <v>36</v>
      </c>
      <c r="CQ16">
        <v>242</v>
      </c>
      <c r="CR16">
        <v>262</v>
      </c>
      <c r="CS16" t="s">
        <v>180</v>
      </c>
      <c r="CT16" t="s">
        <v>180</v>
      </c>
      <c r="CV16">
        <v>152</v>
      </c>
      <c r="CW16">
        <v>77</v>
      </c>
      <c r="CX16">
        <v>98</v>
      </c>
      <c r="CY16">
        <v>21</v>
      </c>
      <c r="CZ16" t="s">
        <v>180</v>
      </c>
      <c r="DB16" t="s">
        <v>180</v>
      </c>
      <c r="DC16" t="s">
        <v>180</v>
      </c>
      <c r="DD16">
        <v>12.2</v>
      </c>
      <c r="DE16">
        <v>402</v>
      </c>
      <c r="DF16">
        <v>19.5</v>
      </c>
      <c r="DG16">
        <v>96</v>
      </c>
      <c r="DH16">
        <v>1.4</v>
      </c>
      <c r="DJ16" t="s">
        <v>180</v>
      </c>
      <c r="DK16" t="s">
        <v>180</v>
      </c>
      <c r="DL16" t="s">
        <v>180</v>
      </c>
      <c r="DM16" t="s">
        <v>180</v>
      </c>
      <c r="DR16" t="s">
        <v>180</v>
      </c>
      <c r="DS16" t="s">
        <v>180</v>
      </c>
      <c r="DT16">
        <v>0.43</v>
      </c>
      <c r="DU16">
        <v>282</v>
      </c>
      <c r="DV16">
        <v>9.4</v>
      </c>
      <c r="DW16">
        <v>22</v>
      </c>
      <c r="DX16">
        <v>3.26</v>
      </c>
      <c r="DY16">
        <v>14.9</v>
      </c>
      <c r="DZ16">
        <v>3.63</v>
      </c>
      <c r="EA16">
        <v>1.17</v>
      </c>
      <c r="EB16">
        <v>3.81</v>
      </c>
      <c r="EC16">
        <v>0.57599999999999996</v>
      </c>
      <c r="ED16">
        <v>3.49</v>
      </c>
      <c r="EE16">
        <v>0.71199999999999997</v>
      </c>
      <c r="EF16">
        <v>1.93</v>
      </c>
      <c r="EG16">
        <v>0.29099999999999998</v>
      </c>
      <c r="EH16">
        <v>1.94</v>
      </c>
      <c r="EI16">
        <v>0.29599999999999999</v>
      </c>
      <c r="EJ16">
        <v>2.72</v>
      </c>
      <c r="EK16">
        <v>9.6000000000000002E-2</v>
      </c>
      <c r="EM16" t="s">
        <v>180</v>
      </c>
      <c r="EN16" t="s">
        <v>180</v>
      </c>
      <c r="EO16" t="s">
        <v>180</v>
      </c>
      <c r="EP16" t="s">
        <v>180</v>
      </c>
      <c r="EQ16" t="s">
        <v>180</v>
      </c>
      <c r="ER16" t="s">
        <v>180</v>
      </c>
      <c r="ET16">
        <v>2.83</v>
      </c>
      <c r="EV16">
        <v>1.18</v>
      </c>
      <c r="EW16">
        <v>0.67</v>
      </c>
      <c r="EY16" t="s">
        <v>180</v>
      </c>
      <c r="EZ16" t="s">
        <v>180</v>
      </c>
      <c r="FB16" t="s">
        <v>180</v>
      </c>
      <c r="FD16" t="s">
        <v>180</v>
      </c>
      <c r="FF16" t="s">
        <v>180</v>
      </c>
      <c r="FH16" t="s">
        <v>180</v>
      </c>
      <c r="FI16" t="s">
        <v>180</v>
      </c>
      <c r="FJ16" t="s">
        <v>180</v>
      </c>
      <c r="FK16" t="s">
        <v>180</v>
      </c>
      <c r="FL16" t="s">
        <v>180</v>
      </c>
      <c r="FM16" t="s">
        <v>180</v>
      </c>
      <c r="FN16" t="s">
        <v>180</v>
      </c>
      <c r="FP16" t="s">
        <v>180</v>
      </c>
      <c r="FQ16" t="s">
        <v>180</v>
      </c>
      <c r="FR16" t="s">
        <v>180</v>
      </c>
      <c r="FS16" t="s">
        <v>180</v>
      </c>
      <c r="FT16" t="s">
        <v>180</v>
      </c>
      <c r="FU16" t="s">
        <v>180</v>
      </c>
      <c r="FV16" t="s">
        <v>418</v>
      </c>
      <c r="FW16" t="s">
        <v>180</v>
      </c>
      <c r="FX16">
        <f t="shared" si="0"/>
        <v>0.72164948453608246</v>
      </c>
      <c r="FY16">
        <f t="shared" si="1"/>
        <v>49.484536082474229</v>
      </c>
      <c r="FZ16">
        <f t="shared" si="2"/>
        <v>4.8453608247422686</v>
      </c>
      <c r="GA16">
        <f t="shared" si="3"/>
        <v>1.8711340206185567</v>
      </c>
      <c r="GB16">
        <f t="shared" si="4"/>
        <v>1.963917525773196</v>
      </c>
      <c r="GC16">
        <f t="shared" si="5"/>
        <v>0.89534883720930236</v>
      </c>
      <c r="GD16">
        <f t="shared" si="6"/>
        <v>20.615384615384617</v>
      </c>
      <c r="GE16">
        <f t="shared" si="7"/>
        <v>26.979865771812079</v>
      </c>
      <c r="GF16">
        <f t="shared" si="8"/>
        <v>30</v>
      </c>
      <c r="GG16">
        <f t="shared" si="9"/>
        <v>201.42857142857144</v>
      </c>
      <c r="GH16">
        <f t="shared" si="10"/>
        <v>0.12863636363636363</v>
      </c>
      <c r="GI16">
        <f t="shared" si="11"/>
        <v>0.47857142857142865</v>
      </c>
      <c r="GJ16">
        <f t="shared" si="12"/>
        <v>0.56779661016949157</v>
      </c>
      <c r="GK16">
        <f t="shared" si="13"/>
        <v>238.98305084745763</v>
      </c>
      <c r="GL16">
        <f t="shared" si="14"/>
        <v>6.7142857142857153</v>
      </c>
      <c r="GM16">
        <f t="shared" si="15"/>
        <v>0.84285714285714286</v>
      </c>
      <c r="GN16">
        <f t="shared" si="16"/>
        <v>0.12553191489361701</v>
      </c>
      <c r="GO16">
        <f t="shared" si="17"/>
        <v>2.5895316804407713</v>
      </c>
      <c r="GP16">
        <f t="shared" si="18"/>
        <v>0.95653167379567017</v>
      </c>
      <c r="GQ16">
        <f>(EA16/0.0735)/((DZ16/0.195*(EB16/0.295))^0.5)</f>
        <v>1.0266231092220806</v>
      </c>
    </row>
    <row r="17" spans="1:199">
      <c r="A17" t="s">
        <v>205</v>
      </c>
      <c r="B17" t="s">
        <v>411</v>
      </c>
      <c r="C17" t="s">
        <v>7165</v>
      </c>
      <c r="D17" t="s">
        <v>7097</v>
      </c>
      <c r="E17" t="s">
        <v>7097</v>
      </c>
      <c r="F17">
        <v>1</v>
      </c>
      <c r="G17">
        <v>1</v>
      </c>
      <c r="H17" t="s">
        <v>7383</v>
      </c>
      <c r="I17" t="s">
        <v>207</v>
      </c>
      <c r="J17" t="s">
        <v>208</v>
      </c>
      <c r="K17">
        <v>52.4343</v>
      </c>
      <c r="L17">
        <v>52.4343</v>
      </c>
      <c r="M17">
        <v>175.14529999999999</v>
      </c>
      <c r="N17">
        <v>175.14529999999999</v>
      </c>
      <c r="O17" t="s">
        <v>209</v>
      </c>
      <c r="P17">
        <v>-461</v>
      </c>
      <c r="Q17">
        <v>-461</v>
      </c>
      <c r="R17" t="s">
        <v>419</v>
      </c>
      <c r="S17" t="s">
        <v>215</v>
      </c>
      <c r="T17" t="s">
        <v>413</v>
      </c>
      <c r="W17" t="s">
        <v>180</v>
      </c>
      <c r="X17" t="s">
        <v>180</v>
      </c>
      <c r="Y17" t="s">
        <v>180</v>
      </c>
      <c r="Z17" t="s">
        <v>180</v>
      </c>
      <c r="AB17" t="s">
        <v>180</v>
      </c>
      <c r="AC17" t="s">
        <v>181</v>
      </c>
      <c r="AD17" t="s">
        <v>180</v>
      </c>
      <c r="AE17" t="s">
        <v>180</v>
      </c>
      <c r="AF17" t="s">
        <v>180</v>
      </c>
      <c r="AG17" t="s">
        <v>180</v>
      </c>
      <c r="AH17" t="s">
        <v>212</v>
      </c>
      <c r="AI17">
        <v>50.36</v>
      </c>
      <c r="AJ17">
        <v>0.86</v>
      </c>
      <c r="AK17" t="s">
        <v>180</v>
      </c>
      <c r="AL17">
        <v>18.07</v>
      </c>
      <c r="AM17" t="s">
        <v>180</v>
      </c>
      <c r="AP17">
        <v>8.14</v>
      </c>
      <c r="AQ17">
        <v>9.25</v>
      </c>
      <c r="AR17">
        <v>9</v>
      </c>
      <c r="AS17">
        <v>0.18</v>
      </c>
      <c r="AT17" t="s">
        <v>180</v>
      </c>
      <c r="AU17">
        <v>0.74</v>
      </c>
      <c r="AV17">
        <v>3.23</v>
      </c>
      <c r="AW17">
        <v>0.17</v>
      </c>
      <c r="AY17" t="s">
        <v>180</v>
      </c>
      <c r="AZ17" t="s">
        <v>180</v>
      </c>
      <c r="BA17">
        <v>100</v>
      </c>
      <c r="BC17" t="s">
        <v>180</v>
      </c>
      <c r="BD17" t="s">
        <v>180</v>
      </c>
      <c r="BE17" t="s">
        <v>180</v>
      </c>
      <c r="BI17" t="s">
        <v>180</v>
      </c>
      <c r="BK17" t="s">
        <v>180</v>
      </c>
      <c r="BL17" t="s">
        <v>180</v>
      </c>
      <c r="BM17">
        <v>0.21</v>
      </c>
      <c r="BN17" t="s">
        <v>180</v>
      </c>
      <c r="BO17" t="s">
        <v>180</v>
      </c>
      <c r="BP17" t="s">
        <v>180</v>
      </c>
      <c r="BQ17" t="s">
        <v>180</v>
      </c>
      <c r="BR17" t="s">
        <v>180</v>
      </c>
      <c r="BS17" t="s">
        <v>180</v>
      </c>
      <c r="BT17" t="s">
        <v>180</v>
      </c>
      <c r="BU17" t="s">
        <v>180</v>
      </c>
      <c r="BV17" t="s">
        <v>180</v>
      </c>
      <c r="BW17" t="s">
        <v>180</v>
      </c>
      <c r="BX17" t="s">
        <v>180</v>
      </c>
      <c r="BY17" t="s">
        <v>180</v>
      </c>
      <c r="BZ17" t="s">
        <v>180</v>
      </c>
      <c r="CD17" t="s">
        <v>180</v>
      </c>
      <c r="CE17" t="s">
        <v>180</v>
      </c>
      <c r="CG17" t="s">
        <v>180</v>
      </c>
      <c r="CH17" t="s">
        <v>180</v>
      </c>
      <c r="CI17" t="s">
        <v>180</v>
      </c>
      <c r="CJ17" t="s">
        <v>180</v>
      </c>
      <c r="CK17" t="s">
        <v>180</v>
      </c>
      <c r="CM17" t="s">
        <v>180</v>
      </c>
      <c r="CN17" t="s">
        <v>180</v>
      </c>
      <c r="CO17">
        <v>32</v>
      </c>
      <c r="CQ17">
        <v>243</v>
      </c>
      <c r="CR17">
        <v>277</v>
      </c>
      <c r="CS17" t="s">
        <v>180</v>
      </c>
      <c r="CT17" t="s">
        <v>180</v>
      </c>
      <c r="CV17">
        <v>160</v>
      </c>
      <c r="CW17">
        <v>55</v>
      </c>
      <c r="CX17">
        <v>78</v>
      </c>
      <c r="CY17">
        <v>22</v>
      </c>
      <c r="CZ17" t="s">
        <v>180</v>
      </c>
      <c r="DB17" t="s">
        <v>180</v>
      </c>
      <c r="DC17" t="s">
        <v>180</v>
      </c>
      <c r="DD17">
        <v>11.7</v>
      </c>
      <c r="DE17">
        <v>401</v>
      </c>
      <c r="DF17">
        <v>19</v>
      </c>
      <c r="DG17">
        <v>89.7</v>
      </c>
      <c r="DH17">
        <v>1.34</v>
      </c>
      <c r="DJ17" t="s">
        <v>180</v>
      </c>
      <c r="DK17" t="s">
        <v>180</v>
      </c>
      <c r="DL17" t="s">
        <v>180</v>
      </c>
      <c r="DM17" t="s">
        <v>180</v>
      </c>
      <c r="DR17" t="s">
        <v>180</v>
      </c>
      <c r="DS17" t="s">
        <v>180</v>
      </c>
      <c r="DT17">
        <v>0.4</v>
      </c>
      <c r="DU17">
        <v>273</v>
      </c>
      <c r="DV17">
        <v>9</v>
      </c>
      <c r="DW17">
        <v>21.1</v>
      </c>
      <c r="DX17">
        <v>3.13</v>
      </c>
      <c r="DY17">
        <v>14.4</v>
      </c>
      <c r="DZ17">
        <v>3.59</v>
      </c>
      <c r="EA17">
        <v>1.1399999999999999</v>
      </c>
      <c r="EB17">
        <v>3.63</v>
      </c>
      <c r="EC17">
        <v>0.57399999999999995</v>
      </c>
      <c r="ED17">
        <v>3.4</v>
      </c>
      <c r="EE17">
        <v>0.68799999999999994</v>
      </c>
      <c r="EF17">
        <v>1.87</v>
      </c>
      <c r="EG17">
        <v>0.28399999999999997</v>
      </c>
      <c r="EH17">
        <v>1.88</v>
      </c>
      <c r="EI17">
        <v>0.28899999999999998</v>
      </c>
      <c r="EJ17">
        <v>2.54</v>
      </c>
      <c r="EK17">
        <v>9.0999999999999998E-2</v>
      </c>
      <c r="EM17" t="s">
        <v>180</v>
      </c>
      <c r="EN17" t="s">
        <v>180</v>
      </c>
      <c r="EO17" t="s">
        <v>180</v>
      </c>
      <c r="EP17" t="s">
        <v>180</v>
      </c>
      <c r="EQ17" t="s">
        <v>180</v>
      </c>
      <c r="ER17" t="s">
        <v>180</v>
      </c>
      <c r="ET17">
        <v>2.7</v>
      </c>
      <c r="EV17">
        <v>1.1399999999999999</v>
      </c>
      <c r="EW17">
        <v>0.64</v>
      </c>
      <c r="EY17" t="s">
        <v>180</v>
      </c>
      <c r="EZ17" t="s">
        <v>180</v>
      </c>
      <c r="FB17" t="s">
        <v>180</v>
      </c>
      <c r="FD17" t="s">
        <v>180</v>
      </c>
      <c r="FF17" t="s">
        <v>180</v>
      </c>
      <c r="FH17" t="s">
        <v>180</v>
      </c>
      <c r="FI17" t="s">
        <v>180</v>
      </c>
      <c r="FJ17" t="s">
        <v>180</v>
      </c>
      <c r="FK17" t="s">
        <v>180</v>
      </c>
      <c r="FL17" t="s">
        <v>180</v>
      </c>
      <c r="FM17" t="s">
        <v>180</v>
      </c>
      <c r="FN17" t="s">
        <v>180</v>
      </c>
      <c r="FP17" t="s">
        <v>180</v>
      </c>
      <c r="FQ17" t="s">
        <v>180</v>
      </c>
      <c r="FR17" t="s">
        <v>180</v>
      </c>
      <c r="FS17" t="s">
        <v>180</v>
      </c>
      <c r="FT17" t="s">
        <v>180</v>
      </c>
      <c r="FU17" t="s">
        <v>180</v>
      </c>
      <c r="FV17" t="s">
        <v>420</v>
      </c>
      <c r="FW17" t="s">
        <v>180</v>
      </c>
      <c r="FX17">
        <f t="shared" si="0"/>
        <v>0.7127659574468086</v>
      </c>
      <c r="FY17">
        <f t="shared" si="1"/>
        <v>47.712765957446813</v>
      </c>
      <c r="FZ17">
        <f t="shared" si="2"/>
        <v>4.7872340425531918</v>
      </c>
      <c r="GA17">
        <f t="shared" si="3"/>
        <v>1.9095744680851063</v>
      </c>
      <c r="GB17">
        <f t="shared" si="4"/>
        <v>1.9308510638297873</v>
      </c>
      <c r="GC17">
        <f t="shared" si="5"/>
        <v>0.86046511627906974</v>
      </c>
      <c r="GD17">
        <f t="shared" si="6"/>
        <v>21.105263157894736</v>
      </c>
      <c r="GE17">
        <f t="shared" si="7"/>
        <v>27.847222222222221</v>
      </c>
      <c r="GF17">
        <f t="shared" si="8"/>
        <v>30.333333333333332</v>
      </c>
      <c r="GG17">
        <f t="shared" si="9"/>
        <v>203.73134328358208</v>
      </c>
      <c r="GH17">
        <f t="shared" si="10"/>
        <v>0.12796208530805686</v>
      </c>
      <c r="GI17">
        <f t="shared" si="11"/>
        <v>0.47761194029850745</v>
      </c>
      <c r="GJ17">
        <f t="shared" si="12"/>
        <v>0.5614035087719299</v>
      </c>
      <c r="GK17">
        <f t="shared" si="13"/>
        <v>239.47368421052633</v>
      </c>
      <c r="GL17">
        <f t="shared" si="14"/>
        <v>6.7164179104477606</v>
      </c>
      <c r="GM17">
        <f t="shared" si="15"/>
        <v>0.85074626865671632</v>
      </c>
      <c r="GN17">
        <f t="shared" si="16"/>
        <v>0.12666666666666665</v>
      </c>
      <c r="GO17">
        <f t="shared" si="17"/>
        <v>2.5069637883008355</v>
      </c>
      <c r="GP17">
        <f t="shared" si="18"/>
        <v>0.95683804112333226</v>
      </c>
      <c r="GQ17">
        <f>(EA17/0.0735)/((DZ17/0.195*(EB17/0.295))^0.5)</f>
        <v>1.0304935768130921</v>
      </c>
    </row>
    <row r="18" spans="1:199">
      <c r="A18" t="s">
        <v>205</v>
      </c>
      <c r="B18" t="s">
        <v>411</v>
      </c>
      <c r="C18" t="s">
        <v>7165</v>
      </c>
      <c r="D18" t="s">
        <v>7097</v>
      </c>
      <c r="E18" t="s">
        <v>7097</v>
      </c>
      <c r="F18">
        <v>1</v>
      </c>
      <c r="G18">
        <v>1</v>
      </c>
      <c r="H18" t="s">
        <v>7383</v>
      </c>
      <c r="I18" t="s">
        <v>207</v>
      </c>
      <c r="J18" t="s">
        <v>208</v>
      </c>
      <c r="K18">
        <v>52.469000000000001</v>
      </c>
      <c r="L18">
        <v>52.469000000000001</v>
      </c>
      <c r="M18">
        <v>175.34399999999999</v>
      </c>
      <c r="N18">
        <v>175.34399999999999</v>
      </c>
      <c r="O18" t="s">
        <v>209</v>
      </c>
      <c r="P18">
        <v>-570</v>
      </c>
      <c r="Q18">
        <v>-570</v>
      </c>
      <c r="R18" t="s">
        <v>421</v>
      </c>
      <c r="S18" t="s">
        <v>215</v>
      </c>
      <c r="T18" t="s">
        <v>413</v>
      </c>
      <c r="W18" t="s">
        <v>180</v>
      </c>
      <c r="X18" t="s">
        <v>180</v>
      </c>
      <c r="Y18" t="s">
        <v>180</v>
      </c>
      <c r="Z18" t="s">
        <v>180</v>
      </c>
      <c r="AB18" t="s">
        <v>180</v>
      </c>
      <c r="AC18" t="s">
        <v>181</v>
      </c>
      <c r="AD18" t="s">
        <v>180</v>
      </c>
      <c r="AE18" t="s">
        <v>180</v>
      </c>
      <c r="AF18" t="s">
        <v>180</v>
      </c>
      <c r="AG18" t="s">
        <v>180</v>
      </c>
      <c r="AH18" t="s">
        <v>212</v>
      </c>
      <c r="AI18">
        <v>50.64</v>
      </c>
      <c r="AJ18">
        <v>0.83</v>
      </c>
      <c r="AK18" t="s">
        <v>180</v>
      </c>
      <c r="AL18">
        <v>17.7</v>
      </c>
      <c r="AM18" t="s">
        <v>180</v>
      </c>
      <c r="AP18">
        <v>7.94</v>
      </c>
      <c r="AQ18">
        <v>9.39</v>
      </c>
      <c r="AR18">
        <v>9.2799999999999994</v>
      </c>
      <c r="AS18">
        <v>0.16</v>
      </c>
      <c r="AT18" t="s">
        <v>180</v>
      </c>
      <c r="AU18">
        <v>0.68</v>
      </c>
      <c r="AV18">
        <v>3.22</v>
      </c>
      <c r="AW18">
        <v>0.17</v>
      </c>
      <c r="AY18" t="s">
        <v>180</v>
      </c>
      <c r="AZ18" t="s">
        <v>180</v>
      </c>
      <c r="BA18">
        <v>100.01</v>
      </c>
      <c r="BC18" t="s">
        <v>180</v>
      </c>
      <c r="BD18" t="s">
        <v>180</v>
      </c>
      <c r="BE18" t="s">
        <v>180</v>
      </c>
      <c r="BI18" t="s">
        <v>180</v>
      </c>
      <c r="BK18" t="s">
        <v>180</v>
      </c>
      <c r="BL18" t="s">
        <v>180</v>
      </c>
      <c r="BM18">
        <v>0.36</v>
      </c>
      <c r="BN18" t="s">
        <v>180</v>
      </c>
      <c r="BO18" t="s">
        <v>180</v>
      </c>
      <c r="BP18" t="s">
        <v>180</v>
      </c>
      <c r="BQ18" t="s">
        <v>180</v>
      </c>
      <c r="BR18" t="s">
        <v>180</v>
      </c>
      <c r="BS18" t="s">
        <v>180</v>
      </c>
      <c r="BT18" t="s">
        <v>180</v>
      </c>
      <c r="BU18" t="s">
        <v>180</v>
      </c>
      <c r="BV18" t="s">
        <v>180</v>
      </c>
      <c r="BW18" t="s">
        <v>180</v>
      </c>
      <c r="BX18" t="s">
        <v>180</v>
      </c>
      <c r="BY18" t="s">
        <v>180</v>
      </c>
      <c r="BZ18" t="s">
        <v>180</v>
      </c>
      <c r="CD18" t="s">
        <v>180</v>
      </c>
      <c r="CE18" t="s">
        <v>180</v>
      </c>
      <c r="CG18" t="s">
        <v>180</v>
      </c>
      <c r="CH18" t="s">
        <v>180</v>
      </c>
      <c r="CI18" t="s">
        <v>180</v>
      </c>
      <c r="CJ18" t="s">
        <v>180</v>
      </c>
      <c r="CK18" t="s">
        <v>180</v>
      </c>
      <c r="CM18" t="s">
        <v>180</v>
      </c>
      <c r="CN18" t="s">
        <v>180</v>
      </c>
      <c r="CO18">
        <v>32</v>
      </c>
      <c r="CQ18">
        <v>225</v>
      </c>
      <c r="CR18">
        <v>347</v>
      </c>
      <c r="CS18" t="s">
        <v>180</v>
      </c>
      <c r="CT18" t="s">
        <v>180</v>
      </c>
      <c r="CV18">
        <v>174</v>
      </c>
      <c r="CW18">
        <v>71</v>
      </c>
      <c r="CX18">
        <v>71</v>
      </c>
      <c r="CY18">
        <v>20</v>
      </c>
      <c r="CZ18" t="s">
        <v>180</v>
      </c>
      <c r="DB18" t="s">
        <v>180</v>
      </c>
      <c r="DC18" t="s">
        <v>180</v>
      </c>
      <c r="DD18">
        <v>10.8</v>
      </c>
      <c r="DE18">
        <v>410</v>
      </c>
      <c r="DF18">
        <v>18.8</v>
      </c>
      <c r="DG18">
        <v>97.2</v>
      </c>
      <c r="DH18">
        <v>1.62</v>
      </c>
      <c r="DJ18" t="s">
        <v>180</v>
      </c>
      <c r="DK18" t="s">
        <v>180</v>
      </c>
      <c r="DL18" t="s">
        <v>180</v>
      </c>
      <c r="DM18" t="s">
        <v>180</v>
      </c>
      <c r="DR18" t="s">
        <v>180</v>
      </c>
      <c r="DS18" t="s">
        <v>180</v>
      </c>
      <c r="DT18">
        <v>0.41</v>
      </c>
      <c r="DU18">
        <v>258</v>
      </c>
      <c r="DV18">
        <v>8.5</v>
      </c>
      <c r="DW18">
        <v>20.7</v>
      </c>
      <c r="DX18">
        <v>3.04</v>
      </c>
      <c r="DY18">
        <v>14.2</v>
      </c>
      <c r="DZ18">
        <v>3.49</v>
      </c>
      <c r="EA18">
        <v>1.1100000000000001</v>
      </c>
      <c r="EB18">
        <v>3.53</v>
      </c>
      <c r="EC18">
        <v>0.54900000000000004</v>
      </c>
      <c r="ED18">
        <v>3.22</v>
      </c>
      <c r="EE18">
        <v>0.64600000000000002</v>
      </c>
      <c r="EF18">
        <v>1.76</v>
      </c>
      <c r="EG18">
        <v>0.27200000000000002</v>
      </c>
      <c r="EH18">
        <v>1.76</v>
      </c>
      <c r="EI18">
        <v>0.27</v>
      </c>
      <c r="EJ18">
        <v>2.59</v>
      </c>
      <c r="EK18">
        <v>9.7000000000000003E-2</v>
      </c>
      <c r="EM18" t="s">
        <v>180</v>
      </c>
      <c r="EN18" t="s">
        <v>180</v>
      </c>
      <c r="EO18" t="s">
        <v>180</v>
      </c>
      <c r="EP18" t="s">
        <v>180</v>
      </c>
      <c r="EQ18" t="s">
        <v>180</v>
      </c>
      <c r="ER18" t="s">
        <v>180</v>
      </c>
      <c r="ET18">
        <v>4.03</v>
      </c>
      <c r="EV18">
        <v>1.02</v>
      </c>
      <c r="EW18">
        <v>0.53</v>
      </c>
      <c r="EY18" t="s">
        <v>180</v>
      </c>
      <c r="EZ18" t="s">
        <v>180</v>
      </c>
      <c r="FB18" t="s">
        <v>180</v>
      </c>
      <c r="FD18" t="s">
        <v>180</v>
      </c>
      <c r="FF18" t="s">
        <v>180</v>
      </c>
      <c r="FH18" t="s">
        <v>180</v>
      </c>
      <c r="FI18" t="s">
        <v>180</v>
      </c>
      <c r="FJ18" t="s">
        <v>180</v>
      </c>
      <c r="FK18" t="s">
        <v>180</v>
      </c>
      <c r="FL18" t="s">
        <v>180</v>
      </c>
      <c r="FM18" t="s">
        <v>180</v>
      </c>
      <c r="FN18" t="s">
        <v>180</v>
      </c>
      <c r="FP18" t="s">
        <v>180</v>
      </c>
      <c r="FQ18" t="s">
        <v>180</v>
      </c>
      <c r="FR18" t="s">
        <v>180</v>
      </c>
      <c r="FS18" t="s">
        <v>180</v>
      </c>
      <c r="FT18" t="s">
        <v>180</v>
      </c>
      <c r="FU18" t="s">
        <v>180</v>
      </c>
      <c r="FV18" t="s">
        <v>422</v>
      </c>
      <c r="FW18" t="s">
        <v>180</v>
      </c>
      <c r="FX18">
        <f t="shared" si="0"/>
        <v>0.92045454545454553</v>
      </c>
      <c r="FY18">
        <f t="shared" si="1"/>
        <v>55.227272727272727</v>
      </c>
      <c r="FZ18">
        <f t="shared" si="2"/>
        <v>4.8295454545454541</v>
      </c>
      <c r="GA18">
        <f t="shared" si="3"/>
        <v>1.9829545454545456</v>
      </c>
      <c r="GB18">
        <f t="shared" si="4"/>
        <v>2.0056818181818179</v>
      </c>
      <c r="GC18">
        <f t="shared" si="5"/>
        <v>0.81927710843373502</v>
      </c>
      <c r="GD18">
        <f t="shared" si="6"/>
        <v>21.808510638297872</v>
      </c>
      <c r="GE18">
        <f t="shared" si="7"/>
        <v>28.87323943661972</v>
      </c>
      <c r="GF18">
        <f t="shared" si="8"/>
        <v>30.352941176470587</v>
      </c>
      <c r="GG18">
        <f t="shared" si="9"/>
        <v>159.25925925925924</v>
      </c>
      <c r="GH18">
        <f t="shared" si="10"/>
        <v>0.19468599033816428</v>
      </c>
      <c r="GI18">
        <f t="shared" si="11"/>
        <v>0.3271604938271605</v>
      </c>
      <c r="GJ18">
        <f t="shared" si="12"/>
        <v>0.51960784313725494</v>
      </c>
      <c r="GK18">
        <f t="shared" si="13"/>
        <v>252.94117647058823</v>
      </c>
      <c r="GL18">
        <f t="shared" si="14"/>
        <v>5.2469135802469129</v>
      </c>
      <c r="GM18">
        <f t="shared" si="15"/>
        <v>0.62962962962962965</v>
      </c>
      <c r="GN18">
        <f t="shared" si="16"/>
        <v>0.12</v>
      </c>
      <c r="GO18">
        <f t="shared" si="17"/>
        <v>2.4355300859598854</v>
      </c>
      <c r="GP18">
        <f t="shared" si="18"/>
        <v>0.98010700294365838</v>
      </c>
      <c r="GQ18">
        <f>(EA18/0.0735)/((DZ18/0.195*(EB18/0.295))^0.5)</f>
        <v>1.031962431671297</v>
      </c>
    </row>
    <row r="19" spans="1:199">
      <c r="A19" t="s">
        <v>205</v>
      </c>
      <c r="B19" t="s">
        <v>411</v>
      </c>
      <c r="C19" t="s">
        <v>7165</v>
      </c>
      <c r="D19" t="s">
        <v>7097</v>
      </c>
      <c r="E19" t="s">
        <v>7097</v>
      </c>
      <c r="F19">
        <v>1</v>
      </c>
      <c r="G19">
        <v>1</v>
      </c>
      <c r="H19" t="s">
        <v>7383</v>
      </c>
      <c r="I19" t="s">
        <v>207</v>
      </c>
      <c r="J19" t="s">
        <v>208</v>
      </c>
      <c r="K19">
        <v>52.469000000000001</v>
      </c>
      <c r="L19">
        <v>52.469000000000001</v>
      </c>
      <c r="M19">
        <v>175.34399999999999</v>
      </c>
      <c r="N19">
        <v>175.34399999999999</v>
      </c>
      <c r="O19" t="s">
        <v>209</v>
      </c>
      <c r="P19">
        <v>-570</v>
      </c>
      <c r="Q19">
        <v>-570</v>
      </c>
      <c r="R19" t="s">
        <v>423</v>
      </c>
      <c r="S19" t="s">
        <v>215</v>
      </c>
      <c r="T19" t="s">
        <v>413</v>
      </c>
      <c r="W19" t="s">
        <v>180</v>
      </c>
      <c r="X19" t="s">
        <v>180</v>
      </c>
      <c r="Y19" t="s">
        <v>180</v>
      </c>
      <c r="Z19" t="s">
        <v>180</v>
      </c>
      <c r="AB19" t="s">
        <v>180</v>
      </c>
      <c r="AC19" t="s">
        <v>181</v>
      </c>
      <c r="AD19" t="s">
        <v>180</v>
      </c>
      <c r="AE19" t="s">
        <v>180</v>
      </c>
      <c r="AF19" t="s">
        <v>180</v>
      </c>
      <c r="AG19" t="s">
        <v>180</v>
      </c>
      <c r="AH19" t="s">
        <v>212</v>
      </c>
      <c r="AI19">
        <v>50.65</v>
      </c>
      <c r="AJ19">
        <v>0.83</v>
      </c>
      <c r="AK19" t="s">
        <v>180</v>
      </c>
      <c r="AL19">
        <v>17.66</v>
      </c>
      <c r="AM19" t="s">
        <v>180</v>
      </c>
      <c r="AP19">
        <v>7.94</v>
      </c>
      <c r="AQ19">
        <v>9.39</v>
      </c>
      <c r="AR19">
        <v>9.3000000000000007</v>
      </c>
      <c r="AS19">
        <v>0.16</v>
      </c>
      <c r="AT19" t="s">
        <v>180</v>
      </c>
      <c r="AU19">
        <v>0.68</v>
      </c>
      <c r="AV19">
        <v>3.22</v>
      </c>
      <c r="AW19">
        <v>0.17</v>
      </c>
      <c r="AY19" t="s">
        <v>180</v>
      </c>
      <c r="AZ19" t="s">
        <v>180</v>
      </c>
      <c r="BA19">
        <v>100</v>
      </c>
      <c r="BC19" t="s">
        <v>180</v>
      </c>
      <c r="BD19" t="s">
        <v>180</v>
      </c>
      <c r="BE19" t="s">
        <v>180</v>
      </c>
      <c r="BI19" t="s">
        <v>180</v>
      </c>
      <c r="BK19" t="s">
        <v>180</v>
      </c>
      <c r="BL19" t="s">
        <v>180</v>
      </c>
      <c r="BM19">
        <v>0.34</v>
      </c>
      <c r="BN19" t="s">
        <v>180</v>
      </c>
      <c r="BO19" t="s">
        <v>180</v>
      </c>
      <c r="BP19" t="s">
        <v>180</v>
      </c>
      <c r="BQ19" t="s">
        <v>180</v>
      </c>
      <c r="BR19" t="s">
        <v>180</v>
      </c>
      <c r="BS19" t="s">
        <v>180</v>
      </c>
      <c r="BT19" t="s">
        <v>180</v>
      </c>
      <c r="BU19" t="s">
        <v>180</v>
      </c>
      <c r="BV19" t="s">
        <v>180</v>
      </c>
      <c r="BW19" t="s">
        <v>180</v>
      </c>
      <c r="BX19" t="s">
        <v>180</v>
      </c>
      <c r="BY19" t="s">
        <v>180</v>
      </c>
      <c r="BZ19" t="s">
        <v>180</v>
      </c>
      <c r="CD19" t="s">
        <v>180</v>
      </c>
      <c r="CE19" t="s">
        <v>180</v>
      </c>
      <c r="CG19" t="s">
        <v>180</v>
      </c>
      <c r="CH19" t="s">
        <v>180</v>
      </c>
      <c r="CI19" t="s">
        <v>180</v>
      </c>
      <c r="CJ19" t="s">
        <v>180</v>
      </c>
      <c r="CK19" t="s">
        <v>180</v>
      </c>
      <c r="CM19" t="s">
        <v>180</v>
      </c>
      <c r="CN19" t="s">
        <v>180</v>
      </c>
      <c r="CO19">
        <v>31</v>
      </c>
      <c r="CQ19">
        <v>226</v>
      </c>
      <c r="CR19">
        <v>345</v>
      </c>
      <c r="CS19" t="s">
        <v>180</v>
      </c>
      <c r="CT19" t="s">
        <v>180</v>
      </c>
      <c r="CV19">
        <v>173</v>
      </c>
      <c r="CW19">
        <v>72</v>
      </c>
      <c r="CX19">
        <v>73</v>
      </c>
      <c r="CY19">
        <v>19</v>
      </c>
      <c r="CZ19" t="s">
        <v>180</v>
      </c>
      <c r="DB19" t="s">
        <v>180</v>
      </c>
      <c r="DC19" t="s">
        <v>180</v>
      </c>
      <c r="DD19">
        <v>10.7</v>
      </c>
      <c r="DE19">
        <v>396</v>
      </c>
      <c r="DF19">
        <v>18</v>
      </c>
      <c r="DG19">
        <v>94.7</v>
      </c>
      <c r="DH19">
        <v>1.59</v>
      </c>
      <c r="DJ19" t="s">
        <v>180</v>
      </c>
      <c r="DK19" t="s">
        <v>180</v>
      </c>
      <c r="DL19" t="s">
        <v>180</v>
      </c>
      <c r="DM19" t="s">
        <v>180</v>
      </c>
      <c r="DR19" t="s">
        <v>180</v>
      </c>
      <c r="DS19" t="s">
        <v>180</v>
      </c>
      <c r="DT19">
        <v>0.39</v>
      </c>
      <c r="DU19">
        <v>249</v>
      </c>
      <c r="DV19">
        <v>8</v>
      </c>
      <c r="DW19">
        <v>19.899999999999999</v>
      </c>
      <c r="DX19">
        <v>2.91</v>
      </c>
      <c r="DY19">
        <v>13.6</v>
      </c>
      <c r="DZ19">
        <v>3.32</v>
      </c>
      <c r="EA19">
        <v>1.06</v>
      </c>
      <c r="EB19">
        <v>3.41</v>
      </c>
      <c r="EC19">
        <v>0.51400000000000001</v>
      </c>
      <c r="ED19">
        <v>3.09</v>
      </c>
      <c r="EE19">
        <v>0.62</v>
      </c>
      <c r="EF19">
        <v>1.73</v>
      </c>
      <c r="EG19">
        <v>0.25900000000000001</v>
      </c>
      <c r="EH19">
        <v>1.71</v>
      </c>
      <c r="EI19">
        <v>0.26</v>
      </c>
      <c r="EJ19">
        <v>2.5</v>
      </c>
      <c r="EK19">
        <v>9.8000000000000004E-2</v>
      </c>
      <c r="EM19" t="s">
        <v>180</v>
      </c>
      <c r="EN19" t="s">
        <v>180</v>
      </c>
      <c r="EO19" t="s">
        <v>180</v>
      </c>
      <c r="EP19" t="s">
        <v>180</v>
      </c>
      <c r="EQ19" t="s">
        <v>180</v>
      </c>
      <c r="ER19" t="s">
        <v>180</v>
      </c>
      <c r="ET19">
        <v>2.69</v>
      </c>
      <c r="EV19">
        <v>0.99</v>
      </c>
      <c r="EW19">
        <v>0.52</v>
      </c>
      <c r="EY19" t="s">
        <v>180</v>
      </c>
      <c r="EZ19" t="s">
        <v>180</v>
      </c>
      <c r="FB19" t="s">
        <v>180</v>
      </c>
      <c r="FD19" t="s">
        <v>180</v>
      </c>
      <c r="FF19" t="s">
        <v>180</v>
      </c>
      <c r="FH19" t="s">
        <v>180</v>
      </c>
      <c r="FI19" t="s">
        <v>180</v>
      </c>
      <c r="FJ19" t="s">
        <v>180</v>
      </c>
      <c r="FK19" t="s">
        <v>180</v>
      </c>
      <c r="FL19" t="s">
        <v>180</v>
      </c>
      <c r="FM19" t="s">
        <v>180</v>
      </c>
      <c r="FN19" t="s">
        <v>180</v>
      </c>
      <c r="FP19" t="s">
        <v>180</v>
      </c>
      <c r="FQ19" t="s">
        <v>180</v>
      </c>
      <c r="FR19" t="s">
        <v>180</v>
      </c>
      <c r="FS19" t="s">
        <v>180</v>
      </c>
      <c r="FT19" t="s">
        <v>180</v>
      </c>
      <c r="FU19" t="s">
        <v>180</v>
      </c>
      <c r="FV19" t="s">
        <v>424</v>
      </c>
      <c r="FW19" t="s">
        <v>180</v>
      </c>
      <c r="FX19">
        <f t="shared" si="0"/>
        <v>0.92982456140350889</v>
      </c>
      <c r="FY19">
        <f t="shared" si="1"/>
        <v>55.380116959064331</v>
      </c>
      <c r="FZ19">
        <f t="shared" si="2"/>
        <v>4.6783625730994149</v>
      </c>
      <c r="GA19">
        <f t="shared" si="3"/>
        <v>1.9415204678362572</v>
      </c>
      <c r="GB19">
        <f t="shared" si="4"/>
        <v>1.9941520467836258</v>
      </c>
      <c r="GC19">
        <f t="shared" si="5"/>
        <v>0.81927710843373502</v>
      </c>
      <c r="GD19">
        <f t="shared" si="6"/>
        <v>22</v>
      </c>
      <c r="GE19">
        <f t="shared" si="7"/>
        <v>29.117647058823529</v>
      </c>
      <c r="GF19">
        <f t="shared" si="8"/>
        <v>31.125</v>
      </c>
      <c r="GG19">
        <f t="shared" si="9"/>
        <v>156.60377358490564</v>
      </c>
      <c r="GH19">
        <f t="shared" si="10"/>
        <v>0.13517587939698494</v>
      </c>
      <c r="GI19">
        <f t="shared" si="11"/>
        <v>0.32704402515723269</v>
      </c>
      <c r="GJ19">
        <f t="shared" si="12"/>
        <v>0.5252525252525253</v>
      </c>
      <c r="GK19">
        <f t="shared" si="13"/>
        <v>251.51515151515153</v>
      </c>
      <c r="GL19">
        <f t="shared" si="14"/>
        <v>5.0314465408805029</v>
      </c>
      <c r="GM19">
        <f t="shared" si="15"/>
        <v>0.62264150943396224</v>
      </c>
      <c r="GN19">
        <f t="shared" si="16"/>
        <v>0.12375</v>
      </c>
      <c r="GO19">
        <f t="shared" si="17"/>
        <v>2.4096385542168677</v>
      </c>
      <c r="GP19">
        <f t="shared" si="18"/>
        <v>0.99268392660017213</v>
      </c>
      <c r="GQ19">
        <f>(EA19/0.0735)/((DZ19/0.195*(EB19/0.295))^0.5)</f>
        <v>1.0280177385110623</v>
      </c>
    </row>
    <row r="20" spans="1:199">
      <c r="A20" t="s">
        <v>205</v>
      </c>
      <c r="B20" t="s">
        <v>411</v>
      </c>
      <c r="C20" t="s">
        <v>7165</v>
      </c>
      <c r="D20" t="s">
        <v>7097</v>
      </c>
      <c r="E20" t="s">
        <v>7097</v>
      </c>
      <c r="F20">
        <v>1</v>
      </c>
      <c r="G20">
        <v>1</v>
      </c>
      <c r="H20" t="s">
        <v>7383</v>
      </c>
      <c r="I20" t="s">
        <v>207</v>
      </c>
      <c r="J20" t="s">
        <v>208</v>
      </c>
      <c r="K20">
        <v>52.502000000000002</v>
      </c>
      <c r="L20">
        <v>52.502000000000002</v>
      </c>
      <c r="M20">
        <v>175.22200000000001</v>
      </c>
      <c r="N20">
        <v>175.22200000000001</v>
      </c>
      <c r="O20" t="s">
        <v>209</v>
      </c>
      <c r="P20">
        <v>-967</v>
      </c>
      <c r="Q20">
        <v>-967</v>
      </c>
      <c r="R20" t="s">
        <v>425</v>
      </c>
      <c r="S20" t="s">
        <v>215</v>
      </c>
      <c r="T20" t="s">
        <v>413</v>
      </c>
      <c r="W20" t="s">
        <v>180</v>
      </c>
      <c r="X20" t="s">
        <v>180</v>
      </c>
      <c r="Y20" t="s">
        <v>180</v>
      </c>
      <c r="Z20" t="s">
        <v>180</v>
      </c>
      <c r="AB20" t="s">
        <v>180</v>
      </c>
      <c r="AC20" t="s">
        <v>181</v>
      </c>
      <c r="AD20" t="s">
        <v>180</v>
      </c>
      <c r="AE20" t="s">
        <v>180</v>
      </c>
      <c r="AF20" t="s">
        <v>180</v>
      </c>
      <c r="AG20" t="s">
        <v>180</v>
      </c>
      <c r="AH20" t="s">
        <v>212</v>
      </c>
      <c r="AI20">
        <v>51.12</v>
      </c>
      <c r="AJ20">
        <v>0.83</v>
      </c>
      <c r="AK20" t="s">
        <v>180</v>
      </c>
      <c r="AL20">
        <v>17.73</v>
      </c>
      <c r="AM20" t="s">
        <v>180</v>
      </c>
      <c r="AP20">
        <v>7.92</v>
      </c>
      <c r="AQ20">
        <v>9.48</v>
      </c>
      <c r="AR20">
        <v>8.65</v>
      </c>
      <c r="AS20">
        <v>0.16</v>
      </c>
      <c r="AT20" t="s">
        <v>180</v>
      </c>
      <c r="AU20">
        <v>0.73</v>
      </c>
      <c r="AV20">
        <v>3.23</v>
      </c>
      <c r="AW20">
        <v>0.15</v>
      </c>
      <c r="AY20" t="s">
        <v>180</v>
      </c>
      <c r="AZ20" t="s">
        <v>180</v>
      </c>
      <c r="BA20">
        <v>100.00000000000001</v>
      </c>
      <c r="BC20" t="s">
        <v>180</v>
      </c>
      <c r="BD20" t="s">
        <v>180</v>
      </c>
      <c r="BE20" t="s">
        <v>180</v>
      </c>
      <c r="BI20" t="s">
        <v>180</v>
      </c>
      <c r="BK20" t="s">
        <v>180</v>
      </c>
      <c r="BL20" t="s">
        <v>180</v>
      </c>
      <c r="BM20">
        <v>0.33</v>
      </c>
      <c r="BN20" t="s">
        <v>180</v>
      </c>
      <c r="BO20" t="s">
        <v>180</v>
      </c>
      <c r="BP20" t="s">
        <v>180</v>
      </c>
      <c r="BQ20" t="s">
        <v>180</v>
      </c>
      <c r="BR20" t="s">
        <v>180</v>
      </c>
      <c r="BS20" t="s">
        <v>180</v>
      </c>
      <c r="BT20" t="s">
        <v>180</v>
      </c>
      <c r="BU20" t="s">
        <v>180</v>
      </c>
      <c r="BV20" t="s">
        <v>180</v>
      </c>
      <c r="BW20" t="s">
        <v>180</v>
      </c>
      <c r="BX20" t="s">
        <v>180</v>
      </c>
      <c r="BY20" t="s">
        <v>180</v>
      </c>
      <c r="BZ20" t="s">
        <v>180</v>
      </c>
      <c r="CD20" t="s">
        <v>180</v>
      </c>
      <c r="CE20" t="s">
        <v>180</v>
      </c>
      <c r="CG20" t="s">
        <v>180</v>
      </c>
      <c r="CH20" t="s">
        <v>180</v>
      </c>
      <c r="CI20" t="s">
        <v>180</v>
      </c>
      <c r="CJ20" t="s">
        <v>180</v>
      </c>
      <c r="CK20" t="s">
        <v>180</v>
      </c>
      <c r="CM20" t="s">
        <v>180</v>
      </c>
      <c r="CN20" t="s">
        <v>180</v>
      </c>
      <c r="CO20">
        <v>32</v>
      </c>
      <c r="CQ20">
        <v>229</v>
      </c>
      <c r="CR20">
        <v>329</v>
      </c>
      <c r="CS20" t="s">
        <v>180</v>
      </c>
      <c r="CT20" t="s">
        <v>180</v>
      </c>
      <c r="CV20">
        <v>141</v>
      </c>
      <c r="CW20">
        <v>66</v>
      </c>
      <c r="CX20">
        <v>76</v>
      </c>
      <c r="CY20">
        <v>19</v>
      </c>
      <c r="CZ20" t="s">
        <v>180</v>
      </c>
      <c r="DB20" t="s">
        <v>180</v>
      </c>
      <c r="DC20" t="s">
        <v>180</v>
      </c>
      <c r="DD20">
        <v>11.2</v>
      </c>
      <c r="DE20">
        <v>385</v>
      </c>
      <c r="DF20">
        <v>19.100000000000001</v>
      </c>
      <c r="DG20">
        <v>92.3</v>
      </c>
      <c r="DH20">
        <v>1.61</v>
      </c>
      <c r="DJ20" t="s">
        <v>180</v>
      </c>
      <c r="DK20" t="s">
        <v>180</v>
      </c>
      <c r="DL20" t="s">
        <v>180</v>
      </c>
      <c r="DM20" t="s">
        <v>180</v>
      </c>
      <c r="DR20" t="s">
        <v>180</v>
      </c>
      <c r="DS20" t="s">
        <v>180</v>
      </c>
      <c r="DT20">
        <v>0.35</v>
      </c>
      <c r="DU20">
        <v>229</v>
      </c>
      <c r="DV20">
        <v>7</v>
      </c>
      <c r="DW20">
        <v>18.100000000000001</v>
      </c>
      <c r="DX20">
        <v>2.75</v>
      </c>
      <c r="DY20">
        <v>13.3</v>
      </c>
      <c r="DZ20">
        <v>3.46</v>
      </c>
      <c r="EA20">
        <v>1.1100000000000001</v>
      </c>
      <c r="EB20">
        <v>3.49</v>
      </c>
      <c r="EC20">
        <v>0.55500000000000005</v>
      </c>
      <c r="ED20">
        <v>3.29</v>
      </c>
      <c r="EE20">
        <v>0.66600000000000004</v>
      </c>
      <c r="EF20">
        <v>1.83</v>
      </c>
      <c r="EG20">
        <v>0.27300000000000002</v>
      </c>
      <c r="EH20">
        <v>1.86</v>
      </c>
      <c r="EI20">
        <v>0.28000000000000003</v>
      </c>
      <c r="EJ20">
        <v>2.5</v>
      </c>
      <c r="EK20">
        <v>9.7000000000000003E-2</v>
      </c>
      <c r="EM20" t="s">
        <v>180</v>
      </c>
      <c r="EN20" t="s">
        <v>180</v>
      </c>
      <c r="EO20" t="s">
        <v>180</v>
      </c>
      <c r="EP20" t="s">
        <v>180</v>
      </c>
      <c r="EQ20" t="s">
        <v>180</v>
      </c>
      <c r="ER20" t="s">
        <v>180</v>
      </c>
      <c r="ET20">
        <v>2.76</v>
      </c>
      <c r="EV20">
        <v>0.87</v>
      </c>
      <c r="EW20">
        <v>0.48</v>
      </c>
      <c r="EY20" t="s">
        <v>180</v>
      </c>
      <c r="EZ20" t="s">
        <v>180</v>
      </c>
      <c r="FB20" t="s">
        <v>180</v>
      </c>
      <c r="FD20" t="s">
        <v>180</v>
      </c>
      <c r="FF20" t="s">
        <v>180</v>
      </c>
      <c r="FH20" t="s">
        <v>180</v>
      </c>
      <c r="FI20" t="s">
        <v>180</v>
      </c>
      <c r="FJ20" t="s">
        <v>180</v>
      </c>
      <c r="FK20" t="s">
        <v>180</v>
      </c>
      <c r="FL20" t="s">
        <v>180</v>
      </c>
      <c r="FM20" t="s">
        <v>180</v>
      </c>
      <c r="FN20" t="s">
        <v>180</v>
      </c>
      <c r="FP20" t="s">
        <v>180</v>
      </c>
      <c r="FQ20" t="s">
        <v>180</v>
      </c>
      <c r="FR20" t="s">
        <v>180</v>
      </c>
      <c r="FS20" t="s">
        <v>180</v>
      </c>
      <c r="FT20" t="s">
        <v>180</v>
      </c>
      <c r="FU20" t="s">
        <v>180</v>
      </c>
      <c r="FV20" t="s">
        <v>426</v>
      </c>
      <c r="FW20" t="s">
        <v>180</v>
      </c>
      <c r="FX20">
        <f t="shared" si="0"/>
        <v>0.86559139784946237</v>
      </c>
      <c r="FY20">
        <f t="shared" si="1"/>
        <v>49.623655913978489</v>
      </c>
      <c r="FZ20">
        <f t="shared" si="2"/>
        <v>3.7634408602150535</v>
      </c>
      <c r="GA20">
        <f t="shared" si="3"/>
        <v>1.8602150537634408</v>
      </c>
      <c r="GB20">
        <f t="shared" si="4"/>
        <v>1.8763440860215055</v>
      </c>
      <c r="GC20">
        <f t="shared" si="5"/>
        <v>0.87951807228915668</v>
      </c>
      <c r="GD20">
        <f t="shared" si="6"/>
        <v>20.157068062827225</v>
      </c>
      <c r="GE20">
        <f t="shared" si="7"/>
        <v>28.94736842105263</v>
      </c>
      <c r="GF20">
        <f t="shared" si="8"/>
        <v>32.714285714285715</v>
      </c>
      <c r="GG20">
        <f t="shared" si="9"/>
        <v>142.23602484472048</v>
      </c>
      <c r="GH20">
        <f t="shared" si="10"/>
        <v>0.15248618784530385</v>
      </c>
      <c r="GI20">
        <f t="shared" si="11"/>
        <v>0.29813664596273287</v>
      </c>
      <c r="GJ20">
        <f t="shared" si="12"/>
        <v>0.55172413793103448</v>
      </c>
      <c r="GK20">
        <f t="shared" si="13"/>
        <v>263.21839080459768</v>
      </c>
      <c r="GL20">
        <f t="shared" si="14"/>
        <v>4.3478260869565215</v>
      </c>
      <c r="GM20">
        <f t="shared" si="15"/>
        <v>0.54037267080745333</v>
      </c>
      <c r="GN20">
        <f t="shared" si="16"/>
        <v>0.12428571428571429</v>
      </c>
      <c r="GO20">
        <f t="shared" si="17"/>
        <v>2.0231213872832372</v>
      </c>
      <c r="GP20">
        <f t="shared" si="18"/>
        <v>0.99291622951266834</v>
      </c>
      <c r="GQ20">
        <f>(EA20/0.0735)/((DZ20/0.195*(EB20/0.295))^0.5)</f>
        <v>1.0423490873906009</v>
      </c>
    </row>
    <row r="21" spans="1:199">
      <c r="A21" t="s">
        <v>205</v>
      </c>
      <c r="B21" t="s">
        <v>411</v>
      </c>
      <c r="C21" t="s">
        <v>7165</v>
      </c>
      <c r="D21" t="s">
        <v>7097</v>
      </c>
      <c r="E21" t="s">
        <v>7097</v>
      </c>
      <c r="F21">
        <v>1</v>
      </c>
      <c r="G21">
        <v>1</v>
      </c>
      <c r="H21" t="s">
        <v>7383</v>
      </c>
      <c r="I21" t="s">
        <v>207</v>
      </c>
      <c r="J21" t="s">
        <v>208</v>
      </c>
      <c r="K21">
        <v>52.535699999999999</v>
      </c>
      <c r="L21">
        <v>52.535699999999999</v>
      </c>
      <c r="M21">
        <v>175.08529999999999</v>
      </c>
      <c r="N21">
        <v>175.08529999999999</v>
      </c>
      <c r="O21" t="s">
        <v>209</v>
      </c>
      <c r="P21">
        <v>-1084</v>
      </c>
      <c r="Q21">
        <v>-1084</v>
      </c>
      <c r="R21" t="s">
        <v>427</v>
      </c>
      <c r="S21" t="s">
        <v>215</v>
      </c>
      <c r="T21" t="s">
        <v>413</v>
      </c>
      <c r="W21" t="s">
        <v>180</v>
      </c>
      <c r="X21" t="s">
        <v>180</v>
      </c>
      <c r="Y21" t="s">
        <v>180</v>
      </c>
      <c r="Z21" t="s">
        <v>180</v>
      </c>
      <c r="AB21" t="s">
        <v>180</v>
      </c>
      <c r="AC21" t="s">
        <v>181</v>
      </c>
      <c r="AD21" t="s">
        <v>180</v>
      </c>
      <c r="AE21" t="s">
        <v>180</v>
      </c>
      <c r="AF21" t="s">
        <v>180</v>
      </c>
      <c r="AG21" t="s">
        <v>180</v>
      </c>
      <c r="AH21" t="s">
        <v>212</v>
      </c>
      <c r="AI21">
        <v>51.31</v>
      </c>
      <c r="AJ21">
        <v>0.93</v>
      </c>
      <c r="AK21" t="s">
        <v>180</v>
      </c>
      <c r="AL21">
        <v>17.72</v>
      </c>
      <c r="AM21" t="s">
        <v>180</v>
      </c>
      <c r="AP21">
        <v>7.62</v>
      </c>
      <c r="AQ21">
        <v>9.1199999999999992</v>
      </c>
      <c r="AR21">
        <v>8.58</v>
      </c>
      <c r="AS21">
        <v>0.16</v>
      </c>
      <c r="AT21" t="s">
        <v>180</v>
      </c>
      <c r="AU21">
        <v>0.81</v>
      </c>
      <c r="AV21">
        <v>3.55</v>
      </c>
      <c r="AW21">
        <v>0.2</v>
      </c>
      <c r="AY21" t="s">
        <v>180</v>
      </c>
      <c r="AZ21" t="s">
        <v>180</v>
      </c>
      <c r="BA21">
        <v>100.00000000000001</v>
      </c>
      <c r="BC21" t="s">
        <v>180</v>
      </c>
      <c r="BD21" t="s">
        <v>180</v>
      </c>
      <c r="BE21" t="s">
        <v>180</v>
      </c>
      <c r="BI21" t="s">
        <v>180</v>
      </c>
      <c r="BK21" t="s">
        <v>180</v>
      </c>
      <c r="BL21" t="s">
        <v>180</v>
      </c>
      <c r="BM21">
        <v>0.44</v>
      </c>
      <c r="BN21" t="s">
        <v>180</v>
      </c>
      <c r="BO21" t="s">
        <v>180</v>
      </c>
      <c r="BP21" t="s">
        <v>180</v>
      </c>
      <c r="BQ21" t="s">
        <v>180</v>
      </c>
      <c r="BR21" t="s">
        <v>180</v>
      </c>
      <c r="BS21" t="s">
        <v>180</v>
      </c>
      <c r="BT21" t="s">
        <v>180</v>
      </c>
      <c r="BU21" t="s">
        <v>180</v>
      </c>
      <c r="BV21" t="s">
        <v>180</v>
      </c>
      <c r="BW21" t="s">
        <v>180</v>
      </c>
      <c r="BX21" t="s">
        <v>180</v>
      </c>
      <c r="BY21" t="s">
        <v>180</v>
      </c>
      <c r="BZ21" t="s">
        <v>180</v>
      </c>
      <c r="CD21" t="s">
        <v>180</v>
      </c>
      <c r="CE21" t="s">
        <v>180</v>
      </c>
      <c r="CG21" t="s">
        <v>180</v>
      </c>
      <c r="CH21" t="s">
        <v>180</v>
      </c>
      <c r="CI21" t="s">
        <v>180</v>
      </c>
      <c r="CJ21" t="s">
        <v>180</v>
      </c>
      <c r="CK21" t="s">
        <v>180</v>
      </c>
      <c r="CM21" t="s">
        <v>180</v>
      </c>
      <c r="CN21" t="s">
        <v>180</v>
      </c>
      <c r="CO21">
        <v>27</v>
      </c>
      <c r="CQ21">
        <v>218</v>
      </c>
      <c r="CR21">
        <v>250</v>
      </c>
      <c r="CS21" t="s">
        <v>180</v>
      </c>
      <c r="CT21" t="s">
        <v>180</v>
      </c>
      <c r="CV21">
        <v>141</v>
      </c>
      <c r="CW21">
        <v>62</v>
      </c>
      <c r="CX21">
        <v>78</v>
      </c>
      <c r="CY21">
        <v>21</v>
      </c>
      <c r="CZ21" t="s">
        <v>180</v>
      </c>
      <c r="DB21" t="s">
        <v>180</v>
      </c>
      <c r="DC21" t="s">
        <v>180</v>
      </c>
      <c r="DD21">
        <v>11.4</v>
      </c>
      <c r="DE21">
        <v>439</v>
      </c>
      <c r="DF21">
        <v>18.3</v>
      </c>
      <c r="DG21">
        <v>110</v>
      </c>
      <c r="DH21">
        <v>2.86</v>
      </c>
      <c r="DJ21" t="s">
        <v>180</v>
      </c>
      <c r="DK21" t="s">
        <v>180</v>
      </c>
      <c r="DL21" t="s">
        <v>180</v>
      </c>
      <c r="DM21" t="s">
        <v>180</v>
      </c>
      <c r="DR21" t="s">
        <v>180</v>
      </c>
      <c r="DS21" t="s">
        <v>180</v>
      </c>
      <c r="DT21">
        <v>0.28999999999999998</v>
      </c>
      <c r="DU21">
        <v>228</v>
      </c>
      <c r="DV21">
        <v>8.4</v>
      </c>
      <c r="DW21">
        <v>21.3</v>
      </c>
      <c r="DX21">
        <v>3.17</v>
      </c>
      <c r="DY21">
        <v>14.9</v>
      </c>
      <c r="DZ21">
        <v>3.75</v>
      </c>
      <c r="EA21">
        <v>1.19</v>
      </c>
      <c r="EB21">
        <v>3.62</v>
      </c>
      <c r="EC21">
        <v>0.55500000000000005</v>
      </c>
      <c r="ED21">
        <v>3.32</v>
      </c>
      <c r="EE21">
        <v>0.64800000000000002</v>
      </c>
      <c r="EF21">
        <v>1.74</v>
      </c>
      <c r="EG21">
        <v>0.255</v>
      </c>
      <c r="EH21">
        <v>1.71</v>
      </c>
      <c r="EI21">
        <v>0.252</v>
      </c>
      <c r="EJ21">
        <v>3</v>
      </c>
      <c r="EK21">
        <v>0.17100000000000001</v>
      </c>
      <c r="EM21" t="s">
        <v>180</v>
      </c>
      <c r="EN21" t="s">
        <v>180</v>
      </c>
      <c r="EO21" t="s">
        <v>180</v>
      </c>
      <c r="EP21" t="s">
        <v>180</v>
      </c>
      <c r="EQ21" t="s">
        <v>180</v>
      </c>
      <c r="ER21" t="s">
        <v>180</v>
      </c>
      <c r="ET21">
        <v>3.36</v>
      </c>
      <c r="EV21">
        <v>0.99</v>
      </c>
      <c r="EW21">
        <v>0.54</v>
      </c>
      <c r="EY21" t="s">
        <v>180</v>
      </c>
      <c r="EZ21" t="s">
        <v>180</v>
      </c>
      <c r="FB21" t="s">
        <v>180</v>
      </c>
      <c r="FD21" t="s">
        <v>180</v>
      </c>
      <c r="FF21" t="s">
        <v>180</v>
      </c>
      <c r="FH21" t="s">
        <v>180</v>
      </c>
      <c r="FI21" t="s">
        <v>180</v>
      </c>
      <c r="FJ21" t="s">
        <v>180</v>
      </c>
      <c r="FK21" t="s">
        <v>180</v>
      </c>
      <c r="FL21" t="s">
        <v>180</v>
      </c>
      <c r="FM21" t="s">
        <v>180</v>
      </c>
      <c r="FN21" t="s">
        <v>180</v>
      </c>
      <c r="FP21" t="s">
        <v>180</v>
      </c>
      <c r="FQ21" t="s">
        <v>180</v>
      </c>
      <c r="FR21" t="s">
        <v>180</v>
      </c>
      <c r="FS21" t="s">
        <v>180</v>
      </c>
      <c r="FT21" t="s">
        <v>180</v>
      </c>
      <c r="FU21" t="s">
        <v>180</v>
      </c>
      <c r="FV21" t="s">
        <v>428</v>
      </c>
      <c r="FW21" t="s">
        <v>180</v>
      </c>
      <c r="FX21">
        <f t="shared" si="0"/>
        <v>1.672514619883041</v>
      </c>
      <c r="FY21">
        <f t="shared" si="1"/>
        <v>64.327485380116954</v>
      </c>
      <c r="FZ21">
        <f t="shared" si="2"/>
        <v>4.9122807017543861</v>
      </c>
      <c r="GA21">
        <f t="shared" si="3"/>
        <v>2.192982456140351</v>
      </c>
      <c r="GB21">
        <f t="shared" si="4"/>
        <v>2.1169590643274856</v>
      </c>
      <c r="GC21">
        <f t="shared" si="5"/>
        <v>0.87096774193548387</v>
      </c>
      <c r="GD21">
        <f t="shared" si="6"/>
        <v>23.989071038251364</v>
      </c>
      <c r="GE21">
        <f t="shared" si="7"/>
        <v>29.463087248322147</v>
      </c>
      <c r="GF21">
        <f t="shared" si="8"/>
        <v>27.142857142857142</v>
      </c>
      <c r="GG21">
        <f t="shared" si="9"/>
        <v>79.72027972027972</v>
      </c>
      <c r="GH21">
        <f t="shared" si="10"/>
        <v>0.15774647887323942</v>
      </c>
      <c r="GI21">
        <f t="shared" si="11"/>
        <v>0.18881118881118883</v>
      </c>
      <c r="GJ21">
        <f t="shared" si="12"/>
        <v>0.54545454545454553</v>
      </c>
      <c r="GK21">
        <f t="shared" si="13"/>
        <v>230.30303030303031</v>
      </c>
      <c r="GL21">
        <f t="shared" si="14"/>
        <v>2.9370629370629375</v>
      </c>
      <c r="GM21">
        <f t="shared" si="15"/>
        <v>0.34615384615384615</v>
      </c>
      <c r="GN21">
        <f t="shared" si="16"/>
        <v>0.11785714285714285</v>
      </c>
      <c r="GO21">
        <f t="shared" si="17"/>
        <v>2.2400000000000002</v>
      </c>
      <c r="GP21">
        <f t="shared" si="18"/>
        <v>0.99348137743584175</v>
      </c>
      <c r="GQ21">
        <f>(EA21/0.0735)/((DZ21/0.195*(EB21/0.295))^0.5)</f>
        <v>1.0539451674212681</v>
      </c>
    </row>
    <row r="22" spans="1:199">
      <c r="A22" t="s">
        <v>205</v>
      </c>
      <c r="B22" t="s">
        <v>411</v>
      </c>
      <c r="C22" t="s">
        <v>7165</v>
      </c>
      <c r="D22" t="s">
        <v>7097</v>
      </c>
      <c r="E22" t="s">
        <v>7097</v>
      </c>
      <c r="F22">
        <v>1</v>
      </c>
      <c r="G22">
        <v>1</v>
      </c>
      <c r="H22" t="s">
        <v>7383</v>
      </c>
      <c r="I22" t="s">
        <v>207</v>
      </c>
      <c r="J22" t="s">
        <v>208</v>
      </c>
      <c r="K22">
        <v>52.458799999999997</v>
      </c>
      <c r="L22">
        <v>52.458799999999997</v>
      </c>
      <c r="M22">
        <v>175.29409999999999</v>
      </c>
      <c r="N22">
        <v>175.29409999999999</v>
      </c>
      <c r="O22" t="s">
        <v>209</v>
      </c>
      <c r="P22">
        <v>-790</v>
      </c>
      <c r="Q22">
        <v>-790</v>
      </c>
      <c r="R22" t="s">
        <v>429</v>
      </c>
      <c r="S22" t="s">
        <v>215</v>
      </c>
      <c r="T22" t="s">
        <v>413</v>
      </c>
      <c r="W22" t="s">
        <v>180</v>
      </c>
      <c r="X22" t="s">
        <v>180</v>
      </c>
      <c r="Y22" t="s">
        <v>180</v>
      </c>
      <c r="Z22" t="s">
        <v>180</v>
      </c>
      <c r="AB22" t="s">
        <v>180</v>
      </c>
      <c r="AC22" t="s">
        <v>181</v>
      </c>
      <c r="AD22" t="s">
        <v>180</v>
      </c>
      <c r="AE22" t="s">
        <v>180</v>
      </c>
      <c r="AF22" t="s">
        <v>180</v>
      </c>
      <c r="AG22" t="s">
        <v>180</v>
      </c>
      <c r="AH22" t="s">
        <v>212</v>
      </c>
      <c r="AI22">
        <v>51.33</v>
      </c>
      <c r="AJ22">
        <v>0.83</v>
      </c>
      <c r="AK22" t="s">
        <v>180</v>
      </c>
      <c r="AL22">
        <v>18.09</v>
      </c>
      <c r="AM22" t="s">
        <v>180</v>
      </c>
      <c r="AP22">
        <v>7.96</v>
      </c>
      <c r="AQ22">
        <v>9.06</v>
      </c>
      <c r="AR22">
        <v>8.39</v>
      </c>
      <c r="AS22">
        <v>0.16</v>
      </c>
      <c r="AT22" t="s">
        <v>180</v>
      </c>
      <c r="AU22">
        <v>0.74</v>
      </c>
      <c r="AV22">
        <v>3.27</v>
      </c>
      <c r="AW22">
        <v>0.16</v>
      </c>
      <c r="AY22" t="s">
        <v>180</v>
      </c>
      <c r="AZ22" t="s">
        <v>180</v>
      </c>
      <c r="BA22">
        <v>99.989999999999981</v>
      </c>
      <c r="BC22" t="s">
        <v>180</v>
      </c>
      <c r="BD22" t="s">
        <v>180</v>
      </c>
      <c r="BE22" t="s">
        <v>180</v>
      </c>
      <c r="BI22" t="s">
        <v>180</v>
      </c>
      <c r="BK22" t="s">
        <v>180</v>
      </c>
      <c r="BL22" t="s">
        <v>180</v>
      </c>
      <c r="BM22">
        <v>0.26</v>
      </c>
      <c r="BN22" t="s">
        <v>180</v>
      </c>
      <c r="BO22" t="s">
        <v>180</v>
      </c>
      <c r="BP22" t="s">
        <v>180</v>
      </c>
      <c r="BQ22" t="s">
        <v>180</v>
      </c>
      <c r="BR22" t="s">
        <v>180</v>
      </c>
      <c r="BS22" t="s">
        <v>180</v>
      </c>
      <c r="BT22" t="s">
        <v>180</v>
      </c>
      <c r="BU22" t="s">
        <v>180</v>
      </c>
      <c r="BV22" t="s">
        <v>180</v>
      </c>
      <c r="BW22" t="s">
        <v>180</v>
      </c>
      <c r="BX22" t="s">
        <v>180</v>
      </c>
      <c r="BY22" t="s">
        <v>180</v>
      </c>
      <c r="BZ22" t="s">
        <v>180</v>
      </c>
      <c r="CD22" t="s">
        <v>180</v>
      </c>
      <c r="CE22" t="s">
        <v>180</v>
      </c>
      <c r="CG22" t="s">
        <v>180</v>
      </c>
      <c r="CH22" t="s">
        <v>180</v>
      </c>
      <c r="CI22" t="s">
        <v>180</v>
      </c>
      <c r="CJ22" t="s">
        <v>180</v>
      </c>
      <c r="CK22" t="s">
        <v>180</v>
      </c>
      <c r="CM22" t="s">
        <v>180</v>
      </c>
      <c r="CN22" t="s">
        <v>180</v>
      </c>
      <c r="CO22">
        <v>30</v>
      </c>
      <c r="CQ22">
        <v>217</v>
      </c>
      <c r="CR22">
        <v>257</v>
      </c>
      <c r="CS22" t="s">
        <v>180</v>
      </c>
      <c r="CT22" t="s">
        <v>180</v>
      </c>
      <c r="CV22">
        <v>140</v>
      </c>
      <c r="CW22">
        <v>60</v>
      </c>
      <c r="CX22">
        <v>77</v>
      </c>
      <c r="CY22">
        <v>19</v>
      </c>
      <c r="CZ22" t="s">
        <v>180</v>
      </c>
      <c r="DB22" t="s">
        <v>180</v>
      </c>
      <c r="DC22" t="s">
        <v>180</v>
      </c>
      <c r="DD22">
        <v>11.7</v>
      </c>
      <c r="DE22">
        <v>379</v>
      </c>
      <c r="DF22">
        <v>18.8</v>
      </c>
      <c r="DG22">
        <v>96.4</v>
      </c>
      <c r="DH22">
        <v>1.55</v>
      </c>
      <c r="DJ22" t="s">
        <v>180</v>
      </c>
      <c r="DK22" t="s">
        <v>180</v>
      </c>
      <c r="DL22" t="s">
        <v>180</v>
      </c>
      <c r="DM22" t="s">
        <v>180</v>
      </c>
      <c r="DR22" t="s">
        <v>180</v>
      </c>
      <c r="DS22" t="s">
        <v>180</v>
      </c>
      <c r="DT22">
        <v>0.4</v>
      </c>
      <c r="DU22">
        <v>238</v>
      </c>
      <c r="DV22">
        <v>7.3</v>
      </c>
      <c r="DW22">
        <v>18.5</v>
      </c>
      <c r="DX22">
        <v>2.87</v>
      </c>
      <c r="DY22">
        <v>13.5</v>
      </c>
      <c r="DZ22">
        <v>3.48</v>
      </c>
      <c r="EA22">
        <v>1.1200000000000001</v>
      </c>
      <c r="EB22">
        <v>3.58</v>
      </c>
      <c r="EC22">
        <v>0.54700000000000004</v>
      </c>
      <c r="ED22">
        <v>3.25</v>
      </c>
      <c r="EE22">
        <v>0.66</v>
      </c>
      <c r="EF22">
        <v>1.83</v>
      </c>
      <c r="EG22">
        <v>0.28199999999999997</v>
      </c>
      <c r="EH22">
        <v>1.9</v>
      </c>
      <c r="EI22">
        <v>0.28999999999999998</v>
      </c>
      <c r="EJ22">
        <v>2.75</v>
      </c>
      <c r="EK22">
        <v>0.106</v>
      </c>
      <c r="EM22" t="s">
        <v>180</v>
      </c>
      <c r="EN22" t="s">
        <v>180</v>
      </c>
      <c r="EO22" t="s">
        <v>180</v>
      </c>
      <c r="EP22" t="s">
        <v>180</v>
      </c>
      <c r="EQ22" t="s">
        <v>180</v>
      </c>
      <c r="ER22" t="s">
        <v>180</v>
      </c>
      <c r="ET22">
        <v>2.67</v>
      </c>
      <c r="EV22">
        <v>0.94</v>
      </c>
      <c r="EW22">
        <v>0.51</v>
      </c>
      <c r="EY22" t="s">
        <v>180</v>
      </c>
      <c r="EZ22" t="s">
        <v>180</v>
      </c>
      <c r="FB22" t="s">
        <v>180</v>
      </c>
      <c r="FD22" t="s">
        <v>180</v>
      </c>
      <c r="FF22" t="s">
        <v>180</v>
      </c>
      <c r="FH22" t="s">
        <v>180</v>
      </c>
      <c r="FI22" t="s">
        <v>180</v>
      </c>
      <c r="FJ22" t="s">
        <v>180</v>
      </c>
      <c r="FK22" t="s">
        <v>180</v>
      </c>
      <c r="FL22" t="s">
        <v>180</v>
      </c>
      <c r="FM22" t="s">
        <v>180</v>
      </c>
      <c r="FN22" t="s">
        <v>180</v>
      </c>
      <c r="FP22" t="s">
        <v>180</v>
      </c>
      <c r="FQ22" t="s">
        <v>180</v>
      </c>
      <c r="FR22" t="s">
        <v>180</v>
      </c>
      <c r="FS22" t="s">
        <v>180</v>
      </c>
      <c r="FT22" t="s">
        <v>180</v>
      </c>
      <c r="FU22" t="s">
        <v>180</v>
      </c>
      <c r="FV22" t="s">
        <v>430</v>
      </c>
      <c r="FW22" t="s">
        <v>180</v>
      </c>
      <c r="FX22">
        <f t="shared" si="0"/>
        <v>0.81578947368421062</v>
      </c>
      <c r="FY22">
        <f t="shared" si="1"/>
        <v>50.736842105263165</v>
      </c>
      <c r="FZ22">
        <f t="shared" si="2"/>
        <v>3.8421052631578947</v>
      </c>
      <c r="GA22">
        <f t="shared" si="3"/>
        <v>1.8315789473684212</v>
      </c>
      <c r="GB22">
        <f t="shared" si="4"/>
        <v>1.8842105263157896</v>
      </c>
      <c r="GC22">
        <f t="shared" si="5"/>
        <v>0.89156626506024095</v>
      </c>
      <c r="GD22">
        <f t="shared" si="6"/>
        <v>20.159574468085104</v>
      </c>
      <c r="GE22">
        <f t="shared" si="7"/>
        <v>28.074074074074073</v>
      </c>
      <c r="GF22">
        <f t="shared" si="8"/>
        <v>32.602739726027401</v>
      </c>
      <c r="GG22">
        <f t="shared" si="9"/>
        <v>153.54838709677418</v>
      </c>
      <c r="GH22">
        <f t="shared" si="10"/>
        <v>0.14432432432432432</v>
      </c>
      <c r="GI22">
        <f t="shared" si="11"/>
        <v>0.32903225806451614</v>
      </c>
      <c r="GJ22">
        <f t="shared" si="12"/>
        <v>0.54255319148936176</v>
      </c>
      <c r="GK22">
        <f t="shared" si="13"/>
        <v>253.19148936170214</v>
      </c>
      <c r="GL22">
        <f t="shared" si="14"/>
        <v>4.7096774193548381</v>
      </c>
      <c r="GM22">
        <f t="shared" si="15"/>
        <v>0.6064516129032258</v>
      </c>
      <c r="GN22">
        <f t="shared" si="16"/>
        <v>0.12876712328767123</v>
      </c>
      <c r="GO22">
        <f t="shared" si="17"/>
        <v>2.0977011494252875</v>
      </c>
      <c r="GP22">
        <f t="shared" si="18"/>
        <v>0.97278922481781438</v>
      </c>
      <c r="GQ22">
        <f>(EA22/0.0735)/((DZ22/0.195*(EB22/0.295))^0.5)</f>
        <v>1.0354469709042218</v>
      </c>
    </row>
    <row r="23" spans="1:199">
      <c r="A23" t="s">
        <v>205</v>
      </c>
      <c r="B23" t="s">
        <v>411</v>
      </c>
      <c r="C23" t="s">
        <v>7165</v>
      </c>
      <c r="D23" t="s">
        <v>7097</v>
      </c>
      <c r="E23" t="s">
        <v>7097</v>
      </c>
      <c r="F23">
        <v>1</v>
      </c>
      <c r="G23">
        <v>1</v>
      </c>
      <c r="H23" t="s">
        <v>7383</v>
      </c>
      <c r="I23" t="s">
        <v>207</v>
      </c>
      <c r="J23" t="s">
        <v>208</v>
      </c>
      <c r="K23">
        <v>52.458799999999997</v>
      </c>
      <c r="L23">
        <v>52.458799999999997</v>
      </c>
      <c r="M23">
        <v>175.29409999999999</v>
      </c>
      <c r="N23">
        <v>175.29409999999999</v>
      </c>
      <c r="O23" t="s">
        <v>209</v>
      </c>
      <c r="P23">
        <v>-790</v>
      </c>
      <c r="Q23">
        <v>-790</v>
      </c>
      <c r="R23" t="s">
        <v>431</v>
      </c>
      <c r="S23" t="s">
        <v>215</v>
      </c>
      <c r="T23" t="s">
        <v>413</v>
      </c>
      <c r="W23" t="s">
        <v>180</v>
      </c>
      <c r="X23" t="s">
        <v>180</v>
      </c>
      <c r="Y23" t="s">
        <v>180</v>
      </c>
      <c r="Z23" t="s">
        <v>180</v>
      </c>
      <c r="AB23" t="s">
        <v>180</v>
      </c>
      <c r="AC23" t="s">
        <v>181</v>
      </c>
      <c r="AD23" t="s">
        <v>180</v>
      </c>
      <c r="AE23" t="s">
        <v>180</v>
      </c>
      <c r="AF23" t="s">
        <v>180</v>
      </c>
      <c r="AG23" t="s">
        <v>180</v>
      </c>
      <c r="AH23" t="s">
        <v>212</v>
      </c>
      <c r="AI23">
        <v>51.45</v>
      </c>
      <c r="AJ23">
        <v>0.84</v>
      </c>
      <c r="AK23" t="s">
        <v>180</v>
      </c>
      <c r="AL23">
        <v>18.2</v>
      </c>
      <c r="AM23" t="s">
        <v>180</v>
      </c>
      <c r="AP23">
        <v>7.68</v>
      </c>
      <c r="AQ23">
        <v>9.14</v>
      </c>
      <c r="AR23">
        <v>8.25</v>
      </c>
      <c r="AS23">
        <v>0.17</v>
      </c>
      <c r="AT23" t="s">
        <v>180</v>
      </c>
      <c r="AU23">
        <v>0.74</v>
      </c>
      <c r="AV23">
        <v>3.37</v>
      </c>
      <c r="AW23">
        <v>0.16</v>
      </c>
      <c r="AY23" t="s">
        <v>180</v>
      </c>
      <c r="AZ23" t="s">
        <v>180</v>
      </c>
      <c r="BA23">
        <v>100.00000000000001</v>
      </c>
      <c r="BC23" t="s">
        <v>180</v>
      </c>
      <c r="BD23" t="s">
        <v>180</v>
      </c>
      <c r="BE23" t="s">
        <v>180</v>
      </c>
      <c r="BI23" t="s">
        <v>180</v>
      </c>
      <c r="BK23" t="s">
        <v>180</v>
      </c>
      <c r="BL23" t="s">
        <v>180</v>
      </c>
      <c r="BM23">
        <v>0.44</v>
      </c>
      <c r="BN23" t="s">
        <v>180</v>
      </c>
      <c r="BO23" t="s">
        <v>180</v>
      </c>
      <c r="BP23" t="s">
        <v>180</v>
      </c>
      <c r="BQ23" t="s">
        <v>180</v>
      </c>
      <c r="BR23" t="s">
        <v>180</v>
      </c>
      <c r="BS23" t="s">
        <v>180</v>
      </c>
      <c r="BT23" t="s">
        <v>180</v>
      </c>
      <c r="BU23" t="s">
        <v>180</v>
      </c>
      <c r="BV23" t="s">
        <v>180</v>
      </c>
      <c r="BW23" t="s">
        <v>180</v>
      </c>
      <c r="BX23" t="s">
        <v>180</v>
      </c>
      <c r="BY23" t="s">
        <v>180</v>
      </c>
      <c r="BZ23" t="s">
        <v>180</v>
      </c>
      <c r="CD23" t="s">
        <v>180</v>
      </c>
      <c r="CE23" t="s">
        <v>180</v>
      </c>
      <c r="CG23" t="s">
        <v>180</v>
      </c>
      <c r="CH23" t="s">
        <v>180</v>
      </c>
      <c r="CI23" t="s">
        <v>180</v>
      </c>
      <c r="CJ23" t="s">
        <v>180</v>
      </c>
      <c r="CK23" t="s">
        <v>180</v>
      </c>
      <c r="CM23" t="s">
        <v>180</v>
      </c>
      <c r="CN23" t="s">
        <v>180</v>
      </c>
      <c r="CO23">
        <v>31</v>
      </c>
      <c r="CQ23">
        <v>217</v>
      </c>
      <c r="CR23">
        <v>247</v>
      </c>
      <c r="CS23" t="s">
        <v>180</v>
      </c>
      <c r="CT23" t="s">
        <v>180</v>
      </c>
      <c r="CV23">
        <v>129</v>
      </c>
      <c r="CW23">
        <v>142</v>
      </c>
      <c r="CX23">
        <v>89</v>
      </c>
      <c r="CY23">
        <v>21</v>
      </c>
      <c r="CZ23" t="s">
        <v>180</v>
      </c>
      <c r="DB23" t="s">
        <v>180</v>
      </c>
      <c r="DC23" t="s">
        <v>180</v>
      </c>
      <c r="DD23">
        <v>10.3</v>
      </c>
      <c r="DE23">
        <v>393</v>
      </c>
      <c r="DF23">
        <v>18.8</v>
      </c>
      <c r="DG23">
        <v>95.9</v>
      </c>
      <c r="DH23">
        <v>1.56</v>
      </c>
      <c r="DJ23" t="s">
        <v>180</v>
      </c>
      <c r="DK23" t="s">
        <v>180</v>
      </c>
      <c r="DL23" t="s">
        <v>180</v>
      </c>
      <c r="DM23" t="s">
        <v>180</v>
      </c>
      <c r="DR23" t="s">
        <v>180</v>
      </c>
      <c r="DS23" t="s">
        <v>180</v>
      </c>
      <c r="DT23">
        <v>0.4</v>
      </c>
      <c r="DU23">
        <v>239</v>
      </c>
      <c r="DV23">
        <v>7.4</v>
      </c>
      <c r="DW23">
        <v>18.8</v>
      </c>
      <c r="DX23">
        <v>2.84</v>
      </c>
      <c r="DY23">
        <v>13.4</v>
      </c>
      <c r="DZ23">
        <v>3.46</v>
      </c>
      <c r="EA23">
        <v>1.1200000000000001</v>
      </c>
      <c r="EB23">
        <v>3.54</v>
      </c>
      <c r="EC23">
        <v>0.55600000000000005</v>
      </c>
      <c r="ED23">
        <v>3.28</v>
      </c>
      <c r="EE23">
        <v>0.65800000000000003</v>
      </c>
      <c r="EF23">
        <v>1.82</v>
      </c>
      <c r="EG23">
        <v>0.27400000000000002</v>
      </c>
      <c r="EH23">
        <v>1.89</v>
      </c>
      <c r="EI23">
        <v>0.28799999999999998</v>
      </c>
      <c r="EJ23">
        <v>2.71</v>
      </c>
      <c r="EK23">
        <v>0.10299999999999999</v>
      </c>
      <c r="EM23" t="s">
        <v>180</v>
      </c>
      <c r="EN23" t="s">
        <v>180</v>
      </c>
      <c r="EO23" t="s">
        <v>180</v>
      </c>
      <c r="EP23" t="s">
        <v>180</v>
      </c>
      <c r="EQ23" t="s">
        <v>180</v>
      </c>
      <c r="ER23" t="s">
        <v>180</v>
      </c>
      <c r="ET23">
        <v>8.5</v>
      </c>
      <c r="EV23">
        <v>0.95</v>
      </c>
      <c r="EW23">
        <v>0.5</v>
      </c>
      <c r="EY23" t="s">
        <v>180</v>
      </c>
      <c r="EZ23" t="s">
        <v>180</v>
      </c>
      <c r="FB23" t="s">
        <v>180</v>
      </c>
      <c r="FD23" t="s">
        <v>180</v>
      </c>
      <c r="FF23" t="s">
        <v>180</v>
      </c>
      <c r="FH23" t="s">
        <v>180</v>
      </c>
      <c r="FI23" t="s">
        <v>180</v>
      </c>
      <c r="FJ23" t="s">
        <v>180</v>
      </c>
      <c r="FK23" t="s">
        <v>180</v>
      </c>
      <c r="FL23" t="s">
        <v>180</v>
      </c>
      <c r="FM23" t="s">
        <v>180</v>
      </c>
      <c r="FN23" t="s">
        <v>180</v>
      </c>
      <c r="FP23" t="s">
        <v>180</v>
      </c>
      <c r="FQ23" t="s">
        <v>180</v>
      </c>
      <c r="FR23" t="s">
        <v>180</v>
      </c>
      <c r="FS23" t="s">
        <v>180</v>
      </c>
      <c r="FT23" t="s">
        <v>180</v>
      </c>
      <c r="FU23" t="s">
        <v>180</v>
      </c>
      <c r="FV23" t="s">
        <v>432</v>
      </c>
      <c r="FW23" t="s">
        <v>180</v>
      </c>
      <c r="FX23">
        <f t="shared" si="0"/>
        <v>0.82539682539682546</v>
      </c>
      <c r="FY23">
        <f t="shared" si="1"/>
        <v>50.740740740740748</v>
      </c>
      <c r="FZ23">
        <f t="shared" si="2"/>
        <v>3.9153439153439158</v>
      </c>
      <c r="GA23">
        <f t="shared" si="3"/>
        <v>1.8306878306878307</v>
      </c>
      <c r="GB23">
        <f t="shared" si="4"/>
        <v>1.873015873015873</v>
      </c>
      <c r="GC23">
        <f t="shared" si="5"/>
        <v>0.88095238095238093</v>
      </c>
      <c r="GD23">
        <f t="shared" si="6"/>
        <v>20.904255319148934</v>
      </c>
      <c r="GE23">
        <f t="shared" si="7"/>
        <v>29.328358208955223</v>
      </c>
      <c r="GF23">
        <f t="shared" si="8"/>
        <v>32.297297297297298</v>
      </c>
      <c r="GG23">
        <f t="shared" si="9"/>
        <v>153.2051282051282</v>
      </c>
      <c r="GH23">
        <f t="shared" si="10"/>
        <v>0.45212765957446804</v>
      </c>
      <c r="GI23">
        <f t="shared" si="11"/>
        <v>0.32051282051282048</v>
      </c>
      <c r="GJ23">
        <f t="shared" si="12"/>
        <v>0.52631578947368418</v>
      </c>
      <c r="GK23">
        <f t="shared" si="13"/>
        <v>251.57894736842107</v>
      </c>
      <c r="GL23">
        <f t="shared" si="14"/>
        <v>4.7435897435897436</v>
      </c>
      <c r="GM23">
        <f t="shared" si="15"/>
        <v>0.60897435897435892</v>
      </c>
      <c r="GN23">
        <f t="shared" si="16"/>
        <v>0.12837837837837837</v>
      </c>
      <c r="GO23">
        <f t="shared" si="17"/>
        <v>2.1387283236994219</v>
      </c>
      <c r="GP23">
        <f t="shared" si="18"/>
        <v>0.98703424532703443</v>
      </c>
      <c r="GQ23">
        <f>(EA23/0.0735)/((DZ23/0.195*(EB23/0.295))^0.5)</f>
        <v>1.0442856659624005</v>
      </c>
    </row>
    <row r="24" spans="1:199">
      <c r="A24" t="s">
        <v>205</v>
      </c>
      <c r="B24" t="s">
        <v>411</v>
      </c>
      <c r="C24" t="s">
        <v>7165</v>
      </c>
      <c r="D24" t="s">
        <v>7097</v>
      </c>
      <c r="E24" t="s">
        <v>7097</v>
      </c>
      <c r="F24">
        <v>1</v>
      </c>
      <c r="G24">
        <v>1</v>
      </c>
      <c r="H24" t="s">
        <v>7383</v>
      </c>
      <c r="I24" t="s">
        <v>207</v>
      </c>
      <c r="J24" t="s">
        <v>208</v>
      </c>
      <c r="K24">
        <v>52.531999999999996</v>
      </c>
      <c r="L24">
        <v>52.531999999999996</v>
      </c>
      <c r="M24">
        <v>175.215</v>
      </c>
      <c r="N24">
        <v>175.215</v>
      </c>
      <c r="O24" t="s">
        <v>209</v>
      </c>
      <c r="P24">
        <v>-1321</v>
      </c>
      <c r="Q24">
        <v>-1321</v>
      </c>
      <c r="R24" t="s">
        <v>433</v>
      </c>
      <c r="S24" t="s">
        <v>215</v>
      </c>
      <c r="T24" t="s">
        <v>413</v>
      </c>
      <c r="W24" t="s">
        <v>180</v>
      </c>
      <c r="X24" t="s">
        <v>180</v>
      </c>
      <c r="Y24" t="s">
        <v>180</v>
      </c>
      <c r="Z24" t="s">
        <v>180</v>
      </c>
      <c r="AB24" t="s">
        <v>180</v>
      </c>
      <c r="AC24" t="s">
        <v>181</v>
      </c>
      <c r="AD24" t="s">
        <v>180</v>
      </c>
      <c r="AE24" t="s">
        <v>180</v>
      </c>
      <c r="AF24" t="s">
        <v>180</v>
      </c>
      <c r="AG24" t="s">
        <v>180</v>
      </c>
      <c r="AH24" t="s">
        <v>212</v>
      </c>
      <c r="AI24">
        <v>51.59</v>
      </c>
      <c r="AJ24">
        <v>0.88</v>
      </c>
      <c r="AK24" t="s">
        <v>180</v>
      </c>
      <c r="AL24">
        <v>16.88</v>
      </c>
      <c r="AM24" t="s">
        <v>180</v>
      </c>
      <c r="AP24">
        <v>7.87</v>
      </c>
      <c r="AQ24">
        <v>10.63</v>
      </c>
      <c r="AR24">
        <v>7.58</v>
      </c>
      <c r="AS24">
        <v>0.16</v>
      </c>
      <c r="AT24" t="s">
        <v>180</v>
      </c>
      <c r="AU24">
        <v>0.99</v>
      </c>
      <c r="AV24">
        <v>3.15</v>
      </c>
      <c r="AW24">
        <v>0.26</v>
      </c>
      <c r="AY24" t="s">
        <v>180</v>
      </c>
      <c r="AZ24" t="s">
        <v>180</v>
      </c>
      <c r="BA24">
        <v>99.990000000000009</v>
      </c>
      <c r="BC24" t="s">
        <v>180</v>
      </c>
      <c r="BD24" t="s">
        <v>180</v>
      </c>
      <c r="BE24" t="s">
        <v>180</v>
      </c>
      <c r="BI24" t="s">
        <v>180</v>
      </c>
      <c r="BK24" t="s">
        <v>180</v>
      </c>
      <c r="BL24" t="s">
        <v>180</v>
      </c>
      <c r="BM24">
        <v>0.39</v>
      </c>
      <c r="BN24" t="s">
        <v>180</v>
      </c>
      <c r="BO24" t="s">
        <v>180</v>
      </c>
      <c r="BP24" t="s">
        <v>180</v>
      </c>
      <c r="BQ24" t="s">
        <v>180</v>
      </c>
      <c r="BR24" t="s">
        <v>180</v>
      </c>
      <c r="BS24" t="s">
        <v>180</v>
      </c>
      <c r="BT24" t="s">
        <v>180</v>
      </c>
      <c r="BU24" t="s">
        <v>180</v>
      </c>
      <c r="BV24" t="s">
        <v>180</v>
      </c>
      <c r="BW24" t="s">
        <v>180</v>
      </c>
      <c r="BX24" t="s">
        <v>180</v>
      </c>
      <c r="BY24" t="s">
        <v>180</v>
      </c>
      <c r="BZ24" t="s">
        <v>180</v>
      </c>
      <c r="CD24" t="s">
        <v>180</v>
      </c>
      <c r="CE24" t="s">
        <v>180</v>
      </c>
      <c r="CG24" t="s">
        <v>180</v>
      </c>
      <c r="CH24" t="s">
        <v>180</v>
      </c>
      <c r="CI24" t="s">
        <v>180</v>
      </c>
      <c r="CJ24" t="s">
        <v>180</v>
      </c>
      <c r="CK24" t="s">
        <v>180</v>
      </c>
      <c r="CM24" t="s">
        <v>180</v>
      </c>
      <c r="CN24" t="s">
        <v>180</v>
      </c>
      <c r="CO24">
        <v>32</v>
      </c>
      <c r="CQ24">
        <v>251</v>
      </c>
      <c r="CR24">
        <v>190</v>
      </c>
      <c r="CS24" t="s">
        <v>180</v>
      </c>
      <c r="CT24" t="s">
        <v>180</v>
      </c>
      <c r="CV24">
        <v>59</v>
      </c>
      <c r="CW24">
        <v>92</v>
      </c>
      <c r="CX24">
        <v>71</v>
      </c>
      <c r="CY24">
        <v>19</v>
      </c>
      <c r="CZ24" t="s">
        <v>180</v>
      </c>
      <c r="DB24" t="s">
        <v>180</v>
      </c>
      <c r="DC24" t="s">
        <v>180</v>
      </c>
      <c r="DD24">
        <v>14.2</v>
      </c>
      <c r="DE24">
        <v>585</v>
      </c>
      <c r="DF24">
        <v>17.5</v>
      </c>
      <c r="DG24">
        <v>106</v>
      </c>
      <c r="DH24">
        <v>2.5499999999999998</v>
      </c>
      <c r="DJ24" t="s">
        <v>180</v>
      </c>
      <c r="DK24" t="s">
        <v>180</v>
      </c>
      <c r="DL24" t="s">
        <v>180</v>
      </c>
      <c r="DM24" t="s">
        <v>180</v>
      </c>
      <c r="DR24" t="s">
        <v>180</v>
      </c>
      <c r="DS24" t="s">
        <v>180</v>
      </c>
      <c r="DT24">
        <v>0.39</v>
      </c>
      <c r="DU24">
        <v>355</v>
      </c>
      <c r="DV24">
        <v>13.9</v>
      </c>
      <c r="DW24">
        <v>33</v>
      </c>
      <c r="DX24">
        <v>4.82</v>
      </c>
      <c r="DY24">
        <v>21.8</v>
      </c>
      <c r="DZ24">
        <v>4.92</v>
      </c>
      <c r="EA24">
        <v>1.46</v>
      </c>
      <c r="EB24">
        <v>4.41</v>
      </c>
      <c r="EC24">
        <v>0.63</v>
      </c>
      <c r="ED24">
        <v>3.47</v>
      </c>
      <c r="EE24">
        <v>0.65400000000000003</v>
      </c>
      <c r="EF24">
        <v>1.78</v>
      </c>
      <c r="EG24">
        <v>0.251</v>
      </c>
      <c r="EH24">
        <v>1.65</v>
      </c>
      <c r="EI24">
        <v>0.247</v>
      </c>
      <c r="EJ24">
        <v>2.77</v>
      </c>
      <c r="EK24">
        <v>0.15</v>
      </c>
      <c r="EM24" t="s">
        <v>180</v>
      </c>
      <c r="EN24" t="s">
        <v>180</v>
      </c>
      <c r="EO24" t="s">
        <v>180</v>
      </c>
      <c r="EP24" t="s">
        <v>180</v>
      </c>
      <c r="EQ24" t="s">
        <v>180</v>
      </c>
      <c r="ER24" t="s">
        <v>180</v>
      </c>
      <c r="ET24">
        <v>3.51</v>
      </c>
      <c r="EV24">
        <v>1.71</v>
      </c>
      <c r="EW24">
        <v>0.84</v>
      </c>
      <c r="EY24" t="s">
        <v>180</v>
      </c>
      <c r="EZ24" t="s">
        <v>180</v>
      </c>
      <c r="FB24" t="s">
        <v>180</v>
      </c>
      <c r="FD24" t="s">
        <v>180</v>
      </c>
      <c r="FF24" t="s">
        <v>180</v>
      </c>
      <c r="FH24" t="s">
        <v>180</v>
      </c>
      <c r="FI24" t="s">
        <v>180</v>
      </c>
      <c r="FJ24" t="s">
        <v>180</v>
      </c>
      <c r="FK24" t="s">
        <v>180</v>
      </c>
      <c r="FL24" t="s">
        <v>180</v>
      </c>
      <c r="FM24" t="s">
        <v>180</v>
      </c>
      <c r="FN24" t="s">
        <v>180</v>
      </c>
      <c r="FP24" t="s">
        <v>180</v>
      </c>
      <c r="FQ24" t="s">
        <v>180</v>
      </c>
      <c r="FR24" t="s">
        <v>180</v>
      </c>
      <c r="FS24" t="s">
        <v>180</v>
      </c>
      <c r="FT24" t="s">
        <v>180</v>
      </c>
      <c r="FU24" t="s">
        <v>180</v>
      </c>
      <c r="FV24" t="s">
        <v>434</v>
      </c>
      <c r="FW24" t="s">
        <v>180</v>
      </c>
      <c r="FX24">
        <f t="shared" si="0"/>
        <v>1.5454545454545454</v>
      </c>
      <c r="FY24">
        <f t="shared" si="1"/>
        <v>64.242424242424249</v>
      </c>
      <c r="FZ24">
        <f t="shared" si="2"/>
        <v>8.4242424242424256</v>
      </c>
      <c r="GA24">
        <f t="shared" si="3"/>
        <v>2.9818181818181819</v>
      </c>
      <c r="GB24">
        <f t="shared" si="4"/>
        <v>2.6727272727272728</v>
      </c>
      <c r="GC24">
        <f t="shared" si="5"/>
        <v>1.125</v>
      </c>
      <c r="GD24">
        <f t="shared" si="6"/>
        <v>33.428571428571431</v>
      </c>
      <c r="GE24">
        <f t="shared" si="7"/>
        <v>26.834862385321099</v>
      </c>
      <c r="GF24">
        <f t="shared" si="8"/>
        <v>25.53956834532374</v>
      </c>
      <c r="GG24">
        <f t="shared" si="9"/>
        <v>139.21568627450981</v>
      </c>
      <c r="GH24">
        <f t="shared" si="10"/>
        <v>0.10636363636363635</v>
      </c>
      <c r="GI24">
        <f t="shared" si="11"/>
        <v>0.32941176470588235</v>
      </c>
      <c r="GJ24">
        <f t="shared" si="12"/>
        <v>0.49122807017543857</v>
      </c>
      <c r="GK24">
        <f t="shared" si="13"/>
        <v>207.60233918128657</v>
      </c>
      <c r="GL24">
        <f t="shared" si="14"/>
        <v>5.4509803921568629</v>
      </c>
      <c r="GM24">
        <f t="shared" si="15"/>
        <v>0.67058823529411771</v>
      </c>
      <c r="GN24">
        <f t="shared" si="16"/>
        <v>0.12302158273381295</v>
      </c>
      <c r="GO24">
        <f t="shared" si="17"/>
        <v>2.8252032520325203</v>
      </c>
      <c r="GP24">
        <f t="shared" si="18"/>
        <v>0.97035896391740739</v>
      </c>
      <c r="GQ24">
        <f>(EA24/0.0735)/((DZ24/0.195*(EB24/0.295))^0.5)</f>
        <v>1.0228029789470356</v>
      </c>
    </row>
    <row r="25" spans="1:199">
      <c r="A25" t="s">
        <v>205</v>
      </c>
      <c r="B25" t="s">
        <v>411</v>
      </c>
      <c r="C25" t="s">
        <v>7165</v>
      </c>
      <c r="D25" t="s">
        <v>7097</v>
      </c>
      <c r="E25" t="s">
        <v>7097</v>
      </c>
      <c r="F25">
        <v>1</v>
      </c>
      <c r="G25">
        <v>1</v>
      </c>
      <c r="H25" t="s">
        <v>7383</v>
      </c>
      <c r="I25" t="s">
        <v>207</v>
      </c>
      <c r="J25" t="s">
        <v>208</v>
      </c>
      <c r="K25">
        <v>52.512999999999998</v>
      </c>
      <c r="L25">
        <v>52.512999999999998</v>
      </c>
      <c r="M25">
        <v>175.19399999999999</v>
      </c>
      <c r="N25">
        <v>175.19399999999999</v>
      </c>
      <c r="O25" t="s">
        <v>209</v>
      </c>
      <c r="P25">
        <v>-878</v>
      </c>
      <c r="Q25">
        <v>-878</v>
      </c>
      <c r="R25" t="s">
        <v>435</v>
      </c>
      <c r="S25" t="s">
        <v>215</v>
      </c>
      <c r="T25" t="s">
        <v>413</v>
      </c>
      <c r="W25" t="s">
        <v>180</v>
      </c>
      <c r="X25" t="s">
        <v>180</v>
      </c>
      <c r="Y25" t="s">
        <v>180</v>
      </c>
      <c r="Z25" t="s">
        <v>180</v>
      </c>
      <c r="AB25" t="s">
        <v>180</v>
      </c>
      <c r="AC25" t="s">
        <v>181</v>
      </c>
      <c r="AD25" t="s">
        <v>180</v>
      </c>
      <c r="AE25" t="s">
        <v>180</v>
      </c>
      <c r="AF25" t="s">
        <v>180</v>
      </c>
      <c r="AG25" t="s">
        <v>180</v>
      </c>
      <c r="AH25" t="s">
        <v>212</v>
      </c>
      <c r="AI25">
        <v>51.72</v>
      </c>
      <c r="AJ25">
        <v>0.74</v>
      </c>
      <c r="AK25" t="s">
        <v>180</v>
      </c>
      <c r="AL25">
        <v>15.92</v>
      </c>
      <c r="AM25" t="s">
        <v>180</v>
      </c>
      <c r="AP25">
        <v>7.66</v>
      </c>
      <c r="AQ25">
        <v>9.6</v>
      </c>
      <c r="AR25">
        <v>10.11</v>
      </c>
      <c r="AS25">
        <v>0.15</v>
      </c>
      <c r="AT25" t="s">
        <v>180</v>
      </c>
      <c r="AU25">
        <v>0.86</v>
      </c>
      <c r="AV25">
        <v>2.99</v>
      </c>
      <c r="AW25">
        <v>0.25</v>
      </c>
      <c r="AY25" t="s">
        <v>180</v>
      </c>
      <c r="AZ25" t="s">
        <v>180</v>
      </c>
      <c r="BA25">
        <v>99.999999999999986</v>
      </c>
      <c r="BC25" t="s">
        <v>180</v>
      </c>
      <c r="BD25" t="s">
        <v>180</v>
      </c>
      <c r="BE25" t="s">
        <v>180</v>
      </c>
      <c r="BI25" t="s">
        <v>180</v>
      </c>
      <c r="BK25" t="s">
        <v>180</v>
      </c>
      <c r="BL25" t="s">
        <v>180</v>
      </c>
      <c r="BN25" t="s">
        <v>180</v>
      </c>
      <c r="BO25" t="s">
        <v>180</v>
      </c>
      <c r="BP25" t="s">
        <v>180</v>
      </c>
      <c r="BQ25" t="s">
        <v>180</v>
      </c>
      <c r="BR25" t="s">
        <v>180</v>
      </c>
      <c r="BS25" t="s">
        <v>180</v>
      </c>
      <c r="BT25" t="s">
        <v>180</v>
      </c>
      <c r="BU25" t="s">
        <v>180</v>
      </c>
      <c r="BV25" t="s">
        <v>180</v>
      </c>
      <c r="BW25" t="s">
        <v>180</v>
      </c>
      <c r="BX25" t="s">
        <v>180</v>
      </c>
      <c r="BY25" t="s">
        <v>180</v>
      </c>
      <c r="BZ25" t="s">
        <v>180</v>
      </c>
      <c r="CD25" t="s">
        <v>180</v>
      </c>
      <c r="CE25" t="s">
        <v>180</v>
      </c>
      <c r="CG25" t="s">
        <v>180</v>
      </c>
      <c r="CH25" t="s">
        <v>180</v>
      </c>
      <c r="CI25" t="s">
        <v>180</v>
      </c>
      <c r="CJ25" t="s">
        <v>180</v>
      </c>
      <c r="CK25" t="s">
        <v>180</v>
      </c>
      <c r="CM25" t="s">
        <v>180</v>
      </c>
      <c r="CN25" t="s">
        <v>180</v>
      </c>
      <c r="CO25">
        <v>29</v>
      </c>
      <c r="CQ25">
        <v>210</v>
      </c>
      <c r="CR25">
        <v>557</v>
      </c>
      <c r="CS25" t="s">
        <v>180</v>
      </c>
      <c r="CT25" t="s">
        <v>180</v>
      </c>
      <c r="CV25">
        <v>211</v>
      </c>
      <c r="CW25">
        <v>62</v>
      </c>
      <c r="CX25">
        <v>70</v>
      </c>
      <c r="CY25">
        <v>18</v>
      </c>
      <c r="CZ25" t="s">
        <v>180</v>
      </c>
      <c r="DB25" t="s">
        <v>180</v>
      </c>
      <c r="DC25" t="s">
        <v>180</v>
      </c>
      <c r="DD25">
        <v>12.7</v>
      </c>
      <c r="DE25">
        <v>577</v>
      </c>
      <c r="DF25">
        <v>16.899999999999999</v>
      </c>
      <c r="DG25">
        <v>102</v>
      </c>
      <c r="DH25">
        <v>2.0099999999999998</v>
      </c>
      <c r="DJ25" t="s">
        <v>180</v>
      </c>
      <c r="DK25" t="s">
        <v>180</v>
      </c>
      <c r="DL25" t="s">
        <v>180</v>
      </c>
      <c r="DM25" t="s">
        <v>180</v>
      </c>
      <c r="DR25" t="s">
        <v>180</v>
      </c>
      <c r="DS25" t="s">
        <v>180</v>
      </c>
      <c r="DT25">
        <v>0.37</v>
      </c>
      <c r="DU25">
        <v>375</v>
      </c>
      <c r="DV25">
        <v>14.4</v>
      </c>
      <c r="DW25">
        <v>34.5</v>
      </c>
      <c r="DX25">
        <v>4.92</v>
      </c>
      <c r="DY25">
        <v>22.1</v>
      </c>
      <c r="DZ25">
        <v>4.9000000000000004</v>
      </c>
      <c r="EA25">
        <v>1.43</v>
      </c>
      <c r="EB25">
        <v>4.1100000000000003</v>
      </c>
      <c r="EC25">
        <v>0.58299999999999996</v>
      </c>
      <c r="ED25">
        <v>3.07</v>
      </c>
      <c r="EE25">
        <v>0.58199999999999996</v>
      </c>
      <c r="EF25">
        <v>1.57</v>
      </c>
      <c r="EG25">
        <v>0.223</v>
      </c>
      <c r="EH25">
        <v>1.49</v>
      </c>
      <c r="EI25">
        <v>0.23</v>
      </c>
      <c r="EJ25">
        <v>2.73</v>
      </c>
      <c r="EK25">
        <v>0.123</v>
      </c>
      <c r="EM25" t="s">
        <v>180</v>
      </c>
      <c r="EN25" t="s">
        <v>180</v>
      </c>
      <c r="EO25" t="s">
        <v>180</v>
      </c>
      <c r="EP25" t="s">
        <v>180</v>
      </c>
      <c r="EQ25" t="s">
        <v>180</v>
      </c>
      <c r="ER25" t="s">
        <v>180</v>
      </c>
      <c r="ET25">
        <v>3.32</v>
      </c>
      <c r="EV25">
        <v>1.71</v>
      </c>
      <c r="EW25">
        <v>1.0900000000000001</v>
      </c>
      <c r="EY25" t="s">
        <v>180</v>
      </c>
      <c r="EZ25" t="s">
        <v>180</v>
      </c>
      <c r="FB25" t="s">
        <v>180</v>
      </c>
      <c r="FD25" t="s">
        <v>180</v>
      </c>
      <c r="FF25" t="s">
        <v>180</v>
      </c>
      <c r="FH25" t="s">
        <v>180</v>
      </c>
      <c r="FI25" t="s">
        <v>180</v>
      </c>
      <c r="FJ25" t="s">
        <v>180</v>
      </c>
      <c r="FK25" t="s">
        <v>180</v>
      </c>
      <c r="FL25" t="s">
        <v>180</v>
      </c>
      <c r="FM25" t="s">
        <v>180</v>
      </c>
      <c r="FN25" t="s">
        <v>180</v>
      </c>
      <c r="FP25" t="s">
        <v>180</v>
      </c>
      <c r="FQ25" t="s">
        <v>180</v>
      </c>
      <c r="FR25" t="s">
        <v>180</v>
      </c>
      <c r="FS25" t="s">
        <v>180</v>
      </c>
      <c r="FT25" t="s">
        <v>180</v>
      </c>
      <c r="FU25" t="s">
        <v>180</v>
      </c>
      <c r="FV25" t="s">
        <v>436</v>
      </c>
      <c r="FW25" t="s">
        <v>180</v>
      </c>
      <c r="FX25">
        <f t="shared" si="0"/>
        <v>1.348993288590604</v>
      </c>
      <c r="FY25">
        <f t="shared" si="1"/>
        <v>68.456375838926178</v>
      </c>
      <c r="FZ25">
        <f t="shared" si="2"/>
        <v>9.6644295302013425</v>
      </c>
      <c r="GA25">
        <f t="shared" si="3"/>
        <v>3.288590604026846</v>
      </c>
      <c r="GB25">
        <f t="shared" si="4"/>
        <v>2.7583892617449668</v>
      </c>
      <c r="GC25">
        <f t="shared" si="5"/>
        <v>1.1621621621621621</v>
      </c>
      <c r="GD25">
        <f t="shared" si="6"/>
        <v>34.142011834319533</v>
      </c>
      <c r="GE25">
        <f t="shared" si="7"/>
        <v>26.108597285067873</v>
      </c>
      <c r="GF25">
        <f t="shared" si="8"/>
        <v>26.041666666666664</v>
      </c>
      <c r="GG25">
        <f t="shared" si="9"/>
        <v>186.56716417910451</v>
      </c>
      <c r="GH25">
        <f t="shared" si="10"/>
        <v>9.6231884057971007E-2</v>
      </c>
      <c r="GI25">
        <f t="shared" si="11"/>
        <v>0.54228855721393043</v>
      </c>
      <c r="GJ25">
        <f t="shared" si="12"/>
        <v>0.63742690058479534</v>
      </c>
      <c r="GK25">
        <f t="shared" si="13"/>
        <v>219.2982456140351</v>
      </c>
      <c r="GL25">
        <f t="shared" si="14"/>
        <v>7.1641791044776131</v>
      </c>
      <c r="GM25">
        <f t="shared" si="15"/>
        <v>0.85074626865671654</v>
      </c>
      <c r="GN25">
        <f t="shared" si="16"/>
        <v>0.11874999999999999</v>
      </c>
      <c r="GO25">
        <f t="shared" si="17"/>
        <v>2.9387755102040813</v>
      </c>
      <c r="GP25">
        <f t="shared" si="18"/>
        <v>0.98651728520867166</v>
      </c>
      <c r="GQ25">
        <f>(EA25/0.0735)/((DZ25/0.195*(EB25/0.295))^0.5)</f>
        <v>1.039819747783143</v>
      </c>
    </row>
    <row r="26" spans="1:199">
      <c r="A26" t="s">
        <v>205</v>
      </c>
      <c r="B26" t="s">
        <v>411</v>
      </c>
      <c r="C26" t="s">
        <v>7165</v>
      </c>
      <c r="D26" t="s">
        <v>7097</v>
      </c>
      <c r="E26" t="s">
        <v>7097</v>
      </c>
      <c r="F26">
        <v>1</v>
      </c>
      <c r="G26">
        <v>1</v>
      </c>
      <c r="H26" t="s">
        <v>7383</v>
      </c>
      <c r="I26" t="s">
        <v>207</v>
      </c>
      <c r="J26" t="s">
        <v>208</v>
      </c>
      <c r="K26">
        <v>52.530099999999997</v>
      </c>
      <c r="L26">
        <v>52.530099999999997</v>
      </c>
      <c r="M26">
        <v>175.2449</v>
      </c>
      <c r="N26">
        <v>175.2449</v>
      </c>
      <c r="O26" t="s">
        <v>209</v>
      </c>
      <c r="P26">
        <v>-1567</v>
      </c>
      <c r="Q26">
        <v>-1567</v>
      </c>
      <c r="R26" t="s">
        <v>437</v>
      </c>
      <c r="S26" t="s">
        <v>215</v>
      </c>
      <c r="T26" t="s">
        <v>413</v>
      </c>
      <c r="W26" t="s">
        <v>180</v>
      </c>
      <c r="X26" t="s">
        <v>180</v>
      </c>
      <c r="Y26" t="s">
        <v>180</v>
      </c>
      <c r="Z26" t="s">
        <v>180</v>
      </c>
      <c r="AB26" t="s">
        <v>180</v>
      </c>
      <c r="AC26" t="s">
        <v>181</v>
      </c>
      <c r="AD26" t="s">
        <v>180</v>
      </c>
      <c r="AE26" t="s">
        <v>180</v>
      </c>
      <c r="AF26" t="s">
        <v>180</v>
      </c>
      <c r="AG26" t="s">
        <v>180</v>
      </c>
      <c r="AH26" t="s">
        <v>212</v>
      </c>
      <c r="AI26">
        <v>51.75</v>
      </c>
      <c r="AJ26">
        <v>0.79</v>
      </c>
      <c r="AK26" t="s">
        <v>180</v>
      </c>
      <c r="AL26">
        <v>18.329999999999998</v>
      </c>
      <c r="AM26" t="s">
        <v>180</v>
      </c>
      <c r="AP26">
        <v>7.56</v>
      </c>
      <c r="AQ26">
        <v>9.08</v>
      </c>
      <c r="AR26">
        <v>7.93</v>
      </c>
      <c r="AS26">
        <v>0.16</v>
      </c>
      <c r="AT26" t="s">
        <v>180</v>
      </c>
      <c r="AU26">
        <v>0.83</v>
      </c>
      <c r="AV26">
        <v>3.4</v>
      </c>
      <c r="AW26">
        <v>0.17</v>
      </c>
      <c r="AY26" t="s">
        <v>180</v>
      </c>
      <c r="AZ26" t="s">
        <v>180</v>
      </c>
      <c r="BA26">
        <v>100</v>
      </c>
      <c r="BC26" t="s">
        <v>180</v>
      </c>
      <c r="BD26" t="s">
        <v>180</v>
      </c>
      <c r="BE26" t="s">
        <v>180</v>
      </c>
      <c r="BI26" t="s">
        <v>180</v>
      </c>
      <c r="BK26" t="s">
        <v>180</v>
      </c>
      <c r="BL26" t="s">
        <v>180</v>
      </c>
      <c r="BM26">
        <v>0.92</v>
      </c>
      <c r="BN26" t="s">
        <v>180</v>
      </c>
      <c r="BO26" t="s">
        <v>180</v>
      </c>
      <c r="BP26" t="s">
        <v>180</v>
      </c>
      <c r="BQ26" t="s">
        <v>180</v>
      </c>
      <c r="BR26" t="s">
        <v>180</v>
      </c>
      <c r="BS26" t="s">
        <v>180</v>
      </c>
      <c r="BT26" t="s">
        <v>180</v>
      </c>
      <c r="BU26" t="s">
        <v>180</v>
      </c>
      <c r="BV26" t="s">
        <v>180</v>
      </c>
      <c r="BW26" t="s">
        <v>180</v>
      </c>
      <c r="BX26" t="s">
        <v>180</v>
      </c>
      <c r="BY26" t="s">
        <v>180</v>
      </c>
      <c r="BZ26" t="s">
        <v>180</v>
      </c>
      <c r="CD26" t="s">
        <v>180</v>
      </c>
      <c r="CE26" t="s">
        <v>180</v>
      </c>
      <c r="CG26" t="s">
        <v>180</v>
      </c>
      <c r="CH26" t="s">
        <v>180</v>
      </c>
      <c r="CI26" t="s">
        <v>180</v>
      </c>
      <c r="CJ26" t="s">
        <v>180</v>
      </c>
      <c r="CK26" t="s">
        <v>180</v>
      </c>
      <c r="CM26" t="s">
        <v>180</v>
      </c>
      <c r="CN26" t="s">
        <v>180</v>
      </c>
      <c r="CO26">
        <v>29</v>
      </c>
      <c r="CQ26">
        <v>216</v>
      </c>
      <c r="CR26">
        <v>182</v>
      </c>
      <c r="CS26" t="s">
        <v>180</v>
      </c>
      <c r="CT26" t="s">
        <v>180</v>
      </c>
      <c r="CV26">
        <v>115</v>
      </c>
      <c r="CW26">
        <v>74</v>
      </c>
      <c r="CX26">
        <v>85</v>
      </c>
      <c r="CY26">
        <v>21</v>
      </c>
      <c r="CZ26" t="s">
        <v>180</v>
      </c>
      <c r="DB26" t="s">
        <v>180</v>
      </c>
      <c r="DC26" t="s">
        <v>180</v>
      </c>
      <c r="DD26">
        <v>13</v>
      </c>
      <c r="DE26">
        <v>432</v>
      </c>
      <c r="DF26">
        <v>18.7</v>
      </c>
      <c r="DG26">
        <v>98.8</v>
      </c>
      <c r="DH26">
        <v>1.21</v>
      </c>
      <c r="DJ26" t="s">
        <v>180</v>
      </c>
      <c r="DK26" t="s">
        <v>180</v>
      </c>
      <c r="DL26" t="s">
        <v>180</v>
      </c>
      <c r="DM26" t="s">
        <v>180</v>
      </c>
      <c r="DR26" t="s">
        <v>180</v>
      </c>
      <c r="DS26" t="s">
        <v>180</v>
      </c>
      <c r="DT26">
        <v>0.43</v>
      </c>
      <c r="DU26">
        <v>289</v>
      </c>
      <c r="DV26">
        <v>8.6999999999999993</v>
      </c>
      <c r="DW26">
        <v>21.3</v>
      </c>
      <c r="DX26">
        <v>3.11</v>
      </c>
      <c r="DY26">
        <v>14.3</v>
      </c>
      <c r="DZ26">
        <v>3.53</v>
      </c>
      <c r="EA26">
        <v>1.1200000000000001</v>
      </c>
      <c r="EB26">
        <v>3.42</v>
      </c>
      <c r="EC26">
        <v>0.53100000000000003</v>
      </c>
      <c r="ED26">
        <v>3.15</v>
      </c>
      <c r="EE26">
        <v>0.63800000000000001</v>
      </c>
      <c r="EF26">
        <v>1.77</v>
      </c>
      <c r="EG26">
        <v>0.26800000000000002</v>
      </c>
      <c r="EH26">
        <v>1.83</v>
      </c>
      <c r="EI26">
        <v>0.28000000000000003</v>
      </c>
      <c r="EJ26">
        <v>2.71</v>
      </c>
      <c r="EK26">
        <v>7.6999999999999999E-2</v>
      </c>
      <c r="EM26" t="s">
        <v>180</v>
      </c>
      <c r="EN26" t="s">
        <v>180</v>
      </c>
      <c r="EO26" t="s">
        <v>180</v>
      </c>
      <c r="EP26" t="s">
        <v>180</v>
      </c>
      <c r="EQ26" t="s">
        <v>180</v>
      </c>
      <c r="ER26" t="s">
        <v>180</v>
      </c>
      <c r="ET26">
        <v>5.9</v>
      </c>
      <c r="EV26">
        <v>1.25</v>
      </c>
      <c r="EW26">
        <v>0.65</v>
      </c>
      <c r="EY26" t="s">
        <v>180</v>
      </c>
      <c r="EZ26" t="s">
        <v>180</v>
      </c>
      <c r="FB26" t="s">
        <v>180</v>
      </c>
      <c r="FD26" t="s">
        <v>180</v>
      </c>
      <c r="FF26" t="s">
        <v>180</v>
      </c>
      <c r="FH26" t="s">
        <v>180</v>
      </c>
      <c r="FI26" t="s">
        <v>180</v>
      </c>
      <c r="FJ26" t="s">
        <v>180</v>
      </c>
      <c r="FK26" t="s">
        <v>180</v>
      </c>
      <c r="FL26" t="s">
        <v>180</v>
      </c>
      <c r="FM26" t="s">
        <v>180</v>
      </c>
      <c r="FN26" t="s">
        <v>180</v>
      </c>
      <c r="FP26" t="s">
        <v>180</v>
      </c>
      <c r="FQ26" t="s">
        <v>180</v>
      </c>
      <c r="FR26" t="s">
        <v>180</v>
      </c>
      <c r="FS26" t="s">
        <v>180</v>
      </c>
      <c r="FT26" t="s">
        <v>180</v>
      </c>
      <c r="FU26" t="s">
        <v>180</v>
      </c>
      <c r="FV26" t="s">
        <v>438</v>
      </c>
      <c r="FW26" t="s">
        <v>180</v>
      </c>
      <c r="FX26">
        <f t="shared" si="0"/>
        <v>0.66120218579234968</v>
      </c>
      <c r="FY26">
        <f t="shared" si="1"/>
        <v>53.98907103825136</v>
      </c>
      <c r="FZ26">
        <f t="shared" si="2"/>
        <v>4.7540983606557372</v>
      </c>
      <c r="GA26">
        <f t="shared" si="3"/>
        <v>1.9289617486338797</v>
      </c>
      <c r="GB26">
        <f t="shared" si="4"/>
        <v>1.8688524590163933</v>
      </c>
      <c r="GC26">
        <f t="shared" si="5"/>
        <v>1.0506329113924049</v>
      </c>
      <c r="GD26">
        <f t="shared" si="6"/>
        <v>23.101604278074866</v>
      </c>
      <c r="GE26">
        <f t="shared" si="7"/>
        <v>30.20979020979021</v>
      </c>
      <c r="GF26">
        <f t="shared" si="8"/>
        <v>33.218390804597703</v>
      </c>
      <c r="GG26">
        <f t="shared" si="9"/>
        <v>238.84297520661158</v>
      </c>
      <c r="GH26">
        <f t="shared" si="10"/>
        <v>0.27699530516431925</v>
      </c>
      <c r="GI26">
        <f t="shared" si="11"/>
        <v>0.53719008264462809</v>
      </c>
      <c r="GJ26">
        <f t="shared" si="12"/>
        <v>0.52</v>
      </c>
      <c r="GK26">
        <f t="shared" si="13"/>
        <v>231.2</v>
      </c>
      <c r="GL26">
        <f t="shared" si="14"/>
        <v>7.1900826446280988</v>
      </c>
      <c r="GM26">
        <f t="shared" si="15"/>
        <v>1.0330578512396695</v>
      </c>
      <c r="GN26">
        <f t="shared" si="16"/>
        <v>0.14367816091954025</v>
      </c>
      <c r="GO26">
        <f t="shared" si="17"/>
        <v>2.4645892351274785</v>
      </c>
      <c r="GP26">
        <f t="shared" si="18"/>
        <v>0.98557387758741422</v>
      </c>
      <c r="GQ26">
        <f>(EA26/0.0735)/((DZ26/0.195*(EB26/0.295))^0.5)</f>
        <v>1.0518615777053888</v>
      </c>
    </row>
    <row r="27" spans="1:199">
      <c r="A27" t="s">
        <v>205</v>
      </c>
      <c r="B27" t="s">
        <v>411</v>
      </c>
      <c r="C27" t="s">
        <v>7165</v>
      </c>
      <c r="D27" t="s">
        <v>7097</v>
      </c>
      <c r="E27" t="s">
        <v>7097</v>
      </c>
      <c r="F27">
        <v>1</v>
      </c>
      <c r="G27">
        <v>1</v>
      </c>
      <c r="H27" t="s">
        <v>7383</v>
      </c>
      <c r="I27" t="s">
        <v>207</v>
      </c>
      <c r="J27" t="s">
        <v>208</v>
      </c>
      <c r="K27">
        <v>52.530099999999997</v>
      </c>
      <c r="L27">
        <v>52.530099999999997</v>
      </c>
      <c r="M27">
        <v>175.2449</v>
      </c>
      <c r="N27">
        <v>175.2449</v>
      </c>
      <c r="O27" t="s">
        <v>209</v>
      </c>
      <c r="P27">
        <v>-1567</v>
      </c>
      <c r="Q27">
        <v>-1567</v>
      </c>
      <c r="R27" t="s">
        <v>439</v>
      </c>
      <c r="S27" t="s">
        <v>215</v>
      </c>
      <c r="T27" t="s">
        <v>413</v>
      </c>
      <c r="W27" t="s">
        <v>180</v>
      </c>
      <c r="X27" t="s">
        <v>180</v>
      </c>
      <c r="Y27" t="s">
        <v>180</v>
      </c>
      <c r="Z27" t="s">
        <v>180</v>
      </c>
      <c r="AB27" t="s">
        <v>180</v>
      </c>
      <c r="AC27" t="s">
        <v>181</v>
      </c>
      <c r="AD27" t="s">
        <v>180</v>
      </c>
      <c r="AE27" t="s">
        <v>180</v>
      </c>
      <c r="AF27" t="s">
        <v>180</v>
      </c>
      <c r="AG27" t="s">
        <v>180</v>
      </c>
      <c r="AH27" t="s">
        <v>212</v>
      </c>
      <c r="AI27">
        <v>51.76</v>
      </c>
      <c r="AJ27">
        <v>0.79</v>
      </c>
      <c r="AK27" t="s">
        <v>180</v>
      </c>
      <c r="AL27">
        <v>18.170000000000002</v>
      </c>
      <c r="AM27" t="s">
        <v>180</v>
      </c>
      <c r="AP27">
        <v>7.65</v>
      </c>
      <c r="AQ27">
        <v>9.0299999999999994</v>
      </c>
      <c r="AR27">
        <v>8.06</v>
      </c>
      <c r="AS27">
        <v>0.16</v>
      </c>
      <c r="AT27" t="s">
        <v>180</v>
      </c>
      <c r="AU27">
        <v>0.79</v>
      </c>
      <c r="AV27">
        <v>3.41</v>
      </c>
      <c r="AW27">
        <v>0.17</v>
      </c>
      <c r="AY27" t="s">
        <v>180</v>
      </c>
      <c r="AZ27" t="s">
        <v>180</v>
      </c>
      <c r="BA27">
        <v>99.990000000000009</v>
      </c>
      <c r="BC27" t="s">
        <v>180</v>
      </c>
      <c r="BD27" t="s">
        <v>180</v>
      </c>
      <c r="BE27" t="s">
        <v>180</v>
      </c>
      <c r="BI27" t="s">
        <v>180</v>
      </c>
      <c r="BK27" t="s">
        <v>180</v>
      </c>
      <c r="BL27" t="s">
        <v>180</v>
      </c>
      <c r="BM27">
        <v>0.51</v>
      </c>
      <c r="BN27" t="s">
        <v>180</v>
      </c>
      <c r="BO27" t="s">
        <v>180</v>
      </c>
      <c r="BP27" t="s">
        <v>180</v>
      </c>
      <c r="BQ27" t="s">
        <v>180</v>
      </c>
      <c r="BR27" t="s">
        <v>180</v>
      </c>
      <c r="BS27" t="s">
        <v>180</v>
      </c>
      <c r="BT27" t="s">
        <v>180</v>
      </c>
      <c r="BU27" t="s">
        <v>180</v>
      </c>
      <c r="BV27" t="s">
        <v>180</v>
      </c>
      <c r="BW27" t="s">
        <v>180</v>
      </c>
      <c r="BX27" t="s">
        <v>180</v>
      </c>
      <c r="BY27" t="s">
        <v>180</v>
      </c>
      <c r="BZ27" t="s">
        <v>180</v>
      </c>
      <c r="CD27" t="s">
        <v>180</v>
      </c>
      <c r="CE27" t="s">
        <v>180</v>
      </c>
      <c r="CG27" t="s">
        <v>180</v>
      </c>
      <c r="CH27" t="s">
        <v>180</v>
      </c>
      <c r="CI27" t="s">
        <v>180</v>
      </c>
      <c r="CJ27" t="s">
        <v>180</v>
      </c>
      <c r="CK27" t="s">
        <v>180</v>
      </c>
      <c r="CM27" t="s">
        <v>180</v>
      </c>
      <c r="CN27" t="s">
        <v>180</v>
      </c>
      <c r="CO27">
        <v>29</v>
      </c>
      <c r="CQ27">
        <v>213</v>
      </c>
      <c r="CR27">
        <v>183</v>
      </c>
      <c r="CS27" t="s">
        <v>180</v>
      </c>
      <c r="CT27" t="s">
        <v>180</v>
      </c>
      <c r="CV27">
        <v>117</v>
      </c>
      <c r="CW27">
        <v>68</v>
      </c>
      <c r="CX27">
        <v>76</v>
      </c>
      <c r="CY27">
        <v>19</v>
      </c>
      <c r="CZ27" t="s">
        <v>180</v>
      </c>
      <c r="DB27" t="s">
        <v>180</v>
      </c>
      <c r="DC27" t="s">
        <v>180</v>
      </c>
      <c r="DD27">
        <v>11.8</v>
      </c>
      <c r="DE27">
        <v>428</v>
      </c>
      <c r="DF27">
        <v>18.8</v>
      </c>
      <c r="DG27">
        <v>100</v>
      </c>
      <c r="DH27">
        <v>1.19</v>
      </c>
      <c r="DJ27" t="s">
        <v>180</v>
      </c>
      <c r="DK27" t="s">
        <v>180</v>
      </c>
      <c r="DL27" t="s">
        <v>180</v>
      </c>
      <c r="DM27" t="s">
        <v>180</v>
      </c>
      <c r="DR27" t="s">
        <v>180</v>
      </c>
      <c r="DS27" t="s">
        <v>180</v>
      </c>
      <c r="DT27">
        <v>0.43</v>
      </c>
      <c r="DU27">
        <v>279</v>
      </c>
      <c r="DV27">
        <v>8.6999999999999993</v>
      </c>
      <c r="DW27">
        <v>20.9</v>
      </c>
      <c r="DX27">
        <v>3.13</v>
      </c>
      <c r="DY27">
        <v>14.3</v>
      </c>
      <c r="DZ27">
        <v>3.57</v>
      </c>
      <c r="EA27">
        <v>1.1100000000000001</v>
      </c>
      <c r="EB27">
        <v>3.54</v>
      </c>
      <c r="EC27">
        <v>0.55400000000000005</v>
      </c>
      <c r="ED27">
        <v>3.21</v>
      </c>
      <c r="EE27">
        <v>0.67200000000000004</v>
      </c>
      <c r="EF27">
        <v>1.84</v>
      </c>
      <c r="EG27">
        <v>0.27700000000000002</v>
      </c>
      <c r="EH27">
        <v>1.88</v>
      </c>
      <c r="EI27">
        <v>0.29299999999999998</v>
      </c>
      <c r="EJ27">
        <v>2.83</v>
      </c>
      <c r="EK27">
        <v>8.2000000000000003E-2</v>
      </c>
      <c r="EM27" t="s">
        <v>180</v>
      </c>
      <c r="EN27" t="s">
        <v>180</v>
      </c>
      <c r="EO27" t="s">
        <v>180</v>
      </c>
      <c r="EP27" t="s">
        <v>180</v>
      </c>
      <c r="EQ27" t="s">
        <v>180</v>
      </c>
      <c r="ER27" t="s">
        <v>180</v>
      </c>
      <c r="ET27">
        <v>3.17</v>
      </c>
      <c r="EV27">
        <v>1.32</v>
      </c>
      <c r="EW27">
        <v>0.67</v>
      </c>
      <c r="EY27" t="s">
        <v>180</v>
      </c>
      <c r="EZ27" t="s">
        <v>180</v>
      </c>
      <c r="FB27" t="s">
        <v>180</v>
      </c>
      <c r="FD27" t="s">
        <v>180</v>
      </c>
      <c r="FF27" t="s">
        <v>180</v>
      </c>
      <c r="FH27" t="s">
        <v>180</v>
      </c>
      <c r="FI27" t="s">
        <v>180</v>
      </c>
      <c r="FJ27" t="s">
        <v>180</v>
      </c>
      <c r="FK27" t="s">
        <v>180</v>
      </c>
      <c r="FL27" t="s">
        <v>180</v>
      </c>
      <c r="FM27" t="s">
        <v>180</v>
      </c>
      <c r="FN27" t="s">
        <v>180</v>
      </c>
      <c r="FP27" t="s">
        <v>180</v>
      </c>
      <c r="FQ27" t="s">
        <v>180</v>
      </c>
      <c r="FR27" t="s">
        <v>180</v>
      </c>
      <c r="FS27" t="s">
        <v>180</v>
      </c>
      <c r="FT27" t="s">
        <v>180</v>
      </c>
      <c r="FU27" t="s">
        <v>180</v>
      </c>
      <c r="FV27" t="s">
        <v>440</v>
      </c>
      <c r="FW27" t="s">
        <v>180</v>
      </c>
      <c r="FX27">
        <f t="shared" si="0"/>
        <v>0.63297872340425532</v>
      </c>
      <c r="FY27">
        <f t="shared" si="1"/>
        <v>53.191489361702132</v>
      </c>
      <c r="FZ27">
        <f t="shared" si="2"/>
        <v>4.6276595744680851</v>
      </c>
      <c r="GA27">
        <f t="shared" si="3"/>
        <v>1.8989361702127661</v>
      </c>
      <c r="GB27">
        <f t="shared" si="4"/>
        <v>1.8829787234042554</v>
      </c>
      <c r="GC27">
        <f t="shared" si="5"/>
        <v>1</v>
      </c>
      <c r="GD27">
        <f t="shared" si="6"/>
        <v>22.76595744680851</v>
      </c>
      <c r="GE27">
        <f t="shared" si="7"/>
        <v>29.93006993006993</v>
      </c>
      <c r="GF27">
        <f t="shared" si="8"/>
        <v>32.068965517241381</v>
      </c>
      <c r="GG27">
        <f t="shared" si="9"/>
        <v>234.45378151260505</v>
      </c>
      <c r="GH27">
        <f t="shared" si="10"/>
        <v>0.15167464114832538</v>
      </c>
      <c r="GI27">
        <f t="shared" si="11"/>
        <v>0.56302521008403372</v>
      </c>
      <c r="GJ27">
        <f t="shared" si="12"/>
        <v>0.50757575757575757</v>
      </c>
      <c r="GK27">
        <f t="shared" si="13"/>
        <v>211.36363636363635</v>
      </c>
      <c r="GL27">
        <f t="shared" si="14"/>
        <v>7.3109243697478989</v>
      </c>
      <c r="GM27">
        <f t="shared" si="15"/>
        <v>1.1092436974789917</v>
      </c>
      <c r="GN27">
        <f t="shared" si="16"/>
        <v>0.15172413793103451</v>
      </c>
      <c r="GO27">
        <f t="shared" si="17"/>
        <v>2.4369747899159662</v>
      </c>
      <c r="GP27">
        <f t="shared" si="18"/>
        <v>0.9639708305929463</v>
      </c>
      <c r="GQ27">
        <f>(EA27/0.0735)/((DZ27/0.195*(EB27/0.295))^0.5)</f>
        <v>1.0188921454224031</v>
      </c>
    </row>
    <row r="28" spans="1:199">
      <c r="A28" t="s">
        <v>205</v>
      </c>
      <c r="B28" t="s">
        <v>411</v>
      </c>
      <c r="C28" t="s">
        <v>7165</v>
      </c>
      <c r="D28" t="s">
        <v>7097</v>
      </c>
      <c r="E28" t="s">
        <v>7097</v>
      </c>
      <c r="F28">
        <v>1</v>
      </c>
      <c r="G28">
        <v>1</v>
      </c>
      <c r="H28" t="s">
        <v>7383</v>
      </c>
      <c r="I28" t="s">
        <v>207</v>
      </c>
      <c r="J28" t="s">
        <v>208</v>
      </c>
      <c r="K28">
        <v>52.530099999999997</v>
      </c>
      <c r="L28">
        <v>52.530099999999997</v>
      </c>
      <c r="M28">
        <v>175.2449</v>
      </c>
      <c r="N28">
        <v>175.2449</v>
      </c>
      <c r="O28" t="s">
        <v>209</v>
      </c>
      <c r="P28">
        <v>-1567</v>
      </c>
      <c r="Q28">
        <v>-1567</v>
      </c>
      <c r="R28" t="s">
        <v>441</v>
      </c>
      <c r="S28" t="s">
        <v>215</v>
      </c>
      <c r="T28" t="s">
        <v>413</v>
      </c>
      <c r="W28" t="s">
        <v>180</v>
      </c>
      <c r="X28" t="s">
        <v>180</v>
      </c>
      <c r="Y28" t="s">
        <v>180</v>
      </c>
      <c r="Z28" t="s">
        <v>180</v>
      </c>
      <c r="AB28" t="s">
        <v>180</v>
      </c>
      <c r="AC28" t="s">
        <v>181</v>
      </c>
      <c r="AD28" t="s">
        <v>180</v>
      </c>
      <c r="AE28" t="s">
        <v>180</v>
      </c>
      <c r="AF28" t="s">
        <v>180</v>
      </c>
      <c r="AG28" t="s">
        <v>180</v>
      </c>
      <c r="AH28" t="s">
        <v>212</v>
      </c>
      <c r="AI28">
        <v>51.79</v>
      </c>
      <c r="AJ28">
        <v>0.78</v>
      </c>
      <c r="AK28" t="s">
        <v>180</v>
      </c>
      <c r="AL28">
        <v>18.27</v>
      </c>
      <c r="AM28" t="s">
        <v>180</v>
      </c>
      <c r="AP28">
        <v>7.58</v>
      </c>
      <c r="AQ28">
        <v>9.02</v>
      </c>
      <c r="AR28">
        <v>8.07</v>
      </c>
      <c r="AS28">
        <v>0.16</v>
      </c>
      <c r="AT28" t="s">
        <v>180</v>
      </c>
      <c r="AU28">
        <v>0.81</v>
      </c>
      <c r="AV28">
        <v>3.35</v>
      </c>
      <c r="AW28">
        <v>0.17</v>
      </c>
      <c r="AY28" t="s">
        <v>180</v>
      </c>
      <c r="AZ28" t="s">
        <v>180</v>
      </c>
      <c r="BA28">
        <v>99.999999999999986</v>
      </c>
      <c r="BC28" t="s">
        <v>180</v>
      </c>
      <c r="BD28" t="s">
        <v>180</v>
      </c>
      <c r="BE28" t="s">
        <v>180</v>
      </c>
      <c r="BI28" t="s">
        <v>180</v>
      </c>
      <c r="BK28" t="s">
        <v>180</v>
      </c>
      <c r="BL28" t="s">
        <v>180</v>
      </c>
      <c r="BM28">
        <v>0.69</v>
      </c>
      <c r="BN28" t="s">
        <v>180</v>
      </c>
      <c r="BO28" t="s">
        <v>180</v>
      </c>
      <c r="BP28" t="s">
        <v>180</v>
      </c>
      <c r="BQ28" t="s">
        <v>180</v>
      </c>
      <c r="BR28" t="s">
        <v>180</v>
      </c>
      <c r="BS28" t="s">
        <v>180</v>
      </c>
      <c r="BT28" t="s">
        <v>180</v>
      </c>
      <c r="BU28" t="s">
        <v>180</v>
      </c>
      <c r="BV28" t="s">
        <v>180</v>
      </c>
      <c r="BW28" t="s">
        <v>180</v>
      </c>
      <c r="BX28" t="s">
        <v>180</v>
      </c>
      <c r="BY28" t="s">
        <v>180</v>
      </c>
      <c r="BZ28" t="s">
        <v>180</v>
      </c>
      <c r="CD28" t="s">
        <v>180</v>
      </c>
      <c r="CE28" t="s">
        <v>180</v>
      </c>
      <c r="CG28" t="s">
        <v>180</v>
      </c>
      <c r="CH28" t="s">
        <v>180</v>
      </c>
      <c r="CI28" t="s">
        <v>180</v>
      </c>
      <c r="CJ28" t="s">
        <v>180</v>
      </c>
      <c r="CK28" t="s">
        <v>180</v>
      </c>
      <c r="CM28" t="s">
        <v>180</v>
      </c>
      <c r="CN28" t="s">
        <v>180</v>
      </c>
      <c r="CO28">
        <v>29</v>
      </c>
      <c r="CQ28">
        <v>216</v>
      </c>
      <c r="CR28">
        <v>194</v>
      </c>
      <c r="CS28" t="s">
        <v>180</v>
      </c>
      <c r="CT28" t="s">
        <v>180</v>
      </c>
      <c r="CV28">
        <v>118</v>
      </c>
      <c r="CW28">
        <v>52</v>
      </c>
      <c r="CX28">
        <v>72</v>
      </c>
      <c r="CY28">
        <v>20</v>
      </c>
      <c r="CZ28" t="s">
        <v>180</v>
      </c>
      <c r="DB28" t="s">
        <v>180</v>
      </c>
      <c r="DC28" t="s">
        <v>180</v>
      </c>
      <c r="DD28">
        <v>12.5</v>
      </c>
      <c r="DE28">
        <v>416</v>
      </c>
      <c r="DF28">
        <v>17.8</v>
      </c>
      <c r="DG28">
        <v>93.4</v>
      </c>
      <c r="DH28">
        <v>1.1100000000000001</v>
      </c>
      <c r="DJ28" t="s">
        <v>180</v>
      </c>
      <c r="DK28" t="s">
        <v>180</v>
      </c>
      <c r="DL28" t="s">
        <v>180</v>
      </c>
      <c r="DM28" t="s">
        <v>180</v>
      </c>
      <c r="DR28" t="s">
        <v>180</v>
      </c>
      <c r="DS28" t="s">
        <v>180</v>
      </c>
      <c r="DT28">
        <v>0.41</v>
      </c>
      <c r="DU28">
        <v>272</v>
      </c>
      <c r="DV28">
        <v>8.3000000000000007</v>
      </c>
      <c r="DW28">
        <v>20.5</v>
      </c>
      <c r="DX28">
        <v>2.94</v>
      </c>
      <c r="DY28">
        <v>13.6</v>
      </c>
      <c r="DZ28">
        <v>3.36</v>
      </c>
      <c r="EA28">
        <v>1.0900000000000001</v>
      </c>
      <c r="EB28">
        <v>3.28</v>
      </c>
      <c r="EC28">
        <v>0.51500000000000001</v>
      </c>
      <c r="ED28">
        <v>3.01</v>
      </c>
      <c r="EE28">
        <v>0.61099999999999999</v>
      </c>
      <c r="EF28">
        <v>1.69</v>
      </c>
      <c r="EG28">
        <v>0.25600000000000001</v>
      </c>
      <c r="EH28">
        <v>1.75</v>
      </c>
      <c r="EI28">
        <v>0.26400000000000001</v>
      </c>
      <c r="EJ28">
        <v>2.56</v>
      </c>
      <c r="EK28">
        <v>7.0000000000000007E-2</v>
      </c>
      <c r="EM28" t="s">
        <v>180</v>
      </c>
      <c r="EN28" t="s">
        <v>180</v>
      </c>
      <c r="EO28" t="s">
        <v>180</v>
      </c>
      <c r="EP28" t="s">
        <v>180</v>
      </c>
      <c r="EQ28" t="s">
        <v>180</v>
      </c>
      <c r="ER28" t="s">
        <v>180</v>
      </c>
      <c r="ET28">
        <v>3.41</v>
      </c>
      <c r="EV28">
        <v>1.18</v>
      </c>
      <c r="EW28">
        <v>0.64</v>
      </c>
      <c r="EY28" t="s">
        <v>180</v>
      </c>
      <c r="EZ28" t="s">
        <v>180</v>
      </c>
      <c r="FB28" t="s">
        <v>180</v>
      </c>
      <c r="FD28" t="s">
        <v>180</v>
      </c>
      <c r="FF28" t="s">
        <v>180</v>
      </c>
      <c r="FH28" t="s">
        <v>180</v>
      </c>
      <c r="FI28" t="s">
        <v>180</v>
      </c>
      <c r="FJ28" t="s">
        <v>180</v>
      </c>
      <c r="FK28" t="s">
        <v>180</v>
      </c>
      <c r="FL28" t="s">
        <v>180</v>
      </c>
      <c r="FM28" t="s">
        <v>180</v>
      </c>
      <c r="FN28" t="s">
        <v>180</v>
      </c>
      <c r="FP28" t="s">
        <v>180</v>
      </c>
      <c r="FQ28" t="s">
        <v>180</v>
      </c>
      <c r="FR28" t="s">
        <v>180</v>
      </c>
      <c r="FS28" t="s">
        <v>180</v>
      </c>
      <c r="FT28" t="s">
        <v>180</v>
      </c>
      <c r="FU28" t="s">
        <v>180</v>
      </c>
      <c r="FV28" t="s">
        <v>442</v>
      </c>
      <c r="FW28" t="s">
        <v>180</v>
      </c>
      <c r="FX28">
        <f t="shared" si="0"/>
        <v>0.63428571428571434</v>
      </c>
      <c r="FY28">
        <f t="shared" si="1"/>
        <v>53.371428571428574</v>
      </c>
      <c r="FZ28">
        <f t="shared" si="2"/>
        <v>4.7428571428571429</v>
      </c>
      <c r="GA28">
        <f t="shared" si="3"/>
        <v>1.92</v>
      </c>
      <c r="GB28">
        <f t="shared" si="4"/>
        <v>1.8742857142857141</v>
      </c>
      <c r="GC28">
        <f t="shared" si="5"/>
        <v>1.0384615384615385</v>
      </c>
      <c r="GD28">
        <f t="shared" si="6"/>
        <v>23.370786516853933</v>
      </c>
      <c r="GE28">
        <f t="shared" si="7"/>
        <v>30.588235294117649</v>
      </c>
      <c r="GF28">
        <f t="shared" si="8"/>
        <v>32.771084337349393</v>
      </c>
      <c r="GG28">
        <f t="shared" si="9"/>
        <v>245.04504504504501</v>
      </c>
      <c r="GH28">
        <f t="shared" si="10"/>
        <v>0.16634146341463416</v>
      </c>
      <c r="GI28">
        <f t="shared" si="11"/>
        <v>0.57657657657657657</v>
      </c>
      <c r="GJ28">
        <f t="shared" si="12"/>
        <v>0.5423728813559322</v>
      </c>
      <c r="GK28">
        <f t="shared" si="13"/>
        <v>230.5084745762712</v>
      </c>
      <c r="GL28">
        <f t="shared" si="14"/>
        <v>7.4774774774774775</v>
      </c>
      <c r="GM28">
        <f t="shared" si="15"/>
        <v>1.0630630630630629</v>
      </c>
      <c r="GN28">
        <f t="shared" si="16"/>
        <v>0.14216867469879516</v>
      </c>
      <c r="GO28">
        <f t="shared" si="17"/>
        <v>2.4702380952380953</v>
      </c>
      <c r="GP28">
        <f t="shared" si="18"/>
        <v>0.99882763840635613</v>
      </c>
      <c r="GQ28">
        <f>(EA28/0.0735)/((DZ28/0.195*(EB28/0.295))^0.5)</f>
        <v>1.0714228690882217</v>
      </c>
    </row>
    <row r="29" spans="1:199">
      <c r="A29" t="s">
        <v>205</v>
      </c>
      <c r="B29" t="s">
        <v>411</v>
      </c>
      <c r="C29" t="s">
        <v>7165</v>
      </c>
      <c r="D29" t="s">
        <v>7097</v>
      </c>
      <c r="E29" t="s">
        <v>7097</v>
      </c>
      <c r="F29">
        <v>1</v>
      </c>
      <c r="G29">
        <v>1</v>
      </c>
      <c r="H29" t="s">
        <v>7383</v>
      </c>
      <c r="I29" t="s">
        <v>207</v>
      </c>
      <c r="J29" t="s">
        <v>208</v>
      </c>
      <c r="K29">
        <v>52.512999999999998</v>
      </c>
      <c r="L29">
        <v>52.512999999999998</v>
      </c>
      <c r="M29">
        <v>175.19399999999999</v>
      </c>
      <c r="N29">
        <v>175.19399999999999</v>
      </c>
      <c r="O29" t="s">
        <v>209</v>
      </c>
      <c r="P29">
        <v>-878</v>
      </c>
      <c r="Q29">
        <v>-878</v>
      </c>
      <c r="R29" t="s">
        <v>443</v>
      </c>
      <c r="S29" t="s">
        <v>215</v>
      </c>
      <c r="T29" t="s">
        <v>413</v>
      </c>
      <c r="W29" t="s">
        <v>180</v>
      </c>
      <c r="X29" t="s">
        <v>180</v>
      </c>
      <c r="Y29" t="s">
        <v>180</v>
      </c>
      <c r="Z29" t="s">
        <v>180</v>
      </c>
      <c r="AB29" t="s">
        <v>180</v>
      </c>
      <c r="AC29" t="s">
        <v>181</v>
      </c>
      <c r="AD29" t="s">
        <v>180</v>
      </c>
      <c r="AE29" t="s">
        <v>180</v>
      </c>
      <c r="AF29" t="s">
        <v>180</v>
      </c>
      <c r="AG29" t="s">
        <v>180</v>
      </c>
      <c r="AH29" t="s">
        <v>212</v>
      </c>
      <c r="AI29">
        <v>51.79</v>
      </c>
      <c r="AJ29">
        <v>0.78</v>
      </c>
      <c r="AK29" t="s">
        <v>180</v>
      </c>
      <c r="AL29">
        <v>16.37</v>
      </c>
      <c r="AM29" t="s">
        <v>180</v>
      </c>
      <c r="AP29">
        <v>7.62</v>
      </c>
      <c r="AQ29">
        <v>10.15</v>
      </c>
      <c r="AR29">
        <v>8.89</v>
      </c>
      <c r="AS29">
        <v>0.15</v>
      </c>
      <c r="AT29" t="s">
        <v>180</v>
      </c>
      <c r="AU29">
        <v>0.94</v>
      </c>
      <c r="AV29">
        <v>3.04</v>
      </c>
      <c r="AW29">
        <v>0.26</v>
      </c>
      <c r="AY29" t="s">
        <v>180</v>
      </c>
      <c r="AZ29" t="s">
        <v>180</v>
      </c>
      <c r="BA29">
        <v>99.990000000000023</v>
      </c>
      <c r="BC29" t="s">
        <v>180</v>
      </c>
      <c r="BD29" t="s">
        <v>180</v>
      </c>
      <c r="BE29" t="s">
        <v>180</v>
      </c>
      <c r="BI29" t="s">
        <v>180</v>
      </c>
      <c r="BK29" t="s">
        <v>180</v>
      </c>
      <c r="BL29" t="s">
        <v>180</v>
      </c>
      <c r="BN29" t="s">
        <v>180</v>
      </c>
      <c r="BO29" t="s">
        <v>180</v>
      </c>
      <c r="BP29" t="s">
        <v>180</v>
      </c>
      <c r="BQ29" t="s">
        <v>180</v>
      </c>
      <c r="BR29" t="s">
        <v>180</v>
      </c>
      <c r="BS29" t="s">
        <v>180</v>
      </c>
      <c r="BT29" t="s">
        <v>180</v>
      </c>
      <c r="BU29" t="s">
        <v>180</v>
      </c>
      <c r="BV29" t="s">
        <v>180</v>
      </c>
      <c r="BW29" t="s">
        <v>180</v>
      </c>
      <c r="BX29" t="s">
        <v>180</v>
      </c>
      <c r="BY29" t="s">
        <v>180</v>
      </c>
      <c r="BZ29" t="s">
        <v>180</v>
      </c>
      <c r="CD29" t="s">
        <v>180</v>
      </c>
      <c r="CE29" t="s">
        <v>180</v>
      </c>
      <c r="CG29" t="s">
        <v>180</v>
      </c>
      <c r="CH29" t="s">
        <v>180</v>
      </c>
      <c r="CI29" t="s">
        <v>180</v>
      </c>
      <c r="CJ29" t="s">
        <v>180</v>
      </c>
      <c r="CK29" t="s">
        <v>180</v>
      </c>
      <c r="CM29" t="s">
        <v>180</v>
      </c>
      <c r="CN29" t="s">
        <v>180</v>
      </c>
      <c r="CO29">
        <v>29</v>
      </c>
      <c r="CQ29">
        <v>222</v>
      </c>
      <c r="CR29">
        <v>376</v>
      </c>
      <c r="CS29" t="s">
        <v>180</v>
      </c>
      <c r="CT29" t="s">
        <v>180</v>
      </c>
      <c r="CV29">
        <v>137</v>
      </c>
      <c r="CW29">
        <v>72</v>
      </c>
      <c r="CX29">
        <v>69</v>
      </c>
      <c r="CY29">
        <v>18</v>
      </c>
      <c r="CZ29" t="s">
        <v>180</v>
      </c>
      <c r="DB29" t="s">
        <v>180</v>
      </c>
      <c r="DC29" t="s">
        <v>180</v>
      </c>
      <c r="DD29">
        <v>11.1</v>
      </c>
      <c r="DE29">
        <v>592</v>
      </c>
      <c r="DF29">
        <v>17.2</v>
      </c>
      <c r="DG29">
        <v>103</v>
      </c>
      <c r="DH29">
        <v>2.23</v>
      </c>
      <c r="DJ29" t="s">
        <v>180</v>
      </c>
      <c r="DK29" t="s">
        <v>180</v>
      </c>
      <c r="DL29" t="s">
        <v>180</v>
      </c>
      <c r="DM29" t="s">
        <v>180</v>
      </c>
      <c r="DR29" t="s">
        <v>180</v>
      </c>
      <c r="DS29" t="s">
        <v>180</v>
      </c>
      <c r="DT29">
        <v>0.38</v>
      </c>
      <c r="DU29">
        <v>378</v>
      </c>
      <c r="DV29">
        <v>14.7</v>
      </c>
      <c r="DW29">
        <v>34.9</v>
      </c>
      <c r="DX29">
        <v>5.03</v>
      </c>
      <c r="DY29">
        <v>22.5</v>
      </c>
      <c r="DZ29">
        <v>5.07</v>
      </c>
      <c r="EA29">
        <v>1.47</v>
      </c>
      <c r="EB29">
        <v>4.3600000000000003</v>
      </c>
      <c r="EC29">
        <v>0.59699999999999998</v>
      </c>
      <c r="ED29">
        <v>3.18</v>
      </c>
      <c r="EE29">
        <v>0.60099999999999998</v>
      </c>
      <c r="EF29">
        <v>1.62</v>
      </c>
      <c r="EG29">
        <v>0.22900000000000001</v>
      </c>
      <c r="EH29">
        <v>1.56</v>
      </c>
      <c r="EI29">
        <v>0.23400000000000001</v>
      </c>
      <c r="EJ29">
        <v>2.74</v>
      </c>
      <c r="EK29">
        <v>0.13200000000000001</v>
      </c>
      <c r="EM29" t="s">
        <v>180</v>
      </c>
      <c r="EN29" t="s">
        <v>180</v>
      </c>
      <c r="EO29" t="s">
        <v>180</v>
      </c>
      <c r="EP29" t="s">
        <v>180</v>
      </c>
      <c r="EQ29" t="s">
        <v>180</v>
      </c>
      <c r="ER29" t="s">
        <v>180</v>
      </c>
      <c r="ET29">
        <v>3.07</v>
      </c>
      <c r="EV29">
        <v>1.73</v>
      </c>
      <c r="EW29">
        <v>0.9</v>
      </c>
      <c r="EY29" t="s">
        <v>180</v>
      </c>
      <c r="EZ29" t="s">
        <v>180</v>
      </c>
      <c r="FB29" t="s">
        <v>180</v>
      </c>
      <c r="FD29" t="s">
        <v>180</v>
      </c>
      <c r="FF29" t="s">
        <v>180</v>
      </c>
      <c r="FH29" t="s">
        <v>180</v>
      </c>
      <c r="FI29" t="s">
        <v>180</v>
      </c>
      <c r="FJ29" t="s">
        <v>180</v>
      </c>
      <c r="FK29" t="s">
        <v>180</v>
      </c>
      <c r="FL29" t="s">
        <v>180</v>
      </c>
      <c r="FM29" t="s">
        <v>180</v>
      </c>
      <c r="FN29" t="s">
        <v>180</v>
      </c>
      <c r="FP29" t="s">
        <v>180</v>
      </c>
      <c r="FQ29" t="s">
        <v>180</v>
      </c>
      <c r="FR29" t="s">
        <v>180</v>
      </c>
      <c r="FS29" t="s">
        <v>180</v>
      </c>
      <c r="FT29" t="s">
        <v>180</v>
      </c>
      <c r="FU29" t="s">
        <v>180</v>
      </c>
      <c r="FV29" t="s">
        <v>444</v>
      </c>
      <c r="FW29" t="s">
        <v>180</v>
      </c>
      <c r="FX29">
        <f t="shared" si="0"/>
        <v>1.4294871794871795</v>
      </c>
      <c r="FY29">
        <f t="shared" si="1"/>
        <v>66.025641025641022</v>
      </c>
      <c r="FZ29">
        <f t="shared" si="2"/>
        <v>9.4230769230769216</v>
      </c>
      <c r="GA29">
        <f t="shared" si="3"/>
        <v>3.25</v>
      </c>
      <c r="GB29">
        <f t="shared" si="4"/>
        <v>2.7948717948717952</v>
      </c>
      <c r="GC29">
        <f t="shared" si="5"/>
        <v>1.2051282051282051</v>
      </c>
      <c r="GD29">
        <f t="shared" si="6"/>
        <v>34.418604651162795</v>
      </c>
      <c r="GE29">
        <f t="shared" si="7"/>
        <v>26.31111111111111</v>
      </c>
      <c r="GF29">
        <f t="shared" si="8"/>
        <v>25.714285714285715</v>
      </c>
      <c r="GG29">
        <f t="shared" si="9"/>
        <v>169.50672645739911</v>
      </c>
      <c r="GH29">
        <f t="shared" si="10"/>
        <v>8.7965616045845269E-2</v>
      </c>
      <c r="GI29">
        <f t="shared" si="11"/>
        <v>0.40358744394618834</v>
      </c>
      <c r="GJ29">
        <f t="shared" si="12"/>
        <v>0.52023121387283244</v>
      </c>
      <c r="GK29">
        <f t="shared" si="13"/>
        <v>218.49710982658959</v>
      </c>
      <c r="GL29">
        <f t="shared" si="14"/>
        <v>6.5919282511210762</v>
      </c>
      <c r="GM29">
        <f t="shared" si="15"/>
        <v>0.77578475336322872</v>
      </c>
      <c r="GN29">
        <f t="shared" si="16"/>
        <v>0.11768707482993197</v>
      </c>
      <c r="GO29">
        <f t="shared" si="17"/>
        <v>2.8994082840236683</v>
      </c>
      <c r="GP29">
        <f t="shared" si="18"/>
        <v>0.97685964428235694</v>
      </c>
      <c r="GQ29">
        <f>(EA29/0.0735)/((DZ29/0.195*(EB29/0.295))^0.5)</f>
        <v>1.0202605282567299</v>
      </c>
    </row>
    <row r="30" spans="1:199">
      <c r="A30" t="s">
        <v>205</v>
      </c>
      <c r="B30" t="s">
        <v>411</v>
      </c>
      <c r="C30" t="s">
        <v>7165</v>
      </c>
      <c r="D30" t="s">
        <v>7097</v>
      </c>
      <c r="E30" t="s">
        <v>7097</v>
      </c>
      <c r="F30">
        <v>1</v>
      </c>
      <c r="G30">
        <v>1</v>
      </c>
      <c r="H30" t="s">
        <v>7383</v>
      </c>
      <c r="I30" t="s">
        <v>207</v>
      </c>
      <c r="J30" t="s">
        <v>208</v>
      </c>
      <c r="K30">
        <v>52.478000000000002</v>
      </c>
      <c r="L30">
        <v>52.478000000000002</v>
      </c>
      <c r="M30">
        <v>175.297</v>
      </c>
      <c r="N30">
        <v>175.297</v>
      </c>
      <c r="O30" t="s">
        <v>209</v>
      </c>
      <c r="P30">
        <v>-795</v>
      </c>
      <c r="Q30">
        <v>-795</v>
      </c>
      <c r="R30" t="s">
        <v>445</v>
      </c>
      <c r="S30" t="s">
        <v>215</v>
      </c>
      <c r="T30" t="s">
        <v>413</v>
      </c>
      <c r="W30" t="s">
        <v>180</v>
      </c>
      <c r="X30" t="s">
        <v>180</v>
      </c>
      <c r="Y30" t="s">
        <v>180</v>
      </c>
      <c r="Z30" t="s">
        <v>180</v>
      </c>
      <c r="AB30" t="s">
        <v>180</v>
      </c>
      <c r="AC30" t="s">
        <v>181</v>
      </c>
      <c r="AD30" t="s">
        <v>180</v>
      </c>
      <c r="AE30" t="s">
        <v>180</v>
      </c>
      <c r="AF30" t="s">
        <v>180</v>
      </c>
      <c r="AG30" t="s">
        <v>180</v>
      </c>
      <c r="AH30" t="s">
        <v>212</v>
      </c>
      <c r="AI30">
        <v>51.8</v>
      </c>
      <c r="AJ30">
        <v>0.81</v>
      </c>
      <c r="AK30" t="s">
        <v>180</v>
      </c>
      <c r="AL30">
        <v>17.23</v>
      </c>
      <c r="AM30" t="s">
        <v>180</v>
      </c>
      <c r="AP30">
        <v>7.58</v>
      </c>
      <c r="AQ30">
        <v>8.86</v>
      </c>
      <c r="AR30">
        <v>9.35</v>
      </c>
      <c r="AS30">
        <v>0.15</v>
      </c>
      <c r="AT30" t="s">
        <v>180</v>
      </c>
      <c r="AU30">
        <v>0.77</v>
      </c>
      <c r="AV30">
        <v>3.27</v>
      </c>
      <c r="AW30">
        <v>0.17</v>
      </c>
      <c r="AY30" t="s">
        <v>180</v>
      </c>
      <c r="AZ30" t="s">
        <v>180</v>
      </c>
      <c r="BA30">
        <v>99.99</v>
      </c>
      <c r="BC30" t="s">
        <v>180</v>
      </c>
      <c r="BD30" t="s">
        <v>180</v>
      </c>
      <c r="BE30" t="s">
        <v>180</v>
      </c>
      <c r="BI30" t="s">
        <v>180</v>
      </c>
      <c r="BK30" t="s">
        <v>180</v>
      </c>
      <c r="BL30" t="s">
        <v>180</v>
      </c>
      <c r="BM30">
        <v>0.61</v>
      </c>
      <c r="BN30" t="s">
        <v>180</v>
      </c>
      <c r="BO30" t="s">
        <v>180</v>
      </c>
      <c r="BP30" t="s">
        <v>180</v>
      </c>
      <c r="BQ30" t="s">
        <v>180</v>
      </c>
      <c r="BR30" t="s">
        <v>180</v>
      </c>
      <c r="BS30" t="s">
        <v>180</v>
      </c>
      <c r="BT30" t="s">
        <v>180</v>
      </c>
      <c r="BU30" t="s">
        <v>180</v>
      </c>
      <c r="BV30" t="s">
        <v>180</v>
      </c>
      <c r="BW30" t="s">
        <v>180</v>
      </c>
      <c r="BX30" t="s">
        <v>180</v>
      </c>
      <c r="BY30" t="s">
        <v>180</v>
      </c>
      <c r="BZ30" t="s">
        <v>180</v>
      </c>
      <c r="CD30" t="s">
        <v>180</v>
      </c>
      <c r="CE30" t="s">
        <v>180</v>
      </c>
      <c r="CG30" t="s">
        <v>180</v>
      </c>
      <c r="CH30" t="s">
        <v>180</v>
      </c>
      <c r="CI30" t="s">
        <v>180</v>
      </c>
      <c r="CJ30" t="s">
        <v>180</v>
      </c>
      <c r="CK30" t="s">
        <v>180</v>
      </c>
      <c r="CM30" t="s">
        <v>180</v>
      </c>
      <c r="CN30" t="s">
        <v>180</v>
      </c>
      <c r="CO30">
        <v>27</v>
      </c>
      <c r="CQ30">
        <v>213</v>
      </c>
      <c r="CR30">
        <v>358</v>
      </c>
      <c r="CS30" t="s">
        <v>180</v>
      </c>
      <c r="CT30" t="s">
        <v>180</v>
      </c>
      <c r="CV30">
        <v>200</v>
      </c>
      <c r="CW30">
        <v>63</v>
      </c>
      <c r="CX30">
        <v>76</v>
      </c>
      <c r="CY30">
        <v>20</v>
      </c>
      <c r="CZ30" t="s">
        <v>180</v>
      </c>
      <c r="DB30" t="s">
        <v>180</v>
      </c>
      <c r="DC30" t="s">
        <v>180</v>
      </c>
      <c r="DD30">
        <v>11.3</v>
      </c>
      <c r="DE30">
        <v>385</v>
      </c>
      <c r="DF30">
        <v>17.3</v>
      </c>
      <c r="DG30">
        <v>91.7</v>
      </c>
      <c r="DH30">
        <v>1.77</v>
      </c>
      <c r="DJ30" t="s">
        <v>180</v>
      </c>
      <c r="DK30" t="s">
        <v>180</v>
      </c>
      <c r="DL30" t="s">
        <v>180</v>
      </c>
      <c r="DM30" t="s">
        <v>180</v>
      </c>
      <c r="DR30" t="s">
        <v>180</v>
      </c>
      <c r="DS30" t="s">
        <v>180</v>
      </c>
      <c r="DT30">
        <v>0.4</v>
      </c>
      <c r="DU30">
        <v>243</v>
      </c>
      <c r="DV30">
        <v>7.8</v>
      </c>
      <c r="DW30">
        <v>19.2</v>
      </c>
      <c r="DX30">
        <v>2.8</v>
      </c>
      <c r="DY30">
        <v>13.1</v>
      </c>
      <c r="DZ30">
        <v>3.29</v>
      </c>
      <c r="EA30">
        <v>1.06</v>
      </c>
      <c r="EB30">
        <v>3.3</v>
      </c>
      <c r="EC30">
        <v>0.504</v>
      </c>
      <c r="ED30">
        <v>3.01</v>
      </c>
      <c r="EE30">
        <v>0.59799999999999998</v>
      </c>
      <c r="EF30">
        <v>1.63</v>
      </c>
      <c r="EG30">
        <v>0.249</v>
      </c>
      <c r="EH30">
        <v>1.7</v>
      </c>
      <c r="EI30">
        <v>0.25800000000000001</v>
      </c>
      <c r="EJ30">
        <v>2.48</v>
      </c>
      <c r="EK30">
        <v>0.104</v>
      </c>
      <c r="EM30" t="s">
        <v>180</v>
      </c>
      <c r="EN30" t="s">
        <v>180</v>
      </c>
      <c r="EO30" t="s">
        <v>180</v>
      </c>
      <c r="EP30" t="s">
        <v>180</v>
      </c>
      <c r="EQ30" t="s">
        <v>180</v>
      </c>
      <c r="ER30" t="s">
        <v>180</v>
      </c>
      <c r="ET30">
        <v>3.33</v>
      </c>
      <c r="EV30">
        <v>1.19</v>
      </c>
      <c r="EW30">
        <v>0.6</v>
      </c>
      <c r="EY30" t="s">
        <v>180</v>
      </c>
      <c r="EZ30" t="s">
        <v>180</v>
      </c>
      <c r="FB30" t="s">
        <v>180</v>
      </c>
      <c r="FD30" t="s">
        <v>180</v>
      </c>
      <c r="FF30" t="s">
        <v>180</v>
      </c>
      <c r="FH30" t="s">
        <v>180</v>
      </c>
      <c r="FI30" t="s">
        <v>180</v>
      </c>
      <c r="FJ30" t="s">
        <v>180</v>
      </c>
      <c r="FK30" t="s">
        <v>180</v>
      </c>
      <c r="FL30" t="s">
        <v>180</v>
      </c>
      <c r="FM30" t="s">
        <v>180</v>
      </c>
      <c r="FN30" t="s">
        <v>180</v>
      </c>
      <c r="FP30" t="s">
        <v>180</v>
      </c>
      <c r="FQ30" t="s">
        <v>180</v>
      </c>
      <c r="FR30" t="s">
        <v>180</v>
      </c>
      <c r="FS30" t="s">
        <v>180</v>
      </c>
      <c r="FT30" t="s">
        <v>180</v>
      </c>
      <c r="FU30" t="s">
        <v>180</v>
      </c>
      <c r="FV30" t="s">
        <v>446</v>
      </c>
      <c r="FW30" t="s">
        <v>180</v>
      </c>
      <c r="FX30">
        <f t="shared" si="0"/>
        <v>1.0411764705882354</v>
      </c>
      <c r="FY30">
        <f t="shared" si="1"/>
        <v>53.941176470588239</v>
      </c>
      <c r="FZ30">
        <f t="shared" si="2"/>
        <v>4.5882352941176467</v>
      </c>
      <c r="GA30">
        <f t="shared" si="3"/>
        <v>1.9352941176470588</v>
      </c>
      <c r="GB30">
        <f t="shared" si="4"/>
        <v>1.9411764705882353</v>
      </c>
      <c r="GC30">
        <f t="shared" si="5"/>
        <v>0.95061728395061729</v>
      </c>
      <c r="GD30">
        <f t="shared" si="6"/>
        <v>22.254335260115607</v>
      </c>
      <c r="GE30">
        <f t="shared" si="7"/>
        <v>29.389312977099237</v>
      </c>
      <c r="GF30">
        <f t="shared" si="8"/>
        <v>31.153846153846153</v>
      </c>
      <c r="GG30">
        <f t="shared" si="9"/>
        <v>137.28813559322035</v>
      </c>
      <c r="GH30">
        <f t="shared" si="10"/>
        <v>0.17343750000000002</v>
      </c>
      <c r="GI30">
        <f t="shared" si="11"/>
        <v>0.33898305084745761</v>
      </c>
      <c r="GJ30">
        <f t="shared" si="12"/>
        <v>0.50420168067226889</v>
      </c>
      <c r="GK30">
        <f t="shared" si="13"/>
        <v>204.20168067226891</v>
      </c>
      <c r="GL30">
        <f t="shared" si="14"/>
        <v>4.406779661016949</v>
      </c>
      <c r="GM30">
        <f t="shared" si="15"/>
        <v>0.67231638418079087</v>
      </c>
      <c r="GN30">
        <f t="shared" si="16"/>
        <v>0.15256410256410255</v>
      </c>
      <c r="GO30">
        <f t="shared" si="17"/>
        <v>2.3708206686930091</v>
      </c>
      <c r="GP30">
        <f t="shared" si="18"/>
        <v>0.98883610022345769</v>
      </c>
      <c r="GQ30">
        <f>(EA30/0.0735)/((DZ30/0.195*(EB30/0.295))^0.5)</f>
        <v>1.0497645938833478</v>
      </c>
    </row>
    <row r="31" spans="1:199">
      <c r="A31" t="s">
        <v>205</v>
      </c>
      <c r="B31" t="s">
        <v>411</v>
      </c>
      <c r="C31" t="s">
        <v>7165</v>
      </c>
      <c r="D31" t="s">
        <v>7097</v>
      </c>
      <c r="E31" t="s">
        <v>7097</v>
      </c>
      <c r="F31">
        <v>1</v>
      </c>
      <c r="G31">
        <v>1</v>
      </c>
      <c r="H31" t="s">
        <v>7383</v>
      </c>
      <c r="I31" t="s">
        <v>207</v>
      </c>
      <c r="J31" t="s">
        <v>208</v>
      </c>
      <c r="K31">
        <v>52.514000000000003</v>
      </c>
      <c r="L31">
        <v>52.514000000000003</v>
      </c>
      <c r="M31">
        <v>175.21</v>
      </c>
      <c r="N31">
        <v>175.21</v>
      </c>
      <c r="O31" t="s">
        <v>209</v>
      </c>
      <c r="P31">
        <v>-1015</v>
      </c>
      <c r="Q31">
        <v>-1015</v>
      </c>
      <c r="R31" t="s">
        <v>447</v>
      </c>
      <c r="S31" t="s">
        <v>215</v>
      </c>
      <c r="T31" t="s">
        <v>413</v>
      </c>
      <c r="W31" t="s">
        <v>180</v>
      </c>
      <c r="X31" t="s">
        <v>180</v>
      </c>
      <c r="Y31" t="s">
        <v>180</v>
      </c>
      <c r="Z31" t="s">
        <v>180</v>
      </c>
      <c r="AB31" t="s">
        <v>180</v>
      </c>
      <c r="AC31" t="s">
        <v>181</v>
      </c>
      <c r="AD31" t="s">
        <v>180</v>
      </c>
      <c r="AE31" t="s">
        <v>180</v>
      </c>
      <c r="AF31" t="s">
        <v>180</v>
      </c>
      <c r="AG31" t="s">
        <v>180</v>
      </c>
      <c r="AH31" t="s">
        <v>212</v>
      </c>
      <c r="AI31">
        <v>51.81</v>
      </c>
      <c r="AJ31">
        <v>0.78</v>
      </c>
      <c r="AK31" t="s">
        <v>180</v>
      </c>
      <c r="AL31">
        <v>16.350000000000001</v>
      </c>
      <c r="AM31" t="s">
        <v>180</v>
      </c>
      <c r="AP31">
        <v>7.6</v>
      </c>
      <c r="AQ31">
        <v>10.119999999999999</v>
      </c>
      <c r="AR31">
        <v>8.92</v>
      </c>
      <c r="AS31">
        <v>0.16</v>
      </c>
      <c r="AT31" t="s">
        <v>180</v>
      </c>
      <c r="AU31">
        <v>0.95</v>
      </c>
      <c r="AV31">
        <v>3.06</v>
      </c>
      <c r="AW31">
        <v>0.26</v>
      </c>
      <c r="AY31" t="s">
        <v>180</v>
      </c>
      <c r="AZ31" t="s">
        <v>180</v>
      </c>
      <c r="BA31">
        <v>100.01</v>
      </c>
      <c r="BC31" t="s">
        <v>180</v>
      </c>
      <c r="BD31" t="s">
        <v>180</v>
      </c>
      <c r="BE31" t="s">
        <v>180</v>
      </c>
      <c r="BI31" t="s">
        <v>180</v>
      </c>
      <c r="BK31" t="s">
        <v>180</v>
      </c>
      <c r="BL31" t="s">
        <v>180</v>
      </c>
      <c r="BN31" t="s">
        <v>180</v>
      </c>
      <c r="BO31" t="s">
        <v>180</v>
      </c>
      <c r="BP31" t="s">
        <v>180</v>
      </c>
      <c r="BQ31" t="s">
        <v>180</v>
      </c>
      <c r="BR31" t="s">
        <v>180</v>
      </c>
      <c r="BS31" t="s">
        <v>180</v>
      </c>
      <c r="BT31" t="s">
        <v>180</v>
      </c>
      <c r="BU31" t="s">
        <v>180</v>
      </c>
      <c r="BV31" t="s">
        <v>180</v>
      </c>
      <c r="BW31" t="s">
        <v>180</v>
      </c>
      <c r="BX31" t="s">
        <v>180</v>
      </c>
      <c r="BY31" t="s">
        <v>180</v>
      </c>
      <c r="BZ31" t="s">
        <v>180</v>
      </c>
      <c r="CD31" t="s">
        <v>180</v>
      </c>
      <c r="CE31" t="s">
        <v>180</v>
      </c>
      <c r="CG31" t="s">
        <v>180</v>
      </c>
      <c r="CH31" t="s">
        <v>180</v>
      </c>
      <c r="CI31" t="s">
        <v>180</v>
      </c>
      <c r="CJ31" t="s">
        <v>180</v>
      </c>
      <c r="CK31" t="s">
        <v>180</v>
      </c>
      <c r="CM31" t="s">
        <v>180</v>
      </c>
      <c r="CN31" t="s">
        <v>180</v>
      </c>
      <c r="CO31">
        <v>29</v>
      </c>
      <c r="CQ31">
        <v>218</v>
      </c>
      <c r="CR31">
        <v>387</v>
      </c>
      <c r="CS31" t="s">
        <v>180</v>
      </c>
      <c r="CT31" t="s">
        <v>180</v>
      </c>
      <c r="CV31">
        <v>139</v>
      </c>
      <c r="CW31">
        <v>82</v>
      </c>
      <c r="CX31">
        <v>73</v>
      </c>
      <c r="CY31">
        <v>18</v>
      </c>
      <c r="CZ31" t="s">
        <v>180</v>
      </c>
      <c r="DB31" t="s">
        <v>180</v>
      </c>
      <c r="DC31" t="s">
        <v>180</v>
      </c>
      <c r="DD31">
        <v>13.7</v>
      </c>
      <c r="DE31">
        <v>605</v>
      </c>
      <c r="DF31">
        <v>17.600000000000001</v>
      </c>
      <c r="DG31">
        <v>104</v>
      </c>
      <c r="DH31">
        <v>2.37</v>
      </c>
      <c r="DJ31" t="s">
        <v>180</v>
      </c>
      <c r="DK31" t="s">
        <v>180</v>
      </c>
      <c r="DL31" t="s">
        <v>180</v>
      </c>
      <c r="DM31" t="s">
        <v>180</v>
      </c>
      <c r="DR31" t="s">
        <v>180</v>
      </c>
      <c r="DS31" t="s">
        <v>180</v>
      </c>
      <c r="DT31">
        <v>0.43</v>
      </c>
      <c r="DU31">
        <v>380</v>
      </c>
      <c r="DV31">
        <v>14.6</v>
      </c>
      <c r="DW31">
        <v>35.200000000000003</v>
      </c>
      <c r="DX31">
        <v>4.92</v>
      </c>
      <c r="DY31">
        <v>22.7</v>
      </c>
      <c r="DZ31">
        <v>5.05</v>
      </c>
      <c r="EA31">
        <v>1.46</v>
      </c>
      <c r="EB31">
        <v>4.22</v>
      </c>
      <c r="EC31">
        <v>0.60299999999999998</v>
      </c>
      <c r="ED31">
        <v>3.21</v>
      </c>
      <c r="EE31">
        <v>0.6</v>
      </c>
      <c r="EF31">
        <v>1.58</v>
      </c>
      <c r="EG31">
        <v>0.22500000000000001</v>
      </c>
      <c r="EH31">
        <v>1.55</v>
      </c>
      <c r="EI31">
        <v>0.23200000000000001</v>
      </c>
      <c r="EJ31">
        <v>2.71</v>
      </c>
      <c r="EK31">
        <v>0.13500000000000001</v>
      </c>
      <c r="EM31" t="s">
        <v>180</v>
      </c>
      <c r="EN31" t="s">
        <v>180</v>
      </c>
      <c r="EO31" t="s">
        <v>180</v>
      </c>
      <c r="EP31" t="s">
        <v>180</v>
      </c>
      <c r="EQ31" t="s">
        <v>180</v>
      </c>
      <c r="ER31" t="s">
        <v>180</v>
      </c>
      <c r="ET31">
        <v>3.75</v>
      </c>
      <c r="EV31">
        <v>1.74</v>
      </c>
      <c r="EW31">
        <v>0.9</v>
      </c>
      <c r="EY31" t="s">
        <v>180</v>
      </c>
      <c r="EZ31" t="s">
        <v>180</v>
      </c>
      <c r="FB31" t="s">
        <v>180</v>
      </c>
      <c r="FD31" t="s">
        <v>180</v>
      </c>
      <c r="FF31" t="s">
        <v>180</v>
      </c>
      <c r="FH31" t="s">
        <v>180</v>
      </c>
      <c r="FI31" t="s">
        <v>180</v>
      </c>
      <c r="FJ31" t="s">
        <v>180</v>
      </c>
      <c r="FK31" t="s">
        <v>180</v>
      </c>
      <c r="FL31" t="s">
        <v>180</v>
      </c>
      <c r="FM31" t="s">
        <v>180</v>
      </c>
      <c r="FN31" t="s">
        <v>180</v>
      </c>
      <c r="FP31" t="s">
        <v>180</v>
      </c>
      <c r="FQ31" t="s">
        <v>180</v>
      </c>
      <c r="FR31" t="s">
        <v>180</v>
      </c>
      <c r="FS31" t="s">
        <v>180</v>
      </c>
      <c r="FT31" t="s">
        <v>180</v>
      </c>
      <c r="FU31" t="s">
        <v>180</v>
      </c>
      <c r="FV31" t="s">
        <v>448</v>
      </c>
      <c r="FW31" t="s">
        <v>180</v>
      </c>
      <c r="FX31">
        <f t="shared" si="0"/>
        <v>1.5290322580645161</v>
      </c>
      <c r="FY31">
        <f t="shared" si="1"/>
        <v>67.096774193548384</v>
      </c>
      <c r="FZ31">
        <f t="shared" si="2"/>
        <v>9.4193548387096762</v>
      </c>
      <c r="GA31">
        <f t="shared" si="3"/>
        <v>3.258064516129032</v>
      </c>
      <c r="GB31">
        <f t="shared" si="4"/>
        <v>2.7225806451612899</v>
      </c>
      <c r="GC31">
        <f t="shared" si="5"/>
        <v>1.2179487179487178</v>
      </c>
      <c r="GD31">
        <f t="shared" si="6"/>
        <v>34.375</v>
      </c>
      <c r="GE31">
        <f t="shared" si="7"/>
        <v>26.651982378854626</v>
      </c>
      <c r="GF31">
        <f t="shared" si="8"/>
        <v>26.027397260273972</v>
      </c>
      <c r="GG31">
        <f t="shared" si="9"/>
        <v>160.33755274261603</v>
      </c>
      <c r="GH31">
        <f t="shared" si="10"/>
        <v>0.1065340909090909</v>
      </c>
      <c r="GI31">
        <f t="shared" si="11"/>
        <v>0.37974683544303794</v>
      </c>
      <c r="GJ31">
        <f t="shared" si="12"/>
        <v>0.51724137931034486</v>
      </c>
      <c r="GK31">
        <f t="shared" si="13"/>
        <v>218.39080459770116</v>
      </c>
      <c r="GL31">
        <f t="shared" si="14"/>
        <v>6.1603375527426154</v>
      </c>
      <c r="GM31">
        <f t="shared" si="15"/>
        <v>0.73417721518987333</v>
      </c>
      <c r="GN31">
        <f t="shared" si="16"/>
        <v>0.11917808219178082</v>
      </c>
      <c r="GO31">
        <f t="shared" si="17"/>
        <v>2.891089108910891</v>
      </c>
      <c r="GP31">
        <f t="shared" si="18"/>
        <v>0.99961573942693882</v>
      </c>
      <c r="GQ31">
        <f>(EA31/0.0735)/((DZ31/0.195*(EB31/0.295))^0.5)</f>
        <v>1.0320290349299486</v>
      </c>
    </row>
    <row r="32" spans="1:199">
      <c r="A32" t="s">
        <v>205</v>
      </c>
      <c r="B32" t="s">
        <v>411</v>
      </c>
      <c r="C32" t="s">
        <v>7165</v>
      </c>
      <c r="D32" t="s">
        <v>7097</v>
      </c>
      <c r="E32" t="s">
        <v>7097</v>
      </c>
      <c r="F32">
        <v>1</v>
      </c>
      <c r="G32">
        <v>1</v>
      </c>
      <c r="H32" t="s">
        <v>7383</v>
      </c>
      <c r="I32" t="s">
        <v>207</v>
      </c>
      <c r="J32" t="s">
        <v>208</v>
      </c>
      <c r="K32">
        <v>52.484200000000001</v>
      </c>
      <c r="L32">
        <v>52.484200000000001</v>
      </c>
      <c r="M32">
        <v>175.27719999999999</v>
      </c>
      <c r="N32">
        <v>175.27719999999999</v>
      </c>
      <c r="O32" t="s">
        <v>209</v>
      </c>
      <c r="P32">
        <v>-770</v>
      </c>
      <c r="Q32">
        <v>-770</v>
      </c>
      <c r="R32" t="s">
        <v>449</v>
      </c>
      <c r="S32" t="s">
        <v>215</v>
      </c>
      <c r="T32" t="s">
        <v>413</v>
      </c>
      <c r="W32" t="s">
        <v>180</v>
      </c>
      <c r="X32" t="s">
        <v>180</v>
      </c>
      <c r="Y32" t="s">
        <v>180</v>
      </c>
      <c r="Z32" t="s">
        <v>180</v>
      </c>
      <c r="AB32" t="s">
        <v>180</v>
      </c>
      <c r="AC32" t="s">
        <v>181</v>
      </c>
      <c r="AD32" t="s">
        <v>180</v>
      </c>
      <c r="AE32" t="s">
        <v>180</v>
      </c>
      <c r="AF32" t="s">
        <v>180</v>
      </c>
      <c r="AG32" t="s">
        <v>180</v>
      </c>
      <c r="AH32" t="s">
        <v>212</v>
      </c>
      <c r="AI32">
        <v>51.85</v>
      </c>
      <c r="AJ32">
        <v>0.72</v>
      </c>
      <c r="AK32" t="s">
        <v>180</v>
      </c>
      <c r="AL32">
        <v>17.71</v>
      </c>
      <c r="AM32" t="s">
        <v>180</v>
      </c>
      <c r="AP32">
        <v>7.27</v>
      </c>
      <c r="AQ32">
        <v>8.6300000000000008</v>
      </c>
      <c r="AR32">
        <v>9.59</v>
      </c>
      <c r="AS32">
        <v>0.15</v>
      </c>
      <c r="AT32" t="s">
        <v>180</v>
      </c>
      <c r="AU32">
        <v>0.68</v>
      </c>
      <c r="AV32">
        <v>3.22</v>
      </c>
      <c r="AW32">
        <v>0.16</v>
      </c>
      <c r="AY32" t="s">
        <v>180</v>
      </c>
      <c r="AZ32" t="s">
        <v>180</v>
      </c>
      <c r="BA32">
        <v>99.98</v>
      </c>
      <c r="BC32" t="s">
        <v>180</v>
      </c>
      <c r="BD32" t="s">
        <v>180</v>
      </c>
      <c r="BE32" t="s">
        <v>180</v>
      </c>
      <c r="BI32" t="s">
        <v>180</v>
      </c>
      <c r="BK32" t="s">
        <v>180</v>
      </c>
      <c r="BL32" t="s">
        <v>180</v>
      </c>
      <c r="BM32">
        <v>0.28999999999999998</v>
      </c>
      <c r="BN32" t="s">
        <v>180</v>
      </c>
      <c r="BO32" t="s">
        <v>180</v>
      </c>
      <c r="BP32" t="s">
        <v>180</v>
      </c>
      <c r="BQ32" t="s">
        <v>180</v>
      </c>
      <c r="BR32" t="s">
        <v>180</v>
      </c>
      <c r="BS32" t="s">
        <v>180</v>
      </c>
      <c r="BT32" t="s">
        <v>180</v>
      </c>
      <c r="BU32" t="s">
        <v>180</v>
      </c>
      <c r="BV32" t="s">
        <v>180</v>
      </c>
      <c r="BW32" t="s">
        <v>180</v>
      </c>
      <c r="BX32" t="s">
        <v>180</v>
      </c>
      <c r="BY32" t="s">
        <v>180</v>
      </c>
      <c r="BZ32" t="s">
        <v>180</v>
      </c>
      <c r="CD32" t="s">
        <v>180</v>
      </c>
      <c r="CE32" t="s">
        <v>180</v>
      </c>
      <c r="CG32" t="s">
        <v>180</v>
      </c>
      <c r="CH32" t="s">
        <v>180</v>
      </c>
      <c r="CI32" t="s">
        <v>180</v>
      </c>
      <c r="CJ32" t="s">
        <v>180</v>
      </c>
      <c r="CK32" t="s">
        <v>180</v>
      </c>
      <c r="CM32" t="s">
        <v>180</v>
      </c>
      <c r="CN32" t="s">
        <v>180</v>
      </c>
      <c r="CO32">
        <v>24</v>
      </c>
      <c r="CQ32">
        <v>193</v>
      </c>
      <c r="CR32">
        <v>366</v>
      </c>
      <c r="CS32" t="s">
        <v>180</v>
      </c>
      <c r="CT32" t="s">
        <v>180</v>
      </c>
      <c r="CV32">
        <v>223</v>
      </c>
      <c r="CW32">
        <v>60</v>
      </c>
      <c r="CX32">
        <v>73</v>
      </c>
      <c r="CY32">
        <v>19</v>
      </c>
      <c r="CZ32" t="s">
        <v>180</v>
      </c>
      <c r="DB32" t="s">
        <v>180</v>
      </c>
      <c r="DC32" t="s">
        <v>180</v>
      </c>
      <c r="DD32">
        <v>11.2</v>
      </c>
      <c r="DE32">
        <v>391</v>
      </c>
      <c r="DF32">
        <v>16.399999999999999</v>
      </c>
      <c r="DG32">
        <v>89.6</v>
      </c>
      <c r="DH32">
        <v>1.08</v>
      </c>
      <c r="DJ32" t="s">
        <v>180</v>
      </c>
      <c r="DK32" t="s">
        <v>180</v>
      </c>
      <c r="DL32" t="s">
        <v>180</v>
      </c>
      <c r="DM32" t="s">
        <v>180</v>
      </c>
      <c r="DR32" t="s">
        <v>180</v>
      </c>
      <c r="DS32" t="s">
        <v>180</v>
      </c>
      <c r="DT32">
        <v>0.4</v>
      </c>
      <c r="DU32">
        <v>228</v>
      </c>
      <c r="DV32">
        <v>7</v>
      </c>
      <c r="DW32">
        <v>17.399999999999999</v>
      </c>
      <c r="DX32">
        <v>2.61</v>
      </c>
      <c r="DY32">
        <v>12.3</v>
      </c>
      <c r="DZ32">
        <v>3.09</v>
      </c>
      <c r="EA32">
        <v>0.99399999999999999</v>
      </c>
      <c r="EB32">
        <v>3.14</v>
      </c>
      <c r="EC32">
        <v>0.49299999999999999</v>
      </c>
      <c r="ED32">
        <v>2.93</v>
      </c>
      <c r="EE32">
        <v>0.60099999999999998</v>
      </c>
      <c r="EF32">
        <v>1.64</v>
      </c>
      <c r="EG32">
        <v>0.25</v>
      </c>
      <c r="EH32">
        <v>1.7</v>
      </c>
      <c r="EI32">
        <v>0.26</v>
      </c>
      <c r="EJ32">
        <v>2.54</v>
      </c>
      <c r="EK32">
        <v>7.3999999999999996E-2</v>
      </c>
      <c r="EM32" t="s">
        <v>180</v>
      </c>
      <c r="EN32" t="s">
        <v>180</v>
      </c>
      <c r="EO32" t="s">
        <v>180</v>
      </c>
      <c r="EP32" t="s">
        <v>180</v>
      </c>
      <c r="EQ32" t="s">
        <v>180</v>
      </c>
      <c r="ER32" t="s">
        <v>180</v>
      </c>
      <c r="ET32">
        <v>2.64</v>
      </c>
      <c r="EV32">
        <v>0.87</v>
      </c>
      <c r="EW32">
        <v>0.53</v>
      </c>
      <c r="EY32" t="s">
        <v>180</v>
      </c>
      <c r="EZ32" t="s">
        <v>180</v>
      </c>
      <c r="FB32" t="s">
        <v>180</v>
      </c>
      <c r="FD32" t="s">
        <v>180</v>
      </c>
      <c r="FF32" t="s">
        <v>180</v>
      </c>
      <c r="FH32" t="s">
        <v>180</v>
      </c>
      <c r="FI32" t="s">
        <v>180</v>
      </c>
      <c r="FJ32" t="s">
        <v>180</v>
      </c>
      <c r="FK32" t="s">
        <v>180</v>
      </c>
      <c r="FL32" t="s">
        <v>180</v>
      </c>
      <c r="FM32" t="s">
        <v>180</v>
      </c>
      <c r="FN32" t="s">
        <v>180</v>
      </c>
      <c r="FP32" t="s">
        <v>180</v>
      </c>
      <c r="FQ32" t="s">
        <v>180</v>
      </c>
      <c r="FR32" t="s">
        <v>180</v>
      </c>
      <c r="FS32" t="s">
        <v>180</v>
      </c>
      <c r="FT32" t="s">
        <v>180</v>
      </c>
      <c r="FU32" t="s">
        <v>180</v>
      </c>
      <c r="FV32" t="s">
        <v>450</v>
      </c>
      <c r="FW32" t="s">
        <v>180</v>
      </c>
      <c r="FX32">
        <f t="shared" si="0"/>
        <v>0.6352941176470589</v>
      </c>
      <c r="FY32">
        <f t="shared" si="1"/>
        <v>52.705882352941174</v>
      </c>
      <c r="FZ32">
        <f t="shared" si="2"/>
        <v>4.1176470588235299</v>
      </c>
      <c r="GA32">
        <f t="shared" si="3"/>
        <v>1.8176470588235294</v>
      </c>
      <c r="GB32">
        <f t="shared" si="4"/>
        <v>1.8470588235294119</v>
      </c>
      <c r="GC32">
        <f t="shared" si="5"/>
        <v>0.94444444444444453</v>
      </c>
      <c r="GD32">
        <f t="shared" si="6"/>
        <v>23.841463414634148</v>
      </c>
      <c r="GE32">
        <f t="shared" si="7"/>
        <v>31.788617886178859</v>
      </c>
      <c r="GF32">
        <f t="shared" si="8"/>
        <v>32.571428571428569</v>
      </c>
      <c r="GG32">
        <f t="shared" si="9"/>
        <v>211.11111111111109</v>
      </c>
      <c r="GH32">
        <f t="shared" si="10"/>
        <v>0.15172413793103451</v>
      </c>
      <c r="GI32">
        <f t="shared" si="11"/>
        <v>0.49074074074074076</v>
      </c>
      <c r="GJ32">
        <f t="shared" si="12"/>
        <v>0.60919540229885061</v>
      </c>
      <c r="GK32">
        <f t="shared" si="13"/>
        <v>262.06896551724139</v>
      </c>
      <c r="GL32">
        <f t="shared" si="14"/>
        <v>6.481481481481481</v>
      </c>
      <c r="GM32">
        <f t="shared" si="15"/>
        <v>0.80555555555555547</v>
      </c>
      <c r="GN32">
        <f t="shared" si="16"/>
        <v>0.12428571428571429</v>
      </c>
      <c r="GO32">
        <f t="shared" si="17"/>
        <v>2.2653721682847898</v>
      </c>
      <c r="GP32">
        <f t="shared" si="18"/>
        <v>0.97978181840056788</v>
      </c>
      <c r="GQ32">
        <f>(EA32/0.0735)/((DZ32/0.195*(EB32/0.295))^0.5)</f>
        <v>1.0413178073598417</v>
      </c>
    </row>
    <row r="33" spans="1:199">
      <c r="A33" t="s">
        <v>205</v>
      </c>
      <c r="B33" t="s">
        <v>411</v>
      </c>
      <c r="C33" t="s">
        <v>7165</v>
      </c>
      <c r="D33" t="s">
        <v>7097</v>
      </c>
      <c r="E33" t="s">
        <v>7097</v>
      </c>
      <c r="F33">
        <v>1</v>
      </c>
      <c r="G33">
        <v>1</v>
      </c>
      <c r="H33" t="s">
        <v>7383</v>
      </c>
      <c r="I33" t="s">
        <v>207</v>
      </c>
      <c r="J33" t="s">
        <v>208</v>
      </c>
      <c r="K33">
        <v>52.484200000000001</v>
      </c>
      <c r="L33">
        <v>52.484200000000001</v>
      </c>
      <c r="M33">
        <v>175.27719999999999</v>
      </c>
      <c r="N33">
        <v>175.27719999999999</v>
      </c>
      <c r="O33" t="s">
        <v>209</v>
      </c>
      <c r="P33">
        <v>-770</v>
      </c>
      <c r="Q33">
        <v>-770</v>
      </c>
      <c r="R33" t="s">
        <v>451</v>
      </c>
      <c r="S33" t="s">
        <v>215</v>
      </c>
      <c r="T33" t="s">
        <v>413</v>
      </c>
      <c r="W33" t="s">
        <v>180</v>
      </c>
      <c r="X33" t="s">
        <v>180</v>
      </c>
      <c r="Y33" t="s">
        <v>180</v>
      </c>
      <c r="Z33" t="s">
        <v>180</v>
      </c>
      <c r="AB33" t="s">
        <v>180</v>
      </c>
      <c r="AC33" t="s">
        <v>181</v>
      </c>
      <c r="AD33" t="s">
        <v>180</v>
      </c>
      <c r="AE33" t="s">
        <v>180</v>
      </c>
      <c r="AF33" t="s">
        <v>180</v>
      </c>
      <c r="AG33" t="s">
        <v>180</v>
      </c>
      <c r="AH33" t="s">
        <v>212</v>
      </c>
      <c r="AI33">
        <v>51.87</v>
      </c>
      <c r="AJ33">
        <v>0.73</v>
      </c>
      <c r="AK33" t="s">
        <v>180</v>
      </c>
      <c r="AL33">
        <v>17.8</v>
      </c>
      <c r="AM33" t="s">
        <v>180</v>
      </c>
      <c r="AP33">
        <v>7.27</v>
      </c>
      <c r="AQ33">
        <v>8.7100000000000009</v>
      </c>
      <c r="AR33">
        <v>9.39</v>
      </c>
      <c r="AS33">
        <v>0.16</v>
      </c>
      <c r="AT33" t="s">
        <v>180</v>
      </c>
      <c r="AU33">
        <v>0.68</v>
      </c>
      <c r="AV33">
        <v>3.23</v>
      </c>
      <c r="AW33">
        <v>0.16</v>
      </c>
      <c r="AY33" t="s">
        <v>180</v>
      </c>
      <c r="AZ33" t="s">
        <v>180</v>
      </c>
      <c r="BA33">
        <v>100</v>
      </c>
      <c r="BC33" t="s">
        <v>180</v>
      </c>
      <c r="BD33" t="s">
        <v>180</v>
      </c>
      <c r="BE33" t="s">
        <v>180</v>
      </c>
      <c r="BI33" t="s">
        <v>180</v>
      </c>
      <c r="BK33" t="s">
        <v>180</v>
      </c>
      <c r="BL33" t="s">
        <v>180</v>
      </c>
      <c r="BM33">
        <v>0.43</v>
      </c>
      <c r="BN33" t="s">
        <v>180</v>
      </c>
      <c r="BO33" t="s">
        <v>180</v>
      </c>
      <c r="BP33" t="s">
        <v>180</v>
      </c>
      <c r="BQ33" t="s">
        <v>180</v>
      </c>
      <c r="BR33" t="s">
        <v>180</v>
      </c>
      <c r="BS33" t="s">
        <v>180</v>
      </c>
      <c r="BT33" t="s">
        <v>180</v>
      </c>
      <c r="BU33" t="s">
        <v>180</v>
      </c>
      <c r="BV33" t="s">
        <v>180</v>
      </c>
      <c r="BW33" t="s">
        <v>180</v>
      </c>
      <c r="BX33" t="s">
        <v>180</v>
      </c>
      <c r="BY33" t="s">
        <v>180</v>
      </c>
      <c r="BZ33" t="s">
        <v>180</v>
      </c>
      <c r="CD33" t="s">
        <v>180</v>
      </c>
      <c r="CE33" t="s">
        <v>180</v>
      </c>
      <c r="CG33" t="s">
        <v>180</v>
      </c>
      <c r="CH33" t="s">
        <v>180</v>
      </c>
      <c r="CI33" t="s">
        <v>180</v>
      </c>
      <c r="CJ33" t="s">
        <v>180</v>
      </c>
      <c r="CK33" t="s">
        <v>180</v>
      </c>
      <c r="CM33" t="s">
        <v>180</v>
      </c>
      <c r="CN33" t="s">
        <v>180</v>
      </c>
      <c r="CO33">
        <v>24</v>
      </c>
      <c r="CQ33">
        <v>195</v>
      </c>
      <c r="CR33">
        <v>370</v>
      </c>
      <c r="CS33" t="s">
        <v>180</v>
      </c>
      <c r="CT33" t="s">
        <v>180</v>
      </c>
      <c r="CV33">
        <v>214</v>
      </c>
      <c r="CW33">
        <v>56</v>
      </c>
      <c r="CX33">
        <v>72</v>
      </c>
      <c r="CY33">
        <v>22</v>
      </c>
      <c r="CZ33" t="s">
        <v>180</v>
      </c>
      <c r="DB33" t="s">
        <v>180</v>
      </c>
      <c r="DC33" t="s">
        <v>180</v>
      </c>
      <c r="DD33">
        <v>10.6</v>
      </c>
      <c r="DE33">
        <v>409</v>
      </c>
      <c r="DF33">
        <v>16.5</v>
      </c>
      <c r="DG33">
        <v>87.6</v>
      </c>
      <c r="DH33">
        <v>1.1100000000000001</v>
      </c>
      <c r="DJ33" t="s">
        <v>180</v>
      </c>
      <c r="DK33" t="s">
        <v>180</v>
      </c>
      <c r="DL33" t="s">
        <v>180</v>
      </c>
      <c r="DM33" t="s">
        <v>180</v>
      </c>
      <c r="DR33" t="s">
        <v>180</v>
      </c>
      <c r="DS33" t="s">
        <v>180</v>
      </c>
      <c r="DT33">
        <v>0.4</v>
      </c>
      <c r="DU33">
        <v>222</v>
      </c>
      <c r="DV33">
        <v>6.9</v>
      </c>
      <c r="DW33">
        <v>17.100000000000001</v>
      </c>
      <c r="DX33">
        <v>2.58</v>
      </c>
      <c r="DY33">
        <v>12.1</v>
      </c>
      <c r="DZ33">
        <v>3.03</v>
      </c>
      <c r="EA33">
        <v>0.97799999999999998</v>
      </c>
      <c r="EB33">
        <v>3.05</v>
      </c>
      <c r="EC33">
        <v>0.47499999999999998</v>
      </c>
      <c r="ED33">
        <v>2.83</v>
      </c>
      <c r="EE33">
        <v>0.57099999999999995</v>
      </c>
      <c r="EF33">
        <v>1.58</v>
      </c>
      <c r="EG33">
        <v>0.24</v>
      </c>
      <c r="EH33">
        <v>1.64</v>
      </c>
      <c r="EI33">
        <v>0.248</v>
      </c>
      <c r="EJ33">
        <v>2.4500000000000002</v>
      </c>
      <c r="EK33">
        <v>7.3999999999999996E-2</v>
      </c>
      <c r="EM33" t="s">
        <v>180</v>
      </c>
      <c r="EN33" t="s">
        <v>180</v>
      </c>
      <c r="EO33" t="s">
        <v>180</v>
      </c>
      <c r="EP33" t="s">
        <v>180</v>
      </c>
      <c r="EQ33" t="s">
        <v>180</v>
      </c>
      <c r="ER33" t="s">
        <v>180</v>
      </c>
      <c r="ET33">
        <v>2.77</v>
      </c>
      <c r="EV33">
        <v>0.85</v>
      </c>
      <c r="EW33">
        <v>0.51</v>
      </c>
      <c r="EY33" t="s">
        <v>180</v>
      </c>
      <c r="EZ33" t="s">
        <v>180</v>
      </c>
      <c r="FB33" t="s">
        <v>180</v>
      </c>
      <c r="FD33" t="s">
        <v>180</v>
      </c>
      <c r="FF33" t="s">
        <v>180</v>
      </c>
      <c r="FH33" t="s">
        <v>180</v>
      </c>
      <c r="FI33" t="s">
        <v>180</v>
      </c>
      <c r="FJ33" t="s">
        <v>180</v>
      </c>
      <c r="FK33" t="s">
        <v>180</v>
      </c>
      <c r="FL33" t="s">
        <v>180</v>
      </c>
      <c r="FM33" t="s">
        <v>180</v>
      </c>
      <c r="FN33" t="s">
        <v>180</v>
      </c>
      <c r="FP33" t="s">
        <v>180</v>
      </c>
      <c r="FQ33" t="s">
        <v>180</v>
      </c>
      <c r="FR33" t="s">
        <v>180</v>
      </c>
      <c r="FS33" t="s">
        <v>180</v>
      </c>
      <c r="FT33" t="s">
        <v>180</v>
      </c>
      <c r="FU33" t="s">
        <v>180</v>
      </c>
      <c r="FV33" t="s">
        <v>452</v>
      </c>
      <c r="FW33" t="s">
        <v>180</v>
      </c>
      <c r="FX33">
        <f t="shared" si="0"/>
        <v>0.67682926829268297</v>
      </c>
      <c r="FY33">
        <f t="shared" si="1"/>
        <v>53.414634146341463</v>
      </c>
      <c r="FZ33">
        <f t="shared" si="2"/>
        <v>4.2073170731707323</v>
      </c>
      <c r="GA33">
        <f t="shared" si="3"/>
        <v>1.8475609756097562</v>
      </c>
      <c r="GB33">
        <f t="shared" si="4"/>
        <v>1.8597560975609757</v>
      </c>
      <c r="GC33">
        <f t="shared" si="5"/>
        <v>0.93150684931506855</v>
      </c>
      <c r="GD33">
        <f t="shared" si="6"/>
        <v>24.787878787878789</v>
      </c>
      <c r="GE33">
        <f t="shared" si="7"/>
        <v>33.801652892561982</v>
      </c>
      <c r="GF33">
        <f t="shared" si="8"/>
        <v>32.173913043478258</v>
      </c>
      <c r="GG33">
        <f t="shared" si="9"/>
        <v>199.99999999999997</v>
      </c>
      <c r="GH33">
        <f t="shared" si="10"/>
        <v>0.16198830409356724</v>
      </c>
      <c r="GI33">
        <f t="shared" si="11"/>
        <v>0.45945945945945943</v>
      </c>
      <c r="GJ33">
        <f t="shared" si="12"/>
        <v>0.6</v>
      </c>
      <c r="GK33">
        <f t="shared" si="13"/>
        <v>261.1764705882353</v>
      </c>
      <c r="GL33">
        <f t="shared" si="14"/>
        <v>6.2162162162162158</v>
      </c>
      <c r="GM33">
        <f t="shared" si="15"/>
        <v>0.76576576576576572</v>
      </c>
      <c r="GN33">
        <f t="shared" si="16"/>
        <v>0.12318840579710144</v>
      </c>
      <c r="GO33">
        <f t="shared" si="17"/>
        <v>2.2772277227722775</v>
      </c>
      <c r="GP33">
        <f t="shared" si="18"/>
        <v>0.97546370207093969</v>
      </c>
      <c r="GQ33">
        <f>(EA33/0.0735)/((DZ33/0.195*(EB33/0.295))^0.5)</f>
        <v>1.0498048998262357</v>
      </c>
    </row>
    <row r="34" spans="1:199">
      <c r="A34" t="s">
        <v>205</v>
      </c>
      <c r="B34" t="s">
        <v>411</v>
      </c>
      <c r="C34" t="s">
        <v>7165</v>
      </c>
      <c r="D34" t="s">
        <v>7097</v>
      </c>
      <c r="E34" t="s">
        <v>7097</v>
      </c>
      <c r="F34">
        <v>1</v>
      </c>
      <c r="G34">
        <v>1</v>
      </c>
      <c r="H34" t="s">
        <v>7383</v>
      </c>
      <c r="I34" t="s">
        <v>207</v>
      </c>
      <c r="J34" t="s">
        <v>208</v>
      </c>
      <c r="K34">
        <v>52.530099999999997</v>
      </c>
      <c r="L34">
        <v>52.530099999999997</v>
      </c>
      <c r="M34">
        <v>175.2449</v>
      </c>
      <c r="N34">
        <v>175.2449</v>
      </c>
      <c r="O34" t="s">
        <v>209</v>
      </c>
      <c r="P34">
        <v>-1567</v>
      </c>
      <c r="Q34">
        <v>-1567</v>
      </c>
      <c r="R34" t="s">
        <v>453</v>
      </c>
      <c r="S34" t="s">
        <v>215</v>
      </c>
      <c r="T34" t="s">
        <v>413</v>
      </c>
      <c r="W34" t="s">
        <v>180</v>
      </c>
      <c r="X34" t="s">
        <v>180</v>
      </c>
      <c r="Y34" t="s">
        <v>180</v>
      </c>
      <c r="Z34" t="s">
        <v>180</v>
      </c>
      <c r="AB34" t="s">
        <v>180</v>
      </c>
      <c r="AC34" t="s">
        <v>181</v>
      </c>
      <c r="AD34" t="s">
        <v>180</v>
      </c>
      <c r="AE34" t="s">
        <v>180</v>
      </c>
      <c r="AF34" t="s">
        <v>180</v>
      </c>
      <c r="AG34" t="s">
        <v>180</v>
      </c>
      <c r="AH34" t="s">
        <v>212</v>
      </c>
      <c r="AI34">
        <v>51.89</v>
      </c>
      <c r="AJ34">
        <v>0.79</v>
      </c>
      <c r="AK34" t="s">
        <v>180</v>
      </c>
      <c r="AL34">
        <v>18.36</v>
      </c>
      <c r="AM34" t="s">
        <v>180</v>
      </c>
      <c r="AP34">
        <v>7.42</v>
      </c>
      <c r="AQ34">
        <v>9.07</v>
      </c>
      <c r="AR34">
        <v>7.97</v>
      </c>
      <c r="AS34">
        <v>0.16</v>
      </c>
      <c r="AT34" t="s">
        <v>180</v>
      </c>
      <c r="AU34">
        <v>0.8</v>
      </c>
      <c r="AV34">
        <v>3.37</v>
      </c>
      <c r="AW34">
        <v>0.17</v>
      </c>
      <c r="AY34" t="s">
        <v>180</v>
      </c>
      <c r="AZ34" t="s">
        <v>180</v>
      </c>
      <c r="BA34">
        <v>100</v>
      </c>
      <c r="BC34" t="s">
        <v>180</v>
      </c>
      <c r="BD34" t="s">
        <v>180</v>
      </c>
      <c r="BE34" t="s">
        <v>180</v>
      </c>
      <c r="BI34" t="s">
        <v>180</v>
      </c>
      <c r="BK34" t="s">
        <v>180</v>
      </c>
      <c r="BL34" t="s">
        <v>180</v>
      </c>
      <c r="BM34">
        <v>0.49</v>
      </c>
      <c r="BN34" t="s">
        <v>180</v>
      </c>
      <c r="BO34" t="s">
        <v>180</v>
      </c>
      <c r="BP34" t="s">
        <v>180</v>
      </c>
      <c r="BQ34" t="s">
        <v>180</v>
      </c>
      <c r="BR34" t="s">
        <v>180</v>
      </c>
      <c r="BS34" t="s">
        <v>180</v>
      </c>
      <c r="BT34" t="s">
        <v>180</v>
      </c>
      <c r="BU34" t="s">
        <v>180</v>
      </c>
      <c r="BV34" t="s">
        <v>180</v>
      </c>
      <c r="BW34" t="s">
        <v>180</v>
      </c>
      <c r="BX34" t="s">
        <v>180</v>
      </c>
      <c r="BY34" t="s">
        <v>180</v>
      </c>
      <c r="BZ34" t="s">
        <v>180</v>
      </c>
      <c r="CD34" t="s">
        <v>180</v>
      </c>
      <c r="CE34" t="s">
        <v>180</v>
      </c>
      <c r="CG34" t="s">
        <v>180</v>
      </c>
      <c r="CH34" t="s">
        <v>180</v>
      </c>
      <c r="CI34" t="s">
        <v>180</v>
      </c>
      <c r="CJ34" t="s">
        <v>180</v>
      </c>
      <c r="CK34" t="s">
        <v>180</v>
      </c>
      <c r="CM34" t="s">
        <v>180</v>
      </c>
      <c r="CN34" t="s">
        <v>180</v>
      </c>
      <c r="CO34">
        <v>28</v>
      </c>
      <c r="CQ34">
        <v>220</v>
      </c>
      <c r="CR34">
        <v>186</v>
      </c>
      <c r="CS34" t="s">
        <v>180</v>
      </c>
      <c r="CT34" t="s">
        <v>180</v>
      </c>
      <c r="CV34">
        <v>113</v>
      </c>
      <c r="CW34">
        <v>69</v>
      </c>
      <c r="CX34">
        <v>80</v>
      </c>
      <c r="CY34">
        <v>20</v>
      </c>
      <c r="CZ34" t="s">
        <v>180</v>
      </c>
      <c r="DB34" t="s">
        <v>180</v>
      </c>
      <c r="DC34" t="s">
        <v>180</v>
      </c>
      <c r="DD34">
        <v>11.6</v>
      </c>
      <c r="DE34">
        <v>408</v>
      </c>
      <c r="DF34">
        <v>18.8</v>
      </c>
      <c r="DG34">
        <v>100.8</v>
      </c>
      <c r="DH34">
        <v>1.22</v>
      </c>
      <c r="DJ34" t="s">
        <v>180</v>
      </c>
      <c r="DK34" t="s">
        <v>180</v>
      </c>
      <c r="DL34" t="s">
        <v>180</v>
      </c>
      <c r="DM34" t="s">
        <v>180</v>
      </c>
      <c r="DR34" t="s">
        <v>180</v>
      </c>
      <c r="DS34" t="s">
        <v>180</v>
      </c>
      <c r="DT34">
        <v>0.43</v>
      </c>
      <c r="DU34">
        <v>278</v>
      </c>
      <c r="DV34">
        <v>8.8000000000000007</v>
      </c>
      <c r="DW34">
        <v>21</v>
      </c>
      <c r="DX34">
        <v>3.09</v>
      </c>
      <c r="DY34">
        <v>14.2</v>
      </c>
      <c r="DZ34">
        <v>3.48</v>
      </c>
      <c r="EA34">
        <v>1.1200000000000001</v>
      </c>
      <c r="EB34">
        <v>3.5</v>
      </c>
      <c r="EC34">
        <v>0.53700000000000003</v>
      </c>
      <c r="ED34">
        <v>3.22</v>
      </c>
      <c r="EE34">
        <v>0.64700000000000002</v>
      </c>
      <c r="EF34">
        <v>1.81</v>
      </c>
      <c r="EG34">
        <v>0.27400000000000002</v>
      </c>
      <c r="EH34">
        <v>1.85</v>
      </c>
      <c r="EI34">
        <v>0.28399999999999997</v>
      </c>
      <c r="EJ34">
        <v>2.74</v>
      </c>
      <c r="EK34">
        <v>8.1000000000000003E-2</v>
      </c>
      <c r="EM34" t="s">
        <v>180</v>
      </c>
      <c r="EN34" t="s">
        <v>180</v>
      </c>
      <c r="EO34" t="s">
        <v>180</v>
      </c>
      <c r="EP34" t="s">
        <v>180</v>
      </c>
      <c r="EQ34" t="s">
        <v>180</v>
      </c>
      <c r="ER34" t="s">
        <v>180</v>
      </c>
      <c r="ET34">
        <v>3.19</v>
      </c>
      <c r="EV34">
        <v>1.28</v>
      </c>
      <c r="EW34">
        <v>0.66</v>
      </c>
      <c r="EY34" t="s">
        <v>180</v>
      </c>
      <c r="EZ34" t="s">
        <v>180</v>
      </c>
      <c r="FB34" t="s">
        <v>180</v>
      </c>
      <c r="FD34" t="s">
        <v>180</v>
      </c>
      <c r="FF34" t="s">
        <v>180</v>
      </c>
      <c r="FH34" t="s">
        <v>180</v>
      </c>
      <c r="FI34" t="s">
        <v>180</v>
      </c>
      <c r="FJ34" t="s">
        <v>180</v>
      </c>
      <c r="FK34" t="s">
        <v>180</v>
      </c>
      <c r="FL34" t="s">
        <v>180</v>
      </c>
      <c r="FM34" t="s">
        <v>180</v>
      </c>
      <c r="FN34" t="s">
        <v>180</v>
      </c>
      <c r="FP34" t="s">
        <v>180</v>
      </c>
      <c r="FQ34" t="s">
        <v>180</v>
      </c>
      <c r="FR34" t="s">
        <v>180</v>
      </c>
      <c r="FS34" t="s">
        <v>180</v>
      </c>
      <c r="FT34" t="s">
        <v>180</v>
      </c>
      <c r="FU34" t="s">
        <v>180</v>
      </c>
      <c r="FV34" t="s">
        <v>454</v>
      </c>
      <c r="FW34" t="s">
        <v>180</v>
      </c>
      <c r="FX34">
        <f t="shared" si="0"/>
        <v>0.65945945945945939</v>
      </c>
      <c r="FY34">
        <f t="shared" si="1"/>
        <v>54.486486486486484</v>
      </c>
      <c r="FZ34">
        <f t="shared" si="2"/>
        <v>4.756756756756757</v>
      </c>
      <c r="GA34">
        <f t="shared" si="3"/>
        <v>1.881081081081081</v>
      </c>
      <c r="GB34">
        <f t="shared" si="4"/>
        <v>1.8918918918918919</v>
      </c>
      <c r="GC34">
        <f t="shared" si="5"/>
        <v>1.0126582278481013</v>
      </c>
      <c r="GD34">
        <f t="shared" si="6"/>
        <v>21.702127659574469</v>
      </c>
      <c r="GE34">
        <f t="shared" si="7"/>
        <v>28.732394366197184</v>
      </c>
      <c r="GF34">
        <f t="shared" si="8"/>
        <v>31.59090909090909</v>
      </c>
      <c r="GG34">
        <f t="shared" si="9"/>
        <v>227.86885245901641</v>
      </c>
      <c r="GH34">
        <f t="shared" si="10"/>
        <v>0.1519047619047619</v>
      </c>
      <c r="GI34">
        <f t="shared" si="11"/>
        <v>0.54098360655737709</v>
      </c>
      <c r="GJ34">
        <f t="shared" si="12"/>
        <v>0.515625</v>
      </c>
      <c r="GK34">
        <f t="shared" si="13"/>
        <v>217.1875</v>
      </c>
      <c r="GL34">
        <f t="shared" si="14"/>
        <v>7.2131147540983616</v>
      </c>
      <c r="GM34">
        <f t="shared" si="15"/>
        <v>1.0491803278688525</v>
      </c>
      <c r="GN34">
        <f t="shared" si="16"/>
        <v>0.14545454545454545</v>
      </c>
      <c r="GO34">
        <f t="shared" si="17"/>
        <v>2.5287356321839081</v>
      </c>
      <c r="GP34">
        <f t="shared" si="18"/>
        <v>0.96927747527596619</v>
      </c>
      <c r="GQ34">
        <f>(EA34/0.0735)/((DZ34/0.195*(EB34/0.295))^0.5)</f>
        <v>1.0472137914902611</v>
      </c>
    </row>
    <row r="35" spans="1:199">
      <c r="A35" t="s">
        <v>205</v>
      </c>
      <c r="B35" t="s">
        <v>411</v>
      </c>
      <c r="C35" t="s">
        <v>7165</v>
      </c>
      <c r="D35" t="s">
        <v>7097</v>
      </c>
      <c r="E35" t="s">
        <v>7097</v>
      </c>
      <c r="F35">
        <v>1</v>
      </c>
      <c r="G35">
        <v>1</v>
      </c>
      <c r="H35" t="s">
        <v>7383</v>
      </c>
      <c r="I35" t="s">
        <v>207</v>
      </c>
      <c r="J35" t="s">
        <v>208</v>
      </c>
      <c r="K35">
        <v>52.484200000000001</v>
      </c>
      <c r="L35">
        <v>52.484200000000001</v>
      </c>
      <c r="M35">
        <v>175.27719999999999</v>
      </c>
      <c r="N35">
        <v>175.27719999999999</v>
      </c>
      <c r="O35" t="s">
        <v>209</v>
      </c>
      <c r="P35">
        <v>-770</v>
      </c>
      <c r="Q35">
        <v>-770</v>
      </c>
      <c r="R35" t="s">
        <v>455</v>
      </c>
      <c r="S35" t="s">
        <v>215</v>
      </c>
      <c r="T35" t="s">
        <v>413</v>
      </c>
      <c r="W35" t="s">
        <v>180</v>
      </c>
      <c r="X35" t="s">
        <v>180</v>
      </c>
      <c r="Y35" t="s">
        <v>180</v>
      </c>
      <c r="Z35" t="s">
        <v>180</v>
      </c>
      <c r="AB35" t="s">
        <v>180</v>
      </c>
      <c r="AC35" t="s">
        <v>181</v>
      </c>
      <c r="AD35" t="s">
        <v>180</v>
      </c>
      <c r="AE35" t="s">
        <v>180</v>
      </c>
      <c r="AF35" t="s">
        <v>180</v>
      </c>
      <c r="AG35" t="s">
        <v>180</v>
      </c>
      <c r="AH35" t="s">
        <v>212</v>
      </c>
      <c r="AI35">
        <v>51.9</v>
      </c>
      <c r="AJ35">
        <v>0.79</v>
      </c>
      <c r="AK35" t="s">
        <v>180</v>
      </c>
      <c r="AL35">
        <v>18.329999999999998</v>
      </c>
      <c r="AM35" t="s">
        <v>180</v>
      </c>
      <c r="AP35">
        <v>7.33</v>
      </c>
      <c r="AQ35">
        <v>9.0299999999999994</v>
      </c>
      <c r="AR35">
        <v>8.1</v>
      </c>
      <c r="AS35">
        <v>0.16</v>
      </c>
      <c r="AT35" t="s">
        <v>180</v>
      </c>
      <c r="AU35">
        <v>0.81</v>
      </c>
      <c r="AV35">
        <v>3.38</v>
      </c>
      <c r="AW35">
        <v>0.17</v>
      </c>
      <c r="AY35" t="s">
        <v>180</v>
      </c>
      <c r="AZ35" t="s">
        <v>180</v>
      </c>
      <c r="BA35">
        <v>99.999999999999986</v>
      </c>
      <c r="BC35" t="s">
        <v>180</v>
      </c>
      <c r="BD35" t="s">
        <v>180</v>
      </c>
      <c r="BE35" t="s">
        <v>180</v>
      </c>
      <c r="BI35" t="s">
        <v>180</v>
      </c>
      <c r="BK35" t="s">
        <v>180</v>
      </c>
      <c r="BL35" t="s">
        <v>180</v>
      </c>
      <c r="BM35">
        <v>0.54</v>
      </c>
      <c r="BN35" t="s">
        <v>180</v>
      </c>
      <c r="BO35" t="s">
        <v>180</v>
      </c>
      <c r="BP35" t="s">
        <v>180</v>
      </c>
      <c r="BQ35" t="s">
        <v>180</v>
      </c>
      <c r="BR35" t="s">
        <v>180</v>
      </c>
      <c r="BS35" t="s">
        <v>180</v>
      </c>
      <c r="BT35" t="s">
        <v>180</v>
      </c>
      <c r="BU35" t="s">
        <v>180</v>
      </c>
      <c r="BV35" t="s">
        <v>180</v>
      </c>
      <c r="BW35" t="s">
        <v>180</v>
      </c>
      <c r="BX35" t="s">
        <v>180</v>
      </c>
      <c r="BY35" t="s">
        <v>180</v>
      </c>
      <c r="BZ35" t="s">
        <v>180</v>
      </c>
      <c r="CD35" t="s">
        <v>180</v>
      </c>
      <c r="CE35" t="s">
        <v>180</v>
      </c>
      <c r="CG35" t="s">
        <v>180</v>
      </c>
      <c r="CH35" t="s">
        <v>180</v>
      </c>
      <c r="CI35" t="s">
        <v>180</v>
      </c>
      <c r="CJ35" t="s">
        <v>180</v>
      </c>
      <c r="CK35" t="s">
        <v>180</v>
      </c>
      <c r="CM35" t="s">
        <v>180</v>
      </c>
      <c r="CN35" t="s">
        <v>180</v>
      </c>
      <c r="CO35">
        <v>30</v>
      </c>
      <c r="CQ35">
        <v>218</v>
      </c>
      <c r="CR35">
        <v>192</v>
      </c>
      <c r="CS35" t="s">
        <v>180</v>
      </c>
      <c r="CT35" t="s">
        <v>180</v>
      </c>
      <c r="CV35">
        <v>123</v>
      </c>
      <c r="CW35">
        <v>52</v>
      </c>
      <c r="CX35">
        <v>72</v>
      </c>
      <c r="CY35">
        <v>22</v>
      </c>
      <c r="CZ35" t="s">
        <v>180</v>
      </c>
      <c r="DB35" t="s">
        <v>180</v>
      </c>
      <c r="DC35" t="s">
        <v>180</v>
      </c>
      <c r="DD35">
        <v>11.5</v>
      </c>
      <c r="DE35">
        <v>448</v>
      </c>
      <c r="DF35">
        <v>18.2</v>
      </c>
      <c r="DG35">
        <v>96.3</v>
      </c>
      <c r="DH35">
        <v>1.27</v>
      </c>
      <c r="DJ35" t="s">
        <v>180</v>
      </c>
      <c r="DK35" t="s">
        <v>180</v>
      </c>
      <c r="DL35" t="s">
        <v>180</v>
      </c>
      <c r="DM35" t="s">
        <v>180</v>
      </c>
      <c r="DR35" t="s">
        <v>180</v>
      </c>
      <c r="DS35" t="s">
        <v>180</v>
      </c>
      <c r="DT35">
        <v>0.4</v>
      </c>
      <c r="DU35">
        <v>248</v>
      </c>
      <c r="DV35">
        <v>7.7</v>
      </c>
      <c r="DW35">
        <v>19.399999999999999</v>
      </c>
      <c r="DX35">
        <v>2.87</v>
      </c>
      <c r="DY35">
        <v>13.4</v>
      </c>
      <c r="DZ35">
        <v>3.32</v>
      </c>
      <c r="EA35">
        <v>1.08</v>
      </c>
      <c r="EB35">
        <v>3.3</v>
      </c>
      <c r="EC35">
        <v>0.51600000000000001</v>
      </c>
      <c r="ED35">
        <v>3.1</v>
      </c>
      <c r="EE35">
        <v>0.62</v>
      </c>
      <c r="EF35">
        <v>1.72</v>
      </c>
      <c r="EG35">
        <v>0.26400000000000001</v>
      </c>
      <c r="EH35">
        <v>1.82</v>
      </c>
      <c r="EI35">
        <v>0.27400000000000002</v>
      </c>
      <c r="EJ35">
        <v>2.63</v>
      </c>
      <c r="EK35">
        <v>7.9000000000000001E-2</v>
      </c>
      <c r="EM35" t="s">
        <v>180</v>
      </c>
      <c r="EN35" t="s">
        <v>180</v>
      </c>
      <c r="EO35" t="s">
        <v>180</v>
      </c>
      <c r="EP35" t="s">
        <v>180</v>
      </c>
      <c r="EQ35" t="s">
        <v>180</v>
      </c>
      <c r="ER35" t="s">
        <v>180</v>
      </c>
      <c r="ET35">
        <v>3.65</v>
      </c>
      <c r="EV35">
        <v>0.92</v>
      </c>
      <c r="EW35">
        <v>0.56000000000000005</v>
      </c>
      <c r="EY35" t="s">
        <v>180</v>
      </c>
      <c r="EZ35" t="s">
        <v>180</v>
      </c>
      <c r="FB35" t="s">
        <v>180</v>
      </c>
      <c r="FD35" t="s">
        <v>180</v>
      </c>
      <c r="FF35" t="s">
        <v>180</v>
      </c>
      <c r="FH35" t="s">
        <v>180</v>
      </c>
      <c r="FI35" t="s">
        <v>180</v>
      </c>
      <c r="FJ35" t="s">
        <v>180</v>
      </c>
      <c r="FK35" t="s">
        <v>180</v>
      </c>
      <c r="FL35" t="s">
        <v>180</v>
      </c>
      <c r="FM35" t="s">
        <v>180</v>
      </c>
      <c r="FN35" t="s">
        <v>180</v>
      </c>
      <c r="FP35" t="s">
        <v>180</v>
      </c>
      <c r="FQ35" t="s">
        <v>180</v>
      </c>
      <c r="FR35" t="s">
        <v>180</v>
      </c>
      <c r="FS35" t="s">
        <v>180</v>
      </c>
      <c r="FT35" t="s">
        <v>180</v>
      </c>
      <c r="FU35" t="s">
        <v>180</v>
      </c>
      <c r="FV35" t="s">
        <v>456</v>
      </c>
      <c r="FW35" t="s">
        <v>180</v>
      </c>
      <c r="FX35">
        <f t="shared" si="0"/>
        <v>0.69780219780219777</v>
      </c>
      <c r="FY35">
        <f t="shared" si="1"/>
        <v>52.912087912087905</v>
      </c>
      <c r="FZ35">
        <f t="shared" si="2"/>
        <v>4.2307692307692308</v>
      </c>
      <c r="GA35">
        <f t="shared" si="3"/>
        <v>1.8241758241758241</v>
      </c>
      <c r="GB35">
        <f t="shared" si="4"/>
        <v>1.813186813186813</v>
      </c>
      <c r="GC35">
        <f t="shared" si="5"/>
        <v>1.0253164556962024</v>
      </c>
      <c r="GD35">
        <f t="shared" si="6"/>
        <v>24.615384615384617</v>
      </c>
      <c r="GE35">
        <f t="shared" si="7"/>
        <v>33.432835820895519</v>
      </c>
      <c r="GF35">
        <f t="shared" si="8"/>
        <v>32.20779220779221</v>
      </c>
      <c r="GG35">
        <f t="shared" si="9"/>
        <v>195.2755905511811</v>
      </c>
      <c r="GH35">
        <f t="shared" si="10"/>
        <v>0.18814432989690721</v>
      </c>
      <c r="GI35">
        <f t="shared" si="11"/>
        <v>0.44094488188976383</v>
      </c>
      <c r="GJ35">
        <f t="shared" si="12"/>
        <v>0.60869565217391308</v>
      </c>
      <c r="GK35">
        <f t="shared" si="13"/>
        <v>269.56521739130432</v>
      </c>
      <c r="GL35">
        <f t="shared" si="14"/>
        <v>6.0629921259842519</v>
      </c>
      <c r="GM35">
        <f t="shared" si="15"/>
        <v>0.72440944881889768</v>
      </c>
      <c r="GN35">
        <f t="shared" si="16"/>
        <v>0.11948051948051948</v>
      </c>
      <c r="GO35">
        <f t="shared" si="17"/>
        <v>2.3192771084337349</v>
      </c>
      <c r="GP35">
        <f t="shared" si="18"/>
        <v>0.99326428663952515</v>
      </c>
      <c r="GQ35">
        <f>(EA35/0.0735)/((DZ35/0.195*(EB35/0.295))^0.5)</f>
        <v>1.0647281056085056</v>
      </c>
    </row>
    <row r="36" spans="1:199">
      <c r="A36" t="s">
        <v>205</v>
      </c>
      <c r="B36" t="s">
        <v>411</v>
      </c>
      <c r="C36" t="s">
        <v>7165</v>
      </c>
      <c r="D36" t="s">
        <v>7097</v>
      </c>
      <c r="E36" t="s">
        <v>7097</v>
      </c>
      <c r="F36">
        <v>1</v>
      </c>
      <c r="G36">
        <v>1</v>
      </c>
      <c r="H36" t="s">
        <v>7383</v>
      </c>
      <c r="I36" t="s">
        <v>207</v>
      </c>
      <c r="J36" t="s">
        <v>208</v>
      </c>
      <c r="K36">
        <v>52.530099999999997</v>
      </c>
      <c r="L36">
        <v>52.530099999999997</v>
      </c>
      <c r="M36">
        <v>175.2449</v>
      </c>
      <c r="N36">
        <v>175.2449</v>
      </c>
      <c r="O36" t="s">
        <v>209</v>
      </c>
      <c r="P36">
        <v>-1567</v>
      </c>
      <c r="Q36">
        <v>-1567</v>
      </c>
      <c r="R36" t="s">
        <v>457</v>
      </c>
      <c r="S36" t="s">
        <v>215</v>
      </c>
      <c r="T36" t="s">
        <v>413</v>
      </c>
      <c r="W36" t="s">
        <v>180</v>
      </c>
      <c r="X36" t="s">
        <v>180</v>
      </c>
      <c r="Y36" t="s">
        <v>180</v>
      </c>
      <c r="Z36" t="s">
        <v>180</v>
      </c>
      <c r="AB36" t="s">
        <v>180</v>
      </c>
      <c r="AC36" t="s">
        <v>181</v>
      </c>
      <c r="AD36" t="s">
        <v>180</v>
      </c>
      <c r="AE36" t="s">
        <v>180</v>
      </c>
      <c r="AF36" t="s">
        <v>180</v>
      </c>
      <c r="AG36" t="s">
        <v>180</v>
      </c>
      <c r="AH36" t="s">
        <v>212</v>
      </c>
      <c r="AI36">
        <v>51.9</v>
      </c>
      <c r="AJ36">
        <v>0.79</v>
      </c>
      <c r="AK36" t="s">
        <v>180</v>
      </c>
      <c r="AL36">
        <v>18.420000000000002</v>
      </c>
      <c r="AM36" t="s">
        <v>180</v>
      </c>
      <c r="AP36">
        <v>7.33</v>
      </c>
      <c r="AQ36">
        <v>9.0500000000000007</v>
      </c>
      <c r="AR36">
        <v>7.91</v>
      </c>
      <c r="AS36">
        <v>0.16</v>
      </c>
      <c r="AT36" t="s">
        <v>180</v>
      </c>
      <c r="AU36">
        <v>0.81</v>
      </c>
      <c r="AV36">
        <v>3.46</v>
      </c>
      <c r="AW36">
        <v>0.17</v>
      </c>
      <c r="AY36" t="s">
        <v>180</v>
      </c>
      <c r="AZ36" t="s">
        <v>180</v>
      </c>
      <c r="BA36">
        <v>99.999999999999986</v>
      </c>
      <c r="BC36" t="s">
        <v>180</v>
      </c>
      <c r="BD36" t="s">
        <v>180</v>
      </c>
      <c r="BE36" t="s">
        <v>180</v>
      </c>
      <c r="BI36" t="s">
        <v>180</v>
      </c>
      <c r="BK36" t="s">
        <v>180</v>
      </c>
      <c r="BL36" t="s">
        <v>180</v>
      </c>
      <c r="BM36">
        <v>0.75</v>
      </c>
      <c r="BN36" t="s">
        <v>180</v>
      </c>
      <c r="BO36" t="s">
        <v>180</v>
      </c>
      <c r="BP36" t="s">
        <v>180</v>
      </c>
      <c r="BQ36" t="s">
        <v>180</v>
      </c>
      <c r="BR36" t="s">
        <v>180</v>
      </c>
      <c r="BS36" t="s">
        <v>180</v>
      </c>
      <c r="BT36" t="s">
        <v>180</v>
      </c>
      <c r="BU36" t="s">
        <v>180</v>
      </c>
      <c r="BV36" t="s">
        <v>180</v>
      </c>
      <c r="BW36" t="s">
        <v>180</v>
      </c>
      <c r="BX36" t="s">
        <v>180</v>
      </c>
      <c r="BY36" t="s">
        <v>180</v>
      </c>
      <c r="BZ36" t="s">
        <v>180</v>
      </c>
      <c r="CD36" t="s">
        <v>180</v>
      </c>
      <c r="CE36" t="s">
        <v>180</v>
      </c>
      <c r="CG36" t="s">
        <v>180</v>
      </c>
      <c r="CH36" t="s">
        <v>180</v>
      </c>
      <c r="CI36" t="s">
        <v>180</v>
      </c>
      <c r="CJ36" t="s">
        <v>180</v>
      </c>
      <c r="CK36" t="s">
        <v>180</v>
      </c>
      <c r="CM36" t="s">
        <v>180</v>
      </c>
      <c r="CN36" t="s">
        <v>180</v>
      </c>
      <c r="CO36">
        <v>29</v>
      </c>
      <c r="CQ36">
        <v>216</v>
      </c>
      <c r="CR36">
        <v>183</v>
      </c>
      <c r="CS36" t="s">
        <v>180</v>
      </c>
      <c r="CT36" t="s">
        <v>180</v>
      </c>
      <c r="CV36">
        <v>112</v>
      </c>
      <c r="CW36">
        <v>62</v>
      </c>
      <c r="CX36">
        <v>79</v>
      </c>
      <c r="CY36">
        <v>21</v>
      </c>
      <c r="CZ36" t="s">
        <v>180</v>
      </c>
      <c r="DB36" t="s">
        <v>180</v>
      </c>
      <c r="DC36" t="s">
        <v>180</v>
      </c>
      <c r="DD36">
        <v>12.9</v>
      </c>
      <c r="DE36">
        <v>430</v>
      </c>
      <c r="DF36">
        <v>18.399999999999999</v>
      </c>
      <c r="DG36">
        <v>96.3</v>
      </c>
      <c r="DH36">
        <v>1.1499999999999999</v>
      </c>
      <c r="DJ36" t="s">
        <v>180</v>
      </c>
      <c r="DK36" t="s">
        <v>180</v>
      </c>
      <c r="DL36" t="s">
        <v>180</v>
      </c>
      <c r="DM36" t="s">
        <v>180</v>
      </c>
      <c r="DR36" t="s">
        <v>180</v>
      </c>
      <c r="DS36" t="s">
        <v>180</v>
      </c>
      <c r="DT36">
        <v>0.43</v>
      </c>
      <c r="DU36">
        <v>284</v>
      </c>
      <c r="DV36">
        <v>8.6</v>
      </c>
      <c r="DW36">
        <v>21.3</v>
      </c>
      <c r="DX36">
        <v>3.07</v>
      </c>
      <c r="DY36">
        <v>14.3</v>
      </c>
      <c r="DZ36">
        <v>3.54</v>
      </c>
      <c r="EA36">
        <v>1.1399999999999999</v>
      </c>
      <c r="EB36">
        <v>3.47</v>
      </c>
      <c r="EC36">
        <v>0.54500000000000004</v>
      </c>
      <c r="ED36">
        <v>3.21</v>
      </c>
      <c r="EE36">
        <v>0.64800000000000002</v>
      </c>
      <c r="EF36">
        <v>1.8</v>
      </c>
      <c r="EG36">
        <v>0.27200000000000002</v>
      </c>
      <c r="EH36">
        <v>1.85</v>
      </c>
      <c r="EI36">
        <v>0.28499999999999998</v>
      </c>
      <c r="EJ36">
        <v>2.72</v>
      </c>
      <c r="EK36">
        <v>7.4999999999999997E-2</v>
      </c>
      <c r="EM36" t="s">
        <v>180</v>
      </c>
      <c r="EN36" t="s">
        <v>180</v>
      </c>
      <c r="EO36" t="s">
        <v>180</v>
      </c>
      <c r="EP36" t="s">
        <v>180</v>
      </c>
      <c r="EQ36" t="s">
        <v>180</v>
      </c>
      <c r="ER36" t="s">
        <v>180</v>
      </c>
      <c r="ET36">
        <v>3.98</v>
      </c>
      <c r="EV36">
        <v>1.27</v>
      </c>
      <c r="EW36">
        <v>0.67</v>
      </c>
      <c r="EY36" t="s">
        <v>180</v>
      </c>
      <c r="EZ36" t="s">
        <v>180</v>
      </c>
      <c r="FB36" t="s">
        <v>180</v>
      </c>
      <c r="FD36" t="s">
        <v>180</v>
      </c>
      <c r="FF36" t="s">
        <v>180</v>
      </c>
      <c r="FH36" t="s">
        <v>180</v>
      </c>
      <c r="FI36" t="s">
        <v>180</v>
      </c>
      <c r="FJ36" t="s">
        <v>180</v>
      </c>
      <c r="FK36" t="s">
        <v>180</v>
      </c>
      <c r="FL36" t="s">
        <v>180</v>
      </c>
      <c r="FM36" t="s">
        <v>180</v>
      </c>
      <c r="FN36" t="s">
        <v>180</v>
      </c>
      <c r="FP36" t="s">
        <v>180</v>
      </c>
      <c r="FQ36" t="s">
        <v>180</v>
      </c>
      <c r="FR36" t="s">
        <v>180</v>
      </c>
      <c r="FS36" t="s">
        <v>180</v>
      </c>
      <c r="FT36" t="s">
        <v>180</v>
      </c>
      <c r="FU36" t="s">
        <v>180</v>
      </c>
      <c r="FV36" t="s">
        <v>458</v>
      </c>
      <c r="FW36" t="s">
        <v>180</v>
      </c>
      <c r="FX36">
        <f t="shared" si="0"/>
        <v>0.62162162162162149</v>
      </c>
      <c r="FY36">
        <f t="shared" si="1"/>
        <v>52.054054054054049</v>
      </c>
      <c r="FZ36">
        <f t="shared" si="2"/>
        <v>4.6486486486486482</v>
      </c>
      <c r="GA36">
        <f t="shared" si="3"/>
        <v>1.9135135135135135</v>
      </c>
      <c r="GB36">
        <f t="shared" si="4"/>
        <v>1.8756756756756756</v>
      </c>
      <c r="GC36">
        <f t="shared" si="5"/>
        <v>1.0253164556962024</v>
      </c>
      <c r="GD36">
        <f t="shared" si="6"/>
        <v>23.369565217391305</v>
      </c>
      <c r="GE36">
        <f t="shared" si="7"/>
        <v>30.06993006993007</v>
      </c>
      <c r="GF36">
        <f t="shared" si="8"/>
        <v>33.02325581395349</v>
      </c>
      <c r="GG36">
        <f t="shared" si="9"/>
        <v>246.95652173913047</v>
      </c>
      <c r="GH36">
        <f t="shared" si="10"/>
        <v>0.1868544600938967</v>
      </c>
      <c r="GI36">
        <f t="shared" si="11"/>
        <v>0.58260869565217399</v>
      </c>
      <c r="GJ36">
        <f t="shared" si="12"/>
        <v>0.5275590551181103</v>
      </c>
      <c r="GK36">
        <f t="shared" si="13"/>
        <v>223.62204724409449</v>
      </c>
      <c r="GL36">
        <f t="shared" si="14"/>
        <v>7.4782608695652177</v>
      </c>
      <c r="GM36">
        <f t="shared" si="15"/>
        <v>1.1043478260869566</v>
      </c>
      <c r="GN36">
        <f t="shared" si="16"/>
        <v>0.14767441860465116</v>
      </c>
      <c r="GO36">
        <f t="shared" si="17"/>
        <v>2.4293785310734464</v>
      </c>
      <c r="GP36">
        <f t="shared" si="18"/>
        <v>0.99772439599271534</v>
      </c>
      <c r="GQ36">
        <f>(EA36/0.0735)/((DZ36/0.195*(EB36/0.295))^0.5)</f>
        <v>1.0614009145827838</v>
      </c>
    </row>
    <row r="37" spans="1:199">
      <c r="A37" t="s">
        <v>205</v>
      </c>
      <c r="B37" t="s">
        <v>411</v>
      </c>
      <c r="C37" t="s">
        <v>7165</v>
      </c>
      <c r="D37" t="s">
        <v>7097</v>
      </c>
      <c r="E37" t="s">
        <v>7097</v>
      </c>
      <c r="F37">
        <v>1</v>
      </c>
      <c r="G37">
        <v>1</v>
      </c>
      <c r="H37" t="s">
        <v>7383</v>
      </c>
      <c r="I37" t="s">
        <v>207</v>
      </c>
      <c r="J37" t="s">
        <v>208</v>
      </c>
      <c r="K37">
        <v>52.484200000000001</v>
      </c>
      <c r="L37">
        <v>52.484200000000001</v>
      </c>
      <c r="M37">
        <v>175.27719999999999</v>
      </c>
      <c r="N37">
        <v>175.27719999999999</v>
      </c>
      <c r="O37" t="s">
        <v>209</v>
      </c>
      <c r="P37">
        <v>-770</v>
      </c>
      <c r="Q37">
        <v>-770</v>
      </c>
      <c r="R37" t="s">
        <v>459</v>
      </c>
      <c r="S37" t="s">
        <v>215</v>
      </c>
      <c r="T37" t="s">
        <v>413</v>
      </c>
      <c r="W37" t="s">
        <v>180</v>
      </c>
      <c r="X37" t="s">
        <v>180</v>
      </c>
      <c r="Y37" t="s">
        <v>180</v>
      </c>
      <c r="Z37" t="s">
        <v>180</v>
      </c>
      <c r="AB37" t="s">
        <v>180</v>
      </c>
      <c r="AC37" t="s">
        <v>181</v>
      </c>
      <c r="AD37" t="s">
        <v>180</v>
      </c>
      <c r="AE37" t="s">
        <v>180</v>
      </c>
      <c r="AF37" t="s">
        <v>180</v>
      </c>
      <c r="AG37" t="s">
        <v>180</v>
      </c>
      <c r="AH37" t="s">
        <v>212</v>
      </c>
      <c r="AI37">
        <v>51.92</v>
      </c>
      <c r="AJ37">
        <v>0.72</v>
      </c>
      <c r="AK37" t="s">
        <v>180</v>
      </c>
      <c r="AL37">
        <v>18.260000000000002</v>
      </c>
      <c r="AM37" t="s">
        <v>180</v>
      </c>
      <c r="AP37">
        <v>7.23</v>
      </c>
      <c r="AQ37">
        <v>8.99</v>
      </c>
      <c r="AR37">
        <v>8.69</v>
      </c>
      <c r="AS37">
        <v>0.16</v>
      </c>
      <c r="AT37" t="s">
        <v>180</v>
      </c>
      <c r="AU37">
        <v>0.64</v>
      </c>
      <c r="AV37">
        <v>3.23</v>
      </c>
      <c r="AW37">
        <v>0.16</v>
      </c>
      <c r="AY37" t="s">
        <v>180</v>
      </c>
      <c r="AZ37" t="s">
        <v>180</v>
      </c>
      <c r="BA37">
        <v>100</v>
      </c>
      <c r="BC37" t="s">
        <v>180</v>
      </c>
      <c r="BD37" t="s">
        <v>180</v>
      </c>
      <c r="BE37" t="s">
        <v>180</v>
      </c>
      <c r="BI37" t="s">
        <v>180</v>
      </c>
      <c r="BK37" t="s">
        <v>180</v>
      </c>
      <c r="BL37" t="s">
        <v>180</v>
      </c>
      <c r="BM37">
        <v>0.26</v>
      </c>
      <c r="BN37" t="s">
        <v>180</v>
      </c>
      <c r="BO37" t="s">
        <v>180</v>
      </c>
      <c r="BP37" t="s">
        <v>180</v>
      </c>
      <c r="BQ37" t="s">
        <v>180</v>
      </c>
      <c r="BR37" t="s">
        <v>180</v>
      </c>
      <c r="BS37" t="s">
        <v>180</v>
      </c>
      <c r="BT37" t="s">
        <v>180</v>
      </c>
      <c r="BU37" t="s">
        <v>180</v>
      </c>
      <c r="BV37" t="s">
        <v>180</v>
      </c>
      <c r="BW37" t="s">
        <v>180</v>
      </c>
      <c r="BX37" t="s">
        <v>180</v>
      </c>
      <c r="BY37" t="s">
        <v>180</v>
      </c>
      <c r="BZ37" t="s">
        <v>180</v>
      </c>
      <c r="CD37" t="s">
        <v>180</v>
      </c>
      <c r="CE37" t="s">
        <v>180</v>
      </c>
      <c r="CG37" t="s">
        <v>180</v>
      </c>
      <c r="CH37" t="s">
        <v>180</v>
      </c>
      <c r="CI37" t="s">
        <v>180</v>
      </c>
      <c r="CJ37" t="s">
        <v>180</v>
      </c>
      <c r="CK37" t="s">
        <v>180</v>
      </c>
      <c r="CM37" t="s">
        <v>180</v>
      </c>
      <c r="CN37" t="s">
        <v>180</v>
      </c>
      <c r="CO37">
        <v>26</v>
      </c>
      <c r="CQ37">
        <v>193</v>
      </c>
      <c r="CR37">
        <v>313</v>
      </c>
      <c r="CS37" t="s">
        <v>180</v>
      </c>
      <c r="CT37" t="s">
        <v>180</v>
      </c>
      <c r="CV37">
        <v>174</v>
      </c>
      <c r="CW37">
        <v>50</v>
      </c>
      <c r="CX37">
        <v>72</v>
      </c>
      <c r="CY37">
        <v>21</v>
      </c>
      <c r="CZ37" t="s">
        <v>180</v>
      </c>
      <c r="DB37" t="s">
        <v>180</v>
      </c>
      <c r="DC37" t="s">
        <v>180</v>
      </c>
      <c r="DD37">
        <v>11.1</v>
      </c>
      <c r="DE37">
        <v>383</v>
      </c>
      <c r="DF37">
        <v>15.9</v>
      </c>
      <c r="DG37">
        <v>86.5</v>
      </c>
      <c r="DH37">
        <v>1.06</v>
      </c>
      <c r="DJ37" t="s">
        <v>180</v>
      </c>
      <c r="DK37" t="s">
        <v>180</v>
      </c>
      <c r="DL37" t="s">
        <v>180</v>
      </c>
      <c r="DM37" t="s">
        <v>180</v>
      </c>
      <c r="DR37" t="s">
        <v>180</v>
      </c>
      <c r="DS37" t="s">
        <v>180</v>
      </c>
      <c r="DT37">
        <v>0.38</v>
      </c>
      <c r="DU37">
        <v>216</v>
      </c>
      <c r="DV37">
        <v>6.6</v>
      </c>
      <c r="DW37">
        <v>16.600000000000001</v>
      </c>
      <c r="DX37">
        <v>2.46</v>
      </c>
      <c r="DY37">
        <v>11.5</v>
      </c>
      <c r="DZ37">
        <v>2.87</v>
      </c>
      <c r="EA37">
        <v>0.94</v>
      </c>
      <c r="EB37">
        <v>2.83</v>
      </c>
      <c r="EC37">
        <v>0.44800000000000001</v>
      </c>
      <c r="ED37">
        <v>2.67</v>
      </c>
      <c r="EE37">
        <v>0.53800000000000003</v>
      </c>
      <c r="EF37">
        <v>1.49</v>
      </c>
      <c r="EG37">
        <v>0.22800000000000001</v>
      </c>
      <c r="EH37">
        <v>1.55</v>
      </c>
      <c r="EI37">
        <v>0.23400000000000001</v>
      </c>
      <c r="EJ37">
        <v>2.3199999999999998</v>
      </c>
      <c r="EK37">
        <v>6.6000000000000003E-2</v>
      </c>
      <c r="EM37" t="s">
        <v>180</v>
      </c>
      <c r="EN37" t="s">
        <v>180</v>
      </c>
      <c r="EO37" t="s">
        <v>180</v>
      </c>
      <c r="EP37" t="s">
        <v>180</v>
      </c>
      <c r="EQ37" t="s">
        <v>180</v>
      </c>
      <c r="ER37" t="s">
        <v>180</v>
      </c>
      <c r="ET37">
        <v>3.1</v>
      </c>
      <c r="EV37">
        <v>0.8</v>
      </c>
      <c r="EW37">
        <v>0.56000000000000005</v>
      </c>
      <c r="EY37" t="s">
        <v>180</v>
      </c>
      <c r="EZ37" t="s">
        <v>180</v>
      </c>
      <c r="FB37" t="s">
        <v>180</v>
      </c>
      <c r="FD37" t="s">
        <v>180</v>
      </c>
      <c r="FF37" t="s">
        <v>180</v>
      </c>
      <c r="FH37" t="s">
        <v>180</v>
      </c>
      <c r="FI37" t="s">
        <v>180</v>
      </c>
      <c r="FJ37" t="s">
        <v>180</v>
      </c>
      <c r="FK37" t="s">
        <v>180</v>
      </c>
      <c r="FL37" t="s">
        <v>180</v>
      </c>
      <c r="FM37" t="s">
        <v>180</v>
      </c>
      <c r="FN37" t="s">
        <v>180</v>
      </c>
      <c r="FP37" t="s">
        <v>180</v>
      </c>
      <c r="FQ37" t="s">
        <v>180</v>
      </c>
      <c r="FR37" t="s">
        <v>180</v>
      </c>
      <c r="FS37" t="s">
        <v>180</v>
      </c>
      <c r="FT37" t="s">
        <v>180</v>
      </c>
      <c r="FU37" t="s">
        <v>180</v>
      </c>
      <c r="FV37" t="s">
        <v>460</v>
      </c>
      <c r="FW37" t="s">
        <v>180</v>
      </c>
      <c r="FX37">
        <f t="shared" si="0"/>
        <v>0.68387096774193545</v>
      </c>
      <c r="FY37">
        <f t="shared" si="1"/>
        <v>55.806451612903224</v>
      </c>
      <c r="FZ37">
        <f t="shared" si="2"/>
        <v>4.258064516129032</v>
      </c>
      <c r="GA37">
        <f t="shared" si="3"/>
        <v>1.8516129032258064</v>
      </c>
      <c r="GB37">
        <f t="shared" si="4"/>
        <v>1.8258064516129031</v>
      </c>
      <c r="GC37">
        <f t="shared" si="5"/>
        <v>0.88888888888888895</v>
      </c>
      <c r="GD37">
        <f t="shared" si="6"/>
        <v>24.088050314465409</v>
      </c>
      <c r="GE37">
        <f t="shared" si="7"/>
        <v>33.304347826086953</v>
      </c>
      <c r="GF37">
        <f t="shared" si="8"/>
        <v>32.727272727272727</v>
      </c>
      <c r="GG37">
        <f t="shared" si="9"/>
        <v>203.77358490566036</v>
      </c>
      <c r="GH37">
        <f t="shared" si="10"/>
        <v>0.18674698795180722</v>
      </c>
      <c r="GI37">
        <f t="shared" si="11"/>
        <v>0.52830188679245282</v>
      </c>
      <c r="GJ37">
        <f t="shared" si="12"/>
        <v>0.70000000000000007</v>
      </c>
      <c r="GK37">
        <f t="shared" si="13"/>
        <v>270</v>
      </c>
      <c r="GL37">
        <f t="shared" si="14"/>
        <v>6.2264150943396217</v>
      </c>
      <c r="GM37">
        <f t="shared" si="15"/>
        <v>0.75471698113207553</v>
      </c>
      <c r="GN37">
        <f t="shared" si="16"/>
        <v>0.12121212121212123</v>
      </c>
      <c r="GO37">
        <f t="shared" si="17"/>
        <v>2.2996515679442506</v>
      </c>
      <c r="GP37">
        <f t="shared" si="18"/>
        <v>0.99155764697175997</v>
      </c>
      <c r="GQ37">
        <f>(EA37/0.0735)/((DZ37/0.195*(EB37/0.295))^0.5)</f>
        <v>1.0763032757385125</v>
      </c>
    </row>
    <row r="38" spans="1:199">
      <c r="A38" t="s">
        <v>205</v>
      </c>
      <c r="B38" t="s">
        <v>411</v>
      </c>
      <c r="C38" t="s">
        <v>7165</v>
      </c>
      <c r="D38" t="s">
        <v>7097</v>
      </c>
      <c r="E38" t="s">
        <v>7097</v>
      </c>
      <c r="F38">
        <v>1</v>
      </c>
      <c r="G38">
        <v>1</v>
      </c>
      <c r="H38" t="s">
        <v>7383</v>
      </c>
      <c r="I38" t="s">
        <v>207</v>
      </c>
      <c r="J38" t="s">
        <v>208</v>
      </c>
      <c r="K38">
        <v>52.512999999999998</v>
      </c>
      <c r="L38">
        <v>52.512999999999998</v>
      </c>
      <c r="M38">
        <v>175.19399999999999</v>
      </c>
      <c r="N38">
        <v>175.19399999999999</v>
      </c>
      <c r="O38" t="s">
        <v>209</v>
      </c>
      <c r="P38">
        <v>-878</v>
      </c>
      <c r="Q38">
        <v>-878</v>
      </c>
      <c r="R38" t="s">
        <v>461</v>
      </c>
      <c r="S38" t="s">
        <v>215</v>
      </c>
      <c r="T38" t="s">
        <v>413</v>
      </c>
      <c r="W38" t="s">
        <v>180</v>
      </c>
      <c r="X38" t="s">
        <v>180</v>
      </c>
      <c r="Y38" t="s">
        <v>180</v>
      </c>
      <c r="Z38" t="s">
        <v>180</v>
      </c>
      <c r="AB38" t="s">
        <v>180</v>
      </c>
      <c r="AC38" t="s">
        <v>181</v>
      </c>
      <c r="AD38" t="s">
        <v>180</v>
      </c>
      <c r="AE38" t="s">
        <v>180</v>
      </c>
      <c r="AF38" t="s">
        <v>180</v>
      </c>
      <c r="AG38" t="s">
        <v>180</v>
      </c>
      <c r="AH38" t="s">
        <v>212</v>
      </c>
      <c r="AI38">
        <v>51.92</v>
      </c>
      <c r="AJ38">
        <v>0.78</v>
      </c>
      <c r="AK38" t="s">
        <v>180</v>
      </c>
      <c r="AL38">
        <v>16.34</v>
      </c>
      <c r="AM38" t="s">
        <v>180</v>
      </c>
      <c r="AP38">
        <v>7.55</v>
      </c>
      <c r="AQ38">
        <v>10.08</v>
      </c>
      <c r="AR38">
        <v>9</v>
      </c>
      <c r="AS38">
        <v>0.15</v>
      </c>
      <c r="AT38" t="s">
        <v>180</v>
      </c>
      <c r="AU38">
        <v>0.89</v>
      </c>
      <c r="AV38">
        <v>3.03</v>
      </c>
      <c r="AW38">
        <v>0.26</v>
      </c>
      <c r="AY38" t="s">
        <v>180</v>
      </c>
      <c r="AZ38" t="s">
        <v>180</v>
      </c>
      <c r="BA38">
        <v>100.00000000000001</v>
      </c>
      <c r="BC38" t="s">
        <v>180</v>
      </c>
      <c r="BD38" t="s">
        <v>180</v>
      </c>
      <c r="BE38" t="s">
        <v>180</v>
      </c>
      <c r="BI38" t="s">
        <v>180</v>
      </c>
      <c r="BK38" t="s">
        <v>180</v>
      </c>
      <c r="BL38" t="s">
        <v>180</v>
      </c>
      <c r="BN38" t="s">
        <v>180</v>
      </c>
      <c r="BO38" t="s">
        <v>180</v>
      </c>
      <c r="BP38" t="s">
        <v>180</v>
      </c>
      <c r="BQ38" t="s">
        <v>180</v>
      </c>
      <c r="BR38" t="s">
        <v>180</v>
      </c>
      <c r="BS38" t="s">
        <v>180</v>
      </c>
      <c r="BT38" t="s">
        <v>180</v>
      </c>
      <c r="BU38" t="s">
        <v>180</v>
      </c>
      <c r="BV38" t="s">
        <v>180</v>
      </c>
      <c r="BW38" t="s">
        <v>180</v>
      </c>
      <c r="BX38" t="s">
        <v>180</v>
      </c>
      <c r="BY38" t="s">
        <v>180</v>
      </c>
      <c r="BZ38" t="s">
        <v>180</v>
      </c>
      <c r="CD38" t="s">
        <v>180</v>
      </c>
      <c r="CE38" t="s">
        <v>180</v>
      </c>
      <c r="CG38" t="s">
        <v>180</v>
      </c>
      <c r="CH38" t="s">
        <v>180</v>
      </c>
      <c r="CI38" t="s">
        <v>180</v>
      </c>
      <c r="CJ38" t="s">
        <v>180</v>
      </c>
      <c r="CK38" t="s">
        <v>180</v>
      </c>
      <c r="CM38" t="s">
        <v>180</v>
      </c>
      <c r="CN38" t="s">
        <v>180</v>
      </c>
      <c r="CO38">
        <v>31</v>
      </c>
      <c r="CQ38">
        <v>223</v>
      </c>
      <c r="CR38">
        <v>372</v>
      </c>
      <c r="CS38" t="s">
        <v>180</v>
      </c>
      <c r="CT38" t="s">
        <v>180</v>
      </c>
      <c r="CV38">
        <v>136</v>
      </c>
      <c r="CW38">
        <v>68</v>
      </c>
      <c r="CX38">
        <v>65</v>
      </c>
      <c r="CY38">
        <v>19</v>
      </c>
      <c r="CZ38" t="s">
        <v>180</v>
      </c>
      <c r="DB38" t="s">
        <v>180</v>
      </c>
      <c r="DC38" t="s">
        <v>180</v>
      </c>
      <c r="DD38">
        <v>12.1</v>
      </c>
      <c r="DE38">
        <v>599</v>
      </c>
      <c r="DF38">
        <v>17.2</v>
      </c>
      <c r="DG38">
        <v>104.1</v>
      </c>
      <c r="DH38">
        <v>2.27</v>
      </c>
      <c r="DJ38" t="s">
        <v>180</v>
      </c>
      <c r="DK38" t="s">
        <v>180</v>
      </c>
      <c r="DL38" t="s">
        <v>180</v>
      </c>
      <c r="DM38" t="s">
        <v>180</v>
      </c>
      <c r="DR38" t="s">
        <v>180</v>
      </c>
      <c r="DS38" t="s">
        <v>180</v>
      </c>
      <c r="DT38">
        <v>0.14000000000000001</v>
      </c>
      <c r="DU38">
        <v>379</v>
      </c>
      <c r="DV38">
        <v>14.5</v>
      </c>
      <c r="DW38">
        <v>34.799999999999997</v>
      </c>
      <c r="DX38">
        <v>4.95</v>
      </c>
      <c r="DY38">
        <v>22.5</v>
      </c>
      <c r="DZ38">
        <v>4.99</v>
      </c>
      <c r="EA38">
        <v>1.45</v>
      </c>
      <c r="EB38">
        <v>4.2300000000000004</v>
      </c>
      <c r="EC38">
        <v>0.6</v>
      </c>
      <c r="ED38">
        <v>3.17</v>
      </c>
      <c r="EE38">
        <v>0.60099999999999998</v>
      </c>
      <c r="EF38">
        <v>1.61</v>
      </c>
      <c r="EG38">
        <v>0.23200000000000001</v>
      </c>
      <c r="EH38">
        <v>1.52</v>
      </c>
      <c r="EI38">
        <v>0.23300000000000001</v>
      </c>
      <c r="EJ38">
        <v>2.74</v>
      </c>
      <c r="EK38">
        <v>0.13400000000000001</v>
      </c>
      <c r="EM38" t="s">
        <v>180</v>
      </c>
      <c r="EN38" t="s">
        <v>180</v>
      </c>
      <c r="EO38" t="s">
        <v>180</v>
      </c>
      <c r="EP38" t="s">
        <v>180</v>
      </c>
      <c r="EQ38" t="s">
        <v>180</v>
      </c>
      <c r="ER38" t="s">
        <v>180</v>
      </c>
      <c r="ET38">
        <v>2.12</v>
      </c>
      <c r="EV38">
        <v>1.74</v>
      </c>
      <c r="EW38">
        <v>0.92</v>
      </c>
      <c r="EY38" t="s">
        <v>180</v>
      </c>
      <c r="EZ38" t="s">
        <v>180</v>
      </c>
      <c r="FB38" t="s">
        <v>180</v>
      </c>
      <c r="FD38" t="s">
        <v>180</v>
      </c>
      <c r="FF38" t="s">
        <v>180</v>
      </c>
      <c r="FH38" t="s">
        <v>180</v>
      </c>
      <c r="FI38" t="s">
        <v>180</v>
      </c>
      <c r="FJ38" t="s">
        <v>180</v>
      </c>
      <c r="FK38" t="s">
        <v>180</v>
      </c>
      <c r="FL38" t="s">
        <v>180</v>
      </c>
      <c r="FM38" t="s">
        <v>180</v>
      </c>
      <c r="FN38" t="s">
        <v>180</v>
      </c>
      <c r="FP38" t="s">
        <v>180</v>
      </c>
      <c r="FQ38" t="s">
        <v>180</v>
      </c>
      <c r="FR38" t="s">
        <v>180</v>
      </c>
      <c r="FS38" t="s">
        <v>180</v>
      </c>
      <c r="FT38" t="s">
        <v>180</v>
      </c>
      <c r="FU38" t="s">
        <v>180</v>
      </c>
      <c r="FV38" t="s">
        <v>462</v>
      </c>
      <c r="FW38" t="s">
        <v>180</v>
      </c>
      <c r="FX38">
        <f t="shared" si="0"/>
        <v>1.493421052631579</v>
      </c>
      <c r="FY38">
        <f t="shared" si="1"/>
        <v>68.48684210526315</v>
      </c>
      <c r="FZ38">
        <f t="shared" si="2"/>
        <v>9.5394736842105257</v>
      </c>
      <c r="GA38">
        <f t="shared" si="3"/>
        <v>3.2828947368421053</v>
      </c>
      <c r="GB38">
        <f t="shared" si="4"/>
        <v>2.7828947368421053</v>
      </c>
      <c r="GC38">
        <f t="shared" si="5"/>
        <v>1.141025641025641</v>
      </c>
      <c r="GD38">
        <f t="shared" si="6"/>
        <v>34.825581395348841</v>
      </c>
      <c r="GE38">
        <f t="shared" si="7"/>
        <v>26.622222222222224</v>
      </c>
      <c r="GF38">
        <f t="shared" si="8"/>
        <v>26.137931034482758</v>
      </c>
      <c r="GG38">
        <f t="shared" si="9"/>
        <v>166.96035242290748</v>
      </c>
      <c r="GH38">
        <f t="shared" si="10"/>
        <v>6.0919540229885064E-2</v>
      </c>
      <c r="GI38">
        <f t="shared" si="11"/>
        <v>0.40528634361233484</v>
      </c>
      <c r="GJ38">
        <f t="shared" si="12"/>
        <v>0.52873563218390807</v>
      </c>
      <c r="GK38">
        <f t="shared" si="13"/>
        <v>217.81609195402299</v>
      </c>
      <c r="GL38">
        <f t="shared" si="14"/>
        <v>6.3876651982378858</v>
      </c>
      <c r="GM38">
        <f t="shared" si="15"/>
        <v>0.76651982378854622</v>
      </c>
      <c r="GN38">
        <f t="shared" si="16"/>
        <v>0.12</v>
      </c>
      <c r="GO38">
        <f t="shared" si="17"/>
        <v>2.905811623246493</v>
      </c>
      <c r="GP38">
        <f t="shared" si="18"/>
        <v>0.98864880292085444</v>
      </c>
      <c r="GQ38">
        <f>(EA38/0.0735)/((DZ38/0.195*(EB38/0.295))^0.5)</f>
        <v>1.0298844961102875</v>
      </c>
    </row>
    <row r="39" spans="1:199">
      <c r="A39" t="s">
        <v>205</v>
      </c>
      <c r="B39" t="s">
        <v>411</v>
      </c>
      <c r="C39" t="s">
        <v>7165</v>
      </c>
      <c r="D39" t="s">
        <v>7097</v>
      </c>
      <c r="E39" t="s">
        <v>7097</v>
      </c>
      <c r="F39">
        <v>1</v>
      </c>
      <c r="G39">
        <v>1</v>
      </c>
      <c r="H39" t="s">
        <v>7383</v>
      </c>
      <c r="I39" t="s">
        <v>207</v>
      </c>
      <c r="J39" t="s">
        <v>208</v>
      </c>
      <c r="K39">
        <v>52.484200000000001</v>
      </c>
      <c r="L39">
        <v>52.484200000000001</v>
      </c>
      <c r="M39">
        <v>175.27719999999999</v>
      </c>
      <c r="N39">
        <v>175.27719999999999</v>
      </c>
      <c r="O39" t="s">
        <v>209</v>
      </c>
      <c r="P39">
        <v>-770</v>
      </c>
      <c r="Q39">
        <v>-770</v>
      </c>
      <c r="R39" t="s">
        <v>463</v>
      </c>
      <c r="S39" t="s">
        <v>215</v>
      </c>
      <c r="T39" t="s">
        <v>413</v>
      </c>
      <c r="W39" t="s">
        <v>180</v>
      </c>
      <c r="X39" t="s">
        <v>180</v>
      </c>
      <c r="Y39" t="s">
        <v>180</v>
      </c>
      <c r="Z39" t="s">
        <v>180</v>
      </c>
      <c r="AB39" t="s">
        <v>180</v>
      </c>
      <c r="AC39" t="s">
        <v>181</v>
      </c>
      <c r="AD39" t="s">
        <v>180</v>
      </c>
      <c r="AE39" t="s">
        <v>180</v>
      </c>
      <c r="AF39" t="s">
        <v>180</v>
      </c>
      <c r="AG39" t="s">
        <v>180</v>
      </c>
      <c r="AH39" t="s">
        <v>212</v>
      </c>
      <c r="AI39">
        <v>51.93</v>
      </c>
      <c r="AJ39">
        <v>0.72</v>
      </c>
      <c r="AK39" t="s">
        <v>180</v>
      </c>
      <c r="AL39">
        <v>18.03</v>
      </c>
      <c r="AM39" t="s">
        <v>180</v>
      </c>
      <c r="AP39">
        <v>7.24</v>
      </c>
      <c r="AQ39">
        <v>8.91</v>
      </c>
      <c r="AR39">
        <v>8.9600000000000009</v>
      </c>
      <c r="AS39">
        <v>0.16</v>
      </c>
      <c r="AT39" t="s">
        <v>180</v>
      </c>
      <c r="AU39">
        <v>0.64</v>
      </c>
      <c r="AV39">
        <v>3.26</v>
      </c>
      <c r="AW39">
        <v>0.16</v>
      </c>
      <c r="AY39" t="s">
        <v>180</v>
      </c>
      <c r="AZ39" t="s">
        <v>180</v>
      </c>
      <c r="BA39">
        <v>100.00999999999999</v>
      </c>
      <c r="BC39" t="s">
        <v>180</v>
      </c>
      <c r="BD39" t="s">
        <v>180</v>
      </c>
      <c r="BE39" t="s">
        <v>180</v>
      </c>
      <c r="BI39" t="s">
        <v>180</v>
      </c>
      <c r="BK39" t="s">
        <v>180</v>
      </c>
      <c r="BL39" t="s">
        <v>180</v>
      </c>
      <c r="BM39">
        <v>0.23</v>
      </c>
      <c r="BN39" t="s">
        <v>180</v>
      </c>
      <c r="BO39" t="s">
        <v>180</v>
      </c>
      <c r="BP39" t="s">
        <v>180</v>
      </c>
      <c r="BQ39" t="s">
        <v>180</v>
      </c>
      <c r="BR39" t="s">
        <v>180</v>
      </c>
      <c r="BS39" t="s">
        <v>180</v>
      </c>
      <c r="BT39" t="s">
        <v>180</v>
      </c>
      <c r="BU39" t="s">
        <v>180</v>
      </c>
      <c r="BV39" t="s">
        <v>180</v>
      </c>
      <c r="BW39" t="s">
        <v>180</v>
      </c>
      <c r="BX39" t="s">
        <v>180</v>
      </c>
      <c r="BY39" t="s">
        <v>180</v>
      </c>
      <c r="BZ39" t="s">
        <v>180</v>
      </c>
      <c r="CD39" t="s">
        <v>180</v>
      </c>
      <c r="CE39" t="s">
        <v>180</v>
      </c>
      <c r="CG39" t="s">
        <v>180</v>
      </c>
      <c r="CH39" t="s">
        <v>180</v>
      </c>
      <c r="CI39" t="s">
        <v>180</v>
      </c>
      <c r="CJ39" t="s">
        <v>180</v>
      </c>
      <c r="CK39" t="s">
        <v>180</v>
      </c>
      <c r="CM39" t="s">
        <v>180</v>
      </c>
      <c r="CN39" t="s">
        <v>180</v>
      </c>
      <c r="CO39">
        <v>27</v>
      </c>
      <c r="CQ39">
        <v>195</v>
      </c>
      <c r="CR39">
        <v>334</v>
      </c>
      <c r="CS39" t="s">
        <v>180</v>
      </c>
      <c r="CT39" t="s">
        <v>180</v>
      </c>
      <c r="CV39">
        <v>187</v>
      </c>
      <c r="CW39">
        <v>72</v>
      </c>
      <c r="CX39">
        <v>82</v>
      </c>
      <c r="CY39">
        <v>20</v>
      </c>
      <c r="CZ39" t="s">
        <v>180</v>
      </c>
      <c r="DB39" t="s">
        <v>180</v>
      </c>
      <c r="DC39" t="s">
        <v>180</v>
      </c>
      <c r="DD39">
        <v>11.6</v>
      </c>
      <c r="DE39">
        <v>443</v>
      </c>
      <c r="DF39">
        <v>17.399999999999999</v>
      </c>
      <c r="DG39">
        <v>90.7</v>
      </c>
      <c r="DH39">
        <v>1.18</v>
      </c>
      <c r="DJ39" t="s">
        <v>180</v>
      </c>
      <c r="DK39" t="s">
        <v>180</v>
      </c>
      <c r="DL39" t="s">
        <v>180</v>
      </c>
      <c r="DM39" t="s">
        <v>180</v>
      </c>
      <c r="DR39" t="s">
        <v>180</v>
      </c>
      <c r="DS39" t="s">
        <v>180</v>
      </c>
      <c r="DT39">
        <v>0.4</v>
      </c>
      <c r="DU39">
        <v>231</v>
      </c>
      <c r="DV39">
        <v>7</v>
      </c>
      <c r="DW39">
        <v>18.2</v>
      </c>
      <c r="DX39">
        <v>2.61</v>
      </c>
      <c r="DY39">
        <v>12.3</v>
      </c>
      <c r="DZ39">
        <v>3.08</v>
      </c>
      <c r="EA39">
        <v>1</v>
      </c>
      <c r="EB39">
        <v>3.12</v>
      </c>
      <c r="EC39">
        <v>0.48199999999999998</v>
      </c>
      <c r="ED39">
        <v>2.85</v>
      </c>
      <c r="EE39">
        <v>0.57599999999999996</v>
      </c>
      <c r="EF39">
        <v>1.6</v>
      </c>
      <c r="EG39">
        <v>0.245</v>
      </c>
      <c r="EH39">
        <v>1.66</v>
      </c>
      <c r="EI39">
        <v>0.252</v>
      </c>
      <c r="EJ39">
        <v>2.4500000000000002</v>
      </c>
      <c r="EK39">
        <v>7.3999999999999996E-2</v>
      </c>
      <c r="EM39" t="s">
        <v>180</v>
      </c>
      <c r="EN39" t="s">
        <v>180</v>
      </c>
      <c r="EO39" t="s">
        <v>180</v>
      </c>
      <c r="EP39" t="s">
        <v>180</v>
      </c>
      <c r="EQ39" t="s">
        <v>180</v>
      </c>
      <c r="ER39" t="s">
        <v>180</v>
      </c>
      <c r="ET39">
        <v>3.09</v>
      </c>
      <c r="EV39">
        <v>0.85</v>
      </c>
      <c r="EW39">
        <v>0.5</v>
      </c>
      <c r="EY39" t="s">
        <v>180</v>
      </c>
      <c r="EZ39" t="s">
        <v>180</v>
      </c>
      <c r="FB39" t="s">
        <v>180</v>
      </c>
      <c r="FD39" t="s">
        <v>180</v>
      </c>
      <c r="FF39" t="s">
        <v>180</v>
      </c>
      <c r="FH39" t="s">
        <v>180</v>
      </c>
      <c r="FI39" t="s">
        <v>180</v>
      </c>
      <c r="FJ39" t="s">
        <v>180</v>
      </c>
      <c r="FK39" t="s">
        <v>180</v>
      </c>
      <c r="FL39" t="s">
        <v>180</v>
      </c>
      <c r="FM39" t="s">
        <v>180</v>
      </c>
      <c r="FN39" t="s">
        <v>180</v>
      </c>
      <c r="FP39" t="s">
        <v>180</v>
      </c>
      <c r="FQ39" t="s">
        <v>180</v>
      </c>
      <c r="FR39" t="s">
        <v>180</v>
      </c>
      <c r="FS39" t="s">
        <v>180</v>
      </c>
      <c r="FT39" t="s">
        <v>180</v>
      </c>
      <c r="FU39" t="s">
        <v>180</v>
      </c>
      <c r="FV39" t="s">
        <v>464</v>
      </c>
      <c r="FW39" t="s">
        <v>180</v>
      </c>
      <c r="FX39">
        <f t="shared" si="0"/>
        <v>0.71084337349397586</v>
      </c>
      <c r="FY39">
        <f t="shared" si="1"/>
        <v>54.638554216867476</v>
      </c>
      <c r="FZ39">
        <f t="shared" si="2"/>
        <v>4.2168674698795181</v>
      </c>
      <c r="GA39">
        <f t="shared" si="3"/>
        <v>1.8554216867469882</v>
      </c>
      <c r="GB39">
        <f t="shared" si="4"/>
        <v>1.8795180722891567</v>
      </c>
      <c r="GC39">
        <f t="shared" si="5"/>
        <v>0.88888888888888895</v>
      </c>
      <c r="GD39">
        <f t="shared" si="6"/>
        <v>25.459770114942529</v>
      </c>
      <c r="GE39">
        <f t="shared" si="7"/>
        <v>36.016260162601625</v>
      </c>
      <c r="GF39">
        <f t="shared" si="8"/>
        <v>33</v>
      </c>
      <c r="GG39">
        <f t="shared" si="9"/>
        <v>195.76271186440678</v>
      </c>
      <c r="GH39">
        <f t="shared" si="10"/>
        <v>0.16978021978021979</v>
      </c>
      <c r="GI39">
        <f t="shared" si="11"/>
        <v>0.42372881355932207</v>
      </c>
      <c r="GJ39">
        <f t="shared" si="12"/>
        <v>0.58823529411764708</v>
      </c>
      <c r="GK39">
        <f t="shared" si="13"/>
        <v>271.76470588235293</v>
      </c>
      <c r="GL39">
        <f t="shared" si="14"/>
        <v>5.9322033898305087</v>
      </c>
      <c r="GM39">
        <f t="shared" si="15"/>
        <v>0.72033898305084743</v>
      </c>
      <c r="GN39">
        <f t="shared" si="16"/>
        <v>0.12142857142857143</v>
      </c>
      <c r="GO39">
        <f t="shared" si="17"/>
        <v>2.2727272727272725</v>
      </c>
      <c r="GP39">
        <f t="shared" si="18"/>
        <v>1.0248292583270309</v>
      </c>
      <c r="GQ39">
        <f>(EA39/0.0735)/((DZ39/0.195*(EB39/0.295))^0.5)</f>
        <v>1.052660481914699</v>
      </c>
    </row>
    <row r="40" spans="1:199">
      <c r="A40" t="s">
        <v>205</v>
      </c>
      <c r="B40" t="s">
        <v>411</v>
      </c>
      <c r="C40" t="s">
        <v>7165</v>
      </c>
      <c r="D40" t="s">
        <v>7097</v>
      </c>
      <c r="E40" t="s">
        <v>7097</v>
      </c>
      <c r="F40">
        <v>1</v>
      </c>
      <c r="G40">
        <v>1</v>
      </c>
      <c r="H40" t="s">
        <v>7383</v>
      </c>
      <c r="I40" t="s">
        <v>207</v>
      </c>
      <c r="J40" t="s">
        <v>208</v>
      </c>
      <c r="K40">
        <v>52.484200000000001</v>
      </c>
      <c r="L40">
        <v>52.484200000000001</v>
      </c>
      <c r="M40">
        <v>175.27719999999999</v>
      </c>
      <c r="N40">
        <v>175.27719999999999</v>
      </c>
      <c r="O40" t="s">
        <v>209</v>
      </c>
      <c r="P40">
        <v>-770</v>
      </c>
      <c r="Q40">
        <v>-770</v>
      </c>
      <c r="R40" t="s">
        <v>465</v>
      </c>
      <c r="S40" t="s">
        <v>215</v>
      </c>
      <c r="T40" t="s">
        <v>413</v>
      </c>
      <c r="W40" t="s">
        <v>180</v>
      </c>
      <c r="X40" t="s">
        <v>180</v>
      </c>
      <c r="Y40" t="s">
        <v>180</v>
      </c>
      <c r="Z40" t="s">
        <v>180</v>
      </c>
      <c r="AB40" t="s">
        <v>180</v>
      </c>
      <c r="AC40" t="s">
        <v>181</v>
      </c>
      <c r="AD40" t="s">
        <v>180</v>
      </c>
      <c r="AE40" t="s">
        <v>180</v>
      </c>
      <c r="AF40" t="s">
        <v>180</v>
      </c>
      <c r="AG40" t="s">
        <v>180</v>
      </c>
      <c r="AH40" t="s">
        <v>212</v>
      </c>
      <c r="AI40">
        <v>51.94</v>
      </c>
      <c r="AJ40">
        <v>0.73</v>
      </c>
      <c r="AK40" t="s">
        <v>180</v>
      </c>
      <c r="AL40">
        <v>18.190000000000001</v>
      </c>
      <c r="AM40" t="s">
        <v>180</v>
      </c>
      <c r="AP40">
        <v>7.39</v>
      </c>
      <c r="AQ40">
        <v>8.92</v>
      </c>
      <c r="AR40">
        <v>8.75</v>
      </c>
      <c r="AS40">
        <v>0.16</v>
      </c>
      <c r="AT40" t="s">
        <v>180</v>
      </c>
      <c r="AU40">
        <v>0.56999999999999995</v>
      </c>
      <c r="AV40">
        <v>3.18</v>
      </c>
      <c r="AW40">
        <v>0.16</v>
      </c>
      <c r="AY40" t="s">
        <v>180</v>
      </c>
      <c r="AZ40" t="s">
        <v>180</v>
      </c>
      <c r="BA40">
        <v>99.99</v>
      </c>
      <c r="BC40" t="s">
        <v>180</v>
      </c>
      <c r="BD40" t="s">
        <v>180</v>
      </c>
      <c r="BE40" t="s">
        <v>180</v>
      </c>
      <c r="BI40" t="s">
        <v>180</v>
      </c>
      <c r="BK40" t="s">
        <v>180</v>
      </c>
      <c r="BL40" t="s">
        <v>180</v>
      </c>
      <c r="BM40">
        <v>0.2</v>
      </c>
      <c r="BN40" t="s">
        <v>180</v>
      </c>
      <c r="BO40" t="s">
        <v>180</v>
      </c>
      <c r="BP40" t="s">
        <v>180</v>
      </c>
      <c r="BQ40" t="s">
        <v>180</v>
      </c>
      <c r="BR40" t="s">
        <v>180</v>
      </c>
      <c r="BS40" t="s">
        <v>180</v>
      </c>
      <c r="BT40" t="s">
        <v>180</v>
      </c>
      <c r="BU40" t="s">
        <v>180</v>
      </c>
      <c r="BV40" t="s">
        <v>180</v>
      </c>
      <c r="BW40" t="s">
        <v>180</v>
      </c>
      <c r="BX40" t="s">
        <v>180</v>
      </c>
      <c r="BY40" t="s">
        <v>180</v>
      </c>
      <c r="BZ40" t="s">
        <v>180</v>
      </c>
      <c r="CD40" t="s">
        <v>180</v>
      </c>
      <c r="CE40" t="s">
        <v>180</v>
      </c>
      <c r="CG40" t="s">
        <v>180</v>
      </c>
      <c r="CH40" t="s">
        <v>180</v>
      </c>
      <c r="CI40" t="s">
        <v>180</v>
      </c>
      <c r="CJ40" t="s">
        <v>180</v>
      </c>
      <c r="CK40" t="s">
        <v>180</v>
      </c>
      <c r="CM40" t="s">
        <v>180</v>
      </c>
      <c r="CN40" t="s">
        <v>180</v>
      </c>
      <c r="CO40">
        <v>22</v>
      </c>
      <c r="CQ40">
        <v>195</v>
      </c>
      <c r="CR40">
        <v>328</v>
      </c>
      <c r="CS40" t="s">
        <v>180</v>
      </c>
      <c r="CT40" t="s">
        <v>180</v>
      </c>
      <c r="CV40">
        <v>177</v>
      </c>
      <c r="CW40">
        <v>44</v>
      </c>
      <c r="CX40">
        <v>83</v>
      </c>
      <c r="CY40">
        <v>21</v>
      </c>
      <c r="CZ40" t="s">
        <v>180</v>
      </c>
      <c r="DB40" t="s">
        <v>180</v>
      </c>
      <c r="DC40" t="s">
        <v>180</v>
      </c>
      <c r="DD40">
        <v>11.2</v>
      </c>
      <c r="DE40">
        <v>410</v>
      </c>
      <c r="DF40">
        <v>17</v>
      </c>
      <c r="DG40">
        <v>90.6</v>
      </c>
      <c r="DH40">
        <v>1.1499999999999999</v>
      </c>
      <c r="DJ40" t="s">
        <v>180</v>
      </c>
      <c r="DK40" t="s">
        <v>180</v>
      </c>
      <c r="DL40" t="s">
        <v>180</v>
      </c>
      <c r="DM40" t="s">
        <v>180</v>
      </c>
      <c r="DR40" t="s">
        <v>180</v>
      </c>
      <c r="DS40" t="s">
        <v>180</v>
      </c>
      <c r="DT40">
        <v>0.4</v>
      </c>
      <c r="DU40">
        <v>234</v>
      </c>
      <c r="DV40">
        <v>7.1</v>
      </c>
      <c r="DW40">
        <v>17.7</v>
      </c>
      <c r="DX40">
        <v>2.61</v>
      </c>
      <c r="DY40">
        <v>12.4</v>
      </c>
      <c r="DZ40">
        <v>3.13</v>
      </c>
      <c r="EA40">
        <v>1.01</v>
      </c>
      <c r="EB40">
        <v>3.15</v>
      </c>
      <c r="EC40">
        <v>0.48199999999999998</v>
      </c>
      <c r="ED40">
        <v>2.87</v>
      </c>
      <c r="EE40">
        <v>0.58899999999999997</v>
      </c>
      <c r="EF40">
        <v>1.63</v>
      </c>
      <c r="EG40">
        <v>0.247</v>
      </c>
      <c r="EH40">
        <v>1.7</v>
      </c>
      <c r="EI40">
        <v>0.26300000000000001</v>
      </c>
      <c r="EJ40">
        <v>2.52</v>
      </c>
      <c r="EK40">
        <v>7.5999999999999998E-2</v>
      </c>
      <c r="EM40" t="s">
        <v>180</v>
      </c>
      <c r="EN40" t="s">
        <v>180</v>
      </c>
      <c r="EO40" t="s">
        <v>180</v>
      </c>
      <c r="EP40" t="s">
        <v>180</v>
      </c>
      <c r="EQ40" t="s">
        <v>180</v>
      </c>
      <c r="ER40" t="s">
        <v>180</v>
      </c>
      <c r="ET40">
        <v>2.95</v>
      </c>
      <c r="EV40">
        <v>0.88</v>
      </c>
      <c r="EW40">
        <v>0.54</v>
      </c>
      <c r="EY40" t="s">
        <v>180</v>
      </c>
      <c r="EZ40" t="s">
        <v>180</v>
      </c>
      <c r="FB40" t="s">
        <v>180</v>
      </c>
      <c r="FD40" t="s">
        <v>180</v>
      </c>
      <c r="FF40" t="s">
        <v>180</v>
      </c>
      <c r="FH40" t="s">
        <v>180</v>
      </c>
      <c r="FI40" t="s">
        <v>180</v>
      </c>
      <c r="FJ40" t="s">
        <v>180</v>
      </c>
      <c r="FK40" t="s">
        <v>180</v>
      </c>
      <c r="FL40" t="s">
        <v>180</v>
      </c>
      <c r="FM40" t="s">
        <v>180</v>
      </c>
      <c r="FN40" t="s">
        <v>180</v>
      </c>
      <c r="FP40" t="s">
        <v>180</v>
      </c>
      <c r="FQ40" t="s">
        <v>180</v>
      </c>
      <c r="FR40" t="s">
        <v>180</v>
      </c>
      <c r="FS40" t="s">
        <v>180</v>
      </c>
      <c r="FT40" t="s">
        <v>180</v>
      </c>
      <c r="FU40" t="s">
        <v>180</v>
      </c>
      <c r="FV40" t="s">
        <v>466</v>
      </c>
      <c r="FW40" t="s">
        <v>180</v>
      </c>
      <c r="FX40">
        <f t="shared" si="0"/>
        <v>0.67647058823529405</v>
      </c>
      <c r="FY40">
        <f t="shared" si="1"/>
        <v>53.294117647058819</v>
      </c>
      <c r="FZ40">
        <f t="shared" si="2"/>
        <v>4.1764705882352944</v>
      </c>
      <c r="GA40">
        <f t="shared" si="3"/>
        <v>1.8411764705882352</v>
      </c>
      <c r="GB40">
        <f t="shared" si="4"/>
        <v>1.8529411764705883</v>
      </c>
      <c r="GC40">
        <f t="shared" si="5"/>
        <v>0.78082191780821908</v>
      </c>
      <c r="GD40">
        <f t="shared" si="6"/>
        <v>24.117647058823529</v>
      </c>
      <c r="GE40">
        <f t="shared" si="7"/>
        <v>33.064516129032256</v>
      </c>
      <c r="GF40">
        <f t="shared" si="8"/>
        <v>32.95774647887324</v>
      </c>
      <c r="GG40">
        <f t="shared" si="9"/>
        <v>203.47826086956525</v>
      </c>
      <c r="GH40">
        <f t="shared" si="10"/>
        <v>0.16666666666666669</v>
      </c>
      <c r="GI40">
        <f t="shared" si="11"/>
        <v>0.46956521739130441</v>
      </c>
      <c r="GJ40">
        <f t="shared" si="12"/>
        <v>0.61363636363636365</v>
      </c>
      <c r="GK40">
        <f t="shared" si="13"/>
        <v>265.90909090909093</v>
      </c>
      <c r="GL40">
        <f t="shared" si="14"/>
        <v>6.1739130434782608</v>
      </c>
      <c r="GM40">
        <f t="shared" si="15"/>
        <v>0.76521739130434785</v>
      </c>
      <c r="GN40">
        <f t="shared" si="16"/>
        <v>0.12394366197183099</v>
      </c>
      <c r="GO40">
        <f t="shared" si="17"/>
        <v>2.2683706070287539</v>
      </c>
      <c r="GP40">
        <f t="shared" si="18"/>
        <v>0.98963088330299687</v>
      </c>
      <c r="GQ40">
        <f>(EA40/0.0735)/((DZ40/0.195*(EB40/0.295))^0.5)</f>
        <v>1.049626780028815</v>
      </c>
    </row>
    <row r="41" spans="1:199">
      <c r="A41" t="s">
        <v>205</v>
      </c>
      <c r="B41" t="s">
        <v>411</v>
      </c>
      <c r="C41" t="s">
        <v>7165</v>
      </c>
      <c r="D41" t="s">
        <v>7097</v>
      </c>
      <c r="E41" t="s">
        <v>7097</v>
      </c>
      <c r="F41">
        <v>1</v>
      </c>
      <c r="G41">
        <v>1</v>
      </c>
      <c r="H41" t="s">
        <v>7383</v>
      </c>
      <c r="I41" t="s">
        <v>207</v>
      </c>
      <c r="J41" t="s">
        <v>208</v>
      </c>
      <c r="K41">
        <v>52.530099999999997</v>
      </c>
      <c r="L41">
        <v>52.530099999999997</v>
      </c>
      <c r="M41">
        <v>175.2449</v>
      </c>
      <c r="N41">
        <v>175.2449</v>
      </c>
      <c r="O41" t="s">
        <v>209</v>
      </c>
      <c r="P41">
        <v>-1567</v>
      </c>
      <c r="Q41">
        <v>-1567</v>
      </c>
      <c r="R41" t="s">
        <v>467</v>
      </c>
      <c r="S41" t="s">
        <v>215</v>
      </c>
      <c r="T41" t="s">
        <v>413</v>
      </c>
      <c r="W41" t="s">
        <v>180</v>
      </c>
      <c r="X41" t="s">
        <v>180</v>
      </c>
      <c r="Y41" t="s">
        <v>180</v>
      </c>
      <c r="Z41" t="s">
        <v>180</v>
      </c>
      <c r="AB41" t="s">
        <v>180</v>
      </c>
      <c r="AC41" t="s">
        <v>181</v>
      </c>
      <c r="AD41" t="s">
        <v>180</v>
      </c>
      <c r="AE41" t="s">
        <v>180</v>
      </c>
      <c r="AF41" t="s">
        <v>180</v>
      </c>
      <c r="AG41" t="s">
        <v>180</v>
      </c>
      <c r="AH41" t="s">
        <v>212</v>
      </c>
      <c r="AI41">
        <v>51.96</v>
      </c>
      <c r="AJ41">
        <v>0.79</v>
      </c>
      <c r="AK41" t="s">
        <v>180</v>
      </c>
      <c r="AL41">
        <v>18.39</v>
      </c>
      <c r="AM41" t="s">
        <v>180</v>
      </c>
      <c r="AP41">
        <v>7.3</v>
      </c>
      <c r="AQ41">
        <v>9.1</v>
      </c>
      <c r="AR41">
        <v>7.93</v>
      </c>
      <c r="AS41">
        <v>0.16</v>
      </c>
      <c r="AT41" t="s">
        <v>180</v>
      </c>
      <c r="AU41">
        <v>0.79</v>
      </c>
      <c r="AV41">
        <v>3.4</v>
      </c>
      <c r="AW41">
        <v>0.17</v>
      </c>
      <c r="AY41" t="s">
        <v>180</v>
      </c>
      <c r="AZ41" t="s">
        <v>180</v>
      </c>
      <c r="BA41">
        <v>99.990000000000009</v>
      </c>
      <c r="BC41" t="s">
        <v>180</v>
      </c>
      <c r="BD41" t="s">
        <v>180</v>
      </c>
      <c r="BE41" t="s">
        <v>180</v>
      </c>
      <c r="BI41" t="s">
        <v>180</v>
      </c>
      <c r="BK41" t="s">
        <v>180</v>
      </c>
      <c r="BL41" t="s">
        <v>180</v>
      </c>
      <c r="BM41">
        <v>0.54</v>
      </c>
      <c r="BN41" t="s">
        <v>180</v>
      </c>
      <c r="BO41" t="s">
        <v>180</v>
      </c>
      <c r="BP41" t="s">
        <v>180</v>
      </c>
      <c r="BQ41" t="s">
        <v>180</v>
      </c>
      <c r="BR41" t="s">
        <v>180</v>
      </c>
      <c r="BS41" t="s">
        <v>180</v>
      </c>
      <c r="BT41" t="s">
        <v>180</v>
      </c>
      <c r="BU41" t="s">
        <v>180</v>
      </c>
      <c r="BV41" t="s">
        <v>180</v>
      </c>
      <c r="BW41" t="s">
        <v>180</v>
      </c>
      <c r="BX41" t="s">
        <v>180</v>
      </c>
      <c r="BY41" t="s">
        <v>180</v>
      </c>
      <c r="BZ41" t="s">
        <v>180</v>
      </c>
      <c r="CD41" t="s">
        <v>180</v>
      </c>
      <c r="CE41" t="s">
        <v>180</v>
      </c>
      <c r="CG41" t="s">
        <v>180</v>
      </c>
      <c r="CH41" t="s">
        <v>180</v>
      </c>
      <c r="CI41" t="s">
        <v>180</v>
      </c>
      <c r="CJ41" t="s">
        <v>180</v>
      </c>
      <c r="CK41" t="s">
        <v>180</v>
      </c>
      <c r="CM41" t="s">
        <v>180</v>
      </c>
      <c r="CN41" t="s">
        <v>180</v>
      </c>
      <c r="CO41">
        <v>29</v>
      </c>
      <c r="CQ41">
        <v>215</v>
      </c>
      <c r="CR41">
        <v>182</v>
      </c>
      <c r="CS41" t="s">
        <v>180</v>
      </c>
      <c r="CT41" t="s">
        <v>180</v>
      </c>
      <c r="CV41">
        <v>119</v>
      </c>
      <c r="CW41">
        <v>59</v>
      </c>
      <c r="CX41">
        <v>74</v>
      </c>
      <c r="CY41">
        <v>21</v>
      </c>
      <c r="CZ41" t="s">
        <v>180</v>
      </c>
      <c r="DB41" t="s">
        <v>180</v>
      </c>
      <c r="DC41" t="s">
        <v>180</v>
      </c>
      <c r="DD41">
        <v>12.6</v>
      </c>
      <c r="DE41">
        <v>418</v>
      </c>
      <c r="DF41">
        <v>18.3</v>
      </c>
      <c r="DG41">
        <v>96.6</v>
      </c>
      <c r="DH41">
        <v>1.18</v>
      </c>
      <c r="DJ41" t="s">
        <v>180</v>
      </c>
      <c r="DK41" t="s">
        <v>180</v>
      </c>
      <c r="DL41" t="s">
        <v>180</v>
      </c>
      <c r="DM41" t="s">
        <v>180</v>
      </c>
      <c r="DR41" t="s">
        <v>180</v>
      </c>
      <c r="DS41" t="s">
        <v>180</v>
      </c>
      <c r="DT41">
        <v>0.41</v>
      </c>
      <c r="DU41">
        <v>283</v>
      </c>
      <c r="DV41">
        <v>8.4</v>
      </c>
      <c r="DW41">
        <v>20.5</v>
      </c>
      <c r="DX41">
        <v>3.03</v>
      </c>
      <c r="DY41">
        <v>14</v>
      </c>
      <c r="DZ41">
        <v>3.45</v>
      </c>
      <c r="EA41">
        <v>1.1000000000000001</v>
      </c>
      <c r="EB41">
        <v>3.33</v>
      </c>
      <c r="EC41">
        <v>0.51600000000000001</v>
      </c>
      <c r="ED41">
        <v>3.11</v>
      </c>
      <c r="EE41">
        <v>0.625</v>
      </c>
      <c r="EF41">
        <v>1.74</v>
      </c>
      <c r="EG41">
        <v>0.26300000000000001</v>
      </c>
      <c r="EH41">
        <v>1.8</v>
      </c>
      <c r="EI41">
        <v>0.27900000000000003</v>
      </c>
      <c r="EJ41">
        <v>2.68</v>
      </c>
      <c r="EK41">
        <v>7.5999999999999998E-2</v>
      </c>
      <c r="EM41" t="s">
        <v>180</v>
      </c>
      <c r="EN41" t="s">
        <v>180</v>
      </c>
      <c r="EO41" t="s">
        <v>180</v>
      </c>
      <c r="EP41" t="s">
        <v>180</v>
      </c>
      <c r="EQ41" t="s">
        <v>180</v>
      </c>
      <c r="ER41" t="s">
        <v>180</v>
      </c>
      <c r="ET41">
        <v>3.64</v>
      </c>
      <c r="EV41">
        <v>1.23</v>
      </c>
      <c r="EW41">
        <v>0.65</v>
      </c>
      <c r="EY41" t="s">
        <v>180</v>
      </c>
      <c r="EZ41" t="s">
        <v>180</v>
      </c>
      <c r="FB41" t="s">
        <v>180</v>
      </c>
      <c r="FD41" t="s">
        <v>180</v>
      </c>
      <c r="FF41" t="s">
        <v>180</v>
      </c>
      <c r="FH41" t="s">
        <v>180</v>
      </c>
      <c r="FI41" t="s">
        <v>180</v>
      </c>
      <c r="FJ41" t="s">
        <v>180</v>
      </c>
      <c r="FK41" t="s">
        <v>180</v>
      </c>
      <c r="FL41" t="s">
        <v>180</v>
      </c>
      <c r="FM41" t="s">
        <v>180</v>
      </c>
      <c r="FN41" t="s">
        <v>180</v>
      </c>
      <c r="FP41" t="s">
        <v>180</v>
      </c>
      <c r="FQ41" t="s">
        <v>180</v>
      </c>
      <c r="FR41" t="s">
        <v>180</v>
      </c>
      <c r="FS41" t="s">
        <v>180</v>
      </c>
      <c r="FT41" t="s">
        <v>180</v>
      </c>
      <c r="FU41" t="s">
        <v>180</v>
      </c>
      <c r="FV41" t="s">
        <v>468</v>
      </c>
      <c r="FW41" t="s">
        <v>180</v>
      </c>
      <c r="FX41">
        <f t="shared" si="0"/>
        <v>0.65555555555555556</v>
      </c>
      <c r="FY41">
        <f t="shared" si="1"/>
        <v>53.666666666666664</v>
      </c>
      <c r="FZ41">
        <f t="shared" si="2"/>
        <v>4.666666666666667</v>
      </c>
      <c r="GA41">
        <f t="shared" si="3"/>
        <v>1.9166666666666667</v>
      </c>
      <c r="GB41">
        <f t="shared" si="4"/>
        <v>1.85</v>
      </c>
      <c r="GC41">
        <f t="shared" si="5"/>
        <v>1</v>
      </c>
      <c r="GD41">
        <f t="shared" si="6"/>
        <v>22.841530054644807</v>
      </c>
      <c r="GE41">
        <f t="shared" si="7"/>
        <v>29.857142857142858</v>
      </c>
      <c r="GF41">
        <f t="shared" si="8"/>
        <v>33.69047619047619</v>
      </c>
      <c r="GG41">
        <f t="shared" si="9"/>
        <v>239.83050847457628</v>
      </c>
      <c r="GH41">
        <f t="shared" si="10"/>
        <v>0.17756097560975612</v>
      </c>
      <c r="GI41">
        <f t="shared" si="11"/>
        <v>0.55084745762711873</v>
      </c>
      <c r="GJ41">
        <f t="shared" si="12"/>
        <v>0.52845528455284552</v>
      </c>
      <c r="GK41">
        <f t="shared" si="13"/>
        <v>230.08130081300814</v>
      </c>
      <c r="GL41">
        <f t="shared" si="14"/>
        <v>7.1186440677966107</v>
      </c>
      <c r="GM41">
        <f t="shared" si="15"/>
        <v>1.0423728813559323</v>
      </c>
      <c r="GN41">
        <f t="shared" si="16"/>
        <v>0.14642857142857141</v>
      </c>
      <c r="GO41">
        <f t="shared" si="17"/>
        <v>2.4347826086956523</v>
      </c>
      <c r="GP41">
        <f t="shared" si="18"/>
        <v>0.97800777023259156</v>
      </c>
      <c r="GQ41">
        <f>(EA41/0.0735)/((DZ41/0.195*(EB41/0.295))^0.5)</f>
        <v>1.0590147169196109</v>
      </c>
    </row>
    <row r="42" spans="1:199">
      <c r="A42" t="s">
        <v>205</v>
      </c>
      <c r="B42" t="s">
        <v>411</v>
      </c>
      <c r="C42" t="s">
        <v>7165</v>
      </c>
      <c r="D42" t="s">
        <v>7097</v>
      </c>
      <c r="E42" t="s">
        <v>7097</v>
      </c>
      <c r="F42">
        <v>1</v>
      </c>
      <c r="G42">
        <v>1</v>
      </c>
      <c r="H42" t="s">
        <v>7383</v>
      </c>
      <c r="I42" t="s">
        <v>207</v>
      </c>
      <c r="J42" t="s">
        <v>208</v>
      </c>
      <c r="K42">
        <v>52.478000000000002</v>
      </c>
      <c r="L42">
        <v>52.478000000000002</v>
      </c>
      <c r="M42">
        <v>175.297</v>
      </c>
      <c r="N42">
        <v>175.297</v>
      </c>
      <c r="O42" t="s">
        <v>209</v>
      </c>
      <c r="P42">
        <v>-795</v>
      </c>
      <c r="Q42">
        <v>-795</v>
      </c>
      <c r="R42" t="s">
        <v>469</v>
      </c>
      <c r="S42" t="s">
        <v>215</v>
      </c>
      <c r="T42" t="s">
        <v>413</v>
      </c>
      <c r="W42" t="s">
        <v>180</v>
      </c>
      <c r="X42" t="s">
        <v>180</v>
      </c>
      <c r="Y42" t="s">
        <v>180</v>
      </c>
      <c r="Z42" t="s">
        <v>180</v>
      </c>
      <c r="AB42" t="s">
        <v>180</v>
      </c>
      <c r="AC42" t="s">
        <v>181</v>
      </c>
      <c r="AD42" t="s">
        <v>180</v>
      </c>
      <c r="AE42" t="s">
        <v>180</v>
      </c>
      <c r="AF42" t="s">
        <v>180</v>
      </c>
      <c r="AG42" t="s">
        <v>180</v>
      </c>
      <c r="AH42" t="s">
        <v>212</v>
      </c>
      <c r="AI42">
        <v>52.08</v>
      </c>
      <c r="AJ42">
        <v>0.8</v>
      </c>
      <c r="AK42" t="s">
        <v>180</v>
      </c>
      <c r="AL42">
        <v>16.88</v>
      </c>
      <c r="AM42" t="s">
        <v>180</v>
      </c>
      <c r="AP42">
        <v>7.66</v>
      </c>
      <c r="AQ42">
        <v>8.68</v>
      </c>
      <c r="AR42">
        <v>9.58</v>
      </c>
      <c r="AS42">
        <v>0.16</v>
      </c>
      <c r="AT42" t="s">
        <v>180</v>
      </c>
      <c r="AU42">
        <v>0.74</v>
      </c>
      <c r="AV42">
        <v>3.24</v>
      </c>
      <c r="AW42">
        <v>0.17</v>
      </c>
      <c r="AY42" t="s">
        <v>180</v>
      </c>
      <c r="AZ42" t="s">
        <v>180</v>
      </c>
      <c r="BA42">
        <v>99.989999999999981</v>
      </c>
      <c r="BC42" t="s">
        <v>180</v>
      </c>
      <c r="BD42" t="s">
        <v>180</v>
      </c>
      <c r="BE42" t="s">
        <v>180</v>
      </c>
      <c r="BI42" t="s">
        <v>180</v>
      </c>
      <c r="BK42" t="s">
        <v>180</v>
      </c>
      <c r="BL42" t="s">
        <v>180</v>
      </c>
      <c r="BM42">
        <v>1</v>
      </c>
      <c r="BN42" t="s">
        <v>180</v>
      </c>
      <c r="BO42" t="s">
        <v>180</v>
      </c>
      <c r="BP42" t="s">
        <v>180</v>
      </c>
      <c r="BQ42" t="s">
        <v>180</v>
      </c>
      <c r="BR42" t="s">
        <v>180</v>
      </c>
      <c r="BS42" t="s">
        <v>180</v>
      </c>
      <c r="BT42" t="s">
        <v>180</v>
      </c>
      <c r="BU42" t="s">
        <v>180</v>
      </c>
      <c r="BV42" t="s">
        <v>180</v>
      </c>
      <c r="BW42" t="s">
        <v>180</v>
      </c>
      <c r="BX42" t="s">
        <v>180</v>
      </c>
      <c r="BY42" t="s">
        <v>180</v>
      </c>
      <c r="BZ42" t="s">
        <v>180</v>
      </c>
      <c r="CD42" t="s">
        <v>180</v>
      </c>
      <c r="CE42" t="s">
        <v>180</v>
      </c>
      <c r="CG42" t="s">
        <v>180</v>
      </c>
      <c r="CH42" t="s">
        <v>180</v>
      </c>
      <c r="CI42" t="s">
        <v>180</v>
      </c>
      <c r="CJ42" t="s">
        <v>180</v>
      </c>
      <c r="CK42" t="s">
        <v>180</v>
      </c>
      <c r="CM42" t="s">
        <v>180</v>
      </c>
      <c r="CN42" t="s">
        <v>180</v>
      </c>
      <c r="CO42">
        <v>27</v>
      </c>
      <c r="CQ42">
        <v>207</v>
      </c>
      <c r="CR42">
        <v>354</v>
      </c>
      <c r="CS42" t="s">
        <v>180</v>
      </c>
      <c r="CT42" t="s">
        <v>180</v>
      </c>
      <c r="CV42">
        <v>209</v>
      </c>
      <c r="CW42">
        <v>65</v>
      </c>
      <c r="CX42">
        <v>75</v>
      </c>
      <c r="CY42">
        <v>18</v>
      </c>
      <c r="CZ42" t="s">
        <v>180</v>
      </c>
      <c r="DB42" t="s">
        <v>180</v>
      </c>
      <c r="DC42" t="s">
        <v>180</v>
      </c>
      <c r="DD42">
        <v>12.5</v>
      </c>
      <c r="DE42">
        <v>410</v>
      </c>
      <c r="DF42">
        <v>19.5</v>
      </c>
      <c r="DG42">
        <v>102.8</v>
      </c>
      <c r="DH42">
        <v>2</v>
      </c>
      <c r="DJ42" t="s">
        <v>180</v>
      </c>
      <c r="DK42" t="s">
        <v>180</v>
      </c>
      <c r="DL42" t="s">
        <v>180</v>
      </c>
      <c r="DM42" t="s">
        <v>180</v>
      </c>
      <c r="DR42" t="s">
        <v>180</v>
      </c>
      <c r="DS42" t="s">
        <v>180</v>
      </c>
      <c r="DT42">
        <v>0.43</v>
      </c>
      <c r="DU42">
        <v>276</v>
      </c>
      <c r="DV42">
        <v>8.5</v>
      </c>
      <c r="DW42">
        <v>21</v>
      </c>
      <c r="DX42">
        <v>3.1</v>
      </c>
      <c r="DY42">
        <v>14.6</v>
      </c>
      <c r="DZ42">
        <v>3.65</v>
      </c>
      <c r="EA42">
        <v>1.1599999999999999</v>
      </c>
      <c r="EB42">
        <v>3.69</v>
      </c>
      <c r="EC42">
        <v>0.56999999999999995</v>
      </c>
      <c r="ED42">
        <v>3.37</v>
      </c>
      <c r="EE42">
        <v>0.67500000000000004</v>
      </c>
      <c r="EF42">
        <v>1.85</v>
      </c>
      <c r="EG42">
        <v>0.28000000000000003</v>
      </c>
      <c r="EH42">
        <v>1.91</v>
      </c>
      <c r="EI42">
        <v>0.29199999999999998</v>
      </c>
      <c r="EJ42">
        <v>2.78</v>
      </c>
      <c r="EK42">
        <v>0.11600000000000001</v>
      </c>
      <c r="EM42" t="s">
        <v>180</v>
      </c>
      <c r="EN42" t="s">
        <v>180</v>
      </c>
      <c r="EO42" t="s">
        <v>180</v>
      </c>
      <c r="EP42" t="s">
        <v>180</v>
      </c>
      <c r="EQ42" t="s">
        <v>180</v>
      </c>
      <c r="ER42" t="s">
        <v>180</v>
      </c>
      <c r="ET42">
        <v>3.48</v>
      </c>
      <c r="EV42">
        <v>1.31</v>
      </c>
      <c r="EW42">
        <v>0.68</v>
      </c>
      <c r="EY42" t="s">
        <v>180</v>
      </c>
      <c r="EZ42" t="s">
        <v>180</v>
      </c>
      <c r="FB42" t="s">
        <v>180</v>
      </c>
      <c r="FD42" t="s">
        <v>180</v>
      </c>
      <c r="FF42" t="s">
        <v>180</v>
      </c>
      <c r="FH42" t="s">
        <v>180</v>
      </c>
      <c r="FI42" t="s">
        <v>180</v>
      </c>
      <c r="FJ42" t="s">
        <v>180</v>
      </c>
      <c r="FK42" t="s">
        <v>180</v>
      </c>
      <c r="FL42" t="s">
        <v>180</v>
      </c>
      <c r="FM42" t="s">
        <v>180</v>
      </c>
      <c r="FN42" t="s">
        <v>180</v>
      </c>
      <c r="FP42" t="s">
        <v>180</v>
      </c>
      <c r="FQ42" t="s">
        <v>180</v>
      </c>
      <c r="FR42" t="s">
        <v>180</v>
      </c>
      <c r="FS42" t="s">
        <v>180</v>
      </c>
      <c r="FT42" t="s">
        <v>180</v>
      </c>
      <c r="FU42" t="s">
        <v>180</v>
      </c>
      <c r="FV42" t="s">
        <v>470</v>
      </c>
      <c r="FW42" t="s">
        <v>180</v>
      </c>
      <c r="FX42">
        <f t="shared" si="0"/>
        <v>1.0471204188481675</v>
      </c>
      <c r="FY42">
        <f t="shared" si="1"/>
        <v>53.821989528795811</v>
      </c>
      <c r="FZ42">
        <f t="shared" si="2"/>
        <v>4.4502617801047126</v>
      </c>
      <c r="GA42">
        <f t="shared" si="3"/>
        <v>1.9109947643979057</v>
      </c>
      <c r="GB42">
        <f t="shared" si="4"/>
        <v>1.9319371727748691</v>
      </c>
      <c r="GC42">
        <f t="shared" si="5"/>
        <v>0.92499999999999993</v>
      </c>
      <c r="GD42">
        <f t="shared" si="6"/>
        <v>21.025641025641026</v>
      </c>
      <c r="GE42">
        <f t="shared" si="7"/>
        <v>28.082191780821919</v>
      </c>
      <c r="GF42">
        <f t="shared" si="8"/>
        <v>32.470588235294116</v>
      </c>
      <c r="GG42">
        <f t="shared" si="9"/>
        <v>138</v>
      </c>
      <c r="GH42">
        <f t="shared" si="10"/>
        <v>0.1657142857142857</v>
      </c>
      <c r="GI42">
        <f t="shared" si="11"/>
        <v>0.34</v>
      </c>
      <c r="GJ42">
        <f t="shared" si="12"/>
        <v>0.51908396946564883</v>
      </c>
      <c r="GK42">
        <f t="shared" si="13"/>
        <v>210.68702290076334</v>
      </c>
      <c r="GL42">
        <f t="shared" si="14"/>
        <v>4.25</v>
      </c>
      <c r="GM42">
        <f t="shared" si="15"/>
        <v>0.65500000000000003</v>
      </c>
      <c r="GN42">
        <f t="shared" si="16"/>
        <v>0.15411764705882353</v>
      </c>
      <c r="GO42">
        <f t="shared" si="17"/>
        <v>2.3287671232876712</v>
      </c>
      <c r="GP42">
        <f t="shared" si="18"/>
        <v>0.98464206741466798</v>
      </c>
      <c r="GQ42">
        <f>(EA42/0.0735)/((DZ42/0.195*(EB42/0.295))^0.5)</f>
        <v>1.0314290249255622</v>
      </c>
    </row>
    <row r="43" spans="1:199">
      <c r="A43" t="s">
        <v>205</v>
      </c>
      <c r="B43" t="s">
        <v>411</v>
      </c>
      <c r="C43" t="s">
        <v>7165</v>
      </c>
      <c r="D43" t="s">
        <v>7097</v>
      </c>
      <c r="E43" t="s">
        <v>7097</v>
      </c>
      <c r="F43">
        <v>1</v>
      </c>
      <c r="G43">
        <v>1</v>
      </c>
      <c r="H43" t="s">
        <v>7383</v>
      </c>
      <c r="I43" t="s">
        <v>207</v>
      </c>
      <c r="J43" t="s">
        <v>208</v>
      </c>
      <c r="K43">
        <v>52.484200000000001</v>
      </c>
      <c r="L43">
        <v>52.484200000000001</v>
      </c>
      <c r="M43">
        <v>175.27719999999999</v>
      </c>
      <c r="N43">
        <v>175.27719999999999</v>
      </c>
      <c r="O43" t="s">
        <v>209</v>
      </c>
      <c r="P43">
        <v>-770</v>
      </c>
      <c r="Q43">
        <v>-770</v>
      </c>
      <c r="R43" t="s">
        <v>471</v>
      </c>
      <c r="S43" t="s">
        <v>215</v>
      </c>
      <c r="T43" t="s">
        <v>413</v>
      </c>
      <c r="W43" t="s">
        <v>180</v>
      </c>
      <c r="X43" t="s">
        <v>180</v>
      </c>
      <c r="Y43" t="s">
        <v>180</v>
      </c>
      <c r="Z43" t="s">
        <v>180</v>
      </c>
      <c r="AB43" t="s">
        <v>180</v>
      </c>
      <c r="AC43" t="s">
        <v>181</v>
      </c>
      <c r="AD43" t="s">
        <v>180</v>
      </c>
      <c r="AE43" t="s">
        <v>180</v>
      </c>
      <c r="AF43" t="s">
        <v>180</v>
      </c>
      <c r="AG43" t="s">
        <v>180</v>
      </c>
      <c r="AH43" t="s">
        <v>212</v>
      </c>
      <c r="AI43">
        <v>52.12</v>
      </c>
      <c r="AJ43">
        <v>0.73</v>
      </c>
      <c r="AK43" t="s">
        <v>180</v>
      </c>
      <c r="AL43">
        <v>18.18</v>
      </c>
      <c r="AM43" t="s">
        <v>180</v>
      </c>
      <c r="AP43">
        <v>7.15</v>
      </c>
      <c r="AQ43">
        <v>8.89</v>
      </c>
      <c r="AR43">
        <v>8.82</v>
      </c>
      <c r="AS43">
        <v>0.15</v>
      </c>
      <c r="AT43" t="s">
        <v>180</v>
      </c>
      <c r="AU43">
        <v>0.59</v>
      </c>
      <c r="AV43">
        <v>3.22</v>
      </c>
      <c r="AW43">
        <v>0.15</v>
      </c>
      <c r="AY43" t="s">
        <v>180</v>
      </c>
      <c r="AZ43" t="s">
        <v>180</v>
      </c>
      <c r="BA43">
        <v>100.00000000000003</v>
      </c>
      <c r="BC43" t="s">
        <v>180</v>
      </c>
      <c r="BD43" t="s">
        <v>180</v>
      </c>
      <c r="BE43" t="s">
        <v>180</v>
      </c>
      <c r="BI43" t="s">
        <v>180</v>
      </c>
      <c r="BK43" t="s">
        <v>180</v>
      </c>
      <c r="BL43" t="s">
        <v>180</v>
      </c>
      <c r="BM43">
        <v>0.44</v>
      </c>
      <c r="BN43" t="s">
        <v>180</v>
      </c>
      <c r="BO43" t="s">
        <v>180</v>
      </c>
      <c r="BP43" t="s">
        <v>180</v>
      </c>
      <c r="BQ43" t="s">
        <v>180</v>
      </c>
      <c r="BR43" t="s">
        <v>180</v>
      </c>
      <c r="BS43" t="s">
        <v>180</v>
      </c>
      <c r="BT43" t="s">
        <v>180</v>
      </c>
      <c r="BU43" t="s">
        <v>180</v>
      </c>
      <c r="BV43" t="s">
        <v>180</v>
      </c>
      <c r="BW43" t="s">
        <v>180</v>
      </c>
      <c r="BX43" t="s">
        <v>180</v>
      </c>
      <c r="BY43" t="s">
        <v>180</v>
      </c>
      <c r="BZ43" t="s">
        <v>180</v>
      </c>
      <c r="CD43" t="s">
        <v>180</v>
      </c>
      <c r="CE43" t="s">
        <v>180</v>
      </c>
      <c r="CG43" t="s">
        <v>180</v>
      </c>
      <c r="CH43" t="s">
        <v>180</v>
      </c>
      <c r="CI43" t="s">
        <v>180</v>
      </c>
      <c r="CJ43" t="s">
        <v>180</v>
      </c>
      <c r="CK43" t="s">
        <v>180</v>
      </c>
      <c r="CM43" t="s">
        <v>180</v>
      </c>
      <c r="CN43" t="s">
        <v>180</v>
      </c>
      <c r="CO43">
        <v>26</v>
      </c>
      <c r="CQ43">
        <v>195</v>
      </c>
      <c r="CR43">
        <v>311</v>
      </c>
      <c r="CS43" t="s">
        <v>180</v>
      </c>
      <c r="CT43" t="s">
        <v>180</v>
      </c>
      <c r="CV43">
        <v>185</v>
      </c>
      <c r="CW43">
        <v>47</v>
      </c>
      <c r="CX43">
        <v>71</v>
      </c>
      <c r="CY43">
        <v>20</v>
      </c>
      <c r="CZ43" t="s">
        <v>180</v>
      </c>
      <c r="DB43" t="s">
        <v>180</v>
      </c>
      <c r="DC43" t="s">
        <v>180</v>
      </c>
      <c r="DD43">
        <v>9.4</v>
      </c>
      <c r="DE43">
        <v>445</v>
      </c>
      <c r="DF43">
        <v>17.2</v>
      </c>
      <c r="DG43">
        <v>91.4</v>
      </c>
      <c r="DH43">
        <v>1.23</v>
      </c>
      <c r="DJ43" t="s">
        <v>180</v>
      </c>
      <c r="DK43" t="s">
        <v>180</v>
      </c>
      <c r="DL43" t="s">
        <v>180</v>
      </c>
      <c r="DM43" t="s">
        <v>180</v>
      </c>
      <c r="DR43" t="s">
        <v>180</v>
      </c>
      <c r="DS43" t="s">
        <v>180</v>
      </c>
      <c r="DT43">
        <v>0.39</v>
      </c>
      <c r="DU43">
        <v>235</v>
      </c>
      <c r="DV43">
        <v>7.2</v>
      </c>
      <c r="DW43">
        <v>18</v>
      </c>
      <c r="DX43">
        <v>2.67</v>
      </c>
      <c r="DY43">
        <v>12.5</v>
      </c>
      <c r="DZ43">
        <v>3.21</v>
      </c>
      <c r="EA43">
        <v>1.04</v>
      </c>
      <c r="EB43">
        <v>3.34</v>
      </c>
      <c r="EC43">
        <v>0.49</v>
      </c>
      <c r="ED43">
        <v>2.92</v>
      </c>
      <c r="EE43">
        <v>0.59299999999999997</v>
      </c>
      <c r="EF43">
        <v>1.63</v>
      </c>
      <c r="EG43">
        <v>0.252</v>
      </c>
      <c r="EH43">
        <v>1.7</v>
      </c>
      <c r="EI43">
        <v>0.26400000000000001</v>
      </c>
      <c r="EJ43">
        <v>2.5</v>
      </c>
      <c r="EK43">
        <v>7.5999999999999998E-2</v>
      </c>
      <c r="EM43" t="s">
        <v>180</v>
      </c>
      <c r="EN43" t="s">
        <v>180</v>
      </c>
      <c r="EO43" t="s">
        <v>180</v>
      </c>
      <c r="EP43" t="s">
        <v>180</v>
      </c>
      <c r="EQ43" t="s">
        <v>180</v>
      </c>
      <c r="ER43" t="s">
        <v>180</v>
      </c>
      <c r="ET43">
        <v>2.65</v>
      </c>
      <c r="EV43">
        <v>0.89</v>
      </c>
      <c r="EW43">
        <v>0.53</v>
      </c>
      <c r="EY43" t="s">
        <v>180</v>
      </c>
      <c r="EZ43" t="s">
        <v>180</v>
      </c>
      <c r="FB43" t="s">
        <v>180</v>
      </c>
      <c r="FD43" t="s">
        <v>180</v>
      </c>
      <c r="FF43" t="s">
        <v>180</v>
      </c>
      <c r="FH43" t="s">
        <v>180</v>
      </c>
      <c r="FI43" t="s">
        <v>180</v>
      </c>
      <c r="FJ43" t="s">
        <v>180</v>
      </c>
      <c r="FK43" t="s">
        <v>180</v>
      </c>
      <c r="FL43" t="s">
        <v>180</v>
      </c>
      <c r="FM43" t="s">
        <v>180</v>
      </c>
      <c r="FN43" t="s">
        <v>180</v>
      </c>
      <c r="FP43" t="s">
        <v>180</v>
      </c>
      <c r="FQ43" t="s">
        <v>180</v>
      </c>
      <c r="FR43" t="s">
        <v>180</v>
      </c>
      <c r="FS43" t="s">
        <v>180</v>
      </c>
      <c r="FT43" t="s">
        <v>180</v>
      </c>
      <c r="FU43" t="s">
        <v>180</v>
      </c>
      <c r="FV43" t="s">
        <v>472</v>
      </c>
      <c r="FW43" t="s">
        <v>180</v>
      </c>
      <c r="FX43">
        <f t="shared" si="0"/>
        <v>0.72352941176470587</v>
      </c>
      <c r="FY43">
        <f t="shared" si="1"/>
        <v>53.764705882352949</v>
      </c>
      <c r="FZ43">
        <f t="shared" si="2"/>
        <v>4.2352941176470589</v>
      </c>
      <c r="GA43">
        <f t="shared" si="3"/>
        <v>1.888235294117647</v>
      </c>
      <c r="GB43">
        <f t="shared" si="4"/>
        <v>1.9647058823529411</v>
      </c>
      <c r="GC43">
        <f t="shared" si="5"/>
        <v>0.80821917808219179</v>
      </c>
      <c r="GD43">
        <f t="shared" si="6"/>
        <v>25.872093023255815</v>
      </c>
      <c r="GE43">
        <f t="shared" si="7"/>
        <v>35.6</v>
      </c>
      <c r="GF43">
        <f t="shared" si="8"/>
        <v>32.638888888888886</v>
      </c>
      <c r="GG43">
        <f t="shared" si="9"/>
        <v>191.0569105691057</v>
      </c>
      <c r="GH43">
        <f t="shared" si="10"/>
        <v>0.14722222222222223</v>
      </c>
      <c r="GI43">
        <f t="shared" si="11"/>
        <v>0.43089430894308944</v>
      </c>
      <c r="GJ43">
        <f t="shared" si="12"/>
        <v>0.5955056179775281</v>
      </c>
      <c r="GK43">
        <f t="shared" si="13"/>
        <v>264.04494382022472</v>
      </c>
      <c r="GL43">
        <f t="shared" si="14"/>
        <v>5.8536585365853657</v>
      </c>
      <c r="GM43">
        <f t="shared" si="15"/>
        <v>0.72357723577235777</v>
      </c>
      <c r="GN43">
        <f t="shared" si="16"/>
        <v>0.12361111111111112</v>
      </c>
      <c r="GO43">
        <f t="shared" si="17"/>
        <v>2.2429906542056077</v>
      </c>
      <c r="GP43">
        <f t="shared" si="18"/>
        <v>0.98809801693017885</v>
      </c>
      <c r="GQ43">
        <f>(EA43/0.0735)/((DZ43/0.195*(EB43/0.295))^0.5)</f>
        <v>1.0364504973485535</v>
      </c>
    </row>
    <row r="44" spans="1:199">
      <c r="A44" t="s">
        <v>205</v>
      </c>
      <c r="B44" t="s">
        <v>411</v>
      </c>
      <c r="C44" t="s">
        <v>7165</v>
      </c>
      <c r="D44" t="s">
        <v>7097</v>
      </c>
      <c r="E44" t="s">
        <v>7097</v>
      </c>
      <c r="F44">
        <v>1</v>
      </c>
      <c r="G44">
        <v>1</v>
      </c>
      <c r="H44" t="s">
        <v>7383</v>
      </c>
      <c r="I44" t="s">
        <v>207</v>
      </c>
      <c r="J44" t="s">
        <v>208</v>
      </c>
      <c r="K44">
        <v>52.484200000000001</v>
      </c>
      <c r="L44">
        <v>52.484200000000001</v>
      </c>
      <c r="M44">
        <v>175.27719999999999</v>
      </c>
      <c r="N44">
        <v>175.27719999999999</v>
      </c>
      <c r="O44" t="s">
        <v>209</v>
      </c>
      <c r="P44">
        <v>-770</v>
      </c>
      <c r="Q44">
        <v>-770</v>
      </c>
      <c r="R44" t="s">
        <v>473</v>
      </c>
      <c r="S44" t="s">
        <v>215</v>
      </c>
      <c r="T44" t="s">
        <v>413</v>
      </c>
      <c r="W44" t="s">
        <v>180</v>
      </c>
      <c r="X44" t="s">
        <v>180</v>
      </c>
      <c r="Y44" t="s">
        <v>180</v>
      </c>
      <c r="Z44" t="s">
        <v>180</v>
      </c>
      <c r="AB44" t="s">
        <v>180</v>
      </c>
      <c r="AC44" t="s">
        <v>181</v>
      </c>
      <c r="AD44" t="s">
        <v>180</v>
      </c>
      <c r="AE44" t="s">
        <v>180</v>
      </c>
      <c r="AF44" t="s">
        <v>180</v>
      </c>
      <c r="AG44" t="s">
        <v>180</v>
      </c>
      <c r="AH44" t="s">
        <v>212</v>
      </c>
      <c r="AI44">
        <v>52.13</v>
      </c>
      <c r="AJ44">
        <v>0.73</v>
      </c>
      <c r="AK44" t="s">
        <v>180</v>
      </c>
      <c r="AL44">
        <v>17.89</v>
      </c>
      <c r="AM44" t="s">
        <v>180</v>
      </c>
      <c r="AP44">
        <v>7.19</v>
      </c>
      <c r="AQ44">
        <v>8.75</v>
      </c>
      <c r="AR44">
        <v>9.0399999999999991</v>
      </c>
      <c r="AS44">
        <v>0.16</v>
      </c>
      <c r="AT44" t="s">
        <v>180</v>
      </c>
      <c r="AU44">
        <v>0.7</v>
      </c>
      <c r="AV44">
        <v>3.24</v>
      </c>
      <c r="AW44">
        <v>0.17</v>
      </c>
      <c r="AY44" t="s">
        <v>180</v>
      </c>
      <c r="AZ44" t="s">
        <v>180</v>
      </c>
      <c r="BA44">
        <v>99.999999999999986</v>
      </c>
      <c r="BC44" t="s">
        <v>180</v>
      </c>
      <c r="BD44" t="s">
        <v>180</v>
      </c>
      <c r="BE44" t="s">
        <v>180</v>
      </c>
      <c r="BI44" t="s">
        <v>180</v>
      </c>
      <c r="BK44" t="s">
        <v>180</v>
      </c>
      <c r="BL44" t="s">
        <v>180</v>
      </c>
      <c r="BM44">
        <v>0.12</v>
      </c>
      <c r="BN44" t="s">
        <v>180</v>
      </c>
      <c r="BO44" t="s">
        <v>180</v>
      </c>
      <c r="BP44" t="s">
        <v>180</v>
      </c>
      <c r="BQ44" t="s">
        <v>180</v>
      </c>
      <c r="BR44" t="s">
        <v>180</v>
      </c>
      <c r="BS44" t="s">
        <v>180</v>
      </c>
      <c r="BT44" t="s">
        <v>180</v>
      </c>
      <c r="BU44" t="s">
        <v>180</v>
      </c>
      <c r="BV44" t="s">
        <v>180</v>
      </c>
      <c r="BW44" t="s">
        <v>180</v>
      </c>
      <c r="BX44" t="s">
        <v>180</v>
      </c>
      <c r="BY44" t="s">
        <v>180</v>
      </c>
      <c r="BZ44" t="s">
        <v>180</v>
      </c>
      <c r="CD44" t="s">
        <v>180</v>
      </c>
      <c r="CE44" t="s">
        <v>180</v>
      </c>
      <c r="CG44" t="s">
        <v>180</v>
      </c>
      <c r="CH44" t="s">
        <v>180</v>
      </c>
      <c r="CI44" t="s">
        <v>180</v>
      </c>
      <c r="CJ44" t="s">
        <v>180</v>
      </c>
      <c r="CK44" t="s">
        <v>180</v>
      </c>
      <c r="CM44" t="s">
        <v>180</v>
      </c>
      <c r="CN44" t="s">
        <v>180</v>
      </c>
      <c r="CO44">
        <v>25</v>
      </c>
      <c r="CQ44">
        <v>196</v>
      </c>
      <c r="CR44">
        <v>321</v>
      </c>
      <c r="CS44" t="s">
        <v>180</v>
      </c>
      <c r="CT44" t="s">
        <v>180</v>
      </c>
      <c r="CV44">
        <v>199</v>
      </c>
      <c r="CW44">
        <v>57</v>
      </c>
      <c r="CX44">
        <v>73</v>
      </c>
      <c r="CY44">
        <v>21</v>
      </c>
      <c r="CZ44" t="s">
        <v>180</v>
      </c>
      <c r="DB44" t="s">
        <v>180</v>
      </c>
      <c r="DC44" t="s">
        <v>180</v>
      </c>
      <c r="DD44">
        <v>11.6</v>
      </c>
      <c r="DE44">
        <v>433</v>
      </c>
      <c r="DF44">
        <v>17.7</v>
      </c>
      <c r="DG44">
        <v>94.5</v>
      </c>
      <c r="DH44">
        <v>1.21</v>
      </c>
      <c r="DJ44" t="s">
        <v>180</v>
      </c>
      <c r="DK44" t="s">
        <v>180</v>
      </c>
      <c r="DL44" t="s">
        <v>180</v>
      </c>
      <c r="DM44" t="s">
        <v>180</v>
      </c>
      <c r="DR44" t="s">
        <v>180</v>
      </c>
      <c r="DS44" t="s">
        <v>180</v>
      </c>
      <c r="DT44">
        <v>0.43</v>
      </c>
      <c r="DU44">
        <v>242</v>
      </c>
      <c r="DV44">
        <v>7.4</v>
      </c>
      <c r="DW44">
        <v>18.899999999999999</v>
      </c>
      <c r="DX44">
        <v>2.77</v>
      </c>
      <c r="DY44">
        <v>12.9</v>
      </c>
      <c r="DZ44">
        <v>3.3</v>
      </c>
      <c r="EA44">
        <v>1.06</v>
      </c>
      <c r="EB44">
        <v>3.35</v>
      </c>
      <c r="EC44">
        <v>0.51100000000000001</v>
      </c>
      <c r="ED44">
        <v>3.02</v>
      </c>
      <c r="EE44">
        <v>0.622</v>
      </c>
      <c r="EF44">
        <v>1.68</v>
      </c>
      <c r="EG44">
        <v>0.26500000000000001</v>
      </c>
      <c r="EH44">
        <v>1.75</v>
      </c>
      <c r="EI44">
        <v>0.27800000000000002</v>
      </c>
      <c r="EJ44">
        <v>2.59</v>
      </c>
      <c r="EK44">
        <v>8.1000000000000003E-2</v>
      </c>
      <c r="EM44" t="s">
        <v>180</v>
      </c>
      <c r="EN44" t="s">
        <v>180</v>
      </c>
      <c r="EO44" t="s">
        <v>180</v>
      </c>
      <c r="EP44" t="s">
        <v>180</v>
      </c>
      <c r="EQ44" t="s">
        <v>180</v>
      </c>
      <c r="ER44" t="s">
        <v>180</v>
      </c>
      <c r="ET44">
        <v>3.66</v>
      </c>
      <c r="EV44">
        <v>0.93</v>
      </c>
      <c r="EW44">
        <v>0.56000000000000005</v>
      </c>
      <c r="EY44" t="s">
        <v>180</v>
      </c>
      <c r="EZ44" t="s">
        <v>180</v>
      </c>
      <c r="FB44" t="s">
        <v>180</v>
      </c>
      <c r="FD44" t="s">
        <v>180</v>
      </c>
      <c r="FF44" t="s">
        <v>180</v>
      </c>
      <c r="FH44" t="s">
        <v>180</v>
      </c>
      <c r="FI44" t="s">
        <v>180</v>
      </c>
      <c r="FJ44" t="s">
        <v>180</v>
      </c>
      <c r="FK44" t="s">
        <v>180</v>
      </c>
      <c r="FL44" t="s">
        <v>180</v>
      </c>
      <c r="FM44" t="s">
        <v>180</v>
      </c>
      <c r="FN44" t="s">
        <v>180</v>
      </c>
      <c r="FP44" t="s">
        <v>180</v>
      </c>
      <c r="FQ44" t="s">
        <v>180</v>
      </c>
      <c r="FR44" t="s">
        <v>180</v>
      </c>
      <c r="FS44" t="s">
        <v>180</v>
      </c>
      <c r="FT44" t="s">
        <v>180</v>
      </c>
      <c r="FU44" t="s">
        <v>180</v>
      </c>
      <c r="FV44" t="s">
        <v>474</v>
      </c>
      <c r="FW44" t="s">
        <v>180</v>
      </c>
      <c r="FX44">
        <f t="shared" si="0"/>
        <v>0.69142857142857139</v>
      </c>
      <c r="FY44">
        <f t="shared" si="1"/>
        <v>54</v>
      </c>
      <c r="FZ44">
        <f t="shared" si="2"/>
        <v>4.2285714285714286</v>
      </c>
      <c r="GA44">
        <f t="shared" si="3"/>
        <v>1.8857142857142857</v>
      </c>
      <c r="GB44">
        <f t="shared" si="4"/>
        <v>1.9142857142857144</v>
      </c>
      <c r="GC44">
        <f t="shared" si="5"/>
        <v>0.95890410958904104</v>
      </c>
      <c r="GD44">
        <f t="shared" si="6"/>
        <v>24.463276836158194</v>
      </c>
      <c r="GE44">
        <f t="shared" si="7"/>
        <v>33.565891472868216</v>
      </c>
      <c r="GF44">
        <f t="shared" si="8"/>
        <v>32.702702702702702</v>
      </c>
      <c r="GG44">
        <f t="shared" si="9"/>
        <v>200</v>
      </c>
      <c r="GH44">
        <f t="shared" si="10"/>
        <v>0.19365079365079368</v>
      </c>
      <c r="GI44">
        <f t="shared" si="11"/>
        <v>0.46280991735537197</v>
      </c>
      <c r="GJ44">
        <f t="shared" si="12"/>
        <v>0.60215053763440862</v>
      </c>
      <c r="GK44">
        <f t="shared" si="13"/>
        <v>260.21505376344084</v>
      </c>
      <c r="GL44">
        <f t="shared" si="14"/>
        <v>6.115702479338843</v>
      </c>
      <c r="GM44">
        <f t="shared" si="15"/>
        <v>0.76859504132231415</v>
      </c>
      <c r="GN44">
        <f t="shared" si="16"/>
        <v>0.12567567567567567</v>
      </c>
      <c r="GO44">
        <f t="shared" si="17"/>
        <v>2.2424242424242427</v>
      </c>
      <c r="GP44">
        <f t="shared" si="18"/>
        <v>1.0047440921867046</v>
      </c>
      <c r="GQ44">
        <f>(EA44/0.0735)/((DZ44/0.195*(EB44/0.295))^0.5)</f>
        <v>1.0403212422144579</v>
      </c>
    </row>
    <row r="45" spans="1:199">
      <c r="A45" t="s">
        <v>205</v>
      </c>
      <c r="B45" t="s">
        <v>411</v>
      </c>
      <c r="C45" t="s">
        <v>7165</v>
      </c>
      <c r="D45" t="s">
        <v>7097</v>
      </c>
      <c r="E45" t="s">
        <v>7097</v>
      </c>
      <c r="F45">
        <v>1</v>
      </c>
      <c r="G45">
        <v>1</v>
      </c>
      <c r="H45" t="s">
        <v>7383</v>
      </c>
      <c r="I45" t="s">
        <v>207</v>
      </c>
      <c r="J45" t="s">
        <v>208</v>
      </c>
      <c r="K45">
        <v>52.484200000000001</v>
      </c>
      <c r="L45">
        <v>52.484200000000001</v>
      </c>
      <c r="M45">
        <v>175.27719999999999</v>
      </c>
      <c r="N45">
        <v>175.27719999999999</v>
      </c>
      <c r="O45" t="s">
        <v>209</v>
      </c>
      <c r="P45">
        <v>-770</v>
      </c>
      <c r="Q45">
        <v>-770</v>
      </c>
      <c r="R45" t="s">
        <v>475</v>
      </c>
      <c r="S45" t="s">
        <v>215</v>
      </c>
      <c r="T45" t="s">
        <v>413</v>
      </c>
      <c r="W45" t="s">
        <v>180</v>
      </c>
      <c r="X45" t="s">
        <v>180</v>
      </c>
      <c r="Y45" t="s">
        <v>180</v>
      </c>
      <c r="Z45" t="s">
        <v>180</v>
      </c>
      <c r="AB45" t="s">
        <v>180</v>
      </c>
      <c r="AC45" t="s">
        <v>181</v>
      </c>
      <c r="AD45" t="s">
        <v>180</v>
      </c>
      <c r="AE45" t="s">
        <v>180</v>
      </c>
      <c r="AF45" t="s">
        <v>180</v>
      </c>
      <c r="AG45" t="s">
        <v>180</v>
      </c>
      <c r="AH45" t="s">
        <v>212</v>
      </c>
      <c r="AI45">
        <v>52.17</v>
      </c>
      <c r="AJ45">
        <v>0.73</v>
      </c>
      <c r="AK45" t="s">
        <v>180</v>
      </c>
      <c r="AL45">
        <v>18.23</v>
      </c>
      <c r="AM45" t="s">
        <v>180</v>
      </c>
      <c r="AP45">
        <v>7.11</v>
      </c>
      <c r="AQ45">
        <v>8.85</v>
      </c>
      <c r="AR45">
        <v>8.6999999999999993</v>
      </c>
      <c r="AS45">
        <v>0.15</v>
      </c>
      <c r="AT45" t="s">
        <v>180</v>
      </c>
      <c r="AU45">
        <v>0.63</v>
      </c>
      <c r="AV45">
        <v>3.31</v>
      </c>
      <c r="AW45">
        <v>0.12</v>
      </c>
      <c r="AY45" t="s">
        <v>180</v>
      </c>
      <c r="AZ45" t="s">
        <v>180</v>
      </c>
      <c r="BA45">
        <v>100</v>
      </c>
      <c r="BC45" t="s">
        <v>180</v>
      </c>
      <c r="BD45" t="s">
        <v>180</v>
      </c>
      <c r="BE45" t="s">
        <v>180</v>
      </c>
      <c r="BI45" t="s">
        <v>180</v>
      </c>
      <c r="BK45" t="s">
        <v>180</v>
      </c>
      <c r="BL45" t="s">
        <v>180</v>
      </c>
      <c r="BM45">
        <v>0.2</v>
      </c>
      <c r="BN45" t="s">
        <v>180</v>
      </c>
      <c r="BO45" t="s">
        <v>180</v>
      </c>
      <c r="BP45" t="s">
        <v>180</v>
      </c>
      <c r="BQ45" t="s">
        <v>180</v>
      </c>
      <c r="BR45" t="s">
        <v>180</v>
      </c>
      <c r="BS45" t="s">
        <v>180</v>
      </c>
      <c r="BT45" t="s">
        <v>180</v>
      </c>
      <c r="BU45" t="s">
        <v>180</v>
      </c>
      <c r="BV45" t="s">
        <v>180</v>
      </c>
      <c r="BW45" t="s">
        <v>180</v>
      </c>
      <c r="BX45" t="s">
        <v>180</v>
      </c>
      <c r="BY45" t="s">
        <v>180</v>
      </c>
      <c r="BZ45" t="s">
        <v>180</v>
      </c>
      <c r="CD45" t="s">
        <v>180</v>
      </c>
      <c r="CE45" t="s">
        <v>180</v>
      </c>
      <c r="CG45" t="s">
        <v>180</v>
      </c>
      <c r="CH45" t="s">
        <v>180</v>
      </c>
      <c r="CI45" t="s">
        <v>180</v>
      </c>
      <c r="CJ45" t="s">
        <v>180</v>
      </c>
      <c r="CK45" t="s">
        <v>180</v>
      </c>
      <c r="CM45" t="s">
        <v>180</v>
      </c>
      <c r="CN45" t="s">
        <v>180</v>
      </c>
      <c r="CO45">
        <v>26</v>
      </c>
      <c r="CQ45">
        <v>197</v>
      </c>
      <c r="CR45">
        <v>310</v>
      </c>
      <c r="CS45" t="s">
        <v>180</v>
      </c>
      <c r="CT45" t="s">
        <v>180</v>
      </c>
      <c r="CV45">
        <v>180</v>
      </c>
      <c r="CW45">
        <v>28</v>
      </c>
      <c r="CX45">
        <v>71</v>
      </c>
      <c r="CY45">
        <v>21</v>
      </c>
      <c r="CZ45" t="s">
        <v>180</v>
      </c>
      <c r="DB45" t="s">
        <v>180</v>
      </c>
      <c r="DC45" t="s">
        <v>180</v>
      </c>
      <c r="DD45">
        <v>11.2</v>
      </c>
      <c r="DE45">
        <v>394</v>
      </c>
      <c r="DF45">
        <v>16.100000000000001</v>
      </c>
      <c r="DG45">
        <v>87</v>
      </c>
      <c r="DH45">
        <v>1.06</v>
      </c>
      <c r="DJ45" t="s">
        <v>180</v>
      </c>
      <c r="DK45" t="s">
        <v>180</v>
      </c>
      <c r="DL45" t="s">
        <v>180</v>
      </c>
      <c r="DM45" t="s">
        <v>180</v>
      </c>
      <c r="DR45" t="s">
        <v>180</v>
      </c>
      <c r="DS45" t="s">
        <v>180</v>
      </c>
      <c r="DT45">
        <v>0.39</v>
      </c>
      <c r="DU45">
        <v>220</v>
      </c>
      <c r="DV45">
        <v>6.7</v>
      </c>
      <c r="DW45">
        <v>16.899999999999999</v>
      </c>
      <c r="DX45">
        <v>2.5</v>
      </c>
      <c r="DY45">
        <v>11.8</v>
      </c>
      <c r="DZ45">
        <v>2.97</v>
      </c>
      <c r="EA45">
        <v>0.97</v>
      </c>
      <c r="EB45">
        <v>2.95</v>
      </c>
      <c r="EC45">
        <v>0.46</v>
      </c>
      <c r="ED45">
        <v>2.74</v>
      </c>
      <c r="EE45">
        <v>0.55700000000000005</v>
      </c>
      <c r="EF45">
        <v>1.55</v>
      </c>
      <c r="EG45">
        <v>0.23300000000000001</v>
      </c>
      <c r="EH45">
        <v>1.6</v>
      </c>
      <c r="EI45">
        <v>0.24</v>
      </c>
      <c r="EJ45">
        <v>2.39</v>
      </c>
      <c r="EK45">
        <v>6.6000000000000003E-2</v>
      </c>
      <c r="EM45" t="s">
        <v>180</v>
      </c>
      <c r="EN45" t="s">
        <v>180</v>
      </c>
      <c r="EO45" t="s">
        <v>180</v>
      </c>
      <c r="EP45" t="s">
        <v>180</v>
      </c>
      <c r="EQ45" t="s">
        <v>180</v>
      </c>
      <c r="ER45" t="s">
        <v>180</v>
      </c>
      <c r="ET45">
        <v>3.09</v>
      </c>
      <c r="EV45">
        <v>0.82</v>
      </c>
      <c r="EW45">
        <v>0.67</v>
      </c>
      <c r="EY45" t="s">
        <v>180</v>
      </c>
      <c r="EZ45" t="s">
        <v>180</v>
      </c>
      <c r="FB45" t="s">
        <v>180</v>
      </c>
      <c r="FD45" t="s">
        <v>180</v>
      </c>
      <c r="FF45" t="s">
        <v>180</v>
      </c>
      <c r="FH45" t="s">
        <v>180</v>
      </c>
      <c r="FI45" t="s">
        <v>180</v>
      </c>
      <c r="FJ45" t="s">
        <v>180</v>
      </c>
      <c r="FK45" t="s">
        <v>180</v>
      </c>
      <c r="FL45" t="s">
        <v>180</v>
      </c>
      <c r="FM45" t="s">
        <v>180</v>
      </c>
      <c r="FN45" t="s">
        <v>180</v>
      </c>
      <c r="FP45" t="s">
        <v>180</v>
      </c>
      <c r="FQ45" t="s">
        <v>180</v>
      </c>
      <c r="FR45" t="s">
        <v>180</v>
      </c>
      <c r="FS45" t="s">
        <v>180</v>
      </c>
      <c r="FT45" t="s">
        <v>180</v>
      </c>
      <c r="FU45" t="s">
        <v>180</v>
      </c>
      <c r="FV45" t="s">
        <v>476</v>
      </c>
      <c r="FW45" t="s">
        <v>180</v>
      </c>
      <c r="FX45">
        <f t="shared" si="0"/>
        <v>0.66249999999999998</v>
      </c>
      <c r="FY45">
        <f t="shared" si="1"/>
        <v>54.375</v>
      </c>
      <c r="FZ45">
        <f t="shared" si="2"/>
        <v>4.1875</v>
      </c>
      <c r="GA45">
        <f t="shared" si="3"/>
        <v>1.85625</v>
      </c>
      <c r="GB45">
        <f t="shared" si="4"/>
        <v>1.84375</v>
      </c>
      <c r="GC45">
        <f t="shared" si="5"/>
        <v>0.86301369863013699</v>
      </c>
      <c r="GD45">
        <f t="shared" si="6"/>
        <v>24.472049689440993</v>
      </c>
      <c r="GE45">
        <f t="shared" si="7"/>
        <v>33.389830508474574</v>
      </c>
      <c r="GF45">
        <f t="shared" si="8"/>
        <v>32.835820895522389</v>
      </c>
      <c r="GG45">
        <f t="shared" si="9"/>
        <v>207.54716981132074</v>
      </c>
      <c r="GH45">
        <f t="shared" si="10"/>
        <v>0.18284023668639054</v>
      </c>
      <c r="GI45">
        <f t="shared" si="11"/>
        <v>0.63207547169811318</v>
      </c>
      <c r="GJ45">
        <f t="shared" si="12"/>
        <v>0.81707317073170738</v>
      </c>
      <c r="GK45">
        <f t="shared" si="13"/>
        <v>268.29268292682929</v>
      </c>
      <c r="GL45">
        <f t="shared" si="14"/>
        <v>6.3207547169811322</v>
      </c>
      <c r="GM45">
        <f t="shared" si="15"/>
        <v>0.7735849056603773</v>
      </c>
      <c r="GN45">
        <f t="shared" si="16"/>
        <v>0.12238805970149252</v>
      </c>
      <c r="GO45">
        <f t="shared" si="17"/>
        <v>2.2558922558922556</v>
      </c>
      <c r="GP45">
        <f t="shared" si="18"/>
        <v>0.99386798340552451</v>
      </c>
      <c r="GQ45">
        <f>(EA45/0.0735)/((DZ45/0.195*(EB45/0.295))^0.5)</f>
        <v>1.0693588702046841</v>
      </c>
    </row>
    <row r="46" spans="1:199">
      <c r="A46" t="s">
        <v>205</v>
      </c>
      <c r="B46" t="s">
        <v>411</v>
      </c>
      <c r="C46" t="s">
        <v>7165</v>
      </c>
      <c r="D46" t="s">
        <v>7097</v>
      </c>
      <c r="E46" t="s">
        <v>7097</v>
      </c>
      <c r="F46">
        <v>1</v>
      </c>
      <c r="G46">
        <v>1</v>
      </c>
      <c r="H46" t="s">
        <v>7383</v>
      </c>
      <c r="I46" t="s">
        <v>207</v>
      </c>
      <c r="J46" t="s">
        <v>208</v>
      </c>
      <c r="K46">
        <v>52.484200000000001</v>
      </c>
      <c r="L46">
        <v>52.484200000000001</v>
      </c>
      <c r="M46">
        <v>175.27719999999999</v>
      </c>
      <c r="N46">
        <v>175.27719999999999</v>
      </c>
      <c r="O46" t="s">
        <v>209</v>
      </c>
      <c r="P46">
        <v>-770</v>
      </c>
      <c r="Q46">
        <v>-770</v>
      </c>
      <c r="R46" t="s">
        <v>477</v>
      </c>
      <c r="S46" t="s">
        <v>215</v>
      </c>
      <c r="T46" t="s">
        <v>413</v>
      </c>
      <c r="W46" t="s">
        <v>180</v>
      </c>
      <c r="X46" t="s">
        <v>180</v>
      </c>
      <c r="Y46" t="s">
        <v>180</v>
      </c>
      <c r="Z46" t="s">
        <v>180</v>
      </c>
      <c r="AB46" t="s">
        <v>180</v>
      </c>
      <c r="AC46" t="s">
        <v>181</v>
      </c>
      <c r="AD46" t="s">
        <v>180</v>
      </c>
      <c r="AE46" t="s">
        <v>180</v>
      </c>
      <c r="AF46" t="s">
        <v>180</v>
      </c>
      <c r="AG46" t="s">
        <v>180</v>
      </c>
      <c r="AH46" t="s">
        <v>212</v>
      </c>
      <c r="AI46">
        <v>52.17</v>
      </c>
      <c r="AJ46">
        <v>0.73</v>
      </c>
      <c r="AK46" t="s">
        <v>180</v>
      </c>
      <c r="AL46">
        <v>18.010000000000002</v>
      </c>
      <c r="AM46" t="s">
        <v>180</v>
      </c>
      <c r="AP46">
        <v>7.07</v>
      </c>
      <c r="AQ46">
        <v>8.82</v>
      </c>
      <c r="AR46">
        <v>9.07</v>
      </c>
      <c r="AS46">
        <v>0.16</v>
      </c>
      <c r="AT46" t="s">
        <v>180</v>
      </c>
      <c r="AU46">
        <v>0.64</v>
      </c>
      <c r="AV46">
        <v>3.18</v>
      </c>
      <c r="AW46">
        <v>0.16</v>
      </c>
      <c r="AY46" t="s">
        <v>180</v>
      </c>
      <c r="AZ46" t="s">
        <v>180</v>
      </c>
      <c r="BA46">
        <v>100.00999999999998</v>
      </c>
      <c r="BC46" t="s">
        <v>180</v>
      </c>
      <c r="BD46" t="s">
        <v>180</v>
      </c>
      <c r="BE46" t="s">
        <v>180</v>
      </c>
      <c r="BI46" t="s">
        <v>180</v>
      </c>
      <c r="BK46" t="s">
        <v>180</v>
      </c>
      <c r="BL46" t="s">
        <v>180</v>
      </c>
      <c r="BM46">
        <v>0.38</v>
      </c>
      <c r="BN46" t="s">
        <v>180</v>
      </c>
      <c r="BO46" t="s">
        <v>180</v>
      </c>
      <c r="BP46" t="s">
        <v>180</v>
      </c>
      <c r="BQ46" t="s">
        <v>180</v>
      </c>
      <c r="BR46" t="s">
        <v>180</v>
      </c>
      <c r="BS46" t="s">
        <v>180</v>
      </c>
      <c r="BT46" t="s">
        <v>180</v>
      </c>
      <c r="BU46" t="s">
        <v>180</v>
      </c>
      <c r="BV46" t="s">
        <v>180</v>
      </c>
      <c r="BW46" t="s">
        <v>180</v>
      </c>
      <c r="BX46" t="s">
        <v>180</v>
      </c>
      <c r="BY46" t="s">
        <v>180</v>
      </c>
      <c r="BZ46" t="s">
        <v>180</v>
      </c>
      <c r="CD46" t="s">
        <v>180</v>
      </c>
      <c r="CE46" t="s">
        <v>180</v>
      </c>
      <c r="CG46" t="s">
        <v>180</v>
      </c>
      <c r="CH46" t="s">
        <v>180</v>
      </c>
      <c r="CI46" t="s">
        <v>180</v>
      </c>
      <c r="CJ46" t="s">
        <v>180</v>
      </c>
      <c r="CK46" t="s">
        <v>180</v>
      </c>
      <c r="CM46" t="s">
        <v>180</v>
      </c>
      <c r="CN46" t="s">
        <v>180</v>
      </c>
      <c r="CO46">
        <v>26</v>
      </c>
      <c r="CQ46">
        <v>197</v>
      </c>
      <c r="CR46">
        <v>328</v>
      </c>
      <c r="CS46" t="s">
        <v>180</v>
      </c>
      <c r="CT46" t="s">
        <v>180</v>
      </c>
      <c r="CV46">
        <v>196</v>
      </c>
      <c r="CW46">
        <v>50</v>
      </c>
      <c r="CX46">
        <v>70</v>
      </c>
      <c r="CY46">
        <v>20</v>
      </c>
      <c r="CZ46" t="s">
        <v>180</v>
      </c>
      <c r="DB46" t="s">
        <v>180</v>
      </c>
      <c r="DC46" t="s">
        <v>180</v>
      </c>
      <c r="DD46">
        <v>10</v>
      </c>
      <c r="DE46">
        <v>441</v>
      </c>
      <c r="DF46">
        <v>17.5</v>
      </c>
      <c r="DG46">
        <v>89.5</v>
      </c>
      <c r="DH46">
        <v>1.2</v>
      </c>
      <c r="DJ46" t="s">
        <v>180</v>
      </c>
      <c r="DK46" t="s">
        <v>180</v>
      </c>
      <c r="DL46" t="s">
        <v>180</v>
      </c>
      <c r="DM46" t="s">
        <v>180</v>
      </c>
      <c r="DR46" t="s">
        <v>180</v>
      </c>
      <c r="DS46" t="s">
        <v>180</v>
      </c>
      <c r="DT46">
        <v>0.39</v>
      </c>
      <c r="DU46">
        <v>232</v>
      </c>
      <c r="DV46">
        <v>7.2</v>
      </c>
      <c r="DW46">
        <v>18.2</v>
      </c>
      <c r="DX46">
        <v>2.71</v>
      </c>
      <c r="DY46">
        <v>12.6</v>
      </c>
      <c r="DZ46">
        <v>3.17</v>
      </c>
      <c r="EA46">
        <v>1.03</v>
      </c>
      <c r="EB46">
        <v>3.19</v>
      </c>
      <c r="EC46">
        <v>0.497</v>
      </c>
      <c r="ED46">
        <v>2.99</v>
      </c>
      <c r="EE46">
        <v>0.59799999999999998</v>
      </c>
      <c r="EF46">
        <v>1.64</v>
      </c>
      <c r="EG46">
        <v>0.254</v>
      </c>
      <c r="EH46">
        <v>1.7</v>
      </c>
      <c r="EI46">
        <v>0.26300000000000001</v>
      </c>
      <c r="EJ46">
        <v>2.5099999999999998</v>
      </c>
      <c r="EK46">
        <v>7.8E-2</v>
      </c>
      <c r="EM46" t="s">
        <v>180</v>
      </c>
      <c r="EN46" t="s">
        <v>180</v>
      </c>
      <c r="EO46" t="s">
        <v>180</v>
      </c>
      <c r="EP46" t="s">
        <v>180</v>
      </c>
      <c r="EQ46" t="s">
        <v>180</v>
      </c>
      <c r="ER46" t="s">
        <v>180</v>
      </c>
      <c r="ET46">
        <v>3.76</v>
      </c>
      <c r="EV46">
        <v>0.9</v>
      </c>
      <c r="EW46">
        <v>0.57999999999999996</v>
      </c>
      <c r="EY46" t="s">
        <v>180</v>
      </c>
      <c r="EZ46" t="s">
        <v>180</v>
      </c>
      <c r="FB46" t="s">
        <v>180</v>
      </c>
      <c r="FD46" t="s">
        <v>180</v>
      </c>
      <c r="FF46" t="s">
        <v>180</v>
      </c>
      <c r="FH46" t="s">
        <v>180</v>
      </c>
      <c r="FI46" t="s">
        <v>180</v>
      </c>
      <c r="FJ46" t="s">
        <v>180</v>
      </c>
      <c r="FK46" t="s">
        <v>180</v>
      </c>
      <c r="FL46" t="s">
        <v>180</v>
      </c>
      <c r="FM46" t="s">
        <v>180</v>
      </c>
      <c r="FN46" t="s">
        <v>180</v>
      </c>
      <c r="FP46" t="s">
        <v>180</v>
      </c>
      <c r="FQ46" t="s">
        <v>180</v>
      </c>
      <c r="FR46" t="s">
        <v>180</v>
      </c>
      <c r="FS46" t="s">
        <v>180</v>
      </c>
      <c r="FT46" t="s">
        <v>180</v>
      </c>
      <c r="FU46" t="s">
        <v>180</v>
      </c>
      <c r="FV46" t="s">
        <v>478</v>
      </c>
      <c r="FW46" t="s">
        <v>180</v>
      </c>
      <c r="FX46">
        <f t="shared" si="0"/>
        <v>0.70588235294117652</v>
      </c>
      <c r="FY46">
        <f t="shared" si="1"/>
        <v>52.647058823529413</v>
      </c>
      <c r="FZ46">
        <f t="shared" si="2"/>
        <v>4.2352941176470589</v>
      </c>
      <c r="GA46">
        <f t="shared" si="3"/>
        <v>1.8647058823529412</v>
      </c>
      <c r="GB46">
        <f t="shared" si="4"/>
        <v>1.8764705882352941</v>
      </c>
      <c r="GC46">
        <f t="shared" si="5"/>
        <v>0.87671232876712335</v>
      </c>
      <c r="GD46">
        <f t="shared" si="6"/>
        <v>25.2</v>
      </c>
      <c r="GE46">
        <f t="shared" si="7"/>
        <v>35</v>
      </c>
      <c r="GF46">
        <f t="shared" si="8"/>
        <v>32.222222222222221</v>
      </c>
      <c r="GG46">
        <f t="shared" si="9"/>
        <v>193.33333333333334</v>
      </c>
      <c r="GH46">
        <f t="shared" si="10"/>
        <v>0.20659340659340658</v>
      </c>
      <c r="GI46">
        <f t="shared" si="11"/>
        <v>0.48333333333333334</v>
      </c>
      <c r="GJ46">
        <f t="shared" si="12"/>
        <v>0.64444444444444438</v>
      </c>
      <c r="GK46">
        <f t="shared" si="13"/>
        <v>257.77777777777777</v>
      </c>
      <c r="GL46">
        <f t="shared" si="14"/>
        <v>6</v>
      </c>
      <c r="GM46">
        <f t="shared" si="15"/>
        <v>0.75</v>
      </c>
      <c r="GN46">
        <f t="shared" si="16"/>
        <v>0.125</v>
      </c>
      <c r="GO46">
        <f t="shared" si="17"/>
        <v>2.2712933753943219</v>
      </c>
      <c r="GP46">
        <f t="shared" si="18"/>
        <v>0.991676212378515</v>
      </c>
      <c r="GQ46">
        <f>(EA46/0.0735)/((DZ46/0.195*(EB46/0.295))^0.5)</f>
        <v>1.0569470395421656</v>
      </c>
    </row>
    <row r="47" spans="1:199">
      <c r="A47" t="s">
        <v>205</v>
      </c>
      <c r="B47" t="s">
        <v>411</v>
      </c>
      <c r="C47" t="s">
        <v>7165</v>
      </c>
      <c r="D47" t="s">
        <v>7097</v>
      </c>
      <c r="E47" t="s">
        <v>7097</v>
      </c>
      <c r="F47">
        <v>1</v>
      </c>
      <c r="G47">
        <v>1</v>
      </c>
      <c r="H47" t="s">
        <v>7383</v>
      </c>
      <c r="I47" t="s">
        <v>207</v>
      </c>
      <c r="J47" t="s">
        <v>208</v>
      </c>
      <c r="K47">
        <v>52.484200000000001</v>
      </c>
      <c r="L47">
        <v>52.484200000000001</v>
      </c>
      <c r="M47">
        <v>175.27719999999999</v>
      </c>
      <c r="N47">
        <v>175.27719999999999</v>
      </c>
      <c r="O47" t="s">
        <v>209</v>
      </c>
      <c r="P47">
        <v>-770</v>
      </c>
      <c r="Q47">
        <v>-770</v>
      </c>
      <c r="R47" t="s">
        <v>479</v>
      </c>
      <c r="S47" t="s">
        <v>215</v>
      </c>
      <c r="T47" t="s">
        <v>413</v>
      </c>
      <c r="W47" t="s">
        <v>180</v>
      </c>
      <c r="X47" t="s">
        <v>180</v>
      </c>
      <c r="Y47" t="s">
        <v>180</v>
      </c>
      <c r="Z47" t="s">
        <v>180</v>
      </c>
      <c r="AB47" t="s">
        <v>180</v>
      </c>
      <c r="AC47" t="s">
        <v>181</v>
      </c>
      <c r="AD47" t="s">
        <v>180</v>
      </c>
      <c r="AE47" t="s">
        <v>180</v>
      </c>
      <c r="AF47" t="s">
        <v>180</v>
      </c>
      <c r="AG47" t="s">
        <v>180</v>
      </c>
      <c r="AH47" t="s">
        <v>212</v>
      </c>
      <c r="AI47">
        <v>52.21</v>
      </c>
      <c r="AJ47">
        <v>0.76</v>
      </c>
      <c r="AK47" t="s">
        <v>180</v>
      </c>
      <c r="AL47">
        <v>18.13</v>
      </c>
      <c r="AM47" t="s">
        <v>180</v>
      </c>
      <c r="AP47">
        <v>7.46</v>
      </c>
      <c r="AQ47">
        <v>9.01</v>
      </c>
      <c r="AR47">
        <v>8.1999999999999993</v>
      </c>
      <c r="AS47">
        <v>0.16</v>
      </c>
      <c r="AT47" t="s">
        <v>180</v>
      </c>
      <c r="AU47">
        <v>0.69</v>
      </c>
      <c r="AV47">
        <v>3.22</v>
      </c>
      <c r="AW47">
        <v>0.17</v>
      </c>
      <c r="AY47" t="s">
        <v>180</v>
      </c>
      <c r="AZ47" t="s">
        <v>180</v>
      </c>
      <c r="BA47">
        <v>100.00999999999999</v>
      </c>
      <c r="BC47" t="s">
        <v>180</v>
      </c>
      <c r="BD47" t="s">
        <v>180</v>
      </c>
      <c r="BE47" t="s">
        <v>180</v>
      </c>
      <c r="BI47" t="s">
        <v>180</v>
      </c>
      <c r="BK47" t="s">
        <v>180</v>
      </c>
      <c r="BL47" t="s">
        <v>180</v>
      </c>
      <c r="BM47">
        <v>0.35</v>
      </c>
      <c r="BN47" t="s">
        <v>180</v>
      </c>
      <c r="BO47" t="s">
        <v>180</v>
      </c>
      <c r="BP47" t="s">
        <v>180</v>
      </c>
      <c r="BQ47" t="s">
        <v>180</v>
      </c>
      <c r="BR47" t="s">
        <v>180</v>
      </c>
      <c r="BS47" t="s">
        <v>180</v>
      </c>
      <c r="BT47" t="s">
        <v>180</v>
      </c>
      <c r="BU47" t="s">
        <v>180</v>
      </c>
      <c r="BV47" t="s">
        <v>180</v>
      </c>
      <c r="BW47" t="s">
        <v>180</v>
      </c>
      <c r="BX47" t="s">
        <v>180</v>
      </c>
      <c r="BY47" t="s">
        <v>180</v>
      </c>
      <c r="BZ47" t="s">
        <v>180</v>
      </c>
      <c r="CD47" t="s">
        <v>180</v>
      </c>
      <c r="CE47" t="s">
        <v>180</v>
      </c>
      <c r="CG47" t="s">
        <v>180</v>
      </c>
      <c r="CH47" t="s">
        <v>180</v>
      </c>
      <c r="CI47" t="s">
        <v>180</v>
      </c>
      <c r="CJ47" t="s">
        <v>180</v>
      </c>
      <c r="CK47" t="s">
        <v>180</v>
      </c>
      <c r="CM47" t="s">
        <v>180</v>
      </c>
      <c r="CN47" t="s">
        <v>180</v>
      </c>
      <c r="CO47">
        <v>27</v>
      </c>
      <c r="CQ47">
        <v>204</v>
      </c>
      <c r="CR47">
        <v>270</v>
      </c>
      <c r="CS47" t="s">
        <v>180</v>
      </c>
      <c r="CT47" t="s">
        <v>180</v>
      </c>
      <c r="CV47">
        <v>149</v>
      </c>
      <c r="CW47">
        <v>56</v>
      </c>
      <c r="CX47">
        <v>71</v>
      </c>
      <c r="CY47">
        <v>20</v>
      </c>
      <c r="CZ47" t="s">
        <v>180</v>
      </c>
      <c r="DB47" t="s">
        <v>180</v>
      </c>
      <c r="DC47" t="s">
        <v>180</v>
      </c>
      <c r="DD47">
        <v>11.1</v>
      </c>
      <c r="DE47">
        <v>413</v>
      </c>
      <c r="DF47">
        <v>16.600000000000001</v>
      </c>
      <c r="DG47">
        <v>89.1</v>
      </c>
      <c r="DH47">
        <v>1.1000000000000001</v>
      </c>
      <c r="DJ47" t="s">
        <v>180</v>
      </c>
      <c r="DK47" t="s">
        <v>180</v>
      </c>
      <c r="DL47" t="s">
        <v>180</v>
      </c>
      <c r="DM47" t="s">
        <v>180</v>
      </c>
      <c r="DR47" t="s">
        <v>180</v>
      </c>
      <c r="DS47" t="s">
        <v>180</v>
      </c>
      <c r="DT47">
        <v>0.38</v>
      </c>
      <c r="DU47">
        <v>224</v>
      </c>
      <c r="DV47">
        <v>6.9</v>
      </c>
      <c r="DW47">
        <v>17.3</v>
      </c>
      <c r="DX47">
        <v>2.57</v>
      </c>
      <c r="DY47">
        <v>12.1</v>
      </c>
      <c r="DZ47">
        <v>3.06</v>
      </c>
      <c r="EA47">
        <v>1</v>
      </c>
      <c r="EB47">
        <v>3.02</v>
      </c>
      <c r="EC47">
        <v>0.47299999999999998</v>
      </c>
      <c r="ED47">
        <v>2.85</v>
      </c>
      <c r="EE47">
        <v>0.57799999999999996</v>
      </c>
      <c r="EF47">
        <v>1.58</v>
      </c>
      <c r="EG47">
        <v>0.245</v>
      </c>
      <c r="EH47">
        <v>1.68</v>
      </c>
      <c r="EI47">
        <v>0.25</v>
      </c>
      <c r="EJ47">
        <v>2.46</v>
      </c>
      <c r="EK47">
        <v>7.0000000000000007E-2</v>
      </c>
      <c r="EM47" t="s">
        <v>180</v>
      </c>
      <c r="EN47" t="s">
        <v>180</v>
      </c>
      <c r="EO47" t="s">
        <v>180</v>
      </c>
      <c r="EP47" t="s">
        <v>180</v>
      </c>
      <c r="EQ47" t="s">
        <v>180</v>
      </c>
      <c r="ER47" t="s">
        <v>180</v>
      </c>
      <c r="ET47">
        <v>3.39</v>
      </c>
      <c r="EV47">
        <v>0.84</v>
      </c>
      <c r="EW47">
        <v>0.51</v>
      </c>
      <c r="EY47" t="s">
        <v>180</v>
      </c>
      <c r="EZ47" t="s">
        <v>180</v>
      </c>
      <c r="FB47" t="s">
        <v>180</v>
      </c>
      <c r="FD47" t="s">
        <v>180</v>
      </c>
      <c r="FF47" t="s">
        <v>180</v>
      </c>
      <c r="FH47" t="s">
        <v>180</v>
      </c>
      <c r="FI47" t="s">
        <v>180</v>
      </c>
      <c r="FJ47" t="s">
        <v>180</v>
      </c>
      <c r="FK47" t="s">
        <v>180</v>
      </c>
      <c r="FL47" t="s">
        <v>180</v>
      </c>
      <c r="FM47" t="s">
        <v>180</v>
      </c>
      <c r="FN47" t="s">
        <v>180</v>
      </c>
      <c r="FP47" t="s">
        <v>180</v>
      </c>
      <c r="FQ47" t="s">
        <v>180</v>
      </c>
      <c r="FR47" t="s">
        <v>180</v>
      </c>
      <c r="FS47" t="s">
        <v>180</v>
      </c>
      <c r="FT47" t="s">
        <v>180</v>
      </c>
      <c r="FU47" t="s">
        <v>180</v>
      </c>
      <c r="FV47" t="s">
        <v>480</v>
      </c>
      <c r="FW47" t="s">
        <v>180</v>
      </c>
      <c r="FX47">
        <f t="shared" si="0"/>
        <v>0.65476190476190488</v>
      </c>
      <c r="FY47">
        <f t="shared" si="1"/>
        <v>53.035714285714285</v>
      </c>
      <c r="FZ47">
        <f t="shared" si="2"/>
        <v>4.1071428571428577</v>
      </c>
      <c r="GA47">
        <f t="shared" si="3"/>
        <v>1.8214285714285716</v>
      </c>
      <c r="GB47">
        <f t="shared" si="4"/>
        <v>1.7976190476190477</v>
      </c>
      <c r="GC47">
        <f t="shared" si="5"/>
        <v>0.9078947368421052</v>
      </c>
      <c r="GD47">
        <f t="shared" si="6"/>
        <v>24.879518072289155</v>
      </c>
      <c r="GE47">
        <f t="shared" si="7"/>
        <v>34.132231404958681</v>
      </c>
      <c r="GF47">
        <f t="shared" si="8"/>
        <v>32.463768115942024</v>
      </c>
      <c r="GG47">
        <f t="shared" si="9"/>
        <v>203.63636363636363</v>
      </c>
      <c r="GH47">
        <f t="shared" si="10"/>
        <v>0.19595375722543351</v>
      </c>
      <c r="GI47">
        <f t="shared" si="11"/>
        <v>0.46363636363636362</v>
      </c>
      <c r="GJ47">
        <f t="shared" si="12"/>
        <v>0.60714285714285721</v>
      </c>
      <c r="GK47">
        <f t="shared" si="13"/>
        <v>266.66666666666669</v>
      </c>
      <c r="GL47">
        <f t="shared" si="14"/>
        <v>6.2727272727272725</v>
      </c>
      <c r="GM47">
        <f t="shared" si="15"/>
        <v>0.76363636363636356</v>
      </c>
      <c r="GN47">
        <f t="shared" si="16"/>
        <v>0.1217391304347826</v>
      </c>
      <c r="GO47">
        <f t="shared" si="17"/>
        <v>2.2549019607843137</v>
      </c>
      <c r="GP47">
        <f t="shared" si="18"/>
        <v>0.98879075586315412</v>
      </c>
      <c r="GQ47">
        <f>(EA47/0.0735)/((DZ47/0.195*(EB47/0.295))^0.5)</f>
        <v>1.073437566219102</v>
      </c>
    </row>
    <row r="48" spans="1:199">
      <c r="A48" t="s">
        <v>205</v>
      </c>
      <c r="B48" t="s">
        <v>411</v>
      </c>
      <c r="C48" t="s">
        <v>7165</v>
      </c>
      <c r="D48" t="s">
        <v>7097</v>
      </c>
      <c r="E48" t="s">
        <v>7097</v>
      </c>
      <c r="F48">
        <v>1</v>
      </c>
      <c r="G48">
        <v>1</v>
      </c>
      <c r="H48" t="s">
        <v>7383</v>
      </c>
      <c r="I48" t="s">
        <v>207</v>
      </c>
      <c r="J48" t="s">
        <v>208</v>
      </c>
      <c r="K48">
        <v>52.484200000000001</v>
      </c>
      <c r="L48">
        <v>52.484200000000001</v>
      </c>
      <c r="M48">
        <v>175.27719999999999</v>
      </c>
      <c r="N48">
        <v>175.27719999999999</v>
      </c>
      <c r="O48" t="s">
        <v>209</v>
      </c>
      <c r="P48">
        <v>-770</v>
      </c>
      <c r="Q48">
        <v>-770</v>
      </c>
      <c r="R48" t="s">
        <v>481</v>
      </c>
      <c r="S48" t="s">
        <v>215</v>
      </c>
      <c r="T48" t="s">
        <v>413</v>
      </c>
      <c r="W48" t="s">
        <v>180</v>
      </c>
      <c r="X48" t="s">
        <v>180</v>
      </c>
      <c r="Y48" t="s">
        <v>180</v>
      </c>
      <c r="Z48" t="s">
        <v>180</v>
      </c>
      <c r="AB48" t="s">
        <v>180</v>
      </c>
      <c r="AC48" t="s">
        <v>181</v>
      </c>
      <c r="AD48" t="s">
        <v>180</v>
      </c>
      <c r="AE48" t="s">
        <v>180</v>
      </c>
      <c r="AF48" t="s">
        <v>180</v>
      </c>
      <c r="AG48" t="s">
        <v>180</v>
      </c>
      <c r="AH48" t="s">
        <v>212</v>
      </c>
      <c r="AI48">
        <v>52.31</v>
      </c>
      <c r="AJ48">
        <v>0.73</v>
      </c>
      <c r="AK48" t="s">
        <v>180</v>
      </c>
      <c r="AL48">
        <v>18.03</v>
      </c>
      <c r="AM48" t="s">
        <v>180</v>
      </c>
      <c r="AP48">
        <v>7.01</v>
      </c>
      <c r="AQ48">
        <v>8.7799999999999994</v>
      </c>
      <c r="AR48">
        <v>8.83</v>
      </c>
      <c r="AS48">
        <v>0.15</v>
      </c>
      <c r="AT48" t="s">
        <v>180</v>
      </c>
      <c r="AU48">
        <v>0.68</v>
      </c>
      <c r="AV48">
        <v>3.32</v>
      </c>
      <c r="AW48">
        <v>0.17</v>
      </c>
      <c r="AY48" t="s">
        <v>180</v>
      </c>
      <c r="AZ48" t="s">
        <v>180</v>
      </c>
      <c r="BA48">
        <v>100.01</v>
      </c>
      <c r="BC48" t="s">
        <v>180</v>
      </c>
      <c r="BD48" t="s">
        <v>180</v>
      </c>
      <c r="BE48" t="s">
        <v>180</v>
      </c>
      <c r="BI48" t="s">
        <v>180</v>
      </c>
      <c r="BK48" t="s">
        <v>180</v>
      </c>
      <c r="BL48" t="s">
        <v>180</v>
      </c>
      <c r="BM48">
        <v>0.56000000000000005</v>
      </c>
      <c r="BN48" t="s">
        <v>180</v>
      </c>
      <c r="BO48" t="s">
        <v>180</v>
      </c>
      <c r="BP48" t="s">
        <v>180</v>
      </c>
      <c r="BQ48" t="s">
        <v>180</v>
      </c>
      <c r="BR48" t="s">
        <v>180</v>
      </c>
      <c r="BS48" t="s">
        <v>180</v>
      </c>
      <c r="BT48" t="s">
        <v>180</v>
      </c>
      <c r="BU48" t="s">
        <v>180</v>
      </c>
      <c r="BV48" t="s">
        <v>180</v>
      </c>
      <c r="BW48" t="s">
        <v>180</v>
      </c>
      <c r="BX48" t="s">
        <v>180</v>
      </c>
      <c r="BY48" t="s">
        <v>180</v>
      </c>
      <c r="BZ48" t="s">
        <v>180</v>
      </c>
      <c r="CD48" t="s">
        <v>180</v>
      </c>
      <c r="CE48" t="s">
        <v>180</v>
      </c>
      <c r="CG48" t="s">
        <v>180</v>
      </c>
      <c r="CH48" t="s">
        <v>180</v>
      </c>
      <c r="CI48" t="s">
        <v>180</v>
      </c>
      <c r="CJ48" t="s">
        <v>180</v>
      </c>
      <c r="CK48" t="s">
        <v>180</v>
      </c>
      <c r="CM48" t="s">
        <v>180</v>
      </c>
      <c r="CN48" t="s">
        <v>180</v>
      </c>
      <c r="CO48">
        <v>27</v>
      </c>
      <c r="CQ48">
        <v>195</v>
      </c>
      <c r="CR48">
        <v>319</v>
      </c>
      <c r="CS48" t="s">
        <v>180</v>
      </c>
      <c r="CT48" t="s">
        <v>180</v>
      </c>
      <c r="CV48">
        <v>188</v>
      </c>
      <c r="CW48">
        <v>66</v>
      </c>
      <c r="CX48">
        <v>74</v>
      </c>
      <c r="CY48">
        <v>19</v>
      </c>
      <c r="CZ48" t="s">
        <v>180</v>
      </c>
      <c r="DB48" t="s">
        <v>180</v>
      </c>
      <c r="DC48" t="s">
        <v>180</v>
      </c>
      <c r="DD48">
        <v>11.5</v>
      </c>
      <c r="DE48">
        <v>441</v>
      </c>
      <c r="DF48">
        <v>18.3</v>
      </c>
      <c r="DG48">
        <v>97.2</v>
      </c>
      <c r="DH48">
        <v>1.19</v>
      </c>
      <c r="DJ48" t="s">
        <v>180</v>
      </c>
      <c r="DK48" t="s">
        <v>180</v>
      </c>
      <c r="DL48" t="s">
        <v>180</v>
      </c>
      <c r="DM48" t="s">
        <v>180</v>
      </c>
      <c r="DR48" t="s">
        <v>180</v>
      </c>
      <c r="DS48" t="s">
        <v>180</v>
      </c>
      <c r="DT48">
        <v>0.41</v>
      </c>
      <c r="DU48">
        <v>242</v>
      </c>
      <c r="DV48">
        <v>7.4</v>
      </c>
      <c r="DW48">
        <v>18.600000000000001</v>
      </c>
      <c r="DX48">
        <v>2.77</v>
      </c>
      <c r="DY48">
        <v>13.1</v>
      </c>
      <c r="DZ48">
        <v>3.29</v>
      </c>
      <c r="EA48">
        <v>1.08</v>
      </c>
      <c r="EB48">
        <v>3.28</v>
      </c>
      <c r="EC48">
        <v>0.51300000000000001</v>
      </c>
      <c r="ED48">
        <v>3.08</v>
      </c>
      <c r="EE48">
        <v>0.621</v>
      </c>
      <c r="EF48">
        <v>1.71</v>
      </c>
      <c r="EG48">
        <v>0.26</v>
      </c>
      <c r="EH48">
        <v>1.74</v>
      </c>
      <c r="EI48">
        <v>0.26700000000000002</v>
      </c>
      <c r="EJ48">
        <v>2.63</v>
      </c>
      <c r="EK48">
        <v>7.4999999999999997E-2</v>
      </c>
      <c r="EM48" t="s">
        <v>180</v>
      </c>
      <c r="EN48" t="s">
        <v>180</v>
      </c>
      <c r="EO48" t="s">
        <v>180</v>
      </c>
      <c r="EP48" t="s">
        <v>180</v>
      </c>
      <c r="EQ48" t="s">
        <v>180</v>
      </c>
      <c r="ER48" t="s">
        <v>180</v>
      </c>
      <c r="ET48">
        <v>3.43</v>
      </c>
      <c r="EV48">
        <v>0.89</v>
      </c>
      <c r="EW48">
        <v>0.56000000000000005</v>
      </c>
      <c r="EY48" t="s">
        <v>180</v>
      </c>
      <c r="EZ48" t="s">
        <v>180</v>
      </c>
      <c r="FB48" t="s">
        <v>180</v>
      </c>
      <c r="FD48" t="s">
        <v>180</v>
      </c>
      <c r="FF48" t="s">
        <v>180</v>
      </c>
      <c r="FH48" t="s">
        <v>180</v>
      </c>
      <c r="FI48" t="s">
        <v>180</v>
      </c>
      <c r="FJ48" t="s">
        <v>180</v>
      </c>
      <c r="FK48" t="s">
        <v>180</v>
      </c>
      <c r="FL48" t="s">
        <v>180</v>
      </c>
      <c r="FM48" t="s">
        <v>180</v>
      </c>
      <c r="FN48" t="s">
        <v>180</v>
      </c>
      <c r="FP48" t="s">
        <v>180</v>
      </c>
      <c r="FQ48" t="s">
        <v>180</v>
      </c>
      <c r="FR48" t="s">
        <v>180</v>
      </c>
      <c r="FS48" t="s">
        <v>180</v>
      </c>
      <c r="FT48" t="s">
        <v>180</v>
      </c>
      <c r="FU48" t="s">
        <v>180</v>
      </c>
      <c r="FV48" t="s">
        <v>482</v>
      </c>
      <c r="FW48" t="s">
        <v>180</v>
      </c>
      <c r="FX48">
        <f t="shared" si="0"/>
        <v>0.68390804597701149</v>
      </c>
      <c r="FY48">
        <f t="shared" si="1"/>
        <v>55.862068965517246</v>
      </c>
      <c r="FZ48">
        <f t="shared" si="2"/>
        <v>4.2528735632183912</v>
      </c>
      <c r="GA48">
        <f t="shared" si="3"/>
        <v>1.8908045977011494</v>
      </c>
      <c r="GB48">
        <f t="shared" si="4"/>
        <v>1.8850574712643677</v>
      </c>
      <c r="GC48">
        <f t="shared" si="5"/>
        <v>0.93150684931506855</v>
      </c>
      <c r="GD48">
        <f t="shared" si="6"/>
        <v>24.098360655737704</v>
      </c>
      <c r="GE48">
        <f t="shared" si="7"/>
        <v>33.664122137404583</v>
      </c>
      <c r="GF48">
        <f t="shared" si="8"/>
        <v>32.702702702702702</v>
      </c>
      <c r="GG48">
        <f t="shared" si="9"/>
        <v>203.36134453781514</v>
      </c>
      <c r="GH48">
        <f t="shared" si="10"/>
        <v>0.18440860215053764</v>
      </c>
      <c r="GI48">
        <f t="shared" si="11"/>
        <v>0.4705882352941177</v>
      </c>
      <c r="GJ48">
        <f t="shared" si="12"/>
        <v>0.62921348314606751</v>
      </c>
      <c r="GK48">
        <f t="shared" si="13"/>
        <v>271.91011235955057</v>
      </c>
      <c r="GL48">
        <f t="shared" si="14"/>
        <v>6.2184873949579842</v>
      </c>
      <c r="GM48">
        <f t="shared" si="15"/>
        <v>0.74789915966386555</v>
      </c>
      <c r="GN48">
        <f t="shared" si="16"/>
        <v>0.12027027027027026</v>
      </c>
      <c r="GO48">
        <f t="shared" si="17"/>
        <v>2.2492401215805473</v>
      </c>
      <c r="GP48">
        <f t="shared" si="18"/>
        <v>0.98879577326310641</v>
      </c>
      <c r="GQ48">
        <f>(EA48/0.0735)/((DZ48/0.195*(EB48/0.295))^0.5)</f>
        <v>1.0728274058812042</v>
      </c>
    </row>
    <row r="49" spans="1:204">
      <c r="A49" t="s">
        <v>205</v>
      </c>
      <c r="B49" t="s">
        <v>411</v>
      </c>
      <c r="C49" t="s">
        <v>7165</v>
      </c>
      <c r="D49" t="s">
        <v>7097</v>
      </c>
      <c r="E49" t="s">
        <v>7097</v>
      </c>
      <c r="F49">
        <v>1</v>
      </c>
      <c r="G49">
        <v>1</v>
      </c>
      <c r="H49" t="s">
        <v>7383</v>
      </c>
      <c r="I49" t="s">
        <v>207</v>
      </c>
      <c r="J49" t="s">
        <v>208</v>
      </c>
      <c r="K49">
        <v>52.471600000000002</v>
      </c>
      <c r="L49">
        <v>52.471600000000002</v>
      </c>
      <c r="M49">
        <v>175.3297</v>
      </c>
      <c r="N49">
        <v>175.3297</v>
      </c>
      <c r="O49" t="s">
        <v>209</v>
      </c>
      <c r="P49">
        <v>-791</v>
      </c>
      <c r="Q49">
        <v>-791</v>
      </c>
      <c r="R49" t="s">
        <v>483</v>
      </c>
      <c r="S49" t="s">
        <v>211</v>
      </c>
      <c r="T49" t="s">
        <v>413</v>
      </c>
      <c r="W49" t="s">
        <v>180</v>
      </c>
      <c r="X49" t="s">
        <v>180</v>
      </c>
      <c r="Y49" t="s">
        <v>180</v>
      </c>
      <c r="Z49" t="s">
        <v>180</v>
      </c>
      <c r="AB49" t="s">
        <v>180</v>
      </c>
      <c r="AC49" t="s">
        <v>181</v>
      </c>
      <c r="AD49" t="s">
        <v>180</v>
      </c>
      <c r="AE49" t="s">
        <v>180</v>
      </c>
      <c r="AF49" t="s">
        <v>180</v>
      </c>
      <c r="AG49" t="s">
        <v>180</v>
      </c>
      <c r="AH49" t="s">
        <v>212</v>
      </c>
      <c r="AI49">
        <v>53.13</v>
      </c>
      <c r="AJ49">
        <v>0.74</v>
      </c>
      <c r="AK49" t="s">
        <v>180</v>
      </c>
      <c r="AL49">
        <v>18.079999999999998</v>
      </c>
      <c r="AM49" t="s">
        <v>180</v>
      </c>
      <c r="AP49">
        <v>7.26</v>
      </c>
      <c r="AQ49">
        <v>8.7100000000000009</v>
      </c>
      <c r="AR49">
        <v>7.59</v>
      </c>
      <c r="AS49">
        <v>0.15</v>
      </c>
      <c r="AT49" t="s">
        <v>180</v>
      </c>
      <c r="AU49">
        <v>0.8</v>
      </c>
      <c r="AV49">
        <v>3.38</v>
      </c>
      <c r="AW49">
        <v>0.18</v>
      </c>
      <c r="AY49" t="s">
        <v>180</v>
      </c>
      <c r="AZ49" t="s">
        <v>180</v>
      </c>
      <c r="BA49">
        <v>100.02000000000002</v>
      </c>
      <c r="BC49" t="s">
        <v>180</v>
      </c>
      <c r="BD49" t="s">
        <v>180</v>
      </c>
      <c r="BE49" t="s">
        <v>180</v>
      </c>
      <c r="BI49" t="s">
        <v>180</v>
      </c>
      <c r="BK49" t="s">
        <v>180</v>
      </c>
      <c r="BL49" t="s">
        <v>180</v>
      </c>
      <c r="BM49">
        <v>0.42</v>
      </c>
      <c r="BN49" t="s">
        <v>180</v>
      </c>
      <c r="BO49" t="s">
        <v>180</v>
      </c>
      <c r="BP49" t="s">
        <v>180</v>
      </c>
      <c r="BQ49" t="s">
        <v>180</v>
      </c>
      <c r="BR49" t="s">
        <v>180</v>
      </c>
      <c r="BS49" t="s">
        <v>180</v>
      </c>
      <c r="BT49" t="s">
        <v>180</v>
      </c>
      <c r="BU49" t="s">
        <v>180</v>
      </c>
      <c r="BV49" t="s">
        <v>180</v>
      </c>
      <c r="BW49" t="s">
        <v>180</v>
      </c>
      <c r="BX49" t="s">
        <v>180</v>
      </c>
      <c r="BY49" t="s">
        <v>180</v>
      </c>
      <c r="BZ49" t="s">
        <v>180</v>
      </c>
      <c r="CD49" t="s">
        <v>180</v>
      </c>
      <c r="CE49" t="s">
        <v>180</v>
      </c>
      <c r="CG49" t="s">
        <v>180</v>
      </c>
      <c r="CH49" t="s">
        <v>180</v>
      </c>
      <c r="CI49" t="s">
        <v>180</v>
      </c>
      <c r="CJ49" t="s">
        <v>180</v>
      </c>
      <c r="CK49" t="s">
        <v>180</v>
      </c>
      <c r="CM49" t="s">
        <v>180</v>
      </c>
      <c r="CN49" t="s">
        <v>180</v>
      </c>
      <c r="CO49">
        <v>26</v>
      </c>
      <c r="CQ49">
        <v>203</v>
      </c>
      <c r="CR49">
        <v>215</v>
      </c>
      <c r="CS49" t="s">
        <v>180</v>
      </c>
      <c r="CT49" t="s">
        <v>180</v>
      </c>
      <c r="CV49">
        <v>132</v>
      </c>
      <c r="CW49">
        <v>49</v>
      </c>
      <c r="CX49">
        <v>73</v>
      </c>
      <c r="CY49">
        <v>20</v>
      </c>
      <c r="CZ49" t="s">
        <v>180</v>
      </c>
      <c r="DB49" t="s">
        <v>180</v>
      </c>
      <c r="DC49" t="s">
        <v>180</v>
      </c>
      <c r="DD49">
        <v>12.5</v>
      </c>
      <c r="DE49">
        <v>459</v>
      </c>
      <c r="DF49">
        <v>17.2</v>
      </c>
      <c r="DG49">
        <v>103.3</v>
      </c>
      <c r="DH49">
        <v>1.68</v>
      </c>
      <c r="DJ49" t="s">
        <v>180</v>
      </c>
      <c r="DK49" t="s">
        <v>180</v>
      </c>
      <c r="DL49" t="s">
        <v>180</v>
      </c>
      <c r="DM49" t="s">
        <v>180</v>
      </c>
      <c r="DR49" t="s">
        <v>180</v>
      </c>
      <c r="DS49" t="s">
        <v>180</v>
      </c>
      <c r="DT49">
        <v>0.51</v>
      </c>
      <c r="DU49">
        <v>291</v>
      </c>
      <c r="DV49">
        <v>8.9</v>
      </c>
      <c r="DW49">
        <v>21.2</v>
      </c>
      <c r="DX49">
        <v>3.11</v>
      </c>
      <c r="DY49">
        <v>14.1</v>
      </c>
      <c r="DZ49">
        <v>3.4</v>
      </c>
      <c r="EA49">
        <v>1.1000000000000001</v>
      </c>
      <c r="EB49">
        <v>3.38</v>
      </c>
      <c r="EC49">
        <v>0.51300000000000001</v>
      </c>
      <c r="ED49">
        <v>3.01</v>
      </c>
      <c r="EE49">
        <v>0.60199999999999998</v>
      </c>
      <c r="EF49">
        <v>1.65</v>
      </c>
      <c r="EG49">
        <v>0.25600000000000001</v>
      </c>
      <c r="EH49">
        <v>1.71</v>
      </c>
      <c r="EI49">
        <v>0.26700000000000002</v>
      </c>
      <c r="EJ49">
        <v>2.85</v>
      </c>
      <c r="EK49">
        <v>0.109</v>
      </c>
      <c r="EM49" t="s">
        <v>180</v>
      </c>
      <c r="EN49" t="s">
        <v>180</v>
      </c>
      <c r="EO49" t="s">
        <v>180</v>
      </c>
      <c r="EP49" t="s">
        <v>180</v>
      </c>
      <c r="EQ49" t="s">
        <v>180</v>
      </c>
      <c r="ER49" t="s">
        <v>180</v>
      </c>
      <c r="ET49">
        <v>3.25</v>
      </c>
      <c r="EV49">
        <v>1.23</v>
      </c>
      <c r="EW49">
        <v>0.64</v>
      </c>
      <c r="EY49" t="s">
        <v>180</v>
      </c>
      <c r="EZ49" t="s">
        <v>180</v>
      </c>
      <c r="FB49" t="s">
        <v>180</v>
      </c>
      <c r="FD49" t="s">
        <v>180</v>
      </c>
      <c r="FF49" t="s">
        <v>180</v>
      </c>
      <c r="FH49" t="s">
        <v>180</v>
      </c>
      <c r="FI49" t="s">
        <v>180</v>
      </c>
      <c r="FJ49" t="s">
        <v>180</v>
      </c>
      <c r="FK49" t="s">
        <v>180</v>
      </c>
      <c r="FL49" t="s">
        <v>180</v>
      </c>
      <c r="FM49" t="s">
        <v>180</v>
      </c>
      <c r="FN49" t="s">
        <v>180</v>
      </c>
      <c r="FP49" t="s">
        <v>180</v>
      </c>
      <c r="FQ49" t="s">
        <v>180</v>
      </c>
      <c r="FR49" t="s">
        <v>180</v>
      </c>
      <c r="FS49" t="s">
        <v>180</v>
      </c>
      <c r="FT49" t="s">
        <v>180</v>
      </c>
      <c r="FU49" t="s">
        <v>180</v>
      </c>
      <c r="FV49" t="s">
        <v>484</v>
      </c>
      <c r="FW49" t="s">
        <v>180</v>
      </c>
      <c r="FX49">
        <f t="shared" si="0"/>
        <v>0.98245614035087714</v>
      </c>
      <c r="FY49">
        <f t="shared" si="1"/>
        <v>60.409356725146196</v>
      </c>
      <c r="FZ49">
        <f t="shared" si="2"/>
        <v>5.2046783625730999</v>
      </c>
      <c r="GA49">
        <f t="shared" si="3"/>
        <v>1.9883040935672514</v>
      </c>
      <c r="GB49">
        <f t="shared" si="4"/>
        <v>1.9766081871345029</v>
      </c>
      <c r="GC49">
        <f t="shared" si="5"/>
        <v>1.0810810810810811</v>
      </c>
      <c r="GD49">
        <f t="shared" si="6"/>
        <v>26.686046511627907</v>
      </c>
      <c r="GE49">
        <f t="shared" si="7"/>
        <v>32.553191489361701</v>
      </c>
      <c r="GF49">
        <f t="shared" si="8"/>
        <v>32.696629213483142</v>
      </c>
      <c r="GG49">
        <f t="shared" si="9"/>
        <v>173.21428571428572</v>
      </c>
      <c r="GH49">
        <f t="shared" si="10"/>
        <v>0.15330188679245282</v>
      </c>
      <c r="GI49">
        <f t="shared" si="11"/>
        <v>0.38095238095238099</v>
      </c>
      <c r="GJ49">
        <f t="shared" si="12"/>
        <v>0.52032520325203258</v>
      </c>
      <c r="GK49">
        <f t="shared" si="13"/>
        <v>236.58536585365854</v>
      </c>
      <c r="GL49">
        <f t="shared" si="14"/>
        <v>5.2976190476190483</v>
      </c>
      <c r="GM49">
        <f t="shared" si="15"/>
        <v>0.73214285714285721</v>
      </c>
      <c r="GN49">
        <f t="shared" si="16"/>
        <v>0.13820224719101123</v>
      </c>
      <c r="GO49">
        <f t="shared" si="17"/>
        <v>2.6176470588235294</v>
      </c>
      <c r="GP49">
        <f t="shared" si="18"/>
        <v>0.96986227005372816</v>
      </c>
      <c r="GQ49">
        <f>(EA49/0.0735)/((DZ49/0.195*(EB49/0.295))^0.5)</f>
        <v>1.0588534380400101</v>
      </c>
    </row>
    <row r="50" spans="1:204">
      <c r="A50" t="s">
        <v>205</v>
      </c>
      <c r="B50" t="s">
        <v>411</v>
      </c>
      <c r="C50" t="s">
        <v>7165</v>
      </c>
      <c r="D50" t="s">
        <v>7097</v>
      </c>
      <c r="E50" t="s">
        <v>7097</v>
      </c>
      <c r="F50">
        <v>1</v>
      </c>
      <c r="G50">
        <v>1</v>
      </c>
      <c r="H50" t="s">
        <v>7383</v>
      </c>
      <c r="I50" t="s">
        <v>207</v>
      </c>
      <c r="J50" t="s">
        <v>208</v>
      </c>
      <c r="K50">
        <v>52.471600000000002</v>
      </c>
      <c r="L50">
        <v>52.471600000000002</v>
      </c>
      <c r="M50">
        <v>175.3297</v>
      </c>
      <c r="N50">
        <v>175.3297</v>
      </c>
      <c r="O50" t="s">
        <v>209</v>
      </c>
      <c r="P50">
        <v>-791</v>
      </c>
      <c r="Q50">
        <v>-791</v>
      </c>
      <c r="R50" t="s">
        <v>485</v>
      </c>
      <c r="S50" t="s">
        <v>211</v>
      </c>
      <c r="T50" t="s">
        <v>413</v>
      </c>
      <c r="W50" t="s">
        <v>180</v>
      </c>
      <c r="X50" t="s">
        <v>180</v>
      </c>
      <c r="Y50" t="s">
        <v>180</v>
      </c>
      <c r="Z50" t="s">
        <v>180</v>
      </c>
      <c r="AB50" t="s">
        <v>180</v>
      </c>
      <c r="AC50" t="s">
        <v>181</v>
      </c>
      <c r="AD50" t="s">
        <v>180</v>
      </c>
      <c r="AE50" t="s">
        <v>180</v>
      </c>
      <c r="AF50" t="s">
        <v>180</v>
      </c>
      <c r="AG50" t="s">
        <v>180</v>
      </c>
      <c r="AH50" t="s">
        <v>212</v>
      </c>
      <c r="AI50">
        <v>53.25</v>
      </c>
      <c r="AJ50">
        <v>0.74</v>
      </c>
      <c r="AK50" t="s">
        <v>180</v>
      </c>
      <c r="AL50">
        <v>18.16</v>
      </c>
      <c r="AM50" t="s">
        <v>180</v>
      </c>
      <c r="AP50">
        <v>7.16</v>
      </c>
      <c r="AQ50">
        <v>8.7799999999999994</v>
      </c>
      <c r="AR50">
        <v>7.39</v>
      </c>
      <c r="AS50">
        <v>0.15</v>
      </c>
      <c r="AT50" t="s">
        <v>180</v>
      </c>
      <c r="AU50">
        <v>0.81</v>
      </c>
      <c r="AV50">
        <v>3.38</v>
      </c>
      <c r="AW50">
        <v>0.18</v>
      </c>
      <c r="AY50" t="s">
        <v>180</v>
      </c>
      <c r="AZ50" t="s">
        <v>180</v>
      </c>
      <c r="BA50">
        <v>100.00000000000001</v>
      </c>
      <c r="BC50" t="s">
        <v>180</v>
      </c>
      <c r="BD50" t="s">
        <v>180</v>
      </c>
      <c r="BE50" t="s">
        <v>180</v>
      </c>
      <c r="BI50" t="s">
        <v>180</v>
      </c>
      <c r="BK50" t="s">
        <v>180</v>
      </c>
      <c r="BL50" t="s">
        <v>180</v>
      </c>
      <c r="BM50">
        <v>0.35</v>
      </c>
      <c r="BN50" t="s">
        <v>180</v>
      </c>
      <c r="BO50" t="s">
        <v>180</v>
      </c>
      <c r="BP50" t="s">
        <v>180</v>
      </c>
      <c r="BQ50" t="s">
        <v>180</v>
      </c>
      <c r="BR50" t="s">
        <v>180</v>
      </c>
      <c r="BS50" t="s">
        <v>180</v>
      </c>
      <c r="BT50" t="s">
        <v>180</v>
      </c>
      <c r="BU50" t="s">
        <v>180</v>
      </c>
      <c r="BV50" t="s">
        <v>180</v>
      </c>
      <c r="BW50" t="s">
        <v>180</v>
      </c>
      <c r="BX50" t="s">
        <v>180</v>
      </c>
      <c r="BY50" t="s">
        <v>180</v>
      </c>
      <c r="BZ50" t="s">
        <v>180</v>
      </c>
      <c r="CD50" t="s">
        <v>180</v>
      </c>
      <c r="CE50" t="s">
        <v>180</v>
      </c>
      <c r="CG50" t="s">
        <v>180</v>
      </c>
      <c r="CH50" t="s">
        <v>180</v>
      </c>
      <c r="CI50" t="s">
        <v>180</v>
      </c>
      <c r="CJ50" t="s">
        <v>180</v>
      </c>
      <c r="CK50" t="s">
        <v>180</v>
      </c>
      <c r="CM50" t="s">
        <v>180</v>
      </c>
      <c r="CN50" t="s">
        <v>180</v>
      </c>
      <c r="CO50">
        <v>26</v>
      </c>
      <c r="CQ50">
        <v>203</v>
      </c>
      <c r="CR50">
        <v>213</v>
      </c>
      <c r="CS50" t="s">
        <v>180</v>
      </c>
      <c r="CT50" t="s">
        <v>180</v>
      </c>
      <c r="CV50">
        <v>126</v>
      </c>
      <c r="CW50">
        <v>56</v>
      </c>
      <c r="CX50">
        <v>74</v>
      </c>
      <c r="CY50">
        <v>21</v>
      </c>
      <c r="CZ50" t="s">
        <v>180</v>
      </c>
      <c r="DB50" t="s">
        <v>180</v>
      </c>
      <c r="DC50" t="s">
        <v>180</v>
      </c>
      <c r="DD50">
        <v>13.2</v>
      </c>
      <c r="DE50">
        <v>428</v>
      </c>
      <c r="DF50">
        <v>15.8</v>
      </c>
      <c r="DG50">
        <v>95.2</v>
      </c>
      <c r="DH50">
        <v>1.51</v>
      </c>
      <c r="DJ50" t="s">
        <v>180</v>
      </c>
      <c r="DK50" t="s">
        <v>180</v>
      </c>
      <c r="DL50" t="s">
        <v>180</v>
      </c>
      <c r="DM50" t="s">
        <v>180</v>
      </c>
      <c r="DR50" t="s">
        <v>180</v>
      </c>
      <c r="DS50" t="s">
        <v>180</v>
      </c>
      <c r="DT50">
        <v>0.47</v>
      </c>
      <c r="DU50">
        <v>274</v>
      </c>
      <c r="DV50">
        <v>7.8</v>
      </c>
      <c r="DW50">
        <v>19.2</v>
      </c>
      <c r="DX50">
        <v>2.78</v>
      </c>
      <c r="DY50">
        <v>12.8</v>
      </c>
      <c r="DZ50">
        <v>3.1</v>
      </c>
      <c r="EA50">
        <v>0.99</v>
      </c>
      <c r="EB50">
        <v>2.98</v>
      </c>
      <c r="EC50">
        <v>0.46</v>
      </c>
      <c r="ED50">
        <v>2.79</v>
      </c>
      <c r="EE50">
        <v>0.55200000000000005</v>
      </c>
      <c r="EF50">
        <v>1.52</v>
      </c>
      <c r="EG50">
        <v>0.23400000000000001</v>
      </c>
      <c r="EH50">
        <v>1.6</v>
      </c>
      <c r="EI50">
        <v>0.246</v>
      </c>
      <c r="EJ50">
        <v>2.61</v>
      </c>
      <c r="EK50">
        <v>9.6000000000000002E-2</v>
      </c>
      <c r="EM50" t="s">
        <v>180</v>
      </c>
      <c r="EN50" t="s">
        <v>180</v>
      </c>
      <c r="EO50" t="s">
        <v>180</v>
      </c>
      <c r="EP50" t="s">
        <v>180</v>
      </c>
      <c r="EQ50" t="s">
        <v>180</v>
      </c>
      <c r="ER50" t="s">
        <v>180</v>
      </c>
      <c r="ET50">
        <v>3.57</v>
      </c>
      <c r="EV50">
        <v>1.1000000000000001</v>
      </c>
      <c r="EW50">
        <v>0.6</v>
      </c>
      <c r="EY50" t="s">
        <v>180</v>
      </c>
      <c r="EZ50" t="s">
        <v>180</v>
      </c>
      <c r="FB50" t="s">
        <v>180</v>
      </c>
      <c r="FD50" t="s">
        <v>180</v>
      </c>
      <c r="FF50" t="s">
        <v>180</v>
      </c>
      <c r="FH50" t="s">
        <v>180</v>
      </c>
      <c r="FI50" t="s">
        <v>180</v>
      </c>
      <c r="FJ50" t="s">
        <v>180</v>
      </c>
      <c r="FK50" t="s">
        <v>180</v>
      </c>
      <c r="FL50" t="s">
        <v>180</v>
      </c>
      <c r="FM50" t="s">
        <v>180</v>
      </c>
      <c r="FN50" t="s">
        <v>180</v>
      </c>
      <c r="FP50" t="s">
        <v>180</v>
      </c>
      <c r="FQ50" t="s">
        <v>180</v>
      </c>
      <c r="FR50" t="s">
        <v>180</v>
      </c>
      <c r="FS50" t="s">
        <v>180</v>
      </c>
      <c r="FT50" t="s">
        <v>180</v>
      </c>
      <c r="FU50" t="s">
        <v>180</v>
      </c>
      <c r="FV50" t="s">
        <v>486</v>
      </c>
      <c r="FW50" t="s">
        <v>180</v>
      </c>
      <c r="FX50">
        <f t="shared" si="0"/>
        <v>0.94374999999999998</v>
      </c>
      <c r="FY50">
        <f t="shared" si="1"/>
        <v>59.5</v>
      </c>
      <c r="FZ50">
        <f t="shared" si="2"/>
        <v>4.875</v>
      </c>
      <c r="GA50">
        <f t="shared" si="3"/>
        <v>1.9375</v>
      </c>
      <c r="GB50">
        <f t="shared" si="4"/>
        <v>1.8624999999999998</v>
      </c>
      <c r="GC50">
        <f t="shared" si="5"/>
        <v>1.0945945945945947</v>
      </c>
      <c r="GD50">
        <f t="shared" si="6"/>
        <v>27.088607594936708</v>
      </c>
      <c r="GE50">
        <f t="shared" si="7"/>
        <v>33.4375</v>
      </c>
      <c r="GF50">
        <f t="shared" si="8"/>
        <v>35.128205128205131</v>
      </c>
      <c r="GG50">
        <f t="shared" si="9"/>
        <v>181.45695364238409</v>
      </c>
      <c r="GH50">
        <f t="shared" si="10"/>
        <v>0.18593750000000001</v>
      </c>
      <c r="GI50">
        <f t="shared" si="11"/>
        <v>0.39735099337748342</v>
      </c>
      <c r="GJ50">
        <f t="shared" si="12"/>
        <v>0.54545454545454541</v>
      </c>
      <c r="GK50">
        <f t="shared" si="13"/>
        <v>249.09090909090907</v>
      </c>
      <c r="GL50">
        <f t="shared" si="14"/>
        <v>5.1655629139072845</v>
      </c>
      <c r="GM50">
        <f t="shared" si="15"/>
        <v>0.72847682119205304</v>
      </c>
      <c r="GN50">
        <f t="shared" si="16"/>
        <v>0.14102564102564105</v>
      </c>
      <c r="GO50">
        <f t="shared" si="17"/>
        <v>2.5161290322580645</v>
      </c>
      <c r="GP50">
        <f t="shared" si="18"/>
        <v>0.99238669010412484</v>
      </c>
      <c r="GQ50">
        <f>(EA50/0.0735)/((DZ50/0.195*(EB50/0.295))^0.5)</f>
        <v>1.0628872323283138</v>
      </c>
    </row>
    <row r="51" spans="1:204">
      <c r="A51" t="s">
        <v>205</v>
      </c>
      <c r="B51" t="s">
        <v>411</v>
      </c>
      <c r="C51" t="s">
        <v>7165</v>
      </c>
      <c r="D51" t="s">
        <v>7097</v>
      </c>
      <c r="E51" t="s">
        <v>7097</v>
      </c>
      <c r="F51">
        <v>1</v>
      </c>
      <c r="G51">
        <v>1</v>
      </c>
      <c r="H51" t="s">
        <v>7383</v>
      </c>
      <c r="I51" t="s">
        <v>207</v>
      </c>
      <c r="J51" t="s">
        <v>208</v>
      </c>
      <c r="K51">
        <v>52.471600000000002</v>
      </c>
      <c r="L51">
        <v>52.471600000000002</v>
      </c>
      <c r="M51">
        <v>175.3297</v>
      </c>
      <c r="N51">
        <v>175.3297</v>
      </c>
      <c r="O51" t="s">
        <v>209</v>
      </c>
      <c r="P51">
        <v>-791</v>
      </c>
      <c r="Q51">
        <v>-791</v>
      </c>
      <c r="R51" t="s">
        <v>487</v>
      </c>
      <c r="S51" t="s">
        <v>211</v>
      </c>
      <c r="T51" t="s">
        <v>413</v>
      </c>
      <c r="W51" t="s">
        <v>180</v>
      </c>
      <c r="X51" t="s">
        <v>180</v>
      </c>
      <c r="Y51" t="s">
        <v>180</v>
      </c>
      <c r="Z51" t="s">
        <v>180</v>
      </c>
      <c r="AB51" t="s">
        <v>180</v>
      </c>
      <c r="AC51" t="s">
        <v>181</v>
      </c>
      <c r="AD51" t="s">
        <v>180</v>
      </c>
      <c r="AE51" t="s">
        <v>180</v>
      </c>
      <c r="AF51" t="s">
        <v>180</v>
      </c>
      <c r="AG51" t="s">
        <v>180</v>
      </c>
      <c r="AH51" t="s">
        <v>212</v>
      </c>
      <c r="AI51">
        <v>53.26</v>
      </c>
      <c r="AJ51">
        <v>0.74</v>
      </c>
      <c r="AK51" t="s">
        <v>180</v>
      </c>
      <c r="AL51">
        <v>18.059999999999999</v>
      </c>
      <c r="AM51" t="s">
        <v>180</v>
      </c>
      <c r="AP51">
        <v>7.2</v>
      </c>
      <c r="AQ51">
        <v>8.7100000000000009</v>
      </c>
      <c r="AR51">
        <v>7.57</v>
      </c>
      <c r="AS51">
        <v>0.15</v>
      </c>
      <c r="AT51" t="s">
        <v>180</v>
      </c>
      <c r="AU51">
        <v>0.79</v>
      </c>
      <c r="AV51">
        <v>3.35</v>
      </c>
      <c r="AW51">
        <v>0.18</v>
      </c>
      <c r="AY51" t="s">
        <v>180</v>
      </c>
      <c r="AZ51" t="s">
        <v>180</v>
      </c>
      <c r="BA51">
        <v>100.01</v>
      </c>
      <c r="BC51" t="s">
        <v>180</v>
      </c>
      <c r="BD51" t="s">
        <v>180</v>
      </c>
      <c r="BE51" t="s">
        <v>180</v>
      </c>
      <c r="BI51" t="s">
        <v>180</v>
      </c>
      <c r="BK51" t="s">
        <v>180</v>
      </c>
      <c r="BL51" t="s">
        <v>180</v>
      </c>
      <c r="BM51">
        <v>0.4</v>
      </c>
      <c r="BN51" t="s">
        <v>180</v>
      </c>
      <c r="BO51" t="s">
        <v>180</v>
      </c>
      <c r="BP51" t="s">
        <v>180</v>
      </c>
      <c r="BQ51" t="s">
        <v>180</v>
      </c>
      <c r="BR51" t="s">
        <v>180</v>
      </c>
      <c r="BS51" t="s">
        <v>180</v>
      </c>
      <c r="BT51" t="s">
        <v>180</v>
      </c>
      <c r="BU51" t="s">
        <v>180</v>
      </c>
      <c r="BV51" t="s">
        <v>180</v>
      </c>
      <c r="BW51" t="s">
        <v>180</v>
      </c>
      <c r="BX51" t="s">
        <v>180</v>
      </c>
      <c r="BY51" t="s">
        <v>180</v>
      </c>
      <c r="BZ51" t="s">
        <v>180</v>
      </c>
      <c r="CD51" t="s">
        <v>180</v>
      </c>
      <c r="CE51" t="s">
        <v>180</v>
      </c>
      <c r="CG51" t="s">
        <v>180</v>
      </c>
      <c r="CH51" t="s">
        <v>180</v>
      </c>
      <c r="CI51" t="s">
        <v>180</v>
      </c>
      <c r="CJ51" t="s">
        <v>180</v>
      </c>
      <c r="CK51" t="s">
        <v>180</v>
      </c>
      <c r="CM51" t="s">
        <v>180</v>
      </c>
      <c r="CN51" t="s">
        <v>180</v>
      </c>
      <c r="CO51">
        <v>27</v>
      </c>
      <c r="CQ51">
        <v>201</v>
      </c>
      <c r="CR51">
        <v>219</v>
      </c>
      <c r="CS51" t="s">
        <v>180</v>
      </c>
      <c r="CT51" t="s">
        <v>180</v>
      </c>
      <c r="CV51">
        <v>134</v>
      </c>
      <c r="CW51">
        <v>47</v>
      </c>
      <c r="CX51">
        <v>75</v>
      </c>
      <c r="CY51">
        <v>20</v>
      </c>
      <c r="CZ51" t="s">
        <v>180</v>
      </c>
      <c r="DB51" t="s">
        <v>180</v>
      </c>
      <c r="DC51" t="s">
        <v>180</v>
      </c>
      <c r="DD51">
        <v>14.8</v>
      </c>
      <c r="DE51">
        <v>462</v>
      </c>
      <c r="DF51">
        <v>17</v>
      </c>
      <c r="DG51">
        <v>99.4</v>
      </c>
      <c r="DH51">
        <v>1.63</v>
      </c>
      <c r="DJ51" t="s">
        <v>180</v>
      </c>
      <c r="DK51" t="s">
        <v>180</v>
      </c>
      <c r="DL51" t="s">
        <v>180</v>
      </c>
      <c r="DM51" t="s">
        <v>180</v>
      </c>
      <c r="DR51" t="s">
        <v>180</v>
      </c>
      <c r="DS51" t="s">
        <v>180</v>
      </c>
      <c r="DT51">
        <v>0.5</v>
      </c>
      <c r="DU51">
        <v>285</v>
      </c>
      <c r="DV51">
        <v>8.4</v>
      </c>
      <c r="DW51">
        <v>20.6</v>
      </c>
      <c r="DX51">
        <v>2.95</v>
      </c>
      <c r="DY51">
        <v>13.5</v>
      </c>
      <c r="DZ51">
        <v>3.24</v>
      </c>
      <c r="EA51">
        <v>1.04</v>
      </c>
      <c r="EB51">
        <v>3.18</v>
      </c>
      <c r="EC51">
        <v>0.48599999999999999</v>
      </c>
      <c r="ED51">
        <v>2.89</v>
      </c>
      <c r="EE51">
        <v>0.57699999999999996</v>
      </c>
      <c r="EF51">
        <v>1.6</v>
      </c>
      <c r="EG51">
        <v>0.245</v>
      </c>
      <c r="EH51">
        <v>1.67</v>
      </c>
      <c r="EI51">
        <v>0.25600000000000001</v>
      </c>
      <c r="EJ51">
        <v>2.7</v>
      </c>
      <c r="EK51">
        <v>0.1</v>
      </c>
      <c r="EM51" t="s">
        <v>180</v>
      </c>
      <c r="EN51" t="s">
        <v>180</v>
      </c>
      <c r="EO51" t="s">
        <v>180</v>
      </c>
      <c r="EP51" t="s">
        <v>180</v>
      </c>
      <c r="EQ51" t="s">
        <v>180</v>
      </c>
      <c r="ER51" t="s">
        <v>180</v>
      </c>
      <c r="ET51">
        <v>3.89</v>
      </c>
      <c r="EV51">
        <v>1.17</v>
      </c>
      <c r="EW51">
        <v>0.63</v>
      </c>
      <c r="EY51" t="s">
        <v>180</v>
      </c>
      <c r="EZ51" t="s">
        <v>180</v>
      </c>
      <c r="FB51" t="s">
        <v>180</v>
      </c>
      <c r="FD51" t="s">
        <v>180</v>
      </c>
      <c r="FF51" t="s">
        <v>180</v>
      </c>
      <c r="FH51" t="s">
        <v>180</v>
      </c>
      <c r="FI51" t="s">
        <v>180</v>
      </c>
      <c r="FJ51" t="s">
        <v>180</v>
      </c>
      <c r="FK51" t="s">
        <v>180</v>
      </c>
      <c r="FL51" t="s">
        <v>180</v>
      </c>
      <c r="FM51" t="s">
        <v>180</v>
      </c>
      <c r="FN51" t="s">
        <v>180</v>
      </c>
      <c r="FP51" t="s">
        <v>180</v>
      </c>
      <c r="FQ51" t="s">
        <v>180</v>
      </c>
      <c r="FR51" t="s">
        <v>180</v>
      </c>
      <c r="FS51" t="s">
        <v>180</v>
      </c>
      <c r="FT51" t="s">
        <v>180</v>
      </c>
      <c r="FU51" t="s">
        <v>180</v>
      </c>
      <c r="FV51" t="s">
        <v>488</v>
      </c>
      <c r="FW51" t="s">
        <v>180</v>
      </c>
      <c r="FX51">
        <f t="shared" si="0"/>
        <v>0.97604790419161669</v>
      </c>
      <c r="FY51">
        <f t="shared" si="1"/>
        <v>59.52095808383234</v>
      </c>
      <c r="FZ51">
        <f t="shared" si="2"/>
        <v>5.0299401197604796</v>
      </c>
      <c r="GA51">
        <f t="shared" si="3"/>
        <v>1.9401197604790421</v>
      </c>
      <c r="GB51">
        <f t="shared" si="4"/>
        <v>1.9041916167664672</v>
      </c>
      <c r="GC51">
        <f t="shared" si="5"/>
        <v>1.0675675675675675</v>
      </c>
      <c r="GD51">
        <f t="shared" si="6"/>
        <v>27.176470588235293</v>
      </c>
      <c r="GE51">
        <f t="shared" si="7"/>
        <v>34.222222222222221</v>
      </c>
      <c r="GF51">
        <f t="shared" si="8"/>
        <v>33.928571428571431</v>
      </c>
      <c r="GG51">
        <f t="shared" si="9"/>
        <v>174.84662576687117</v>
      </c>
      <c r="GH51">
        <f t="shared" si="10"/>
        <v>0.18883495145631068</v>
      </c>
      <c r="GI51">
        <f t="shared" si="11"/>
        <v>0.38650306748466262</v>
      </c>
      <c r="GJ51">
        <f t="shared" si="12"/>
        <v>0.53846153846153855</v>
      </c>
      <c r="GK51">
        <f t="shared" si="13"/>
        <v>243.58974358974359</v>
      </c>
      <c r="GL51">
        <f t="shared" si="14"/>
        <v>5.1533742331288348</v>
      </c>
      <c r="GM51">
        <f t="shared" si="15"/>
        <v>0.71779141104294475</v>
      </c>
      <c r="GN51">
        <f t="shared" si="16"/>
        <v>0.13928571428571426</v>
      </c>
      <c r="GO51">
        <f t="shared" si="17"/>
        <v>2.5925925925925926</v>
      </c>
      <c r="GP51">
        <f t="shared" si="18"/>
        <v>0.99601521070714016</v>
      </c>
      <c r="GQ51">
        <f>(EA51/0.0735)/((DZ51/0.195*(EB51/0.295))^0.5)</f>
        <v>1.0572756954177323</v>
      </c>
    </row>
    <row r="52" spans="1:204">
      <c r="A52" t="s">
        <v>205</v>
      </c>
      <c r="B52" t="s">
        <v>411</v>
      </c>
      <c r="C52" t="s">
        <v>7165</v>
      </c>
      <c r="D52" t="s">
        <v>7097</v>
      </c>
      <c r="E52" t="s">
        <v>7097</v>
      </c>
      <c r="F52">
        <v>1</v>
      </c>
      <c r="G52">
        <v>1</v>
      </c>
      <c r="H52" t="s">
        <v>7383</v>
      </c>
      <c r="I52" t="s">
        <v>207</v>
      </c>
      <c r="J52" t="s">
        <v>208</v>
      </c>
      <c r="K52">
        <v>52.471600000000002</v>
      </c>
      <c r="L52">
        <v>52.471600000000002</v>
      </c>
      <c r="M52">
        <v>175.3297</v>
      </c>
      <c r="N52">
        <v>175.3297</v>
      </c>
      <c r="O52" t="s">
        <v>209</v>
      </c>
      <c r="P52">
        <v>-791</v>
      </c>
      <c r="Q52">
        <v>-791</v>
      </c>
      <c r="R52" t="s">
        <v>489</v>
      </c>
      <c r="S52" t="s">
        <v>211</v>
      </c>
      <c r="T52" t="s">
        <v>413</v>
      </c>
      <c r="W52" t="s">
        <v>180</v>
      </c>
      <c r="X52" t="s">
        <v>180</v>
      </c>
      <c r="Y52" t="s">
        <v>180</v>
      </c>
      <c r="Z52" t="s">
        <v>180</v>
      </c>
      <c r="AB52" t="s">
        <v>180</v>
      </c>
      <c r="AC52" t="s">
        <v>181</v>
      </c>
      <c r="AD52" t="s">
        <v>180</v>
      </c>
      <c r="AE52" t="s">
        <v>180</v>
      </c>
      <c r="AF52" t="s">
        <v>180</v>
      </c>
      <c r="AG52" t="s">
        <v>180</v>
      </c>
      <c r="AH52" t="s">
        <v>212</v>
      </c>
      <c r="AI52">
        <v>53.54</v>
      </c>
      <c r="AJ52">
        <v>0.75</v>
      </c>
      <c r="AK52" t="s">
        <v>180</v>
      </c>
      <c r="AL52">
        <v>18.079999999999998</v>
      </c>
      <c r="AM52" t="s">
        <v>180</v>
      </c>
      <c r="AP52">
        <v>6.94</v>
      </c>
      <c r="AQ52">
        <v>8.76</v>
      </c>
      <c r="AR52">
        <v>7.41</v>
      </c>
      <c r="AS52">
        <v>0.16</v>
      </c>
      <c r="AT52" t="s">
        <v>180</v>
      </c>
      <c r="AU52">
        <v>0.83</v>
      </c>
      <c r="AV52">
        <v>3.36</v>
      </c>
      <c r="AW52">
        <v>0.18</v>
      </c>
      <c r="AY52" t="s">
        <v>180</v>
      </c>
      <c r="AZ52" t="s">
        <v>180</v>
      </c>
      <c r="BA52">
        <v>100.01</v>
      </c>
      <c r="BC52" t="s">
        <v>180</v>
      </c>
      <c r="BD52" t="s">
        <v>180</v>
      </c>
      <c r="BE52" t="s">
        <v>180</v>
      </c>
      <c r="BI52" t="s">
        <v>180</v>
      </c>
      <c r="BK52" t="s">
        <v>180</v>
      </c>
      <c r="BL52" t="s">
        <v>180</v>
      </c>
      <c r="BM52">
        <v>0.28999999999999998</v>
      </c>
      <c r="BN52" t="s">
        <v>180</v>
      </c>
      <c r="BO52" t="s">
        <v>180</v>
      </c>
      <c r="BP52" t="s">
        <v>180</v>
      </c>
      <c r="BQ52" t="s">
        <v>180</v>
      </c>
      <c r="BR52" t="s">
        <v>180</v>
      </c>
      <c r="BS52" t="s">
        <v>180</v>
      </c>
      <c r="BT52" t="s">
        <v>180</v>
      </c>
      <c r="BU52" t="s">
        <v>180</v>
      </c>
      <c r="BV52" t="s">
        <v>180</v>
      </c>
      <c r="BW52" t="s">
        <v>180</v>
      </c>
      <c r="BX52" t="s">
        <v>180</v>
      </c>
      <c r="BY52" t="s">
        <v>180</v>
      </c>
      <c r="BZ52" t="s">
        <v>180</v>
      </c>
      <c r="CD52" t="s">
        <v>180</v>
      </c>
      <c r="CE52" t="s">
        <v>180</v>
      </c>
      <c r="CG52" t="s">
        <v>180</v>
      </c>
      <c r="CH52" t="s">
        <v>180</v>
      </c>
      <c r="CI52" t="s">
        <v>180</v>
      </c>
      <c r="CJ52" t="s">
        <v>180</v>
      </c>
      <c r="CK52" t="s">
        <v>180</v>
      </c>
      <c r="CM52" t="s">
        <v>180</v>
      </c>
      <c r="CN52" t="s">
        <v>180</v>
      </c>
      <c r="CO52">
        <v>27</v>
      </c>
      <c r="CQ52">
        <v>203</v>
      </c>
      <c r="CR52">
        <v>207</v>
      </c>
      <c r="CS52" t="s">
        <v>180</v>
      </c>
      <c r="CT52" t="s">
        <v>180</v>
      </c>
      <c r="CV52">
        <v>122</v>
      </c>
      <c r="CW52">
        <v>25</v>
      </c>
      <c r="CX52">
        <v>73</v>
      </c>
      <c r="CY52">
        <v>22</v>
      </c>
      <c r="CZ52" t="s">
        <v>180</v>
      </c>
      <c r="DB52" t="s">
        <v>180</v>
      </c>
      <c r="DC52" t="s">
        <v>180</v>
      </c>
      <c r="DD52">
        <v>13.8</v>
      </c>
      <c r="DE52">
        <v>444</v>
      </c>
      <c r="DF52">
        <v>16.7</v>
      </c>
      <c r="DG52">
        <v>96.6</v>
      </c>
      <c r="DH52">
        <v>1.58</v>
      </c>
      <c r="DJ52" t="s">
        <v>180</v>
      </c>
      <c r="DK52" t="s">
        <v>180</v>
      </c>
      <c r="DL52" t="s">
        <v>180</v>
      </c>
      <c r="DM52" t="s">
        <v>180</v>
      </c>
      <c r="DR52" t="s">
        <v>180</v>
      </c>
      <c r="DS52" t="s">
        <v>180</v>
      </c>
      <c r="DT52">
        <v>0.49</v>
      </c>
      <c r="DU52">
        <v>282</v>
      </c>
      <c r="DV52">
        <v>8.3000000000000007</v>
      </c>
      <c r="DW52">
        <v>20.100000000000001</v>
      </c>
      <c r="DX52">
        <v>2.93</v>
      </c>
      <c r="DY52">
        <v>13.4</v>
      </c>
      <c r="DZ52">
        <v>3.23</v>
      </c>
      <c r="EA52">
        <v>1.05</v>
      </c>
      <c r="EB52">
        <v>3.11</v>
      </c>
      <c r="EC52">
        <v>0.47599999999999998</v>
      </c>
      <c r="ED52">
        <v>2.86</v>
      </c>
      <c r="EE52">
        <v>0.57499999999999996</v>
      </c>
      <c r="EF52">
        <v>1.6</v>
      </c>
      <c r="EG52">
        <v>0.247</v>
      </c>
      <c r="EH52">
        <v>1.65</v>
      </c>
      <c r="EI52">
        <v>0.254</v>
      </c>
      <c r="EJ52">
        <v>2.64</v>
      </c>
      <c r="EK52">
        <v>0.10100000000000001</v>
      </c>
      <c r="EM52" t="s">
        <v>180</v>
      </c>
      <c r="EN52" t="s">
        <v>180</v>
      </c>
      <c r="EO52" t="s">
        <v>180</v>
      </c>
      <c r="EP52" t="s">
        <v>180</v>
      </c>
      <c r="EQ52" t="s">
        <v>180</v>
      </c>
      <c r="ER52" t="s">
        <v>180</v>
      </c>
      <c r="ET52">
        <v>3.7</v>
      </c>
      <c r="EV52">
        <v>1.1299999999999999</v>
      </c>
      <c r="EW52">
        <v>0.62</v>
      </c>
      <c r="EY52" t="s">
        <v>180</v>
      </c>
      <c r="EZ52" t="s">
        <v>180</v>
      </c>
      <c r="FB52" t="s">
        <v>180</v>
      </c>
      <c r="FD52" t="s">
        <v>180</v>
      </c>
      <c r="FF52" t="s">
        <v>180</v>
      </c>
      <c r="FH52" t="s">
        <v>180</v>
      </c>
      <c r="FI52" t="s">
        <v>180</v>
      </c>
      <c r="FJ52" t="s">
        <v>180</v>
      </c>
      <c r="FK52" t="s">
        <v>180</v>
      </c>
      <c r="FL52" t="s">
        <v>180</v>
      </c>
      <c r="FM52" t="s">
        <v>180</v>
      </c>
      <c r="FN52" t="s">
        <v>180</v>
      </c>
      <c r="FP52" t="s">
        <v>180</v>
      </c>
      <c r="FQ52" t="s">
        <v>180</v>
      </c>
      <c r="FR52" t="s">
        <v>180</v>
      </c>
      <c r="FS52" t="s">
        <v>180</v>
      </c>
      <c r="FT52" t="s">
        <v>180</v>
      </c>
      <c r="FU52" t="s">
        <v>180</v>
      </c>
      <c r="FV52" t="s">
        <v>490</v>
      </c>
      <c r="FW52" t="s">
        <v>180</v>
      </c>
      <c r="FX52">
        <f t="shared" si="0"/>
        <v>0.95757575757575764</v>
      </c>
      <c r="FY52">
        <f t="shared" si="1"/>
        <v>58.545454545454547</v>
      </c>
      <c r="FZ52">
        <f t="shared" si="2"/>
        <v>5.0303030303030312</v>
      </c>
      <c r="GA52">
        <f t="shared" si="3"/>
        <v>1.9575757575757577</v>
      </c>
      <c r="GB52">
        <f t="shared" si="4"/>
        <v>1.8848484848484848</v>
      </c>
      <c r="GC52">
        <f t="shared" si="5"/>
        <v>1.1066666666666667</v>
      </c>
      <c r="GD52">
        <f t="shared" si="6"/>
        <v>26.58682634730539</v>
      </c>
      <c r="GE52">
        <f t="shared" si="7"/>
        <v>33.134328358208954</v>
      </c>
      <c r="GF52">
        <f t="shared" si="8"/>
        <v>33.975903614457827</v>
      </c>
      <c r="GG52">
        <f t="shared" si="9"/>
        <v>178.48101265822785</v>
      </c>
      <c r="GH52">
        <f t="shared" si="10"/>
        <v>0.18407960199004975</v>
      </c>
      <c r="GI52">
        <f t="shared" si="11"/>
        <v>0.39240506329113922</v>
      </c>
      <c r="GJ52">
        <f t="shared" si="12"/>
        <v>0.54867256637168149</v>
      </c>
      <c r="GK52">
        <f t="shared" si="13"/>
        <v>249.55752212389382</v>
      </c>
      <c r="GL52">
        <f t="shared" si="14"/>
        <v>5.2531645569620258</v>
      </c>
      <c r="GM52">
        <f t="shared" si="15"/>
        <v>0.71518987341772144</v>
      </c>
      <c r="GN52">
        <f t="shared" si="16"/>
        <v>0.136144578313253</v>
      </c>
      <c r="GO52">
        <f t="shared" si="17"/>
        <v>2.5696594427244586</v>
      </c>
      <c r="GP52">
        <f t="shared" si="18"/>
        <v>0.98100812089990941</v>
      </c>
      <c r="GQ52">
        <f>(EA52/0.0735)/((DZ52/0.195*(EB52/0.295))^0.5)</f>
        <v>1.0810575594124943</v>
      </c>
    </row>
    <row r="53" spans="1:204">
      <c r="A53" t="s">
        <v>205</v>
      </c>
      <c r="B53" t="s">
        <v>411</v>
      </c>
      <c r="C53" t="s">
        <v>7165</v>
      </c>
      <c r="D53" t="s">
        <v>7097</v>
      </c>
      <c r="E53" t="s">
        <v>7097</v>
      </c>
      <c r="F53">
        <v>1</v>
      </c>
      <c r="G53">
        <v>1</v>
      </c>
      <c r="H53" t="s">
        <v>7383</v>
      </c>
      <c r="I53" t="s">
        <v>207</v>
      </c>
      <c r="J53" t="s">
        <v>208</v>
      </c>
      <c r="K53">
        <v>52.478000000000002</v>
      </c>
      <c r="L53">
        <v>52.478000000000002</v>
      </c>
      <c r="M53">
        <v>175.297</v>
      </c>
      <c r="N53">
        <v>175.297</v>
      </c>
      <c r="O53" t="s">
        <v>209</v>
      </c>
      <c r="P53">
        <v>-795</v>
      </c>
      <c r="Q53">
        <v>-795</v>
      </c>
      <c r="R53" t="s">
        <v>491</v>
      </c>
      <c r="S53" t="s">
        <v>211</v>
      </c>
      <c r="T53" t="s">
        <v>413</v>
      </c>
      <c r="W53" t="s">
        <v>180</v>
      </c>
      <c r="X53" t="s">
        <v>180</v>
      </c>
      <c r="Y53" t="s">
        <v>180</v>
      </c>
      <c r="Z53" t="s">
        <v>180</v>
      </c>
      <c r="AB53" t="s">
        <v>180</v>
      </c>
      <c r="AC53" t="s">
        <v>181</v>
      </c>
      <c r="AD53" t="s">
        <v>180</v>
      </c>
      <c r="AE53" t="s">
        <v>180</v>
      </c>
      <c r="AF53" t="s">
        <v>180</v>
      </c>
      <c r="AG53" t="s">
        <v>180</v>
      </c>
      <c r="AH53" t="s">
        <v>212</v>
      </c>
      <c r="AI53">
        <v>54.78</v>
      </c>
      <c r="AJ53">
        <v>0.79</v>
      </c>
      <c r="AK53" t="s">
        <v>180</v>
      </c>
      <c r="AL53">
        <v>18.27</v>
      </c>
      <c r="AM53" t="s">
        <v>180</v>
      </c>
      <c r="AP53">
        <v>6.72</v>
      </c>
      <c r="AQ53">
        <v>8.02</v>
      </c>
      <c r="AR53">
        <v>6.39</v>
      </c>
      <c r="AS53">
        <v>0.15</v>
      </c>
      <c r="AT53" t="s">
        <v>180</v>
      </c>
      <c r="AU53">
        <v>0.93</v>
      </c>
      <c r="AV53">
        <v>3.79</v>
      </c>
      <c r="AW53">
        <v>0.17</v>
      </c>
      <c r="AY53" t="s">
        <v>180</v>
      </c>
      <c r="AZ53" t="s">
        <v>180</v>
      </c>
      <c r="BA53">
        <v>100.01000000000002</v>
      </c>
      <c r="BC53" t="s">
        <v>180</v>
      </c>
      <c r="BD53" t="s">
        <v>180</v>
      </c>
      <c r="BE53" t="s">
        <v>180</v>
      </c>
      <c r="BI53" t="s">
        <v>180</v>
      </c>
      <c r="BK53" t="s">
        <v>180</v>
      </c>
      <c r="BL53" t="s">
        <v>180</v>
      </c>
      <c r="BM53">
        <v>0.88</v>
      </c>
      <c r="BN53" t="s">
        <v>180</v>
      </c>
      <c r="BO53" t="s">
        <v>180</v>
      </c>
      <c r="BP53" t="s">
        <v>180</v>
      </c>
      <c r="BQ53" t="s">
        <v>180</v>
      </c>
      <c r="BR53" t="s">
        <v>180</v>
      </c>
      <c r="BS53" t="s">
        <v>180</v>
      </c>
      <c r="BT53" t="s">
        <v>180</v>
      </c>
      <c r="BU53" t="s">
        <v>180</v>
      </c>
      <c r="BV53" t="s">
        <v>180</v>
      </c>
      <c r="BW53" t="s">
        <v>180</v>
      </c>
      <c r="BX53" t="s">
        <v>180</v>
      </c>
      <c r="BY53" t="s">
        <v>180</v>
      </c>
      <c r="BZ53" t="s">
        <v>180</v>
      </c>
      <c r="CD53" t="s">
        <v>180</v>
      </c>
      <c r="CE53" t="s">
        <v>180</v>
      </c>
      <c r="CG53" t="s">
        <v>180</v>
      </c>
      <c r="CH53" t="s">
        <v>180</v>
      </c>
      <c r="CI53" t="s">
        <v>180</v>
      </c>
      <c r="CJ53" t="s">
        <v>180</v>
      </c>
      <c r="CK53" t="s">
        <v>180</v>
      </c>
      <c r="CM53" t="s">
        <v>180</v>
      </c>
      <c r="CN53" t="s">
        <v>180</v>
      </c>
      <c r="CO53">
        <v>24</v>
      </c>
      <c r="CQ53">
        <v>183</v>
      </c>
      <c r="CR53">
        <v>202</v>
      </c>
      <c r="CS53" t="s">
        <v>180</v>
      </c>
      <c r="CT53" t="s">
        <v>180</v>
      </c>
      <c r="CV53">
        <v>95</v>
      </c>
      <c r="CW53">
        <v>12</v>
      </c>
      <c r="CX53">
        <v>67</v>
      </c>
      <c r="CY53">
        <v>20</v>
      </c>
      <c r="CZ53" t="s">
        <v>180</v>
      </c>
      <c r="DB53" t="s">
        <v>180</v>
      </c>
      <c r="DC53" t="s">
        <v>180</v>
      </c>
      <c r="DD53">
        <v>13.5</v>
      </c>
      <c r="DE53">
        <v>390</v>
      </c>
      <c r="DF53">
        <v>18.3</v>
      </c>
      <c r="DG53">
        <v>111.1</v>
      </c>
      <c r="DH53">
        <v>1.97</v>
      </c>
      <c r="DJ53" t="s">
        <v>180</v>
      </c>
      <c r="DK53" t="s">
        <v>180</v>
      </c>
      <c r="DL53" t="s">
        <v>180</v>
      </c>
      <c r="DM53" t="s">
        <v>180</v>
      </c>
      <c r="DR53" t="s">
        <v>180</v>
      </c>
      <c r="DS53" t="s">
        <v>180</v>
      </c>
      <c r="DT53">
        <v>0.09</v>
      </c>
      <c r="DU53">
        <v>267</v>
      </c>
      <c r="DV53">
        <v>8.4</v>
      </c>
      <c r="DW53">
        <v>21</v>
      </c>
      <c r="DX53">
        <v>2.88</v>
      </c>
      <c r="DY53">
        <v>13.2</v>
      </c>
      <c r="DZ53">
        <v>3.31</v>
      </c>
      <c r="EA53">
        <v>1.03</v>
      </c>
      <c r="EB53">
        <v>3.3</v>
      </c>
      <c r="EC53">
        <v>0.50600000000000001</v>
      </c>
      <c r="ED53">
        <v>2.98</v>
      </c>
      <c r="EE53">
        <v>0.59399999999999997</v>
      </c>
      <c r="EF53">
        <v>1.63</v>
      </c>
      <c r="EG53">
        <v>0.246</v>
      </c>
      <c r="EH53">
        <v>1.69</v>
      </c>
      <c r="EI53">
        <v>0.255</v>
      </c>
      <c r="EJ53">
        <v>2.87</v>
      </c>
      <c r="EK53">
        <v>0.127</v>
      </c>
      <c r="EM53" t="s">
        <v>180</v>
      </c>
      <c r="EN53" t="s">
        <v>180</v>
      </c>
      <c r="EO53" t="s">
        <v>180</v>
      </c>
      <c r="EP53" t="s">
        <v>180</v>
      </c>
      <c r="EQ53" t="s">
        <v>180</v>
      </c>
      <c r="ER53" t="s">
        <v>180</v>
      </c>
      <c r="ET53">
        <v>1.79</v>
      </c>
      <c r="EV53">
        <v>1.28</v>
      </c>
      <c r="EW53">
        <v>0.66</v>
      </c>
      <c r="EY53" t="s">
        <v>180</v>
      </c>
      <c r="EZ53" t="s">
        <v>180</v>
      </c>
      <c r="FB53" t="s">
        <v>180</v>
      </c>
      <c r="FD53" t="s">
        <v>180</v>
      </c>
      <c r="FF53" t="s">
        <v>180</v>
      </c>
      <c r="FH53" t="s">
        <v>180</v>
      </c>
      <c r="FI53" t="s">
        <v>180</v>
      </c>
      <c r="FJ53" t="s">
        <v>180</v>
      </c>
      <c r="FK53" t="s">
        <v>180</v>
      </c>
      <c r="FL53" t="s">
        <v>180</v>
      </c>
      <c r="FM53" t="s">
        <v>180</v>
      </c>
      <c r="FN53" t="s">
        <v>180</v>
      </c>
      <c r="FP53" t="s">
        <v>180</v>
      </c>
      <c r="FQ53" t="s">
        <v>180</v>
      </c>
      <c r="FR53" t="s">
        <v>180</v>
      </c>
      <c r="FS53" t="s">
        <v>180</v>
      </c>
      <c r="FT53" t="s">
        <v>180</v>
      </c>
      <c r="FU53" t="s">
        <v>180</v>
      </c>
      <c r="FV53" t="s">
        <v>492</v>
      </c>
      <c r="FW53" t="s">
        <v>180</v>
      </c>
      <c r="FX53">
        <f t="shared" si="0"/>
        <v>1.165680473372781</v>
      </c>
      <c r="FY53">
        <f t="shared" si="1"/>
        <v>65.739644970414204</v>
      </c>
      <c r="FZ53">
        <f t="shared" si="2"/>
        <v>4.9704142011834325</v>
      </c>
      <c r="GA53">
        <f t="shared" si="3"/>
        <v>1.9585798816568047</v>
      </c>
      <c r="GB53">
        <f t="shared" si="4"/>
        <v>1.9526627218934911</v>
      </c>
      <c r="GC53">
        <f t="shared" si="5"/>
        <v>1.1772151898734178</v>
      </c>
      <c r="GD53">
        <f t="shared" si="6"/>
        <v>21.311475409836063</v>
      </c>
      <c r="GE53">
        <f t="shared" si="7"/>
        <v>29.545454545454547</v>
      </c>
      <c r="GF53">
        <f t="shared" si="8"/>
        <v>31.785714285714285</v>
      </c>
      <c r="GG53">
        <f t="shared" si="9"/>
        <v>135.53299492385787</v>
      </c>
      <c r="GH53">
        <f t="shared" si="10"/>
        <v>8.5238095238095238E-2</v>
      </c>
      <c r="GI53">
        <f t="shared" si="11"/>
        <v>0.3350253807106599</v>
      </c>
      <c r="GJ53">
        <f t="shared" si="12"/>
        <v>0.515625</v>
      </c>
      <c r="GK53">
        <f t="shared" si="13"/>
        <v>208.59375</v>
      </c>
      <c r="GL53">
        <f t="shared" si="14"/>
        <v>4.2639593908629445</v>
      </c>
      <c r="GM53">
        <f t="shared" si="15"/>
        <v>0.64974619289340108</v>
      </c>
      <c r="GN53">
        <f t="shared" si="16"/>
        <v>0.15238095238095237</v>
      </c>
      <c r="GO53">
        <f t="shared" si="17"/>
        <v>2.5377643504531724</v>
      </c>
      <c r="GP53">
        <f t="shared" si="18"/>
        <v>1.0276206180311955</v>
      </c>
      <c r="GQ53">
        <f>(EA53/0.0735)/((DZ53/0.195*(EB53/0.295))^0.5)</f>
        <v>1.0169678709120489</v>
      </c>
    </row>
    <row r="54" spans="1:204">
      <c r="A54" t="s">
        <v>205</v>
      </c>
      <c r="B54" t="s">
        <v>238</v>
      </c>
      <c r="C54" t="s">
        <v>7165</v>
      </c>
      <c r="D54" t="s">
        <v>7105</v>
      </c>
      <c r="E54" t="s">
        <v>7105</v>
      </c>
      <c r="F54">
        <v>2</v>
      </c>
      <c r="G54">
        <v>1</v>
      </c>
      <c r="H54" t="s">
        <v>7383</v>
      </c>
      <c r="I54" t="s">
        <v>334</v>
      </c>
      <c r="J54" t="s">
        <v>180</v>
      </c>
      <c r="K54">
        <v>52</v>
      </c>
      <c r="L54">
        <v>52</v>
      </c>
      <c r="M54">
        <v>177.5</v>
      </c>
      <c r="N54">
        <v>177.5</v>
      </c>
      <c r="O54" t="s">
        <v>179</v>
      </c>
      <c r="R54" t="s">
        <v>335</v>
      </c>
      <c r="S54" t="s">
        <v>242</v>
      </c>
      <c r="T54" t="s">
        <v>7713</v>
      </c>
      <c r="U54" t="s">
        <v>180</v>
      </c>
      <c r="W54" t="s">
        <v>180</v>
      </c>
      <c r="X54" t="s">
        <v>248</v>
      </c>
      <c r="Y54" t="s">
        <v>180</v>
      </c>
      <c r="Z54" t="s">
        <v>180</v>
      </c>
      <c r="AB54" t="s">
        <v>180</v>
      </c>
      <c r="AC54" t="s">
        <v>181</v>
      </c>
      <c r="AD54" t="s">
        <v>180</v>
      </c>
      <c r="AE54" t="s">
        <v>180</v>
      </c>
      <c r="AF54" t="s">
        <v>180</v>
      </c>
      <c r="AG54" t="s">
        <v>180</v>
      </c>
      <c r="AH54" t="s">
        <v>243</v>
      </c>
      <c r="AI54">
        <v>49.29</v>
      </c>
      <c r="AJ54">
        <v>0.82</v>
      </c>
      <c r="AK54" t="s">
        <v>180</v>
      </c>
      <c r="AL54">
        <v>15.64</v>
      </c>
      <c r="AM54" t="s">
        <v>180</v>
      </c>
      <c r="AP54">
        <v>9.0500000000000007</v>
      </c>
      <c r="AQ54">
        <v>9.93</v>
      </c>
      <c r="AR54">
        <v>10.7</v>
      </c>
      <c r="AS54">
        <v>0.15</v>
      </c>
      <c r="AT54" t="s">
        <v>180</v>
      </c>
      <c r="AU54">
        <v>0.44</v>
      </c>
      <c r="AV54">
        <v>2.61</v>
      </c>
      <c r="AW54">
        <v>0.11</v>
      </c>
      <c r="AY54" t="s">
        <v>180</v>
      </c>
      <c r="AZ54" t="s">
        <v>180</v>
      </c>
      <c r="BA54">
        <v>98.74</v>
      </c>
      <c r="BC54" t="s">
        <v>180</v>
      </c>
      <c r="BD54" t="s">
        <v>180</v>
      </c>
      <c r="BE54" t="s">
        <v>180</v>
      </c>
      <c r="BI54" t="s">
        <v>180</v>
      </c>
      <c r="BK54" t="s">
        <v>180</v>
      </c>
      <c r="BL54" t="s">
        <v>180</v>
      </c>
      <c r="BN54" t="s">
        <v>180</v>
      </c>
      <c r="BO54" t="s">
        <v>180</v>
      </c>
      <c r="BP54" t="s">
        <v>180</v>
      </c>
      <c r="BQ54" t="s">
        <v>180</v>
      </c>
      <c r="BR54" t="s">
        <v>180</v>
      </c>
      <c r="BS54" t="s">
        <v>180</v>
      </c>
      <c r="BT54" t="s">
        <v>180</v>
      </c>
      <c r="BU54" t="s">
        <v>180</v>
      </c>
      <c r="BV54" t="s">
        <v>180</v>
      </c>
      <c r="BW54" t="s">
        <v>180</v>
      </c>
      <c r="BX54" t="s">
        <v>180</v>
      </c>
      <c r="BY54" t="s">
        <v>180</v>
      </c>
      <c r="BZ54" t="s">
        <v>180</v>
      </c>
      <c r="CD54" t="s">
        <v>180</v>
      </c>
      <c r="CE54" t="s">
        <v>180</v>
      </c>
      <c r="CG54" t="s">
        <v>180</v>
      </c>
      <c r="CH54" t="s">
        <v>180</v>
      </c>
      <c r="CI54" t="s">
        <v>180</v>
      </c>
      <c r="CJ54" t="s">
        <v>180</v>
      </c>
      <c r="CK54" t="s">
        <v>180</v>
      </c>
      <c r="CM54" t="s">
        <v>180</v>
      </c>
      <c r="CN54" t="s">
        <v>180</v>
      </c>
      <c r="CO54">
        <v>34</v>
      </c>
      <c r="CQ54">
        <v>279</v>
      </c>
      <c r="CR54">
        <v>554</v>
      </c>
      <c r="CS54" t="s">
        <v>180</v>
      </c>
      <c r="CT54" t="s">
        <v>180</v>
      </c>
      <c r="CV54">
        <v>174</v>
      </c>
      <c r="CW54">
        <v>80</v>
      </c>
      <c r="CX54">
        <v>75</v>
      </c>
      <c r="CY54">
        <v>16.5</v>
      </c>
      <c r="CZ54" t="s">
        <v>180</v>
      </c>
      <c r="DB54" t="s">
        <v>180</v>
      </c>
      <c r="DC54" t="s">
        <v>180</v>
      </c>
      <c r="DD54">
        <v>3.97</v>
      </c>
      <c r="DE54">
        <v>264</v>
      </c>
      <c r="DF54">
        <v>15.2</v>
      </c>
      <c r="DG54">
        <v>63.2</v>
      </c>
      <c r="DH54">
        <v>1.18</v>
      </c>
      <c r="DJ54" t="s">
        <v>180</v>
      </c>
      <c r="DK54" t="s">
        <v>180</v>
      </c>
      <c r="DL54" t="s">
        <v>180</v>
      </c>
      <c r="DM54" t="s">
        <v>180</v>
      </c>
      <c r="DR54" t="s">
        <v>180</v>
      </c>
      <c r="DS54" t="s">
        <v>180</v>
      </c>
      <c r="DT54">
        <v>0</v>
      </c>
      <c r="DU54">
        <v>135</v>
      </c>
      <c r="DV54">
        <v>4.0999999999999996</v>
      </c>
      <c r="DW54">
        <v>10.64</v>
      </c>
      <c r="DX54">
        <v>1.7</v>
      </c>
      <c r="DY54">
        <v>8.1300000000000008</v>
      </c>
      <c r="DZ54">
        <v>2.52</v>
      </c>
      <c r="EA54">
        <v>0.85</v>
      </c>
      <c r="EB54">
        <v>2.69</v>
      </c>
      <c r="EC54">
        <v>0.43</v>
      </c>
      <c r="ED54">
        <v>2.62</v>
      </c>
      <c r="EE54">
        <v>0.53</v>
      </c>
      <c r="EF54">
        <v>1.48</v>
      </c>
      <c r="EG54">
        <v>0.23</v>
      </c>
      <c r="EH54">
        <v>1.4</v>
      </c>
      <c r="EI54">
        <v>0.22</v>
      </c>
      <c r="EJ54">
        <v>1.67</v>
      </c>
      <c r="EK54">
        <v>0.09</v>
      </c>
      <c r="EM54" t="s">
        <v>180</v>
      </c>
      <c r="EN54" t="s">
        <v>180</v>
      </c>
      <c r="EO54" t="s">
        <v>180</v>
      </c>
      <c r="EP54" t="s">
        <v>180</v>
      </c>
      <c r="EQ54" t="s">
        <v>180</v>
      </c>
      <c r="ER54" t="s">
        <v>180</v>
      </c>
      <c r="ET54">
        <v>1.81</v>
      </c>
      <c r="EV54">
        <v>0.42299999999999999</v>
      </c>
      <c r="EW54">
        <v>0.23100000000000001</v>
      </c>
      <c r="EX54">
        <v>0.51297800000000005</v>
      </c>
      <c r="EY54" t="s">
        <v>180</v>
      </c>
      <c r="EZ54" t="s">
        <v>180</v>
      </c>
      <c r="FA54">
        <v>0.70388099999999998</v>
      </c>
      <c r="FB54" t="s">
        <v>180</v>
      </c>
      <c r="FC54">
        <v>18.234000000000002</v>
      </c>
      <c r="FD54" t="s">
        <v>180</v>
      </c>
      <c r="FE54">
        <v>15.493</v>
      </c>
      <c r="FF54" t="s">
        <v>180</v>
      </c>
      <c r="FG54">
        <v>37.780999999999999</v>
      </c>
      <c r="FH54" t="s">
        <v>180</v>
      </c>
      <c r="FI54" t="s">
        <v>180</v>
      </c>
      <c r="FJ54" t="s">
        <v>180</v>
      </c>
      <c r="FK54" t="s">
        <v>180</v>
      </c>
      <c r="FL54" t="s">
        <v>180</v>
      </c>
      <c r="FM54" t="s">
        <v>180</v>
      </c>
      <c r="FN54" t="s">
        <v>180</v>
      </c>
      <c r="FP54" t="s">
        <v>180</v>
      </c>
      <c r="FQ54" t="s">
        <v>180</v>
      </c>
      <c r="FR54" t="s">
        <v>180</v>
      </c>
      <c r="FS54" t="s">
        <v>180</v>
      </c>
      <c r="FT54" t="s">
        <v>180</v>
      </c>
      <c r="FU54" t="s">
        <v>180</v>
      </c>
      <c r="FV54" t="s">
        <v>336</v>
      </c>
      <c r="FW54" t="s">
        <v>180</v>
      </c>
      <c r="FX54">
        <f t="shared" si="0"/>
        <v>0.84285714285714286</v>
      </c>
      <c r="FY54">
        <f t="shared" si="1"/>
        <v>45.142857142857146</v>
      </c>
      <c r="FZ54">
        <f t="shared" si="2"/>
        <v>2.9285714285714284</v>
      </c>
      <c r="GA54">
        <f t="shared" si="3"/>
        <v>1.8</v>
      </c>
      <c r="GB54">
        <f t="shared" si="4"/>
        <v>1.9214285714285715</v>
      </c>
      <c r="GC54">
        <f t="shared" si="5"/>
        <v>0.53658536585365857</v>
      </c>
      <c r="GD54">
        <f t="shared" si="6"/>
        <v>17.368421052631579</v>
      </c>
      <c r="GE54">
        <f t="shared" si="7"/>
        <v>32.472324723247226</v>
      </c>
      <c r="GF54">
        <f t="shared" si="8"/>
        <v>32.926829268292686</v>
      </c>
      <c r="GG54">
        <f t="shared" si="9"/>
        <v>114.40677966101696</v>
      </c>
      <c r="GH54">
        <f t="shared" si="10"/>
        <v>0.17011278195488722</v>
      </c>
      <c r="GI54">
        <f t="shared" si="11"/>
        <v>0.1957627118644068</v>
      </c>
      <c r="GJ54">
        <f t="shared" si="12"/>
        <v>0.54609929078014185</v>
      </c>
      <c r="GK54">
        <f t="shared" si="13"/>
        <v>319.14893617021278</v>
      </c>
      <c r="GL54">
        <f t="shared" si="14"/>
        <v>3.4745762711864407</v>
      </c>
      <c r="GM54">
        <f t="shared" si="15"/>
        <v>0.35847457627118645</v>
      </c>
      <c r="GN54">
        <f t="shared" si="16"/>
        <v>0.10317073170731708</v>
      </c>
      <c r="GO54">
        <f t="shared" si="17"/>
        <v>1.6269841269841268</v>
      </c>
      <c r="GP54">
        <f t="shared" si="18"/>
        <v>0.97000649087092305</v>
      </c>
      <c r="GQ54">
        <f>(EA54/0.0735)/((DZ54/0.195*(EB54/0.295))^0.5)</f>
        <v>1.0653283634911608</v>
      </c>
      <c r="GR54">
        <v>0.51297800000000005</v>
      </c>
      <c r="GS54">
        <v>0.70388099999999998</v>
      </c>
      <c r="GT54">
        <v>18.234000000000002</v>
      </c>
      <c r="GU54">
        <v>15.493</v>
      </c>
      <c r="GV54">
        <v>37.780999999999999</v>
      </c>
    </row>
    <row r="55" spans="1:204">
      <c r="A55" t="s">
        <v>205</v>
      </c>
      <c r="B55" t="s">
        <v>281</v>
      </c>
      <c r="C55" t="s">
        <v>7165</v>
      </c>
      <c r="D55" t="s">
        <v>7098</v>
      </c>
      <c r="E55" t="s">
        <v>7098</v>
      </c>
      <c r="F55">
        <v>3</v>
      </c>
      <c r="G55">
        <v>2</v>
      </c>
      <c r="H55" t="s">
        <v>7355</v>
      </c>
      <c r="I55" t="s">
        <v>314</v>
      </c>
      <c r="J55" t="s">
        <v>180</v>
      </c>
      <c r="K55">
        <v>51.87</v>
      </c>
      <c r="L55">
        <v>51.87</v>
      </c>
      <c r="M55">
        <v>-177.07</v>
      </c>
      <c r="N55">
        <v>-177.07</v>
      </c>
      <c r="O55" t="s">
        <v>179</v>
      </c>
      <c r="R55" t="s">
        <v>315</v>
      </c>
      <c r="S55" t="s">
        <v>316</v>
      </c>
      <c r="T55" t="s">
        <v>286</v>
      </c>
      <c r="W55" t="s">
        <v>180</v>
      </c>
      <c r="X55" t="s">
        <v>180</v>
      </c>
      <c r="Y55" t="s">
        <v>180</v>
      </c>
      <c r="Z55" t="s">
        <v>180</v>
      </c>
      <c r="AB55" t="s">
        <v>180</v>
      </c>
      <c r="AC55" t="s">
        <v>181</v>
      </c>
      <c r="AD55" t="s">
        <v>180</v>
      </c>
      <c r="AE55" t="s">
        <v>180</v>
      </c>
      <c r="AF55" t="s">
        <v>180</v>
      </c>
      <c r="AG55" t="s">
        <v>180</v>
      </c>
      <c r="AH55" t="s">
        <v>287</v>
      </c>
      <c r="AI55">
        <v>49.21</v>
      </c>
      <c r="AJ55">
        <v>0.91</v>
      </c>
      <c r="AK55" t="s">
        <v>180</v>
      </c>
      <c r="AL55">
        <v>16.14</v>
      </c>
      <c r="AM55" t="s">
        <v>180</v>
      </c>
      <c r="AP55">
        <v>10.45</v>
      </c>
      <c r="AQ55">
        <v>11.27</v>
      </c>
      <c r="AR55">
        <v>7.01</v>
      </c>
      <c r="AS55">
        <v>0.18</v>
      </c>
      <c r="AT55" t="s">
        <v>180</v>
      </c>
      <c r="AU55">
        <v>1.01</v>
      </c>
      <c r="AV55">
        <v>2.62</v>
      </c>
      <c r="AW55">
        <v>0.16</v>
      </c>
      <c r="AY55" t="s">
        <v>180</v>
      </c>
      <c r="AZ55" t="s">
        <v>180</v>
      </c>
      <c r="BA55">
        <v>98.960000000000008</v>
      </c>
      <c r="BC55" t="s">
        <v>180</v>
      </c>
      <c r="BD55" t="s">
        <v>180</v>
      </c>
      <c r="BE55" t="s">
        <v>180</v>
      </c>
      <c r="BI55" t="s">
        <v>180</v>
      </c>
      <c r="BK55" t="s">
        <v>180</v>
      </c>
      <c r="BL55" t="s">
        <v>180</v>
      </c>
      <c r="BM55">
        <v>-0.26</v>
      </c>
      <c r="BN55" t="s">
        <v>180</v>
      </c>
      <c r="BO55" t="s">
        <v>180</v>
      </c>
      <c r="BP55" t="s">
        <v>180</v>
      </c>
      <c r="BQ55" t="s">
        <v>180</v>
      </c>
      <c r="BR55" t="s">
        <v>180</v>
      </c>
      <c r="BS55" t="s">
        <v>180</v>
      </c>
      <c r="BT55" t="s">
        <v>180</v>
      </c>
      <c r="BU55" t="s">
        <v>180</v>
      </c>
      <c r="BV55" t="s">
        <v>180</v>
      </c>
      <c r="BW55" t="s">
        <v>180</v>
      </c>
      <c r="BX55" t="s">
        <v>180</v>
      </c>
      <c r="BY55" t="s">
        <v>180</v>
      </c>
      <c r="BZ55" t="s">
        <v>180</v>
      </c>
      <c r="CC55">
        <v>6</v>
      </c>
      <c r="CD55" t="s">
        <v>180</v>
      </c>
      <c r="CE55" t="s">
        <v>180</v>
      </c>
      <c r="CG55" t="s">
        <v>180</v>
      </c>
      <c r="CH55" t="s">
        <v>180</v>
      </c>
      <c r="CI55" t="s">
        <v>180</v>
      </c>
      <c r="CJ55" t="s">
        <v>180</v>
      </c>
      <c r="CK55" t="s">
        <v>180</v>
      </c>
      <c r="CM55" t="s">
        <v>180</v>
      </c>
      <c r="CN55" t="s">
        <v>180</v>
      </c>
      <c r="CR55">
        <v>108</v>
      </c>
      <c r="CS55" t="s">
        <v>180</v>
      </c>
      <c r="CT55" t="s">
        <v>180</v>
      </c>
      <c r="CU55">
        <v>29</v>
      </c>
      <c r="CV55">
        <v>33</v>
      </c>
      <c r="CZ55" t="s">
        <v>180</v>
      </c>
      <c r="DB55" t="s">
        <v>180</v>
      </c>
      <c r="DC55" t="s">
        <v>180</v>
      </c>
      <c r="DD55">
        <v>13</v>
      </c>
      <c r="DE55">
        <v>581</v>
      </c>
      <c r="DF55">
        <v>16.7</v>
      </c>
      <c r="DG55">
        <v>66</v>
      </c>
      <c r="DH55">
        <v>1.4</v>
      </c>
      <c r="DJ55" t="s">
        <v>180</v>
      </c>
      <c r="DK55" t="s">
        <v>180</v>
      </c>
      <c r="DL55" t="s">
        <v>180</v>
      </c>
      <c r="DM55" t="s">
        <v>180</v>
      </c>
      <c r="DR55" t="s">
        <v>180</v>
      </c>
      <c r="DS55" t="s">
        <v>180</v>
      </c>
      <c r="DT55">
        <v>0.2</v>
      </c>
      <c r="DU55">
        <v>274</v>
      </c>
      <c r="DV55">
        <v>7.27</v>
      </c>
      <c r="DW55">
        <v>17.600000000000001</v>
      </c>
      <c r="DX55">
        <v>2.5499999999999998</v>
      </c>
      <c r="DY55">
        <v>12.9</v>
      </c>
      <c r="DZ55">
        <v>3.11</v>
      </c>
      <c r="EA55">
        <v>1.1200000000000001</v>
      </c>
      <c r="EB55">
        <v>3.02</v>
      </c>
      <c r="EC55">
        <v>0.52</v>
      </c>
      <c r="ED55">
        <v>3.14</v>
      </c>
      <c r="EE55">
        <v>0.63</v>
      </c>
      <c r="EF55">
        <v>1.78</v>
      </c>
      <c r="EG55">
        <v>0.25</v>
      </c>
      <c r="EH55">
        <v>1.64</v>
      </c>
      <c r="EI55">
        <v>0.252</v>
      </c>
      <c r="EJ55">
        <v>2</v>
      </c>
      <c r="EK55">
        <v>0.06</v>
      </c>
      <c r="EM55" t="s">
        <v>180</v>
      </c>
      <c r="EN55" t="s">
        <v>180</v>
      </c>
      <c r="EO55" t="s">
        <v>180</v>
      </c>
      <c r="EP55" t="s">
        <v>180</v>
      </c>
      <c r="EQ55" t="s">
        <v>180</v>
      </c>
      <c r="ER55" t="s">
        <v>180</v>
      </c>
      <c r="EV55">
        <v>2.38</v>
      </c>
      <c r="EW55">
        <v>0.75</v>
      </c>
      <c r="EX55">
        <v>0.51302599999999998</v>
      </c>
      <c r="EY55" t="s">
        <v>180</v>
      </c>
      <c r="EZ55" t="s">
        <v>180</v>
      </c>
      <c r="FA55">
        <v>0.70308700000000002</v>
      </c>
      <c r="FB55" t="s">
        <v>180</v>
      </c>
      <c r="FC55">
        <v>18.696999999999999</v>
      </c>
      <c r="FD55" t="s">
        <v>180</v>
      </c>
      <c r="FE55">
        <v>15.55</v>
      </c>
      <c r="FF55" t="s">
        <v>180</v>
      </c>
      <c r="FG55">
        <v>38.253999999999998</v>
      </c>
      <c r="FH55" t="s">
        <v>180</v>
      </c>
      <c r="FI55" t="s">
        <v>180</v>
      </c>
      <c r="FJ55" t="s">
        <v>180</v>
      </c>
      <c r="FK55" t="s">
        <v>180</v>
      </c>
      <c r="FL55" t="s">
        <v>180</v>
      </c>
      <c r="FM55" t="s">
        <v>180</v>
      </c>
      <c r="FN55" t="s">
        <v>180</v>
      </c>
      <c r="FO55">
        <v>0.28315499999999999</v>
      </c>
      <c r="FP55" t="s">
        <v>180</v>
      </c>
      <c r="FQ55" t="s">
        <v>180</v>
      </c>
      <c r="FR55" t="s">
        <v>180</v>
      </c>
      <c r="FS55" t="s">
        <v>180</v>
      </c>
      <c r="FT55" t="s">
        <v>180</v>
      </c>
      <c r="FU55" t="s">
        <v>180</v>
      </c>
      <c r="FV55" t="s">
        <v>317</v>
      </c>
      <c r="FW55" t="s">
        <v>180</v>
      </c>
      <c r="FX55">
        <f t="shared" si="0"/>
        <v>0.85365853658536583</v>
      </c>
      <c r="FY55">
        <f t="shared" si="1"/>
        <v>40.243902439024396</v>
      </c>
      <c r="FZ55">
        <f t="shared" si="2"/>
        <v>4.4329268292682924</v>
      </c>
      <c r="GA55">
        <f t="shared" si="3"/>
        <v>1.8963414634146343</v>
      </c>
      <c r="GB55">
        <f t="shared" si="4"/>
        <v>1.8414634146341464</v>
      </c>
      <c r="GC55">
        <f t="shared" si="5"/>
        <v>1.1098901098901099</v>
      </c>
      <c r="GD55">
        <f t="shared" si="6"/>
        <v>34.790419161676645</v>
      </c>
      <c r="GE55">
        <f t="shared" si="7"/>
        <v>45.038759689922479</v>
      </c>
      <c r="GF55">
        <f t="shared" si="8"/>
        <v>37.689133425034392</v>
      </c>
      <c r="GG55">
        <f t="shared" si="9"/>
        <v>195.71428571428572</v>
      </c>
      <c r="GI55">
        <f t="shared" si="11"/>
        <v>0.5357142857142857</v>
      </c>
      <c r="GJ55">
        <f t="shared" si="12"/>
        <v>0.31512605042016806</v>
      </c>
      <c r="GK55">
        <f t="shared" si="13"/>
        <v>115.12605042016807</v>
      </c>
      <c r="GL55">
        <f t="shared" si="14"/>
        <v>5.1928571428571431</v>
      </c>
      <c r="GM55">
        <f t="shared" si="15"/>
        <v>1.7</v>
      </c>
      <c r="GN55">
        <f t="shared" si="16"/>
        <v>0.32737276478679506</v>
      </c>
      <c r="GO55">
        <f t="shared" si="17"/>
        <v>2.337620578778135</v>
      </c>
      <c r="GP55">
        <f t="shared" si="18"/>
        <v>0.98384067496202177</v>
      </c>
      <c r="GQ55">
        <f>(EA55/0.0735)/((DZ55/0.195*(EB55/0.295))^0.5)</f>
        <v>1.1925465250675888</v>
      </c>
      <c r="GR55">
        <v>0.51302599999999998</v>
      </c>
      <c r="GS55">
        <v>0.70308700000000002</v>
      </c>
      <c r="GT55">
        <v>18.696999999999999</v>
      </c>
      <c r="GU55">
        <v>15.55</v>
      </c>
      <c r="GV55">
        <v>38.253999999999998</v>
      </c>
    </row>
    <row r="56" spans="1:204">
      <c r="A56" t="s">
        <v>205</v>
      </c>
      <c r="B56" t="s">
        <v>281</v>
      </c>
      <c r="C56" t="s">
        <v>7165</v>
      </c>
      <c r="D56" t="s">
        <v>7098</v>
      </c>
      <c r="E56" t="s">
        <v>7098</v>
      </c>
      <c r="F56">
        <v>3</v>
      </c>
      <c r="G56">
        <v>2</v>
      </c>
      <c r="H56" t="s">
        <v>7355</v>
      </c>
      <c r="I56" t="s">
        <v>314</v>
      </c>
      <c r="J56" t="s">
        <v>180</v>
      </c>
      <c r="K56">
        <v>51.87</v>
      </c>
      <c r="L56">
        <v>51.87</v>
      </c>
      <c r="M56">
        <v>-177.07</v>
      </c>
      <c r="N56">
        <v>-177.07</v>
      </c>
      <c r="O56" t="s">
        <v>179</v>
      </c>
      <c r="R56" t="s">
        <v>318</v>
      </c>
      <c r="S56" t="s">
        <v>316</v>
      </c>
      <c r="T56" t="s">
        <v>286</v>
      </c>
      <c r="W56" t="s">
        <v>180</v>
      </c>
      <c r="X56" t="s">
        <v>180</v>
      </c>
      <c r="Y56" t="s">
        <v>180</v>
      </c>
      <c r="Z56" t="s">
        <v>180</v>
      </c>
      <c r="AB56" t="s">
        <v>180</v>
      </c>
      <c r="AC56" t="s">
        <v>181</v>
      </c>
      <c r="AD56" t="s">
        <v>180</v>
      </c>
      <c r="AE56" t="s">
        <v>180</v>
      </c>
      <c r="AF56" t="s">
        <v>180</v>
      </c>
      <c r="AG56" t="s">
        <v>180</v>
      </c>
      <c r="AH56" t="s">
        <v>287</v>
      </c>
      <c r="AI56">
        <v>49.61</v>
      </c>
      <c r="AJ56">
        <v>1</v>
      </c>
      <c r="AK56" t="s">
        <v>180</v>
      </c>
      <c r="AL56">
        <v>17.41</v>
      </c>
      <c r="AM56" t="s">
        <v>180</v>
      </c>
      <c r="AP56">
        <v>11.31</v>
      </c>
      <c r="AQ56">
        <v>10.62</v>
      </c>
      <c r="AR56">
        <v>6.11</v>
      </c>
      <c r="AS56">
        <v>0.18</v>
      </c>
      <c r="AT56" t="s">
        <v>180</v>
      </c>
      <c r="AU56">
        <v>1.23</v>
      </c>
      <c r="AV56">
        <v>2.74</v>
      </c>
      <c r="AW56">
        <v>0.22</v>
      </c>
      <c r="AY56" t="s">
        <v>180</v>
      </c>
      <c r="AZ56" t="s">
        <v>180</v>
      </c>
      <c r="BA56">
        <v>100.43</v>
      </c>
      <c r="BC56" t="s">
        <v>180</v>
      </c>
      <c r="BD56" t="s">
        <v>180</v>
      </c>
      <c r="BE56" t="s">
        <v>180</v>
      </c>
      <c r="BI56" t="s">
        <v>180</v>
      </c>
      <c r="BK56" t="s">
        <v>180</v>
      </c>
      <c r="BL56" t="s">
        <v>180</v>
      </c>
      <c r="BM56">
        <v>-0.38</v>
      </c>
      <c r="BN56" t="s">
        <v>180</v>
      </c>
      <c r="BO56" t="s">
        <v>180</v>
      </c>
      <c r="BP56" t="s">
        <v>180</v>
      </c>
      <c r="BQ56" t="s">
        <v>180</v>
      </c>
      <c r="BR56" t="s">
        <v>180</v>
      </c>
      <c r="BS56" t="s">
        <v>180</v>
      </c>
      <c r="BT56" t="s">
        <v>180</v>
      </c>
      <c r="BU56" t="s">
        <v>180</v>
      </c>
      <c r="BV56" t="s">
        <v>180</v>
      </c>
      <c r="BW56" t="s">
        <v>180</v>
      </c>
      <c r="BX56" t="s">
        <v>180</v>
      </c>
      <c r="BY56" t="s">
        <v>180</v>
      </c>
      <c r="BZ56" t="s">
        <v>180</v>
      </c>
      <c r="CC56">
        <v>7</v>
      </c>
      <c r="CD56" t="s">
        <v>180</v>
      </c>
      <c r="CE56" t="s">
        <v>180</v>
      </c>
      <c r="CG56" t="s">
        <v>180</v>
      </c>
      <c r="CH56" t="s">
        <v>180</v>
      </c>
      <c r="CI56" t="s">
        <v>180</v>
      </c>
      <c r="CJ56" t="s">
        <v>180</v>
      </c>
      <c r="CK56" t="s">
        <v>180</v>
      </c>
      <c r="CM56" t="s">
        <v>180</v>
      </c>
      <c r="CN56" t="s">
        <v>180</v>
      </c>
      <c r="CR56">
        <v>28</v>
      </c>
      <c r="CS56" t="s">
        <v>180</v>
      </c>
      <c r="CT56" t="s">
        <v>180</v>
      </c>
      <c r="CU56">
        <v>32</v>
      </c>
      <c r="CZ56" t="s">
        <v>180</v>
      </c>
      <c r="DB56" t="s">
        <v>180</v>
      </c>
      <c r="DC56" t="s">
        <v>180</v>
      </c>
      <c r="DD56">
        <v>14</v>
      </c>
      <c r="DE56">
        <v>620</v>
      </c>
      <c r="DF56">
        <v>16.5</v>
      </c>
      <c r="DG56">
        <v>68</v>
      </c>
      <c r="DH56">
        <v>1.3</v>
      </c>
      <c r="DJ56" t="s">
        <v>180</v>
      </c>
      <c r="DK56" t="s">
        <v>180</v>
      </c>
      <c r="DL56" t="s">
        <v>180</v>
      </c>
      <c r="DM56" t="s">
        <v>180</v>
      </c>
      <c r="DR56" t="s">
        <v>180</v>
      </c>
      <c r="DS56" t="s">
        <v>180</v>
      </c>
      <c r="DT56">
        <v>0.3</v>
      </c>
      <c r="DU56">
        <v>346</v>
      </c>
      <c r="DV56">
        <v>8.73</v>
      </c>
      <c r="DW56">
        <v>19.399999999999999</v>
      </c>
      <c r="DX56">
        <v>2.65</v>
      </c>
      <c r="DY56">
        <v>13.7</v>
      </c>
      <c r="DZ56">
        <v>3.38</v>
      </c>
      <c r="EA56">
        <v>1.0900000000000001</v>
      </c>
      <c r="EB56">
        <v>3.27</v>
      </c>
      <c r="EC56">
        <v>0.52</v>
      </c>
      <c r="ED56">
        <v>3.11</v>
      </c>
      <c r="EE56">
        <v>0.64</v>
      </c>
      <c r="EF56">
        <v>1.88</v>
      </c>
      <c r="EG56">
        <v>0.26500000000000001</v>
      </c>
      <c r="EH56">
        <v>1.73</v>
      </c>
      <c r="EI56">
        <v>0.247</v>
      </c>
      <c r="EJ56">
        <v>2</v>
      </c>
      <c r="EK56">
        <v>0.08</v>
      </c>
      <c r="EM56" t="s">
        <v>180</v>
      </c>
      <c r="EN56" t="s">
        <v>180</v>
      </c>
      <c r="EO56" t="s">
        <v>180</v>
      </c>
      <c r="EP56" t="s">
        <v>180</v>
      </c>
      <c r="EQ56" t="s">
        <v>180</v>
      </c>
      <c r="ER56" t="s">
        <v>180</v>
      </c>
      <c r="EV56">
        <v>2.39</v>
      </c>
      <c r="EW56">
        <v>0.98</v>
      </c>
      <c r="EY56" t="s">
        <v>180</v>
      </c>
      <c r="EZ56" t="s">
        <v>180</v>
      </c>
      <c r="FB56" t="s">
        <v>180</v>
      </c>
      <c r="FD56" t="s">
        <v>180</v>
      </c>
      <c r="FF56" t="s">
        <v>180</v>
      </c>
      <c r="FH56" t="s">
        <v>180</v>
      </c>
      <c r="FI56" t="s">
        <v>180</v>
      </c>
      <c r="FJ56" t="s">
        <v>180</v>
      </c>
      <c r="FK56" t="s">
        <v>180</v>
      </c>
      <c r="FL56" t="s">
        <v>180</v>
      </c>
      <c r="FM56" t="s">
        <v>180</v>
      </c>
      <c r="FN56" t="s">
        <v>180</v>
      </c>
      <c r="FO56">
        <v>0.28314099999999998</v>
      </c>
      <c r="FP56" t="s">
        <v>180</v>
      </c>
      <c r="FQ56" t="s">
        <v>180</v>
      </c>
      <c r="FR56" t="s">
        <v>180</v>
      </c>
      <c r="FS56" t="s">
        <v>180</v>
      </c>
      <c r="FT56" t="s">
        <v>180</v>
      </c>
      <c r="FU56" t="s">
        <v>180</v>
      </c>
      <c r="FV56" t="s">
        <v>319</v>
      </c>
      <c r="FW56" t="s">
        <v>180</v>
      </c>
      <c r="FX56">
        <f t="shared" si="0"/>
        <v>0.75144508670520238</v>
      </c>
      <c r="FY56">
        <f t="shared" si="1"/>
        <v>39.306358381502889</v>
      </c>
      <c r="FZ56">
        <f t="shared" si="2"/>
        <v>5.0462427745664744</v>
      </c>
      <c r="GA56">
        <f t="shared" si="3"/>
        <v>1.953757225433526</v>
      </c>
      <c r="GB56">
        <f t="shared" si="4"/>
        <v>1.8901734104046244</v>
      </c>
      <c r="GC56">
        <f t="shared" si="5"/>
        <v>1.23</v>
      </c>
      <c r="GD56">
        <f t="shared" si="6"/>
        <v>37.575757575757578</v>
      </c>
      <c r="GE56">
        <f t="shared" si="7"/>
        <v>45.255474452554743</v>
      </c>
      <c r="GF56">
        <f t="shared" si="8"/>
        <v>39.633447880870563</v>
      </c>
      <c r="GG56">
        <f t="shared" si="9"/>
        <v>266.15384615384613</v>
      </c>
      <c r="GI56">
        <f t="shared" si="11"/>
        <v>0.75384615384615383</v>
      </c>
      <c r="GJ56">
        <f t="shared" si="12"/>
        <v>0.41004184100418406</v>
      </c>
      <c r="GK56">
        <f t="shared" si="13"/>
        <v>144.76987447698744</v>
      </c>
      <c r="GL56">
        <f t="shared" si="14"/>
        <v>6.7153846153846155</v>
      </c>
      <c r="GM56">
        <f t="shared" si="15"/>
        <v>1.8384615384615386</v>
      </c>
      <c r="GN56">
        <f t="shared" si="16"/>
        <v>0.27376861397479957</v>
      </c>
      <c r="GO56">
        <f t="shared" si="17"/>
        <v>2.582840236686391</v>
      </c>
      <c r="GP56">
        <f t="shared" si="18"/>
        <v>0.97078056367115939</v>
      </c>
      <c r="GQ56">
        <f>(EA56/0.0735)/((DZ56/0.195*(EB56/0.295))^0.5)</f>
        <v>1.0698804361047078</v>
      </c>
    </row>
    <row r="57" spans="1:204">
      <c r="A57" t="s">
        <v>205</v>
      </c>
      <c r="B57" t="s">
        <v>371</v>
      </c>
      <c r="C57" t="s">
        <v>7165</v>
      </c>
      <c r="D57" t="s">
        <v>7100</v>
      </c>
      <c r="E57" t="s">
        <v>7098</v>
      </c>
      <c r="F57">
        <v>3</v>
      </c>
      <c r="G57">
        <v>2</v>
      </c>
      <c r="H57" t="s">
        <v>7355</v>
      </c>
      <c r="I57" t="s">
        <v>372</v>
      </c>
      <c r="J57" t="s">
        <v>373</v>
      </c>
      <c r="K57">
        <v>51.8</v>
      </c>
      <c r="L57">
        <v>51.93</v>
      </c>
      <c r="M57">
        <v>-178.01</v>
      </c>
      <c r="N57">
        <v>-178.2</v>
      </c>
      <c r="O57" t="s">
        <v>179</v>
      </c>
      <c r="R57" t="s">
        <v>374</v>
      </c>
      <c r="S57" t="s">
        <v>375</v>
      </c>
      <c r="T57" t="s">
        <v>6932</v>
      </c>
      <c r="W57" t="s">
        <v>180</v>
      </c>
      <c r="X57" t="s">
        <v>180</v>
      </c>
      <c r="Y57" t="s">
        <v>180</v>
      </c>
      <c r="Z57" t="s">
        <v>180</v>
      </c>
      <c r="AB57" t="s">
        <v>180</v>
      </c>
      <c r="AC57" t="s">
        <v>181</v>
      </c>
      <c r="AD57" t="s">
        <v>180</v>
      </c>
      <c r="AE57" t="s">
        <v>180</v>
      </c>
      <c r="AF57" t="s">
        <v>180</v>
      </c>
      <c r="AG57" t="s">
        <v>180</v>
      </c>
      <c r="AH57" t="s">
        <v>376</v>
      </c>
      <c r="AI57">
        <v>46.6</v>
      </c>
      <c r="AJ57">
        <v>1.149</v>
      </c>
      <c r="AK57" t="s">
        <v>180</v>
      </c>
      <c r="AL57">
        <v>17.18</v>
      </c>
      <c r="AM57" t="s">
        <v>180</v>
      </c>
      <c r="AP57">
        <v>10.82</v>
      </c>
      <c r="AQ57">
        <v>13.38</v>
      </c>
      <c r="AR57">
        <v>7.71</v>
      </c>
      <c r="AS57">
        <v>0.187</v>
      </c>
      <c r="AT57" t="s">
        <v>180</v>
      </c>
      <c r="AU57">
        <v>0.73</v>
      </c>
      <c r="AV57">
        <v>2.0699999999999998</v>
      </c>
      <c r="AW57">
        <v>0.16500000000000001</v>
      </c>
      <c r="AY57" t="s">
        <v>180</v>
      </c>
      <c r="AZ57" t="s">
        <v>180</v>
      </c>
      <c r="BA57">
        <v>99.990999999999985</v>
      </c>
      <c r="BC57" t="s">
        <v>180</v>
      </c>
      <c r="BD57" t="s">
        <v>180</v>
      </c>
      <c r="BE57" t="s">
        <v>180</v>
      </c>
      <c r="BI57" t="s">
        <v>180</v>
      </c>
      <c r="BK57" t="s">
        <v>180</v>
      </c>
      <c r="BL57" t="s">
        <v>180</v>
      </c>
      <c r="BN57" t="s">
        <v>180</v>
      </c>
      <c r="BO57" t="s">
        <v>180</v>
      </c>
      <c r="BP57" t="s">
        <v>180</v>
      </c>
      <c r="BQ57" t="s">
        <v>180</v>
      </c>
      <c r="BR57" t="s">
        <v>180</v>
      </c>
      <c r="BS57" t="s">
        <v>180</v>
      </c>
      <c r="BT57" t="s">
        <v>180</v>
      </c>
      <c r="BU57" t="s">
        <v>180</v>
      </c>
      <c r="BV57" t="s">
        <v>180</v>
      </c>
      <c r="BW57" t="s">
        <v>180</v>
      </c>
      <c r="BX57" t="s">
        <v>180</v>
      </c>
      <c r="BY57" t="s">
        <v>180</v>
      </c>
      <c r="BZ57" t="s">
        <v>180</v>
      </c>
      <c r="CD57" t="s">
        <v>180</v>
      </c>
      <c r="CE57" t="s">
        <v>180</v>
      </c>
      <c r="CG57" t="s">
        <v>180</v>
      </c>
      <c r="CH57" t="s">
        <v>180</v>
      </c>
      <c r="CI57" t="s">
        <v>180</v>
      </c>
      <c r="CJ57" t="s">
        <v>180</v>
      </c>
      <c r="CK57" t="s">
        <v>180</v>
      </c>
      <c r="CM57" t="s">
        <v>180</v>
      </c>
      <c r="CN57" t="s">
        <v>180</v>
      </c>
      <c r="CO57">
        <v>43.56</v>
      </c>
      <c r="CQ57">
        <v>422</v>
      </c>
      <c r="CR57">
        <v>119.2</v>
      </c>
      <c r="CS57" t="s">
        <v>180</v>
      </c>
      <c r="CT57" t="s">
        <v>180</v>
      </c>
      <c r="CV57">
        <v>43.7</v>
      </c>
      <c r="CW57">
        <v>95.2</v>
      </c>
      <c r="CX57">
        <v>71.7</v>
      </c>
      <c r="CY57">
        <v>19</v>
      </c>
      <c r="CZ57" t="s">
        <v>180</v>
      </c>
      <c r="DB57" t="s">
        <v>180</v>
      </c>
      <c r="DC57" t="s">
        <v>180</v>
      </c>
      <c r="DD57">
        <v>15.74</v>
      </c>
      <c r="DE57">
        <v>456</v>
      </c>
      <c r="DF57">
        <v>18.46</v>
      </c>
      <c r="DG57">
        <v>50.8</v>
      </c>
      <c r="DH57">
        <v>1.081</v>
      </c>
      <c r="DJ57" t="s">
        <v>180</v>
      </c>
      <c r="DK57" t="s">
        <v>180</v>
      </c>
      <c r="DL57" t="s">
        <v>180</v>
      </c>
      <c r="DM57" t="s">
        <v>180</v>
      </c>
      <c r="DR57" t="s">
        <v>180</v>
      </c>
      <c r="DS57" t="s">
        <v>180</v>
      </c>
      <c r="DT57">
        <v>0.82699999999999996</v>
      </c>
      <c r="DU57">
        <v>335</v>
      </c>
      <c r="DV57">
        <v>6.74</v>
      </c>
      <c r="DW57">
        <v>15.9</v>
      </c>
      <c r="DX57">
        <v>2.5030000000000001</v>
      </c>
      <c r="DY57">
        <v>12.44</v>
      </c>
      <c r="DZ57">
        <v>3.6230000000000002</v>
      </c>
      <c r="EA57">
        <v>1.2370000000000001</v>
      </c>
      <c r="EB57">
        <v>3.7519999999999998</v>
      </c>
      <c r="EC57">
        <v>0.61799999999999999</v>
      </c>
      <c r="ED57">
        <v>3.6659999999999999</v>
      </c>
      <c r="EE57">
        <v>0.73399999999999999</v>
      </c>
      <c r="EF57">
        <v>1.9690000000000001</v>
      </c>
      <c r="EG57">
        <v>0.27400000000000002</v>
      </c>
      <c r="EH57">
        <v>1.619</v>
      </c>
      <c r="EI57">
        <v>0.246</v>
      </c>
      <c r="EJ57">
        <v>1.6779999999999999</v>
      </c>
      <c r="EK57">
        <v>6.9000000000000006E-2</v>
      </c>
      <c r="EM57" t="s">
        <v>180</v>
      </c>
      <c r="EN57" t="s">
        <v>180</v>
      </c>
      <c r="EO57" t="s">
        <v>180</v>
      </c>
      <c r="EP57" t="s">
        <v>180</v>
      </c>
      <c r="EQ57" t="s">
        <v>180</v>
      </c>
      <c r="ER57" t="s">
        <v>180</v>
      </c>
      <c r="ET57">
        <v>2.742</v>
      </c>
      <c r="EV57">
        <v>1.5129999999999999</v>
      </c>
      <c r="EW57">
        <v>0.53100000000000003</v>
      </c>
      <c r="EY57" t="s">
        <v>180</v>
      </c>
      <c r="EZ57" t="s">
        <v>180</v>
      </c>
      <c r="FB57" t="s">
        <v>180</v>
      </c>
      <c r="FD57" t="s">
        <v>180</v>
      </c>
      <c r="FF57" t="s">
        <v>180</v>
      </c>
      <c r="FH57" t="s">
        <v>180</v>
      </c>
      <c r="FI57" t="s">
        <v>180</v>
      </c>
      <c r="FJ57" t="s">
        <v>180</v>
      </c>
      <c r="FK57" t="s">
        <v>180</v>
      </c>
      <c r="FL57" t="s">
        <v>180</v>
      </c>
      <c r="FM57" t="s">
        <v>180</v>
      </c>
      <c r="FN57" t="s">
        <v>180</v>
      </c>
      <c r="FP57" t="s">
        <v>180</v>
      </c>
      <c r="FQ57" t="s">
        <v>180</v>
      </c>
      <c r="FR57" t="s">
        <v>180</v>
      </c>
      <c r="FS57" t="s">
        <v>180</v>
      </c>
      <c r="FT57" t="s">
        <v>180</v>
      </c>
      <c r="FU57" t="s">
        <v>180</v>
      </c>
      <c r="FV57" t="s">
        <v>377</v>
      </c>
      <c r="FW57" t="s">
        <v>180</v>
      </c>
      <c r="FX57">
        <f t="shared" si="0"/>
        <v>0.66769610870907969</v>
      </c>
      <c r="FY57">
        <f t="shared" si="1"/>
        <v>31.37739345274861</v>
      </c>
      <c r="FZ57">
        <f t="shared" si="2"/>
        <v>4.1630636195182209</v>
      </c>
      <c r="GA57">
        <f t="shared" si="3"/>
        <v>2.2378011117974062</v>
      </c>
      <c r="GB57">
        <f t="shared" si="4"/>
        <v>2.3174799258801726</v>
      </c>
      <c r="GC57">
        <f t="shared" si="5"/>
        <v>0.63533507397737154</v>
      </c>
      <c r="GD57">
        <f t="shared" si="6"/>
        <v>24.702058504875406</v>
      </c>
      <c r="GE57">
        <f t="shared" si="7"/>
        <v>36.655948553054664</v>
      </c>
      <c r="GF57">
        <f t="shared" si="8"/>
        <v>49.703264094955486</v>
      </c>
      <c r="GG57">
        <f t="shared" si="9"/>
        <v>309.89824236817765</v>
      </c>
      <c r="GH57">
        <f t="shared" si="10"/>
        <v>0.17245283018867924</v>
      </c>
      <c r="GI57">
        <f t="shared" si="11"/>
        <v>0.49121184088806663</v>
      </c>
      <c r="GJ57">
        <f t="shared" si="12"/>
        <v>0.35095836087243892</v>
      </c>
      <c r="GK57">
        <f t="shared" si="13"/>
        <v>221.41440846001322</v>
      </c>
      <c r="GL57">
        <f t="shared" si="14"/>
        <v>6.234967622571693</v>
      </c>
      <c r="GM57">
        <f t="shared" si="15"/>
        <v>1.3996299722479186</v>
      </c>
      <c r="GN57">
        <f t="shared" si="16"/>
        <v>0.22448071216617208</v>
      </c>
      <c r="GO57">
        <f t="shared" si="17"/>
        <v>1.8603367375103506</v>
      </c>
      <c r="GP57">
        <f t="shared" si="18"/>
        <v>0.93172157623246743</v>
      </c>
      <c r="GQ57">
        <f>(EA57/0.0735)/((DZ57/0.195*(EB57/0.295))^0.5)</f>
        <v>1.094825974362027</v>
      </c>
    </row>
    <row r="58" spans="1:204">
      <c r="A58" t="s">
        <v>205</v>
      </c>
      <c r="B58" t="s">
        <v>371</v>
      </c>
      <c r="C58" t="s">
        <v>7165</v>
      </c>
      <c r="D58" t="s">
        <v>7100</v>
      </c>
      <c r="E58" t="s">
        <v>7098</v>
      </c>
      <c r="F58">
        <v>3</v>
      </c>
      <c r="G58">
        <v>2</v>
      </c>
      <c r="H58" t="s">
        <v>7355</v>
      </c>
      <c r="I58" t="s">
        <v>372</v>
      </c>
      <c r="J58" t="s">
        <v>378</v>
      </c>
      <c r="K58">
        <v>51.8</v>
      </c>
      <c r="L58">
        <v>51.93</v>
      </c>
      <c r="M58">
        <v>-178.01</v>
      </c>
      <c r="N58">
        <v>-178.2</v>
      </c>
      <c r="O58" t="s">
        <v>179</v>
      </c>
      <c r="R58" t="s">
        <v>379</v>
      </c>
      <c r="S58" t="s">
        <v>375</v>
      </c>
      <c r="T58" t="s">
        <v>6932</v>
      </c>
      <c r="W58" t="s">
        <v>180</v>
      </c>
      <c r="X58" t="s">
        <v>180</v>
      </c>
      <c r="Y58" t="s">
        <v>180</v>
      </c>
      <c r="Z58" t="s">
        <v>180</v>
      </c>
      <c r="AB58" t="s">
        <v>180</v>
      </c>
      <c r="AC58" t="s">
        <v>181</v>
      </c>
      <c r="AD58" t="s">
        <v>180</v>
      </c>
      <c r="AE58" t="s">
        <v>180</v>
      </c>
      <c r="AF58" t="s">
        <v>180</v>
      </c>
      <c r="AG58" t="s">
        <v>180</v>
      </c>
      <c r="AH58" t="s">
        <v>376</v>
      </c>
      <c r="AI58">
        <v>47.64</v>
      </c>
      <c r="AJ58">
        <v>1.01</v>
      </c>
      <c r="AK58" t="s">
        <v>180</v>
      </c>
      <c r="AL58">
        <v>18.649999999999999</v>
      </c>
      <c r="AM58" t="s">
        <v>180</v>
      </c>
      <c r="AP58">
        <v>10.47</v>
      </c>
      <c r="AQ58">
        <v>10.99</v>
      </c>
      <c r="AR58">
        <v>6.77</v>
      </c>
      <c r="AS58">
        <v>0.185</v>
      </c>
      <c r="AT58" t="s">
        <v>180</v>
      </c>
      <c r="AU58">
        <v>1.276</v>
      </c>
      <c r="AV58">
        <v>2.74</v>
      </c>
      <c r="AW58">
        <v>0.26600000000000001</v>
      </c>
      <c r="AY58" t="s">
        <v>180</v>
      </c>
      <c r="AZ58" t="s">
        <v>180</v>
      </c>
      <c r="BA58">
        <v>99.996999999999986</v>
      </c>
      <c r="BC58" t="s">
        <v>180</v>
      </c>
      <c r="BD58" t="s">
        <v>180</v>
      </c>
      <c r="BE58" t="s">
        <v>180</v>
      </c>
      <c r="BI58" t="s">
        <v>180</v>
      </c>
      <c r="BK58" t="s">
        <v>180</v>
      </c>
      <c r="BL58" t="s">
        <v>180</v>
      </c>
      <c r="BN58" t="s">
        <v>180</v>
      </c>
      <c r="BO58" t="s">
        <v>180</v>
      </c>
      <c r="BP58" t="s">
        <v>180</v>
      </c>
      <c r="BQ58" t="s">
        <v>180</v>
      </c>
      <c r="BR58" t="s">
        <v>180</v>
      </c>
      <c r="BS58" t="s">
        <v>180</v>
      </c>
      <c r="BT58" t="s">
        <v>180</v>
      </c>
      <c r="BU58" t="s">
        <v>180</v>
      </c>
      <c r="BV58" t="s">
        <v>180</v>
      </c>
      <c r="BW58" t="s">
        <v>180</v>
      </c>
      <c r="BX58" t="s">
        <v>180</v>
      </c>
      <c r="BY58" t="s">
        <v>180</v>
      </c>
      <c r="BZ58" t="s">
        <v>180</v>
      </c>
      <c r="CD58" t="s">
        <v>180</v>
      </c>
      <c r="CE58" t="s">
        <v>180</v>
      </c>
      <c r="CG58" t="s">
        <v>180</v>
      </c>
      <c r="CH58" t="s">
        <v>180</v>
      </c>
      <c r="CI58" t="s">
        <v>180</v>
      </c>
      <c r="CJ58" t="s">
        <v>180</v>
      </c>
      <c r="CK58" t="s">
        <v>180</v>
      </c>
      <c r="CM58" t="s">
        <v>180</v>
      </c>
      <c r="CN58" t="s">
        <v>180</v>
      </c>
      <c r="CO58">
        <v>28.01</v>
      </c>
      <c r="CQ58">
        <v>348</v>
      </c>
      <c r="CR58">
        <v>41.2</v>
      </c>
      <c r="CS58" t="s">
        <v>180</v>
      </c>
      <c r="CT58" t="s">
        <v>180</v>
      </c>
      <c r="CV58">
        <v>37.6</v>
      </c>
      <c r="CW58">
        <v>174.6</v>
      </c>
      <c r="CX58">
        <v>74.599999999999994</v>
      </c>
      <c r="CY58">
        <v>17.100000000000001</v>
      </c>
      <c r="CZ58" t="s">
        <v>180</v>
      </c>
      <c r="DB58" t="s">
        <v>180</v>
      </c>
      <c r="DC58" t="s">
        <v>180</v>
      </c>
      <c r="DD58">
        <v>27.39</v>
      </c>
      <c r="DE58">
        <v>646</v>
      </c>
      <c r="DF58">
        <v>16.920000000000002</v>
      </c>
      <c r="DG58">
        <v>66.5</v>
      </c>
      <c r="DH58">
        <v>1.401</v>
      </c>
      <c r="DJ58" t="s">
        <v>180</v>
      </c>
      <c r="DK58" t="s">
        <v>180</v>
      </c>
      <c r="DL58" t="s">
        <v>180</v>
      </c>
      <c r="DM58" t="s">
        <v>180</v>
      </c>
      <c r="DR58" t="s">
        <v>180</v>
      </c>
      <c r="DS58" t="s">
        <v>180</v>
      </c>
      <c r="DT58">
        <v>1.1399999999999999</v>
      </c>
      <c r="DU58">
        <v>562</v>
      </c>
      <c r="DV58">
        <v>10.01</v>
      </c>
      <c r="DW58">
        <v>22.64</v>
      </c>
      <c r="DX58">
        <v>3.3759999999999999</v>
      </c>
      <c r="DY58">
        <v>15.85</v>
      </c>
      <c r="DZ58">
        <v>4.218</v>
      </c>
      <c r="EA58">
        <v>1.4079999999999999</v>
      </c>
      <c r="EB58">
        <v>4.1219999999999999</v>
      </c>
      <c r="EC58">
        <v>0.60199999999999998</v>
      </c>
      <c r="ED58">
        <v>3.44</v>
      </c>
      <c r="EE58">
        <v>0.67700000000000005</v>
      </c>
      <c r="EF58">
        <v>1.746</v>
      </c>
      <c r="EG58">
        <v>0.24299999999999999</v>
      </c>
      <c r="EH58">
        <v>1.4590000000000001</v>
      </c>
      <c r="EI58">
        <v>0.22500000000000001</v>
      </c>
      <c r="EJ58">
        <v>1.94</v>
      </c>
      <c r="EK58">
        <v>8.5000000000000006E-2</v>
      </c>
      <c r="EM58" t="s">
        <v>180</v>
      </c>
      <c r="EN58" t="s">
        <v>180</v>
      </c>
      <c r="EO58" t="s">
        <v>180</v>
      </c>
      <c r="EP58" t="s">
        <v>180</v>
      </c>
      <c r="EQ58" t="s">
        <v>180</v>
      </c>
      <c r="ER58" t="s">
        <v>180</v>
      </c>
      <c r="ET58">
        <v>5.0789999999999997</v>
      </c>
      <c r="EV58">
        <v>2.4809999999999999</v>
      </c>
      <c r="EW58">
        <v>1.0089999999999999</v>
      </c>
      <c r="EY58" t="s">
        <v>180</v>
      </c>
      <c r="EZ58" t="s">
        <v>180</v>
      </c>
      <c r="FB58" t="s">
        <v>180</v>
      </c>
      <c r="FD58" t="s">
        <v>180</v>
      </c>
      <c r="FF58" t="s">
        <v>180</v>
      </c>
      <c r="FH58" t="s">
        <v>180</v>
      </c>
      <c r="FI58" t="s">
        <v>180</v>
      </c>
      <c r="FJ58" t="s">
        <v>180</v>
      </c>
      <c r="FK58" t="s">
        <v>180</v>
      </c>
      <c r="FL58" t="s">
        <v>180</v>
      </c>
      <c r="FM58" t="s">
        <v>180</v>
      </c>
      <c r="FN58" t="s">
        <v>180</v>
      </c>
      <c r="FP58" t="s">
        <v>180</v>
      </c>
      <c r="FQ58" t="s">
        <v>180</v>
      </c>
      <c r="FR58" t="s">
        <v>180</v>
      </c>
      <c r="FS58" t="s">
        <v>180</v>
      </c>
      <c r="FT58" t="s">
        <v>180</v>
      </c>
      <c r="FU58" t="s">
        <v>180</v>
      </c>
      <c r="FV58" t="s">
        <v>380</v>
      </c>
      <c r="FW58" t="s">
        <v>180</v>
      </c>
      <c r="FX58">
        <f t="shared" si="0"/>
        <v>0.9602467443454421</v>
      </c>
      <c r="FY58">
        <f t="shared" si="1"/>
        <v>45.579163810829336</v>
      </c>
      <c r="FZ58">
        <f t="shared" si="2"/>
        <v>6.8608636052090466</v>
      </c>
      <c r="GA58">
        <f t="shared" si="3"/>
        <v>2.8910212474297463</v>
      </c>
      <c r="GB58">
        <f t="shared" si="4"/>
        <v>2.8252227553118572</v>
      </c>
      <c r="GC58">
        <f t="shared" si="5"/>
        <v>1.2633663366336634</v>
      </c>
      <c r="GD58">
        <f t="shared" si="6"/>
        <v>38.179669030732853</v>
      </c>
      <c r="GE58">
        <f t="shared" si="7"/>
        <v>40.75709779179811</v>
      </c>
      <c r="GF58">
        <f t="shared" si="8"/>
        <v>56.143856143856148</v>
      </c>
      <c r="GG58">
        <f t="shared" si="9"/>
        <v>401.14204139900073</v>
      </c>
      <c r="GH58">
        <f t="shared" si="10"/>
        <v>0.22433745583038867</v>
      </c>
      <c r="GI58">
        <f t="shared" si="11"/>
        <v>0.72019985724482505</v>
      </c>
      <c r="GJ58">
        <f t="shared" si="12"/>
        <v>0.40669085046352277</v>
      </c>
      <c r="GK58">
        <f t="shared" si="13"/>
        <v>226.52156388553004</v>
      </c>
      <c r="GL58">
        <f t="shared" si="14"/>
        <v>7.1448965024982156</v>
      </c>
      <c r="GM58">
        <f t="shared" si="15"/>
        <v>1.7708779443254816</v>
      </c>
      <c r="GN58">
        <f t="shared" si="16"/>
        <v>0.24785214785214785</v>
      </c>
      <c r="GO58">
        <f t="shared" si="17"/>
        <v>2.3731626363205311</v>
      </c>
      <c r="GP58">
        <f t="shared" si="18"/>
        <v>0.93736248073770345</v>
      </c>
      <c r="GQ58">
        <f>(EA58/0.0735)/((DZ58/0.195*(EB58/0.295))^0.5)</f>
        <v>1.1018851951857336</v>
      </c>
    </row>
    <row r="59" spans="1:204">
      <c r="A59" t="s">
        <v>205</v>
      </c>
      <c r="B59" t="s">
        <v>371</v>
      </c>
      <c r="C59" t="s">
        <v>7165</v>
      </c>
      <c r="D59" t="s">
        <v>7100</v>
      </c>
      <c r="E59" t="s">
        <v>7098</v>
      </c>
      <c r="F59">
        <v>3</v>
      </c>
      <c r="G59">
        <v>2</v>
      </c>
      <c r="H59" t="s">
        <v>7355</v>
      </c>
      <c r="I59" t="s">
        <v>372</v>
      </c>
      <c r="J59" t="s">
        <v>381</v>
      </c>
      <c r="K59">
        <v>51.8</v>
      </c>
      <c r="L59">
        <v>51.93</v>
      </c>
      <c r="M59">
        <v>-178.01</v>
      </c>
      <c r="N59">
        <v>-178.2</v>
      </c>
      <c r="O59" t="s">
        <v>179</v>
      </c>
      <c r="R59" t="s">
        <v>382</v>
      </c>
      <c r="S59" t="s">
        <v>375</v>
      </c>
      <c r="T59" t="s">
        <v>6932</v>
      </c>
      <c r="W59" t="s">
        <v>180</v>
      </c>
      <c r="X59" t="s">
        <v>180</v>
      </c>
      <c r="Y59" t="s">
        <v>180</v>
      </c>
      <c r="Z59" t="s">
        <v>180</v>
      </c>
      <c r="AB59" t="s">
        <v>180</v>
      </c>
      <c r="AC59" t="s">
        <v>181</v>
      </c>
      <c r="AD59" t="s">
        <v>180</v>
      </c>
      <c r="AE59" t="s">
        <v>180</v>
      </c>
      <c r="AF59" t="s">
        <v>180</v>
      </c>
      <c r="AG59" t="s">
        <v>180</v>
      </c>
      <c r="AH59" t="s">
        <v>376</v>
      </c>
      <c r="AI59">
        <v>46.99</v>
      </c>
      <c r="AJ59">
        <v>1.1910000000000001</v>
      </c>
      <c r="AK59" t="s">
        <v>180</v>
      </c>
      <c r="AL59">
        <v>16.559999999999999</v>
      </c>
      <c r="AM59" t="s">
        <v>180</v>
      </c>
      <c r="AP59">
        <v>11.11</v>
      </c>
      <c r="AQ59">
        <v>12.43</v>
      </c>
      <c r="AR59">
        <v>8.25</v>
      </c>
      <c r="AS59">
        <v>0.187</v>
      </c>
      <c r="AT59" t="s">
        <v>180</v>
      </c>
      <c r="AU59">
        <v>0.74099999999999999</v>
      </c>
      <c r="AV59">
        <v>2.4</v>
      </c>
      <c r="AW59">
        <v>0.13800000000000001</v>
      </c>
      <c r="AY59" t="s">
        <v>180</v>
      </c>
      <c r="AZ59" t="s">
        <v>180</v>
      </c>
      <c r="BA59">
        <v>99.997000000000014</v>
      </c>
      <c r="BC59" t="s">
        <v>180</v>
      </c>
      <c r="BD59" t="s">
        <v>180</v>
      </c>
      <c r="BE59" t="s">
        <v>180</v>
      </c>
      <c r="BI59" t="s">
        <v>180</v>
      </c>
      <c r="BK59" t="s">
        <v>180</v>
      </c>
      <c r="BL59" t="s">
        <v>180</v>
      </c>
      <c r="BN59" t="s">
        <v>180</v>
      </c>
      <c r="BO59" t="s">
        <v>180</v>
      </c>
      <c r="BP59" t="s">
        <v>180</v>
      </c>
      <c r="BQ59" t="s">
        <v>180</v>
      </c>
      <c r="BR59" t="s">
        <v>180</v>
      </c>
      <c r="BS59" t="s">
        <v>180</v>
      </c>
      <c r="BT59" t="s">
        <v>180</v>
      </c>
      <c r="BU59" t="s">
        <v>180</v>
      </c>
      <c r="BV59" t="s">
        <v>180</v>
      </c>
      <c r="BW59" t="s">
        <v>180</v>
      </c>
      <c r="BX59" t="s">
        <v>180</v>
      </c>
      <c r="BY59" t="s">
        <v>180</v>
      </c>
      <c r="BZ59" t="s">
        <v>180</v>
      </c>
      <c r="CD59" t="s">
        <v>180</v>
      </c>
      <c r="CE59" t="s">
        <v>180</v>
      </c>
      <c r="CG59" t="s">
        <v>180</v>
      </c>
      <c r="CH59" t="s">
        <v>180</v>
      </c>
      <c r="CI59" t="s">
        <v>180</v>
      </c>
      <c r="CJ59" t="s">
        <v>180</v>
      </c>
      <c r="CK59" t="s">
        <v>180</v>
      </c>
      <c r="CM59" t="s">
        <v>180</v>
      </c>
      <c r="CN59" t="s">
        <v>180</v>
      </c>
      <c r="CO59">
        <v>47.56</v>
      </c>
      <c r="CQ59">
        <v>420</v>
      </c>
      <c r="CR59">
        <v>131.80000000000001</v>
      </c>
      <c r="CS59" t="s">
        <v>180</v>
      </c>
      <c r="CT59" t="s">
        <v>180</v>
      </c>
      <c r="CV59">
        <v>51.9</v>
      </c>
      <c r="CW59">
        <v>104.4</v>
      </c>
      <c r="CX59">
        <v>74.3</v>
      </c>
      <c r="CY59">
        <v>16.899999999999999</v>
      </c>
      <c r="CZ59" t="s">
        <v>180</v>
      </c>
      <c r="DB59" t="s">
        <v>180</v>
      </c>
      <c r="DC59" t="s">
        <v>180</v>
      </c>
      <c r="DD59">
        <v>13.26</v>
      </c>
      <c r="DE59">
        <v>402</v>
      </c>
      <c r="DF59">
        <v>18.21</v>
      </c>
      <c r="DG59">
        <v>52.4</v>
      </c>
      <c r="DH59">
        <v>1.0660000000000001</v>
      </c>
      <c r="DJ59" t="s">
        <v>180</v>
      </c>
      <c r="DK59" t="s">
        <v>180</v>
      </c>
      <c r="DL59" t="s">
        <v>180</v>
      </c>
      <c r="DM59" t="s">
        <v>180</v>
      </c>
      <c r="DR59" t="s">
        <v>180</v>
      </c>
      <c r="DS59" t="s">
        <v>180</v>
      </c>
      <c r="DT59">
        <v>0.35299999999999998</v>
      </c>
      <c r="DU59">
        <v>283</v>
      </c>
      <c r="DV59">
        <v>5.77</v>
      </c>
      <c r="DW59">
        <v>14.04</v>
      </c>
      <c r="DX59">
        <v>2.2109999999999999</v>
      </c>
      <c r="DY59">
        <v>11.1</v>
      </c>
      <c r="DZ59">
        <v>3.3050000000000002</v>
      </c>
      <c r="EA59">
        <v>1.173</v>
      </c>
      <c r="EB59">
        <v>3.5310000000000001</v>
      </c>
      <c r="EC59">
        <v>0.58399999999999996</v>
      </c>
      <c r="ED59">
        <v>3.6459999999999999</v>
      </c>
      <c r="EE59">
        <v>0.74099999999999999</v>
      </c>
      <c r="EF59">
        <v>1.9650000000000001</v>
      </c>
      <c r="EG59">
        <v>0.27500000000000002</v>
      </c>
      <c r="EH59">
        <v>1.7030000000000001</v>
      </c>
      <c r="EI59">
        <v>0.26100000000000001</v>
      </c>
      <c r="EJ59">
        <v>1.72</v>
      </c>
      <c r="EK59">
        <v>6.8000000000000005E-2</v>
      </c>
      <c r="EM59" t="s">
        <v>180</v>
      </c>
      <c r="EN59" t="s">
        <v>180</v>
      </c>
      <c r="EO59" t="s">
        <v>180</v>
      </c>
      <c r="EP59" t="s">
        <v>180</v>
      </c>
      <c r="EQ59" t="s">
        <v>180</v>
      </c>
      <c r="ER59" t="s">
        <v>180</v>
      </c>
      <c r="ET59">
        <v>2.9550000000000001</v>
      </c>
      <c r="EV59">
        <v>1.2509999999999999</v>
      </c>
      <c r="EW59">
        <v>0.52600000000000002</v>
      </c>
      <c r="EY59" t="s">
        <v>180</v>
      </c>
      <c r="EZ59" t="s">
        <v>180</v>
      </c>
      <c r="FB59" t="s">
        <v>180</v>
      </c>
      <c r="FD59" t="s">
        <v>180</v>
      </c>
      <c r="FF59" t="s">
        <v>180</v>
      </c>
      <c r="FH59" t="s">
        <v>180</v>
      </c>
      <c r="FI59" t="s">
        <v>180</v>
      </c>
      <c r="FJ59" t="s">
        <v>180</v>
      </c>
      <c r="FK59" t="s">
        <v>180</v>
      </c>
      <c r="FL59" t="s">
        <v>180</v>
      </c>
      <c r="FM59" t="s">
        <v>180</v>
      </c>
      <c r="FN59" t="s">
        <v>180</v>
      </c>
      <c r="FP59" t="s">
        <v>180</v>
      </c>
      <c r="FQ59" t="s">
        <v>180</v>
      </c>
      <c r="FR59" t="s">
        <v>180</v>
      </c>
      <c r="FS59" t="s">
        <v>180</v>
      </c>
      <c r="FT59" t="s">
        <v>180</v>
      </c>
      <c r="FU59" t="s">
        <v>180</v>
      </c>
      <c r="FV59" t="s">
        <v>383</v>
      </c>
      <c r="FW59" t="s">
        <v>180</v>
      </c>
      <c r="FX59">
        <f t="shared" si="0"/>
        <v>0.62595419847328249</v>
      </c>
      <c r="FY59">
        <f t="shared" si="1"/>
        <v>30.769230769230766</v>
      </c>
      <c r="FZ59">
        <f t="shared" si="2"/>
        <v>3.3881385789782734</v>
      </c>
      <c r="GA59">
        <f t="shared" si="3"/>
        <v>1.9406928948913682</v>
      </c>
      <c r="GB59">
        <f t="shared" si="4"/>
        <v>2.0733998825601878</v>
      </c>
      <c r="GC59">
        <f t="shared" si="5"/>
        <v>0.62216624685138533</v>
      </c>
      <c r="GD59">
        <f t="shared" si="6"/>
        <v>22.075782537067543</v>
      </c>
      <c r="GE59">
        <f t="shared" si="7"/>
        <v>36.216216216216218</v>
      </c>
      <c r="GF59">
        <f t="shared" si="8"/>
        <v>49.046793760831896</v>
      </c>
      <c r="GG59">
        <f t="shared" si="9"/>
        <v>265.47842401500935</v>
      </c>
      <c r="GH59">
        <f t="shared" si="10"/>
        <v>0.2104700854700855</v>
      </c>
      <c r="GI59">
        <f t="shared" si="11"/>
        <v>0.49343339587242024</v>
      </c>
      <c r="GJ59">
        <f t="shared" si="12"/>
        <v>0.42046362909672269</v>
      </c>
      <c r="GK59">
        <f t="shared" si="13"/>
        <v>226.21902478017589</v>
      </c>
      <c r="GL59">
        <f t="shared" si="14"/>
        <v>5.4127579737335827</v>
      </c>
      <c r="GM59">
        <f t="shared" si="15"/>
        <v>1.173545966228893</v>
      </c>
      <c r="GN59">
        <f t="shared" si="16"/>
        <v>0.21681109185441941</v>
      </c>
      <c r="GO59">
        <f t="shared" si="17"/>
        <v>1.7458396369137668</v>
      </c>
      <c r="GP59">
        <f t="shared" si="18"/>
        <v>0.94609387615754725</v>
      </c>
      <c r="GQ59">
        <f>(EA59/0.0735)/((DZ59/0.195*(EB59/0.295))^0.5)</f>
        <v>1.1204807404742829</v>
      </c>
    </row>
    <row r="60" spans="1:204">
      <c r="A60" t="s">
        <v>205</v>
      </c>
      <c r="B60" t="s">
        <v>371</v>
      </c>
      <c r="C60" t="s">
        <v>7165</v>
      </c>
      <c r="D60" t="s">
        <v>7100</v>
      </c>
      <c r="E60" t="s">
        <v>7098</v>
      </c>
      <c r="F60">
        <v>3</v>
      </c>
      <c r="G60">
        <v>2</v>
      </c>
      <c r="H60" t="s">
        <v>7355</v>
      </c>
      <c r="I60" t="s">
        <v>372</v>
      </c>
      <c r="J60" t="s">
        <v>384</v>
      </c>
      <c r="K60">
        <v>51.8</v>
      </c>
      <c r="L60">
        <v>51.93</v>
      </c>
      <c r="M60">
        <v>-178.01</v>
      </c>
      <c r="N60">
        <v>-178.2</v>
      </c>
      <c r="O60" t="s">
        <v>179</v>
      </c>
      <c r="R60" t="s">
        <v>385</v>
      </c>
      <c r="S60" t="s">
        <v>375</v>
      </c>
      <c r="T60" t="s">
        <v>6932</v>
      </c>
      <c r="W60" t="s">
        <v>180</v>
      </c>
      <c r="X60" t="s">
        <v>180</v>
      </c>
      <c r="Y60" t="s">
        <v>180</v>
      </c>
      <c r="Z60" t="s">
        <v>180</v>
      </c>
      <c r="AB60" t="s">
        <v>180</v>
      </c>
      <c r="AC60" t="s">
        <v>181</v>
      </c>
      <c r="AD60" t="s">
        <v>180</v>
      </c>
      <c r="AE60" t="s">
        <v>180</v>
      </c>
      <c r="AF60" t="s">
        <v>180</v>
      </c>
      <c r="AG60" t="s">
        <v>180</v>
      </c>
      <c r="AH60" t="s">
        <v>376</v>
      </c>
      <c r="AI60">
        <v>47.62</v>
      </c>
      <c r="AJ60">
        <v>1.1970000000000001</v>
      </c>
      <c r="AK60" t="s">
        <v>180</v>
      </c>
      <c r="AL60">
        <v>18.190000000000001</v>
      </c>
      <c r="AM60" t="s">
        <v>180</v>
      </c>
      <c r="AP60">
        <v>10.59</v>
      </c>
      <c r="AQ60">
        <v>11.76</v>
      </c>
      <c r="AR60">
        <v>6.19</v>
      </c>
      <c r="AS60">
        <v>0.19</v>
      </c>
      <c r="AT60" t="s">
        <v>180</v>
      </c>
      <c r="AU60">
        <v>1.1259999999999999</v>
      </c>
      <c r="AV60">
        <v>2.81</v>
      </c>
      <c r="AW60">
        <v>0.32900000000000001</v>
      </c>
      <c r="AY60" t="s">
        <v>180</v>
      </c>
      <c r="AZ60" t="s">
        <v>180</v>
      </c>
      <c r="BA60">
        <v>100.00200000000001</v>
      </c>
      <c r="BC60" t="s">
        <v>180</v>
      </c>
      <c r="BD60" t="s">
        <v>180</v>
      </c>
      <c r="BE60" t="s">
        <v>180</v>
      </c>
      <c r="BI60" t="s">
        <v>180</v>
      </c>
      <c r="BK60" t="s">
        <v>180</v>
      </c>
      <c r="BL60" t="s">
        <v>180</v>
      </c>
      <c r="BN60" t="s">
        <v>180</v>
      </c>
      <c r="BO60" t="s">
        <v>180</v>
      </c>
      <c r="BP60" t="s">
        <v>180</v>
      </c>
      <c r="BQ60" t="s">
        <v>180</v>
      </c>
      <c r="BR60" t="s">
        <v>180</v>
      </c>
      <c r="BS60" t="s">
        <v>180</v>
      </c>
      <c r="BT60" t="s">
        <v>180</v>
      </c>
      <c r="BU60" t="s">
        <v>180</v>
      </c>
      <c r="BV60" t="s">
        <v>180</v>
      </c>
      <c r="BW60" t="s">
        <v>180</v>
      </c>
      <c r="BX60" t="s">
        <v>180</v>
      </c>
      <c r="BY60" t="s">
        <v>180</v>
      </c>
      <c r="BZ60" t="s">
        <v>180</v>
      </c>
      <c r="CD60" t="s">
        <v>180</v>
      </c>
      <c r="CE60" t="s">
        <v>180</v>
      </c>
      <c r="CG60" t="s">
        <v>180</v>
      </c>
      <c r="CH60" t="s">
        <v>180</v>
      </c>
      <c r="CI60" t="s">
        <v>180</v>
      </c>
      <c r="CJ60" t="s">
        <v>180</v>
      </c>
      <c r="CK60" t="s">
        <v>180</v>
      </c>
      <c r="CM60" t="s">
        <v>180</v>
      </c>
      <c r="CN60" t="s">
        <v>180</v>
      </c>
      <c r="CO60">
        <v>37.22</v>
      </c>
      <c r="CQ60">
        <v>381</v>
      </c>
      <c r="CR60">
        <v>34.1</v>
      </c>
      <c r="CS60" t="s">
        <v>180</v>
      </c>
      <c r="CT60" t="s">
        <v>180</v>
      </c>
      <c r="CV60">
        <v>32.6</v>
      </c>
      <c r="CW60">
        <v>110.5</v>
      </c>
      <c r="CX60">
        <v>79</v>
      </c>
      <c r="CY60">
        <v>20.100000000000001</v>
      </c>
      <c r="CZ60" t="s">
        <v>180</v>
      </c>
      <c r="DB60" t="s">
        <v>180</v>
      </c>
      <c r="DC60" t="s">
        <v>180</v>
      </c>
      <c r="DD60">
        <v>24.49</v>
      </c>
      <c r="DE60">
        <v>539</v>
      </c>
      <c r="DF60">
        <v>19.829999999999998</v>
      </c>
      <c r="DG60">
        <v>75.599999999999994</v>
      </c>
      <c r="DH60">
        <v>1.9359999999999999</v>
      </c>
      <c r="DJ60" t="s">
        <v>180</v>
      </c>
      <c r="DK60" t="s">
        <v>180</v>
      </c>
      <c r="DL60" t="s">
        <v>180</v>
      </c>
      <c r="DM60" t="s">
        <v>180</v>
      </c>
      <c r="DR60" t="s">
        <v>180</v>
      </c>
      <c r="DS60" t="s">
        <v>180</v>
      </c>
      <c r="DT60">
        <v>1.7470000000000001</v>
      </c>
      <c r="DU60">
        <v>611</v>
      </c>
      <c r="DV60">
        <v>9.9600000000000009</v>
      </c>
      <c r="DW60">
        <v>23.58</v>
      </c>
      <c r="DX60">
        <v>3.5819999999999999</v>
      </c>
      <c r="DY60">
        <v>17.16</v>
      </c>
      <c r="DZ60">
        <v>4.4580000000000002</v>
      </c>
      <c r="EA60">
        <v>1.456</v>
      </c>
      <c r="EB60">
        <v>4.3</v>
      </c>
      <c r="EC60">
        <v>0.67200000000000004</v>
      </c>
      <c r="ED60">
        <v>3.9769999999999999</v>
      </c>
      <c r="EE60">
        <v>0.79800000000000004</v>
      </c>
      <c r="EF60">
        <v>2.0990000000000002</v>
      </c>
      <c r="EG60">
        <v>0.29499999999999998</v>
      </c>
      <c r="EH60">
        <v>1.819</v>
      </c>
      <c r="EI60">
        <v>0.27400000000000002</v>
      </c>
      <c r="EJ60">
        <v>2.2480000000000002</v>
      </c>
      <c r="EK60">
        <v>0.122</v>
      </c>
      <c r="EM60" t="s">
        <v>180</v>
      </c>
      <c r="EN60" t="s">
        <v>180</v>
      </c>
      <c r="EO60" t="s">
        <v>180</v>
      </c>
      <c r="EP60" t="s">
        <v>180</v>
      </c>
      <c r="EQ60" t="s">
        <v>180</v>
      </c>
      <c r="ER60" t="s">
        <v>180</v>
      </c>
      <c r="ET60">
        <v>2.7770000000000001</v>
      </c>
      <c r="EV60">
        <v>3.04</v>
      </c>
      <c r="EW60">
        <v>1.254</v>
      </c>
      <c r="EY60" t="s">
        <v>180</v>
      </c>
      <c r="EZ60" t="s">
        <v>180</v>
      </c>
      <c r="FB60" t="s">
        <v>180</v>
      </c>
      <c r="FD60" t="s">
        <v>180</v>
      </c>
      <c r="FF60" t="s">
        <v>180</v>
      </c>
      <c r="FH60" t="s">
        <v>180</v>
      </c>
      <c r="FI60" t="s">
        <v>180</v>
      </c>
      <c r="FJ60" t="s">
        <v>180</v>
      </c>
      <c r="FK60" t="s">
        <v>180</v>
      </c>
      <c r="FL60" t="s">
        <v>180</v>
      </c>
      <c r="FM60" t="s">
        <v>180</v>
      </c>
      <c r="FN60" t="s">
        <v>180</v>
      </c>
      <c r="FP60" t="s">
        <v>180</v>
      </c>
      <c r="FQ60" t="s">
        <v>180</v>
      </c>
      <c r="FR60" t="s">
        <v>180</v>
      </c>
      <c r="FS60" t="s">
        <v>180</v>
      </c>
      <c r="FT60" t="s">
        <v>180</v>
      </c>
      <c r="FU60" t="s">
        <v>180</v>
      </c>
      <c r="FV60" t="s">
        <v>386</v>
      </c>
      <c r="FW60" t="s">
        <v>180</v>
      </c>
      <c r="FX60">
        <f t="shared" si="0"/>
        <v>1.0643210555250138</v>
      </c>
      <c r="FY60">
        <f t="shared" si="1"/>
        <v>41.561297416162724</v>
      </c>
      <c r="FZ60">
        <f t="shared" si="2"/>
        <v>5.4755360087960421</v>
      </c>
      <c r="GA60">
        <f t="shared" si="3"/>
        <v>2.4507971412864213</v>
      </c>
      <c r="GB60">
        <f t="shared" si="4"/>
        <v>2.3639362286970864</v>
      </c>
      <c r="GC60">
        <f t="shared" si="5"/>
        <v>0.94068504594820368</v>
      </c>
      <c r="GD60">
        <f t="shared" si="6"/>
        <v>27.181038830055474</v>
      </c>
      <c r="GE60">
        <f t="shared" si="7"/>
        <v>31.410256410256409</v>
      </c>
      <c r="GF60">
        <f t="shared" si="8"/>
        <v>61.345381526104411</v>
      </c>
      <c r="GG60">
        <f t="shared" si="9"/>
        <v>315.59917355371903</v>
      </c>
      <c r="GH60">
        <f t="shared" si="10"/>
        <v>0.11776929601357083</v>
      </c>
      <c r="GI60">
        <f t="shared" si="11"/>
        <v>0.64772727272727271</v>
      </c>
      <c r="GJ60">
        <f t="shared" si="12"/>
        <v>0.41249999999999998</v>
      </c>
      <c r="GK60">
        <f t="shared" si="13"/>
        <v>200.98684210526315</v>
      </c>
      <c r="GL60">
        <f t="shared" si="14"/>
        <v>5.1446280991735547</v>
      </c>
      <c r="GM60">
        <f t="shared" si="15"/>
        <v>1.5702479338842976</v>
      </c>
      <c r="GN60">
        <f t="shared" si="16"/>
        <v>0.30522088353413651</v>
      </c>
      <c r="GO60">
        <f t="shared" si="17"/>
        <v>2.2341857335127862</v>
      </c>
      <c r="GP60">
        <f t="shared" si="18"/>
        <v>0.95016874872683488</v>
      </c>
      <c r="GQ60">
        <f>(EA60/0.0735)/((DZ60/0.195*(EB60/0.295))^0.5)</f>
        <v>1.0851707763625436</v>
      </c>
    </row>
    <row r="61" spans="1:204">
      <c r="A61" t="s">
        <v>205</v>
      </c>
      <c r="B61" t="s">
        <v>371</v>
      </c>
      <c r="C61" t="s">
        <v>7165</v>
      </c>
      <c r="D61" t="s">
        <v>7100</v>
      </c>
      <c r="E61" t="s">
        <v>7098</v>
      </c>
      <c r="F61">
        <v>3</v>
      </c>
      <c r="G61">
        <v>2</v>
      </c>
      <c r="H61" t="s">
        <v>7355</v>
      </c>
      <c r="I61" t="s">
        <v>387</v>
      </c>
      <c r="J61" t="s">
        <v>388</v>
      </c>
      <c r="K61">
        <v>51.8</v>
      </c>
      <c r="L61">
        <v>51.93</v>
      </c>
      <c r="M61">
        <v>-178.01</v>
      </c>
      <c r="N61">
        <v>-178.2</v>
      </c>
      <c r="O61" t="s">
        <v>179</v>
      </c>
      <c r="R61" t="s">
        <v>389</v>
      </c>
      <c r="S61" t="s">
        <v>375</v>
      </c>
      <c r="T61" t="s">
        <v>6932</v>
      </c>
      <c r="W61" t="s">
        <v>180</v>
      </c>
      <c r="X61" t="s">
        <v>180</v>
      </c>
      <c r="Y61" t="s">
        <v>180</v>
      </c>
      <c r="Z61" t="s">
        <v>180</v>
      </c>
      <c r="AB61" t="s">
        <v>180</v>
      </c>
      <c r="AC61" t="s">
        <v>181</v>
      </c>
      <c r="AD61" t="s">
        <v>180</v>
      </c>
      <c r="AE61" t="s">
        <v>180</v>
      </c>
      <c r="AF61" t="s">
        <v>180</v>
      </c>
      <c r="AG61" t="s">
        <v>180</v>
      </c>
      <c r="AH61" t="s">
        <v>376</v>
      </c>
      <c r="AI61">
        <v>46.87</v>
      </c>
      <c r="AJ61">
        <v>1.2669999999999999</v>
      </c>
      <c r="AK61" t="s">
        <v>180</v>
      </c>
      <c r="AL61">
        <v>18.03</v>
      </c>
      <c r="AM61" t="s">
        <v>180</v>
      </c>
      <c r="AP61">
        <v>11.65</v>
      </c>
      <c r="AQ61">
        <v>11.96</v>
      </c>
      <c r="AR61">
        <v>6.01</v>
      </c>
      <c r="AS61">
        <v>0.19700000000000001</v>
      </c>
      <c r="AT61" t="s">
        <v>180</v>
      </c>
      <c r="AU61">
        <v>0.98499999999999999</v>
      </c>
      <c r="AV61">
        <v>2.78</v>
      </c>
      <c r="AW61">
        <v>0.24399999999999999</v>
      </c>
      <c r="AY61" t="s">
        <v>180</v>
      </c>
      <c r="AZ61" t="s">
        <v>180</v>
      </c>
      <c r="BA61">
        <v>99.993000000000023</v>
      </c>
      <c r="BC61" t="s">
        <v>180</v>
      </c>
      <c r="BD61" t="s">
        <v>180</v>
      </c>
      <c r="BE61" t="s">
        <v>180</v>
      </c>
      <c r="BI61" t="s">
        <v>180</v>
      </c>
      <c r="BK61" t="s">
        <v>180</v>
      </c>
      <c r="BL61" t="s">
        <v>180</v>
      </c>
      <c r="BN61" t="s">
        <v>180</v>
      </c>
      <c r="BO61" t="s">
        <v>180</v>
      </c>
      <c r="BP61" t="s">
        <v>180</v>
      </c>
      <c r="BQ61" t="s">
        <v>180</v>
      </c>
      <c r="BR61" t="s">
        <v>180</v>
      </c>
      <c r="BS61" t="s">
        <v>180</v>
      </c>
      <c r="BT61" t="s">
        <v>180</v>
      </c>
      <c r="BU61" t="s">
        <v>180</v>
      </c>
      <c r="BV61" t="s">
        <v>180</v>
      </c>
      <c r="BW61" t="s">
        <v>180</v>
      </c>
      <c r="BX61" t="s">
        <v>180</v>
      </c>
      <c r="BY61" t="s">
        <v>180</v>
      </c>
      <c r="BZ61" t="s">
        <v>180</v>
      </c>
      <c r="CD61" t="s">
        <v>180</v>
      </c>
      <c r="CE61" t="s">
        <v>180</v>
      </c>
      <c r="CG61" t="s">
        <v>180</v>
      </c>
      <c r="CH61" t="s">
        <v>180</v>
      </c>
      <c r="CI61" t="s">
        <v>180</v>
      </c>
      <c r="CJ61" t="s">
        <v>180</v>
      </c>
      <c r="CK61" t="s">
        <v>180</v>
      </c>
      <c r="CM61" t="s">
        <v>180</v>
      </c>
      <c r="CN61" t="s">
        <v>180</v>
      </c>
      <c r="CO61">
        <v>36.9</v>
      </c>
      <c r="CQ61">
        <v>412</v>
      </c>
      <c r="CR61">
        <v>32.5</v>
      </c>
      <c r="CS61" t="s">
        <v>180</v>
      </c>
      <c r="CT61" t="s">
        <v>180</v>
      </c>
      <c r="CV61">
        <v>19.600000000000001</v>
      </c>
      <c r="CW61">
        <v>190.9</v>
      </c>
      <c r="CX61">
        <v>80.8</v>
      </c>
      <c r="CY61">
        <v>18.100000000000001</v>
      </c>
      <c r="CZ61" t="s">
        <v>180</v>
      </c>
      <c r="DB61" t="s">
        <v>180</v>
      </c>
      <c r="DC61" t="s">
        <v>180</v>
      </c>
      <c r="DD61">
        <v>27.58</v>
      </c>
      <c r="DE61">
        <v>557</v>
      </c>
      <c r="DF61">
        <v>20.239999999999998</v>
      </c>
      <c r="DG61">
        <v>62.9</v>
      </c>
      <c r="DH61">
        <v>1.383</v>
      </c>
      <c r="DJ61" t="s">
        <v>180</v>
      </c>
      <c r="DK61" t="s">
        <v>180</v>
      </c>
      <c r="DL61" t="s">
        <v>180</v>
      </c>
      <c r="DM61" t="s">
        <v>180</v>
      </c>
      <c r="DR61" t="s">
        <v>180</v>
      </c>
      <c r="DS61" t="s">
        <v>180</v>
      </c>
      <c r="DT61">
        <v>1.0580000000000001</v>
      </c>
      <c r="DU61">
        <v>408</v>
      </c>
      <c r="DV61">
        <v>8.49</v>
      </c>
      <c r="DW61">
        <v>20.05</v>
      </c>
      <c r="DX61">
        <v>3.1070000000000002</v>
      </c>
      <c r="DY61">
        <v>14.92</v>
      </c>
      <c r="DZ61">
        <v>4.1959999999999997</v>
      </c>
      <c r="EA61">
        <v>1.3580000000000001</v>
      </c>
      <c r="EB61">
        <v>4.1639999999999997</v>
      </c>
      <c r="EC61">
        <v>0.67600000000000005</v>
      </c>
      <c r="ED61">
        <v>4.0510000000000002</v>
      </c>
      <c r="EE61">
        <v>0.82299999999999995</v>
      </c>
      <c r="EF61">
        <v>2.1800000000000002</v>
      </c>
      <c r="EG61">
        <v>0.30299999999999999</v>
      </c>
      <c r="EH61">
        <v>1.8089999999999999</v>
      </c>
      <c r="EI61">
        <v>0.28399999999999997</v>
      </c>
      <c r="EJ61">
        <v>2.0910000000000002</v>
      </c>
      <c r="EK61">
        <v>8.5000000000000006E-2</v>
      </c>
      <c r="EM61" t="s">
        <v>180</v>
      </c>
      <c r="EN61" t="s">
        <v>180</v>
      </c>
      <c r="EO61" t="s">
        <v>180</v>
      </c>
      <c r="EP61" t="s">
        <v>180</v>
      </c>
      <c r="EQ61" t="s">
        <v>180</v>
      </c>
      <c r="ER61" t="s">
        <v>180</v>
      </c>
      <c r="ET61">
        <v>3.3540000000000001</v>
      </c>
      <c r="EV61">
        <v>1.946</v>
      </c>
      <c r="EW61">
        <v>0.73899999999999999</v>
      </c>
      <c r="EY61" t="s">
        <v>180</v>
      </c>
      <c r="EZ61" t="s">
        <v>180</v>
      </c>
      <c r="FB61" t="s">
        <v>180</v>
      </c>
      <c r="FD61" t="s">
        <v>180</v>
      </c>
      <c r="FF61" t="s">
        <v>180</v>
      </c>
      <c r="FH61" t="s">
        <v>180</v>
      </c>
      <c r="FI61" t="s">
        <v>180</v>
      </c>
      <c r="FJ61" t="s">
        <v>180</v>
      </c>
      <c r="FK61" t="s">
        <v>180</v>
      </c>
      <c r="FL61" t="s">
        <v>180</v>
      </c>
      <c r="FM61" t="s">
        <v>180</v>
      </c>
      <c r="FN61" t="s">
        <v>180</v>
      </c>
      <c r="FP61" t="s">
        <v>180</v>
      </c>
      <c r="FQ61" t="s">
        <v>180</v>
      </c>
      <c r="FR61" t="s">
        <v>180</v>
      </c>
      <c r="FS61" t="s">
        <v>180</v>
      </c>
      <c r="FT61" t="s">
        <v>180</v>
      </c>
      <c r="FU61" t="s">
        <v>180</v>
      </c>
      <c r="FV61" t="s">
        <v>390</v>
      </c>
      <c r="FW61" t="s">
        <v>180</v>
      </c>
      <c r="FX61">
        <f t="shared" si="0"/>
        <v>0.76451077943615264</v>
      </c>
      <c r="FY61">
        <f t="shared" si="1"/>
        <v>34.770591487009398</v>
      </c>
      <c r="FZ61">
        <f t="shared" si="2"/>
        <v>4.6932006633499173</v>
      </c>
      <c r="GA61">
        <f t="shared" si="3"/>
        <v>2.3195135433941405</v>
      </c>
      <c r="GB61">
        <f t="shared" si="4"/>
        <v>2.3018242122719732</v>
      </c>
      <c r="GC61">
        <f t="shared" si="5"/>
        <v>0.77742699289660622</v>
      </c>
      <c r="GD61">
        <f t="shared" si="6"/>
        <v>27.519762845849804</v>
      </c>
      <c r="GE61">
        <f t="shared" si="7"/>
        <v>37.332439678284182</v>
      </c>
      <c r="GF61">
        <f t="shared" si="8"/>
        <v>48.056537102473499</v>
      </c>
      <c r="GG61">
        <f t="shared" si="9"/>
        <v>295.0108459869848</v>
      </c>
      <c r="GH61">
        <f t="shared" si="10"/>
        <v>0.16728179551122194</v>
      </c>
      <c r="GI61">
        <f t="shared" si="11"/>
        <v>0.53434562545191611</v>
      </c>
      <c r="GJ61">
        <f t="shared" si="12"/>
        <v>0.37975334018499485</v>
      </c>
      <c r="GK61">
        <f t="shared" si="13"/>
        <v>209.66084275436793</v>
      </c>
      <c r="GL61">
        <f t="shared" si="14"/>
        <v>6.1388286334056401</v>
      </c>
      <c r="GM61">
        <f t="shared" si="15"/>
        <v>1.4070860448300795</v>
      </c>
      <c r="GN61">
        <f t="shared" si="16"/>
        <v>0.22921083627797409</v>
      </c>
      <c r="GO61">
        <f t="shared" si="17"/>
        <v>2.0233555767397524</v>
      </c>
      <c r="GP61">
        <f t="shared" si="18"/>
        <v>0.93959199198118137</v>
      </c>
      <c r="GQ61">
        <f>(EA61/0.0735)/((DZ61/0.195*(EB61/0.295))^0.5)</f>
        <v>1.0601507974235957</v>
      </c>
    </row>
    <row r="62" spans="1:204">
      <c r="A62" t="s">
        <v>205</v>
      </c>
      <c r="B62" t="s">
        <v>371</v>
      </c>
      <c r="C62" t="s">
        <v>7165</v>
      </c>
      <c r="D62" t="s">
        <v>7100</v>
      </c>
      <c r="E62" t="s">
        <v>7098</v>
      </c>
      <c r="F62">
        <v>3</v>
      </c>
      <c r="G62">
        <v>2</v>
      </c>
      <c r="H62" t="s">
        <v>7355</v>
      </c>
      <c r="I62" t="s">
        <v>387</v>
      </c>
      <c r="J62" t="s">
        <v>391</v>
      </c>
      <c r="K62">
        <v>51.8</v>
      </c>
      <c r="L62">
        <v>51.93</v>
      </c>
      <c r="M62">
        <v>-178.01</v>
      </c>
      <c r="N62">
        <v>-178.2</v>
      </c>
      <c r="O62" t="s">
        <v>179</v>
      </c>
      <c r="R62" t="s">
        <v>392</v>
      </c>
      <c r="S62" t="s">
        <v>375</v>
      </c>
      <c r="T62" t="s">
        <v>6932</v>
      </c>
      <c r="W62" t="s">
        <v>180</v>
      </c>
      <c r="X62" t="s">
        <v>180</v>
      </c>
      <c r="Y62" t="s">
        <v>180</v>
      </c>
      <c r="Z62" t="s">
        <v>180</v>
      </c>
      <c r="AB62" t="s">
        <v>180</v>
      </c>
      <c r="AC62" t="s">
        <v>181</v>
      </c>
      <c r="AD62" t="s">
        <v>180</v>
      </c>
      <c r="AE62" t="s">
        <v>180</v>
      </c>
      <c r="AF62" t="s">
        <v>180</v>
      </c>
      <c r="AG62" t="s">
        <v>180</v>
      </c>
      <c r="AH62" t="s">
        <v>376</v>
      </c>
      <c r="AI62">
        <v>49.66</v>
      </c>
      <c r="AJ62">
        <v>0.875</v>
      </c>
      <c r="AK62" t="s">
        <v>180</v>
      </c>
      <c r="AL62">
        <v>16.43</v>
      </c>
      <c r="AM62" t="s">
        <v>180</v>
      </c>
      <c r="AP62">
        <v>9.93</v>
      </c>
      <c r="AQ62">
        <v>11.4</v>
      </c>
      <c r="AR62">
        <v>8</v>
      </c>
      <c r="AS62">
        <v>0.17599999999999999</v>
      </c>
      <c r="AT62" t="s">
        <v>180</v>
      </c>
      <c r="AU62">
        <v>0.88400000000000001</v>
      </c>
      <c r="AV62">
        <v>2.48</v>
      </c>
      <c r="AW62">
        <v>0.153</v>
      </c>
      <c r="AY62" t="s">
        <v>180</v>
      </c>
      <c r="AZ62" t="s">
        <v>180</v>
      </c>
      <c r="BA62">
        <v>99.988000000000028</v>
      </c>
      <c r="BC62" t="s">
        <v>180</v>
      </c>
      <c r="BD62" t="s">
        <v>180</v>
      </c>
      <c r="BE62" t="s">
        <v>180</v>
      </c>
      <c r="BI62" t="s">
        <v>180</v>
      </c>
      <c r="BK62" t="s">
        <v>180</v>
      </c>
      <c r="BL62" t="s">
        <v>180</v>
      </c>
      <c r="BN62" t="s">
        <v>180</v>
      </c>
      <c r="BO62" t="s">
        <v>180</v>
      </c>
      <c r="BP62" t="s">
        <v>180</v>
      </c>
      <c r="BQ62" t="s">
        <v>180</v>
      </c>
      <c r="BR62" t="s">
        <v>180</v>
      </c>
      <c r="BS62" t="s">
        <v>180</v>
      </c>
      <c r="BT62" t="s">
        <v>180</v>
      </c>
      <c r="BU62" t="s">
        <v>180</v>
      </c>
      <c r="BV62" t="s">
        <v>180</v>
      </c>
      <c r="BW62" t="s">
        <v>180</v>
      </c>
      <c r="BX62" t="s">
        <v>180</v>
      </c>
      <c r="BY62" t="s">
        <v>180</v>
      </c>
      <c r="BZ62" t="s">
        <v>180</v>
      </c>
      <c r="CD62" t="s">
        <v>180</v>
      </c>
      <c r="CE62" t="s">
        <v>180</v>
      </c>
      <c r="CG62" t="s">
        <v>180</v>
      </c>
      <c r="CH62" t="s">
        <v>180</v>
      </c>
      <c r="CI62" t="s">
        <v>180</v>
      </c>
      <c r="CJ62" t="s">
        <v>180</v>
      </c>
      <c r="CK62" t="s">
        <v>180</v>
      </c>
      <c r="CM62" t="s">
        <v>180</v>
      </c>
      <c r="CN62" t="s">
        <v>180</v>
      </c>
      <c r="CO62">
        <v>36.24</v>
      </c>
      <c r="CQ62">
        <v>291</v>
      </c>
      <c r="CR62">
        <v>272</v>
      </c>
      <c r="CS62" t="s">
        <v>180</v>
      </c>
      <c r="CT62" t="s">
        <v>180</v>
      </c>
      <c r="CV62">
        <v>57.7</v>
      </c>
      <c r="CW62">
        <v>123.4</v>
      </c>
      <c r="CX62">
        <v>76.099999999999994</v>
      </c>
      <c r="CY62">
        <v>17.100000000000001</v>
      </c>
      <c r="CZ62" t="s">
        <v>180</v>
      </c>
      <c r="DB62" t="s">
        <v>180</v>
      </c>
      <c r="DC62" t="s">
        <v>180</v>
      </c>
      <c r="DD62">
        <v>8.5299999999999994</v>
      </c>
      <c r="DE62">
        <v>497</v>
      </c>
      <c r="DF62">
        <v>15</v>
      </c>
      <c r="DG62">
        <v>52.1</v>
      </c>
      <c r="DH62">
        <v>0.86599999999999999</v>
      </c>
      <c r="DJ62" t="s">
        <v>180</v>
      </c>
      <c r="DK62" t="s">
        <v>180</v>
      </c>
      <c r="DL62" t="s">
        <v>180</v>
      </c>
      <c r="DM62" t="s">
        <v>180</v>
      </c>
      <c r="DR62" t="s">
        <v>180</v>
      </c>
      <c r="DS62" t="s">
        <v>180</v>
      </c>
      <c r="DT62">
        <v>0.113</v>
      </c>
      <c r="DU62">
        <v>217</v>
      </c>
      <c r="DV62">
        <v>6.09</v>
      </c>
      <c r="DW62">
        <v>14.32</v>
      </c>
      <c r="DX62">
        <v>2.2069999999999999</v>
      </c>
      <c r="DY62">
        <v>10.45</v>
      </c>
      <c r="DZ62">
        <v>2.9239999999999999</v>
      </c>
      <c r="EA62">
        <v>1.0029999999999999</v>
      </c>
      <c r="EB62">
        <v>2.9369999999999998</v>
      </c>
      <c r="EC62">
        <v>0.48399999999999999</v>
      </c>
      <c r="ED62">
        <v>2.95</v>
      </c>
      <c r="EE62">
        <v>0.61699999999999999</v>
      </c>
      <c r="EF62">
        <v>1.601</v>
      </c>
      <c r="EG62">
        <v>0.24</v>
      </c>
      <c r="EH62">
        <v>1.4570000000000001</v>
      </c>
      <c r="EI62">
        <v>0.23300000000000001</v>
      </c>
      <c r="EJ62">
        <v>1.645</v>
      </c>
      <c r="EK62">
        <v>5.6000000000000001E-2</v>
      </c>
      <c r="EM62" t="s">
        <v>180</v>
      </c>
      <c r="EN62" t="s">
        <v>180</v>
      </c>
      <c r="EO62" t="s">
        <v>180</v>
      </c>
      <c r="EP62" t="s">
        <v>180</v>
      </c>
      <c r="EQ62" t="s">
        <v>180</v>
      </c>
      <c r="ER62" t="s">
        <v>180</v>
      </c>
      <c r="ET62">
        <v>3.5760000000000001</v>
      </c>
      <c r="EV62">
        <v>1.823</v>
      </c>
      <c r="EW62">
        <v>0.71799999999999997</v>
      </c>
      <c r="EY62" t="s">
        <v>180</v>
      </c>
      <c r="EZ62" t="s">
        <v>180</v>
      </c>
      <c r="FB62" t="s">
        <v>180</v>
      </c>
      <c r="FD62" t="s">
        <v>180</v>
      </c>
      <c r="FF62" t="s">
        <v>180</v>
      </c>
      <c r="FH62" t="s">
        <v>180</v>
      </c>
      <c r="FI62" t="s">
        <v>180</v>
      </c>
      <c r="FJ62" t="s">
        <v>180</v>
      </c>
      <c r="FK62" t="s">
        <v>180</v>
      </c>
      <c r="FL62" t="s">
        <v>180</v>
      </c>
      <c r="FM62" t="s">
        <v>180</v>
      </c>
      <c r="FN62" t="s">
        <v>180</v>
      </c>
      <c r="FP62" t="s">
        <v>180</v>
      </c>
      <c r="FQ62" t="s">
        <v>180</v>
      </c>
      <c r="FR62" t="s">
        <v>180</v>
      </c>
      <c r="FS62" t="s">
        <v>180</v>
      </c>
      <c r="FT62" t="s">
        <v>180</v>
      </c>
      <c r="FU62" t="s">
        <v>180</v>
      </c>
      <c r="FV62" t="s">
        <v>393</v>
      </c>
      <c r="FW62" t="s">
        <v>180</v>
      </c>
      <c r="FX62">
        <f t="shared" si="0"/>
        <v>0.59437199725463274</v>
      </c>
      <c r="FY62">
        <f t="shared" si="1"/>
        <v>35.758407687028139</v>
      </c>
      <c r="FZ62">
        <f t="shared" si="2"/>
        <v>4.1798215511324637</v>
      </c>
      <c r="GA62">
        <f t="shared" si="3"/>
        <v>2.0068634179821552</v>
      </c>
      <c r="GB62">
        <f t="shared" si="4"/>
        <v>2.0157858613589568</v>
      </c>
      <c r="GC62">
        <f t="shared" si="5"/>
        <v>1.0102857142857142</v>
      </c>
      <c r="GD62">
        <f t="shared" si="6"/>
        <v>33.133333333333333</v>
      </c>
      <c r="GE62">
        <f t="shared" si="7"/>
        <v>47.559808612440193</v>
      </c>
      <c r="GF62">
        <f t="shared" si="8"/>
        <v>35.632183908045981</v>
      </c>
      <c r="GG62">
        <f t="shared" si="9"/>
        <v>250.57736720554271</v>
      </c>
      <c r="GH62">
        <f t="shared" si="10"/>
        <v>0.24972067039106144</v>
      </c>
      <c r="GI62">
        <f t="shared" si="11"/>
        <v>0.82909930715935332</v>
      </c>
      <c r="GJ62">
        <f t="shared" si="12"/>
        <v>0.39385628085573232</v>
      </c>
      <c r="GK62">
        <f t="shared" si="13"/>
        <v>119.03455842018651</v>
      </c>
      <c r="GL62">
        <f t="shared" si="14"/>
        <v>7.0323325635103924</v>
      </c>
      <c r="GM62">
        <f t="shared" si="15"/>
        <v>2.1050808314087761</v>
      </c>
      <c r="GN62">
        <f t="shared" si="16"/>
        <v>0.2993431855500821</v>
      </c>
      <c r="GO62">
        <f t="shared" si="17"/>
        <v>2.0827633378932968</v>
      </c>
      <c r="GP62">
        <f t="shared" si="18"/>
        <v>0.94011851640798516</v>
      </c>
      <c r="GQ62">
        <f>(EA62/0.0735)/((DZ62/0.195*(EB62/0.295))^0.5)</f>
        <v>1.1168664628961467</v>
      </c>
    </row>
    <row r="63" spans="1:204">
      <c r="A63" t="s">
        <v>205</v>
      </c>
      <c r="B63" t="s">
        <v>371</v>
      </c>
      <c r="C63" t="s">
        <v>7165</v>
      </c>
      <c r="D63" t="s">
        <v>7100</v>
      </c>
      <c r="E63" t="s">
        <v>7098</v>
      </c>
      <c r="F63">
        <v>3</v>
      </c>
      <c r="G63">
        <v>2</v>
      </c>
      <c r="H63" t="s">
        <v>7355</v>
      </c>
      <c r="I63" t="s">
        <v>387</v>
      </c>
      <c r="J63" t="s">
        <v>394</v>
      </c>
      <c r="K63">
        <v>51.8</v>
      </c>
      <c r="L63">
        <v>51.93</v>
      </c>
      <c r="M63">
        <v>-178.01</v>
      </c>
      <c r="N63">
        <v>-178.2</v>
      </c>
      <c r="O63" t="s">
        <v>179</v>
      </c>
      <c r="R63" t="s">
        <v>395</v>
      </c>
      <c r="S63" t="s">
        <v>375</v>
      </c>
      <c r="T63" t="s">
        <v>6932</v>
      </c>
      <c r="W63" t="s">
        <v>180</v>
      </c>
      <c r="X63" t="s">
        <v>180</v>
      </c>
      <c r="Y63" t="s">
        <v>180</v>
      </c>
      <c r="Z63" t="s">
        <v>180</v>
      </c>
      <c r="AB63" t="s">
        <v>180</v>
      </c>
      <c r="AC63" t="s">
        <v>181</v>
      </c>
      <c r="AD63" t="s">
        <v>180</v>
      </c>
      <c r="AE63" t="s">
        <v>180</v>
      </c>
      <c r="AF63" t="s">
        <v>180</v>
      </c>
      <c r="AG63" t="s">
        <v>180</v>
      </c>
      <c r="AH63" t="s">
        <v>376</v>
      </c>
      <c r="AI63">
        <v>48.21</v>
      </c>
      <c r="AJ63">
        <v>1.0209999999999999</v>
      </c>
      <c r="AK63" t="s">
        <v>180</v>
      </c>
      <c r="AL63">
        <v>17.03</v>
      </c>
      <c r="AM63" t="s">
        <v>180</v>
      </c>
      <c r="AP63">
        <v>10.39</v>
      </c>
      <c r="AQ63">
        <v>11.69</v>
      </c>
      <c r="AR63">
        <v>7.61</v>
      </c>
      <c r="AS63">
        <v>0.187</v>
      </c>
      <c r="AT63" t="s">
        <v>180</v>
      </c>
      <c r="AU63">
        <v>1.0720000000000001</v>
      </c>
      <c r="AV63">
        <v>2.52</v>
      </c>
      <c r="AW63">
        <v>0.26400000000000001</v>
      </c>
      <c r="AY63" t="s">
        <v>180</v>
      </c>
      <c r="AZ63" t="s">
        <v>180</v>
      </c>
      <c r="BA63">
        <v>99.993999999999986</v>
      </c>
      <c r="BC63" t="s">
        <v>180</v>
      </c>
      <c r="BD63" t="s">
        <v>180</v>
      </c>
      <c r="BE63" t="s">
        <v>180</v>
      </c>
      <c r="BI63" t="s">
        <v>180</v>
      </c>
      <c r="BK63" t="s">
        <v>180</v>
      </c>
      <c r="BL63" t="s">
        <v>180</v>
      </c>
      <c r="BN63" t="s">
        <v>180</v>
      </c>
      <c r="BO63" t="s">
        <v>180</v>
      </c>
      <c r="BP63" t="s">
        <v>180</v>
      </c>
      <c r="BQ63" t="s">
        <v>180</v>
      </c>
      <c r="BR63" t="s">
        <v>180</v>
      </c>
      <c r="BS63" t="s">
        <v>180</v>
      </c>
      <c r="BT63" t="s">
        <v>180</v>
      </c>
      <c r="BU63" t="s">
        <v>180</v>
      </c>
      <c r="BV63" t="s">
        <v>180</v>
      </c>
      <c r="BW63" t="s">
        <v>180</v>
      </c>
      <c r="BX63" t="s">
        <v>180</v>
      </c>
      <c r="BY63" t="s">
        <v>180</v>
      </c>
      <c r="BZ63" t="s">
        <v>180</v>
      </c>
      <c r="CD63" t="s">
        <v>180</v>
      </c>
      <c r="CE63" t="s">
        <v>180</v>
      </c>
      <c r="CG63" t="s">
        <v>180</v>
      </c>
      <c r="CH63" t="s">
        <v>180</v>
      </c>
      <c r="CI63" t="s">
        <v>180</v>
      </c>
      <c r="CJ63" t="s">
        <v>180</v>
      </c>
      <c r="CK63" t="s">
        <v>180</v>
      </c>
      <c r="CM63" t="s">
        <v>180</v>
      </c>
      <c r="CN63" t="s">
        <v>180</v>
      </c>
      <c r="CO63">
        <v>40.020000000000003</v>
      </c>
      <c r="CQ63">
        <v>347</v>
      </c>
      <c r="CR63">
        <v>113.4</v>
      </c>
      <c r="CS63" t="s">
        <v>180</v>
      </c>
      <c r="CT63" t="s">
        <v>180</v>
      </c>
      <c r="CV63">
        <v>58.4</v>
      </c>
      <c r="CW63">
        <v>143.9</v>
      </c>
      <c r="CX63">
        <v>76.900000000000006</v>
      </c>
      <c r="CY63">
        <v>18.399999999999999</v>
      </c>
      <c r="CZ63" t="s">
        <v>180</v>
      </c>
      <c r="DB63" t="s">
        <v>180</v>
      </c>
      <c r="DC63" t="s">
        <v>180</v>
      </c>
      <c r="DD63">
        <v>27.18</v>
      </c>
      <c r="DE63">
        <v>558</v>
      </c>
      <c r="DF63">
        <v>16.350000000000001</v>
      </c>
      <c r="DG63">
        <v>58</v>
      </c>
      <c r="DH63">
        <v>1.4650000000000001</v>
      </c>
      <c r="DJ63" t="s">
        <v>180</v>
      </c>
      <c r="DK63" t="s">
        <v>180</v>
      </c>
      <c r="DL63" t="s">
        <v>180</v>
      </c>
      <c r="DM63" t="s">
        <v>180</v>
      </c>
      <c r="DR63" t="s">
        <v>180</v>
      </c>
      <c r="DS63" t="s">
        <v>180</v>
      </c>
      <c r="DT63">
        <v>0.497</v>
      </c>
      <c r="DU63">
        <v>445</v>
      </c>
      <c r="DV63">
        <v>8.49</v>
      </c>
      <c r="DW63">
        <v>20.07</v>
      </c>
      <c r="DX63">
        <v>3.012</v>
      </c>
      <c r="DY63">
        <v>14.48</v>
      </c>
      <c r="DZ63">
        <v>3.7919999999999998</v>
      </c>
      <c r="EA63">
        <v>1.2370000000000001</v>
      </c>
      <c r="EB63">
        <v>3.641</v>
      </c>
      <c r="EC63">
        <v>0.55900000000000005</v>
      </c>
      <c r="ED63">
        <v>3.3239999999999998</v>
      </c>
      <c r="EE63">
        <v>0.66900000000000004</v>
      </c>
      <c r="EF63">
        <v>1.752</v>
      </c>
      <c r="EG63">
        <v>0.245</v>
      </c>
      <c r="EH63">
        <v>1.5029999999999999</v>
      </c>
      <c r="EI63">
        <v>0.23300000000000001</v>
      </c>
      <c r="EJ63">
        <v>1.821</v>
      </c>
      <c r="EK63">
        <v>9.0999999999999998E-2</v>
      </c>
      <c r="EM63" t="s">
        <v>180</v>
      </c>
      <c r="EN63" t="s">
        <v>180</v>
      </c>
      <c r="EO63" t="s">
        <v>180</v>
      </c>
      <c r="EP63" t="s">
        <v>180</v>
      </c>
      <c r="EQ63" t="s">
        <v>180</v>
      </c>
      <c r="ER63" t="s">
        <v>180</v>
      </c>
      <c r="ET63">
        <v>3.7879999999999998</v>
      </c>
      <c r="EV63">
        <v>2.294</v>
      </c>
      <c r="EW63">
        <v>0.86899999999999999</v>
      </c>
      <c r="EY63" t="s">
        <v>180</v>
      </c>
      <c r="EZ63" t="s">
        <v>180</v>
      </c>
      <c r="FB63" t="s">
        <v>180</v>
      </c>
      <c r="FD63" t="s">
        <v>180</v>
      </c>
      <c r="FF63" t="s">
        <v>180</v>
      </c>
      <c r="FH63" t="s">
        <v>180</v>
      </c>
      <c r="FI63" t="s">
        <v>180</v>
      </c>
      <c r="FJ63" t="s">
        <v>180</v>
      </c>
      <c r="FK63" t="s">
        <v>180</v>
      </c>
      <c r="FL63" t="s">
        <v>180</v>
      </c>
      <c r="FM63" t="s">
        <v>180</v>
      </c>
      <c r="FN63" t="s">
        <v>180</v>
      </c>
      <c r="FP63" t="s">
        <v>180</v>
      </c>
      <c r="FQ63" t="s">
        <v>180</v>
      </c>
      <c r="FR63" t="s">
        <v>180</v>
      </c>
      <c r="FS63" t="s">
        <v>180</v>
      </c>
      <c r="FT63" t="s">
        <v>180</v>
      </c>
      <c r="FU63" t="s">
        <v>180</v>
      </c>
      <c r="FV63" t="s">
        <v>396</v>
      </c>
      <c r="FW63" t="s">
        <v>180</v>
      </c>
      <c r="FX63">
        <f t="shared" si="0"/>
        <v>0.97471723220226225</v>
      </c>
      <c r="FY63">
        <f t="shared" si="1"/>
        <v>38.589487691284099</v>
      </c>
      <c r="FZ63">
        <f t="shared" si="2"/>
        <v>5.6487025948103797</v>
      </c>
      <c r="GA63">
        <f t="shared" si="3"/>
        <v>2.5229540918163673</v>
      </c>
      <c r="GB63">
        <f t="shared" si="4"/>
        <v>2.4224883566200934</v>
      </c>
      <c r="GC63">
        <f t="shared" si="5"/>
        <v>1.0499510284035261</v>
      </c>
      <c r="GD63">
        <f t="shared" si="6"/>
        <v>34.128440366972477</v>
      </c>
      <c r="GE63">
        <f t="shared" si="7"/>
        <v>38.535911602209943</v>
      </c>
      <c r="GF63">
        <f t="shared" si="8"/>
        <v>52.414605418138983</v>
      </c>
      <c r="GG63">
        <f t="shared" si="9"/>
        <v>303.75426621160409</v>
      </c>
      <c r="GH63">
        <f t="shared" si="10"/>
        <v>0.18873941205779771</v>
      </c>
      <c r="GI63">
        <f t="shared" si="11"/>
        <v>0.59317406143344709</v>
      </c>
      <c r="GJ63">
        <f t="shared" si="12"/>
        <v>0.37881429816913686</v>
      </c>
      <c r="GK63">
        <f t="shared" si="13"/>
        <v>193.98430688753268</v>
      </c>
      <c r="GL63">
        <f t="shared" si="14"/>
        <v>5.7952218430034126</v>
      </c>
      <c r="GM63">
        <f t="shared" si="15"/>
        <v>1.5658703071672355</v>
      </c>
      <c r="GN63">
        <f t="shared" si="16"/>
        <v>0.27020023557126033</v>
      </c>
      <c r="GO63">
        <f t="shared" si="17"/>
        <v>2.2389240506329116</v>
      </c>
      <c r="GP63">
        <f t="shared" si="18"/>
        <v>0.955246477921462</v>
      </c>
      <c r="GQ63">
        <f>(EA63/0.0735)/((DZ63/0.195*(EB63/0.295))^0.5)</f>
        <v>1.0863409992486122</v>
      </c>
    </row>
    <row r="64" spans="1:204">
      <c r="A64" t="s">
        <v>205</v>
      </c>
      <c r="B64" t="s">
        <v>371</v>
      </c>
      <c r="C64" t="s">
        <v>7165</v>
      </c>
      <c r="D64" t="s">
        <v>7100</v>
      </c>
      <c r="E64" t="s">
        <v>7098</v>
      </c>
      <c r="F64">
        <v>3</v>
      </c>
      <c r="G64">
        <v>2</v>
      </c>
      <c r="H64" t="s">
        <v>7355</v>
      </c>
      <c r="I64" t="s">
        <v>397</v>
      </c>
      <c r="J64" t="s">
        <v>180</v>
      </c>
      <c r="K64">
        <v>51.8</v>
      </c>
      <c r="L64">
        <v>51.93</v>
      </c>
      <c r="M64">
        <v>-178.01</v>
      </c>
      <c r="N64">
        <v>-178.2</v>
      </c>
      <c r="O64" t="s">
        <v>179</v>
      </c>
      <c r="R64" t="s">
        <v>398</v>
      </c>
      <c r="S64" t="s">
        <v>375</v>
      </c>
      <c r="T64" t="s">
        <v>6932</v>
      </c>
      <c r="W64" t="s">
        <v>180</v>
      </c>
      <c r="X64" t="s">
        <v>180</v>
      </c>
      <c r="Y64" t="s">
        <v>180</v>
      </c>
      <c r="Z64" t="s">
        <v>180</v>
      </c>
      <c r="AB64" t="s">
        <v>180</v>
      </c>
      <c r="AC64" t="s">
        <v>181</v>
      </c>
      <c r="AD64" t="s">
        <v>180</v>
      </c>
      <c r="AE64" t="s">
        <v>180</v>
      </c>
      <c r="AF64" t="s">
        <v>180</v>
      </c>
      <c r="AG64" t="s">
        <v>180</v>
      </c>
      <c r="AH64" t="s">
        <v>376</v>
      </c>
      <c r="AI64">
        <v>49.56</v>
      </c>
      <c r="AJ64">
        <v>1.026</v>
      </c>
      <c r="AK64" t="s">
        <v>180</v>
      </c>
      <c r="AL64">
        <v>18.37</v>
      </c>
      <c r="AM64" t="s">
        <v>180</v>
      </c>
      <c r="AP64">
        <v>10.210000000000001</v>
      </c>
      <c r="AQ64">
        <v>9.98</v>
      </c>
      <c r="AR64">
        <v>6.08</v>
      </c>
      <c r="AS64">
        <v>0.187</v>
      </c>
      <c r="AT64" t="s">
        <v>180</v>
      </c>
      <c r="AU64">
        <v>1.4159999999999999</v>
      </c>
      <c r="AV64">
        <v>2.92</v>
      </c>
      <c r="AW64">
        <v>0.248</v>
      </c>
      <c r="AY64" t="s">
        <v>180</v>
      </c>
      <c r="AZ64" t="s">
        <v>180</v>
      </c>
      <c r="BA64">
        <v>99.997</v>
      </c>
      <c r="BC64" t="s">
        <v>180</v>
      </c>
      <c r="BD64" t="s">
        <v>180</v>
      </c>
      <c r="BE64" t="s">
        <v>180</v>
      </c>
      <c r="BI64" t="s">
        <v>180</v>
      </c>
      <c r="BK64" t="s">
        <v>180</v>
      </c>
      <c r="BL64" t="s">
        <v>180</v>
      </c>
      <c r="BN64" t="s">
        <v>180</v>
      </c>
      <c r="BO64" t="s">
        <v>180</v>
      </c>
      <c r="BP64" t="s">
        <v>180</v>
      </c>
      <c r="BQ64" t="s">
        <v>180</v>
      </c>
      <c r="BR64" t="s">
        <v>180</v>
      </c>
      <c r="BS64" t="s">
        <v>180</v>
      </c>
      <c r="BT64" t="s">
        <v>180</v>
      </c>
      <c r="BU64" t="s">
        <v>180</v>
      </c>
      <c r="BV64" t="s">
        <v>180</v>
      </c>
      <c r="BW64" t="s">
        <v>180</v>
      </c>
      <c r="BX64" t="s">
        <v>180</v>
      </c>
      <c r="BY64" t="s">
        <v>180</v>
      </c>
      <c r="BZ64" t="s">
        <v>180</v>
      </c>
      <c r="CD64" t="s">
        <v>180</v>
      </c>
      <c r="CE64" t="s">
        <v>180</v>
      </c>
      <c r="CG64" t="s">
        <v>180</v>
      </c>
      <c r="CH64" t="s">
        <v>180</v>
      </c>
      <c r="CI64" t="s">
        <v>180</v>
      </c>
      <c r="CJ64" t="s">
        <v>180</v>
      </c>
      <c r="CK64" t="s">
        <v>180</v>
      </c>
      <c r="CM64" t="s">
        <v>180</v>
      </c>
      <c r="CN64" t="s">
        <v>180</v>
      </c>
      <c r="CO64">
        <v>27.02</v>
      </c>
      <c r="CQ64">
        <v>316</v>
      </c>
      <c r="CR64">
        <v>13.6</v>
      </c>
      <c r="CS64" t="s">
        <v>180</v>
      </c>
      <c r="CT64" t="s">
        <v>180</v>
      </c>
      <c r="CV64">
        <v>28.8</v>
      </c>
      <c r="CW64">
        <v>149.4</v>
      </c>
      <c r="CX64">
        <v>78.8</v>
      </c>
      <c r="CY64">
        <v>19.100000000000001</v>
      </c>
      <c r="CZ64" t="s">
        <v>180</v>
      </c>
      <c r="DB64" t="s">
        <v>180</v>
      </c>
      <c r="DC64" t="s">
        <v>180</v>
      </c>
      <c r="DD64">
        <v>31.91</v>
      </c>
      <c r="DE64">
        <v>521</v>
      </c>
      <c r="DF64">
        <v>20.97</v>
      </c>
      <c r="DG64">
        <v>93.3</v>
      </c>
      <c r="DH64">
        <v>1.9179999999999999</v>
      </c>
      <c r="DJ64" t="s">
        <v>180</v>
      </c>
      <c r="DK64" t="s">
        <v>180</v>
      </c>
      <c r="DL64" t="s">
        <v>180</v>
      </c>
      <c r="DM64" t="s">
        <v>180</v>
      </c>
      <c r="DR64" t="s">
        <v>180</v>
      </c>
      <c r="DS64" t="s">
        <v>180</v>
      </c>
      <c r="DT64">
        <v>0.56399999999999995</v>
      </c>
      <c r="DU64">
        <v>478</v>
      </c>
      <c r="DV64">
        <v>11.22</v>
      </c>
      <c r="DW64">
        <v>25.88</v>
      </c>
      <c r="DX64">
        <v>3.8359999999999999</v>
      </c>
      <c r="DY64">
        <v>17.54</v>
      </c>
      <c r="DZ64">
        <v>4.5170000000000003</v>
      </c>
      <c r="EA64">
        <v>1.3839999999999999</v>
      </c>
      <c r="EB64">
        <v>4.3609999999999998</v>
      </c>
      <c r="EC64">
        <v>0.68200000000000005</v>
      </c>
      <c r="ED64">
        <v>4.157</v>
      </c>
      <c r="EE64">
        <v>0.85299999999999998</v>
      </c>
      <c r="EF64">
        <v>2.3039999999999998</v>
      </c>
      <c r="EG64">
        <v>0.32900000000000001</v>
      </c>
      <c r="EH64">
        <v>2.0150000000000001</v>
      </c>
      <c r="EI64">
        <v>0.317</v>
      </c>
      <c r="EJ64">
        <v>2.7650000000000001</v>
      </c>
      <c r="EK64">
        <v>0.128</v>
      </c>
      <c r="EM64" t="s">
        <v>180</v>
      </c>
      <c r="EN64" t="s">
        <v>180</v>
      </c>
      <c r="EO64" t="s">
        <v>180</v>
      </c>
      <c r="EP64" t="s">
        <v>180</v>
      </c>
      <c r="EQ64" t="s">
        <v>180</v>
      </c>
      <c r="ER64" t="s">
        <v>180</v>
      </c>
      <c r="ET64">
        <v>3.839</v>
      </c>
      <c r="EV64">
        <v>3.2930000000000001</v>
      </c>
      <c r="EW64">
        <v>1.419</v>
      </c>
      <c r="EY64" t="s">
        <v>180</v>
      </c>
      <c r="EZ64" t="s">
        <v>180</v>
      </c>
      <c r="FB64" t="s">
        <v>180</v>
      </c>
      <c r="FD64" t="s">
        <v>180</v>
      </c>
      <c r="FF64" t="s">
        <v>180</v>
      </c>
      <c r="FH64" t="s">
        <v>180</v>
      </c>
      <c r="FI64" t="s">
        <v>180</v>
      </c>
      <c r="FJ64" t="s">
        <v>180</v>
      </c>
      <c r="FK64" t="s">
        <v>180</v>
      </c>
      <c r="FL64" t="s">
        <v>180</v>
      </c>
      <c r="FM64" t="s">
        <v>180</v>
      </c>
      <c r="FN64" t="s">
        <v>180</v>
      </c>
      <c r="FP64" t="s">
        <v>180</v>
      </c>
      <c r="FQ64" t="s">
        <v>180</v>
      </c>
      <c r="FR64" t="s">
        <v>180</v>
      </c>
      <c r="FS64" t="s">
        <v>180</v>
      </c>
      <c r="FT64" t="s">
        <v>180</v>
      </c>
      <c r="FU64" t="s">
        <v>180</v>
      </c>
      <c r="FV64" t="s">
        <v>399</v>
      </c>
      <c r="FW64" t="s">
        <v>180</v>
      </c>
      <c r="FX64">
        <f t="shared" si="0"/>
        <v>0.95186104218362277</v>
      </c>
      <c r="FY64">
        <f t="shared" si="1"/>
        <v>46.302729528535977</v>
      </c>
      <c r="FZ64">
        <f t="shared" si="2"/>
        <v>5.5682382133995034</v>
      </c>
      <c r="GA64">
        <f t="shared" si="3"/>
        <v>2.2416873449131516</v>
      </c>
      <c r="GB64">
        <f t="shared" si="4"/>
        <v>2.1642679900744413</v>
      </c>
      <c r="GC64">
        <f t="shared" si="5"/>
        <v>1.3801169590643274</v>
      </c>
      <c r="GD64">
        <f t="shared" si="6"/>
        <v>24.845016690510253</v>
      </c>
      <c r="GE64">
        <f t="shared" si="7"/>
        <v>29.703534777651086</v>
      </c>
      <c r="GF64">
        <f t="shared" si="8"/>
        <v>42.602495543672013</v>
      </c>
      <c r="GG64">
        <f t="shared" si="9"/>
        <v>249.21793534932223</v>
      </c>
      <c r="GH64">
        <f t="shared" si="10"/>
        <v>0.14833848531684699</v>
      </c>
      <c r="GI64">
        <f t="shared" si="11"/>
        <v>0.73983315954118878</v>
      </c>
      <c r="GJ64">
        <f t="shared" si="12"/>
        <v>0.43091406012754324</v>
      </c>
      <c r="GK64">
        <f t="shared" si="13"/>
        <v>145.15639234740357</v>
      </c>
      <c r="GL64">
        <f t="shared" si="14"/>
        <v>5.8498435870698646</v>
      </c>
      <c r="GM64">
        <f t="shared" si="15"/>
        <v>1.7168925964546404</v>
      </c>
      <c r="GN64">
        <f t="shared" si="16"/>
        <v>0.29349376114081999</v>
      </c>
      <c r="GO64">
        <f t="shared" si="17"/>
        <v>2.4839495240203675</v>
      </c>
      <c r="GP64">
        <f t="shared" si="18"/>
        <v>0.94946278259849282</v>
      </c>
      <c r="GQ64">
        <f>(EA64/0.0735)/((DZ64/0.195*(EB64/0.295))^0.5)</f>
        <v>1.0175575385323468</v>
      </c>
    </row>
    <row r="65" spans="1:204">
      <c r="A65" t="s">
        <v>205</v>
      </c>
      <c r="B65" t="s">
        <v>371</v>
      </c>
      <c r="C65" t="s">
        <v>7165</v>
      </c>
      <c r="D65" t="s">
        <v>7100</v>
      </c>
      <c r="E65" t="s">
        <v>7098</v>
      </c>
      <c r="F65">
        <v>3</v>
      </c>
      <c r="G65">
        <v>2</v>
      </c>
      <c r="H65" t="s">
        <v>7355</v>
      </c>
      <c r="I65" t="s">
        <v>400</v>
      </c>
      <c r="J65" t="s">
        <v>401</v>
      </c>
      <c r="K65">
        <v>51.8</v>
      </c>
      <c r="L65">
        <v>51.93</v>
      </c>
      <c r="M65">
        <v>-178.01</v>
      </c>
      <c r="N65">
        <v>-178.2</v>
      </c>
      <c r="O65" t="s">
        <v>179</v>
      </c>
      <c r="R65" t="s">
        <v>402</v>
      </c>
      <c r="S65" t="s">
        <v>375</v>
      </c>
      <c r="T65" t="s">
        <v>6932</v>
      </c>
      <c r="W65" t="s">
        <v>180</v>
      </c>
      <c r="X65" t="s">
        <v>180</v>
      </c>
      <c r="Y65" t="s">
        <v>180</v>
      </c>
      <c r="Z65" t="s">
        <v>180</v>
      </c>
      <c r="AB65" t="s">
        <v>180</v>
      </c>
      <c r="AC65" t="s">
        <v>181</v>
      </c>
      <c r="AD65" t="s">
        <v>180</v>
      </c>
      <c r="AE65" t="s">
        <v>180</v>
      </c>
      <c r="AF65" t="s">
        <v>180</v>
      </c>
      <c r="AG65" t="s">
        <v>180</v>
      </c>
      <c r="AH65" t="s">
        <v>376</v>
      </c>
      <c r="AI65">
        <v>49.67</v>
      </c>
      <c r="AJ65">
        <v>0.99299999999999999</v>
      </c>
      <c r="AK65" t="s">
        <v>180</v>
      </c>
      <c r="AL65">
        <v>18.55</v>
      </c>
      <c r="AM65" t="s">
        <v>180</v>
      </c>
      <c r="AP65">
        <v>9.5</v>
      </c>
      <c r="AQ65">
        <v>10.78</v>
      </c>
      <c r="AR65">
        <v>6.32</v>
      </c>
      <c r="AS65">
        <v>0.16800000000000001</v>
      </c>
      <c r="AT65" t="s">
        <v>180</v>
      </c>
      <c r="AU65">
        <v>0.871</v>
      </c>
      <c r="AV65">
        <v>2.97</v>
      </c>
      <c r="AW65">
        <v>0.187</v>
      </c>
      <c r="AY65" t="s">
        <v>180</v>
      </c>
      <c r="AZ65" t="s">
        <v>180</v>
      </c>
      <c r="BA65">
        <v>100.00900000000001</v>
      </c>
      <c r="BC65" t="s">
        <v>180</v>
      </c>
      <c r="BD65" t="s">
        <v>180</v>
      </c>
      <c r="BE65" t="s">
        <v>180</v>
      </c>
      <c r="BI65" t="s">
        <v>180</v>
      </c>
      <c r="BK65" t="s">
        <v>180</v>
      </c>
      <c r="BL65" t="s">
        <v>180</v>
      </c>
      <c r="BN65" t="s">
        <v>180</v>
      </c>
      <c r="BO65" t="s">
        <v>180</v>
      </c>
      <c r="BP65" t="s">
        <v>180</v>
      </c>
      <c r="BQ65" t="s">
        <v>180</v>
      </c>
      <c r="BR65" t="s">
        <v>180</v>
      </c>
      <c r="BS65" t="s">
        <v>180</v>
      </c>
      <c r="BT65" t="s">
        <v>180</v>
      </c>
      <c r="BU65" t="s">
        <v>180</v>
      </c>
      <c r="BV65" t="s">
        <v>180</v>
      </c>
      <c r="BW65" t="s">
        <v>180</v>
      </c>
      <c r="BX65" t="s">
        <v>180</v>
      </c>
      <c r="BY65" t="s">
        <v>180</v>
      </c>
      <c r="BZ65" t="s">
        <v>180</v>
      </c>
      <c r="CD65" t="s">
        <v>180</v>
      </c>
      <c r="CE65" t="s">
        <v>180</v>
      </c>
      <c r="CG65" t="s">
        <v>180</v>
      </c>
      <c r="CH65" t="s">
        <v>180</v>
      </c>
      <c r="CI65" t="s">
        <v>180</v>
      </c>
      <c r="CJ65" t="s">
        <v>180</v>
      </c>
      <c r="CK65" t="s">
        <v>180</v>
      </c>
      <c r="CM65" t="s">
        <v>180</v>
      </c>
      <c r="CN65" t="s">
        <v>180</v>
      </c>
      <c r="CO65">
        <v>31.06</v>
      </c>
      <c r="CQ65">
        <v>310</v>
      </c>
      <c r="CR65">
        <v>81</v>
      </c>
      <c r="CS65" t="s">
        <v>180</v>
      </c>
      <c r="CT65" t="s">
        <v>180</v>
      </c>
      <c r="CV65">
        <v>34.6</v>
      </c>
      <c r="CW65">
        <v>94.3</v>
      </c>
      <c r="CX65">
        <v>75.5</v>
      </c>
      <c r="CY65">
        <v>18.7</v>
      </c>
      <c r="CZ65" t="s">
        <v>180</v>
      </c>
      <c r="DB65" t="s">
        <v>180</v>
      </c>
      <c r="DC65" t="s">
        <v>180</v>
      </c>
      <c r="DD65">
        <v>11.66</v>
      </c>
      <c r="DE65">
        <v>588</v>
      </c>
      <c r="DF65">
        <v>17.7</v>
      </c>
      <c r="DG65">
        <v>60.7</v>
      </c>
      <c r="DH65">
        <v>1.1160000000000001</v>
      </c>
      <c r="DJ65" t="s">
        <v>180</v>
      </c>
      <c r="DK65" t="s">
        <v>180</v>
      </c>
      <c r="DL65" t="s">
        <v>180</v>
      </c>
      <c r="DM65" t="s">
        <v>180</v>
      </c>
      <c r="DR65" t="s">
        <v>180</v>
      </c>
      <c r="DS65" t="s">
        <v>180</v>
      </c>
      <c r="DT65">
        <v>0.53800000000000003</v>
      </c>
      <c r="DU65">
        <v>240</v>
      </c>
      <c r="DV65">
        <v>6.73</v>
      </c>
      <c r="DW65">
        <v>15.96</v>
      </c>
      <c r="DX65">
        <v>2.5329999999999999</v>
      </c>
      <c r="DY65">
        <v>12.19</v>
      </c>
      <c r="DZ65">
        <v>3.3069999999999999</v>
      </c>
      <c r="EA65">
        <v>1.19</v>
      </c>
      <c r="EB65">
        <v>3.484</v>
      </c>
      <c r="EC65">
        <v>0.56000000000000005</v>
      </c>
      <c r="ED65">
        <v>3.4969999999999999</v>
      </c>
      <c r="EE65">
        <v>0.71799999999999997</v>
      </c>
      <c r="EF65">
        <v>1.921</v>
      </c>
      <c r="EG65">
        <v>0.27600000000000002</v>
      </c>
      <c r="EH65">
        <v>1.6870000000000001</v>
      </c>
      <c r="EI65">
        <v>0.27100000000000002</v>
      </c>
      <c r="EJ65">
        <v>1.8560000000000001</v>
      </c>
      <c r="EK65">
        <v>7.5999999999999998E-2</v>
      </c>
      <c r="EM65" t="s">
        <v>180</v>
      </c>
      <c r="EN65" t="s">
        <v>180</v>
      </c>
      <c r="EO65" t="s">
        <v>180</v>
      </c>
      <c r="EP65" t="s">
        <v>180</v>
      </c>
      <c r="EQ65" t="s">
        <v>180</v>
      </c>
      <c r="ER65" t="s">
        <v>180</v>
      </c>
      <c r="ET65">
        <v>3.081</v>
      </c>
      <c r="EV65">
        <v>1.4179999999999999</v>
      </c>
      <c r="EW65">
        <v>0.56599999999999995</v>
      </c>
      <c r="EY65" t="s">
        <v>180</v>
      </c>
      <c r="EZ65" t="s">
        <v>180</v>
      </c>
      <c r="FB65" t="s">
        <v>180</v>
      </c>
      <c r="FD65" t="s">
        <v>180</v>
      </c>
      <c r="FF65" t="s">
        <v>180</v>
      </c>
      <c r="FH65" t="s">
        <v>180</v>
      </c>
      <c r="FI65" t="s">
        <v>180</v>
      </c>
      <c r="FJ65" t="s">
        <v>180</v>
      </c>
      <c r="FK65" t="s">
        <v>180</v>
      </c>
      <c r="FL65" t="s">
        <v>180</v>
      </c>
      <c r="FM65" t="s">
        <v>180</v>
      </c>
      <c r="FN65" t="s">
        <v>180</v>
      </c>
      <c r="FP65" t="s">
        <v>180</v>
      </c>
      <c r="FQ65" t="s">
        <v>180</v>
      </c>
      <c r="FR65" t="s">
        <v>180</v>
      </c>
      <c r="FS65" t="s">
        <v>180</v>
      </c>
      <c r="FT65" t="s">
        <v>180</v>
      </c>
      <c r="FU65" t="s">
        <v>180</v>
      </c>
      <c r="FV65" t="s">
        <v>403</v>
      </c>
      <c r="FW65" t="s">
        <v>180</v>
      </c>
      <c r="FX65">
        <f t="shared" si="0"/>
        <v>0.66152934202726743</v>
      </c>
      <c r="FY65">
        <f t="shared" si="1"/>
        <v>35.981031416716064</v>
      </c>
      <c r="FZ65">
        <f t="shared" si="2"/>
        <v>3.989330171902786</v>
      </c>
      <c r="GA65">
        <f t="shared" si="3"/>
        <v>1.960284528749259</v>
      </c>
      <c r="GB65">
        <f t="shared" si="4"/>
        <v>2.0652045050385297</v>
      </c>
      <c r="GC65">
        <f t="shared" si="5"/>
        <v>0.87713997985901304</v>
      </c>
      <c r="GD65">
        <f t="shared" si="6"/>
        <v>33.220338983050851</v>
      </c>
      <c r="GE65">
        <f t="shared" si="7"/>
        <v>48.236259228876129</v>
      </c>
      <c r="GF65">
        <f t="shared" si="8"/>
        <v>35.661218424962854</v>
      </c>
      <c r="GG65">
        <f t="shared" si="9"/>
        <v>215.05376344086019</v>
      </c>
      <c r="GH65">
        <f t="shared" si="10"/>
        <v>0.19304511278195488</v>
      </c>
      <c r="GI65">
        <f t="shared" si="11"/>
        <v>0.50716845878136196</v>
      </c>
      <c r="GJ65">
        <f t="shared" si="12"/>
        <v>0.39915373765867418</v>
      </c>
      <c r="GK65">
        <f t="shared" si="13"/>
        <v>169.25246826516221</v>
      </c>
      <c r="GL65">
        <f t="shared" si="14"/>
        <v>6.0304659498207887</v>
      </c>
      <c r="GM65">
        <f t="shared" si="15"/>
        <v>1.2706093189964156</v>
      </c>
      <c r="GN65">
        <f t="shared" si="16"/>
        <v>0.21069836552748883</v>
      </c>
      <c r="GO65">
        <f t="shared" si="17"/>
        <v>2.0350771091623829</v>
      </c>
      <c r="GP65">
        <f t="shared" si="18"/>
        <v>0.93037313513102093</v>
      </c>
      <c r="GQ65">
        <f>(EA65/0.0735)/((DZ65/0.195*(EB65/0.295))^0.5)</f>
        <v>1.1440151225259765</v>
      </c>
    </row>
    <row r="66" spans="1:204">
      <c r="A66" t="s">
        <v>205</v>
      </c>
      <c r="B66" t="s">
        <v>371</v>
      </c>
      <c r="C66" t="s">
        <v>7165</v>
      </c>
      <c r="D66" t="s">
        <v>7100</v>
      </c>
      <c r="E66" t="s">
        <v>7098</v>
      </c>
      <c r="F66">
        <v>3</v>
      </c>
      <c r="G66">
        <v>2</v>
      </c>
      <c r="H66" t="s">
        <v>7355</v>
      </c>
      <c r="I66" t="s">
        <v>404</v>
      </c>
      <c r="J66" t="s">
        <v>405</v>
      </c>
      <c r="K66">
        <v>51.8</v>
      </c>
      <c r="L66">
        <v>51.93</v>
      </c>
      <c r="M66">
        <v>-178.01</v>
      </c>
      <c r="N66">
        <v>-178.2</v>
      </c>
      <c r="O66" t="s">
        <v>179</v>
      </c>
      <c r="R66" t="s">
        <v>406</v>
      </c>
      <c r="S66" t="s">
        <v>375</v>
      </c>
      <c r="T66" t="s">
        <v>6932</v>
      </c>
      <c r="W66" t="s">
        <v>180</v>
      </c>
      <c r="X66" t="s">
        <v>180</v>
      </c>
      <c r="Y66" t="s">
        <v>180</v>
      </c>
      <c r="Z66" t="s">
        <v>180</v>
      </c>
      <c r="AB66" t="s">
        <v>180</v>
      </c>
      <c r="AC66" t="s">
        <v>181</v>
      </c>
      <c r="AD66" t="s">
        <v>180</v>
      </c>
      <c r="AE66" t="s">
        <v>180</v>
      </c>
      <c r="AF66" t="s">
        <v>180</v>
      </c>
      <c r="AG66" t="s">
        <v>180</v>
      </c>
      <c r="AH66" t="s">
        <v>376</v>
      </c>
      <c r="AI66">
        <v>49.89</v>
      </c>
      <c r="AJ66">
        <v>0.83</v>
      </c>
      <c r="AK66" t="s">
        <v>180</v>
      </c>
      <c r="AL66">
        <v>16</v>
      </c>
      <c r="AM66" t="s">
        <v>180</v>
      </c>
      <c r="AP66">
        <v>9.64</v>
      </c>
      <c r="AQ66">
        <v>11.84</v>
      </c>
      <c r="AR66">
        <v>8.2899999999999991</v>
      </c>
      <c r="AS66">
        <v>0.17</v>
      </c>
      <c r="AT66" t="s">
        <v>180</v>
      </c>
      <c r="AU66">
        <v>0.80600000000000005</v>
      </c>
      <c r="AV66">
        <v>2.39</v>
      </c>
      <c r="AW66">
        <v>0.14799999999999999</v>
      </c>
      <c r="AY66" t="s">
        <v>180</v>
      </c>
      <c r="AZ66" t="s">
        <v>180</v>
      </c>
      <c r="BA66">
        <v>100.004</v>
      </c>
      <c r="BC66" t="s">
        <v>180</v>
      </c>
      <c r="BD66" t="s">
        <v>180</v>
      </c>
      <c r="BE66" t="s">
        <v>180</v>
      </c>
      <c r="BI66" t="s">
        <v>180</v>
      </c>
      <c r="BK66" t="s">
        <v>180</v>
      </c>
      <c r="BL66" t="s">
        <v>180</v>
      </c>
      <c r="BN66" t="s">
        <v>180</v>
      </c>
      <c r="BO66" t="s">
        <v>180</v>
      </c>
      <c r="BP66" t="s">
        <v>180</v>
      </c>
      <c r="BQ66" t="s">
        <v>180</v>
      </c>
      <c r="BR66" t="s">
        <v>180</v>
      </c>
      <c r="BS66" t="s">
        <v>180</v>
      </c>
      <c r="BT66" t="s">
        <v>180</v>
      </c>
      <c r="BU66" t="s">
        <v>180</v>
      </c>
      <c r="BV66" t="s">
        <v>180</v>
      </c>
      <c r="BW66" t="s">
        <v>180</v>
      </c>
      <c r="BX66" t="s">
        <v>180</v>
      </c>
      <c r="BY66" t="s">
        <v>180</v>
      </c>
      <c r="BZ66" t="s">
        <v>180</v>
      </c>
      <c r="CD66" t="s">
        <v>180</v>
      </c>
      <c r="CE66" t="s">
        <v>180</v>
      </c>
      <c r="CG66" t="s">
        <v>180</v>
      </c>
      <c r="CH66" t="s">
        <v>180</v>
      </c>
      <c r="CI66" t="s">
        <v>180</v>
      </c>
      <c r="CJ66" t="s">
        <v>180</v>
      </c>
      <c r="CK66" t="s">
        <v>180</v>
      </c>
      <c r="CM66" t="s">
        <v>180</v>
      </c>
      <c r="CN66" t="s">
        <v>180</v>
      </c>
      <c r="CO66">
        <v>38.049999999999997</v>
      </c>
      <c r="CQ66">
        <v>288</v>
      </c>
      <c r="CR66">
        <v>243.2</v>
      </c>
      <c r="CS66" t="s">
        <v>180</v>
      </c>
      <c r="CT66" t="s">
        <v>180</v>
      </c>
      <c r="CV66">
        <v>57.5</v>
      </c>
      <c r="CW66">
        <v>105.6</v>
      </c>
      <c r="CX66">
        <v>72</v>
      </c>
      <c r="CY66">
        <v>17.7</v>
      </c>
      <c r="CZ66" t="s">
        <v>180</v>
      </c>
      <c r="DB66" t="s">
        <v>180</v>
      </c>
      <c r="DC66" t="s">
        <v>180</v>
      </c>
      <c r="DD66">
        <v>7.48</v>
      </c>
      <c r="DE66">
        <v>488</v>
      </c>
      <c r="DF66">
        <v>14.96</v>
      </c>
      <c r="DG66">
        <v>52.3</v>
      </c>
      <c r="DH66">
        <v>0.81699999999999995</v>
      </c>
      <c r="DJ66" t="s">
        <v>180</v>
      </c>
      <c r="DK66" t="s">
        <v>180</v>
      </c>
      <c r="DL66" t="s">
        <v>180</v>
      </c>
      <c r="DM66" t="s">
        <v>180</v>
      </c>
      <c r="DR66" t="s">
        <v>180</v>
      </c>
      <c r="DS66" t="s">
        <v>180</v>
      </c>
      <c r="DT66">
        <v>0.13300000000000001</v>
      </c>
      <c r="DU66">
        <v>200</v>
      </c>
      <c r="DV66">
        <v>5.88</v>
      </c>
      <c r="DW66">
        <v>13.71</v>
      </c>
      <c r="DX66">
        <v>2.1379999999999999</v>
      </c>
      <c r="DY66">
        <v>10.119999999999999</v>
      </c>
      <c r="DZ66">
        <v>2.8279999999999998</v>
      </c>
      <c r="EA66">
        <v>0.96899999999999997</v>
      </c>
      <c r="EB66">
        <v>2.9079999999999999</v>
      </c>
      <c r="EC66">
        <v>0.47</v>
      </c>
      <c r="ED66">
        <v>2.9159999999999999</v>
      </c>
      <c r="EE66">
        <v>0.60899999999999999</v>
      </c>
      <c r="EF66">
        <v>1.6559999999999999</v>
      </c>
      <c r="EG66">
        <v>0.23400000000000001</v>
      </c>
      <c r="EH66">
        <v>1.4379999999999999</v>
      </c>
      <c r="EI66">
        <v>0.22900000000000001</v>
      </c>
      <c r="EJ66">
        <v>1.6739999999999999</v>
      </c>
      <c r="EK66">
        <v>5.1999999999999998E-2</v>
      </c>
      <c r="EM66" t="s">
        <v>180</v>
      </c>
      <c r="EN66" t="s">
        <v>180</v>
      </c>
      <c r="EO66" t="s">
        <v>180</v>
      </c>
      <c r="EP66" t="s">
        <v>180</v>
      </c>
      <c r="EQ66" t="s">
        <v>180</v>
      </c>
      <c r="ER66" t="s">
        <v>180</v>
      </c>
      <c r="ET66">
        <v>2.0760000000000001</v>
      </c>
      <c r="EV66">
        <v>1.637</v>
      </c>
      <c r="EW66">
        <v>0.65400000000000003</v>
      </c>
      <c r="EY66" t="s">
        <v>180</v>
      </c>
      <c r="EZ66" t="s">
        <v>180</v>
      </c>
      <c r="FB66" t="s">
        <v>180</v>
      </c>
      <c r="FD66" t="s">
        <v>180</v>
      </c>
      <c r="FF66" t="s">
        <v>180</v>
      </c>
      <c r="FH66" t="s">
        <v>180</v>
      </c>
      <c r="FI66" t="s">
        <v>180</v>
      </c>
      <c r="FJ66" t="s">
        <v>180</v>
      </c>
      <c r="FK66" t="s">
        <v>180</v>
      </c>
      <c r="FL66" t="s">
        <v>180</v>
      </c>
      <c r="FM66" t="s">
        <v>180</v>
      </c>
      <c r="FN66" t="s">
        <v>180</v>
      </c>
      <c r="FP66" t="s">
        <v>180</v>
      </c>
      <c r="FQ66" t="s">
        <v>180</v>
      </c>
      <c r="FR66" t="s">
        <v>180</v>
      </c>
      <c r="FS66" t="s">
        <v>180</v>
      </c>
      <c r="FT66" t="s">
        <v>180</v>
      </c>
      <c r="FU66" t="s">
        <v>180</v>
      </c>
      <c r="FV66" t="s">
        <v>407</v>
      </c>
      <c r="FW66" t="s">
        <v>180</v>
      </c>
      <c r="FX66">
        <f t="shared" si="0"/>
        <v>0.56815020862308763</v>
      </c>
      <c r="FY66">
        <f t="shared" si="1"/>
        <v>36.369958275382473</v>
      </c>
      <c r="FZ66">
        <f t="shared" si="2"/>
        <v>4.0890125173852576</v>
      </c>
      <c r="GA66">
        <f t="shared" si="3"/>
        <v>1.9666203059805285</v>
      </c>
      <c r="GB66">
        <f t="shared" si="4"/>
        <v>2.0222531293463142</v>
      </c>
      <c r="GC66">
        <f t="shared" si="5"/>
        <v>0.9710843373493977</v>
      </c>
      <c r="GD66">
        <f t="shared" si="6"/>
        <v>32.62032085561497</v>
      </c>
      <c r="GE66">
        <f t="shared" si="7"/>
        <v>48.221343873517789</v>
      </c>
      <c r="GF66">
        <f t="shared" si="8"/>
        <v>34.013605442176875</v>
      </c>
      <c r="GG66">
        <f t="shared" si="9"/>
        <v>244.7980416156671</v>
      </c>
      <c r="GH66">
        <f t="shared" si="10"/>
        <v>0.15142231947483589</v>
      </c>
      <c r="GI66">
        <f t="shared" si="11"/>
        <v>0.80048959608323145</v>
      </c>
      <c r="GJ66">
        <f t="shared" si="12"/>
        <v>0.39951130116065975</v>
      </c>
      <c r="GK66">
        <f t="shared" si="13"/>
        <v>122.17470983506414</v>
      </c>
      <c r="GL66">
        <f t="shared" si="14"/>
        <v>7.1970624235006122</v>
      </c>
      <c r="GM66">
        <f t="shared" si="15"/>
        <v>2.003671970624235</v>
      </c>
      <c r="GN66">
        <f t="shared" si="16"/>
        <v>0.27840136054421771</v>
      </c>
      <c r="GO66">
        <f t="shared" si="17"/>
        <v>2.0792079207920793</v>
      </c>
      <c r="GP66">
        <f t="shared" si="18"/>
        <v>0.93066706003222621</v>
      </c>
      <c r="GQ66">
        <f>(EA66/0.0735)/((DZ66/0.195*(EB66/0.295))^0.5)</f>
        <v>1.1026250327391729</v>
      </c>
    </row>
    <row r="67" spans="1:204">
      <c r="A67" t="s">
        <v>205</v>
      </c>
      <c r="B67" t="s">
        <v>371</v>
      </c>
      <c r="C67" t="s">
        <v>7165</v>
      </c>
      <c r="D67" t="s">
        <v>7100</v>
      </c>
      <c r="E67" t="s">
        <v>7098</v>
      </c>
      <c r="F67">
        <v>3</v>
      </c>
      <c r="G67">
        <v>2</v>
      </c>
      <c r="H67" t="s">
        <v>7355</v>
      </c>
      <c r="I67" t="s">
        <v>404</v>
      </c>
      <c r="J67" t="s">
        <v>408</v>
      </c>
      <c r="K67">
        <v>51.8</v>
      </c>
      <c r="L67">
        <v>51.93</v>
      </c>
      <c r="M67">
        <v>-178.01</v>
      </c>
      <c r="N67">
        <v>-178.2</v>
      </c>
      <c r="O67" t="s">
        <v>179</v>
      </c>
      <c r="R67" t="s">
        <v>409</v>
      </c>
      <c r="S67" t="s">
        <v>375</v>
      </c>
      <c r="T67" t="s">
        <v>6932</v>
      </c>
      <c r="W67" t="s">
        <v>180</v>
      </c>
      <c r="X67" t="s">
        <v>180</v>
      </c>
      <c r="Y67" t="s">
        <v>180</v>
      </c>
      <c r="Z67" t="s">
        <v>180</v>
      </c>
      <c r="AB67" t="s">
        <v>180</v>
      </c>
      <c r="AC67" t="s">
        <v>181</v>
      </c>
      <c r="AD67" t="s">
        <v>180</v>
      </c>
      <c r="AE67" t="s">
        <v>180</v>
      </c>
      <c r="AF67" t="s">
        <v>180</v>
      </c>
      <c r="AG67" t="s">
        <v>180</v>
      </c>
      <c r="AH67" t="s">
        <v>376</v>
      </c>
      <c r="AI67">
        <v>50.07</v>
      </c>
      <c r="AJ67">
        <v>0.88100000000000001</v>
      </c>
      <c r="AK67" t="s">
        <v>180</v>
      </c>
      <c r="AL67">
        <v>16.5</v>
      </c>
      <c r="AM67" t="s">
        <v>180</v>
      </c>
      <c r="AP67">
        <v>9.7799999999999994</v>
      </c>
      <c r="AQ67">
        <v>11.57</v>
      </c>
      <c r="AR67">
        <v>7.52</v>
      </c>
      <c r="AS67">
        <v>0.17100000000000001</v>
      </c>
      <c r="AT67" t="s">
        <v>180</v>
      </c>
      <c r="AU67">
        <v>0.81200000000000006</v>
      </c>
      <c r="AV67">
        <v>2.54</v>
      </c>
      <c r="AW67">
        <v>0.161</v>
      </c>
      <c r="AY67" t="s">
        <v>180</v>
      </c>
      <c r="AZ67" t="s">
        <v>180</v>
      </c>
      <c r="BA67">
        <v>100.005</v>
      </c>
      <c r="BC67" t="s">
        <v>180</v>
      </c>
      <c r="BD67" t="s">
        <v>180</v>
      </c>
      <c r="BE67" t="s">
        <v>180</v>
      </c>
      <c r="BI67" t="s">
        <v>180</v>
      </c>
      <c r="BK67" t="s">
        <v>180</v>
      </c>
      <c r="BL67" t="s">
        <v>180</v>
      </c>
      <c r="BN67" t="s">
        <v>180</v>
      </c>
      <c r="BO67" t="s">
        <v>180</v>
      </c>
      <c r="BP67" t="s">
        <v>180</v>
      </c>
      <c r="BQ67" t="s">
        <v>180</v>
      </c>
      <c r="BR67" t="s">
        <v>180</v>
      </c>
      <c r="BS67" t="s">
        <v>180</v>
      </c>
      <c r="BT67" t="s">
        <v>180</v>
      </c>
      <c r="BU67" t="s">
        <v>180</v>
      </c>
      <c r="BV67" t="s">
        <v>180</v>
      </c>
      <c r="BW67" t="s">
        <v>180</v>
      </c>
      <c r="BX67" t="s">
        <v>180</v>
      </c>
      <c r="BY67" t="s">
        <v>180</v>
      </c>
      <c r="BZ67" t="s">
        <v>180</v>
      </c>
      <c r="CD67" t="s">
        <v>180</v>
      </c>
      <c r="CE67" t="s">
        <v>180</v>
      </c>
      <c r="CG67" t="s">
        <v>180</v>
      </c>
      <c r="CH67" t="s">
        <v>180</v>
      </c>
      <c r="CI67" t="s">
        <v>180</v>
      </c>
      <c r="CJ67" t="s">
        <v>180</v>
      </c>
      <c r="CK67" t="s">
        <v>180</v>
      </c>
      <c r="CM67" t="s">
        <v>180</v>
      </c>
      <c r="CN67" t="s">
        <v>180</v>
      </c>
      <c r="CO67">
        <v>35.82</v>
      </c>
      <c r="CQ67">
        <v>295</v>
      </c>
      <c r="CR67">
        <v>183.2</v>
      </c>
      <c r="CS67" t="s">
        <v>180</v>
      </c>
      <c r="CT67" t="s">
        <v>180</v>
      </c>
      <c r="CV67">
        <v>50.4</v>
      </c>
      <c r="CW67">
        <v>117.3</v>
      </c>
      <c r="CX67">
        <v>74.8</v>
      </c>
      <c r="CY67">
        <v>18.100000000000001</v>
      </c>
      <c r="CZ67" t="s">
        <v>180</v>
      </c>
      <c r="DB67" t="s">
        <v>180</v>
      </c>
      <c r="DC67" t="s">
        <v>180</v>
      </c>
      <c r="DD67">
        <v>6.72</v>
      </c>
      <c r="DE67">
        <v>522</v>
      </c>
      <c r="DF67">
        <v>15.88</v>
      </c>
      <c r="DG67">
        <v>58.6</v>
      </c>
      <c r="DH67">
        <v>0.89300000000000002</v>
      </c>
      <c r="DJ67" t="s">
        <v>180</v>
      </c>
      <c r="DK67" t="s">
        <v>180</v>
      </c>
      <c r="DL67" t="s">
        <v>180</v>
      </c>
      <c r="DM67" t="s">
        <v>180</v>
      </c>
      <c r="DR67" t="s">
        <v>180</v>
      </c>
      <c r="DS67" t="s">
        <v>180</v>
      </c>
      <c r="DT67">
        <v>0.109</v>
      </c>
      <c r="DU67">
        <v>219</v>
      </c>
      <c r="DV67">
        <v>6.37</v>
      </c>
      <c r="DW67">
        <v>15.01</v>
      </c>
      <c r="DX67">
        <v>2.2909999999999999</v>
      </c>
      <c r="DY67">
        <v>11.15</v>
      </c>
      <c r="DZ67">
        <v>3.0569999999999999</v>
      </c>
      <c r="EA67">
        <v>1.0669999999999999</v>
      </c>
      <c r="EB67">
        <v>3.133</v>
      </c>
      <c r="EC67">
        <v>0.52</v>
      </c>
      <c r="ED67">
        <v>3.1909999999999998</v>
      </c>
      <c r="EE67">
        <v>0.65400000000000003</v>
      </c>
      <c r="EF67">
        <v>1.7589999999999999</v>
      </c>
      <c r="EG67">
        <v>0.255</v>
      </c>
      <c r="EH67">
        <v>1.607</v>
      </c>
      <c r="EI67">
        <v>0.24299999999999999</v>
      </c>
      <c r="EJ67">
        <v>1.8080000000000001</v>
      </c>
      <c r="EK67">
        <v>6.2E-2</v>
      </c>
      <c r="EM67" t="s">
        <v>180</v>
      </c>
      <c r="EN67" t="s">
        <v>180</v>
      </c>
      <c r="EO67" t="s">
        <v>180</v>
      </c>
      <c r="EP67" t="s">
        <v>180</v>
      </c>
      <c r="EQ67" t="s">
        <v>180</v>
      </c>
      <c r="ER67" t="s">
        <v>180</v>
      </c>
      <c r="ET67">
        <v>3.1259999999999999</v>
      </c>
      <c r="EV67">
        <v>1.76</v>
      </c>
      <c r="EW67">
        <v>0.71299999999999997</v>
      </c>
      <c r="EY67" t="s">
        <v>180</v>
      </c>
      <c r="EZ67" t="s">
        <v>180</v>
      </c>
      <c r="FB67" t="s">
        <v>180</v>
      </c>
      <c r="FD67" t="s">
        <v>180</v>
      </c>
      <c r="FF67" t="s">
        <v>180</v>
      </c>
      <c r="FH67" t="s">
        <v>180</v>
      </c>
      <c r="FI67" t="s">
        <v>180</v>
      </c>
      <c r="FJ67" t="s">
        <v>180</v>
      </c>
      <c r="FK67" t="s">
        <v>180</v>
      </c>
      <c r="FL67" t="s">
        <v>180</v>
      </c>
      <c r="FM67" t="s">
        <v>180</v>
      </c>
      <c r="FN67" t="s">
        <v>180</v>
      </c>
      <c r="FP67" t="s">
        <v>180</v>
      </c>
      <c r="FQ67" t="s">
        <v>180</v>
      </c>
      <c r="FR67" t="s">
        <v>180</v>
      </c>
      <c r="FS67" t="s">
        <v>180</v>
      </c>
      <c r="FT67" t="s">
        <v>180</v>
      </c>
      <c r="FU67" t="s">
        <v>180</v>
      </c>
      <c r="FV67" t="s">
        <v>410</v>
      </c>
      <c r="FW67" t="s">
        <v>180</v>
      </c>
      <c r="FX67">
        <f t="shared" ref="FX67:FX129" si="19">DH67/EH67</f>
        <v>0.55569383945239581</v>
      </c>
      <c r="FY67">
        <f t="shared" ref="FY67:FY129" si="20">DG67/EH67</f>
        <v>36.46546359676416</v>
      </c>
      <c r="FZ67">
        <f t="shared" ref="FZ67:FZ129" si="21">DV67/EH67</f>
        <v>3.9639079029247046</v>
      </c>
      <c r="GA67">
        <f t="shared" ref="GA67:GA129" si="22">DZ67/EH67</f>
        <v>1.9023024268823896</v>
      </c>
      <c r="GB67">
        <f t="shared" ref="GB67:GB129" si="23">EB67/EH67</f>
        <v>1.9495955196017425</v>
      </c>
      <c r="GC67">
        <f t="shared" ref="GC67:GC129" si="24">AU67/AJ67</f>
        <v>0.9216799091940977</v>
      </c>
      <c r="GD67">
        <f t="shared" ref="GD67:GD129" si="25">DE67/DF67</f>
        <v>32.871536523929471</v>
      </c>
      <c r="GE67">
        <f t="shared" ref="GE67:GE129" si="26">DE67/DY67</f>
        <v>46.816143497757849</v>
      </c>
      <c r="GF67">
        <f t="shared" ref="GF67:GF129" si="27">DU67/DV67</f>
        <v>34.37990580847724</v>
      </c>
      <c r="GG67">
        <f t="shared" ref="GG67:GG129" si="28">DU67/DH67</f>
        <v>245.24076147816348</v>
      </c>
      <c r="GH67">
        <f t="shared" ref="GH67:GH129" si="29">ET67/DW67</f>
        <v>0.20826115922718189</v>
      </c>
      <c r="GI67">
        <f t="shared" ref="GI67:GI129" si="30">EW67/DH67</f>
        <v>0.79843225083986558</v>
      </c>
      <c r="GJ67">
        <f t="shared" ref="GJ67:GJ129" si="31">EW67/EV67</f>
        <v>0.40511363636363634</v>
      </c>
      <c r="GK67">
        <f t="shared" ref="GK67:GK129" si="32">DU67/EV67</f>
        <v>124.43181818181819</v>
      </c>
      <c r="GL67">
        <f t="shared" ref="GL67:GL129" si="33">DV67/DH67</f>
        <v>7.1332586786114218</v>
      </c>
      <c r="GM67">
        <f t="shared" ref="GM67:GM129" si="34">EV67/DH67</f>
        <v>1.9708846584546473</v>
      </c>
      <c r="GN67">
        <f t="shared" ref="GN67:GN129" si="35">EV67/DV67</f>
        <v>0.27629513343799056</v>
      </c>
      <c r="GO67">
        <f t="shared" ref="GO67:GO129" si="36">DV67/DZ67</f>
        <v>2.0837422309453713</v>
      </c>
      <c r="GP67">
        <f t="shared" ref="GP67:GP129" si="37">DW67/0.808/((DV67/0.31*(DX67/0.122))^0.5)</f>
        <v>0.94568790141901993</v>
      </c>
      <c r="GQ67">
        <f>(EA67/0.0735)/((DZ67/0.195*(EB67/0.295))^0.5)</f>
        <v>1.1250646448711994</v>
      </c>
    </row>
    <row r="68" spans="1:204">
      <c r="A68" t="s">
        <v>205</v>
      </c>
      <c r="B68" t="s">
        <v>329</v>
      </c>
      <c r="C68" t="s">
        <v>7165</v>
      </c>
      <c r="D68" t="s">
        <v>7114</v>
      </c>
      <c r="E68" t="s">
        <v>7114</v>
      </c>
      <c r="F68">
        <v>4</v>
      </c>
      <c r="G68">
        <v>2</v>
      </c>
      <c r="H68" t="s">
        <v>7355</v>
      </c>
      <c r="I68" t="s">
        <v>330</v>
      </c>
      <c r="J68" t="s">
        <v>180</v>
      </c>
      <c r="K68">
        <v>52.17</v>
      </c>
      <c r="L68">
        <v>52.17</v>
      </c>
      <c r="M68">
        <v>-175.5</v>
      </c>
      <c r="N68">
        <v>-175.5</v>
      </c>
      <c r="O68" t="s">
        <v>179</v>
      </c>
      <c r="R68" t="s">
        <v>331</v>
      </c>
      <c r="S68" t="s">
        <v>332</v>
      </c>
      <c r="T68" t="s">
        <v>180</v>
      </c>
      <c r="W68" t="s">
        <v>180</v>
      </c>
      <c r="X68" t="s">
        <v>180</v>
      </c>
      <c r="Y68" t="s">
        <v>180</v>
      </c>
      <c r="Z68" t="s">
        <v>180</v>
      </c>
      <c r="AA68">
        <v>1899</v>
      </c>
      <c r="AB68" t="s">
        <v>180</v>
      </c>
      <c r="AC68" t="s">
        <v>181</v>
      </c>
      <c r="AD68" t="s">
        <v>180</v>
      </c>
      <c r="AE68" t="s">
        <v>180</v>
      </c>
      <c r="AF68" t="s">
        <v>180</v>
      </c>
      <c r="AG68" t="s">
        <v>180</v>
      </c>
      <c r="AH68" t="s">
        <v>243</v>
      </c>
      <c r="AI68">
        <v>49.07</v>
      </c>
      <c r="AJ68">
        <v>0.66</v>
      </c>
      <c r="AK68" t="s">
        <v>180</v>
      </c>
      <c r="AL68">
        <v>15.75</v>
      </c>
      <c r="AM68" t="s">
        <v>180</v>
      </c>
      <c r="AO68">
        <v>9.8000000000000007</v>
      </c>
      <c r="AP68">
        <v>8.82</v>
      </c>
      <c r="AQ68">
        <v>12.52</v>
      </c>
      <c r="AR68">
        <v>8.77</v>
      </c>
      <c r="AS68">
        <v>0.14000000000000001</v>
      </c>
      <c r="AT68" t="s">
        <v>180</v>
      </c>
      <c r="AU68">
        <v>0.76</v>
      </c>
      <c r="AV68">
        <v>2.2400000000000002</v>
      </c>
      <c r="AW68">
        <v>0.15</v>
      </c>
      <c r="AY68" t="s">
        <v>180</v>
      </c>
      <c r="AZ68" t="s">
        <v>180</v>
      </c>
      <c r="BA68">
        <v>98.879999999999981</v>
      </c>
      <c r="BC68" t="s">
        <v>180</v>
      </c>
      <c r="BD68" t="s">
        <v>180</v>
      </c>
      <c r="BE68" t="s">
        <v>180</v>
      </c>
      <c r="BI68" t="s">
        <v>180</v>
      </c>
      <c r="BK68" t="s">
        <v>180</v>
      </c>
      <c r="BL68" t="s">
        <v>180</v>
      </c>
      <c r="BN68" t="s">
        <v>180</v>
      </c>
      <c r="BO68" t="s">
        <v>180</v>
      </c>
      <c r="BP68" t="s">
        <v>180</v>
      </c>
      <c r="BQ68" t="s">
        <v>180</v>
      </c>
      <c r="BR68" t="s">
        <v>180</v>
      </c>
      <c r="BS68" t="s">
        <v>180</v>
      </c>
      <c r="BT68" t="s">
        <v>180</v>
      </c>
      <c r="BU68" t="s">
        <v>180</v>
      </c>
      <c r="BV68" t="s">
        <v>180</v>
      </c>
      <c r="BW68" t="s">
        <v>180</v>
      </c>
      <c r="BX68" t="s">
        <v>180</v>
      </c>
      <c r="BY68" t="s">
        <v>180</v>
      </c>
      <c r="BZ68" t="s">
        <v>180</v>
      </c>
      <c r="CB68">
        <v>0.42</v>
      </c>
      <c r="CC68">
        <v>11</v>
      </c>
      <c r="CD68" t="s">
        <v>180</v>
      </c>
      <c r="CE68" t="s">
        <v>180</v>
      </c>
      <c r="CG68" t="s">
        <v>180</v>
      </c>
      <c r="CH68" t="s">
        <v>180</v>
      </c>
      <c r="CI68" t="s">
        <v>180</v>
      </c>
      <c r="CJ68" t="s">
        <v>180</v>
      </c>
      <c r="CK68" t="s">
        <v>180</v>
      </c>
      <c r="CM68" t="s">
        <v>180</v>
      </c>
      <c r="CN68" t="s">
        <v>180</v>
      </c>
      <c r="CO68">
        <v>42</v>
      </c>
      <c r="CQ68">
        <v>285</v>
      </c>
      <c r="CR68">
        <v>335</v>
      </c>
      <c r="CS68" t="s">
        <v>180</v>
      </c>
      <c r="CT68" t="s">
        <v>180</v>
      </c>
      <c r="CV68">
        <v>57</v>
      </c>
      <c r="CW68">
        <v>109</v>
      </c>
      <c r="CX68">
        <v>59</v>
      </c>
      <c r="CY68">
        <v>15.9</v>
      </c>
      <c r="CZ68" t="s">
        <v>180</v>
      </c>
      <c r="DB68" t="s">
        <v>180</v>
      </c>
      <c r="DC68" t="s">
        <v>180</v>
      </c>
      <c r="DD68">
        <v>10.8</v>
      </c>
      <c r="DE68">
        <v>512</v>
      </c>
      <c r="DF68">
        <v>13.4</v>
      </c>
      <c r="DG68">
        <v>44.4</v>
      </c>
      <c r="DH68">
        <v>1.45</v>
      </c>
      <c r="DJ68" t="s">
        <v>180</v>
      </c>
      <c r="DK68" t="s">
        <v>180</v>
      </c>
      <c r="DL68" t="s">
        <v>180</v>
      </c>
      <c r="DM68" t="s">
        <v>180</v>
      </c>
      <c r="DR68" t="s">
        <v>180</v>
      </c>
      <c r="DS68" t="s">
        <v>180</v>
      </c>
      <c r="DT68">
        <v>0.72</v>
      </c>
      <c r="DU68">
        <v>227</v>
      </c>
      <c r="DV68">
        <v>3.98</v>
      </c>
      <c r="DW68">
        <v>9.16</v>
      </c>
      <c r="DX68">
        <v>1.42</v>
      </c>
      <c r="DY68">
        <v>6.69</v>
      </c>
      <c r="DZ68">
        <v>2.0499999999999998</v>
      </c>
      <c r="EA68">
        <v>0.77</v>
      </c>
      <c r="EB68">
        <v>2.2000000000000002</v>
      </c>
      <c r="EC68">
        <v>0.36</v>
      </c>
      <c r="ED68">
        <v>2.2000000000000002</v>
      </c>
      <c r="EE68">
        <v>0.47</v>
      </c>
      <c r="EF68">
        <v>1.34</v>
      </c>
      <c r="EG68">
        <v>0.2</v>
      </c>
      <c r="EH68">
        <v>1.32</v>
      </c>
      <c r="EI68">
        <v>0.21</v>
      </c>
      <c r="EJ68">
        <v>1.33</v>
      </c>
      <c r="EK68">
        <v>0.1</v>
      </c>
      <c r="EM68" t="s">
        <v>180</v>
      </c>
      <c r="EN68" t="s">
        <v>180</v>
      </c>
      <c r="EO68" t="s">
        <v>180</v>
      </c>
      <c r="EP68" t="s">
        <v>180</v>
      </c>
      <c r="EQ68" t="s">
        <v>180</v>
      </c>
      <c r="ER68" t="s">
        <v>180</v>
      </c>
      <c r="ES68">
        <v>0.13900000000000001</v>
      </c>
      <c r="ET68">
        <v>6.91</v>
      </c>
      <c r="EV68">
        <v>1.0780000000000001</v>
      </c>
      <c r="EW68">
        <v>0.61699999999999999</v>
      </c>
      <c r="EX68">
        <v>0.51291600000000004</v>
      </c>
      <c r="EY68" t="s">
        <v>180</v>
      </c>
      <c r="EZ68" t="s">
        <v>180</v>
      </c>
      <c r="FA68">
        <v>0.70336399999999999</v>
      </c>
      <c r="FB68" t="s">
        <v>180</v>
      </c>
      <c r="FC68">
        <v>18.873000000000001</v>
      </c>
      <c r="FD68" t="s">
        <v>180</v>
      </c>
      <c r="FE68">
        <v>15.561</v>
      </c>
      <c r="FF68" t="s">
        <v>180</v>
      </c>
      <c r="FG68">
        <v>38.384</v>
      </c>
      <c r="FH68" t="s">
        <v>180</v>
      </c>
      <c r="FI68" t="s">
        <v>180</v>
      </c>
      <c r="FJ68" t="s">
        <v>180</v>
      </c>
      <c r="FK68" t="s">
        <v>180</v>
      </c>
      <c r="FL68" t="s">
        <v>180</v>
      </c>
      <c r="FM68" t="s">
        <v>180</v>
      </c>
      <c r="FN68" t="s">
        <v>180</v>
      </c>
      <c r="FP68" t="s">
        <v>180</v>
      </c>
      <c r="FQ68" t="s">
        <v>180</v>
      </c>
      <c r="FR68" t="s">
        <v>180</v>
      </c>
      <c r="FS68" t="s">
        <v>180</v>
      </c>
      <c r="FT68" t="s">
        <v>180</v>
      </c>
      <c r="FU68" t="s">
        <v>180</v>
      </c>
      <c r="FV68" t="s">
        <v>333</v>
      </c>
      <c r="FW68" t="s">
        <v>180</v>
      </c>
      <c r="FX68">
        <f t="shared" si="19"/>
        <v>1.0984848484848484</v>
      </c>
      <c r="FY68">
        <f t="shared" si="20"/>
        <v>33.636363636363633</v>
      </c>
      <c r="FZ68">
        <f t="shared" si="21"/>
        <v>3.0151515151515151</v>
      </c>
      <c r="GA68">
        <f t="shared" si="22"/>
        <v>1.5530303030303028</v>
      </c>
      <c r="GB68">
        <f t="shared" si="23"/>
        <v>1.6666666666666667</v>
      </c>
      <c r="GC68">
        <f t="shared" si="24"/>
        <v>1.1515151515151514</v>
      </c>
      <c r="GD68">
        <f t="shared" si="25"/>
        <v>38.208955223880594</v>
      </c>
      <c r="GE68">
        <f t="shared" si="26"/>
        <v>76.532137518684593</v>
      </c>
      <c r="GF68">
        <f t="shared" si="27"/>
        <v>57.035175879396988</v>
      </c>
      <c r="GG68">
        <f t="shared" si="28"/>
        <v>156.55172413793105</v>
      </c>
      <c r="GH68">
        <f t="shared" si="29"/>
        <v>0.75436681222707425</v>
      </c>
      <c r="GI68">
        <f t="shared" si="30"/>
        <v>0.42551724137931035</v>
      </c>
      <c r="GJ68">
        <f t="shared" si="31"/>
        <v>0.572356215213358</v>
      </c>
      <c r="GK68">
        <f t="shared" si="32"/>
        <v>210.57513914656769</v>
      </c>
      <c r="GL68">
        <f t="shared" si="33"/>
        <v>2.7448275862068967</v>
      </c>
      <c r="GM68">
        <f t="shared" si="34"/>
        <v>0.74344827586206907</v>
      </c>
      <c r="GN68">
        <f t="shared" si="35"/>
        <v>0.27085427135678392</v>
      </c>
      <c r="GO68">
        <f t="shared" si="36"/>
        <v>1.9414634146341465</v>
      </c>
      <c r="GP68">
        <f t="shared" si="37"/>
        <v>0.9273830777393085</v>
      </c>
      <c r="GQ68">
        <f>(EA68/0.0735)/((DZ68/0.195*(EB68/0.295))^0.5)</f>
        <v>1.1831598640837859</v>
      </c>
      <c r="GR68">
        <v>0.51291600000000004</v>
      </c>
      <c r="GS68">
        <v>0.70336399999999999</v>
      </c>
      <c r="GT68">
        <v>18.873000000000001</v>
      </c>
      <c r="GU68">
        <v>15.561</v>
      </c>
      <c r="GV68">
        <v>38.384</v>
      </c>
    </row>
    <row r="69" spans="1:204">
      <c r="A69" t="s">
        <v>205</v>
      </c>
      <c r="B69" t="s">
        <v>281</v>
      </c>
      <c r="C69" t="s">
        <v>7165</v>
      </c>
      <c r="D69" t="s">
        <v>7101</v>
      </c>
      <c r="E69" t="s">
        <v>7101</v>
      </c>
      <c r="F69">
        <v>5</v>
      </c>
      <c r="G69">
        <v>2</v>
      </c>
      <c r="H69" t="s">
        <v>7355</v>
      </c>
      <c r="I69" t="s">
        <v>282</v>
      </c>
      <c r="J69" t="s">
        <v>283</v>
      </c>
      <c r="K69">
        <v>52.33</v>
      </c>
      <c r="L69">
        <v>52.33</v>
      </c>
      <c r="M69">
        <v>-172.4</v>
      </c>
      <c r="N69">
        <v>-172.4</v>
      </c>
      <c r="O69" t="s">
        <v>179</v>
      </c>
      <c r="R69" t="s">
        <v>284</v>
      </c>
      <c r="S69" t="s">
        <v>285</v>
      </c>
      <c r="T69" t="s">
        <v>286</v>
      </c>
      <c r="W69" t="s">
        <v>180</v>
      </c>
      <c r="X69" t="s">
        <v>180</v>
      </c>
      <c r="Y69" t="s">
        <v>180</v>
      </c>
      <c r="Z69" t="s">
        <v>180</v>
      </c>
      <c r="AB69" t="s">
        <v>180</v>
      </c>
      <c r="AC69" t="s">
        <v>181</v>
      </c>
      <c r="AD69" t="s">
        <v>180</v>
      </c>
      <c r="AE69" t="s">
        <v>180</v>
      </c>
      <c r="AF69" t="s">
        <v>180</v>
      </c>
      <c r="AG69" t="s">
        <v>180</v>
      </c>
      <c r="AH69" t="s">
        <v>287</v>
      </c>
      <c r="AI69">
        <v>51.17</v>
      </c>
      <c r="AJ69">
        <v>0.67</v>
      </c>
      <c r="AK69" t="s">
        <v>180</v>
      </c>
      <c r="AL69">
        <v>18.2</v>
      </c>
      <c r="AM69" t="s">
        <v>180</v>
      </c>
      <c r="AP69">
        <v>8.84</v>
      </c>
      <c r="AQ69">
        <v>10.29</v>
      </c>
      <c r="AR69">
        <v>7.27</v>
      </c>
      <c r="AS69">
        <v>0.15</v>
      </c>
      <c r="AT69" t="s">
        <v>180</v>
      </c>
      <c r="AU69">
        <v>0.55000000000000004</v>
      </c>
      <c r="AV69">
        <v>2.44</v>
      </c>
      <c r="AW69">
        <v>0.08</v>
      </c>
      <c r="AY69" t="s">
        <v>180</v>
      </c>
      <c r="AZ69" t="s">
        <v>180</v>
      </c>
      <c r="BA69">
        <v>99.660000000000011</v>
      </c>
      <c r="BC69" t="s">
        <v>180</v>
      </c>
      <c r="BD69" t="s">
        <v>180</v>
      </c>
      <c r="BE69" t="s">
        <v>180</v>
      </c>
      <c r="BI69" t="s">
        <v>180</v>
      </c>
      <c r="BK69" t="s">
        <v>180</v>
      </c>
      <c r="BL69" t="s">
        <v>180</v>
      </c>
      <c r="BM69">
        <v>-0.3</v>
      </c>
      <c r="BN69" t="s">
        <v>180</v>
      </c>
      <c r="BO69" t="s">
        <v>180</v>
      </c>
      <c r="BP69" t="s">
        <v>180</v>
      </c>
      <c r="BQ69" t="s">
        <v>180</v>
      </c>
      <c r="BR69" t="s">
        <v>180</v>
      </c>
      <c r="BS69" t="s">
        <v>180</v>
      </c>
      <c r="BT69" t="s">
        <v>180</v>
      </c>
      <c r="BU69" t="s">
        <v>180</v>
      </c>
      <c r="BV69" t="s">
        <v>180</v>
      </c>
      <c r="BW69" t="s">
        <v>180</v>
      </c>
      <c r="BX69" t="s">
        <v>180</v>
      </c>
      <c r="BY69" t="s">
        <v>180</v>
      </c>
      <c r="BZ69" t="s">
        <v>180</v>
      </c>
      <c r="CC69">
        <v>17</v>
      </c>
      <c r="CD69" t="s">
        <v>180</v>
      </c>
      <c r="CE69" t="s">
        <v>180</v>
      </c>
      <c r="CG69" t="s">
        <v>180</v>
      </c>
      <c r="CH69" t="s">
        <v>180</v>
      </c>
      <c r="CI69" t="s">
        <v>180</v>
      </c>
      <c r="CJ69" t="s">
        <v>180</v>
      </c>
      <c r="CK69" t="s">
        <v>180</v>
      </c>
      <c r="CM69" t="s">
        <v>180</v>
      </c>
      <c r="CN69" t="s">
        <v>180</v>
      </c>
      <c r="CR69">
        <v>34</v>
      </c>
      <c r="CS69" t="s">
        <v>180</v>
      </c>
      <c r="CT69" t="s">
        <v>180</v>
      </c>
      <c r="CU69">
        <v>39</v>
      </c>
      <c r="CV69">
        <v>100</v>
      </c>
      <c r="CZ69" t="s">
        <v>180</v>
      </c>
      <c r="DB69" t="s">
        <v>180</v>
      </c>
      <c r="DC69" t="s">
        <v>180</v>
      </c>
      <c r="DD69">
        <v>12</v>
      </c>
      <c r="DE69">
        <v>315</v>
      </c>
      <c r="DF69">
        <v>13.8</v>
      </c>
      <c r="DG69">
        <v>48</v>
      </c>
      <c r="DH69">
        <v>1.2</v>
      </c>
      <c r="DJ69" t="s">
        <v>180</v>
      </c>
      <c r="DK69" t="s">
        <v>180</v>
      </c>
      <c r="DL69" t="s">
        <v>180</v>
      </c>
      <c r="DM69" t="s">
        <v>180</v>
      </c>
      <c r="DR69" t="s">
        <v>180</v>
      </c>
      <c r="DS69" t="s">
        <v>180</v>
      </c>
      <c r="DT69">
        <v>0.9</v>
      </c>
      <c r="DU69">
        <v>176</v>
      </c>
      <c r="DV69">
        <v>3.62</v>
      </c>
      <c r="DW69">
        <v>8.2200000000000006</v>
      </c>
      <c r="DX69">
        <v>1.19</v>
      </c>
      <c r="DY69">
        <v>6.28</v>
      </c>
      <c r="DZ69">
        <v>1.72</v>
      </c>
      <c r="EA69">
        <v>0.73199999999999998</v>
      </c>
      <c r="EB69">
        <v>1.98</v>
      </c>
      <c r="EC69">
        <v>0.39</v>
      </c>
      <c r="ED69">
        <v>2.5299999999999998</v>
      </c>
      <c r="EE69">
        <v>0.52</v>
      </c>
      <c r="EF69">
        <v>1.48</v>
      </c>
      <c r="EG69">
        <v>0.22500000000000001</v>
      </c>
      <c r="EH69">
        <v>1.41</v>
      </c>
      <c r="EI69">
        <v>0.23400000000000001</v>
      </c>
      <c r="EJ69">
        <v>1.3</v>
      </c>
      <c r="EK69">
        <v>7.0000000000000007E-2</v>
      </c>
      <c r="EM69" t="s">
        <v>180</v>
      </c>
      <c r="EN69" t="s">
        <v>180</v>
      </c>
      <c r="EO69" t="s">
        <v>180</v>
      </c>
      <c r="EP69" t="s">
        <v>180</v>
      </c>
      <c r="EQ69" t="s">
        <v>180</v>
      </c>
      <c r="ER69" t="s">
        <v>180</v>
      </c>
      <c r="EV69">
        <v>0.84</v>
      </c>
      <c r="EW69">
        <v>0.45</v>
      </c>
      <c r="EX69">
        <v>0.51297099999999995</v>
      </c>
      <c r="EY69" t="s">
        <v>180</v>
      </c>
      <c r="EZ69" t="s">
        <v>180</v>
      </c>
      <c r="FA69">
        <v>0.70369999999999999</v>
      </c>
      <c r="FB69" t="s">
        <v>180</v>
      </c>
      <c r="FC69">
        <v>18.93</v>
      </c>
      <c r="FD69" t="s">
        <v>180</v>
      </c>
      <c r="FE69">
        <v>15.589</v>
      </c>
      <c r="FF69" t="s">
        <v>180</v>
      </c>
      <c r="FG69">
        <v>38.515999999999998</v>
      </c>
      <c r="FH69" t="s">
        <v>180</v>
      </c>
      <c r="FI69" t="s">
        <v>180</v>
      </c>
      <c r="FJ69" t="s">
        <v>180</v>
      </c>
      <c r="FK69" t="s">
        <v>180</v>
      </c>
      <c r="FL69" t="s">
        <v>180</v>
      </c>
      <c r="FM69" t="s">
        <v>180</v>
      </c>
      <c r="FN69" t="s">
        <v>180</v>
      </c>
      <c r="FO69">
        <v>0.28314499999999998</v>
      </c>
      <c r="FP69" t="s">
        <v>180</v>
      </c>
      <c r="FQ69" t="s">
        <v>180</v>
      </c>
      <c r="FR69" t="s">
        <v>180</v>
      </c>
      <c r="FS69" t="s">
        <v>180</v>
      </c>
      <c r="FT69" t="s">
        <v>180</v>
      </c>
      <c r="FU69" t="s">
        <v>180</v>
      </c>
      <c r="FV69" t="s">
        <v>288</v>
      </c>
      <c r="FW69" t="s">
        <v>180</v>
      </c>
      <c r="FX69">
        <f t="shared" si="19"/>
        <v>0.85106382978723405</v>
      </c>
      <c r="FY69">
        <f t="shared" si="20"/>
        <v>34.042553191489361</v>
      </c>
      <c r="FZ69">
        <f t="shared" si="21"/>
        <v>2.5673758865248231</v>
      </c>
      <c r="GA69">
        <f t="shared" si="22"/>
        <v>1.2198581560283688</v>
      </c>
      <c r="GB69">
        <f t="shared" si="23"/>
        <v>1.4042553191489362</v>
      </c>
      <c r="GC69">
        <f t="shared" si="24"/>
        <v>0.82089552238805974</v>
      </c>
      <c r="GD69">
        <f t="shared" si="25"/>
        <v>22.826086956521738</v>
      </c>
      <c r="GE69">
        <f t="shared" si="26"/>
        <v>50.159235668789805</v>
      </c>
      <c r="GF69">
        <f t="shared" si="27"/>
        <v>48.618784530386741</v>
      </c>
      <c r="GG69">
        <f t="shared" si="28"/>
        <v>146.66666666666669</v>
      </c>
      <c r="GI69">
        <f t="shared" si="30"/>
        <v>0.375</v>
      </c>
      <c r="GJ69">
        <f t="shared" si="31"/>
        <v>0.5357142857142857</v>
      </c>
      <c r="GK69">
        <f t="shared" si="32"/>
        <v>209.52380952380952</v>
      </c>
      <c r="GL69">
        <f t="shared" si="33"/>
        <v>3.0166666666666671</v>
      </c>
      <c r="GM69">
        <f t="shared" si="34"/>
        <v>0.7</v>
      </c>
      <c r="GN69">
        <f t="shared" si="35"/>
        <v>0.23204419889502761</v>
      </c>
      <c r="GO69">
        <f t="shared" si="36"/>
        <v>2.1046511627906979</v>
      </c>
      <c r="GP69">
        <f t="shared" si="37"/>
        <v>0.95322067411247369</v>
      </c>
      <c r="GQ69">
        <f>(EA69/0.0735)/((DZ69/0.195*(EB69/0.295))^0.5)</f>
        <v>1.2943604581391135</v>
      </c>
      <c r="GR69">
        <v>0.51297099999999995</v>
      </c>
      <c r="GS69">
        <v>0.70369999999999999</v>
      </c>
      <c r="GT69">
        <v>18.93</v>
      </c>
      <c r="GU69">
        <v>15.589</v>
      </c>
      <c r="GV69">
        <v>38.515999999999998</v>
      </c>
    </row>
    <row r="70" spans="1:204">
      <c r="A70" t="s">
        <v>205</v>
      </c>
      <c r="B70" t="s">
        <v>281</v>
      </c>
      <c r="C70" t="s">
        <v>7165</v>
      </c>
      <c r="D70" t="s">
        <v>7101</v>
      </c>
      <c r="E70" t="s">
        <v>7101</v>
      </c>
      <c r="F70">
        <v>5</v>
      </c>
      <c r="G70">
        <v>2</v>
      </c>
      <c r="H70" t="s">
        <v>7355</v>
      </c>
      <c r="I70" t="s">
        <v>282</v>
      </c>
      <c r="J70" t="s">
        <v>283</v>
      </c>
      <c r="K70">
        <v>52.33</v>
      </c>
      <c r="L70">
        <v>52.33</v>
      </c>
      <c r="M70">
        <v>-172.4</v>
      </c>
      <c r="N70">
        <v>-172.4</v>
      </c>
      <c r="O70" t="s">
        <v>179</v>
      </c>
      <c r="R70" t="s">
        <v>289</v>
      </c>
      <c r="S70" t="s">
        <v>285</v>
      </c>
      <c r="T70" t="s">
        <v>286</v>
      </c>
      <c r="W70" t="s">
        <v>180</v>
      </c>
      <c r="X70" t="s">
        <v>180</v>
      </c>
      <c r="Y70" t="s">
        <v>180</v>
      </c>
      <c r="Z70" t="s">
        <v>180</v>
      </c>
      <c r="AB70" t="s">
        <v>180</v>
      </c>
      <c r="AC70" t="s">
        <v>181</v>
      </c>
      <c r="AD70" t="s">
        <v>180</v>
      </c>
      <c r="AE70" t="s">
        <v>180</v>
      </c>
      <c r="AF70" t="s">
        <v>180</v>
      </c>
      <c r="AG70" t="s">
        <v>180</v>
      </c>
      <c r="AH70" t="s">
        <v>287</v>
      </c>
      <c r="AI70">
        <v>50.65</v>
      </c>
      <c r="AJ70">
        <v>0.76</v>
      </c>
      <c r="AK70" t="s">
        <v>180</v>
      </c>
      <c r="AL70">
        <v>19.78</v>
      </c>
      <c r="AM70" t="s">
        <v>180</v>
      </c>
      <c r="AP70">
        <v>8.8800000000000008</v>
      </c>
      <c r="AQ70">
        <v>11.18</v>
      </c>
      <c r="AR70">
        <v>6.04</v>
      </c>
      <c r="AS70">
        <v>0.15</v>
      </c>
      <c r="AT70" t="s">
        <v>180</v>
      </c>
      <c r="AU70">
        <v>0.34</v>
      </c>
      <c r="AV70">
        <v>2.34</v>
      </c>
      <c r="AW70">
        <v>7.0000000000000007E-2</v>
      </c>
      <c r="AY70" t="s">
        <v>180</v>
      </c>
      <c r="AZ70" t="s">
        <v>180</v>
      </c>
      <c r="BA70">
        <v>100.19000000000001</v>
      </c>
      <c r="BC70" t="s">
        <v>180</v>
      </c>
      <c r="BD70" t="s">
        <v>180</v>
      </c>
      <c r="BE70" t="s">
        <v>180</v>
      </c>
      <c r="BI70" t="s">
        <v>180</v>
      </c>
      <c r="BK70" t="s">
        <v>180</v>
      </c>
      <c r="BL70" t="s">
        <v>180</v>
      </c>
      <c r="BM70">
        <v>-0.14000000000000001</v>
      </c>
      <c r="BN70" t="s">
        <v>180</v>
      </c>
      <c r="BO70" t="s">
        <v>180</v>
      </c>
      <c r="BP70" t="s">
        <v>180</v>
      </c>
      <c r="BQ70" t="s">
        <v>180</v>
      </c>
      <c r="BR70" t="s">
        <v>180</v>
      </c>
      <c r="BS70" t="s">
        <v>180</v>
      </c>
      <c r="BT70" t="s">
        <v>180</v>
      </c>
      <c r="BU70" t="s">
        <v>180</v>
      </c>
      <c r="BV70" t="s">
        <v>180</v>
      </c>
      <c r="BW70" t="s">
        <v>180</v>
      </c>
      <c r="BX70" t="s">
        <v>180</v>
      </c>
      <c r="BY70" t="s">
        <v>180</v>
      </c>
      <c r="BZ70" t="s">
        <v>180</v>
      </c>
      <c r="CC70">
        <v>16</v>
      </c>
      <c r="CD70" t="s">
        <v>180</v>
      </c>
      <c r="CE70" t="s">
        <v>180</v>
      </c>
      <c r="CG70" t="s">
        <v>180</v>
      </c>
      <c r="CH70" t="s">
        <v>180</v>
      </c>
      <c r="CI70" t="s">
        <v>180</v>
      </c>
      <c r="CJ70" t="s">
        <v>180</v>
      </c>
      <c r="CK70" t="s">
        <v>180</v>
      </c>
      <c r="CM70" t="s">
        <v>180</v>
      </c>
      <c r="CN70" t="s">
        <v>180</v>
      </c>
      <c r="CS70" t="s">
        <v>180</v>
      </c>
      <c r="CT70" t="s">
        <v>180</v>
      </c>
      <c r="CU70">
        <v>26</v>
      </c>
      <c r="CZ70" t="s">
        <v>180</v>
      </c>
      <c r="DB70" t="s">
        <v>180</v>
      </c>
      <c r="DC70" t="s">
        <v>180</v>
      </c>
      <c r="DD70">
        <v>6</v>
      </c>
      <c r="DE70">
        <v>304</v>
      </c>
      <c r="DF70">
        <v>11.5</v>
      </c>
      <c r="DG70">
        <v>31</v>
      </c>
      <c r="DH70">
        <v>0.5</v>
      </c>
      <c r="DJ70" t="s">
        <v>180</v>
      </c>
      <c r="DK70" t="s">
        <v>180</v>
      </c>
      <c r="DL70" t="s">
        <v>180</v>
      </c>
      <c r="DM70" t="s">
        <v>180</v>
      </c>
      <c r="DR70" t="s">
        <v>180</v>
      </c>
      <c r="DS70" t="s">
        <v>180</v>
      </c>
      <c r="DT70">
        <v>0.5</v>
      </c>
      <c r="DU70">
        <v>130</v>
      </c>
      <c r="DV70">
        <v>2.4500000000000002</v>
      </c>
      <c r="DW70">
        <v>6.11</v>
      </c>
      <c r="DX70">
        <v>0.82</v>
      </c>
      <c r="DY70">
        <v>4.45</v>
      </c>
      <c r="DZ70">
        <v>1.42</v>
      </c>
      <c r="EA70">
        <v>0.65200000000000002</v>
      </c>
      <c r="EB70">
        <v>1.76</v>
      </c>
      <c r="EC70">
        <v>0.32</v>
      </c>
      <c r="ED70">
        <v>2.15</v>
      </c>
      <c r="EE70">
        <v>0.46</v>
      </c>
      <c r="EF70">
        <v>1.38</v>
      </c>
      <c r="EG70">
        <v>0.20599999999999999</v>
      </c>
      <c r="EH70">
        <v>1.35</v>
      </c>
      <c r="EI70">
        <v>0.20100000000000001</v>
      </c>
      <c r="EJ70">
        <v>0.9</v>
      </c>
      <c r="EK70">
        <v>0.04</v>
      </c>
      <c r="EM70" t="s">
        <v>180</v>
      </c>
      <c r="EN70" t="s">
        <v>180</v>
      </c>
      <c r="EO70" t="s">
        <v>180</v>
      </c>
      <c r="EP70" t="s">
        <v>180</v>
      </c>
      <c r="EQ70" t="s">
        <v>180</v>
      </c>
      <c r="ER70" t="s">
        <v>180</v>
      </c>
      <c r="EV70">
        <v>0.52</v>
      </c>
      <c r="EW70">
        <v>0.27</v>
      </c>
      <c r="EX70">
        <v>0.51297899999999996</v>
      </c>
      <c r="EY70" t="s">
        <v>180</v>
      </c>
      <c r="EZ70" t="s">
        <v>180</v>
      </c>
      <c r="FA70">
        <v>0.70362499999999994</v>
      </c>
      <c r="FB70" t="s">
        <v>180</v>
      </c>
      <c r="FC70">
        <v>18.923999999999999</v>
      </c>
      <c r="FD70" t="s">
        <v>180</v>
      </c>
      <c r="FE70">
        <v>15.622</v>
      </c>
      <c r="FF70" t="s">
        <v>180</v>
      </c>
      <c r="FG70">
        <v>38.552999999999997</v>
      </c>
      <c r="FH70" t="s">
        <v>180</v>
      </c>
      <c r="FI70" t="s">
        <v>180</v>
      </c>
      <c r="FJ70" t="s">
        <v>180</v>
      </c>
      <c r="FK70" t="s">
        <v>180</v>
      </c>
      <c r="FL70" t="s">
        <v>180</v>
      </c>
      <c r="FM70" t="s">
        <v>180</v>
      </c>
      <c r="FN70" t="s">
        <v>180</v>
      </c>
      <c r="FO70">
        <v>0.28317900000000001</v>
      </c>
      <c r="FP70" t="s">
        <v>180</v>
      </c>
      <c r="FQ70" t="s">
        <v>180</v>
      </c>
      <c r="FR70" t="s">
        <v>180</v>
      </c>
      <c r="FS70" t="s">
        <v>180</v>
      </c>
      <c r="FT70" t="s">
        <v>180</v>
      </c>
      <c r="FU70" t="s">
        <v>180</v>
      </c>
      <c r="FV70" t="s">
        <v>290</v>
      </c>
      <c r="FW70" t="s">
        <v>180</v>
      </c>
      <c r="FX70">
        <f t="shared" si="19"/>
        <v>0.37037037037037035</v>
      </c>
      <c r="FY70">
        <f t="shared" si="20"/>
        <v>22.962962962962962</v>
      </c>
      <c r="FZ70">
        <f t="shared" si="21"/>
        <v>1.8148148148148149</v>
      </c>
      <c r="GA70">
        <f t="shared" si="22"/>
        <v>1.0518518518518518</v>
      </c>
      <c r="GB70">
        <f t="shared" si="23"/>
        <v>1.3037037037037036</v>
      </c>
      <c r="GC70">
        <f t="shared" si="24"/>
        <v>0.44736842105263158</v>
      </c>
      <c r="GD70">
        <f t="shared" si="25"/>
        <v>26.434782608695652</v>
      </c>
      <c r="GE70">
        <f t="shared" si="26"/>
        <v>68.31460674157303</v>
      </c>
      <c r="GF70">
        <f t="shared" si="27"/>
        <v>53.061224489795912</v>
      </c>
      <c r="GG70">
        <f t="shared" si="28"/>
        <v>260</v>
      </c>
      <c r="GI70">
        <f t="shared" si="30"/>
        <v>0.54</v>
      </c>
      <c r="GJ70">
        <f t="shared" si="31"/>
        <v>0.51923076923076927</v>
      </c>
      <c r="GK70">
        <f t="shared" si="32"/>
        <v>250</v>
      </c>
      <c r="GL70">
        <f t="shared" si="33"/>
        <v>4.9000000000000004</v>
      </c>
      <c r="GM70">
        <f t="shared" si="34"/>
        <v>1.04</v>
      </c>
      <c r="GN70">
        <f t="shared" si="35"/>
        <v>0.21224489795918366</v>
      </c>
      <c r="GO70">
        <f t="shared" si="36"/>
        <v>1.7253521126760565</v>
      </c>
      <c r="GP70">
        <f t="shared" si="37"/>
        <v>1.0375299527767368</v>
      </c>
      <c r="GQ70">
        <f>(EA70/0.0735)/((DZ70/0.195*(EB70/0.295))^0.5)</f>
        <v>1.3458233660817787</v>
      </c>
      <c r="GR70">
        <v>0.51297899999999996</v>
      </c>
      <c r="GS70">
        <v>0.70362499999999994</v>
      </c>
      <c r="GT70">
        <v>18.923999999999999</v>
      </c>
      <c r="GU70">
        <v>15.622</v>
      </c>
      <c r="GV70">
        <v>38.552999999999997</v>
      </c>
    </row>
    <row r="71" spans="1:204">
      <c r="A71" t="s">
        <v>205</v>
      </c>
      <c r="B71" t="s">
        <v>281</v>
      </c>
      <c r="C71" t="s">
        <v>7165</v>
      </c>
      <c r="D71" t="s">
        <v>7101</v>
      </c>
      <c r="E71" t="s">
        <v>7101</v>
      </c>
      <c r="F71">
        <v>5</v>
      </c>
      <c r="G71">
        <v>2</v>
      </c>
      <c r="H71" t="s">
        <v>7355</v>
      </c>
      <c r="I71" t="s">
        <v>282</v>
      </c>
      <c r="J71" t="s">
        <v>283</v>
      </c>
      <c r="K71">
        <v>52.33</v>
      </c>
      <c r="L71">
        <v>52.33</v>
      </c>
      <c r="M71">
        <v>-172.4</v>
      </c>
      <c r="N71">
        <v>-172.4</v>
      </c>
      <c r="O71" t="s">
        <v>179</v>
      </c>
      <c r="R71" t="s">
        <v>291</v>
      </c>
      <c r="S71" t="s">
        <v>285</v>
      </c>
      <c r="T71" t="s">
        <v>286</v>
      </c>
      <c r="W71" t="s">
        <v>180</v>
      </c>
      <c r="X71" t="s">
        <v>180</v>
      </c>
      <c r="Y71" t="s">
        <v>180</v>
      </c>
      <c r="Z71" t="s">
        <v>180</v>
      </c>
      <c r="AB71" t="s">
        <v>180</v>
      </c>
      <c r="AC71" t="s">
        <v>181</v>
      </c>
      <c r="AD71" t="s">
        <v>180</v>
      </c>
      <c r="AE71" t="s">
        <v>180</v>
      </c>
      <c r="AF71" t="s">
        <v>180</v>
      </c>
      <c r="AG71" t="s">
        <v>180</v>
      </c>
      <c r="AH71" t="s">
        <v>287</v>
      </c>
      <c r="AI71">
        <v>51.75</v>
      </c>
      <c r="AJ71">
        <v>0.68</v>
      </c>
      <c r="AK71" t="s">
        <v>180</v>
      </c>
      <c r="AL71">
        <v>18.62</v>
      </c>
      <c r="AM71" t="s">
        <v>180</v>
      </c>
      <c r="AP71">
        <v>8.35</v>
      </c>
      <c r="AQ71">
        <v>10.8</v>
      </c>
      <c r="AR71">
        <v>7.07</v>
      </c>
      <c r="AS71">
        <v>0.14000000000000001</v>
      </c>
      <c r="AT71" t="s">
        <v>180</v>
      </c>
      <c r="AU71">
        <v>0.4</v>
      </c>
      <c r="AV71">
        <v>2.36</v>
      </c>
      <c r="AW71">
        <v>0.08</v>
      </c>
      <c r="AY71" t="s">
        <v>180</v>
      </c>
      <c r="AZ71" t="s">
        <v>180</v>
      </c>
      <c r="BA71">
        <v>100.24999999999999</v>
      </c>
      <c r="BC71" t="s">
        <v>180</v>
      </c>
      <c r="BD71" t="s">
        <v>180</v>
      </c>
      <c r="BE71" t="s">
        <v>180</v>
      </c>
      <c r="BI71" t="s">
        <v>180</v>
      </c>
      <c r="BK71" t="s">
        <v>180</v>
      </c>
      <c r="BL71" t="s">
        <v>180</v>
      </c>
      <c r="BM71">
        <v>-0.15</v>
      </c>
      <c r="BN71" t="s">
        <v>180</v>
      </c>
      <c r="BO71" t="s">
        <v>180</v>
      </c>
      <c r="BP71" t="s">
        <v>180</v>
      </c>
      <c r="BQ71" t="s">
        <v>180</v>
      </c>
      <c r="BR71" t="s">
        <v>180</v>
      </c>
      <c r="BS71" t="s">
        <v>180</v>
      </c>
      <c r="BT71" t="s">
        <v>180</v>
      </c>
      <c r="BU71" t="s">
        <v>180</v>
      </c>
      <c r="BV71" t="s">
        <v>180</v>
      </c>
      <c r="BW71" t="s">
        <v>180</v>
      </c>
      <c r="BX71" t="s">
        <v>180</v>
      </c>
      <c r="BY71" t="s">
        <v>180</v>
      </c>
      <c r="BZ71" t="s">
        <v>180</v>
      </c>
      <c r="CC71">
        <v>17</v>
      </c>
      <c r="CD71" t="s">
        <v>180</v>
      </c>
      <c r="CE71" t="s">
        <v>180</v>
      </c>
      <c r="CG71" t="s">
        <v>180</v>
      </c>
      <c r="CH71" t="s">
        <v>180</v>
      </c>
      <c r="CI71" t="s">
        <v>180</v>
      </c>
      <c r="CJ71" t="s">
        <v>180</v>
      </c>
      <c r="CK71" t="s">
        <v>180</v>
      </c>
      <c r="CM71" t="s">
        <v>180</v>
      </c>
      <c r="CN71" t="s">
        <v>180</v>
      </c>
      <c r="CR71">
        <v>88</v>
      </c>
      <c r="CS71" t="s">
        <v>180</v>
      </c>
      <c r="CT71" t="s">
        <v>180</v>
      </c>
      <c r="CU71">
        <v>27</v>
      </c>
      <c r="CZ71" t="s">
        <v>180</v>
      </c>
      <c r="DB71" t="s">
        <v>180</v>
      </c>
      <c r="DC71" t="s">
        <v>180</v>
      </c>
      <c r="DD71">
        <v>7</v>
      </c>
      <c r="DE71">
        <v>289</v>
      </c>
      <c r="DF71">
        <v>13.6</v>
      </c>
      <c r="DG71">
        <v>38</v>
      </c>
      <c r="DH71">
        <v>0.8</v>
      </c>
      <c r="DJ71" t="s">
        <v>180</v>
      </c>
      <c r="DK71" t="s">
        <v>180</v>
      </c>
      <c r="DL71" t="s">
        <v>180</v>
      </c>
      <c r="DM71" t="s">
        <v>180</v>
      </c>
      <c r="DR71" t="s">
        <v>180</v>
      </c>
      <c r="DS71" t="s">
        <v>180</v>
      </c>
      <c r="DT71">
        <v>0.6</v>
      </c>
      <c r="DU71">
        <v>184</v>
      </c>
      <c r="DV71">
        <v>3.67</v>
      </c>
      <c r="DW71">
        <v>7.64</v>
      </c>
      <c r="DX71">
        <v>1.06</v>
      </c>
      <c r="DY71">
        <v>5.41</v>
      </c>
      <c r="DZ71">
        <v>1.63</v>
      </c>
      <c r="EA71">
        <v>0.70199999999999996</v>
      </c>
      <c r="EB71">
        <v>2.0099999999999998</v>
      </c>
      <c r="EC71">
        <v>0.38</v>
      </c>
      <c r="ED71">
        <v>2.29</v>
      </c>
      <c r="EE71">
        <v>0.5</v>
      </c>
      <c r="EF71">
        <v>1.49</v>
      </c>
      <c r="EG71">
        <v>0.216</v>
      </c>
      <c r="EH71">
        <v>1.45</v>
      </c>
      <c r="EI71">
        <v>0.21099999999999999</v>
      </c>
      <c r="EJ71">
        <v>1.1000000000000001</v>
      </c>
      <c r="EK71">
        <v>0.06</v>
      </c>
      <c r="EM71" t="s">
        <v>180</v>
      </c>
      <c r="EN71" t="s">
        <v>180</v>
      </c>
      <c r="EO71" t="s">
        <v>180</v>
      </c>
      <c r="EP71" t="s">
        <v>180</v>
      </c>
      <c r="EQ71" t="s">
        <v>180</v>
      </c>
      <c r="ER71" t="s">
        <v>180</v>
      </c>
      <c r="ET71">
        <v>5</v>
      </c>
      <c r="EV71">
        <v>0.71</v>
      </c>
      <c r="EW71">
        <v>0.39</v>
      </c>
      <c r="EX71">
        <v>0.51298900000000003</v>
      </c>
      <c r="EY71" t="s">
        <v>180</v>
      </c>
      <c r="EZ71" t="s">
        <v>180</v>
      </c>
      <c r="FA71">
        <v>0.70370299999999997</v>
      </c>
      <c r="FB71" t="s">
        <v>180</v>
      </c>
      <c r="FC71">
        <v>18.937999999999999</v>
      </c>
      <c r="FD71" t="s">
        <v>180</v>
      </c>
      <c r="FE71">
        <v>15.584</v>
      </c>
      <c r="FF71" t="s">
        <v>180</v>
      </c>
      <c r="FG71">
        <v>38.518000000000001</v>
      </c>
      <c r="FH71" t="s">
        <v>180</v>
      </c>
      <c r="FI71" t="s">
        <v>180</v>
      </c>
      <c r="FJ71" t="s">
        <v>180</v>
      </c>
      <c r="FK71" t="s">
        <v>180</v>
      </c>
      <c r="FL71" t="s">
        <v>180</v>
      </c>
      <c r="FM71" t="s">
        <v>180</v>
      </c>
      <c r="FN71" t="s">
        <v>180</v>
      </c>
      <c r="FO71">
        <v>0.28315299999999999</v>
      </c>
      <c r="FP71" t="s">
        <v>180</v>
      </c>
      <c r="FQ71" t="s">
        <v>180</v>
      </c>
      <c r="FR71" t="s">
        <v>180</v>
      </c>
      <c r="FS71" t="s">
        <v>180</v>
      </c>
      <c r="FT71" t="s">
        <v>180</v>
      </c>
      <c r="FU71" t="s">
        <v>180</v>
      </c>
      <c r="FV71" t="s">
        <v>292</v>
      </c>
      <c r="FW71" t="s">
        <v>180</v>
      </c>
      <c r="FX71">
        <f t="shared" si="19"/>
        <v>0.55172413793103448</v>
      </c>
      <c r="FY71">
        <f t="shared" si="20"/>
        <v>26.206896551724139</v>
      </c>
      <c r="FZ71">
        <f t="shared" si="21"/>
        <v>2.5310344827586206</v>
      </c>
      <c r="GA71">
        <f t="shared" si="22"/>
        <v>1.1241379310344828</v>
      </c>
      <c r="GB71">
        <f t="shared" si="23"/>
        <v>1.386206896551724</v>
      </c>
      <c r="GC71">
        <f t="shared" si="24"/>
        <v>0.58823529411764708</v>
      </c>
      <c r="GD71">
        <f t="shared" si="25"/>
        <v>21.25</v>
      </c>
      <c r="GE71">
        <f t="shared" si="26"/>
        <v>53.419593345656189</v>
      </c>
      <c r="GF71">
        <f t="shared" si="27"/>
        <v>50.136239782016347</v>
      </c>
      <c r="GG71">
        <f t="shared" si="28"/>
        <v>230</v>
      </c>
      <c r="GH71">
        <f t="shared" si="29"/>
        <v>0.65445026178010479</v>
      </c>
      <c r="GI71">
        <f t="shared" si="30"/>
        <v>0.48749999999999999</v>
      </c>
      <c r="GJ71">
        <f t="shared" si="31"/>
        <v>0.54929577464788737</v>
      </c>
      <c r="GK71">
        <f t="shared" si="32"/>
        <v>259.15492957746483</v>
      </c>
      <c r="GL71">
        <f t="shared" si="33"/>
        <v>4.5874999999999995</v>
      </c>
      <c r="GM71">
        <f t="shared" si="34"/>
        <v>0.88749999999999996</v>
      </c>
      <c r="GN71">
        <f t="shared" si="35"/>
        <v>0.19346049046321526</v>
      </c>
      <c r="GO71">
        <f t="shared" si="36"/>
        <v>2.2515337423312887</v>
      </c>
      <c r="GP71">
        <f t="shared" si="37"/>
        <v>0.93230238515072328</v>
      </c>
      <c r="GQ71">
        <f>(EA71/0.0735)/((DZ71/0.195*(EB71/0.295))^0.5)</f>
        <v>1.2655702458413867</v>
      </c>
      <c r="GR71">
        <v>0.51298900000000003</v>
      </c>
      <c r="GS71">
        <v>0.70370299999999997</v>
      </c>
      <c r="GT71">
        <v>18.937999999999999</v>
      </c>
      <c r="GU71">
        <v>15.584</v>
      </c>
      <c r="GV71">
        <v>38.518000000000001</v>
      </c>
    </row>
    <row r="72" spans="1:204">
      <c r="A72" t="s">
        <v>205</v>
      </c>
      <c r="B72" t="s">
        <v>293</v>
      </c>
      <c r="C72" t="s">
        <v>7165</v>
      </c>
      <c r="D72" t="s">
        <v>7101</v>
      </c>
      <c r="E72" t="s">
        <v>7101</v>
      </c>
      <c r="F72">
        <v>5</v>
      </c>
      <c r="G72">
        <v>2</v>
      </c>
      <c r="H72" t="s">
        <v>7355</v>
      </c>
      <c r="I72" t="s">
        <v>282</v>
      </c>
      <c r="J72" t="s">
        <v>180</v>
      </c>
      <c r="K72">
        <v>52.304200000000002</v>
      </c>
      <c r="L72">
        <v>52.304200000000002</v>
      </c>
      <c r="M72">
        <v>-172.375</v>
      </c>
      <c r="N72">
        <v>-172.375</v>
      </c>
      <c r="O72" t="s">
        <v>179</v>
      </c>
      <c r="R72" t="s">
        <v>294</v>
      </c>
      <c r="S72" t="s">
        <v>295</v>
      </c>
      <c r="T72" t="s">
        <v>6930</v>
      </c>
      <c r="W72" t="s">
        <v>180</v>
      </c>
      <c r="X72" t="s">
        <v>180</v>
      </c>
      <c r="Y72" t="s">
        <v>180</v>
      </c>
      <c r="Z72" t="s">
        <v>180</v>
      </c>
      <c r="AB72" t="s">
        <v>180</v>
      </c>
      <c r="AC72" t="s">
        <v>181</v>
      </c>
      <c r="AD72" t="s">
        <v>180</v>
      </c>
      <c r="AE72" t="s">
        <v>180</v>
      </c>
      <c r="AF72" t="s">
        <v>180</v>
      </c>
      <c r="AG72" t="s">
        <v>180</v>
      </c>
      <c r="AH72" t="s">
        <v>296</v>
      </c>
      <c r="AI72">
        <v>50.54</v>
      </c>
      <c r="AJ72">
        <v>0.63</v>
      </c>
      <c r="AK72" t="s">
        <v>180</v>
      </c>
      <c r="AL72">
        <v>20.190000000000001</v>
      </c>
      <c r="AM72" t="s">
        <v>180</v>
      </c>
      <c r="AP72">
        <v>7.87</v>
      </c>
      <c r="AQ72">
        <v>11.71</v>
      </c>
      <c r="AR72">
        <v>6.48</v>
      </c>
      <c r="AS72">
        <v>0.13</v>
      </c>
      <c r="AT72" t="s">
        <v>180</v>
      </c>
      <c r="AU72">
        <v>0.3</v>
      </c>
      <c r="AV72">
        <v>2.29</v>
      </c>
      <c r="AW72">
        <v>0.08</v>
      </c>
      <c r="AY72" t="s">
        <v>180</v>
      </c>
      <c r="AZ72" t="s">
        <v>180</v>
      </c>
      <c r="BA72">
        <v>100.22</v>
      </c>
      <c r="BC72" t="s">
        <v>180</v>
      </c>
      <c r="BD72" t="s">
        <v>180</v>
      </c>
      <c r="BE72" t="s">
        <v>180</v>
      </c>
      <c r="BI72" t="s">
        <v>180</v>
      </c>
      <c r="BK72" t="s">
        <v>180</v>
      </c>
      <c r="BL72" t="s">
        <v>180</v>
      </c>
      <c r="BN72" t="s">
        <v>180</v>
      </c>
      <c r="BO72" t="s">
        <v>180</v>
      </c>
      <c r="BP72" t="s">
        <v>180</v>
      </c>
      <c r="BQ72" t="s">
        <v>180</v>
      </c>
      <c r="BR72" t="s">
        <v>180</v>
      </c>
      <c r="BS72" t="s">
        <v>180</v>
      </c>
      <c r="BT72" t="s">
        <v>180</v>
      </c>
      <c r="BU72" t="s">
        <v>180</v>
      </c>
      <c r="BV72" t="s">
        <v>180</v>
      </c>
      <c r="BW72" t="s">
        <v>180</v>
      </c>
      <c r="BX72" t="s">
        <v>180</v>
      </c>
      <c r="BY72" t="s">
        <v>180</v>
      </c>
      <c r="BZ72" t="s">
        <v>180</v>
      </c>
      <c r="CD72" t="s">
        <v>180</v>
      </c>
      <c r="CE72" t="s">
        <v>180</v>
      </c>
      <c r="CG72" t="s">
        <v>180</v>
      </c>
      <c r="CH72" t="s">
        <v>180</v>
      </c>
      <c r="CI72" t="s">
        <v>180</v>
      </c>
      <c r="CJ72" t="s">
        <v>180</v>
      </c>
      <c r="CK72" t="s">
        <v>180</v>
      </c>
      <c r="CM72" t="s">
        <v>180</v>
      </c>
      <c r="CN72" t="s">
        <v>180</v>
      </c>
      <c r="CO72">
        <v>33</v>
      </c>
      <c r="CQ72">
        <v>220</v>
      </c>
      <c r="CS72" t="s">
        <v>180</v>
      </c>
      <c r="CT72" t="s">
        <v>180</v>
      </c>
      <c r="CU72">
        <v>26</v>
      </c>
      <c r="CV72">
        <v>61</v>
      </c>
      <c r="CW72">
        <v>83</v>
      </c>
      <c r="CX72">
        <v>38</v>
      </c>
      <c r="CY72">
        <v>17</v>
      </c>
      <c r="CZ72" t="s">
        <v>180</v>
      </c>
      <c r="DB72" t="s">
        <v>180</v>
      </c>
      <c r="DC72" t="s">
        <v>180</v>
      </c>
      <c r="DD72">
        <v>7</v>
      </c>
      <c r="DE72">
        <v>315</v>
      </c>
      <c r="DF72">
        <v>11</v>
      </c>
      <c r="DG72">
        <v>26</v>
      </c>
      <c r="DH72">
        <v>1.1000000000000001</v>
      </c>
      <c r="DJ72" t="s">
        <v>180</v>
      </c>
      <c r="DK72" t="s">
        <v>180</v>
      </c>
      <c r="DL72" t="s">
        <v>180</v>
      </c>
      <c r="DM72" t="s">
        <v>180</v>
      </c>
      <c r="DR72" t="s">
        <v>180</v>
      </c>
      <c r="DS72" t="s">
        <v>180</v>
      </c>
      <c r="DT72">
        <v>0.54</v>
      </c>
      <c r="DU72">
        <v>159</v>
      </c>
      <c r="DV72">
        <v>3.17</v>
      </c>
      <c r="DW72">
        <v>7.37</v>
      </c>
      <c r="DX72">
        <v>1.05</v>
      </c>
      <c r="DY72">
        <v>5.35</v>
      </c>
      <c r="DZ72">
        <v>1.64</v>
      </c>
      <c r="EA72">
        <v>0.69</v>
      </c>
      <c r="EB72">
        <v>1.88</v>
      </c>
      <c r="EC72">
        <v>0.35</v>
      </c>
      <c r="ED72">
        <v>2.17</v>
      </c>
      <c r="EE72">
        <v>0.45</v>
      </c>
      <c r="EF72">
        <v>1.38</v>
      </c>
      <c r="EG72">
        <v>0.21</v>
      </c>
      <c r="EH72">
        <v>1.33</v>
      </c>
      <c r="EI72">
        <v>0.19</v>
      </c>
      <c r="EJ72">
        <v>1.0900000000000001</v>
      </c>
      <c r="EM72" t="s">
        <v>180</v>
      </c>
      <c r="EN72" t="s">
        <v>180</v>
      </c>
      <c r="EO72" t="s">
        <v>180</v>
      </c>
      <c r="EP72" t="s">
        <v>180</v>
      </c>
      <c r="EQ72" t="s">
        <v>180</v>
      </c>
      <c r="ER72" t="s">
        <v>180</v>
      </c>
      <c r="EV72">
        <v>0.65</v>
      </c>
      <c r="EW72">
        <v>0.34</v>
      </c>
      <c r="EY72" t="s">
        <v>180</v>
      </c>
      <c r="EZ72" t="s">
        <v>180</v>
      </c>
      <c r="FB72" t="s">
        <v>180</v>
      </c>
      <c r="FD72" t="s">
        <v>180</v>
      </c>
      <c r="FF72" t="s">
        <v>180</v>
      </c>
      <c r="FH72" t="s">
        <v>180</v>
      </c>
      <c r="FI72" t="s">
        <v>180</v>
      </c>
      <c r="FJ72" t="s">
        <v>180</v>
      </c>
      <c r="FK72" t="s">
        <v>180</v>
      </c>
      <c r="FL72" t="s">
        <v>180</v>
      </c>
      <c r="FM72" t="s">
        <v>180</v>
      </c>
      <c r="FN72" t="s">
        <v>180</v>
      </c>
      <c r="FP72" t="s">
        <v>180</v>
      </c>
      <c r="FQ72" t="s">
        <v>180</v>
      </c>
      <c r="FR72" t="s">
        <v>180</v>
      </c>
      <c r="FS72" t="s">
        <v>180</v>
      </c>
      <c r="FT72" t="s">
        <v>180</v>
      </c>
      <c r="FU72" t="s">
        <v>180</v>
      </c>
      <c r="FV72" t="s">
        <v>297</v>
      </c>
      <c r="FW72" t="s">
        <v>180</v>
      </c>
      <c r="FX72">
        <f t="shared" si="19"/>
        <v>0.8270676691729324</v>
      </c>
      <c r="FY72">
        <f t="shared" si="20"/>
        <v>19.548872180451127</v>
      </c>
      <c r="FZ72">
        <f t="shared" si="21"/>
        <v>2.3834586466165413</v>
      </c>
      <c r="GA72">
        <f t="shared" si="22"/>
        <v>1.2330827067669172</v>
      </c>
      <c r="GB72">
        <f t="shared" si="23"/>
        <v>1.4135338345864661</v>
      </c>
      <c r="GC72">
        <f t="shared" si="24"/>
        <v>0.47619047619047616</v>
      </c>
      <c r="GD72">
        <f t="shared" si="25"/>
        <v>28.636363636363637</v>
      </c>
      <c r="GE72">
        <f t="shared" si="26"/>
        <v>58.878504672897201</v>
      </c>
      <c r="GF72">
        <f t="shared" si="27"/>
        <v>50.15772870662461</v>
      </c>
      <c r="GG72">
        <f t="shared" si="28"/>
        <v>144.54545454545453</v>
      </c>
      <c r="GI72">
        <f t="shared" si="30"/>
        <v>0.30909090909090908</v>
      </c>
      <c r="GJ72">
        <f t="shared" si="31"/>
        <v>0.52307692307692311</v>
      </c>
      <c r="GK72">
        <f t="shared" si="32"/>
        <v>244.61538461538461</v>
      </c>
      <c r="GL72">
        <f t="shared" si="33"/>
        <v>2.8818181818181814</v>
      </c>
      <c r="GM72">
        <f t="shared" si="34"/>
        <v>0.59090909090909083</v>
      </c>
      <c r="GN72">
        <f t="shared" si="35"/>
        <v>0.20504731861198738</v>
      </c>
      <c r="GO72">
        <f t="shared" si="36"/>
        <v>1.9329268292682928</v>
      </c>
      <c r="GP72">
        <f t="shared" si="37"/>
        <v>0.97228281273051631</v>
      </c>
      <c r="GQ72">
        <f>(EA72/0.0735)/((DZ72/0.195*(EB72/0.295))^0.5)</f>
        <v>1.2822987433725759</v>
      </c>
    </row>
    <row r="73" spans="1:204">
      <c r="A73" t="s">
        <v>205</v>
      </c>
      <c r="B73" t="s">
        <v>345</v>
      </c>
      <c r="C73" t="s">
        <v>7165</v>
      </c>
      <c r="D73" t="s">
        <v>7107</v>
      </c>
      <c r="E73" t="s">
        <v>7107</v>
      </c>
      <c r="F73">
        <v>6</v>
      </c>
      <c r="G73">
        <v>3</v>
      </c>
      <c r="H73" t="s">
        <v>7354</v>
      </c>
      <c r="I73" t="s">
        <v>346</v>
      </c>
      <c r="J73" t="s">
        <v>347</v>
      </c>
      <c r="K73">
        <v>53.37</v>
      </c>
      <c r="L73">
        <v>53.37</v>
      </c>
      <c r="M73">
        <v>-168.03</v>
      </c>
      <c r="N73">
        <v>-168.03</v>
      </c>
      <c r="O73" t="s">
        <v>179</v>
      </c>
      <c r="P73">
        <v>1829</v>
      </c>
      <c r="Q73">
        <v>1829</v>
      </c>
      <c r="R73" t="s">
        <v>348</v>
      </c>
      <c r="S73" t="s">
        <v>349</v>
      </c>
      <c r="T73" t="s">
        <v>350</v>
      </c>
      <c r="W73" t="s">
        <v>180</v>
      </c>
      <c r="X73" t="s">
        <v>180</v>
      </c>
      <c r="Y73" t="s">
        <v>180</v>
      </c>
      <c r="Z73" t="s">
        <v>180</v>
      </c>
      <c r="AB73" t="s">
        <v>180</v>
      </c>
      <c r="AC73" t="s">
        <v>181</v>
      </c>
      <c r="AD73" t="s">
        <v>180</v>
      </c>
      <c r="AE73" t="s">
        <v>180</v>
      </c>
      <c r="AF73" t="s">
        <v>180</v>
      </c>
      <c r="AG73" t="s">
        <v>180</v>
      </c>
      <c r="AH73" t="s">
        <v>351</v>
      </c>
      <c r="AI73">
        <v>52.3</v>
      </c>
      <c r="AJ73">
        <v>0.97</v>
      </c>
      <c r="AK73" t="s">
        <v>180</v>
      </c>
      <c r="AL73">
        <v>16.98</v>
      </c>
      <c r="AM73" t="s">
        <v>180</v>
      </c>
      <c r="AN73">
        <v>1.0900000000000001</v>
      </c>
      <c r="AO73">
        <v>8.2200000000000006</v>
      </c>
      <c r="AQ73">
        <v>10.34</v>
      </c>
      <c r="AR73">
        <v>6.02</v>
      </c>
      <c r="AS73">
        <v>0.19</v>
      </c>
      <c r="AT73" t="s">
        <v>180</v>
      </c>
      <c r="AU73">
        <v>0.8</v>
      </c>
      <c r="AV73">
        <v>2.9</v>
      </c>
      <c r="AW73">
        <v>0.18</v>
      </c>
      <c r="AY73" t="s">
        <v>180</v>
      </c>
      <c r="AZ73" t="s">
        <v>180</v>
      </c>
      <c r="BA73">
        <v>99.880782000000011</v>
      </c>
      <c r="BC73" t="s">
        <v>180</v>
      </c>
      <c r="BD73" t="s">
        <v>180</v>
      </c>
      <c r="BE73" t="s">
        <v>180</v>
      </c>
      <c r="BI73" t="s">
        <v>180</v>
      </c>
      <c r="BK73" t="s">
        <v>180</v>
      </c>
      <c r="BL73" t="s">
        <v>180</v>
      </c>
      <c r="BM73">
        <v>-0.35</v>
      </c>
      <c r="BN73" t="s">
        <v>180</v>
      </c>
      <c r="BO73" t="s">
        <v>180</v>
      </c>
      <c r="BP73" t="s">
        <v>180</v>
      </c>
      <c r="BQ73" t="s">
        <v>180</v>
      </c>
      <c r="BR73" t="s">
        <v>180</v>
      </c>
      <c r="BS73" t="s">
        <v>180</v>
      </c>
      <c r="BT73" t="s">
        <v>180</v>
      </c>
      <c r="BU73" t="s">
        <v>180</v>
      </c>
      <c r="BV73" t="s">
        <v>180</v>
      </c>
      <c r="BW73" t="s">
        <v>180</v>
      </c>
      <c r="BX73" t="s">
        <v>180</v>
      </c>
      <c r="BY73" t="s">
        <v>180</v>
      </c>
      <c r="BZ73" t="s">
        <v>180</v>
      </c>
      <c r="CD73" t="s">
        <v>180</v>
      </c>
      <c r="CE73" t="s">
        <v>180</v>
      </c>
      <c r="CG73" t="s">
        <v>180</v>
      </c>
      <c r="CH73" t="s">
        <v>180</v>
      </c>
      <c r="CI73" t="s">
        <v>180</v>
      </c>
      <c r="CJ73" t="s">
        <v>180</v>
      </c>
      <c r="CK73" t="s">
        <v>180</v>
      </c>
      <c r="CM73" t="s">
        <v>352</v>
      </c>
      <c r="CN73" t="s">
        <v>180</v>
      </c>
      <c r="CO73">
        <v>36.9</v>
      </c>
      <c r="CR73">
        <v>136</v>
      </c>
      <c r="CS73" t="s">
        <v>180</v>
      </c>
      <c r="CT73" t="s">
        <v>180</v>
      </c>
      <c r="CU73">
        <v>32.4</v>
      </c>
      <c r="CV73">
        <v>36</v>
      </c>
      <c r="CZ73" t="s">
        <v>180</v>
      </c>
      <c r="DB73" t="s">
        <v>180</v>
      </c>
      <c r="DC73" t="s">
        <v>180</v>
      </c>
      <c r="DD73">
        <v>11.87</v>
      </c>
      <c r="DE73">
        <v>501</v>
      </c>
      <c r="DF73">
        <v>22</v>
      </c>
      <c r="DG73">
        <v>86</v>
      </c>
      <c r="DH73">
        <v>3.7</v>
      </c>
      <c r="DJ73" t="s">
        <v>180</v>
      </c>
      <c r="DK73" t="s">
        <v>180</v>
      </c>
      <c r="DL73" t="s">
        <v>180</v>
      </c>
      <c r="DM73" t="s">
        <v>180</v>
      </c>
      <c r="DR73" t="s">
        <v>180</v>
      </c>
      <c r="DS73" t="s">
        <v>180</v>
      </c>
      <c r="DT73">
        <v>8.6999999999999994E-2</v>
      </c>
      <c r="DU73">
        <v>276</v>
      </c>
      <c r="DV73">
        <v>7.5</v>
      </c>
      <c r="DW73">
        <v>17.7</v>
      </c>
      <c r="DY73">
        <v>12.2</v>
      </c>
      <c r="DZ73">
        <v>3.3</v>
      </c>
      <c r="EA73">
        <v>1.2</v>
      </c>
      <c r="EC73">
        <v>0.52</v>
      </c>
      <c r="EH73">
        <v>2.2999999999999998</v>
      </c>
      <c r="EJ73">
        <v>2.2000000000000002</v>
      </c>
      <c r="EM73" t="s">
        <v>180</v>
      </c>
      <c r="EN73" t="s">
        <v>180</v>
      </c>
      <c r="EO73" t="s">
        <v>180</v>
      </c>
      <c r="EP73" t="s">
        <v>180</v>
      </c>
      <c r="EQ73" t="s">
        <v>180</v>
      </c>
      <c r="ER73" t="s">
        <v>180</v>
      </c>
      <c r="EV73">
        <v>1.3</v>
      </c>
      <c r="EX73">
        <v>0.51307000000000003</v>
      </c>
      <c r="EY73" t="s">
        <v>180</v>
      </c>
      <c r="EZ73" t="s">
        <v>180</v>
      </c>
      <c r="FA73">
        <v>0.70306000000000002</v>
      </c>
      <c r="FB73" t="s">
        <v>180</v>
      </c>
      <c r="FC73">
        <v>18.824999999999999</v>
      </c>
      <c r="FD73" t="s">
        <v>180</v>
      </c>
      <c r="FE73">
        <v>15.561999999999999</v>
      </c>
      <c r="FF73" t="s">
        <v>180</v>
      </c>
      <c r="FG73">
        <v>38.371000000000002</v>
      </c>
      <c r="FH73" t="s">
        <v>180</v>
      </c>
      <c r="FI73" t="s">
        <v>180</v>
      </c>
      <c r="FJ73" t="s">
        <v>180</v>
      </c>
      <c r="FK73" t="s">
        <v>180</v>
      </c>
      <c r="FL73" t="s">
        <v>180</v>
      </c>
      <c r="FM73" t="s">
        <v>180</v>
      </c>
      <c r="FN73" t="s">
        <v>180</v>
      </c>
      <c r="FP73" t="s">
        <v>180</v>
      </c>
      <c r="FQ73" t="s">
        <v>180</v>
      </c>
      <c r="FR73" t="s">
        <v>180</v>
      </c>
      <c r="FS73" t="s">
        <v>180</v>
      </c>
      <c r="FT73" t="s">
        <v>180</v>
      </c>
      <c r="FU73" t="s">
        <v>180</v>
      </c>
      <c r="FV73" t="s">
        <v>353</v>
      </c>
      <c r="FW73" t="s">
        <v>180</v>
      </c>
      <c r="FX73">
        <f t="shared" si="19"/>
        <v>1.6086956521739133</v>
      </c>
      <c r="FY73">
        <f t="shared" si="20"/>
        <v>37.391304347826093</v>
      </c>
      <c r="FZ73">
        <f t="shared" si="21"/>
        <v>3.2608695652173916</v>
      </c>
      <c r="GA73">
        <f t="shared" si="22"/>
        <v>1.4347826086956521</v>
      </c>
      <c r="GC73">
        <f t="shared" si="24"/>
        <v>0.82474226804123718</v>
      </c>
      <c r="GD73">
        <f t="shared" si="25"/>
        <v>22.772727272727273</v>
      </c>
      <c r="GE73">
        <f t="shared" si="26"/>
        <v>41.065573770491802</v>
      </c>
      <c r="GF73">
        <f t="shared" si="27"/>
        <v>36.799999999999997</v>
      </c>
      <c r="GG73">
        <f t="shared" si="28"/>
        <v>74.594594594594597</v>
      </c>
      <c r="GK73">
        <f t="shared" si="32"/>
        <v>212.30769230769229</v>
      </c>
      <c r="GL73">
        <f t="shared" si="33"/>
        <v>2.0270270270270268</v>
      </c>
      <c r="GM73">
        <f t="shared" si="34"/>
        <v>0.35135135135135137</v>
      </c>
      <c r="GN73">
        <f t="shared" si="35"/>
        <v>0.17333333333333334</v>
      </c>
      <c r="GO73">
        <f t="shared" si="36"/>
        <v>2.2727272727272729</v>
      </c>
      <c r="GQ73" t="e">
        <f>(EA73/0.0735)/((DZ73/0.195*(EB73/0.295))^0.5)</f>
        <v>#DIV/0!</v>
      </c>
      <c r="GR73">
        <v>0.51307000000000003</v>
      </c>
      <c r="GS73">
        <v>0.70306000000000002</v>
      </c>
      <c r="GT73">
        <v>18.824999999999999</v>
      </c>
      <c r="GU73">
        <v>15.561999999999999</v>
      </c>
      <c r="GV73">
        <v>38.371000000000002</v>
      </c>
    </row>
    <row r="74" spans="1:204">
      <c r="A74" t="s">
        <v>205</v>
      </c>
      <c r="B74" t="s">
        <v>354</v>
      </c>
      <c r="C74" t="s">
        <v>7165</v>
      </c>
      <c r="D74" t="s">
        <v>7107</v>
      </c>
      <c r="E74" t="s">
        <v>7107</v>
      </c>
      <c r="F74">
        <v>6</v>
      </c>
      <c r="G74">
        <v>3</v>
      </c>
      <c r="H74" t="s">
        <v>7354</v>
      </c>
      <c r="I74" t="s">
        <v>346</v>
      </c>
      <c r="J74" t="s">
        <v>347</v>
      </c>
      <c r="K74">
        <v>53.37</v>
      </c>
      <c r="L74">
        <v>53.37</v>
      </c>
      <c r="M74">
        <v>-168.03</v>
      </c>
      <c r="N74">
        <v>-168.03</v>
      </c>
      <c r="O74" t="s">
        <v>179</v>
      </c>
      <c r="P74">
        <v>1829</v>
      </c>
      <c r="Q74">
        <v>1829</v>
      </c>
      <c r="R74" t="s">
        <v>355</v>
      </c>
      <c r="S74" t="s">
        <v>349</v>
      </c>
      <c r="T74" t="s">
        <v>350</v>
      </c>
      <c r="V74" t="s">
        <v>180</v>
      </c>
      <c r="W74" t="s">
        <v>180</v>
      </c>
      <c r="X74" t="s">
        <v>180</v>
      </c>
      <c r="Y74" t="s">
        <v>180</v>
      </c>
      <c r="Z74" t="s">
        <v>180</v>
      </c>
      <c r="AB74" t="s">
        <v>180</v>
      </c>
      <c r="AC74" t="s">
        <v>181</v>
      </c>
      <c r="AD74" t="s">
        <v>180</v>
      </c>
      <c r="AE74" t="s">
        <v>180</v>
      </c>
      <c r="AF74" t="s">
        <v>180</v>
      </c>
      <c r="AG74" t="s">
        <v>180</v>
      </c>
      <c r="AH74" t="s">
        <v>351</v>
      </c>
      <c r="AI74">
        <v>48.94</v>
      </c>
      <c r="AJ74">
        <v>0.7</v>
      </c>
      <c r="AK74" t="s">
        <v>180</v>
      </c>
      <c r="AL74">
        <v>16.010000000000002</v>
      </c>
      <c r="AM74" t="s">
        <v>180</v>
      </c>
      <c r="AN74">
        <v>1.06</v>
      </c>
      <c r="AO74">
        <v>7.95</v>
      </c>
      <c r="AQ74">
        <v>10.89</v>
      </c>
      <c r="AR74">
        <v>11.42</v>
      </c>
      <c r="AS74">
        <v>0.17</v>
      </c>
      <c r="AT74" t="s">
        <v>180</v>
      </c>
      <c r="AU74">
        <v>0.52</v>
      </c>
      <c r="AV74">
        <v>2.21</v>
      </c>
      <c r="AW74">
        <v>0.12</v>
      </c>
      <c r="AY74" t="s">
        <v>180</v>
      </c>
      <c r="AZ74" t="s">
        <v>180</v>
      </c>
      <c r="BA74">
        <v>99.88378800000001</v>
      </c>
      <c r="BC74" t="s">
        <v>180</v>
      </c>
      <c r="BD74" t="s">
        <v>180</v>
      </c>
      <c r="BE74" t="s">
        <v>180</v>
      </c>
      <c r="BI74" t="s">
        <v>180</v>
      </c>
      <c r="BK74" t="s">
        <v>180</v>
      </c>
      <c r="BL74" t="s">
        <v>180</v>
      </c>
      <c r="BM74">
        <v>-0.33</v>
      </c>
      <c r="BN74" t="s">
        <v>180</v>
      </c>
      <c r="BO74" t="s">
        <v>180</v>
      </c>
      <c r="BP74" t="s">
        <v>180</v>
      </c>
      <c r="BQ74" t="s">
        <v>180</v>
      </c>
      <c r="BR74" t="s">
        <v>180</v>
      </c>
      <c r="BS74" t="s">
        <v>180</v>
      </c>
      <c r="BT74" t="s">
        <v>180</v>
      </c>
      <c r="BU74" t="s">
        <v>180</v>
      </c>
      <c r="BV74" t="s">
        <v>180</v>
      </c>
      <c r="BW74" t="s">
        <v>180</v>
      </c>
      <c r="BX74" t="s">
        <v>180</v>
      </c>
      <c r="BY74" t="s">
        <v>180</v>
      </c>
      <c r="BZ74" t="s">
        <v>180</v>
      </c>
      <c r="CD74" t="s">
        <v>180</v>
      </c>
      <c r="CE74" t="s">
        <v>180</v>
      </c>
      <c r="CG74" t="s">
        <v>180</v>
      </c>
      <c r="CH74" t="s">
        <v>180</v>
      </c>
      <c r="CI74" t="s">
        <v>180</v>
      </c>
      <c r="CJ74" t="s">
        <v>180</v>
      </c>
      <c r="CK74" t="s">
        <v>180</v>
      </c>
      <c r="CM74" t="s">
        <v>356</v>
      </c>
      <c r="CN74" t="s">
        <v>180</v>
      </c>
      <c r="CO74">
        <v>36.4</v>
      </c>
      <c r="CR74">
        <v>662</v>
      </c>
      <c r="CS74" t="s">
        <v>180</v>
      </c>
      <c r="CT74" t="s">
        <v>180</v>
      </c>
      <c r="CU74">
        <v>48.5</v>
      </c>
      <c r="CV74">
        <v>266</v>
      </c>
      <c r="CZ74" t="s">
        <v>180</v>
      </c>
      <c r="DB74" t="s">
        <v>180</v>
      </c>
      <c r="DC74" t="s">
        <v>180</v>
      </c>
      <c r="DD74">
        <v>6.35</v>
      </c>
      <c r="DE74">
        <v>501</v>
      </c>
      <c r="DF74">
        <v>16</v>
      </c>
      <c r="DG74">
        <v>60</v>
      </c>
      <c r="DH74">
        <v>2.9</v>
      </c>
      <c r="DJ74" t="s">
        <v>180</v>
      </c>
      <c r="DK74" t="s">
        <v>180</v>
      </c>
      <c r="DL74" t="s">
        <v>180</v>
      </c>
      <c r="DM74" t="s">
        <v>180</v>
      </c>
      <c r="DR74" t="s">
        <v>180</v>
      </c>
      <c r="DS74" t="s">
        <v>180</v>
      </c>
      <c r="DT74">
        <v>0.51600000000000001</v>
      </c>
      <c r="DU74">
        <v>231</v>
      </c>
      <c r="DV74">
        <v>7.1</v>
      </c>
      <c r="DW74">
        <v>15.9</v>
      </c>
      <c r="DY74">
        <v>9.9</v>
      </c>
      <c r="DZ74">
        <v>2.2000000000000002</v>
      </c>
      <c r="EA74">
        <v>0.83</v>
      </c>
      <c r="EC74">
        <v>0.49</v>
      </c>
      <c r="EH74">
        <v>1.3</v>
      </c>
      <c r="EJ74">
        <v>1.5</v>
      </c>
      <c r="EM74" t="s">
        <v>180</v>
      </c>
      <c r="EN74" t="s">
        <v>180</v>
      </c>
      <c r="EO74" t="s">
        <v>180</v>
      </c>
      <c r="EP74" t="s">
        <v>180</v>
      </c>
      <c r="EQ74" t="s">
        <v>180</v>
      </c>
      <c r="ER74" t="s">
        <v>180</v>
      </c>
      <c r="EV74">
        <v>1.6</v>
      </c>
      <c r="EX74">
        <v>0.51304899999999998</v>
      </c>
      <c r="EY74" t="s">
        <v>180</v>
      </c>
      <c r="EZ74" t="s">
        <v>180</v>
      </c>
      <c r="FA74">
        <v>0.70316999999999996</v>
      </c>
      <c r="FB74" t="s">
        <v>180</v>
      </c>
      <c r="FC74">
        <v>18.707000000000001</v>
      </c>
      <c r="FD74" t="s">
        <v>180</v>
      </c>
      <c r="FE74">
        <v>15.526</v>
      </c>
      <c r="FF74" t="s">
        <v>180</v>
      </c>
      <c r="FG74">
        <v>38.17</v>
      </c>
      <c r="FH74" t="s">
        <v>180</v>
      </c>
      <c r="FI74" t="s">
        <v>180</v>
      </c>
      <c r="FJ74" t="s">
        <v>180</v>
      </c>
      <c r="FK74" t="s">
        <v>180</v>
      </c>
      <c r="FL74" t="s">
        <v>180</v>
      </c>
      <c r="FM74" t="s">
        <v>180</v>
      </c>
      <c r="FN74" t="s">
        <v>180</v>
      </c>
      <c r="FP74" t="s">
        <v>180</v>
      </c>
      <c r="FQ74" t="s">
        <v>180</v>
      </c>
      <c r="FR74" t="s">
        <v>180</v>
      </c>
      <c r="FS74" t="s">
        <v>180</v>
      </c>
      <c r="FT74" t="s">
        <v>180</v>
      </c>
      <c r="FU74" t="s">
        <v>180</v>
      </c>
      <c r="FV74" t="s">
        <v>357</v>
      </c>
      <c r="FW74" t="s">
        <v>180</v>
      </c>
      <c r="FX74">
        <f t="shared" si="19"/>
        <v>2.2307692307692308</v>
      </c>
      <c r="FY74">
        <f t="shared" si="20"/>
        <v>46.153846153846153</v>
      </c>
      <c r="FZ74">
        <f t="shared" si="21"/>
        <v>5.4615384615384608</v>
      </c>
      <c r="GA74">
        <f t="shared" si="22"/>
        <v>1.6923076923076923</v>
      </c>
      <c r="GC74">
        <f t="shared" si="24"/>
        <v>0.74285714285714288</v>
      </c>
      <c r="GD74">
        <f t="shared" si="25"/>
        <v>31.3125</v>
      </c>
      <c r="GE74">
        <f t="shared" si="26"/>
        <v>50.606060606060602</v>
      </c>
      <c r="GF74">
        <f t="shared" si="27"/>
        <v>32.535211267605632</v>
      </c>
      <c r="GG74">
        <f t="shared" si="28"/>
        <v>79.65517241379311</v>
      </c>
      <c r="GK74">
        <f t="shared" si="32"/>
        <v>144.375</v>
      </c>
      <c r="GL74">
        <f t="shared" si="33"/>
        <v>2.4482758620689653</v>
      </c>
      <c r="GM74">
        <f t="shared" si="34"/>
        <v>0.55172413793103448</v>
      </c>
      <c r="GN74">
        <f t="shared" si="35"/>
        <v>0.22535211267605637</v>
      </c>
      <c r="GO74">
        <f t="shared" si="36"/>
        <v>3.2272727272727271</v>
      </c>
      <c r="GQ74" t="e">
        <f>(EA74/0.0735)/((DZ74/0.195*(EB74/0.295))^0.5)</f>
        <v>#DIV/0!</v>
      </c>
      <c r="GR74">
        <v>0.51304899999999998</v>
      </c>
      <c r="GS74">
        <v>0.70316999999999996</v>
      </c>
      <c r="GT74">
        <v>18.707000000000001</v>
      </c>
      <c r="GU74">
        <v>15.526</v>
      </c>
      <c r="GV74">
        <v>38.17</v>
      </c>
    </row>
    <row r="75" spans="1:204">
      <c r="A75" t="s">
        <v>205</v>
      </c>
      <c r="B75" t="s">
        <v>345</v>
      </c>
      <c r="C75" t="s">
        <v>7165</v>
      </c>
      <c r="D75" t="s">
        <v>7107</v>
      </c>
      <c r="E75" t="s">
        <v>7107</v>
      </c>
      <c r="F75">
        <v>6</v>
      </c>
      <c r="G75">
        <v>3</v>
      </c>
      <c r="H75" t="s">
        <v>7354</v>
      </c>
      <c r="I75" t="s">
        <v>346</v>
      </c>
      <c r="J75" t="s">
        <v>347</v>
      </c>
      <c r="K75">
        <v>53.37</v>
      </c>
      <c r="L75">
        <v>53.37</v>
      </c>
      <c r="M75">
        <v>-168.03</v>
      </c>
      <c r="N75">
        <v>-168.03</v>
      </c>
      <c r="O75" t="s">
        <v>179</v>
      </c>
      <c r="P75">
        <v>1829</v>
      </c>
      <c r="Q75">
        <v>1829</v>
      </c>
      <c r="R75" t="s">
        <v>358</v>
      </c>
      <c r="S75" t="s">
        <v>349</v>
      </c>
      <c r="T75" t="s">
        <v>350</v>
      </c>
      <c r="V75" t="s">
        <v>180</v>
      </c>
      <c r="W75" t="s">
        <v>180</v>
      </c>
      <c r="X75" t="s">
        <v>180</v>
      </c>
      <c r="Y75" t="s">
        <v>180</v>
      </c>
      <c r="Z75" t="s">
        <v>180</v>
      </c>
      <c r="AB75" t="s">
        <v>180</v>
      </c>
      <c r="AC75" t="s">
        <v>181</v>
      </c>
      <c r="AD75" t="s">
        <v>180</v>
      </c>
      <c r="AE75" t="s">
        <v>180</v>
      </c>
      <c r="AF75" t="s">
        <v>180</v>
      </c>
      <c r="AG75" t="s">
        <v>180</v>
      </c>
      <c r="AH75" t="s">
        <v>351</v>
      </c>
      <c r="AI75">
        <v>49.16</v>
      </c>
      <c r="AJ75">
        <v>0.87</v>
      </c>
      <c r="AK75" t="s">
        <v>180</v>
      </c>
      <c r="AL75">
        <v>17</v>
      </c>
      <c r="AM75" t="s">
        <v>180</v>
      </c>
      <c r="AN75">
        <v>1.1299999999999999</v>
      </c>
      <c r="AO75">
        <v>8.5</v>
      </c>
      <c r="AQ75">
        <v>12.38</v>
      </c>
      <c r="AR75">
        <v>8.0500000000000007</v>
      </c>
      <c r="AS75">
        <v>0.18</v>
      </c>
      <c r="AT75" t="s">
        <v>180</v>
      </c>
      <c r="AU75">
        <v>0.41</v>
      </c>
      <c r="AV75">
        <v>2.2000000000000002</v>
      </c>
      <c r="AW75">
        <v>0.12</v>
      </c>
      <c r="AY75" t="s">
        <v>180</v>
      </c>
      <c r="AZ75" t="s">
        <v>180</v>
      </c>
      <c r="BA75">
        <v>99.886774000000003</v>
      </c>
      <c r="BC75" t="s">
        <v>180</v>
      </c>
      <c r="BD75" t="s">
        <v>180</v>
      </c>
      <c r="BE75" t="s">
        <v>180</v>
      </c>
      <c r="BI75" t="s">
        <v>180</v>
      </c>
      <c r="BK75" t="s">
        <v>180</v>
      </c>
      <c r="BL75" t="s">
        <v>180</v>
      </c>
      <c r="BM75">
        <v>-0.34</v>
      </c>
      <c r="BN75" t="s">
        <v>180</v>
      </c>
      <c r="BO75" t="s">
        <v>180</v>
      </c>
      <c r="BP75" t="s">
        <v>180</v>
      </c>
      <c r="BQ75" t="s">
        <v>180</v>
      </c>
      <c r="BR75" t="s">
        <v>180</v>
      </c>
      <c r="BS75" t="s">
        <v>180</v>
      </c>
      <c r="BT75" t="s">
        <v>180</v>
      </c>
      <c r="BU75" t="s">
        <v>180</v>
      </c>
      <c r="BV75" t="s">
        <v>180</v>
      </c>
      <c r="BW75" t="s">
        <v>180</v>
      </c>
      <c r="BX75" t="s">
        <v>180</v>
      </c>
      <c r="BY75" t="s">
        <v>180</v>
      </c>
      <c r="BZ75" t="s">
        <v>180</v>
      </c>
      <c r="CD75" t="s">
        <v>180</v>
      </c>
      <c r="CE75" t="s">
        <v>180</v>
      </c>
      <c r="CG75" t="s">
        <v>180</v>
      </c>
      <c r="CH75" t="s">
        <v>180</v>
      </c>
      <c r="CI75" t="s">
        <v>180</v>
      </c>
      <c r="CJ75" t="s">
        <v>180</v>
      </c>
      <c r="CK75" t="s">
        <v>180</v>
      </c>
      <c r="CM75" t="s">
        <v>359</v>
      </c>
      <c r="CN75" t="s">
        <v>180</v>
      </c>
      <c r="CO75">
        <v>43.3</v>
      </c>
      <c r="CR75">
        <v>231</v>
      </c>
      <c r="CS75" t="s">
        <v>180</v>
      </c>
      <c r="CT75" t="s">
        <v>180</v>
      </c>
      <c r="CU75">
        <v>43.9</v>
      </c>
      <c r="CV75">
        <v>60</v>
      </c>
      <c r="CZ75" t="s">
        <v>180</v>
      </c>
      <c r="DB75" t="s">
        <v>180</v>
      </c>
      <c r="DC75" t="s">
        <v>180</v>
      </c>
      <c r="DD75">
        <v>5.56</v>
      </c>
      <c r="DE75">
        <v>440</v>
      </c>
      <c r="DF75">
        <v>16</v>
      </c>
      <c r="DG75">
        <v>49</v>
      </c>
      <c r="DH75">
        <v>3.1</v>
      </c>
      <c r="DJ75" t="s">
        <v>180</v>
      </c>
      <c r="DK75" t="s">
        <v>180</v>
      </c>
      <c r="DL75" t="s">
        <v>180</v>
      </c>
      <c r="DM75" t="s">
        <v>180</v>
      </c>
      <c r="DR75" t="s">
        <v>180</v>
      </c>
      <c r="DS75" t="s">
        <v>180</v>
      </c>
      <c r="DT75">
        <v>0.184</v>
      </c>
      <c r="DU75">
        <v>156</v>
      </c>
      <c r="DV75">
        <v>4.9000000000000004</v>
      </c>
      <c r="DW75">
        <v>11.4</v>
      </c>
      <c r="DY75">
        <v>7.9</v>
      </c>
      <c r="DZ75">
        <v>2.1</v>
      </c>
      <c r="EA75">
        <v>0.88</v>
      </c>
      <c r="EC75">
        <v>0.47</v>
      </c>
      <c r="EH75">
        <v>1.5</v>
      </c>
      <c r="EJ75">
        <v>1.3</v>
      </c>
      <c r="EM75" t="s">
        <v>180</v>
      </c>
      <c r="EN75" t="s">
        <v>180</v>
      </c>
      <c r="EO75" t="s">
        <v>180</v>
      </c>
      <c r="EP75" t="s">
        <v>180</v>
      </c>
      <c r="EQ75" t="s">
        <v>180</v>
      </c>
      <c r="ER75" t="s">
        <v>180</v>
      </c>
      <c r="EV75">
        <v>0.7</v>
      </c>
      <c r="EX75">
        <v>0.51306200000000002</v>
      </c>
      <c r="EY75" t="s">
        <v>180</v>
      </c>
      <c r="EZ75" t="s">
        <v>180</v>
      </c>
      <c r="FA75">
        <v>0.70326</v>
      </c>
      <c r="FB75" t="s">
        <v>180</v>
      </c>
      <c r="FC75">
        <v>18.748999999999999</v>
      </c>
      <c r="FD75" t="s">
        <v>180</v>
      </c>
      <c r="FE75">
        <v>15.558999999999999</v>
      </c>
      <c r="FF75" t="s">
        <v>180</v>
      </c>
      <c r="FG75">
        <v>38.301000000000002</v>
      </c>
      <c r="FH75" t="s">
        <v>180</v>
      </c>
      <c r="FI75" t="s">
        <v>180</v>
      </c>
      <c r="FJ75" t="s">
        <v>180</v>
      </c>
      <c r="FK75" t="s">
        <v>180</v>
      </c>
      <c r="FL75" t="s">
        <v>180</v>
      </c>
      <c r="FM75" t="s">
        <v>180</v>
      </c>
      <c r="FN75" t="s">
        <v>180</v>
      </c>
      <c r="FP75" t="s">
        <v>180</v>
      </c>
      <c r="FQ75" t="s">
        <v>180</v>
      </c>
      <c r="FR75" t="s">
        <v>180</v>
      </c>
      <c r="FS75" t="s">
        <v>180</v>
      </c>
      <c r="FT75" t="s">
        <v>180</v>
      </c>
      <c r="FU75" t="s">
        <v>180</v>
      </c>
      <c r="FV75" t="s">
        <v>360</v>
      </c>
      <c r="FW75" t="s">
        <v>180</v>
      </c>
      <c r="FX75">
        <f t="shared" si="19"/>
        <v>2.0666666666666669</v>
      </c>
      <c r="FY75">
        <f t="shared" si="20"/>
        <v>32.666666666666664</v>
      </c>
      <c r="FZ75">
        <f t="shared" si="21"/>
        <v>3.2666666666666671</v>
      </c>
      <c r="GA75">
        <f t="shared" si="22"/>
        <v>1.4000000000000001</v>
      </c>
      <c r="GC75">
        <f t="shared" si="24"/>
        <v>0.47126436781609193</v>
      </c>
      <c r="GD75">
        <f t="shared" si="25"/>
        <v>27.5</v>
      </c>
      <c r="GE75">
        <f t="shared" si="26"/>
        <v>55.696202531645568</v>
      </c>
      <c r="GF75">
        <f t="shared" si="27"/>
        <v>31.836734693877549</v>
      </c>
      <c r="GG75">
        <f t="shared" si="28"/>
        <v>50.322580645161288</v>
      </c>
      <c r="GK75">
        <f t="shared" si="32"/>
        <v>222.85714285714286</v>
      </c>
      <c r="GL75">
        <f t="shared" si="33"/>
        <v>1.5806451612903227</v>
      </c>
      <c r="GM75">
        <f t="shared" si="34"/>
        <v>0.22580645161290319</v>
      </c>
      <c r="GN75">
        <f t="shared" si="35"/>
        <v>0.14285714285714285</v>
      </c>
      <c r="GO75">
        <f t="shared" si="36"/>
        <v>2.3333333333333335</v>
      </c>
      <c r="GQ75" t="e">
        <f>(EA75/0.0735)/((DZ75/0.195*(EB75/0.295))^0.5)</f>
        <v>#DIV/0!</v>
      </c>
      <c r="GR75">
        <v>0.51306200000000002</v>
      </c>
      <c r="GS75">
        <v>0.70326</v>
      </c>
      <c r="GT75">
        <v>18.748999999999999</v>
      </c>
      <c r="GU75">
        <v>15.558999999999999</v>
      </c>
      <c r="GV75">
        <v>38.301000000000002</v>
      </c>
    </row>
    <row r="76" spans="1:204">
      <c r="A76" t="s">
        <v>205</v>
      </c>
      <c r="B76" t="s">
        <v>345</v>
      </c>
      <c r="C76" t="s">
        <v>7165</v>
      </c>
      <c r="D76" t="s">
        <v>7107</v>
      </c>
      <c r="E76" t="s">
        <v>7107</v>
      </c>
      <c r="F76">
        <v>6</v>
      </c>
      <c r="G76">
        <v>3</v>
      </c>
      <c r="H76" t="s">
        <v>7354</v>
      </c>
      <c r="I76" t="s">
        <v>346</v>
      </c>
      <c r="J76" t="s">
        <v>347</v>
      </c>
      <c r="K76">
        <v>53.37</v>
      </c>
      <c r="L76">
        <v>53.37</v>
      </c>
      <c r="M76">
        <v>-168.03</v>
      </c>
      <c r="N76">
        <v>-168.03</v>
      </c>
      <c r="O76" t="s">
        <v>179</v>
      </c>
      <c r="P76">
        <v>1829</v>
      </c>
      <c r="Q76">
        <v>1829</v>
      </c>
      <c r="R76" t="s">
        <v>361</v>
      </c>
      <c r="S76" t="s">
        <v>349</v>
      </c>
      <c r="T76" t="s">
        <v>350</v>
      </c>
      <c r="V76" t="s">
        <v>180</v>
      </c>
      <c r="W76" t="s">
        <v>180</v>
      </c>
      <c r="X76" t="s">
        <v>180</v>
      </c>
      <c r="Y76" t="s">
        <v>180</v>
      </c>
      <c r="Z76" t="s">
        <v>180</v>
      </c>
      <c r="AB76" t="s">
        <v>180</v>
      </c>
      <c r="AC76" t="s">
        <v>181</v>
      </c>
      <c r="AD76" t="s">
        <v>180</v>
      </c>
      <c r="AE76" t="s">
        <v>180</v>
      </c>
      <c r="AF76" t="s">
        <v>180</v>
      </c>
      <c r="AG76" t="s">
        <v>180</v>
      </c>
      <c r="AH76" t="s">
        <v>351</v>
      </c>
      <c r="AI76">
        <v>49.33</v>
      </c>
      <c r="AJ76">
        <v>0.64</v>
      </c>
      <c r="AK76" t="s">
        <v>180</v>
      </c>
      <c r="AL76">
        <v>17.61</v>
      </c>
      <c r="AM76" t="s">
        <v>180</v>
      </c>
      <c r="AN76">
        <v>0.99</v>
      </c>
      <c r="AO76">
        <v>7.4</v>
      </c>
      <c r="AQ76">
        <v>12.22</v>
      </c>
      <c r="AR76">
        <v>8.6199999999999992</v>
      </c>
      <c r="AS76">
        <v>0.16</v>
      </c>
      <c r="AT76" t="s">
        <v>180</v>
      </c>
      <c r="AU76">
        <v>0.5</v>
      </c>
      <c r="AV76">
        <v>2.4300000000000002</v>
      </c>
      <c r="AW76">
        <v>0.11</v>
      </c>
      <c r="AY76" t="s">
        <v>180</v>
      </c>
      <c r="AZ76" t="s">
        <v>180</v>
      </c>
      <c r="BA76">
        <v>99.910802000000004</v>
      </c>
      <c r="BC76" t="s">
        <v>180</v>
      </c>
      <c r="BD76" t="s">
        <v>180</v>
      </c>
      <c r="BE76" t="s">
        <v>180</v>
      </c>
      <c r="BI76" t="s">
        <v>180</v>
      </c>
      <c r="BK76" t="s">
        <v>180</v>
      </c>
      <c r="BL76" t="s">
        <v>180</v>
      </c>
      <c r="BM76">
        <v>-0.34</v>
      </c>
      <c r="BN76" t="s">
        <v>180</v>
      </c>
      <c r="BO76" t="s">
        <v>180</v>
      </c>
      <c r="BP76" t="s">
        <v>180</v>
      </c>
      <c r="BQ76" t="s">
        <v>180</v>
      </c>
      <c r="BR76" t="s">
        <v>180</v>
      </c>
      <c r="BS76" t="s">
        <v>180</v>
      </c>
      <c r="BT76" t="s">
        <v>180</v>
      </c>
      <c r="BU76" t="s">
        <v>180</v>
      </c>
      <c r="BV76" t="s">
        <v>180</v>
      </c>
      <c r="BW76" t="s">
        <v>180</v>
      </c>
      <c r="BX76" t="s">
        <v>180</v>
      </c>
      <c r="BY76" t="s">
        <v>180</v>
      </c>
      <c r="BZ76" t="s">
        <v>180</v>
      </c>
      <c r="CD76" t="s">
        <v>180</v>
      </c>
      <c r="CE76" t="s">
        <v>180</v>
      </c>
      <c r="CG76" t="s">
        <v>180</v>
      </c>
      <c r="CH76" t="s">
        <v>180</v>
      </c>
      <c r="CI76" t="s">
        <v>180</v>
      </c>
      <c r="CJ76" t="s">
        <v>180</v>
      </c>
      <c r="CK76" t="s">
        <v>180</v>
      </c>
      <c r="CM76" t="s">
        <v>362</v>
      </c>
      <c r="CN76" t="s">
        <v>180</v>
      </c>
      <c r="CO76">
        <v>42.4</v>
      </c>
      <c r="CR76">
        <v>306</v>
      </c>
      <c r="CS76" t="s">
        <v>180</v>
      </c>
      <c r="CT76" t="s">
        <v>180</v>
      </c>
      <c r="CU76">
        <v>42.7</v>
      </c>
      <c r="CV76">
        <v>87</v>
      </c>
      <c r="CZ76" t="s">
        <v>180</v>
      </c>
      <c r="DB76" t="s">
        <v>180</v>
      </c>
      <c r="DC76" t="s">
        <v>180</v>
      </c>
      <c r="DD76">
        <v>8.6199999999999992</v>
      </c>
      <c r="DE76">
        <v>482</v>
      </c>
      <c r="DF76">
        <v>13</v>
      </c>
      <c r="DG76">
        <v>45</v>
      </c>
      <c r="DH76">
        <v>2.4</v>
      </c>
      <c r="DJ76" t="s">
        <v>180</v>
      </c>
      <c r="DK76" t="s">
        <v>180</v>
      </c>
      <c r="DL76" t="s">
        <v>180</v>
      </c>
      <c r="DM76" t="s">
        <v>180</v>
      </c>
      <c r="DR76" t="s">
        <v>180</v>
      </c>
      <c r="DS76" t="s">
        <v>180</v>
      </c>
      <c r="DT76">
        <v>0.29499999999999998</v>
      </c>
      <c r="DU76">
        <v>171</v>
      </c>
      <c r="DV76">
        <v>4.3</v>
      </c>
      <c r="DW76">
        <v>10</v>
      </c>
      <c r="DY76">
        <v>6.3</v>
      </c>
      <c r="DZ76">
        <v>1.9</v>
      </c>
      <c r="EA76">
        <v>0.61</v>
      </c>
      <c r="EH76">
        <v>1.5</v>
      </c>
      <c r="EJ76">
        <v>1.2</v>
      </c>
      <c r="EM76" t="s">
        <v>180</v>
      </c>
      <c r="EN76" t="s">
        <v>180</v>
      </c>
      <c r="EO76" t="s">
        <v>180</v>
      </c>
      <c r="EP76" t="s">
        <v>180</v>
      </c>
      <c r="EQ76" t="s">
        <v>180</v>
      </c>
      <c r="ER76" t="s">
        <v>180</v>
      </c>
      <c r="EV76">
        <v>1.3</v>
      </c>
      <c r="EX76">
        <v>0.51302400000000004</v>
      </c>
      <c r="EY76" t="s">
        <v>180</v>
      </c>
      <c r="EZ76" t="s">
        <v>180</v>
      </c>
      <c r="FA76">
        <v>0.70308999999999999</v>
      </c>
      <c r="FB76" t="s">
        <v>180</v>
      </c>
      <c r="FC76">
        <v>18.861000000000001</v>
      </c>
      <c r="FD76" t="s">
        <v>180</v>
      </c>
      <c r="FE76">
        <v>15.568</v>
      </c>
      <c r="FF76" t="s">
        <v>180</v>
      </c>
      <c r="FG76">
        <v>38.414000000000001</v>
      </c>
      <c r="FH76" t="s">
        <v>180</v>
      </c>
      <c r="FI76" t="s">
        <v>180</v>
      </c>
      <c r="FJ76" t="s">
        <v>180</v>
      </c>
      <c r="FK76" t="s">
        <v>180</v>
      </c>
      <c r="FL76" t="s">
        <v>180</v>
      </c>
      <c r="FM76" t="s">
        <v>180</v>
      </c>
      <c r="FN76" t="s">
        <v>180</v>
      </c>
      <c r="FP76" t="s">
        <v>180</v>
      </c>
      <c r="FQ76" t="s">
        <v>180</v>
      </c>
      <c r="FR76" t="s">
        <v>180</v>
      </c>
      <c r="FS76" t="s">
        <v>180</v>
      </c>
      <c r="FT76" t="s">
        <v>180</v>
      </c>
      <c r="FU76" t="s">
        <v>180</v>
      </c>
      <c r="FV76" t="s">
        <v>363</v>
      </c>
      <c r="FW76" t="s">
        <v>180</v>
      </c>
      <c r="FX76">
        <f t="shared" si="19"/>
        <v>1.5999999999999999</v>
      </c>
      <c r="FY76">
        <f t="shared" si="20"/>
        <v>30</v>
      </c>
      <c r="FZ76">
        <f t="shared" si="21"/>
        <v>2.8666666666666667</v>
      </c>
      <c r="GA76">
        <f t="shared" si="22"/>
        <v>1.2666666666666666</v>
      </c>
      <c r="GC76">
        <f t="shared" si="24"/>
        <v>0.78125</v>
      </c>
      <c r="GD76">
        <f t="shared" si="25"/>
        <v>37.07692307692308</v>
      </c>
      <c r="GE76">
        <f t="shared" si="26"/>
        <v>76.507936507936506</v>
      </c>
      <c r="GF76">
        <f t="shared" si="27"/>
        <v>39.767441860465119</v>
      </c>
      <c r="GG76">
        <f t="shared" si="28"/>
        <v>71.25</v>
      </c>
      <c r="GK76">
        <f t="shared" si="32"/>
        <v>131.53846153846155</v>
      </c>
      <c r="GL76">
        <f t="shared" si="33"/>
        <v>1.7916666666666667</v>
      </c>
      <c r="GM76">
        <f t="shared" si="34"/>
        <v>0.54166666666666674</v>
      </c>
      <c r="GN76">
        <f t="shared" si="35"/>
        <v>0.30232558139534887</v>
      </c>
      <c r="GO76">
        <f t="shared" si="36"/>
        <v>2.263157894736842</v>
      </c>
      <c r="GQ76" t="e">
        <f>(EA76/0.0735)/((DZ76/0.195*(EB76/0.295))^0.5)</f>
        <v>#DIV/0!</v>
      </c>
      <c r="GR76">
        <v>0.51302400000000004</v>
      </c>
      <c r="GS76">
        <v>0.70308999999999999</v>
      </c>
      <c r="GT76">
        <v>18.861000000000001</v>
      </c>
      <c r="GU76">
        <v>15.568</v>
      </c>
      <c r="GV76">
        <v>38.414000000000001</v>
      </c>
    </row>
    <row r="77" spans="1:204">
      <c r="A77" t="s">
        <v>205</v>
      </c>
      <c r="B77" t="s">
        <v>345</v>
      </c>
      <c r="C77" t="s">
        <v>7165</v>
      </c>
      <c r="D77" t="s">
        <v>7107</v>
      </c>
      <c r="E77" t="s">
        <v>7107</v>
      </c>
      <c r="F77">
        <v>6</v>
      </c>
      <c r="G77">
        <v>3</v>
      </c>
      <c r="H77" t="s">
        <v>7354</v>
      </c>
      <c r="I77" t="s">
        <v>346</v>
      </c>
      <c r="J77" t="s">
        <v>364</v>
      </c>
      <c r="K77">
        <v>53.37</v>
      </c>
      <c r="L77">
        <v>53.37</v>
      </c>
      <c r="M77">
        <v>-168.03</v>
      </c>
      <c r="N77">
        <v>-168.03</v>
      </c>
      <c r="O77" t="s">
        <v>179</v>
      </c>
      <c r="P77">
        <v>1829</v>
      </c>
      <c r="Q77">
        <v>1829</v>
      </c>
      <c r="R77" t="s">
        <v>365</v>
      </c>
      <c r="S77" t="s">
        <v>349</v>
      </c>
      <c r="T77" t="s">
        <v>350</v>
      </c>
      <c r="V77" t="s">
        <v>180</v>
      </c>
      <c r="W77" t="s">
        <v>180</v>
      </c>
      <c r="X77" t="s">
        <v>180</v>
      </c>
      <c r="Y77" t="s">
        <v>180</v>
      </c>
      <c r="Z77" t="s">
        <v>180</v>
      </c>
      <c r="AB77" t="s">
        <v>180</v>
      </c>
      <c r="AC77" t="s">
        <v>181</v>
      </c>
      <c r="AD77" t="s">
        <v>180</v>
      </c>
      <c r="AE77" t="s">
        <v>180</v>
      </c>
      <c r="AF77" t="s">
        <v>180</v>
      </c>
      <c r="AG77" t="s">
        <v>180</v>
      </c>
      <c r="AH77" t="s">
        <v>351</v>
      </c>
      <c r="AI77">
        <v>50.1</v>
      </c>
      <c r="AJ77">
        <v>0.83</v>
      </c>
      <c r="AK77" t="s">
        <v>180</v>
      </c>
      <c r="AL77">
        <v>17.39</v>
      </c>
      <c r="AM77" t="s">
        <v>180</v>
      </c>
      <c r="AN77">
        <v>1.07</v>
      </c>
      <c r="AO77">
        <v>8.01</v>
      </c>
      <c r="AQ77">
        <v>12.1</v>
      </c>
      <c r="AR77">
        <v>7.1</v>
      </c>
      <c r="AS77">
        <v>0.17</v>
      </c>
      <c r="AT77" t="s">
        <v>180</v>
      </c>
      <c r="AU77">
        <v>0.56999999999999995</v>
      </c>
      <c r="AV77">
        <v>2.54</v>
      </c>
      <c r="AW77">
        <v>0.12</v>
      </c>
      <c r="AY77" t="s">
        <v>180</v>
      </c>
      <c r="AZ77" t="s">
        <v>180</v>
      </c>
      <c r="BA77">
        <v>99.892785999999987</v>
      </c>
      <c r="BC77" t="s">
        <v>180</v>
      </c>
      <c r="BD77" t="s">
        <v>180</v>
      </c>
      <c r="BE77" t="s">
        <v>180</v>
      </c>
      <c r="BI77" t="s">
        <v>180</v>
      </c>
      <c r="BK77" t="s">
        <v>180</v>
      </c>
      <c r="BL77" t="s">
        <v>180</v>
      </c>
      <c r="BM77">
        <v>-0.28999999999999998</v>
      </c>
      <c r="BN77" t="s">
        <v>180</v>
      </c>
      <c r="BO77" t="s">
        <v>180</v>
      </c>
      <c r="BP77" t="s">
        <v>180</v>
      </c>
      <c r="BQ77" t="s">
        <v>180</v>
      </c>
      <c r="BR77" t="s">
        <v>180</v>
      </c>
      <c r="BS77" t="s">
        <v>180</v>
      </c>
      <c r="BT77" t="s">
        <v>180</v>
      </c>
      <c r="BU77" t="s">
        <v>180</v>
      </c>
      <c r="BV77" t="s">
        <v>180</v>
      </c>
      <c r="BW77" t="s">
        <v>180</v>
      </c>
      <c r="BX77" t="s">
        <v>180</v>
      </c>
      <c r="BY77" t="s">
        <v>180</v>
      </c>
      <c r="BZ77" t="s">
        <v>180</v>
      </c>
      <c r="CD77" t="s">
        <v>180</v>
      </c>
      <c r="CE77" t="s">
        <v>180</v>
      </c>
      <c r="CG77" t="s">
        <v>180</v>
      </c>
      <c r="CH77" t="s">
        <v>180</v>
      </c>
      <c r="CI77" t="s">
        <v>180</v>
      </c>
      <c r="CJ77" t="s">
        <v>180</v>
      </c>
      <c r="CK77" t="s">
        <v>180</v>
      </c>
      <c r="CM77" t="s">
        <v>366</v>
      </c>
      <c r="CN77" t="s">
        <v>180</v>
      </c>
      <c r="CO77">
        <v>33.5</v>
      </c>
      <c r="CR77">
        <v>144</v>
      </c>
      <c r="CS77" t="s">
        <v>180</v>
      </c>
      <c r="CT77" t="s">
        <v>180</v>
      </c>
      <c r="CU77">
        <v>36.6</v>
      </c>
      <c r="CV77">
        <v>37</v>
      </c>
      <c r="CZ77" t="s">
        <v>180</v>
      </c>
      <c r="DB77" t="s">
        <v>180</v>
      </c>
      <c r="DC77" t="s">
        <v>180</v>
      </c>
      <c r="DD77">
        <v>8.3699999999999992</v>
      </c>
      <c r="DE77">
        <v>525</v>
      </c>
      <c r="DF77">
        <v>16</v>
      </c>
      <c r="DG77">
        <v>49</v>
      </c>
      <c r="DH77">
        <v>2.5</v>
      </c>
      <c r="DJ77" t="s">
        <v>180</v>
      </c>
      <c r="DK77" t="s">
        <v>180</v>
      </c>
      <c r="DL77" t="s">
        <v>180</v>
      </c>
      <c r="DM77" t="s">
        <v>180</v>
      </c>
      <c r="DR77" t="s">
        <v>180</v>
      </c>
      <c r="DS77" t="s">
        <v>180</v>
      </c>
      <c r="DT77">
        <v>0.47199999999999998</v>
      </c>
      <c r="DU77">
        <v>237</v>
      </c>
      <c r="DV77">
        <v>5.2</v>
      </c>
      <c r="DW77">
        <v>13.2</v>
      </c>
      <c r="DY77">
        <v>7.3</v>
      </c>
      <c r="DZ77">
        <v>2.1</v>
      </c>
      <c r="EA77">
        <v>0.85</v>
      </c>
      <c r="EH77">
        <v>1.5</v>
      </c>
      <c r="EJ77">
        <v>1.1000000000000001</v>
      </c>
      <c r="EM77" t="s">
        <v>180</v>
      </c>
      <c r="EN77" t="s">
        <v>180</v>
      </c>
      <c r="EO77" t="s">
        <v>180</v>
      </c>
      <c r="EP77" t="s">
        <v>180</v>
      </c>
      <c r="EQ77" t="s">
        <v>180</v>
      </c>
      <c r="ER77" t="s">
        <v>180</v>
      </c>
      <c r="EV77">
        <v>1.6</v>
      </c>
      <c r="EX77">
        <v>0.513015</v>
      </c>
      <c r="EY77" t="s">
        <v>180</v>
      </c>
      <c r="EZ77" t="s">
        <v>180</v>
      </c>
      <c r="FA77">
        <v>0.70345999999999997</v>
      </c>
      <c r="FB77" t="s">
        <v>180</v>
      </c>
      <c r="FC77">
        <v>18.981000000000002</v>
      </c>
      <c r="FD77" t="s">
        <v>180</v>
      </c>
      <c r="FE77">
        <v>15.593</v>
      </c>
      <c r="FF77" t="s">
        <v>180</v>
      </c>
      <c r="FG77">
        <v>38.566000000000003</v>
      </c>
      <c r="FH77" t="s">
        <v>180</v>
      </c>
      <c r="FI77" t="s">
        <v>180</v>
      </c>
      <c r="FJ77" t="s">
        <v>180</v>
      </c>
      <c r="FK77" t="s">
        <v>180</v>
      </c>
      <c r="FL77" t="s">
        <v>180</v>
      </c>
      <c r="FM77" t="s">
        <v>180</v>
      </c>
      <c r="FN77" t="s">
        <v>180</v>
      </c>
      <c r="FP77" t="s">
        <v>180</v>
      </c>
      <c r="FQ77" t="s">
        <v>180</v>
      </c>
      <c r="FR77" t="s">
        <v>180</v>
      </c>
      <c r="FS77" t="s">
        <v>180</v>
      </c>
      <c r="FT77" t="s">
        <v>180</v>
      </c>
      <c r="FU77" t="s">
        <v>180</v>
      </c>
      <c r="FV77" t="s">
        <v>367</v>
      </c>
      <c r="FW77" t="s">
        <v>180</v>
      </c>
      <c r="FX77">
        <f t="shared" si="19"/>
        <v>1.6666666666666667</v>
      </c>
      <c r="FY77">
        <f t="shared" si="20"/>
        <v>32.666666666666664</v>
      </c>
      <c r="FZ77">
        <f t="shared" si="21"/>
        <v>3.4666666666666668</v>
      </c>
      <c r="GA77">
        <f t="shared" si="22"/>
        <v>1.4000000000000001</v>
      </c>
      <c r="GC77">
        <f t="shared" si="24"/>
        <v>0.68674698795180722</v>
      </c>
      <c r="GD77">
        <f t="shared" si="25"/>
        <v>32.8125</v>
      </c>
      <c r="GE77">
        <f t="shared" si="26"/>
        <v>71.917808219178085</v>
      </c>
      <c r="GF77">
        <f t="shared" si="27"/>
        <v>45.576923076923073</v>
      </c>
      <c r="GG77">
        <f t="shared" si="28"/>
        <v>94.8</v>
      </c>
      <c r="GK77">
        <f t="shared" si="32"/>
        <v>148.125</v>
      </c>
      <c r="GL77">
        <f t="shared" si="33"/>
        <v>2.08</v>
      </c>
      <c r="GM77">
        <f t="shared" si="34"/>
        <v>0.64</v>
      </c>
      <c r="GN77">
        <f t="shared" si="35"/>
        <v>0.30769230769230771</v>
      </c>
      <c r="GO77">
        <f t="shared" si="36"/>
        <v>2.4761904761904763</v>
      </c>
      <c r="GQ77" t="e">
        <f>(EA77/0.0735)/((DZ77/0.195*(EB77/0.295))^0.5)</f>
        <v>#DIV/0!</v>
      </c>
      <c r="GR77">
        <v>0.513015</v>
      </c>
      <c r="GS77">
        <v>0.70345999999999997</v>
      </c>
      <c r="GT77">
        <v>18.981000000000002</v>
      </c>
      <c r="GU77">
        <v>15.593</v>
      </c>
      <c r="GV77">
        <v>38.566000000000003</v>
      </c>
    </row>
    <row r="78" spans="1:204">
      <c r="A78" t="s">
        <v>205</v>
      </c>
      <c r="B78" t="s">
        <v>238</v>
      </c>
      <c r="C78" t="s">
        <v>7165</v>
      </c>
      <c r="D78" t="s">
        <v>7102</v>
      </c>
      <c r="E78" t="s">
        <v>7107</v>
      </c>
      <c r="F78">
        <v>6</v>
      </c>
      <c r="G78">
        <v>3</v>
      </c>
      <c r="H78" t="s">
        <v>7354</v>
      </c>
      <c r="I78" t="s">
        <v>326</v>
      </c>
      <c r="J78" t="s">
        <v>180</v>
      </c>
      <c r="K78">
        <v>53.33</v>
      </c>
      <c r="L78">
        <v>53.33</v>
      </c>
      <c r="M78">
        <v>-168.33</v>
      </c>
      <c r="N78">
        <v>-168.33</v>
      </c>
      <c r="O78" t="s">
        <v>179</v>
      </c>
      <c r="R78" t="s">
        <v>327</v>
      </c>
      <c r="S78" t="s">
        <v>242</v>
      </c>
      <c r="T78" t="s">
        <v>180</v>
      </c>
      <c r="W78" t="s">
        <v>180</v>
      </c>
      <c r="X78" t="s">
        <v>180</v>
      </c>
      <c r="Y78" t="s">
        <v>180</v>
      </c>
      <c r="Z78" t="s">
        <v>180</v>
      </c>
      <c r="AA78">
        <v>1946</v>
      </c>
      <c r="AB78" t="s">
        <v>180</v>
      </c>
      <c r="AC78" t="s">
        <v>181</v>
      </c>
      <c r="AD78" t="s">
        <v>180</v>
      </c>
      <c r="AE78" t="s">
        <v>180</v>
      </c>
      <c r="AF78" t="s">
        <v>180</v>
      </c>
      <c r="AG78" t="s">
        <v>180</v>
      </c>
      <c r="AH78" t="s">
        <v>243</v>
      </c>
      <c r="AI78">
        <v>48.07</v>
      </c>
      <c r="AJ78">
        <v>0.73</v>
      </c>
      <c r="AK78" t="s">
        <v>180</v>
      </c>
      <c r="AL78">
        <v>15.61</v>
      </c>
      <c r="AM78" t="s">
        <v>180</v>
      </c>
      <c r="AP78">
        <v>9.09</v>
      </c>
      <c r="AQ78">
        <v>10.76</v>
      </c>
      <c r="AR78">
        <v>12.68</v>
      </c>
      <c r="AS78">
        <v>0.17</v>
      </c>
      <c r="AT78" t="s">
        <v>180</v>
      </c>
      <c r="AU78">
        <v>0.48</v>
      </c>
      <c r="AV78">
        <v>1.86</v>
      </c>
      <c r="AW78">
        <v>0.12</v>
      </c>
      <c r="AY78" t="s">
        <v>180</v>
      </c>
      <c r="AZ78" t="s">
        <v>180</v>
      </c>
      <c r="BA78">
        <v>99.570000000000007</v>
      </c>
      <c r="BC78" t="s">
        <v>180</v>
      </c>
      <c r="BD78" t="s">
        <v>180</v>
      </c>
      <c r="BE78" t="s">
        <v>180</v>
      </c>
      <c r="BI78" t="s">
        <v>180</v>
      </c>
      <c r="BK78" t="s">
        <v>180</v>
      </c>
      <c r="BL78" t="s">
        <v>180</v>
      </c>
      <c r="BN78" t="s">
        <v>180</v>
      </c>
      <c r="BO78" t="s">
        <v>180</v>
      </c>
      <c r="BP78" t="s">
        <v>180</v>
      </c>
      <c r="BQ78" t="s">
        <v>180</v>
      </c>
      <c r="BR78" t="s">
        <v>180</v>
      </c>
      <c r="BS78" t="s">
        <v>180</v>
      </c>
      <c r="BT78" t="s">
        <v>180</v>
      </c>
      <c r="BU78" t="s">
        <v>180</v>
      </c>
      <c r="BV78" t="s">
        <v>180</v>
      </c>
      <c r="BW78" t="s">
        <v>180</v>
      </c>
      <c r="BX78" t="s">
        <v>180</v>
      </c>
      <c r="BY78" t="s">
        <v>180</v>
      </c>
      <c r="BZ78" t="s">
        <v>180</v>
      </c>
      <c r="CD78" t="s">
        <v>180</v>
      </c>
      <c r="CE78" t="s">
        <v>180</v>
      </c>
      <c r="CG78" t="s">
        <v>180</v>
      </c>
      <c r="CH78" t="s">
        <v>180</v>
      </c>
      <c r="CI78" t="s">
        <v>180</v>
      </c>
      <c r="CJ78" t="s">
        <v>180</v>
      </c>
      <c r="CK78" t="s">
        <v>180</v>
      </c>
      <c r="CM78" t="s">
        <v>180</v>
      </c>
      <c r="CN78" t="s">
        <v>180</v>
      </c>
      <c r="CO78">
        <v>37</v>
      </c>
      <c r="CQ78">
        <v>309</v>
      </c>
      <c r="CR78">
        <v>860</v>
      </c>
      <c r="CS78" t="s">
        <v>180</v>
      </c>
      <c r="CT78" t="s">
        <v>180</v>
      </c>
      <c r="CV78">
        <v>316</v>
      </c>
      <c r="CW78">
        <v>48</v>
      </c>
      <c r="CX78">
        <v>79</v>
      </c>
      <c r="CY78">
        <v>15.3</v>
      </c>
      <c r="CZ78" t="s">
        <v>180</v>
      </c>
      <c r="DB78" t="s">
        <v>180</v>
      </c>
      <c r="DC78" t="s">
        <v>180</v>
      </c>
      <c r="DD78">
        <v>7.32</v>
      </c>
      <c r="DE78">
        <v>407</v>
      </c>
      <c r="DF78">
        <v>14.2</v>
      </c>
      <c r="DG78">
        <v>51.7</v>
      </c>
      <c r="DH78">
        <v>1.67</v>
      </c>
      <c r="DJ78" t="s">
        <v>180</v>
      </c>
      <c r="DK78" t="s">
        <v>180</v>
      </c>
      <c r="DL78" t="s">
        <v>180</v>
      </c>
      <c r="DM78" t="s">
        <v>180</v>
      </c>
      <c r="DR78" t="s">
        <v>180</v>
      </c>
      <c r="DS78" t="s">
        <v>180</v>
      </c>
      <c r="DT78">
        <v>0.1</v>
      </c>
      <c r="DU78">
        <v>210</v>
      </c>
      <c r="DV78">
        <v>6.62</v>
      </c>
      <c r="DW78">
        <v>14.45</v>
      </c>
      <c r="DX78">
        <v>2.12</v>
      </c>
      <c r="DY78">
        <v>9.41</v>
      </c>
      <c r="DZ78">
        <v>2.41</v>
      </c>
      <c r="EA78">
        <v>0.79</v>
      </c>
      <c r="EB78">
        <v>2.4300000000000002</v>
      </c>
      <c r="EC78">
        <v>0.39</v>
      </c>
      <c r="ED78">
        <v>2.35</v>
      </c>
      <c r="EE78">
        <v>0.5</v>
      </c>
      <c r="EF78">
        <v>1.39</v>
      </c>
      <c r="EG78">
        <v>0.21</v>
      </c>
      <c r="EH78">
        <v>1.37</v>
      </c>
      <c r="EI78">
        <v>0.22</v>
      </c>
      <c r="EJ78">
        <v>1.44</v>
      </c>
      <c r="EK78">
        <v>0.11</v>
      </c>
      <c r="EM78" t="s">
        <v>180</v>
      </c>
      <c r="EN78" t="s">
        <v>180</v>
      </c>
      <c r="EO78" t="s">
        <v>180</v>
      </c>
      <c r="EP78" t="s">
        <v>180</v>
      </c>
      <c r="EQ78" t="s">
        <v>180</v>
      </c>
      <c r="ER78" t="s">
        <v>180</v>
      </c>
      <c r="ET78">
        <v>2.17</v>
      </c>
      <c r="EV78">
        <v>1.3380000000000001</v>
      </c>
      <c r="EW78">
        <v>0.59399999999999997</v>
      </c>
      <c r="EX78">
        <v>0.51303900000000002</v>
      </c>
      <c r="EY78" t="s">
        <v>180</v>
      </c>
      <c r="EZ78" t="s">
        <v>180</v>
      </c>
      <c r="FA78">
        <v>0.70301999999999998</v>
      </c>
      <c r="FB78" t="s">
        <v>180</v>
      </c>
      <c r="FC78">
        <v>18.718</v>
      </c>
      <c r="FD78" t="s">
        <v>180</v>
      </c>
      <c r="FE78">
        <v>15.539</v>
      </c>
      <c r="FF78" t="s">
        <v>180</v>
      </c>
      <c r="FG78">
        <v>38.22</v>
      </c>
      <c r="FH78" t="s">
        <v>180</v>
      </c>
      <c r="FI78" t="s">
        <v>180</v>
      </c>
      <c r="FJ78" t="s">
        <v>180</v>
      </c>
      <c r="FK78" t="s">
        <v>180</v>
      </c>
      <c r="FL78" t="s">
        <v>180</v>
      </c>
      <c r="FM78" t="s">
        <v>180</v>
      </c>
      <c r="FN78" t="s">
        <v>180</v>
      </c>
      <c r="FP78" t="s">
        <v>180</v>
      </c>
      <c r="FQ78" t="s">
        <v>180</v>
      </c>
      <c r="FR78" t="s">
        <v>180</v>
      </c>
      <c r="FS78" t="s">
        <v>180</v>
      </c>
      <c r="FT78" t="s">
        <v>180</v>
      </c>
      <c r="FU78" t="s">
        <v>180</v>
      </c>
      <c r="FV78" t="s">
        <v>328</v>
      </c>
      <c r="FW78" t="s">
        <v>180</v>
      </c>
      <c r="FX78">
        <f t="shared" si="19"/>
        <v>1.218978102189781</v>
      </c>
      <c r="FY78">
        <f t="shared" si="20"/>
        <v>37.737226277372265</v>
      </c>
      <c r="FZ78">
        <f t="shared" si="21"/>
        <v>4.8321167883211675</v>
      </c>
      <c r="GA78">
        <f t="shared" si="22"/>
        <v>1.7591240875912408</v>
      </c>
      <c r="GB78">
        <f t="shared" si="23"/>
        <v>1.7737226277372262</v>
      </c>
      <c r="GC78">
        <f t="shared" si="24"/>
        <v>0.65753424657534243</v>
      </c>
      <c r="GD78">
        <f t="shared" si="25"/>
        <v>28.661971830985916</v>
      </c>
      <c r="GE78">
        <f t="shared" si="26"/>
        <v>43.251859723698196</v>
      </c>
      <c r="GF78">
        <f t="shared" si="27"/>
        <v>31.722054380664652</v>
      </c>
      <c r="GG78">
        <f t="shared" si="28"/>
        <v>125.74850299401199</v>
      </c>
      <c r="GH78">
        <f t="shared" si="29"/>
        <v>0.15017301038062283</v>
      </c>
      <c r="GI78">
        <f t="shared" si="30"/>
        <v>0.35568862275449104</v>
      </c>
      <c r="GJ78">
        <f t="shared" si="31"/>
        <v>0.44394618834080712</v>
      </c>
      <c r="GK78">
        <f t="shared" si="32"/>
        <v>156.9506726457399</v>
      </c>
      <c r="GL78">
        <f t="shared" si="33"/>
        <v>3.9640718562874255</v>
      </c>
      <c r="GM78">
        <f t="shared" si="34"/>
        <v>0.80119760479041924</v>
      </c>
      <c r="GN78">
        <f t="shared" si="35"/>
        <v>0.20211480362537765</v>
      </c>
      <c r="GO78">
        <f t="shared" si="36"/>
        <v>2.7468879668049793</v>
      </c>
      <c r="GP78">
        <f t="shared" si="37"/>
        <v>0.92836834433621507</v>
      </c>
      <c r="GQ78">
        <f>(EA78/0.0735)/((DZ78/0.195*(EB78/0.295))^0.5)</f>
        <v>1.065261932876459</v>
      </c>
      <c r="GR78">
        <v>0.51303900000000002</v>
      </c>
      <c r="GS78">
        <v>0.70301999999999998</v>
      </c>
      <c r="GT78">
        <v>18.718</v>
      </c>
      <c r="GU78">
        <v>15.539</v>
      </c>
      <c r="GV78">
        <v>38.22</v>
      </c>
    </row>
    <row r="79" spans="1:204">
      <c r="A79" t="s">
        <v>205</v>
      </c>
      <c r="B79" t="s">
        <v>298</v>
      </c>
      <c r="C79" t="s">
        <v>7165</v>
      </c>
      <c r="D79" t="s">
        <v>7104</v>
      </c>
      <c r="E79" t="s">
        <v>7107</v>
      </c>
      <c r="F79">
        <v>6</v>
      </c>
      <c r="G79">
        <v>3</v>
      </c>
      <c r="H79" t="s">
        <v>7354</v>
      </c>
      <c r="I79" t="s">
        <v>299</v>
      </c>
      <c r="J79" t="s">
        <v>180</v>
      </c>
      <c r="K79">
        <v>53.255600000000001</v>
      </c>
      <c r="L79">
        <v>53.255600000000001</v>
      </c>
      <c r="M79">
        <v>-168.54580000000001</v>
      </c>
      <c r="N79">
        <v>-168.54580000000001</v>
      </c>
      <c r="O79" t="s">
        <v>179</v>
      </c>
      <c r="R79" t="s">
        <v>300</v>
      </c>
      <c r="S79" t="s">
        <v>301</v>
      </c>
      <c r="T79" t="s">
        <v>6931</v>
      </c>
      <c r="W79" t="s">
        <v>180</v>
      </c>
      <c r="X79" t="s">
        <v>180</v>
      </c>
      <c r="Y79" t="s">
        <v>180</v>
      </c>
      <c r="Z79" t="s">
        <v>180</v>
      </c>
      <c r="AB79" t="s">
        <v>180</v>
      </c>
      <c r="AC79" t="s">
        <v>181</v>
      </c>
      <c r="AD79" t="s">
        <v>180</v>
      </c>
      <c r="AE79" t="s">
        <v>180</v>
      </c>
      <c r="AF79" t="s">
        <v>196</v>
      </c>
      <c r="AG79" t="s">
        <v>180</v>
      </c>
      <c r="AH79" t="s">
        <v>302</v>
      </c>
      <c r="AI79">
        <v>50.07</v>
      </c>
      <c r="AJ79">
        <v>0.72</v>
      </c>
      <c r="AK79" t="s">
        <v>180</v>
      </c>
      <c r="AL79">
        <v>15.92</v>
      </c>
      <c r="AM79" t="s">
        <v>180</v>
      </c>
      <c r="AP79">
        <v>8.15</v>
      </c>
      <c r="AQ79">
        <v>10.119999999999999</v>
      </c>
      <c r="AR79">
        <v>10.1</v>
      </c>
      <c r="AS79">
        <v>0.15</v>
      </c>
      <c r="AT79" t="s">
        <v>180</v>
      </c>
      <c r="AU79">
        <v>0.86</v>
      </c>
      <c r="AV79">
        <v>2.35</v>
      </c>
      <c r="AW79">
        <v>0.13</v>
      </c>
      <c r="AY79" t="s">
        <v>180</v>
      </c>
      <c r="AZ79" t="s">
        <v>180</v>
      </c>
      <c r="BA79">
        <v>98.57</v>
      </c>
      <c r="BC79" t="s">
        <v>180</v>
      </c>
      <c r="BD79" t="s">
        <v>180</v>
      </c>
      <c r="BE79" t="s">
        <v>180</v>
      </c>
      <c r="BI79" t="s">
        <v>180</v>
      </c>
      <c r="BK79" t="s">
        <v>180</v>
      </c>
      <c r="BL79" t="s">
        <v>180</v>
      </c>
      <c r="BN79" t="s">
        <v>180</v>
      </c>
      <c r="BO79" t="s">
        <v>180</v>
      </c>
      <c r="BP79" t="s">
        <v>180</v>
      </c>
      <c r="BQ79" t="s">
        <v>180</v>
      </c>
      <c r="BR79" t="s">
        <v>180</v>
      </c>
      <c r="BS79" t="s">
        <v>180</v>
      </c>
      <c r="BT79" t="s">
        <v>180</v>
      </c>
      <c r="BU79" t="s">
        <v>180</v>
      </c>
      <c r="BV79" t="s">
        <v>180</v>
      </c>
      <c r="BW79" t="s">
        <v>180</v>
      </c>
      <c r="BX79" t="s">
        <v>180</v>
      </c>
      <c r="BY79" t="s">
        <v>180</v>
      </c>
      <c r="BZ79" t="s">
        <v>180</v>
      </c>
      <c r="CA79">
        <v>9.2200000000000006</v>
      </c>
      <c r="CC79">
        <v>5</v>
      </c>
      <c r="CD79" t="s">
        <v>180</v>
      </c>
      <c r="CE79" t="s">
        <v>180</v>
      </c>
      <c r="CG79" t="s">
        <v>180</v>
      </c>
      <c r="CH79" t="s">
        <v>180</v>
      </c>
      <c r="CI79" t="s">
        <v>180</v>
      </c>
      <c r="CJ79" t="s">
        <v>180</v>
      </c>
      <c r="CK79" t="s">
        <v>180</v>
      </c>
      <c r="CM79" t="s">
        <v>180</v>
      </c>
      <c r="CN79" t="s">
        <v>180</v>
      </c>
      <c r="CO79">
        <v>34</v>
      </c>
      <c r="CQ79">
        <v>243</v>
      </c>
      <c r="CR79">
        <v>360</v>
      </c>
      <c r="CS79" t="s">
        <v>180</v>
      </c>
      <c r="CT79" t="s">
        <v>180</v>
      </c>
      <c r="CV79">
        <v>116</v>
      </c>
      <c r="CW79">
        <v>87</v>
      </c>
      <c r="CX79">
        <v>66</v>
      </c>
      <c r="CZ79" t="s">
        <v>180</v>
      </c>
      <c r="DB79" t="s">
        <v>180</v>
      </c>
      <c r="DC79" t="s">
        <v>180</v>
      </c>
      <c r="DD79">
        <v>12.18</v>
      </c>
      <c r="DE79">
        <v>521</v>
      </c>
      <c r="DF79">
        <v>13.9</v>
      </c>
      <c r="DG79">
        <v>62</v>
      </c>
      <c r="DH79">
        <v>1.27</v>
      </c>
      <c r="DI79">
        <v>0.71</v>
      </c>
      <c r="DJ79" t="s">
        <v>180</v>
      </c>
      <c r="DK79" t="s">
        <v>180</v>
      </c>
      <c r="DL79" t="s">
        <v>180</v>
      </c>
      <c r="DM79" t="s">
        <v>180</v>
      </c>
      <c r="DP79">
        <v>0.56000000000000005</v>
      </c>
      <c r="DQ79">
        <v>0.09</v>
      </c>
      <c r="DR79" t="s">
        <v>180</v>
      </c>
      <c r="DS79" t="s">
        <v>180</v>
      </c>
      <c r="DT79">
        <v>0.379</v>
      </c>
      <c r="DU79">
        <v>237</v>
      </c>
      <c r="DV79">
        <v>6.93</v>
      </c>
      <c r="DW79">
        <v>15.42</v>
      </c>
      <c r="DX79">
        <v>2.2000000000000002</v>
      </c>
      <c r="DY79">
        <v>10.09</v>
      </c>
      <c r="DZ79">
        <v>2.4900000000000002</v>
      </c>
      <c r="EA79">
        <v>0.86</v>
      </c>
      <c r="EB79">
        <v>2.57</v>
      </c>
      <c r="EC79">
        <v>0.38</v>
      </c>
      <c r="ED79">
        <v>2.36</v>
      </c>
      <c r="EE79">
        <v>0.49</v>
      </c>
      <c r="EF79">
        <v>1.36</v>
      </c>
      <c r="EH79">
        <v>1.34</v>
      </c>
      <c r="EI79">
        <v>0.21</v>
      </c>
      <c r="EJ79">
        <v>1.56</v>
      </c>
      <c r="EK79">
        <v>0.09</v>
      </c>
      <c r="EM79" t="s">
        <v>180</v>
      </c>
      <c r="EN79" t="s">
        <v>180</v>
      </c>
      <c r="EO79" t="s">
        <v>180</v>
      </c>
      <c r="EP79" t="s">
        <v>180</v>
      </c>
      <c r="EQ79" t="s">
        <v>180</v>
      </c>
      <c r="ER79" t="s">
        <v>180</v>
      </c>
      <c r="ES79">
        <v>4.4999999999999998E-2</v>
      </c>
      <c r="ET79">
        <v>4.3499999999999996</v>
      </c>
      <c r="EV79">
        <v>1.41</v>
      </c>
      <c r="EW79">
        <v>0.51</v>
      </c>
      <c r="EX79">
        <v>0.51302999999999999</v>
      </c>
      <c r="EY79" t="s">
        <v>180</v>
      </c>
      <c r="EZ79" t="s">
        <v>180</v>
      </c>
      <c r="FA79">
        <v>0.70300399999999996</v>
      </c>
      <c r="FB79" t="s">
        <v>180</v>
      </c>
      <c r="FC79">
        <v>18.678000000000001</v>
      </c>
      <c r="FD79" t="s">
        <v>180</v>
      </c>
      <c r="FE79">
        <v>15.523999999999999</v>
      </c>
      <c r="FF79" t="s">
        <v>180</v>
      </c>
      <c r="FG79">
        <v>38.130000000000003</v>
      </c>
      <c r="FH79" t="s">
        <v>180</v>
      </c>
      <c r="FI79" t="s">
        <v>180</v>
      </c>
      <c r="FJ79" t="s">
        <v>180</v>
      </c>
      <c r="FK79" t="s">
        <v>180</v>
      </c>
      <c r="FL79" t="s">
        <v>180</v>
      </c>
      <c r="FM79" t="s">
        <v>180</v>
      </c>
      <c r="FN79" t="s">
        <v>180</v>
      </c>
      <c r="FP79" t="s">
        <v>180</v>
      </c>
      <c r="FQ79" t="s">
        <v>180</v>
      </c>
      <c r="FR79" t="s">
        <v>180</v>
      </c>
      <c r="FS79" t="s">
        <v>180</v>
      </c>
      <c r="FT79" t="s">
        <v>180</v>
      </c>
      <c r="FU79" t="s">
        <v>180</v>
      </c>
      <c r="FV79" t="s">
        <v>303</v>
      </c>
      <c r="FW79" t="s">
        <v>180</v>
      </c>
      <c r="FX79">
        <f t="shared" si="19"/>
        <v>0.94776119402985071</v>
      </c>
      <c r="FY79">
        <f t="shared" si="20"/>
        <v>46.268656716417908</v>
      </c>
      <c r="FZ79">
        <f t="shared" si="21"/>
        <v>5.1716417910447756</v>
      </c>
      <c r="GA79">
        <f t="shared" si="22"/>
        <v>1.8582089552238807</v>
      </c>
      <c r="GB79">
        <f t="shared" si="23"/>
        <v>1.9179104477611939</v>
      </c>
      <c r="GC79">
        <f t="shared" si="24"/>
        <v>1.1944444444444444</v>
      </c>
      <c r="GD79">
        <f t="shared" si="25"/>
        <v>37.482014388489205</v>
      </c>
      <c r="GE79">
        <f t="shared" si="26"/>
        <v>51.635282457879086</v>
      </c>
      <c r="GF79">
        <f t="shared" si="27"/>
        <v>34.1991341991342</v>
      </c>
      <c r="GG79">
        <f t="shared" si="28"/>
        <v>186.61417322834646</v>
      </c>
      <c r="GH79">
        <f t="shared" si="29"/>
        <v>0.28210116731517509</v>
      </c>
      <c r="GI79">
        <f t="shared" si="30"/>
        <v>0.40157480314960631</v>
      </c>
      <c r="GJ79">
        <f t="shared" si="31"/>
        <v>0.36170212765957449</v>
      </c>
      <c r="GK79">
        <f t="shared" si="32"/>
        <v>168.08510638297872</v>
      </c>
      <c r="GL79">
        <f t="shared" si="33"/>
        <v>5.4566929133858268</v>
      </c>
      <c r="GM79">
        <f t="shared" si="34"/>
        <v>1.110236220472441</v>
      </c>
      <c r="GN79">
        <f t="shared" si="35"/>
        <v>0.20346320346320346</v>
      </c>
      <c r="GO79">
        <f t="shared" si="36"/>
        <v>2.7831325301204815</v>
      </c>
      <c r="GP79">
        <f t="shared" si="37"/>
        <v>0.9505080897312993</v>
      </c>
      <c r="GQ79">
        <f>(EA79/0.0735)/((DZ79/0.195*(EB79/0.295))^0.5)</f>
        <v>1.1093617576082144</v>
      </c>
      <c r="GR79">
        <v>0.51302999999999999</v>
      </c>
      <c r="GS79">
        <v>0.70300399999999996</v>
      </c>
      <c r="GT79">
        <v>18.678000000000001</v>
      </c>
      <c r="GU79">
        <v>15.523999999999999</v>
      </c>
      <c r="GV79">
        <v>38.130000000000003</v>
      </c>
    </row>
    <row r="80" spans="1:204">
      <c r="A80" t="s">
        <v>205</v>
      </c>
      <c r="B80" t="s">
        <v>238</v>
      </c>
      <c r="C80" t="s">
        <v>7165</v>
      </c>
      <c r="D80" t="s">
        <v>7103</v>
      </c>
      <c r="E80" t="s">
        <v>7103</v>
      </c>
      <c r="F80">
        <v>7</v>
      </c>
      <c r="G80">
        <v>3</v>
      </c>
      <c r="H80" t="s">
        <v>7354</v>
      </c>
      <c r="I80" t="s">
        <v>245</v>
      </c>
      <c r="J80" t="s">
        <v>246</v>
      </c>
      <c r="K80">
        <v>53.67</v>
      </c>
      <c r="L80">
        <v>53.67</v>
      </c>
      <c r="M80">
        <v>-166.67</v>
      </c>
      <c r="N80">
        <v>-166.67</v>
      </c>
      <c r="O80" t="s">
        <v>179</v>
      </c>
      <c r="R80" t="s">
        <v>247</v>
      </c>
      <c r="S80" t="s">
        <v>242</v>
      </c>
      <c r="T80" t="s">
        <v>7713</v>
      </c>
      <c r="U80" t="s">
        <v>180</v>
      </c>
      <c r="W80" t="s">
        <v>180</v>
      </c>
      <c r="X80" t="s">
        <v>248</v>
      </c>
      <c r="Y80" t="s">
        <v>180</v>
      </c>
      <c r="Z80" t="s">
        <v>180</v>
      </c>
      <c r="AB80" t="s">
        <v>180</v>
      </c>
      <c r="AC80" t="s">
        <v>181</v>
      </c>
      <c r="AD80" t="s">
        <v>180</v>
      </c>
      <c r="AE80" t="s">
        <v>180</v>
      </c>
      <c r="AF80" t="s">
        <v>180</v>
      </c>
      <c r="AG80" t="s">
        <v>180</v>
      </c>
      <c r="AH80" t="s">
        <v>243</v>
      </c>
      <c r="AI80">
        <v>50.93</v>
      </c>
      <c r="AJ80">
        <v>0.82</v>
      </c>
      <c r="AK80" t="s">
        <v>180</v>
      </c>
      <c r="AL80">
        <v>16.809999999999999</v>
      </c>
      <c r="AM80" t="s">
        <v>180</v>
      </c>
      <c r="AP80">
        <v>9.02</v>
      </c>
      <c r="AQ80">
        <v>11.29</v>
      </c>
      <c r="AR80">
        <v>7.06</v>
      </c>
      <c r="AS80">
        <v>0.18</v>
      </c>
      <c r="AT80" t="s">
        <v>180</v>
      </c>
      <c r="AU80">
        <v>0.88</v>
      </c>
      <c r="AV80">
        <v>2.87</v>
      </c>
      <c r="AW80">
        <v>0.16</v>
      </c>
      <c r="AY80" t="s">
        <v>180</v>
      </c>
      <c r="AZ80" t="s">
        <v>180</v>
      </c>
      <c r="BA80">
        <v>100.02000000000001</v>
      </c>
      <c r="BC80" t="s">
        <v>180</v>
      </c>
      <c r="BD80" t="s">
        <v>180</v>
      </c>
      <c r="BE80" t="s">
        <v>180</v>
      </c>
      <c r="BI80" t="s">
        <v>180</v>
      </c>
      <c r="BK80" t="s">
        <v>180</v>
      </c>
      <c r="BL80" t="s">
        <v>180</v>
      </c>
      <c r="BN80" t="s">
        <v>180</v>
      </c>
      <c r="BO80" t="s">
        <v>180</v>
      </c>
      <c r="BP80" t="s">
        <v>180</v>
      </c>
      <c r="BQ80" t="s">
        <v>180</v>
      </c>
      <c r="BR80" t="s">
        <v>180</v>
      </c>
      <c r="BS80" t="s">
        <v>180</v>
      </c>
      <c r="BT80" t="s">
        <v>180</v>
      </c>
      <c r="BU80" t="s">
        <v>180</v>
      </c>
      <c r="BV80" t="s">
        <v>180</v>
      </c>
      <c r="BW80" t="s">
        <v>180</v>
      </c>
      <c r="BX80" t="s">
        <v>180</v>
      </c>
      <c r="BY80" t="s">
        <v>180</v>
      </c>
      <c r="BZ80" t="s">
        <v>180</v>
      </c>
      <c r="CA80">
        <v>7.4</v>
      </c>
      <c r="CB80">
        <v>0.36</v>
      </c>
      <c r="CC80">
        <v>9</v>
      </c>
      <c r="CD80" t="s">
        <v>180</v>
      </c>
      <c r="CE80" t="s">
        <v>180</v>
      </c>
      <c r="CG80" t="s">
        <v>180</v>
      </c>
      <c r="CH80" t="s">
        <v>180</v>
      </c>
      <c r="CI80" t="s">
        <v>180</v>
      </c>
      <c r="CJ80" t="s">
        <v>180</v>
      </c>
      <c r="CK80" t="s">
        <v>180</v>
      </c>
      <c r="CM80" t="s">
        <v>180</v>
      </c>
      <c r="CN80" t="s">
        <v>180</v>
      </c>
      <c r="CO80">
        <v>39</v>
      </c>
      <c r="CQ80">
        <v>320</v>
      </c>
      <c r="CR80">
        <v>212</v>
      </c>
      <c r="CS80" t="s">
        <v>180</v>
      </c>
      <c r="CT80" t="s">
        <v>180</v>
      </c>
      <c r="CV80">
        <v>48</v>
      </c>
      <c r="CW80">
        <v>102</v>
      </c>
      <c r="CX80">
        <v>75</v>
      </c>
      <c r="CY80">
        <v>17.7</v>
      </c>
      <c r="CZ80" t="s">
        <v>180</v>
      </c>
      <c r="DB80" t="s">
        <v>180</v>
      </c>
      <c r="DC80" t="s">
        <v>180</v>
      </c>
      <c r="DD80">
        <v>10.029999999999999</v>
      </c>
      <c r="DE80">
        <v>595</v>
      </c>
      <c r="DF80">
        <v>17.3</v>
      </c>
      <c r="DG80">
        <v>53.6</v>
      </c>
      <c r="DH80">
        <v>1.77</v>
      </c>
      <c r="DJ80" t="s">
        <v>180</v>
      </c>
      <c r="DK80" t="s">
        <v>180</v>
      </c>
      <c r="DL80" t="s">
        <v>180</v>
      </c>
      <c r="DM80" t="s">
        <v>180</v>
      </c>
      <c r="DR80" t="s">
        <v>180</v>
      </c>
      <c r="DS80" t="s">
        <v>180</v>
      </c>
      <c r="DT80">
        <v>0.56999999999999995</v>
      </c>
      <c r="DU80">
        <v>230</v>
      </c>
      <c r="DV80">
        <v>6.99</v>
      </c>
      <c r="DW80">
        <v>15.76</v>
      </c>
      <c r="DX80">
        <v>2.31</v>
      </c>
      <c r="DY80">
        <v>10.42</v>
      </c>
      <c r="DZ80">
        <v>2.76</v>
      </c>
      <c r="EA80">
        <v>0.94</v>
      </c>
      <c r="EB80">
        <v>2.75</v>
      </c>
      <c r="EC80">
        <v>0.45</v>
      </c>
      <c r="ED80">
        <v>2.77</v>
      </c>
      <c r="EE80">
        <v>0.57999999999999996</v>
      </c>
      <c r="EF80">
        <v>1.66</v>
      </c>
      <c r="EG80">
        <v>0.26</v>
      </c>
      <c r="EH80">
        <v>1.61</v>
      </c>
      <c r="EI80">
        <v>0.26</v>
      </c>
      <c r="EJ80">
        <v>1.51</v>
      </c>
      <c r="EK80">
        <v>0.13</v>
      </c>
      <c r="EM80" t="s">
        <v>180</v>
      </c>
      <c r="EN80" t="s">
        <v>180</v>
      </c>
      <c r="EO80" t="s">
        <v>180</v>
      </c>
      <c r="EP80" t="s">
        <v>180</v>
      </c>
      <c r="EQ80" t="s">
        <v>180</v>
      </c>
      <c r="ER80" t="s">
        <v>180</v>
      </c>
      <c r="ET80">
        <v>4.54</v>
      </c>
      <c r="EV80">
        <v>1.4450000000000001</v>
      </c>
      <c r="EW80">
        <v>0.70699999999999996</v>
      </c>
      <c r="EX80">
        <v>0.51301699999999995</v>
      </c>
      <c r="EY80" t="s">
        <v>180</v>
      </c>
      <c r="EZ80" t="s">
        <v>180</v>
      </c>
      <c r="FA80">
        <v>0.703573</v>
      </c>
      <c r="FB80" t="s">
        <v>180</v>
      </c>
      <c r="FC80">
        <v>18.873000000000001</v>
      </c>
      <c r="FD80" t="s">
        <v>180</v>
      </c>
      <c r="FE80">
        <v>15.582000000000001</v>
      </c>
      <c r="FF80" t="s">
        <v>180</v>
      </c>
      <c r="FG80">
        <v>38.432000000000002</v>
      </c>
      <c r="FH80" t="s">
        <v>180</v>
      </c>
      <c r="FI80" t="s">
        <v>180</v>
      </c>
      <c r="FJ80" t="s">
        <v>180</v>
      </c>
      <c r="FK80" t="s">
        <v>180</v>
      </c>
      <c r="FL80" t="s">
        <v>180</v>
      </c>
      <c r="FM80" t="s">
        <v>180</v>
      </c>
      <c r="FN80" t="s">
        <v>180</v>
      </c>
      <c r="FP80" t="s">
        <v>180</v>
      </c>
      <c r="FQ80" t="s">
        <v>180</v>
      </c>
      <c r="FR80" t="s">
        <v>180</v>
      </c>
      <c r="FS80" t="s">
        <v>180</v>
      </c>
      <c r="FT80" t="s">
        <v>180</v>
      </c>
      <c r="FU80" t="s">
        <v>180</v>
      </c>
      <c r="FV80" t="s">
        <v>249</v>
      </c>
      <c r="FW80" t="s">
        <v>180</v>
      </c>
      <c r="FX80">
        <f t="shared" si="19"/>
        <v>1.0993788819875776</v>
      </c>
      <c r="FY80">
        <f t="shared" si="20"/>
        <v>33.29192546583851</v>
      </c>
      <c r="FZ80">
        <f t="shared" si="21"/>
        <v>4.341614906832298</v>
      </c>
      <c r="GA80">
        <f t="shared" si="22"/>
        <v>1.714285714285714</v>
      </c>
      <c r="GB80">
        <f t="shared" si="23"/>
        <v>1.7080745341614907</v>
      </c>
      <c r="GC80">
        <f t="shared" si="24"/>
        <v>1.0731707317073171</v>
      </c>
      <c r="GD80">
        <f t="shared" si="25"/>
        <v>34.393063583815028</v>
      </c>
      <c r="GE80">
        <f t="shared" si="26"/>
        <v>57.101727447216888</v>
      </c>
      <c r="GF80">
        <f t="shared" si="27"/>
        <v>32.904148783977107</v>
      </c>
      <c r="GG80">
        <f t="shared" si="28"/>
        <v>129.94350282485877</v>
      </c>
      <c r="GH80">
        <f t="shared" si="29"/>
        <v>0.28807106598984772</v>
      </c>
      <c r="GI80">
        <f t="shared" si="30"/>
        <v>0.39943502824858756</v>
      </c>
      <c r="GJ80">
        <f t="shared" si="31"/>
        <v>0.48927335640138403</v>
      </c>
      <c r="GK80">
        <f t="shared" si="32"/>
        <v>159.16955017301038</v>
      </c>
      <c r="GL80">
        <f t="shared" si="33"/>
        <v>3.9491525423728815</v>
      </c>
      <c r="GM80">
        <f t="shared" si="34"/>
        <v>0.81638418079096053</v>
      </c>
      <c r="GN80">
        <f t="shared" si="35"/>
        <v>0.2067238912732475</v>
      </c>
      <c r="GO80">
        <f t="shared" si="36"/>
        <v>2.5326086956521743</v>
      </c>
      <c r="GP80">
        <f t="shared" si="37"/>
        <v>0.9439761826723907</v>
      </c>
      <c r="GQ80">
        <f>(EA80/0.0735)/((DZ80/0.195*(EB80/0.295))^0.5)</f>
        <v>1.1133915994775303</v>
      </c>
      <c r="GR80">
        <v>0.51301699999999995</v>
      </c>
      <c r="GS80">
        <v>0.703573</v>
      </c>
      <c r="GT80">
        <v>18.873000000000001</v>
      </c>
      <c r="GU80">
        <v>15.582000000000001</v>
      </c>
      <c r="GV80">
        <v>38.432000000000002</v>
      </c>
    </row>
    <row r="81" spans="1:204">
      <c r="A81" t="s">
        <v>205</v>
      </c>
      <c r="B81" t="s">
        <v>338</v>
      </c>
      <c r="C81" t="s">
        <v>7165</v>
      </c>
      <c r="D81" t="s">
        <v>7106</v>
      </c>
      <c r="E81" t="s">
        <v>7106</v>
      </c>
      <c r="F81">
        <v>8</v>
      </c>
      <c r="G81">
        <v>3</v>
      </c>
      <c r="H81" t="s">
        <v>7354</v>
      </c>
      <c r="I81" t="s">
        <v>339</v>
      </c>
      <c r="J81" t="s">
        <v>180</v>
      </c>
      <c r="K81">
        <v>54.75</v>
      </c>
      <c r="L81">
        <v>54.75</v>
      </c>
      <c r="M81">
        <v>-163.97</v>
      </c>
      <c r="N81">
        <v>-163.97</v>
      </c>
      <c r="O81" t="s">
        <v>209</v>
      </c>
      <c r="R81" t="s">
        <v>340</v>
      </c>
      <c r="S81" t="s">
        <v>341</v>
      </c>
      <c r="T81" t="s">
        <v>342</v>
      </c>
      <c r="W81" t="s">
        <v>180</v>
      </c>
      <c r="X81" t="s">
        <v>180</v>
      </c>
      <c r="Y81" t="s">
        <v>180</v>
      </c>
      <c r="Z81" t="s">
        <v>180</v>
      </c>
      <c r="AB81" t="s">
        <v>180</v>
      </c>
      <c r="AC81" t="s">
        <v>181</v>
      </c>
      <c r="AD81" t="s">
        <v>180</v>
      </c>
      <c r="AE81" t="s">
        <v>180</v>
      </c>
      <c r="AF81" t="s">
        <v>180</v>
      </c>
      <c r="AG81" t="s">
        <v>180</v>
      </c>
      <c r="AH81" t="s">
        <v>343</v>
      </c>
      <c r="AI81">
        <v>48.7</v>
      </c>
      <c r="AJ81">
        <v>1.18</v>
      </c>
      <c r="AK81" t="s">
        <v>180</v>
      </c>
      <c r="AL81">
        <v>15.26</v>
      </c>
      <c r="AM81" t="s">
        <v>180</v>
      </c>
      <c r="AP81">
        <v>9.7200000000000006</v>
      </c>
      <c r="AQ81">
        <v>10.95</v>
      </c>
      <c r="AR81">
        <v>8.5299999999999994</v>
      </c>
      <c r="AS81">
        <v>0.16</v>
      </c>
      <c r="AT81" t="s">
        <v>180</v>
      </c>
      <c r="AU81">
        <v>0.71</v>
      </c>
      <c r="AV81">
        <v>2.61</v>
      </c>
      <c r="AW81">
        <v>0.18</v>
      </c>
      <c r="AY81" t="s">
        <v>180</v>
      </c>
      <c r="AZ81" t="s">
        <v>180</v>
      </c>
      <c r="BA81">
        <v>98</v>
      </c>
      <c r="BC81" t="s">
        <v>180</v>
      </c>
      <c r="BD81" t="s">
        <v>180</v>
      </c>
      <c r="BE81" t="s">
        <v>180</v>
      </c>
      <c r="BI81" t="s">
        <v>180</v>
      </c>
      <c r="BK81" t="s">
        <v>180</v>
      </c>
      <c r="BL81" t="s">
        <v>180</v>
      </c>
      <c r="BM81">
        <v>-0.05</v>
      </c>
      <c r="BN81" t="s">
        <v>180</v>
      </c>
      <c r="BO81" t="s">
        <v>180</v>
      </c>
      <c r="BP81" t="s">
        <v>180</v>
      </c>
      <c r="BQ81" t="s">
        <v>180</v>
      </c>
      <c r="BR81" t="s">
        <v>180</v>
      </c>
      <c r="BS81" t="s">
        <v>180</v>
      </c>
      <c r="BT81" t="s">
        <v>180</v>
      </c>
      <c r="BU81" t="s">
        <v>180</v>
      </c>
      <c r="BV81" t="s">
        <v>180</v>
      </c>
      <c r="BW81" t="s">
        <v>180</v>
      </c>
      <c r="BX81" t="s">
        <v>180</v>
      </c>
      <c r="BY81" t="s">
        <v>180</v>
      </c>
      <c r="BZ81" t="s">
        <v>180</v>
      </c>
      <c r="CC81">
        <v>8</v>
      </c>
      <c r="CD81" t="s">
        <v>180</v>
      </c>
      <c r="CE81" t="s">
        <v>180</v>
      </c>
      <c r="CG81" t="s">
        <v>180</v>
      </c>
      <c r="CH81" t="s">
        <v>180</v>
      </c>
      <c r="CI81" t="s">
        <v>180</v>
      </c>
      <c r="CJ81" t="s">
        <v>180</v>
      </c>
      <c r="CK81" t="s">
        <v>180</v>
      </c>
      <c r="CM81" t="s">
        <v>180</v>
      </c>
      <c r="CN81" t="s">
        <v>180</v>
      </c>
      <c r="CQ81">
        <v>300</v>
      </c>
      <c r="CR81">
        <v>328</v>
      </c>
      <c r="CS81" t="s">
        <v>180</v>
      </c>
      <c r="CT81" t="s">
        <v>180</v>
      </c>
      <c r="CU81">
        <v>36</v>
      </c>
      <c r="CV81">
        <v>96</v>
      </c>
      <c r="CZ81" t="s">
        <v>180</v>
      </c>
      <c r="DB81" t="s">
        <v>180</v>
      </c>
      <c r="DC81" t="s">
        <v>180</v>
      </c>
      <c r="DD81">
        <v>13</v>
      </c>
      <c r="DE81">
        <v>493</v>
      </c>
      <c r="DF81">
        <v>18.5</v>
      </c>
      <c r="DG81">
        <v>87</v>
      </c>
      <c r="DH81">
        <v>3.3</v>
      </c>
      <c r="DJ81" t="s">
        <v>180</v>
      </c>
      <c r="DK81" t="s">
        <v>180</v>
      </c>
      <c r="DL81" t="s">
        <v>180</v>
      </c>
      <c r="DM81" t="s">
        <v>180</v>
      </c>
      <c r="DR81" t="s">
        <v>180</v>
      </c>
      <c r="DS81" t="s">
        <v>180</v>
      </c>
      <c r="DT81">
        <v>0.6</v>
      </c>
      <c r="DU81">
        <v>258</v>
      </c>
      <c r="DV81">
        <v>8.8000000000000007</v>
      </c>
      <c r="DW81">
        <v>21.5</v>
      </c>
      <c r="DX81">
        <v>2.88</v>
      </c>
      <c r="DY81">
        <v>14.2</v>
      </c>
      <c r="DZ81">
        <v>3.31</v>
      </c>
      <c r="EA81">
        <v>1.23</v>
      </c>
      <c r="EB81">
        <v>3.29</v>
      </c>
      <c r="EC81">
        <v>0.59</v>
      </c>
      <c r="ED81">
        <v>3.51</v>
      </c>
      <c r="EE81">
        <v>0.7</v>
      </c>
      <c r="EF81">
        <v>1.94</v>
      </c>
      <c r="EG81">
        <v>0.28499999999999998</v>
      </c>
      <c r="EH81">
        <v>1.84</v>
      </c>
      <c r="EI81">
        <v>0.27300000000000002</v>
      </c>
      <c r="EJ81">
        <v>2.2999999999999998</v>
      </c>
      <c r="EK81">
        <v>0.2</v>
      </c>
      <c r="EM81" t="s">
        <v>180</v>
      </c>
      <c r="EN81" t="s">
        <v>180</v>
      </c>
      <c r="EO81" t="s">
        <v>180</v>
      </c>
      <c r="EP81" t="s">
        <v>180</v>
      </c>
      <c r="EQ81" t="s">
        <v>180</v>
      </c>
      <c r="ER81" t="s">
        <v>180</v>
      </c>
      <c r="EV81">
        <v>3.12</v>
      </c>
      <c r="EW81">
        <v>0.65</v>
      </c>
      <c r="EX81">
        <v>0.513046</v>
      </c>
      <c r="EY81" t="s">
        <v>180</v>
      </c>
      <c r="EZ81" t="s">
        <v>180</v>
      </c>
      <c r="FA81">
        <v>0.702955</v>
      </c>
      <c r="FB81" t="s">
        <v>180</v>
      </c>
      <c r="FC81">
        <v>18.789000000000001</v>
      </c>
      <c r="FD81" t="s">
        <v>180</v>
      </c>
      <c r="FE81">
        <v>15.544</v>
      </c>
      <c r="FF81" t="s">
        <v>180</v>
      </c>
      <c r="FG81">
        <v>38.304000000000002</v>
      </c>
      <c r="FH81" t="s">
        <v>180</v>
      </c>
      <c r="FI81" t="s">
        <v>180</v>
      </c>
      <c r="FJ81" t="s">
        <v>180</v>
      </c>
      <c r="FK81" t="s">
        <v>180</v>
      </c>
      <c r="FL81" t="s">
        <v>180</v>
      </c>
      <c r="FM81" t="s">
        <v>180</v>
      </c>
      <c r="FN81" t="s">
        <v>180</v>
      </c>
      <c r="FO81">
        <v>0.28312100000000001</v>
      </c>
      <c r="FP81" t="s">
        <v>180</v>
      </c>
      <c r="FQ81" t="s">
        <v>180</v>
      </c>
      <c r="FR81" t="s">
        <v>180</v>
      </c>
      <c r="FS81" t="s">
        <v>180</v>
      </c>
      <c r="FT81" t="s">
        <v>180</v>
      </c>
      <c r="FU81" t="s">
        <v>180</v>
      </c>
      <c r="FV81" t="s">
        <v>344</v>
      </c>
      <c r="FW81" t="s">
        <v>180</v>
      </c>
      <c r="FX81">
        <f t="shared" si="19"/>
        <v>1.793478260869565</v>
      </c>
      <c r="FY81">
        <f t="shared" si="20"/>
        <v>47.282608695652172</v>
      </c>
      <c r="FZ81">
        <f t="shared" si="21"/>
        <v>4.7826086956521738</v>
      </c>
      <c r="GA81">
        <f t="shared" si="22"/>
        <v>1.7989130434782608</v>
      </c>
      <c r="GB81">
        <f t="shared" si="23"/>
        <v>1.7880434782608694</v>
      </c>
      <c r="GC81">
        <f t="shared" si="24"/>
        <v>0.60169491525423724</v>
      </c>
      <c r="GD81">
        <f t="shared" si="25"/>
        <v>26.648648648648649</v>
      </c>
      <c r="GE81">
        <f t="shared" si="26"/>
        <v>34.718309859154928</v>
      </c>
      <c r="GF81">
        <f t="shared" si="27"/>
        <v>29.318181818181817</v>
      </c>
      <c r="GG81">
        <f t="shared" si="28"/>
        <v>78.181818181818187</v>
      </c>
      <c r="GI81">
        <f t="shared" si="30"/>
        <v>0.19696969696969699</v>
      </c>
      <c r="GJ81">
        <f t="shared" si="31"/>
        <v>0.20833333333333334</v>
      </c>
      <c r="GK81">
        <f t="shared" si="32"/>
        <v>82.692307692307693</v>
      </c>
      <c r="GL81">
        <f t="shared" si="33"/>
        <v>2.666666666666667</v>
      </c>
      <c r="GM81">
        <f t="shared" si="34"/>
        <v>0.94545454545454555</v>
      </c>
      <c r="GN81">
        <f t="shared" si="35"/>
        <v>0.35454545454545455</v>
      </c>
      <c r="GO81">
        <f t="shared" si="36"/>
        <v>2.6586102719033233</v>
      </c>
      <c r="GP81">
        <f t="shared" si="37"/>
        <v>1.0278986163097916</v>
      </c>
      <c r="GQ81">
        <f>(EA81/0.0735)/((DZ81/0.195*(EB81/0.295))^0.5)</f>
        <v>1.2162816095515983</v>
      </c>
      <c r="GR81">
        <v>0.513046</v>
      </c>
      <c r="GS81">
        <v>0.702955</v>
      </c>
      <c r="GT81">
        <v>18.789000000000001</v>
      </c>
      <c r="GU81">
        <v>15.544</v>
      </c>
      <c r="GV81">
        <v>38.304000000000002</v>
      </c>
    </row>
    <row r="82" spans="1:204">
      <c r="A82" t="s">
        <v>205</v>
      </c>
      <c r="B82" t="s">
        <v>238</v>
      </c>
      <c r="C82" t="s">
        <v>7166</v>
      </c>
      <c r="D82" t="s">
        <v>7288</v>
      </c>
      <c r="E82" t="s">
        <v>7288</v>
      </c>
      <c r="F82">
        <v>9</v>
      </c>
      <c r="G82">
        <v>4</v>
      </c>
      <c r="H82" t="s">
        <v>7099</v>
      </c>
      <c r="I82" t="s">
        <v>239</v>
      </c>
      <c r="J82" t="s">
        <v>240</v>
      </c>
      <c r="K82">
        <v>58.2</v>
      </c>
      <c r="L82">
        <v>58.2</v>
      </c>
      <c r="M82">
        <v>-155.1</v>
      </c>
      <c r="N82">
        <v>-155.1</v>
      </c>
      <c r="O82" t="s">
        <v>179</v>
      </c>
      <c r="R82" t="s">
        <v>241</v>
      </c>
      <c r="S82" t="s">
        <v>242</v>
      </c>
      <c r="T82" t="s">
        <v>180</v>
      </c>
      <c r="U82" t="s">
        <v>180</v>
      </c>
      <c r="V82" t="s">
        <v>180</v>
      </c>
      <c r="W82" t="s">
        <v>180</v>
      </c>
      <c r="X82" t="s">
        <v>180</v>
      </c>
      <c r="Y82" t="s">
        <v>180</v>
      </c>
      <c r="Z82" t="s">
        <v>180</v>
      </c>
      <c r="AA82">
        <v>1912</v>
      </c>
      <c r="AB82" t="s">
        <v>180</v>
      </c>
      <c r="AC82" t="s">
        <v>181</v>
      </c>
      <c r="AD82" t="s">
        <v>180</v>
      </c>
      <c r="AE82" t="s">
        <v>180</v>
      </c>
      <c r="AF82" t="s">
        <v>180</v>
      </c>
      <c r="AG82" t="s">
        <v>180</v>
      </c>
      <c r="AH82" t="s">
        <v>243</v>
      </c>
      <c r="AI82">
        <v>55.16</v>
      </c>
      <c r="AJ82">
        <v>0.83</v>
      </c>
      <c r="AK82" t="s">
        <v>180</v>
      </c>
      <c r="AL82">
        <v>17.309999999999999</v>
      </c>
      <c r="AM82" t="s">
        <v>180</v>
      </c>
      <c r="AP82">
        <v>8.61</v>
      </c>
      <c r="AQ82">
        <v>4.83</v>
      </c>
      <c r="AR82">
        <v>9.1999999999999993</v>
      </c>
      <c r="AS82">
        <v>0.15</v>
      </c>
      <c r="AT82" t="s">
        <v>180</v>
      </c>
      <c r="AU82">
        <v>0.86</v>
      </c>
      <c r="AV82">
        <v>2.92</v>
      </c>
      <c r="AW82">
        <v>0.14000000000000001</v>
      </c>
      <c r="AY82" t="s">
        <v>180</v>
      </c>
      <c r="AZ82" t="s">
        <v>180</v>
      </c>
      <c r="BA82">
        <v>100.01</v>
      </c>
      <c r="BC82" t="s">
        <v>180</v>
      </c>
      <c r="BD82" t="s">
        <v>180</v>
      </c>
      <c r="BE82" t="s">
        <v>180</v>
      </c>
      <c r="BI82" t="s">
        <v>180</v>
      </c>
      <c r="BK82" t="s">
        <v>180</v>
      </c>
      <c r="BL82" t="s">
        <v>180</v>
      </c>
      <c r="BN82" t="s">
        <v>180</v>
      </c>
      <c r="BO82" t="s">
        <v>180</v>
      </c>
      <c r="BP82" t="s">
        <v>180</v>
      </c>
      <c r="BQ82" t="s">
        <v>180</v>
      </c>
      <c r="BR82" t="s">
        <v>180</v>
      </c>
      <c r="BS82" t="s">
        <v>180</v>
      </c>
      <c r="BT82" t="s">
        <v>180</v>
      </c>
      <c r="BU82" t="s">
        <v>180</v>
      </c>
      <c r="BV82" t="s">
        <v>180</v>
      </c>
      <c r="BW82" t="s">
        <v>180</v>
      </c>
      <c r="BX82" t="s">
        <v>180</v>
      </c>
      <c r="BY82" t="s">
        <v>180</v>
      </c>
      <c r="BZ82" t="s">
        <v>180</v>
      </c>
      <c r="CA82">
        <v>11.5</v>
      </c>
      <c r="CB82">
        <v>0.78</v>
      </c>
      <c r="CC82">
        <v>11</v>
      </c>
      <c r="CD82" t="s">
        <v>180</v>
      </c>
      <c r="CE82" t="s">
        <v>180</v>
      </c>
      <c r="CG82" t="s">
        <v>180</v>
      </c>
      <c r="CH82" t="s">
        <v>180</v>
      </c>
      <c r="CI82" t="s">
        <v>180</v>
      </c>
      <c r="CJ82" t="s">
        <v>180</v>
      </c>
      <c r="CK82" t="s">
        <v>180</v>
      </c>
      <c r="CM82" t="s">
        <v>180</v>
      </c>
      <c r="CN82" t="s">
        <v>180</v>
      </c>
      <c r="CO82">
        <v>32</v>
      </c>
      <c r="CQ82">
        <v>283</v>
      </c>
      <c r="CR82">
        <v>30</v>
      </c>
      <c r="CS82" t="s">
        <v>180</v>
      </c>
      <c r="CT82" t="s">
        <v>180</v>
      </c>
      <c r="CV82">
        <v>4</v>
      </c>
      <c r="CW82">
        <v>18</v>
      </c>
      <c r="CX82">
        <v>76</v>
      </c>
      <c r="CY82">
        <v>18.5</v>
      </c>
      <c r="CZ82" t="s">
        <v>180</v>
      </c>
      <c r="DB82" t="s">
        <v>180</v>
      </c>
      <c r="DC82" t="s">
        <v>180</v>
      </c>
      <c r="DD82">
        <v>17.190000000000001</v>
      </c>
      <c r="DE82">
        <v>361</v>
      </c>
      <c r="DF82">
        <v>20.399999999999999</v>
      </c>
      <c r="DG82">
        <v>78.599999999999994</v>
      </c>
      <c r="DH82">
        <v>2.25</v>
      </c>
      <c r="DJ82" t="s">
        <v>180</v>
      </c>
      <c r="DK82" t="s">
        <v>180</v>
      </c>
      <c r="DL82" t="s">
        <v>180</v>
      </c>
      <c r="DM82" t="s">
        <v>180</v>
      </c>
      <c r="DR82" t="s">
        <v>180</v>
      </c>
      <c r="DS82" t="s">
        <v>180</v>
      </c>
      <c r="DT82">
        <v>0.7</v>
      </c>
      <c r="DU82">
        <v>304</v>
      </c>
      <c r="DV82">
        <v>7.11</v>
      </c>
      <c r="DW82">
        <v>16.25</v>
      </c>
      <c r="DX82">
        <v>2.41</v>
      </c>
      <c r="DY82">
        <v>10.82</v>
      </c>
      <c r="DZ82">
        <v>3.09</v>
      </c>
      <c r="EA82">
        <v>0.92</v>
      </c>
      <c r="EB82">
        <v>3.23</v>
      </c>
      <c r="EC82">
        <v>0.53</v>
      </c>
      <c r="ED82">
        <v>3.35</v>
      </c>
      <c r="EE82">
        <v>0.71</v>
      </c>
      <c r="EF82">
        <v>2.0299999999999998</v>
      </c>
      <c r="EG82">
        <v>0.32</v>
      </c>
      <c r="EH82">
        <v>2.04</v>
      </c>
      <c r="EI82">
        <v>0.32</v>
      </c>
      <c r="EJ82">
        <v>2.27</v>
      </c>
      <c r="EK82">
        <v>0.59</v>
      </c>
      <c r="EM82" t="s">
        <v>180</v>
      </c>
      <c r="EN82" t="s">
        <v>180</v>
      </c>
      <c r="EO82" t="s">
        <v>180</v>
      </c>
      <c r="EP82" t="s">
        <v>180</v>
      </c>
      <c r="EQ82" t="s">
        <v>180</v>
      </c>
      <c r="ER82" t="s">
        <v>180</v>
      </c>
      <c r="ET82">
        <v>3.68</v>
      </c>
      <c r="EV82">
        <v>1.6419999999999999</v>
      </c>
      <c r="EW82">
        <v>0.69899999999999995</v>
      </c>
      <c r="EX82">
        <v>0.51295199999999996</v>
      </c>
      <c r="EY82" t="s">
        <v>180</v>
      </c>
      <c r="EZ82" t="s">
        <v>180</v>
      </c>
      <c r="FA82">
        <v>0.70347499999999996</v>
      </c>
      <c r="FB82" t="s">
        <v>180</v>
      </c>
      <c r="FC82">
        <v>18.879000000000001</v>
      </c>
      <c r="FD82" t="s">
        <v>180</v>
      </c>
      <c r="FE82">
        <v>15.581</v>
      </c>
      <c r="FF82" t="s">
        <v>180</v>
      </c>
      <c r="FG82">
        <v>38.393000000000001</v>
      </c>
      <c r="FH82" t="s">
        <v>180</v>
      </c>
      <c r="FI82" t="s">
        <v>180</v>
      </c>
      <c r="FJ82" t="s">
        <v>180</v>
      </c>
      <c r="FK82" t="s">
        <v>180</v>
      </c>
      <c r="FL82" t="s">
        <v>180</v>
      </c>
      <c r="FM82" t="s">
        <v>180</v>
      </c>
      <c r="FN82" t="s">
        <v>180</v>
      </c>
      <c r="FP82" t="s">
        <v>180</v>
      </c>
      <c r="FQ82" t="s">
        <v>180</v>
      </c>
      <c r="FR82" t="s">
        <v>180</v>
      </c>
      <c r="FS82" t="s">
        <v>180</v>
      </c>
      <c r="FT82" t="s">
        <v>180</v>
      </c>
      <c r="FU82" t="s">
        <v>180</v>
      </c>
      <c r="FV82" t="s">
        <v>244</v>
      </c>
      <c r="FW82" t="s">
        <v>180</v>
      </c>
      <c r="FX82">
        <f t="shared" si="19"/>
        <v>1.1029411764705883</v>
      </c>
      <c r="FY82">
        <f t="shared" si="20"/>
        <v>38.529411764705877</v>
      </c>
      <c r="FZ82">
        <f t="shared" si="21"/>
        <v>3.4852941176470589</v>
      </c>
      <c r="GA82">
        <f t="shared" si="22"/>
        <v>1.5147058823529411</v>
      </c>
      <c r="GB82">
        <f t="shared" si="23"/>
        <v>1.5833333333333333</v>
      </c>
      <c r="GC82">
        <f t="shared" si="24"/>
        <v>1.036144578313253</v>
      </c>
      <c r="GD82">
        <f t="shared" si="25"/>
        <v>17.696078431372552</v>
      </c>
      <c r="GE82">
        <f t="shared" si="26"/>
        <v>33.364140480591495</v>
      </c>
      <c r="GF82">
        <f t="shared" si="27"/>
        <v>42.756680731364277</v>
      </c>
      <c r="GG82">
        <f t="shared" si="28"/>
        <v>135.11111111111111</v>
      </c>
      <c r="GH82">
        <f t="shared" si="29"/>
        <v>0.22646153846153846</v>
      </c>
      <c r="GI82">
        <f t="shared" si="30"/>
        <v>0.31066666666666665</v>
      </c>
      <c r="GJ82">
        <f t="shared" si="31"/>
        <v>0.42570036540803896</v>
      </c>
      <c r="GK82">
        <f t="shared" si="32"/>
        <v>185.1400730816078</v>
      </c>
      <c r="GL82">
        <f t="shared" si="33"/>
        <v>3.16</v>
      </c>
      <c r="GM82">
        <f t="shared" si="34"/>
        <v>0.72977777777777775</v>
      </c>
      <c r="GN82">
        <f t="shared" si="35"/>
        <v>0.23094233473980308</v>
      </c>
      <c r="GO82">
        <f t="shared" si="36"/>
        <v>2.3009708737864081</v>
      </c>
      <c r="GP82">
        <f t="shared" si="37"/>
        <v>0.94484255456230515</v>
      </c>
      <c r="GQ82">
        <f>(EA82/0.0735)/((DZ82/0.195*(EB82/0.295))^0.5)</f>
        <v>0.95027280564137284</v>
      </c>
      <c r="GR82">
        <v>0.51295199999999996</v>
      </c>
      <c r="GS82">
        <v>0.70347499999999996</v>
      </c>
      <c r="GT82">
        <v>18.879000000000001</v>
      </c>
      <c r="GU82">
        <v>15.581</v>
      </c>
      <c r="GV82">
        <v>38.393000000000001</v>
      </c>
    </row>
    <row r="83" spans="1:204">
      <c r="A83" t="s">
        <v>205</v>
      </c>
      <c r="B83" t="s">
        <v>238</v>
      </c>
      <c r="C83" t="s">
        <v>7166</v>
      </c>
      <c r="D83" t="s">
        <v>7288</v>
      </c>
      <c r="E83" t="s">
        <v>7288</v>
      </c>
      <c r="F83">
        <v>9</v>
      </c>
      <c r="G83">
        <v>4</v>
      </c>
      <c r="H83" t="s">
        <v>7099</v>
      </c>
      <c r="I83" t="s">
        <v>239</v>
      </c>
      <c r="J83" t="s">
        <v>240</v>
      </c>
      <c r="K83">
        <v>58.2</v>
      </c>
      <c r="L83">
        <v>58.2</v>
      </c>
      <c r="M83">
        <v>-155.1</v>
      </c>
      <c r="N83">
        <v>-155.1</v>
      </c>
      <c r="O83" t="s">
        <v>179</v>
      </c>
      <c r="R83" t="s">
        <v>250</v>
      </c>
      <c r="S83" t="s">
        <v>242</v>
      </c>
      <c r="T83" t="s">
        <v>180</v>
      </c>
      <c r="U83" t="s">
        <v>180</v>
      </c>
      <c r="V83" t="s">
        <v>180</v>
      </c>
      <c r="W83" t="s">
        <v>180</v>
      </c>
      <c r="X83" t="s">
        <v>180</v>
      </c>
      <c r="Y83" t="s">
        <v>180</v>
      </c>
      <c r="Z83" t="s">
        <v>180</v>
      </c>
      <c r="AA83">
        <v>1958</v>
      </c>
      <c r="AB83" t="s">
        <v>180</v>
      </c>
      <c r="AC83" t="s">
        <v>181</v>
      </c>
      <c r="AD83" t="s">
        <v>180</v>
      </c>
      <c r="AE83" t="s">
        <v>180</v>
      </c>
      <c r="AF83" t="s">
        <v>180</v>
      </c>
      <c r="AG83" t="s">
        <v>180</v>
      </c>
      <c r="AH83" t="s">
        <v>243</v>
      </c>
      <c r="AI83">
        <v>56.87</v>
      </c>
      <c r="AJ83">
        <v>0.81</v>
      </c>
      <c r="AK83" t="s">
        <v>180</v>
      </c>
      <c r="AL83">
        <v>17.77</v>
      </c>
      <c r="AM83" t="s">
        <v>180</v>
      </c>
      <c r="AP83">
        <v>6.99</v>
      </c>
      <c r="AQ83">
        <v>4.33</v>
      </c>
      <c r="AR83">
        <v>8.5</v>
      </c>
      <c r="AS83">
        <v>0.15</v>
      </c>
      <c r="AT83" t="s">
        <v>180</v>
      </c>
      <c r="AU83">
        <v>0.95</v>
      </c>
      <c r="AV83">
        <v>3.49</v>
      </c>
      <c r="AW83">
        <v>0.14000000000000001</v>
      </c>
      <c r="AY83" t="s">
        <v>180</v>
      </c>
      <c r="AZ83" t="s">
        <v>180</v>
      </c>
      <c r="BA83">
        <v>100</v>
      </c>
      <c r="BC83" t="s">
        <v>180</v>
      </c>
      <c r="BD83" t="s">
        <v>180</v>
      </c>
      <c r="BE83" t="s">
        <v>180</v>
      </c>
      <c r="BI83" t="s">
        <v>180</v>
      </c>
      <c r="BK83" t="s">
        <v>180</v>
      </c>
      <c r="BL83" t="s">
        <v>180</v>
      </c>
      <c r="BN83" t="s">
        <v>180</v>
      </c>
      <c r="BO83" t="s">
        <v>180</v>
      </c>
      <c r="BP83" t="s">
        <v>180</v>
      </c>
      <c r="BQ83" t="s">
        <v>180</v>
      </c>
      <c r="BR83" t="s">
        <v>180</v>
      </c>
      <c r="BS83" t="s">
        <v>180</v>
      </c>
      <c r="BT83" t="s">
        <v>180</v>
      </c>
      <c r="BU83" t="s">
        <v>180</v>
      </c>
      <c r="BV83" t="s">
        <v>180</v>
      </c>
      <c r="BW83" t="s">
        <v>180</v>
      </c>
      <c r="BX83" t="s">
        <v>180</v>
      </c>
      <c r="BY83" t="s">
        <v>180</v>
      </c>
      <c r="BZ83" t="s">
        <v>180</v>
      </c>
      <c r="CA83">
        <v>23.1</v>
      </c>
      <c r="CB83">
        <v>0.61</v>
      </c>
      <c r="CC83">
        <v>13</v>
      </c>
      <c r="CD83" t="s">
        <v>180</v>
      </c>
      <c r="CE83" t="s">
        <v>180</v>
      </c>
      <c r="CG83" t="s">
        <v>180</v>
      </c>
      <c r="CH83" t="s">
        <v>180</v>
      </c>
      <c r="CI83" t="s">
        <v>180</v>
      </c>
      <c r="CJ83" t="s">
        <v>180</v>
      </c>
      <c r="CK83" t="s">
        <v>180</v>
      </c>
      <c r="CM83" t="s">
        <v>180</v>
      </c>
      <c r="CN83" t="s">
        <v>180</v>
      </c>
      <c r="CO83">
        <v>27</v>
      </c>
      <c r="CQ83">
        <v>248</v>
      </c>
      <c r="CR83">
        <v>55</v>
      </c>
      <c r="CS83" t="s">
        <v>180</v>
      </c>
      <c r="CT83" t="s">
        <v>180</v>
      </c>
      <c r="CV83">
        <v>15</v>
      </c>
      <c r="CW83">
        <v>38</v>
      </c>
      <c r="CX83">
        <v>73</v>
      </c>
      <c r="CY83">
        <v>18.399999999999999</v>
      </c>
      <c r="CZ83" t="s">
        <v>180</v>
      </c>
      <c r="DB83" t="s">
        <v>180</v>
      </c>
      <c r="DC83" t="s">
        <v>180</v>
      </c>
      <c r="DD83">
        <v>18.32</v>
      </c>
      <c r="DE83">
        <v>364</v>
      </c>
      <c r="DF83">
        <v>22.2</v>
      </c>
      <c r="DG83">
        <v>89.3</v>
      </c>
      <c r="DH83">
        <v>2.39</v>
      </c>
      <c r="DJ83" t="s">
        <v>180</v>
      </c>
      <c r="DK83" t="s">
        <v>180</v>
      </c>
      <c r="DL83" t="s">
        <v>180</v>
      </c>
      <c r="DM83" t="s">
        <v>180</v>
      </c>
      <c r="DR83" t="s">
        <v>180</v>
      </c>
      <c r="DS83" t="s">
        <v>180</v>
      </c>
      <c r="DT83">
        <v>0.75</v>
      </c>
      <c r="DU83">
        <v>332</v>
      </c>
      <c r="DV83">
        <v>7.9</v>
      </c>
      <c r="DW83">
        <v>17.96</v>
      </c>
      <c r="DX83">
        <v>2.64</v>
      </c>
      <c r="DY83">
        <v>11.82</v>
      </c>
      <c r="DZ83">
        <v>3.34</v>
      </c>
      <c r="EA83">
        <v>1.01</v>
      </c>
      <c r="EB83">
        <v>3.52</v>
      </c>
      <c r="EC83">
        <v>0.57999999999999996</v>
      </c>
      <c r="ED83">
        <v>3.67</v>
      </c>
      <c r="EE83">
        <v>0.76</v>
      </c>
      <c r="EF83">
        <v>2.19</v>
      </c>
      <c r="EG83">
        <v>0.34</v>
      </c>
      <c r="EH83">
        <v>2.23</v>
      </c>
      <c r="EI83">
        <v>0.36</v>
      </c>
      <c r="EJ83">
        <v>2.52</v>
      </c>
      <c r="EK83">
        <v>0.28999999999999998</v>
      </c>
      <c r="EM83" t="s">
        <v>180</v>
      </c>
      <c r="EN83" t="s">
        <v>180</v>
      </c>
      <c r="EO83" t="s">
        <v>180</v>
      </c>
      <c r="EP83" t="s">
        <v>180</v>
      </c>
      <c r="EQ83" t="s">
        <v>180</v>
      </c>
      <c r="ER83" t="s">
        <v>180</v>
      </c>
      <c r="ET83">
        <v>4.37</v>
      </c>
      <c r="EV83">
        <v>1.7969999999999999</v>
      </c>
      <c r="EW83">
        <v>0.84299999999999997</v>
      </c>
      <c r="EX83">
        <v>0.51295199999999996</v>
      </c>
      <c r="EY83" t="s">
        <v>180</v>
      </c>
      <c r="EZ83" t="s">
        <v>180</v>
      </c>
      <c r="FA83">
        <v>0.70352400000000004</v>
      </c>
      <c r="FB83" t="s">
        <v>180</v>
      </c>
      <c r="FC83">
        <v>18.861999999999998</v>
      </c>
      <c r="FD83" t="s">
        <v>180</v>
      </c>
      <c r="FE83">
        <v>15.58</v>
      </c>
      <c r="FF83" t="s">
        <v>180</v>
      </c>
      <c r="FG83">
        <v>38.378</v>
      </c>
      <c r="FH83" t="s">
        <v>180</v>
      </c>
      <c r="FI83" t="s">
        <v>180</v>
      </c>
      <c r="FJ83" t="s">
        <v>180</v>
      </c>
      <c r="FK83" t="s">
        <v>180</v>
      </c>
      <c r="FL83" t="s">
        <v>180</v>
      </c>
      <c r="FM83" t="s">
        <v>180</v>
      </c>
      <c r="FN83" t="s">
        <v>180</v>
      </c>
      <c r="FP83" t="s">
        <v>180</v>
      </c>
      <c r="FQ83" t="s">
        <v>180</v>
      </c>
      <c r="FR83" t="s">
        <v>180</v>
      </c>
      <c r="FS83" t="s">
        <v>180</v>
      </c>
      <c r="FT83" t="s">
        <v>180</v>
      </c>
      <c r="FU83" t="s">
        <v>180</v>
      </c>
      <c r="FV83" t="s">
        <v>251</v>
      </c>
      <c r="FW83" t="s">
        <v>180</v>
      </c>
      <c r="FX83">
        <f t="shared" si="19"/>
        <v>1.0717488789237668</v>
      </c>
      <c r="FY83">
        <f t="shared" si="20"/>
        <v>40.044843049327355</v>
      </c>
      <c r="FZ83">
        <f t="shared" si="21"/>
        <v>3.5426008968609866</v>
      </c>
      <c r="GA83">
        <f t="shared" si="22"/>
        <v>1.4977578475336322</v>
      </c>
      <c r="GB83">
        <f t="shared" si="23"/>
        <v>1.5784753363228701</v>
      </c>
      <c r="GC83">
        <f t="shared" si="24"/>
        <v>1.1728395061728394</v>
      </c>
      <c r="GD83">
        <f t="shared" si="25"/>
        <v>16.396396396396398</v>
      </c>
      <c r="GE83">
        <f t="shared" si="26"/>
        <v>30.795262267343485</v>
      </c>
      <c r="GF83">
        <f t="shared" si="27"/>
        <v>42.025316455696199</v>
      </c>
      <c r="GG83">
        <f t="shared" si="28"/>
        <v>138.91213389121339</v>
      </c>
      <c r="GH83">
        <f t="shared" si="29"/>
        <v>0.24331848552338531</v>
      </c>
      <c r="GI83">
        <f t="shared" si="30"/>
        <v>0.35271966527196652</v>
      </c>
      <c r="GJ83">
        <f t="shared" si="31"/>
        <v>0.46911519198664442</v>
      </c>
      <c r="GK83">
        <f t="shared" si="32"/>
        <v>184.75236505286588</v>
      </c>
      <c r="GL83">
        <f t="shared" si="33"/>
        <v>3.3054393305439329</v>
      </c>
      <c r="GM83">
        <f t="shared" si="34"/>
        <v>0.75188284518828441</v>
      </c>
      <c r="GN83">
        <f t="shared" si="35"/>
        <v>0.22746835443037972</v>
      </c>
      <c r="GO83">
        <f t="shared" si="36"/>
        <v>2.3652694610778444</v>
      </c>
      <c r="GP83">
        <f t="shared" si="37"/>
        <v>0.94654273115790932</v>
      </c>
      <c r="GQ83">
        <f>(EA83/0.0735)/((DZ83/0.195*(EB83/0.295))^0.5)</f>
        <v>0.96120889970229795</v>
      </c>
      <c r="GR83">
        <v>0.51295199999999996</v>
      </c>
      <c r="GS83">
        <v>0.70352400000000004</v>
      </c>
      <c r="GT83">
        <v>18.861999999999998</v>
      </c>
      <c r="GU83">
        <v>15.58</v>
      </c>
      <c r="GV83">
        <v>38.378</v>
      </c>
    </row>
    <row r="84" spans="1:204">
      <c r="A84" t="s">
        <v>205</v>
      </c>
      <c r="B84" t="s">
        <v>320</v>
      </c>
      <c r="C84" t="s">
        <v>7166</v>
      </c>
      <c r="D84" t="s">
        <v>7349</v>
      </c>
      <c r="E84" t="s">
        <v>7349</v>
      </c>
      <c r="F84">
        <v>10</v>
      </c>
      <c r="G84">
        <v>4</v>
      </c>
      <c r="H84" t="s">
        <v>7099</v>
      </c>
      <c r="I84" t="s">
        <v>253</v>
      </c>
      <c r="J84" t="s">
        <v>321</v>
      </c>
      <c r="K84">
        <v>58.3</v>
      </c>
      <c r="L84">
        <v>58.3</v>
      </c>
      <c r="M84">
        <v>-155.16</v>
      </c>
      <c r="N84">
        <v>-155.16</v>
      </c>
      <c r="O84" t="s">
        <v>179</v>
      </c>
      <c r="R84" t="s">
        <v>322</v>
      </c>
      <c r="S84" t="s">
        <v>323</v>
      </c>
      <c r="T84" t="s">
        <v>7714</v>
      </c>
      <c r="V84" t="s">
        <v>180</v>
      </c>
      <c r="W84" t="s">
        <v>180</v>
      </c>
      <c r="X84" t="s">
        <v>180</v>
      </c>
      <c r="Y84" t="s">
        <v>180</v>
      </c>
      <c r="Z84" t="s">
        <v>180</v>
      </c>
      <c r="AA84">
        <v>1912</v>
      </c>
      <c r="AB84" t="s">
        <v>180</v>
      </c>
      <c r="AC84" t="s">
        <v>181</v>
      </c>
      <c r="AD84" t="s">
        <v>180</v>
      </c>
      <c r="AE84" t="s">
        <v>180</v>
      </c>
      <c r="AF84" t="s">
        <v>180</v>
      </c>
      <c r="AG84" t="s">
        <v>180</v>
      </c>
      <c r="AH84" t="s">
        <v>324</v>
      </c>
      <c r="AI84">
        <v>50.41</v>
      </c>
      <c r="AJ84">
        <v>0.69</v>
      </c>
      <c r="AK84" t="s">
        <v>180</v>
      </c>
      <c r="AL84">
        <v>14.03</v>
      </c>
      <c r="AM84" t="s">
        <v>180</v>
      </c>
      <c r="AO84">
        <v>10.130000000000001</v>
      </c>
      <c r="AQ84">
        <v>10.119999999999999</v>
      </c>
      <c r="AR84">
        <v>11.43</v>
      </c>
      <c r="AS84">
        <v>0.17</v>
      </c>
      <c r="AT84" t="s">
        <v>180</v>
      </c>
      <c r="AU84">
        <v>0.5</v>
      </c>
      <c r="AV84">
        <v>2.02</v>
      </c>
      <c r="AW84">
        <v>0.09</v>
      </c>
      <c r="AY84" t="s">
        <v>180</v>
      </c>
      <c r="AZ84" t="s">
        <v>180</v>
      </c>
      <c r="BA84">
        <v>99.59</v>
      </c>
      <c r="BC84" t="s">
        <v>180</v>
      </c>
      <c r="BD84" t="s">
        <v>180</v>
      </c>
      <c r="BE84" t="s">
        <v>180</v>
      </c>
      <c r="BI84" t="s">
        <v>180</v>
      </c>
      <c r="BK84" t="s">
        <v>180</v>
      </c>
      <c r="BL84" t="s">
        <v>180</v>
      </c>
      <c r="BM84">
        <v>0.2</v>
      </c>
      <c r="BN84" t="s">
        <v>180</v>
      </c>
      <c r="BO84" t="s">
        <v>180</v>
      </c>
      <c r="BP84" t="s">
        <v>180</v>
      </c>
      <c r="BQ84" t="s">
        <v>180</v>
      </c>
      <c r="BR84" t="s">
        <v>180</v>
      </c>
      <c r="BS84" t="s">
        <v>180</v>
      </c>
      <c r="BT84" t="s">
        <v>180</v>
      </c>
      <c r="BU84" t="s">
        <v>180</v>
      </c>
      <c r="BV84" t="s">
        <v>180</v>
      </c>
      <c r="BW84" t="s">
        <v>180</v>
      </c>
      <c r="BX84" t="s">
        <v>180</v>
      </c>
      <c r="BY84" t="s">
        <v>180</v>
      </c>
      <c r="BZ84" t="s">
        <v>180</v>
      </c>
      <c r="CD84" t="s">
        <v>180</v>
      </c>
      <c r="CE84" t="s">
        <v>180</v>
      </c>
      <c r="CG84" t="s">
        <v>180</v>
      </c>
      <c r="CH84" t="s">
        <v>180</v>
      </c>
      <c r="CI84" t="s">
        <v>180</v>
      </c>
      <c r="CJ84" t="s">
        <v>180</v>
      </c>
      <c r="CK84" t="s">
        <v>180</v>
      </c>
      <c r="CM84" t="s">
        <v>180</v>
      </c>
      <c r="CN84" t="s">
        <v>180</v>
      </c>
      <c r="CO84">
        <v>45.1</v>
      </c>
      <c r="CS84" t="s">
        <v>180</v>
      </c>
      <c r="CT84" t="s">
        <v>180</v>
      </c>
      <c r="CZ84" t="s">
        <v>180</v>
      </c>
      <c r="DB84" t="s">
        <v>180</v>
      </c>
      <c r="DC84" t="s">
        <v>180</v>
      </c>
      <c r="DD84">
        <v>8</v>
      </c>
      <c r="DE84">
        <v>270</v>
      </c>
      <c r="DF84">
        <v>14.2</v>
      </c>
      <c r="DG84">
        <v>42</v>
      </c>
      <c r="DH84">
        <v>1.08</v>
      </c>
      <c r="DJ84" t="s">
        <v>180</v>
      </c>
      <c r="DK84" t="s">
        <v>180</v>
      </c>
      <c r="DL84" t="s">
        <v>180</v>
      </c>
      <c r="DM84" t="s">
        <v>180</v>
      </c>
      <c r="DR84" t="s">
        <v>180</v>
      </c>
      <c r="DS84" t="s">
        <v>180</v>
      </c>
      <c r="DT84">
        <v>0.3</v>
      </c>
      <c r="DU84">
        <v>155</v>
      </c>
      <c r="DV84">
        <v>4.22</v>
      </c>
      <c r="DW84">
        <v>9.26</v>
      </c>
      <c r="DX84">
        <v>1.34</v>
      </c>
      <c r="DY84">
        <v>6.53</v>
      </c>
      <c r="DZ84">
        <v>2.13</v>
      </c>
      <c r="EA84">
        <v>0.67</v>
      </c>
      <c r="EB84">
        <v>2.4</v>
      </c>
      <c r="EC84">
        <v>0.41</v>
      </c>
      <c r="ED84">
        <v>2.59</v>
      </c>
      <c r="EE84">
        <v>0.55000000000000004</v>
      </c>
      <c r="EF84">
        <v>1.51</v>
      </c>
      <c r="EG84">
        <v>0.22</v>
      </c>
      <c r="EH84">
        <v>1.37</v>
      </c>
      <c r="EI84">
        <v>0.22</v>
      </c>
      <c r="EJ84">
        <v>1.36</v>
      </c>
      <c r="EK84">
        <v>7.0000000000000007E-2</v>
      </c>
      <c r="EM84" t="s">
        <v>180</v>
      </c>
      <c r="EN84" t="s">
        <v>180</v>
      </c>
      <c r="EO84" t="s">
        <v>180</v>
      </c>
      <c r="EP84" t="s">
        <v>180</v>
      </c>
      <c r="EQ84" t="s">
        <v>180</v>
      </c>
      <c r="ER84" t="s">
        <v>180</v>
      </c>
      <c r="ET84">
        <v>2.39</v>
      </c>
      <c r="EV84">
        <v>1.03</v>
      </c>
      <c r="EW84">
        <v>0.435</v>
      </c>
      <c r="EY84" t="s">
        <v>180</v>
      </c>
      <c r="EZ84" t="s">
        <v>180</v>
      </c>
      <c r="FA84">
        <v>0.70338999999999996</v>
      </c>
      <c r="FB84" t="s">
        <v>180</v>
      </c>
      <c r="FD84" t="s">
        <v>180</v>
      </c>
      <c r="FF84" t="s">
        <v>180</v>
      </c>
      <c r="FH84" t="s">
        <v>180</v>
      </c>
      <c r="FI84" t="s">
        <v>180</v>
      </c>
      <c r="FJ84" t="s">
        <v>180</v>
      </c>
      <c r="FK84" t="s">
        <v>180</v>
      </c>
      <c r="FL84" t="s">
        <v>180</v>
      </c>
      <c r="FM84" t="s">
        <v>180</v>
      </c>
      <c r="FN84" t="s">
        <v>180</v>
      </c>
      <c r="FP84" t="s">
        <v>180</v>
      </c>
      <c r="FQ84" t="s">
        <v>180</v>
      </c>
      <c r="FR84" t="s">
        <v>180</v>
      </c>
      <c r="FS84" t="s">
        <v>180</v>
      </c>
      <c r="FT84" t="s">
        <v>180</v>
      </c>
      <c r="FU84" t="s">
        <v>180</v>
      </c>
      <c r="FV84" t="s">
        <v>325</v>
      </c>
      <c r="FW84" t="s">
        <v>180</v>
      </c>
      <c r="FX84">
        <f t="shared" si="19"/>
        <v>0.78832116788321172</v>
      </c>
      <c r="FY84">
        <f t="shared" si="20"/>
        <v>30.65693430656934</v>
      </c>
      <c r="FZ84">
        <f t="shared" si="21"/>
        <v>3.0802919708029193</v>
      </c>
      <c r="GA84">
        <f t="shared" si="22"/>
        <v>1.554744525547445</v>
      </c>
      <c r="GB84">
        <f t="shared" si="23"/>
        <v>1.751824817518248</v>
      </c>
      <c r="GC84">
        <f t="shared" si="24"/>
        <v>0.7246376811594204</v>
      </c>
      <c r="GD84">
        <f t="shared" si="25"/>
        <v>19.014084507042256</v>
      </c>
      <c r="GE84">
        <f t="shared" si="26"/>
        <v>41.347626339969374</v>
      </c>
      <c r="GF84">
        <f t="shared" si="27"/>
        <v>36.729857819905213</v>
      </c>
      <c r="GG84">
        <f t="shared" si="28"/>
        <v>143.5185185185185</v>
      </c>
      <c r="GH84">
        <f t="shared" si="29"/>
        <v>0.25809935205183587</v>
      </c>
      <c r="GI84">
        <f t="shared" si="30"/>
        <v>0.40277777777777773</v>
      </c>
      <c r="GJ84">
        <f t="shared" si="31"/>
        <v>0.42233009708737862</v>
      </c>
      <c r="GK84">
        <f t="shared" si="32"/>
        <v>150.48543689320388</v>
      </c>
      <c r="GL84">
        <f t="shared" si="33"/>
        <v>3.907407407407407</v>
      </c>
      <c r="GM84">
        <f t="shared" si="34"/>
        <v>0.95370370370370372</v>
      </c>
      <c r="GN84">
        <f t="shared" si="35"/>
        <v>0.24407582938388628</v>
      </c>
      <c r="GO84">
        <f t="shared" si="36"/>
        <v>1.9812206572769953</v>
      </c>
      <c r="GP84">
        <f t="shared" si="37"/>
        <v>0.93724204615906326</v>
      </c>
      <c r="GQ84">
        <f>(EA84/0.0735)/((DZ84/0.195*(EB84/0.295))^0.5)</f>
        <v>0.96698637470539195</v>
      </c>
      <c r="GS84">
        <v>0.70338999999999996</v>
      </c>
    </row>
    <row r="85" spans="1:204">
      <c r="A85" t="s">
        <v>205</v>
      </c>
      <c r="B85" t="s">
        <v>252</v>
      </c>
      <c r="C85" t="s">
        <v>7209</v>
      </c>
      <c r="D85" t="s">
        <v>7115</v>
      </c>
      <c r="E85" t="s">
        <v>7115</v>
      </c>
      <c r="F85">
        <v>13</v>
      </c>
      <c r="G85">
        <v>5</v>
      </c>
      <c r="H85" t="s">
        <v>7330</v>
      </c>
      <c r="I85" t="s">
        <v>264</v>
      </c>
      <c r="J85" t="s">
        <v>265</v>
      </c>
      <c r="K85">
        <v>57.83</v>
      </c>
      <c r="L85">
        <v>57.83</v>
      </c>
      <c r="M85">
        <v>-156.51</v>
      </c>
      <c r="N85">
        <v>-156.51</v>
      </c>
      <c r="O85" t="s">
        <v>179</v>
      </c>
      <c r="R85" t="s">
        <v>266</v>
      </c>
      <c r="S85" t="s">
        <v>256</v>
      </c>
      <c r="T85" t="s">
        <v>7715</v>
      </c>
      <c r="V85" t="s">
        <v>180</v>
      </c>
      <c r="W85" t="s">
        <v>180</v>
      </c>
      <c r="X85" t="s">
        <v>180</v>
      </c>
      <c r="Y85" t="s">
        <v>180</v>
      </c>
      <c r="Z85" t="s">
        <v>180</v>
      </c>
      <c r="AB85" t="s">
        <v>180</v>
      </c>
      <c r="AC85" t="s">
        <v>181</v>
      </c>
      <c r="AD85" t="s">
        <v>180</v>
      </c>
      <c r="AE85" t="s">
        <v>180</v>
      </c>
      <c r="AF85" t="s">
        <v>180</v>
      </c>
      <c r="AG85" t="s">
        <v>180</v>
      </c>
      <c r="AH85" t="s">
        <v>257</v>
      </c>
      <c r="AI85">
        <v>47.68</v>
      </c>
      <c r="AJ85">
        <v>1.08</v>
      </c>
      <c r="AK85" t="s">
        <v>180</v>
      </c>
      <c r="AL85">
        <v>17.12</v>
      </c>
      <c r="AM85" t="s">
        <v>180</v>
      </c>
      <c r="AP85">
        <v>9.9700000000000006</v>
      </c>
      <c r="AQ85">
        <v>10.25</v>
      </c>
      <c r="AR85">
        <v>9.59</v>
      </c>
      <c r="AS85">
        <v>0.18</v>
      </c>
      <c r="AT85" t="s">
        <v>180</v>
      </c>
      <c r="AU85">
        <v>0.72</v>
      </c>
      <c r="AV85">
        <v>2.79</v>
      </c>
      <c r="AW85">
        <v>0.24</v>
      </c>
      <c r="AY85" t="s">
        <v>180</v>
      </c>
      <c r="AZ85" t="s">
        <v>180</v>
      </c>
      <c r="BA85">
        <v>99.62</v>
      </c>
      <c r="BC85" t="s">
        <v>180</v>
      </c>
      <c r="BD85" t="s">
        <v>180</v>
      </c>
      <c r="BE85" t="s">
        <v>180</v>
      </c>
      <c r="BI85" t="s">
        <v>180</v>
      </c>
      <c r="BK85" t="s">
        <v>180</v>
      </c>
      <c r="BL85" t="s">
        <v>180</v>
      </c>
      <c r="BM85">
        <v>-0.41</v>
      </c>
      <c r="BN85" t="s">
        <v>180</v>
      </c>
      <c r="BO85" t="s">
        <v>180</v>
      </c>
      <c r="BP85" t="s">
        <v>180</v>
      </c>
      <c r="BQ85" t="s">
        <v>180</v>
      </c>
      <c r="BR85" t="s">
        <v>180</v>
      </c>
      <c r="BS85" t="s">
        <v>180</v>
      </c>
      <c r="BT85" t="s">
        <v>180</v>
      </c>
      <c r="BU85" t="s">
        <v>180</v>
      </c>
      <c r="BV85" t="s">
        <v>180</v>
      </c>
      <c r="BW85" t="s">
        <v>180</v>
      </c>
      <c r="BX85" t="s">
        <v>180</v>
      </c>
      <c r="BY85" t="s">
        <v>180</v>
      </c>
      <c r="BZ85" t="s">
        <v>180</v>
      </c>
      <c r="CD85" t="s">
        <v>180</v>
      </c>
      <c r="CE85" t="s">
        <v>180</v>
      </c>
      <c r="CG85" t="s">
        <v>180</v>
      </c>
      <c r="CH85" t="s">
        <v>180</v>
      </c>
      <c r="CI85" t="s">
        <v>180</v>
      </c>
      <c r="CJ85" t="s">
        <v>180</v>
      </c>
      <c r="CK85" t="s">
        <v>180</v>
      </c>
      <c r="CM85" t="s">
        <v>180</v>
      </c>
      <c r="CN85" t="s">
        <v>180</v>
      </c>
      <c r="CO85">
        <v>34.799999999999997</v>
      </c>
      <c r="CR85">
        <v>330</v>
      </c>
      <c r="CS85" t="s">
        <v>180</v>
      </c>
      <c r="CT85" t="s">
        <v>180</v>
      </c>
      <c r="CU85">
        <v>47</v>
      </c>
      <c r="CV85">
        <v>169</v>
      </c>
      <c r="CX85">
        <v>58</v>
      </c>
      <c r="CZ85" t="s">
        <v>180</v>
      </c>
      <c r="DB85" t="s">
        <v>180</v>
      </c>
      <c r="DC85" t="s">
        <v>180</v>
      </c>
      <c r="DD85">
        <v>12</v>
      </c>
      <c r="DE85">
        <v>505.3</v>
      </c>
      <c r="DF85">
        <v>20</v>
      </c>
      <c r="DG85">
        <v>93</v>
      </c>
      <c r="DH85">
        <v>5</v>
      </c>
      <c r="DJ85" t="s">
        <v>180</v>
      </c>
      <c r="DK85" t="s">
        <v>180</v>
      </c>
      <c r="DL85" t="s">
        <v>180</v>
      </c>
      <c r="DM85" t="s">
        <v>180</v>
      </c>
      <c r="DR85" t="s">
        <v>180</v>
      </c>
      <c r="DS85" t="s">
        <v>180</v>
      </c>
      <c r="DT85">
        <v>0.23</v>
      </c>
      <c r="DU85">
        <v>238</v>
      </c>
      <c r="DV85">
        <v>10.3</v>
      </c>
      <c r="DW85">
        <v>24</v>
      </c>
      <c r="DY85">
        <v>14.9</v>
      </c>
      <c r="DZ85">
        <v>4.08</v>
      </c>
      <c r="EA85">
        <v>1.29</v>
      </c>
      <c r="EB85">
        <v>4.07</v>
      </c>
      <c r="EC85">
        <v>0.63</v>
      </c>
      <c r="EH85">
        <v>2.16</v>
      </c>
      <c r="EI85">
        <v>0.31</v>
      </c>
      <c r="EJ85">
        <v>2.44</v>
      </c>
      <c r="EK85">
        <v>0.25</v>
      </c>
      <c r="EM85" t="s">
        <v>180</v>
      </c>
      <c r="EN85" t="s">
        <v>180</v>
      </c>
      <c r="EO85" t="s">
        <v>180</v>
      </c>
      <c r="EP85" t="s">
        <v>180</v>
      </c>
      <c r="EQ85" t="s">
        <v>180</v>
      </c>
      <c r="ER85" t="s">
        <v>180</v>
      </c>
      <c r="EV85">
        <v>1.53</v>
      </c>
      <c r="EW85">
        <v>0.53</v>
      </c>
      <c r="EY85" t="s">
        <v>180</v>
      </c>
      <c r="EZ85" t="s">
        <v>180</v>
      </c>
      <c r="FA85">
        <v>0.702982</v>
      </c>
      <c r="FB85" t="s">
        <v>180</v>
      </c>
      <c r="FD85" t="s">
        <v>180</v>
      </c>
      <c r="FF85" t="s">
        <v>180</v>
      </c>
      <c r="FH85" t="s">
        <v>180</v>
      </c>
      <c r="FI85" t="s">
        <v>180</v>
      </c>
      <c r="FJ85" t="s">
        <v>180</v>
      </c>
      <c r="FK85" t="s">
        <v>180</v>
      </c>
      <c r="FL85" t="s">
        <v>180</v>
      </c>
      <c r="FM85" t="s">
        <v>180</v>
      </c>
      <c r="FN85" t="s">
        <v>180</v>
      </c>
      <c r="FP85" t="s">
        <v>180</v>
      </c>
      <c r="FQ85" t="s">
        <v>180</v>
      </c>
      <c r="FR85" t="s">
        <v>180</v>
      </c>
      <c r="FS85" t="s">
        <v>180</v>
      </c>
      <c r="FT85" t="s">
        <v>180</v>
      </c>
      <c r="FU85" t="s">
        <v>180</v>
      </c>
      <c r="FV85" t="s">
        <v>267</v>
      </c>
      <c r="FW85" t="s">
        <v>180</v>
      </c>
      <c r="FX85">
        <f t="shared" si="19"/>
        <v>2.3148148148148149</v>
      </c>
      <c r="FY85">
        <f t="shared" si="20"/>
        <v>43.05555555555555</v>
      </c>
      <c r="FZ85">
        <f t="shared" si="21"/>
        <v>4.7685185185185182</v>
      </c>
      <c r="GA85">
        <f t="shared" si="22"/>
        <v>1.8888888888888888</v>
      </c>
      <c r="GB85">
        <f t="shared" si="23"/>
        <v>1.8842592592592593</v>
      </c>
      <c r="GC85">
        <f t="shared" si="24"/>
        <v>0.66666666666666663</v>
      </c>
      <c r="GD85">
        <f t="shared" si="25"/>
        <v>25.265000000000001</v>
      </c>
      <c r="GE85">
        <f t="shared" si="26"/>
        <v>33.912751677852349</v>
      </c>
      <c r="GF85">
        <f t="shared" si="27"/>
        <v>23.106796116504853</v>
      </c>
      <c r="GG85">
        <f t="shared" si="28"/>
        <v>47.6</v>
      </c>
      <c r="GI85">
        <f t="shared" si="30"/>
        <v>0.10600000000000001</v>
      </c>
      <c r="GJ85">
        <f t="shared" si="31"/>
        <v>0.34640522875816993</v>
      </c>
      <c r="GK85">
        <f t="shared" si="32"/>
        <v>155.55555555555554</v>
      </c>
      <c r="GL85">
        <f t="shared" si="33"/>
        <v>2.06</v>
      </c>
      <c r="GM85">
        <f t="shared" si="34"/>
        <v>0.30599999999999999</v>
      </c>
      <c r="GN85">
        <f t="shared" si="35"/>
        <v>0.14854368932038833</v>
      </c>
      <c r="GO85">
        <f t="shared" si="36"/>
        <v>2.5245098039215685</v>
      </c>
      <c r="GQ85">
        <f>(EA85/0.0735)/((DZ85/0.195*(EB85/0.295))^0.5)</f>
        <v>1.0330073193823304</v>
      </c>
      <c r="GS85">
        <v>0.702982</v>
      </c>
    </row>
    <row r="86" spans="1:204">
      <c r="A86" t="s">
        <v>205</v>
      </c>
      <c r="B86" t="s">
        <v>368</v>
      </c>
      <c r="C86" t="s">
        <v>7209</v>
      </c>
      <c r="D86" t="s">
        <v>7115</v>
      </c>
      <c r="E86" t="s">
        <v>7115</v>
      </c>
      <c r="F86">
        <v>13</v>
      </c>
      <c r="G86">
        <v>5</v>
      </c>
      <c r="H86" t="s">
        <v>7330</v>
      </c>
      <c r="I86" t="s">
        <v>264</v>
      </c>
      <c r="J86" t="s">
        <v>265</v>
      </c>
      <c r="K86">
        <v>57.83</v>
      </c>
      <c r="L86">
        <v>57.83</v>
      </c>
      <c r="M86">
        <v>-156.51</v>
      </c>
      <c r="N86">
        <v>-156.51</v>
      </c>
      <c r="O86" t="s">
        <v>179</v>
      </c>
      <c r="R86" t="s">
        <v>369</v>
      </c>
      <c r="S86" t="s">
        <v>242</v>
      </c>
      <c r="T86" t="s">
        <v>7716</v>
      </c>
      <c r="W86" t="s">
        <v>180</v>
      </c>
      <c r="X86" t="s">
        <v>180</v>
      </c>
      <c r="Y86" t="s">
        <v>180</v>
      </c>
      <c r="Z86" t="s">
        <v>180</v>
      </c>
      <c r="AA86">
        <v>1977</v>
      </c>
      <c r="AB86" t="s">
        <v>180</v>
      </c>
      <c r="AC86" t="s">
        <v>181</v>
      </c>
      <c r="AD86" t="s">
        <v>180</v>
      </c>
      <c r="AE86" t="s">
        <v>180</v>
      </c>
      <c r="AF86" t="s">
        <v>180</v>
      </c>
      <c r="AG86" t="s">
        <v>180</v>
      </c>
      <c r="AH86" t="s">
        <v>243</v>
      </c>
      <c r="AI86">
        <v>48.98</v>
      </c>
      <c r="AJ86">
        <v>1.05</v>
      </c>
      <c r="AK86" t="s">
        <v>180</v>
      </c>
      <c r="AL86">
        <v>16.899999999999999</v>
      </c>
      <c r="AM86" t="s">
        <v>180</v>
      </c>
      <c r="AP86">
        <v>9.67</v>
      </c>
      <c r="AQ86">
        <v>9.7899999999999991</v>
      </c>
      <c r="AR86">
        <v>9.26</v>
      </c>
      <c r="AT86" t="s">
        <v>180</v>
      </c>
      <c r="AU86">
        <v>0.82</v>
      </c>
      <c r="AV86">
        <v>3.13</v>
      </c>
      <c r="AW86">
        <v>0.23</v>
      </c>
      <c r="AY86" t="s">
        <v>180</v>
      </c>
      <c r="AZ86" t="s">
        <v>180</v>
      </c>
      <c r="BA86">
        <v>99.829999999999984</v>
      </c>
      <c r="BC86" t="s">
        <v>180</v>
      </c>
      <c r="BD86" t="s">
        <v>180</v>
      </c>
      <c r="BE86" t="s">
        <v>180</v>
      </c>
      <c r="BI86" t="s">
        <v>180</v>
      </c>
      <c r="BK86" t="s">
        <v>180</v>
      </c>
      <c r="BL86" t="s">
        <v>180</v>
      </c>
      <c r="BN86" t="s">
        <v>180</v>
      </c>
      <c r="BO86" t="s">
        <v>180</v>
      </c>
      <c r="BP86" t="s">
        <v>180</v>
      </c>
      <c r="BQ86" t="s">
        <v>180</v>
      </c>
      <c r="BR86" t="s">
        <v>180</v>
      </c>
      <c r="BS86" t="s">
        <v>180</v>
      </c>
      <c r="BT86" t="s">
        <v>180</v>
      </c>
      <c r="BU86" t="s">
        <v>180</v>
      </c>
      <c r="BV86" t="s">
        <v>180</v>
      </c>
      <c r="BW86" t="s">
        <v>180</v>
      </c>
      <c r="BX86" t="s">
        <v>180</v>
      </c>
      <c r="BY86" t="s">
        <v>180</v>
      </c>
      <c r="BZ86" t="s">
        <v>180</v>
      </c>
      <c r="CA86">
        <v>6.5</v>
      </c>
      <c r="CB86">
        <v>0.42</v>
      </c>
      <c r="CC86">
        <v>1</v>
      </c>
      <c r="CD86" t="s">
        <v>180</v>
      </c>
      <c r="CE86" t="s">
        <v>180</v>
      </c>
      <c r="CG86" t="s">
        <v>180</v>
      </c>
      <c r="CH86" t="s">
        <v>180</v>
      </c>
      <c r="CI86" t="s">
        <v>180</v>
      </c>
      <c r="CJ86" t="s">
        <v>180</v>
      </c>
      <c r="CK86" t="s">
        <v>180</v>
      </c>
      <c r="CM86" t="s">
        <v>180</v>
      </c>
      <c r="CN86" t="s">
        <v>180</v>
      </c>
      <c r="CO86">
        <v>30</v>
      </c>
      <c r="CQ86">
        <v>264</v>
      </c>
      <c r="CR86">
        <v>366</v>
      </c>
      <c r="CS86" t="s">
        <v>180</v>
      </c>
      <c r="CT86" t="s">
        <v>180</v>
      </c>
      <c r="CV86">
        <v>162</v>
      </c>
      <c r="CW86">
        <v>61</v>
      </c>
      <c r="CX86">
        <v>80</v>
      </c>
      <c r="CY86">
        <v>18.8</v>
      </c>
      <c r="CZ86" t="s">
        <v>180</v>
      </c>
      <c r="DB86" t="s">
        <v>180</v>
      </c>
      <c r="DC86" t="s">
        <v>180</v>
      </c>
      <c r="DD86">
        <v>17.170000000000002</v>
      </c>
      <c r="DE86">
        <v>518</v>
      </c>
      <c r="DF86">
        <v>21.5</v>
      </c>
      <c r="DG86">
        <v>99.7</v>
      </c>
      <c r="DH86">
        <v>4.83</v>
      </c>
      <c r="DJ86" t="s">
        <v>180</v>
      </c>
      <c r="DK86" t="s">
        <v>180</v>
      </c>
      <c r="DL86" t="s">
        <v>180</v>
      </c>
      <c r="DM86" t="s">
        <v>180</v>
      </c>
      <c r="DR86" t="s">
        <v>180</v>
      </c>
      <c r="DS86" t="s">
        <v>180</v>
      </c>
      <c r="DT86">
        <v>0.56000000000000005</v>
      </c>
      <c r="DU86">
        <v>286</v>
      </c>
      <c r="DV86">
        <v>10.82</v>
      </c>
      <c r="DW86">
        <v>24.6</v>
      </c>
      <c r="DX86">
        <v>3.57</v>
      </c>
      <c r="DY86">
        <v>15.87</v>
      </c>
      <c r="DZ86">
        <v>4.13</v>
      </c>
      <c r="EA86">
        <v>1.32</v>
      </c>
      <c r="EB86">
        <v>4.07</v>
      </c>
      <c r="EC86">
        <v>0.62</v>
      </c>
      <c r="ED86">
        <v>3.64</v>
      </c>
      <c r="EE86">
        <v>0.75</v>
      </c>
      <c r="EF86">
        <v>2.0699999999999998</v>
      </c>
      <c r="EG86">
        <v>0.32</v>
      </c>
      <c r="EH86">
        <v>2</v>
      </c>
      <c r="EI86">
        <v>0.31</v>
      </c>
      <c r="EJ86">
        <v>2.59</v>
      </c>
      <c r="EK86">
        <v>0.43</v>
      </c>
      <c r="EM86" t="s">
        <v>180</v>
      </c>
      <c r="EN86" t="s">
        <v>180</v>
      </c>
      <c r="EO86" t="s">
        <v>180</v>
      </c>
      <c r="EP86" t="s">
        <v>180</v>
      </c>
      <c r="EQ86" t="s">
        <v>180</v>
      </c>
      <c r="ER86" t="s">
        <v>180</v>
      </c>
      <c r="ET86">
        <v>2.04</v>
      </c>
      <c r="EV86">
        <v>1.5289999999999999</v>
      </c>
      <c r="EW86">
        <v>0.57899999999999996</v>
      </c>
      <c r="EX86">
        <v>0.51297099999999995</v>
      </c>
      <c r="EY86" t="s">
        <v>180</v>
      </c>
      <c r="EZ86" t="s">
        <v>180</v>
      </c>
      <c r="FA86">
        <v>0.70307699999999995</v>
      </c>
      <c r="FB86" t="s">
        <v>180</v>
      </c>
      <c r="FC86">
        <v>18.753</v>
      </c>
      <c r="FD86" t="s">
        <v>180</v>
      </c>
      <c r="FE86">
        <v>15.548999999999999</v>
      </c>
      <c r="FF86" t="s">
        <v>180</v>
      </c>
      <c r="FG86">
        <v>38.262</v>
      </c>
      <c r="FH86" t="s">
        <v>180</v>
      </c>
      <c r="FI86" t="s">
        <v>180</v>
      </c>
      <c r="FJ86" t="s">
        <v>180</v>
      </c>
      <c r="FK86" t="s">
        <v>180</v>
      </c>
      <c r="FL86" t="s">
        <v>180</v>
      </c>
      <c r="FM86" t="s">
        <v>180</v>
      </c>
      <c r="FN86" t="s">
        <v>180</v>
      </c>
      <c r="FP86" t="s">
        <v>180</v>
      </c>
      <c r="FQ86" t="s">
        <v>180</v>
      </c>
      <c r="FR86" t="s">
        <v>180</v>
      </c>
      <c r="FS86" t="s">
        <v>180</v>
      </c>
      <c r="FT86" t="s">
        <v>180</v>
      </c>
      <c r="FU86" t="s">
        <v>180</v>
      </c>
      <c r="FV86" t="s">
        <v>370</v>
      </c>
      <c r="FW86" t="s">
        <v>180</v>
      </c>
      <c r="FX86">
        <f t="shared" si="19"/>
        <v>2.415</v>
      </c>
      <c r="FY86">
        <f t="shared" si="20"/>
        <v>49.85</v>
      </c>
      <c r="FZ86">
        <f t="shared" si="21"/>
        <v>5.41</v>
      </c>
      <c r="GA86">
        <f t="shared" si="22"/>
        <v>2.0649999999999999</v>
      </c>
      <c r="GB86">
        <f t="shared" si="23"/>
        <v>2.0350000000000001</v>
      </c>
      <c r="GC86">
        <f t="shared" si="24"/>
        <v>0.78095238095238084</v>
      </c>
      <c r="GD86">
        <f t="shared" si="25"/>
        <v>24.093023255813954</v>
      </c>
      <c r="GE86">
        <f t="shared" si="26"/>
        <v>32.640201638311282</v>
      </c>
      <c r="GF86">
        <f t="shared" si="27"/>
        <v>26.432532347504619</v>
      </c>
      <c r="GG86">
        <f t="shared" si="28"/>
        <v>59.21325051759834</v>
      </c>
      <c r="GH86">
        <f t="shared" si="29"/>
        <v>8.2926829268292673E-2</v>
      </c>
      <c r="GI86">
        <f t="shared" si="30"/>
        <v>0.11987577639751552</v>
      </c>
      <c r="GJ86">
        <f t="shared" si="31"/>
        <v>0.3786788750817528</v>
      </c>
      <c r="GK86">
        <f t="shared" si="32"/>
        <v>187.05035971223023</v>
      </c>
      <c r="GL86">
        <f t="shared" si="33"/>
        <v>2.2401656314699792</v>
      </c>
      <c r="GM86">
        <f t="shared" si="34"/>
        <v>0.31656314699792959</v>
      </c>
      <c r="GN86">
        <f t="shared" si="35"/>
        <v>0.14131238447319777</v>
      </c>
      <c r="GO86">
        <f t="shared" si="36"/>
        <v>2.6198547215496371</v>
      </c>
      <c r="GP86">
        <f t="shared" si="37"/>
        <v>0.95265745449974248</v>
      </c>
      <c r="GQ86">
        <f>(EA86/0.0735)/((DZ86/0.195*(EB86/0.295))^0.5)</f>
        <v>1.0506127702044756</v>
      </c>
      <c r="GR86">
        <v>0.51297099999999995</v>
      </c>
      <c r="GS86">
        <v>0.70307699999999995</v>
      </c>
      <c r="GT86">
        <v>18.753</v>
      </c>
      <c r="GU86">
        <v>15.548999999999999</v>
      </c>
      <c r="GV86">
        <v>38.262</v>
      </c>
    </row>
    <row r="87" spans="1:204">
      <c r="A87" t="s">
        <v>205</v>
      </c>
      <c r="B87" t="s">
        <v>252</v>
      </c>
      <c r="C87" t="s">
        <v>7209</v>
      </c>
      <c r="D87" t="s">
        <v>7167</v>
      </c>
      <c r="E87" t="s">
        <v>7167</v>
      </c>
      <c r="F87">
        <v>14</v>
      </c>
      <c r="G87">
        <v>5</v>
      </c>
      <c r="H87" t="s">
        <v>7330</v>
      </c>
      <c r="I87" t="s">
        <v>253</v>
      </c>
      <c r="J87" t="s">
        <v>261</v>
      </c>
      <c r="K87">
        <v>58.04</v>
      </c>
      <c r="L87">
        <v>58.04</v>
      </c>
      <c r="M87">
        <v>-156.13999999999999</v>
      </c>
      <c r="N87">
        <v>-156.13999999999999</v>
      </c>
      <c r="O87" t="s">
        <v>179</v>
      </c>
      <c r="R87" t="s">
        <v>262</v>
      </c>
      <c r="S87" t="s">
        <v>256</v>
      </c>
      <c r="T87" t="s">
        <v>7287</v>
      </c>
      <c r="V87" t="s">
        <v>180</v>
      </c>
      <c r="W87" t="s">
        <v>180</v>
      </c>
      <c r="X87" t="s">
        <v>180</v>
      </c>
      <c r="Y87" t="s">
        <v>180</v>
      </c>
      <c r="Z87" t="s">
        <v>180</v>
      </c>
      <c r="AB87" t="s">
        <v>180</v>
      </c>
      <c r="AC87" t="s">
        <v>181</v>
      </c>
      <c r="AD87" t="s">
        <v>180</v>
      </c>
      <c r="AE87" t="s">
        <v>180</v>
      </c>
      <c r="AF87" t="s">
        <v>180</v>
      </c>
      <c r="AG87" t="s">
        <v>180</v>
      </c>
      <c r="AH87" t="s">
        <v>257</v>
      </c>
      <c r="AI87">
        <v>49.78</v>
      </c>
      <c r="AJ87">
        <v>1.07</v>
      </c>
      <c r="AK87" t="s">
        <v>180</v>
      </c>
      <c r="AL87">
        <v>17.829999999999998</v>
      </c>
      <c r="AM87" t="s">
        <v>180</v>
      </c>
      <c r="AP87">
        <v>9.64</v>
      </c>
      <c r="AQ87">
        <v>10.54</v>
      </c>
      <c r="AR87">
        <v>6.79</v>
      </c>
      <c r="AS87">
        <v>0.17</v>
      </c>
      <c r="AT87" t="s">
        <v>180</v>
      </c>
      <c r="AU87">
        <v>0.72</v>
      </c>
      <c r="AV87">
        <v>2.83</v>
      </c>
      <c r="AW87">
        <v>0.26</v>
      </c>
      <c r="AY87" t="s">
        <v>180</v>
      </c>
      <c r="AZ87" t="s">
        <v>180</v>
      </c>
      <c r="BA87">
        <v>99.630000000000024</v>
      </c>
      <c r="BC87" t="s">
        <v>180</v>
      </c>
      <c r="BD87" t="s">
        <v>180</v>
      </c>
      <c r="BE87" t="s">
        <v>180</v>
      </c>
      <c r="BI87" t="s">
        <v>180</v>
      </c>
      <c r="BK87" t="s">
        <v>180</v>
      </c>
      <c r="BL87" t="s">
        <v>180</v>
      </c>
      <c r="BM87">
        <v>0.68</v>
      </c>
      <c r="BN87" t="s">
        <v>180</v>
      </c>
      <c r="BO87" t="s">
        <v>180</v>
      </c>
      <c r="BP87" t="s">
        <v>180</v>
      </c>
      <c r="BQ87" t="s">
        <v>180</v>
      </c>
      <c r="BR87" t="s">
        <v>180</v>
      </c>
      <c r="BS87" t="s">
        <v>180</v>
      </c>
      <c r="BT87" t="s">
        <v>180</v>
      </c>
      <c r="BU87" t="s">
        <v>180</v>
      </c>
      <c r="BV87" t="s">
        <v>180</v>
      </c>
      <c r="BW87" t="s">
        <v>180</v>
      </c>
      <c r="BX87" t="s">
        <v>180</v>
      </c>
      <c r="BY87" t="s">
        <v>180</v>
      </c>
      <c r="BZ87" t="s">
        <v>180</v>
      </c>
      <c r="CD87" t="s">
        <v>180</v>
      </c>
      <c r="CE87" t="s">
        <v>180</v>
      </c>
      <c r="CG87" t="s">
        <v>180</v>
      </c>
      <c r="CH87" t="s">
        <v>180</v>
      </c>
      <c r="CI87" t="s">
        <v>180</v>
      </c>
      <c r="CJ87" t="s">
        <v>180</v>
      </c>
      <c r="CK87" t="s">
        <v>180</v>
      </c>
      <c r="CM87" t="s">
        <v>180</v>
      </c>
      <c r="CN87" t="s">
        <v>180</v>
      </c>
      <c r="CO87">
        <v>34.5</v>
      </c>
      <c r="CR87">
        <v>159</v>
      </c>
      <c r="CS87" t="s">
        <v>180</v>
      </c>
      <c r="CT87" t="s">
        <v>180</v>
      </c>
      <c r="CU87">
        <v>38</v>
      </c>
      <c r="CV87">
        <v>57</v>
      </c>
      <c r="CX87">
        <v>90</v>
      </c>
      <c r="CZ87" t="s">
        <v>180</v>
      </c>
      <c r="DB87" t="s">
        <v>180</v>
      </c>
      <c r="DC87" t="s">
        <v>180</v>
      </c>
      <c r="DD87">
        <v>10</v>
      </c>
      <c r="DE87">
        <v>446.8</v>
      </c>
      <c r="DF87">
        <v>16</v>
      </c>
      <c r="DG87">
        <v>86</v>
      </c>
      <c r="DH87">
        <v>6</v>
      </c>
      <c r="DJ87" t="s">
        <v>180</v>
      </c>
      <c r="DK87" t="s">
        <v>180</v>
      </c>
      <c r="DL87" t="s">
        <v>180</v>
      </c>
      <c r="DM87" t="s">
        <v>180</v>
      </c>
      <c r="DR87" t="s">
        <v>180</v>
      </c>
      <c r="DS87" t="s">
        <v>180</v>
      </c>
      <c r="DT87">
        <v>0.36</v>
      </c>
      <c r="DU87">
        <v>279</v>
      </c>
      <c r="DV87">
        <v>10.5</v>
      </c>
      <c r="DW87">
        <v>22.6</v>
      </c>
      <c r="DY87">
        <v>14.9</v>
      </c>
      <c r="DZ87">
        <v>3.85</v>
      </c>
      <c r="EA87">
        <v>1.2</v>
      </c>
      <c r="EB87">
        <v>4.0999999999999996</v>
      </c>
      <c r="EC87">
        <v>0.56000000000000005</v>
      </c>
      <c r="EH87">
        <v>1.9</v>
      </c>
      <c r="EI87">
        <v>0.28999999999999998</v>
      </c>
      <c r="EJ87">
        <v>2.33</v>
      </c>
      <c r="EK87">
        <v>0.2</v>
      </c>
      <c r="EM87" t="s">
        <v>180</v>
      </c>
      <c r="EN87" t="s">
        <v>180</v>
      </c>
      <c r="EO87" t="s">
        <v>180</v>
      </c>
      <c r="EP87" t="s">
        <v>180</v>
      </c>
      <c r="EQ87" t="s">
        <v>180</v>
      </c>
      <c r="ER87" t="s">
        <v>180</v>
      </c>
      <c r="EV87">
        <v>2.0299999999999998</v>
      </c>
      <c r="EW87">
        <v>0.85</v>
      </c>
      <c r="EY87" t="s">
        <v>180</v>
      </c>
      <c r="EZ87" t="s">
        <v>180</v>
      </c>
      <c r="FA87">
        <v>0.70332700000000004</v>
      </c>
      <c r="FB87" t="s">
        <v>180</v>
      </c>
      <c r="FD87" t="s">
        <v>180</v>
      </c>
      <c r="FF87" t="s">
        <v>180</v>
      </c>
      <c r="FH87" t="s">
        <v>180</v>
      </c>
      <c r="FI87" t="s">
        <v>180</v>
      </c>
      <c r="FJ87" t="s">
        <v>180</v>
      </c>
      <c r="FK87" t="s">
        <v>180</v>
      </c>
      <c r="FL87" t="s">
        <v>180</v>
      </c>
      <c r="FM87" t="s">
        <v>180</v>
      </c>
      <c r="FN87" t="s">
        <v>180</v>
      </c>
      <c r="FP87" t="s">
        <v>180</v>
      </c>
      <c r="FQ87" t="s">
        <v>180</v>
      </c>
      <c r="FR87" t="s">
        <v>180</v>
      </c>
      <c r="FS87" t="s">
        <v>180</v>
      </c>
      <c r="FT87" t="s">
        <v>180</v>
      </c>
      <c r="FU87" t="s">
        <v>180</v>
      </c>
      <c r="FV87" t="s">
        <v>263</v>
      </c>
      <c r="FW87" t="s">
        <v>180</v>
      </c>
      <c r="FX87">
        <f t="shared" si="19"/>
        <v>3.1578947368421053</v>
      </c>
      <c r="FY87">
        <f t="shared" si="20"/>
        <v>45.263157894736842</v>
      </c>
      <c r="FZ87">
        <f t="shared" si="21"/>
        <v>5.5263157894736841</v>
      </c>
      <c r="GA87">
        <f t="shared" si="22"/>
        <v>2.0263157894736845</v>
      </c>
      <c r="GB87">
        <f t="shared" si="23"/>
        <v>2.1578947368421053</v>
      </c>
      <c r="GC87">
        <f t="shared" si="24"/>
        <v>0.67289719626168221</v>
      </c>
      <c r="GD87">
        <f t="shared" si="25"/>
        <v>27.925000000000001</v>
      </c>
      <c r="GE87">
        <f t="shared" si="26"/>
        <v>29.986577181208055</v>
      </c>
      <c r="GF87">
        <f t="shared" si="27"/>
        <v>26.571428571428573</v>
      </c>
      <c r="GG87">
        <f t="shared" si="28"/>
        <v>46.5</v>
      </c>
      <c r="GI87">
        <f t="shared" si="30"/>
        <v>0.14166666666666666</v>
      </c>
      <c r="GJ87">
        <f t="shared" si="31"/>
        <v>0.41871921182266014</v>
      </c>
      <c r="GK87">
        <f t="shared" si="32"/>
        <v>137.4384236453202</v>
      </c>
      <c r="GL87">
        <f t="shared" si="33"/>
        <v>1.75</v>
      </c>
      <c r="GM87">
        <f t="shared" si="34"/>
        <v>0.33833333333333332</v>
      </c>
      <c r="GN87">
        <f t="shared" si="35"/>
        <v>0.1933333333333333</v>
      </c>
      <c r="GO87">
        <f t="shared" si="36"/>
        <v>2.7272727272727271</v>
      </c>
      <c r="GQ87">
        <f>(EA87/0.0735)/((DZ87/0.195*(EB87/0.295))^0.5)</f>
        <v>0.98559825866795159</v>
      </c>
      <c r="GS87">
        <v>0.70332700000000004</v>
      </c>
    </row>
    <row r="88" spans="1:204">
      <c r="A88" t="s">
        <v>205</v>
      </c>
      <c r="B88" t="s">
        <v>252</v>
      </c>
      <c r="C88" t="s">
        <v>7209</v>
      </c>
      <c r="D88" t="s">
        <v>7129</v>
      </c>
      <c r="E88" t="s">
        <v>7129</v>
      </c>
      <c r="F88">
        <v>11</v>
      </c>
      <c r="G88">
        <v>5</v>
      </c>
      <c r="H88" t="s">
        <v>7330</v>
      </c>
      <c r="I88" t="s">
        <v>253</v>
      </c>
      <c r="J88" t="s">
        <v>254</v>
      </c>
      <c r="K88">
        <v>58.59</v>
      </c>
      <c r="L88">
        <v>58.59</v>
      </c>
      <c r="M88">
        <v>-154.56</v>
      </c>
      <c r="N88">
        <v>-154.56</v>
      </c>
      <c r="O88" t="s">
        <v>179</v>
      </c>
      <c r="R88" t="s">
        <v>255</v>
      </c>
      <c r="S88" t="s">
        <v>256</v>
      </c>
      <c r="T88" t="s">
        <v>6929</v>
      </c>
      <c r="V88" t="s">
        <v>180</v>
      </c>
      <c r="W88" t="s">
        <v>180</v>
      </c>
      <c r="X88" t="s">
        <v>180</v>
      </c>
      <c r="Y88" t="s">
        <v>180</v>
      </c>
      <c r="Z88" t="s">
        <v>180</v>
      </c>
      <c r="AB88" t="s">
        <v>180</v>
      </c>
      <c r="AC88" t="s">
        <v>181</v>
      </c>
      <c r="AD88" t="s">
        <v>180</v>
      </c>
      <c r="AE88" t="s">
        <v>180</v>
      </c>
      <c r="AF88" t="s">
        <v>180</v>
      </c>
      <c r="AG88" t="s">
        <v>180</v>
      </c>
      <c r="AH88" t="s">
        <v>257</v>
      </c>
      <c r="AI88">
        <v>51.94</v>
      </c>
      <c r="AJ88">
        <v>0.73</v>
      </c>
      <c r="AK88" t="s">
        <v>180</v>
      </c>
      <c r="AL88">
        <v>16.03</v>
      </c>
      <c r="AM88" t="s">
        <v>180</v>
      </c>
      <c r="AP88">
        <v>9.1300000000000008</v>
      </c>
      <c r="AQ88">
        <v>10.75</v>
      </c>
      <c r="AR88">
        <v>7.79</v>
      </c>
      <c r="AS88">
        <v>0.17</v>
      </c>
      <c r="AT88" t="s">
        <v>180</v>
      </c>
      <c r="AU88">
        <v>0.7</v>
      </c>
      <c r="AV88">
        <v>2.11</v>
      </c>
      <c r="AW88">
        <v>0.24</v>
      </c>
      <c r="AY88" t="s">
        <v>180</v>
      </c>
      <c r="AZ88" t="s">
        <v>180</v>
      </c>
      <c r="BA88">
        <v>99.589999999999989</v>
      </c>
      <c r="BC88" t="s">
        <v>180</v>
      </c>
      <c r="BD88" t="s">
        <v>180</v>
      </c>
      <c r="BE88" t="s">
        <v>180</v>
      </c>
      <c r="BI88" t="s">
        <v>180</v>
      </c>
      <c r="BK88" t="s">
        <v>180</v>
      </c>
      <c r="BL88" t="s">
        <v>180</v>
      </c>
      <c r="BM88">
        <v>0.89</v>
      </c>
      <c r="BN88" t="s">
        <v>180</v>
      </c>
      <c r="BO88" t="s">
        <v>180</v>
      </c>
      <c r="BP88" t="s">
        <v>180</v>
      </c>
      <c r="BQ88" t="s">
        <v>180</v>
      </c>
      <c r="BR88" t="s">
        <v>180</v>
      </c>
      <c r="BS88" t="s">
        <v>180</v>
      </c>
      <c r="BT88" t="s">
        <v>180</v>
      </c>
      <c r="BU88" t="s">
        <v>180</v>
      </c>
      <c r="BV88" t="s">
        <v>180</v>
      </c>
      <c r="BW88" t="s">
        <v>180</v>
      </c>
      <c r="BX88" t="s">
        <v>180</v>
      </c>
      <c r="BY88" t="s">
        <v>180</v>
      </c>
      <c r="BZ88" t="s">
        <v>180</v>
      </c>
      <c r="CD88" t="s">
        <v>180</v>
      </c>
      <c r="CE88" t="s">
        <v>180</v>
      </c>
      <c r="CG88" t="s">
        <v>180</v>
      </c>
      <c r="CH88" t="s">
        <v>180</v>
      </c>
      <c r="CI88" t="s">
        <v>180</v>
      </c>
      <c r="CJ88" t="s">
        <v>180</v>
      </c>
      <c r="CK88" t="s">
        <v>180</v>
      </c>
      <c r="CM88" t="s">
        <v>180</v>
      </c>
      <c r="CN88" t="s">
        <v>180</v>
      </c>
      <c r="CO88">
        <v>36</v>
      </c>
      <c r="CR88">
        <v>277</v>
      </c>
      <c r="CS88" t="s">
        <v>180</v>
      </c>
      <c r="CT88" t="s">
        <v>180</v>
      </c>
      <c r="CU88">
        <v>39.299999999999997</v>
      </c>
      <c r="CV88">
        <v>70</v>
      </c>
      <c r="CX88">
        <v>68</v>
      </c>
      <c r="CZ88" t="s">
        <v>180</v>
      </c>
      <c r="DB88" t="s">
        <v>180</v>
      </c>
      <c r="DC88" t="s">
        <v>180</v>
      </c>
      <c r="DD88">
        <v>14.6</v>
      </c>
      <c r="DE88">
        <v>508</v>
      </c>
      <c r="DF88">
        <v>16</v>
      </c>
      <c r="DG88">
        <v>68</v>
      </c>
      <c r="DH88">
        <v>3</v>
      </c>
      <c r="DJ88" t="s">
        <v>180</v>
      </c>
      <c r="DK88" t="s">
        <v>180</v>
      </c>
      <c r="DL88" t="s">
        <v>180</v>
      </c>
      <c r="DM88" t="s">
        <v>180</v>
      </c>
      <c r="DR88" t="s">
        <v>180</v>
      </c>
      <c r="DS88" t="s">
        <v>180</v>
      </c>
      <c r="DT88">
        <v>0.43</v>
      </c>
      <c r="DU88">
        <v>329</v>
      </c>
      <c r="DV88">
        <v>12.9</v>
      </c>
      <c r="DW88">
        <v>27.2</v>
      </c>
      <c r="DY88">
        <v>19.100000000000001</v>
      </c>
      <c r="DZ88">
        <v>4.41</v>
      </c>
      <c r="EA88">
        <v>1.26</v>
      </c>
      <c r="EB88">
        <v>3.9</v>
      </c>
      <c r="EC88">
        <v>0.51</v>
      </c>
      <c r="EH88">
        <v>1.64</v>
      </c>
      <c r="EI88">
        <v>0.24</v>
      </c>
      <c r="EJ88">
        <v>1.78</v>
      </c>
      <c r="EK88">
        <v>0.1</v>
      </c>
      <c r="EM88" t="s">
        <v>180</v>
      </c>
      <c r="EN88" t="s">
        <v>180</v>
      </c>
      <c r="EO88" t="s">
        <v>180</v>
      </c>
      <c r="EP88" t="s">
        <v>180</v>
      </c>
      <c r="EQ88" t="s">
        <v>180</v>
      </c>
      <c r="ER88" t="s">
        <v>180</v>
      </c>
      <c r="EV88">
        <v>1.82</v>
      </c>
      <c r="EW88">
        <v>0.77</v>
      </c>
      <c r="EY88" t="s">
        <v>180</v>
      </c>
      <c r="EZ88" t="s">
        <v>180</v>
      </c>
      <c r="FA88">
        <v>0.703565</v>
      </c>
      <c r="FB88" t="s">
        <v>180</v>
      </c>
      <c r="FD88" t="s">
        <v>180</v>
      </c>
      <c r="FF88" t="s">
        <v>180</v>
      </c>
      <c r="FH88" t="s">
        <v>180</v>
      </c>
      <c r="FI88" t="s">
        <v>180</v>
      </c>
      <c r="FJ88" t="s">
        <v>180</v>
      </c>
      <c r="FK88" t="s">
        <v>180</v>
      </c>
      <c r="FL88" t="s">
        <v>180</v>
      </c>
      <c r="FM88" t="s">
        <v>180</v>
      </c>
      <c r="FN88" t="s">
        <v>180</v>
      </c>
      <c r="FP88" t="s">
        <v>180</v>
      </c>
      <c r="FQ88" t="s">
        <v>180</v>
      </c>
      <c r="FR88" t="s">
        <v>180</v>
      </c>
      <c r="FS88" t="s">
        <v>180</v>
      </c>
      <c r="FT88" t="s">
        <v>180</v>
      </c>
      <c r="FU88" t="s">
        <v>180</v>
      </c>
      <c r="FV88" t="s">
        <v>258</v>
      </c>
      <c r="FW88" t="s">
        <v>180</v>
      </c>
      <c r="FX88">
        <f t="shared" si="19"/>
        <v>1.8292682926829269</v>
      </c>
      <c r="FY88">
        <f t="shared" si="20"/>
        <v>41.463414634146346</v>
      </c>
      <c r="FZ88">
        <f t="shared" si="21"/>
        <v>7.8658536585365857</v>
      </c>
      <c r="GA88">
        <f t="shared" si="22"/>
        <v>2.6890243902439028</v>
      </c>
      <c r="GB88">
        <f t="shared" si="23"/>
        <v>2.3780487804878048</v>
      </c>
      <c r="GC88">
        <f t="shared" si="24"/>
        <v>0.95890410958904104</v>
      </c>
      <c r="GD88">
        <f t="shared" si="25"/>
        <v>31.75</v>
      </c>
      <c r="GE88">
        <f t="shared" si="26"/>
        <v>26.596858638743452</v>
      </c>
      <c r="GF88">
        <f t="shared" si="27"/>
        <v>25.503875968992247</v>
      </c>
      <c r="GG88">
        <f t="shared" si="28"/>
        <v>109.66666666666667</v>
      </c>
      <c r="GI88">
        <f t="shared" si="30"/>
        <v>0.25666666666666665</v>
      </c>
      <c r="GJ88">
        <f t="shared" si="31"/>
        <v>0.42307692307692307</v>
      </c>
      <c r="GK88">
        <f t="shared" si="32"/>
        <v>180.76923076923077</v>
      </c>
      <c r="GL88">
        <f t="shared" si="33"/>
        <v>4.3</v>
      </c>
      <c r="GM88">
        <f t="shared" si="34"/>
        <v>0.60666666666666669</v>
      </c>
      <c r="GN88">
        <f t="shared" si="35"/>
        <v>0.14108527131782947</v>
      </c>
      <c r="GO88">
        <f t="shared" si="36"/>
        <v>2.925170068027211</v>
      </c>
      <c r="GQ88">
        <f>(EA88/0.0735)/((DZ88/0.195*(EB88/0.295))^0.5)</f>
        <v>0.99142512665233617</v>
      </c>
      <c r="GS88">
        <v>0.703565</v>
      </c>
    </row>
    <row r="89" spans="1:204">
      <c r="A89" t="s">
        <v>205</v>
      </c>
      <c r="B89" t="s">
        <v>252</v>
      </c>
      <c r="C89" t="s">
        <v>7209</v>
      </c>
      <c r="D89" t="s">
        <v>7129</v>
      </c>
      <c r="E89" t="s">
        <v>7129</v>
      </c>
      <c r="F89">
        <v>11</v>
      </c>
      <c r="G89">
        <v>5</v>
      </c>
      <c r="H89" t="s">
        <v>7664</v>
      </c>
      <c r="I89" t="s">
        <v>253</v>
      </c>
      <c r="J89" t="s">
        <v>309</v>
      </c>
      <c r="K89">
        <v>58.58</v>
      </c>
      <c r="L89">
        <v>58.58</v>
      </c>
      <c r="M89">
        <v>-154.53</v>
      </c>
      <c r="N89">
        <v>-154.53</v>
      </c>
      <c r="O89" t="s">
        <v>179</v>
      </c>
      <c r="R89" t="s">
        <v>310</v>
      </c>
      <c r="S89" t="s">
        <v>256</v>
      </c>
      <c r="T89" t="s">
        <v>7286</v>
      </c>
      <c r="V89" t="s">
        <v>180</v>
      </c>
      <c r="W89" t="s">
        <v>180</v>
      </c>
      <c r="X89" t="s">
        <v>180</v>
      </c>
      <c r="Y89" t="s">
        <v>180</v>
      </c>
      <c r="Z89" t="s">
        <v>180</v>
      </c>
      <c r="AB89" t="s">
        <v>180</v>
      </c>
      <c r="AC89" t="s">
        <v>181</v>
      </c>
      <c r="AD89" t="s">
        <v>180</v>
      </c>
      <c r="AE89" t="s">
        <v>180</v>
      </c>
      <c r="AF89" t="s">
        <v>180</v>
      </c>
      <c r="AG89" t="s">
        <v>180</v>
      </c>
      <c r="AH89" t="s">
        <v>257</v>
      </c>
      <c r="AI89">
        <v>51.41</v>
      </c>
      <c r="AJ89">
        <v>0.81</v>
      </c>
      <c r="AK89" t="s">
        <v>180</v>
      </c>
      <c r="AL89">
        <v>17</v>
      </c>
      <c r="AM89" t="s">
        <v>180</v>
      </c>
      <c r="AP89">
        <v>9.42</v>
      </c>
      <c r="AQ89">
        <v>10.46</v>
      </c>
      <c r="AR89">
        <v>7.41</v>
      </c>
      <c r="AS89">
        <v>0.17</v>
      </c>
      <c r="AT89" t="s">
        <v>180</v>
      </c>
      <c r="AU89">
        <v>0.47</v>
      </c>
      <c r="AV89">
        <v>2.21</v>
      </c>
      <c r="AW89">
        <v>0.22</v>
      </c>
      <c r="AY89" t="s">
        <v>180</v>
      </c>
      <c r="AZ89" t="s">
        <v>180</v>
      </c>
      <c r="BA89">
        <v>99.579999999999984</v>
      </c>
      <c r="BC89" t="s">
        <v>180</v>
      </c>
      <c r="BD89" t="s">
        <v>180</v>
      </c>
      <c r="BE89" t="s">
        <v>180</v>
      </c>
      <c r="BI89" t="s">
        <v>180</v>
      </c>
      <c r="BK89" t="s">
        <v>180</v>
      </c>
      <c r="BL89" t="s">
        <v>180</v>
      </c>
      <c r="BM89">
        <v>0.2</v>
      </c>
      <c r="BN89" t="s">
        <v>180</v>
      </c>
      <c r="BO89" t="s">
        <v>180</v>
      </c>
      <c r="BP89" t="s">
        <v>180</v>
      </c>
      <c r="BQ89" t="s">
        <v>180</v>
      </c>
      <c r="BR89" t="s">
        <v>180</v>
      </c>
      <c r="BS89" t="s">
        <v>180</v>
      </c>
      <c r="BT89" t="s">
        <v>180</v>
      </c>
      <c r="BU89" t="s">
        <v>180</v>
      </c>
      <c r="BV89" t="s">
        <v>180</v>
      </c>
      <c r="BW89" t="s">
        <v>180</v>
      </c>
      <c r="BX89" t="s">
        <v>180</v>
      </c>
      <c r="BY89" t="s">
        <v>180</v>
      </c>
      <c r="BZ89" t="s">
        <v>180</v>
      </c>
      <c r="CD89" t="s">
        <v>180</v>
      </c>
      <c r="CE89" t="s">
        <v>180</v>
      </c>
      <c r="CG89" t="s">
        <v>180</v>
      </c>
      <c r="CH89" t="s">
        <v>180</v>
      </c>
      <c r="CI89" t="s">
        <v>180</v>
      </c>
      <c r="CJ89" t="s">
        <v>180</v>
      </c>
      <c r="CK89" t="s">
        <v>180</v>
      </c>
      <c r="CM89" t="s">
        <v>180</v>
      </c>
      <c r="CN89" t="s">
        <v>180</v>
      </c>
      <c r="CO89">
        <v>37.4</v>
      </c>
      <c r="CR89">
        <v>135</v>
      </c>
      <c r="CS89" t="s">
        <v>180</v>
      </c>
      <c r="CT89" t="s">
        <v>180</v>
      </c>
      <c r="CU89">
        <v>39.200000000000003</v>
      </c>
      <c r="CV89">
        <v>31</v>
      </c>
      <c r="CX89">
        <v>82</v>
      </c>
      <c r="CZ89" t="s">
        <v>180</v>
      </c>
      <c r="DB89" t="s">
        <v>180</v>
      </c>
      <c r="DC89" t="s">
        <v>180</v>
      </c>
      <c r="DD89">
        <v>7.7</v>
      </c>
      <c r="DE89">
        <v>497.7</v>
      </c>
      <c r="DF89">
        <v>16</v>
      </c>
      <c r="DG89">
        <v>61</v>
      </c>
      <c r="DH89">
        <v>3</v>
      </c>
      <c r="DJ89" t="s">
        <v>180</v>
      </c>
      <c r="DK89" t="s">
        <v>180</v>
      </c>
      <c r="DL89" t="s">
        <v>180</v>
      </c>
      <c r="DM89" t="s">
        <v>180</v>
      </c>
      <c r="DR89" t="s">
        <v>180</v>
      </c>
      <c r="DS89" t="s">
        <v>180</v>
      </c>
      <c r="DT89">
        <v>0.21</v>
      </c>
      <c r="DU89">
        <v>166</v>
      </c>
      <c r="DV89">
        <v>8.5</v>
      </c>
      <c r="DW89">
        <v>18.600000000000001</v>
      </c>
      <c r="DY89">
        <v>12.3</v>
      </c>
      <c r="DZ89">
        <v>3.1</v>
      </c>
      <c r="EA89">
        <v>1</v>
      </c>
      <c r="EB89">
        <v>3.6</v>
      </c>
      <c r="EC89">
        <v>0.46</v>
      </c>
      <c r="EH89">
        <v>1.72</v>
      </c>
      <c r="EI89">
        <v>0.26</v>
      </c>
      <c r="EJ89">
        <v>1.66</v>
      </c>
      <c r="EK89">
        <v>0.11</v>
      </c>
      <c r="EM89" t="s">
        <v>180</v>
      </c>
      <c r="EN89" t="s">
        <v>180</v>
      </c>
      <c r="EO89" t="s">
        <v>180</v>
      </c>
      <c r="EP89" t="s">
        <v>180</v>
      </c>
      <c r="EQ89" t="s">
        <v>180</v>
      </c>
      <c r="ER89" t="s">
        <v>180</v>
      </c>
      <c r="EV89">
        <v>1.05</v>
      </c>
      <c r="EW89">
        <v>0.44</v>
      </c>
      <c r="EY89" t="s">
        <v>180</v>
      </c>
      <c r="EZ89" t="s">
        <v>180</v>
      </c>
      <c r="FA89">
        <v>0.70325099999999996</v>
      </c>
      <c r="FB89" t="s">
        <v>180</v>
      </c>
      <c r="FD89" t="s">
        <v>180</v>
      </c>
      <c r="FF89" t="s">
        <v>180</v>
      </c>
      <c r="FH89" t="s">
        <v>180</v>
      </c>
      <c r="FI89" t="s">
        <v>180</v>
      </c>
      <c r="FJ89" t="s">
        <v>180</v>
      </c>
      <c r="FK89" t="s">
        <v>180</v>
      </c>
      <c r="FL89" t="s">
        <v>180</v>
      </c>
      <c r="FM89" t="s">
        <v>180</v>
      </c>
      <c r="FN89" t="s">
        <v>180</v>
      </c>
      <c r="FP89" t="s">
        <v>180</v>
      </c>
      <c r="FQ89" t="s">
        <v>180</v>
      </c>
      <c r="FR89" t="s">
        <v>180</v>
      </c>
      <c r="FS89" t="s">
        <v>180</v>
      </c>
      <c r="FT89" t="s">
        <v>180</v>
      </c>
      <c r="FU89" t="s">
        <v>180</v>
      </c>
      <c r="FV89" t="s">
        <v>311</v>
      </c>
      <c r="FW89" t="s">
        <v>180</v>
      </c>
      <c r="FX89">
        <f t="shared" si="19"/>
        <v>1.7441860465116279</v>
      </c>
      <c r="FY89">
        <f t="shared" si="20"/>
        <v>35.465116279069768</v>
      </c>
      <c r="FZ89">
        <f t="shared" si="21"/>
        <v>4.941860465116279</v>
      </c>
      <c r="GA89">
        <f t="shared" si="22"/>
        <v>1.8023255813953489</v>
      </c>
      <c r="GB89">
        <f t="shared" si="23"/>
        <v>2.0930232558139537</v>
      </c>
      <c r="GC89">
        <f t="shared" si="24"/>
        <v>0.58024691358024683</v>
      </c>
      <c r="GD89">
        <f t="shared" si="25"/>
        <v>31.106249999999999</v>
      </c>
      <c r="GE89">
        <f t="shared" si="26"/>
        <v>40.463414634146339</v>
      </c>
      <c r="GF89">
        <f t="shared" si="27"/>
        <v>19.529411764705884</v>
      </c>
      <c r="GG89">
        <f t="shared" si="28"/>
        <v>55.333333333333336</v>
      </c>
      <c r="GI89">
        <f t="shared" si="30"/>
        <v>0.14666666666666667</v>
      </c>
      <c r="GJ89">
        <f t="shared" si="31"/>
        <v>0.41904761904761906</v>
      </c>
      <c r="GK89">
        <f t="shared" si="32"/>
        <v>158.0952380952381</v>
      </c>
      <c r="GL89">
        <f t="shared" si="33"/>
        <v>2.8333333333333335</v>
      </c>
      <c r="GM89">
        <f t="shared" si="34"/>
        <v>0.35000000000000003</v>
      </c>
      <c r="GN89">
        <f t="shared" si="35"/>
        <v>0.12352941176470589</v>
      </c>
      <c r="GO89">
        <f t="shared" si="36"/>
        <v>2.7419354838709675</v>
      </c>
      <c r="GQ89">
        <f>(EA89/0.0735)/((DZ89/0.195*(EB89/0.295))^0.5)</f>
        <v>0.97680725661755086</v>
      </c>
      <c r="GS89">
        <v>0.70325099999999996</v>
      </c>
    </row>
    <row r="90" spans="1:204">
      <c r="A90" t="s">
        <v>205</v>
      </c>
      <c r="B90" t="s">
        <v>252</v>
      </c>
      <c r="C90" t="s">
        <v>7209</v>
      </c>
      <c r="D90" t="s">
        <v>7129</v>
      </c>
      <c r="E90" t="s">
        <v>7129</v>
      </c>
      <c r="F90">
        <v>11</v>
      </c>
      <c r="G90">
        <v>5</v>
      </c>
      <c r="H90" t="s">
        <v>7330</v>
      </c>
      <c r="I90" t="s">
        <v>253</v>
      </c>
      <c r="J90" t="s">
        <v>259</v>
      </c>
      <c r="K90">
        <v>58.64</v>
      </c>
      <c r="L90">
        <v>58.64</v>
      </c>
      <c r="M90">
        <v>-154.47</v>
      </c>
      <c r="N90">
        <v>-154.47</v>
      </c>
      <c r="O90" t="s">
        <v>179</v>
      </c>
      <c r="R90" t="s">
        <v>312</v>
      </c>
      <c r="S90" t="s">
        <v>260</v>
      </c>
      <c r="T90" t="s">
        <v>7285</v>
      </c>
      <c r="V90" t="s">
        <v>180</v>
      </c>
      <c r="W90" t="s">
        <v>180</v>
      </c>
      <c r="X90" t="s">
        <v>180</v>
      </c>
      <c r="Y90" t="s">
        <v>180</v>
      </c>
      <c r="Z90" t="s">
        <v>180</v>
      </c>
      <c r="AB90" t="s">
        <v>180</v>
      </c>
      <c r="AC90" t="s">
        <v>181</v>
      </c>
      <c r="AD90" t="s">
        <v>180</v>
      </c>
      <c r="AE90" t="s">
        <v>180</v>
      </c>
      <c r="AF90" t="s">
        <v>180</v>
      </c>
      <c r="AG90" t="s">
        <v>180</v>
      </c>
      <c r="AH90" t="s">
        <v>257</v>
      </c>
      <c r="AI90">
        <v>53.23</v>
      </c>
      <c r="AJ90">
        <v>0.73</v>
      </c>
      <c r="AK90" t="s">
        <v>180</v>
      </c>
      <c r="AL90">
        <v>16.47</v>
      </c>
      <c r="AM90" t="s">
        <v>180</v>
      </c>
      <c r="AP90">
        <v>8.56</v>
      </c>
      <c r="AQ90">
        <v>10.65</v>
      </c>
      <c r="AR90">
        <v>6.93</v>
      </c>
      <c r="AS90">
        <v>0.16</v>
      </c>
      <c r="AT90" t="s">
        <v>180</v>
      </c>
      <c r="AU90">
        <v>0.51</v>
      </c>
      <c r="AV90">
        <v>2.19</v>
      </c>
      <c r="AW90">
        <v>0.17</v>
      </c>
      <c r="AY90" t="s">
        <v>180</v>
      </c>
      <c r="AZ90" t="s">
        <v>180</v>
      </c>
      <c r="BA90">
        <v>99.6</v>
      </c>
      <c r="BC90" t="s">
        <v>180</v>
      </c>
      <c r="BD90" t="s">
        <v>180</v>
      </c>
      <c r="BE90" t="s">
        <v>180</v>
      </c>
      <c r="BI90" t="s">
        <v>180</v>
      </c>
      <c r="BK90" t="s">
        <v>180</v>
      </c>
      <c r="BL90" t="s">
        <v>180</v>
      </c>
      <c r="BM90">
        <v>0</v>
      </c>
      <c r="BN90" t="s">
        <v>180</v>
      </c>
      <c r="BO90" t="s">
        <v>180</v>
      </c>
      <c r="BP90" t="s">
        <v>180</v>
      </c>
      <c r="BQ90" t="s">
        <v>180</v>
      </c>
      <c r="BR90" t="s">
        <v>180</v>
      </c>
      <c r="BS90" t="s">
        <v>180</v>
      </c>
      <c r="BT90" t="s">
        <v>180</v>
      </c>
      <c r="BU90" t="s">
        <v>180</v>
      </c>
      <c r="BV90" t="s">
        <v>180</v>
      </c>
      <c r="BW90" t="s">
        <v>180</v>
      </c>
      <c r="BX90" t="s">
        <v>180</v>
      </c>
      <c r="BY90" t="s">
        <v>180</v>
      </c>
      <c r="BZ90" t="s">
        <v>180</v>
      </c>
      <c r="CD90" t="s">
        <v>180</v>
      </c>
      <c r="CE90" t="s">
        <v>180</v>
      </c>
      <c r="CG90" t="s">
        <v>180</v>
      </c>
      <c r="CH90" t="s">
        <v>180</v>
      </c>
      <c r="CI90" t="s">
        <v>180</v>
      </c>
      <c r="CJ90" t="s">
        <v>180</v>
      </c>
      <c r="CK90" t="s">
        <v>180</v>
      </c>
      <c r="CM90" t="s">
        <v>180</v>
      </c>
      <c r="CN90" t="s">
        <v>180</v>
      </c>
      <c r="CO90">
        <v>30.9</v>
      </c>
      <c r="CR90">
        <v>52</v>
      </c>
      <c r="CS90" t="s">
        <v>180</v>
      </c>
      <c r="CT90" t="s">
        <v>180</v>
      </c>
      <c r="CU90">
        <v>37.299999999999997</v>
      </c>
      <c r="CV90">
        <v>37</v>
      </c>
      <c r="CX90">
        <v>90</v>
      </c>
      <c r="CZ90" t="s">
        <v>180</v>
      </c>
      <c r="DB90" t="s">
        <v>180</v>
      </c>
      <c r="DC90" t="s">
        <v>180</v>
      </c>
      <c r="DD90">
        <v>9</v>
      </c>
      <c r="DE90">
        <v>400</v>
      </c>
      <c r="DF90">
        <v>16</v>
      </c>
      <c r="DG90">
        <v>63</v>
      </c>
      <c r="DH90">
        <v>3</v>
      </c>
      <c r="DJ90" t="s">
        <v>180</v>
      </c>
      <c r="DK90" t="s">
        <v>180</v>
      </c>
      <c r="DL90" t="s">
        <v>180</v>
      </c>
      <c r="DM90" t="s">
        <v>180</v>
      </c>
      <c r="DR90" t="s">
        <v>180</v>
      </c>
      <c r="DS90" t="s">
        <v>180</v>
      </c>
      <c r="DT90">
        <v>0.12</v>
      </c>
      <c r="DU90">
        <v>200</v>
      </c>
      <c r="DV90">
        <v>7.8</v>
      </c>
      <c r="DW90">
        <v>17.2</v>
      </c>
      <c r="DY90">
        <v>11.8</v>
      </c>
      <c r="DZ90">
        <v>2.9</v>
      </c>
      <c r="EA90">
        <v>0.9</v>
      </c>
      <c r="EB90">
        <v>3.2</v>
      </c>
      <c r="EC90">
        <v>0.43</v>
      </c>
      <c r="EH90">
        <v>1.82</v>
      </c>
      <c r="EI90">
        <v>0.27</v>
      </c>
      <c r="EJ90">
        <v>1.66</v>
      </c>
      <c r="EK90">
        <v>0.11</v>
      </c>
      <c r="EM90" t="s">
        <v>180</v>
      </c>
      <c r="EN90" t="s">
        <v>180</v>
      </c>
      <c r="EO90" t="s">
        <v>180</v>
      </c>
      <c r="EP90" t="s">
        <v>180</v>
      </c>
      <c r="EQ90" t="s">
        <v>180</v>
      </c>
      <c r="ER90" t="s">
        <v>180</v>
      </c>
      <c r="EV90">
        <v>1.56</v>
      </c>
      <c r="EW90">
        <v>0.6</v>
      </c>
      <c r="EY90" t="s">
        <v>180</v>
      </c>
      <c r="EZ90" t="s">
        <v>180</v>
      </c>
      <c r="FB90" t="s">
        <v>180</v>
      </c>
      <c r="FD90" t="s">
        <v>180</v>
      </c>
      <c r="FF90" t="s">
        <v>180</v>
      </c>
      <c r="FH90" t="s">
        <v>180</v>
      </c>
      <c r="FI90" t="s">
        <v>180</v>
      </c>
      <c r="FJ90" t="s">
        <v>180</v>
      </c>
      <c r="FK90" t="s">
        <v>180</v>
      </c>
      <c r="FL90" t="s">
        <v>180</v>
      </c>
      <c r="FM90" t="s">
        <v>180</v>
      </c>
      <c r="FN90" t="s">
        <v>180</v>
      </c>
      <c r="FP90" t="s">
        <v>180</v>
      </c>
      <c r="FQ90" t="s">
        <v>180</v>
      </c>
      <c r="FR90" t="s">
        <v>180</v>
      </c>
      <c r="FS90" t="s">
        <v>180</v>
      </c>
      <c r="FT90" t="s">
        <v>180</v>
      </c>
      <c r="FU90" t="s">
        <v>180</v>
      </c>
      <c r="FV90" t="s">
        <v>313</v>
      </c>
      <c r="FW90" t="s">
        <v>180</v>
      </c>
      <c r="FX90">
        <f t="shared" si="19"/>
        <v>1.6483516483516483</v>
      </c>
      <c r="FY90">
        <f t="shared" si="20"/>
        <v>34.615384615384613</v>
      </c>
      <c r="FZ90">
        <f t="shared" si="21"/>
        <v>4.2857142857142856</v>
      </c>
      <c r="GA90">
        <f t="shared" si="22"/>
        <v>1.5934065934065933</v>
      </c>
      <c r="GB90">
        <f t="shared" si="23"/>
        <v>1.7582417582417582</v>
      </c>
      <c r="GC90">
        <f t="shared" si="24"/>
        <v>0.69863013698630139</v>
      </c>
      <c r="GD90">
        <f t="shared" si="25"/>
        <v>25</v>
      </c>
      <c r="GE90">
        <f t="shared" si="26"/>
        <v>33.898305084745758</v>
      </c>
      <c r="GF90">
        <f t="shared" si="27"/>
        <v>25.641025641025642</v>
      </c>
      <c r="GG90">
        <f t="shared" si="28"/>
        <v>66.666666666666671</v>
      </c>
      <c r="GI90">
        <f t="shared" si="30"/>
        <v>0.19999999999999998</v>
      </c>
      <c r="GJ90">
        <f t="shared" si="31"/>
        <v>0.38461538461538458</v>
      </c>
      <c r="GK90">
        <f t="shared" si="32"/>
        <v>128.2051282051282</v>
      </c>
      <c r="GL90">
        <f t="shared" si="33"/>
        <v>2.6</v>
      </c>
      <c r="GM90">
        <f t="shared" si="34"/>
        <v>0.52</v>
      </c>
      <c r="GN90">
        <f t="shared" si="35"/>
        <v>0.2</v>
      </c>
      <c r="GO90">
        <f t="shared" si="36"/>
        <v>2.6896551724137931</v>
      </c>
      <c r="GQ90">
        <f>(EA90/0.0735)/((DZ90/0.195*(EB90/0.295))^0.5)</f>
        <v>0.96407205836500909</v>
      </c>
    </row>
    <row r="91" spans="1:204">
      <c r="A91" t="s">
        <v>205</v>
      </c>
      <c r="B91" t="s">
        <v>268</v>
      </c>
      <c r="C91" t="s">
        <v>7209</v>
      </c>
      <c r="D91" t="s">
        <v>7108</v>
      </c>
      <c r="E91" t="s">
        <v>7108</v>
      </c>
      <c r="F91">
        <v>12</v>
      </c>
      <c r="G91">
        <v>5</v>
      </c>
      <c r="H91" t="s">
        <v>7330</v>
      </c>
      <c r="I91" t="s">
        <v>269</v>
      </c>
      <c r="J91" t="s">
        <v>270</v>
      </c>
      <c r="K91">
        <v>56.88</v>
      </c>
      <c r="L91">
        <v>56.88</v>
      </c>
      <c r="M91">
        <v>-158.16999999999999</v>
      </c>
      <c r="N91">
        <v>-158.16999999999999</v>
      </c>
      <c r="O91" t="s">
        <v>179</v>
      </c>
      <c r="R91" t="s">
        <v>271</v>
      </c>
      <c r="S91" t="s">
        <v>272</v>
      </c>
      <c r="T91" t="s">
        <v>273</v>
      </c>
      <c r="U91" t="s">
        <v>273</v>
      </c>
      <c r="V91" t="s">
        <v>273</v>
      </c>
      <c r="W91" t="s">
        <v>180</v>
      </c>
      <c r="X91" t="s">
        <v>180</v>
      </c>
      <c r="Y91" t="s">
        <v>180</v>
      </c>
      <c r="Z91" t="s">
        <v>180</v>
      </c>
      <c r="AB91" t="s">
        <v>180</v>
      </c>
      <c r="AC91" t="s">
        <v>181</v>
      </c>
      <c r="AD91" t="s">
        <v>180</v>
      </c>
      <c r="AE91" t="s">
        <v>180</v>
      </c>
      <c r="AF91" t="s">
        <v>180</v>
      </c>
      <c r="AG91" t="s">
        <v>180</v>
      </c>
      <c r="AH91" t="s">
        <v>274</v>
      </c>
      <c r="AI91">
        <v>56.8</v>
      </c>
      <c r="AJ91">
        <v>1.4</v>
      </c>
      <c r="AK91" t="s">
        <v>180</v>
      </c>
      <c r="AL91">
        <v>16.3</v>
      </c>
      <c r="AM91" t="s">
        <v>180</v>
      </c>
      <c r="AP91">
        <v>8.2899999999999991</v>
      </c>
      <c r="AQ91">
        <v>3.16</v>
      </c>
      <c r="AR91">
        <v>6.78</v>
      </c>
      <c r="AS91">
        <v>0.21</v>
      </c>
      <c r="AT91" t="s">
        <v>180</v>
      </c>
      <c r="AU91">
        <v>4.17</v>
      </c>
      <c r="AV91">
        <v>1.42</v>
      </c>
      <c r="AW91">
        <v>0.56999999999999995</v>
      </c>
      <c r="AY91" t="s">
        <v>180</v>
      </c>
      <c r="AZ91" t="s">
        <v>180</v>
      </c>
      <c r="BA91">
        <v>99.09999999999998</v>
      </c>
      <c r="BC91" t="s">
        <v>180</v>
      </c>
      <c r="BD91" t="s">
        <v>180</v>
      </c>
      <c r="BE91" t="s">
        <v>180</v>
      </c>
      <c r="BI91" t="s">
        <v>180</v>
      </c>
      <c r="BK91" t="s">
        <v>180</v>
      </c>
      <c r="BL91" t="s">
        <v>180</v>
      </c>
      <c r="BN91" t="s">
        <v>180</v>
      </c>
      <c r="BO91" t="s">
        <v>180</v>
      </c>
      <c r="BP91" t="s">
        <v>180</v>
      </c>
      <c r="BQ91" t="s">
        <v>180</v>
      </c>
      <c r="BR91" t="s">
        <v>180</v>
      </c>
      <c r="BS91" t="s">
        <v>180</v>
      </c>
      <c r="BT91" t="s">
        <v>180</v>
      </c>
      <c r="BU91" t="s">
        <v>180</v>
      </c>
      <c r="BV91" t="s">
        <v>180</v>
      </c>
      <c r="BW91" t="s">
        <v>180</v>
      </c>
      <c r="BX91" t="s">
        <v>180</v>
      </c>
      <c r="BY91" t="s">
        <v>180</v>
      </c>
      <c r="BZ91" t="s">
        <v>180</v>
      </c>
      <c r="CD91" t="s">
        <v>180</v>
      </c>
      <c r="CE91" t="s">
        <v>180</v>
      </c>
      <c r="CG91" t="s">
        <v>180</v>
      </c>
      <c r="CH91" t="s">
        <v>180</v>
      </c>
      <c r="CI91" t="s">
        <v>180</v>
      </c>
      <c r="CJ91" t="s">
        <v>180</v>
      </c>
      <c r="CK91" t="s">
        <v>180</v>
      </c>
      <c r="CM91" t="s">
        <v>180</v>
      </c>
      <c r="CN91" t="s">
        <v>180</v>
      </c>
      <c r="CO91">
        <v>30</v>
      </c>
      <c r="CQ91">
        <v>173</v>
      </c>
      <c r="CS91" t="s">
        <v>180</v>
      </c>
      <c r="CT91" t="s">
        <v>180</v>
      </c>
      <c r="CV91">
        <v>2</v>
      </c>
      <c r="CZ91" t="s">
        <v>180</v>
      </c>
      <c r="DB91" t="s">
        <v>180</v>
      </c>
      <c r="DC91" t="s">
        <v>180</v>
      </c>
      <c r="DD91">
        <v>30.4</v>
      </c>
      <c r="DE91">
        <v>471</v>
      </c>
      <c r="DF91">
        <v>34.5</v>
      </c>
      <c r="DG91">
        <v>127</v>
      </c>
      <c r="DH91">
        <v>8.0299999999999994</v>
      </c>
      <c r="DJ91" t="s">
        <v>180</v>
      </c>
      <c r="DK91" t="s">
        <v>180</v>
      </c>
      <c r="DL91" t="s">
        <v>180</v>
      </c>
      <c r="DM91" t="s">
        <v>180</v>
      </c>
      <c r="DR91" t="s">
        <v>180</v>
      </c>
      <c r="DS91" t="s">
        <v>180</v>
      </c>
      <c r="DT91">
        <v>1.38</v>
      </c>
      <c r="DU91">
        <v>489</v>
      </c>
      <c r="DV91">
        <v>17.66</v>
      </c>
      <c r="DW91">
        <v>36.659999999999997</v>
      </c>
      <c r="DX91">
        <v>4.84</v>
      </c>
      <c r="DY91">
        <v>22.66</v>
      </c>
      <c r="DZ91">
        <v>6.2</v>
      </c>
      <c r="EA91">
        <v>1.97</v>
      </c>
      <c r="EB91">
        <v>6.37</v>
      </c>
      <c r="EC91">
        <v>1.06</v>
      </c>
      <c r="ED91">
        <v>6.45</v>
      </c>
      <c r="EE91">
        <v>1.3</v>
      </c>
      <c r="EF91">
        <v>3.54</v>
      </c>
      <c r="EG91">
        <v>0.5</v>
      </c>
      <c r="EH91">
        <v>3.16</v>
      </c>
      <c r="EI91">
        <v>0.5</v>
      </c>
      <c r="EJ91">
        <v>3.47</v>
      </c>
      <c r="EK91">
        <v>0.55000000000000004</v>
      </c>
      <c r="EM91" t="s">
        <v>180</v>
      </c>
      <c r="EN91" t="s">
        <v>180</v>
      </c>
      <c r="EO91" t="s">
        <v>180</v>
      </c>
      <c r="EP91" t="s">
        <v>180</v>
      </c>
      <c r="EQ91" t="s">
        <v>180</v>
      </c>
      <c r="ER91" t="s">
        <v>180</v>
      </c>
      <c r="ET91">
        <v>5.67</v>
      </c>
      <c r="EV91">
        <v>3.1</v>
      </c>
      <c r="EW91">
        <v>1.24</v>
      </c>
      <c r="EY91" t="s">
        <v>180</v>
      </c>
      <c r="EZ91" t="s">
        <v>180</v>
      </c>
      <c r="FB91" t="s">
        <v>180</v>
      </c>
      <c r="FD91" t="s">
        <v>180</v>
      </c>
      <c r="FF91" t="s">
        <v>180</v>
      </c>
      <c r="FH91" t="s">
        <v>180</v>
      </c>
      <c r="FI91" t="s">
        <v>180</v>
      </c>
      <c r="FJ91" t="s">
        <v>180</v>
      </c>
      <c r="FK91" t="s">
        <v>180</v>
      </c>
      <c r="FL91" t="s">
        <v>180</v>
      </c>
      <c r="FM91" t="s">
        <v>180</v>
      </c>
      <c r="FN91" t="s">
        <v>180</v>
      </c>
      <c r="FP91" t="s">
        <v>180</v>
      </c>
      <c r="FQ91" t="s">
        <v>180</v>
      </c>
      <c r="FR91" t="s">
        <v>180</v>
      </c>
      <c r="FS91" t="s">
        <v>180</v>
      </c>
      <c r="FT91" t="s">
        <v>180</v>
      </c>
      <c r="FU91" t="s">
        <v>180</v>
      </c>
      <c r="FV91" t="s">
        <v>275</v>
      </c>
      <c r="FW91" t="s">
        <v>180</v>
      </c>
      <c r="FX91">
        <f t="shared" si="19"/>
        <v>2.5411392405063289</v>
      </c>
      <c r="FY91">
        <f t="shared" si="20"/>
        <v>40.189873417721515</v>
      </c>
      <c r="FZ91">
        <f t="shared" si="21"/>
        <v>5.5886075949367084</v>
      </c>
      <c r="GA91">
        <f t="shared" si="22"/>
        <v>1.9620253164556962</v>
      </c>
      <c r="GB91">
        <f t="shared" si="23"/>
        <v>2.0158227848101267</v>
      </c>
      <c r="GC91">
        <f t="shared" si="24"/>
        <v>2.9785714285714286</v>
      </c>
      <c r="GD91">
        <f t="shared" si="25"/>
        <v>13.652173913043478</v>
      </c>
      <c r="GE91">
        <f t="shared" si="26"/>
        <v>20.785525154457194</v>
      </c>
      <c r="GF91">
        <f t="shared" si="27"/>
        <v>27.689694224235559</v>
      </c>
      <c r="GG91">
        <f t="shared" si="28"/>
        <v>60.89663760896638</v>
      </c>
      <c r="GH91">
        <f t="shared" si="29"/>
        <v>0.15466448445171851</v>
      </c>
      <c r="GI91">
        <f t="shared" si="30"/>
        <v>0.15442092154420922</v>
      </c>
      <c r="GJ91">
        <f t="shared" si="31"/>
        <v>0.39999999999999997</v>
      </c>
      <c r="GK91">
        <f t="shared" si="32"/>
        <v>157.74193548387098</v>
      </c>
      <c r="GL91">
        <f t="shared" si="33"/>
        <v>2.1992528019925284</v>
      </c>
      <c r="GM91">
        <f t="shared" si="34"/>
        <v>0.38605230386052308</v>
      </c>
      <c r="GN91">
        <f t="shared" si="35"/>
        <v>0.17553793884484711</v>
      </c>
      <c r="GO91">
        <f t="shared" si="36"/>
        <v>2.8483870967741933</v>
      </c>
      <c r="GP91">
        <f t="shared" si="37"/>
        <v>0.95438549823403884</v>
      </c>
      <c r="GQ91">
        <f>(EA91/0.0735)/((DZ91/0.195*(EB91/0.295))^0.5)</f>
        <v>1.022919929032116</v>
      </c>
    </row>
    <row r="92" spans="1:204">
      <c r="A92" t="s">
        <v>205</v>
      </c>
      <c r="B92" t="s">
        <v>268</v>
      </c>
      <c r="C92" t="s">
        <v>7209</v>
      </c>
      <c r="D92" t="s">
        <v>7108</v>
      </c>
      <c r="E92" t="s">
        <v>7108</v>
      </c>
      <c r="F92">
        <v>12</v>
      </c>
      <c r="G92">
        <v>5</v>
      </c>
      <c r="H92" t="s">
        <v>7330</v>
      </c>
      <c r="I92" t="s">
        <v>269</v>
      </c>
      <c r="J92" t="s">
        <v>270</v>
      </c>
      <c r="K92">
        <v>56.88</v>
      </c>
      <c r="L92">
        <v>56.88</v>
      </c>
      <c r="M92">
        <v>-158.16999999999999</v>
      </c>
      <c r="N92">
        <v>-158.16999999999999</v>
      </c>
      <c r="O92" t="s">
        <v>179</v>
      </c>
      <c r="R92" t="s">
        <v>276</v>
      </c>
      <c r="S92" t="s">
        <v>277</v>
      </c>
      <c r="T92" t="s">
        <v>273</v>
      </c>
      <c r="U92" t="s">
        <v>273</v>
      </c>
      <c r="V92" t="s">
        <v>273</v>
      </c>
      <c r="W92" t="s">
        <v>180</v>
      </c>
      <c r="X92" t="s">
        <v>180</v>
      </c>
      <c r="Y92" t="s">
        <v>180</v>
      </c>
      <c r="Z92" t="s">
        <v>180</v>
      </c>
      <c r="AB92" t="s">
        <v>180</v>
      </c>
      <c r="AC92" t="s">
        <v>181</v>
      </c>
      <c r="AD92" t="s">
        <v>180</v>
      </c>
      <c r="AE92" t="s">
        <v>180</v>
      </c>
      <c r="AF92" t="s">
        <v>180</v>
      </c>
      <c r="AG92" t="s">
        <v>180</v>
      </c>
      <c r="AH92" t="s">
        <v>274</v>
      </c>
      <c r="AI92">
        <v>52.5</v>
      </c>
      <c r="AJ92">
        <v>1.17</v>
      </c>
      <c r="AK92" t="s">
        <v>180</v>
      </c>
      <c r="AL92">
        <v>18.100000000000001</v>
      </c>
      <c r="AM92" t="s">
        <v>180</v>
      </c>
      <c r="AP92">
        <v>9.39</v>
      </c>
      <c r="AQ92">
        <v>4.37</v>
      </c>
      <c r="AR92">
        <v>10.1</v>
      </c>
      <c r="AS92">
        <v>0.18</v>
      </c>
      <c r="AT92" t="s">
        <v>180</v>
      </c>
      <c r="AU92">
        <v>3.03</v>
      </c>
      <c r="AV92">
        <v>0.94</v>
      </c>
      <c r="AW92">
        <v>0.2</v>
      </c>
      <c r="AY92" t="s">
        <v>180</v>
      </c>
      <c r="AZ92" t="s">
        <v>180</v>
      </c>
      <c r="BA92">
        <v>99.980000000000018</v>
      </c>
      <c r="BC92" t="s">
        <v>180</v>
      </c>
      <c r="BD92" t="s">
        <v>180</v>
      </c>
      <c r="BE92" t="s">
        <v>180</v>
      </c>
      <c r="BI92" t="s">
        <v>180</v>
      </c>
      <c r="BK92" t="s">
        <v>180</v>
      </c>
      <c r="BL92" t="s">
        <v>180</v>
      </c>
      <c r="BN92" t="s">
        <v>180</v>
      </c>
      <c r="BO92" t="s">
        <v>180</v>
      </c>
      <c r="BP92" t="s">
        <v>180</v>
      </c>
      <c r="BQ92" t="s">
        <v>180</v>
      </c>
      <c r="BR92" t="s">
        <v>180</v>
      </c>
      <c r="BS92" t="s">
        <v>180</v>
      </c>
      <c r="BT92" t="s">
        <v>180</v>
      </c>
      <c r="BU92" t="s">
        <v>180</v>
      </c>
      <c r="BV92" t="s">
        <v>180</v>
      </c>
      <c r="BW92" t="s">
        <v>180</v>
      </c>
      <c r="BX92" t="s">
        <v>180</v>
      </c>
      <c r="BY92" t="s">
        <v>180</v>
      </c>
      <c r="BZ92" t="s">
        <v>180</v>
      </c>
      <c r="CD92" t="s">
        <v>180</v>
      </c>
      <c r="CE92" t="s">
        <v>180</v>
      </c>
      <c r="CG92" t="s">
        <v>180</v>
      </c>
      <c r="CH92" t="s">
        <v>180</v>
      </c>
      <c r="CI92" t="s">
        <v>180</v>
      </c>
      <c r="CJ92" t="s">
        <v>180</v>
      </c>
      <c r="CK92" t="s">
        <v>180</v>
      </c>
      <c r="CM92" t="s">
        <v>180</v>
      </c>
      <c r="CN92" t="s">
        <v>180</v>
      </c>
      <c r="CO92">
        <v>32</v>
      </c>
      <c r="CQ92">
        <v>366</v>
      </c>
      <c r="CS92" t="s">
        <v>180</v>
      </c>
      <c r="CT92" t="s">
        <v>180</v>
      </c>
      <c r="CV92">
        <v>18</v>
      </c>
      <c r="CZ92" t="s">
        <v>180</v>
      </c>
      <c r="DB92" t="s">
        <v>180</v>
      </c>
      <c r="DC92" t="s">
        <v>180</v>
      </c>
      <c r="DD92">
        <v>21.2</v>
      </c>
      <c r="DE92">
        <v>372</v>
      </c>
      <c r="DF92">
        <v>24.3</v>
      </c>
      <c r="DG92">
        <v>96</v>
      </c>
      <c r="DH92">
        <v>5.72</v>
      </c>
      <c r="DJ92" t="s">
        <v>180</v>
      </c>
      <c r="DK92" t="s">
        <v>180</v>
      </c>
      <c r="DL92" t="s">
        <v>180</v>
      </c>
      <c r="DM92" t="s">
        <v>180</v>
      </c>
      <c r="DR92" t="s">
        <v>180</v>
      </c>
      <c r="DS92" t="s">
        <v>180</v>
      </c>
      <c r="DT92">
        <v>0.96</v>
      </c>
      <c r="DU92">
        <v>304</v>
      </c>
      <c r="DV92">
        <v>9.8000000000000007</v>
      </c>
      <c r="DW92">
        <v>22.22</v>
      </c>
      <c r="DX92">
        <v>3.17</v>
      </c>
      <c r="DY92">
        <v>14.14</v>
      </c>
      <c r="DZ92">
        <v>3.93</v>
      </c>
      <c r="EA92">
        <v>1.2</v>
      </c>
      <c r="EB92">
        <v>4.12</v>
      </c>
      <c r="EC92">
        <v>0.66</v>
      </c>
      <c r="ED92">
        <v>4.1100000000000003</v>
      </c>
      <c r="EE92">
        <v>0.85</v>
      </c>
      <c r="EF92">
        <v>2.39</v>
      </c>
      <c r="EG92">
        <v>0.36</v>
      </c>
      <c r="EH92">
        <v>2.36</v>
      </c>
      <c r="EI92">
        <v>0.37</v>
      </c>
      <c r="EJ92">
        <v>2.58</v>
      </c>
      <c r="EK92">
        <v>0.62</v>
      </c>
      <c r="EM92" t="s">
        <v>180</v>
      </c>
      <c r="EN92" t="s">
        <v>180</v>
      </c>
      <c r="EO92" t="s">
        <v>180</v>
      </c>
      <c r="EP92" t="s">
        <v>180</v>
      </c>
      <c r="EQ92" t="s">
        <v>180</v>
      </c>
      <c r="ER92" t="s">
        <v>180</v>
      </c>
      <c r="ET92">
        <v>3.56</v>
      </c>
      <c r="EV92">
        <v>1.91</v>
      </c>
      <c r="EW92">
        <v>0.9</v>
      </c>
      <c r="EY92" t="s">
        <v>180</v>
      </c>
      <c r="EZ92" t="s">
        <v>180</v>
      </c>
      <c r="FB92" t="s">
        <v>180</v>
      </c>
      <c r="FD92" t="s">
        <v>180</v>
      </c>
      <c r="FF92" t="s">
        <v>180</v>
      </c>
      <c r="FH92" t="s">
        <v>180</v>
      </c>
      <c r="FI92" t="s">
        <v>180</v>
      </c>
      <c r="FJ92" t="s">
        <v>180</v>
      </c>
      <c r="FK92" t="s">
        <v>180</v>
      </c>
      <c r="FL92" t="s">
        <v>180</v>
      </c>
      <c r="FM92" t="s">
        <v>180</v>
      </c>
      <c r="FN92" t="s">
        <v>180</v>
      </c>
      <c r="FP92" t="s">
        <v>180</v>
      </c>
      <c r="FQ92" t="s">
        <v>180</v>
      </c>
      <c r="FR92" t="s">
        <v>180</v>
      </c>
      <c r="FS92" t="s">
        <v>180</v>
      </c>
      <c r="FT92" t="s">
        <v>180</v>
      </c>
      <c r="FU92" t="s">
        <v>180</v>
      </c>
      <c r="FV92" t="s">
        <v>278</v>
      </c>
      <c r="FW92" t="s">
        <v>180</v>
      </c>
      <c r="FX92">
        <f t="shared" si="19"/>
        <v>2.4237288135593222</v>
      </c>
      <c r="FY92">
        <f t="shared" si="20"/>
        <v>40.677966101694921</v>
      </c>
      <c r="FZ92">
        <f t="shared" si="21"/>
        <v>4.1525423728813564</v>
      </c>
      <c r="GA92">
        <f t="shared" si="22"/>
        <v>1.6652542372881358</v>
      </c>
      <c r="GB92">
        <f t="shared" si="23"/>
        <v>1.745762711864407</v>
      </c>
      <c r="GC92">
        <f t="shared" si="24"/>
        <v>2.5897435897435899</v>
      </c>
      <c r="GD92">
        <f t="shared" si="25"/>
        <v>15.308641975308641</v>
      </c>
      <c r="GE92">
        <f t="shared" si="26"/>
        <v>26.308345120226306</v>
      </c>
      <c r="GF92">
        <f t="shared" si="27"/>
        <v>31.020408163265305</v>
      </c>
      <c r="GG92">
        <f t="shared" si="28"/>
        <v>53.146853146853147</v>
      </c>
      <c r="GH92">
        <f t="shared" si="29"/>
        <v>0.16021602160216022</v>
      </c>
      <c r="GI92">
        <f t="shared" si="30"/>
        <v>0.15734265734265734</v>
      </c>
      <c r="GJ92">
        <f t="shared" si="31"/>
        <v>0.47120418848167545</v>
      </c>
      <c r="GK92">
        <f t="shared" si="32"/>
        <v>159.16230366492147</v>
      </c>
      <c r="GL92">
        <f t="shared" si="33"/>
        <v>1.7132867132867136</v>
      </c>
      <c r="GM92">
        <f t="shared" si="34"/>
        <v>0.33391608391608391</v>
      </c>
      <c r="GN92">
        <f t="shared" si="35"/>
        <v>0.19489795918367345</v>
      </c>
      <c r="GO92">
        <f t="shared" si="36"/>
        <v>2.4936386768447836</v>
      </c>
      <c r="GP92">
        <f t="shared" si="37"/>
        <v>0.9595128320052424</v>
      </c>
      <c r="GQ92">
        <f>(EA92/0.0735)/((DZ92/0.195*(EB92/0.295))^0.5)</f>
        <v>0.97314451115675338</v>
      </c>
    </row>
    <row r="93" spans="1:204">
      <c r="A93" t="s">
        <v>205</v>
      </c>
      <c r="B93" t="s">
        <v>268</v>
      </c>
      <c r="C93" t="s">
        <v>7209</v>
      </c>
      <c r="D93" t="s">
        <v>7108</v>
      </c>
      <c r="E93" t="s">
        <v>7108</v>
      </c>
      <c r="F93">
        <v>12</v>
      </c>
      <c r="G93">
        <v>5</v>
      </c>
      <c r="H93" t="s">
        <v>7330</v>
      </c>
      <c r="I93" t="s">
        <v>269</v>
      </c>
      <c r="J93" t="s">
        <v>270</v>
      </c>
      <c r="K93">
        <v>56.88</v>
      </c>
      <c r="L93">
        <v>56.88</v>
      </c>
      <c r="M93">
        <v>-158.16999999999999</v>
      </c>
      <c r="N93">
        <v>-158.16999999999999</v>
      </c>
      <c r="O93" t="s">
        <v>179</v>
      </c>
      <c r="R93" t="s">
        <v>279</v>
      </c>
      <c r="S93" t="s">
        <v>277</v>
      </c>
      <c r="T93" t="s">
        <v>273</v>
      </c>
      <c r="U93" t="s">
        <v>273</v>
      </c>
      <c r="V93" t="s">
        <v>273</v>
      </c>
      <c r="W93" t="s">
        <v>180</v>
      </c>
      <c r="X93" t="s">
        <v>180</v>
      </c>
      <c r="Y93" t="s">
        <v>180</v>
      </c>
      <c r="Z93" t="s">
        <v>180</v>
      </c>
      <c r="AB93" t="s">
        <v>180</v>
      </c>
      <c r="AC93" t="s">
        <v>181</v>
      </c>
      <c r="AD93" t="s">
        <v>180</v>
      </c>
      <c r="AE93" t="s">
        <v>180</v>
      </c>
      <c r="AF93" t="s">
        <v>180</v>
      </c>
      <c r="AG93" t="s">
        <v>180</v>
      </c>
      <c r="AH93" t="s">
        <v>274</v>
      </c>
      <c r="AI93">
        <v>54.5</v>
      </c>
      <c r="AJ93">
        <v>1.34</v>
      </c>
      <c r="AK93" t="s">
        <v>180</v>
      </c>
      <c r="AL93">
        <v>17</v>
      </c>
      <c r="AM93" t="s">
        <v>180</v>
      </c>
      <c r="AP93">
        <v>9.8000000000000007</v>
      </c>
      <c r="AQ93">
        <v>3.75</v>
      </c>
      <c r="AR93">
        <v>8.4</v>
      </c>
      <c r="AS93">
        <v>0.2</v>
      </c>
      <c r="AT93" t="s">
        <v>180</v>
      </c>
      <c r="AU93">
        <v>3.53</v>
      </c>
      <c r="AV93">
        <v>1.19</v>
      </c>
      <c r="AW93">
        <v>0.25</v>
      </c>
      <c r="AY93" t="s">
        <v>180</v>
      </c>
      <c r="AZ93" t="s">
        <v>180</v>
      </c>
      <c r="BA93">
        <v>99.960000000000008</v>
      </c>
      <c r="BC93" t="s">
        <v>180</v>
      </c>
      <c r="BD93" t="s">
        <v>180</v>
      </c>
      <c r="BE93" t="s">
        <v>180</v>
      </c>
      <c r="BI93" t="s">
        <v>180</v>
      </c>
      <c r="BK93" t="s">
        <v>180</v>
      </c>
      <c r="BL93" t="s">
        <v>180</v>
      </c>
      <c r="BN93" t="s">
        <v>180</v>
      </c>
      <c r="BO93" t="s">
        <v>180</v>
      </c>
      <c r="BP93" t="s">
        <v>180</v>
      </c>
      <c r="BQ93" t="s">
        <v>180</v>
      </c>
      <c r="BR93" t="s">
        <v>180</v>
      </c>
      <c r="BS93" t="s">
        <v>180</v>
      </c>
      <c r="BT93" t="s">
        <v>180</v>
      </c>
      <c r="BU93" t="s">
        <v>180</v>
      </c>
      <c r="BV93" t="s">
        <v>180</v>
      </c>
      <c r="BW93" t="s">
        <v>180</v>
      </c>
      <c r="BX93" t="s">
        <v>180</v>
      </c>
      <c r="BY93" t="s">
        <v>180</v>
      </c>
      <c r="BZ93" t="s">
        <v>180</v>
      </c>
      <c r="CD93" t="s">
        <v>180</v>
      </c>
      <c r="CE93" t="s">
        <v>180</v>
      </c>
      <c r="CG93" t="s">
        <v>180</v>
      </c>
      <c r="CH93" t="s">
        <v>180</v>
      </c>
      <c r="CI93" t="s">
        <v>180</v>
      </c>
      <c r="CJ93" t="s">
        <v>180</v>
      </c>
      <c r="CK93" t="s">
        <v>180</v>
      </c>
      <c r="CM93" t="s">
        <v>180</v>
      </c>
      <c r="CN93" t="s">
        <v>180</v>
      </c>
      <c r="CO93">
        <v>32</v>
      </c>
      <c r="CQ93">
        <v>337</v>
      </c>
      <c r="CS93" t="s">
        <v>180</v>
      </c>
      <c r="CT93" t="s">
        <v>180</v>
      </c>
      <c r="CV93">
        <v>10</v>
      </c>
      <c r="CZ93" t="s">
        <v>180</v>
      </c>
      <c r="DB93" t="s">
        <v>180</v>
      </c>
      <c r="DC93" t="s">
        <v>180</v>
      </c>
      <c r="DD93">
        <v>27.7</v>
      </c>
      <c r="DE93">
        <v>396</v>
      </c>
      <c r="DF93">
        <v>30.5</v>
      </c>
      <c r="DG93">
        <v>120</v>
      </c>
      <c r="DH93">
        <v>7.4</v>
      </c>
      <c r="DJ93" t="s">
        <v>180</v>
      </c>
      <c r="DK93" t="s">
        <v>180</v>
      </c>
      <c r="DL93" t="s">
        <v>180</v>
      </c>
      <c r="DM93" t="s">
        <v>180</v>
      </c>
      <c r="DR93" t="s">
        <v>180</v>
      </c>
      <c r="DS93" t="s">
        <v>180</v>
      </c>
      <c r="DT93">
        <v>1.4</v>
      </c>
      <c r="DU93">
        <v>384</v>
      </c>
      <c r="DV93">
        <v>12.48</v>
      </c>
      <c r="DW93">
        <v>27.53</v>
      </c>
      <c r="DX93">
        <v>3.94</v>
      </c>
      <c r="DY93">
        <v>17.59</v>
      </c>
      <c r="DZ93">
        <v>4.72</v>
      </c>
      <c r="EA93">
        <v>1.48</v>
      </c>
      <c r="EB93">
        <v>4.99</v>
      </c>
      <c r="EC93">
        <v>0.8</v>
      </c>
      <c r="ED93">
        <v>4.9400000000000004</v>
      </c>
      <c r="EE93">
        <v>1.04</v>
      </c>
      <c r="EF93">
        <v>2.9</v>
      </c>
      <c r="EG93">
        <v>0.44</v>
      </c>
      <c r="EH93">
        <v>2.86</v>
      </c>
      <c r="EI93">
        <v>0.44</v>
      </c>
      <c r="EJ93">
        <v>3.18</v>
      </c>
      <c r="EK93">
        <v>0.48</v>
      </c>
      <c r="EM93" t="s">
        <v>180</v>
      </c>
      <c r="EN93" t="s">
        <v>180</v>
      </c>
      <c r="EO93" t="s">
        <v>180</v>
      </c>
      <c r="EP93" t="s">
        <v>180</v>
      </c>
      <c r="EQ93" t="s">
        <v>180</v>
      </c>
      <c r="ER93" t="s">
        <v>180</v>
      </c>
      <c r="ET93">
        <v>4.42</v>
      </c>
      <c r="EV93">
        <v>2.5499999999999998</v>
      </c>
      <c r="EW93">
        <v>1.1399999999999999</v>
      </c>
      <c r="EY93" t="s">
        <v>180</v>
      </c>
      <c r="EZ93" t="s">
        <v>180</v>
      </c>
      <c r="FB93" t="s">
        <v>180</v>
      </c>
      <c r="FD93" t="s">
        <v>180</v>
      </c>
      <c r="FF93" t="s">
        <v>180</v>
      </c>
      <c r="FH93" t="s">
        <v>180</v>
      </c>
      <c r="FI93" t="s">
        <v>180</v>
      </c>
      <c r="FJ93" t="s">
        <v>180</v>
      </c>
      <c r="FK93" t="s">
        <v>180</v>
      </c>
      <c r="FL93" t="s">
        <v>180</v>
      </c>
      <c r="FM93" t="s">
        <v>180</v>
      </c>
      <c r="FN93" t="s">
        <v>180</v>
      </c>
      <c r="FP93" t="s">
        <v>180</v>
      </c>
      <c r="FQ93" t="s">
        <v>180</v>
      </c>
      <c r="FR93" t="s">
        <v>180</v>
      </c>
      <c r="FS93" t="s">
        <v>180</v>
      </c>
      <c r="FT93" t="s">
        <v>180</v>
      </c>
      <c r="FU93" t="s">
        <v>180</v>
      </c>
      <c r="FV93" t="s">
        <v>280</v>
      </c>
      <c r="FW93" t="s">
        <v>180</v>
      </c>
      <c r="FX93">
        <f t="shared" si="19"/>
        <v>2.5874125874125875</v>
      </c>
      <c r="FY93">
        <f t="shared" si="20"/>
        <v>41.95804195804196</v>
      </c>
      <c r="FZ93">
        <f t="shared" si="21"/>
        <v>4.3636363636363642</v>
      </c>
      <c r="GA93">
        <f t="shared" si="22"/>
        <v>1.6503496503496504</v>
      </c>
      <c r="GB93">
        <f t="shared" si="23"/>
        <v>1.744755244755245</v>
      </c>
      <c r="GC93">
        <f t="shared" si="24"/>
        <v>2.6343283582089549</v>
      </c>
      <c r="GD93">
        <f t="shared" si="25"/>
        <v>12.983606557377049</v>
      </c>
      <c r="GE93">
        <f t="shared" si="26"/>
        <v>22.512791358726549</v>
      </c>
      <c r="GF93">
        <f t="shared" si="27"/>
        <v>30.769230769230766</v>
      </c>
      <c r="GG93">
        <f t="shared" si="28"/>
        <v>51.891891891891888</v>
      </c>
      <c r="GH93">
        <f t="shared" si="29"/>
        <v>0.16055212495459498</v>
      </c>
      <c r="GI93">
        <f t="shared" si="30"/>
        <v>0.15405405405405403</v>
      </c>
      <c r="GJ93">
        <f t="shared" si="31"/>
        <v>0.44705882352941173</v>
      </c>
      <c r="GK93">
        <f t="shared" si="32"/>
        <v>150.58823529411765</v>
      </c>
      <c r="GL93">
        <f t="shared" si="33"/>
        <v>1.6864864864864864</v>
      </c>
      <c r="GM93">
        <f t="shared" si="34"/>
        <v>0.34459459459459457</v>
      </c>
      <c r="GN93">
        <f t="shared" si="35"/>
        <v>0.20432692307692304</v>
      </c>
      <c r="GO93">
        <f t="shared" si="36"/>
        <v>2.6440677966101696</v>
      </c>
      <c r="GP93">
        <f t="shared" si="37"/>
        <v>0.94493124439819642</v>
      </c>
      <c r="GQ93">
        <f>(EA93/0.0735)/((DZ93/0.195*(EB93/0.295))^0.5)</f>
        <v>0.99513366349840482</v>
      </c>
    </row>
    <row r="94" spans="1:204">
      <c r="A94" t="s">
        <v>2198</v>
      </c>
      <c r="B94" t="s">
        <v>2259</v>
      </c>
      <c r="C94" t="s">
        <v>7210</v>
      </c>
      <c r="D94" t="s">
        <v>6965</v>
      </c>
      <c r="E94" t="s">
        <v>6965</v>
      </c>
      <c r="F94">
        <v>15</v>
      </c>
      <c r="G94">
        <v>6</v>
      </c>
      <c r="H94" t="s">
        <v>7356</v>
      </c>
      <c r="I94" t="s">
        <v>2260</v>
      </c>
      <c r="J94" t="s">
        <v>180</v>
      </c>
      <c r="K94">
        <v>51.285380000000004</v>
      </c>
      <c r="L94">
        <v>51.285380000000004</v>
      </c>
      <c r="M94">
        <v>-125.74772</v>
      </c>
      <c r="N94">
        <v>-125.74772</v>
      </c>
      <c r="O94" t="s">
        <v>179</v>
      </c>
      <c r="R94" t="s">
        <v>2261</v>
      </c>
      <c r="S94" t="s">
        <v>2262</v>
      </c>
      <c r="T94" t="s">
        <v>604</v>
      </c>
      <c r="V94" t="s">
        <v>180</v>
      </c>
      <c r="W94" t="s">
        <v>180</v>
      </c>
      <c r="X94" t="s">
        <v>180</v>
      </c>
      <c r="Y94" t="s">
        <v>180</v>
      </c>
      <c r="Z94" t="s">
        <v>180</v>
      </c>
      <c r="AB94" t="s">
        <v>180</v>
      </c>
      <c r="AC94" t="s">
        <v>181</v>
      </c>
      <c r="AD94" t="s">
        <v>180</v>
      </c>
      <c r="AE94" t="s">
        <v>180</v>
      </c>
      <c r="AF94" t="s">
        <v>180</v>
      </c>
      <c r="AG94" t="s">
        <v>180</v>
      </c>
      <c r="AH94" t="s">
        <v>2263</v>
      </c>
      <c r="AI94">
        <v>47.1</v>
      </c>
      <c r="AJ94">
        <v>1.9</v>
      </c>
      <c r="AK94" t="s">
        <v>180</v>
      </c>
      <c r="AL94">
        <v>16.850000000000001</v>
      </c>
      <c r="AM94" t="s">
        <v>536</v>
      </c>
      <c r="AP94">
        <v>11.21</v>
      </c>
      <c r="AQ94">
        <v>10.6</v>
      </c>
      <c r="AR94">
        <v>7.14</v>
      </c>
      <c r="AS94">
        <v>0.17799999999999999</v>
      </c>
      <c r="AT94" t="s">
        <v>180</v>
      </c>
      <c r="AU94">
        <v>0.51</v>
      </c>
      <c r="AV94">
        <v>2.74</v>
      </c>
      <c r="AW94">
        <v>0.32</v>
      </c>
      <c r="AY94" t="s">
        <v>180</v>
      </c>
      <c r="AZ94" t="s">
        <v>180</v>
      </c>
      <c r="BA94">
        <v>98.547999999999988</v>
      </c>
      <c r="BC94" t="s">
        <v>180</v>
      </c>
      <c r="BD94" t="s">
        <v>180</v>
      </c>
      <c r="BE94" t="s">
        <v>180</v>
      </c>
      <c r="BI94" t="s">
        <v>180</v>
      </c>
      <c r="BK94" t="s">
        <v>180</v>
      </c>
      <c r="BL94" t="s">
        <v>180</v>
      </c>
      <c r="BM94">
        <v>0.31</v>
      </c>
      <c r="BN94" t="s">
        <v>180</v>
      </c>
      <c r="BO94" t="s">
        <v>180</v>
      </c>
      <c r="BP94" t="s">
        <v>180</v>
      </c>
      <c r="BQ94" t="s">
        <v>180</v>
      </c>
      <c r="BR94" t="s">
        <v>180</v>
      </c>
      <c r="BS94" t="s">
        <v>180</v>
      </c>
      <c r="BT94" t="s">
        <v>180</v>
      </c>
      <c r="BU94" t="s">
        <v>180</v>
      </c>
      <c r="BV94" t="s">
        <v>180</v>
      </c>
      <c r="BW94" t="s">
        <v>180</v>
      </c>
      <c r="BX94" t="s">
        <v>180</v>
      </c>
      <c r="BY94" t="s">
        <v>180</v>
      </c>
      <c r="BZ94" t="s">
        <v>180</v>
      </c>
      <c r="CA94">
        <v>6.64</v>
      </c>
      <c r="CB94">
        <v>0.87</v>
      </c>
      <c r="CD94" t="s">
        <v>180</v>
      </c>
      <c r="CE94" t="s">
        <v>180</v>
      </c>
      <c r="CG94" t="s">
        <v>180</v>
      </c>
      <c r="CH94" t="s">
        <v>180</v>
      </c>
      <c r="CI94" t="s">
        <v>180</v>
      </c>
      <c r="CJ94" t="s">
        <v>180</v>
      </c>
      <c r="CK94" t="s">
        <v>180</v>
      </c>
      <c r="CM94" t="s">
        <v>180</v>
      </c>
      <c r="CN94" t="s">
        <v>180</v>
      </c>
      <c r="CO94">
        <v>33.9</v>
      </c>
      <c r="CQ94">
        <v>268</v>
      </c>
      <c r="CR94">
        <v>52</v>
      </c>
      <c r="CS94" t="s">
        <v>180</v>
      </c>
      <c r="CT94" t="s">
        <v>180</v>
      </c>
      <c r="CU94">
        <v>47.7</v>
      </c>
      <c r="CV94">
        <v>43</v>
      </c>
      <c r="CW94">
        <v>61.1</v>
      </c>
      <c r="CX94">
        <v>81.900000000000006</v>
      </c>
      <c r="CY94">
        <v>20.51</v>
      </c>
      <c r="CZ94" t="s">
        <v>180</v>
      </c>
      <c r="DB94" t="s">
        <v>180</v>
      </c>
      <c r="DC94" t="s">
        <v>180</v>
      </c>
      <c r="DD94">
        <v>9.36</v>
      </c>
      <c r="DE94">
        <v>447</v>
      </c>
      <c r="DF94">
        <v>25.3</v>
      </c>
      <c r="DG94">
        <v>127</v>
      </c>
      <c r="DH94">
        <v>15.6</v>
      </c>
      <c r="DJ94" t="s">
        <v>180</v>
      </c>
      <c r="DK94" t="s">
        <v>180</v>
      </c>
      <c r="DL94" t="s">
        <v>180</v>
      </c>
      <c r="DM94" t="s">
        <v>180</v>
      </c>
      <c r="DP94">
        <v>0.97599999999999998</v>
      </c>
      <c r="DR94" t="s">
        <v>180</v>
      </c>
      <c r="DS94" t="s">
        <v>180</v>
      </c>
      <c r="DT94">
        <v>9.1800000000000007E-2</v>
      </c>
      <c r="DU94">
        <v>191</v>
      </c>
      <c r="DV94">
        <v>13</v>
      </c>
      <c r="DW94">
        <v>30</v>
      </c>
      <c r="DX94">
        <v>4.03</v>
      </c>
      <c r="DY94">
        <v>18.100000000000001</v>
      </c>
      <c r="DZ94">
        <v>4.3600000000000003</v>
      </c>
      <c r="EA94">
        <v>1.5</v>
      </c>
      <c r="EB94">
        <v>4.55</v>
      </c>
      <c r="EC94">
        <v>0.76</v>
      </c>
      <c r="ED94">
        <v>4.54</v>
      </c>
      <c r="EE94">
        <v>0.91</v>
      </c>
      <c r="EF94">
        <v>2.58</v>
      </c>
      <c r="EG94">
        <v>0.373</v>
      </c>
      <c r="EH94">
        <v>2.36</v>
      </c>
      <c r="EI94">
        <v>0.34699999999999998</v>
      </c>
      <c r="EJ94">
        <v>3.09</v>
      </c>
      <c r="EK94">
        <v>0.85</v>
      </c>
      <c r="EL94">
        <v>2.02</v>
      </c>
      <c r="EM94" t="s">
        <v>180</v>
      </c>
      <c r="EN94" t="s">
        <v>180</v>
      </c>
      <c r="EO94" t="s">
        <v>180</v>
      </c>
      <c r="EP94" t="s">
        <v>180</v>
      </c>
      <c r="EQ94" t="s">
        <v>180</v>
      </c>
      <c r="ER94" t="s">
        <v>180</v>
      </c>
      <c r="ET94">
        <v>1.44</v>
      </c>
      <c r="EV94">
        <v>1.0900000000000001</v>
      </c>
      <c r="EW94">
        <v>0.35299999999999998</v>
      </c>
      <c r="EX94">
        <v>0.51294200000000001</v>
      </c>
      <c r="EY94" t="s">
        <v>180</v>
      </c>
      <c r="EZ94" t="s">
        <v>180</v>
      </c>
      <c r="FA94">
        <v>0.70334300000000005</v>
      </c>
      <c r="FB94" t="s">
        <v>180</v>
      </c>
      <c r="FC94">
        <v>18.871700000000001</v>
      </c>
      <c r="FD94" t="s">
        <v>180</v>
      </c>
      <c r="FE94">
        <v>15.556100000000001</v>
      </c>
      <c r="FF94" t="s">
        <v>180</v>
      </c>
      <c r="FG94">
        <v>38.296399999999998</v>
      </c>
      <c r="FH94" t="s">
        <v>180</v>
      </c>
      <c r="FI94" t="s">
        <v>180</v>
      </c>
      <c r="FJ94" t="s">
        <v>180</v>
      </c>
      <c r="FK94" t="s">
        <v>180</v>
      </c>
      <c r="FL94" t="s">
        <v>180</v>
      </c>
      <c r="FM94" t="s">
        <v>180</v>
      </c>
      <c r="FN94" t="s">
        <v>180</v>
      </c>
      <c r="FO94">
        <v>0.28300900000000001</v>
      </c>
      <c r="FP94" t="s">
        <v>180</v>
      </c>
      <c r="FQ94" t="s">
        <v>180</v>
      </c>
      <c r="FR94" t="s">
        <v>180</v>
      </c>
      <c r="FS94" t="s">
        <v>180</v>
      </c>
      <c r="FT94" t="s">
        <v>180</v>
      </c>
      <c r="FU94" t="s">
        <v>180</v>
      </c>
      <c r="FV94" t="s">
        <v>2264</v>
      </c>
      <c r="FW94" t="s">
        <v>180</v>
      </c>
      <c r="FX94">
        <f t="shared" si="19"/>
        <v>6.6101694915254239</v>
      </c>
      <c r="FY94">
        <f t="shared" si="20"/>
        <v>53.813559322033903</v>
      </c>
      <c r="FZ94">
        <f t="shared" si="21"/>
        <v>5.5084745762711869</v>
      </c>
      <c r="GA94">
        <f t="shared" si="22"/>
        <v>1.8474576271186443</v>
      </c>
      <c r="GB94">
        <f t="shared" si="23"/>
        <v>1.9279661016949152</v>
      </c>
      <c r="GC94">
        <f t="shared" si="24"/>
        <v>0.26842105263157895</v>
      </c>
      <c r="GD94">
        <f t="shared" si="25"/>
        <v>17.66798418972332</v>
      </c>
      <c r="GE94">
        <f t="shared" si="26"/>
        <v>24.696132596685082</v>
      </c>
      <c r="GF94">
        <f t="shared" si="27"/>
        <v>14.692307692307692</v>
      </c>
      <c r="GG94">
        <f t="shared" si="28"/>
        <v>12.243589743589745</v>
      </c>
      <c r="GH94">
        <f t="shared" si="29"/>
        <v>4.8000000000000001E-2</v>
      </c>
      <c r="GI94">
        <f t="shared" si="30"/>
        <v>2.2628205128205129E-2</v>
      </c>
      <c r="GJ94">
        <f t="shared" si="31"/>
        <v>0.32385321100917425</v>
      </c>
      <c r="GK94">
        <f t="shared" si="32"/>
        <v>175.22935779816513</v>
      </c>
      <c r="GL94">
        <f t="shared" si="33"/>
        <v>0.83333333333333337</v>
      </c>
      <c r="GM94">
        <f t="shared" si="34"/>
        <v>6.9871794871794873E-2</v>
      </c>
      <c r="GN94">
        <f t="shared" si="35"/>
        <v>8.3846153846153848E-2</v>
      </c>
      <c r="GO94">
        <f t="shared" si="36"/>
        <v>2.9816513761467887</v>
      </c>
      <c r="GP94">
        <f t="shared" si="37"/>
        <v>0.99757706758794618</v>
      </c>
      <c r="GQ94">
        <f>(EA94/0.0735)/((DZ94/0.195*(EB94/0.295))^0.5)</f>
        <v>1.0989635563990514</v>
      </c>
      <c r="GR94">
        <v>0.51294200000000001</v>
      </c>
      <c r="GS94">
        <v>0.70334300000000005</v>
      </c>
      <c r="GT94">
        <v>18.871700000000001</v>
      </c>
      <c r="GU94">
        <v>15.556100000000001</v>
      </c>
      <c r="GV94">
        <v>38.296399999999998</v>
      </c>
    </row>
    <row r="95" spans="1:204">
      <c r="A95" t="s">
        <v>2198</v>
      </c>
      <c r="B95" t="s">
        <v>2216</v>
      </c>
      <c r="C95" t="s">
        <v>7210</v>
      </c>
      <c r="D95" t="s">
        <v>6958</v>
      </c>
      <c r="E95" t="s">
        <v>6958</v>
      </c>
      <c r="F95">
        <v>16</v>
      </c>
      <c r="G95">
        <v>6</v>
      </c>
      <c r="H95" t="s">
        <v>7356</v>
      </c>
      <c r="I95" t="s">
        <v>2217</v>
      </c>
      <c r="J95" t="s">
        <v>2218</v>
      </c>
      <c r="K95">
        <v>50.92</v>
      </c>
      <c r="L95">
        <v>50.92</v>
      </c>
      <c r="M95">
        <v>-123.41</v>
      </c>
      <c r="N95">
        <v>-123.41</v>
      </c>
      <c r="O95" t="s">
        <v>179</v>
      </c>
      <c r="R95" t="s">
        <v>2219</v>
      </c>
      <c r="S95" t="s">
        <v>2220</v>
      </c>
      <c r="T95" t="s">
        <v>604</v>
      </c>
      <c r="V95" t="s">
        <v>180</v>
      </c>
      <c r="W95" t="s">
        <v>180</v>
      </c>
      <c r="X95" t="s">
        <v>180</v>
      </c>
      <c r="Y95" t="s">
        <v>180</v>
      </c>
      <c r="Z95" t="s">
        <v>180</v>
      </c>
      <c r="AB95" t="s">
        <v>180</v>
      </c>
      <c r="AC95" t="s">
        <v>181</v>
      </c>
      <c r="AD95" t="s">
        <v>180</v>
      </c>
      <c r="AE95" t="s">
        <v>180</v>
      </c>
      <c r="AF95" t="s">
        <v>196</v>
      </c>
      <c r="AG95" t="s">
        <v>180</v>
      </c>
      <c r="AH95" t="s">
        <v>2221</v>
      </c>
      <c r="AI95">
        <v>48.02</v>
      </c>
      <c r="AJ95">
        <v>2</v>
      </c>
      <c r="AK95" t="s">
        <v>180</v>
      </c>
      <c r="AL95">
        <v>15.92</v>
      </c>
      <c r="AM95" t="s">
        <v>180</v>
      </c>
      <c r="AP95">
        <v>11.21</v>
      </c>
      <c r="AQ95">
        <v>9.34</v>
      </c>
      <c r="AR95">
        <v>7.9</v>
      </c>
      <c r="AS95">
        <v>0.18</v>
      </c>
      <c r="AT95" t="s">
        <v>180</v>
      </c>
      <c r="AU95">
        <v>0.56999999999999995</v>
      </c>
      <c r="AV95">
        <v>3.31</v>
      </c>
      <c r="AW95">
        <v>0.32</v>
      </c>
      <c r="AY95" t="s">
        <v>186</v>
      </c>
      <c r="AZ95" t="s">
        <v>180</v>
      </c>
      <c r="BA95">
        <v>98.77000000000001</v>
      </c>
      <c r="BC95" t="s">
        <v>180</v>
      </c>
      <c r="BD95" t="s">
        <v>180</v>
      </c>
      <c r="BE95" t="s">
        <v>180</v>
      </c>
      <c r="BI95" t="s">
        <v>180</v>
      </c>
      <c r="BK95" t="s">
        <v>180</v>
      </c>
      <c r="BL95" t="s">
        <v>180</v>
      </c>
      <c r="BN95" t="s">
        <v>180</v>
      </c>
      <c r="BO95" t="s">
        <v>180</v>
      </c>
      <c r="BP95" t="s">
        <v>180</v>
      </c>
      <c r="BQ95" t="s">
        <v>180</v>
      </c>
      <c r="BR95" t="s">
        <v>180</v>
      </c>
      <c r="BS95" t="s">
        <v>180</v>
      </c>
      <c r="BT95" t="s">
        <v>180</v>
      </c>
      <c r="BU95" t="s">
        <v>180</v>
      </c>
      <c r="BV95" t="s">
        <v>180</v>
      </c>
      <c r="BW95" t="s">
        <v>180</v>
      </c>
      <c r="BX95" t="s">
        <v>180</v>
      </c>
      <c r="BY95" t="s">
        <v>180</v>
      </c>
      <c r="BZ95" t="s">
        <v>180</v>
      </c>
      <c r="CA95">
        <v>6.0831468127920596</v>
      </c>
      <c r="CC95">
        <v>4</v>
      </c>
      <c r="CD95" t="s">
        <v>180</v>
      </c>
      <c r="CE95" t="s">
        <v>180</v>
      </c>
      <c r="CG95" t="s">
        <v>180</v>
      </c>
      <c r="CH95" t="s">
        <v>180</v>
      </c>
      <c r="CI95" t="s">
        <v>180</v>
      </c>
      <c r="CJ95" t="s">
        <v>180</v>
      </c>
      <c r="CK95" t="s">
        <v>180</v>
      </c>
      <c r="CM95" t="s">
        <v>180</v>
      </c>
      <c r="CN95" t="s">
        <v>180</v>
      </c>
      <c r="CO95">
        <v>22.923099613904601</v>
      </c>
      <c r="CQ95">
        <v>195.73428722156299</v>
      </c>
      <c r="CR95">
        <v>325.41071348930802</v>
      </c>
      <c r="CS95" t="s">
        <v>180</v>
      </c>
      <c r="CT95" t="s">
        <v>180</v>
      </c>
      <c r="CU95">
        <v>48.291408361977098</v>
      </c>
      <c r="CV95">
        <v>133.72965476814699</v>
      </c>
      <c r="CW95">
        <v>38.866520762484399</v>
      </c>
      <c r="CX95">
        <v>97.630301629441504</v>
      </c>
      <c r="CY95">
        <v>21.201775033453401</v>
      </c>
      <c r="CZ95" t="s">
        <v>180</v>
      </c>
      <c r="DB95" t="s">
        <v>180</v>
      </c>
      <c r="DC95" t="s">
        <v>180</v>
      </c>
      <c r="DD95">
        <v>4.0238912019783104</v>
      </c>
      <c r="DE95">
        <v>399.39332755799302</v>
      </c>
      <c r="DF95">
        <v>24.8732298959765</v>
      </c>
      <c r="DG95">
        <v>126.713246203913</v>
      </c>
      <c r="DH95">
        <v>16.528649827350399</v>
      </c>
      <c r="DI95">
        <v>0.90391307308339897</v>
      </c>
      <c r="DJ95" t="s">
        <v>180</v>
      </c>
      <c r="DK95" t="s">
        <v>180</v>
      </c>
      <c r="DL95" t="s">
        <v>180</v>
      </c>
      <c r="DM95" t="s">
        <v>180</v>
      </c>
      <c r="DP95">
        <v>1.00020412553342</v>
      </c>
      <c r="DR95" t="s">
        <v>180</v>
      </c>
      <c r="DS95" t="s">
        <v>180</v>
      </c>
      <c r="DT95">
        <v>6.9153918285928803E-2</v>
      </c>
      <c r="DU95">
        <v>194.86728576348099</v>
      </c>
      <c r="DV95">
        <v>14.2695418721311</v>
      </c>
      <c r="DW95">
        <v>29.996377316596</v>
      </c>
      <c r="DX95">
        <v>4.16104105576329</v>
      </c>
      <c r="DY95">
        <v>18.455506402276999</v>
      </c>
      <c r="DZ95">
        <v>4.6831115089887998</v>
      </c>
      <c r="EA95">
        <v>1.6543078648583101</v>
      </c>
      <c r="EB95">
        <v>5.1033441922978602</v>
      </c>
      <c r="EC95">
        <v>0.74675577431304996</v>
      </c>
      <c r="ED95">
        <v>4.2613185335454702</v>
      </c>
      <c r="EE95">
        <v>0.82371568556337005</v>
      </c>
      <c r="EF95">
        <v>2.2017490682732599</v>
      </c>
      <c r="EG95">
        <v>0.310673046497007</v>
      </c>
      <c r="EH95">
        <v>1.79429147082909</v>
      </c>
      <c r="EI95">
        <v>0.25712957217134302</v>
      </c>
      <c r="EJ95">
        <v>3.2151562808733898</v>
      </c>
      <c r="EK95">
        <v>1.2291952506132799</v>
      </c>
      <c r="EL95">
        <v>0.238605542361709</v>
      </c>
      <c r="EM95" t="s">
        <v>180</v>
      </c>
      <c r="EN95" t="s">
        <v>180</v>
      </c>
      <c r="EO95" t="s">
        <v>180</v>
      </c>
      <c r="EP95" t="s">
        <v>180</v>
      </c>
      <c r="EQ95" t="s">
        <v>180</v>
      </c>
      <c r="ER95" t="s">
        <v>180</v>
      </c>
      <c r="ET95">
        <v>1.65772053316116</v>
      </c>
      <c r="EV95">
        <v>0.94455958439749999</v>
      </c>
      <c r="EW95">
        <v>0.344345056081795</v>
      </c>
      <c r="EX95">
        <v>0.51302547482832805</v>
      </c>
      <c r="EY95" t="s">
        <v>180</v>
      </c>
      <c r="EZ95" t="s">
        <v>180</v>
      </c>
      <c r="FA95">
        <v>0.70298499999999997</v>
      </c>
      <c r="FB95" t="s">
        <v>180</v>
      </c>
      <c r="FC95">
        <v>18.743209606166399</v>
      </c>
      <c r="FD95" t="s">
        <v>180</v>
      </c>
      <c r="FE95">
        <v>15.546248928182701</v>
      </c>
      <c r="FF95" t="s">
        <v>180</v>
      </c>
      <c r="FG95">
        <v>38.124477929583101</v>
      </c>
      <c r="FH95" t="s">
        <v>180</v>
      </c>
      <c r="FI95" t="s">
        <v>180</v>
      </c>
      <c r="FJ95" t="s">
        <v>180</v>
      </c>
      <c r="FK95" t="s">
        <v>180</v>
      </c>
      <c r="FL95" t="s">
        <v>180</v>
      </c>
      <c r="FM95" t="s">
        <v>180</v>
      </c>
      <c r="FN95" t="s">
        <v>180</v>
      </c>
      <c r="FO95">
        <v>0.28300719670491398</v>
      </c>
      <c r="FP95" t="s">
        <v>180</v>
      </c>
      <c r="FQ95" t="s">
        <v>180</v>
      </c>
      <c r="FR95" t="s">
        <v>180</v>
      </c>
      <c r="FS95" t="s">
        <v>180</v>
      </c>
      <c r="FT95" t="s">
        <v>180</v>
      </c>
      <c r="FU95" t="s">
        <v>180</v>
      </c>
      <c r="FV95" t="s">
        <v>2222</v>
      </c>
      <c r="FW95" t="s">
        <v>180</v>
      </c>
      <c r="FX95">
        <f t="shared" si="19"/>
        <v>9.2117975791931901</v>
      </c>
      <c r="FY95">
        <f t="shared" si="20"/>
        <v>70.620213194995841</v>
      </c>
      <c r="FZ95">
        <f t="shared" si="21"/>
        <v>7.9527446371561687</v>
      </c>
      <c r="GA95">
        <f t="shared" si="22"/>
        <v>2.6100060024388734</v>
      </c>
      <c r="GB95">
        <f t="shared" si="23"/>
        <v>2.8442113643552869</v>
      </c>
      <c r="GC95">
        <f t="shared" si="24"/>
        <v>0.28499999999999998</v>
      </c>
      <c r="GD95">
        <f t="shared" si="25"/>
        <v>16.057155794736531</v>
      </c>
      <c r="GE95">
        <f t="shared" si="26"/>
        <v>21.640876107778695</v>
      </c>
      <c r="GF95">
        <f t="shared" si="27"/>
        <v>13.656169729181244</v>
      </c>
      <c r="GG95">
        <f t="shared" si="28"/>
        <v>11.789667504542862</v>
      </c>
      <c r="GH95">
        <f t="shared" si="29"/>
        <v>5.5264024574194104E-2</v>
      </c>
      <c r="GI95">
        <f t="shared" si="30"/>
        <v>2.0833223504559822E-2</v>
      </c>
      <c r="GJ95">
        <f t="shared" si="31"/>
        <v>0.36455620351514417</v>
      </c>
      <c r="GK95">
        <f t="shared" si="32"/>
        <v>206.30491605013961</v>
      </c>
      <c r="GL95">
        <f t="shared" si="33"/>
        <v>0.86332168817073651</v>
      </c>
      <c r="GM95">
        <f t="shared" si="34"/>
        <v>5.7146808375994021E-2</v>
      </c>
      <c r="GN95">
        <f t="shared" si="35"/>
        <v>6.619410720131505E-2</v>
      </c>
      <c r="GO95">
        <f t="shared" si="36"/>
        <v>3.0470215891169863</v>
      </c>
      <c r="GP95">
        <f t="shared" si="37"/>
        <v>0.93694089202045217</v>
      </c>
      <c r="GQ95">
        <f>(EA95/0.0735)/((DZ95/0.195*(EB95/0.295))^0.5)</f>
        <v>1.1042378505119437</v>
      </c>
      <c r="GR95">
        <v>0.51302547482832805</v>
      </c>
      <c r="GS95">
        <v>0.70298499999999997</v>
      </c>
      <c r="GT95">
        <v>18.743209606166399</v>
      </c>
      <c r="GU95">
        <v>15.546248928182701</v>
      </c>
      <c r="GV95">
        <v>38.124477929583101</v>
      </c>
    </row>
    <row r="96" spans="1:204">
      <c r="A96" t="s">
        <v>2198</v>
      </c>
      <c r="B96" t="s">
        <v>2216</v>
      </c>
      <c r="C96" t="s">
        <v>7210</v>
      </c>
      <c r="D96" t="s">
        <v>6958</v>
      </c>
      <c r="E96" t="s">
        <v>6958</v>
      </c>
      <c r="F96">
        <v>16</v>
      </c>
      <c r="G96">
        <v>6</v>
      </c>
      <c r="H96" t="s">
        <v>7356</v>
      </c>
      <c r="I96" t="s">
        <v>2217</v>
      </c>
      <c r="J96" t="s">
        <v>2223</v>
      </c>
      <c r="K96">
        <v>50.92</v>
      </c>
      <c r="L96">
        <v>50.92</v>
      </c>
      <c r="M96">
        <v>-123.38</v>
      </c>
      <c r="N96">
        <v>-123.38</v>
      </c>
      <c r="O96" t="s">
        <v>179</v>
      </c>
      <c r="R96" t="s">
        <v>2224</v>
      </c>
      <c r="S96" t="s">
        <v>2225</v>
      </c>
      <c r="T96" t="s">
        <v>604</v>
      </c>
      <c r="V96" t="s">
        <v>180</v>
      </c>
      <c r="W96" t="s">
        <v>180</v>
      </c>
      <c r="X96" t="s">
        <v>180</v>
      </c>
      <c r="Y96" t="s">
        <v>180</v>
      </c>
      <c r="Z96" t="s">
        <v>180</v>
      </c>
      <c r="AB96" t="s">
        <v>180</v>
      </c>
      <c r="AC96" t="s">
        <v>181</v>
      </c>
      <c r="AD96" t="s">
        <v>180</v>
      </c>
      <c r="AE96" t="s">
        <v>180</v>
      </c>
      <c r="AF96" t="s">
        <v>196</v>
      </c>
      <c r="AG96" t="s">
        <v>180</v>
      </c>
      <c r="AH96" t="s">
        <v>2221</v>
      </c>
      <c r="AI96">
        <v>45.1</v>
      </c>
      <c r="AJ96">
        <v>1.92</v>
      </c>
      <c r="AK96" t="s">
        <v>180</v>
      </c>
      <c r="AL96">
        <v>13.81</v>
      </c>
      <c r="AM96" t="s">
        <v>180</v>
      </c>
      <c r="AP96">
        <v>12.88</v>
      </c>
      <c r="AQ96">
        <v>9.85</v>
      </c>
      <c r="AR96">
        <v>9.69</v>
      </c>
      <c r="AS96">
        <v>0.2</v>
      </c>
      <c r="AT96" t="s">
        <v>180</v>
      </c>
      <c r="AU96">
        <v>0.74</v>
      </c>
      <c r="AV96">
        <v>4.1100000000000003</v>
      </c>
      <c r="AW96">
        <v>0.28000000000000003</v>
      </c>
      <c r="AY96" t="s">
        <v>2176</v>
      </c>
      <c r="AZ96" t="s">
        <v>202</v>
      </c>
      <c r="BA96">
        <v>98.58</v>
      </c>
      <c r="BC96" t="s">
        <v>180</v>
      </c>
      <c r="BD96" t="s">
        <v>180</v>
      </c>
      <c r="BE96" t="s">
        <v>180</v>
      </c>
      <c r="BI96" t="s">
        <v>180</v>
      </c>
      <c r="BK96" t="s">
        <v>180</v>
      </c>
      <c r="BL96" t="s">
        <v>180</v>
      </c>
      <c r="BN96" t="s">
        <v>180</v>
      </c>
      <c r="BO96" t="s">
        <v>180</v>
      </c>
      <c r="BP96" t="s">
        <v>180</v>
      </c>
      <c r="BQ96" t="s">
        <v>180</v>
      </c>
      <c r="BR96" t="s">
        <v>180</v>
      </c>
      <c r="BS96" t="s">
        <v>180</v>
      </c>
      <c r="BT96" t="s">
        <v>180</v>
      </c>
      <c r="BU96" t="s">
        <v>180</v>
      </c>
      <c r="BV96" t="s">
        <v>180</v>
      </c>
      <c r="BW96" t="s">
        <v>180</v>
      </c>
      <c r="BX96" t="s">
        <v>180</v>
      </c>
      <c r="BY96" t="s">
        <v>180</v>
      </c>
      <c r="BZ96" t="s">
        <v>180</v>
      </c>
      <c r="CA96">
        <v>6.4412193475087003</v>
      </c>
      <c r="CC96">
        <v>5</v>
      </c>
      <c r="CD96" t="s">
        <v>180</v>
      </c>
      <c r="CE96" t="s">
        <v>180</v>
      </c>
      <c r="CG96" t="s">
        <v>180</v>
      </c>
      <c r="CH96" t="s">
        <v>180</v>
      </c>
      <c r="CI96" t="s">
        <v>180</v>
      </c>
      <c r="CJ96" t="s">
        <v>180</v>
      </c>
      <c r="CK96" t="s">
        <v>180</v>
      </c>
      <c r="CM96" t="s">
        <v>180</v>
      </c>
      <c r="CN96" t="s">
        <v>180</v>
      </c>
      <c r="CO96">
        <v>22.4588291194259</v>
      </c>
      <c r="CQ96">
        <v>199.91608920398701</v>
      </c>
      <c r="CR96">
        <v>309.71429049281801</v>
      </c>
      <c r="CS96" t="s">
        <v>180</v>
      </c>
      <c r="CT96" t="s">
        <v>180</v>
      </c>
      <c r="CU96">
        <v>55.6706973266852</v>
      </c>
      <c r="CV96">
        <v>228.29707291823601</v>
      </c>
      <c r="CW96">
        <v>41.9393398609405</v>
      </c>
      <c r="CX96">
        <v>107.19811163401999</v>
      </c>
      <c r="CY96">
        <v>21.9598148241549</v>
      </c>
      <c r="CZ96" t="s">
        <v>180</v>
      </c>
      <c r="DB96" t="s">
        <v>180</v>
      </c>
      <c r="DC96" t="s">
        <v>180</v>
      </c>
      <c r="DD96">
        <v>7.6698163055376902</v>
      </c>
      <c r="DE96">
        <v>387.71166022113601</v>
      </c>
      <c r="DF96">
        <v>22.7228373179328</v>
      </c>
      <c r="DG96">
        <v>108.080989850083</v>
      </c>
      <c r="DH96">
        <v>15.426036047235399</v>
      </c>
      <c r="DI96">
        <v>0.69538888588707304</v>
      </c>
      <c r="DJ96" t="s">
        <v>180</v>
      </c>
      <c r="DK96" t="s">
        <v>180</v>
      </c>
      <c r="DL96" t="s">
        <v>180</v>
      </c>
      <c r="DM96" t="s">
        <v>180</v>
      </c>
      <c r="DP96">
        <v>0.750970133966681</v>
      </c>
      <c r="DR96" t="s">
        <v>180</v>
      </c>
      <c r="DS96" t="s">
        <v>180</v>
      </c>
      <c r="DT96">
        <v>8.9088952454675005E-2</v>
      </c>
      <c r="DU96">
        <v>176.14484451461001</v>
      </c>
      <c r="DV96">
        <v>11.649265736142199</v>
      </c>
      <c r="DW96">
        <v>26.003450644216102</v>
      </c>
      <c r="DX96">
        <v>3.5697254194562298</v>
      </c>
      <c r="DY96">
        <v>16.2745024801503</v>
      </c>
      <c r="DZ96">
        <v>4.2841526912794299</v>
      </c>
      <c r="EA96">
        <v>1.48047494687611</v>
      </c>
      <c r="EB96">
        <v>4.7154376519297196</v>
      </c>
      <c r="EC96">
        <v>0.73821815152163694</v>
      </c>
      <c r="ED96">
        <v>4.0321398304899896</v>
      </c>
      <c r="EE96">
        <v>0.74686979650385099</v>
      </c>
      <c r="EF96">
        <v>1.88655899222455</v>
      </c>
      <c r="EG96">
        <v>0.27612147631730699</v>
      </c>
      <c r="EH96">
        <v>1.52017718752399</v>
      </c>
      <c r="EI96">
        <v>0.224101786094664</v>
      </c>
      <c r="EJ96">
        <v>2.91105539881345</v>
      </c>
      <c r="EK96">
        <v>1.0585387206729899</v>
      </c>
      <c r="EL96">
        <v>0.111213225889991</v>
      </c>
      <c r="EM96" t="s">
        <v>180</v>
      </c>
      <c r="EN96" t="s">
        <v>180</v>
      </c>
      <c r="EO96" t="s">
        <v>180</v>
      </c>
      <c r="EP96" t="s">
        <v>180</v>
      </c>
      <c r="EQ96" t="s">
        <v>180</v>
      </c>
      <c r="ER96" t="s">
        <v>180</v>
      </c>
      <c r="ET96">
        <v>1.2590684215991299</v>
      </c>
      <c r="EV96">
        <v>0.86586773218546897</v>
      </c>
      <c r="EW96">
        <v>0.35206151464902302</v>
      </c>
      <c r="EX96">
        <v>0.51302970344238397</v>
      </c>
      <c r="EY96" t="s">
        <v>180</v>
      </c>
      <c r="EZ96" t="s">
        <v>180</v>
      </c>
      <c r="FA96">
        <v>0.70305399999999996</v>
      </c>
      <c r="FB96" t="s">
        <v>180</v>
      </c>
      <c r="FC96">
        <v>18.773760797540199</v>
      </c>
      <c r="FD96" t="s">
        <v>180</v>
      </c>
      <c r="FE96">
        <v>15.5566171395007</v>
      </c>
      <c r="FF96" t="s">
        <v>180</v>
      </c>
      <c r="FG96">
        <v>38.149572540771899</v>
      </c>
      <c r="FH96" t="s">
        <v>180</v>
      </c>
      <c r="FI96" t="s">
        <v>180</v>
      </c>
      <c r="FJ96" t="s">
        <v>180</v>
      </c>
      <c r="FK96" t="s">
        <v>180</v>
      </c>
      <c r="FL96" t="s">
        <v>180</v>
      </c>
      <c r="FM96" t="s">
        <v>180</v>
      </c>
      <c r="FN96" t="s">
        <v>180</v>
      </c>
      <c r="FO96">
        <v>0.28302488556892402</v>
      </c>
      <c r="FP96" t="s">
        <v>180</v>
      </c>
      <c r="FQ96" t="s">
        <v>180</v>
      </c>
      <c r="FR96" t="s">
        <v>180</v>
      </c>
      <c r="FS96" t="s">
        <v>180</v>
      </c>
      <c r="FT96" t="s">
        <v>180</v>
      </c>
      <c r="FU96" t="s">
        <v>180</v>
      </c>
      <c r="FV96" t="s">
        <v>2226</v>
      </c>
      <c r="FW96" t="s">
        <v>180</v>
      </c>
      <c r="FX96">
        <f t="shared" si="19"/>
        <v>10.147525021317266</v>
      </c>
      <c r="FY96">
        <f t="shared" si="20"/>
        <v>71.097626472162389</v>
      </c>
      <c r="FZ96">
        <f t="shared" si="21"/>
        <v>7.6630973229614803</v>
      </c>
      <c r="GA96">
        <f t="shared" si="22"/>
        <v>2.8181929885800376</v>
      </c>
      <c r="GB96">
        <f t="shared" si="23"/>
        <v>3.1019000223323014</v>
      </c>
      <c r="GC96">
        <f t="shared" si="24"/>
        <v>0.38541666666666669</v>
      </c>
      <c r="GD96">
        <f t="shared" si="25"/>
        <v>17.062642961191958</v>
      </c>
      <c r="GE96">
        <f t="shared" si="26"/>
        <v>23.823257312720958</v>
      </c>
      <c r="GF96">
        <f t="shared" si="27"/>
        <v>15.120682153220637</v>
      </c>
      <c r="GG96">
        <f t="shared" si="28"/>
        <v>11.418671911257338</v>
      </c>
      <c r="GH96">
        <f t="shared" si="29"/>
        <v>4.8419282457006607E-2</v>
      </c>
      <c r="GI96">
        <f t="shared" si="30"/>
        <v>2.2822552311623716E-2</v>
      </c>
      <c r="GJ96">
        <f t="shared" si="31"/>
        <v>0.40659964745471239</v>
      </c>
      <c r="GK96">
        <f t="shared" si="32"/>
        <v>203.4315842559655</v>
      </c>
      <c r="GL96">
        <f t="shared" si="33"/>
        <v>0.75516909855982994</v>
      </c>
      <c r="GM96">
        <f t="shared" si="34"/>
        <v>5.6130280619994193E-2</v>
      </c>
      <c r="GN96">
        <f t="shared" si="35"/>
        <v>7.4328095160460475E-2</v>
      </c>
      <c r="GO96">
        <f t="shared" si="36"/>
        <v>2.719152788334263</v>
      </c>
      <c r="GP96">
        <f t="shared" si="37"/>
        <v>0.97054058711826796</v>
      </c>
      <c r="GQ96">
        <f>(EA96/0.0735)/((DZ96/0.195*(EB96/0.295))^0.5)</f>
        <v>1.0748517380851306</v>
      </c>
      <c r="GR96">
        <v>0.51302970344238397</v>
      </c>
      <c r="GS96">
        <v>0.70305399999999996</v>
      </c>
      <c r="GT96">
        <v>18.773760797540199</v>
      </c>
      <c r="GU96">
        <v>15.5566171395007</v>
      </c>
      <c r="GV96">
        <v>38.149572540771899</v>
      </c>
    </row>
    <row r="97" spans="1:204">
      <c r="A97" t="s">
        <v>2198</v>
      </c>
      <c r="B97" t="s">
        <v>2216</v>
      </c>
      <c r="C97" t="s">
        <v>7210</v>
      </c>
      <c r="D97" t="s">
        <v>6958</v>
      </c>
      <c r="E97" t="s">
        <v>6958</v>
      </c>
      <c r="F97">
        <v>16</v>
      </c>
      <c r="G97">
        <v>6</v>
      </c>
      <c r="H97" t="s">
        <v>7356</v>
      </c>
      <c r="I97" t="s">
        <v>2217</v>
      </c>
      <c r="J97" t="s">
        <v>2227</v>
      </c>
      <c r="K97">
        <v>50.81</v>
      </c>
      <c r="L97">
        <v>50.81</v>
      </c>
      <c r="M97">
        <v>-123.45</v>
      </c>
      <c r="N97">
        <v>-123.45</v>
      </c>
      <c r="O97" t="s">
        <v>179</v>
      </c>
      <c r="R97" t="s">
        <v>2228</v>
      </c>
      <c r="S97" t="s">
        <v>2225</v>
      </c>
      <c r="T97" t="s">
        <v>604</v>
      </c>
      <c r="V97" t="s">
        <v>180</v>
      </c>
      <c r="W97" t="s">
        <v>180</v>
      </c>
      <c r="X97" t="s">
        <v>180</v>
      </c>
      <c r="Y97" t="s">
        <v>180</v>
      </c>
      <c r="Z97" t="s">
        <v>180</v>
      </c>
      <c r="AB97" t="s">
        <v>180</v>
      </c>
      <c r="AC97" t="s">
        <v>181</v>
      </c>
      <c r="AD97" t="s">
        <v>180</v>
      </c>
      <c r="AE97" t="s">
        <v>180</v>
      </c>
      <c r="AF97" t="s">
        <v>196</v>
      </c>
      <c r="AG97" t="s">
        <v>180</v>
      </c>
      <c r="AH97" t="s">
        <v>2221</v>
      </c>
      <c r="AI97">
        <v>46.64</v>
      </c>
      <c r="AJ97">
        <v>1.94</v>
      </c>
      <c r="AK97" t="s">
        <v>180</v>
      </c>
      <c r="AL97">
        <v>15.08</v>
      </c>
      <c r="AM97" t="s">
        <v>180</v>
      </c>
      <c r="AP97">
        <v>11.08</v>
      </c>
      <c r="AQ97">
        <v>8.66</v>
      </c>
      <c r="AR97">
        <v>9.84</v>
      </c>
      <c r="AS97">
        <v>0.18</v>
      </c>
      <c r="AT97" t="s">
        <v>180</v>
      </c>
      <c r="AU97">
        <v>1.2</v>
      </c>
      <c r="AV97">
        <v>3.65</v>
      </c>
      <c r="AW97">
        <v>0.5</v>
      </c>
      <c r="AY97" t="s">
        <v>2195</v>
      </c>
      <c r="AZ97" t="s">
        <v>180</v>
      </c>
      <c r="BA97">
        <v>98.77000000000001</v>
      </c>
      <c r="BC97" t="s">
        <v>180</v>
      </c>
      <c r="BD97" t="s">
        <v>180</v>
      </c>
      <c r="BE97" t="s">
        <v>180</v>
      </c>
      <c r="BI97" t="s">
        <v>180</v>
      </c>
      <c r="BK97" t="s">
        <v>180</v>
      </c>
      <c r="BL97" t="s">
        <v>180</v>
      </c>
      <c r="BN97" t="s">
        <v>180</v>
      </c>
      <c r="BO97" t="s">
        <v>180</v>
      </c>
      <c r="BP97" t="s">
        <v>180</v>
      </c>
      <c r="BQ97" t="s">
        <v>180</v>
      </c>
      <c r="BR97" t="s">
        <v>180</v>
      </c>
      <c r="BS97" t="s">
        <v>180</v>
      </c>
      <c r="BT97" t="s">
        <v>180</v>
      </c>
      <c r="BU97" t="s">
        <v>180</v>
      </c>
      <c r="BV97" t="s">
        <v>180</v>
      </c>
      <c r="BW97" t="s">
        <v>180</v>
      </c>
      <c r="BX97" t="s">
        <v>180</v>
      </c>
      <c r="BY97" t="s">
        <v>180</v>
      </c>
      <c r="BZ97" t="s">
        <v>180</v>
      </c>
      <c r="CA97">
        <v>7.1483680284951197</v>
      </c>
      <c r="CD97" t="s">
        <v>180</v>
      </c>
      <c r="CE97" t="s">
        <v>180</v>
      </c>
      <c r="CG97" t="s">
        <v>180</v>
      </c>
      <c r="CH97" t="s">
        <v>180</v>
      </c>
      <c r="CI97" t="s">
        <v>180</v>
      </c>
      <c r="CJ97" t="s">
        <v>180</v>
      </c>
      <c r="CK97" t="s">
        <v>180</v>
      </c>
      <c r="CM97" t="s">
        <v>180</v>
      </c>
      <c r="CN97" t="s">
        <v>180</v>
      </c>
      <c r="CO97">
        <v>20.1702577095793</v>
      </c>
      <c r="CQ97">
        <v>197.58446994231599</v>
      </c>
      <c r="CR97">
        <v>247.62885566335001</v>
      </c>
      <c r="CS97" t="s">
        <v>180</v>
      </c>
      <c r="CT97" t="s">
        <v>180</v>
      </c>
      <c r="CU97">
        <v>53.198128211974797</v>
      </c>
      <c r="CV97">
        <v>227.37904348164199</v>
      </c>
      <c r="CW97">
        <v>51.351299796480198</v>
      </c>
      <c r="CX97">
        <v>101.85027584389999</v>
      </c>
      <c r="CZ97" t="s">
        <v>180</v>
      </c>
      <c r="DB97" t="s">
        <v>180</v>
      </c>
      <c r="DC97" t="s">
        <v>180</v>
      </c>
      <c r="DD97">
        <v>17.900922790163399</v>
      </c>
      <c r="DE97">
        <v>658.31469139999194</v>
      </c>
      <c r="DF97">
        <v>21.6386883542337</v>
      </c>
      <c r="DG97">
        <v>170.65697021670999</v>
      </c>
      <c r="DH97">
        <v>30.864741475573702</v>
      </c>
      <c r="DJ97" t="s">
        <v>180</v>
      </c>
      <c r="DK97" t="s">
        <v>180</v>
      </c>
      <c r="DL97" t="s">
        <v>180</v>
      </c>
      <c r="DM97" t="s">
        <v>180</v>
      </c>
      <c r="DR97" t="s">
        <v>180</v>
      </c>
      <c r="DS97" t="s">
        <v>180</v>
      </c>
      <c r="DT97">
        <v>0.203616084169887</v>
      </c>
      <c r="DU97">
        <v>339.44177596214797</v>
      </c>
      <c r="DV97">
        <v>22.636378048428501</v>
      </c>
      <c r="DW97">
        <v>48.704255492319497</v>
      </c>
      <c r="DX97">
        <v>6.2437564816371998</v>
      </c>
      <c r="DY97">
        <v>25.888495893704999</v>
      </c>
      <c r="DZ97">
        <v>5.4924516905939802</v>
      </c>
      <c r="EA97">
        <v>1.84631230725341</v>
      </c>
      <c r="EB97">
        <v>5.1207577965285997</v>
      </c>
      <c r="EC97">
        <v>0.71795939025997901</v>
      </c>
      <c r="ED97">
        <v>4.1195652189013199</v>
      </c>
      <c r="EE97">
        <v>0.76760681452949497</v>
      </c>
      <c r="EF97">
        <v>2.0179051531261099</v>
      </c>
      <c r="EG97">
        <v>0.28000000000000003</v>
      </c>
      <c r="EH97">
        <v>1.67516628404566</v>
      </c>
      <c r="EI97">
        <v>0.23627549850104501</v>
      </c>
      <c r="EJ97">
        <v>3.6354287295867902</v>
      </c>
      <c r="EK97">
        <v>1.7027412714647401</v>
      </c>
      <c r="EM97" t="s">
        <v>180</v>
      </c>
      <c r="EN97" t="s">
        <v>180</v>
      </c>
      <c r="EO97" t="s">
        <v>180</v>
      </c>
      <c r="EP97" t="s">
        <v>180</v>
      </c>
      <c r="EQ97" t="s">
        <v>180</v>
      </c>
      <c r="ER97" t="s">
        <v>180</v>
      </c>
      <c r="ET97">
        <v>2.1639140922439402</v>
      </c>
      <c r="EV97">
        <v>2.2058941937064298</v>
      </c>
      <c r="EW97">
        <v>0.73179844076577005</v>
      </c>
      <c r="EX97">
        <v>0.51302135898218104</v>
      </c>
      <c r="EY97" t="s">
        <v>180</v>
      </c>
      <c r="EZ97" t="s">
        <v>180</v>
      </c>
      <c r="FA97">
        <v>0.70313999999999999</v>
      </c>
      <c r="FB97" t="s">
        <v>180</v>
      </c>
      <c r="FC97">
        <v>18.7465193652416</v>
      </c>
      <c r="FD97" t="s">
        <v>180</v>
      </c>
      <c r="FE97">
        <v>15.541851725590099</v>
      </c>
      <c r="FF97" t="s">
        <v>180</v>
      </c>
      <c r="FG97">
        <v>38.108697154908803</v>
      </c>
      <c r="FH97" t="s">
        <v>180</v>
      </c>
      <c r="FI97" t="s">
        <v>180</v>
      </c>
      <c r="FJ97" t="s">
        <v>180</v>
      </c>
      <c r="FK97" t="s">
        <v>180</v>
      </c>
      <c r="FL97" t="s">
        <v>180</v>
      </c>
      <c r="FM97" t="s">
        <v>180</v>
      </c>
      <c r="FN97" t="s">
        <v>180</v>
      </c>
      <c r="FO97">
        <v>0.28301723771841097</v>
      </c>
      <c r="FP97" t="s">
        <v>180</v>
      </c>
      <c r="FQ97" t="s">
        <v>180</v>
      </c>
      <c r="FR97" t="s">
        <v>180</v>
      </c>
      <c r="FS97" t="s">
        <v>180</v>
      </c>
      <c r="FT97" t="s">
        <v>180</v>
      </c>
      <c r="FU97" t="s">
        <v>180</v>
      </c>
      <c r="FV97" t="s">
        <v>2229</v>
      </c>
      <c r="FW97" t="s">
        <v>180</v>
      </c>
      <c r="FX97">
        <f t="shared" si="19"/>
        <v>18.424882215891362</v>
      </c>
      <c r="FY97">
        <f t="shared" si="20"/>
        <v>101.87464482902546</v>
      </c>
      <c r="FZ97">
        <f t="shared" si="21"/>
        <v>13.512914069497533</v>
      </c>
      <c r="GA97">
        <f t="shared" si="22"/>
        <v>3.2787501413467277</v>
      </c>
      <c r="GB97">
        <f t="shared" si="23"/>
        <v>3.0568653663214627</v>
      </c>
      <c r="GC97">
        <f t="shared" si="24"/>
        <v>0.61855670103092786</v>
      </c>
      <c r="GD97">
        <f t="shared" si="25"/>
        <v>30.42304046452011</v>
      </c>
      <c r="GE97">
        <f t="shared" si="26"/>
        <v>25.428850486445857</v>
      </c>
      <c r="GF97">
        <f t="shared" si="27"/>
        <v>14.995410274379706</v>
      </c>
      <c r="GG97">
        <f t="shared" si="28"/>
        <v>10.997719719466355</v>
      </c>
      <c r="GH97">
        <f t="shared" si="29"/>
        <v>4.442967191204026E-2</v>
      </c>
      <c r="GI97">
        <f t="shared" si="30"/>
        <v>2.3709851622924299E-2</v>
      </c>
      <c r="GJ97">
        <f t="shared" si="31"/>
        <v>0.33174684572525831</v>
      </c>
      <c r="GK97">
        <f t="shared" si="32"/>
        <v>153.87944577332814</v>
      </c>
      <c r="GL97">
        <f t="shared" si="33"/>
        <v>0.7334057233669975</v>
      </c>
      <c r="GM97">
        <f t="shared" si="34"/>
        <v>7.1469712307558789E-2</v>
      </c>
      <c r="GN97">
        <f t="shared" si="35"/>
        <v>9.7449079043790354E-2</v>
      </c>
      <c r="GO97">
        <f t="shared" si="36"/>
        <v>4.1213613379966745</v>
      </c>
      <c r="GP97">
        <f t="shared" si="37"/>
        <v>0.98602939712022908</v>
      </c>
      <c r="GQ97">
        <f>(EA97/0.0735)/((DZ97/0.195*(EB97/0.295))^0.5)</f>
        <v>1.1360459529902482</v>
      </c>
      <c r="GR97">
        <v>0.51302135898218104</v>
      </c>
      <c r="GS97">
        <v>0.70313999999999999</v>
      </c>
      <c r="GT97">
        <v>18.7465193652416</v>
      </c>
      <c r="GU97">
        <v>15.541851725590099</v>
      </c>
      <c r="GV97">
        <v>38.108697154908803</v>
      </c>
    </row>
    <row r="98" spans="1:204">
      <c r="A98" t="s">
        <v>2198</v>
      </c>
      <c r="B98" t="s">
        <v>2216</v>
      </c>
      <c r="C98" t="s">
        <v>7210</v>
      </c>
      <c r="D98" t="s">
        <v>6958</v>
      </c>
      <c r="E98" t="s">
        <v>6958</v>
      </c>
      <c r="F98">
        <v>16</v>
      </c>
      <c r="G98">
        <v>6</v>
      </c>
      <c r="H98" t="s">
        <v>7356</v>
      </c>
      <c r="I98" t="s">
        <v>2217</v>
      </c>
      <c r="J98" t="s">
        <v>2227</v>
      </c>
      <c r="K98">
        <v>50.81</v>
      </c>
      <c r="L98">
        <v>50.81</v>
      </c>
      <c r="M98">
        <v>-123.45</v>
      </c>
      <c r="N98">
        <v>-123.45</v>
      </c>
      <c r="O98" t="s">
        <v>179</v>
      </c>
      <c r="R98" t="s">
        <v>2230</v>
      </c>
      <c r="S98" t="s">
        <v>2225</v>
      </c>
      <c r="T98" t="s">
        <v>604</v>
      </c>
      <c r="V98" t="s">
        <v>180</v>
      </c>
      <c r="W98" t="s">
        <v>180</v>
      </c>
      <c r="X98" t="s">
        <v>180</v>
      </c>
      <c r="Y98" t="s">
        <v>180</v>
      </c>
      <c r="Z98" t="s">
        <v>180</v>
      </c>
      <c r="AB98" t="s">
        <v>180</v>
      </c>
      <c r="AC98" t="s">
        <v>181</v>
      </c>
      <c r="AD98" t="s">
        <v>180</v>
      </c>
      <c r="AE98" t="s">
        <v>180</v>
      </c>
      <c r="AF98" t="s">
        <v>196</v>
      </c>
      <c r="AG98" t="s">
        <v>180</v>
      </c>
      <c r="AH98" t="s">
        <v>2221</v>
      </c>
      <c r="AI98">
        <v>45.29</v>
      </c>
      <c r="AJ98">
        <v>2.33</v>
      </c>
      <c r="AK98" t="s">
        <v>180</v>
      </c>
      <c r="AL98">
        <v>16.23</v>
      </c>
      <c r="AM98" t="s">
        <v>180</v>
      </c>
      <c r="AP98">
        <v>12.8</v>
      </c>
      <c r="AQ98">
        <v>8.8699999999999992</v>
      </c>
      <c r="AR98">
        <v>8.5</v>
      </c>
      <c r="AS98">
        <v>0.24</v>
      </c>
      <c r="AT98" t="s">
        <v>180</v>
      </c>
      <c r="AU98">
        <v>1.05</v>
      </c>
      <c r="AV98">
        <v>2.87</v>
      </c>
      <c r="AW98">
        <v>0.4</v>
      </c>
      <c r="AY98" t="s">
        <v>180</v>
      </c>
      <c r="AZ98" t="s">
        <v>180</v>
      </c>
      <c r="BA98">
        <v>98.58</v>
      </c>
      <c r="BC98" t="s">
        <v>180</v>
      </c>
      <c r="BD98" t="s">
        <v>180</v>
      </c>
      <c r="BE98" t="s">
        <v>180</v>
      </c>
      <c r="BI98" t="s">
        <v>180</v>
      </c>
      <c r="BK98" t="s">
        <v>180</v>
      </c>
      <c r="BL98" t="s">
        <v>180</v>
      </c>
      <c r="BN98" t="s">
        <v>180</v>
      </c>
      <c r="BO98" t="s">
        <v>180</v>
      </c>
      <c r="BP98" t="s">
        <v>180</v>
      </c>
      <c r="BQ98" t="s">
        <v>180</v>
      </c>
      <c r="BR98" t="s">
        <v>180</v>
      </c>
      <c r="BS98" t="s">
        <v>180</v>
      </c>
      <c r="BT98" t="s">
        <v>180</v>
      </c>
      <c r="BU98" t="s">
        <v>180</v>
      </c>
      <c r="BV98" t="s">
        <v>180</v>
      </c>
      <c r="BW98" t="s">
        <v>180</v>
      </c>
      <c r="BX98" t="s">
        <v>180</v>
      </c>
      <c r="BY98" t="s">
        <v>180</v>
      </c>
      <c r="BZ98" t="s">
        <v>180</v>
      </c>
      <c r="CA98">
        <v>6.4770339182806698</v>
      </c>
      <c r="CD98" t="s">
        <v>180</v>
      </c>
      <c r="CE98" t="s">
        <v>180</v>
      </c>
      <c r="CG98" t="s">
        <v>180</v>
      </c>
      <c r="CH98" t="s">
        <v>180</v>
      </c>
      <c r="CI98" t="s">
        <v>180</v>
      </c>
      <c r="CJ98" t="s">
        <v>180</v>
      </c>
      <c r="CK98" t="s">
        <v>180</v>
      </c>
      <c r="CM98" t="s">
        <v>180</v>
      </c>
      <c r="CN98" t="s">
        <v>180</v>
      </c>
      <c r="CO98">
        <v>19.9325684548397</v>
      </c>
      <c r="CQ98">
        <v>187.72229253696801</v>
      </c>
      <c r="CR98">
        <v>255.61234496288901</v>
      </c>
      <c r="CS98" t="s">
        <v>180</v>
      </c>
      <c r="CT98" t="s">
        <v>180</v>
      </c>
      <c r="CU98">
        <v>50.132567663382503</v>
      </c>
      <c r="CV98">
        <v>215.59640478324201</v>
      </c>
      <c r="CW98">
        <v>41.203402839575702</v>
      </c>
      <c r="CX98">
        <v>92.840254906386306</v>
      </c>
      <c r="CY98">
        <v>19.870647510056401</v>
      </c>
      <c r="CZ98" t="s">
        <v>180</v>
      </c>
      <c r="DB98" t="s">
        <v>180</v>
      </c>
      <c r="DC98" t="s">
        <v>180</v>
      </c>
      <c r="DD98">
        <v>17.324548327978</v>
      </c>
      <c r="DE98">
        <v>588.93662244077495</v>
      </c>
      <c r="DF98">
        <v>23.037158282112301</v>
      </c>
      <c r="DG98">
        <v>161.394558934028</v>
      </c>
      <c r="DH98">
        <v>30.782687942325701</v>
      </c>
      <c r="DI98">
        <v>2.0378060504245199</v>
      </c>
      <c r="DJ98" t="s">
        <v>180</v>
      </c>
      <c r="DK98" t="s">
        <v>180</v>
      </c>
      <c r="DL98" t="s">
        <v>180</v>
      </c>
      <c r="DM98" t="s">
        <v>180</v>
      </c>
      <c r="DP98">
        <v>0.65746112752464403</v>
      </c>
      <c r="DR98" t="s">
        <v>180</v>
      </c>
      <c r="DS98" t="s">
        <v>180</v>
      </c>
      <c r="DT98">
        <v>0.17188511349557201</v>
      </c>
      <c r="DU98">
        <v>329.88348039482298</v>
      </c>
      <c r="DV98">
        <v>24.149247456629698</v>
      </c>
      <c r="DW98">
        <v>49.101275030222098</v>
      </c>
      <c r="DX98">
        <v>6.1431403522174701</v>
      </c>
      <c r="DY98">
        <v>25.3212689387456</v>
      </c>
      <c r="DZ98">
        <v>5.4475746280743298</v>
      </c>
      <c r="EA98">
        <v>1.86470150406066</v>
      </c>
      <c r="EB98">
        <v>5.2842592553815804</v>
      </c>
      <c r="EC98">
        <v>0.75682627440976802</v>
      </c>
      <c r="ED98">
        <v>4.0119982113630002</v>
      </c>
      <c r="EE98">
        <v>0.76532717938320705</v>
      </c>
      <c r="EF98">
        <v>1.97052437375584</v>
      </c>
      <c r="EG98">
        <v>0.28897447631191697</v>
      </c>
      <c r="EH98">
        <v>1.74626757764175</v>
      </c>
      <c r="EI98">
        <v>0.22927711501511</v>
      </c>
      <c r="EJ98">
        <v>3.8126407257549801</v>
      </c>
      <c r="EK98">
        <v>1.45518617672448</v>
      </c>
      <c r="EL98">
        <v>0.291560271007896</v>
      </c>
      <c r="EM98" t="s">
        <v>180</v>
      </c>
      <c r="EN98" t="s">
        <v>180</v>
      </c>
      <c r="EO98" t="s">
        <v>180</v>
      </c>
      <c r="EP98" t="s">
        <v>180</v>
      </c>
      <c r="EQ98" t="s">
        <v>180</v>
      </c>
      <c r="ER98" t="s">
        <v>180</v>
      </c>
      <c r="ET98">
        <v>2.1449207364496701</v>
      </c>
      <c r="EV98">
        <v>2.0802543339693802</v>
      </c>
      <c r="EW98">
        <v>0.75517599595163598</v>
      </c>
      <c r="EX98">
        <v>0.51299968903673798</v>
      </c>
      <c r="EY98" t="s">
        <v>180</v>
      </c>
      <c r="EZ98" t="s">
        <v>180</v>
      </c>
      <c r="FA98">
        <v>0.70314299999999996</v>
      </c>
      <c r="FB98" t="s">
        <v>180</v>
      </c>
      <c r="FC98">
        <v>18.7535980955852</v>
      </c>
      <c r="FD98" t="s">
        <v>180</v>
      </c>
      <c r="FE98">
        <v>15.540686256472499</v>
      </c>
      <c r="FF98" t="s">
        <v>180</v>
      </c>
      <c r="FG98">
        <v>38.108767821365603</v>
      </c>
      <c r="FH98" t="s">
        <v>180</v>
      </c>
      <c r="FI98" t="s">
        <v>180</v>
      </c>
      <c r="FJ98" t="s">
        <v>180</v>
      </c>
      <c r="FK98" t="s">
        <v>180</v>
      </c>
      <c r="FL98" t="s">
        <v>180</v>
      </c>
      <c r="FM98" t="s">
        <v>180</v>
      </c>
      <c r="FN98" t="s">
        <v>180</v>
      </c>
      <c r="FO98">
        <v>0.28302148549461498</v>
      </c>
      <c r="FP98" t="s">
        <v>180</v>
      </c>
      <c r="FQ98" t="s">
        <v>180</v>
      </c>
      <c r="FR98" t="s">
        <v>180</v>
      </c>
      <c r="FS98" t="s">
        <v>180</v>
      </c>
      <c r="FT98" t="s">
        <v>180</v>
      </c>
      <c r="FU98" t="s">
        <v>180</v>
      </c>
      <c r="FV98" t="s">
        <v>2231</v>
      </c>
      <c r="FW98" t="s">
        <v>180</v>
      </c>
      <c r="FX98">
        <f t="shared" si="19"/>
        <v>17.627703987894133</v>
      </c>
      <c r="FY98">
        <f t="shared" si="20"/>
        <v>92.422582312375951</v>
      </c>
      <c r="FZ98">
        <f t="shared" si="21"/>
        <v>13.82906478126456</v>
      </c>
      <c r="GA98">
        <f t="shared" si="22"/>
        <v>3.1195532104140744</v>
      </c>
      <c r="GB98">
        <f t="shared" si="23"/>
        <v>3.0260306742439309</v>
      </c>
      <c r="GC98">
        <f t="shared" si="24"/>
        <v>0.45064377682403434</v>
      </c>
      <c r="GD98">
        <f t="shared" si="25"/>
        <v>25.564638451873098</v>
      </c>
      <c r="GE98">
        <f t="shared" si="26"/>
        <v>23.258574594561789</v>
      </c>
      <c r="GF98">
        <f t="shared" si="27"/>
        <v>13.660197113275263</v>
      </c>
      <c r="GG98">
        <f t="shared" si="28"/>
        <v>10.716526153040668</v>
      </c>
      <c r="GH98">
        <f t="shared" si="29"/>
        <v>4.3683605672754117E-2</v>
      </c>
      <c r="GI98">
        <f t="shared" si="30"/>
        <v>2.4532490384417703E-2</v>
      </c>
      <c r="GJ98">
        <f t="shared" si="31"/>
        <v>0.36302099393330794</v>
      </c>
      <c r="GK98">
        <f t="shared" si="32"/>
        <v>158.57843678439303</v>
      </c>
      <c r="GL98">
        <f t="shared" si="33"/>
        <v>0.78450743164065506</v>
      </c>
      <c r="GM98">
        <f t="shared" si="34"/>
        <v>6.7578709756176428E-2</v>
      </c>
      <c r="GN98">
        <f t="shared" si="35"/>
        <v>8.6141580092935252E-2</v>
      </c>
      <c r="GO98">
        <f t="shared" si="36"/>
        <v>4.4330273755545129</v>
      </c>
      <c r="GP98">
        <f t="shared" si="37"/>
        <v>0.97027569246279854</v>
      </c>
      <c r="GQ98">
        <f>(EA98/0.0735)/((DZ98/0.195*(EB98/0.295))^0.5)</f>
        <v>1.1341138210999531</v>
      </c>
      <c r="GR98">
        <v>0.51299968903673798</v>
      </c>
      <c r="GS98">
        <v>0.70314299999999996</v>
      </c>
      <c r="GT98">
        <v>18.7535980955852</v>
      </c>
      <c r="GU98">
        <v>15.540686256472499</v>
      </c>
      <c r="GV98">
        <v>38.108767821365603</v>
      </c>
    </row>
    <row r="99" spans="1:204">
      <c r="A99" t="s">
        <v>2198</v>
      </c>
      <c r="B99" t="s">
        <v>2216</v>
      </c>
      <c r="C99" t="s">
        <v>7210</v>
      </c>
      <c r="D99" t="s">
        <v>6958</v>
      </c>
      <c r="E99" t="s">
        <v>6958</v>
      </c>
      <c r="F99">
        <v>16</v>
      </c>
      <c r="G99">
        <v>6</v>
      </c>
      <c r="H99" t="s">
        <v>7356</v>
      </c>
      <c r="I99" t="s">
        <v>2217</v>
      </c>
      <c r="J99" t="s">
        <v>2232</v>
      </c>
      <c r="K99">
        <v>50.69</v>
      </c>
      <c r="L99">
        <v>50.69</v>
      </c>
      <c r="M99">
        <v>-123.57</v>
      </c>
      <c r="N99">
        <v>-123.57</v>
      </c>
      <c r="O99" t="s">
        <v>179</v>
      </c>
      <c r="R99" t="s">
        <v>2233</v>
      </c>
      <c r="S99" t="s">
        <v>2220</v>
      </c>
      <c r="T99" t="s">
        <v>604</v>
      </c>
      <c r="V99" t="s">
        <v>180</v>
      </c>
      <c r="W99" t="s">
        <v>180</v>
      </c>
      <c r="X99" t="s">
        <v>180</v>
      </c>
      <c r="Y99" t="s">
        <v>180</v>
      </c>
      <c r="Z99" t="s">
        <v>180</v>
      </c>
      <c r="AB99" t="s">
        <v>180</v>
      </c>
      <c r="AC99" t="s">
        <v>181</v>
      </c>
      <c r="AD99" t="s">
        <v>180</v>
      </c>
      <c r="AE99" t="s">
        <v>180</v>
      </c>
      <c r="AF99" t="s">
        <v>196</v>
      </c>
      <c r="AG99" t="s">
        <v>180</v>
      </c>
      <c r="AH99" t="s">
        <v>2221</v>
      </c>
      <c r="AI99">
        <v>48.64</v>
      </c>
      <c r="AJ99">
        <v>1.65</v>
      </c>
      <c r="AK99" t="s">
        <v>180</v>
      </c>
      <c r="AL99">
        <v>16.010000000000002</v>
      </c>
      <c r="AM99" t="s">
        <v>180</v>
      </c>
      <c r="AP99">
        <v>10.37</v>
      </c>
      <c r="AQ99">
        <v>9.14</v>
      </c>
      <c r="AR99">
        <v>8.43</v>
      </c>
      <c r="AS99">
        <v>0.18</v>
      </c>
      <c r="AT99" t="s">
        <v>180</v>
      </c>
      <c r="AU99">
        <v>0.76</v>
      </c>
      <c r="AV99">
        <v>3.34</v>
      </c>
      <c r="AW99">
        <v>0.31</v>
      </c>
      <c r="AY99" t="s">
        <v>1096</v>
      </c>
      <c r="AZ99" t="s">
        <v>2234</v>
      </c>
      <c r="BA99">
        <v>98.830000000000027</v>
      </c>
      <c r="BC99" t="s">
        <v>180</v>
      </c>
      <c r="BD99" t="s">
        <v>180</v>
      </c>
      <c r="BE99" t="s">
        <v>180</v>
      </c>
      <c r="BI99" t="s">
        <v>180</v>
      </c>
      <c r="BK99" t="s">
        <v>180</v>
      </c>
      <c r="BL99" t="s">
        <v>180</v>
      </c>
      <c r="BN99" t="s">
        <v>180</v>
      </c>
      <c r="BO99" t="s">
        <v>180</v>
      </c>
      <c r="BP99" t="s">
        <v>180</v>
      </c>
      <c r="BQ99" t="s">
        <v>180</v>
      </c>
      <c r="BR99" t="s">
        <v>180</v>
      </c>
      <c r="BS99" t="s">
        <v>180</v>
      </c>
      <c r="BT99" t="s">
        <v>180</v>
      </c>
      <c r="BU99" t="s">
        <v>180</v>
      </c>
      <c r="BV99" t="s">
        <v>180</v>
      </c>
      <c r="BW99" t="s">
        <v>180</v>
      </c>
      <c r="BX99" t="s">
        <v>180</v>
      </c>
      <c r="BY99" t="s">
        <v>180</v>
      </c>
      <c r="BZ99" t="s">
        <v>180</v>
      </c>
      <c r="CA99">
        <v>7.5479213828754501</v>
      </c>
      <c r="CC99">
        <v>1</v>
      </c>
      <c r="CD99" t="s">
        <v>180</v>
      </c>
      <c r="CE99" t="s">
        <v>180</v>
      </c>
      <c r="CG99" t="s">
        <v>180</v>
      </c>
      <c r="CH99" t="s">
        <v>180</v>
      </c>
      <c r="CI99" t="s">
        <v>180</v>
      </c>
      <c r="CJ99" t="s">
        <v>180</v>
      </c>
      <c r="CK99" t="s">
        <v>180</v>
      </c>
      <c r="CM99" t="s">
        <v>180</v>
      </c>
      <c r="CN99" t="s">
        <v>180</v>
      </c>
      <c r="CO99">
        <v>20.226303693335499</v>
      </c>
      <c r="CQ99">
        <v>175.840908238645</v>
      </c>
      <c r="CR99">
        <v>274.00422611821301</v>
      </c>
      <c r="CS99" t="s">
        <v>180</v>
      </c>
      <c r="CT99" t="s">
        <v>180</v>
      </c>
      <c r="CU99">
        <v>53.626365641883297</v>
      </c>
      <c r="CV99">
        <v>188.43843434159001</v>
      </c>
      <c r="CW99">
        <v>46.423709487499799</v>
      </c>
      <c r="CX99">
        <v>106.253462231036</v>
      </c>
      <c r="CY99">
        <v>20.0332014276973</v>
      </c>
      <c r="CZ99" t="s">
        <v>180</v>
      </c>
      <c r="DB99" t="s">
        <v>180</v>
      </c>
      <c r="DC99" t="s">
        <v>180</v>
      </c>
      <c r="DD99">
        <v>7.6070500675434802</v>
      </c>
      <c r="DE99">
        <v>478.93351274869298</v>
      </c>
      <c r="DF99">
        <v>20.266665864151701</v>
      </c>
      <c r="DG99">
        <v>111.919188195686</v>
      </c>
      <c r="DH99">
        <v>17.133215711772198</v>
      </c>
      <c r="DI99">
        <v>0.807018976539988</v>
      </c>
      <c r="DJ99" t="s">
        <v>180</v>
      </c>
      <c r="DK99" t="s">
        <v>180</v>
      </c>
      <c r="DL99" t="s">
        <v>180</v>
      </c>
      <c r="DM99" t="s">
        <v>180</v>
      </c>
      <c r="DP99">
        <v>0.89475395035404204</v>
      </c>
      <c r="DR99" t="s">
        <v>180</v>
      </c>
      <c r="DS99" t="s">
        <v>180</v>
      </c>
      <c r="DT99">
        <v>7.6661982020818906E-2</v>
      </c>
      <c r="DU99">
        <v>248.77195671098599</v>
      </c>
      <c r="DV99">
        <v>12.696866350314</v>
      </c>
      <c r="DW99">
        <v>29.887325663203299</v>
      </c>
      <c r="DX99">
        <v>4.0357416967392998</v>
      </c>
      <c r="DY99">
        <v>17.4856573744615</v>
      </c>
      <c r="DZ99">
        <v>4.2116015010908097</v>
      </c>
      <c r="EA99">
        <v>1.51376537132406</v>
      </c>
      <c r="EB99">
        <v>4.1987301384526203</v>
      </c>
      <c r="EC99">
        <v>0.65145873603327098</v>
      </c>
      <c r="ED99">
        <v>3.7633213250095299</v>
      </c>
      <c r="EE99">
        <v>0.68770177783220798</v>
      </c>
      <c r="EF99">
        <v>1.79922368666303</v>
      </c>
      <c r="EG99">
        <v>0.24335981351029301</v>
      </c>
      <c r="EH99">
        <v>1.4816843019189401</v>
      </c>
      <c r="EI99">
        <v>0.20659850065712401</v>
      </c>
      <c r="EJ99">
        <v>2.89654912537189</v>
      </c>
      <c r="EK99">
        <v>1.0642169499395799</v>
      </c>
      <c r="EL99">
        <v>0.21095543395927599</v>
      </c>
      <c r="EM99" t="s">
        <v>180</v>
      </c>
      <c r="EN99" t="s">
        <v>180</v>
      </c>
      <c r="EO99" t="s">
        <v>180</v>
      </c>
      <c r="EP99" t="s">
        <v>180</v>
      </c>
      <c r="EQ99" t="s">
        <v>180</v>
      </c>
      <c r="ER99" t="s">
        <v>180</v>
      </c>
      <c r="ET99">
        <v>1.8991806339481501</v>
      </c>
      <c r="EV99">
        <v>1.1423790189668299</v>
      </c>
      <c r="EW99">
        <v>0.71204299020852302</v>
      </c>
      <c r="EX99">
        <v>0.51302986627718195</v>
      </c>
      <c r="EY99" t="s">
        <v>180</v>
      </c>
      <c r="EZ99" t="s">
        <v>180</v>
      </c>
      <c r="FA99">
        <v>0.70313899999999996</v>
      </c>
      <c r="FB99" t="s">
        <v>180</v>
      </c>
      <c r="FC99">
        <v>18.703445048907401</v>
      </c>
      <c r="FD99" t="s">
        <v>180</v>
      </c>
      <c r="FE99">
        <v>15.5470087943997</v>
      </c>
      <c r="FF99" t="s">
        <v>180</v>
      </c>
      <c r="FG99">
        <v>38.1005072436867</v>
      </c>
      <c r="FH99" t="s">
        <v>180</v>
      </c>
      <c r="FI99" t="s">
        <v>180</v>
      </c>
      <c r="FJ99" t="s">
        <v>180</v>
      </c>
      <c r="FK99" t="s">
        <v>180</v>
      </c>
      <c r="FL99" t="s">
        <v>180</v>
      </c>
      <c r="FM99" t="s">
        <v>180</v>
      </c>
      <c r="FN99" t="s">
        <v>180</v>
      </c>
      <c r="FO99">
        <v>0.28305606669053202</v>
      </c>
      <c r="FP99" t="s">
        <v>180</v>
      </c>
      <c r="FQ99" t="s">
        <v>180</v>
      </c>
      <c r="FR99" t="s">
        <v>180</v>
      </c>
      <c r="FS99" t="s">
        <v>180</v>
      </c>
      <c r="FT99" t="s">
        <v>180</v>
      </c>
      <c r="FU99" t="s">
        <v>180</v>
      </c>
      <c r="FV99" t="s">
        <v>2235</v>
      </c>
      <c r="FW99" t="s">
        <v>180</v>
      </c>
      <c r="FX99">
        <f t="shared" si="19"/>
        <v>11.563337540650762</v>
      </c>
      <c r="FY99">
        <f t="shared" si="20"/>
        <v>75.535110988716454</v>
      </c>
      <c r="FZ99">
        <f t="shared" si="21"/>
        <v>8.569211628867361</v>
      </c>
      <c r="GA99">
        <f t="shared" si="22"/>
        <v>2.8424418721561224</v>
      </c>
      <c r="GB99">
        <f t="shared" si="23"/>
        <v>2.833754891655945</v>
      </c>
      <c r="GC99">
        <f t="shared" si="24"/>
        <v>0.46060606060606063</v>
      </c>
      <c r="GD99">
        <f t="shared" si="25"/>
        <v>23.631588735858386</v>
      </c>
      <c r="GE99">
        <f t="shared" si="26"/>
        <v>27.390077621456456</v>
      </c>
      <c r="GF99">
        <f t="shared" si="27"/>
        <v>19.593177548477048</v>
      </c>
      <c r="GG99">
        <f t="shared" si="28"/>
        <v>14.519863690273581</v>
      </c>
      <c r="GH99">
        <f t="shared" si="29"/>
        <v>6.3544682965273963E-2</v>
      </c>
      <c r="GI99">
        <f t="shared" si="30"/>
        <v>4.1559214696589603E-2</v>
      </c>
      <c r="GJ99">
        <f t="shared" si="31"/>
        <v>0.62329837854733738</v>
      </c>
      <c r="GK99">
        <f t="shared" si="32"/>
        <v>217.76656659536332</v>
      </c>
      <c r="GL99">
        <f t="shared" si="33"/>
        <v>0.74106732582547297</v>
      </c>
      <c r="GM99">
        <f t="shared" si="34"/>
        <v>6.6676275965048618E-2</v>
      </c>
      <c r="GN99">
        <f t="shared" si="35"/>
        <v>8.9973304234912913E-2</v>
      </c>
      <c r="GO99">
        <f t="shared" si="36"/>
        <v>3.0147359257578139</v>
      </c>
      <c r="GP99">
        <f t="shared" si="37"/>
        <v>1.0049084596773672</v>
      </c>
      <c r="GQ99">
        <f>(EA99/0.0735)/((DZ99/0.195*(EB99/0.295))^0.5)</f>
        <v>1.1746728297189277</v>
      </c>
      <c r="GR99">
        <v>0.51302986627718195</v>
      </c>
      <c r="GS99">
        <v>0.70313899999999996</v>
      </c>
      <c r="GT99">
        <v>18.703445048907401</v>
      </c>
      <c r="GU99">
        <v>15.5470087943997</v>
      </c>
      <c r="GV99">
        <v>38.1005072436867</v>
      </c>
    </row>
    <row r="100" spans="1:204">
      <c r="A100" t="s">
        <v>2198</v>
      </c>
      <c r="B100" t="s">
        <v>2216</v>
      </c>
      <c r="C100" t="s">
        <v>7210</v>
      </c>
      <c r="D100" t="s">
        <v>6958</v>
      </c>
      <c r="E100" t="s">
        <v>6958</v>
      </c>
      <c r="F100">
        <v>16</v>
      </c>
      <c r="G100">
        <v>6</v>
      </c>
      <c r="H100" t="s">
        <v>7356</v>
      </c>
      <c r="I100" t="s">
        <v>2217</v>
      </c>
      <c r="J100" t="s">
        <v>2232</v>
      </c>
      <c r="K100">
        <v>50.69</v>
      </c>
      <c r="L100">
        <v>50.69</v>
      </c>
      <c r="M100">
        <v>-123.57</v>
      </c>
      <c r="N100">
        <v>-123.57</v>
      </c>
      <c r="O100" t="s">
        <v>179</v>
      </c>
      <c r="R100" t="s">
        <v>2236</v>
      </c>
      <c r="S100" t="s">
        <v>2220</v>
      </c>
      <c r="T100" t="s">
        <v>604</v>
      </c>
      <c r="V100" t="s">
        <v>180</v>
      </c>
      <c r="W100" t="s">
        <v>180</v>
      </c>
      <c r="X100" t="s">
        <v>180</v>
      </c>
      <c r="Y100" t="s">
        <v>180</v>
      </c>
      <c r="Z100" t="s">
        <v>180</v>
      </c>
      <c r="AB100" t="s">
        <v>180</v>
      </c>
      <c r="AC100" t="s">
        <v>181</v>
      </c>
      <c r="AD100" t="s">
        <v>180</v>
      </c>
      <c r="AE100" t="s">
        <v>180</v>
      </c>
      <c r="AF100" t="s">
        <v>196</v>
      </c>
      <c r="AG100" t="s">
        <v>180</v>
      </c>
      <c r="AH100" t="s">
        <v>2221</v>
      </c>
      <c r="AI100">
        <v>48.94</v>
      </c>
      <c r="AJ100">
        <v>1.73</v>
      </c>
      <c r="AK100" t="s">
        <v>180</v>
      </c>
      <c r="AL100">
        <v>15.46</v>
      </c>
      <c r="AM100" t="s">
        <v>180</v>
      </c>
      <c r="AP100">
        <v>10.82</v>
      </c>
      <c r="AQ100">
        <v>9.0299999999999994</v>
      </c>
      <c r="AR100">
        <v>8.01</v>
      </c>
      <c r="AS100">
        <v>0.17</v>
      </c>
      <c r="AT100" t="s">
        <v>180</v>
      </c>
      <c r="AU100">
        <v>0.9</v>
      </c>
      <c r="AV100">
        <v>3.42</v>
      </c>
      <c r="AW100">
        <v>0.33</v>
      </c>
      <c r="AY100" t="s">
        <v>2186</v>
      </c>
      <c r="AZ100" t="s">
        <v>2190</v>
      </c>
      <c r="BA100">
        <v>98.81</v>
      </c>
      <c r="BC100" t="s">
        <v>180</v>
      </c>
      <c r="BD100" t="s">
        <v>180</v>
      </c>
      <c r="BE100" t="s">
        <v>180</v>
      </c>
      <c r="BI100" t="s">
        <v>180</v>
      </c>
      <c r="BK100" t="s">
        <v>180</v>
      </c>
      <c r="BL100" t="s">
        <v>180</v>
      </c>
      <c r="BN100" t="s">
        <v>180</v>
      </c>
      <c r="BO100" t="s">
        <v>180</v>
      </c>
      <c r="BP100" t="s">
        <v>180</v>
      </c>
      <c r="BQ100" t="s">
        <v>180</v>
      </c>
      <c r="BR100" t="s">
        <v>180</v>
      </c>
      <c r="BS100" t="s">
        <v>180</v>
      </c>
      <c r="BT100" t="s">
        <v>180</v>
      </c>
      <c r="BU100" t="s">
        <v>180</v>
      </c>
      <c r="BV100" t="s">
        <v>180</v>
      </c>
      <c r="BW100" t="s">
        <v>180</v>
      </c>
      <c r="BX100" t="s">
        <v>180</v>
      </c>
      <c r="BY100" t="s">
        <v>180</v>
      </c>
      <c r="BZ100" t="s">
        <v>180</v>
      </c>
      <c r="CA100">
        <v>7.7251861764369298</v>
      </c>
      <c r="CD100" t="s">
        <v>180</v>
      </c>
      <c r="CE100" t="s">
        <v>180</v>
      </c>
      <c r="CG100" t="s">
        <v>180</v>
      </c>
      <c r="CH100" t="s">
        <v>180</v>
      </c>
      <c r="CI100" t="s">
        <v>180</v>
      </c>
      <c r="CJ100" t="s">
        <v>180</v>
      </c>
      <c r="CK100" t="s">
        <v>180</v>
      </c>
      <c r="CM100" t="s">
        <v>180</v>
      </c>
      <c r="CN100" t="s">
        <v>180</v>
      </c>
      <c r="CO100">
        <v>21.535153645438498</v>
      </c>
      <c r="CQ100">
        <v>185.40631394852701</v>
      </c>
      <c r="CR100">
        <v>270.96249285464398</v>
      </c>
      <c r="CS100" t="s">
        <v>180</v>
      </c>
      <c r="CT100" t="s">
        <v>180</v>
      </c>
      <c r="CU100">
        <v>47.529739477905103</v>
      </c>
      <c r="CV100">
        <v>145.87650248087601</v>
      </c>
      <c r="CW100">
        <v>41.639752620923602</v>
      </c>
      <c r="CX100">
        <v>102.127884573221</v>
      </c>
      <c r="CY100">
        <v>21.3093666571007</v>
      </c>
      <c r="CZ100" t="s">
        <v>180</v>
      </c>
      <c r="DB100" t="s">
        <v>180</v>
      </c>
      <c r="DC100" t="s">
        <v>180</v>
      </c>
      <c r="DD100">
        <v>12.4006343549673</v>
      </c>
      <c r="DE100">
        <v>544.92227692056099</v>
      </c>
      <c r="DF100">
        <v>21.6707576534249</v>
      </c>
      <c r="DG100">
        <v>121.628475306092</v>
      </c>
      <c r="DH100">
        <v>19.444181621345699</v>
      </c>
      <c r="DI100">
        <v>1.42459607587252</v>
      </c>
      <c r="DJ100" t="s">
        <v>180</v>
      </c>
      <c r="DK100" t="s">
        <v>180</v>
      </c>
      <c r="DL100" t="s">
        <v>180</v>
      </c>
      <c r="DM100" t="s">
        <v>180</v>
      </c>
      <c r="DP100">
        <v>1.00063518019085</v>
      </c>
      <c r="DR100" t="s">
        <v>180</v>
      </c>
      <c r="DS100" t="s">
        <v>180</v>
      </c>
      <c r="DT100">
        <v>0.12628663464842901</v>
      </c>
      <c r="DU100">
        <v>264.73224795841998</v>
      </c>
      <c r="DV100">
        <v>15.4480926295779</v>
      </c>
      <c r="DW100">
        <v>31.382907714726301</v>
      </c>
      <c r="DX100">
        <v>4.1573916933997097</v>
      </c>
      <c r="DY100">
        <v>18.148458380029702</v>
      </c>
      <c r="DZ100">
        <v>4.3794564212715796</v>
      </c>
      <c r="EA100">
        <v>1.5728230200263</v>
      </c>
      <c r="EB100">
        <v>4.7708256056422602</v>
      </c>
      <c r="EC100">
        <v>0.68202328525576195</v>
      </c>
      <c r="ED100">
        <v>3.8098028469387799</v>
      </c>
      <c r="EE100">
        <v>0.73580573859432097</v>
      </c>
      <c r="EF100">
        <v>1.92826594426261</v>
      </c>
      <c r="EG100">
        <v>0.27406996247153698</v>
      </c>
      <c r="EH100">
        <v>1.5380338876478701</v>
      </c>
      <c r="EI100">
        <v>0.22226940004569201</v>
      </c>
      <c r="EJ100">
        <v>3.04318105923263</v>
      </c>
      <c r="EK100">
        <v>1.3028488103125899</v>
      </c>
      <c r="EL100">
        <v>0.217891497383782</v>
      </c>
      <c r="EM100" t="s">
        <v>180</v>
      </c>
      <c r="EN100" t="s">
        <v>180</v>
      </c>
      <c r="EO100" t="s">
        <v>180</v>
      </c>
      <c r="EP100" t="s">
        <v>180</v>
      </c>
      <c r="EQ100" t="s">
        <v>180</v>
      </c>
      <c r="ER100" t="s">
        <v>180</v>
      </c>
      <c r="ET100">
        <v>2.0082559144704399</v>
      </c>
      <c r="EV100">
        <v>1.19652811952796</v>
      </c>
      <c r="EW100">
        <v>0.54343329325668199</v>
      </c>
      <c r="EX100">
        <v>0.51302870349929097</v>
      </c>
      <c r="EY100" t="s">
        <v>180</v>
      </c>
      <c r="EZ100" t="s">
        <v>180</v>
      </c>
      <c r="FA100">
        <v>0.70314399999999999</v>
      </c>
      <c r="FB100" t="s">
        <v>180</v>
      </c>
      <c r="FC100">
        <v>18.708209001914199</v>
      </c>
      <c r="FD100" t="s">
        <v>180</v>
      </c>
      <c r="FE100">
        <v>15.5470213492738</v>
      </c>
      <c r="FF100" t="s">
        <v>180</v>
      </c>
      <c r="FG100">
        <v>38.104576767715997</v>
      </c>
      <c r="FH100" t="s">
        <v>180</v>
      </c>
      <c r="FI100" t="s">
        <v>180</v>
      </c>
      <c r="FJ100" t="s">
        <v>180</v>
      </c>
      <c r="FK100" t="s">
        <v>180</v>
      </c>
      <c r="FL100" t="s">
        <v>180</v>
      </c>
      <c r="FM100" t="s">
        <v>180</v>
      </c>
      <c r="FN100" t="s">
        <v>180</v>
      </c>
      <c r="FO100">
        <v>0.28305648625956398</v>
      </c>
      <c r="FP100" t="s">
        <v>180</v>
      </c>
      <c r="FQ100" t="s">
        <v>180</v>
      </c>
      <c r="FR100" t="s">
        <v>180</v>
      </c>
      <c r="FS100" t="s">
        <v>180</v>
      </c>
      <c r="FT100" t="s">
        <v>180</v>
      </c>
      <c r="FU100" t="s">
        <v>180</v>
      </c>
      <c r="FV100" t="s">
        <v>2237</v>
      </c>
      <c r="FW100" t="s">
        <v>180</v>
      </c>
      <c r="FX100">
        <f t="shared" si="19"/>
        <v>12.64223225346606</v>
      </c>
      <c r="FY100">
        <f t="shared" si="20"/>
        <v>79.08049119262229</v>
      </c>
      <c r="FZ100">
        <f t="shared" si="21"/>
        <v>10.044052184833726</v>
      </c>
      <c r="GA100">
        <f t="shared" si="22"/>
        <v>2.847438184843329</v>
      </c>
      <c r="GB100">
        <f t="shared" si="23"/>
        <v>3.1018988878966312</v>
      </c>
      <c r="GC100">
        <f t="shared" si="24"/>
        <v>0.52023121387283244</v>
      </c>
      <c r="GD100">
        <f t="shared" si="25"/>
        <v>25.145511090815052</v>
      </c>
      <c r="GE100">
        <f t="shared" si="26"/>
        <v>30.025816270994429</v>
      </c>
      <c r="GF100">
        <f t="shared" si="27"/>
        <v>17.136888954921645</v>
      </c>
      <c r="GG100">
        <f t="shared" si="28"/>
        <v>13.614985352111637</v>
      </c>
      <c r="GH100">
        <f t="shared" si="29"/>
        <v>6.3992028167870307E-2</v>
      </c>
      <c r="GI100">
        <f t="shared" si="30"/>
        <v>2.7948375706391488E-2</v>
      </c>
      <c r="GJ100">
        <f t="shared" si="31"/>
        <v>0.45417511246711928</v>
      </c>
      <c r="GK100">
        <f t="shared" si="32"/>
        <v>221.25033556491675</v>
      </c>
      <c r="GL100">
        <f t="shared" si="33"/>
        <v>0.79448407397198362</v>
      </c>
      <c r="GM100">
        <f t="shared" si="34"/>
        <v>6.1536563627569651E-2</v>
      </c>
      <c r="GN100">
        <f t="shared" si="35"/>
        <v>7.745474785909888E-2</v>
      </c>
      <c r="GO100">
        <f t="shared" si="36"/>
        <v>3.5273995545530581</v>
      </c>
      <c r="GP100">
        <f t="shared" si="37"/>
        <v>0.94252890274196333</v>
      </c>
      <c r="GQ100">
        <f>(EA100/0.0735)/((DZ100/0.195*(EB100/0.295))^0.5)</f>
        <v>1.12282986682622</v>
      </c>
      <c r="GR100">
        <v>0.51302870349929097</v>
      </c>
      <c r="GS100">
        <v>0.70314399999999999</v>
      </c>
      <c r="GT100">
        <v>18.708209001914199</v>
      </c>
      <c r="GU100">
        <v>15.5470213492738</v>
      </c>
      <c r="GV100">
        <v>38.104576767715997</v>
      </c>
    </row>
    <row r="101" spans="1:204">
      <c r="A101" t="s">
        <v>2198</v>
      </c>
      <c r="B101" t="s">
        <v>2216</v>
      </c>
      <c r="C101" t="s">
        <v>7210</v>
      </c>
      <c r="D101" t="s">
        <v>6958</v>
      </c>
      <c r="E101" t="s">
        <v>6958</v>
      </c>
      <c r="F101">
        <v>16</v>
      </c>
      <c r="G101">
        <v>6</v>
      </c>
      <c r="H101" t="s">
        <v>7356</v>
      </c>
      <c r="I101" t="s">
        <v>2217</v>
      </c>
      <c r="J101" t="s">
        <v>2232</v>
      </c>
      <c r="K101">
        <v>50.55</v>
      </c>
      <c r="L101">
        <v>50.55</v>
      </c>
      <c r="M101">
        <v>-123.53</v>
      </c>
      <c r="N101">
        <v>-123.53</v>
      </c>
      <c r="O101" t="s">
        <v>179</v>
      </c>
      <c r="R101" t="s">
        <v>2238</v>
      </c>
      <c r="S101" t="s">
        <v>2220</v>
      </c>
      <c r="T101" t="s">
        <v>604</v>
      </c>
      <c r="V101" t="s">
        <v>180</v>
      </c>
      <c r="W101" t="s">
        <v>180</v>
      </c>
      <c r="X101" t="s">
        <v>180</v>
      </c>
      <c r="Y101" t="s">
        <v>180</v>
      </c>
      <c r="Z101" t="s">
        <v>180</v>
      </c>
      <c r="AB101" t="s">
        <v>180</v>
      </c>
      <c r="AC101" t="s">
        <v>181</v>
      </c>
      <c r="AD101" t="s">
        <v>180</v>
      </c>
      <c r="AE101" t="s">
        <v>180</v>
      </c>
      <c r="AF101" t="s">
        <v>196</v>
      </c>
      <c r="AG101" t="s">
        <v>180</v>
      </c>
      <c r="AH101" t="s">
        <v>2221</v>
      </c>
      <c r="AI101">
        <v>49.68</v>
      </c>
      <c r="AJ101">
        <v>1.59</v>
      </c>
      <c r="AK101" t="s">
        <v>180</v>
      </c>
      <c r="AL101">
        <v>15.18</v>
      </c>
      <c r="AM101" t="s">
        <v>180</v>
      </c>
      <c r="AP101">
        <v>10.83</v>
      </c>
      <c r="AQ101">
        <v>9</v>
      </c>
      <c r="AR101">
        <v>7.95</v>
      </c>
      <c r="AS101">
        <v>0.16</v>
      </c>
      <c r="AT101" t="s">
        <v>180</v>
      </c>
      <c r="AU101">
        <v>0.76</v>
      </c>
      <c r="AV101">
        <v>3.39</v>
      </c>
      <c r="AW101">
        <v>0.25</v>
      </c>
      <c r="AY101" t="s">
        <v>2239</v>
      </c>
      <c r="AZ101" t="s">
        <v>180</v>
      </c>
      <c r="BA101">
        <v>98.79</v>
      </c>
      <c r="BC101" t="s">
        <v>180</v>
      </c>
      <c r="BD101" t="s">
        <v>180</v>
      </c>
      <c r="BE101" t="s">
        <v>180</v>
      </c>
      <c r="BI101" t="s">
        <v>180</v>
      </c>
      <c r="BK101" t="s">
        <v>180</v>
      </c>
      <c r="BL101" t="s">
        <v>180</v>
      </c>
      <c r="BN101" t="s">
        <v>180</v>
      </c>
      <c r="BO101" t="s">
        <v>180</v>
      </c>
      <c r="BP101" t="s">
        <v>180</v>
      </c>
      <c r="BQ101" t="s">
        <v>180</v>
      </c>
      <c r="BR101" t="s">
        <v>180</v>
      </c>
      <c r="BS101" t="s">
        <v>180</v>
      </c>
      <c r="BT101" t="s">
        <v>180</v>
      </c>
      <c r="BU101" t="s">
        <v>180</v>
      </c>
      <c r="BV101" t="s">
        <v>180</v>
      </c>
      <c r="BW101" t="s">
        <v>180</v>
      </c>
      <c r="BX101" t="s">
        <v>180</v>
      </c>
      <c r="BY101" t="s">
        <v>180</v>
      </c>
      <c r="BZ101" t="s">
        <v>180</v>
      </c>
      <c r="CA101">
        <v>5.4279300632167704</v>
      </c>
      <c r="CC101">
        <v>1</v>
      </c>
      <c r="CD101" t="s">
        <v>180</v>
      </c>
      <c r="CE101" t="s">
        <v>180</v>
      </c>
      <c r="CG101" t="s">
        <v>180</v>
      </c>
      <c r="CH101" t="s">
        <v>180</v>
      </c>
      <c r="CI101" t="s">
        <v>180</v>
      </c>
      <c r="CJ101" t="s">
        <v>180</v>
      </c>
      <c r="CK101" t="s">
        <v>180</v>
      </c>
      <c r="CM101" t="s">
        <v>180</v>
      </c>
      <c r="CN101" t="s">
        <v>180</v>
      </c>
      <c r="CO101">
        <v>20.686426472791801</v>
      </c>
      <c r="CQ101">
        <v>164.13034467899001</v>
      </c>
      <c r="CR101">
        <v>254.949107376825</v>
      </c>
      <c r="CS101" t="s">
        <v>180</v>
      </c>
      <c r="CT101" t="s">
        <v>180</v>
      </c>
      <c r="CU101">
        <v>47.764329985816303</v>
      </c>
      <c r="CV101">
        <v>156.13889748582699</v>
      </c>
      <c r="CW101">
        <v>43.8694171860935</v>
      </c>
      <c r="CX101">
        <v>106.240166309001</v>
      </c>
      <c r="CY101">
        <v>21.8055120703802</v>
      </c>
      <c r="CZ101" t="s">
        <v>180</v>
      </c>
      <c r="DB101" t="s">
        <v>180</v>
      </c>
      <c r="DC101" t="s">
        <v>180</v>
      </c>
      <c r="DD101">
        <v>8.1521140068852702</v>
      </c>
      <c r="DE101">
        <v>467.05962548714803</v>
      </c>
      <c r="DF101">
        <v>21.411419297029699</v>
      </c>
      <c r="DG101">
        <v>91.529408976356294</v>
      </c>
      <c r="DH101">
        <v>9.0842866273410596</v>
      </c>
      <c r="DI101">
        <v>1.0186716782670899</v>
      </c>
      <c r="DJ101" t="s">
        <v>180</v>
      </c>
      <c r="DK101" t="s">
        <v>180</v>
      </c>
      <c r="DL101" t="s">
        <v>180</v>
      </c>
      <c r="DM101" t="s">
        <v>180</v>
      </c>
      <c r="DP101">
        <v>0.87198577493121299</v>
      </c>
      <c r="DR101" t="s">
        <v>180</v>
      </c>
      <c r="DS101" t="s">
        <v>180</v>
      </c>
      <c r="DT101">
        <v>7.6064638269116996E-2</v>
      </c>
      <c r="DU101">
        <v>153.657125605282</v>
      </c>
      <c r="DV101">
        <v>8.38147068495668</v>
      </c>
      <c r="DW101">
        <v>20.6308682203621</v>
      </c>
      <c r="DX101">
        <v>3.0372985312819401</v>
      </c>
      <c r="DY101">
        <v>13.985207267683499</v>
      </c>
      <c r="DZ101">
        <v>3.9686491288024701</v>
      </c>
      <c r="EA101">
        <v>1.43185121426882</v>
      </c>
      <c r="EB101">
        <v>4.3183579127271896</v>
      </c>
      <c r="EC101">
        <v>0.63803100479500996</v>
      </c>
      <c r="ED101">
        <v>3.8922350610282201</v>
      </c>
      <c r="EE101">
        <v>0.68669076041187505</v>
      </c>
      <c r="EF101">
        <v>1.8813592198565701</v>
      </c>
      <c r="EG101">
        <v>0.25399118099071599</v>
      </c>
      <c r="EH101">
        <v>1.5706861461316199</v>
      </c>
      <c r="EI101">
        <v>0.22169977113507999</v>
      </c>
      <c r="EJ101">
        <v>2.65405932482554</v>
      </c>
      <c r="EK101">
        <v>0.628742852037808</v>
      </c>
      <c r="EL101">
        <v>0.20710167728293</v>
      </c>
      <c r="EM101" t="s">
        <v>180</v>
      </c>
      <c r="EN101" t="s">
        <v>180</v>
      </c>
      <c r="EO101" t="s">
        <v>180</v>
      </c>
      <c r="EP101" t="s">
        <v>180</v>
      </c>
      <c r="EQ101" t="s">
        <v>180</v>
      </c>
      <c r="ER101" t="s">
        <v>180</v>
      </c>
      <c r="ET101">
        <v>1.3936924267997299</v>
      </c>
      <c r="EV101">
        <v>0.64505954384830699</v>
      </c>
      <c r="EW101">
        <v>0.342008147379396</v>
      </c>
      <c r="EX101">
        <v>0.51302297659332197</v>
      </c>
      <c r="EY101" t="s">
        <v>180</v>
      </c>
      <c r="EZ101" t="s">
        <v>180</v>
      </c>
      <c r="FA101">
        <v>0.70318099999999994</v>
      </c>
      <c r="FB101" t="s">
        <v>180</v>
      </c>
      <c r="FC101">
        <v>18.697118167725701</v>
      </c>
      <c r="FD101" t="s">
        <v>180</v>
      </c>
      <c r="FE101">
        <v>15.545914660269601</v>
      </c>
      <c r="FF101" t="s">
        <v>180</v>
      </c>
      <c r="FG101">
        <v>38.058859998932</v>
      </c>
      <c r="FH101" t="s">
        <v>180</v>
      </c>
      <c r="FI101" t="s">
        <v>180</v>
      </c>
      <c r="FJ101" t="s">
        <v>180</v>
      </c>
      <c r="FK101" t="s">
        <v>180</v>
      </c>
      <c r="FL101" t="s">
        <v>180</v>
      </c>
      <c r="FM101" t="s">
        <v>180</v>
      </c>
      <c r="FN101" t="s">
        <v>180</v>
      </c>
      <c r="FO101">
        <v>0.28302606138796299</v>
      </c>
      <c r="FP101" t="s">
        <v>180</v>
      </c>
      <c r="FQ101" t="s">
        <v>180</v>
      </c>
      <c r="FR101" t="s">
        <v>180</v>
      </c>
      <c r="FS101" t="s">
        <v>180</v>
      </c>
      <c r="FT101" t="s">
        <v>180</v>
      </c>
      <c r="FU101" t="s">
        <v>180</v>
      </c>
      <c r="FV101" t="s">
        <v>2240</v>
      </c>
      <c r="FW101" t="s">
        <v>180</v>
      </c>
      <c r="FX101">
        <f t="shared" si="19"/>
        <v>5.7836421679241177</v>
      </c>
      <c r="FY101">
        <f t="shared" si="20"/>
        <v>58.273518997910827</v>
      </c>
      <c r="FZ101">
        <f t="shared" si="21"/>
        <v>5.3361842565423201</v>
      </c>
      <c r="GA101">
        <f t="shared" si="22"/>
        <v>2.5266977356212745</v>
      </c>
      <c r="GB101">
        <f t="shared" si="23"/>
        <v>2.7493448792189965</v>
      </c>
      <c r="GC101">
        <f t="shared" si="24"/>
        <v>0.4779874213836478</v>
      </c>
      <c r="GD101">
        <f t="shared" si="25"/>
        <v>21.813576158024279</v>
      </c>
      <c r="GE101">
        <f t="shared" si="26"/>
        <v>33.39668955542848</v>
      </c>
      <c r="GF101">
        <f t="shared" si="27"/>
        <v>18.332955084012941</v>
      </c>
      <c r="GG101">
        <f t="shared" si="28"/>
        <v>16.914605616121662</v>
      </c>
      <c r="GH101">
        <f t="shared" si="29"/>
        <v>6.7553745771309515E-2</v>
      </c>
      <c r="GI101">
        <f t="shared" si="30"/>
        <v>3.7648321922169541E-2</v>
      </c>
      <c r="GJ101">
        <f t="shared" si="31"/>
        <v>0.53019624411575728</v>
      </c>
      <c r="GK101">
        <f t="shared" si="32"/>
        <v>238.20611146777514</v>
      </c>
      <c r="GL101">
        <f t="shared" si="33"/>
        <v>0.9226338873688652</v>
      </c>
      <c r="GM101">
        <f t="shared" si="34"/>
        <v>7.1008277293548333E-2</v>
      </c>
      <c r="GN101">
        <f t="shared" si="35"/>
        <v>7.6962572333048845E-2</v>
      </c>
      <c r="GO101">
        <f t="shared" si="36"/>
        <v>2.111920306617221</v>
      </c>
      <c r="GP101">
        <f t="shared" si="37"/>
        <v>0.98415397570892527</v>
      </c>
      <c r="GQ101">
        <f>(EA101/0.0735)/((DZ101/0.195*(EB101/0.295))^0.5)</f>
        <v>1.1286471709181871</v>
      </c>
      <c r="GR101">
        <v>0.51302297659332197</v>
      </c>
      <c r="GS101">
        <v>0.70318099999999994</v>
      </c>
      <c r="GT101">
        <v>18.697118167725701</v>
      </c>
      <c r="GU101">
        <v>15.545914660269601</v>
      </c>
      <c r="GV101">
        <v>38.058859998932</v>
      </c>
    </row>
    <row r="102" spans="1:204">
      <c r="A102" t="s">
        <v>2198</v>
      </c>
      <c r="B102" t="s">
        <v>2778</v>
      </c>
      <c r="C102" t="s">
        <v>7210</v>
      </c>
      <c r="D102" t="s">
        <v>6958</v>
      </c>
      <c r="E102" t="s">
        <v>6958</v>
      </c>
      <c r="F102">
        <v>16</v>
      </c>
      <c r="G102">
        <v>6</v>
      </c>
      <c r="H102" t="s">
        <v>7356</v>
      </c>
      <c r="I102" t="s">
        <v>2217</v>
      </c>
      <c r="J102" t="s">
        <v>2779</v>
      </c>
      <c r="K102">
        <v>50.81</v>
      </c>
      <c r="L102">
        <v>50.81</v>
      </c>
      <c r="M102">
        <v>-123.45</v>
      </c>
      <c r="N102">
        <v>-123.45</v>
      </c>
      <c r="O102" t="s">
        <v>179</v>
      </c>
      <c r="R102" t="s">
        <v>2780</v>
      </c>
      <c r="S102" t="s">
        <v>2781</v>
      </c>
      <c r="T102" t="s">
        <v>604</v>
      </c>
      <c r="V102" t="s">
        <v>180</v>
      </c>
      <c r="W102" t="s">
        <v>180</v>
      </c>
      <c r="X102" t="s">
        <v>180</v>
      </c>
      <c r="Y102" t="s">
        <v>180</v>
      </c>
      <c r="Z102" t="s">
        <v>180</v>
      </c>
      <c r="AB102" t="s">
        <v>180</v>
      </c>
      <c r="AC102" t="s">
        <v>181</v>
      </c>
      <c r="AD102" t="s">
        <v>180</v>
      </c>
      <c r="AE102" t="s">
        <v>180</v>
      </c>
      <c r="AF102" t="s">
        <v>196</v>
      </c>
      <c r="AG102" t="s">
        <v>180</v>
      </c>
      <c r="AH102" t="s">
        <v>2221</v>
      </c>
      <c r="AI102">
        <v>46.38</v>
      </c>
      <c r="AJ102">
        <v>2.16</v>
      </c>
      <c r="AK102" t="s">
        <v>180</v>
      </c>
      <c r="AL102">
        <v>16.010000000000002</v>
      </c>
      <c r="AM102" t="s">
        <v>180</v>
      </c>
      <c r="AP102">
        <v>11.07</v>
      </c>
      <c r="AQ102">
        <v>9.8699999999999992</v>
      </c>
      <c r="AR102">
        <v>7.48</v>
      </c>
      <c r="AS102">
        <v>0.17</v>
      </c>
      <c r="AT102" t="s">
        <v>180</v>
      </c>
      <c r="AU102">
        <v>1.24</v>
      </c>
      <c r="AV102">
        <v>3.91</v>
      </c>
      <c r="AW102">
        <v>0.48</v>
      </c>
      <c r="AY102" t="s">
        <v>678</v>
      </c>
      <c r="AZ102" t="s">
        <v>180</v>
      </c>
      <c r="BA102">
        <v>98.77000000000001</v>
      </c>
      <c r="BC102" t="s">
        <v>180</v>
      </c>
      <c r="BD102" t="s">
        <v>180</v>
      </c>
      <c r="BE102" t="s">
        <v>180</v>
      </c>
      <c r="BI102" t="s">
        <v>180</v>
      </c>
      <c r="BK102" t="s">
        <v>180</v>
      </c>
      <c r="BL102" t="s">
        <v>180</v>
      </c>
      <c r="BN102" t="s">
        <v>180</v>
      </c>
      <c r="BO102" t="s">
        <v>180</v>
      </c>
      <c r="BP102" t="s">
        <v>180</v>
      </c>
      <c r="BQ102" t="s">
        <v>180</v>
      </c>
      <c r="BR102" t="s">
        <v>180</v>
      </c>
      <c r="BS102" t="s">
        <v>180</v>
      </c>
      <c r="BT102" t="s">
        <v>180</v>
      </c>
      <c r="BU102" t="s">
        <v>180</v>
      </c>
      <c r="BV102" t="s">
        <v>180</v>
      </c>
      <c r="BW102" t="s">
        <v>180</v>
      </c>
      <c r="BX102" t="s">
        <v>180</v>
      </c>
      <c r="BY102" t="s">
        <v>180</v>
      </c>
      <c r="BZ102" t="s">
        <v>180</v>
      </c>
      <c r="CC102">
        <v>1</v>
      </c>
      <c r="CD102" t="s">
        <v>180</v>
      </c>
      <c r="CE102" t="s">
        <v>180</v>
      </c>
      <c r="CG102" t="s">
        <v>180</v>
      </c>
      <c r="CH102" t="s">
        <v>180</v>
      </c>
      <c r="CI102" t="s">
        <v>180</v>
      </c>
      <c r="CJ102" t="s">
        <v>180</v>
      </c>
      <c r="CK102" t="s">
        <v>180</v>
      </c>
      <c r="CM102" t="s">
        <v>180</v>
      </c>
      <c r="CN102" t="s">
        <v>180</v>
      </c>
      <c r="CO102">
        <v>22.8</v>
      </c>
      <c r="CQ102">
        <v>244</v>
      </c>
      <c r="CR102">
        <v>310</v>
      </c>
      <c r="CS102" t="s">
        <v>180</v>
      </c>
      <c r="CT102" t="s">
        <v>180</v>
      </c>
      <c r="CU102">
        <v>51</v>
      </c>
      <c r="CV102">
        <v>229</v>
      </c>
      <c r="CW102">
        <v>59</v>
      </c>
      <c r="CX102">
        <v>114</v>
      </c>
      <c r="CZ102" t="s">
        <v>180</v>
      </c>
      <c r="DB102" t="s">
        <v>180</v>
      </c>
      <c r="DC102" t="s">
        <v>180</v>
      </c>
      <c r="DD102">
        <v>14</v>
      </c>
      <c r="DE102">
        <v>621</v>
      </c>
      <c r="DF102">
        <v>21.5</v>
      </c>
      <c r="DG102">
        <v>157</v>
      </c>
      <c r="DH102">
        <v>29.9</v>
      </c>
      <c r="DJ102" t="s">
        <v>180</v>
      </c>
      <c r="DK102" t="s">
        <v>180</v>
      </c>
      <c r="DL102" t="s">
        <v>180</v>
      </c>
      <c r="DM102" t="s">
        <v>180</v>
      </c>
      <c r="DR102" t="s">
        <v>180</v>
      </c>
      <c r="DS102" t="s">
        <v>180</v>
      </c>
      <c r="DT102">
        <v>0.2</v>
      </c>
      <c r="DU102">
        <v>328</v>
      </c>
      <c r="DV102">
        <v>25.6</v>
      </c>
      <c r="DW102">
        <v>50.1</v>
      </c>
      <c r="DX102">
        <v>6.31</v>
      </c>
      <c r="DY102">
        <v>25.7</v>
      </c>
      <c r="DZ102">
        <v>5.42</v>
      </c>
      <c r="EA102">
        <v>1.98</v>
      </c>
      <c r="EB102">
        <v>5.13</v>
      </c>
      <c r="EC102">
        <v>0.85</v>
      </c>
      <c r="ED102">
        <v>4.29</v>
      </c>
      <c r="EE102">
        <v>0.8</v>
      </c>
      <c r="EF102">
        <v>2.0499999999999998</v>
      </c>
      <c r="EG102">
        <v>0.28000000000000003</v>
      </c>
      <c r="EH102">
        <v>1.72</v>
      </c>
      <c r="EI102">
        <v>0.25</v>
      </c>
      <c r="EJ102">
        <v>3.6</v>
      </c>
      <c r="EK102">
        <v>1.73</v>
      </c>
      <c r="EM102" t="s">
        <v>180</v>
      </c>
      <c r="EN102" t="s">
        <v>180</v>
      </c>
      <c r="EO102" t="s">
        <v>180</v>
      </c>
      <c r="EP102" t="s">
        <v>180</v>
      </c>
      <c r="EQ102" t="s">
        <v>180</v>
      </c>
      <c r="ER102" t="s">
        <v>180</v>
      </c>
      <c r="ET102">
        <v>3.5</v>
      </c>
      <c r="EV102">
        <v>1.97</v>
      </c>
      <c r="EW102">
        <v>0.65</v>
      </c>
      <c r="EY102" t="s">
        <v>180</v>
      </c>
      <c r="EZ102" t="s">
        <v>180</v>
      </c>
      <c r="FA102">
        <v>0.70325000000000004</v>
      </c>
      <c r="FB102" t="s">
        <v>180</v>
      </c>
      <c r="FD102" t="s">
        <v>180</v>
      </c>
      <c r="FF102" t="s">
        <v>180</v>
      </c>
      <c r="FH102" t="s">
        <v>180</v>
      </c>
      <c r="FI102" t="s">
        <v>180</v>
      </c>
      <c r="FJ102" t="s">
        <v>180</v>
      </c>
      <c r="FK102" t="s">
        <v>180</v>
      </c>
      <c r="FL102" t="s">
        <v>180</v>
      </c>
      <c r="FM102" t="s">
        <v>180</v>
      </c>
      <c r="FN102" t="s">
        <v>180</v>
      </c>
      <c r="FP102" t="s">
        <v>180</v>
      </c>
      <c r="FQ102" t="s">
        <v>180</v>
      </c>
      <c r="FR102" t="s">
        <v>180</v>
      </c>
      <c r="FS102" t="s">
        <v>180</v>
      </c>
      <c r="FT102" t="s">
        <v>180</v>
      </c>
      <c r="FU102" t="s">
        <v>180</v>
      </c>
      <c r="FV102" t="s">
        <v>2782</v>
      </c>
      <c r="FW102" t="s">
        <v>180</v>
      </c>
      <c r="FX102">
        <f t="shared" si="19"/>
        <v>17.383720930232556</v>
      </c>
      <c r="FY102">
        <f t="shared" si="20"/>
        <v>91.279069767441868</v>
      </c>
      <c r="FZ102">
        <f t="shared" si="21"/>
        <v>14.88372093023256</v>
      </c>
      <c r="GA102">
        <f t="shared" si="22"/>
        <v>3.1511627906976742</v>
      </c>
      <c r="GB102">
        <f t="shared" si="23"/>
        <v>2.9825581395348837</v>
      </c>
      <c r="GC102">
        <f t="shared" si="24"/>
        <v>0.57407407407407407</v>
      </c>
      <c r="GD102">
        <f t="shared" si="25"/>
        <v>28.88372093023256</v>
      </c>
      <c r="GE102">
        <f t="shared" si="26"/>
        <v>24.163424124513618</v>
      </c>
      <c r="GF102">
        <f t="shared" si="27"/>
        <v>12.8125</v>
      </c>
      <c r="GG102">
        <f t="shared" si="28"/>
        <v>10.969899665551839</v>
      </c>
      <c r="GH102">
        <f t="shared" si="29"/>
        <v>6.9860279441117765E-2</v>
      </c>
      <c r="GI102">
        <f t="shared" si="30"/>
        <v>2.1739130434782612E-2</v>
      </c>
      <c r="GJ102">
        <f t="shared" si="31"/>
        <v>0.32994923857868019</v>
      </c>
      <c r="GK102">
        <f t="shared" si="32"/>
        <v>166.497461928934</v>
      </c>
      <c r="GL102">
        <f t="shared" si="33"/>
        <v>0.85618729096989976</v>
      </c>
      <c r="GM102">
        <f t="shared" si="34"/>
        <v>6.5886287625418066E-2</v>
      </c>
      <c r="GN102">
        <f t="shared" si="35"/>
        <v>7.6953124999999997E-2</v>
      </c>
      <c r="GO102">
        <f t="shared" si="36"/>
        <v>4.7232472324723247</v>
      </c>
      <c r="GP102">
        <f t="shared" si="37"/>
        <v>0.94875147713746844</v>
      </c>
      <c r="GQ102">
        <f>(EA102/0.0735)/((DZ102/0.195*(EB102/0.295))^0.5)</f>
        <v>1.2253152509739997</v>
      </c>
      <c r="GS102">
        <v>0.70325000000000004</v>
      </c>
    </row>
    <row r="103" spans="1:204">
      <c r="A103" t="s">
        <v>2198</v>
      </c>
      <c r="B103" t="s">
        <v>2778</v>
      </c>
      <c r="C103" t="s">
        <v>7210</v>
      </c>
      <c r="D103" t="s">
        <v>6958</v>
      </c>
      <c r="E103" t="s">
        <v>6958</v>
      </c>
      <c r="F103">
        <v>16</v>
      </c>
      <c r="G103">
        <v>6</v>
      </c>
      <c r="H103" t="s">
        <v>7356</v>
      </c>
      <c r="I103" t="s">
        <v>2217</v>
      </c>
      <c r="J103" t="s">
        <v>2779</v>
      </c>
      <c r="K103">
        <v>50.81</v>
      </c>
      <c r="L103">
        <v>50.81</v>
      </c>
      <c r="M103">
        <v>-123.45</v>
      </c>
      <c r="N103">
        <v>-123.45</v>
      </c>
      <c r="O103" t="s">
        <v>179</v>
      </c>
      <c r="R103" t="s">
        <v>2783</v>
      </c>
      <c r="S103" t="s">
        <v>2781</v>
      </c>
      <c r="T103" t="s">
        <v>604</v>
      </c>
      <c r="V103" t="s">
        <v>180</v>
      </c>
      <c r="W103" t="s">
        <v>180</v>
      </c>
      <c r="X103" t="s">
        <v>180</v>
      </c>
      <c r="Y103" t="s">
        <v>180</v>
      </c>
      <c r="Z103" t="s">
        <v>180</v>
      </c>
      <c r="AB103" t="s">
        <v>180</v>
      </c>
      <c r="AC103" t="s">
        <v>181</v>
      </c>
      <c r="AD103" t="s">
        <v>180</v>
      </c>
      <c r="AE103" t="s">
        <v>180</v>
      </c>
      <c r="AF103" t="s">
        <v>196</v>
      </c>
      <c r="AG103" t="s">
        <v>180</v>
      </c>
      <c r="AH103" t="s">
        <v>2221</v>
      </c>
      <c r="AI103">
        <v>46.62</v>
      </c>
      <c r="AJ103">
        <v>1.96</v>
      </c>
      <c r="AK103" t="s">
        <v>180</v>
      </c>
      <c r="AL103">
        <v>15.31</v>
      </c>
      <c r="AM103" t="s">
        <v>180</v>
      </c>
      <c r="AP103">
        <v>11.03</v>
      </c>
      <c r="AQ103">
        <v>8.75</v>
      </c>
      <c r="AR103">
        <v>9.57</v>
      </c>
      <c r="AS103">
        <v>0.18</v>
      </c>
      <c r="AT103" t="s">
        <v>180</v>
      </c>
      <c r="AU103">
        <v>1.23</v>
      </c>
      <c r="AV103">
        <v>3.62</v>
      </c>
      <c r="AW103">
        <v>0.51</v>
      </c>
      <c r="AY103" t="s">
        <v>308</v>
      </c>
      <c r="AZ103" t="s">
        <v>180</v>
      </c>
      <c r="BA103">
        <v>98.78000000000003</v>
      </c>
      <c r="BC103" t="s">
        <v>180</v>
      </c>
      <c r="BD103" t="s">
        <v>180</v>
      </c>
      <c r="BE103" t="s">
        <v>180</v>
      </c>
      <c r="BI103" t="s">
        <v>180</v>
      </c>
      <c r="BK103" t="s">
        <v>180</v>
      </c>
      <c r="BL103" t="s">
        <v>180</v>
      </c>
      <c r="BN103" t="s">
        <v>180</v>
      </c>
      <c r="BO103" t="s">
        <v>180</v>
      </c>
      <c r="BP103" t="s">
        <v>180</v>
      </c>
      <c r="BQ103" t="s">
        <v>180</v>
      </c>
      <c r="BR103" t="s">
        <v>180</v>
      </c>
      <c r="BS103" t="s">
        <v>180</v>
      </c>
      <c r="BT103" t="s">
        <v>180</v>
      </c>
      <c r="BU103" t="s">
        <v>180</v>
      </c>
      <c r="BV103" t="s">
        <v>180</v>
      </c>
      <c r="BW103" t="s">
        <v>180</v>
      </c>
      <c r="BX103" t="s">
        <v>180</v>
      </c>
      <c r="BY103" t="s">
        <v>180</v>
      </c>
      <c r="BZ103" t="s">
        <v>180</v>
      </c>
      <c r="CC103">
        <v>5</v>
      </c>
      <c r="CD103" t="s">
        <v>180</v>
      </c>
      <c r="CE103" t="s">
        <v>180</v>
      </c>
      <c r="CG103" t="s">
        <v>180</v>
      </c>
      <c r="CH103" t="s">
        <v>180</v>
      </c>
      <c r="CI103" t="s">
        <v>180</v>
      </c>
      <c r="CJ103" t="s">
        <v>180</v>
      </c>
      <c r="CK103" t="s">
        <v>180</v>
      </c>
      <c r="CM103" t="s">
        <v>180</v>
      </c>
      <c r="CN103" t="s">
        <v>180</v>
      </c>
      <c r="CO103">
        <v>22.1</v>
      </c>
      <c r="CQ103">
        <v>190</v>
      </c>
      <c r="CR103">
        <v>258</v>
      </c>
      <c r="CS103" t="s">
        <v>180</v>
      </c>
      <c r="CT103" t="s">
        <v>180</v>
      </c>
      <c r="CU103">
        <v>59</v>
      </c>
      <c r="CV103">
        <v>178</v>
      </c>
      <c r="CW103">
        <v>58</v>
      </c>
      <c r="CX103">
        <v>86</v>
      </c>
      <c r="CZ103" t="s">
        <v>180</v>
      </c>
      <c r="DB103" t="s">
        <v>180</v>
      </c>
      <c r="DC103" t="s">
        <v>180</v>
      </c>
      <c r="DD103">
        <v>17</v>
      </c>
      <c r="DE103">
        <v>686</v>
      </c>
      <c r="DF103">
        <v>19.100000000000001</v>
      </c>
      <c r="DG103">
        <v>146</v>
      </c>
      <c r="DH103">
        <v>27.3</v>
      </c>
      <c r="DJ103" t="s">
        <v>180</v>
      </c>
      <c r="DK103" t="s">
        <v>180</v>
      </c>
      <c r="DL103" t="s">
        <v>180</v>
      </c>
      <c r="DM103" t="s">
        <v>180</v>
      </c>
      <c r="DR103" t="s">
        <v>180</v>
      </c>
      <c r="DS103" t="s">
        <v>180</v>
      </c>
      <c r="DT103">
        <v>0.1</v>
      </c>
      <c r="DU103">
        <v>302</v>
      </c>
      <c r="DV103">
        <v>25.2</v>
      </c>
      <c r="DW103">
        <v>50</v>
      </c>
      <c r="DX103">
        <v>6.27</v>
      </c>
      <c r="DY103">
        <v>25</v>
      </c>
      <c r="DZ103">
        <v>5.13</v>
      </c>
      <c r="EA103">
        <v>1.85</v>
      </c>
      <c r="EB103">
        <v>4.8099999999999996</v>
      </c>
      <c r="EC103">
        <v>0.78</v>
      </c>
      <c r="ED103">
        <v>3.97</v>
      </c>
      <c r="EE103">
        <v>0.73</v>
      </c>
      <c r="EF103">
        <v>1.93</v>
      </c>
      <c r="EG103">
        <v>0.25</v>
      </c>
      <c r="EH103">
        <v>1.59</v>
      </c>
      <c r="EI103">
        <v>0.24</v>
      </c>
      <c r="EJ103">
        <v>3.5</v>
      </c>
      <c r="EK103">
        <v>1.68</v>
      </c>
      <c r="EM103" t="s">
        <v>180</v>
      </c>
      <c r="EN103" t="s">
        <v>180</v>
      </c>
      <c r="EO103" t="s">
        <v>180</v>
      </c>
      <c r="EP103" t="s">
        <v>180</v>
      </c>
      <c r="EQ103" t="s">
        <v>180</v>
      </c>
      <c r="ER103" t="s">
        <v>180</v>
      </c>
      <c r="EV103">
        <v>1.99</v>
      </c>
      <c r="EW103">
        <v>0.66</v>
      </c>
      <c r="EY103" t="s">
        <v>180</v>
      </c>
      <c r="EZ103" t="s">
        <v>180</v>
      </c>
      <c r="FB103" t="s">
        <v>180</v>
      </c>
      <c r="FD103" t="s">
        <v>180</v>
      </c>
      <c r="FF103" t="s">
        <v>180</v>
      </c>
      <c r="FH103" t="s">
        <v>180</v>
      </c>
      <c r="FI103" t="s">
        <v>180</v>
      </c>
      <c r="FJ103" t="s">
        <v>180</v>
      </c>
      <c r="FK103" t="s">
        <v>180</v>
      </c>
      <c r="FL103" t="s">
        <v>180</v>
      </c>
      <c r="FM103" t="s">
        <v>180</v>
      </c>
      <c r="FN103" t="s">
        <v>180</v>
      </c>
      <c r="FP103" t="s">
        <v>180</v>
      </c>
      <c r="FQ103" t="s">
        <v>180</v>
      </c>
      <c r="FR103" t="s">
        <v>180</v>
      </c>
      <c r="FS103" t="s">
        <v>180</v>
      </c>
      <c r="FT103" t="s">
        <v>180</v>
      </c>
      <c r="FU103" t="s">
        <v>180</v>
      </c>
      <c r="FV103" t="s">
        <v>2784</v>
      </c>
      <c r="FW103" t="s">
        <v>180</v>
      </c>
      <c r="FX103">
        <f t="shared" si="19"/>
        <v>17.169811320754718</v>
      </c>
      <c r="FY103">
        <f t="shared" si="20"/>
        <v>91.823899371069174</v>
      </c>
      <c r="FZ103">
        <f t="shared" si="21"/>
        <v>15.849056603773583</v>
      </c>
      <c r="GA103">
        <f t="shared" si="22"/>
        <v>3.2264150943396226</v>
      </c>
      <c r="GB103">
        <f t="shared" si="23"/>
        <v>3.0251572327044021</v>
      </c>
      <c r="GC103">
        <f t="shared" si="24"/>
        <v>0.62755102040816324</v>
      </c>
      <c r="GD103">
        <f t="shared" si="25"/>
        <v>35.916230366492144</v>
      </c>
      <c r="GE103">
        <f t="shared" si="26"/>
        <v>27.44</v>
      </c>
      <c r="GF103">
        <f t="shared" si="27"/>
        <v>11.984126984126984</v>
      </c>
      <c r="GG103">
        <f t="shared" si="28"/>
        <v>11.062271062271062</v>
      </c>
      <c r="GI103">
        <f t="shared" si="30"/>
        <v>2.4175824175824177E-2</v>
      </c>
      <c r="GJ103">
        <f t="shared" si="31"/>
        <v>0.33165829145728642</v>
      </c>
      <c r="GK103">
        <f t="shared" si="32"/>
        <v>151.75879396984925</v>
      </c>
      <c r="GL103">
        <f t="shared" si="33"/>
        <v>0.92307692307692302</v>
      </c>
      <c r="GM103">
        <f t="shared" si="34"/>
        <v>7.2893772893772898E-2</v>
      </c>
      <c r="GN103">
        <f t="shared" si="35"/>
        <v>7.8968253968253965E-2</v>
      </c>
      <c r="GO103">
        <f t="shared" si="36"/>
        <v>4.9122807017543861</v>
      </c>
      <c r="GP103">
        <f t="shared" si="37"/>
        <v>0.95738223604428019</v>
      </c>
      <c r="GQ103">
        <f>(EA103/0.0735)/((DZ103/0.195*(EB103/0.295))^0.5)</f>
        <v>1.2152943595365207</v>
      </c>
    </row>
    <row r="104" spans="1:204">
      <c r="A104" t="s">
        <v>2198</v>
      </c>
      <c r="B104" t="s">
        <v>2778</v>
      </c>
      <c r="C104" t="s">
        <v>7210</v>
      </c>
      <c r="D104" t="s">
        <v>6958</v>
      </c>
      <c r="E104" t="s">
        <v>6958</v>
      </c>
      <c r="F104">
        <v>16</v>
      </c>
      <c r="G104">
        <v>6</v>
      </c>
      <c r="H104" t="s">
        <v>7356</v>
      </c>
      <c r="I104" t="s">
        <v>2217</v>
      </c>
      <c r="J104" t="s">
        <v>2785</v>
      </c>
      <c r="K104">
        <v>50.65</v>
      </c>
      <c r="L104">
        <v>50.65</v>
      </c>
      <c r="M104">
        <v>-123.59</v>
      </c>
      <c r="N104">
        <v>-123.59</v>
      </c>
      <c r="O104" t="s">
        <v>179</v>
      </c>
      <c r="R104" t="s">
        <v>2786</v>
      </c>
      <c r="S104" t="s">
        <v>2781</v>
      </c>
      <c r="T104" t="s">
        <v>604</v>
      </c>
      <c r="V104" t="s">
        <v>180</v>
      </c>
      <c r="W104" t="s">
        <v>180</v>
      </c>
      <c r="X104" t="s">
        <v>180</v>
      </c>
      <c r="Y104" t="s">
        <v>180</v>
      </c>
      <c r="Z104" t="s">
        <v>180</v>
      </c>
      <c r="AB104" t="s">
        <v>180</v>
      </c>
      <c r="AC104" t="s">
        <v>181</v>
      </c>
      <c r="AD104" t="s">
        <v>180</v>
      </c>
      <c r="AE104" t="s">
        <v>180</v>
      </c>
      <c r="AF104" t="s">
        <v>196</v>
      </c>
      <c r="AG104" t="s">
        <v>180</v>
      </c>
      <c r="AH104" t="s">
        <v>2221</v>
      </c>
      <c r="AI104">
        <v>48.84</v>
      </c>
      <c r="AJ104">
        <v>1.64</v>
      </c>
      <c r="AK104" t="s">
        <v>180</v>
      </c>
      <c r="AL104">
        <v>16.79</v>
      </c>
      <c r="AM104" t="s">
        <v>180</v>
      </c>
      <c r="AP104">
        <v>9.26</v>
      </c>
      <c r="AQ104">
        <v>9.93</v>
      </c>
      <c r="AR104">
        <v>6.31</v>
      </c>
      <c r="AS104">
        <v>0.15</v>
      </c>
      <c r="AT104" t="s">
        <v>180</v>
      </c>
      <c r="AU104">
        <v>1.41</v>
      </c>
      <c r="AV104">
        <v>4.1100000000000003</v>
      </c>
      <c r="AW104">
        <v>0.54</v>
      </c>
      <c r="AY104" t="s">
        <v>2180</v>
      </c>
      <c r="AZ104" t="s">
        <v>2180</v>
      </c>
      <c r="BA104">
        <v>98.980000000000018</v>
      </c>
      <c r="BC104" t="s">
        <v>180</v>
      </c>
      <c r="BD104" t="s">
        <v>180</v>
      </c>
      <c r="BE104" t="s">
        <v>180</v>
      </c>
      <c r="BI104" t="s">
        <v>180</v>
      </c>
      <c r="BK104" t="s">
        <v>180</v>
      </c>
      <c r="BL104" t="s">
        <v>180</v>
      </c>
      <c r="BN104" t="s">
        <v>180</v>
      </c>
      <c r="BO104" t="s">
        <v>180</v>
      </c>
      <c r="BP104" t="s">
        <v>180</v>
      </c>
      <c r="BQ104" t="s">
        <v>180</v>
      </c>
      <c r="BR104" t="s">
        <v>180</v>
      </c>
      <c r="BS104" t="s">
        <v>180</v>
      </c>
      <c r="BT104" t="s">
        <v>180</v>
      </c>
      <c r="BU104" t="s">
        <v>180</v>
      </c>
      <c r="BV104" t="s">
        <v>180</v>
      </c>
      <c r="BW104" t="s">
        <v>180</v>
      </c>
      <c r="BX104" t="s">
        <v>180</v>
      </c>
      <c r="BY104" t="s">
        <v>180</v>
      </c>
      <c r="BZ104" t="s">
        <v>180</v>
      </c>
      <c r="CD104" t="s">
        <v>180</v>
      </c>
      <c r="CE104" t="s">
        <v>180</v>
      </c>
      <c r="CG104" t="s">
        <v>180</v>
      </c>
      <c r="CH104" t="s">
        <v>180</v>
      </c>
      <c r="CI104" t="s">
        <v>180</v>
      </c>
      <c r="CJ104" t="s">
        <v>180</v>
      </c>
      <c r="CK104" t="s">
        <v>180</v>
      </c>
      <c r="CM104" t="s">
        <v>180</v>
      </c>
      <c r="CN104" t="s">
        <v>180</v>
      </c>
      <c r="CO104">
        <v>22.7</v>
      </c>
      <c r="CQ104">
        <v>183</v>
      </c>
      <c r="CR104">
        <v>96</v>
      </c>
      <c r="CS104" t="s">
        <v>180</v>
      </c>
      <c r="CT104" t="s">
        <v>180</v>
      </c>
      <c r="CU104">
        <v>37</v>
      </c>
      <c r="CV104">
        <v>41</v>
      </c>
      <c r="CW104">
        <v>40</v>
      </c>
      <c r="CX104">
        <v>94</v>
      </c>
      <c r="CZ104" t="s">
        <v>180</v>
      </c>
      <c r="DB104" t="s">
        <v>180</v>
      </c>
      <c r="DC104" t="s">
        <v>180</v>
      </c>
      <c r="DD104">
        <v>7</v>
      </c>
      <c r="DE104">
        <v>1550</v>
      </c>
      <c r="DF104">
        <v>19</v>
      </c>
      <c r="DG104">
        <v>121</v>
      </c>
      <c r="DH104">
        <v>9</v>
      </c>
      <c r="DJ104" t="s">
        <v>180</v>
      </c>
      <c r="DK104" t="s">
        <v>180</v>
      </c>
      <c r="DL104" t="s">
        <v>180</v>
      </c>
      <c r="DM104" t="s">
        <v>180</v>
      </c>
      <c r="DR104" t="s">
        <v>180</v>
      </c>
      <c r="DS104" t="s">
        <v>180</v>
      </c>
      <c r="DU104">
        <v>632</v>
      </c>
      <c r="DV104">
        <v>26.6</v>
      </c>
      <c r="DW104">
        <v>56.5</v>
      </c>
      <c r="DX104">
        <v>7.78</v>
      </c>
      <c r="DY104">
        <v>32.200000000000003</v>
      </c>
      <c r="DZ104">
        <v>5.98</v>
      </c>
      <c r="EA104">
        <v>1.97</v>
      </c>
      <c r="EB104">
        <v>4.96</v>
      </c>
      <c r="EC104">
        <v>0.73</v>
      </c>
      <c r="ED104">
        <v>3.67</v>
      </c>
      <c r="EE104">
        <v>0.69</v>
      </c>
      <c r="EF104">
        <v>1.85</v>
      </c>
      <c r="EG104">
        <v>0.25</v>
      </c>
      <c r="EH104">
        <v>1.64</v>
      </c>
      <c r="EI104">
        <v>0.25</v>
      </c>
      <c r="EJ104">
        <v>3.2</v>
      </c>
      <c r="EK104">
        <v>0.62</v>
      </c>
      <c r="EM104" t="s">
        <v>180</v>
      </c>
      <c r="EN104" t="s">
        <v>180</v>
      </c>
      <c r="EO104" t="s">
        <v>180</v>
      </c>
      <c r="EP104" t="s">
        <v>180</v>
      </c>
      <c r="EQ104" t="s">
        <v>180</v>
      </c>
      <c r="ER104" t="s">
        <v>180</v>
      </c>
      <c r="ET104">
        <v>6.1</v>
      </c>
      <c r="EV104">
        <v>1.45</v>
      </c>
      <c r="EW104">
        <v>0.56999999999999995</v>
      </c>
      <c r="EY104" t="s">
        <v>180</v>
      </c>
      <c r="EZ104" t="s">
        <v>180</v>
      </c>
      <c r="FA104">
        <v>0.70387</v>
      </c>
      <c r="FB104" t="s">
        <v>180</v>
      </c>
      <c r="FD104" t="s">
        <v>180</v>
      </c>
      <c r="FF104" t="s">
        <v>180</v>
      </c>
      <c r="FH104" t="s">
        <v>180</v>
      </c>
      <c r="FI104" t="s">
        <v>180</v>
      </c>
      <c r="FJ104" t="s">
        <v>180</v>
      </c>
      <c r="FK104" t="s">
        <v>180</v>
      </c>
      <c r="FL104" t="s">
        <v>180</v>
      </c>
      <c r="FM104" t="s">
        <v>180</v>
      </c>
      <c r="FN104" t="s">
        <v>180</v>
      </c>
      <c r="FP104" t="s">
        <v>180</v>
      </c>
      <c r="FQ104" t="s">
        <v>180</v>
      </c>
      <c r="FR104" t="s">
        <v>180</v>
      </c>
      <c r="FS104" t="s">
        <v>180</v>
      </c>
      <c r="FT104" t="s">
        <v>180</v>
      </c>
      <c r="FU104" t="s">
        <v>180</v>
      </c>
      <c r="FV104" t="s">
        <v>2787</v>
      </c>
      <c r="FW104" t="s">
        <v>180</v>
      </c>
      <c r="FX104">
        <f t="shared" si="19"/>
        <v>5.4878048780487809</v>
      </c>
      <c r="FY104">
        <f t="shared" si="20"/>
        <v>73.780487804878049</v>
      </c>
      <c r="FZ104">
        <f t="shared" si="21"/>
        <v>16.219512195121954</v>
      </c>
      <c r="GA104">
        <f t="shared" si="22"/>
        <v>3.6463414634146347</v>
      </c>
      <c r="GB104">
        <f t="shared" si="23"/>
        <v>3.024390243902439</v>
      </c>
      <c r="GC104">
        <f t="shared" si="24"/>
        <v>0.8597560975609756</v>
      </c>
      <c r="GD104">
        <f t="shared" si="25"/>
        <v>81.578947368421055</v>
      </c>
      <c r="GE104">
        <f t="shared" si="26"/>
        <v>48.136645962732914</v>
      </c>
      <c r="GF104">
        <f t="shared" si="27"/>
        <v>23.7593984962406</v>
      </c>
      <c r="GG104">
        <f t="shared" si="28"/>
        <v>70.222222222222229</v>
      </c>
      <c r="GH104">
        <f t="shared" si="29"/>
        <v>0.1079646017699115</v>
      </c>
      <c r="GI104">
        <f t="shared" si="30"/>
        <v>6.3333333333333325E-2</v>
      </c>
      <c r="GJ104">
        <f t="shared" si="31"/>
        <v>0.39310344827586202</v>
      </c>
      <c r="GK104">
        <f t="shared" si="32"/>
        <v>435.86206896551727</v>
      </c>
      <c r="GL104">
        <f t="shared" si="33"/>
        <v>2.9555555555555557</v>
      </c>
      <c r="GM104">
        <f t="shared" si="34"/>
        <v>0.16111111111111109</v>
      </c>
      <c r="GN104">
        <f t="shared" si="35"/>
        <v>5.4511278195488719E-2</v>
      </c>
      <c r="GO104">
        <f t="shared" si="36"/>
        <v>4.448160535117057</v>
      </c>
      <c r="GP104">
        <f t="shared" si="37"/>
        <v>0.94529472079721277</v>
      </c>
      <c r="GQ104">
        <f>(EA104/0.0735)/((DZ104/0.195*(EB104/0.295))^0.5)</f>
        <v>1.1803634973395676</v>
      </c>
      <c r="GS104">
        <v>0.70387</v>
      </c>
    </row>
    <row r="105" spans="1:204">
      <c r="A105" t="s">
        <v>2198</v>
      </c>
      <c r="B105" t="s">
        <v>2778</v>
      </c>
      <c r="C105" t="s">
        <v>7210</v>
      </c>
      <c r="D105" t="s">
        <v>6958</v>
      </c>
      <c r="E105" t="s">
        <v>6958</v>
      </c>
      <c r="F105">
        <v>16</v>
      </c>
      <c r="G105">
        <v>6</v>
      </c>
      <c r="H105" t="s">
        <v>7356</v>
      </c>
      <c r="I105" t="s">
        <v>2217</v>
      </c>
      <c r="J105" t="s">
        <v>2788</v>
      </c>
      <c r="K105">
        <v>50.52</v>
      </c>
      <c r="L105">
        <v>50.52</v>
      </c>
      <c r="M105">
        <v>-123.58</v>
      </c>
      <c r="N105">
        <v>-123.58</v>
      </c>
      <c r="O105" t="s">
        <v>179</v>
      </c>
      <c r="R105" t="s">
        <v>2789</v>
      </c>
      <c r="S105" t="s">
        <v>2781</v>
      </c>
      <c r="T105" t="s">
        <v>604</v>
      </c>
      <c r="V105" t="s">
        <v>180</v>
      </c>
      <c r="W105" t="s">
        <v>180</v>
      </c>
      <c r="X105" t="s">
        <v>180</v>
      </c>
      <c r="Y105" t="s">
        <v>180</v>
      </c>
      <c r="Z105" t="s">
        <v>180</v>
      </c>
      <c r="AB105" t="s">
        <v>180</v>
      </c>
      <c r="AC105" t="s">
        <v>181</v>
      </c>
      <c r="AD105" t="s">
        <v>180</v>
      </c>
      <c r="AE105" t="s">
        <v>180</v>
      </c>
      <c r="AF105" t="s">
        <v>196</v>
      </c>
      <c r="AG105" t="s">
        <v>180</v>
      </c>
      <c r="AH105" t="s">
        <v>2221</v>
      </c>
      <c r="AI105">
        <v>50.31</v>
      </c>
      <c r="AJ105">
        <v>1.68</v>
      </c>
      <c r="AK105" t="s">
        <v>180</v>
      </c>
      <c r="AL105">
        <v>16.93</v>
      </c>
      <c r="AM105" t="s">
        <v>180</v>
      </c>
      <c r="AP105">
        <v>9.74</v>
      </c>
      <c r="AQ105">
        <v>9.18</v>
      </c>
      <c r="AR105">
        <v>6.16</v>
      </c>
      <c r="AS105">
        <v>0.15</v>
      </c>
      <c r="AT105" t="s">
        <v>180</v>
      </c>
      <c r="AU105">
        <v>0.75</v>
      </c>
      <c r="AV105">
        <v>3.67</v>
      </c>
      <c r="AW105">
        <v>0.34</v>
      </c>
      <c r="AY105" t="s">
        <v>202</v>
      </c>
      <c r="AZ105" t="s">
        <v>2194</v>
      </c>
      <c r="BA105">
        <v>98.910000000000011</v>
      </c>
      <c r="BC105" t="s">
        <v>180</v>
      </c>
      <c r="BD105" t="s">
        <v>180</v>
      </c>
      <c r="BE105" t="s">
        <v>180</v>
      </c>
      <c r="BI105" t="s">
        <v>180</v>
      </c>
      <c r="BK105" t="s">
        <v>180</v>
      </c>
      <c r="BL105" t="s">
        <v>180</v>
      </c>
      <c r="BN105" t="s">
        <v>180</v>
      </c>
      <c r="BO105" t="s">
        <v>180</v>
      </c>
      <c r="BP105" t="s">
        <v>180</v>
      </c>
      <c r="BQ105" t="s">
        <v>180</v>
      </c>
      <c r="BR105" t="s">
        <v>180</v>
      </c>
      <c r="BS105" t="s">
        <v>180</v>
      </c>
      <c r="BT105" t="s">
        <v>180</v>
      </c>
      <c r="BU105" t="s">
        <v>180</v>
      </c>
      <c r="BV105" t="s">
        <v>180</v>
      </c>
      <c r="BW105" t="s">
        <v>180</v>
      </c>
      <c r="BX105" t="s">
        <v>180</v>
      </c>
      <c r="BY105" t="s">
        <v>180</v>
      </c>
      <c r="BZ105" t="s">
        <v>180</v>
      </c>
      <c r="CC105">
        <v>1</v>
      </c>
      <c r="CD105" t="s">
        <v>180</v>
      </c>
      <c r="CE105" t="s">
        <v>180</v>
      </c>
      <c r="CG105" t="s">
        <v>180</v>
      </c>
      <c r="CH105" t="s">
        <v>180</v>
      </c>
      <c r="CI105" t="s">
        <v>180</v>
      </c>
      <c r="CJ105" t="s">
        <v>180</v>
      </c>
      <c r="CK105" t="s">
        <v>180</v>
      </c>
      <c r="CM105" t="s">
        <v>180</v>
      </c>
      <c r="CN105" t="s">
        <v>180</v>
      </c>
      <c r="CQ105">
        <v>166</v>
      </c>
      <c r="CS105" t="s">
        <v>180</v>
      </c>
      <c r="CT105" t="s">
        <v>180</v>
      </c>
      <c r="CV105">
        <v>57</v>
      </c>
      <c r="CX105">
        <v>83</v>
      </c>
      <c r="CZ105" t="s">
        <v>180</v>
      </c>
      <c r="DB105" t="s">
        <v>180</v>
      </c>
      <c r="DC105" t="s">
        <v>180</v>
      </c>
      <c r="DD105">
        <v>6</v>
      </c>
      <c r="DE105">
        <v>656</v>
      </c>
      <c r="DF105">
        <v>19.5</v>
      </c>
      <c r="DG105">
        <v>109</v>
      </c>
      <c r="DH105">
        <v>8.8000000000000007</v>
      </c>
      <c r="DJ105" t="s">
        <v>180</v>
      </c>
      <c r="DK105" t="s">
        <v>180</v>
      </c>
      <c r="DL105" t="s">
        <v>180</v>
      </c>
      <c r="DM105" t="s">
        <v>180</v>
      </c>
      <c r="DR105" t="s">
        <v>180</v>
      </c>
      <c r="DS105" t="s">
        <v>180</v>
      </c>
      <c r="DU105">
        <v>254</v>
      </c>
      <c r="DV105">
        <v>14.1</v>
      </c>
      <c r="DW105">
        <v>30.2</v>
      </c>
      <c r="DX105">
        <v>4.21</v>
      </c>
      <c r="DY105">
        <v>18.2</v>
      </c>
      <c r="DZ105">
        <v>4.21</v>
      </c>
      <c r="EA105">
        <v>1.63</v>
      </c>
      <c r="EB105">
        <v>4.32</v>
      </c>
      <c r="EC105">
        <v>0.7</v>
      </c>
      <c r="ED105">
        <v>3.7</v>
      </c>
      <c r="EE105">
        <v>0.7</v>
      </c>
      <c r="EF105">
        <v>1.92</v>
      </c>
      <c r="EG105">
        <v>0.26</v>
      </c>
      <c r="EH105">
        <v>1.58</v>
      </c>
      <c r="EI105">
        <v>0.25</v>
      </c>
      <c r="EJ105">
        <v>2.9</v>
      </c>
      <c r="EK105">
        <v>0.6</v>
      </c>
      <c r="EM105" t="s">
        <v>180</v>
      </c>
      <c r="EN105" t="s">
        <v>180</v>
      </c>
      <c r="EO105" t="s">
        <v>180</v>
      </c>
      <c r="EP105" t="s">
        <v>180</v>
      </c>
      <c r="EQ105" t="s">
        <v>180</v>
      </c>
      <c r="ER105" t="s">
        <v>180</v>
      </c>
      <c r="EV105">
        <v>0.81</v>
      </c>
      <c r="EW105">
        <v>0.35</v>
      </c>
      <c r="EY105" t="s">
        <v>180</v>
      </c>
      <c r="EZ105" t="s">
        <v>180</v>
      </c>
      <c r="FB105" t="s">
        <v>180</v>
      </c>
      <c r="FD105" t="s">
        <v>180</v>
      </c>
      <c r="FF105" t="s">
        <v>180</v>
      </c>
      <c r="FH105" t="s">
        <v>180</v>
      </c>
      <c r="FI105" t="s">
        <v>180</v>
      </c>
      <c r="FJ105" t="s">
        <v>180</v>
      </c>
      <c r="FK105" t="s">
        <v>180</v>
      </c>
      <c r="FL105" t="s">
        <v>180</v>
      </c>
      <c r="FM105" t="s">
        <v>180</v>
      </c>
      <c r="FN105" t="s">
        <v>180</v>
      </c>
      <c r="FP105" t="s">
        <v>180</v>
      </c>
      <c r="FQ105" t="s">
        <v>180</v>
      </c>
      <c r="FR105" t="s">
        <v>180</v>
      </c>
      <c r="FS105" t="s">
        <v>180</v>
      </c>
      <c r="FT105" t="s">
        <v>180</v>
      </c>
      <c r="FU105" t="s">
        <v>180</v>
      </c>
      <c r="FV105" t="s">
        <v>2790</v>
      </c>
      <c r="FW105" t="s">
        <v>180</v>
      </c>
      <c r="FX105">
        <f t="shared" si="19"/>
        <v>5.5696202531645573</v>
      </c>
      <c r="FY105">
        <f t="shared" si="20"/>
        <v>68.987341772151893</v>
      </c>
      <c r="FZ105">
        <f t="shared" si="21"/>
        <v>8.924050632911392</v>
      </c>
      <c r="GA105">
        <f t="shared" si="22"/>
        <v>2.6645569620253164</v>
      </c>
      <c r="GB105">
        <f t="shared" si="23"/>
        <v>2.7341772151898733</v>
      </c>
      <c r="GC105">
        <f t="shared" si="24"/>
        <v>0.44642857142857145</v>
      </c>
      <c r="GD105">
        <f t="shared" si="25"/>
        <v>33.641025641025642</v>
      </c>
      <c r="GE105">
        <f t="shared" si="26"/>
        <v>36.043956043956044</v>
      </c>
      <c r="GF105">
        <f t="shared" si="27"/>
        <v>18.01418439716312</v>
      </c>
      <c r="GG105">
        <f t="shared" si="28"/>
        <v>28.86363636363636</v>
      </c>
      <c r="GI105">
        <f t="shared" si="30"/>
        <v>3.9772727272727265E-2</v>
      </c>
      <c r="GJ105">
        <f t="shared" si="31"/>
        <v>0.43209876543209869</v>
      </c>
      <c r="GK105">
        <f t="shared" si="32"/>
        <v>313.58024691358025</v>
      </c>
      <c r="GL105">
        <f t="shared" si="33"/>
        <v>1.6022727272727271</v>
      </c>
      <c r="GM105">
        <f t="shared" si="34"/>
        <v>9.2045454545454541E-2</v>
      </c>
      <c r="GN105">
        <f t="shared" si="35"/>
        <v>5.7446808510638304E-2</v>
      </c>
      <c r="GO105">
        <f t="shared" si="36"/>
        <v>3.3491686460807601</v>
      </c>
      <c r="GP105">
        <f t="shared" si="37"/>
        <v>0.94342143670544598</v>
      </c>
      <c r="GQ105">
        <f>(EA105/0.0735)/((DZ105/0.195*(EB105/0.295))^0.5)</f>
        <v>1.2472274415892548</v>
      </c>
    </row>
    <row r="106" spans="1:204">
      <c r="A106" t="s">
        <v>2198</v>
      </c>
      <c r="B106" t="s">
        <v>2216</v>
      </c>
      <c r="C106" t="s">
        <v>7210</v>
      </c>
      <c r="D106" t="s">
        <v>6958</v>
      </c>
      <c r="E106" t="s">
        <v>6958</v>
      </c>
      <c r="F106">
        <v>16</v>
      </c>
      <c r="G106">
        <v>6</v>
      </c>
      <c r="H106" t="s">
        <v>7356</v>
      </c>
      <c r="I106" t="s">
        <v>2217</v>
      </c>
      <c r="J106" t="s">
        <v>2912</v>
      </c>
      <c r="K106">
        <v>50.78</v>
      </c>
      <c r="L106">
        <v>50.78</v>
      </c>
      <c r="M106">
        <v>-123.39</v>
      </c>
      <c r="N106">
        <v>-123.39</v>
      </c>
      <c r="O106" t="s">
        <v>179</v>
      </c>
      <c r="R106" t="s">
        <v>2913</v>
      </c>
      <c r="S106" t="s">
        <v>2225</v>
      </c>
      <c r="T106" t="s">
        <v>604</v>
      </c>
      <c r="V106" t="s">
        <v>180</v>
      </c>
      <c r="W106" t="s">
        <v>180</v>
      </c>
      <c r="X106" t="s">
        <v>180</v>
      </c>
      <c r="Y106" t="s">
        <v>180</v>
      </c>
      <c r="Z106" t="s">
        <v>180</v>
      </c>
      <c r="AB106" t="s">
        <v>180</v>
      </c>
      <c r="AC106" t="s">
        <v>181</v>
      </c>
      <c r="AD106" t="s">
        <v>180</v>
      </c>
      <c r="AE106" t="s">
        <v>180</v>
      </c>
      <c r="AF106" t="s">
        <v>196</v>
      </c>
      <c r="AG106" t="s">
        <v>180</v>
      </c>
      <c r="AH106" t="s">
        <v>2221</v>
      </c>
      <c r="AI106">
        <v>46.04</v>
      </c>
      <c r="AJ106">
        <v>2.0499999999999998</v>
      </c>
      <c r="AK106" t="s">
        <v>180</v>
      </c>
      <c r="AL106">
        <v>14.28</v>
      </c>
      <c r="AM106" t="s">
        <v>180</v>
      </c>
      <c r="AP106">
        <v>11.74</v>
      </c>
      <c r="AQ106">
        <v>8.82</v>
      </c>
      <c r="AR106">
        <v>10.74</v>
      </c>
      <c r="AS106">
        <v>0.18</v>
      </c>
      <c r="AT106" t="s">
        <v>180</v>
      </c>
      <c r="AU106">
        <v>0.87</v>
      </c>
      <c r="AV106">
        <v>3.53</v>
      </c>
      <c r="AW106">
        <v>0.45</v>
      </c>
      <c r="AY106" t="s">
        <v>2186</v>
      </c>
      <c r="AZ106" t="s">
        <v>180</v>
      </c>
      <c r="BA106">
        <v>98.700000000000017</v>
      </c>
      <c r="BC106" t="s">
        <v>180</v>
      </c>
      <c r="BD106" t="s">
        <v>180</v>
      </c>
      <c r="BE106" t="s">
        <v>180</v>
      </c>
      <c r="BI106" t="s">
        <v>180</v>
      </c>
      <c r="BK106" t="s">
        <v>180</v>
      </c>
      <c r="BL106" t="s">
        <v>180</v>
      </c>
      <c r="BN106" t="s">
        <v>180</v>
      </c>
      <c r="BO106" t="s">
        <v>180</v>
      </c>
      <c r="BP106" t="s">
        <v>180</v>
      </c>
      <c r="BQ106" t="s">
        <v>180</v>
      </c>
      <c r="BR106" t="s">
        <v>180</v>
      </c>
      <c r="BS106" t="s">
        <v>180</v>
      </c>
      <c r="BT106" t="s">
        <v>180</v>
      </c>
      <c r="BU106" t="s">
        <v>180</v>
      </c>
      <c r="BV106" t="s">
        <v>180</v>
      </c>
      <c r="BW106" t="s">
        <v>180</v>
      </c>
      <c r="BX106" t="s">
        <v>180</v>
      </c>
      <c r="BY106" t="s">
        <v>180</v>
      </c>
      <c r="BZ106" t="s">
        <v>180</v>
      </c>
      <c r="CA106">
        <v>6.6250480313787001</v>
      </c>
      <c r="CD106" t="s">
        <v>180</v>
      </c>
      <c r="CE106" t="s">
        <v>180</v>
      </c>
      <c r="CG106" t="s">
        <v>180</v>
      </c>
      <c r="CH106" t="s">
        <v>180</v>
      </c>
      <c r="CI106" t="s">
        <v>180</v>
      </c>
      <c r="CJ106" t="s">
        <v>180</v>
      </c>
      <c r="CK106" t="s">
        <v>180</v>
      </c>
      <c r="CM106" t="s">
        <v>180</v>
      </c>
      <c r="CN106" t="s">
        <v>180</v>
      </c>
      <c r="CO106">
        <v>21.841614727939302</v>
      </c>
      <c r="CQ106">
        <v>227.48516804363501</v>
      </c>
      <c r="CR106">
        <v>239.20698074738701</v>
      </c>
      <c r="CS106" t="s">
        <v>180</v>
      </c>
      <c r="CT106" t="s">
        <v>180</v>
      </c>
      <c r="CU106">
        <v>46.494370263034099</v>
      </c>
      <c r="CV106">
        <v>130.29202393414801</v>
      </c>
      <c r="CW106">
        <v>63.399756099384099</v>
      </c>
      <c r="CX106">
        <v>103.07442788083701</v>
      </c>
      <c r="CY106">
        <v>22.2559428870236</v>
      </c>
      <c r="CZ106" t="s">
        <v>180</v>
      </c>
      <c r="DB106" t="s">
        <v>180</v>
      </c>
      <c r="DC106" t="s">
        <v>180</v>
      </c>
      <c r="DD106">
        <v>16.348671435676799</v>
      </c>
      <c r="DE106">
        <v>584.87241602557901</v>
      </c>
      <c r="DF106">
        <v>24.6295433879352</v>
      </c>
      <c r="DG106">
        <v>163.78446510369301</v>
      </c>
      <c r="DH106">
        <v>32.037855187861403</v>
      </c>
      <c r="DI106">
        <v>1.8452247021610499</v>
      </c>
      <c r="DJ106" t="s">
        <v>180</v>
      </c>
      <c r="DK106" t="s">
        <v>180</v>
      </c>
      <c r="DL106" t="s">
        <v>180</v>
      </c>
      <c r="DM106" t="s">
        <v>180</v>
      </c>
      <c r="DP106">
        <v>0.84976034789233701</v>
      </c>
      <c r="DR106" t="s">
        <v>180</v>
      </c>
      <c r="DS106" t="s">
        <v>180</v>
      </c>
      <c r="DT106">
        <v>0.152685226707715</v>
      </c>
      <c r="DU106">
        <v>329.90831486968898</v>
      </c>
      <c r="DV106">
        <v>21.547122709560899</v>
      </c>
      <c r="DW106">
        <v>47.407271345587802</v>
      </c>
      <c r="DX106">
        <v>5.9859738670376998</v>
      </c>
      <c r="DY106">
        <v>25.935778798027599</v>
      </c>
      <c r="DZ106">
        <v>5.6874908805836899</v>
      </c>
      <c r="EA106">
        <v>1.8704164767237701</v>
      </c>
      <c r="EB106">
        <v>5.1429795828295699</v>
      </c>
      <c r="EC106">
        <v>0.78163355827025305</v>
      </c>
      <c r="ED106">
        <v>4.4358463825455603</v>
      </c>
      <c r="EE106">
        <v>0.81090370155837999</v>
      </c>
      <c r="EF106">
        <v>2.1911320018279099</v>
      </c>
      <c r="EG106">
        <v>0.30295584004000498</v>
      </c>
      <c r="EH106">
        <v>1.6835972233018801</v>
      </c>
      <c r="EI106">
        <v>0.25538846871427501</v>
      </c>
      <c r="EJ106">
        <v>3.7340447810914701</v>
      </c>
      <c r="EK106">
        <v>1.58096145838694</v>
      </c>
      <c r="EL106">
        <v>0.26116080227074601</v>
      </c>
      <c r="EM106" t="s">
        <v>180</v>
      </c>
      <c r="EN106" t="s">
        <v>180</v>
      </c>
      <c r="EO106" t="s">
        <v>180</v>
      </c>
      <c r="EP106" t="s">
        <v>180</v>
      </c>
      <c r="EQ106" t="s">
        <v>180</v>
      </c>
      <c r="ER106" t="s">
        <v>180</v>
      </c>
      <c r="ET106">
        <v>2.1775356494544602</v>
      </c>
      <c r="EV106">
        <v>1.9266844543417001</v>
      </c>
      <c r="EW106">
        <v>0.70840663890269495</v>
      </c>
      <c r="EX106">
        <v>0.51299009583246502</v>
      </c>
      <c r="EY106" t="s">
        <v>180</v>
      </c>
      <c r="EZ106" t="s">
        <v>180</v>
      </c>
      <c r="FA106">
        <v>0.70312200000000002</v>
      </c>
      <c r="FB106" t="s">
        <v>180</v>
      </c>
      <c r="FC106">
        <v>18.736276714018398</v>
      </c>
      <c r="FD106" t="s">
        <v>180</v>
      </c>
      <c r="FE106">
        <v>15.549162846771999</v>
      </c>
      <c r="FF106" t="s">
        <v>180</v>
      </c>
      <c r="FG106">
        <v>38.1285190009893</v>
      </c>
      <c r="FH106" t="s">
        <v>180</v>
      </c>
      <c r="FI106" t="s">
        <v>180</v>
      </c>
      <c r="FJ106" t="s">
        <v>180</v>
      </c>
      <c r="FK106" t="s">
        <v>180</v>
      </c>
      <c r="FL106" t="s">
        <v>180</v>
      </c>
      <c r="FM106" t="s">
        <v>180</v>
      </c>
      <c r="FN106" t="s">
        <v>180</v>
      </c>
      <c r="FO106">
        <v>0.28301241547730499</v>
      </c>
      <c r="FP106" t="s">
        <v>180</v>
      </c>
      <c r="FQ106" t="s">
        <v>180</v>
      </c>
      <c r="FR106" t="s">
        <v>180</v>
      </c>
      <c r="FS106" t="s">
        <v>180</v>
      </c>
      <c r="FT106" t="s">
        <v>180</v>
      </c>
      <c r="FU106" t="s">
        <v>180</v>
      </c>
      <c r="FV106" t="s">
        <v>2914</v>
      </c>
      <c r="FW106" t="s">
        <v>180</v>
      </c>
      <c r="FX106">
        <f t="shared" si="19"/>
        <v>19.029406050592424</v>
      </c>
      <c r="FY106">
        <f t="shared" si="20"/>
        <v>97.282451430086127</v>
      </c>
      <c r="FZ106">
        <f t="shared" si="21"/>
        <v>12.79826457975653</v>
      </c>
      <c r="GA106">
        <f t="shared" si="22"/>
        <v>3.3781778693061466</v>
      </c>
      <c r="GB106">
        <f t="shared" si="23"/>
        <v>3.0547565128095959</v>
      </c>
      <c r="GC106">
        <f t="shared" si="24"/>
        <v>0.42439024390243907</v>
      </c>
      <c r="GD106">
        <f t="shared" si="25"/>
        <v>23.7467827483996</v>
      </c>
      <c r="GE106">
        <f t="shared" si="26"/>
        <v>22.550794428816545</v>
      </c>
      <c r="GF106">
        <f t="shared" si="27"/>
        <v>15.311014807712676</v>
      </c>
      <c r="GG106">
        <f t="shared" si="28"/>
        <v>10.29745321386825</v>
      </c>
      <c r="GH106">
        <f t="shared" si="29"/>
        <v>4.5932524434505836E-2</v>
      </c>
      <c r="GI106">
        <f t="shared" si="30"/>
        <v>2.2111550063160849E-2</v>
      </c>
      <c r="GJ106">
        <f t="shared" si="31"/>
        <v>0.36768171212796741</v>
      </c>
      <c r="GK106">
        <f t="shared" si="32"/>
        <v>171.23110851195943</v>
      </c>
      <c r="GL106">
        <f t="shared" si="33"/>
        <v>0.67255197275892353</v>
      </c>
      <c r="GM106">
        <f t="shared" si="34"/>
        <v>6.0137747768823427E-2</v>
      </c>
      <c r="GN106">
        <f t="shared" si="35"/>
        <v>8.9417249825508763E-2</v>
      </c>
      <c r="GO106">
        <f t="shared" si="36"/>
        <v>3.7885111663422277</v>
      </c>
      <c r="GP106">
        <f t="shared" si="37"/>
        <v>1.0046905324962365</v>
      </c>
      <c r="GQ106">
        <f>(EA106/0.0735)/((DZ106/0.195*(EB106/0.295))^0.5)</f>
        <v>1.1285259174020266</v>
      </c>
      <c r="GR106">
        <v>0.51299009583246502</v>
      </c>
      <c r="GS106">
        <v>0.70312200000000002</v>
      </c>
      <c r="GT106">
        <v>18.736276714018398</v>
      </c>
      <c r="GU106">
        <v>15.549162846771999</v>
      </c>
      <c r="GV106">
        <v>38.1285190009893</v>
      </c>
    </row>
    <row r="107" spans="1:204">
      <c r="A107" t="s">
        <v>2198</v>
      </c>
      <c r="B107" t="s">
        <v>2216</v>
      </c>
      <c r="C107" t="s">
        <v>7210</v>
      </c>
      <c r="D107" t="s">
        <v>6958</v>
      </c>
      <c r="E107" t="s">
        <v>6958</v>
      </c>
      <c r="F107">
        <v>16</v>
      </c>
      <c r="G107">
        <v>6</v>
      </c>
      <c r="H107" t="s">
        <v>7356</v>
      </c>
      <c r="I107" t="s">
        <v>2217</v>
      </c>
      <c r="J107" t="s">
        <v>2912</v>
      </c>
      <c r="K107">
        <v>50.77</v>
      </c>
      <c r="L107">
        <v>50.77</v>
      </c>
      <c r="M107">
        <v>-123.4</v>
      </c>
      <c r="N107">
        <v>-123.4</v>
      </c>
      <c r="O107" t="s">
        <v>179</v>
      </c>
      <c r="R107" t="s">
        <v>2915</v>
      </c>
      <c r="S107" t="s">
        <v>2225</v>
      </c>
      <c r="T107" t="s">
        <v>604</v>
      </c>
      <c r="V107" t="s">
        <v>180</v>
      </c>
      <c r="W107" t="s">
        <v>180</v>
      </c>
      <c r="X107" t="s">
        <v>180</v>
      </c>
      <c r="Y107" t="s">
        <v>180</v>
      </c>
      <c r="Z107" t="s">
        <v>180</v>
      </c>
      <c r="AB107" t="s">
        <v>180</v>
      </c>
      <c r="AC107" t="s">
        <v>181</v>
      </c>
      <c r="AD107" t="s">
        <v>180</v>
      </c>
      <c r="AE107" t="s">
        <v>180</v>
      </c>
      <c r="AF107" t="s">
        <v>196</v>
      </c>
      <c r="AG107" t="s">
        <v>180</v>
      </c>
      <c r="AH107" t="s">
        <v>2221</v>
      </c>
      <c r="AI107">
        <v>46.71</v>
      </c>
      <c r="AJ107">
        <v>2.08</v>
      </c>
      <c r="AK107" t="s">
        <v>180</v>
      </c>
      <c r="AL107">
        <v>14.34</v>
      </c>
      <c r="AM107" t="s">
        <v>180</v>
      </c>
      <c r="AP107">
        <v>11.78</v>
      </c>
      <c r="AQ107">
        <v>8.91</v>
      </c>
      <c r="AR107">
        <v>11.14</v>
      </c>
      <c r="AS107">
        <v>0.18</v>
      </c>
      <c r="AT107" t="s">
        <v>180</v>
      </c>
      <c r="AU107">
        <v>1.0900000000000001</v>
      </c>
      <c r="AV107">
        <v>2.0499999999999998</v>
      </c>
      <c r="AW107">
        <v>0.42</v>
      </c>
      <c r="AY107" t="s">
        <v>2916</v>
      </c>
      <c r="AZ107" t="s">
        <v>2917</v>
      </c>
      <c r="BA107">
        <v>98.7</v>
      </c>
      <c r="BC107" t="s">
        <v>180</v>
      </c>
      <c r="BD107" t="s">
        <v>180</v>
      </c>
      <c r="BE107" t="s">
        <v>180</v>
      </c>
      <c r="BI107" t="s">
        <v>180</v>
      </c>
      <c r="BK107" t="s">
        <v>180</v>
      </c>
      <c r="BL107" t="s">
        <v>180</v>
      </c>
      <c r="BN107" t="s">
        <v>180</v>
      </c>
      <c r="BO107" t="s">
        <v>180</v>
      </c>
      <c r="BP107" t="s">
        <v>180</v>
      </c>
      <c r="BQ107" t="s">
        <v>180</v>
      </c>
      <c r="BR107" t="s">
        <v>180</v>
      </c>
      <c r="BS107" t="s">
        <v>180</v>
      </c>
      <c r="BT107" t="s">
        <v>180</v>
      </c>
      <c r="BU107" t="s">
        <v>180</v>
      </c>
      <c r="BV107" t="s">
        <v>180</v>
      </c>
      <c r="BW107" t="s">
        <v>180</v>
      </c>
      <c r="BX107" t="s">
        <v>180</v>
      </c>
      <c r="BY107" t="s">
        <v>180</v>
      </c>
      <c r="BZ107" t="s">
        <v>180</v>
      </c>
      <c r="CA107">
        <v>5.6267382330340601</v>
      </c>
      <c r="CC107">
        <v>3</v>
      </c>
      <c r="CD107" t="s">
        <v>180</v>
      </c>
      <c r="CE107" t="s">
        <v>180</v>
      </c>
      <c r="CG107" t="s">
        <v>180</v>
      </c>
      <c r="CH107" t="s">
        <v>180</v>
      </c>
      <c r="CI107" t="s">
        <v>180</v>
      </c>
      <c r="CJ107" t="s">
        <v>180</v>
      </c>
      <c r="CK107" t="s">
        <v>180</v>
      </c>
      <c r="CM107" t="s">
        <v>180</v>
      </c>
      <c r="CN107" t="s">
        <v>180</v>
      </c>
      <c r="CO107">
        <v>18.797321257455199</v>
      </c>
      <c r="CQ107">
        <v>156.509159606899</v>
      </c>
      <c r="CR107">
        <v>331.58127861943302</v>
      </c>
      <c r="CS107" t="s">
        <v>180</v>
      </c>
      <c r="CT107" t="s">
        <v>180</v>
      </c>
      <c r="CU107">
        <v>58.508230509437098</v>
      </c>
      <c r="CV107">
        <v>300.51145036529999</v>
      </c>
      <c r="CW107">
        <v>52.776360601977203</v>
      </c>
      <c r="CX107">
        <v>95.3240641355344</v>
      </c>
      <c r="CY107">
        <v>17.4716495777479</v>
      </c>
      <c r="CZ107" t="s">
        <v>180</v>
      </c>
      <c r="DB107" t="s">
        <v>180</v>
      </c>
      <c r="DC107" t="s">
        <v>180</v>
      </c>
      <c r="DD107">
        <v>11.6848169853707</v>
      </c>
      <c r="DE107">
        <v>507.78159908217998</v>
      </c>
      <c r="DF107">
        <v>20.527638992543999</v>
      </c>
      <c r="DG107">
        <v>141.128472865524</v>
      </c>
      <c r="DH107">
        <v>26.482871363292102</v>
      </c>
      <c r="DI107">
        <v>0.96854340803299999</v>
      </c>
      <c r="DJ107" t="s">
        <v>180</v>
      </c>
      <c r="DK107" t="s">
        <v>180</v>
      </c>
      <c r="DL107" t="s">
        <v>180</v>
      </c>
      <c r="DM107" t="s">
        <v>180</v>
      </c>
      <c r="DP107">
        <v>1.1496345255681499</v>
      </c>
      <c r="DR107" t="s">
        <v>180</v>
      </c>
      <c r="DS107" t="s">
        <v>180</v>
      </c>
      <c r="DT107">
        <v>0.14303348981623401</v>
      </c>
      <c r="DU107">
        <v>247.00980623508701</v>
      </c>
      <c r="DV107">
        <v>18.029999273443</v>
      </c>
      <c r="DW107">
        <v>40.258044694074101</v>
      </c>
      <c r="DX107">
        <v>5.1697485484706496</v>
      </c>
      <c r="DY107">
        <v>22.522413577638901</v>
      </c>
      <c r="DZ107">
        <v>5.0643671022884398</v>
      </c>
      <c r="EA107">
        <v>1.6189805766209799</v>
      </c>
      <c r="EB107">
        <v>4.9864853916412004</v>
      </c>
      <c r="EC107">
        <v>0.68425370316867695</v>
      </c>
      <c r="ED107">
        <v>3.6886693409303799</v>
      </c>
      <c r="EE107">
        <v>0.69318840303783003</v>
      </c>
      <c r="EF107">
        <v>1.73444027273264</v>
      </c>
      <c r="EG107">
        <v>0.24465633433079401</v>
      </c>
      <c r="EH107">
        <v>1.4438425517862701</v>
      </c>
      <c r="EI107">
        <v>0.20877022168286799</v>
      </c>
      <c r="EJ107">
        <v>3.2873417664462501</v>
      </c>
      <c r="EK107">
        <v>1.8636624755075399</v>
      </c>
      <c r="EL107">
        <v>0.27248027149114001</v>
      </c>
      <c r="EM107" t="s">
        <v>180</v>
      </c>
      <c r="EN107" t="s">
        <v>180</v>
      </c>
      <c r="EO107" t="s">
        <v>180</v>
      </c>
      <c r="EP107" t="s">
        <v>180</v>
      </c>
      <c r="EQ107" t="s">
        <v>180</v>
      </c>
      <c r="ER107" t="s">
        <v>180</v>
      </c>
      <c r="ET107">
        <v>2.3312264293659402</v>
      </c>
      <c r="EV107">
        <v>1.66030102171252</v>
      </c>
      <c r="EW107">
        <v>0.53918622748124501</v>
      </c>
      <c r="EX107">
        <v>0.512997806211276</v>
      </c>
      <c r="EY107" t="s">
        <v>180</v>
      </c>
      <c r="EZ107" t="s">
        <v>180</v>
      </c>
      <c r="FA107">
        <v>0.703067</v>
      </c>
      <c r="FB107" t="s">
        <v>180</v>
      </c>
      <c r="FC107">
        <v>18.699666261407099</v>
      </c>
      <c r="FD107" t="s">
        <v>180</v>
      </c>
      <c r="FE107">
        <v>15.5621252582013</v>
      </c>
      <c r="FF107" t="s">
        <v>180</v>
      </c>
      <c r="FG107">
        <v>38.149205787697298</v>
      </c>
      <c r="FH107" t="s">
        <v>180</v>
      </c>
      <c r="FI107" t="s">
        <v>180</v>
      </c>
      <c r="FJ107" t="s">
        <v>180</v>
      </c>
      <c r="FK107" t="s">
        <v>180</v>
      </c>
      <c r="FL107" t="s">
        <v>180</v>
      </c>
      <c r="FM107" t="s">
        <v>180</v>
      </c>
      <c r="FN107" t="s">
        <v>180</v>
      </c>
      <c r="FP107" t="s">
        <v>180</v>
      </c>
      <c r="FQ107" t="s">
        <v>180</v>
      </c>
      <c r="FR107" t="s">
        <v>180</v>
      </c>
      <c r="FS107" t="s">
        <v>180</v>
      </c>
      <c r="FT107" t="s">
        <v>180</v>
      </c>
      <c r="FU107" t="s">
        <v>180</v>
      </c>
      <c r="FV107" t="s">
        <v>2918</v>
      </c>
      <c r="FW107" t="s">
        <v>180</v>
      </c>
      <c r="FX107">
        <f t="shared" si="19"/>
        <v>18.341938551768298</v>
      </c>
      <c r="FY107">
        <f t="shared" si="20"/>
        <v>97.745057236971533</v>
      </c>
      <c r="FZ107">
        <f t="shared" si="21"/>
        <v>12.487510671531972</v>
      </c>
      <c r="GA107">
        <f t="shared" si="22"/>
        <v>3.507561884793454</v>
      </c>
      <c r="GB107">
        <f t="shared" si="23"/>
        <v>3.4536213006550471</v>
      </c>
      <c r="GC107">
        <f t="shared" si="24"/>
        <v>0.52403846153846156</v>
      </c>
      <c r="GD107">
        <f t="shared" si="25"/>
        <v>24.736483297792564</v>
      </c>
      <c r="GE107">
        <f t="shared" si="26"/>
        <v>22.545612055820015</v>
      </c>
      <c r="GF107">
        <f t="shared" si="27"/>
        <v>13.69993434214477</v>
      </c>
      <c r="GG107">
        <f t="shared" si="28"/>
        <v>9.3271534965603173</v>
      </c>
      <c r="GH107">
        <f t="shared" si="29"/>
        <v>5.7907095267075694E-2</v>
      </c>
      <c r="GI107">
        <f t="shared" si="30"/>
        <v>2.0359809934681436E-2</v>
      </c>
      <c r="GJ107">
        <f t="shared" si="31"/>
        <v>0.32475209039207875</v>
      </c>
      <c r="GK107">
        <f t="shared" si="32"/>
        <v>148.77410963724421</v>
      </c>
      <c r="GL107">
        <f t="shared" si="33"/>
        <v>0.68081738668392189</v>
      </c>
      <c r="GM107">
        <f t="shared" si="34"/>
        <v>6.2693391473171697E-2</v>
      </c>
      <c r="GN107">
        <f t="shared" si="35"/>
        <v>9.2085473578361929E-2</v>
      </c>
      <c r="GO107">
        <f t="shared" si="36"/>
        <v>3.5601683111194227</v>
      </c>
      <c r="GP107">
        <f t="shared" si="37"/>
        <v>1.0036204790144299</v>
      </c>
      <c r="GQ107">
        <f>(EA107/0.0735)/((DZ107/0.195*(EB107/0.295))^0.5)</f>
        <v>1.0512905195144366</v>
      </c>
      <c r="GR107">
        <v>0.512997806211276</v>
      </c>
      <c r="GS107">
        <v>0.703067</v>
      </c>
      <c r="GT107">
        <v>18.699666261407099</v>
      </c>
      <c r="GU107">
        <v>15.5621252582013</v>
      </c>
      <c r="GV107">
        <v>38.149205787697298</v>
      </c>
    </row>
    <row r="108" spans="1:204">
      <c r="A108" t="s">
        <v>2198</v>
      </c>
      <c r="B108" t="s">
        <v>2216</v>
      </c>
      <c r="C108" t="s">
        <v>7210</v>
      </c>
      <c r="D108" t="s">
        <v>6958</v>
      </c>
      <c r="E108" t="s">
        <v>6958</v>
      </c>
      <c r="F108">
        <v>16</v>
      </c>
      <c r="G108">
        <v>6</v>
      </c>
      <c r="H108" t="s">
        <v>7356</v>
      </c>
      <c r="I108" t="s">
        <v>2217</v>
      </c>
      <c r="J108" t="s">
        <v>2912</v>
      </c>
      <c r="K108">
        <v>50.77</v>
      </c>
      <c r="L108">
        <v>50.77</v>
      </c>
      <c r="M108">
        <v>-123.39</v>
      </c>
      <c r="N108">
        <v>-123.39</v>
      </c>
      <c r="O108" t="s">
        <v>179</v>
      </c>
      <c r="R108" t="s">
        <v>2919</v>
      </c>
      <c r="S108" t="s">
        <v>2225</v>
      </c>
      <c r="T108" t="s">
        <v>604</v>
      </c>
      <c r="V108" t="s">
        <v>180</v>
      </c>
      <c r="W108" t="s">
        <v>180</v>
      </c>
      <c r="X108" t="s">
        <v>180</v>
      </c>
      <c r="Y108" t="s">
        <v>180</v>
      </c>
      <c r="Z108" t="s">
        <v>180</v>
      </c>
      <c r="AB108" t="s">
        <v>180</v>
      </c>
      <c r="AC108" t="s">
        <v>181</v>
      </c>
      <c r="AD108" t="s">
        <v>180</v>
      </c>
      <c r="AE108" t="s">
        <v>180</v>
      </c>
      <c r="AF108" t="s">
        <v>196</v>
      </c>
      <c r="AG108" t="s">
        <v>180</v>
      </c>
      <c r="AH108" t="s">
        <v>2221</v>
      </c>
      <c r="AI108">
        <v>46.59</v>
      </c>
      <c r="AJ108">
        <v>2.04</v>
      </c>
      <c r="AK108" t="s">
        <v>180</v>
      </c>
      <c r="AL108">
        <v>14.35</v>
      </c>
      <c r="AM108" t="s">
        <v>180</v>
      </c>
      <c r="AP108">
        <v>11.52</v>
      </c>
      <c r="AQ108">
        <v>8.56</v>
      </c>
      <c r="AR108">
        <v>10.59</v>
      </c>
      <c r="AS108">
        <v>0.18</v>
      </c>
      <c r="AT108" t="s">
        <v>180</v>
      </c>
      <c r="AU108">
        <v>0.97</v>
      </c>
      <c r="AV108">
        <v>3.48</v>
      </c>
      <c r="AW108">
        <v>0.43</v>
      </c>
      <c r="AY108" t="s">
        <v>2173</v>
      </c>
      <c r="AZ108" t="s">
        <v>180</v>
      </c>
      <c r="BA108">
        <v>98.710000000000022</v>
      </c>
      <c r="BC108" t="s">
        <v>180</v>
      </c>
      <c r="BD108" t="s">
        <v>180</v>
      </c>
      <c r="BE108" t="s">
        <v>180</v>
      </c>
      <c r="BI108" t="s">
        <v>180</v>
      </c>
      <c r="BK108" t="s">
        <v>180</v>
      </c>
      <c r="BL108" t="s">
        <v>180</v>
      </c>
      <c r="BN108" t="s">
        <v>180</v>
      </c>
      <c r="BO108" t="s">
        <v>180</v>
      </c>
      <c r="BP108" t="s">
        <v>180</v>
      </c>
      <c r="BQ108" t="s">
        <v>180</v>
      </c>
      <c r="BR108" t="s">
        <v>180</v>
      </c>
      <c r="BS108" t="s">
        <v>180</v>
      </c>
      <c r="BT108" t="s">
        <v>180</v>
      </c>
      <c r="BU108" t="s">
        <v>180</v>
      </c>
      <c r="BV108" t="s">
        <v>180</v>
      </c>
      <c r="BW108" t="s">
        <v>180</v>
      </c>
      <c r="BX108" t="s">
        <v>180</v>
      </c>
      <c r="BY108" t="s">
        <v>180</v>
      </c>
      <c r="BZ108" t="s">
        <v>180</v>
      </c>
      <c r="CA108">
        <v>6.41890268506185</v>
      </c>
      <c r="CC108">
        <v>1</v>
      </c>
      <c r="CD108" t="s">
        <v>180</v>
      </c>
      <c r="CE108" t="s">
        <v>180</v>
      </c>
      <c r="CG108" t="s">
        <v>180</v>
      </c>
      <c r="CH108" t="s">
        <v>180</v>
      </c>
      <c r="CI108" t="s">
        <v>180</v>
      </c>
      <c r="CJ108" t="s">
        <v>180</v>
      </c>
      <c r="CK108" t="s">
        <v>180</v>
      </c>
      <c r="CM108" t="s">
        <v>180</v>
      </c>
      <c r="CN108" t="s">
        <v>180</v>
      </c>
      <c r="CO108">
        <v>19.7002712190442</v>
      </c>
      <c r="CQ108">
        <v>212.475787515218</v>
      </c>
      <c r="CR108">
        <v>330.19926821635403</v>
      </c>
      <c r="CS108" t="s">
        <v>180</v>
      </c>
      <c r="CT108" t="s">
        <v>180</v>
      </c>
      <c r="CU108">
        <v>58.569865660089498</v>
      </c>
      <c r="CV108">
        <v>285.077101780796</v>
      </c>
      <c r="CW108">
        <v>60.006516694201999</v>
      </c>
      <c r="CX108">
        <v>105.674565104503</v>
      </c>
      <c r="CY108">
        <v>20.536469007538599</v>
      </c>
      <c r="CZ108" t="s">
        <v>180</v>
      </c>
      <c r="DB108" t="s">
        <v>180</v>
      </c>
      <c r="DC108" t="s">
        <v>180</v>
      </c>
      <c r="DD108">
        <v>16.565413693205802</v>
      </c>
      <c r="DE108">
        <v>624.25948533536302</v>
      </c>
      <c r="DF108">
        <v>21.1596738336752</v>
      </c>
      <c r="DG108">
        <v>149.57184294887799</v>
      </c>
      <c r="DH108">
        <v>26.085299067512601</v>
      </c>
      <c r="DI108">
        <v>1.92059893812937</v>
      </c>
      <c r="DJ108" t="s">
        <v>180</v>
      </c>
      <c r="DK108" t="s">
        <v>180</v>
      </c>
      <c r="DL108" t="s">
        <v>180</v>
      </c>
      <c r="DM108" t="s">
        <v>180</v>
      </c>
      <c r="DP108">
        <v>0.77246805567863397</v>
      </c>
      <c r="DR108" t="s">
        <v>180</v>
      </c>
      <c r="DS108" t="s">
        <v>180</v>
      </c>
      <c r="DT108">
        <v>0.18358983992017</v>
      </c>
      <c r="DU108">
        <v>264.37226298427402</v>
      </c>
      <c r="DV108">
        <v>18.183220264352801</v>
      </c>
      <c r="DW108">
        <v>43.4127365405663</v>
      </c>
      <c r="DX108">
        <v>5.57700810803449</v>
      </c>
      <c r="DY108">
        <v>24.257565456801199</v>
      </c>
      <c r="DZ108">
        <v>5.3275493304503696</v>
      </c>
      <c r="EA108">
        <v>1.8200027652387101</v>
      </c>
      <c r="EB108">
        <v>5.2039290008476398</v>
      </c>
      <c r="EC108">
        <v>0.75855919869350197</v>
      </c>
      <c r="ED108">
        <v>4.2765288745915102</v>
      </c>
      <c r="EE108">
        <v>0.73449628577525705</v>
      </c>
      <c r="EF108">
        <v>2.0238124472879702</v>
      </c>
      <c r="EG108">
        <v>0.258654521699197</v>
      </c>
      <c r="EH108">
        <v>1.54019330892416</v>
      </c>
      <c r="EI108">
        <v>0.22069465286401099</v>
      </c>
      <c r="EJ108">
        <v>3.4609014330572498</v>
      </c>
      <c r="EK108">
        <v>1.3762813085040599</v>
      </c>
      <c r="EL108">
        <v>0.22317323103148301</v>
      </c>
      <c r="EM108" t="s">
        <v>180</v>
      </c>
      <c r="EN108" t="s">
        <v>180</v>
      </c>
      <c r="EO108" t="s">
        <v>180</v>
      </c>
      <c r="EP108" t="s">
        <v>180</v>
      </c>
      <c r="EQ108" t="s">
        <v>180</v>
      </c>
      <c r="ER108" t="s">
        <v>180</v>
      </c>
      <c r="ET108">
        <v>1.9530621841509701</v>
      </c>
      <c r="EV108">
        <v>1.7097260485085499</v>
      </c>
      <c r="EW108">
        <v>0.65950626259685197</v>
      </c>
      <c r="EX108">
        <v>0.51299819426050797</v>
      </c>
      <c r="EY108" t="s">
        <v>180</v>
      </c>
      <c r="EZ108" t="s">
        <v>180</v>
      </c>
      <c r="FA108">
        <v>0.70310099999999998</v>
      </c>
      <c r="FB108" t="s">
        <v>180</v>
      </c>
      <c r="FC108">
        <v>18.759055412466498</v>
      </c>
      <c r="FD108" t="s">
        <v>180</v>
      </c>
      <c r="FE108">
        <v>15.552707440829799</v>
      </c>
      <c r="FF108" t="s">
        <v>180</v>
      </c>
      <c r="FG108">
        <v>38.158508115851497</v>
      </c>
      <c r="FH108" t="s">
        <v>180</v>
      </c>
      <c r="FI108" t="s">
        <v>180</v>
      </c>
      <c r="FJ108" t="s">
        <v>180</v>
      </c>
      <c r="FK108" t="s">
        <v>180</v>
      </c>
      <c r="FL108" t="s">
        <v>180</v>
      </c>
      <c r="FM108" t="s">
        <v>180</v>
      </c>
      <c r="FN108" t="s">
        <v>180</v>
      </c>
      <c r="FO108">
        <v>0.28302341467340703</v>
      </c>
      <c r="FP108" t="s">
        <v>180</v>
      </c>
      <c r="FQ108" t="s">
        <v>180</v>
      </c>
      <c r="FR108" t="s">
        <v>180</v>
      </c>
      <c r="FS108" t="s">
        <v>180</v>
      </c>
      <c r="FT108" t="s">
        <v>180</v>
      </c>
      <c r="FU108" t="s">
        <v>180</v>
      </c>
      <c r="FV108" t="s">
        <v>2920</v>
      </c>
      <c r="FW108" t="s">
        <v>180</v>
      </c>
      <c r="FX108">
        <f t="shared" si="19"/>
        <v>16.936379944237931</v>
      </c>
      <c r="FY108">
        <f t="shared" si="20"/>
        <v>97.112383284767915</v>
      </c>
      <c r="FZ108">
        <f t="shared" si="21"/>
        <v>11.805803959149749</v>
      </c>
      <c r="GA108">
        <f t="shared" si="22"/>
        <v>3.4590134235628609</v>
      </c>
      <c r="GB108">
        <f t="shared" si="23"/>
        <v>3.3787505572807839</v>
      </c>
      <c r="GC108">
        <f t="shared" si="24"/>
        <v>0.47549019607843135</v>
      </c>
      <c r="GD108">
        <f t="shared" si="25"/>
        <v>29.502320793899312</v>
      </c>
      <c r="GE108">
        <f t="shared" si="26"/>
        <v>25.734630560806615</v>
      </c>
      <c r="GF108">
        <f t="shared" si="27"/>
        <v>14.539353268604529</v>
      </c>
      <c r="GG108">
        <f t="shared" si="28"/>
        <v>10.134914010379548</v>
      </c>
      <c r="GH108">
        <f t="shared" si="29"/>
        <v>4.4988230178163592E-2</v>
      </c>
      <c r="GI108">
        <f t="shared" si="30"/>
        <v>2.528267975344858E-2</v>
      </c>
      <c r="GJ108">
        <f t="shared" si="31"/>
        <v>0.38573797432176982</v>
      </c>
      <c r="GK108">
        <f t="shared" si="32"/>
        <v>154.62843489744722</v>
      </c>
      <c r="GL108">
        <f t="shared" si="33"/>
        <v>0.69706773218478135</v>
      </c>
      <c r="GM108">
        <f t="shared" si="34"/>
        <v>6.5543662891635893E-2</v>
      </c>
      <c r="GN108">
        <f t="shared" si="35"/>
        <v>9.4027681766599577E-2</v>
      </c>
      <c r="GO108">
        <f t="shared" si="36"/>
        <v>3.4130552598403936</v>
      </c>
      <c r="GP108">
        <f t="shared" si="37"/>
        <v>1.0376013457848743</v>
      </c>
      <c r="GQ108">
        <f>(EA108/0.0735)/((DZ108/0.195*(EB108/0.295))^0.5)</f>
        <v>1.1279337744187181</v>
      </c>
      <c r="GR108">
        <v>0.51299819426050797</v>
      </c>
      <c r="GS108">
        <v>0.70310099999999998</v>
      </c>
      <c r="GT108">
        <v>18.759055412466498</v>
      </c>
      <c r="GU108">
        <v>15.552707440829799</v>
      </c>
      <c r="GV108">
        <v>38.158508115851497</v>
      </c>
    </row>
    <row r="109" spans="1:204">
      <c r="A109" t="s">
        <v>2198</v>
      </c>
      <c r="B109" t="s">
        <v>2216</v>
      </c>
      <c r="C109" t="s">
        <v>7210</v>
      </c>
      <c r="D109" t="s">
        <v>6958</v>
      </c>
      <c r="E109" t="s">
        <v>6958</v>
      </c>
      <c r="F109">
        <v>16</v>
      </c>
      <c r="G109">
        <v>6</v>
      </c>
      <c r="H109" t="s">
        <v>7356</v>
      </c>
      <c r="I109" t="s">
        <v>2217</v>
      </c>
      <c r="J109" t="s">
        <v>2788</v>
      </c>
      <c r="K109">
        <v>50.52</v>
      </c>
      <c r="L109">
        <v>50.52</v>
      </c>
      <c r="M109">
        <v>-123.58</v>
      </c>
      <c r="N109">
        <v>-123.58</v>
      </c>
      <c r="O109" t="s">
        <v>179</v>
      </c>
      <c r="R109" t="s">
        <v>2921</v>
      </c>
      <c r="S109" t="s">
        <v>2220</v>
      </c>
      <c r="T109" t="s">
        <v>604</v>
      </c>
      <c r="V109" t="s">
        <v>180</v>
      </c>
      <c r="W109" t="s">
        <v>180</v>
      </c>
      <c r="X109" t="s">
        <v>180</v>
      </c>
      <c r="Y109" t="s">
        <v>180</v>
      </c>
      <c r="Z109" t="s">
        <v>180</v>
      </c>
      <c r="AB109" t="s">
        <v>180</v>
      </c>
      <c r="AC109" t="s">
        <v>181</v>
      </c>
      <c r="AD109" t="s">
        <v>180</v>
      </c>
      <c r="AE109" t="s">
        <v>180</v>
      </c>
      <c r="AF109" t="s">
        <v>196</v>
      </c>
      <c r="AG109" t="s">
        <v>180</v>
      </c>
      <c r="AH109" t="s">
        <v>2221</v>
      </c>
      <c r="AI109">
        <v>50.12</v>
      </c>
      <c r="AJ109">
        <v>1.74</v>
      </c>
      <c r="AK109" t="s">
        <v>180</v>
      </c>
      <c r="AL109">
        <v>16.600000000000001</v>
      </c>
      <c r="AM109" t="s">
        <v>180</v>
      </c>
      <c r="AP109">
        <v>9.91</v>
      </c>
      <c r="AQ109">
        <v>9.2100000000000009</v>
      </c>
      <c r="AR109">
        <v>6.19</v>
      </c>
      <c r="AS109">
        <v>0.16</v>
      </c>
      <c r="AT109" t="s">
        <v>180</v>
      </c>
      <c r="AU109">
        <v>0.77</v>
      </c>
      <c r="AV109">
        <v>3.85</v>
      </c>
      <c r="AW109">
        <v>0.35</v>
      </c>
      <c r="AY109" t="s">
        <v>180</v>
      </c>
      <c r="AZ109" t="s">
        <v>180</v>
      </c>
      <c r="BA109">
        <v>98.899999999999991</v>
      </c>
      <c r="BC109" t="s">
        <v>180</v>
      </c>
      <c r="BD109" t="s">
        <v>180</v>
      </c>
      <c r="BE109" t="s">
        <v>180</v>
      </c>
      <c r="BI109" t="s">
        <v>180</v>
      </c>
      <c r="BK109" t="s">
        <v>180</v>
      </c>
      <c r="BL109" t="s">
        <v>180</v>
      </c>
      <c r="BN109" t="s">
        <v>180</v>
      </c>
      <c r="BO109" t="s">
        <v>180</v>
      </c>
      <c r="BP109" t="s">
        <v>180</v>
      </c>
      <c r="BQ109" t="s">
        <v>180</v>
      </c>
      <c r="BR109" t="s">
        <v>180</v>
      </c>
      <c r="BS109" t="s">
        <v>180</v>
      </c>
      <c r="BT109" t="s">
        <v>180</v>
      </c>
      <c r="BU109" t="s">
        <v>180</v>
      </c>
      <c r="BV109" t="s">
        <v>180</v>
      </c>
      <c r="BW109" t="s">
        <v>180</v>
      </c>
      <c r="BX109" t="s">
        <v>180</v>
      </c>
      <c r="BY109" t="s">
        <v>180</v>
      </c>
      <c r="BZ109" t="s">
        <v>180</v>
      </c>
      <c r="CA109">
        <v>7.0120919969064097</v>
      </c>
      <c r="CD109" t="s">
        <v>180</v>
      </c>
      <c r="CE109" t="s">
        <v>180</v>
      </c>
      <c r="CG109" t="s">
        <v>180</v>
      </c>
      <c r="CH109" t="s">
        <v>180</v>
      </c>
      <c r="CI109" t="s">
        <v>180</v>
      </c>
      <c r="CJ109" t="s">
        <v>180</v>
      </c>
      <c r="CK109" t="s">
        <v>180</v>
      </c>
      <c r="CM109" t="s">
        <v>180</v>
      </c>
      <c r="CN109" t="s">
        <v>180</v>
      </c>
      <c r="CO109">
        <v>22.469821540305801</v>
      </c>
      <c r="CQ109">
        <v>188.47928448725</v>
      </c>
      <c r="CR109">
        <v>186.95107486875099</v>
      </c>
      <c r="CS109" t="s">
        <v>180</v>
      </c>
      <c r="CT109" t="s">
        <v>180</v>
      </c>
      <c r="CU109">
        <v>40.432328173843899</v>
      </c>
      <c r="CV109">
        <v>66.631528890170202</v>
      </c>
      <c r="CW109">
        <v>40.5169775689956</v>
      </c>
      <c r="CX109">
        <v>104.828654690946</v>
      </c>
      <c r="CY109">
        <v>21.954001755394799</v>
      </c>
      <c r="CZ109" t="s">
        <v>180</v>
      </c>
      <c r="DB109" t="s">
        <v>180</v>
      </c>
      <c r="DC109" t="s">
        <v>180</v>
      </c>
      <c r="DD109">
        <v>6.5075125121739896</v>
      </c>
      <c r="DE109">
        <v>638.61302041509396</v>
      </c>
      <c r="DF109">
        <v>23.329719451615901</v>
      </c>
      <c r="DG109">
        <v>123.809223608526</v>
      </c>
      <c r="DH109">
        <v>11.579334197782799</v>
      </c>
      <c r="DI109">
        <v>1.30701819317302</v>
      </c>
      <c r="DJ109" t="s">
        <v>180</v>
      </c>
      <c r="DK109" t="s">
        <v>180</v>
      </c>
      <c r="DL109" t="s">
        <v>180</v>
      </c>
      <c r="DM109" t="s">
        <v>180</v>
      </c>
      <c r="DP109">
        <v>1.76684618686117</v>
      </c>
      <c r="DR109" t="s">
        <v>180</v>
      </c>
      <c r="DS109" t="s">
        <v>180</v>
      </c>
      <c r="DT109">
        <v>4.81651157391247E-2</v>
      </c>
      <c r="DU109">
        <v>263.349119509422</v>
      </c>
      <c r="DV109">
        <v>13.4867740540373</v>
      </c>
      <c r="DW109">
        <v>32.578662282072997</v>
      </c>
      <c r="DX109">
        <v>4.4509617579661596</v>
      </c>
      <c r="DY109">
        <v>19.286738099229702</v>
      </c>
      <c r="DZ109">
        <v>4.7016779438712097</v>
      </c>
      <c r="EA109">
        <v>1.67005939898203</v>
      </c>
      <c r="EB109">
        <v>4.8323748948342899</v>
      </c>
      <c r="EC109">
        <v>0.71437275290228797</v>
      </c>
      <c r="ED109">
        <v>4.0609908153317704</v>
      </c>
      <c r="EE109">
        <v>0.74389553100809502</v>
      </c>
      <c r="EF109">
        <v>2.1821237146765098</v>
      </c>
      <c r="EG109">
        <v>0.281262356885703</v>
      </c>
      <c r="EH109">
        <v>1.7707352171337001</v>
      </c>
      <c r="EI109">
        <v>0.22684155639568501</v>
      </c>
      <c r="EJ109">
        <v>3.03616176010275</v>
      </c>
      <c r="EK109">
        <v>0.75082547957000301</v>
      </c>
      <c r="EL109">
        <v>0.174462210954304</v>
      </c>
      <c r="EM109" t="s">
        <v>180</v>
      </c>
      <c r="EN109" t="s">
        <v>180</v>
      </c>
      <c r="EO109" t="s">
        <v>180</v>
      </c>
      <c r="EP109" t="s">
        <v>180</v>
      </c>
      <c r="EQ109" t="s">
        <v>180</v>
      </c>
      <c r="ER109" t="s">
        <v>180</v>
      </c>
      <c r="ET109">
        <v>2.3848406470771799</v>
      </c>
      <c r="EV109">
        <v>0.84884241769031099</v>
      </c>
      <c r="EW109">
        <v>0.36549632666323101</v>
      </c>
      <c r="EX109">
        <v>0.51298638852022405</v>
      </c>
      <c r="EY109" t="s">
        <v>180</v>
      </c>
      <c r="EZ109" t="s">
        <v>180</v>
      </c>
      <c r="FA109">
        <v>0.70336500000000002</v>
      </c>
      <c r="FB109" t="s">
        <v>180</v>
      </c>
      <c r="FC109">
        <v>18.7540715245812</v>
      </c>
      <c r="FD109" t="s">
        <v>180</v>
      </c>
      <c r="FE109">
        <v>15.554045232933699</v>
      </c>
      <c r="FF109" t="s">
        <v>180</v>
      </c>
      <c r="FG109">
        <v>38.177677682520603</v>
      </c>
      <c r="FH109" t="s">
        <v>180</v>
      </c>
      <c r="FI109" t="s">
        <v>180</v>
      </c>
      <c r="FJ109" t="s">
        <v>180</v>
      </c>
      <c r="FK109" t="s">
        <v>180</v>
      </c>
      <c r="FL109" t="s">
        <v>180</v>
      </c>
      <c r="FM109" t="s">
        <v>180</v>
      </c>
      <c r="FN109" t="s">
        <v>180</v>
      </c>
      <c r="FO109">
        <v>0.28305272256201702</v>
      </c>
      <c r="FP109" t="s">
        <v>180</v>
      </c>
      <c r="FQ109" t="s">
        <v>180</v>
      </c>
      <c r="FR109" t="s">
        <v>180</v>
      </c>
      <c r="FS109" t="s">
        <v>180</v>
      </c>
      <c r="FT109" t="s">
        <v>180</v>
      </c>
      <c r="FU109" t="s">
        <v>180</v>
      </c>
      <c r="FV109" t="s">
        <v>2922</v>
      </c>
      <c r="FW109" t="s">
        <v>180</v>
      </c>
      <c r="FX109">
        <f t="shared" si="19"/>
        <v>6.5392804557907525</v>
      </c>
      <c r="FY109">
        <f t="shared" si="20"/>
        <v>69.919670886162606</v>
      </c>
      <c r="FZ109">
        <f t="shared" si="21"/>
        <v>7.6164826471732026</v>
      </c>
      <c r="GA109">
        <f t="shared" si="22"/>
        <v>2.6552123086374508</v>
      </c>
      <c r="GB109">
        <f t="shared" si="23"/>
        <v>2.7290217351956692</v>
      </c>
      <c r="GC109">
        <f t="shared" si="24"/>
        <v>0.44252873563218392</v>
      </c>
      <c r="GD109">
        <f t="shared" si="25"/>
        <v>27.373369051416574</v>
      </c>
      <c r="GE109">
        <f t="shared" si="26"/>
        <v>33.111509946858234</v>
      </c>
      <c r="GF109">
        <f t="shared" si="27"/>
        <v>19.526472264921484</v>
      </c>
      <c r="GG109">
        <f t="shared" si="28"/>
        <v>22.743027795142819</v>
      </c>
      <c r="GH109">
        <f t="shared" si="29"/>
        <v>7.3202534420496512E-2</v>
      </c>
      <c r="GI109">
        <f t="shared" si="30"/>
        <v>3.1564537340429806E-2</v>
      </c>
      <c r="GJ109">
        <f t="shared" si="31"/>
        <v>0.43058207159079265</v>
      </c>
      <c r="GK109">
        <f t="shared" si="32"/>
        <v>310.2450042800541</v>
      </c>
      <c r="GL109">
        <f t="shared" si="33"/>
        <v>1.16472793890168</v>
      </c>
      <c r="GM109">
        <f t="shared" si="34"/>
        <v>7.3306668862951258E-2</v>
      </c>
      <c r="GN109">
        <f t="shared" si="35"/>
        <v>6.2938877324500583E-2</v>
      </c>
      <c r="GO109">
        <f t="shared" si="36"/>
        <v>2.8685023123750422</v>
      </c>
      <c r="GP109">
        <f t="shared" si="37"/>
        <v>1.0120493186947521</v>
      </c>
      <c r="GQ109">
        <f>(EA109/0.0735)/((DZ109/0.195*(EB109/0.295))^0.5)</f>
        <v>1.1433156390904886</v>
      </c>
      <c r="GR109">
        <v>0.51298638852022405</v>
      </c>
      <c r="GS109">
        <v>0.70336500000000002</v>
      </c>
      <c r="GT109">
        <v>18.7540715245812</v>
      </c>
      <c r="GU109">
        <v>15.554045232933699</v>
      </c>
      <c r="GV109">
        <v>38.177677682520603</v>
      </c>
    </row>
    <row r="110" spans="1:204">
      <c r="A110" t="s">
        <v>2198</v>
      </c>
      <c r="B110" t="s">
        <v>2216</v>
      </c>
      <c r="C110" t="s">
        <v>7210</v>
      </c>
      <c r="D110" t="s">
        <v>6958</v>
      </c>
      <c r="E110" t="s">
        <v>6958</v>
      </c>
      <c r="F110">
        <v>16</v>
      </c>
      <c r="G110">
        <v>6</v>
      </c>
      <c r="H110" t="s">
        <v>7356</v>
      </c>
      <c r="I110" t="s">
        <v>2217</v>
      </c>
      <c r="J110" t="s">
        <v>2788</v>
      </c>
      <c r="K110">
        <v>50.52</v>
      </c>
      <c r="L110">
        <v>50.52</v>
      </c>
      <c r="M110">
        <v>-123.58</v>
      </c>
      <c r="N110">
        <v>-123.58</v>
      </c>
      <c r="O110" t="s">
        <v>179</v>
      </c>
      <c r="R110" t="s">
        <v>2923</v>
      </c>
      <c r="S110" t="s">
        <v>2220</v>
      </c>
      <c r="T110" t="s">
        <v>604</v>
      </c>
      <c r="V110" t="s">
        <v>180</v>
      </c>
      <c r="W110" t="s">
        <v>180</v>
      </c>
      <c r="X110" t="s">
        <v>180</v>
      </c>
      <c r="Y110" t="s">
        <v>180</v>
      </c>
      <c r="Z110" t="s">
        <v>180</v>
      </c>
      <c r="AB110" t="s">
        <v>180</v>
      </c>
      <c r="AC110" t="s">
        <v>181</v>
      </c>
      <c r="AD110" t="s">
        <v>180</v>
      </c>
      <c r="AE110" t="s">
        <v>180</v>
      </c>
      <c r="AF110" t="s">
        <v>196</v>
      </c>
      <c r="AG110" t="s">
        <v>180</v>
      </c>
      <c r="AH110" t="s">
        <v>2221</v>
      </c>
      <c r="AI110">
        <v>50.18</v>
      </c>
      <c r="AJ110">
        <v>1.67</v>
      </c>
      <c r="AK110" t="s">
        <v>180</v>
      </c>
      <c r="AL110">
        <v>16.95</v>
      </c>
      <c r="AM110" t="s">
        <v>180</v>
      </c>
      <c r="AP110">
        <v>9.76</v>
      </c>
      <c r="AQ110">
        <v>9.15</v>
      </c>
      <c r="AR110">
        <v>6.29</v>
      </c>
      <c r="AS110">
        <v>0.16</v>
      </c>
      <c r="AT110" t="s">
        <v>180</v>
      </c>
      <c r="AU110">
        <v>0.75</v>
      </c>
      <c r="AV110">
        <v>3.66</v>
      </c>
      <c r="AW110">
        <v>0.33</v>
      </c>
      <c r="AY110" t="s">
        <v>2194</v>
      </c>
      <c r="AZ110" t="s">
        <v>202</v>
      </c>
      <c r="BA110">
        <v>98.9</v>
      </c>
      <c r="BC110" t="s">
        <v>180</v>
      </c>
      <c r="BD110" t="s">
        <v>180</v>
      </c>
      <c r="BE110" t="s">
        <v>180</v>
      </c>
      <c r="BI110" t="s">
        <v>180</v>
      </c>
      <c r="BK110" t="s">
        <v>180</v>
      </c>
      <c r="BL110" t="s">
        <v>180</v>
      </c>
      <c r="BN110" t="s">
        <v>180</v>
      </c>
      <c r="BO110" t="s">
        <v>180</v>
      </c>
      <c r="BP110" t="s">
        <v>180</v>
      </c>
      <c r="BQ110" t="s">
        <v>180</v>
      </c>
      <c r="BR110" t="s">
        <v>180</v>
      </c>
      <c r="BS110" t="s">
        <v>180</v>
      </c>
      <c r="BT110" t="s">
        <v>180</v>
      </c>
      <c r="BU110" t="s">
        <v>180</v>
      </c>
      <c r="BV110" t="s">
        <v>180</v>
      </c>
      <c r="BW110" t="s">
        <v>180</v>
      </c>
      <c r="BX110" t="s">
        <v>180</v>
      </c>
      <c r="BY110" t="s">
        <v>180</v>
      </c>
      <c r="BZ110" t="s">
        <v>180</v>
      </c>
      <c r="CA110">
        <v>8.0616229267203199</v>
      </c>
      <c r="CD110" t="s">
        <v>180</v>
      </c>
      <c r="CE110" t="s">
        <v>180</v>
      </c>
      <c r="CG110" t="s">
        <v>180</v>
      </c>
      <c r="CH110" t="s">
        <v>180</v>
      </c>
      <c r="CI110" t="s">
        <v>180</v>
      </c>
      <c r="CJ110" t="s">
        <v>180</v>
      </c>
      <c r="CK110" t="s">
        <v>180</v>
      </c>
      <c r="CM110" t="s">
        <v>180</v>
      </c>
      <c r="CN110" t="s">
        <v>180</v>
      </c>
      <c r="CO110">
        <v>20.831922246507201</v>
      </c>
      <c r="CQ110">
        <v>180.294797773662</v>
      </c>
      <c r="CR110">
        <v>160.64865136683599</v>
      </c>
      <c r="CS110" t="s">
        <v>180</v>
      </c>
      <c r="CT110" t="s">
        <v>180</v>
      </c>
      <c r="CU110">
        <v>38.826049536271199</v>
      </c>
      <c r="CV110">
        <v>61.355060338947503</v>
      </c>
      <c r="CW110">
        <v>35.518082816163698</v>
      </c>
      <c r="CX110">
        <v>100.903979503461</v>
      </c>
      <c r="CZ110" t="s">
        <v>180</v>
      </c>
      <c r="DB110" t="s">
        <v>180</v>
      </c>
      <c r="DC110" t="s">
        <v>180</v>
      </c>
      <c r="DD110">
        <v>6.3712053509042903</v>
      </c>
      <c r="DE110">
        <v>728.86305089120901</v>
      </c>
      <c r="DF110">
        <v>21.719127257941999</v>
      </c>
      <c r="DG110">
        <v>129.02458677876299</v>
      </c>
      <c r="DH110">
        <v>10.892455135170801</v>
      </c>
      <c r="DJ110" t="s">
        <v>180</v>
      </c>
      <c r="DK110" t="s">
        <v>180</v>
      </c>
      <c r="DL110" t="s">
        <v>180</v>
      </c>
      <c r="DM110" t="s">
        <v>180</v>
      </c>
      <c r="DR110" t="s">
        <v>180</v>
      </c>
      <c r="DS110" t="s">
        <v>180</v>
      </c>
      <c r="DT110">
        <v>5.5487239088360701E-2</v>
      </c>
      <c r="DU110">
        <v>262.97178325480701</v>
      </c>
      <c r="DV110">
        <v>13.613021194168599</v>
      </c>
      <c r="DW110">
        <v>32.140265588150498</v>
      </c>
      <c r="DX110">
        <v>4.4342156086959701</v>
      </c>
      <c r="DY110">
        <v>19.722829461713101</v>
      </c>
      <c r="DZ110">
        <v>4.6517817529911403</v>
      </c>
      <c r="EA110">
        <v>1.6401969184465099</v>
      </c>
      <c r="EB110">
        <v>4.6703116433418703</v>
      </c>
      <c r="EC110">
        <v>0.66447258834148804</v>
      </c>
      <c r="ED110">
        <v>3.9222682290222202</v>
      </c>
      <c r="EE110">
        <v>0.75022977600238905</v>
      </c>
      <c r="EF110">
        <v>2.03900325692068</v>
      </c>
      <c r="EG110">
        <v>0.26</v>
      </c>
      <c r="EH110">
        <v>1.6846810430574799</v>
      </c>
      <c r="EI110">
        <v>0.23965776839338801</v>
      </c>
      <c r="EJ110">
        <v>2.8936275361043702</v>
      </c>
      <c r="EK110">
        <v>0.62150567941211698</v>
      </c>
      <c r="EM110" t="s">
        <v>180</v>
      </c>
      <c r="EN110" t="s">
        <v>180</v>
      </c>
      <c r="EO110" t="s">
        <v>180</v>
      </c>
      <c r="EP110" t="s">
        <v>180</v>
      </c>
      <c r="EQ110" t="s">
        <v>180</v>
      </c>
      <c r="ER110" t="s">
        <v>180</v>
      </c>
      <c r="ET110">
        <v>2.1726617970680602</v>
      </c>
      <c r="EV110">
        <v>0.91893781265349705</v>
      </c>
      <c r="EW110">
        <v>0.34365422985233302</v>
      </c>
      <c r="EX110">
        <v>0.51299510016316996</v>
      </c>
      <c r="EY110" t="s">
        <v>180</v>
      </c>
      <c r="EZ110" t="s">
        <v>180</v>
      </c>
      <c r="FA110">
        <v>0.70336799999999999</v>
      </c>
      <c r="FB110" t="s">
        <v>180</v>
      </c>
      <c r="FC110">
        <v>18.752522972417999</v>
      </c>
      <c r="FD110" t="s">
        <v>180</v>
      </c>
      <c r="FE110">
        <v>15.554116865435599</v>
      </c>
      <c r="FF110" t="s">
        <v>180</v>
      </c>
      <c r="FG110">
        <v>38.176605941774099</v>
      </c>
      <c r="FH110" t="s">
        <v>180</v>
      </c>
      <c r="FI110" t="s">
        <v>180</v>
      </c>
      <c r="FJ110" t="s">
        <v>180</v>
      </c>
      <c r="FK110" t="s">
        <v>180</v>
      </c>
      <c r="FL110" t="s">
        <v>180</v>
      </c>
      <c r="FM110" t="s">
        <v>180</v>
      </c>
      <c r="FN110" t="s">
        <v>180</v>
      </c>
      <c r="FO110">
        <v>0.28304699999999999</v>
      </c>
      <c r="FP110" t="s">
        <v>180</v>
      </c>
      <c r="FQ110" t="s">
        <v>180</v>
      </c>
      <c r="FR110" t="s">
        <v>180</v>
      </c>
      <c r="FS110" t="s">
        <v>180</v>
      </c>
      <c r="FT110" t="s">
        <v>180</v>
      </c>
      <c r="FU110" t="s">
        <v>180</v>
      </c>
      <c r="FV110" t="s">
        <v>2924</v>
      </c>
      <c r="FW110" t="s">
        <v>180</v>
      </c>
      <c r="FX110">
        <f t="shared" si="19"/>
        <v>6.465588949349363</v>
      </c>
      <c r="FY110">
        <f t="shared" si="20"/>
        <v>76.586952355444041</v>
      </c>
      <c r="FZ110">
        <f t="shared" si="21"/>
        <v>8.0804738975769048</v>
      </c>
      <c r="GA110">
        <f t="shared" si="22"/>
        <v>2.7612240145759301</v>
      </c>
      <c r="GB110">
        <f t="shared" si="23"/>
        <v>2.7722230641747201</v>
      </c>
      <c r="GC110">
        <f t="shared" si="24"/>
        <v>0.44910179640718567</v>
      </c>
      <c r="GD110">
        <f t="shared" si="25"/>
        <v>33.558579137874283</v>
      </c>
      <c r="GE110">
        <f t="shared" si="26"/>
        <v>36.955298544060973</v>
      </c>
      <c r="GF110">
        <f t="shared" si="27"/>
        <v>19.317665013807225</v>
      </c>
      <c r="GG110">
        <f t="shared" si="28"/>
        <v>24.142562901700071</v>
      </c>
      <c r="GH110">
        <f t="shared" si="29"/>
        <v>6.7599372852384862E-2</v>
      </c>
      <c r="GI110">
        <f t="shared" si="30"/>
        <v>3.1549749398802028E-2</v>
      </c>
      <c r="GJ110">
        <f t="shared" si="31"/>
        <v>0.37396897278609903</v>
      </c>
      <c r="GK110">
        <f t="shared" si="32"/>
        <v>286.16929201711446</v>
      </c>
      <c r="GL110">
        <f t="shared" si="33"/>
        <v>1.249766101878476</v>
      </c>
      <c r="GM110">
        <f t="shared" si="34"/>
        <v>8.4364617641281434E-2</v>
      </c>
      <c r="GN110">
        <f t="shared" si="35"/>
        <v>6.750432542095372E-2</v>
      </c>
      <c r="GO110">
        <f t="shared" si="36"/>
        <v>2.9264101191796663</v>
      </c>
      <c r="GP110">
        <f t="shared" si="37"/>
        <v>0.99566490427210175</v>
      </c>
      <c r="GQ110">
        <f>(EA110/0.0735)/((DZ110/0.195*(EB110/0.295))^0.5)</f>
        <v>1.1482973699202903</v>
      </c>
      <c r="GR110">
        <v>0.51299510016316996</v>
      </c>
      <c r="GS110">
        <v>0.70336799999999999</v>
      </c>
      <c r="GT110">
        <v>18.752522972417999</v>
      </c>
      <c r="GU110">
        <v>15.554116865435599</v>
      </c>
      <c r="GV110">
        <v>38.176605941774099</v>
      </c>
    </row>
    <row r="111" spans="1:204">
      <c r="A111" t="s">
        <v>2198</v>
      </c>
      <c r="B111" t="s">
        <v>2216</v>
      </c>
      <c r="C111" t="s">
        <v>7210</v>
      </c>
      <c r="D111" t="s">
        <v>6958</v>
      </c>
      <c r="E111" t="s">
        <v>6958</v>
      </c>
      <c r="F111">
        <v>16</v>
      </c>
      <c r="G111">
        <v>6</v>
      </c>
      <c r="H111" t="s">
        <v>7356</v>
      </c>
      <c r="I111" t="s">
        <v>2217</v>
      </c>
      <c r="J111" t="s">
        <v>2925</v>
      </c>
      <c r="K111">
        <v>50.04</v>
      </c>
      <c r="L111">
        <v>50.04</v>
      </c>
      <c r="M111">
        <v>-123.12</v>
      </c>
      <c r="N111">
        <v>-123.12</v>
      </c>
      <c r="O111" t="s">
        <v>179</v>
      </c>
      <c r="R111" t="s">
        <v>2926</v>
      </c>
      <c r="S111" t="s">
        <v>2220</v>
      </c>
      <c r="T111" t="s">
        <v>604</v>
      </c>
      <c r="V111" t="s">
        <v>180</v>
      </c>
      <c r="W111" t="s">
        <v>180</v>
      </c>
      <c r="X111" t="s">
        <v>180</v>
      </c>
      <c r="Y111" t="s">
        <v>180</v>
      </c>
      <c r="Z111" t="s">
        <v>180</v>
      </c>
      <c r="AB111" t="s">
        <v>180</v>
      </c>
      <c r="AC111" t="s">
        <v>181</v>
      </c>
      <c r="AD111" t="s">
        <v>180</v>
      </c>
      <c r="AE111" t="s">
        <v>180</v>
      </c>
      <c r="AF111" t="s">
        <v>196</v>
      </c>
      <c r="AG111" t="s">
        <v>180</v>
      </c>
      <c r="AH111" t="s">
        <v>2221</v>
      </c>
      <c r="AI111">
        <v>49.31</v>
      </c>
      <c r="AJ111">
        <v>1.64</v>
      </c>
      <c r="AK111" t="s">
        <v>180</v>
      </c>
      <c r="AL111">
        <v>16.71</v>
      </c>
      <c r="AM111" t="s">
        <v>180</v>
      </c>
      <c r="AP111">
        <v>11.14</v>
      </c>
      <c r="AQ111">
        <v>9</v>
      </c>
      <c r="AR111">
        <v>6.45</v>
      </c>
      <c r="AS111">
        <v>0.2</v>
      </c>
      <c r="AT111" t="s">
        <v>180</v>
      </c>
      <c r="AU111">
        <v>0.56000000000000005</v>
      </c>
      <c r="AV111">
        <v>3.5</v>
      </c>
      <c r="AW111">
        <v>0.25</v>
      </c>
      <c r="AY111" t="s">
        <v>180</v>
      </c>
      <c r="AZ111" t="s">
        <v>180</v>
      </c>
      <c r="BA111">
        <v>98.76</v>
      </c>
      <c r="BC111" t="s">
        <v>180</v>
      </c>
      <c r="BD111" t="s">
        <v>180</v>
      </c>
      <c r="BE111" t="s">
        <v>180</v>
      </c>
      <c r="BI111" t="s">
        <v>180</v>
      </c>
      <c r="BK111" t="s">
        <v>180</v>
      </c>
      <c r="BL111" t="s">
        <v>180</v>
      </c>
      <c r="BN111" t="s">
        <v>180</v>
      </c>
      <c r="BO111" t="s">
        <v>180</v>
      </c>
      <c r="BP111" t="s">
        <v>180</v>
      </c>
      <c r="BQ111" t="s">
        <v>180</v>
      </c>
      <c r="BR111" t="s">
        <v>180</v>
      </c>
      <c r="BS111" t="s">
        <v>180</v>
      </c>
      <c r="BT111" t="s">
        <v>180</v>
      </c>
      <c r="BU111" t="s">
        <v>180</v>
      </c>
      <c r="BV111" t="s">
        <v>180</v>
      </c>
      <c r="BW111" t="s">
        <v>180</v>
      </c>
      <c r="BX111" t="s">
        <v>180</v>
      </c>
      <c r="BY111" t="s">
        <v>180</v>
      </c>
      <c r="BZ111" t="s">
        <v>180</v>
      </c>
      <c r="CA111">
        <v>6.11709748726651</v>
      </c>
      <c r="CB111">
        <v>0.86</v>
      </c>
      <c r="CC111">
        <v>0</v>
      </c>
      <c r="CD111" t="s">
        <v>180</v>
      </c>
      <c r="CE111" t="s">
        <v>180</v>
      </c>
      <c r="CG111" t="s">
        <v>180</v>
      </c>
      <c r="CH111" t="s">
        <v>180</v>
      </c>
      <c r="CI111" t="s">
        <v>180</v>
      </c>
      <c r="CJ111" t="s">
        <v>180</v>
      </c>
      <c r="CK111" t="s">
        <v>180</v>
      </c>
      <c r="CM111" t="s">
        <v>180</v>
      </c>
      <c r="CN111" t="s">
        <v>180</v>
      </c>
      <c r="CO111">
        <v>19.451653843126</v>
      </c>
      <c r="CQ111">
        <v>165.01715338826699</v>
      </c>
      <c r="CR111">
        <v>233.14176959710599</v>
      </c>
      <c r="CS111" t="s">
        <v>180</v>
      </c>
      <c r="CT111" t="s">
        <v>180</v>
      </c>
      <c r="CU111">
        <v>53.388231620497301</v>
      </c>
      <c r="CV111">
        <v>142.40561423591299</v>
      </c>
      <c r="CW111">
        <v>47.894294082405203</v>
      </c>
      <c r="CX111">
        <v>107.16408976353399</v>
      </c>
      <c r="CY111">
        <v>20.921366340402301</v>
      </c>
      <c r="CZ111" t="s">
        <v>180</v>
      </c>
      <c r="DB111" t="s">
        <v>180</v>
      </c>
      <c r="DC111" t="s">
        <v>180</v>
      </c>
      <c r="DD111">
        <v>5.4607004730665603</v>
      </c>
      <c r="DE111">
        <v>425.229554633531</v>
      </c>
      <c r="DF111">
        <v>20.004907616645401</v>
      </c>
      <c r="DG111">
        <v>93.257676327504896</v>
      </c>
      <c r="DH111">
        <v>10.5247648386057</v>
      </c>
      <c r="DI111">
        <v>1.07553167044392</v>
      </c>
      <c r="DJ111" t="s">
        <v>180</v>
      </c>
      <c r="DK111" t="s">
        <v>180</v>
      </c>
      <c r="DL111" t="s">
        <v>180</v>
      </c>
      <c r="DM111" t="s">
        <v>180</v>
      </c>
      <c r="DP111">
        <v>0.81784011963059999</v>
      </c>
      <c r="DR111" t="s">
        <v>180</v>
      </c>
      <c r="DS111" t="s">
        <v>180</v>
      </c>
      <c r="DT111">
        <v>7.4382201198819803E-2</v>
      </c>
      <c r="DU111">
        <v>152.88047984558099</v>
      </c>
      <c r="DV111">
        <v>9.4626930122809192</v>
      </c>
      <c r="DW111">
        <v>23.030962598103301</v>
      </c>
      <c r="DX111">
        <v>3.1005399601969299</v>
      </c>
      <c r="DY111">
        <v>14.590908733312601</v>
      </c>
      <c r="DZ111">
        <v>3.9052575533455198</v>
      </c>
      <c r="EA111">
        <v>1.34700796313145</v>
      </c>
      <c r="EB111">
        <v>4.0536438284711398</v>
      </c>
      <c r="EC111">
        <v>0.62675958576064295</v>
      </c>
      <c r="ED111">
        <v>3.6483816739991601</v>
      </c>
      <c r="EE111">
        <v>0.68733921269036602</v>
      </c>
      <c r="EF111">
        <v>1.8902734609456999</v>
      </c>
      <c r="EG111">
        <v>0.26544539650853799</v>
      </c>
      <c r="EH111">
        <v>1.6178727003378099</v>
      </c>
      <c r="EI111">
        <v>0.232483434211569</v>
      </c>
      <c r="EJ111">
        <v>2.4754858436031202</v>
      </c>
      <c r="EK111">
        <v>0.81</v>
      </c>
      <c r="EL111">
        <v>91.1525081600075</v>
      </c>
      <c r="EM111" t="s">
        <v>180</v>
      </c>
      <c r="EN111" t="s">
        <v>180</v>
      </c>
      <c r="EO111" t="s">
        <v>180</v>
      </c>
      <c r="EP111" t="s">
        <v>180</v>
      </c>
      <c r="EQ111" t="s">
        <v>180</v>
      </c>
      <c r="ER111" t="s">
        <v>180</v>
      </c>
      <c r="ET111">
        <v>1.82418676870945</v>
      </c>
      <c r="EV111">
        <v>0.86702023845456799</v>
      </c>
      <c r="EW111">
        <v>0.33052108040998701</v>
      </c>
      <c r="EY111" t="s">
        <v>180</v>
      </c>
      <c r="EZ111" t="s">
        <v>180</v>
      </c>
      <c r="FB111" t="s">
        <v>180</v>
      </c>
      <c r="FD111" t="s">
        <v>180</v>
      </c>
      <c r="FF111" t="s">
        <v>180</v>
      </c>
      <c r="FH111" t="s">
        <v>180</v>
      </c>
      <c r="FI111" t="s">
        <v>180</v>
      </c>
      <c r="FJ111" t="s">
        <v>180</v>
      </c>
      <c r="FK111" t="s">
        <v>180</v>
      </c>
      <c r="FL111" t="s">
        <v>180</v>
      </c>
      <c r="FM111" t="s">
        <v>180</v>
      </c>
      <c r="FN111" t="s">
        <v>180</v>
      </c>
      <c r="FP111" t="s">
        <v>180</v>
      </c>
      <c r="FQ111" t="s">
        <v>180</v>
      </c>
      <c r="FR111" t="s">
        <v>180</v>
      </c>
      <c r="FS111" t="s">
        <v>180</v>
      </c>
      <c r="FT111" t="s">
        <v>180</v>
      </c>
      <c r="FU111" t="s">
        <v>180</v>
      </c>
      <c r="FV111" t="s">
        <v>2927</v>
      </c>
      <c r="FW111" t="s">
        <v>180</v>
      </c>
      <c r="FX111">
        <f t="shared" si="19"/>
        <v>6.5053108544375222</v>
      </c>
      <c r="FY111">
        <f t="shared" si="20"/>
        <v>57.642159551881186</v>
      </c>
      <c r="FZ111">
        <f t="shared" si="21"/>
        <v>5.8488489300209592</v>
      </c>
      <c r="GA111">
        <f t="shared" si="22"/>
        <v>2.4138225167716265</v>
      </c>
      <c r="GB111">
        <f t="shared" si="23"/>
        <v>2.505539420762056</v>
      </c>
      <c r="GC111">
        <f t="shared" si="24"/>
        <v>0.34146341463414637</v>
      </c>
      <c r="GD111">
        <f t="shared" si="25"/>
        <v>21.256261852452244</v>
      </c>
      <c r="GE111">
        <f t="shared" si="26"/>
        <v>29.143459287267458</v>
      </c>
      <c r="GF111">
        <f t="shared" si="27"/>
        <v>16.156128033232072</v>
      </c>
      <c r="GG111">
        <f t="shared" si="28"/>
        <v>14.525785819442053</v>
      </c>
      <c r="GH111">
        <f t="shared" si="29"/>
        <v>7.9205841307721958E-2</v>
      </c>
      <c r="GI111">
        <f t="shared" si="30"/>
        <v>3.1404129733864326E-2</v>
      </c>
      <c r="GJ111">
        <f t="shared" si="31"/>
        <v>0.3812149541043342</v>
      </c>
      <c r="GK111">
        <f t="shared" si="32"/>
        <v>176.32861733203009</v>
      </c>
      <c r="GL111">
        <f t="shared" si="33"/>
        <v>0.89908830813691776</v>
      </c>
      <c r="GM111">
        <f t="shared" si="34"/>
        <v>8.2379060411332583E-2</v>
      </c>
      <c r="GN111">
        <f t="shared" si="35"/>
        <v>9.1625104748651098E-2</v>
      </c>
      <c r="GO111">
        <f t="shared" si="36"/>
        <v>2.4230650304163697</v>
      </c>
      <c r="GP111">
        <f t="shared" si="37"/>
        <v>1.0233765225879685</v>
      </c>
      <c r="GQ111">
        <f>(EA111/0.0735)/((DZ111/0.195*(EB111/0.295))^0.5)</f>
        <v>1.1047487115875179</v>
      </c>
    </row>
    <row r="112" spans="1:204">
      <c r="A112" t="s">
        <v>2198</v>
      </c>
      <c r="B112" t="s">
        <v>2216</v>
      </c>
      <c r="C112" t="s">
        <v>7210</v>
      </c>
      <c r="D112" t="s">
        <v>6958</v>
      </c>
      <c r="E112" t="s">
        <v>6958</v>
      </c>
      <c r="F112">
        <v>16</v>
      </c>
      <c r="G112">
        <v>6</v>
      </c>
      <c r="H112" t="s">
        <v>7356</v>
      </c>
      <c r="I112" t="s">
        <v>2217</v>
      </c>
      <c r="J112" t="s">
        <v>2925</v>
      </c>
      <c r="K112">
        <v>50.04</v>
      </c>
      <c r="L112">
        <v>50.04</v>
      </c>
      <c r="M112">
        <v>-123.12</v>
      </c>
      <c r="N112">
        <v>-123.12</v>
      </c>
      <c r="O112" t="s">
        <v>179</v>
      </c>
      <c r="R112" t="s">
        <v>2928</v>
      </c>
      <c r="S112" t="s">
        <v>2220</v>
      </c>
      <c r="T112" t="s">
        <v>604</v>
      </c>
      <c r="V112" t="s">
        <v>180</v>
      </c>
      <c r="W112" t="s">
        <v>180</v>
      </c>
      <c r="X112" t="s">
        <v>180</v>
      </c>
      <c r="Y112" t="s">
        <v>180</v>
      </c>
      <c r="Z112" t="s">
        <v>180</v>
      </c>
      <c r="AB112" t="s">
        <v>180</v>
      </c>
      <c r="AC112" t="s">
        <v>181</v>
      </c>
      <c r="AD112" t="s">
        <v>180</v>
      </c>
      <c r="AE112" t="s">
        <v>180</v>
      </c>
      <c r="AF112" t="s">
        <v>196</v>
      </c>
      <c r="AG112" t="s">
        <v>180</v>
      </c>
      <c r="AH112" t="s">
        <v>2221</v>
      </c>
      <c r="AI112">
        <v>49.09</v>
      </c>
      <c r="AJ112">
        <v>1.5</v>
      </c>
      <c r="AK112" t="s">
        <v>180</v>
      </c>
      <c r="AL112">
        <v>15.78</v>
      </c>
      <c r="AM112" t="s">
        <v>180</v>
      </c>
      <c r="AP112">
        <v>10.68</v>
      </c>
      <c r="AQ112">
        <v>8.84</v>
      </c>
      <c r="AR112">
        <v>7.7</v>
      </c>
      <c r="AS112">
        <v>0.17</v>
      </c>
      <c r="AT112" t="s">
        <v>180</v>
      </c>
      <c r="AU112">
        <v>0.6</v>
      </c>
      <c r="AV112">
        <v>4.21</v>
      </c>
      <c r="AW112">
        <v>0.25</v>
      </c>
      <c r="AY112" t="s">
        <v>1230</v>
      </c>
      <c r="AZ112" t="s">
        <v>180</v>
      </c>
      <c r="BA112">
        <v>98.820000000000007</v>
      </c>
      <c r="BC112" t="s">
        <v>180</v>
      </c>
      <c r="BD112" t="s">
        <v>180</v>
      </c>
      <c r="BE112" t="s">
        <v>180</v>
      </c>
      <c r="BI112" t="s">
        <v>180</v>
      </c>
      <c r="BK112" t="s">
        <v>180</v>
      </c>
      <c r="BL112" t="s">
        <v>180</v>
      </c>
      <c r="BN112" t="s">
        <v>180</v>
      </c>
      <c r="BO112" t="s">
        <v>180</v>
      </c>
      <c r="BP112" t="s">
        <v>180</v>
      </c>
      <c r="BQ112" t="s">
        <v>180</v>
      </c>
      <c r="BR112" t="s">
        <v>180</v>
      </c>
      <c r="BS112" t="s">
        <v>180</v>
      </c>
      <c r="BT112" t="s">
        <v>180</v>
      </c>
      <c r="BU112" t="s">
        <v>180</v>
      </c>
      <c r="BV112" t="s">
        <v>180</v>
      </c>
      <c r="BW112" t="s">
        <v>180</v>
      </c>
      <c r="BX112" t="s">
        <v>180</v>
      </c>
      <c r="BY112" t="s">
        <v>180</v>
      </c>
      <c r="BZ112" t="s">
        <v>180</v>
      </c>
      <c r="CA112">
        <v>6.3393782495740396</v>
      </c>
      <c r="CB112">
        <v>0.84</v>
      </c>
      <c r="CC112">
        <v>2</v>
      </c>
      <c r="CD112" t="s">
        <v>180</v>
      </c>
      <c r="CE112" t="s">
        <v>180</v>
      </c>
      <c r="CG112" t="s">
        <v>180</v>
      </c>
      <c r="CH112" t="s">
        <v>180</v>
      </c>
      <c r="CI112" t="s">
        <v>180</v>
      </c>
      <c r="CJ112" t="s">
        <v>180</v>
      </c>
      <c r="CK112" t="s">
        <v>180</v>
      </c>
      <c r="CM112" t="s">
        <v>180</v>
      </c>
      <c r="CN112" t="s">
        <v>180</v>
      </c>
      <c r="CO112">
        <v>19.7976520567757</v>
      </c>
      <c r="CQ112">
        <v>168.575791240672</v>
      </c>
      <c r="CR112">
        <v>244.719464229398</v>
      </c>
      <c r="CS112" t="s">
        <v>180</v>
      </c>
      <c r="CT112" t="s">
        <v>180</v>
      </c>
      <c r="CU112">
        <v>45.7153854989376</v>
      </c>
      <c r="CV112">
        <v>131.496522193678</v>
      </c>
      <c r="CW112">
        <v>43.2580016408238</v>
      </c>
      <c r="CX112">
        <v>103.144667531537</v>
      </c>
      <c r="CY112">
        <v>21.2697450657232</v>
      </c>
      <c r="CZ112" t="s">
        <v>180</v>
      </c>
      <c r="DB112" t="s">
        <v>180</v>
      </c>
      <c r="DC112" t="s">
        <v>180</v>
      </c>
      <c r="DD112">
        <v>5.9664429368237597</v>
      </c>
      <c r="DE112">
        <v>455.82022938350599</v>
      </c>
      <c r="DF112">
        <v>19.7692487820194</v>
      </c>
      <c r="DG112">
        <v>95.825482576027696</v>
      </c>
      <c r="DH112">
        <v>10.1423880031144</v>
      </c>
      <c r="DI112">
        <v>1.03226740721243</v>
      </c>
      <c r="DJ112" t="s">
        <v>180</v>
      </c>
      <c r="DK112" t="s">
        <v>180</v>
      </c>
      <c r="DL112" t="s">
        <v>180</v>
      </c>
      <c r="DM112" t="s">
        <v>180</v>
      </c>
      <c r="DP112">
        <v>0.92147731368597996</v>
      </c>
      <c r="DR112" t="s">
        <v>180</v>
      </c>
      <c r="DS112" t="s">
        <v>180</v>
      </c>
      <c r="DT112">
        <v>7.7774640017528804E-2</v>
      </c>
      <c r="DU112">
        <v>170.13001840459799</v>
      </c>
      <c r="DV112">
        <v>8.6169627082214593</v>
      </c>
      <c r="DW112">
        <v>22.8458679635776</v>
      </c>
      <c r="DX112">
        <v>2.9602636901129</v>
      </c>
      <c r="DY112">
        <v>13.9512002088186</v>
      </c>
      <c r="DZ112">
        <v>3.71601063607398</v>
      </c>
      <c r="EA112">
        <v>1.28651527882956</v>
      </c>
      <c r="EB112">
        <v>3.8612023192030298</v>
      </c>
      <c r="EC112">
        <v>0.60192992713785798</v>
      </c>
      <c r="ED112">
        <v>3.4400733608228502</v>
      </c>
      <c r="EE112">
        <v>0.65128044037775101</v>
      </c>
      <c r="EF112">
        <v>1.7636033377698901</v>
      </c>
      <c r="EG112">
        <v>0.24279259568779801</v>
      </c>
      <c r="EH112">
        <v>1.5016699848125099</v>
      </c>
      <c r="EI112">
        <v>0.220327613581982</v>
      </c>
      <c r="EJ112">
        <v>2.5114795934680099</v>
      </c>
      <c r="EK112">
        <v>0.46</v>
      </c>
      <c r="EL112">
        <v>0.206595779128424</v>
      </c>
      <c r="EM112" t="s">
        <v>180</v>
      </c>
      <c r="EN112" t="s">
        <v>180</v>
      </c>
      <c r="EO112" t="s">
        <v>180</v>
      </c>
      <c r="EP112" t="s">
        <v>180</v>
      </c>
      <c r="EQ112" t="s">
        <v>180</v>
      </c>
      <c r="ER112" t="s">
        <v>180</v>
      </c>
      <c r="ET112">
        <v>1.7254274891768899</v>
      </c>
      <c r="EV112">
        <v>0.85799589466831705</v>
      </c>
      <c r="EW112">
        <v>0.31737431813432898</v>
      </c>
      <c r="EY112" t="s">
        <v>180</v>
      </c>
      <c r="EZ112" t="s">
        <v>180</v>
      </c>
      <c r="FB112" t="s">
        <v>180</v>
      </c>
      <c r="FD112" t="s">
        <v>180</v>
      </c>
      <c r="FF112" t="s">
        <v>180</v>
      </c>
      <c r="FH112" t="s">
        <v>180</v>
      </c>
      <c r="FI112" t="s">
        <v>180</v>
      </c>
      <c r="FJ112" t="s">
        <v>180</v>
      </c>
      <c r="FK112" t="s">
        <v>180</v>
      </c>
      <c r="FL112" t="s">
        <v>180</v>
      </c>
      <c r="FM112" t="s">
        <v>180</v>
      </c>
      <c r="FN112" t="s">
        <v>180</v>
      </c>
      <c r="FP112" t="s">
        <v>180</v>
      </c>
      <c r="FQ112" t="s">
        <v>180</v>
      </c>
      <c r="FR112" t="s">
        <v>180</v>
      </c>
      <c r="FS112" t="s">
        <v>180</v>
      </c>
      <c r="FT112" t="s">
        <v>180</v>
      </c>
      <c r="FU112" t="s">
        <v>180</v>
      </c>
      <c r="FV112" t="s">
        <v>2929</v>
      </c>
      <c r="FW112" t="s">
        <v>180</v>
      </c>
      <c r="FX112">
        <f t="shared" si="19"/>
        <v>6.7540725363707139</v>
      </c>
      <c r="FY112">
        <f t="shared" si="20"/>
        <v>63.812610989885322</v>
      </c>
      <c r="FZ112">
        <f t="shared" si="21"/>
        <v>5.7382532749346558</v>
      </c>
      <c r="GA112">
        <f t="shared" si="22"/>
        <v>2.4745854106805898</v>
      </c>
      <c r="GB112">
        <f t="shared" si="23"/>
        <v>2.571272222428497</v>
      </c>
      <c r="GC112">
        <f t="shared" si="24"/>
        <v>0.39999999999999997</v>
      </c>
      <c r="GD112">
        <f t="shared" si="25"/>
        <v>23.057033396134166</v>
      </c>
      <c r="GE112">
        <f t="shared" si="26"/>
        <v>32.672474235971507</v>
      </c>
      <c r="GF112">
        <f t="shared" si="27"/>
        <v>19.743617811212836</v>
      </c>
      <c r="GG112">
        <f t="shared" si="28"/>
        <v>16.774157954946759</v>
      </c>
      <c r="GH112">
        <f t="shared" si="29"/>
        <v>7.5524707221790874E-2</v>
      </c>
      <c r="GI112">
        <f t="shared" si="30"/>
        <v>3.1291873081257943E-2</v>
      </c>
      <c r="GJ112">
        <f t="shared" si="31"/>
        <v>0.36990190758082725</v>
      </c>
      <c r="GK112">
        <f t="shared" si="32"/>
        <v>198.28768349802726</v>
      </c>
      <c r="GL112">
        <f t="shared" si="33"/>
        <v>0.84959900031190572</v>
      </c>
      <c r="GM112">
        <f t="shared" si="34"/>
        <v>8.4595057338060248E-2</v>
      </c>
      <c r="GN112">
        <f t="shared" si="35"/>
        <v>9.9570570712775822E-2</v>
      </c>
      <c r="GO112">
        <f t="shared" si="36"/>
        <v>2.3188746083152787</v>
      </c>
      <c r="GP112">
        <f t="shared" si="37"/>
        <v>1.0887163827246362</v>
      </c>
      <c r="GQ112">
        <f>(EA112/0.0735)/((DZ112/0.195*(EB112/0.295))^0.5)</f>
        <v>1.1082970302797832</v>
      </c>
    </row>
    <row r="113" spans="1:204">
      <c r="A113" t="s">
        <v>2198</v>
      </c>
      <c r="B113" t="s">
        <v>2778</v>
      </c>
      <c r="C113" t="s">
        <v>7210</v>
      </c>
      <c r="D113" t="s">
        <v>6958</v>
      </c>
      <c r="E113" t="s">
        <v>6958</v>
      </c>
      <c r="F113">
        <v>16</v>
      </c>
      <c r="G113">
        <v>6</v>
      </c>
      <c r="H113" t="s">
        <v>7356</v>
      </c>
      <c r="I113" t="s">
        <v>2217</v>
      </c>
      <c r="J113" t="s">
        <v>2925</v>
      </c>
      <c r="K113">
        <v>49.97</v>
      </c>
      <c r="L113">
        <v>49.97</v>
      </c>
      <c r="M113">
        <v>-123.15</v>
      </c>
      <c r="N113">
        <v>-123.15</v>
      </c>
      <c r="O113" t="s">
        <v>179</v>
      </c>
      <c r="R113" t="s">
        <v>2930</v>
      </c>
      <c r="S113" t="s">
        <v>2781</v>
      </c>
      <c r="T113" t="s">
        <v>604</v>
      </c>
      <c r="V113" t="s">
        <v>180</v>
      </c>
      <c r="W113" t="s">
        <v>180</v>
      </c>
      <c r="X113" t="s">
        <v>180</v>
      </c>
      <c r="Y113" t="s">
        <v>180</v>
      </c>
      <c r="Z113" t="s">
        <v>180</v>
      </c>
      <c r="AB113" t="s">
        <v>180</v>
      </c>
      <c r="AC113" t="s">
        <v>181</v>
      </c>
      <c r="AD113" t="s">
        <v>180</v>
      </c>
      <c r="AE113" t="s">
        <v>180</v>
      </c>
      <c r="AF113" t="s">
        <v>196</v>
      </c>
      <c r="AG113" t="s">
        <v>180</v>
      </c>
      <c r="AH113" t="s">
        <v>2221</v>
      </c>
      <c r="AI113">
        <v>48.73</v>
      </c>
      <c r="AJ113">
        <v>1.61</v>
      </c>
      <c r="AK113" t="s">
        <v>180</v>
      </c>
      <c r="AL113">
        <v>16.71</v>
      </c>
      <c r="AM113" t="s">
        <v>180</v>
      </c>
      <c r="AP113">
        <v>11.54</v>
      </c>
      <c r="AQ113">
        <v>8.94</v>
      </c>
      <c r="AR113">
        <v>6.72</v>
      </c>
      <c r="AS113">
        <v>0.2</v>
      </c>
      <c r="AT113" t="s">
        <v>180</v>
      </c>
      <c r="AU113">
        <v>0.48</v>
      </c>
      <c r="AV113">
        <v>3.56</v>
      </c>
      <c r="AW113">
        <v>0.23</v>
      </c>
      <c r="AY113" t="s">
        <v>180</v>
      </c>
      <c r="AZ113" t="s">
        <v>180</v>
      </c>
      <c r="BA113">
        <v>98.720000000000013</v>
      </c>
      <c r="BC113" t="s">
        <v>180</v>
      </c>
      <c r="BD113" t="s">
        <v>180</v>
      </c>
      <c r="BE113" t="s">
        <v>180</v>
      </c>
      <c r="BI113" t="s">
        <v>180</v>
      </c>
      <c r="BK113" t="s">
        <v>180</v>
      </c>
      <c r="BL113" t="s">
        <v>180</v>
      </c>
      <c r="BN113" t="s">
        <v>180</v>
      </c>
      <c r="BO113" t="s">
        <v>180</v>
      </c>
      <c r="BP113" t="s">
        <v>180</v>
      </c>
      <c r="BQ113" t="s">
        <v>180</v>
      </c>
      <c r="BR113" t="s">
        <v>180</v>
      </c>
      <c r="BS113" t="s">
        <v>180</v>
      </c>
      <c r="BT113" t="s">
        <v>180</v>
      </c>
      <c r="BU113" t="s">
        <v>180</v>
      </c>
      <c r="BV113" t="s">
        <v>180</v>
      </c>
      <c r="BW113" t="s">
        <v>180</v>
      </c>
      <c r="BX113" t="s">
        <v>180</v>
      </c>
      <c r="BY113" t="s">
        <v>180</v>
      </c>
      <c r="BZ113" t="s">
        <v>180</v>
      </c>
      <c r="CC113">
        <v>1</v>
      </c>
      <c r="CD113" t="s">
        <v>180</v>
      </c>
      <c r="CE113" t="s">
        <v>180</v>
      </c>
      <c r="CG113" t="s">
        <v>180</v>
      </c>
      <c r="CH113" t="s">
        <v>180</v>
      </c>
      <c r="CI113" t="s">
        <v>180</v>
      </c>
      <c r="CJ113" t="s">
        <v>180</v>
      </c>
      <c r="CK113" t="s">
        <v>180</v>
      </c>
      <c r="CM113" t="s">
        <v>180</v>
      </c>
      <c r="CN113" t="s">
        <v>180</v>
      </c>
      <c r="CO113">
        <v>21.2</v>
      </c>
      <c r="CQ113">
        <v>165</v>
      </c>
      <c r="CR113">
        <v>213</v>
      </c>
      <c r="CS113" t="s">
        <v>180</v>
      </c>
      <c r="CT113" t="s">
        <v>180</v>
      </c>
      <c r="CU113">
        <v>63</v>
      </c>
      <c r="CV113">
        <v>139</v>
      </c>
      <c r="CW113">
        <v>57</v>
      </c>
      <c r="CX113">
        <v>95</v>
      </c>
      <c r="CZ113" t="s">
        <v>180</v>
      </c>
      <c r="DB113" t="s">
        <v>180</v>
      </c>
      <c r="DC113" t="s">
        <v>180</v>
      </c>
      <c r="DD113">
        <v>6</v>
      </c>
      <c r="DE113">
        <v>442</v>
      </c>
      <c r="DF113">
        <v>17.399999999999999</v>
      </c>
      <c r="DG113">
        <v>88</v>
      </c>
      <c r="DH113">
        <v>7.3</v>
      </c>
      <c r="DJ113" t="s">
        <v>180</v>
      </c>
      <c r="DK113" t="s">
        <v>180</v>
      </c>
      <c r="DL113" t="s">
        <v>180</v>
      </c>
      <c r="DM113" t="s">
        <v>180</v>
      </c>
      <c r="DR113" t="s">
        <v>180</v>
      </c>
      <c r="DS113" t="s">
        <v>180</v>
      </c>
      <c r="DU113">
        <v>133</v>
      </c>
      <c r="DV113">
        <v>9.4</v>
      </c>
      <c r="DW113">
        <v>19.600000000000001</v>
      </c>
      <c r="DX113">
        <v>2.78</v>
      </c>
      <c r="DY113">
        <v>12.7</v>
      </c>
      <c r="DZ113">
        <v>3.33</v>
      </c>
      <c r="EA113">
        <v>1.33</v>
      </c>
      <c r="EB113">
        <v>3.72</v>
      </c>
      <c r="EC113">
        <v>0.65</v>
      </c>
      <c r="ED113">
        <v>3.38</v>
      </c>
      <c r="EE113">
        <v>0.64</v>
      </c>
      <c r="EF113">
        <v>1.69</v>
      </c>
      <c r="EG113">
        <v>0.24</v>
      </c>
      <c r="EH113">
        <v>1.39</v>
      </c>
      <c r="EI113">
        <v>0.22</v>
      </c>
      <c r="EJ113">
        <v>2.2999999999999998</v>
      </c>
      <c r="EK113">
        <v>0.81</v>
      </c>
      <c r="EM113" t="s">
        <v>180</v>
      </c>
      <c r="EN113" t="s">
        <v>180</v>
      </c>
      <c r="EO113" t="s">
        <v>180</v>
      </c>
      <c r="EP113" t="s">
        <v>180</v>
      </c>
      <c r="EQ113" t="s">
        <v>180</v>
      </c>
      <c r="ER113" t="s">
        <v>180</v>
      </c>
      <c r="ET113">
        <v>1.7</v>
      </c>
      <c r="EV113">
        <v>0.69</v>
      </c>
      <c r="EW113">
        <v>0.27</v>
      </c>
      <c r="EY113" t="s">
        <v>180</v>
      </c>
      <c r="EZ113" t="s">
        <v>180</v>
      </c>
      <c r="FA113">
        <v>0.70338000000000001</v>
      </c>
      <c r="FB113" t="s">
        <v>180</v>
      </c>
      <c r="FD113" t="s">
        <v>180</v>
      </c>
      <c r="FF113" t="s">
        <v>180</v>
      </c>
      <c r="FH113" t="s">
        <v>180</v>
      </c>
      <c r="FI113" t="s">
        <v>180</v>
      </c>
      <c r="FJ113" t="s">
        <v>180</v>
      </c>
      <c r="FK113" t="s">
        <v>180</v>
      </c>
      <c r="FL113" t="s">
        <v>180</v>
      </c>
      <c r="FM113" t="s">
        <v>180</v>
      </c>
      <c r="FN113" t="s">
        <v>180</v>
      </c>
      <c r="FP113" t="s">
        <v>180</v>
      </c>
      <c r="FQ113" t="s">
        <v>180</v>
      </c>
      <c r="FR113" t="s">
        <v>180</v>
      </c>
      <c r="FS113" t="s">
        <v>180</v>
      </c>
      <c r="FT113" t="s">
        <v>180</v>
      </c>
      <c r="FU113" t="s">
        <v>180</v>
      </c>
      <c r="FV113" t="s">
        <v>2931</v>
      </c>
      <c r="FW113" t="s">
        <v>180</v>
      </c>
      <c r="FX113">
        <f t="shared" si="19"/>
        <v>5.2517985611510793</v>
      </c>
      <c r="FY113">
        <f t="shared" si="20"/>
        <v>63.309352517985616</v>
      </c>
      <c r="FZ113">
        <f t="shared" si="21"/>
        <v>6.7625899280575545</v>
      </c>
      <c r="GA113">
        <f t="shared" si="22"/>
        <v>2.3956834532374103</v>
      </c>
      <c r="GB113">
        <f t="shared" si="23"/>
        <v>2.6762589928057556</v>
      </c>
      <c r="GC113">
        <f t="shared" si="24"/>
        <v>0.29813664596273287</v>
      </c>
      <c r="GD113">
        <f t="shared" si="25"/>
        <v>25.402298850574716</v>
      </c>
      <c r="GE113">
        <f t="shared" si="26"/>
        <v>34.803149606299215</v>
      </c>
      <c r="GF113">
        <f t="shared" si="27"/>
        <v>14.148936170212766</v>
      </c>
      <c r="GG113">
        <f t="shared" si="28"/>
        <v>18.219178082191782</v>
      </c>
      <c r="GH113">
        <f t="shared" si="29"/>
        <v>8.6734693877551006E-2</v>
      </c>
      <c r="GI113">
        <f t="shared" si="30"/>
        <v>3.6986301369863014E-2</v>
      </c>
      <c r="GJ113">
        <f t="shared" si="31"/>
        <v>0.39130434782608703</v>
      </c>
      <c r="GK113">
        <f t="shared" si="32"/>
        <v>192.75362318840581</v>
      </c>
      <c r="GL113">
        <f t="shared" si="33"/>
        <v>1.2876712328767124</v>
      </c>
      <c r="GM113">
        <f t="shared" si="34"/>
        <v>9.452054794520548E-2</v>
      </c>
      <c r="GN113">
        <f t="shared" si="35"/>
        <v>7.3404255319148931E-2</v>
      </c>
      <c r="GO113">
        <f t="shared" si="36"/>
        <v>2.8228228228228227</v>
      </c>
      <c r="GP113">
        <f t="shared" si="37"/>
        <v>0.92282456804517399</v>
      </c>
      <c r="GQ113">
        <f>(EA113/0.0735)/((DZ113/0.195*(EB113/0.295))^0.5)</f>
        <v>1.2331020758437234</v>
      </c>
      <c r="GS113">
        <v>0.70338000000000001</v>
      </c>
    </row>
    <row r="114" spans="1:204">
      <c r="A114" t="s">
        <v>2198</v>
      </c>
      <c r="B114" t="s">
        <v>2216</v>
      </c>
      <c r="C114" t="s">
        <v>7210</v>
      </c>
      <c r="D114" t="s">
        <v>6958</v>
      </c>
      <c r="E114" t="s">
        <v>6958</v>
      </c>
      <c r="F114">
        <v>16</v>
      </c>
      <c r="G114">
        <v>6</v>
      </c>
      <c r="H114" t="s">
        <v>7356</v>
      </c>
      <c r="I114" t="s">
        <v>2217</v>
      </c>
      <c r="J114" t="s">
        <v>2925</v>
      </c>
      <c r="K114">
        <v>49.98</v>
      </c>
      <c r="L114">
        <v>49.98</v>
      </c>
      <c r="M114">
        <v>-123.14</v>
      </c>
      <c r="N114">
        <v>-123.14</v>
      </c>
      <c r="O114" t="s">
        <v>179</v>
      </c>
      <c r="R114" t="s">
        <v>2932</v>
      </c>
      <c r="S114" t="s">
        <v>2220</v>
      </c>
      <c r="T114" t="s">
        <v>604</v>
      </c>
      <c r="V114" t="s">
        <v>180</v>
      </c>
      <c r="W114" t="s">
        <v>180</v>
      </c>
      <c r="X114" t="s">
        <v>180</v>
      </c>
      <c r="Y114" t="s">
        <v>180</v>
      </c>
      <c r="Z114" t="s">
        <v>180</v>
      </c>
      <c r="AB114" t="s">
        <v>180</v>
      </c>
      <c r="AC114" t="s">
        <v>181</v>
      </c>
      <c r="AD114" t="s">
        <v>180</v>
      </c>
      <c r="AE114" t="s">
        <v>180</v>
      </c>
      <c r="AF114" t="s">
        <v>196</v>
      </c>
      <c r="AG114" t="s">
        <v>180</v>
      </c>
      <c r="AH114" t="s">
        <v>2221</v>
      </c>
      <c r="AI114">
        <v>49.45</v>
      </c>
      <c r="AJ114">
        <v>1.64</v>
      </c>
      <c r="AK114" t="s">
        <v>180</v>
      </c>
      <c r="AL114">
        <v>16.8</v>
      </c>
      <c r="AM114" t="s">
        <v>180</v>
      </c>
      <c r="AP114">
        <v>11.09</v>
      </c>
      <c r="AQ114">
        <v>8.8800000000000008</v>
      </c>
      <c r="AR114">
        <v>6.35</v>
      </c>
      <c r="AS114">
        <v>0.2</v>
      </c>
      <c r="AT114" t="s">
        <v>180</v>
      </c>
      <c r="AU114">
        <v>0.56000000000000005</v>
      </c>
      <c r="AV114">
        <v>3.54</v>
      </c>
      <c r="AW114">
        <v>0.25</v>
      </c>
      <c r="AY114" t="s">
        <v>180</v>
      </c>
      <c r="AZ114" t="s">
        <v>180</v>
      </c>
      <c r="BA114">
        <v>98.76</v>
      </c>
      <c r="BC114" t="s">
        <v>180</v>
      </c>
      <c r="BD114" t="s">
        <v>180</v>
      </c>
      <c r="BE114" t="s">
        <v>180</v>
      </c>
      <c r="BI114" t="s">
        <v>180</v>
      </c>
      <c r="BK114" t="s">
        <v>180</v>
      </c>
      <c r="BL114" t="s">
        <v>180</v>
      </c>
      <c r="BN114" t="s">
        <v>180</v>
      </c>
      <c r="BO114" t="s">
        <v>180</v>
      </c>
      <c r="BP114" t="s">
        <v>180</v>
      </c>
      <c r="BQ114" t="s">
        <v>180</v>
      </c>
      <c r="BR114" t="s">
        <v>180</v>
      </c>
      <c r="BS114" t="s">
        <v>180</v>
      </c>
      <c r="BT114" t="s">
        <v>180</v>
      </c>
      <c r="BU114" t="s">
        <v>180</v>
      </c>
      <c r="BV114" t="s">
        <v>180</v>
      </c>
      <c r="BW114" t="s">
        <v>180</v>
      </c>
      <c r="BX114" t="s">
        <v>180</v>
      </c>
      <c r="BY114" t="s">
        <v>180</v>
      </c>
      <c r="BZ114" t="s">
        <v>180</v>
      </c>
      <c r="CA114">
        <v>6.9180509204697502</v>
      </c>
      <c r="CC114">
        <v>2</v>
      </c>
      <c r="CD114" t="s">
        <v>180</v>
      </c>
      <c r="CE114" t="s">
        <v>180</v>
      </c>
      <c r="CG114" t="s">
        <v>180</v>
      </c>
      <c r="CH114" t="s">
        <v>180</v>
      </c>
      <c r="CI114" t="s">
        <v>180</v>
      </c>
      <c r="CJ114" t="s">
        <v>180</v>
      </c>
      <c r="CK114" t="s">
        <v>180</v>
      </c>
      <c r="CM114" t="s">
        <v>180</v>
      </c>
      <c r="CN114" t="s">
        <v>180</v>
      </c>
      <c r="CO114">
        <v>20.359083865490302</v>
      </c>
      <c r="CQ114">
        <v>176.64050278255399</v>
      </c>
      <c r="CR114">
        <v>215.67381783991101</v>
      </c>
      <c r="CS114" t="s">
        <v>180</v>
      </c>
      <c r="CT114" t="s">
        <v>180</v>
      </c>
      <c r="CU114">
        <v>54.725268857251898</v>
      </c>
      <c r="CV114">
        <v>148.79192836179001</v>
      </c>
      <c r="CW114">
        <v>50.308329973220999</v>
      </c>
      <c r="CX114">
        <v>112.480194092459</v>
      </c>
      <c r="CZ114" t="s">
        <v>180</v>
      </c>
      <c r="DB114" t="s">
        <v>180</v>
      </c>
      <c r="DC114" t="s">
        <v>180</v>
      </c>
      <c r="DD114">
        <v>5.6292195431831802</v>
      </c>
      <c r="DE114">
        <v>482.35977671519697</v>
      </c>
      <c r="DF114">
        <v>19.270451802165098</v>
      </c>
      <c r="DG114">
        <v>105.17846948920101</v>
      </c>
      <c r="DH114">
        <v>8.86126718177138</v>
      </c>
      <c r="DJ114" t="s">
        <v>180</v>
      </c>
      <c r="DK114" t="s">
        <v>180</v>
      </c>
      <c r="DL114" t="s">
        <v>180</v>
      </c>
      <c r="DM114" t="s">
        <v>180</v>
      </c>
      <c r="DR114" t="s">
        <v>180</v>
      </c>
      <c r="DS114" t="s">
        <v>180</v>
      </c>
      <c r="DT114">
        <v>6.9615298954987803E-2</v>
      </c>
      <c r="DU114">
        <v>156.24341041981199</v>
      </c>
      <c r="DV114">
        <v>9.4208934953781895</v>
      </c>
      <c r="DW114">
        <v>21.6210380014039</v>
      </c>
      <c r="DX114">
        <v>3.1396128667924801</v>
      </c>
      <c r="DY114">
        <v>14.353258558232699</v>
      </c>
      <c r="DZ114">
        <v>3.7527637437688002</v>
      </c>
      <c r="EA114">
        <v>1.3812869024493999</v>
      </c>
      <c r="EB114">
        <v>4.0649236797554797</v>
      </c>
      <c r="EC114">
        <v>0.59354099986570696</v>
      </c>
      <c r="ED114">
        <v>3.5632366924764498</v>
      </c>
      <c r="EE114">
        <v>0.67928599553452196</v>
      </c>
      <c r="EF114">
        <v>1.8329748655162501</v>
      </c>
      <c r="EG114">
        <v>0.24</v>
      </c>
      <c r="EH114">
        <v>1.5219968900896099</v>
      </c>
      <c r="EI114">
        <v>0.21225834140838101</v>
      </c>
      <c r="EJ114">
        <v>2.42048268539014</v>
      </c>
      <c r="EK114">
        <v>0.70211972374488996</v>
      </c>
      <c r="EM114" t="s">
        <v>180</v>
      </c>
      <c r="EN114" t="s">
        <v>180</v>
      </c>
      <c r="EO114" t="s">
        <v>180</v>
      </c>
      <c r="EP114" t="s">
        <v>180</v>
      </c>
      <c r="EQ114" t="s">
        <v>180</v>
      </c>
      <c r="ER114" t="s">
        <v>180</v>
      </c>
      <c r="ET114">
        <v>1.9714598716015801</v>
      </c>
      <c r="EV114">
        <v>0.86155488429076699</v>
      </c>
      <c r="EW114">
        <v>0.29564322786699299</v>
      </c>
      <c r="EX114">
        <v>0.51300413342333695</v>
      </c>
      <c r="EY114" t="s">
        <v>180</v>
      </c>
      <c r="EZ114" t="s">
        <v>180</v>
      </c>
      <c r="FA114">
        <v>0.70316299999999998</v>
      </c>
      <c r="FB114" t="s">
        <v>180</v>
      </c>
      <c r="FC114">
        <v>18.705965645171101</v>
      </c>
      <c r="FD114" t="s">
        <v>180</v>
      </c>
      <c r="FE114">
        <v>15.546370388528301</v>
      </c>
      <c r="FF114" t="s">
        <v>180</v>
      </c>
      <c r="FG114">
        <v>38.100041393074299</v>
      </c>
      <c r="FH114" t="s">
        <v>180</v>
      </c>
      <c r="FI114" t="s">
        <v>180</v>
      </c>
      <c r="FJ114" t="s">
        <v>180</v>
      </c>
      <c r="FK114" t="s">
        <v>180</v>
      </c>
      <c r="FL114" t="s">
        <v>180</v>
      </c>
      <c r="FM114" t="s">
        <v>180</v>
      </c>
      <c r="FN114" t="s">
        <v>180</v>
      </c>
      <c r="FO114">
        <v>0.283016537769265</v>
      </c>
      <c r="FP114" t="s">
        <v>180</v>
      </c>
      <c r="FQ114" t="s">
        <v>180</v>
      </c>
      <c r="FR114" t="s">
        <v>180</v>
      </c>
      <c r="FS114" t="s">
        <v>180</v>
      </c>
      <c r="FT114" t="s">
        <v>180</v>
      </c>
      <c r="FU114" t="s">
        <v>180</v>
      </c>
      <c r="FV114" t="s">
        <v>2933</v>
      </c>
      <c r="FW114" t="s">
        <v>180</v>
      </c>
      <c r="FX114">
        <f t="shared" si="19"/>
        <v>5.8221322523528016</v>
      </c>
      <c r="FY114">
        <f t="shared" si="20"/>
        <v>69.105574508111161</v>
      </c>
      <c r="FZ114">
        <f t="shared" si="21"/>
        <v>6.1898244055042184</v>
      </c>
      <c r="GA114">
        <f t="shared" si="22"/>
        <v>2.465684239044569</v>
      </c>
      <c r="GB114">
        <f t="shared" si="23"/>
        <v>2.6707831705990879</v>
      </c>
      <c r="GC114">
        <f t="shared" si="24"/>
        <v>0.34146341463414637</v>
      </c>
      <c r="GD114">
        <f t="shared" si="25"/>
        <v>25.031056960532823</v>
      </c>
      <c r="GE114">
        <f t="shared" si="26"/>
        <v>33.606290498997978</v>
      </c>
      <c r="GF114">
        <f t="shared" si="27"/>
        <v>16.584776220691136</v>
      </c>
      <c r="GG114">
        <f t="shared" si="28"/>
        <v>17.63217463312947</v>
      </c>
      <c r="GH114">
        <f t="shared" si="29"/>
        <v>9.1182480298752033E-2</v>
      </c>
      <c r="GI114">
        <f t="shared" si="30"/>
        <v>3.3363538397213011E-2</v>
      </c>
      <c r="GJ114">
        <f t="shared" si="31"/>
        <v>0.34315077687751355</v>
      </c>
      <c r="GK114">
        <f t="shared" si="32"/>
        <v>181.35050159739012</v>
      </c>
      <c r="GL114">
        <f t="shared" si="33"/>
        <v>1.06315420832339</v>
      </c>
      <c r="GM114">
        <f t="shared" si="34"/>
        <v>9.7227051912291057E-2</v>
      </c>
      <c r="GN114">
        <f t="shared" si="35"/>
        <v>9.1451504542901213E-2</v>
      </c>
      <c r="GO114">
        <f t="shared" si="36"/>
        <v>2.5103881135658805</v>
      </c>
      <c r="GP114">
        <f t="shared" si="37"/>
        <v>0.95684555659154447</v>
      </c>
      <c r="GQ114">
        <f>(EA114/0.0735)/((DZ114/0.195*(EB114/0.295))^0.5)</f>
        <v>1.1540458359627692</v>
      </c>
      <c r="GR114">
        <v>0.51300413342333695</v>
      </c>
      <c r="GS114">
        <v>0.70316299999999998</v>
      </c>
      <c r="GT114">
        <v>18.705965645171101</v>
      </c>
      <c r="GU114">
        <v>15.546370388528301</v>
      </c>
      <c r="GV114">
        <v>38.100041393074299</v>
      </c>
    </row>
    <row r="115" spans="1:204">
      <c r="A115" t="s">
        <v>2198</v>
      </c>
      <c r="B115" t="s">
        <v>2216</v>
      </c>
      <c r="C115" t="s">
        <v>7210</v>
      </c>
      <c r="D115" t="s">
        <v>6958</v>
      </c>
      <c r="E115" t="s">
        <v>6958</v>
      </c>
      <c r="F115">
        <v>16</v>
      </c>
      <c r="G115">
        <v>6</v>
      </c>
      <c r="H115" t="s">
        <v>7356</v>
      </c>
      <c r="I115" t="s">
        <v>2217</v>
      </c>
      <c r="J115" t="s">
        <v>2925</v>
      </c>
      <c r="K115">
        <v>50.04</v>
      </c>
      <c r="L115">
        <v>50.04</v>
      </c>
      <c r="M115">
        <v>-123.11</v>
      </c>
      <c r="N115">
        <v>-123.11</v>
      </c>
      <c r="O115" t="s">
        <v>179</v>
      </c>
      <c r="R115" t="s">
        <v>2934</v>
      </c>
      <c r="S115" t="s">
        <v>2220</v>
      </c>
      <c r="T115" t="s">
        <v>604</v>
      </c>
      <c r="V115" t="s">
        <v>180</v>
      </c>
      <c r="W115" t="s">
        <v>180</v>
      </c>
      <c r="X115" t="s">
        <v>180</v>
      </c>
      <c r="Y115" t="s">
        <v>180</v>
      </c>
      <c r="Z115" t="s">
        <v>180</v>
      </c>
      <c r="AB115" t="s">
        <v>180</v>
      </c>
      <c r="AC115" t="s">
        <v>181</v>
      </c>
      <c r="AD115" t="s">
        <v>180</v>
      </c>
      <c r="AE115" t="s">
        <v>180</v>
      </c>
      <c r="AF115" t="s">
        <v>196</v>
      </c>
      <c r="AG115" t="s">
        <v>180</v>
      </c>
      <c r="AH115" t="s">
        <v>2221</v>
      </c>
      <c r="AI115">
        <v>50.06</v>
      </c>
      <c r="AJ115">
        <v>1.56</v>
      </c>
      <c r="AK115" t="s">
        <v>180</v>
      </c>
      <c r="AL115">
        <v>16.68</v>
      </c>
      <c r="AM115" t="s">
        <v>180</v>
      </c>
      <c r="AP115">
        <v>10.54</v>
      </c>
      <c r="AQ115">
        <v>8.6300000000000008</v>
      </c>
      <c r="AR115">
        <v>6.68</v>
      </c>
      <c r="AS115">
        <v>0.19</v>
      </c>
      <c r="AT115" t="s">
        <v>180</v>
      </c>
      <c r="AU115">
        <v>0.59</v>
      </c>
      <c r="AV115">
        <v>3.65</v>
      </c>
      <c r="AW115">
        <v>0.26</v>
      </c>
      <c r="AY115" t="s">
        <v>180</v>
      </c>
      <c r="AZ115" t="s">
        <v>180</v>
      </c>
      <c r="BA115">
        <v>98.840000000000018</v>
      </c>
      <c r="BC115" t="s">
        <v>180</v>
      </c>
      <c r="BD115" t="s">
        <v>180</v>
      </c>
      <c r="BE115" t="s">
        <v>180</v>
      </c>
      <c r="BI115" t="s">
        <v>180</v>
      </c>
      <c r="BK115" t="s">
        <v>180</v>
      </c>
      <c r="BL115" t="s">
        <v>180</v>
      </c>
      <c r="BN115" t="s">
        <v>180</v>
      </c>
      <c r="BO115" t="s">
        <v>180</v>
      </c>
      <c r="BP115" t="s">
        <v>180</v>
      </c>
      <c r="BQ115" t="s">
        <v>180</v>
      </c>
      <c r="BR115" t="s">
        <v>180</v>
      </c>
      <c r="BS115" t="s">
        <v>180</v>
      </c>
      <c r="BT115" t="s">
        <v>180</v>
      </c>
      <c r="BU115" t="s">
        <v>180</v>
      </c>
      <c r="BV115" t="s">
        <v>180</v>
      </c>
      <c r="BW115" t="s">
        <v>180</v>
      </c>
      <c r="BX115" t="s">
        <v>180</v>
      </c>
      <c r="BY115" t="s">
        <v>180</v>
      </c>
      <c r="BZ115" t="s">
        <v>180</v>
      </c>
      <c r="CA115">
        <v>6.9444554421644096</v>
      </c>
      <c r="CC115">
        <v>2</v>
      </c>
      <c r="CD115" t="s">
        <v>180</v>
      </c>
      <c r="CE115" t="s">
        <v>180</v>
      </c>
      <c r="CG115" t="s">
        <v>180</v>
      </c>
      <c r="CH115" t="s">
        <v>180</v>
      </c>
      <c r="CI115" t="s">
        <v>180</v>
      </c>
      <c r="CJ115" t="s">
        <v>180</v>
      </c>
      <c r="CK115" t="s">
        <v>180</v>
      </c>
      <c r="CM115" t="s">
        <v>180</v>
      </c>
      <c r="CN115" t="s">
        <v>180</v>
      </c>
      <c r="CO115">
        <v>20.206509213100102</v>
      </c>
      <c r="CQ115">
        <v>178.44561680666499</v>
      </c>
      <c r="CR115">
        <v>226.25101069520801</v>
      </c>
      <c r="CS115" t="s">
        <v>180</v>
      </c>
      <c r="CT115" t="s">
        <v>180</v>
      </c>
      <c r="CU115">
        <v>57.277114219643103</v>
      </c>
      <c r="CV115">
        <v>137.06448539628201</v>
      </c>
      <c r="CW115">
        <v>43.335324683309601</v>
      </c>
      <c r="CX115">
        <v>110.347630843104</v>
      </c>
      <c r="CZ115" t="s">
        <v>180</v>
      </c>
      <c r="DB115" t="s">
        <v>180</v>
      </c>
      <c r="DC115" t="s">
        <v>180</v>
      </c>
      <c r="DD115">
        <v>5.74562954525656</v>
      </c>
      <c r="DE115">
        <v>490.50949545956701</v>
      </c>
      <c r="DF115">
        <v>18.3680398989469</v>
      </c>
      <c r="DG115">
        <v>101.79560825756</v>
      </c>
      <c r="DH115">
        <v>8.5170703151624494</v>
      </c>
      <c r="DJ115" t="s">
        <v>180</v>
      </c>
      <c r="DK115" t="s">
        <v>180</v>
      </c>
      <c r="DL115" t="s">
        <v>180</v>
      </c>
      <c r="DM115" t="s">
        <v>180</v>
      </c>
      <c r="DR115" t="s">
        <v>180</v>
      </c>
      <c r="DS115" t="s">
        <v>180</v>
      </c>
      <c r="DT115">
        <v>7.4142318843361907E-2</v>
      </c>
      <c r="DU115">
        <v>166.24723678443399</v>
      </c>
      <c r="DV115">
        <v>9.0198977949652495</v>
      </c>
      <c r="DW115">
        <v>21.217623135798501</v>
      </c>
      <c r="DX115">
        <v>3.03953012835116</v>
      </c>
      <c r="DY115">
        <v>13.9691594858085</v>
      </c>
      <c r="DZ115">
        <v>3.69256204336995</v>
      </c>
      <c r="EA115">
        <v>1.36012062697517</v>
      </c>
      <c r="EB115">
        <v>3.95632106772084</v>
      </c>
      <c r="EC115">
        <v>0.57933337745787405</v>
      </c>
      <c r="ED115">
        <v>3.4469574895880899</v>
      </c>
      <c r="EE115">
        <v>0.65512526120930004</v>
      </c>
      <c r="EF115">
        <v>1.7658073911686301</v>
      </c>
      <c r="EG115">
        <v>0.22</v>
      </c>
      <c r="EH115">
        <v>1.45967806646587</v>
      </c>
      <c r="EI115">
        <v>0.20911800825989499</v>
      </c>
      <c r="EJ115">
        <v>2.3733789491073498</v>
      </c>
      <c r="EK115">
        <v>0.83450187694859701</v>
      </c>
      <c r="EM115" t="s">
        <v>180</v>
      </c>
      <c r="EN115" t="s">
        <v>180</v>
      </c>
      <c r="EO115" t="s">
        <v>180</v>
      </c>
      <c r="EP115" t="s">
        <v>180</v>
      </c>
      <c r="EQ115" t="s">
        <v>180</v>
      </c>
      <c r="ER115" t="s">
        <v>180</v>
      </c>
      <c r="ET115">
        <v>2.3476507675959901</v>
      </c>
      <c r="EV115">
        <v>0.85601007439976695</v>
      </c>
      <c r="EW115">
        <v>0.29952832961652098</v>
      </c>
      <c r="EX115">
        <v>0.51299227812164205</v>
      </c>
      <c r="EY115" t="s">
        <v>180</v>
      </c>
      <c r="EZ115" t="s">
        <v>180</v>
      </c>
      <c r="FA115">
        <v>0.70316999999999996</v>
      </c>
      <c r="FB115" t="s">
        <v>180</v>
      </c>
      <c r="FC115">
        <v>18.701887283930699</v>
      </c>
      <c r="FD115" t="s">
        <v>180</v>
      </c>
      <c r="FE115">
        <v>15.548236323612</v>
      </c>
      <c r="FF115" t="s">
        <v>180</v>
      </c>
      <c r="FG115">
        <v>38.112202190170898</v>
      </c>
      <c r="FH115" t="s">
        <v>180</v>
      </c>
      <c r="FI115" t="s">
        <v>180</v>
      </c>
      <c r="FJ115" t="s">
        <v>180</v>
      </c>
      <c r="FK115" t="s">
        <v>180</v>
      </c>
      <c r="FL115" t="s">
        <v>180</v>
      </c>
      <c r="FM115" t="s">
        <v>180</v>
      </c>
      <c r="FN115" t="s">
        <v>180</v>
      </c>
      <c r="FO115">
        <v>0.28302873688295299</v>
      </c>
      <c r="FP115" t="s">
        <v>180</v>
      </c>
      <c r="FQ115" t="s">
        <v>180</v>
      </c>
      <c r="FR115" t="s">
        <v>180</v>
      </c>
      <c r="FS115" t="s">
        <v>180</v>
      </c>
      <c r="FT115" t="s">
        <v>180</v>
      </c>
      <c r="FU115" t="s">
        <v>180</v>
      </c>
      <c r="FV115" t="s">
        <v>2935</v>
      </c>
      <c r="FW115" t="s">
        <v>180</v>
      </c>
      <c r="FX115">
        <f t="shared" si="19"/>
        <v>5.8348964136891723</v>
      </c>
      <c r="FY115">
        <f t="shared" si="20"/>
        <v>69.738396839807677</v>
      </c>
      <c r="FZ115">
        <f t="shared" si="21"/>
        <v>6.1793747554239573</v>
      </c>
      <c r="GA115">
        <f t="shared" si="22"/>
        <v>2.5297098916545848</v>
      </c>
      <c r="GB115">
        <f t="shared" si="23"/>
        <v>2.7104066017103139</v>
      </c>
      <c r="GC115">
        <f t="shared" si="24"/>
        <v>0.37820512820512819</v>
      </c>
      <c r="GD115">
        <f t="shared" si="25"/>
        <v>26.704509471785801</v>
      </c>
      <c r="GE115">
        <f t="shared" si="26"/>
        <v>35.113744385113769</v>
      </c>
      <c r="GF115">
        <f t="shared" si="27"/>
        <v>18.431166357254106</v>
      </c>
      <c r="GG115">
        <f t="shared" si="28"/>
        <v>19.519298377573989</v>
      </c>
      <c r="GH115">
        <f t="shared" si="29"/>
        <v>0.11064626572780528</v>
      </c>
      <c r="GI115">
        <f t="shared" si="30"/>
        <v>3.5168000090745756E-2</v>
      </c>
      <c r="GJ115">
        <f t="shared" si="31"/>
        <v>0.34991215474484905</v>
      </c>
      <c r="GK115">
        <f t="shared" si="32"/>
        <v>194.21177595486398</v>
      </c>
      <c r="GL115">
        <f t="shared" si="33"/>
        <v>1.0590376104923831</v>
      </c>
      <c r="GM115">
        <f t="shared" si="34"/>
        <v>0.10050522570840605</v>
      </c>
      <c r="GN115">
        <f t="shared" si="35"/>
        <v>9.4902413958346282E-2</v>
      </c>
      <c r="GO115">
        <f t="shared" si="36"/>
        <v>2.442720715054906</v>
      </c>
      <c r="GP115">
        <f t="shared" si="37"/>
        <v>0.9753086998937418</v>
      </c>
      <c r="GQ115">
        <f>(EA115/0.0735)/((DZ115/0.195*(EB115/0.295))^0.5)</f>
        <v>1.1612045707217908</v>
      </c>
      <c r="GR115">
        <v>0.51299227812164205</v>
      </c>
      <c r="GS115">
        <v>0.70316999999999996</v>
      </c>
      <c r="GT115">
        <v>18.701887283930699</v>
      </c>
      <c r="GU115">
        <v>15.548236323612</v>
      </c>
      <c r="GV115">
        <v>38.112202190170898</v>
      </c>
    </row>
    <row r="116" spans="1:204">
      <c r="A116" t="s">
        <v>2198</v>
      </c>
      <c r="B116" t="s">
        <v>2216</v>
      </c>
      <c r="C116" t="s">
        <v>7210</v>
      </c>
      <c r="D116" t="s">
        <v>6958</v>
      </c>
      <c r="E116" t="s">
        <v>6958</v>
      </c>
      <c r="F116">
        <v>16</v>
      </c>
      <c r="G116">
        <v>6</v>
      </c>
      <c r="H116" t="s">
        <v>7356</v>
      </c>
      <c r="I116" t="s">
        <v>2217</v>
      </c>
      <c r="J116" t="s">
        <v>2925</v>
      </c>
      <c r="K116">
        <v>50.22</v>
      </c>
      <c r="L116">
        <v>50.22</v>
      </c>
      <c r="M116">
        <v>-123.17</v>
      </c>
      <c r="N116">
        <v>-123.17</v>
      </c>
      <c r="O116" t="s">
        <v>179</v>
      </c>
      <c r="R116" t="s">
        <v>2936</v>
      </c>
      <c r="S116" t="s">
        <v>2220</v>
      </c>
      <c r="T116" t="s">
        <v>604</v>
      </c>
      <c r="V116" t="s">
        <v>180</v>
      </c>
      <c r="W116" t="s">
        <v>180</v>
      </c>
      <c r="X116" t="s">
        <v>180</v>
      </c>
      <c r="Y116" t="s">
        <v>180</v>
      </c>
      <c r="Z116" t="s">
        <v>180</v>
      </c>
      <c r="AB116" t="s">
        <v>180</v>
      </c>
      <c r="AC116" t="s">
        <v>181</v>
      </c>
      <c r="AD116" t="s">
        <v>180</v>
      </c>
      <c r="AE116" t="s">
        <v>180</v>
      </c>
      <c r="AF116" t="s">
        <v>196</v>
      </c>
      <c r="AG116" t="s">
        <v>180</v>
      </c>
      <c r="AH116" t="s">
        <v>2221</v>
      </c>
      <c r="AI116">
        <v>51.54</v>
      </c>
      <c r="AJ116">
        <v>1.5</v>
      </c>
      <c r="AK116" t="s">
        <v>180</v>
      </c>
      <c r="AL116">
        <v>17.02</v>
      </c>
      <c r="AM116" t="s">
        <v>180</v>
      </c>
      <c r="AP116">
        <v>9.69</v>
      </c>
      <c r="AQ116">
        <v>8.4600000000000009</v>
      </c>
      <c r="AR116">
        <v>6.02</v>
      </c>
      <c r="AS116">
        <v>0.15</v>
      </c>
      <c r="AT116" t="s">
        <v>180</v>
      </c>
      <c r="AU116">
        <v>0.61</v>
      </c>
      <c r="AV116">
        <v>3.66</v>
      </c>
      <c r="AW116">
        <v>0.27</v>
      </c>
      <c r="AY116" t="s">
        <v>2167</v>
      </c>
      <c r="AZ116" t="s">
        <v>537</v>
      </c>
      <c r="BA116">
        <v>98.92</v>
      </c>
      <c r="BC116" t="s">
        <v>180</v>
      </c>
      <c r="BD116" t="s">
        <v>180</v>
      </c>
      <c r="BE116" t="s">
        <v>180</v>
      </c>
      <c r="BI116" t="s">
        <v>180</v>
      </c>
      <c r="BK116" t="s">
        <v>180</v>
      </c>
      <c r="BL116" t="s">
        <v>180</v>
      </c>
      <c r="BN116" t="s">
        <v>180</v>
      </c>
      <c r="BO116" t="s">
        <v>180</v>
      </c>
      <c r="BP116" t="s">
        <v>180</v>
      </c>
      <c r="BQ116" t="s">
        <v>180</v>
      </c>
      <c r="BR116" t="s">
        <v>180</v>
      </c>
      <c r="BS116" t="s">
        <v>180</v>
      </c>
      <c r="BT116" t="s">
        <v>180</v>
      </c>
      <c r="BU116" t="s">
        <v>180</v>
      </c>
      <c r="BV116" t="s">
        <v>180</v>
      </c>
      <c r="BW116" t="s">
        <v>180</v>
      </c>
      <c r="BX116" t="s">
        <v>180</v>
      </c>
      <c r="BY116" t="s">
        <v>180</v>
      </c>
      <c r="BZ116" t="s">
        <v>180</v>
      </c>
      <c r="CA116">
        <v>6.5439495133051899</v>
      </c>
      <c r="CB116">
        <v>0.92</v>
      </c>
      <c r="CC116">
        <v>3</v>
      </c>
      <c r="CD116" t="s">
        <v>180</v>
      </c>
      <c r="CE116" t="s">
        <v>180</v>
      </c>
      <c r="CG116" t="s">
        <v>180</v>
      </c>
      <c r="CH116" t="s">
        <v>180</v>
      </c>
      <c r="CI116" t="s">
        <v>180</v>
      </c>
      <c r="CJ116" t="s">
        <v>180</v>
      </c>
      <c r="CK116" t="s">
        <v>180</v>
      </c>
      <c r="CM116" t="s">
        <v>180</v>
      </c>
      <c r="CN116" t="s">
        <v>180</v>
      </c>
      <c r="CO116">
        <v>19.379535415626599</v>
      </c>
      <c r="CQ116">
        <v>161.05711029644701</v>
      </c>
      <c r="CR116">
        <v>199.91141332831401</v>
      </c>
      <c r="CS116" t="s">
        <v>180</v>
      </c>
      <c r="CT116" t="s">
        <v>180</v>
      </c>
      <c r="CU116">
        <v>37.033661523670098</v>
      </c>
      <c r="CV116">
        <v>82.0754145694832</v>
      </c>
      <c r="CW116">
        <v>38.914059925126402</v>
      </c>
      <c r="CX116">
        <v>100.315543502995</v>
      </c>
      <c r="CY116">
        <v>21.512268962217998</v>
      </c>
      <c r="CZ116" t="s">
        <v>180</v>
      </c>
      <c r="DB116" t="s">
        <v>180</v>
      </c>
      <c r="DC116" t="s">
        <v>180</v>
      </c>
      <c r="DD116">
        <v>6.2321509751438899</v>
      </c>
      <c r="DE116">
        <v>510.217064501398</v>
      </c>
      <c r="DF116">
        <v>19.128078172691399</v>
      </c>
      <c r="DG116">
        <v>100.24219746647201</v>
      </c>
      <c r="DH116">
        <v>10.1923113118226</v>
      </c>
      <c r="DI116">
        <v>0.88775126333172305</v>
      </c>
      <c r="DJ116" t="s">
        <v>180</v>
      </c>
      <c r="DK116" t="s">
        <v>180</v>
      </c>
      <c r="DL116" t="s">
        <v>180</v>
      </c>
      <c r="DM116" t="s">
        <v>180</v>
      </c>
      <c r="DP116">
        <v>0.92195747659663196</v>
      </c>
      <c r="DR116" t="s">
        <v>180</v>
      </c>
      <c r="DS116" t="s">
        <v>180</v>
      </c>
      <c r="DT116">
        <v>8.8108348331482497E-2</v>
      </c>
      <c r="DU116">
        <v>204.338145682045</v>
      </c>
      <c r="DV116">
        <v>9.4901314647841701</v>
      </c>
      <c r="DW116">
        <v>24.238096386035899</v>
      </c>
      <c r="DX116">
        <v>3.0729328464012098</v>
      </c>
      <c r="DY116">
        <v>14.809839167117399</v>
      </c>
      <c r="DZ116">
        <v>3.8839625182342101</v>
      </c>
      <c r="EA116">
        <v>1.3551581682974301</v>
      </c>
      <c r="EB116">
        <v>3.9531194018992801</v>
      </c>
      <c r="EC116">
        <v>0.60657367315691002</v>
      </c>
      <c r="ED116">
        <v>3.5001841500300999</v>
      </c>
      <c r="EE116">
        <v>0.66290546774822001</v>
      </c>
      <c r="EF116">
        <v>1.8082715257858999</v>
      </c>
      <c r="EG116">
        <v>0.25711487080203599</v>
      </c>
      <c r="EH116">
        <v>1.5726296534133399</v>
      </c>
      <c r="EI116">
        <v>0.222364652907897</v>
      </c>
      <c r="EJ116">
        <v>2.6249356033937601</v>
      </c>
      <c r="EK116">
        <v>0.48</v>
      </c>
      <c r="EL116">
        <v>0.17368873125338299</v>
      </c>
      <c r="EM116" t="s">
        <v>180</v>
      </c>
      <c r="EN116" t="s">
        <v>180</v>
      </c>
      <c r="EO116" t="s">
        <v>180</v>
      </c>
      <c r="EP116" t="s">
        <v>180</v>
      </c>
      <c r="EQ116" t="s">
        <v>180</v>
      </c>
      <c r="ER116" t="s">
        <v>180</v>
      </c>
      <c r="ET116">
        <v>2.2813578118604099</v>
      </c>
      <c r="EV116">
        <v>0.89376422616154905</v>
      </c>
      <c r="EW116">
        <v>0.328387964379035</v>
      </c>
      <c r="EX116">
        <v>0.51299156932243295</v>
      </c>
      <c r="EY116" t="s">
        <v>180</v>
      </c>
      <c r="EZ116" t="s">
        <v>180</v>
      </c>
      <c r="FA116">
        <v>0.70324889999999995</v>
      </c>
      <c r="FB116" t="s">
        <v>180</v>
      </c>
      <c r="FC116">
        <v>18.689844963405498</v>
      </c>
      <c r="FD116" t="s">
        <v>180</v>
      </c>
      <c r="FE116">
        <v>15.549093196416299</v>
      </c>
      <c r="FF116" t="s">
        <v>180</v>
      </c>
      <c r="FG116">
        <v>38.144690861601397</v>
      </c>
      <c r="FH116" t="s">
        <v>180</v>
      </c>
      <c r="FI116" t="s">
        <v>180</v>
      </c>
      <c r="FJ116" t="s">
        <v>180</v>
      </c>
      <c r="FK116" t="s">
        <v>180</v>
      </c>
      <c r="FL116" t="s">
        <v>180</v>
      </c>
      <c r="FM116" t="s">
        <v>180</v>
      </c>
      <c r="FN116" t="s">
        <v>180</v>
      </c>
      <c r="FO116">
        <v>0.28305106947663899</v>
      </c>
      <c r="FP116" t="s">
        <v>180</v>
      </c>
      <c r="FQ116" t="s">
        <v>180</v>
      </c>
      <c r="FR116" t="s">
        <v>180</v>
      </c>
      <c r="FS116" t="s">
        <v>180</v>
      </c>
      <c r="FT116" t="s">
        <v>180</v>
      </c>
      <c r="FU116" t="s">
        <v>180</v>
      </c>
      <c r="FV116" t="s">
        <v>2937</v>
      </c>
      <c r="FW116" t="s">
        <v>180</v>
      </c>
      <c r="FX116">
        <f t="shared" si="19"/>
        <v>6.481062651782338</v>
      </c>
      <c r="FY116">
        <f t="shared" si="20"/>
        <v>63.741769874998653</v>
      </c>
      <c r="FZ116">
        <f t="shared" si="21"/>
        <v>6.0345622023507941</v>
      </c>
      <c r="GA116">
        <f t="shared" si="22"/>
        <v>2.469724839414162</v>
      </c>
      <c r="GB116">
        <f t="shared" si="23"/>
        <v>2.5137001539549804</v>
      </c>
      <c r="GC116">
        <f t="shared" si="24"/>
        <v>0.40666666666666668</v>
      </c>
      <c r="GD116">
        <f t="shared" si="25"/>
        <v>26.673723303254796</v>
      </c>
      <c r="GE116">
        <f t="shared" si="26"/>
        <v>34.451222511196733</v>
      </c>
      <c r="GF116">
        <f t="shared" si="27"/>
        <v>21.531645419275776</v>
      </c>
      <c r="GG116">
        <f t="shared" si="28"/>
        <v>20.048263777522415</v>
      </c>
      <c r="GH116">
        <f t="shared" si="29"/>
        <v>9.4122812927452101E-2</v>
      </c>
      <c r="GI116">
        <f t="shared" si="30"/>
        <v>3.2219185063364429E-2</v>
      </c>
      <c r="GJ116">
        <f t="shared" si="31"/>
        <v>0.36742124462663206</v>
      </c>
      <c r="GK116">
        <f t="shared" si="32"/>
        <v>228.62645393586229</v>
      </c>
      <c r="GL116">
        <f t="shared" si="33"/>
        <v>0.93110690739754642</v>
      </c>
      <c r="GM116">
        <f t="shared" si="34"/>
        <v>8.769004387894086E-2</v>
      </c>
      <c r="GN116">
        <f t="shared" si="35"/>
        <v>9.417827661061548E-2</v>
      </c>
      <c r="GO116">
        <f t="shared" si="36"/>
        <v>2.4434147910105803</v>
      </c>
      <c r="GP116">
        <f t="shared" si="37"/>
        <v>1.0802773254058333</v>
      </c>
      <c r="GQ116">
        <f>(EA116/0.0735)/((DZ116/0.195*(EB116/0.295))^0.5)</f>
        <v>1.128556952524844</v>
      </c>
      <c r="GR116">
        <v>0.51299156932243295</v>
      </c>
      <c r="GS116">
        <v>0.70324889999999995</v>
      </c>
      <c r="GT116">
        <v>18.689844963405498</v>
      </c>
      <c r="GU116">
        <v>15.549093196416299</v>
      </c>
      <c r="GV116">
        <v>38.144690861601397</v>
      </c>
    </row>
    <row r="117" spans="1:204">
      <c r="A117" t="s">
        <v>2198</v>
      </c>
      <c r="B117" t="s">
        <v>3176</v>
      </c>
      <c r="C117" t="s">
        <v>7210</v>
      </c>
      <c r="D117" t="s">
        <v>6958</v>
      </c>
      <c r="E117" t="s">
        <v>6958</v>
      </c>
      <c r="F117">
        <v>16</v>
      </c>
      <c r="G117">
        <v>6</v>
      </c>
      <c r="H117" t="s">
        <v>7356</v>
      </c>
      <c r="I117" t="s">
        <v>2217</v>
      </c>
      <c r="J117" t="s">
        <v>2227</v>
      </c>
      <c r="K117">
        <v>50.81</v>
      </c>
      <c r="L117">
        <v>50.81</v>
      </c>
      <c r="M117">
        <v>-123.45</v>
      </c>
      <c r="N117">
        <v>-123.45</v>
      </c>
      <c r="O117" t="s">
        <v>179</v>
      </c>
      <c r="R117" t="s">
        <v>3177</v>
      </c>
      <c r="S117" t="s">
        <v>3178</v>
      </c>
      <c r="T117" t="s">
        <v>604</v>
      </c>
      <c r="V117" t="s">
        <v>180</v>
      </c>
      <c r="W117" t="s">
        <v>180</v>
      </c>
      <c r="X117" t="s">
        <v>180</v>
      </c>
      <c r="Y117" t="s">
        <v>180</v>
      </c>
      <c r="Z117" t="s">
        <v>180</v>
      </c>
      <c r="AB117" t="s">
        <v>180</v>
      </c>
      <c r="AC117" t="s">
        <v>181</v>
      </c>
      <c r="AD117" t="s">
        <v>180</v>
      </c>
      <c r="AE117" t="s">
        <v>180</v>
      </c>
      <c r="AF117" t="s">
        <v>180</v>
      </c>
      <c r="AG117" t="s">
        <v>180</v>
      </c>
      <c r="AH117" t="s">
        <v>2204</v>
      </c>
      <c r="AI117">
        <v>46.38</v>
      </c>
      <c r="AJ117">
        <v>2.16</v>
      </c>
      <c r="AK117" t="s">
        <v>180</v>
      </c>
      <c r="AL117">
        <v>16.010000000000002</v>
      </c>
      <c r="AM117" t="s">
        <v>180</v>
      </c>
      <c r="AP117">
        <v>11.07</v>
      </c>
      <c r="AQ117">
        <v>9.8699999999999992</v>
      </c>
      <c r="AR117">
        <v>7.48</v>
      </c>
      <c r="AS117">
        <v>0.17</v>
      </c>
      <c r="AT117" t="s">
        <v>180</v>
      </c>
      <c r="AU117">
        <v>1.24</v>
      </c>
      <c r="AV117">
        <v>3.91</v>
      </c>
      <c r="AW117">
        <v>0.48</v>
      </c>
      <c r="AY117" t="s">
        <v>180</v>
      </c>
      <c r="AZ117" t="s">
        <v>180</v>
      </c>
      <c r="BA117">
        <v>98.77000000000001</v>
      </c>
      <c r="BC117" t="s">
        <v>180</v>
      </c>
      <c r="BD117" t="s">
        <v>180</v>
      </c>
      <c r="BE117" t="s">
        <v>180</v>
      </c>
      <c r="BI117" t="s">
        <v>180</v>
      </c>
      <c r="BK117" t="s">
        <v>180</v>
      </c>
      <c r="BL117" t="s">
        <v>180</v>
      </c>
      <c r="BN117" t="s">
        <v>180</v>
      </c>
      <c r="BO117" t="s">
        <v>180</v>
      </c>
      <c r="BP117" t="s">
        <v>180</v>
      </c>
      <c r="BQ117" t="s">
        <v>180</v>
      </c>
      <c r="BR117" t="s">
        <v>180</v>
      </c>
      <c r="BS117" t="s">
        <v>180</v>
      </c>
      <c r="BT117" t="s">
        <v>180</v>
      </c>
      <c r="BU117" t="s">
        <v>180</v>
      </c>
      <c r="BV117" t="s">
        <v>180</v>
      </c>
      <c r="BW117" t="s">
        <v>180</v>
      </c>
      <c r="BX117" t="s">
        <v>180</v>
      </c>
      <c r="BY117" t="s">
        <v>180</v>
      </c>
      <c r="BZ117" t="s">
        <v>180</v>
      </c>
      <c r="CA117">
        <v>4.4076099853147701</v>
      </c>
      <c r="CD117" t="s">
        <v>180</v>
      </c>
      <c r="CE117" t="s">
        <v>180</v>
      </c>
      <c r="CG117" t="s">
        <v>180</v>
      </c>
      <c r="CH117" t="s">
        <v>180</v>
      </c>
      <c r="CI117" t="s">
        <v>180</v>
      </c>
      <c r="CJ117" t="s">
        <v>180</v>
      </c>
      <c r="CK117" t="s">
        <v>180</v>
      </c>
      <c r="CM117" t="s">
        <v>180</v>
      </c>
      <c r="CN117" t="s">
        <v>180</v>
      </c>
      <c r="CO117">
        <v>19.8297250253252</v>
      </c>
      <c r="CQ117">
        <v>198.56448359619301</v>
      </c>
      <c r="CR117">
        <v>336.67048846869699</v>
      </c>
      <c r="CS117" t="s">
        <v>180</v>
      </c>
      <c r="CT117" t="s">
        <v>180</v>
      </c>
      <c r="CV117">
        <v>280.94158890607201</v>
      </c>
      <c r="CX117">
        <v>100.02864840351801</v>
      </c>
      <c r="CY117">
        <v>51.292235912475398</v>
      </c>
      <c r="CZ117" t="s">
        <v>180</v>
      </c>
      <c r="DB117" t="s">
        <v>180</v>
      </c>
      <c r="DC117" t="s">
        <v>180</v>
      </c>
      <c r="DD117">
        <v>12.300601153219899</v>
      </c>
      <c r="DE117">
        <v>545.13136883134996</v>
      </c>
      <c r="DF117">
        <v>21.945182476815599</v>
      </c>
      <c r="DG117">
        <v>154.05221845020299</v>
      </c>
      <c r="DH117">
        <v>28.5525516025881</v>
      </c>
      <c r="DI117">
        <v>0.92514294505433203</v>
      </c>
      <c r="DJ117" t="s">
        <v>180</v>
      </c>
      <c r="DK117" t="s">
        <v>180</v>
      </c>
      <c r="DL117" t="s">
        <v>180</v>
      </c>
      <c r="DM117" t="s">
        <v>180</v>
      </c>
      <c r="DP117">
        <v>57.725083294595599</v>
      </c>
      <c r="DR117" t="s">
        <v>180</v>
      </c>
      <c r="DS117" t="s">
        <v>180</v>
      </c>
      <c r="DT117">
        <v>0.190339727923482</v>
      </c>
      <c r="DU117">
        <v>268.56007316138698</v>
      </c>
      <c r="DV117">
        <v>19.927233447187501</v>
      </c>
      <c r="DW117">
        <v>43.324087825879097</v>
      </c>
      <c r="DX117">
        <v>5.5278977789927097</v>
      </c>
      <c r="DY117">
        <v>24.1914149866816</v>
      </c>
      <c r="DZ117">
        <v>5.4671082516383898</v>
      </c>
      <c r="EA117">
        <v>1.7332093729974001</v>
      </c>
      <c r="EB117">
        <v>5.17777953845167</v>
      </c>
      <c r="EC117">
        <v>0.72653316145760105</v>
      </c>
      <c r="ED117">
        <v>3.9814375689312702</v>
      </c>
      <c r="EE117">
        <v>0.69348194353864001</v>
      </c>
      <c r="EF117">
        <v>1.89905913341171</v>
      </c>
      <c r="EG117">
        <v>0.26929485999014402</v>
      </c>
      <c r="EH117">
        <v>1.4812883864273101</v>
      </c>
      <c r="EI117">
        <v>0.21793830947103801</v>
      </c>
      <c r="EJ117">
        <v>3.7448637147866801</v>
      </c>
      <c r="EK117">
        <v>1.77849275698001</v>
      </c>
      <c r="EL117">
        <v>20.752186235555701</v>
      </c>
      <c r="EM117" t="s">
        <v>180</v>
      </c>
      <c r="EN117" t="s">
        <v>180</v>
      </c>
      <c r="EO117" t="s">
        <v>180</v>
      </c>
      <c r="EP117" t="s">
        <v>180</v>
      </c>
      <c r="EQ117" t="s">
        <v>180</v>
      </c>
      <c r="ER117" t="s">
        <v>180</v>
      </c>
      <c r="ET117">
        <v>2.1304750857369799</v>
      </c>
      <c r="EV117">
        <v>1.7200202166507199</v>
      </c>
      <c r="EW117">
        <v>0.63308544717133497</v>
      </c>
      <c r="EX117">
        <v>0.51300512676733201</v>
      </c>
      <c r="EY117" t="s">
        <v>180</v>
      </c>
      <c r="EZ117" t="s">
        <v>180</v>
      </c>
      <c r="FB117" t="s">
        <v>180</v>
      </c>
      <c r="FC117">
        <v>18.769600635915701</v>
      </c>
      <c r="FD117" t="s">
        <v>180</v>
      </c>
      <c r="FE117">
        <v>15.546463023043099</v>
      </c>
      <c r="FF117" t="s">
        <v>180</v>
      </c>
      <c r="FG117">
        <v>38.152837629436398</v>
      </c>
      <c r="FH117" t="s">
        <v>180</v>
      </c>
      <c r="FI117" t="s">
        <v>180</v>
      </c>
      <c r="FJ117" t="s">
        <v>180</v>
      </c>
      <c r="FK117" t="s">
        <v>180</v>
      </c>
      <c r="FL117" t="s">
        <v>180</v>
      </c>
      <c r="FM117" t="s">
        <v>180</v>
      </c>
      <c r="FN117" t="s">
        <v>180</v>
      </c>
      <c r="FP117" t="s">
        <v>180</v>
      </c>
      <c r="FQ117" t="s">
        <v>180</v>
      </c>
      <c r="FR117" t="s">
        <v>180</v>
      </c>
      <c r="FS117" t="s">
        <v>180</v>
      </c>
      <c r="FT117" t="s">
        <v>180</v>
      </c>
      <c r="FU117" t="s">
        <v>180</v>
      </c>
      <c r="FV117" t="s">
        <v>3179</v>
      </c>
      <c r="FW117" t="s">
        <v>180</v>
      </c>
      <c r="FX117">
        <f t="shared" si="19"/>
        <v>19.275484682259226</v>
      </c>
      <c r="FY117">
        <f t="shared" si="20"/>
        <v>103.99880257061791</v>
      </c>
      <c r="FZ117">
        <f t="shared" si="21"/>
        <v>13.452635982146324</v>
      </c>
      <c r="GA117">
        <f t="shared" si="22"/>
        <v>3.6907791229123177</v>
      </c>
      <c r="GB117">
        <f t="shared" si="23"/>
        <v>3.4954567833613095</v>
      </c>
      <c r="GC117">
        <f t="shared" si="24"/>
        <v>0.57407407407407407</v>
      </c>
      <c r="GD117">
        <f t="shared" si="25"/>
        <v>24.840594030478638</v>
      </c>
      <c r="GE117">
        <f t="shared" si="26"/>
        <v>22.534083646263266</v>
      </c>
      <c r="GF117">
        <f t="shared" si="27"/>
        <v>13.477037536251233</v>
      </c>
      <c r="GG117">
        <f t="shared" si="28"/>
        <v>9.4058169266050395</v>
      </c>
      <c r="GH117">
        <f t="shared" si="29"/>
        <v>4.9175301608182218E-2</v>
      </c>
      <c r="GI117">
        <f t="shared" si="30"/>
        <v>2.2172639979186656E-2</v>
      </c>
      <c r="GJ117">
        <f t="shared" si="31"/>
        <v>0.36806860817258291</v>
      </c>
      <c r="GK117">
        <f t="shared" si="32"/>
        <v>156.13774219720278</v>
      </c>
      <c r="GL117">
        <f t="shared" si="33"/>
        <v>0.69791427836457276</v>
      </c>
      <c r="GM117">
        <f t="shared" si="34"/>
        <v>6.0240508119589968E-2</v>
      </c>
      <c r="GN117">
        <f t="shared" si="35"/>
        <v>8.6315053276674533E-2</v>
      </c>
      <c r="GO117">
        <f t="shared" si="36"/>
        <v>3.6449312012828141</v>
      </c>
      <c r="GP117">
        <f t="shared" si="37"/>
        <v>0.99351704640682104</v>
      </c>
      <c r="GQ117">
        <f>(EA117/0.0735)/((DZ117/0.195*(EB117/0.295))^0.5)</f>
        <v>1.0630198872339773</v>
      </c>
      <c r="GR117">
        <v>0.51300512676733201</v>
      </c>
      <c r="GT117">
        <v>18.769600635915701</v>
      </c>
      <c r="GU117">
        <v>15.546463023043099</v>
      </c>
      <c r="GV117">
        <v>38.152837629436398</v>
      </c>
    </row>
    <row r="118" spans="1:204">
      <c r="A118" t="s">
        <v>2198</v>
      </c>
      <c r="B118" t="s">
        <v>3176</v>
      </c>
      <c r="C118" t="s">
        <v>7210</v>
      </c>
      <c r="D118" t="s">
        <v>6958</v>
      </c>
      <c r="E118" t="s">
        <v>6958</v>
      </c>
      <c r="F118">
        <v>16</v>
      </c>
      <c r="G118">
        <v>6</v>
      </c>
      <c r="H118" t="s">
        <v>7356</v>
      </c>
      <c r="I118" t="s">
        <v>2217</v>
      </c>
      <c r="J118" t="s">
        <v>2925</v>
      </c>
      <c r="K118">
        <v>50.15</v>
      </c>
      <c r="L118">
        <v>50.15</v>
      </c>
      <c r="M118">
        <v>-123.09</v>
      </c>
      <c r="N118">
        <v>-123.09</v>
      </c>
      <c r="O118" t="s">
        <v>179</v>
      </c>
      <c r="R118" t="s">
        <v>3180</v>
      </c>
      <c r="S118" t="s">
        <v>3181</v>
      </c>
      <c r="T118" t="s">
        <v>604</v>
      </c>
      <c r="V118" t="s">
        <v>180</v>
      </c>
      <c r="W118" t="s">
        <v>180</v>
      </c>
      <c r="X118" t="s">
        <v>180</v>
      </c>
      <c r="Y118" t="s">
        <v>180</v>
      </c>
      <c r="Z118" t="s">
        <v>180</v>
      </c>
      <c r="AB118" t="s">
        <v>180</v>
      </c>
      <c r="AC118" t="s">
        <v>181</v>
      </c>
      <c r="AD118" t="s">
        <v>180</v>
      </c>
      <c r="AE118" t="s">
        <v>180</v>
      </c>
      <c r="AF118" t="s">
        <v>180</v>
      </c>
      <c r="AG118" t="s">
        <v>180</v>
      </c>
      <c r="AH118" t="s">
        <v>2204</v>
      </c>
      <c r="AI118">
        <v>50.4</v>
      </c>
      <c r="AJ118">
        <v>1.33</v>
      </c>
      <c r="AK118" t="s">
        <v>180</v>
      </c>
      <c r="AL118">
        <v>15.92</v>
      </c>
      <c r="AM118" t="s">
        <v>337</v>
      </c>
      <c r="AP118">
        <v>10.51</v>
      </c>
      <c r="AQ118">
        <v>8.6300000000000008</v>
      </c>
      <c r="AR118">
        <v>7.39</v>
      </c>
      <c r="AS118">
        <v>0.156</v>
      </c>
      <c r="AT118" t="s">
        <v>180</v>
      </c>
      <c r="AU118">
        <v>0.53</v>
      </c>
      <c r="AV118">
        <v>3.32</v>
      </c>
      <c r="AW118">
        <v>0.24</v>
      </c>
      <c r="AY118" t="s">
        <v>180</v>
      </c>
      <c r="AZ118" t="s">
        <v>180</v>
      </c>
      <c r="BA118">
        <v>98.425999999999988</v>
      </c>
      <c r="BC118" t="s">
        <v>180</v>
      </c>
      <c r="BD118" t="s">
        <v>180</v>
      </c>
      <c r="BE118" t="s">
        <v>180</v>
      </c>
      <c r="BI118" t="s">
        <v>180</v>
      </c>
      <c r="BK118" t="s">
        <v>180</v>
      </c>
      <c r="BL118" t="s">
        <v>180</v>
      </c>
      <c r="BM118">
        <v>-0.44</v>
      </c>
      <c r="BN118" t="s">
        <v>180</v>
      </c>
      <c r="BO118" t="s">
        <v>180</v>
      </c>
      <c r="BP118" t="s">
        <v>180</v>
      </c>
      <c r="BQ118" t="s">
        <v>180</v>
      </c>
      <c r="BR118" t="s">
        <v>180</v>
      </c>
      <c r="BS118" t="s">
        <v>180</v>
      </c>
      <c r="BT118" t="s">
        <v>180</v>
      </c>
      <c r="BU118" t="s">
        <v>180</v>
      </c>
      <c r="BV118" t="s">
        <v>180</v>
      </c>
      <c r="BW118" t="s">
        <v>180</v>
      </c>
      <c r="BX118" t="s">
        <v>180</v>
      </c>
      <c r="BY118" t="s">
        <v>180</v>
      </c>
      <c r="BZ118" t="s">
        <v>180</v>
      </c>
      <c r="CA118">
        <v>6.3400527585967001</v>
      </c>
      <c r="CD118" t="s">
        <v>180</v>
      </c>
      <c r="CE118" t="s">
        <v>180</v>
      </c>
      <c r="CG118" t="s">
        <v>180</v>
      </c>
      <c r="CH118" t="s">
        <v>180</v>
      </c>
      <c r="CI118" t="s">
        <v>180</v>
      </c>
      <c r="CJ118" t="s">
        <v>180</v>
      </c>
      <c r="CK118" t="s">
        <v>180</v>
      </c>
      <c r="CM118" t="s">
        <v>180</v>
      </c>
      <c r="CN118" t="s">
        <v>180</v>
      </c>
      <c r="CO118">
        <v>20.2025729392786</v>
      </c>
      <c r="CQ118">
        <v>167.30746180709801</v>
      </c>
      <c r="CR118">
        <v>242.78343366028</v>
      </c>
      <c r="CS118" t="s">
        <v>180</v>
      </c>
      <c r="CT118" t="s">
        <v>180</v>
      </c>
      <c r="CU118">
        <v>48.041009985199203</v>
      </c>
      <c r="CV118">
        <v>137.546997754095</v>
      </c>
      <c r="CW118">
        <v>46.984621447239903</v>
      </c>
      <c r="CX118">
        <v>106.480161611638</v>
      </c>
      <c r="CY118">
        <v>22.0005737601149</v>
      </c>
      <c r="CZ118" t="s">
        <v>180</v>
      </c>
      <c r="DB118" t="s">
        <v>180</v>
      </c>
      <c r="DC118" t="s">
        <v>180</v>
      </c>
      <c r="DD118">
        <v>5.6668194177887399</v>
      </c>
      <c r="DE118">
        <v>440.94675653479902</v>
      </c>
      <c r="DF118">
        <v>19.967824719742499</v>
      </c>
      <c r="DG118">
        <v>94.869441348725601</v>
      </c>
      <c r="DH118">
        <v>8.8232260057447895</v>
      </c>
      <c r="DI118">
        <v>0.90472523647744996</v>
      </c>
      <c r="DJ118" t="s">
        <v>180</v>
      </c>
      <c r="DK118" t="s">
        <v>180</v>
      </c>
      <c r="DL118" t="s">
        <v>180</v>
      </c>
      <c r="DM118" t="s">
        <v>180</v>
      </c>
      <c r="DP118">
        <v>0.85791022878018097</v>
      </c>
      <c r="DR118" t="s">
        <v>180</v>
      </c>
      <c r="DS118" t="s">
        <v>180</v>
      </c>
      <c r="DT118">
        <v>6.9651521110745795E-2</v>
      </c>
      <c r="DU118">
        <v>175.55588308150601</v>
      </c>
      <c r="DV118">
        <v>8.6835515365333702</v>
      </c>
      <c r="DW118">
        <v>21.2667213796319</v>
      </c>
      <c r="DX118">
        <v>2.9698678819212598</v>
      </c>
      <c r="DY118">
        <v>13.620649409986299</v>
      </c>
      <c r="DZ118">
        <v>3.7005068396974701</v>
      </c>
      <c r="EA118">
        <v>1.3703050443115199</v>
      </c>
      <c r="EB118">
        <v>3.9418915396838501</v>
      </c>
      <c r="EC118">
        <v>0.59825089345599003</v>
      </c>
      <c r="ED118">
        <v>3.5522080062194301</v>
      </c>
      <c r="EE118">
        <v>0.64699187921102097</v>
      </c>
      <c r="EF118">
        <v>1.7917481164800899</v>
      </c>
      <c r="EG118">
        <v>0.242858573002774</v>
      </c>
      <c r="EH118">
        <v>1.46823757618268</v>
      </c>
      <c r="EI118">
        <v>0.20722645797786901</v>
      </c>
      <c r="EJ118">
        <v>2.5567661025531798</v>
      </c>
      <c r="EK118">
        <v>0.60442642809070002</v>
      </c>
      <c r="EL118">
        <v>2.6776160151914299</v>
      </c>
      <c r="EM118" t="s">
        <v>180</v>
      </c>
      <c r="EN118" t="s">
        <v>180</v>
      </c>
      <c r="EO118" t="s">
        <v>180</v>
      </c>
      <c r="EP118" t="s">
        <v>180</v>
      </c>
      <c r="EQ118" t="s">
        <v>180</v>
      </c>
      <c r="ER118" t="s">
        <v>180</v>
      </c>
      <c r="ET118">
        <v>1.6723942485877601</v>
      </c>
      <c r="EV118">
        <v>0.81855354435581595</v>
      </c>
      <c r="EW118">
        <v>0.32084566276566301</v>
      </c>
      <c r="EY118" t="s">
        <v>180</v>
      </c>
      <c r="EZ118" t="s">
        <v>180</v>
      </c>
      <c r="FB118" t="s">
        <v>180</v>
      </c>
      <c r="FD118" t="s">
        <v>180</v>
      </c>
      <c r="FF118" t="s">
        <v>180</v>
      </c>
      <c r="FH118" t="s">
        <v>180</v>
      </c>
      <c r="FI118" t="s">
        <v>180</v>
      </c>
      <c r="FJ118" t="s">
        <v>180</v>
      </c>
      <c r="FK118" t="s">
        <v>180</v>
      </c>
      <c r="FL118" t="s">
        <v>180</v>
      </c>
      <c r="FM118" t="s">
        <v>180</v>
      </c>
      <c r="FN118" t="s">
        <v>180</v>
      </c>
      <c r="FP118" t="s">
        <v>180</v>
      </c>
      <c r="FQ118" t="s">
        <v>180</v>
      </c>
      <c r="FR118" t="s">
        <v>180</v>
      </c>
      <c r="FS118" t="s">
        <v>180</v>
      </c>
      <c r="FT118" t="s">
        <v>180</v>
      </c>
      <c r="FU118" t="s">
        <v>180</v>
      </c>
      <c r="FV118" t="s">
        <v>3182</v>
      </c>
      <c r="FW118" t="s">
        <v>180</v>
      </c>
      <c r="FX118">
        <f t="shared" si="19"/>
        <v>6.0093993975311477</v>
      </c>
      <c r="FY118">
        <f t="shared" si="20"/>
        <v>64.614503052959478</v>
      </c>
      <c r="FZ118">
        <f t="shared" si="21"/>
        <v>5.9142686969707086</v>
      </c>
      <c r="GA118">
        <f t="shared" si="22"/>
        <v>2.5203733372078254</v>
      </c>
      <c r="GB118">
        <f t="shared" si="23"/>
        <v>2.6847777250957612</v>
      </c>
      <c r="GC118">
        <f t="shared" si="24"/>
        <v>0.39849624060150374</v>
      </c>
      <c r="GD118">
        <f t="shared" si="25"/>
        <v>22.082863943553555</v>
      </c>
      <c r="GE118">
        <f t="shared" si="26"/>
        <v>32.373401829982392</v>
      </c>
      <c r="GF118">
        <f t="shared" si="27"/>
        <v>20.217060075351505</v>
      </c>
      <c r="GG118">
        <f t="shared" si="28"/>
        <v>19.897017595061243</v>
      </c>
      <c r="GH118">
        <f t="shared" si="29"/>
        <v>7.8639025674615157E-2</v>
      </c>
      <c r="GI118">
        <f t="shared" si="30"/>
        <v>3.6363758851553941E-2</v>
      </c>
      <c r="GJ118">
        <f t="shared" si="31"/>
        <v>0.39196661596299315</v>
      </c>
      <c r="GK118">
        <f t="shared" si="32"/>
        <v>214.47086057108788</v>
      </c>
      <c r="GL118">
        <f t="shared" si="33"/>
        <v>0.98416968248116077</v>
      </c>
      <c r="GM118">
        <f t="shared" si="34"/>
        <v>9.2772591773446239E-2</v>
      </c>
      <c r="GN118">
        <f t="shared" si="35"/>
        <v>9.4264834026953584E-2</v>
      </c>
      <c r="GO118">
        <f t="shared" si="36"/>
        <v>2.346584376869651</v>
      </c>
      <c r="GP118">
        <f t="shared" si="37"/>
        <v>1.0079353685295056</v>
      </c>
      <c r="GQ118">
        <f>(EA118/0.0735)/((DZ118/0.195*(EB118/0.295))^0.5)</f>
        <v>1.1707799869708351</v>
      </c>
    </row>
    <row r="119" spans="1:204">
      <c r="A119" t="s">
        <v>2198</v>
      </c>
      <c r="B119" t="s">
        <v>2199</v>
      </c>
      <c r="C119" t="s">
        <v>7210</v>
      </c>
      <c r="D119" t="s">
        <v>6948</v>
      </c>
      <c r="E119" t="s">
        <v>6948</v>
      </c>
      <c r="F119">
        <v>17</v>
      </c>
      <c r="G119">
        <v>6</v>
      </c>
      <c r="H119" t="s">
        <v>7356</v>
      </c>
      <c r="I119" t="s">
        <v>2200</v>
      </c>
      <c r="J119" t="s">
        <v>2201</v>
      </c>
      <c r="K119">
        <v>48.715400000000002</v>
      </c>
      <c r="L119">
        <v>48.715400000000002</v>
      </c>
      <c r="M119">
        <v>-121.84650000000001</v>
      </c>
      <c r="N119">
        <v>-121.84650000000001</v>
      </c>
      <c r="O119" t="s">
        <v>179</v>
      </c>
      <c r="R119" t="s">
        <v>2202</v>
      </c>
      <c r="S119" t="s">
        <v>2203</v>
      </c>
      <c r="T119" t="s">
        <v>604</v>
      </c>
      <c r="V119" t="s">
        <v>180</v>
      </c>
      <c r="W119" t="s">
        <v>180</v>
      </c>
      <c r="X119" t="s">
        <v>180</v>
      </c>
      <c r="Y119" t="s">
        <v>180</v>
      </c>
      <c r="Z119" t="s">
        <v>180</v>
      </c>
      <c r="AB119" t="s">
        <v>180</v>
      </c>
      <c r="AC119" t="s">
        <v>181</v>
      </c>
      <c r="AD119" t="s">
        <v>180</v>
      </c>
      <c r="AE119" t="s">
        <v>180</v>
      </c>
      <c r="AF119" t="s">
        <v>180</v>
      </c>
      <c r="AG119" t="s">
        <v>180</v>
      </c>
      <c r="AH119" t="s">
        <v>2204</v>
      </c>
      <c r="AI119">
        <v>53.37</v>
      </c>
      <c r="AJ119">
        <v>0.92</v>
      </c>
      <c r="AK119" t="s">
        <v>180</v>
      </c>
      <c r="AL119">
        <v>16.47</v>
      </c>
      <c r="AM119" t="s">
        <v>200</v>
      </c>
      <c r="AP119">
        <v>7.09</v>
      </c>
      <c r="AQ119">
        <v>9.51</v>
      </c>
      <c r="AR119">
        <v>7.61</v>
      </c>
      <c r="AS119">
        <v>0.13100000000000001</v>
      </c>
      <c r="AT119" t="s">
        <v>180</v>
      </c>
      <c r="AU119">
        <v>0.87</v>
      </c>
      <c r="AV119">
        <v>2.91</v>
      </c>
      <c r="AW119">
        <v>0.19</v>
      </c>
      <c r="AY119" t="s">
        <v>180</v>
      </c>
      <c r="AZ119" t="s">
        <v>180</v>
      </c>
      <c r="BA119">
        <v>99.070999999999998</v>
      </c>
      <c r="BC119" t="s">
        <v>180</v>
      </c>
      <c r="BD119" t="s">
        <v>180</v>
      </c>
      <c r="BE119" t="s">
        <v>180</v>
      </c>
      <c r="BI119" t="s">
        <v>180</v>
      </c>
      <c r="BK119" t="s">
        <v>180</v>
      </c>
      <c r="BL119" t="s">
        <v>180</v>
      </c>
      <c r="BM119">
        <v>0.35</v>
      </c>
      <c r="BN119" t="s">
        <v>180</v>
      </c>
      <c r="BO119" t="s">
        <v>180</v>
      </c>
      <c r="BP119" t="s">
        <v>180</v>
      </c>
      <c r="BQ119" t="s">
        <v>180</v>
      </c>
      <c r="BR119" t="s">
        <v>180</v>
      </c>
      <c r="BS119" t="s">
        <v>180</v>
      </c>
      <c r="BT119" t="s">
        <v>180</v>
      </c>
      <c r="BU119" t="s">
        <v>180</v>
      </c>
      <c r="BV119" t="s">
        <v>180</v>
      </c>
      <c r="BW119" t="s">
        <v>180</v>
      </c>
      <c r="BX119" t="s">
        <v>180</v>
      </c>
      <c r="BY119" t="s">
        <v>180</v>
      </c>
      <c r="BZ119" t="s">
        <v>180</v>
      </c>
      <c r="CD119" t="s">
        <v>180</v>
      </c>
      <c r="CE119" t="s">
        <v>180</v>
      </c>
      <c r="CG119" t="s">
        <v>180</v>
      </c>
      <c r="CH119" t="s">
        <v>180</v>
      </c>
      <c r="CI119" t="s">
        <v>180</v>
      </c>
      <c r="CJ119" t="s">
        <v>180</v>
      </c>
      <c r="CK119" t="s">
        <v>180</v>
      </c>
      <c r="CM119" t="s">
        <v>180</v>
      </c>
      <c r="CN119" t="s">
        <v>180</v>
      </c>
      <c r="CO119">
        <v>33.413707734876297</v>
      </c>
      <c r="CQ119">
        <v>181.1</v>
      </c>
      <c r="CR119">
        <v>214.1</v>
      </c>
      <c r="CS119" t="s">
        <v>180</v>
      </c>
      <c r="CT119" t="s">
        <v>180</v>
      </c>
      <c r="CV119">
        <v>61.2</v>
      </c>
      <c r="CW119">
        <v>37</v>
      </c>
      <c r="CX119">
        <v>68.599999999999994</v>
      </c>
      <c r="CY119">
        <v>18</v>
      </c>
      <c r="CZ119" t="s">
        <v>180</v>
      </c>
      <c r="DB119" t="s">
        <v>180</v>
      </c>
      <c r="DC119" t="s">
        <v>180</v>
      </c>
      <c r="DD119">
        <v>8.7706921496075605</v>
      </c>
      <c r="DE119">
        <v>860.11779543272405</v>
      </c>
      <c r="DF119">
        <v>17.801959529197301</v>
      </c>
      <c r="DG119">
        <v>103.974899785622</v>
      </c>
      <c r="DH119">
        <v>3.5713101775089102</v>
      </c>
      <c r="DJ119" t="s">
        <v>180</v>
      </c>
      <c r="DK119" t="s">
        <v>180</v>
      </c>
      <c r="DL119" t="s">
        <v>180</v>
      </c>
      <c r="DM119" t="s">
        <v>180</v>
      </c>
      <c r="DR119" t="s">
        <v>180</v>
      </c>
      <c r="DS119" t="s">
        <v>180</v>
      </c>
      <c r="DT119">
        <v>0.19107738491488899</v>
      </c>
      <c r="DU119">
        <v>334.98892951100902</v>
      </c>
      <c r="DV119">
        <v>12.7117455149744</v>
      </c>
      <c r="DW119">
        <v>28.262894143087799</v>
      </c>
      <c r="DX119">
        <v>3.91255282185036</v>
      </c>
      <c r="DY119">
        <v>16.342548127882999</v>
      </c>
      <c r="DZ119">
        <v>3.6570017869079798</v>
      </c>
      <c r="EA119">
        <v>1.16517591344912</v>
      </c>
      <c r="EB119">
        <v>3.5644254244857798</v>
      </c>
      <c r="EC119">
        <v>0.56081425641141103</v>
      </c>
      <c r="ED119">
        <v>3.4479310879294598</v>
      </c>
      <c r="EE119">
        <v>0.70074086940962599</v>
      </c>
      <c r="EF119">
        <v>1.82670250629521</v>
      </c>
      <c r="EG119">
        <v>0.28000000000000003</v>
      </c>
      <c r="EH119">
        <v>1.6616823114113799</v>
      </c>
      <c r="EI119">
        <v>0.25986436690264397</v>
      </c>
      <c r="EJ119">
        <v>2.8866232880948299</v>
      </c>
      <c r="EK119">
        <v>0.23415503708586</v>
      </c>
      <c r="EM119" t="s">
        <v>180</v>
      </c>
      <c r="EN119" t="s">
        <v>180</v>
      </c>
      <c r="EO119" t="s">
        <v>180</v>
      </c>
      <c r="EP119" t="s">
        <v>180</v>
      </c>
      <c r="EQ119" t="s">
        <v>180</v>
      </c>
      <c r="ER119" t="s">
        <v>180</v>
      </c>
      <c r="ET119">
        <v>3.4555451079786499</v>
      </c>
      <c r="EV119">
        <v>2.1467860950491802</v>
      </c>
      <c r="EW119">
        <v>0.67061702494637099</v>
      </c>
      <c r="EX119">
        <v>0.51300147312186695</v>
      </c>
      <c r="EY119" t="s">
        <v>180</v>
      </c>
      <c r="EZ119" t="s">
        <v>180</v>
      </c>
      <c r="FA119">
        <v>0.70310899999999998</v>
      </c>
      <c r="FB119" t="s">
        <v>180</v>
      </c>
      <c r="FC119">
        <v>18.797526949014301</v>
      </c>
      <c r="FD119" t="s">
        <v>180</v>
      </c>
      <c r="FE119">
        <v>15.5505184816616</v>
      </c>
      <c r="FF119" t="s">
        <v>180</v>
      </c>
      <c r="FG119">
        <v>38.249467312676401</v>
      </c>
      <c r="FH119" t="s">
        <v>180</v>
      </c>
      <c r="FI119" t="s">
        <v>180</v>
      </c>
      <c r="FJ119" t="s">
        <v>180</v>
      </c>
      <c r="FK119" t="s">
        <v>180</v>
      </c>
      <c r="FL119" t="s">
        <v>180</v>
      </c>
      <c r="FM119" t="s">
        <v>180</v>
      </c>
      <c r="FN119" t="s">
        <v>180</v>
      </c>
      <c r="FO119">
        <v>0.283099807240762</v>
      </c>
      <c r="FP119" t="s">
        <v>180</v>
      </c>
      <c r="FQ119" t="s">
        <v>180</v>
      </c>
      <c r="FR119" t="s">
        <v>180</v>
      </c>
      <c r="FS119" t="s">
        <v>180</v>
      </c>
      <c r="FT119" t="s">
        <v>180</v>
      </c>
      <c r="FU119" t="s">
        <v>180</v>
      </c>
      <c r="FV119" t="s">
        <v>2205</v>
      </c>
      <c r="FW119" t="s">
        <v>180</v>
      </c>
      <c r="FX119">
        <f t="shared" si="19"/>
        <v>2.1492135728853929</v>
      </c>
      <c r="FY119">
        <f t="shared" si="20"/>
        <v>62.572068723117745</v>
      </c>
      <c r="FZ119">
        <f t="shared" si="21"/>
        <v>7.6499252761362362</v>
      </c>
      <c r="GA119">
        <f t="shared" si="22"/>
        <v>2.2007827620201597</v>
      </c>
      <c r="GB119">
        <f t="shared" si="23"/>
        <v>2.1450703302355496</v>
      </c>
      <c r="GC119">
        <f t="shared" si="24"/>
        <v>0.94565217391304346</v>
      </c>
      <c r="GD119">
        <f t="shared" si="25"/>
        <v>48.315905562083209</v>
      </c>
      <c r="GE119">
        <f t="shared" si="26"/>
        <v>52.630580537512728</v>
      </c>
      <c r="GF119">
        <f t="shared" si="27"/>
        <v>26.352708927062221</v>
      </c>
      <c r="GG119">
        <f t="shared" si="28"/>
        <v>93.800009761312097</v>
      </c>
      <c r="GH119">
        <f t="shared" si="29"/>
        <v>0.12226437570349694</v>
      </c>
      <c r="GI119">
        <f t="shared" si="30"/>
        <v>0.18777899191443106</v>
      </c>
      <c r="GJ119">
        <f t="shared" si="31"/>
        <v>0.31238185606517449</v>
      </c>
      <c r="GK119">
        <f t="shared" si="32"/>
        <v>156.04206226393265</v>
      </c>
      <c r="GL119">
        <f t="shared" si="33"/>
        <v>3.5594067395851909</v>
      </c>
      <c r="GM119">
        <f t="shared" si="34"/>
        <v>0.6011200339217313</v>
      </c>
      <c r="GN119">
        <f t="shared" si="35"/>
        <v>0.16888208566795743</v>
      </c>
      <c r="GO119">
        <f t="shared" si="36"/>
        <v>3.4760019971776575</v>
      </c>
      <c r="GP119">
        <f t="shared" si="37"/>
        <v>0.96456906970274292</v>
      </c>
      <c r="GQ119">
        <f>(EA119/0.0735)/((DZ119/0.195*(EB119/0.295))^0.5)</f>
        <v>1.0531133548740335</v>
      </c>
      <c r="GR119">
        <v>0.51300147312186695</v>
      </c>
      <c r="GS119">
        <v>0.70310899999999998</v>
      </c>
      <c r="GT119">
        <v>18.797526949014301</v>
      </c>
      <c r="GU119">
        <v>15.5505184816616</v>
      </c>
      <c r="GV119">
        <v>38.249467312676401</v>
      </c>
    </row>
    <row r="120" spans="1:204">
      <c r="A120" t="s">
        <v>2198</v>
      </c>
      <c r="B120" t="s">
        <v>2199</v>
      </c>
      <c r="C120" t="s">
        <v>7210</v>
      </c>
      <c r="D120" t="s">
        <v>6948</v>
      </c>
      <c r="E120" t="s">
        <v>6948</v>
      </c>
      <c r="F120">
        <v>17</v>
      </c>
      <c r="G120">
        <v>6</v>
      </c>
      <c r="H120" t="s">
        <v>7356</v>
      </c>
      <c r="I120" t="s">
        <v>2200</v>
      </c>
      <c r="J120" t="s">
        <v>2206</v>
      </c>
      <c r="K120">
        <v>48.7151</v>
      </c>
      <c r="L120">
        <v>48.7151</v>
      </c>
      <c r="M120">
        <v>-121.852</v>
      </c>
      <c r="N120">
        <v>-121.852</v>
      </c>
      <c r="O120" t="s">
        <v>179</v>
      </c>
      <c r="R120" t="s">
        <v>2207</v>
      </c>
      <c r="S120" t="s">
        <v>2208</v>
      </c>
      <c r="T120" t="s">
        <v>604</v>
      </c>
      <c r="V120" t="s">
        <v>180</v>
      </c>
      <c r="W120" t="s">
        <v>180</v>
      </c>
      <c r="X120" t="s">
        <v>180</v>
      </c>
      <c r="Y120" t="s">
        <v>180</v>
      </c>
      <c r="Z120" t="s">
        <v>180</v>
      </c>
      <c r="AB120" t="s">
        <v>180</v>
      </c>
      <c r="AC120" t="s">
        <v>181</v>
      </c>
      <c r="AD120" t="s">
        <v>180</v>
      </c>
      <c r="AE120" t="s">
        <v>180</v>
      </c>
      <c r="AF120" t="s">
        <v>180</v>
      </c>
      <c r="AG120" t="s">
        <v>180</v>
      </c>
      <c r="AH120" t="s">
        <v>2204</v>
      </c>
      <c r="AI120">
        <v>50.05</v>
      </c>
      <c r="AJ120">
        <v>1.04</v>
      </c>
      <c r="AK120" t="s">
        <v>180</v>
      </c>
      <c r="AL120">
        <v>17.57</v>
      </c>
      <c r="AM120" t="s">
        <v>337</v>
      </c>
      <c r="AP120">
        <v>9.31</v>
      </c>
      <c r="AQ120">
        <v>9.25</v>
      </c>
      <c r="AR120">
        <v>8.1300000000000008</v>
      </c>
      <c r="AS120">
        <v>0.158</v>
      </c>
      <c r="AT120" t="s">
        <v>180</v>
      </c>
      <c r="AU120">
        <v>0.42</v>
      </c>
      <c r="AV120">
        <v>3.23</v>
      </c>
      <c r="AW120">
        <v>0.15</v>
      </c>
      <c r="AY120" t="s">
        <v>180</v>
      </c>
      <c r="AZ120" t="s">
        <v>180</v>
      </c>
      <c r="BA120">
        <v>99.308000000000007</v>
      </c>
      <c r="BC120" t="s">
        <v>180</v>
      </c>
      <c r="BD120" t="s">
        <v>180</v>
      </c>
      <c r="BE120" t="s">
        <v>180</v>
      </c>
      <c r="BI120" t="s">
        <v>180</v>
      </c>
      <c r="BK120" t="s">
        <v>180</v>
      </c>
      <c r="BL120" t="s">
        <v>180</v>
      </c>
      <c r="BM120">
        <v>0</v>
      </c>
      <c r="BN120" t="s">
        <v>180</v>
      </c>
      <c r="BO120" t="s">
        <v>180</v>
      </c>
      <c r="BP120" t="s">
        <v>180</v>
      </c>
      <c r="BQ120" t="s">
        <v>180</v>
      </c>
      <c r="BR120" t="s">
        <v>180</v>
      </c>
      <c r="BS120" t="s">
        <v>180</v>
      </c>
      <c r="BT120" t="s">
        <v>180</v>
      </c>
      <c r="BU120" t="s">
        <v>180</v>
      </c>
      <c r="BV120" t="s">
        <v>180</v>
      </c>
      <c r="BW120" t="s">
        <v>180</v>
      </c>
      <c r="BX120" t="s">
        <v>180</v>
      </c>
      <c r="BY120" t="s">
        <v>180</v>
      </c>
      <c r="BZ120" t="s">
        <v>180</v>
      </c>
      <c r="CD120" t="s">
        <v>180</v>
      </c>
      <c r="CE120" t="s">
        <v>180</v>
      </c>
      <c r="CG120" t="s">
        <v>180</v>
      </c>
      <c r="CH120" t="s">
        <v>180</v>
      </c>
      <c r="CI120" t="s">
        <v>180</v>
      </c>
      <c r="CJ120" t="s">
        <v>180</v>
      </c>
      <c r="CK120" t="s">
        <v>180</v>
      </c>
      <c r="CM120" t="s">
        <v>180</v>
      </c>
      <c r="CN120" t="s">
        <v>180</v>
      </c>
      <c r="CO120">
        <v>29.674618030572699</v>
      </c>
      <c r="CQ120">
        <v>183.9</v>
      </c>
      <c r="CR120">
        <v>250.9</v>
      </c>
      <c r="CS120" t="s">
        <v>180</v>
      </c>
      <c r="CT120" t="s">
        <v>180</v>
      </c>
      <c r="CV120">
        <v>70.876415094339606</v>
      </c>
      <c r="CW120">
        <v>18</v>
      </c>
      <c r="CX120">
        <v>79.7</v>
      </c>
      <c r="CY120">
        <v>17</v>
      </c>
      <c r="CZ120" t="s">
        <v>180</v>
      </c>
      <c r="DB120" t="s">
        <v>180</v>
      </c>
      <c r="DC120" t="s">
        <v>180</v>
      </c>
      <c r="DD120">
        <v>4.9520723153790902</v>
      </c>
      <c r="DE120">
        <v>502.26665284352498</v>
      </c>
      <c r="DF120">
        <v>20.391487823756599</v>
      </c>
      <c r="DG120">
        <v>69.797761337908298</v>
      </c>
      <c r="DH120">
        <v>2.55869307886883</v>
      </c>
      <c r="DJ120" t="s">
        <v>180</v>
      </c>
      <c r="DK120" t="s">
        <v>180</v>
      </c>
      <c r="DL120" t="s">
        <v>180</v>
      </c>
      <c r="DM120" t="s">
        <v>180</v>
      </c>
      <c r="DR120" t="s">
        <v>180</v>
      </c>
      <c r="DS120" t="s">
        <v>180</v>
      </c>
      <c r="DT120">
        <v>5.10717318958646E-2</v>
      </c>
      <c r="DU120">
        <v>198.864068572447</v>
      </c>
      <c r="DV120">
        <v>7.6496588293310204</v>
      </c>
      <c r="DW120">
        <v>17.437712510936301</v>
      </c>
      <c r="DX120">
        <v>2.51615780203527</v>
      </c>
      <c r="DY120">
        <v>11.317909725228899</v>
      </c>
      <c r="DZ120">
        <v>2.9085520426646498</v>
      </c>
      <c r="EA120">
        <v>1.14138981010858</v>
      </c>
      <c r="EB120">
        <v>3.3800128595101402</v>
      </c>
      <c r="EC120">
        <v>0.59155898549320596</v>
      </c>
      <c r="ED120">
        <v>3.8423170412332399</v>
      </c>
      <c r="EE120">
        <v>0.80613137299572402</v>
      </c>
      <c r="EF120">
        <v>2.1876086720416299</v>
      </c>
      <c r="EG120">
        <v>0.33</v>
      </c>
      <c r="EH120">
        <v>1.97833853090067</v>
      </c>
      <c r="EI120">
        <v>0.32750787489436101</v>
      </c>
      <c r="EJ120">
        <v>1.8879980574303299</v>
      </c>
      <c r="EK120">
        <v>0.16135187817691601</v>
      </c>
      <c r="EM120" t="s">
        <v>180</v>
      </c>
      <c r="EN120" t="s">
        <v>180</v>
      </c>
      <c r="EO120" t="s">
        <v>180</v>
      </c>
      <c r="EP120" t="s">
        <v>180</v>
      </c>
      <c r="EQ120" t="s">
        <v>180</v>
      </c>
      <c r="ER120" t="s">
        <v>180</v>
      </c>
      <c r="ET120">
        <v>1.54078459625498</v>
      </c>
      <c r="EV120">
        <v>0.59663757585117605</v>
      </c>
      <c r="EW120">
        <v>0.220451441163002</v>
      </c>
      <c r="EX120">
        <v>0.51298675687771</v>
      </c>
      <c r="EY120" t="s">
        <v>180</v>
      </c>
      <c r="EZ120" t="s">
        <v>180</v>
      </c>
      <c r="FA120">
        <v>0.703156</v>
      </c>
      <c r="FB120" t="s">
        <v>180</v>
      </c>
      <c r="FC120">
        <v>18.834799967272701</v>
      </c>
      <c r="FD120" t="s">
        <v>180</v>
      </c>
      <c r="FE120">
        <v>15.552648180935901</v>
      </c>
      <c r="FF120" t="s">
        <v>180</v>
      </c>
      <c r="FG120">
        <v>38.271674848850303</v>
      </c>
      <c r="FH120" t="s">
        <v>180</v>
      </c>
      <c r="FI120" t="s">
        <v>180</v>
      </c>
      <c r="FJ120" t="s">
        <v>180</v>
      </c>
      <c r="FK120" t="s">
        <v>180</v>
      </c>
      <c r="FL120" t="s">
        <v>180</v>
      </c>
      <c r="FM120" t="s">
        <v>180</v>
      </c>
      <c r="FN120" t="s">
        <v>180</v>
      </c>
      <c r="FP120" t="s">
        <v>180</v>
      </c>
      <c r="FQ120" t="s">
        <v>180</v>
      </c>
      <c r="FR120" t="s">
        <v>180</v>
      </c>
      <c r="FS120" t="s">
        <v>180</v>
      </c>
      <c r="FT120" t="s">
        <v>180</v>
      </c>
      <c r="FU120" t="s">
        <v>180</v>
      </c>
      <c r="FV120" t="s">
        <v>2209</v>
      </c>
      <c r="FW120" t="s">
        <v>180</v>
      </c>
      <c r="FX120">
        <f t="shared" si="19"/>
        <v>1.2933545189073097</v>
      </c>
      <c r="FY120">
        <f t="shared" si="20"/>
        <v>35.280999812570883</v>
      </c>
      <c r="FZ120">
        <f t="shared" si="21"/>
        <v>3.8667087102875115</v>
      </c>
      <c r="GA120">
        <f t="shared" si="22"/>
        <v>1.4701993603392465</v>
      </c>
      <c r="GB120">
        <f t="shared" si="23"/>
        <v>1.7085108573259884</v>
      </c>
      <c r="GC120">
        <f t="shared" si="24"/>
        <v>0.4038461538461538</v>
      </c>
      <c r="GD120">
        <f t="shared" si="25"/>
        <v>24.631192053498502</v>
      </c>
      <c r="GE120">
        <f t="shared" si="26"/>
        <v>44.378040206833944</v>
      </c>
      <c r="GF120">
        <f t="shared" si="27"/>
        <v>25.99646245789998</v>
      </c>
      <c r="GG120">
        <f t="shared" si="28"/>
        <v>77.720954582158257</v>
      </c>
      <c r="GH120">
        <f t="shared" si="29"/>
        <v>8.8359330117907142E-2</v>
      </c>
      <c r="GI120">
        <f t="shared" si="30"/>
        <v>8.6157829160370084E-2</v>
      </c>
      <c r="GJ120">
        <f t="shared" si="31"/>
        <v>0.36948970377620149</v>
      </c>
      <c r="GK120">
        <f t="shared" si="32"/>
        <v>333.30798565400983</v>
      </c>
      <c r="GL120">
        <f t="shared" si="33"/>
        <v>2.9896742569502903</v>
      </c>
      <c r="GM120">
        <f t="shared" si="34"/>
        <v>0.2331805955073529</v>
      </c>
      <c r="GN120">
        <f t="shared" si="35"/>
        <v>7.7995318374656633E-2</v>
      </c>
      <c r="GO120">
        <f t="shared" si="36"/>
        <v>2.6300574021439336</v>
      </c>
      <c r="GP120">
        <f t="shared" si="37"/>
        <v>0.95664089935969521</v>
      </c>
      <c r="GQ120">
        <f>(EA120/0.0735)/((DZ120/0.195*(EB120/0.295))^0.5)</f>
        <v>1.1878931276261766</v>
      </c>
      <c r="GR120">
        <v>0.51298675687771</v>
      </c>
      <c r="GS120">
        <v>0.703156</v>
      </c>
      <c r="GT120">
        <v>18.834799967272701</v>
      </c>
      <c r="GU120">
        <v>15.552648180935901</v>
      </c>
      <c r="GV120">
        <v>38.271674848850303</v>
      </c>
    </row>
    <row r="121" spans="1:204">
      <c r="A121" t="s">
        <v>2198</v>
      </c>
      <c r="B121" t="s">
        <v>2199</v>
      </c>
      <c r="C121" t="s">
        <v>7210</v>
      </c>
      <c r="D121" t="s">
        <v>6948</v>
      </c>
      <c r="E121" t="s">
        <v>6948</v>
      </c>
      <c r="F121">
        <v>17</v>
      </c>
      <c r="G121">
        <v>6</v>
      </c>
      <c r="H121" t="s">
        <v>7356</v>
      </c>
      <c r="I121" t="s">
        <v>2200</v>
      </c>
      <c r="J121" t="s">
        <v>2210</v>
      </c>
      <c r="K121">
        <v>48.638500000000001</v>
      </c>
      <c r="L121">
        <v>48.638500000000001</v>
      </c>
      <c r="M121">
        <v>-121.73520000000001</v>
      </c>
      <c r="N121">
        <v>-121.73520000000001</v>
      </c>
      <c r="O121" t="s">
        <v>179</v>
      </c>
      <c r="R121" t="s">
        <v>2211</v>
      </c>
      <c r="S121" t="s">
        <v>2212</v>
      </c>
      <c r="T121" t="s">
        <v>604</v>
      </c>
      <c r="V121" t="s">
        <v>180</v>
      </c>
      <c r="W121" t="s">
        <v>180</v>
      </c>
      <c r="X121" t="s">
        <v>180</v>
      </c>
      <c r="Y121" t="s">
        <v>180</v>
      </c>
      <c r="Z121" t="s">
        <v>180</v>
      </c>
      <c r="AB121" t="s">
        <v>180</v>
      </c>
      <c r="AC121" t="s">
        <v>181</v>
      </c>
      <c r="AD121" t="s">
        <v>180</v>
      </c>
      <c r="AE121" t="s">
        <v>180</v>
      </c>
      <c r="AF121" t="s">
        <v>180</v>
      </c>
      <c r="AG121" t="s">
        <v>180</v>
      </c>
      <c r="AH121" t="s">
        <v>2204</v>
      </c>
      <c r="AI121">
        <v>51.02</v>
      </c>
      <c r="AJ121">
        <v>1.32</v>
      </c>
      <c r="AK121" t="s">
        <v>180</v>
      </c>
      <c r="AL121">
        <v>17.72</v>
      </c>
      <c r="AM121" t="s">
        <v>200</v>
      </c>
      <c r="AP121">
        <v>8.2200000000000006</v>
      </c>
      <c r="AQ121">
        <v>8.5299999999999994</v>
      </c>
      <c r="AR121">
        <v>6.71</v>
      </c>
      <c r="AS121">
        <v>0.14299999999999999</v>
      </c>
      <c r="AT121" t="s">
        <v>180</v>
      </c>
      <c r="AU121">
        <v>0.61</v>
      </c>
      <c r="AV121">
        <v>4.05</v>
      </c>
      <c r="AW121">
        <v>0.26</v>
      </c>
      <c r="AY121" t="s">
        <v>180</v>
      </c>
      <c r="AZ121" t="s">
        <v>180</v>
      </c>
      <c r="BA121">
        <v>98.582999999999998</v>
      </c>
      <c r="BC121" t="s">
        <v>180</v>
      </c>
      <c r="BD121" t="s">
        <v>180</v>
      </c>
      <c r="BE121" t="s">
        <v>180</v>
      </c>
      <c r="BI121" t="s">
        <v>180</v>
      </c>
      <c r="BK121" t="s">
        <v>180</v>
      </c>
      <c r="BL121" t="s">
        <v>180</v>
      </c>
      <c r="BM121">
        <v>0.89</v>
      </c>
      <c r="BN121" t="s">
        <v>180</v>
      </c>
      <c r="BO121" t="s">
        <v>180</v>
      </c>
      <c r="BP121" t="s">
        <v>180</v>
      </c>
      <c r="BQ121" t="s">
        <v>180</v>
      </c>
      <c r="BR121" t="s">
        <v>180</v>
      </c>
      <c r="BS121" t="s">
        <v>180</v>
      </c>
      <c r="BT121" t="s">
        <v>180</v>
      </c>
      <c r="BU121" t="s">
        <v>180</v>
      </c>
      <c r="BV121" t="s">
        <v>180</v>
      </c>
      <c r="BW121" t="s">
        <v>180</v>
      </c>
      <c r="BX121" t="s">
        <v>180</v>
      </c>
      <c r="BY121" t="s">
        <v>180</v>
      </c>
      <c r="BZ121" t="s">
        <v>180</v>
      </c>
      <c r="CD121" t="s">
        <v>180</v>
      </c>
      <c r="CE121" t="s">
        <v>180</v>
      </c>
      <c r="CG121" t="s">
        <v>180</v>
      </c>
      <c r="CH121" t="s">
        <v>180</v>
      </c>
      <c r="CI121" t="s">
        <v>180</v>
      </c>
      <c r="CJ121" t="s">
        <v>180</v>
      </c>
      <c r="CK121" t="s">
        <v>180</v>
      </c>
      <c r="CM121" t="s">
        <v>180</v>
      </c>
      <c r="CN121" t="s">
        <v>180</v>
      </c>
      <c r="CO121">
        <v>22.709461259453199</v>
      </c>
      <c r="CQ121">
        <v>163.30000000000001</v>
      </c>
      <c r="CR121">
        <v>254.8</v>
      </c>
      <c r="CS121" t="s">
        <v>180</v>
      </c>
      <c r="CT121" t="s">
        <v>180</v>
      </c>
      <c r="CV121">
        <v>134.214669223394</v>
      </c>
      <c r="CW121">
        <v>46</v>
      </c>
      <c r="CX121">
        <v>70.3</v>
      </c>
      <c r="CY121">
        <v>16</v>
      </c>
      <c r="CZ121" t="s">
        <v>180</v>
      </c>
      <c r="DB121" t="s">
        <v>180</v>
      </c>
      <c r="DC121" t="s">
        <v>180</v>
      </c>
      <c r="DD121">
        <v>9.7166497534896905</v>
      </c>
      <c r="DE121">
        <v>492.60118108058202</v>
      </c>
      <c r="DF121">
        <v>24.294765548302902</v>
      </c>
      <c r="DG121">
        <v>136.05053130668901</v>
      </c>
      <c r="DH121">
        <v>4.5980077508641397</v>
      </c>
      <c r="DJ121" t="s">
        <v>180</v>
      </c>
      <c r="DK121" t="s">
        <v>180</v>
      </c>
      <c r="DL121" t="s">
        <v>180</v>
      </c>
      <c r="DM121" t="s">
        <v>180</v>
      </c>
      <c r="DR121" t="s">
        <v>180</v>
      </c>
      <c r="DS121" t="s">
        <v>180</v>
      </c>
      <c r="DT121">
        <v>0.24711870626766</v>
      </c>
      <c r="DU121">
        <v>265.656022036953</v>
      </c>
      <c r="DV121">
        <v>11.184294699924999</v>
      </c>
      <c r="DW121">
        <v>25.824697386373899</v>
      </c>
      <c r="DX121">
        <v>3.5776623886918899</v>
      </c>
      <c r="DY121">
        <v>15.656209222458401</v>
      </c>
      <c r="DZ121">
        <v>4.0042454739117197</v>
      </c>
      <c r="EA121">
        <v>1.4293158046044001</v>
      </c>
      <c r="EB121">
        <v>4.2800525312928004</v>
      </c>
      <c r="EC121">
        <v>0.73076601469809199</v>
      </c>
      <c r="ED121">
        <v>4.6448474649432399</v>
      </c>
      <c r="EE121">
        <v>0.97438106834964899</v>
      </c>
      <c r="EF121">
        <v>2.6703261092113202</v>
      </c>
      <c r="EG121">
        <v>0.38364524649186699</v>
      </c>
      <c r="EH121">
        <v>2.43513216258919</v>
      </c>
      <c r="EI121">
        <v>0.38472985174312602</v>
      </c>
      <c r="EJ121">
        <v>3.19433696986497</v>
      </c>
      <c r="EK121">
        <v>0.33390107592031898</v>
      </c>
      <c r="EM121" t="s">
        <v>180</v>
      </c>
      <c r="EN121" t="s">
        <v>180</v>
      </c>
      <c r="EO121" t="s">
        <v>180</v>
      </c>
      <c r="EP121" t="s">
        <v>180</v>
      </c>
      <c r="EQ121" t="s">
        <v>180</v>
      </c>
      <c r="ER121" t="s">
        <v>180</v>
      </c>
      <c r="ET121">
        <v>3.1379972703216898</v>
      </c>
      <c r="EV121">
        <v>1.3433379518304001</v>
      </c>
      <c r="EW121">
        <v>0.57284731847993997</v>
      </c>
      <c r="EX121">
        <v>0.51303739971334095</v>
      </c>
      <c r="EY121" t="s">
        <v>180</v>
      </c>
      <c r="EZ121" t="s">
        <v>180</v>
      </c>
      <c r="FA121">
        <v>0.70321299999999998</v>
      </c>
      <c r="FB121" t="s">
        <v>180</v>
      </c>
      <c r="FC121">
        <v>18.846647023559999</v>
      </c>
      <c r="FD121" t="s">
        <v>180</v>
      </c>
      <c r="FE121">
        <v>15.556016011633799</v>
      </c>
      <c r="FF121" t="s">
        <v>180</v>
      </c>
      <c r="FG121">
        <v>38.275277797385598</v>
      </c>
      <c r="FH121" t="s">
        <v>180</v>
      </c>
      <c r="FI121" t="s">
        <v>180</v>
      </c>
      <c r="FJ121" t="s">
        <v>180</v>
      </c>
      <c r="FK121" t="s">
        <v>180</v>
      </c>
      <c r="FL121" t="s">
        <v>180</v>
      </c>
      <c r="FM121" t="s">
        <v>180</v>
      </c>
      <c r="FN121" t="s">
        <v>180</v>
      </c>
      <c r="FP121" t="s">
        <v>180</v>
      </c>
      <c r="FQ121" t="s">
        <v>180</v>
      </c>
      <c r="FR121" t="s">
        <v>180</v>
      </c>
      <c r="FS121" t="s">
        <v>180</v>
      </c>
      <c r="FT121" t="s">
        <v>180</v>
      </c>
      <c r="FU121" t="s">
        <v>180</v>
      </c>
      <c r="FV121" t="s">
        <v>2213</v>
      </c>
      <c r="FW121" t="s">
        <v>180</v>
      </c>
      <c r="FX121">
        <f t="shared" si="19"/>
        <v>1.8881963868339864</v>
      </c>
      <c r="FY121">
        <f t="shared" si="20"/>
        <v>55.869875728646811</v>
      </c>
      <c r="FZ121">
        <f t="shared" si="21"/>
        <v>4.5928902224481867</v>
      </c>
      <c r="GA121">
        <f t="shared" si="22"/>
        <v>1.6443647434947215</v>
      </c>
      <c r="GB121">
        <f t="shared" si="23"/>
        <v>1.757626381453552</v>
      </c>
      <c r="GC121">
        <f t="shared" si="24"/>
        <v>0.4621212121212121</v>
      </c>
      <c r="GD121">
        <f t="shared" si="25"/>
        <v>20.276021190704284</v>
      </c>
      <c r="GE121">
        <f t="shared" si="26"/>
        <v>31.463630440883428</v>
      </c>
      <c r="GF121">
        <f t="shared" si="27"/>
        <v>23.752594970403852</v>
      </c>
      <c r="GG121">
        <f t="shared" si="28"/>
        <v>57.776331931373143</v>
      </c>
      <c r="GH121">
        <f t="shared" si="29"/>
        <v>0.12151148272418548</v>
      </c>
      <c r="GI121">
        <f t="shared" si="30"/>
        <v>0.1245859836517849</v>
      </c>
      <c r="GJ121">
        <f t="shared" si="31"/>
        <v>0.42643574366330672</v>
      </c>
      <c r="GK121">
        <f t="shared" si="32"/>
        <v>197.75814542794424</v>
      </c>
      <c r="GL121">
        <f t="shared" si="33"/>
        <v>2.4324218892025677</v>
      </c>
      <c r="GM121">
        <f t="shared" si="34"/>
        <v>0.29215652182794516</v>
      </c>
      <c r="GN121">
        <f t="shared" si="35"/>
        <v>0.12010931291352761</v>
      </c>
      <c r="GO121">
        <f t="shared" si="36"/>
        <v>2.793109156966628</v>
      </c>
      <c r="GP121">
        <f t="shared" si="37"/>
        <v>0.98260883334893467</v>
      </c>
      <c r="GQ121">
        <f>(EA121/0.0735)/((DZ121/0.195*(EB121/0.295))^0.5)</f>
        <v>1.1266376856766489</v>
      </c>
      <c r="GR121">
        <v>0.51303739971334095</v>
      </c>
      <c r="GS121">
        <v>0.70321299999999998</v>
      </c>
      <c r="GT121">
        <v>18.846647023559999</v>
      </c>
      <c r="GU121">
        <v>15.556016011633799</v>
      </c>
      <c r="GV121">
        <v>38.275277797385598</v>
      </c>
    </row>
    <row r="122" spans="1:204">
      <c r="A122" t="s">
        <v>2198</v>
      </c>
      <c r="B122" t="s">
        <v>2199</v>
      </c>
      <c r="C122" t="s">
        <v>7210</v>
      </c>
      <c r="D122" t="s">
        <v>6948</v>
      </c>
      <c r="E122" t="s">
        <v>6948</v>
      </c>
      <c r="F122">
        <v>17</v>
      </c>
      <c r="G122">
        <v>6</v>
      </c>
      <c r="H122" t="s">
        <v>7356</v>
      </c>
      <c r="I122" t="s">
        <v>2200</v>
      </c>
      <c r="J122" t="s">
        <v>2210</v>
      </c>
      <c r="K122">
        <v>48.636600000000001</v>
      </c>
      <c r="L122">
        <v>48.636600000000001</v>
      </c>
      <c r="M122">
        <v>-121.7299</v>
      </c>
      <c r="N122">
        <v>-121.7299</v>
      </c>
      <c r="O122" t="s">
        <v>179</v>
      </c>
      <c r="R122" t="s">
        <v>2214</v>
      </c>
      <c r="S122" t="s">
        <v>2203</v>
      </c>
      <c r="T122" t="s">
        <v>604</v>
      </c>
      <c r="V122" t="s">
        <v>180</v>
      </c>
      <c r="W122" t="s">
        <v>180</v>
      </c>
      <c r="X122" t="s">
        <v>180</v>
      </c>
      <c r="Y122" t="s">
        <v>180</v>
      </c>
      <c r="Z122" t="s">
        <v>180</v>
      </c>
      <c r="AB122" t="s">
        <v>180</v>
      </c>
      <c r="AC122" t="s">
        <v>181</v>
      </c>
      <c r="AD122" t="s">
        <v>180</v>
      </c>
      <c r="AE122" t="s">
        <v>180</v>
      </c>
      <c r="AF122" t="s">
        <v>180</v>
      </c>
      <c r="AG122" t="s">
        <v>180</v>
      </c>
      <c r="AH122" t="s">
        <v>2204</v>
      </c>
      <c r="AI122">
        <v>52.623420000000003</v>
      </c>
      <c r="AJ122">
        <v>1.2795700000000001</v>
      </c>
      <c r="AK122" t="s">
        <v>180</v>
      </c>
      <c r="AL122">
        <v>17.635459999999998</v>
      </c>
      <c r="AM122" t="s">
        <v>180</v>
      </c>
      <c r="AP122">
        <v>7.88</v>
      </c>
      <c r="AQ122">
        <v>8.3230599999999999</v>
      </c>
      <c r="AR122">
        <v>7.5697400000000004</v>
      </c>
      <c r="AS122">
        <v>0.14732000000000001</v>
      </c>
      <c r="AT122" t="s">
        <v>180</v>
      </c>
      <c r="AU122">
        <v>0.70389000000000002</v>
      </c>
      <c r="AV122">
        <v>3.7804799999999998</v>
      </c>
      <c r="AW122">
        <v>0.22788</v>
      </c>
      <c r="AY122" t="s">
        <v>180</v>
      </c>
      <c r="AZ122" t="s">
        <v>180</v>
      </c>
      <c r="BA122">
        <v>100.17081999999998</v>
      </c>
      <c r="BC122" t="s">
        <v>180</v>
      </c>
      <c r="BD122" t="s">
        <v>180</v>
      </c>
      <c r="BE122" t="s">
        <v>180</v>
      </c>
      <c r="BI122" t="s">
        <v>180</v>
      </c>
      <c r="BK122" t="s">
        <v>180</v>
      </c>
      <c r="BL122" t="s">
        <v>180</v>
      </c>
      <c r="BN122" t="s">
        <v>180</v>
      </c>
      <c r="BO122" t="s">
        <v>180</v>
      </c>
      <c r="BP122" t="s">
        <v>180</v>
      </c>
      <c r="BQ122" t="s">
        <v>180</v>
      </c>
      <c r="BR122" t="s">
        <v>180</v>
      </c>
      <c r="BS122" t="s">
        <v>180</v>
      </c>
      <c r="BT122" t="s">
        <v>180</v>
      </c>
      <c r="BU122" t="s">
        <v>180</v>
      </c>
      <c r="BV122" t="s">
        <v>180</v>
      </c>
      <c r="BW122" t="s">
        <v>180</v>
      </c>
      <c r="BX122" t="s">
        <v>180</v>
      </c>
      <c r="BY122" t="s">
        <v>180</v>
      </c>
      <c r="BZ122" t="s">
        <v>180</v>
      </c>
      <c r="CD122" t="s">
        <v>180</v>
      </c>
      <c r="CE122" t="s">
        <v>180</v>
      </c>
      <c r="CG122" t="s">
        <v>180</v>
      </c>
      <c r="CH122" t="s">
        <v>180</v>
      </c>
      <c r="CI122" t="s">
        <v>180</v>
      </c>
      <c r="CJ122" t="s">
        <v>180</v>
      </c>
      <c r="CK122" t="s">
        <v>180</v>
      </c>
      <c r="CM122" t="s">
        <v>180</v>
      </c>
      <c r="CN122" t="s">
        <v>180</v>
      </c>
      <c r="CO122">
        <v>22.709461259453199</v>
      </c>
      <c r="CQ122">
        <v>163.30000000000001</v>
      </c>
      <c r="CR122">
        <v>254.8</v>
      </c>
      <c r="CS122" t="s">
        <v>180</v>
      </c>
      <c r="CT122" t="s">
        <v>180</v>
      </c>
      <c r="CV122">
        <v>134.214669223394</v>
      </c>
      <c r="CW122">
        <v>50</v>
      </c>
      <c r="CX122">
        <v>70.3</v>
      </c>
      <c r="CY122">
        <v>15</v>
      </c>
      <c r="CZ122" t="s">
        <v>180</v>
      </c>
      <c r="DB122" t="s">
        <v>180</v>
      </c>
      <c r="DC122" t="s">
        <v>180</v>
      </c>
      <c r="DD122">
        <v>9.7166497534896905</v>
      </c>
      <c r="DE122">
        <v>492.60118108058202</v>
      </c>
      <c r="DF122">
        <v>24.294765548302902</v>
      </c>
      <c r="DG122">
        <v>136.05053130668901</v>
      </c>
      <c r="DH122">
        <v>4.5980077508641397</v>
      </c>
      <c r="DJ122" t="s">
        <v>180</v>
      </c>
      <c r="DK122" t="s">
        <v>180</v>
      </c>
      <c r="DL122" t="s">
        <v>180</v>
      </c>
      <c r="DM122" t="s">
        <v>180</v>
      </c>
      <c r="DR122" t="s">
        <v>180</v>
      </c>
      <c r="DS122" t="s">
        <v>180</v>
      </c>
      <c r="DT122">
        <v>0.24711870626766</v>
      </c>
      <c r="DU122">
        <v>265.656022036953</v>
      </c>
      <c r="DV122">
        <v>11.184294699924999</v>
      </c>
      <c r="DW122">
        <v>25.824697386373899</v>
      </c>
      <c r="DX122">
        <v>3.5776623886918899</v>
      </c>
      <c r="DY122">
        <v>15.656209222458401</v>
      </c>
      <c r="DZ122">
        <v>4.0042454739117197</v>
      </c>
      <c r="EA122">
        <v>1.4293158046044001</v>
      </c>
      <c r="EB122">
        <v>4.2800525312928004</v>
      </c>
      <c r="EC122">
        <v>0.73076601469809199</v>
      </c>
      <c r="ED122">
        <v>4.6448474649432399</v>
      </c>
      <c r="EE122">
        <v>0.97438106834964899</v>
      </c>
      <c r="EF122">
        <v>2.6703261092113202</v>
      </c>
      <c r="EG122">
        <v>0.38364524649186699</v>
      </c>
      <c r="EH122">
        <v>2.43513216258919</v>
      </c>
      <c r="EI122">
        <v>0.38472985174312602</v>
      </c>
      <c r="EJ122">
        <v>3.19433696986497</v>
      </c>
      <c r="EK122">
        <v>0.33390107592031898</v>
      </c>
      <c r="EM122" t="s">
        <v>180</v>
      </c>
      <c r="EN122" t="s">
        <v>180</v>
      </c>
      <c r="EO122" t="s">
        <v>180</v>
      </c>
      <c r="EP122" t="s">
        <v>180</v>
      </c>
      <c r="EQ122" t="s">
        <v>180</v>
      </c>
      <c r="ER122" t="s">
        <v>180</v>
      </c>
      <c r="ET122">
        <v>3.1379972703216898</v>
      </c>
      <c r="EV122">
        <v>1.3433379518304001</v>
      </c>
      <c r="EW122">
        <v>0.57284731847993997</v>
      </c>
      <c r="EX122">
        <v>0.51302800416834604</v>
      </c>
      <c r="EY122" t="s">
        <v>180</v>
      </c>
      <c r="EZ122" t="s">
        <v>180</v>
      </c>
      <c r="FA122">
        <v>0.70324799999999998</v>
      </c>
      <c r="FB122" t="s">
        <v>180</v>
      </c>
      <c r="FD122" t="s">
        <v>180</v>
      </c>
      <c r="FF122" t="s">
        <v>180</v>
      </c>
      <c r="FH122" t="s">
        <v>180</v>
      </c>
      <c r="FI122" t="s">
        <v>180</v>
      </c>
      <c r="FJ122" t="s">
        <v>180</v>
      </c>
      <c r="FK122" t="s">
        <v>180</v>
      </c>
      <c r="FL122" t="s">
        <v>180</v>
      </c>
      <c r="FM122" t="s">
        <v>180</v>
      </c>
      <c r="FN122" t="s">
        <v>180</v>
      </c>
      <c r="FP122" t="s">
        <v>180</v>
      </c>
      <c r="FQ122" t="s">
        <v>180</v>
      </c>
      <c r="FR122" t="s">
        <v>180</v>
      </c>
      <c r="FS122" t="s">
        <v>180</v>
      </c>
      <c r="FT122" t="s">
        <v>180</v>
      </c>
      <c r="FU122" t="s">
        <v>180</v>
      </c>
      <c r="FV122" t="s">
        <v>2215</v>
      </c>
      <c r="FW122" t="s">
        <v>180</v>
      </c>
      <c r="FX122">
        <f t="shared" si="19"/>
        <v>1.8881963868339864</v>
      </c>
      <c r="FY122">
        <f t="shared" si="20"/>
        <v>55.869875728646811</v>
      </c>
      <c r="FZ122">
        <f t="shared" si="21"/>
        <v>4.5928902224481867</v>
      </c>
      <c r="GA122">
        <f t="shared" si="22"/>
        <v>1.6443647434947215</v>
      </c>
      <c r="GB122">
        <f t="shared" si="23"/>
        <v>1.757626381453552</v>
      </c>
      <c r="GC122">
        <f t="shared" si="24"/>
        <v>0.55009886133623009</v>
      </c>
      <c r="GD122">
        <f t="shared" si="25"/>
        <v>20.276021190704284</v>
      </c>
      <c r="GE122">
        <f t="shared" si="26"/>
        <v>31.463630440883428</v>
      </c>
      <c r="GF122">
        <f t="shared" si="27"/>
        <v>23.752594970403852</v>
      </c>
      <c r="GG122">
        <f t="shared" si="28"/>
        <v>57.776331931373143</v>
      </c>
      <c r="GH122">
        <f t="shared" si="29"/>
        <v>0.12151148272418548</v>
      </c>
      <c r="GI122">
        <f t="shared" si="30"/>
        <v>0.1245859836517849</v>
      </c>
      <c r="GJ122">
        <f t="shared" si="31"/>
        <v>0.42643574366330672</v>
      </c>
      <c r="GK122">
        <f t="shared" si="32"/>
        <v>197.75814542794424</v>
      </c>
      <c r="GL122">
        <f t="shared" si="33"/>
        <v>2.4324218892025677</v>
      </c>
      <c r="GM122">
        <f t="shared" si="34"/>
        <v>0.29215652182794516</v>
      </c>
      <c r="GN122">
        <f t="shared" si="35"/>
        <v>0.12010931291352761</v>
      </c>
      <c r="GO122">
        <f t="shared" si="36"/>
        <v>2.793109156966628</v>
      </c>
      <c r="GP122">
        <f t="shared" si="37"/>
        <v>0.98260883334893467</v>
      </c>
      <c r="GQ122">
        <f>(EA122/0.0735)/((DZ122/0.195*(EB122/0.295))^0.5)</f>
        <v>1.1266376856766489</v>
      </c>
      <c r="GR122">
        <v>0.51302800416834604</v>
      </c>
      <c r="GS122">
        <v>0.70324799999999998</v>
      </c>
    </row>
    <row r="123" spans="1:204">
      <c r="A123" t="s">
        <v>2198</v>
      </c>
      <c r="B123" t="s">
        <v>2778</v>
      </c>
      <c r="C123" t="s">
        <v>7210</v>
      </c>
      <c r="D123" t="s">
        <v>6948</v>
      </c>
      <c r="E123" t="s">
        <v>6948</v>
      </c>
      <c r="F123">
        <v>17</v>
      </c>
      <c r="G123">
        <v>6</v>
      </c>
      <c r="H123" t="s">
        <v>7356</v>
      </c>
      <c r="I123" t="s">
        <v>2200</v>
      </c>
      <c r="J123" t="s">
        <v>180</v>
      </c>
      <c r="K123">
        <v>48.67</v>
      </c>
      <c r="L123">
        <v>48.67</v>
      </c>
      <c r="M123">
        <v>-121.74</v>
      </c>
      <c r="N123">
        <v>-121.74</v>
      </c>
      <c r="O123" t="s">
        <v>179</v>
      </c>
      <c r="R123" t="s">
        <v>2791</v>
      </c>
      <c r="S123" t="s">
        <v>2781</v>
      </c>
      <c r="T123" t="s">
        <v>604</v>
      </c>
      <c r="V123" t="s">
        <v>180</v>
      </c>
      <c r="W123" t="s">
        <v>180</v>
      </c>
      <c r="X123" t="s">
        <v>180</v>
      </c>
      <c r="Y123" t="s">
        <v>180</v>
      </c>
      <c r="Z123" t="s">
        <v>180</v>
      </c>
      <c r="AB123" t="s">
        <v>180</v>
      </c>
      <c r="AC123" t="s">
        <v>181</v>
      </c>
      <c r="AD123" t="s">
        <v>180</v>
      </c>
      <c r="AE123" t="s">
        <v>180</v>
      </c>
      <c r="AF123" t="s">
        <v>196</v>
      </c>
      <c r="AG123" t="s">
        <v>180</v>
      </c>
      <c r="AH123" t="s">
        <v>2221</v>
      </c>
      <c r="AI123">
        <v>51.04</v>
      </c>
      <c r="AJ123">
        <v>1.04</v>
      </c>
      <c r="AK123" t="s">
        <v>180</v>
      </c>
      <c r="AL123">
        <v>18.829999999999998</v>
      </c>
      <c r="AM123" t="s">
        <v>180</v>
      </c>
      <c r="AP123">
        <v>7.27</v>
      </c>
      <c r="AQ123">
        <v>10.029999999999999</v>
      </c>
      <c r="AR123">
        <v>6.02</v>
      </c>
      <c r="AS123">
        <v>0.14000000000000001</v>
      </c>
      <c r="AT123" t="s">
        <v>180</v>
      </c>
      <c r="AU123">
        <v>0.92</v>
      </c>
      <c r="AV123">
        <v>3.48</v>
      </c>
      <c r="AW123">
        <v>0.43</v>
      </c>
      <c r="AY123" t="s">
        <v>2169</v>
      </c>
      <c r="AZ123" t="s">
        <v>2170</v>
      </c>
      <c r="BA123">
        <v>99.2</v>
      </c>
      <c r="BC123" t="s">
        <v>180</v>
      </c>
      <c r="BD123" t="s">
        <v>180</v>
      </c>
      <c r="BE123" t="s">
        <v>180</v>
      </c>
      <c r="BI123" t="s">
        <v>180</v>
      </c>
      <c r="BK123" t="s">
        <v>180</v>
      </c>
      <c r="BL123" t="s">
        <v>180</v>
      </c>
      <c r="BN123" t="s">
        <v>180</v>
      </c>
      <c r="BO123" t="s">
        <v>180</v>
      </c>
      <c r="BP123" t="s">
        <v>180</v>
      </c>
      <c r="BQ123" t="s">
        <v>180</v>
      </c>
      <c r="BR123" t="s">
        <v>180</v>
      </c>
      <c r="BS123" t="s">
        <v>180</v>
      </c>
      <c r="BT123" t="s">
        <v>180</v>
      </c>
      <c r="BU123" t="s">
        <v>180</v>
      </c>
      <c r="BV123" t="s">
        <v>180</v>
      </c>
      <c r="BW123" t="s">
        <v>180</v>
      </c>
      <c r="BX123" t="s">
        <v>180</v>
      </c>
      <c r="BY123" t="s">
        <v>180</v>
      </c>
      <c r="BZ123" t="s">
        <v>180</v>
      </c>
      <c r="CC123">
        <v>7</v>
      </c>
      <c r="CD123" t="s">
        <v>180</v>
      </c>
      <c r="CE123" t="s">
        <v>180</v>
      </c>
      <c r="CG123" t="s">
        <v>180</v>
      </c>
      <c r="CH123" t="s">
        <v>180</v>
      </c>
      <c r="CI123" t="s">
        <v>180</v>
      </c>
      <c r="CJ123" t="s">
        <v>180</v>
      </c>
      <c r="CK123" t="s">
        <v>180</v>
      </c>
      <c r="CM123" t="s">
        <v>180</v>
      </c>
      <c r="CN123" t="s">
        <v>180</v>
      </c>
      <c r="CO123">
        <v>25</v>
      </c>
      <c r="CQ123">
        <v>198</v>
      </c>
      <c r="CR123">
        <v>53</v>
      </c>
      <c r="CS123" t="s">
        <v>180</v>
      </c>
      <c r="CT123" t="s">
        <v>180</v>
      </c>
      <c r="CU123">
        <v>29</v>
      </c>
      <c r="CV123">
        <v>19</v>
      </c>
      <c r="CW123">
        <v>27</v>
      </c>
      <c r="CX123">
        <v>77</v>
      </c>
      <c r="CZ123" t="s">
        <v>180</v>
      </c>
      <c r="DB123" t="s">
        <v>180</v>
      </c>
      <c r="DC123" t="s">
        <v>180</v>
      </c>
      <c r="DD123">
        <v>14</v>
      </c>
      <c r="DE123">
        <v>1424</v>
      </c>
      <c r="DF123">
        <v>16.5</v>
      </c>
      <c r="DG123">
        <v>82</v>
      </c>
      <c r="DH123">
        <v>5.7</v>
      </c>
      <c r="DJ123" t="s">
        <v>180</v>
      </c>
      <c r="DK123" t="s">
        <v>180</v>
      </c>
      <c r="DL123" t="s">
        <v>180</v>
      </c>
      <c r="DM123" t="s">
        <v>180</v>
      </c>
      <c r="DR123" t="s">
        <v>180</v>
      </c>
      <c r="DS123" t="s">
        <v>180</v>
      </c>
      <c r="DT123">
        <v>0.4</v>
      </c>
      <c r="DU123">
        <v>684</v>
      </c>
      <c r="DV123">
        <v>24.5</v>
      </c>
      <c r="DW123">
        <v>50.7</v>
      </c>
      <c r="DX123">
        <v>6.69</v>
      </c>
      <c r="DY123">
        <v>27.4</v>
      </c>
      <c r="DZ123">
        <v>5.36</v>
      </c>
      <c r="EA123">
        <v>1.77</v>
      </c>
      <c r="EB123">
        <v>4.53</v>
      </c>
      <c r="EC123">
        <v>0.63</v>
      </c>
      <c r="ED123">
        <v>3.18</v>
      </c>
      <c r="EE123">
        <v>0.57999999999999996</v>
      </c>
      <c r="EF123">
        <v>1.64</v>
      </c>
      <c r="EG123">
        <v>0.21</v>
      </c>
      <c r="EH123">
        <v>1.42</v>
      </c>
      <c r="EI123">
        <v>0.22</v>
      </c>
      <c r="EJ123">
        <v>2.2999999999999998</v>
      </c>
      <c r="EK123">
        <v>0.31</v>
      </c>
      <c r="EM123" t="s">
        <v>180</v>
      </c>
      <c r="EN123" t="s">
        <v>180</v>
      </c>
      <c r="EO123" t="s">
        <v>180</v>
      </c>
      <c r="EP123" t="s">
        <v>180</v>
      </c>
      <c r="EQ123" t="s">
        <v>180</v>
      </c>
      <c r="ER123" t="s">
        <v>180</v>
      </c>
      <c r="ET123">
        <v>5.4</v>
      </c>
      <c r="EV123">
        <v>2.0299999999999998</v>
      </c>
      <c r="EW123">
        <v>0.73</v>
      </c>
      <c r="EY123" t="s">
        <v>180</v>
      </c>
      <c r="EZ123" t="s">
        <v>180</v>
      </c>
      <c r="FA123">
        <v>0.70426</v>
      </c>
      <c r="FB123" t="s">
        <v>180</v>
      </c>
      <c r="FD123" t="s">
        <v>180</v>
      </c>
      <c r="FF123" t="s">
        <v>180</v>
      </c>
      <c r="FH123" t="s">
        <v>180</v>
      </c>
      <c r="FI123" t="s">
        <v>180</v>
      </c>
      <c r="FJ123" t="s">
        <v>180</v>
      </c>
      <c r="FK123" t="s">
        <v>180</v>
      </c>
      <c r="FL123" t="s">
        <v>180</v>
      </c>
      <c r="FM123" t="s">
        <v>180</v>
      </c>
      <c r="FN123" t="s">
        <v>180</v>
      </c>
      <c r="FP123" t="s">
        <v>180</v>
      </c>
      <c r="FQ123" t="s">
        <v>180</v>
      </c>
      <c r="FR123" t="s">
        <v>180</v>
      </c>
      <c r="FS123" t="s">
        <v>180</v>
      </c>
      <c r="FT123" t="s">
        <v>180</v>
      </c>
      <c r="FU123" t="s">
        <v>180</v>
      </c>
      <c r="FV123" t="s">
        <v>2792</v>
      </c>
      <c r="FW123" t="s">
        <v>180</v>
      </c>
      <c r="FX123">
        <f t="shared" si="19"/>
        <v>4.0140845070422539</v>
      </c>
      <c r="FY123">
        <f t="shared" si="20"/>
        <v>57.74647887323944</v>
      </c>
      <c r="FZ123">
        <f t="shared" si="21"/>
        <v>17.253521126760564</v>
      </c>
      <c r="GA123">
        <f t="shared" si="22"/>
        <v>3.774647887323944</v>
      </c>
      <c r="GB123">
        <f t="shared" si="23"/>
        <v>3.1901408450704229</v>
      </c>
      <c r="GC123">
        <f t="shared" si="24"/>
        <v>0.88461538461538458</v>
      </c>
      <c r="GD123">
        <f t="shared" si="25"/>
        <v>86.303030303030297</v>
      </c>
      <c r="GE123">
        <f t="shared" si="26"/>
        <v>51.970802919708035</v>
      </c>
      <c r="GF123">
        <f t="shared" si="27"/>
        <v>27.918367346938776</v>
      </c>
      <c r="GG123">
        <f t="shared" si="28"/>
        <v>120</v>
      </c>
      <c r="GH123">
        <f t="shared" si="29"/>
        <v>0.10650887573964497</v>
      </c>
      <c r="GI123">
        <f t="shared" si="30"/>
        <v>0.12807017543859647</v>
      </c>
      <c r="GJ123">
        <f t="shared" si="31"/>
        <v>0.35960591133004927</v>
      </c>
      <c r="GK123">
        <f t="shared" si="32"/>
        <v>336.94581280788179</v>
      </c>
      <c r="GL123">
        <f t="shared" si="33"/>
        <v>4.2982456140350873</v>
      </c>
      <c r="GM123">
        <f t="shared" si="34"/>
        <v>0.35614035087719292</v>
      </c>
      <c r="GN123">
        <f t="shared" si="35"/>
        <v>8.2857142857142851E-2</v>
      </c>
      <c r="GO123">
        <f t="shared" si="36"/>
        <v>4.5708955223880592</v>
      </c>
      <c r="GP123">
        <f t="shared" si="37"/>
        <v>0.95315001654573916</v>
      </c>
      <c r="GQ123">
        <f>(EA123/0.0735)/((DZ123/0.195*(EB123/0.295))^0.5)</f>
        <v>1.1721487941120567</v>
      </c>
      <c r="GS123">
        <v>0.70426</v>
      </c>
    </row>
    <row r="124" spans="1:204">
      <c r="A124" t="s">
        <v>2198</v>
      </c>
      <c r="B124" t="s">
        <v>3052</v>
      </c>
      <c r="C124" t="s">
        <v>7210</v>
      </c>
      <c r="D124" t="s">
        <v>6948</v>
      </c>
      <c r="E124" t="s">
        <v>6948</v>
      </c>
      <c r="F124">
        <v>17</v>
      </c>
      <c r="G124">
        <v>6</v>
      </c>
      <c r="H124" t="s">
        <v>7356</v>
      </c>
      <c r="I124" t="s">
        <v>2200</v>
      </c>
      <c r="J124" t="s">
        <v>3053</v>
      </c>
      <c r="K124">
        <v>48.716320000000003</v>
      </c>
      <c r="L124">
        <v>48.716320000000003</v>
      </c>
      <c r="M124">
        <v>-121.85250000000001</v>
      </c>
      <c r="N124">
        <v>-121.85250000000001</v>
      </c>
      <c r="O124" t="s">
        <v>179</v>
      </c>
      <c r="R124" t="s">
        <v>3054</v>
      </c>
      <c r="S124" t="s">
        <v>3055</v>
      </c>
      <c r="T124" t="s">
        <v>350</v>
      </c>
      <c r="V124" t="s">
        <v>180</v>
      </c>
      <c r="W124" t="s">
        <v>180</v>
      </c>
      <c r="X124" t="s">
        <v>180</v>
      </c>
      <c r="Y124" t="s">
        <v>180</v>
      </c>
      <c r="Z124" t="s">
        <v>180</v>
      </c>
      <c r="AB124" t="s">
        <v>3056</v>
      </c>
      <c r="AC124" t="s">
        <v>181</v>
      </c>
      <c r="AD124" t="s">
        <v>180</v>
      </c>
      <c r="AE124" t="s">
        <v>180</v>
      </c>
      <c r="AF124" t="s">
        <v>180</v>
      </c>
      <c r="AG124" t="s">
        <v>180</v>
      </c>
      <c r="AH124" t="s">
        <v>3057</v>
      </c>
      <c r="AI124">
        <v>49.45</v>
      </c>
      <c r="AJ124">
        <v>1.0640000000000001</v>
      </c>
      <c r="AK124" t="s">
        <v>180</v>
      </c>
      <c r="AL124">
        <v>17.3</v>
      </c>
      <c r="AM124" t="s">
        <v>180</v>
      </c>
      <c r="AP124">
        <v>9.66</v>
      </c>
      <c r="AQ124">
        <v>9.17</v>
      </c>
      <c r="AR124">
        <v>8.14</v>
      </c>
      <c r="AS124">
        <v>0.16800000000000001</v>
      </c>
      <c r="AT124" t="s">
        <v>180</v>
      </c>
      <c r="AU124">
        <v>0.45</v>
      </c>
      <c r="AV124">
        <v>3.21</v>
      </c>
      <c r="AW124">
        <v>0.15</v>
      </c>
      <c r="AY124" t="s">
        <v>180</v>
      </c>
      <c r="AZ124" t="s">
        <v>180</v>
      </c>
      <c r="BA124">
        <v>98.762000000000015</v>
      </c>
      <c r="BC124" t="s">
        <v>180</v>
      </c>
      <c r="BD124" t="s">
        <v>180</v>
      </c>
      <c r="BE124" t="s">
        <v>180</v>
      </c>
      <c r="BI124" t="s">
        <v>180</v>
      </c>
      <c r="BK124" t="s">
        <v>180</v>
      </c>
      <c r="BL124" t="s">
        <v>180</v>
      </c>
      <c r="BN124" t="s">
        <v>180</v>
      </c>
      <c r="BO124" t="s">
        <v>180</v>
      </c>
      <c r="BP124" t="s">
        <v>180</v>
      </c>
      <c r="BQ124" t="s">
        <v>180</v>
      </c>
      <c r="BR124" t="s">
        <v>180</v>
      </c>
      <c r="BS124" t="s">
        <v>180</v>
      </c>
      <c r="BT124" t="s">
        <v>180</v>
      </c>
      <c r="BU124" t="s">
        <v>180</v>
      </c>
      <c r="BV124" t="s">
        <v>180</v>
      </c>
      <c r="BW124" t="s">
        <v>180</v>
      </c>
      <c r="BX124" t="s">
        <v>180</v>
      </c>
      <c r="BY124" t="s">
        <v>180</v>
      </c>
      <c r="BZ124" t="s">
        <v>180</v>
      </c>
      <c r="CD124" t="s">
        <v>180</v>
      </c>
      <c r="CE124" t="s">
        <v>180</v>
      </c>
      <c r="CG124" t="s">
        <v>180</v>
      </c>
      <c r="CH124" t="s">
        <v>180</v>
      </c>
      <c r="CI124" t="s">
        <v>180</v>
      </c>
      <c r="CJ124" t="s">
        <v>180</v>
      </c>
      <c r="CK124" t="s">
        <v>180</v>
      </c>
      <c r="CM124" t="s">
        <v>180</v>
      </c>
      <c r="CN124" t="s">
        <v>180</v>
      </c>
      <c r="CO124">
        <v>28.3</v>
      </c>
      <c r="CQ124">
        <v>174</v>
      </c>
      <c r="CR124">
        <v>253</v>
      </c>
      <c r="CS124" t="s">
        <v>180</v>
      </c>
      <c r="CT124" t="s">
        <v>180</v>
      </c>
      <c r="CV124">
        <v>67</v>
      </c>
      <c r="CW124">
        <v>24</v>
      </c>
      <c r="CX124">
        <v>82</v>
      </c>
      <c r="CY124">
        <v>17</v>
      </c>
      <c r="CZ124" t="s">
        <v>180</v>
      </c>
      <c r="DB124" t="s">
        <v>180</v>
      </c>
      <c r="DC124" t="s">
        <v>180</v>
      </c>
      <c r="DD124">
        <v>4.8</v>
      </c>
      <c r="DE124">
        <v>521</v>
      </c>
      <c r="DF124">
        <v>21.38</v>
      </c>
      <c r="DG124">
        <v>76</v>
      </c>
      <c r="DH124">
        <v>2.74</v>
      </c>
      <c r="DJ124" t="s">
        <v>180</v>
      </c>
      <c r="DK124" t="s">
        <v>180</v>
      </c>
      <c r="DL124" t="s">
        <v>180</v>
      </c>
      <c r="DM124" t="s">
        <v>180</v>
      </c>
      <c r="DR124" t="s">
        <v>180</v>
      </c>
      <c r="DS124" t="s">
        <v>180</v>
      </c>
      <c r="DT124">
        <v>0.05</v>
      </c>
      <c r="DU124">
        <v>207</v>
      </c>
      <c r="DV124">
        <v>8.0399999999999991</v>
      </c>
      <c r="DW124">
        <v>18.489999999999998</v>
      </c>
      <c r="DX124">
        <v>2.63</v>
      </c>
      <c r="DY124">
        <v>11.88</v>
      </c>
      <c r="DZ124">
        <v>3.16</v>
      </c>
      <c r="EA124">
        <v>1.17</v>
      </c>
      <c r="EB124">
        <v>3.53</v>
      </c>
      <c r="EC124">
        <v>0.63</v>
      </c>
      <c r="ED124">
        <v>4.01</v>
      </c>
      <c r="EE124">
        <v>0.85</v>
      </c>
      <c r="EF124">
        <v>2.36</v>
      </c>
      <c r="EG124">
        <v>0.34</v>
      </c>
      <c r="EH124">
        <v>2.11</v>
      </c>
      <c r="EI124">
        <v>0.33</v>
      </c>
      <c r="EJ124">
        <v>2.0299999999999998</v>
      </c>
      <c r="EK124">
        <v>0.17</v>
      </c>
      <c r="EM124" t="s">
        <v>180</v>
      </c>
      <c r="EN124" t="s">
        <v>180</v>
      </c>
      <c r="EO124" t="s">
        <v>180</v>
      </c>
      <c r="EP124" t="s">
        <v>180</v>
      </c>
      <c r="EQ124" t="s">
        <v>180</v>
      </c>
      <c r="ER124" t="s">
        <v>180</v>
      </c>
      <c r="ET124">
        <v>1.64</v>
      </c>
      <c r="EV124">
        <v>0.63</v>
      </c>
      <c r="EW124">
        <v>0.24</v>
      </c>
      <c r="EY124" t="s">
        <v>180</v>
      </c>
      <c r="EZ124" t="s">
        <v>180</v>
      </c>
      <c r="FB124" t="s">
        <v>180</v>
      </c>
      <c r="FD124" t="s">
        <v>180</v>
      </c>
      <c r="FF124" t="s">
        <v>180</v>
      </c>
      <c r="FH124" t="s">
        <v>180</v>
      </c>
      <c r="FI124" t="s">
        <v>180</v>
      </c>
      <c r="FJ124" t="s">
        <v>180</v>
      </c>
      <c r="FK124" t="s">
        <v>180</v>
      </c>
      <c r="FL124" t="s">
        <v>180</v>
      </c>
      <c r="FM124" t="s">
        <v>180</v>
      </c>
      <c r="FN124" t="s">
        <v>180</v>
      </c>
      <c r="FP124" t="s">
        <v>180</v>
      </c>
      <c r="FQ124" t="s">
        <v>180</v>
      </c>
      <c r="FR124" t="s">
        <v>180</v>
      </c>
      <c r="FS124" t="s">
        <v>180</v>
      </c>
      <c r="FT124" t="s">
        <v>180</v>
      </c>
      <c r="FU124" t="s">
        <v>180</v>
      </c>
      <c r="FV124" t="s">
        <v>3058</v>
      </c>
      <c r="FW124" t="s">
        <v>180</v>
      </c>
      <c r="FX124">
        <f t="shared" si="19"/>
        <v>1.2985781990521328</v>
      </c>
      <c r="FY124">
        <f t="shared" si="20"/>
        <v>36.018957345971565</v>
      </c>
      <c r="FZ124">
        <f t="shared" si="21"/>
        <v>3.81042654028436</v>
      </c>
      <c r="GA124">
        <f t="shared" si="22"/>
        <v>1.4976303317535546</v>
      </c>
      <c r="GB124">
        <f t="shared" si="23"/>
        <v>1.6729857819905214</v>
      </c>
      <c r="GC124">
        <f t="shared" si="24"/>
        <v>0.42293233082706766</v>
      </c>
      <c r="GD124">
        <f t="shared" si="25"/>
        <v>24.368568755846585</v>
      </c>
      <c r="GE124">
        <f t="shared" si="26"/>
        <v>43.855218855218851</v>
      </c>
      <c r="GF124">
        <f t="shared" si="27"/>
        <v>25.746268656716421</v>
      </c>
      <c r="GG124">
        <f t="shared" si="28"/>
        <v>75.547445255474443</v>
      </c>
      <c r="GH124">
        <f t="shared" si="29"/>
        <v>8.8696592752839379E-2</v>
      </c>
      <c r="GI124">
        <f t="shared" si="30"/>
        <v>8.7591240875912399E-2</v>
      </c>
      <c r="GJ124">
        <f t="shared" si="31"/>
        <v>0.38095238095238093</v>
      </c>
      <c r="GK124">
        <f t="shared" si="32"/>
        <v>328.57142857142856</v>
      </c>
      <c r="GL124">
        <f t="shared" si="33"/>
        <v>2.934306569343065</v>
      </c>
      <c r="GM124">
        <f t="shared" si="34"/>
        <v>0.22992700729927007</v>
      </c>
      <c r="GN124">
        <f t="shared" si="35"/>
        <v>7.8358208955223885E-2</v>
      </c>
      <c r="GO124">
        <f t="shared" si="36"/>
        <v>2.5443037974683542</v>
      </c>
      <c r="GP124">
        <f t="shared" si="37"/>
        <v>0.96778840380935915</v>
      </c>
      <c r="GQ124">
        <f>(EA124/0.0735)/((DZ124/0.195*(EB124/0.295))^0.5)</f>
        <v>1.1431308420782993</v>
      </c>
    </row>
    <row r="125" spans="1:204">
      <c r="A125" t="s">
        <v>2198</v>
      </c>
      <c r="B125" t="s">
        <v>3052</v>
      </c>
      <c r="C125" t="s">
        <v>7210</v>
      </c>
      <c r="D125" t="s">
        <v>6948</v>
      </c>
      <c r="E125" t="s">
        <v>6948</v>
      </c>
      <c r="F125">
        <v>17</v>
      </c>
      <c r="G125">
        <v>6</v>
      </c>
      <c r="H125" t="s">
        <v>7356</v>
      </c>
      <c r="I125" t="s">
        <v>2200</v>
      </c>
      <c r="J125" t="s">
        <v>3053</v>
      </c>
      <c r="K125">
        <v>48.715980000000002</v>
      </c>
      <c r="L125">
        <v>48.715980000000002</v>
      </c>
      <c r="M125">
        <v>-121.85088</v>
      </c>
      <c r="N125">
        <v>-121.85088</v>
      </c>
      <c r="O125" t="s">
        <v>179</v>
      </c>
      <c r="R125" t="s">
        <v>3059</v>
      </c>
      <c r="S125" t="s">
        <v>3055</v>
      </c>
      <c r="T125" t="s">
        <v>350</v>
      </c>
      <c r="V125" t="s">
        <v>180</v>
      </c>
      <c r="W125" t="s">
        <v>180</v>
      </c>
      <c r="X125" t="s">
        <v>180</v>
      </c>
      <c r="Y125" t="s">
        <v>180</v>
      </c>
      <c r="Z125" t="s">
        <v>180</v>
      </c>
      <c r="AB125" t="s">
        <v>3056</v>
      </c>
      <c r="AC125" t="s">
        <v>181</v>
      </c>
      <c r="AD125" t="s">
        <v>180</v>
      </c>
      <c r="AE125" t="s">
        <v>180</v>
      </c>
      <c r="AF125" t="s">
        <v>180</v>
      </c>
      <c r="AG125" t="s">
        <v>180</v>
      </c>
      <c r="AH125" t="s">
        <v>3057</v>
      </c>
      <c r="AI125">
        <v>49.91</v>
      </c>
      <c r="AJ125">
        <v>1.0629999999999999</v>
      </c>
      <c r="AK125" t="s">
        <v>180</v>
      </c>
      <c r="AL125">
        <v>16.93</v>
      </c>
      <c r="AM125" t="s">
        <v>180</v>
      </c>
      <c r="AP125">
        <v>9.15</v>
      </c>
      <c r="AQ125">
        <v>9.19</v>
      </c>
      <c r="AR125">
        <v>8.16</v>
      </c>
      <c r="AS125">
        <v>0.16600000000000001</v>
      </c>
      <c r="AT125" t="s">
        <v>180</v>
      </c>
      <c r="AU125">
        <v>0.45</v>
      </c>
      <c r="AV125">
        <v>3.16</v>
      </c>
      <c r="AW125">
        <v>0.16</v>
      </c>
      <c r="AY125" t="s">
        <v>180</v>
      </c>
      <c r="AZ125" t="s">
        <v>180</v>
      </c>
      <c r="BA125">
        <v>98.338999999999984</v>
      </c>
      <c r="BC125" t="s">
        <v>180</v>
      </c>
      <c r="BD125" t="s">
        <v>180</v>
      </c>
      <c r="BE125" t="s">
        <v>180</v>
      </c>
      <c r="BI125" t="s">
        <v>180</v>
      </c>
      <c r="BK125" t="s">
        <v>180</v>
      </c>
      <c r="BL125" t="s">
        <v>180</v>
      </c>
      <c r="BN125" t="s">
        <v>180</v>
      </c>
      <c r="BO125" t="s">
        <v>180</v>
      </c>
      <c r="BP125" t="s">
        <v>180</v>
      </c>
      <c r="BQ125" t="s">
        <v>180</v>
      </c>
      <c r="BR125" t="s">
        <v>180</v>
      </c>
      <c r="BS125" t="s">
        <v>180</v>
      </c>
      <c r="BT125" t="s">
        <v>180</v>
      </c>
      <c r="BU125" t="s">
        <v>180</v>
      </c>
      <c r="BV125" t="s">
        <v>180</v>
      </c>
      <c r="BW125" t="s">
        <v>180</v>
      </c>
      <c r="BX125" t="s">
        <v>180</v>
      </c>
      <c r="BY125" t="s">
        <v>180</v>
      </c>
      <c r="BZ125" t="s">
        <v>180</v>
      </c>
      <c r="CD125" t="s">
        <v>180</v>
      </c>
      <c r="CE125" t="s">
        <v>180</v>
      </c>
      <c r="CG125" t="s">
        <v>180</v>
      </c>
      <c r="CH125" t="s">
        <v>180</v>
      </c>
      <c r="CI125" t="s">
        <v>180</v>
      </c>
      <c r="CJ125" t="s">
        <v>180</v>
      </c>
      <c r="CK125" t="s">
        <v>180</v>
      </c>
      <c r="CM125" t="s">
        <v>180</v>
      </c>
      <c r="CN125" t="s">
        <v>180</v>
      </c>
      <c r="CO125">
        <v>30.1</v>
      </c>
      <c r="CQ125">
        <v>192</v>
      </c>
      <c r="CR125">
        <v>235</v>
      </c>
      <c r="CS125" t="s">
        <v>180</v>
      </c>
      <c r="CT125" t="s">
        <v>180</v>
      </c>
      <c r="CV125">
        <v>65</v>
      </c>
      <c r="CW125">
        <v>26</v>
      </c>
      <c r="CX125">
        <v>79</v>
      </c>
      <c r="CY125">
        <v>18</v>
      </c>
      <c r="CZ125" t="s">
        <v>180</v>
      </c>
      <c r="DB125" t="s">
        <v>180</v>
      </c>
      <c r="DC125" t="s">
        <v>180</v>
      </c>
      <c r="DD125">
        <v>5.4</v>
      </c>
      <c r="DE125">
        <v>491</v>
      </c>
      <c r="DF125">
        <v>21.2</v>
      </c>
      <c r="DG125">
        <v>77</v>
      </c>
      <c r="DH125">
        <v>2.78</v>
      </c>
      <c r="DJ125" t="s">
        <v>180</v>
      </c>
      <c r="DK125" t="s">
        <v>180</v>
      </c>
      <c r="DL125" t="s">
        <v>180</v>
      </c>
      <c r="DM125" t="s">
        <v>180</v>
      </c>
      <c r="DR125" t="s">
        <v>180</v>
      </c>
      <c r="DS125" t="s">
        <v>180</v>
      </c>
      <c r="DT125">
        <v>0.06</v>
      </c>
      <c r="DU125">
        <v>202</v>
      </c>
      <c r="DV125">
        <v>7.81</v>
      </c>
      <c r="DW125">
        <v>18.440000000000001</v>
      </c>
      <c r="DX125">
        <v>2.6</v>
      </c>
      <c r="DY125">
        <v>11.66</v>
      </c>
      <c r="DZ125">
        <v>3.08</v>
      </c>
      <c r="EA125">
        <v>1.1499999999999999</v>
      </c>
      <c r="EB125">
        <v>3.53</v>
      </c>
      <c r="EC125">
        <v>0.62</v>
      </c>
      <c r="ED125">
        <v>3.98</v>
      </c>
      <c r="EE125">
        <v>0.85</v>
      </c>
      <c r="EF125">
        <v>2.34</v>
      </c>
      <c r="EG125">
        <v>0.35</v>
      </c>
      <c r="EH125">
        <v>2.13</v>
      </c>
      <c r="EI125">
        <v>0.34</v>
      </c>
      <c r="EJ125">
        <v>2.0699999999999998</v>
      </c>
      <c r="EK125">
        <v>0.18</v>
      </c>
      <c r="EM125" t="s">
        <v>180</v>
      </c>
      <c r="EN125" t="s">
        <v>180</v>
      </c>
      <c r="EO125" t="s">
        <v>180</v>
      </c>
      <c r="EP125" t="s">
        <v>180</v>
      </c>
      <c r="EQ125" t="s">
        <v>180</v>
      </c>
      <c r="ER125" t="s">
        <v>180</v>
      </c>
      <c r="ET125">
        <v>1.68</v>
      </c>
      <c r="EV125">
        <v>0.64</v>
      </c>
      <c r="EW125">
        <v>0.25</v>
      </c>
      <c r="EY125" t="s">
        <v>180</v>
      </c>
      <c r="EZ125" t="s">
        <v>180</v>
      </c>
      <c r="FB125" t="s">
        <v>180</v>
      </c>
      <c r="FD125" t="s">
        <v>180</v>
      </c>
      <c r="FF125" t="s">
        <v>180</v>
      </c>
      <c r="FH125" t="s">
        <v>180</v>
      </c>
      <c r="FI125" t="s">
        <v>180</v>
      </c>
      <c r="FJ125" t="s">
        <v>180</v>
      </c>
      <c r="FK125" t="s">
        <v>180</v>
      </c>
      <c r="FL125" t="s">
        <v>180</v>
      </c>
      <c r="FM125" t="s">
        <v>180</v>
      </c>
      <c r="FN125" t="s">
        <v>180</v>
      </c>
      <c r="FP125" t="s">
        <v>180</v>
      </c>
      <c r="FQ125" t="s">
        <v>180</v>
      </c>
      <c r="FR125" t="s">
        <v>180</v>
      </c>
      <c r="FS125" t="s">
        <v>180</v>
      </c>
      <c r="FT125" t="s">
        <v>180</v>
      </c>
      <c r="FU125" t="s">
        <v>180</v>
      </c>
      <c r="FV125" t="s">
        <v>3060</v>
      </c>
      <c r="FW125" t="s">
        <v>180</v>
      </c>
      <c r="FX125">
        <f t="shared" si="19"/>
        <v>1.3051643192488263</v>
      </c>
      <c r="FY125">
        <f t="shared" si="20"/>
        <v>36.15023474178404</v>
      </c>
      <c r="FZ125">
        <f t="shared" si="21"/>
        <v>3.6666666666666665</v>
      </c>
      <c r="GA125">
        <f t="shared" si="22"/>
        <v>1.4460093896713615</v>
      </c>
      <c r="GB125">
        <f t="shared" si="23"/>
        <v>1.6572769953051643</v>
      </c>
      <c r="GC125">
        <f t="shared" si="24"/>
        <v>0.42333019755409224</v>
      </c>
      <c r="GD125">
        <f t="shared" si="25"/>
        <v>23.160377358490567</v>
      </c>
      <c r="GE125">
        <f t="shared" si="26"/>
        <v>42.109777015437395</v>
      </c>
      <c r="GF125">
        <f t="shared" si="27"/>
        <v>25.864276568501921</v>
      </c>
      <c r="GG125">
        <f t="shared" si="28"/>
        <v>72.661870503597129</v>
      </c>
      <c r="GH125">
        <f t="shared" si="29"/>
        <v>9.1106290672451185E-2</v>
      </c>
      <c r="GI125">
        <f t="shared" si="30"/>
        <v>8.9928057553956844E-2</v>
      </c>
      <c r="GJ125">
        <f t="shared" si="31"/>
        <v>0.390625</v>
      </c>
      <c r="GK125">
        <f t="shared" si="32"/>
        <v>315.625</v>
      </c>
      <c r="GL125">
        <f t="shared" si="33"/>
        <v>2.8093525179856114</v>
      </c>
      <c r="GM125">
        <f t="shared" si="34"/>
        <v>0.23021582733812951</v>
      </c>
      <c r="GN125">
        <f t="shared" si="35"/>
        <v>8.1946222791293225E-2</v>
      </c>
      <c r="GO125">
        <f t="shared" si="36"/>
        <v>2.5357142857142856</v>
      </c>
      <c r="GP125">
        <f t="shared" si="37"/>
        <v>0.98491358391380035</v>
      </c>
      <c r="GQ125">
        <f>(EA125/0.0735)/((DZ125/0.195*(EB125/0.295))^0.5)</f>
        <v>1.1380886808973414</v>
      </c>
    </row>
    <row r="126" spans="1:204">
      <c r="A126" t="s">
        <v>2198</v>
      </c>
      <c r="B126" t="s">
        <v>3052</v>
      </c>
      <c r="C126" t="s">
        <v>7210</v>
      </c>
      <c r="D126" t="s">
        <v>6948</v>
      </c>
      <c r="E126" t="s">
        <v>6948</v>
      </c>
      <c r="F126">
        <v>17</v>
      </c>
      <c r="G126">
        <v>6</v>
      </c>
      <c r="H126" t="s">
        <v>7356</v>
      </c>
      <c r="I126" t="s">
        <v>2200</v>
      </c>
      <c r="J126" t="s">
        <v>3053</v>
      </c>
      <c r="K126">
        <v>48.715470000000003</v>
      </c>
      <c r="L126">
        <v>48.715470000000003</v>
      </c>
      <c r="M126">
        <v>-121.85227999999999</v>
      </c>
      <c r="N126">
        <v>-121.85227999999999</v>
      </c>
      <c r="O126" t="s">
        <v>179</v>
      </c>
      <c r="R126" t="s">
        <v>3061</v>
      </c>
      <c r="S126" t="s">
        <v>3055</v>
      </c>
      <c r="T126" t="s">
        <v>350</v>
      </c>
      <c r="V126" t="s">
        <v>180</v>
      </c>
      <c r="W126" t="s">
        <v>180</v>
      </c>
      <c r="X126" t="s">
        <v>180</v>
      </c>
      <c r="Y126" t="s">
        <v>180</v>
      </c>
      <c r="Z126" t="s">
        <v>180</v>
      </c>
      <c r="AB126" t="s">
        <v>3056</v>
      </c>
      <c r="AC126" t="s">
        <v>181</v>
      </c>
      <c r="AD126" t="s">
        <v>180</v>
      </c>
      <c r="AE126" t="s">
        <v>180</v>
      </c>
      <c r="AF126" t="s">
        <v>180</v>
      </c>
      <c r="AG126" t="s">
        <v>180</v>
      </c>
      <c r="AH126" t="s">
        <v>3057</v>
      </c>
      <c r="AI126">
        <v>50.05</v>
      </c>
      <c r="AJ126">
        <v>1.0409999999999999</v>
      </c>
      <c r="AK126" t="s">
        <v>180</v>
      </c>
      <c r="AL126">
        <v>17.100000000000001</v>
      </c>
      <c r="AM126" t="s">
        <v>180</v>
      </c>
      <c r="AP126">
        <v>9.39</v>
      </c>
      <c r="AQ126">
        <v>9.2100000000000009</v>
      </c>
      <c r="AR126">
        <v>8.3800000000000008</v>
      </c>
      <c r="AS126">
        <v>0.16500000000000001</v>
      </c>
      <c r="AT126" t="s">
        <v>180</v>
      </c>
      <c r="AU126">
        <v>0.44</v>
      </c>
      <c r="AV126">
        <v>3.23</v>
      </c>
      <c r="AW126">
        <v>0.155</v>
      </c>
      <c r="AY126" t="s">
        <v>180</v>
      </c>
      <c r="AZ126" t="s">
        <v>180</v>
      </c>
      <c r="BA126">
        <v>99.161000000000001</v>
      </c>
      <c r="BC126" t="s">
        <v>180</v>
      </c>
      <c r="BD126" t="s">
        <v>180</v>
      </c>
      <c r="BE126" t="s">
        <v>180</v>
      </c>
      <c r="BI126" t="s">
        <v>180</v>
      </c>
      <c r="BK126" t="s">
        <v>180</v>
      </c>
      <c r="BL126" t="s">
        <v>180</v>
      </c>
      <c r="BN126" t="s">
        <v>180</v>
      </c>
      <c r="BO126" t="s">
        <v>180</v>
      </c>
      <c r="BP126" t="s">
        <v>180</v>
      </c>
      <c r="BQ126" t="s">
        <v>180</v>
      </c>
      <c r="BR126" t="s">
        <v>180</v>
      </c>
      <c r="BS126" t="s">
        <v>180</v>
      </c>
      <c r="BT126" t="s">
        <v>180</v>
      </c>
      <c r="BU126" t="s">
        <v>180</v>
      </c>
      <c r="BV126" t="s">
        <v>180</v>
      </c>
      <c r="BW126" t="s">
        <v>180</v>
      </c>
      <c r="BX126" t="s">
        <v>180</v>
      </c>
      <c r="BY126" t="s">
        <v>180</v>
      </c>
      <c r="BZ126" t="s">
        <v>180</v>
      </c>
      <c r="CD126" t="s">
        <v>180</v>
      </c>
      <c r="CE126" t="s">
        <v>180</v>
      </c>
      <c r="CG126" t="s">
        <v>180</v>
      </c>
      <c r="CH126" t="s">
        <v>180</v>
      </c>
      <c r="CI126" t="s">
        <v>180</v>
      </c>
      <c r="CJ126" t="s">
        <v>180</v>
      </c>
      <c r="CK126" t="s">
        <v>180</v>
      </c>
      <c r="CM126" t="s">
        <v>180</v>
      </c>
      <c r="CN126" t="s">
        <v>180</v>
      </c>
      <c r="CO126">
        <v>30</v>
      </c>
      <c r="CQ126">
        <v>185</v>
      </c>
      <c r="CR126">
        <v>257</v>
      </c>
      <c r="CS126" t="s">
        <v>180</v>
      </c>
      <c r="CT126" t="s">
        <v>180</v>
      </c>
      <c r="CV126">
        <v>69</v>
      </c>
      <c r="CW126">
        <v>25</v>
      </c>
      <c r="CX126">
        <v>82</v>
      </c>
      <c r="CY126">
        <v>18</v>
      </c>
      <c r="CZ126" t="s">
        <v>180</v>
      </c>
      <c r="DB126" t="s">
        <v>180</v>
      </c>
      <c r="DC126" t="s">
        <v>180</v>
      </c>
      <c r="DD126">
        <v>5.6</v>
      </c>
      <c r="DE126">
        <v>499</v>
      </c>
      <c r="DF126">
        <v>21.26</v>
      </c>
      <c r="DG126">
        <v>73</v>
      </c>
      <c r="DH126">
        <v>2.64</v>
      </c>
      <c r="DJ126" t="s">
        <v>180</v>
      </c>
      <c r="DK126" t="s">
        <v>180</v>
      </c>
      <c r="DL126" t="s">
        <v>180</v>
      </c>
      <c r="DM126" t="s">
        <v>180</v>
      </c>
      <c r="DR126" t="s">
        <v>180</v>
      </c>
      <c r="DS126" t="s">
        <v>180</v>
      </c>
      <c r="DT126">
        <v>0.05</v>
      </c>
      <c r="DU126">
        <v>207</v>
      </c>
      <c r="DV126">
        <v>8.08</v>
      </c>
      <c r="DW126">
        <v>18.21</v>
      </c>
      <c r="DX126">
        <v>2.66</v>
      </c>
      <c r="DY126">
        <v>11.97</v>
      </c>
      <c r="DZ126">
        <v>3.06</v>
      </c>
      <c r="EA126">
        <v>1.17</v>
      </c>
      <c r="EB126">
        <v>3.57</v>
      </c>
      <c r="EC126">
        <v>0.63</v>
      </c>
      <c r="ED126">
        <v>4.03</v>
      </c>
      <c r="EE126">
        <v>0.86</v>
      </c>
      <c r="EF126">
        <v>2.3199999999999998</v>
      </c>
      <c r="EG126">
        <v>0.34</v>
      </c>
      <c r="EH126">
        <v>2.16</v>
      </c>
      <c r="EI126">
        <v>0.33</v>
      </c>
      <c r="EJ126">
        <v>1.96</v>
      </c>
      <c r="EK126">
        <v>0.18</v>
      </c>
      <c r="EM126" t="s">
        <v>180</v>
      </c>
      <c r="EN126" t="s">
        <v>180</v>
      </c>
      <c r="EO126" t="s">
        <v>180</v>
      </c>
      <c r="EP126" t="s">
        <v>180</v>
      </c>
      <c r="EQ126" t="s">
        <v>180</v>
      </c>
      <c r="ER126" t="s">
        <v>180</v>
      </c>
      <c r="ET126">
        <v>1.79</v>
      </c>
      <c r="EV126">
        <v>0.6</v>
      </c>
      <c r="EW126">
        <v>0.24</v>
      </c>
      <c r="EX126">
        <v>0.512988</v>
      </c>
      <c r="EY126" t="s">
        <v>180</v>
      </c>
      <c r="EZ126" t="s">
        <v>180</v>
      </c>
      <c r="FA126">
        <v>0.70315700000000003</v>
      </c>
      <c r="FB126" t="s">
        <v>180</v>
      </c>
      <c r="FC126">
        <v>18.806000000000001</v>
      </c>
      <c r="FD126" t="s">
        <v>180</v>
      </c>
      <c r="FE126">
        <v>15.547000000000001</v>
      </c>
      <c r="FF126" t="s">
        <v>180</v>
      </c>
      <c r="FG126">
        <v>38.238</v>
      </c>
      <c r="FH126" t="s">
        <v>180</v>
      </c>
      <c r="FI126" t="s">
        <v>180</v>
      </c>
      <c r="FJ126" t="s">
        <v>180</v>
      </c>
      <c r="FK126" t="s">
        <v>180</v>
      </c>
      <c r="FL126" t="s">
        <v>180</v>
      </c>
      <c r="FM126" t="s">
        <v>180</v>
      </c>
      <c r="FN126" t="s">
        <v>180</v>
      </c>
      <c r="FP126" t="s">
        <v>180</v>
      </c>
      <c r="FQ126" t="s">
        <v>180</v>
      </c>
      <c r="FR126" t="s">
        <v>180</v>
      </c>
      <c r="FS126" t="s">
        <v>180</v>
      </c>
      <c r="FT126" t="s">
        <v>180</v>
      </c>
      <c r="FU126" t="s">
        <v>180</v>
      </c>
      <c r="FV126" t="s">
        <v>3062</v>
      </c>
      <c r="FW126" t="s">
        <v>180</v>
      </c>
      <c r="FX126">
        <f t="shared" si="19"/>
        <v>1.2222222222222221</v>
      </c>
      <c r="FY126">
        <f t="shared" si="20"/>
        <v>33.796296296296298</v>
      </c>
      <c r="FZ126">
        <f t="shared" si="21"/>
        <v>3.7407407407407405</v>
      </c>
      <c r="GA126">
        <f t="shared" si="22"/>
        <v>1.4166666666666665</v>
      </c>
      <c r="GB126">
        <f t="shared" si="23"/>
        <v>1.6527777777777777</v>
      </c>
      <c r="GC126">
        <f t="shared" si="24"/>
        <v>0.42267050912584059</v>
      </c>
      <c r="GD126">
        <f t="shared" si="25"/>
        <v>23.471307619943556</v>
      </c>
      <c r="GE126">
        <f t="shared" si="26"/>
        <v>41.687552213868003</v>
      </c>
      <c r="GF126">
        <f t="shared" si="27"/>
        <v>25.618811881188119</v>
      </c>
      <c r="GG126">
        <f t="shared" si="28"/>
        <v>78.409090909090907</v>
      </c>
      <c r="GH126">
        <f t="shared" si="29"/>
        <v>9.8297638660076875E-2</v>
      </c>
      <c r="GI126">
        <f t="shared" si="30"/>
        <v>9.0909090909090898E-2</v>
      </c>
      <c r="GJ126">
        <f t="shared" si="31"/>
        <v>0.4</v>
      </c>
      <c r="GK126">
        <f t="shared" si="32"/>
        <v>345</v>
      </c>
      <c r="GL126">
        <f t="shared" si="33"/>
        <v>3.0606060606060606</v>
      </c>
      <c r="GM126">
        <f t="shared" si="34"/>
        <v>0.22727272727272727</v>
      </c>
      <c r="GN126">
        <f t="shared" si="35"/>
        <v>7.4257425742574254E-2</v>
      </c>
      <c r="GO126">
        <f t="shared" si="36"/>
        <v>2.6405228758169934</v>
      </c>
      <c r="GP126">
        <f t="shared" si="37"/>
        <v>0.94539401496036024</v>
      </c>
      <c r="GQ126">
        <f>(EA126/0.0735)/((DZ126/0.195*(EB126/0.295))^0.5)</f>
        <v>1.1551330638849293</v>
      </c>
      <c r="GR126">
        <v>0.512988</v>
      </c>
      <c r="GS126">
        <v>0.70315700000000003</v>
      </c>
      <c r="GT126">
        <v>18.806000000000001</v>
      </c>
      <c r="GU126">
        <v>15.547000000000001</v>
      </c>
      <c r="GV126">
        <v>38.238</v>
      </c>
    </row>
    <row r="127" spans="1:204">
      <c r="A127" t="s">
        <v>2198</v>
      </c>
      <c r="B127" t="s">
        <v>3052</v>
      </c>
      <c r="C127" t="s">
        <v>7210</v>
      </c>
      <c r="D127" t="s">
        <v>6948</v>
      </c>
      <c r="E127" t="s">
        <v>6948</v>
      </c>
      <c r="F127">
        <v>17</v>
      </c>
      <c r="G127">
        <v>6</v>
      </c>
      <c r="H127" t="s">
        <v>7356</v>
      </c>
      <c r="I127" t="s">
        <v>2200</v>
      </c>
      <c r="J127" t="s">
        <v>3053</v>
      </c>
      <c r="K127">
        <v>48.715069999999997</v>
      </c>
      <c r="L127">
        <v>48.715069999999997</v>
      </c>
      <c r="M127">
        <v>-121.85178000000001</v>
      </c>
      <c r="N127">
        <v>-121.85178000000001</v>
      </c>
      <c r="O127" t="s">
        <v>179</v>
      </c>
      <c r="R127" t="s">
        <v>3063</v>
      </c>
      <c r="S127" t="s">
        <v>3055</v>
      </c>
      <c r="T127" t="s">
        <v>350</v>
      </c>
      <c r="V127" t="s">
        <v>180</v>
      </c>
      <c r="W127" t="s">
        <v>180</v>
      </c>
      <c r="X127" t="s">
        <v>180</v>
      </c>
      <c r="Y127" t="s">
        <v>180</v>
      </c>
      <c r="Z127" t="s">
        <v>180</v>
      </c>
      <c r="AB127" t="s">
        <v>3056</v>
      </c>
      <c r="AC127" t="s">
        <v>181</v>
      </c>
      <c r="AD127" t="s">
        <v>180</v>
      </c>
      <c r="AE127" t="s">
        <v>180</v>
      </c>
      <c r="AF127" t="s">
        <v>180</v>
      </c>
      <c r="AG127" t="s">
        <v>180</v>
      </c>
      <c r="AH127" t="s">
        <v>3057</v>
      </c>
      <c r="AI127">
        <v>49.59</v>
      </c>
      <c r="AJ127">
        <v>1.0129999999999999</v>
      </c>
      <c r="AK127" t="s">
        <v>180</v>
      </c>
      <c r="AL127">
        <v>17.32</v>
      </c>
      <c r="AM127" t="s">
        <v>180</v>
      </c>
      <c r="AP127">
        <v>8.9</v>
      </c>
      <c r="AQ127">
        <v>9.2899999999999991</v>
      </c>
      <c r="AR127">
        <v>8.18</v>
      </c>
      <c r="AS127">
        <v>0.161</v>
      </c>
      <c r="AT127" t="s">
        <v>180</v>
      </c>
      <c r="AU127">
        <v>0.42</v>
      </c>
      <c r="AV127">
        <v>3.2</v>
      </c>
      <c r="AW127">
        <v>0.14899999999999999</v>
      </c>
      <c r="AY127" t="s">
        <v>180</v>
      </c>
      <c r="AZ127" t="s">
        <v>180</v>
      </c>
      <c r="BA127">
        <v>98.223000000000013</v>
      </c>
      <c r="BC127" t="s">
        <v>180</v>
      </c>
      <c r="BD127" t="s">
        <v>180</v>
      </c>
      <c r="BE127" t="s">
        <v>180</v>
      </c>
      <c r="BI127" t="s">
        <v>180</v>
      </c>
      <c r="BK127" t="s">
        <v>180</v>
      </c>
      <c r="BL127" t="s">
        <v>180</v>
      </c>
      <c r="BN127" t="s">
        <v>180</v>
      </c>
      <c r="BO127" t="s">
        <v>180</v>
      </c>
      <c r="BP127" t="s">
        <v>180</v>
      </c>
      <c r="BQ127" t="s">
        <v>180</v>
      </c>
      <c r="BR127" t="s">
        <v>180</v>
      </c>
      <c r="BS127" t="s">
        <v>180</v>
      </c>
      <c r="BT127" t="s">
        <v>180</v>
      </c>
      <c r="BU127" t="s">
        <v>180</v>
      </c>
      <c r="BV127" t="s">
        <v>180</v>
      </c>
      <c r="BW127" t="s">
        <v>180</v>
      </c>
      <c r="BX127" t="s">
        <v>180</v>
      </c>
      <c r="BY127" t="s">
        <v>180</v>
      </c>
      <c r="BZ127" t="s">
        <v>180</v>
      </c>
      <c r="CD127" t="s">
        <v>180</v>
      </c>
      <c r="CE127" t="s">
        <v>180</v>
      </c>
      <c r="CG127" t="s">
        <v>180</v>
      </c>
      <c r="CH127" t="s">
        <v>180</v>
      </c>
      <c r="CI127" t="s">
        <v>180</v>
      </c>
      <c r="CJ127" t="s">
        <v>180</v>
      </c>
      <c r="CK127" t="s">
        <v>180</v>
      </c>
      <c r="CM127" t="s">
        <v>180</v>
      </c>
      <c r="CN127" t="s">
        <v>180</v>
      </c>
      <c r="CO127">
        <v>28.3</v>
      </c>
      <c r="CQ127">
        <v>182</v>
      </c>
      <c r="CR127">
        <v>243</v>
      </c>
      <c r="CS127" t="s">
        <v>180</v>
      </c>
      <c r="CT127" t="s">
        <v>180</v>
      </c>
      <c r="CV127">
        <v>65</v>
      </c>
      <c r="CW127">
        <v>26</v>
      </c>
      <c r="CX127">
        <v>77</v>
      </c>
      <c r="CY127">
        <v>17</v>
      </c>
      <c r="CZ127" t="s">
        <v>180</v>
      </c>
      <c r="DB127" t="s">
        <v>180</v>
      </c>
      <c r="DC127" t="s">
        <v>180</v>
      </c>
      <c r="DD127">
        <v>5.7</v>
      </c>
      <c r="DE127">
        <v>499</v>
      </c>
      <c r="DF127">
        <v>19.98</v>
      </c>
      <c r="DG127">
        <v>72</v>
      </c>
      <c r="DH127">
        <v>2.64</v>
      </c>
      <c r="DJ127" t="s">
        <v>180</v>
      </c>
      <c r="DK127" t="s">
        <v>180</v>
      </c>
      <c r="DL127" t="s">
        <v>180</v>
      </c>
      <c r="DM127" t="s">
        <v>180</v>
      </c>
      <c r="DR127" t="s">
        <v>180</v>
      </c>
      <c r="DS127" t="s">
        <v>180</v>
      </c>
      <c r="DT127">
        <v>7.0000000000000007E-2</v>
      </c>
      <c r="DU127">
        <v>203</v>
      </c>
      <c r="DV127">
        <v>7.62</v>
      </c>
      <c r="DW127">
        <v>17.670000000000002</v>
      </c>
      <c r="DX127">
        <v>2.4900000000000002</v>
      </c>
      <c r="DY127">
        <v>11.17</v>
      </c>
      <c r="DZ127">
        <v>2.93</v>
      </c>
      <c r="EA127">
        <v>1.1100000000000001</v>
      </c>
      <c r="EB127">
        <v>3.31</v>
      </c>
      <c r="EC127">
        <v>0.57999999999999996</v>
      </c>
      <c r="ED127">
        <v>3.64</v>
      </c>
      <c r="EE127">
        <v>0.79</v>
      </c>
      <c r="EF127">
        <v>2.17</v>
      </c>
      <c r="EG127">
        <v>0.32</v>
      </c>
      <c r="EH127">
        <v>2.04</v>
      </c>
      <c r="EI127">
        <v>0.32</v>
      </c>
      <c r="EJ127">
        <v>1.92</v>
      </c>
      <c r="EK127">
        <v>0.17</v>
      </c>
      <c r="EM127" t="s">
        <v>180</v>
      </c>
      <c r="EN127" t="s">
        <v>180</v>
      </c>
      <c r="EO127" t="s">
        <v>180</v>
      </c>
      <c r="EP127" t="s">
        <v>180</v>
      </c>
      <c r="EQ127" t="s">
        <v>180</v>
      </c>
      <c r="ER127" t="s">
        <v>180</v>
      </c>
      <c r="ET127">
        <v>1.79</v>
      </c>
      <c r="EV127">
        <v>0.66</v>
      </c>
      <c r="EW127">
        <v>0.27</v>
      </c>
      <c r="EY127" t="s">
        <v>180</v>
      </c>
      <c r="EZ127" t="s">
        <v>180</v>
      </c>
      <c r="FB127" t="s">
        <v>180</v>
      </c>
      <c r="FD127" t="s">
        <v>180</v>
      </c>
      <c r="FF127" t="s">
        <v>180</v>
      </c>
      <c r="FH127" t="s">
        <v>180</v>
      </c>
      <c r="FI127" t="s">
        <v>180</v>
      </c>
      <c r="FJ127" t="s">
        <v>180</v>
      </c>
      <c r="FK127" t="s">
        <v>180</v>
      </c>
      <c r="FL127" t="s">
        <v>180</v>
      </c>
      <c r="FM127" t="s">
        <v>180</v>
      </c>
      <c r="FN127" t="s">
        <v>180</v>
      </c>
      <c r="FP127" t="s">
        <v>180</v>
      </c>
      <c r="FQ127" t="s">
        <v>180</v>
      </c>
      <c r="FR127" t="s">
        <v>180</v>
      </c>
      <c r="FS127" t="s">
        <v>180</v>
      </c>
      <c r="FT127" t="s">
        <v>180</v>
      </c>
      <c r="FU127" t="s">
        <v>180</v>
      </c>
      <c r="FV127" t="s">
        <v>3064</v>
      </c>
      <c r="FW127" t="s">
        <v>180</v>
      </c>
      <c r="FX127">
        <f t="shared" si="19"/>
        <v>1.2941176470588236</v>
      </c>
      <c r="FY127">
        <f t="shared" si="20"/>
        <v>35.294117647058826</v>
      </c>
      <c r="FZ127">
        <f t="shared" si="21"/>
        <v>3.7352941176470589</v>
      </c>
      <c r="GA127">
        <f t="shared" si="22"/>
        <v>1.4362745098039216</v>
      </c>
      <c r="GB127">
        <f t="shared" si="23"/>
        <v>1.6225490196078431</v>
      </c>
      <c r="GC127">
        <f t="shared" si="24"/>
        <v>0.41461006910167819</v>
      </c>
      <c r="GD127">
        <f t="shared" si="25"/>
        <v>24.974974974974973</v>
      </c>
      <c r="GE127">
        <f t="shared" si="26"/>
        <v>44.67323187108326</v>
      </c>
      <c r="GF127">
        <f t="shared" si="27"/>
        <v>26.640419947506562</v>
      </c>
      <c r="GG127">
        <f t="shared" si="28"/>
        <v>76.893939393939391</v>
      </c>
      <c r="GH127">
        <f t="shared" si="29"/>
        <v>0.10130164119977363</v>
      </c>
      <c r="GI127">
        <f t="shared" si="30"/>
        <v>0.10227272727272728</v>
      </c>
      <c r="GJ127">
        <f t="shared" si="31"/>
        <v>0.40909090909090912</v>
      </c>
      <c r="GK127">
        <f t="shared" si="32"/>
        <v>307.57575757575756</v>
      </c>
      <c r="GL127">
        <f t="shared" si="33"/>
        <v>2.8863636363636362</v>
      </c>
      <c r="GM127">
        <f t="shared" si="34"/>
        <v>0.25</v>
      </c>
      <c r="GN127">
        <f t="shared" si="35"/>
        <v>8.6614173228346455E-2</v>
      </c>
      <c r="GO127">
        <f t="shared" si="36"/>
        <v>2.6006825938566553</v>
      </c>
      <c r="GP127">
        <f t="shared" si="37"/>
        <v>0.97635733156150506</v>
      </c>
      <c r="GQ127">
        <f>(EA127/0.0735)/((DZ127/0.195*(EB127/0.295))^0.5)</f>
        <v>1.163097564454175</v>
      </c>
    </row>
    <row r="128" spans="1:204">
      <c r="A128" t="s">
        <v>2198</v>
      </c>
      <c r="B128" t="s">
        <v>3052</v>
      </c>
      <c r="C128" t="s">
        <v>7210</v>
      </c>
      <c r="D128" t="s">
        <v>6948</v>
      </c>
      <c r="E128" t="s">
        <v>6948</v>
      </c>
      <c r="F128">
        <v>17</v>
      </c>
      <c r="G128">
        <v>6</v>
      </c>
      <c r="H128" t="s">
        <v>7356</v>
      </c>
      <c r="I128" t="s">
        <v>2200</v>
      </c>
      <c r="J128" t="s">
        <v>3065</v>
      </c>
      <c r="K128">
        <v>48.714849999999998</v>
      </c>
      <c r="L128">
        <v>48.714849999999998</v>
      </c>
      <c r="M128">
        <v>-121.84753000000001</v>
      </c>
      <c r="N128">
        <v>-121.84753000000001</v>
      </c>
      <c r="O128" t="s">
        <v>179</v>
      </c>
      <c r="R128" t="s">
        <v>3066</v>
      </c>
      <c r="S128" t="s">
        <v>3067</v>
      </c>
      <c r="T128" t="s">
        <v>350</v>
      </c>
      <c r="V128" t="s">
        <v>180</v>
      </c>
      <c r="W128" t="s">
        <v>180</v>
      </c>
      <c r="X128" t="s">
        <v>180</v>
      </c>
      <c r="Y128" t="s">
        <v>180</v>
      </c>
      <c r="Z128" t="s">
        <v>180</v>
      </c>
      <c r="AB128" t="s">
        <v>3068</v>
      </c>
      <c r="AC128" t="s">
        <v>181</v>
      </c>
      <c r="AD128" t="s">
        <v>180</v>
      </c>
      <c r="AE128" t="s">
        <v>180</v>
      </c>
      <c r="AF128" t="s">
        <v>180</v>
      </c>
      <c r="AG128" t="s">
        <v>180</v>
      </c>
      <c r="AH128" t="s">
        <v>3057</v>
      </c>
      <c r="AI128">
        <v>53.97</v>
      </c>
      <c r="AJ128">
        <v>0.91900000000000004</v>
      </c>
      <c r="AK128" t="s">
        <v>180</v>
      </c>
      <c r="AL128">
        <v>16.170000000000002</v>
      </c>
      <c r="AM128" t="s">
        <v>180</v>
      </c>
      <c r="AP128">
        <v>6.92</v>
      </c>
      <c r="AQ128">
        <v>9.4700000000000006</v>
      </c>
      <c r="AR128">
        <v>7.35</v>
      </c>
      <c r="AS128">
        <v>0.129</v>
      </c>
      <c r="AT128" t="s">
        <v>180</v>
      </c>
      <c r="AU128">
        <v>0.95</v>
      </c>
      <c r="AV128">
        <v>2.89</v>
      </c>
      <c r="AW128">
        <v>0.184</v>
      </c>
      <c r="AY128" t="s">
        <v>180</v>
      </c>
      <c r="AZ128" t="s">
        <v>180</v>
      </c>
      <c r="BA128">
        <v>98.951999999999998</v>
      </c>
      <c r="BC128" t="s">
        <v>180</v>
      </c>
      <c r="BD128" t="s">
        <v>180</v>
      </c>
      <c r="BE128" t="s">
        <v>180</v>
      </c>
      <c r="BI128" t="s">
        <v>180</v>
      </c>
      <c r="BK128" t="s">
        <v>180</v>
      </c>
      <c r="BL128" t="s">
        <v>180</v>
      </c>
      <c r="BN128" t="s">
        <v>180</v>
      </c>
      <c r="BO128" t="s">
        <v>180</v>
      </c>
      <c r="BP128" t="s">
        <v>180</v>
      </c>
      <c r="BQ128" t="s">
        <v>180</v>
      </c>
      <c r="BR128" t="s">
        <v>180</v>
      </c>
      <c r="BS128" t="s">
        <v>180</v>
      </c>
      <c r="BT128" t="s">
        <v>180</v>
      </c>
      <c r="BU128" t="s">
        <v>180</v>
      </c>
      <c r="BV128" t="s">
        <v>180</v>
      </c>
      <c r="BW128" t="s">
        <v>180</v>
      </c>
      <c r="BX128" t="s">
        <v>180</v>
      </c>
      <c r="BY128" t="s">
        <v>180</v>
      </c>
      <c r="BZ128" t="s">
        <v>180</v>
      </c>
      <c r="CD128" t="s">
        <v>180</v>
      </c>
      <c r="CE128" t="s">
        <v>180</v>
      </c>
      <c r="CG128" t="s">
        <v>180</v>
      </c>
      <c r="CH128" t="s">
        <v>180</v>
      </c>
      <c r="CI128" t="s">
        <v>180</v>
      </c>
      <c r="CJ128" t="s">
        <v>180</v>
      </c>
      <c r="CK128" t="s">
        <v>180</v>
      </c>
      <c r="CM128" t="s">
        <v>180</v>
      </c>
      <c r="CN128" t="s">
        <v>180</v>
      </c>
      <c r="CO128">
        <v>25.8</v>
      </c>
      <c r="CQ128">
        <v>180</v>
      </c>
      <c r="CR128">
        <v>198</v>
      </c>
      <c r="CS128" t="s">
        <v>180</v>
      </c>
      <c r="CT128" t="s">
        <v>180</v>
      </c>
      <c r="CV128">
        <v>56</v>
      </c>
      <c r="CW128">
        <v>40</v>
      </c>
      <c r="CX128">
        <v>65</v>
      </c>
      <c r="CY128">
        <v>16</v>
      </c>
      <c r="CZ128" t="s">
        <v>180</v>
      </c>
      <c r="DB128" t="s">
        <v>180</v>
      </c>
      <c r="DC128" t="s">
        <v>180</v>
      </c>
      <c r="DD128">
        <v>12.4</v>
      </c>
      <c r="DE128">
        <v>854</v>
      </c>
      <c r="DF128">
        <v>18.05</v>
      </c>
      <c r="DG128">
        <v>107</v>
      </c>
      <c r="DH128">
        <v>3.58</v>
      </c>
      <c r="DJ128" t="s">
        <v>180</v>
      </c>
      <c r="DK128" t="s">
        <v>180</v>
      </c>
      <c r="DL128" t="s">
        <v>180</v>
      </c>
      <c r="DM128" t="s">
        <v>180</v>
      </c>
      <c r="DR128" t="s">
        <v>180</v>
      </c>
      <c r="DS128" t="s">
        <v>180</v>
      </c>
      <c r="DT128">
        <v>0.2</v>
      </c>
      <c r="DU128">
        <v>350</v>
      </c>
      <c r="DV128">
        <v>12.81</v>
      </c>
      <c r="DW128">
        <v>29.24</v>
      </c>
      <c r="DX128">
        <v>4</v>
      </c>
      <c r="DY128">
        <v>16.84</v>
      </c>
      <c r="DZ128">
        <v>3.76</v>
      </c>
      <c r="EA128">
        <v>1.23</v>
      </c>
      <c r="EB128">
        <v>3.6</v>
      </c>
      <c r="EC128">
        <v>0.57999999999999996</v>
      </c>
      <c r="ED128">
        <v>3.47</v>
      </c>
      <c r="EE128">
        <v>0.71</v>
      </c>
      <c r="EF128">
        <v>1.89</v>
      </c>
      <c r="EG128">
        <v>0.27</v>
      </c>
      <c r="EH128">
        <v>1.68</v>
      </c>
      <c r="EI128">
        <v>0.26</v>
      </c>
      <c r="EJ128">
        <v>2.98</v>
      </c>
      <c r="EK128">
        <v>0.24</v>
      </c>
      <c r="EM128" t="s">
        <v>180</v>
      </c>
      <c r="EN128" t="s">
        <v>180</v>
      </c>
      <c r="EO128" t="s">
        <v>180</v>
      </c>
      <c r="EP128" t="s">
        <v>180</v>
      </c>
      <c r="EQ128" t="s">
        <v>180</v>
      </c>
      <c r="ER128" t="s">
        <v>180</v>
      </c>
      <c r="ET128">
        <v>3.51</v>
      </c>
      <c r="EV128">
        <v>2.16</v>
      </c>
      <c r="EW128">
        <v>0.78</v>
      </c>
      <c r="EY128" t="s">
        <v>180</v>
      </c>
      <c r="EZ128" t="s">
        <v>180</v>
      </c>
      <c r="FB128" t="s">
        <v>180</v>
      </c>
      <c r="FD128" t="s">
        <v>180</v>
      </c>
      <c r="FF128" t="s">
        <v>180</v>
      </c>
      <c r="FH128" t="s">
        <v>180</v>
      </c>
      <c r="FI128" t="s">
        <v>180</v>
      </c>
      <c r="FJ128" t="s">
        <v>180</v>
      </c>
      <c r="FK128" t="s">
        <v>180</v>
      </c>
      <c r="FL128" t="s">
        <v>180</v>
      </c>
      <c r="FM128" t="s">
        <v>180</v>
      </c>
      <c r="FN128" t="s">
        <v>180</v>
      </c>
      <c r="FP128" t="s">
        <v>180</v>
      </c>
      <c r="FQ128" t="s">
        <v>180</v>
      </c>
      <c r="FR128" t="s">
        <v>180</v>
      </c>
      <c r="FS128" t="s">
        <v>180</v>
      </c>
      <c r="FT128" t="s">
        <v>180</v>
      </c>
      <c r="FU128" t="s">
        <v>180</v>
      </c>
      <c r="FV128" t="s">
        <v>3069</v>
      </c>
      <c r="FW128" t="s">
        <v>180</v>
      </c>
      <c r="FX128">
        <f t="shared" si="19"/>
        <v>2.1309523809523809</v>
      </c>
      <c r="FY128">
        <f t="shared" si="20"/>
        <v>63.69047619047619</v>
      </c>
      <c r="FZ128">
        <f t="shared" si="21"/>
        <v>7.6250000000000009</v>
      </c>
      <c r="GA128">
        <f t="shared" si="22"/>
        <v>2.2380952380952381</v>
      </c>
      <c r="GB128">
        <f t="shared" si="23"/>
        <v>2.1428571428571428</v>
      </c>
      <c r="GC128">
        <f t="shared" si="24"/>
        <v>1.0337323177366702</v>
      </c>
      <c r="GD128">
        <f t="shared" si="25"/>
        <v>47.313019390581715</v>
      </c>
      <c r="GE128">
        <f t="shared" si="26"/>
        <v>50.712589073634206</v>
      </c>
      <c r="GF128">
        <f t="shared" si="27"/>
        <v>27.3224043715847</v>
      </c>
      <c r="GG128">
        <f t="shared" si="28"/>
        <v>97.765363128491614</v>
      </c>
      <c r="GH128">
        <f t="shared" si="29"/>
        <v>0.12004103967168263</v>
      </c>
      <c r="GI128">
        <f t="shared" si="30"/>
        <v>0.21787709497206703</v>
      </c>
      <c r="GJ128">
        <f t="shared" si="31"/>
        <v>0.3611111111111111</v>
      </c>
      <c r="GK128">
        <f t="shared" si="32"/>
        <v>162.03703703703704</v>
      </c>
      <c r="GL128">
        <f t="shared" si="33"/>
        <v>3.5782122905027935</v>
      </c>
      <c r="GM128">
        <f t="shared" si="34"/>
        <v>0.6033519553072626</v>
      </c>
      <c r="GN128">
        <f t="shared" si="35"/>
        <v>0.16861826697892271</v>
      </c>
      <c r="GO128">
        <f t="shared" si="36"/>
        <v>3.4069148936170217</v>
      </c>
      <c r="GP128">
        <f t="shared" si="37"/>
        <v>0.9831554912315521</v>
      </c>
      <c r="GQ128">
        <f>(EA128/0.0735)/((DZ128/0.195*(EB128/0.295))^0.5)</f>
        <v>1.0909401192002597</v>
      </c>
    </row>
    <row r="129" spans="1:204">
      <c r="A129" t="s">
        <v>2198</v>
      </c>
      <c r="B129" t="s">
        <v>3052</v>
      </c>
      <c r="C129" t="s">
        <v>7210</v>
      </c>
      <c r="D129" t="s">
        <v>6948</v>
      </c>
      <c r="E129" t="s">
        <v>6948</v>
      </c>
      <c r="F129">
        <v>17</v>
      </c>
      <c r="G129">
        <v>6</v>
      </c>
      <c r="H129" t="s">
        <v>7356</v>
      </c>
      <c r="I129" t="s">
        <v>2200</v>
      </c>
      <c r="J129" t="s">
        <v>3065</v>
      </c>
      <c r="K129">
        <v>48.715919999999997</v>
      </c>
      <c r="L129">
        <v>48.715919999999997</v>
      </c>
      <c r="M129">
        <v>-121.84698</v>
      </c>
      <c r="N129">
        <v>-121.84698</v>
      </c>
      <c r="O129" t="s">
        <v>179</v>
      </c>
      <c r="R129" t="s">
        <v>3070</v>
      </c>
      <c r="S129" t="s">
        <v>3067</v>
      </c>
      <c r="T129" t="s">
        <v>350</v>
      </c>
      <c r="V129" t="s">
        <v>180</v>
      </c>
      <c r="W129" t="s">
        <v>180</v>
      </c>
      <c r="X129" t="s">
        <v>180</v>
      </c>
      <c r="Y129" t="s">
        <v>180</v>
      </c>
      <c r="Z129" t="s">
        <v>180</v>
      </c>
      <c r="AB129" t="s">
        <v>3068</v>
      </c>
      <c r="AC129" t="s">
        <v>181</v>
      </c>
      <c r="AD129" t="s">
        <v>180</v>
      </c>
      <c r="AE129" t="s">
        <v>180</v>
      </c>
      <c r="AF129" t="s">
        <v>180</v>
      </c>
      <c r="AG129" t="s">
        <v>180</v>
      </c>
      <c r="AH129" t="s">
        <v>3057</v>
      </c>
      <c r="AI129">
        <v>53.6</v>
      </c>
      <c r="AJ129">
        <v>0.90500000000000003</v>
      </c>
      <c r="AK129" t="s">
        <v>180</v>
      </c>
      <c r="AL129">
        <v>15.84</v>
      </c>
      <c r="AM129" t="s">
        <v>180</v>
      </c>
      <c r="AP129">
        <v>7.02</v>
      </c>
      <c r="AQ129">
        <v>9.76</v>
      </c>
      <c r="AR129">
        <v>7.79</v>
      </c>
      <c r="AS129">
        <v>0.13400000000000001</v>
      </c>
      <c r="AT129" t="s">
        <v>180</v>
      </c>
      <c r="AU129">
        <v>0.86</v>
      </c>
      <c r="AV129">
        <v>2.8</v>
      </c>
      <c r="AW129">
        <v>0.17799999999999999</v>
      </c>
      <c r="AY129" t="s">
        <v>180</v>
      </c>
      <c r="AZ129" t="s">
        <v>180</v>
      </c>
      <c r="BA129">
        <v>98.887</v>
      </c>
      <c r="BC129" t="s">
        <v>180</v>
      </c>
      <c r="BD129" t="s">
        <v>180</v>
      </c>
      <c r="BE129" t="s">
        <v>180</v>
      </c>
      <c r="BI129" t="s">
        <v>180</v>
      </c>
      <c r="BK129" t="s">
        <v>180</v>
      </c>
      <c r="BL129" t="s">
        <v>180</v>
      </c>
      <c r="BN129" t="s">
        <v>180</v>
      </c>
      <c r="BO129" t="s">
        <v>180</v>
      </c>
      <c r="BP129" t="s">
        <v>180</v>
      </c>
      <c r="BQ129" t="s">
        <v>180</v>
      </c>
      <c r="BR129" t="s">
        <v>180</v>
      </c>
      <c r="BS129" t="s">
        <v>180</v>
      </c>
      <c r="BT129" t="s">
        <v>180</v>
      </c>
      <c r="BU129" t="s">
        <v>180</v>
      </c>
      <c r="BV129" t="s">
        <v>180</v>
      </c>
      <c r="BW129" t="s">
        <v>180</v>
      </c>
      <c r="BX129" t="s">
        <v>180</v>
      </c>
      <c r="BY129" t="s">
        <v>180</v>
      </c>
      <c r="BZ129" t="s">
        <v>180</v>
      </c>
      <c r="CD129" t="s">
        <v>180</v>
      </c>
      <c r="CE129" t="s">
        <v>180</v>
      </c>
      <c r="CG129" t="s">
        <v>180</v>
      </c>
      <c r="CH129" t="s">
        <v>180</v>
      </c>
      <c r="CI129" t="s">
        <v>180</v>
      </c>
      <c r="CJ129" t="s">
        <v>180</v>
      </c>
      <c r="CK129" t="s">
        <v>180</v>
      </c>
      <c r="CM129" t="s">
        <v>180</v>
      </c>
      <c r="CN129" t="s">
        <v>180</v>
      </c>
      <c r="CO129">
        <v>26.7</v>
      </c>
      <c r="CQ129">
        <v>181</v>
      </c>
      <c r="CR129">
        <v>233</v>
      </c>
      <c r="CS129" t="s">
        <v>180</v>
      </c>
      <c r="CT129" t="s">
        <v>180</v>
      </c>
      <c r="CV129">
        <v>61</v>
      </c>
      <c r="CW129">
        <v>43</v>
      </c>
      <c r="CX129">
        <v>67</v>
      </c>
      <c r="CY129">
        <v>17</v>
      </c>
      <c r="CZ129" t="s">
        <v>180</v>
      </c>
      <c r="DB129" t="s">
        <v>180</v>
      </c>
      <c r="DC129" t="s">
        <v>180</v>
      </c>
      <c r="DD129">
        <v>10.1</v>
      </c>
      <c r="DE129">
        <v>853</v>
      </c>
      <c r="DF129">
        <v>18.16</v>
      </c>
      <c r="DG129">
        <v>103</v>
      </c>
      <c r="DH129">
        <v>3.39</v>
      </c>
      <c r="DJ129" t="s">
        <v>180</v>
      </c>
      <c r="DK129" t="s">
        <v>180</v>
      </c>
      <c r="DL129" t="s">
        <v>180</v>
      </c>
      <c r="DM129" t="s">
        <v>180</v>
      </c>
      <c r="DR129" t="s">
        <v>180</v>
      </c>
      <c r="DS129" t="s">
        <v>180</v>
      </c>
      <c r="DT129">
        <v>0.22</v>
      </c>
      <c r="DU129">
        <v>322</v>
      </c>
      <c r="DV129">
        <v>12.67</v>
      </c>
      <c r="DW129">
        <v>28.61</v>
      </c>
      <c r="DX129">
        <v>3.96</v>
      </c>
      <c r="DY129">
        <v>16.77</v>
      </c>
      <c r="DZ129">
        <v>3.74</v>
      </c>
      <c r="EA129">
        <v>1.21</v>
      </c>
      <c r="EB129">
        <v>3.65</v>
      </c>
      <c r="EC129">
        <v>0.56999999999999995</v>
      </c>
      <c r="ED129">
        <v>3.47</v>
      </c>
      <c r="EE129">
        <v>0.7</v>
      </c>
      <c r="EF129">
        <v>1.89</v>
      </c>
      <c r="EG129">
        <v>0.27</v>
      </c>
      <c r="EH129">
        <v>1.65</v>
      </c>
      <c r="EI129">
        <v>0.26</v>
      </c>
      <c r="EJ129">
        <v>2.83</v>
      </c>
      <c r="EK129">
        <v>0.23</v>
      </c>
      <c r="EM129" t="s">
        <v>180</v>
      </c>
      <c r="EN129" t="s">
        <v>180</v>
      </c>
      <c r="EO129" t="s">
        <v>180</v>
      </c>
      <c r="EP129" t="s">
        <v>180</v>
      </c>
      <c r="EQ129" t="s">
        <v>180</v>
      </c>
      <c r="ER129" t="s">
        <v>180</v>
      </c>
      <c r="ET129">
        <v>3.31</v>
      </c>
      <c r="EV129">
        <v>2.08</v>
      </c>
      <c r="EW129">
        <v>0.72</v>
      </c>
      <c r="EY129" t="s">
        <v>180</v>
      </c>
      <c r="EZ129" t="s">
        <v>180</v>
      </c>
      <c r="FB129" t="s">
        <v>180</v>
      </c>
      <c r="FD129" t="s">
        <v>180</v>
      </c>
      <c r="FF129" t="s">
        <v>180</v>
      </c>
      <c r="FH129" t="s">
        <v>180</v>
      </c>
      <c r="FI129" t="s">
        <v>180</v>
      </c>
      <c r="FJ129" t="s">
        <v>180</v>
      </c>
      <c r="FK129" t="s">
        <v>180</v>
      </c>
      <c r="FL129" t="s">
        <v>180</v>
      </c>
      <c r="FM129" t="s">
        <v>180</v>
      </c>
      <c r="FN129" t="s">
        <v>180</v>
      </c>
      <c r="FP129" t="s">
        <v>180</v>
      </c>
      <c r="FQ129" t="s">
        <v>180</v>
      </c>
      <c r="FR129" t="s">
        <v>180</v>
      </c>
      <c r="FS129" t="s">
        <v>180</v>
      </c>
      <c r="FT129" t="s">
        <v>180</v>
      </c>
      <c r="FU129" t="s">
        <v>180</v>
      </c>
      <c r="FV129" t="s">
        <v>3071</v>
      </c>
      <c r="FW129" t="s">
        <v>180</v>
      </c>
      <c r="FX129">
        <f t="shared" si="19"/>
        <v>2.0545454545454547</v>
      </c>
      <c r="FY129">
        <f t="shared" si="20"/>
        <v>62.424242424242429</v>
      </c>
      <c r="FZ129">
        <f t="shared" si="21"/>
        <v>7.6787878787878787</v>
      </c>
      <c r="GA129">
        <f t="shared" si="22"/>
        <v>2.2666666666666671</v>
      </c>
      <c r="GB129">
        <f t="shared" si="23"/>
        <v>2.2121212121212124</v>
      </c>
      <c r="GC129">
        <f t="shared" si="24"/>
        <v>0.95027624309392256</v>
      </c>
      <c r="GD129">
        <f t="shared" si="25"/>
        <v>46.971365638766521</v>
      </c>
      <c r="GE129">
        <f t="shared" si="26"/>
        <v>50.864639236732259</v>
      </c>
      <c r="GF129">
        <f t="shared" si="27"/>
        <v>25.414364640883978</v>
      </c>
      <c r="GG129">
        <f t="shared" si="28"/>
        <v>94.985250737463119</v>
      </c>
      <c r="GH129">
        <f t="shared" si="29"/>
        <v>0.11569381335197484</v>
      </c>
      <c r="GI129">
        <f t="shared" si="30"/>
        <v>0.21238938053097345</v>
      </c>
      <c r="GJ129">
        <f t="shared" si="31"/>
        <v>0.34615384615384615</v>
      </c>
      <c r="GK129">
        <f t="shared" si="32"/>
        <v>154.80769230769229</v>
      </c>
      <c r="GL129">
        <f t="shared" si="33"/>
        <v>3.7374631268436578</v>
      </c>
      <c r="GM129">
        <f t="shared" si="34"/>
        <v>0.6135693215339233</v>
      </c>
      <c r="GN129">
        <f t="shared" si="35"/>
        <v>0.16416732438831888</v>
      </c>
      <c r="GO129">
        <f t="shared" si="36"/>
        <v>3.3877005347593583</v>
      </c>
      <c r="GP129">
        <f t="shared" si="37"/>
        <v>0.97214569852548482</v>
      </c>
      <c r="GQ129">
        <f>(EA129/0.0735)/((DZ129/0.195*(EB129/0.295))^0.5)</f>
        <v>1.0686712147207367</v>
      </c>
    </row>
    <row r="130" spans="1:204">
      <c r="A130" t="s">
        <v>2198</v>
      </c>
      <c r="B130" t="s">
        <v>3052</v>
      </c>
      <c r="C130" t="s">
        <v>7210</v>
      </c>
      <c r="D130" t="s">
        <v>6948</v>
      </c>
      <c r="E130" t="s">
        <v>6948</v>
      </c>
      <c r="F130">
        <v>17</v>
      </c>
      <c r="G130">
        <v>6</v>
      </c>
      <c r="H130" t="s">
        <v>7356</v>
      </c>
      <c r="I130" t="s">
        <v>2200</v>
      </c>
      <c r="J130" t="s">
        <v>3065</v>
      </c>
      <c r="K130">
        <v>48.716920000000002</v>
      </c>
      <c r="L130">
        <v>48.716920000000002</v>
      </c>
      <c r="M130">
        <v>-121.84914999999999</v>
      </c>
      <c r="N130">
        <v>-121.84914999999999</v>
      </c>
      <c r="O130" t="s">
        <v>179</v>
      </c>
      <c r="R130" t="s">
        <v>3072</v>
      </c>
      <c r="S130" t="s">
        <v>3067</v>
      </c>
      <c r="T130" t="s">
        <v>350</v>
      </c>
      <c r="V130" t="s">
        <v>180</v>
      </c>
      <c r="W130" t="s">
        <v>180</v>
      </c>
      <c r="X130" t="s">
        <v>180</v>
      </c>
      <c r="Y130" t="s">
        <v>180</v>
      </c>
      <c r="Z130" t="s">
        <v>180</v>
      </c>
      <c r="AB130" t="s">
        <v>3068</v>
      </c>
      <c r="AC130" t="s">
        <v>181</v>
      </c>
      <c r="AD130" t="s">
        <v>180</v>
      </c>
      <c r="AE130" t="s">
        <v>180</v>
      </c>
      <c r="AF130" t="s">
        <v>180</v>
      </c>
      <c r="AG130" t="s">
        <v>180</v>
      </c>
      <c r="AH130" t="s">
        <v>3057</v>
      </c>
      <c r="AI130">
        <v>53.9</v>
      </c>
      <c r="AJ130">
        <v>0.92200000000000004</v>
      </c>
      <c r="AK130" t="s">
        <v>180</v>
      </c>
      <c r="AL130">
        <v>16.149999999999999</v>
      </c>
      <c r="AM130" t="s">
        <v>180</v>
      </c>
      <c r="AP130">
        <v>6.95</v>
      </c>
      <c r="AQ130">
        <v>9.41</v>
      </c>
      <c r="AR130">
        <v>7.03</v>
      </c>
      <c r="AS130">
        <v>0.13100000000000001</v>
      </c>
      <c r="AT130" t="s">
        <v>180</v>
      </c>
      <c r="AU130">
        <v>0.95</v>
      </c>
      <c r="AV130">
        <v>2.94</v>
      </c>
      <c r="AW130">
        <v>0.184</v>
      </c>
      <c r="AY130" t="s">
        <v>180</v>
      </c>
      <c r="AZ130" t="s">
        <v>180</v>
      </c>
      <c r="BA130">
        <v>98.566999999999993</v>
      </c>
      <c r="BC130" t="s">
        <v>180</v>
      </c>
      <c r="BD130" t="s">
        <v>180</v>
      </c>
      <c r="BE130" t="s">
        <v>180</v>
      </c>
      <c r="BI130" t="s">
        <v>180</v>
      </c>
      <c r="BK130" t="s">
        <v>180</v>
      </c>
      <c r="BL130" t="s">
        <v>180</v>
      </c>
      <c r="BN130" t="s">
        <v>180</v>
      </c>
      <c r="BO130" t="s">
        <v>180</v>
      </c>
      <c r="BP130" t="s">
        <v>180</v>
      </c>
      <c r="BQ130" t="s">
        <v>180</v>
      </c>
      <c r="BR130" t="s">
        <v>180</v>
      </c>
      <c r="BS130" t="s">
        <v>180</v>
      </c>
      <c r="BT130" t="s">
        <v>180</v>
      </c>
      <c r="BU130" t="s">
        <v>180</v>
      </c>
      <c r="BV130" t="s">
        <v>180</v>
      </c>
      <c r="BW130" t="s">
        <v>180</v>
      </c>
      <c r="BX130" t="s">
        <v>180</v>
      </c>
      <c r="BY130" t="s">
        <v>180</v>
      </c>
      <c r="BZ130" t="s">
        <v>180</v>
      </c>
      <c r="CD130" t="s">
        <v>180</v>
      </c>
      <c r="CE130" t="s">
        <v>180</v>
      </c>
      <c r="CG130" t="s">
        <v>180</v>
      </c>
      <c r="CH130" t="s">
        <v>180</v>
      </c>
      <c r="CI130" t="s">
        <v>180</v>
      </c>
      <c r="CJ130" t="s">
        <v>180</v>
      </c>
      <c r="CK130" t="s">
        <v>180</v>
      </c>
      <c r="CM130" t="s">
        <v>180</v>
      </c>
      <c r="CN130" t="s">
        <v>180</v>
      </c>
      <c r="CO130">
        <v>26.4</v>
      </c>
      <c r="CQ130">
        <v>181</v>
      </c>
      <c r="CR130">
        <v>176</v>
      </c>
      <c r="CS130" t="s">
        <v>180</v>
      </c>
      <c r="CT130" t="s">
        <v>180</v>
      </c>
      <c r="CV130">
        <v>52</v>
      </c>
      <c r="CW130">
        <v>36</v>
      </c>
      <c r="CX130">
        <v>65</v>
      </c>
      <c r="CY130">
        <v>17</v>
      </c>
      <c r="CZ130" t="s">
        <v>180</v>
      </c>
      <c r="DB130" t="s">
        <v>180</v>
      </c>
      <c r="DC130" t="s">
        <v>180</v>
      </c>
      <c r="DD130">
        <v>11.6</v>
      </c>
      <c r="DE130">
        <v>858</v>
      </c>
      <c r="DF130">
        <v>17.399999999999999</v>
      </c>
      <c r="DG130">
        <v>105</v>
      </c>
      <c r="DH130">
        <v>3.5</v>
      </c>
      <c r="DJ130" t="s">
        <v>180</v>
      </c>
      <c r="DK130" t="s">
        <v>180</v>
      </c>
      <c r="DL130" t="s">
        <v>180</v>
      </c>
      <c r="DM130" t="s">
        <v>180</v>
      </c>
      <c r="DR130" t="s">
        <v>180</v>
      </c>
      <c r="DS130" t="s">
        <v>180</v>
      </c>
      <c r="DT130">
        <v>0.17</v>
      </c>
      <c r="DU130">
        <v>333</v>
      </c>
      <c r="DV130">
        <v>12.4</v>
      </c>
      <c r="DW130">
        <v>28.34</v>
      </c>
      <c r="DX130">
        <v>3.86</v>
      </c>
      <c r="DY130">
        <v>16.239999999999998</v>
      </c>
      <c r="DZ130">
        <v>3.62</v>
      </c>
      <c r="EA130">
        <v>1.22</v>
      </c>
      <c r="EB130">
        <v>3.46</v>
      </c>
      <c r="EC130">
        <v>0.56000000000000005</v>
      </c>
      <c r="ED130">
        <v>3.34</v>
      </c>
      <c r="EE130">
        <v>0.66</v>
      </c>
      <c r="EF130">
        <v>1.81</v>
      </c>
      <c r="EG130">
        <v>0.26</v>
      </c>
      <c r="EH130">
        <v>1.64</v>
      </c>
      <c r="EI130">
        <v>0.25</v>
      </c>
      <c r="EJ130">
        <v>2.88</v>
      </c>
      <c r="EK130">
        <v>0.23</v>
      </c>
      <c r="EM130" t="s">
        <v>180</v>
      </c>
      <c r="EN130" t="s">
        <v>180</v>
      </c>
      <c r="EO130" t="s">
        <v>180</v>
      </c>
      <c r="EP130" t="s">
        <v>180</v>
      </c>
      <c r="EQ130" t="s">
        <v>180</v>
      </c>
      <c r="ER130" t="s">
        <v>180</v>
      </c>
      <c r="ET130">
        <v>3.16</v>
      </c>
      <c r="EV130">
        <v>2.12</v>
      </c>
      <c r="EW130">
        <v>0.7</v>
      </c>
      <c r="EX130">
        <v>0.51301099999999999</v>
      </c>
      <c r="EY130" t="s">
        <v>180</v>
      </c>
      <c r="EZ130" t="s">
        <v>180</v>
      </c>
      <c r="FA130">
        <v>0.70308999999999999</v>
      </c>
      <c r="FB130" t="s">
        <v>180</v>
      </c>
      <c r="FC130">
        <v>18.777999999999999</v>
      </c>
      <c r="FD130" t="s">
        <v>180</v>
      </c>
      <c r="FE130">
        <v>15.547000000000001</v>
      </c>
      <c r="FF130" t="s">
        <v>180</v>
      </c>
      <c r="FG130">
        <v>38.223999999999997</v>
      </c>
      <c r="FH130" t="s">
        <v>180</v>
      </c>
      <c r="FI130" t="s">
        <v>180</v>
      </c>
      <c r="FJ130" t="s">
        <v>180</v>
      </c>
      <c r="FK130" t="s">
        <v>180</v>
      </c>
      <c r="FL130" t="s">
        <v>180</v>
      </c>
      <c r="FM130" t="s">
        <v>180</v>
      </c>
      <c r="FN130" t="s">
        <v>180</v>
      </c>
      <c r="FP130" t="s">
        <v>180</v>
      </c>
      <c r="FQ130" t="s">
        <v>180</v>
      </c>
      <c r="FR130" t="s">
        <v>180</v>
      </c>
      <c r="FS130" t="s">
        <v>180</v>
      </c>
      <c r="FT130" t="s">
        <v>180</v>
      </c>
      <c r="FU130" t="s">
        <v>180</v>
      </c>
      <c r="FV130" t="s">
        <v>3073</v>
      </c>
      <c r="FW130" t="s">
        <v>180</v>
      </c>
      <c r="FX130">
        <f t="shared" ref="FX130:FX191" si="38">DH130/EH130</f>
        <v>2.1341463414634148</v>
      </c>
      <c r="FY130">
        <f t="shared" ref="FY130:FY191" si="39">DG130/EH130</f>
        <v>64.024390243902445</v>
      </c>
      <c r="FZ130">
        <f t="shared" ref="FZ130:FZ191" si="40">DV130/EH130</f>
        <v>7.5609756097560981</v>
      </c>
      <c r="GA130">
        <f t="shared" ref="GA130:GA191" si="41">DZ130/EH130</f>
        <v>2.2073170731707319</v>
      </c>
      <c r="GB130">
        <f t="shared" ref="GB130:GB191" si="42">EB130/EH130</f>
        <v>2.1097560975609757</v>
      </c>
      <c r="GC130">
        <f t="shared" ref="GC130:GC191" si="43">AU130/AJ130</f>
        <v>1.0303687635574836</v>
      </c>
      <c r="GD130">
        <f t="shared" ref="GD130:GD191" si="44">DE130/DF130</f>
        <v>49.310344827586214</v>
      </c>
      <c r="GE130">
        <f t="shared" ref="GE130:GE191" si="45">DE130/DY130</f>
        <v>52.832512315270939</v>
      </c>
      <c r="GF130">
        <f t="shared" ref="GF130:GF191" si="46">DU130/DV130</f>
        <v>26.85483870967742</v>
      </c>
      <c r="GG130">
        <f t="shared" ref="GG130:GG191" si="47">DU130/DH130</f>
        <v>95.142857142857139</v>
      </c>
      <c r="GH130">
        <f t="shared" ref="GH130:GH191" si="48">ET130/DW130</f>
        <v>0.11150317572335922</v>
      </c>
      <c r="GI130">
        <f t="shared" ref="GI130:GI191" si="49">EW130/DH130</f>
        <v>0.19999999999999998</v>
      </c>
      <c r="GJ130">
        <f t="shared" ref="GJ130:GJ191" si="50">EW130/EV130</f>
        <v>0.330188679245283</v>
      </c>
      <c r="GK130">
        <f t="shared" ref="GK130:GK191" si="51">DU130/EV130</f>
        <v>157.0754716981132</v>
      </c>
      <c r="GL130">
        <f t="shared" ref="GL130:GL191" si="52">DV130/DH130</f>
        <v>3.5428571428571431</v>
      </c>
      <c r="GM130">
        <f t="shared" ref="GM130:GM191" si="53">EV130/DH130</f>
        <v>0.60571428571428576</v>
      </c>
      <c r="GN130">
        <f t="shared" ref="GN130:GN191" si="54">EV130/DV130</f>
        <v>0.17096774193548386</v>
      </c>
      <c r="GO130">
        <f t="shared" ref="GO130:GO191" si="55">DV130/DZ130</f>
        <v>3.4254143646408841</v>
      </c>
      <c r="GP130">
        <f t="shared" ref="GP130:GP191" si="56">DW130/0.808/((DV130/0.31*(DX130/0.122))^0.5)</f>
        <v>0.98592698268248169</v>
      </c>
      <c r="GQ130">
        <f>(EA130/0.0735)/((DZ130/0.195*(EB130/0.295))^0.5)</f>
        <v>1.1248858935138193</v>
      </c>
      <c r="GR130">
        <v>0.51301099999999999</v>
      </c>
      <c r="GS130">
        <v>0.70308999999999999</v>
      </c>
      <c r="GT130">
        <v>18.777999999999999</v>
      </c>
      <c r="GU130">
        <v>15.547000000000001</v>
      </c>
      <c r="GV130">
        <v>38.223999999999997</v>
      </c>
    </row>
    <row r="131" spans="1:204">
      <c r="A131" t="s">
        <v>2198</v>
      </c>
      <c r="B131" t="s">
        <v>3052</v>
      </c>
      <c r="C131" t="s">
        <v>7210</v>
      </c>
      <c r="D131" t="s">
        <v>6948</v>
      </c>
      <c r="E131" t="s">
        <v>6948</v>
      </c>
      <c r="F131">
        <v>17</v>
      </c>
      <c r="G131">
        <v>6</v>
      </c>
      <c r="H131" t="s">
        <v>7356</v>
      </c>
      <c r="I131" t="s">
        <v>2200</v>
      </c>
      <c r="J131" t="s">
        <v>2210</v>
      </c>
      <c r="K131">
        <v>48.71902</v>
      </c>
      <c r="L131">
        <v>48.71902</v>
      </c>
      <c r="M131">
        <v>-121.84545</v>
      </c>
      <c r="N131">
        <v>-121.84545</v>
      </c>
      <c r="O131" t="s">
        <v>179</v>
      </c>
      <c r="R131" t="s">
        <v>3074</v>
      </c>
      <c r="S131" t="s">
        <v>3067</v>
      </c>
      <c r="T131" t="s">
        <v>350</v>
      </c>
      <c r="V131" t="s">
        <v>180</v>
      </c>
      <c r="W131" t="s">
        <v>180</v>
      </c>
      <c r="X131" t="s">
        <v>180</v>
      </c>
      <c r="Y131" t="s">
        <v>180</v>
      </c>
      <c r="Z131" t="s">
        <v>180</v>
      </c>
      <c r="AB131" t="s">
        <v>3056</v>
      </c>
      <c r="AC131" t="s">
        <v>181</v>
      </c>
      <c r="AD131" t="s">
        <v>180</v>
      </c>
      <c r="AE131" t="s">
        <v>180</v>
      </c>
      <c r="AF131" t="s">
        <v>180</v>
      </c>
      <c r="AG131" t="s">
        <v>180</v>
      </c>
      <c r="AH131" t="s">
        <v>3057</v>
      </c>
      <c r="AI131">
        <v>53.9</v>
      </c>
      <c r="AJ131">
        <v>0.89500000000000002</v>
      </c>
      <c r="AK131" t="s">
        <v>180</v>
      </c>
      <c r="AL131">
        <v>15.74</v>
      </c>
      <c r="AM131" t="s">
        <v>180</v>
      </c>
      <c r="AP131">
        <v>6.94</v>
      </c>
      <c r="AQ131">
        <v>9.66</v>
      </c>
      <c r="AR131">
        <v>7.88</v>
      </c>
      <c r="AS131">
        <v>0.13200000000000001</v>
      </c>
      <c r="AT131" t="s">
        <v>180</v>
      </c>
      <c r="AU131">
        <v>0.91</v>
      </c>
      <c r="AV131">
        <v>2.83</v>
      </c>
      <c r="AW131">
        <v>0.17599999999999999</v>
      </c>
      <c r="AY131" t="s">
        <v>180</v>
      </c>
      <c r="AZ131" t="s">
        <v>180</v>
      </c>
      <c r="BA131">
        <v>99.062999999999988</v>
      </c>
      <c r="BC131" t="s">
        <v>180</v>
      </c>
      <c r="BD131" t="s">
        <v>180</v>
      </c>
      <c r="BE131" t="s">
        <v>180</v>
      </c>
      <c r="BI131" t="s">
        <v>180</v>
      </c>
      <c r="BK131" t="s">
        <v>180</v>
      </c>
      <c r="BL131" t="s">
        <v>180</v>
      </c>
      <c r="BN131" t="s">
        <v>180</v>
      </c>
      <c r="BO131" t="s">
        <v>180</v>
      </c>
      <c r="BP131" t="s">
        <v>180</v>
      </c>
      <c r="BQ131" t="s">
        <v>180</v>
      </c>
      <c r="BR131" t="s">
        <v>180</v>
      </c>
      <c r="BS131" t="s">
        <v>180</v>
      </c>
      <c r="BT131" t="s">
        <v>180</v>
      </c>
      <c r="BU131" t="s">
        <v>180</v>
      </c>
      <c r="BV131" t="s">
        <v>180</v>
      </c>
      <c r="BW131" t="s">
        <v>180</v>
      </c>
      <c r="BX131" t="s">
        <v>180</v>
      </c>
      <c r="BY131" t="s">
        <v>180</v>
      </c>
      <c r="BZ131" t="s">
        <v>180</v>
      </c>
      <c r="CD131" t="s">
        <v>180</v>
      </c>
      <c r="CE131" t="s">
        <v>180</v>
      </c>
      <c r="CG131" t="s">
        <v>180</v>
      </c>
      <c r="CH131" t="s">
        <v>180</v>
      </c>
      <c r="CI131" t="s">
        <v>180</v>
      </c>
      <c r="CJ131" t="s">
        <v>180</v>
      </c>
      <c r="CK131" t="s">
        <v>180</v>
      </c>
      <c r="CM131" t="s">
        <v>180</v>
      </c>
      <c r="CN131" t="s">
        <v>180</v>
      </c>
      <c r="CO131">
        <v>28.2</v>
      </c>
      <c r="CQ131">
        <v>176</v>
      </c>
      <c r="CR131">
        <v>234</v>
      </c>
      <c r="CS131" t="s">
        <v>180</v>
      </c>
      <c r="CT131" t="s">
        <v>180</v>
      </c>
      <c r="CV131">
        <v>63</v>
      </c>
      <c r="CW131">
        <v>40</v>
      </c>
      <c r="CX131">
        <v>65</v>
      </c>
      <c r="CY131">
        <v>17</v>
      </c>
      <c r="CZ131" t="s">
        <v>180</v>
      </c>
      <c r="DB131" t="s">
        <v>180</v>
      </c>
      <c r="DC131" t="s">
        <v>180</v>
      </c>
      <c r="DD131">
        <v>11.7</v>
      </c>
      <c r="DE131">
        <v>833</v>
      </c>
      <c r="DF131">
        <v>17.350000000000001</v>
      </c>
      <c r="DG131">
        <v>102</v>
      </c>
      <c r="DH131">
        <v>3.37</v>
      </c>
      <c r="DJ131" t="s">
        <v>180</v>
      </c>
      <c r="DK131" t="s">
        <v>180</v>
      </c>
      <c r="DL131" t="s">
        <v>180</v>
      </c>
      <c r="DM131" t="s">
        <v>180</v>
      </c>
      <c r="DR131" t="s">
        <v>180</v>
      </c>
      <c r="DS131" t="s">
        <v>180</v>
      </c>
      <c r="DT131">
        <v>0.17</v>
      </c>
      <c r="DU131">
        <v>315</v>
      </c>
      <c r="DV131">
        <v>12.34</v>
      </c>
      <c r="DW131">
        <v>27.43</v>
      </c>
      <c r="DX131">
        <v>3.82</v>
      </c>
      <c r="DY131">
        <v>16.149999999999999</v>
      </c>
      <c r="DZ131">
        <v>3.62</v>
      </c>
      <c r="EA131">
        <v>1.17</v>
      </c>
      <c r="EB131">
        <v>3.44</v>
      </c>
      <c r="EC131">
        <v>0.55000000000000004</v>
      </c>
      <c r="ED131">
        <v>3.33</v>
      </c>
      <c r="EE131">
        <v>0.68</v>
      </c>
      <c r="EF131">
        <v>1.79</v>
      </c>
      <c r="EG131">
        <v>0.26</v>
      </c>
      <c r="EH131">
        <v>1.59</v>
      </c>
      <c r="EI131">
        <v>0.25</v>
      </c>
      <c r="EJ131">
        <v>2.8</v>
      </c>
      <c r="EK131">
        <v>0.22</v>
      </c>
      <c r="EM131" t="s">
        <v>180</v>
      </c>
      <c r="EN131" t="s">
        <v>180</v>
      </c>
      <c r="EO131" t="s">
        <v>180</v>
      </c>
      <c r="EP131" t="s">
        <v>180</v>
      </c>
      <c r="EQ131" t="s">
        <v>180</v>
      </c>
      <c r="ER131" t="s">
        <v>180</v>
      </c>
      <c r="ET131">
        <v>3.16</v>
      </c>
      <c r="EV131">
        <v>2.0499999999999998</v>
      </c>
      <c r="EW131">
        <v>0.73</v>
      </c>
      <c r="EX131">
        <v>0.51302700000000001</v>
      </c>
      <c r="EY131" t="s">
        <v>180</v>
      </c>
      <c r="EZ131" t="s">
        <v>180</v>
      </c>
      <c r="FA131">
        <v>0.703094</v>
      </c>
      <c r="FB131" t="s">
        <v>180</v>
      </c>
      <c r="FC131">
        <v>18.771000000000001</v>
      </c>
      <c r="FD131" t="s">
        <v>180</v>
      </c>
      <c r="FE131">
        <v>15.542999999999999</v>
      </c>
      <c r="FF131" t="s">
        <v>180</v>
      </c>
      <c r="FG131">
        <v>38.212000000000003</v>
      </c>
      <c r="FH131" t="s">
        <v>180</v>
      </c>
      <c r="FI131" t="s">
        <v>180</v>
      </c>
      <c r="FJ131" t="s">
        <v>180</v>
      </c>
      <c r="FK131" t="s">
        <v>180</v>
      </c>
      <c r="FL131" t="s">
        <v>180</v>
      </c>
      <c r="FM131" t="s">
        <v>180</v>
      </c>
      <c r="FN131" t="s">
        <v>180</v>
      </c>
      <c r="FP131" t="s">
        <v>180</v>
      </c>
      <c r="FQ131" t="s">
        <v>180</v>
      </c>
      <c r="FR131" t="s">
        <v>180</v>
      </c>
      <c r="FS131" t="s">
        <v>180</v>
      </c>
      <c r="FT131" t="s">
        <v>180</v>
      </c>
      <c r="FU131" t="s">
        <v>180</v>
      </c>
      <c r="FV131" t="s">
        <v>3075</v>
      </c>
      <c r="FW131" t="s">
        <v>180</v>
      </c>
      <c r="FX131">
        <f t="shared" si="38"/>
        <v>2.1194968553459117</v>
      </c>
      <c r="FY131">
        <f t="shared" si="39"/>
        <v>64.15094339622641</v>
      </c>
      <c r="FZ131">
        <f t="shared" si="40"/>
        <v>7.7610062893081757</v>
      </c>
      <c r="GA131">
        <f t="shared" si="41"/>
        <v>2.2767295597484276</v>
      </c>
      <c r="GB131">
        <f t="shared" si="42"/>
        <v>2.1635220125786163</v>
      </c>
      <c r="GC131">
        <f t="shared" si="43"/>
        <v>1.0167597765363128</v>
      </c>
      <c r="GD131">
        <f t="shared" si="44"/>
        <v>48.01152737752161</v>
      </c>
      <c r="GE131">
        <f t="shared" si="45"/>
        <v>51.578947368421055</v>
      </c>
      <c r="GF131">
        <f t="shared" si="46"/>
        <v>25.526742301458672</v>
      </c>
      <c r="GG131">
        <f t="shared" si="47"/>
        <v>93.471810089020764</v>
      </c>
      <c r="GH131">
        <f t="shared" si="48"/>
        <v>0.11520233321181189</v>
      </c>
      <c r="GI131">
        <f t="shared" si="49"/>
        <v>0.21661721068249257</v>
      </c>
      <c r="GJ131">
        <f t="shared" si="50"/>
        <v>0.35609756097560979</v>
      </c>
      <c r="GK131">
        <f t="shared" si="51"/>
        <v>153.65853658536588</v>
      </c>
      <c r="GL131">
        <f t="shared" si="52"/>
        <v>3.6617210682492578</v>
      </c>
      <c r="GM131">
        <f t="shared" si="53"/>
        <v>0.6083086053412462</v>
      </c>
      <c r="GN131">
        <f t="shared" si="54"/>
        <v>0.16612641815235007</v>
      </c>
      <c r="GO131">
        <f t="shared" si="55"/>
        <v>3.4088397790055249</v>
      </c>
      <c r="GP131">
        <f t="shared" si="56"/>
        <v>0.96158116454442699</v>
      </c>
      <c r="GQ131">
        <f>(EA131/0.0735)/((DZ131/0.195*(EB131/0.295))^0.5)</f>
        <v>1.0819154677316911</v>
      </c>
      <c r="GR131">
        <v>0.51302700000000001</v>
      </c>
      <c r="GS131">
        <v>0.703094</v>
      </c>
      <c r="GT131">
        <v>18.771000000000001</v>
      </c>
      <c r="GU131">
        <v>15.542999999999999</v>
      </c>
      <c r="GV131">
        <v>38.212000000000003</v>
      </c>
    </row>
    <row r="132" spans="1:204">
      <c r="A132" t="s">
        <v>2198</v>
      </c>
      <c r="B132" t="s">
        <v>3052</v>
      </c>
      <c r="C132" t="s">
        <v>7210</v>
      </c>
      <c r="D132" t="s">
        <v>6948</v>
      </c>
      <c r="E132" t="s">
        <v>6948</v>
      </c>
      <c r="F132">
        <v>17</v>
      </c>
      <c r="G132">
        <v>6</v>
      </c>
      <c r="H132" t="s">
        <v>7356</v>
      </c>
      <c r="I132" t="s">
        <v>2200</v>
      </c>
      <c r="J132" t="s">
        <v>2210</v>
      </c>
      <c r="K132">
        <v>48.637720000000002</v>
      </c>
      <c r="L132">
        <v>48.637720000000002</v>
      </c>
      <c r="M132">
        <v>-121.73573</v>
      </c>
      <c r="N132">
        <v>-121.73573</v>
      </c>
      <c r="O132" t="s">
        <v>179</v>
      </c>
      <c r="R132" t="s">
        <v>3076</v>
      </c>
      <c r="S132" t="s">
        <v>3055</v>
      </c>
      <c r="T132" t="s">
        <v>350</v>
      </c>
      <c r="V132" t="s">
        <v>180</v>
      </c>
      <c r="W132" t="s">
        <v>180</v>
      </c>
      <c r="X132" t="s">
        <v>180</v>
      </c>
      <c r="Y132" t="s">
        <v>180</v>
      </c>
      <c r="Z132" t="s">
        <v>180</v>
      </c>
      <c r="AB132" t="s">
        <v>3056</v>
      </c>
      <c r="AC132" t="s">
        <v>181</v>
      </c>
      <c r="AD132" t="s">
        <v>180</v>
      </c>
      <c r="AE132" t="s">
        <v>180</v>
      </c>
      <c r="AF132" t="s">
        <v>180</v>
      </c>
      <c r="AG132" t="s">
        <v>180</v>
      </c>
      <c r="AH132" t="s">
        <v>3057</v>
      </c>
      <c r="AI132">
        <v>51.31</v>
      </c>
      <c r="AJ132">
        <v>1.4630000000000001</v>
      </c>
      <c r="AK132" t="s">
        <v>180</v>
      </c>
      <c r="AL132">
        <v>17.760000000000002</v>
      </c>
      <c r="AM132" t="s">
        <v>180</v>
      </c>
      <c r="AP132">
        <v>8.5</v>
      </c>
      <c r="AQ132">
        <v>8.84</v>
      </c>
      <c r="AR132">
        <v>6.36</v>
      </c>
      <c r="AS132">
        <v>0.157</v>
      </c>
      <c r="AT132" t="s">
        <v>180</v>
      </c>
      <c r="AU132">
        <v>0.64</v>
      </c>
      <c r="AV132">
        <v>4.08</v>
      </c>
      <c r="AW132">
        <v>0.28100000000000003</v>
      </c>
      <c r="AY132" t="s">
        <v>180</v>
      </c>
      <c r="AZ132" t="s">
        <v>180</v>
      </c>
      <c r="BA132">
        <v>99.391000000000005</v>
      </c>
      <c r="BC132" t="s">
        <v>180</v>
      </c>
      <c r="BD132" t="s">
        <v>180</v>
      </c>
      <c r="BE132" t="s">
        <v>180</v>
      </c>
      <c r="BI132" t="s">
        <v>180</v>
      </c>
      <c r="BK132" t="s">
        <v>180</v>
      </c>
      <c r="BL132" t="s">
        <v>180</v>
      </c>
      <c r="BN132" t="s">
        <v>180</v>
      </c>
      <c r="BO132" t="s">
        <v>180</v>
      </c>
      <c r="BP132" t="s">
        <v>180</v>
      </c>
      <c r="BQ132" t="s">
        <v>180</v>
      </c>
      <c r="BR132" t="s">
        <v>180</v>
      </c>
      <c r="BS132" t="s">
        <v>180</v>
      </c>
      <c r="BT132" t="s">
        <v>180</v>
      </c>
      <c r="BU132" t="s">
        <v>180</v>
      </c>
      <c r="BV132" t="s">
        <v>180</v>
      </c>
      <c r="BW132" t="s">
        <v>180</v>
      </c>
      <c r="BX132" t="s">
        <v>180</v>
      </c>
      <c r="BY132" t="s">
        <v>180</v>
      </c>
      <c r="BZ132" t="s">
        <v>180</v>
      </c>
      <c r="CD132" t="s">
        <v>180</v>
      </c>
      <c r="CE132" t="s">
        <v>180</v>
      </c>
      <c r="CG132" t="s">
        <v>180</v>
      </c>
      <c r="CH132" t="s">
        <v>180</v>
      </c>
      <c r="CI132" t="s">
        <v>180</v>
      </c>
      <c r="CJ132" t="s">
        <v>180</v>
      </c>
      <c r="CK132" t="s">
        <v>180</v>
      </c>
      <c r="CM132" t="s">
        <v>180</v>
      </c>
      <c r="CN132" t="s">
        <v>180</v>
      </c>
      <c r="CO132">
        <v>26.6</v>
      </c>
      <c r="CQ132">
        <v>178</v>
      </c>
      <c r="CR132">
        <v>164</v>
      </c>
      <c r="CS132" t="s">
        <v>180</v>
      </c>
      <c r="CT132" t="s">
        <v>180</v>
      </c>
      <c r="CV132">
        <v>85</v>
      </c>
      <c r="CW132">
        <v>60</v>
      </c>
      <c r="CX132">
        <v>76</v>
      </c>
      <c r="CY132">
        <v>18</v>
      </c>
      <c r="CZ132" t="s">
        <v>180</v>
      </c>
      <c r="DB132" t="s">
        <v>180</v>
      </c>
      <c r="DC132" t="s">
        <v>180</v>
      </c>
      <c r="DD132">
        <v>8.1</v>
      </c>
      <c r="DE132">
        <v>477</v>
      </c>
      <c r="DF132">
        <v>27.2</v>
      </c>
      <c r="DG132">
        <v>145</v>
      </c>
      <c r="DH132">
        <v>5.0999999999999996</v>
      </c>
      <c r="DJ132" t="s">
        <v>180</v>
      </c>
      <c r="DK132" t="s">
        <v>180</v>
      </c>
      <c r="DL132" t="s">
        <v>180</v>
      </c>
      <c r="DM132" t="s">
        <v>180</v>
      </c>
      <c r="DR132" t="s">
        <v>180</v>
      </c>
      <c r="DS132" t="s">
        <v>180</v>
      </c>
      <c r="DT132">
        <v>0.18</v>
      </c>
      <c r="DU132">
        <v>212</v>
      </c>
      <c r="DV132">
        <v>11.43</v>
      </c>
      <c r="DW132">
        <v>26.86</v>
      </c>
      <c r="DX132">
        <v>3.72</v>
      </c>
      <c r="DY132">
        <v>16.350000000000001</v>
      </c>
      <c r="DZ132">
        <v>4.2699999999999996</v>
      </c>
      <c r="EA132">
        <v>1.55</v>
      </c>
      <c r="EB132">
        <v>4.7300000000000004</v>
      </c>
      <c r="EC132">
        <v>0.82</v>
      </c>
      <c r="ED132">
        <v>5.16</v>
      </c>
      <c r="EE132">
        <v>1.08</v>
      </c>
      <c r="EF132">
        <v>2.92</v>
      </c>
      <c r="EG132">
        <v>0.44</v>
      </c>
      <c r="EH132">
        <v>2.68</v>
      </c>
      <c r="EI132">
        <v>0.42</v>
      </c>
      <c r="EJ132">
        <v>3.31</v>
      </c>
      <c r="EK132">
        <v>0.36</v>
      </c>
      <c r="EM132" t="s">
        <v>180</v>
      </c>
      <c r="EN132" t="s">
        <v>180</v>
      </c>
      <c r="EO132" t="s">
        <v>180</v>
      </c>
      <c r="EP132" t="s">
        <v>180</v>
      </c>
      <c r="EQ132" t="s">
        <v>180</v>
      </c>
      <c r="ER132" t="s">
        <v>180</v>
      </c>
      <c r="ET132">
        <v>2.7</v>
      </c>
      <c r="EV132">
        <v>1.08</v>
      </c>
      <c r="EW132">
        <v>0.48</v>
      </c>
      <c r="EY132" t="s">
        <v>180</v>
      </c>
      <c r="EZ132" t="s">
        <v>180</v>
      </c>
      <c r="FB132" t="s">
        <v>180</v>
      </c>
      <c r="FD132" t="s">
        <v>180</v>
      </c>
      <c r="FF132" t="s">
        <v>180</v>
      </c>
      <c r="FH132" t="s">
        <v>180</v>
      </c>
      <c r="FI132" t="s">
        <v>180</v>
      </c>
      <c r="FJ132" t="s">
        <v>180</v>
      </c>
      <c r="FK132" t="s">
        <v>180</v>
      </c>
      <c r="FL132" t="s">
        <v>180</v>
      </c>
      <c r="FM132" t="s">
        <v>180</v>
      </c>
      <c r="FN132" t="s">
        <v>180</v>
      </c>
      <c r="FP132" t="s">
        <v>180</v>
      </c>
      <c r="FQ132" t="s">
        <v>180</v>
      </c>
      <c r="FR132" t="s">
        <v>180</v>
      </c>
      <c r="FS132" t="s">
        <v>180</v>
      </c>
      <c r="FT132" t="s">
        <v>180</v>
      </c>
      <c r="FU132" t="s">
        <v>180</v>
      </c>
      <c r="FV132" t="s">
        <v>3077</v>
      </c>
      <c r="FW132" t="s">
        <v>180</v>
      </c>
      <c r="FX132">
        <f t="shared" si="38"/>
        <v>1.9029850746268655</v>
      </c>
      <c r="FY132">
        <f t="shared" si="39"/>
        <v>54.104477611940297</v>
      </c>
      <c r="FZ132">
        <f t="shared" si="40"/>
        <v>4.2649253731343277</v>
      </c>
      <c r="GA132">
        <f t="shared" si="41"/>
        <v>1.5932835820895519</v>
      </c>
      <c r="GB132">
        <f t="shared" si="42"/>
        <v>1.7649253731343284</v>
      </c>
      <c r="GC132">
        <f t="shared" si="43"/>
        <v>0.43745727956254271</v>
      </c>
      <c r="GD132">
        <f t="shared" si="44"/>
        <v>17.536764705882355</v>
      </c>
      <c r="GE132">
        <f t="shared" si="45"/>
        <v>29.174311926605501</v>
      </c>
      <c r="GF132">
        <f t="shared" si="46"/>
        <v>18.547681539807524</v>
      </c>
      <c r="GG132">
        <f t="shared" si="47"/>
        <v>41.568627450980394</v>
      </c>
      <c r="GH132">
        <f t="shared" si="48"/>
        <v>0.10052122114668653</v>
      </c>
      <c r="GI132">
        <f t="shared" si="49"/>
        <v>9.4117647058823528E-2</v>
      </c>
      <c r="GJ132">
        <f t="shared" si="50"/>
        <v>0.44444444444444442</v>
      </c>
      <c r="GK132">
        <f t="shared" si="51"/>
        <v>196.29629629629628</v>
      </c>
      <c r="GL132">
        <f t="shared" si="52"/>
        <v>2.2411764705882353</v>
      </c>
      <c r="GM132">
        <f t="shared" si="53"/>
        <v>0.21176470588235297</v>
      </c>
      <c r="GN132">
        <f t="shared" si="54"/>
        <v>9.4488188976377965E-2</v>
      </c>
      <c r="GO132">
        <f t="shared" si="55"/>
        <v>2.6768149882903982</v>
      </c>
      <c r="GP132">
        <f t="shared" si="56"/>
        <v>0.99142718855614687</v>
      </c>
      <c r="GQ132">
        <f>(EA132/0.0735)/((DZ132/0.195*(EB132/0.295))^0.5)</f>
        <v>1.1254550776077117</v>
      </c>
    </row>
    <row r="133" spans="1:204">
      <c r="A133" t="s">
        <v>2198</v>
      </c>
      <c r="B133" t="s">
        <v>3052</v>
      </c>
      <c r="C133" t="s">
        <v>7210</v>
      </c>
      <c r="D133" t="s">
        <v>6948</v>
      </c>
      <c r="E133" t="s">
        <v>6948</v>
      </c>
      <c r="F133">
        <v>17</v>
      </c>
      <c r="G133">
        <v>6</v>
      </c>
      <c r="H133" t="s">
        <v>7356</v>
      </c>
      <c r="I133" t="s">
        <v>2200</v>
      </c>
      <c r="J133" t="s">
        <v>3078</v>
      </c>
      <c r="K133">
        <v>48.636780000000002</v>
      </c>
      <c r="L133">
        <v>48.636780000000002</v>
      </c>
      <c r="M133">
        <v>-121.73218</v>
      </c>
      <c r="N133">
        <v>-121.73218</v>
      </c>
      <c r="O133" t="s">
        <v>179</v>
      </c>
      <c r="R133" t="s">
        <v>3079</v>
      </c>
      <c r="S133" t="s">
        <v>3055</v>
      </c>
      <c r="T133" t="s">
        <v>350</v>
      </c>
      <c r="V133" t="s">
        <v>180</v>
      </c>
      <c r="W133" t="s">
        <v>180</v>
      </c>
      <c r="X133" t="s">
        <v>180</v>
      </c>
      <c r="Y133" t="s">
        <v>180</v>
      </c>
      <c r="Z133" t="s">
        <v>180</v>
      </c>
      <c r="AB133" t="s">
        <v>3056</v>
      </c>
      <c r="AC133" t="s">
        <v>181</v>
      </c>
      <c r="AD133" t="s">
        <v>180</v>
      </c>
      <c r="AE133" t="s">
        <v>180</v>
      </c>
      <c r="AF133" t="s">
        <v>180</v>
      </c>
      <c r="AG133" t="s">
        <v>180</v>
      </c>
      <c r="AH133" t="s">
        <v>3057</v>
      </c>
      <c r="AI133">
        <v>50.7</v>
      </c>
      <c r="AJ133">
        <v>1.42</v>
      </c>
      <c r="AK133" t="s">
        <v>180</v>
      </c>
      <c r="AL133">
        <v>17.91</v>
      </c>
      <c r="AM133" t="s">
        <v>180</v>
      </c>
      <c r="AP133">
        <v>8.33</v>
      </c>
      <c r="AQ133">
        <v>8.81</v>
      </c>
      <c r="AR133">
        <v>6.42</v>
      </c>
      <c r="AS133">
        <v>0.155</v>
      </c>
      <c r="AT133" t="s">
        <v>180</v>
      </c>
      <c r="AU133">
        <v>0.55000000000000004</v>
      </c>
      <c r="AV133">
        <v>3.91</v>
      </c>
      <c r="AW133">
        <v>0.27300000000000002</v>
      </c>
      <c r="AY133" t="s">
        <v>180</v>
      </c>
      <c r="AZ133" t="s">
        <v>180</v>
      </c>
      <c r="BA133">
        <v>98.477999999999994</v>
      </c>
      <c r="BC133" t="s">
        <v>180</v>
      </c>
      <c r="BD133" t="s">
        <v>180</v>
      </c>
      <c r="BE133" t="s">
        <v>180</v>
      </c>
      <c r="BI133" t="s">
        <v>180</v>
      </c>
      <c r="BK133" t="s">
        <v>180</v>
      </c>
      <c r="BL133" t="s">
        <v>180</v>
      </c>
      <c r="BN133" t="s">
        <v>180</v>
      </c>
      <c r="BO133" t="s">
        <v>180</v>
      </c>
      <c r="BP133" t="s">
        <v>180</v>
      </c>
      <c r="BQ133" t="s">
        <v>180</v>
      </c>
      <c r="BR133" t="s">
        <v>180</v>
      </c>
      <c r="BS133" t="s">
        <v>180</v>
      </c>
      <c r="BT133" t="s">
        <v>180</v>
      </c>
      <c r="BU133" t="s">
        <v>180</v>
      </c>
      <c r="BV133" t="s">
        <v>180</v>
      </c>
      <c r="BW133" t="s">
        <v>180</v>
      </c>
      <c r="BX133" t="s">
        <v>180</v>
      </c>
      <c r="BY133" t="s">
        <v>180</v>
      </c>
      <c r="BZ133" t="s">
        <v>180</v>
      </c>
      <c r="CD133" t="s">
        <v>180</v>
      </c>
      <c r="CE133" t="s">
        <v>180</v>
      </c>
      <c r="CG133" t="s">
        <v>180</v>
      </c>
      <c r="CH133" t="s">
        <v>180</v>
      </c>
      <c r="CI133" t="s">
        <v>180</v>
      </c>
      <c r="CJ133" t="s">
        <v>180</v>
      </c>
      <c r="CK133" t="s">
        <v>180</v>
      </c>
      <c r="CM133" t="s">
        <v>180</v>
      </c>
      <c r="CN133" t="s">
        <v>180</v>
      </c>
      <c r="CO133">
        <v>25.7</v>
      </c>
      <c r="CQ133">
        <v>173</v>
      </c>
      <c r="CR133">
        <v>170</v>
      </c>
      <c r="CS133" t="s">
        <v>180</v>
      </c>
      <c r="CT133" t="s">
        <v>180</v>
      </c>
      <c r="CV133">
        <v>90</v>
      </c>
      <c r="CW133">
        <v>69</v>
      </c>
      <c r="CX133">
        <v>75</v>
      </c>
      <c r="CY133">
        <v>17</v>
      </c>
      <c r="CZ133" t="s">
        <v>180</v>
      </c>
      <c r="DB133" t="s">
        <v>180</v>
      </c>
      <c r="DC133" t="s">
        <v>180</v>
      </c>
      <c r="DD133">
        <v>7.7</v>
      </c>
      <c r="DE133">
        <v>490</v>
      </c>
      <c r="DF133">
        <v>26.77</v>
      </c>
      <c r="DG133">
        <v>141</v>
      </c>
      <c r="DH133">
        <v>4.99</v>
      </c>
      <c r="DJ133" t="s">
        <v>180</v>
      </c>
      <c r="DK133" t="s">
        <v>180</v>
      </c>
      <c r="DL133" t="s">
        <v>180</v>
      </c>
      <c r="DM133" t="s">
        <v>180</v>
      </c>
      <c r="DR133" t="s">
        <v>180</v>
      </c>
      <c r="DS133" t="s">
        <v>180</v>
      </c>
      <c r="DT133">
        <v>0.19</v>
      </c>
      <c r="DU133">
        <v>212</v>
      </c>
      <c r="DV133">
        <v>11.5</v>
      </c>
      <c r="DW133">
        <v>26.54</v>
      </c>
      <c r="DX133">
        <v>3.72</v>
      </c>
      <c r="DY133">
        <v>16.3</v>
      </c>
      <c r="DZ133">
        <v>4.12</v>
      </c>
      <c r="EA133">
        <v>1.5</v>
      </c>
      <c r="EB133">
        <v>4.62</v>
      </c>
      <c r="EC133">
        <v>0.8</v>
      </c>
      <c r="ED133">
        <v>5.08</v>
      </c>
      <c r="EE133">
        <v>1.07</v>
      </c>
      <c r="EF133">
        <v>2.91</v>
      </c>
      <c r="EG133">
        <v>0.43</v>
      </c>
      <c r="EH133">
        <v>2.65</v>
      </c>
      <c r="EI133">
        <v>0.42</v>
      </c>
      <c r="EJ133">
        <v>3.2</v>
      </c>
      <c r="EK133">
        <v>0.36</v>
      </c>
      <c r="EM133" t="s">
        <v>180</v>
      </c>
      <c r="EN133" t="s">
        <v>180</v>
      </c>
      <c r="EO133" t="s">
        <v>180</v>
      </c>
      <c r="EP133" t="s">
        <v>180</v>
      </c>
      <c r="EQ133" t="s">
        <v>180</v>
      </c>
      <c r="ER133" t="s">
        <v>180</v>
      </c>
      <c r="ET133">
        <v>2.83</v>
      </c>
      <c r="EV133">
        <v>1.1499999999999999</v>
      </c>
      <c r="EW133">
        <v>0.5</v>
      </c>
      <c r="EY133" t="s">
        <v>180</v>
      </c>
      <c r="EZ133" t="s">
        <v>180</v>
      </c>
      <c r="FB133" t="s">
        <v>180</v>
      </c>
      <c r="FD133" t="s">
        <v>180</v>
      </c>
      <c r="FF133" t="s">
        <v>180</v>
      </c>
      <c r="FH133" t="s">
        <v>180</v>
      </c>
      <c r="FI133" t="s">
        <v>180</v>
      </c>
      <c r="FJ133" t="s">
        <v>180</v>
      </c>
      <c r="FK133" t="s">
        <v>180</v>
      </c>
      <c r="FL133" t="s">
        <v>180</v>
      </c>
      <c r="FM133" t="s">
        <v>180</v>
      </c>
      <c r="FN133" t="s">
        <v>180</v>
      </c>
      <c r="FP133" t="s">
        <v>180</v>
      </c>
      <c r="FQ133" t="s">
        <v>180</v>
      </c>
      <c r="FR133" t="s">
        <v>180</v>
      </c>
      <c r="FS133" t="s">
        <v>180</v>
      </c>
      <c r="FT133" t="s">
        <v>180</v>
      </c>
      <c r="FU133" t="s">
        <v>180</v>
      </c>
      <c r="FV133" t="s">
        <v>3080</v>
      </c>
      <c r="FW133" t="s">
        <v>180</v>
      </c>
      <c r="FX133">
        <f t="shared" si="38"/>
        <v>1.8830188679245285</v>
      </c>
      <c r="FY133">
        <f t="shared" si="39"/>
        <v>53.20754716981132</v>
      </c>
      <c r="FZ133">
        <f t="shared" si="40"/>
        <v>4.3396226415094343</v>
      </c>
      <c r="GA133">
        <f t="shared" si="41"/>
        <v>1.5547169811320756</v>
      </c>
      <c r="GB133">
        <f t="shared" si="42"/>
        <v>1.7433962264150944</v>
      </c>
      <c r="GC133">
        <f t="shared" si="43"/>
        <v>0.38732394366197187</v>
      </c>
      <c r="GD133">
        <f t="shared" si="44"/>
        <v>18.304071722076952</v>
      </c>
      <c r="GE133">
        <f t="shared" si="45"/>
        <v>30.061349693251532</v>
      </c>
      <c r="GF133">
        <f t="shared" si="46"/>
        <v>18.434782608695652</v>
      </c>
      <c r="GG133">
        <f t="shared" si="47"/>
        <v>42.484969939879761</v>
      </c>
      <c r="GH133">
        <f t="shared" si="48"/>
        <v>0.10663149962321025</v>
      </c>
      <c r="GI133">
        <f t="shared" si="49"/>
        <v>0.1002004008016032</v>
      </c>
      <c r="GJ133">
        <f t="shared" si="50"/>
        <v>0.43478260869565222</v>
      </c>
      <c r="GK133">
        <f t="shared" si="51"/>
        <v>184.34782608695653</v>
      </c>
      <c r="GL133">
        <f t="shared" si="52"/>
        <v>2.3046092184368736</v>
      </c>
      <c r="GM133">
        <f t="shared" si="53"/>
        <v>0.23046092184368736</v>
      </c>
      <c r="GN133">
        <f t="shared" si="54"/>
        <v>9.9999999999999992E-2</v>
      </c>
      <c r="GO133">
        <f t="shared" si="55"/>
        <v>2.79126213592233</v>
      </c>
      <c r="GP133">
        <f t="shared" si="56"/>
        <v>0.97662970571022556</v>
      </c>
      <c r="GQ133">
        <f>(EA133/0.0735)/((DZ133/0.195*(EB133/0.295))^0.5)</f>
        <v>1.1219219317268145</v>
      </c>
    </row>
    <row r="134" spans="1:204">
      <c r="A134" t="s">
        <v>2198</v>
      </c>
      <c r="B134" t="s">
        <v>2265</v>
      </c>
      <c r="C134" t="s">
        <v>7210</v>
      </c>
      <c r="D134" t="s">
        <v>6951</v>
      </c>
      <c r="E134" t="s">
        <v>6951</v>
      </c>
      <c r="F134">
        <v>18</v>
      </c>
      <c r="G134">
        <v>6</v>
      </c>
      <c r="H134" t="s">
        <v>7356</v>
      </c>
      <c r="I134" t="s">
        <v>2266</v>
      </c>
      <c r="J134" t="s">
        <v>2267</v>
      </c>
      <c r="K134">
        <v>47.93</v>
      </c>
      <c r="L134">
        <v>47.93</v>
      </c>
      <c r="M134">
        <v>-121.26</v>
      </c>
      <c r="N134">
        <v>-121.26</v>
      </c>
      <c r="O134" t="s">
        <v>179</v>
      </c>
      <c r="R134" t="s">
        <v>2268</v>
      </c>
      <c r="S134" t="s">
        <v>2269</v>
      </c>
      <c r="T134" t="s">
        <v>604</v>
      </c>
      <c r="V134" t="s">
        <v>180</v>
      </c>
      <c r="W134" t="s">
        <v>180</v>
      </c>
      <c r="X134" t="s">
        <v>180</v>
      </c>
      <c r="Y134" t="s">
        <v>180</v>
      </c>
      <c r="Z134" t="s">
        <v>180</v>
      </c>
      <c r="AB134" t="s">
        <v>180</v>
      </c>
      <c r="AC134" t="s">
        <v>181</v>
      </c>
      <c r="AD134" t="s">
        <v>180</v>
      </c>
      <c r="AE134" t="s">
        <v>180</v>
      </c>
      <c r="AF134" t="s">
        <v>180</v>
      </c>
      <c r="AG134" t="s">
        <v>180</v>
      </c>
      <c r="AH134" t="s">
        <v>2270</v>
      </c>
      <c r="AI134">
        <v>55.610770000000002</v>
      </c>
      <c r="AJ134">
        <v>0.94198999999999999</v>
      </c>
      <c r="AK134" t="s">
        <v>180</v>
      </c>
      <c r="AL134">
        <v>16.363659999999999</v>
      </c>
      <c r="AM134" t="s">
        <v>180</v>
      </c>
      <c r="AP134">
        <v>5.9325299999999999</v>
      </c>
      <c r="AQ134">
        <v>7.7168299999999999</v>
      </c>
      <c r="AR134">
        <v>6.23142</v>
      </c>
      <c r="AS134">
        <v>0.10817</v>
      </c>
      <c r="AT134" t="s">
        <v>180</v>
      </c>
      <c r="AU134">
        <v>1.1305799999999999</v>
      </c>
      <c r="AV134">
        <v>3.5842800000000001</v>
      </c>
      <c r="AW134">
        <v>0.22941</v>
      </c>
      <c r="AY134" t="s">
        <v>180</v>
      </c>
      <c r="AZ134" t="s">
        <v>180</v>
      </c>
      <c r="BA134">
        <v>97.849640000000008</v>
      </c>
      <c r="BC134" t="s">
        <v>180</v>
      </c>
      <c r="BD134" t="s">
        <v>180</v>
      </c>
      <c r="BE134" t="s">
        <v>180</v>
      </c>
      <c r="BI134" t="s">
        <v>180</v>
      </c>
      <c r="BK134" t="s">
        <v>180</v>
      </c>
      <c r="BL134" t="s">
        <v>180</v>
      </c>
      <c r="BN134" t="s">
        <v>180</v>
      </c>
      <c r="BO134" t="s">
        <v>180</v>
      </c>
      <c r="BP134" t="s">
        <v>180</v>
      </c>
      <c r="BQ134" t="s">
        <v>180</v>
      </c>
      <c r="BR134" t="s">
        <v>180</v>
      </c>
      <c r="BS134" t="s">
        <v>180</v>
      </c>
      <c r="BT134" t="s">
        <v>180</v>
      </c>
      <c r="BU134" t="s">
        <v>180</v>
      </c>
      <c r="BV134" t="s">
        <v>180</v>
      </c>
      <c r="BW134" t="s">
        <v>180</v>
      </c>
      <c r="BX134" t="s">
        <v>180</v>
      </c>
      <c r="BY134" t="s">
        <v>180</v>
      </c>
      <c r="BZ134" t="s">
        <v>180</v>
      </c>
      <c r="CD134" t="s">
        <v>180</v>
      </c>
      <c r="CE134" t="s">
        <v>180</v>
      </c>
      <c r="CG134" t="s">
        <v>180</v>
      </c>
      <c r="CH134" t="s">
        <v>180</v>
      </c>
      <c r="CI134" t="s">
        <v>180</v>
      </c>
      <c r="CJ134" t="s">
        <v>180</v>
      </c>
      <c r="CK134" t="s">
        <v>180</v>
      </c>
      <c r="CM134" t="s">
        <v>180</v>
      </c>
      <c r="CN134" t="s">
        <v>180</v>
      </c>
      <c r="CO134">
        <v>20.8851892325847</v>
      </c>
      <c r="CQ134">
        <v>137.69999999999999</v>
      </c>
      <c r="CR134">
        <v>204.6</v>
      </c>
      <c r="CS134" t="s">
        <v>180</v>
      </c>
      <c r="CT134" t="s">
        <v>180</v>
      </c>
      <c r="CV134">
        <v>100.6</v>
      </c>
      <c r="CW134">
        <v>39.4</v>
      </c>
      <c r="CX134">
        <v>63.7</v>
      </c>
      <c r="CY134">
        <v>16.7</v>
      </c>
      <c r="CZ134" t="s">
        <v>180</v>
      </c>
      <c r="DB134" t="s">
        <v>180</v>
      </c>
      <c r="DC134" t="s">
        <v>180</v>
      </c>
      <c r="DD134">
        <v>18.2691213329684</v>
      </c>
      <c r="DE134">
        <v>776.34391412487696</v>
      </c>
      <c r="DF134">
        <v>17.358156424680001</v>
      </c>
      <c r="DG134">
        <v>146.99399637965001</v>
      </c>
      <c r="DH134">
        <v>3.8969352698807</v>
      </c>
      <c r="DJ134" t="s">
        <v>180</v>
      </c>
      <c r="DK134" t="s">
        <v>180</v>
      </c>
      <c r="DL134" t="s">
        <v>180</v>
      </c>
      <c r="DM134" t="s">
        <v>180</v>
      </c>
      <c r="DR134" t="s">
        <v>180</v>
      </c>
      <c r="DS134" t="s">
        <v>180</v>
      </c>
      <c r="DT134">
        <v>0.67139723516293204</v>
      </c>
      <c r="DU134">
        <v>374.84686289236799</v>
      </c>
      <c r="DV134">
        <v>19.012176729363802</v>
      </c>
      <c r="DW134">
        <v>43.250903578351803</v>
      </c>
      <c r="DX134">
        <v>5.6646644570031501</v>
      </c>
      <c r="DY134">
        <v>22.835585104560099</v>
      </c>
      <c r="DZ134">
        <v>4.55119303053156</v>
      </c>
      <c r="EA134">
        <v>1.39855202525406</v>
      </c>
      <c r="EB134">
        <v>3.82662825122428</v>
      </c>
      <c r="EC134">
        <v>0.60393112542469796</v>
      </c>
      <c r="ED134">
        <v>3.4191285442187</v>
      </c>
      <c r="EE134">
        <v>0.71360532876536498</v>
      </c>
      <c r="EF134">
        <v>1.8725837622356301</v>
      </c>
      <c r="EG134">
        <v>0.26275492033860498</v>
      </c>
      <c r="EH134">
        <v>1.6379906122455401</v>
      </c>
      <c r="EI134">
        <v>0.25696458134153799</v>
      </c>
      <c r="EJ134">
        <v>3.7784518206786299</v>
      </c>
      <c r="EK134">
        <v>0.32084214221876201</v>
      </c>
      <c r="EM134" t="s">
        <v>180</v>
      </c>
      <c r="EN134" t="s">
        <v>180</v>
      </c>
      <c r="EO134" t="s">
        <v>180</v>
      </c>
      <c r="EP134" t="s">
        <v>180</v>
      </c>
      <c r="EQ134" t="s">
        <v>180</v>
      </c>
      <c r="ER134" t="s">
        <v>180</v>
      </c>
      <c r="ET134">
        <v>5.0553678710335301</v>
      </c>
      <c r="EV134">
        <v>3.3375057483489399</v>
      </c>
      <c r="EW134">
        <v>1.10526349566474</v>
      </c>
      <c r="EY134" t="s">
        <v>180</v>
      </c>
      <c r="EZ134" t="s">
        <v>180</v>
      </c>
      <c r="FB134" t="s">
        <v>180</v>
      </c>
      <c r="FD134" t="s">
        <v>180</v>
      </c>
      <c r="FF134" t="s">
        <v>180</v>
      </c>
      <c r="FH134" t="s">
        <v>180</v>
      </c>
      <c r="FI134" t="s">
        <v>180</v>
      </c>
      <c r="FJ134" t="s">
        <v>180</v>
      </c>
      <c r="FK134" t="s">
        <v>180</v>
      </c>
      <c r="FL134" t="s">
        <v>180</v>
      </c>
      <c r="FM134" t="s">
        <v>180</v>
      </c>
      <c r="FN134" t="s">
        <v>180</v>
      </c>
      <c r="FP134" t="s">
        <v>180</v>
      </c>
      <c r="FQ134" t="s">
        <v>180</v>
      </c>
      <c r="FR134" t="s">
        <v>180</v>
      </c>
      <c r="FS134" t="s">
        <v>180</v>
      </c>
      <c r="FT134" t="s">
        <v>180</v>
      </c>
      <c r="FU134" t="s">
        <v>180</v>
      </c>
      <c r="FV134" t="s">
        <v>2271</v>
      </c>
      <c r="FW134" t="s">
        <v>180</v>
      </c>
      <c r="FX134">
        <f t="shared" si="38"/>
        <v>2.3790949964837385</v>
      </c>
      <c r="FY134">
        <f t="shared" si="39"/>
        <v>89.740438852780883</v>
      </c>
      <c r="FZ134">
        <f t="shared" si="40"/>
        <v>11.607012022675631</v>
      </c>
      <c r="GA134">
        <f t="shared" si="41"/>
        <v>2.7785220479940831</v>
      </c>
      <c r="GB134">
        <f t="shared" si="42"/>
        <v>2.3361722726715213</v>
      </c>
      <c r="GC134">
        <f t="shared" si="43"/>
        <v>1.2002038238197856</v>
      </c>
      <c r="GD134">
        <f t="shared" si="44"/>
        <v>44.725021202197681</v>
      </c>
      <c r="GE134">
        <f t="shared" si="45"/>
        <v>33.997110674858369</v>
      </c>
      <c r="GF134">
        <f t="shared" si="46"/>
        <v>19.716146563766525</v>
      </c>
      <c r="GG134">
        <f t="shared" si="47"/>
        <v>96.190169179752246</v>
      </c>
      <c r="GH134">
        <f t="shared" si="48"/>
        <v>0.11688467645249087</v>
      </c>
      <c r="GI134">
        <f t="shared" si="49"/>
        <v>0.28362377589571208</v>
      </c>
      <c r="GJ134">
        <f t="shared" si="50"/>
        <v>0.33116452195221313</v>
      </c>
      <c r="GK134">
        <f t="shared" si="51"/>
        <v>112.31347334092362</v>
      </c>
      <c r="GL134">
        <f t="shared" si="52"/>
        <v>4.8787509703608283</v>
      </c>
      <c r="GM134">
        <f t="shared" si="53"/>
        <v>0.85644372236419353</v>
      </c>
      <c r="GN134">
        <f t="shared" si="54"/>
        <v>0.17554569347097698</v>
      </c>
      <c r="GO134">
        <f t="shared" si="55"/>
        <v>4.1774050456267418</v>
      </c>
      <c r="GP134">
        <f t="shared" si="56"/>
        <v>1.0030938557439537</v>
      </c>
      <c r="GQ134">
        <f>(EA134/0.0735)/((DZ134/0.195*(EB134/0.295))^0.5)</f>
        <v>1.0935756625604982</v>
      </c>
    </row>
    <row r="135" spans="1:204">
      <c r="A135" t="s">
        <v>2198</v>
      </c>
      <c r="B135" t="s">
        <v>2265</v>
      </c>
      <c r="C135" t="s">
        <v>7210</v>
      </c>
      <c r="D135" t="s">
        <v>6951</v>
      </c>
      <c r="E135" t="s">
        <v>6951</v>
      </c>
      <c r="F135">
        <v>18</v>
      </c>
      <c r="G135">
        <v>6</v>
      </c>
      <c r="H135" t="s">
        <v>7356</v>
      </c>
      <c r="I135" t="s">
        <v>2266</v>
      </c>
      <c r="J135" t="s">
        <v>2267</v>
      </c>
      <c r="K135">
        <v>47.93</v>
      </c>
      <c r="L135">
        <v>47.93</v>
      </c>
      <c r="M135">
        <v>-121.26</v>
      </c>
      <c r="N135">
        <v>-121.26</v>
      </c>
      <c r="O135" t="s">
        <v>179</v>
      </c>
      <c r="R135" t="s">
        <v>2272</v>
      </c>
      <c r="S135" t="s">
        <v>2269</v>
      </c>
      <c r="T135" t="s">
        <v>604</v>
      </c>
      <c r="V135" t="s">
        <v>180</v>
      </c>
      <c r="W135" t="s">
        <v>180</v>
      </c>
      <c r="X135" t="s">
        <v>180</v>
      </c>
      <c r="Y135" t="s">
        <v>180</v>
      </c>
      <c r="Z135" t="s">
        <v>180</v>
      </c>
      <c r="AB135" t="s">
        <v>180</v>
      </c>
      <c r="AC135" t="s">
        <v>181</v>
      </c>
      <c r="AD135" t="s">
        <v>180</v>
      </c>
      <c r="AE135" t="s">
        <v>180</v>
      </c>
      <c r="AF135" t="s">
        <v>180</v>
      </c>
      <c r="AG135" t="s">
        <v>180</v>
      </c>
      <c r="AH135" t="s">
        <v>2270</v>
      </c>
      <c r="AI135">
        <v>54.571762980000003</v>
      </c>
      <c r="AJ135">
        <v>1.1525988599999999</v>
      </c>
      <c r="AK135" t="s">
        <v>180</v>
      </c>
      <c r="AL135">
        <v>16.398067350000002</v>
      </c>
      <c r="AM135" t="s">
        <v>180</v>
      </c>
      <c r="AP135">
        <v>6.7266418799999999</v>
      </c>
      <c r="AQ135">
        <v>8.8216875600000009</v>
      </c>
      <c r="AR135">
        <v>7.7442981</v>
      </c>
      <c r="AS135">
        <v>0.11906181</v>
      </c>
      <c r="AT135" t="s">
        <v>180</v>
      </c>
      <c r="AU135">
        <v>0.80584602000000005</v>
      </c>
      <c r="AV135">
        <v>3.4187903400000001</v>
      </c>
      <c r="AW135">
        <v>0.27582701999999998</v>
      </c>
      <c r="AY135" t="s">
        <v>180</v>
      </c>
      <c r="AZ135" t="s">
        <v>180</v>
      </c>
      <c r="BA135">
        <v>100.03458192000001</v>
      </c>
      <c r="BC135" t="s">
        <v>180</v>
      </c>
      <c r="BD135" t="s">
        <v>180</v>
      </c>
      <c r="BE135" t="s">
        <v>180</v>
      </c>
      <c r="BI135" t="s">
        <v>180</v>
      </c>
      <c r="BK135" t="s">
        <v>180</v>
      </c>
      <c r="BL135" t="s">
        <v>180</v>
      </c>
      <c r="BN135" t="s">
        <v>180</v>
      </c>
      <c r="BO135" t="s">
        <v>180</v>
      </c>
      <c r="BP135" t="s">
        <v>180</v>
      </c>
      <c r="BQ135" t="s">
        <v>180</v>
      </c>
      <c r="BR135" t="s">
        <v>180</v>
      </c>
      <c r="BS135" t="s">
        <v>180</v>
      </c>
      <c r="BT135" t="s">
        <v>180</v>
      </c>
      <c r="BU135" t="s">
        <v>180</v>
      </c>
      <c r="BV135" t="s">
        <v>180</v>
      </c>
      <c r="BW135" t="s">
        <v>180</v>
      </c>
      <c r="BX135" t="s">
        <v>180</v>
      </c>
      <c r="BY135" t="s">
        <v>180</v>
      </c>
      <c r="BZ135" t="s">
        <v>180</v>
      </c>
      <c r="CD135" t="s">
        <v>180</v>
      </c>
      <c r="CE135" t="s">
        <v>180</v>
      </c>
      <c r="CG135" t="s">
        <v>180</v>
      </c>
      <c r="CH135" t="s">
        <v>180</v>
      </c>
      <c r="CI135" t="s">
        <v>180</v>
      </c>
      <c r="CJ135" t="s">
        <v>180</v>
      </c>
      <c r="CK135" t="s">
        <v>180</v>
      </c>
      <c r="CM135" t="s">
        <v>180</v>
      </c>
      <c r="CN135" t="s">
        <v>180</v>
      </c>
      <c r="CO135">
        <v>23.958867108421401</v>
      </c>
      <c r="CQ135">
        <v>164.82900000000001</v>
      </c>
      <c r="CR135">
        <v>291.6585</v>
      </c>
      <c r="CS135" t="s">
        <v>180</v>
      </c>
      <c r="CT135" t="s">
        <v>180</v>
      </c>
      <c r="CV135">
        <v>134.9229</v>
      </c>
      <c r="CW135">
        <v>34.841099999999997</v>
      </c>
      <c r="CX135">
        <v>63.760199999999998</v>
      </c>
      <c r="CY135">
        <v>16.680299999999999</v>
      </c>
      <c r="CZ135" t="s">
        <v>180</v>
      </c>
      <c r="DB135" t="s">
        <v>180</v>
      </c>
      <c r="DC135" t="s">
        <v>180</v>
      </c>
      <c r="DD135">
        <v>12.332722913805901</v>
      </c>
      <c r="DE135">
        <v>933.80274293582204</v>
      </c>
      <c r="DF135">
        <v>18.840228789407899</v>
      </c>
      <c r="DG135">
        <v>162.71292970268499</v>
      </c>
      <c r="DH135">
        <v>3.8816056001800399</v>
      </c>
      <c r="DJ135" t="s">
        <v>180</v>
      </c>
      <c r="DK135" t="s">
        <v>180</v>
      </c>
      <c r="DL135" t="s">
        <v>180</v>
      </c>
      <c r="DM135" t="s">
        <v>180</v>
      </c>
      <c r="DR135" t="s">
        <v>180</v>
      </c>
      <c r="DS135" t="s">
        <v>180</v>
      </c>
      <c r="DT135">
        <v>0.37822076773614699</v>
      </c>
      <c r="DU135">
        <v>323.490656202401</v>
      </c>
      <c r="DV135">
        <v>21.324547650516202</v>
      </c>
      <c r="DW135">
        <v>50.378852389508602</v>
      </c>
      <c r="DX135">
        <v>6.6573625494857298</v>
      </c>
      <c r="DY135">
        <v>26.796074342494901</v>
      </c>
      <c r="DZ135">
        <v>5.2205668111930699</v>
      </c>
      <c r="EA135">
        <v>1.56735450318609</v>
      </c>
      <c r="EB135">
        <v>4.3630128353875399</v>
      </c>
      <c r="EC135">
        <v>0.659121495408726</v>
      </c>
      <c r="ED135">
        <v>3.78545544697932</v>
      </c>
      <c r="EE135">
        <v>0.74937309923278705</v>
      </c>
      <c r="EF135">
        <v>2.0082636920919699</v>
      </c>
      <c r="EG135">
        <v>0.28320240994346901</v>
      </c>
      <c r="EH135">
        <v>1.7282869285987801</v>
      </c>
      <c r="EI135">
        <v>0.26934147579492101</v>
      </c>
      <c r="EJ135">
        <v>4.1940558472786096</v>
      </c>
      <c r="EK135">
        <v>0.300555029650176</v>
      </c>
      <c r="EM135" t="s">
        <v>180</v>
      </c>
      <c r="EN135" t="s">
        <v>180</v>
      </c>
      <c r="EO135" t="s">
        <v>180</v>
      </c>
      <c r="EP135" t="s">
        <v>180</v>
      </c>
      <c r="EQ135" t="s">
        <v>180</v>
      </c>
      <c r="ER135" t="s">
        <v>180</v>
      </c>
      <c r="ET135">
        <v>4.05931676395981</v>
      </c>
      <c r="EV135">
        <v>2.8415059843428399</v>
      </c>
      <c r="EW135">
        <v>0.87906875977014298</v>
      </c>
      <c r="EY135" t="s">
        <v>180</v>
      </c>
      <c r="EZ135" t="s">
        <v>180</v>
      </c>
      <c r="FB135" t="s">
        <v>180</v>
      </c>
      <c r="FD135" t="s">
        <v>180</v>
      </c>
      <c r="FF135" t="s">
        <v>180</v>
      </c>
      <c r="FH135" t="s">
        <v>180</v>
      </c>
      <c r="FI135" t="s">
        <v>180</v>
      </c>
      <c r="FJ135" t="s">
        <v>180</v>
      </c>
      <c r="FK135" t="s">
        <v>180</v>
      </c>
      <c r="FL135" t="s">
        <v>180</v>
      </c>
      <c r="FM135" t="s">
        <v>180</v>
      </c>
      <c r="FN135" t="s">
        <v>180</v>
      </c>
      <c r="FP135" t="s">
        <v>180</v>
      </c>
      <c r="FQ135" t="s">
        <v>180</v>
      </c>
      <c r="FR135" t="s">
        <v>180</v>
      </c>
      <c r="FS135" t="s">
        <v>180</v>
      </c>
      <c r="FT135" t="s">
        <v>180</v>
      </c>
      <c r="FU135" t="s">
        <v>180</v>
      </c>
      <c r="FV135" t="s">
        <v>2273</v>
      </c>
      <c r="FW135" t="s">
        <v>180</v>
      </c>
      <c r="FX135">
        <f t="shared" si="38"/>
        <v>2.2459266085678706</v>
      </c>
      <c r="FY135">
        <f t="shared" si="39"/>
        <v>94.146942275728236</v>
      </c>
      <c r="FZ135">
        <f t="shared" si="40"/>
        <v>12.338545931030803</v>
      </c>
      <c r="GA135">
        <f t="shared" si="41"/>
        <v>3.0206597786547391</v>
      </c>
      <c r="GB135">
        <f t="shared" si="42"/>
        <v>2.5244725069609135</v>
      </c>
      <c r="GC135">
        <f t="shared" si="43"/>
        <v>0.69915566288170727</v>
      </c>
      <c r="GD135">
        <f t="shared" si="44"/>
        <v>49.564299530205922</v>
      </c>
      <c r="GE135">
        <f t="shared" si="45"/>
        <v>34.848490528888362</v>
      </c>
      <c r="GF135">
        <f t="shared" si="46"/>
        <v>15.169871900873371</v>
      </c>
      <c r="GG135">
        <f t="shared" si="47"/>
        <v>83.339393416836728</v>
      </c>
      <c r="GH135">
        <f t="shared" si="48"/>
        <v>8.0575808527253448E-2</v>
      </c>
      <c r="GI135">
        <f t="shared" si="49"/>
        <v>0.22647039661354809</v>
      </c>
      <c r="GJ135">
        <f t="shared" si="50"/>
        <v>0.30936720338227502</v>
      </c>
      <c r="GK135">
        <f t="shared" si="51"/>
        <v>113.84479145385832</v>
      </c>
      <c r="GL135">
        <f t="shared" si="52"/>
        <v>5.4937440448682135</v>
      </c>
      <c r="GM135">
        <f t="shared" si="53"/>
        <v>0.73204397278565414</v>
      </c>
      <c r="GN135">
        <f t="shared" si="54"/>
        <v>0.13325046940791993</v>
      </c>
      <c r="GO135">
        <f t="shared" si="55"/>
        <v>4.0847188479219652</v>
      </c>
      <c r="GP135">
        <f t="shared" si="56"/>
        <v>1.0176692539049574</v>
      </c>
      <c r="GQ135">
        <f>(EA135/0.0735)/((DZ135/0.195*(EB135/0.295))^0.5)</f>
        <v>1.0716578171264963</v>
      </c>
    </row>
    <row r="136" spans="1:204">
      <c r="A136" t="s">
        <v>2198</v>
      </c>
      <c r="B136" t="s">
        <v>2778</v>
      </c>
      <c r="C136" t="s">
        <v>7210</v>
      </c>
      <c r="D136" t="s">
        <v>6951</v>
      </c>
      <c r="E136" t="s">
        <v>6951</v>
      </c>
      <c r="F136">
        <v>18</v>
      </c>
      <c r="G136">
        <v>6</v>
      </c>
      <c r="H136" t="s">
        <v>7356</v>
      </c>
      <c r="I136" t="s">
        <v>2266</v>
      </c>
      <c r="J136" t="s">
        <v>2793</v>
      </c>
      <c r="K136">
        <v>47.98</v>
      </c>
      <c r="L136">
        <v>47.98</v>
      </c>
      <c r="M136">
        <v>-121.15</v>
      </c>
      <c r="N136">
        <v>-121.15</v>
      </c>
      <c r="O136" t="s">
        <v>179</v>
      </c>
      <c r="R136" t="s">
        <v>2794</v>
      </c>
      <c r="S136" t="s">
        <v>2781</v>
      </c>
      <c r="T136" t="s">
        <v>604</v>
      </c>
      <c r="V136" t="s">
        <v>180</v>
      </c>
      <c r="W136" t="s">
        <v>180</v>
      </c>
      <c r="X136" t="s">
        <v>180</v>
      </c>
      <c r="Y136" t="s">
        <v>180</v>
      </c>
      <c r="Z136" t="s">
        <v>180</v>
      </c>
      <c r="AB136" t="s">
        <v>180</v>
      </c>
      <c r="AC136" t="s">
        <v>181</v>
      </c>
      <c r="AD136" t="s">
        <v>180</v>
      </c>
      <c r="AE136" t="s">
        <v>180</v>
      </c>
      <c r="AF136" t="s">
        <v>196</v>
      </c>
      <c r="AG136" t="s">
        <v>180</v>
      </c>
      <c r="AH136" t="s">
        <v>2221</v>
      </c>
      <c r="AI136">
        <v>53.87</v>
      </c>
      <c r="AJ136">
        <v>1.08</v>
      </c>
      <c r="AK136" t="s">
        <v>180</v>
      </c>
      <c r="AL136">
        <v>17.71</v>
      </c>
      <c r="AM136" t="s">
        <v>180</v>
      </c>
      <c r="AP136">
        <v>7.06</v>
      </c>
      <c r="AQ136">
        <v>8.27</v>
      </c>
      <c r="AR136">
        <v>6.26</v>
      </c>
      <c r="AS136">
        <v>0.13</v>
      </c>
      <c r="AT136" t="s">
        <v>180</v>
      </c>
      <c r="AU136">
        <v>0.94</v>
      </c>
      <c r="AV136">
        <v>3.7</v>
      </c>
      <c r="AW136">
        <v>0.19</v>
      </c>
      <c r="AY136" t="s">
        <v>646</v>
      </c>
      <c r="AZ136" t="s">
        <v>180</v>
      </c>
      <c r="BA136">
        <v>99.21</v>
      </c>
      <c r="BC136" t="s">
        <v>180</v>
      </c>
      <c r="BD136" t="s">
        <v>180</v>
      </c>
      <c r="BE136" t="s">
        <v>180</v>
      </c>
      <c r="BI136" t="s">
        <v>180</v>
      </c>
      <c r="BK136" t="s">
        <v>180</v>
      </c>
      <c r="BL136" t="s">
        <v>180</v>
      </c>
      <c r="BN136" t="s">
        <v>180</v>
      </c>
      <c r="BO136" t="s">
        <v>180</v>
      </c>
      <c r="BP136" t="s">
        <v>180</v>
      </c>
      <c r="BQ136" t="s">
        <v>180</v>
      </c>
      <c r="BR136" t="s">
        <v>180</v>
      </c>
      <c r="BS136" t="s">
        <v>180</v>
      </c>
      <c r="BT136" t="s">
        <v>180</v>
      </c>
      <c r="BU136" t="s">
        <v>180</v>
      </c>
      <c r="BV136" t="s">
        <v>180</v>
      </c>
      <c r="BW136" t="s">
        <v>180</v>
      </c>
      <c r="BX136" t="s">
        <v>180</v>
      </c>
      <c r="BY136" t="s">
        <v>180</v>
      </c>
      <c r="BZ136" t="s">
        <v>180</v>
      </c>
      <c r="CC136">
        <v>4</v>
      </c>
      <c r="CD136" t="s">
        <v>180</v>
      </c>
      <c r="CE136" t="s">
        <v>180</v>
      </c>
      <c r="CG136" t="s">
        <v>180</v>
      </c>
      <c r="CH136" t="s">
        <v>180</v>
      </c>
      <c r="CI136" t="s">
        <v>180</v>
      </c>
      <c r="CJ136" t="s">
        <v>180</v>
      </c>
      <c r="CK136" t="s">
        <v>180</v>
      </c>
      <c r="CM136" t="s">
        <v>180</v>
      </c>
      <c r="CN136" t="s">
        <v>180</v>
      </c>
      <c r="CO136">
        <v>25.9</v>
      </c>
      <c r="CQ136">
        <v>144</v>
      </c>
      <c r="CR136">
        <v>206</v>
      </c>
      <c r="CS136" t="s">
        <v>180</v>
      </c>
      <c r="CT136" t="s">
        <v>180</v>
      </c>
      <c r="CU136">
        <v>32</v>
      </c>
      <c r="CV136">
        <v>72</v>
      </c>
      <c r="CW136">
        <v>45</v>
      </c>
      <c r="CX136">
        <v>68</v>
      </c>
      <c r="CZ136" t="s">
        <v>180</v>
      </c>
      <c r="DB136" t="s">
        <v>180</v>
      </c>
      <c r="DC136" t="s">
        <v>180</v>
      </c>
      <c r="DD136">
        <v>14</v>
      </c>
      <c r="DE136">
        <v>656</v>
      </c>
      <c r="DF136">
        <v>18.399999999999999</v>
      </c>
      <c r="DG136">
        <v>122</v>
      </c>
      <c r="DH136">
        <v>3</v>
      </c>
      <c r="DJ136" t="s">
        <v>180</v>
      </c>
      <c r="DK136" t="s">
        <v>180</v>
      </c>
      <c r="DL136" t="s">
        <v>180</v>
      </c>
      <c r="DM136" t="s">
        <v>180</v>
      </c>
      <c r="DR136" t="s">
        <v>180</v>
      </c>
      <c r="DS136" t="s">
        <v>180</v>
      </c>
      <c r="DT136">
        <v>0.4</v>
      </c>
      <c r="DU136">
        <v>284</v>
      </c>
      <c r="DV136">
        <v>15.3</v>
      </c>
      <c r="DW136">
        <v>32.6</v>
      </c>
      <c r="DX136">
        <v>4.21</v>
      </c>
      <c r="DY136">
        <v>17.100000000000001</v>
      </c>
      <c r="DZ136">
        <v>3.53</v>
      </c>
      <c r="EA136">
        <v>1.24</v>
      </c>
      <c r="EB136">
        <v>3.48</v>
      </c>
      <c r="EC136">
        <v>0.59</v>
      </c>
      <c r="ED136">
        <v>3.27</v>
      </c>
      <c r="EE136">
        <v>0.66</v>
      </c>
      <c r="EF136">
        <v>1.9</v>
      </c>
      <c r="EG136">
        <v>0.28999999999999998</v>
      </c>
      <c r="EH136">
        <v>1.81</v>
      </c>
      <c r="EI136">
        <v>0.3</v>
      </c>
      <c r="EJ136">
        <v>3</v>
      </c>
      <c r="EK136">
        <v>0.2</v>
      </c>
      <c r="EM136" t="s">
        <v>180</v>
      </c>
      <c r="EN136" t="s">
        <v>180</v>
      </c>
      <c r="EO136" t="s">
        <v>180</v>
      </c>
      <c r="EP136" t="s">
        <v>180</v>
      </c>
      <c r="EQ136" t="s">
        <v>180</v>
      </c>
      <c r="ER136" t="s">
        <v>180</v>
      </c>
      <c r="EV136">
        <v>2.61</v>
      </c>
      <c r="EW136">
        <v>0.79</v>
      </c>
      <c r="EY136" t="s">
        <v>180</v>
      </c>
      <c r="EZ136" t="s">
        <v>180</v>
      </c>
      <c r="FB136" t="s">
        <v>180</v>
      </c>
      <c r="FD136" t="s">
        <v>180</v>
      </c>
      <c r="FF136" t="s">
        <v>180</v>
      </c>
      <c r="FH136" t="s">
        <v>180</v>
      </c>
      <c r="FI136" t="s">
        <v>180</v>
      </c>
      <c r="FJ136" t="s">
        <v>180</v>
      </c>
      <c r="FK136" t="s">
        <v>180</v>
      </c>
      <c r="FL136" t="s">
        <v>180</v>
      </c>
      <c r="FM136" t="s">
        <v>180</v>
      </c>
      <c r="FN136" t="s">
        <v>180</v>
      </c>
      <c r="FP136" t="s">
        <v>180</v>
      </c>
      <c r="FQ136" t="s">
        <v>180</v>
      </c>
      <c r="FR136" t="s">
        <v>180</v>
      </c>
      <c r="FS136" t="s">
        <v>180</v>
      </c>
      <c r="FT136" t="s">
        <v>180</v>
      </c>
      <c r="FU136" t="s">
        <v>180</v>
      </c>
      <c r="FV136" t="s">
        <v>2795</v>
      </c>
      <c r="FW136" t="s">
        <v>180</v>
      </c>
      <c r="FX136">
        <f t="shared" si="38"/>
        <v>1.6574585635359116</v>
      </c>
      <c r="FY136">
        <f t="shared" si="39"/>
        <v>67.403314917127076</v>
      </c>
      <c r="FZ136">
        <f t="shared" si="40"/>
        <v>8.4530386740331487</v>
      </c>
      <c r="GA136">
        <f t="shared" si="41"/>
        <v>1.9502762430939224</v>
      </c>
      <c r="GB136">
        <f t="shared" si="42"/>
        <v>1.9226519337016574</v>
      </c>
      <c r="GC136">
        <f t="shared" si="43"/>
        <v>0.87037037037037024</v>
      </c>
      <c r="GD136">
        <f t="shared" si="44"/>
        <v>35.652173913043484</v>
      </c>
      <c r="GE136">
        <f t="shared" si="45"/>
        <v>38.362573099415201</v>
      </c>
      <c r="GF136">
        <f t="shared" si="46"/>
        <v>18.562091503267972</v>
      </c>
      <c r="GG136">
        <f t="shared" si="47"/>
        <v>94.666666666666671</v>
      </c>
      <c r="GI136">
        <f t="shared" si="49"/>
        <v>0.26333333333333336</v>
      </c>
      <c r="GJ136">
        <f t="shared" si="50"/>
        <v>0.30268199233716475</v>
      </c>
      <c r="GK136">
        <f t="shared" si="51"/>
        <v>108.81226053639847</v>
      </c>
      <c r="GL136">
        <f t="shared" si="52"/>
        <v>5.1000000000000005</v>
      </c>
      <c r="GM136">
        <f t="shared" si="53"/>
        <v>0.87</v>
      </c>
      <c r="GN136">
        <f t="shared" si="54"/>
        <v>0.17058823529411762</v>
      </c>
      <c r="GO136">
        <f t="shared" si="55"/>
        <v>4.3342776203966009</v>
      </c>
      <c r="GP136">
        <f t="shared" si="56"/>
        <v>0.97764287209842726</v>
      </c>
      <c r="GQ136">
        <f>(EA136/0.0735)/((DZ136/0.195*(EB136/0.295))^0.5)</f>
        <v>1.1544780631749283</v>
      </c>
    </row>
    <row r="137" spans="1:204">
      <c r="A137" t="s">
        <v>2198</v>
      </c>
      <c r="B137" t="s">
        <v>2216</v>
      </c>
      <c r="C137" t="s">
        <v>7210</v>
      </c>
      <c r="D137" t="s">
        <v>6951</v>
      </c>
      <c r="E137" t="s">
        <v>6951</v>
      </c>
      <c r="F137">
        <v>18</v>
      </c>
      <c r="G137">
        <v>6</v>
      </c>
      <c r="H137" t="s">
        <v>7356</v>
      </c>
      <c r="I137" t="s">
        <v>2266</v>
      </c>
      <c r="J137" t="s">
        <v>2793</v>
      </c>
      <c r="K137">
        <v>47.98</v>
      </c>
      <c r="L137">
        <v>47.98</v>
      </c>
      <c r="M137">
        <v>-121.15</v>
      </c>
      <c r="N137">
        <v>-121.15</v>
      </c>
      <c r="O137" t="s">
        <v>179</v>
      </c>
      <c r="R137" t="s">
        <v>2938</v>
      </c>
      <c r="S137" t="s">
        <v>2939</v>
      </c>
      <c r="T137" t="s">
        <v>604</v>
      </c>
      <c r="V137" t="s">
        <v>180</v>
      </c>
      <c r="W137" t="s">
        <v>180</v>
      </c>
      <c r="X137" t="s">
        <v>180</v>
      </c>
      <c r="Y137" t="s">
        <v>180</v>
      </c>
      <c r="Z137" t="s">
        <v>180</v>
      </c>
      <c r="AB137" t="s">
        <v>180</v>
      </c>
      <c r="AC137" t="s">
        <v>181</v>
      </c>
      <c r="AD137" t="s">
        <v>180</v>
      </c>
      <c r="AE137" t="s">
        <v>180</v>
      </c>
      <c r="AF137" t="s">
        <v>196</v>
      </c>
      <c r="AG137" t="s">
        <v>180</v>
      </c>
      <c r="AH137" t="s">
        <v>2221</v>
      </c>
      <c r="AI137">
        <v>52.62</v>
      </c>
      <c r="AJ137">
        <v>1.1200000000000001</v>
      </c>
      <c r="AK137" t="s">
        <v>180</v>
      </c>
      <c r="AL137">
        <v>17.78</v>
      </c>
      <c r="AM137" t="s">
        <v>180</v>
      </c>
      <c r="AP137">
        <v>7.38</v>
      </c>
      <c r="AQ137">
        <v>8.7899999999999991</v>
      </c>
      <c r="AR137">
        <v>6.8</v>
      </c>
      <c r="AS137">
        <v>0.14000000000000001</v>
      </c>
      <c r="AT137" t="s">
        <v>180</v>
      </c>
      <c r="AU137">
        <v>0.81</v>
      </c>
      <c r="AV137">
        <v>3.55</v>
      </c>
      <c r="AW137">
        <v>0.19</v>
      </c>
      <c r="AY137" t="s">
        <v>686</v>
      </c>
      <c r="AZ137" t="s">
        <v>180</v>
      </c>
      <c r="BA137">
        <v>99.179999999999993</v>
      </c>
      <c r="BC137" t="s">
        <v>180</v>
      </c>
      <c r="BD137" t="s">
        <v>180</v>
      </c>
      <c r="BE137" t="s">
        <v>180</v>
      </c>
      <c r="BI137" t="s">
        <v>180</v>
      </c>
      <c r="BK137" t="s">
        <v>180</v>
      </c>
      <c r="BL137" t="s">
        <v>180</v>
      </c>
      <c r="BN137" t="s">
        <v>180</v>
      </c>
      <c r="BO137" t="s">
        <v>180</v>
      </c>
      <c r="BP137" t="s">
        <v>180</v>
      </c>
      <c r="BQ137" t="s">
        <v>180</v>
      </c>
      <c r="BR137" t="s">
        <v>180</v>
      </c>
      <c r="BS137" t="s">
        <v>180</v>
      </c>
      <c r="BT137" t="s">
        <v>180</v>
      </c>
      <c r="BU137" t="s">
        <v>180</v>
      </c>
      <c r="BV137" t="s">
        <v>180</v>
      </c>
      <c r="BW137" t="s">
        <v>180</v>
      </c>
      <c r="BX137" t="s">
        <v>180</v>
      </c>
      <c r="BY137" t="s">
        <v>180</v>
      </c>
      <c r="BZ137" t="s">
        <v>180</v>
      </c>
      <c r="CA137">
        <v>9.4035199596147905</v>
      </c>
      <c r="CB137">
        <v>0.98</v>
      </c>
      <c r="CC137">
        <v>3</v>
      </c>
      <c r="CD137" t="s">
        <v>180</v>
      </c>
      <c r="CE137" t="s">
        <v>180</v>
      </c>
      <c r="CG137" t="s">
        <v>180</v>
      </c>
      <c r="CH137" t="s">
        <v>180</v>
      </c>
      <c r="CI137" t="s">
        <v>180</v>
      </c>
      <c r="CJ137" t="s">
        <v>180</v>
      </c>
      <c r="CK137" t="s">
        <v>180</v>
      </c>
      <c r="CM137" t="s">
        <v>180</v>
      </c>
      <c r="CN137" t="s">
        <v>180</v>
      </c>
      <c r="CO137">
        <v>26.534433376502999</v>
      </c>
      <c r="CQ137">
        <v>153.07686312012601</v>
      </c>
      <c r="CR137">
        <v>234.57349485757001</v>
      </c>
      <c r="CS137" t="s">
        <v>180</v>
      </c>
      <c r="CT137" t="s">
        <v>180</v>
      </c>
      <c r="CU137">
        <v>32.735517565237203</v>
      </c>
      <c r="CV137">
        <v>80.823943650053295</v>
      </c>
      <c r="CW137">
        <v>45.511587430171197</v>
      </c>
      <c r="CX137">
        <v>71.403443441454101</v>
      </c>
      <c r="CY137">
        <v>18.659053745302302</v>
      </c>
      <c r="CZ137" t="s">
        <v>180</v>
      </c>
      <c r="DB137" t="s">
        <v>180</v>
      </c>
      <c r="DC137" t="s">
        <v>180</v>
      </c>
      <c r="DD137">
        <v>9.9758888826468493</v>
      </c>
      <c r="DE137">
        <v>672.69984569418898</v>
      </c>
      <c r="DF137">
        <v>23.334085513178799</v>
      </c>
      <c r="DG137">
        <v>125.062676133572</v>
      </c>
      <c r="DH137">
        <v>3.30541504766517</v>
      </c>
      <c r="DI137">
        <v>0.65838319597579797</v>
      </c>
      <c r="DJ137" t="s">
        <v>180</v>
      </c>
      <c r="DK137" t="s">
        <v>180</v>
      </c>
      <c r="DL137" t="s">
        <v>180</v>
      </c>
      <c r="DM137" t="s">
        <v>180</v>
      </c>
      <c r="DP137">
        <v>1.01000855259496</v>
      </c>
      <c r="DR137" t="s">
        <v>180</v>
      </c>
      <c r="DS137" t="s">
        <v>180</v>
      </c>
      <c r="DT137">
        <v>0.28625309754695399</v>
      </c>
      <c r="DU137">
        <v>267.480219386881</v>
      </c>
      <c r="DV137">
        <v>14.3882122507929</v>
      </c>
      <c r="DW137">
        <v>35.581102285417003</v>
      </c>
      <c r="DX137">
        <v>4.5087921577526098</v>
      </c>
      <c r="DY137">
        <v>18.7469776492972</v>
      </c>
      <c r="DZ137">
        <v>3.9799361136413101</v>
      </c>
      <c r="EA137">
        <v>1.28387479898878</v>
      </c>
      <c r="EB137">
        <v>3.9676966231675799</v>
      </c>
      <c r="EC137">
        <v>0.61985029134546898</v>
      </c>
      <c r="ED137">
        <v>3.71736629123538</v>
      </c>
      <c r="EE137">
        <v>0.74736965948657796</v>
      </c>
      <c r="EF137">
        <v>2.2181197513311202</v>
      </c>
      <c r="EG137">
        <v>0.32805385134513698</v>
      </c>
      <c r="EH137">
        <v>2.0793755718578502</v>
      </c>
      <c r="EI137">
        <v>0.313776242476278</v>
      </c>
      <c r="EJ137">
        <v>3.0194908607258499</v>
      </c>
      <c r="EK137">
        <v>0.16</v>
      </c>
      <c r="EL137">
        <v>0.16746296178362899</v>
      </c>
      <c r="EM137" t="s">
        <v>180</v>
      </c>
      <c r="EN137" t="s">
        <v>180</v>
      </c>
      <c r="EO137" t="s">
        <v>180</v>
      </c>
      <c r="EP137" t="s">
        <v>180</v>
      </c>
      <c r="EQ137" t="s">
        <v>180</v>
      </c>
      <c r="ER137" t="s">
        <v>180</v>
      </c>
      <c r="ET137">
        <v>6.7541477246983401</v>
      </c>
      <c r="EV137">
        <v>2.5627380936014399</v>
      </c>
      <c r="EW137">
        <v>0.70879270411780604</v>
      </c>
      <c r="EX137">
        <v>0.51297905127411803</v>
      </c>
      <c r="EY137" t="s">
        <v>180</v>
      </c>
      <c r="EZ137" t="s">
        <v>180</v>
      </c>
      <c r="FA137">
        <v>0.70337499999999997</v>
      </c>
      <c r="FB137" t="s">
        <v>180</v>
      </c>
      <c r="FC137">
        <v>18.816125971663801</v>
      </c>
      <c r="FD137" t="s">
        <v>180</v>
      </c>
      <c r="FE137">
        <v>15.5728558567566</v>
      </c>
      <c r="FF137" t="s">
        <v>180</v>
      </c>
      <c r="FG137">
        <v>38.399849383805702</v>
      </c>
      <c r="FH137" t="s">
        <v>180</v>
      </c>
      <c r="FI137" t="s">
        <v>180</v>
      </c>
      <c r="FJ137" t="s">
        <v>180</v>
      </c>
      <c r="FK137" t="s">
        <v>180</v>
      </c>
      <c r="FL137" t="s">
        <v>180</v>
      </c>
      <c r="FM137" t="s">
        <v>180</v>
      </c>
      <c r="FN137" t="s">
        <v>180</v>
      </c>
      <c r="FO137">
        <v>0.28313073073351303</v>
      </c>
      <c r="FP137" t="s">
        <v>180</v>
      </c>
      <c r="FQ137" t="s">
        <v>180</v>
      </c>
      <c r="FR137" t="s">
        <v>180</v>
      </c>
      <c r="FS137" t="s">
        <v>180</v>
      </c>
      <c r="FT137" t="s">
        <v>180</v>
      </c>
      <c r="FU137" t="s">
        <v>180</v>
      </c>
      <c r="FV137" t="s">
        <v>2940</v>
      </c>
      <c r="FW137" t="s">
        <v>180</v>
      </c>
      <c r="FX137">
        <f t="shared" si="38"/>
        <v>1.5896190627611808</v>
      </c>
      <c r="FY137">
        <f t="shared" si="39"/>
        <v>60.144342285329834</v>
      </c>
      <c r="FZ137">
        <f t="shared" si="40"/>
        <v>6.9194870063504359</v>
      </c>
      <c r="GA137">
        <f t="shared" si="41"/>
        <v>1.9140054194660827</v>
      </c>
      <c r="GB137">
        <f t="shared" si="42"/>
        <v>1.90811928199319</v>
      </c>
      <c r="GC137">
        <f t="shared" si="43"/>
        <v>0.7232142857142857</v>
      </c>
      <c r="GD137">
        <f t="shared" si="44"/>
        <v>28.829064045139312</v>
      </c>
      <c r="GE137">
        <f t="shared" si="45"/>
        <v>35.883109175169238</v>
      </c>
      <c r="GF137">
        <f t="shared" si="46"/>
        <v>18.590233082789059</v>
      </c>
      <c r="GG137">
        <f t="shared" si="47"/>
        <v>80.921825407620048</v>
      </c>
      <c r="GH137">
        <f t="shared" si="48"/>
        <v>0.18982401586435796</v>
      </c>
      <c r="GI137">
        <f t="shared" si="49"/>
        <v>0.21443379844793545</v>
      </c>
      <c r="GJ137">
        <f t="shared" si="50"/>
        <v>0.27657633290249062</v>
      </c>
      <c r="GK137">
        <f t="shared" si="51"/>
        <v>104.37282688180927</v>
      </c>
      <c r="GL137">
        <f t="shared" si="52"/>
        <v>4.3529215070755587</v>
      </c>
      <c r="GM137">
        <f t="shared" si="53"/>
        <v>0.77531506834872943</v>
      </c>
      <c r="GN137">
        <f t="shared" si="54"/>
        <v>0.17811372593980279</v>
      </c>
      <c r="GO137">
        <f t="shared" si="55"/>
        <v>3.615186736660676</v>
      </c>
      <c r="GP137">
        <f t="shared" si="56"/>
        <v>1.0632497120095024</v>
      </c>
      <c r="GQ137">
        <f>(EA137/0.0735)/((DZ137/0.195*(EB137/0.295))^0.5)</f>
        <v>1.054280974894122</v>
      </c>
      <c r="GR137">
        <v>0.51297905127411803</v>
      </c>
      <c r="GS137">
        <v>0.70337499999999997</v>
      </c>
      <c r="GT137">
        <v>18.816125971663801</v>
      </c>
      <c r="GU137">
        <v>15.5728558567566</v>
      </c>
      <c r="GV137">
        <v>38.399849383805702</v>
      </c>
    </row>
    <row r="138" spans="1:204">
      <c r="A138" t="s">
        <v>2198</v>
      </c>
      <c r="B138" t="s">
        <v>2216</v>
      </c>
      <c r="C138" t="s">
        <v>7210</v>
      </c>
      <c r="D138" t="s">
        <v>6951</v>
      </c>
      <c r="E138" t="s">
        <v>6951</v>
      </c>
      <c r="F138">
        <v>18</v>
      </c>
      <c r="G138">
        <v>6</v>
      </c>
      <c r="H138" t="s">
        <v>7356</v>
      </c>
      <c r="I138" t="s">
        <v>2266</v>
      </c>
      <c r="J138" t="s">
        <v>2793</v>
      </c>
      <c r="K138">
        <v>47.98</v>
      </c>
      <c r="L138">
        <v>47.98</v>
      </c>
      <c r="M138">
        <v>-121.15</v>
      </c>
      <c r="N138">
        <v>-121.15</v>
      </c>
      <c r="O138" t="s">
        <v>179</v>
      </c>
      <c r="R138" t="s">
        <v>2941</v>
      </c>
      <c r="S138" t="s">
        <v>2939</v>
      </c>
      <c r="T138" t="s">
        <v>604</v>
      </c>
      <c r="V138" t="s">
        <v>180</v>
      </c>
      <c r="W138" t="s">
        <v>180</v>
      </c>
      <c r="X138" t="s">
        <v>180</v>
      </c>
      <c r="Y138" t="s">
        <v>180</v>
      </c>
      <c r="Z138" t="s">
        <v>180</v>
      </c>
      <c r="AB138" t="s">
        <v>180</v>
      </c>
      <c r="AC138" t="s">
        <v>181</v>
      </c>
      <c r="AD138" t="s">
        <v>180</v>
      </c>
      <c r="AE138" t="s">
        <v>180</v>
      </c>
      <c r="AF138" t="s">
        <v>196</v>
      </c>
      <c r="AG138" t="s">
        <v>180</v>
      </c>
      <c r="AH138" t="s">
        <v>2221</v>
      </c>
      <c r="AI138">
        <v>50.49</v>
      </c>
      <c r="AJ138">
        <v>1.1599999999999999</v>
      </c>
      <c r="AK138" t="s">
        <v>180</v>
      </c>
      <c r="AL138">
        <v>17.29</v>
      </c>
      <c r="AM138" t="s">
        <v>180</v>
      </c>
      <c r="AP138">
        <v>7.84</v>
      </c>
      <c r="AQ138">
        <v>9.66</v>
      </c>
      <c r="AR138">
        <v>7.94</v>
      </c>
      <c r="AS138">
        <v>0.15</v>
      </c>
      <c r="AT138" t="s">
        <v>180</v>
      </c>
      <c r="AU138">
        <v>0.96</v>
      </c>
      <c r="AV138">
        <v>3.44</v>
      </c>
      <c r="AW138">
        <v>0.2</v>
      </c>
      <c r="AY138" t="s">
        <v>202</v>
      </c>
      <c r="AZ138" t="s">
        <v>180</v>
      </c>
      <c r="BA138">
        <v>99.13</v>
      </c>
      <c r="BC138" t="s">
        <v>180</v>
      </c>
      <c r="BD138" t="s">
        <v>180</v>
      </c>
      <c r="BE138" t="s">
        <v>180</v>
      </c>
      <c r="BI138" t="s">
        <v>180</v>
      </c>
      <c r="BK138" t="s">
        <v>180</v>
      </c>
      <c r="BL138" t="s">
        <v>180</v>
      </c>
      <c r="BN138" t="s">
        <v>180</v>
      </c>
      <c r="BO138" t="s">
        <v>180</v>
      </c>
      <c r="BP138" t="s">
        <v>180</v>
      </c>
      <c r="BQ138" t="s">
        <v>180</v>
      </c>
      <c r="BR138" t="s">
        <v>180</v>
      </c>
      <c r="BS138" t="s">
        <v>180</v>
      </c>
      <c r="BT138" t="s">
        <v>180</v>
      </c>
      <c r="BU138" t="s">
        <v>180</v>
      </c>
      <c r="BV138" t="s">
        <v>180</v>
      </c>
      <c r="BW138" t="s">
        <v>180</v>
      </c>
      <c r="BX138" t="s">
        <v>180</v>
      </c>
      <c r="BY138" t="s">
        <v>180</v>
      </c>
      <c r="BZ138" t="s">
        <v>180</v>
      </c>
      <c r="CA138">
        <v>9.3720096036195706</v>
      </c>
      <c r="CB138">
        <v>0.94</v>
      </c>
      <c r="CC138">
        <v>4</v>
      </c>
      <c r="CD138" t="s">
        <v>180</v>
      </c>
      <c r="CE138" t="s">
        <v>180</v>
      </c>
      <c r="CG138" t="s">
        <v>180</v>
      </c>
      <c r="CH138" t="s">
        <v>180</v>
      </c>
      <c r="CI138" t="s">
        <v>180</v>
      </c>
      <c r="CJ138" t="s">
        <v>180</v>
      </c>
      <c r="CK138" t="s">
        <v>180</v>
      </c>
      <c r="CM138" t="s">
        <v>180</v>
      </c>
      <c r="CN138" t="s">
        <v>180</v>
      </c>
      <c r="CO138">
        <v>26.817542537978799</v>
      </c>
      <c r="CQ138">
        <v>155.43267087988099</v>
      </c>
      <c r="CR138">
        <v>232.101975103081</v>
      </c>
      <c r="CS138" t="s">
        <v>180</v>
      </c>
      <c r="CT138" t="s">
        <v>180</v>
      </c>
      <c r="CU138">
        <v>31.9493261759728</v>
      </c>
      <c r="CV138">
        <v>81.218046115708205</v>
      </c>
      <c r="CW138">
        <v>50.531288149358701</v>
      </c>
      <c r="CX138">
        <v>78.005863131085704</v>
      </c>
      <c r="CY138">
        <v>18.5327701959996</v>
      </c>
      <c r="CZ138" t="s">
        <v>180</v>
      </c>
      <c r="DB138" t="s">
        <v>180</v>
      </c>
      <c r="DC138" t="s">
        <v>180</v>
      </c>
      <c r="DD138">
        <v>15.4148026185385</v>
      </c>
      <c r="DE138">
        <v>633.06492397645002</v>
      </c>
      <c r="DF138">
        <v>23.017845848178801</v>
      </c>
      <c r="DG138">
        <v>123.68462980723901</v>
      </c>
      <c r="DH138">
        <v>3.2421535982952099</v>
      </c>
      <c r="DI138">
        <v>0.67064930988146498</v>
      </c>
      <c r="DJ138" t="s">
        <v>180</v>
      </c>
      <c r="DK138" t="s">
        <v>180</v>
      </c>
      <c r="DL138" t="s">
        <v>180</v>
      </c>
      <c r="DM138" t="s">
        <v>180</v>
      </c>
      <c r="DP138">
        <v>0.99748462939503002</v>
      </c>
      <c r="DR138" t="s">
        <v>180</v>
      </c>
      <c r="DS138" t="s">
        <v>180</v>
      </c>
      <c r="DT138">
        <v>0.34821115720726198</v>
      </c>
      <c r="DU138">
        <v>264.17802938075403</v>
      </c>
      <c r="DV138">
        <v>13.3995221631383</v>
      </c>
      <c r="DW138">
        <v>34.922246804534701</v>
      </c>
      <c r="DX138">
        <v>4.2670005782755496</v>
      </c>
      <c r="DY138">
        <v>18.329603364075201</v>
      </c>
      <c r="DZ138">
        <v>3.9247864925844702</v>
      </c>
      <c r="EA138">
        <v>1.2772775694723399</v>
      </c>
      <c r="EB138">
        <v>3.86546823152056</v>
      </c>
      <c r="EC138">
        <v>0.61071363203784801</v>
      </c>
      <c r="ED138">
        <v>3.6812312232768201</v>
      </c>
      <c r="EE138">
        <v>0.73935495488426095</v>
      </c>
      <c r="EF138">
        <v>2.1967263518716802</v>
      </c>
      <c r="EG138">
        <v>0.32621760485134899</v>
      </c>
      <c r="EH138">
        <v>2.0550268643027501</v>
      </c>
      <c r="EI138">
        <v>0.30811414759551697</v>
      </c>
      <c r="EJ138">
        <v>2.9497694962541399</v>
      </c>
      <c r="EK138">
        <v>0.2</v>
      </c>
      <c r="EL138">
        <v>0.17162940911711699</v>
      </c>
      <c r="EM138" t="s">
        <v>180</v>
      </c>
      <c r="EN138" t="s">
        <v>180</v>
      </c>
      <c r="EO138" t="s">
        <v>180</v>
      </c>
      <c r="EP138" t="s">
        <v>180</v>
      </c>
      <c r="EQ138" t="s">
        <v>180</v>
      </c>
      <c r="ER138" t="s">
        <v>180</v>
      </c>
      <c r="ET138">
        <v>7.4759988910516197</v>
      </c>
      <c r="EV138">
        <v>2.5426380600134402</v>
      </c>
      <c r="EW138">
        <v>0.76477565034304795</v>
      </c>
      <c r="EX138">
        <v>0.51297957175009401</v>
      </c>
      <c r="EY138" t="s">
        <v>180</v>
      </c>
      <c r="EZ138" t="s">
        <v>180</v>
      </c>
      <c r="FA138">
        <v>0.70335199999999998</v>
      </c>
      <c r="FB138" t="s">
        <v>180</v>
      </c>
      <c r="FC138">
        <v>18.818296643820702</v>
      </c>
      <c r="FD138" t="s">
        <v>180</v>
      </c>
      <c r="FE138">
        <v>15.573204416727201</v>
      </c>
      <c r="FF138" t="s">
        <v>180</v>
      </c>
      <c r="FG138">
        <v>38.397776807391303</v>
      </c>
      <c r="FH138" t="s">
        <v>180</v>
      </c>
      <c r="FI138" t="s">
        <v>180</v>
      </c>
      <c r="FJ138" t="s">
        <v>180</v>
      </c>
      <c r="FK138" t="s">
        <v>180</v>
      </c>
      <c r="FL138" t="s">
        <v>180</v>
      </c>
      <c r="FM138" t="s">
        <v>180</v>
      </c>
      <c r="FN138" t="s">
        <v>180</v>
      </c>
      <c r="FO138">
        <v>0.28310851463123399</v>
      </c>
      <c r="FP138" t="s">
        <v>180</v>
      </c>
      <c r="FQ138" t="s">
        <v>180</v>
      </c>
      <c r="FR138" t="s">
        <v>180</v>
      </c>
      <c r="FS138" t="s">
        <v>180</v>
      </c>
      <c r="FT138" t="s">
        <v>180</v>
      </c>
      <c r="FU138" t="s">
        <v>180</v>
      </c>
      <c r="FV138" t="s">
        <v>2942</v>
      </c>
      <c r="FW138" t="s">
        <v>180</v>
      </c>
      <c r="FX138">
        <f t="shared" si="38"/>
        <v>1.5776696911430597</v>
      </c>
      <c r="FY138">
        <f t="shared" si="39"/>
        <v>60.186380993712191</v>
      </c>
      <c r="FZ138">
        <f t="shared" si="40"/>
        <v>6.5203635027343658</v>
      </c>
      <c r="GA138">
        <f t="shared" si="41"/>
        <v>1.9098468057818363</v>
      </c>
      <c r="GB138">
        <f t="shared" si="42"/>
        <v>1.8809818492723571</v>
      </c>
      <c r="GC138">
        <f t="shared" si="43"/>
        <v>0.82758620689655171</v>
      </c>
      <c r="GD138">
        <f t="shared" si="44"/>
        <v>27.503221984890427</v>
      </c>
      <c r="GE138">
        <f t="shared" si="45"/>
        <v>34.537840857877754</v>
      </c>
      <c r="GF138">
        <f t="shared" si="46"/>
        <v>19.715481355559096</v>
      </c>
      <c r="GG138">
        <f t="shared" si="47"/>
        <v>81.482268304519621</v>
      </c>
      <c r="GH138">
        <f t="shared" si="48"/>
        <v>0.21407554138472129</v>
      </c>
      <c r="GI138">
        <f t="shared" si="49"/>
        <v>0.23588507674194786</v>
      </c>
      <c r="GJ138">
        <f t="shared" si="50"/>
        <v>0.30078038332321883</v>
      </c>
      <c r="GK138">
        <f t="shared" si="51"/>
        <v>103.89918782988626</v>
      </c>
      <c r="GL138">
        <f t="shared" si="52"/>
        <v>4.1329078826444379</v>
      </c>
      <c r="GM138">
        <f t="shared" si="53"/>
        <v>0.7842435538373046</v>
      </c>
      <c r="GN138">
        <f t="shared" si="54"/>
        <v>0.18975587554966433</v>
      </c>
      <c r="GO138">
        <f t="shared" si="55"/>
        <v>3.4140767118047028</v>
      </c>
      <c r="GP138">
        <f t="shared" si="56"/>
        <v>1.1115924086770144</v>
      </c>
      <c r="GQ138">
        <f>(EA138/0.0735)/((DZ138/0.195*(EB138/0.295))^0.5)</f>
        <v>1.0700823179018486</v>
      </c>
      <c r="GR138">
        <v>0.51297957175009401</v>
      </c>
      <c r="GS138">
        <v>0.70335199999999998</v>
      </c>
      <c r="GT138">
        <v>18.818296643820702</v>
      </c>
      <c r="GU138">
        <v>15.573204416727201</v>
      </c>
      <c r="GV138">
        <v>38.397776807391303</v>
      </c>
    </row>
    <row r="139" spans="1:204">
      <c r="A139" t="s">
        <v>2198</v>
      </c>
      <c r="B139" t="s">
        <v>2216</v>
      </c>
      <c r="C139" t="s">
        <v>7210</v>
      </c>
      <c r="D139" t="s">
        <v>6951</v>
      </c>
      <c r="E139" t="s">
        <v>6951</v>
      </c>
      <c r="F139">
        <v>18</v>
      </c>
      <c r="G139">
        <v>6</v>
      </c>
      <c r="H139" t="s">
        <v>7356</v>
      </c>
      <c r="I139" t="s">
        <v>2266</v>
      </c>
      <c r="J139" t="s">
        <v>2793</v>
      </c>
      <c r="K139">
        <v>47.98</v>
      </c>
      <c r="L139">
        <v>47.98</v>
      </c>
      <c r="M139">
        <v>-121.15</v>
      </c>
      <c r="N139">
        <v>-121.15</v>
      </c>
      <c r="O139" t="s">
        <v>179</v>
      </c>
      <c r="R139" t="s">
        <v>2943</v>
      </c>
      <c r="S139" t="s">
        <v>2939</v>
      </c>
      <c r="T139" t="s">
        <v>604</v>
      </c>
      <c r="V139" t="s">
        <v>180</v>
      </c>
      <c r="W139" t="s">
        <v>180</v>
      </c>
      <c r="X139" t="s">
        <v>180</v>
      </c>
      <c r="Y139" t="s">
        <v>180</v>
      </c>
      <c r="Z139" t="s">
        <v>180</v>
      </c>
      <c r="AB139" t="s">
        <v>180</v>
      </c>
      <c r="AC139" t="s">
        <v>181</v>
      </c>
      <c r="AD139" t="s">
        <v>180</v>
      </c>
      <c r="AE139" t="s">
        <v>180</v>
      </c>
      <c r="AF139" t="s">
        <v>196</v>
      </c>
      <c r="AG139" t="s">
        <v>180</v>
      </c>
      <c r="AH139" t="s">
        <v>2221</v>
      </c>
      <c r="AI139">
        <v>51.57</v>
      </c>
      <c r="AJ139">
        <v>1.18</v>
      </c>
      <c r="AK139" t="s">
        <v>180</v>
      </c>
      <c r="AL139">
        <v>17.48</v>
      </c>
      <c r="AM139" t="s">
        <v>180</v>
      </c>
      <c r="AP139">
        <v>7.79</v>
      </c>
      <c r="AQ139">
        <v>9.1300000000000008</v>
      </c>
      <c r="AR139">
        <v>7.23</v>
      </c>
      <c r="AS139">
        <v>0.15</v>
      </c>
      <c r="AT139" t="s">
        <v>180</v>
      </c>
      <c r="AU139">
        <v>0.85</v>
      </c>
      <c r="AV139">
        <v>3.54</v>
      </c>
      <c r="AW139">
        <v>0.2</v>
      </c>
      <c r="AY139" t="s">
        <v>307</v>
      </c>
      <c r="AZ139" t="s">
        <v>1599</v>
      </c>
      <c r="BA139">
        <v>99.120000000000019</v>
      </c>
      <c r="BC139" t="s">
        <v>180</v>
      </c>
      <c r="BD139" t="s">
        <v>180</v>
      </c>
      <c r="BE139" t="s">
        <v>180</v>
      </c>
      <c r="BI139" t="s">
        <v>180</v>
      </c>
      <c r="BK139" t="s">
        <v>180</v>
      </c>
      <c r="BL139" t="s">
        <v>180</v>
      </c>
      <c r="BN139" t="s">
        <v>180</v>
      </c>
      <c r="BO139" t="s">
        <v>180</v>
      </c>
      <c r="BP139" t="s">
        <v>180</v>
      </c>
      <c r="BQ139" t="s">
        <v>180</v>
      </c>
      <c r="BR139" t="s">
        <v>180</v>
      </c>
      <c r="BS139" t="s">
        <v>180</v>
      </c>
      <c r="BT139" t="s">
        <v>180</v>
      </c>
      <c r="BU139" t="s">
        <v>180</v>
      </c>
      <c r="BV139" t="s">
        <v>180</v>
      </c>
      <c r="BW139" t="s">
        <v>180</v>
      </c>
      <c r="BX139" t="s">
        <v>180</v>
      </c>
      <c r="BY139" t="s">
        <v>180</v>
      </c>
      <c r="BZ139" t="s">
        <v>180</v>
      </c>
      <c r="CA139">
        <v>8.47381981978398</v>
      </c>
      <c r="CB139">
        <v>0.96</v>
      </c>
      <c r="CC139">
        <v>6</v>
      </c>
      <c r="CD139" t="s">
        <v>180</v>
      </c>
      <c r="CE139" t="s">
        <v>180</v>
      </c>
      <c r="CG139" t="s">
        <v>180</v>
      </c>
      <c r="CH139" t="s">
        <v>180</v>
      </c>
      <c r="CI139" t="s">
        <v>180</v>
      </c>
      <c r="CJ139" t="s">
        <v>180</v>
      </c>
      <c r="CK139" t="s">
        <v>180</v>
      </c>
      <c r="CM139" t="s">
        <v>180</v>
      </c>
      <c r="CN139" t="s">
        <v>180</v>
      </c>
      <c r="CO139">
        <v>27.0817375101994</v>
      </c>
      <c r="CQ139">
        <v>151.14205249735701</v>
      </c>
      <c r="CR139">
        <v>231.853186826106</v>
      </c>
      <c r="CS139" t="s">
        <v>180</v>
      </c>
      <c r="CT139" t="s">
        <v>180</v>
      </c>
      <c r="CU139">
        <v>32.297632476192902</v>
      </c>
      <c r="CV139">
        <v>81.807071080583398</v>
      </c>
      <c r="CW139">
        <v>41.071506697766402</v>
      </c>
      <c r="CX139">
        <v>69.623425222191102</v>
      </c>
      <c r="CY139">
        <v>18.3992521252427</v>
      </c>
      <c r="CZ139" t="s">
        <v>180</v>
      </c>
      <c r="DB139" t="s">
        <v>180</v>
      </c>
      <c r="DC139" t="s">
        <v>180</v>
      </c>
      <c r="DD139">
        <v>11.755074919603301</v>
      </c>
      <c r="DE139">
        <v>619.64888226112203</v>
      </c>
      <c r="DF139">
        <v>23.347495913437999</v>
      </c>
      <c r="DG139">
        <v>120.685399606722</v>
      </c>
      <c r="DH139">
        <v>3.17137832518537</v>
      </c>
      <c r="DI139">
        <v>0.53280313911718402</v>
      </c>
      <c r="DJ139" t="s">
        <v>180</v>
      </c>
      <c r="DK139" t="s">
        <v>180</v>
      </c>
      <c r="DL139" t="s">
        <v>180</v>
      </c>
      <c r="DM139" t="s">
        <v>180</v>
      </c>
      <c r="DP139">
        <v>0.97302780062716798</v>
      </c>
      <c r="DR139" t="s">
        <v>180</v>
      </c>
      <c r="DS139" t="s">
        <v>180</v>
      </c>
      <c r="DT139">
        <v>0.30298809855338299</v>
      </c>
      <c r="DU139">
        <v>253.19911189878201</v>
      </c>
      <c r="DV139">
        <v>13.388807823762001</v>
      </c>
      <c r="DW139">
        <v>35.663289950088199</v>
      </c>
      <c r="DX139">
        <v>4.3737567672775297</v>
      </c>
      <c r="DY139">
        <v>18.858995672071099</v>
      </c>
      <c r="DZ139">
        <v>4.0210167010142497</v>
      </c>
      <c r="EA139">
        <v>1.29798323521731</v>
      </c>
      <c r="EB139">
        <v>4.01448024579856</v>
      </c>
      <c r="EC139">
        <v>0.63979624601845697</v>
      </c>
      <c r="ED139">
        <v>3.7723139112788</v>
      </c>
      <c r="EE139">
        <v>0.75522038405028002</v>
      </c>
      <c r="EF139">
        <v>2.24269079990817</v>
      </c>
      <c r="EG139">
        <v>0.33326495479664098</v>
      </c>
      <c r="EH139">
        <v>2.1328175367642102</v>
      </c>
      <c r="EI139">
        <v>0.31794108508621299</v>
      </c>
      <c r="EJ139">
        <v>2.9721465096237001</v>
      </c>
      <c r="EK139">
        <v>0.16</v>
      </c>
      <c r="EL139">
        <v>0.18086031636622099</v>
      </c>
      <c r="EM139" t="s">
        <v>180</v>
      </c>
      <c r="EN139" t="s">
        <v>180</v>
      </c>
      <c r="EO139" t="s">
        <v>180</v>
      </c>
      <c r="EP139" t="s">
        <v>180</v>
      </c>
      <c r="EQ139" t="s">
        <v>180</v>
      </c>
      <c r="ER139" t="s">
        <v>180</v>
      </c>
      <c r="ET139">
        <v>6.7926352055844097</v>
      </c>
      <c r="EV139">
        <v>2.5551489913471199</v>
      </c>
      <c r="EW139">
        <v>0.73818398721595802</v>
      </c>
      <c r="EX139">
        <v>0.51297878415211895</v>
      </c>
      <c r="EY139" t="s">
        <v>180</v>
      </c>
      <c r="EZ139" t="s">
        <v>180</v>
      </c>
      <c r="FA139">
        <v>0.70360999999999996</v>
      </c>
      <c r="FB139" t="s">
        <v>180</v>
      </c>
      <c r="FC139">
        <v>18.817111083603699</v>
      </c>
      <c r="FD139" t="s">
        <v>180</v>
      </c>
      <c r="FE139">
        <v>15.569948541127999</v>
      </c>
      <c r="FF139" t="s">
        <v>180</v>
      </c>
      <c r="FG139">
        <v>38.394138726983201</v>
      </c>
      <c r="FH139" t="s">
        <v>180</v>
      </c>
      <c r="FI139" t="s">
        <v>180</v>
      </c>
      <c r="FJ139" t="s">
        <v>180</v>
      </c>
      <c r="FK139" t="s">
        <v>180</v>
      </c>
      <c r="FL139" t="s">
        <v>180</v>
      </c>
      <c r="FM139" t="s">
        <v>180</v>
      </c>
      <c r="FN139" t="s">
        <v>180</v>
      </c>
      <c r="FP139" t="s">
        <v>180</v>
      </c>
      <c r="FQ139" t="s">
        <v>180</v>
      </c>
      <c r="FR139" t="s">
        <v>180</v>
      </c>
      <c r="FS139" t="s">
        <v>180</v>
      </c>
      <c r="FT139" t="s">
        <v>180</v>
      </c>
      <c r="FU139" t="s">
        <v>180</v>
      </c>
      <c r="FV139" t="s">
        <v>2944</v>
      </c>
      <c r="FW139" t="s">
        <v>180</v>
      </c>
      <c r="FX139">
        <f t="shared" si="38"/>
        <v>1.4869431025013069</v>
      </c>
      <c r="FY139">
        <f t="shared" si="39"/>
        <v>56.584962157531322</v>
      </c>
      <c r="FZ139">
        <f t="shared" si="40"/>
        <v>6.2775214442744787</v>
      </c>
      <c r="GA139">
        <f t="shared" si="41"/>
        <v>1.8853074075500655</v>
      </c>
      <c r="GB139">
        <f t="shared" si="42"/>
        <v>1.8822427031845874</v>
      </c>
      <c r="GC139">
        <f t="shared" si="43"/>
        <v>0.72033898305084743</v>
      </c>
      <c r="GD139">
        <f t="shared" si="44"/>
        <v>26.540271580237171</v>
      </c>
      <c r="GE139">
        <f t="shared" si="45"/>
        <v>32.856939629016416</v>
      </c>
      <c r="GF139">
        <f t="shared" si="46"/>
        <v>18.911251489427823</v>
      </c>
      <c r="GG139">
        <f t="shared" si="47"/>
        <v>79.838822725126079</v>
      </c>
      <c r="GH139">
        <f t="shared" si="48"/>
        <v>0.19046574825516374</v>
      </c>
      <c r="GI139">
        <f t="shared" si="49"/>
        <v>0.23276440447161423</v>
      </c>
      <c r="GJ139">
        <f t="shared" si="50"/>
        <v>0.2889005649830127</v>
      </c>
      <c r="GK139">
        <f t="shared" si="51"/>
        <v>99.09367819889475</v>
      </c>
      <c r="GL139">
        <f t="shared" si="52"/>
        <v>4.2217630477686425</v>
      </c>
      <c r="GM139">
        <f t="shared" si="53"/>
        <v>0.80569037476718242</v>
      </c>
      <c r="GN139">
        <f t="shared" si="54"/>
        <v>0.19084215898687623</v>
      </c>
      <c r="GO139">
        <f t="shared" si="55"/>
        <v>3.3297070913395723</v>
      </c>
      <c r="GP139">
        <f t="shared" si="56"/>
        <v>1.1216891997615754</v>
      </c>
      <c r="GQ139">
        <f>(EA139/0.0735)/((DZ139/0.195*(EB139/0.295))^0.5)</f>
        <v>1.054210789264248</v>
      </c>
      <c r="GR139">
        <v>0.51297878415211895</v>
      </c>
      <c r="GS139">
        <v>0.70360999999999996</v>
      </c>
      <c r="GT139">
        <v>18.817111083603699</v>
      </c>
      <c r="GU139">
        <v>15.569948541127999</v>
      </c>
      <c r="GV139">
        <v>38.394138726983201</v>
      </c>
    </row>
    <row r="140" spans="1:204">
      <c r="A140" t="s">
        <v>2198</v>
      </c>
      <c r="B140" t="s">
        <v>2216</v>
      </c>
      <c r="C140" t="s">
        <v>7210</v>
      </c>
      <c r="D140" t="s">
        <v>6951</v>
      </c>
      <c r="E140" t="s">
        <v>6951</v>
      </c>
      <c r="F140">
        <v>18</v>
      </c>
      <c r="G140">
        <v>6</v>
      </c>
      <c r="H140" t="s">
        <v>7356</v>
      </c>
      <c r="I140" t="s">
        <v>2266</v>
      </c>
      <c r="J140" t="s">
        <v>180</v>
      </c>
      <c r="K140">
        <v>48</v>
      </c>
      <c r="L140">
        <v>48</v>
      </c>
      <c r="M140">
        <v>-121.12</v>
      </c>
      <c r="N140">
        <v>-121.12</v>
      </c>
      <c r="O140" t="s">
        <v>179</v>
      </c>
      <c r="R140" t="s">
        <v>2945</v>
      </c>
      <c r="S140" t="s">
        <v>2939</v>
      </c>
      <c r="T140" t="s">
        <v>604</v>
      </c>
      <c r="V140" t="s">
        <v>180</v>
      </c>
      <c r="W140" t="s">
        <v>180</v>
      </c>
      <c r="X140" t="s">
        <v>180</v>
      </c>
      <c r="Y140" t="s">
        <v>180</v>
      </c>
      <c r="Z140" t="s">
        <v>180</v>
      </c>
      <c r="AB140" t="s">
        <v>180</v>
      </c>
      <c r="AC140" t="s">
        <v>181</v>
      </c>
      <c r="AD140" t="s">
        <v>180</v>
      </c>
      <c r="AE140" t="s">
        <v>180</v>
      </c>
      <c r="AF140" t="s">
        <v>196</v>
      </c>
      <c r="AG140" t="s">
        <v>180</v>
      </c>
      <c r="AH140" t="s">
        <v>2221</v>
      </c>
      <c r="AI140">
        <v>50.37</v>
      </c>
      <c r="AJ140">
        <v>1.2</v>
      </c>
      <c r="AK140" t="s">
        <v>180</v>
      </c>
      <c r="AL140">
        <v>16.79</v>
      </c>
      <c r="AM140" t="s">
        <v>180</v>
      </c>
      <c r="AP140">
        <v>7.75</v>
      </c>
      <c r="AQ140">
        <v>8.82</v>
      </c>
      <c r="AR140">
        <v>8.99</v>
      </c>
      <c r="AS140">
        <v>0.14000000000000001</v>
      </c>
      <c r="AT140" t="s">
        <v>180</v>
      </c>
      <c r="AU140">
        <v>0.85</v>
      </c>
      <c r="AV140">
        <v>3.82</v>
      </c>
      <c r="AW140">
        <v>0.4</v>
      </c>
      <c r="AY140" t="s">
        <v>190</v>
      </c>
      <c r="AZ140" t="s">
        <v>535</v>
      </c>
      <c r="BA140">
        <v>99.13</v>
      </c>
      <c r="BC140" t="s">
        <v>180</v>
      </c>
      <c r="BD140" t="s">
        <v>180</v>
      </c>
      <c r="BE140" t="s">
        <v>180</v>
      </c>
      <c r="BI140" t="s">
        <v>180</v>
      </c>
      <c r="BK140" t="s">
        <v>180</v>
      </c>
      <c r="BL140" t="s">
        <v>180</v>
      </c>
      <c r="BN140" t="s">
        <v>180</v>
      </c>
      <c r="BO140" t="s">
        <v>180</v>
      </c>
      <c r="BP140" t="s">
        <v>180</v>
      </c>
      <c r="BQ140" t="s">
        <v>180</v>
      </c>
      <c r="BR140" t="s">
        <v>180</v>
      </c>
      <c r="BS140" t="s">
        <v>180</v>
      </c>
      <c r="BT140" t="s">
        <v>180</v>
      </c>
      <c r="BU140" t="s">
        <v>180</v>
      </c>
      <c r="BV140" t="s">
        <v>180</v>
      </c>
      <c r="BW140" t="s">
        <v>180</v>
      </c>
      <c r="BX140" t="s">
        <v>180</v>
      </c>
      <c r="BY140" t="s">
        <v>180</v>
      </c>
      <c r="BZ140" t="s">
        <v>180</v>
      </c>
      <c r="CA140">
        <v>8.8576642189767103</v>
      </c>
      <c r="CB140">
        <v>1.17</v>
      </c>
      <c r="CC140">
        <v>4</v>
      </c>
      <c r="CD140" t="s">
        <v>180</v>
      </c>
      <c r="CE140" t="s">
        <v>180</v>
      </c>
      <c r="CG140" t="s">
        <v>180</v>
      </c>
      <c r="CH140" t="s">
        <v>180</v>
      </c>
      <c r="CI140" t="s">
        <v>180</v>
      </c>
      <c r="CJ140" t="s">
        <v>180</v>
      </c>
      <c r="CK140" t="s">
        <v>180</v>
      </c>
      <c r="CM140" t="s">
        <v>180</v>
      </c>
      <c r="CN140" t="s">
        <v>180</v>
      </c>
      <c r="CO140">
        <v>23.6225655853688</v>
      </c>
      <c r="CQ140">
        <v>153.57203773898399</v>
      </c>
      <c r="CR140">
        <v>332.59641493305298</v>
      </c>
      <c r="CS140" t="s">
        <v>180</v>
      </c>
      <c r="CT140" t="s">
        <v>180</v>
      </c>
      <c r="CU140">
        <v>38.034987009841899</v>
      </c>
      <c r="CV140">
        <v>187.50914871863901</v>
      </c>
      <c r="CW140">
        <v>48.395459747045699</v>
      </c>
      <c r="CX140">
        <v>82.659707765798302</v>
      </c>
      <c r="CY140">
        <v>16.854916095024802</v>
      </c>
      <c r="CZ140" t="s">
        <v>180</v>
      </c>
      <c r="DB140" t="s">
        <v>180</v>
      </c>
      <c r="DC140" t="s">
        <v>180</v>
      </c>
      <c r="DD140">
        <v>8.5396175549431206</v>
      </c>
      <c r="DE140">
        <v>1016.35405020192</v>
      </c>
      <c r="DF140">
        <v>18.3661603953054</v>
      </c>
      <c r="DG140">
        <v>136.61968819652199</v>
      </c>
      <c r="DH140">
        <v>5.9896167688139803</v>
      </c>
      <c r="DI140">
        <v>0.85975305301989202</v>
      </c>
      <c r="DJ140" t="s">
        <v>180</v>
      </c>
      <c r="DK140" t="s">
        <v>180</v>
      </c>
      <c r="DL140" t="s">
        <v>180</v>
      </c>
      <c r="DM140" t="s">
        <v>180</v>
      </c>
      <c r="DP140">
        <v>2.6312856909099399E-2</v>
      </c>
      <c r="DR140" t="s">
        <v>180</v>
      </c>
      <c r="DS140" t="s">
        <v>180</v>
      </c>
      <c r="DT140">
        <v>0.24308998793962699</v>
      </c>
      <c r="DU140">
        <v>308.60464368464</v>
      </c>
      <c r="DV140">
        <v>19.627547249030702</v>
      </c>
      <c r="DW140">
        <v>44.592564920912899</v>
      </c>
      <c r="DX140">
        <v>5.7320340036474304</v>
      </c>
      <c r="DY140">
        <v>23.824777212432</v>
      </c>
      <c r="DZ140">
        <v>4.5677995405584797</v>
      </c>
      <c r="EA140">
        <v>1.36729231138462</v>
      </c>
      <c r="EB140">
        <v>3.8859771006910702</v>
      </c>
      <c r="EC140">
        <v>0.54409985776325098</v>
      </c>
      <c r="ED140">
        <v>3.2648478148345501</v>
      </c>
      <c r="EE140">
        <v>0.67480934060378395</v>
      </c>
      <c r="EF140">
        <v>1.83989332047924</v>
      </c>
      <c r="EG140">
        <v>0.27490210181320002</v>
      </c>
      <c r="EH140">
        <v>1.76098452143823</v>
      </c>
      <c r="EI140">
        <v>0.255161073491107</v>
      </c>
      <c r="EJ140">
        <v>3.04442955311151</v>
      </c>
      <c r="EK140">
        <v>0.32968025524257699</v>
      </c>
      <c r="EL140">
        <v>8.7650645956628706E-2</v>
      </c>
      <c r="EM140" t="s">
        <v>180</v>
      </c>
      <c r="EN140" t="s">
        <v>180</v>
      </c>
      <c r="EO140" t="s">
        <v>180</v>
      </c>
      <c r="EP140" t="s">
        <v>180</v>
      </c>
      <c r="EQ140" t="s">
        <v>180</v>
      </c>
      <c r="ER140" t="s">
        <v>180</v>
      </c>
      <c r="ET140">
        <v>4.3992228393673702</v>
      </c>
      <c r="EV140">
        <v>2.2584401549792399</v>
      </c>
      <c r="EW140">
        <v>0.62396129439882098</v>
      </c>
      <c r="EX140">
        <v>0.51297950629910705</v>
      </c>
      <c r="EY140" t="s">
        <v>180</v>
      </c>
      <c r="EZ140" t="s">
        <v>180</v>
      </c>
      <c r="FA140">
        <v>0.70355000000000001</v>
      </c>
      <c r="FB140" t="s">
        <v>180</v>
      </c>
      <c r="FC140">
        <v>18.8327384939521</v>
      </c>
      <c r="FD140" t="s">
        <v>180</v>
      </c>
      <c r="FE140">
        <v>15.5733771252232</v>
      </c>
      <c r="FF140" t="s">
        <v>180</v>
      </c>
      <c r="FG140">
        <v>38.420651973399899</v>
      </c>
      <c r="FH140" t="s">
        <v>180</v>
      </c>
      <c r="FI140" t="s">
        <v>180</v>
      </c>
      <c r="FJ140" t="s">
        <v>180</v>
      </c>
      <c r="FK140" t="s">
        <v>180</v>
      </c>
      <c r="FL140" t="s">
        <v>180</v>
      </c>
      <c r="FM140" t="s">
        <v>180</v>
      </c>
      <c r="FN140" t="s">
        <v>180</v>
      </c>
      <c r="FO140">
        <v>0.28314038809325598</v>
      </c>
      <c r="FP140" t="s">
        <v>180</v>
      </c>
      <c r="FQ140" t="s">
        <v>180</v>
      </c>
      <c r="FR140" t="s">
        <v>180</v>
      </c>
      <c r="FS140" t="s">
        <v>180</v>
      </c>
      <c r="FT140" t="s">
        <v>180</v>
      </c>
      <c r="FU140" t="s">
        <v>180</v>
      </c>
      <c r="FV140" t="s">
        <v>2946</v>
      </c>
      <c r="FW140" t="s">
        <v>180</v>
      </c>
      <c r="FX140">
        <f t="shared" si="38"/>
        <v>3.4012887086151924</v>
      </c>
      <c r="FY140">
        <f t="shared" si="39"/>
        <v>77.581424784439363</v>
      </c>
      <c r="FZ140">
        <f t="shared" si="40"/>
        <v>11.145780675573745</v>
      </c>
      <c r="GA140">
        <f t="shared" si="41"/>
        <v>2.5938896594206686</v>
      </c>
      <c r="GB140">
        <f t="shared" si="42"/>
        <v>2.2067071308027839</v>
      </c>
      <c r="GC140">
        <f t="shared" si="43"/>
        <v>0.70833333333333337</v>
      </c>
      <c r="GD140">
        <f t="shared" si="44"/>
        <v>55.338406521904908</v>
      </c>
      <c r="GE140">
        <f t="shared" si="45"/>
        <v>42.659540575748871</v>
      </c>
      <c r="GF140">
        <f t="shared" si="46"/>
        <v>15.72303659591905</v>
      </c>
      <c r="GG140">
        <f t="shared" si="47"/>
        <v>51.523270285245246</v>
      </c>
      <c r="GH140">
        <f t="shared" si="48"/>
        <v>9.865372954369428E-2</v>
      </c>
      <c r="GI140">
        <f t="shared" si="49"/>
        <v>0.10417382588608806</v>
      </c>
      <c r="GJ140">
        <f t="shared" si="50"/>
        <v>0.27627975575228675</v>
      </c>
      <c r="GK140">
        <f t="shared" si="51"/>
        <v>136.64503927821667</v>
      </c>
      <c r="GL140">
        <f t="shared" si="52"/>
        <v>3.2769287262625992</v>
      </c>
      <c r="GM140">
        <f t="shared" si="53"/>
        <v>0.3770592079844266</v>
      </c>
      <c r="GN140">
        <f t="shared" si="54"/>
        <v>0.11506481815198646</v>
      </c>
      <c r="GO140">
        <f t="shared" si="55"/>
        <v>4.2969370863921386</v>
      </c>
      <c r="GP140">
        <f t="shared" si="56"/>
        <v>1.0118693938937575</v>
      </c>
      <c r="GQ140">
        <f>(EA140/0.0735)/((DZ140/0.195*(EB140/0.295))^0.5)</f>
        <v>1.0590067041790583</v>
      </c>
      <c r="GR140">
        <v>0.51297950629910705</v>
      </c>
      <c r="GS140">
        <v>0.70355000000000001</v>
      </c>
      <c r="GT140">
        <v>18.8327384939521</v>
      </c>
      <c r="GU140">
        <v>15.5733771252232</v>
      </c>
      <c r="GV140">
        <v>38.420651973399899</v>
      </c>
    </row>
    <row r="141" spans="1:204">
      <c r="A141" t="s">
        <v>2198</v>
      </c>
      <c r="B141" t="s">
        <v>2216</v>
      </c>
      <c r="C141" t="s">
        <v>7210</v>
      </c>
      <c r="D141" t="s">
        <v>6951</v>
      </c>
      <c r="E141" t="s">
        <v>6951</v>
      </c>
      <c r="F141">
        <v>18</v>
      </c>
      <c r="G141">
        <v>6</v>
      </c>
      <c r="H141" t="s">
        <v>7356</v>
      </c>
      <c r="I141" t="s">
        <v>2266</v>
      </c>
      <c r="J141" t="s">
        <v>180</v>
      </c>
      <c r="K141">
        <v>48.05</v>
      </c>
      <c r="L141">
        <v>48.05</v>
      </c>
      <c r="M141">
        <v>-121.16</v>
      </c>
      <c r="N141">
        <v>-121.16</v>
      </c>
      <c r="O141" t="s">
        <v>179</v>
      </c>
      <c r="R141" t="s">
        <v>2947</v>
      </c>
      <c r="S141" t="s">
        <v>2948</v>
      </c>
      <c r="T141" t="s">
        <v>604</v>
      </c>
      <c r="V141" t="s">
        <v>180</v>
      </c>
      <c r="W141" t="s">
        <v>180</v>
      </c>
      <c r="X141" t="s">
        <v>180</v>
      </c>
      <c r="Y141" t="s">
        <v>180</v>
      </c>
      <c r="Z141" t="s">
        <v>180</v>
      </c>
      <c r="AB141" t="s">
        <v>180</v>
      </c>
      <c r="AC141" t="s">
        <v>181</v>
      </c>
      <c r="AD141" t="s">
        <v>180</v>
      </c>
      <c r="AE141" t="s">
        <v>180</v>
      </c>
      <c r="AF141" t="s">
        <v>196</v>
      </c>
      <c r="AG141" t="s">
        <v>180</v>
      </c>
      <c r="AH141" t="s">
        <v>2221</v>
      </c>
      <c r="AI141">
        <v>49.79</v>
      </c>
      <c r="AJ141">
        <v>1.1000000000000001</v>
      </c>
      <c r="AK141" t="s">
        <v>180</v>
      </c>
      <c r="AL141">
        <v>17.93</v>
      </c>
      <c r="AM141" t="s">
        <v>180</v>
      </c>
      <c r="AP141">
        <v>8.36</v>
      </c>
      <c r="AQ141">
        <v>9.94</v>
      </c>
      <c r="AR141">
        <v>7.63</v>
      </c>
      <c r="AS141">
        <v>0.17</v>
      </c>
      <c r="AT141" t="s">
        <v>180</v>
      </c>
      <c r="AU141">
        <v>0.44</v>
      </c>
      <c r="AV141">
        <v>3.53</v>
      </c>
      <c r="AW141">
        <v>0.17</v>
      </c>
      <c r="AY141" t="s">
        <v>2174</v>
      </c>
      <c r="AZ141" t="s">
        <v>180</v>
      </c>
      <c r="BA141">
        <v>99.059999999999988</v>
      </c>
      <c r="BC141" t="s">
        <v>180</v>
      </c>
      <c r="BD141" t="s">
        <v>180</v>
      </c>
      <c r="BE141" t="s">
        <v>180</v>
      </c>
      <c r="BI141" t="s">
        <v>180</v>
      </c>
      <c r="BK141" t="s">
        <v>180</v>
      </c>
      <c r="BL141" t="s">
        <v>180</v>
      </c>
      <c r="BN141" t="s">
        <v>180</v>
      </c>
      <c r="BO141" t="s">
        <v>180</v>
      </c>
      <c r="BP141" t="s">
        <v>180</v>
      </c>
      <c r="BQ141" t="s">
        <v>180</v>
      </c>
      <c r="BR141" t="s">
        <v>180</v>
      </c>
      <c r="BS141" t="s">
        <v>180</v>
      </c>
      <c r="BT141" t="s">
        <v>180</v>
      </c>
      <c r="BU141" t="s">
        <v>180</v>
      </c>
      <c r="BV141" t="s">
        <v>180</v>
      </c>
      <c r="BW141" t="s">
        <v>180</v>
      </c>
      <c r="BX141" t="s">
        <v>180</v>
      </c>
      <c r="BY141" t="s">
        <v>180</v>
      </c>
      <c r="BZ141" t="s">
        <v>180</v>
      </c>
      <c r="CA141">
        <v>6.8507546919027202</v>
      </c>
      <c r="CC141">
        <v>1</v>
      </c>
      <c r="CD141" t="s">
        <v>180</v>
      </c>
      <c r="CE141" t="s">
        <v>180</v>
      </c>
      <c r="CG141" t="s">
        <v>180</v>
      </c>
      <c r="CH141" t="s">
        <v>180</v>
      </c>
      <c r="CI141" t="s">
        <v>180</v>
      </c>
      <c r="CJ141" t="s">
        <v>180</v>
      </c>
      <c r="CK141" t="s">
        <v>180</v>
      </c>
      <c r="CM141" t="s">
        <v>180</v>
      </c>
      <c r="CN141" t="s">
        <v>180</v>
      </c>
      <c r="CO141">
        <v>29.060303654272499</v>
      </c>
      <c r="CQ141">
        <v>190.26379795864699</v>
      </c>
      <c r="CR141">
        <v>185.12128426468701</v>
      </c>
      <c r="CS141" t="s">
        <v>180</v>
      </c>
      <c r="CT141" t="s">
        <v>180</v>
      </c>
      <c r="CU141">
        <v>35.560028375764901</v>
      </c>
      <c r="CV141">
        <v>65.739771536712794</v>
      </c>
      <c r="CW141">
        <v>36.598546125457602</v>
      </c>
      <c r="CX141">
        <v>79.178877393218599</v>
      </c>
      <c r="CZ141" t="s">
        <v>180</v>
      </c>
      <c r="DB141" t="s">
        <v>180</v>
      </c>
      <c r="DC141" t="s">
        <v>180</v>
      </c>
      <c r="DD141">
        <v>3.9016566099918899</v>
      </c>
      <c r="DE141">
        <v>550.83901611116505</v>
      </c>
      <c r="DF141">
        <v>21.5503249252993</v>
      </c>
      <c r="DG141">
        <v>100.494926799086</v>
      </c>
      <c r="DH141">
        <v>1.35004261471798</v>
      </c>
      <c r="DJ141" t="s">
        <v>180</v>
      </c>
      <c r="DK141" t="s">
        <v>180</v>
      </c>
      <c r="DL141" t="s">
        <v>180</v>
      </c>
      <c r="DM141" t="s">
        <v>180</v>
      </c>
      <c r="DR141" t="s">
        <v>180</v>
      </c>
      <c r="DS141" t="s">
        <v>180</v>
      </c>
      <c r="DT141">
        <v>0.10605025428092101</v>
      </c>
      <c r="DU141">
        <v>99.249055562518905</v>
      </c>
      <c r="DV141">
        <v>5.7345947761526403</v>
      </c>
      <c r="DW141">
        <v>15.985792516399799</v>
      </c>
      <c r="DX141">
        <v>2.5251684984871501</v>
      </c>
      <c r="DY141">
        <v>11.9569937717163</v>
      </c>
      <c r="DZ141">
        <v>3.1403545808576601</v>
      </c>
      <c r="EA141">
        <v>1.17688912817333</v>
      </c>
      <c r="EB141">
        <v>3.4730633564698099</v>
      </c>
      <c r="EC141">
        <v>0.54912033769998403</v>
      </c>
      <c r="ED141">
        <v>3.6075898517217801</v>
      </c>
      <c r="EE141">
        <v>0.76360550703416796</v>
      </c>
      <c r="EF141">
        <v>2.2067880931991399</v>
      </c>
      <c r="EG141">
        <v>0.31</v>
      </c>
      <c r="EH141">
        <v>2.1080202437770699</v>
      </c>
      <c r="EI141">
        <v>0.31536455263171298</v>
      </c>
      <c r="EJ141">
        <v>2.24216871215256</v>
      </c>
      <c r="EK141">
        <v>8.2018345021598299E-2</v>
      </c>
      <c r="EM141" t="s">
        <v>180</v>
      </c>
      <c r="EN141" t="s">
        <v>180</v>
      </c>
      <c r="EO141" t="s">
        <v>180</v>
      </c>
      <c r="EP141" t="s">
        <v>180</v>
      </c>
      <c r="EQ141" t="s">
        <v>180</v>
      </c>
      <c r="ER141" t="s">
        <v>180</v>
      </c>
      <c r="ET141">
        <v>2.2998481033245</v>
      </c>
      <c r="EV141">
        <v>0.78765185357179601</v>
      </c>
      <c r="EW141">
        <v>0.21200673072964199</v>
      </c>
      <c r="EX141">
        <v>0.51307501626487595</v>
      </c>
      <c r="EY141" t="s">
        <v>180</v>
      </c>
      <c r="EZ141" t="s">
        <v>180</v>
      </c>
      <c r="FA141">
        <v>0.70318400000000003</v>
      </c>
      <c r="FB141" t="s">
        <v>180</v>
      </c>
      <c r="FC141">
        <v>18.6714982711879</v>
      </c>
      <c r="FD141" t="s">
        <v>180</v>
      </c>
      <c r="FE141">
        <v>15.5365448959103</v>
      </c>
      <c r="FF141" t="s">
        <v>180</v>
      </c>
      <c r="FG141">
        <v>38.180355145317499</v>
      </c>
      <c r="FH141" t="s">
        <v>180</v>
      </c>
      <c r="FI141" t="s">
        <v>180</v>
      </c>
      <c r="FJ141" t="s">
        <v>180</v>
      </c>
      <c r="FK141" t="s">
        <v>180</v>
      </c>
      <c r="FL141" t="s">
        <v>180</v>
      </c>
      <c r="FM141" t="s">
        <v>180</v>
      </c>
      <c r="FN141" t="s">
        <v>180</v>
      </c>
      <c r="FO141">
        <v>0.28314272860102002</v>
      </c>
      <c r="FP141" t="s">
        <v>180</v>
      </c>
      <c r="FQ141" t="s">
        <v>180</v>
      </c>
      <c r="FR141" t="s">
        <v>180</v>
      </c>
      <c r="FS141" t="s">
        <v>180</v>
      </c>
      <c r="FT141" t="s">
        <v>180</v>
      </c>
      <c r="FU141" t="s">
        <v>180</v>
      </c>
      <c r="FV141" t="s">
        <v>2949</v>
      </c>
      <c r="FW141" t="s">
        <v>180</v>
      </c>
      <c r="FX141">
        <f t="shared" si="38"/>
        <v>0.64043152275379733</v>
      </c>
      <c r="FY141">
        <f t="shared" si="39"/>
        <v>47.672657364534146</v>
      </c>
      <c r="FZ141">
        <f t="shared" si="40"/>
        <v>2.7203698793127402</v>
      </c>
      <c r="GA141">
        <f t="shared" si="41"/>
        <v>1.4897174683820364</v>
      </c>
      <c r="GB141">
        <f t="shared" si="42"/>
        <v>1.6475474401739654</v>
      </c>
      <c r="GC141">
        <f t="shared" si="43"/>
        <v>0.39999999999999997</v>
      </c>
      <c r="GD141">
        <f t="shared" si="44"/>
        <v>25.560589829645679</v>
      </c>
      <c r="GE141">
        <f t="shared" si="45"/>
        <v>46.068353519941489</v>
      </c>
      <c r="GF141">
        <f t="shared" si="46"/>
        <v>17.307073897400201</v>
      </c>
      <c r="GG141">
        <f t="shared" si="47"/>
        <v>73.515498311326823</v>
      </c>
      <c r="GH141">
        <f t="shared" si="48"/>
        <v>0.14386825682649698</v>
      </c>
      <c r="GI141">
        <f t="shared" si="49"/>
        <v>0.15703706565879744</v>
      </c>
      <c r="GJ141">
        <f t="shared" si="50"/>
        <v>0.26916299348277628</v>
      </c>
      <c r="GK141">
        <f t="shared" si="51"/>
        <v>126.00624896958001</v>
      </c>
      <c r="GL141">
        <f t="shared" si="52"/>
        <v>4.247713897053969</v>
      </c>
      <c r="GM141">
        <f t="shared" si="53"/>
        <v>0.58342740072418686</v>
      </c>
      <c r="GN141">
        <f t="shared" si="54"/>
        <v>0.1373509174261541</v>
      </c>
      <c r="GO141">
        <f t="shared" si="55"/>
        <v>1.8260978588559478</v>
      </c>
      <c r="GP141">
        <f t="shared" si="56"/>
        <v>1.0110835032259693</v>
      </c>
      <c r="GQ141">
        <f>(EA141/0.0735)/((DZ141/0.195*(EB141/0.295))^0.5)</f>
        <v>1.1628690955470224</v>
      </c>
      <c r="GR141">
        <v>0.51307501626487595</v>
      </c>
      <c r="GS141">
        <v>0.70318400000000003</v>
      </c>
      <c r="GT141">
        <v>18.6714982711879</v>
      </c>
      <c r="GU141">
        <v>15.5365448959103</v>
      </c>
      <c r="GV141">
        <v>38.180355145317499</v>
      </c>
    </row>
    <row r="142" spans="1:204">
      <c r="A142" t="s">
        <v>2198</v>
      </c>
      <c r="B142" t="s">
        <v>2216</v>
      </c>
      <c r="C142" t="s">
        <v>7210</v>
      </c>
      <c r="D142" t="s">
        <v>6951</v>
      </c>
      <c r="E142" t="s">
        <v>6951</v>
      </c>
      <c r="F142">
        <v>18</v>
      </c>
      <c r="G142">
        <v>6</v>
      </c>
      <c r="H142" t="s">
        <v>7356</v>
      </c>
      <c r="I142" t="s">
        <v>2266</v>
      </c>
      <c r="J142" t="s">
        <v>180</v>
      </c>
      <c r="K142">
        <v>48.05</v>
      </c>
      <c r="L142">
        <v>48.05</v>
      </c>
      <c r="M142">
        <v>-121.16</v>
      </c>
      <c r="N142">
        <v>-121.16</v>
      </c>
      <c r="O142" t="s">
        <v>179</v>
      </c>
      <c r="R142" t="s">
        <v>2950</v>
      </c>
      <c r="S142" t="s">
        <v>2948</v>
      </c>
      <c r="T142" t="s">
        <v>604</v>
      </c>
      <c r="V142" t="s">
        <v>180</v>
      </c>
      <c r="W142" t="s">
        <v>180</v>
      </c>
      <c r="X142" t="s">
        <v>180</v>
      </c>
      <c r="Y142" t="s">
        <v>180</v>
      </c>
      <c r="Z142" t="s">
        <v>180</v>
      </c>
      <c r="AB142" t="s">
        <v>180</v>
      </c>
      <c r="AC142" t="s">
        <v>181</v>
      </c>
      <c r="AD142" t="s">
        <v>180</v>
      </c>
      <c r="AE142" t="s">
        <v>180</v>
      </c>
      <c r="AF142" t="s">
        <v>196</v>
      </c>
      <c r="AG142" t="s">
        <v>180</v>
      </c>
      <c r="AH142" t="s">
        <v>2221</v>
      </c>
      <c r="AI142">
        <v>50.2</v>
      </c>
      <c r="AJ142">
        <v>1.07</v>
      </c>
      <c r="AK142" t="s">
        <v>180</v>
      </c>
      <c r="AL142">
        <v>18.79</v>
      </c>
      <c r="AM142" t="s">
        <v>180</v>
      </c>
      <c r="AP142">
        <v>8.0399999999999991</v>
      </c>
      <c r="AQ142">
        <v>9.48</v>
      </c>
      <c r="AR142">
        <v>7.46</v>
      </c>
      <c r="AS142">
        <v>0.16</v>
      </c>
      <c r="AT142" t="s">
        <v>180</v>
      </c>
      <c r="AU142">
        <v>0.41</v>
      </c>
      <c r="AV142">
        <v>3.32</v>
      </c>
      <c r="AW142">
        <v>0.17</v>
      </c>
      <c r="AY142" t="s">
        <v>1599</v>
      </c>
      <c r="AZ142" t="s">
        <v>180</v>
      </c>
      <c r="BA142">
        <v>99.09999999999998</v>
      </c>
      <c r="BC142" t="s">
        <v>180</v>
      </c>
      <c r="BD142" t="s">
        <v>180</v>
      </c>
      <c r="BE142" t="s">
        <v>180</v>
      </c>
      <c r="BI142" t="s">
        <v>180</v>
      </c>
      <c r="BK142" t="s">
        <v>180</v>
      </c>
      <c r="BL142" t="s">
        <v>180</v>
      </c>
      <c r="BN142" t="s">
        <v>180</v>
      </c>
      <c r="BO142" t="s">
        <v>180</v>
      </c>
      <c r="BP142" t="s">
        <v>180</v>
      </c>
      <c r="BQ142" t="s">
        <v>180</v>
      </c>
      <c r="BR142" t="s">
        <v>180</v>
      </c>
      <c r="BS142" t="s">
        <v>180</v>
      </c>
      <c r="BT142" t="s">
        <v>180</v>
      </c>
      <c r="BU142" t="s">
        <v>180</v>
      </c>
      <c r="BV142" t="s">
        <v>180</v>
      </c>
      <c r="BW142" t="s">
        <v>180</v>
      </c>
      <c r="BX142" t="s">
        <v>180</v>
      </c>
      <c r="BY142" t="s">
        <v>180</v>
      </c>
      <c r="BZ142" t="s">
        <v>180</v>
      </c>
      <c r="CA142">
        <v>6.1005803380807899</v>
      </c>
      <c r="CD142" t="s">
        <v>180</v>
      </c>
      <c r="CE142" t="s">
        <v>180</v>
      </c>
      <c r="CG142" t="s">
        <v>180</v>
      </c>
      <c r="CH142" t="s">
        <v>180</v>
      </c>
      <c r="CI142" t="s">
        <v>180</v>
      </c>
      <c r="CJ142" t="s">
        <v>180</v>
      </c>
      <c r="CK142" t="s">
        <v>180</v>
      </c>
      <c r="CM142" t="s">
        <v>180</v>
      </c>
      <c r="CN142" t="s">
        <v>180</v>
      </c>
      <c r="CO142">
        <v>29.487146324858301</v>
      </c>
      <c r="CQ142">
        <v>175.41818424104801</v>
      </c>
      <c r="CR142">
        <v>199.90668413857901</v>
      </c>
      <c r="CS142" t="s">
        <v>180</v>
      </c>
      <c r="CT142" t="s">
        <v>180</v>
      </c>
      <c r="CU142">
        <v>34.796298973618597</v>
      </c>
      <c r="CV142">
        <v>69.175847698281501</v>
      </c>
      <c r="CW142">
        <v>35.320986593567802</v>
      </c>
      <c r="CX142">
        <v>72.155065291945704</v>
      </c>
      <c r="CY142">
        <v>18.4283989329208</v>
      </c>
      <c r="CZ142" t="s">
        <v>180</v>
      </c>
      <c r="DB142" t="s">
        <v>180</v>
      </c>
      <c r="DC142" t="s">
        <v>180</v>
      </c>
      <c r="DD142">
        <v>3.6208612543274499</v>
      </c>
      <c r="DE142">
        <v>549.57840454529298</v>
      </c>
      <c r="DF142">
        <v>23.2152022752303</v>
      </c>
      <c r="DG142">
        <v>89.399506547866196</v>
      </c>
      <c r="DH142">
        <v>1.3689066246475099</v>
      </c>
      <c r="DI142">
        <v>0.39369077953628701</v>
      </c>
      <c r="DJ142" t="s">
        <v>180</v>
      </c>
      <c r="DK142" t="s">
        <v>180</v>
      </c>
      <c r="DL142" t="s">
        <v>180</v>
      </c>
      <c r="DM142" t="s">
        <v>180</v>
      </c>
      <c r="DP142">
        <v>0.69423895599623797</v>
      </c>
      <c r="DR142" t="s">
        <v>180</v>
      </c>
      <c r="DS142" t="s">
        <v>180</v>
      </c>
      <c r="DT142">
        <v>8.4408072048973395E-2</v>
      </c>
      <c r="DU142">
        <v>93.225822107644206</v>
      </c>
      <c r="DV142">
        <v>5.1221113905829299</v>
      </c>
      <c r="DW142">
        <v>16.130347301156402</v>
      </c>
      <c r="DX142">
        <v>2.39919274940251</v>
      </c>
      <c r="DY142">
        <v>11.6834981189264</v>
      </c>
      <c r="DZ142">
        <v>3.0984845928260998</v>
      </c>
      <c r="EA142">
        <v>1.1011264911124501</v>
      </c>
      <c r="EB142">
        <v>3.514352337759</v>
      </c>
      <c r="EC142">
        <v>0.55477838996543005</v>
      </c>
      <c r="ED142">
        <v>3.5541279062861602</v>
      </c>
      <c r="EE142">
        <v>0.69023763452424103</v>
      </c>
      <c r="EF142">
        <v>2.0984524526674901</v>
      </c>
      <c r="EG142">
        <v>0.31950430022516602</v>
      </c>
      <c r="EH142">
        <v>1.9438266483323301</v>
      </c>
      <c r="EI142">
        <v>0.327126701430274</v>
      </c>
      <c r="EJ142">
        <v>2.3475691032522201</v>
      </c>
      <c r="EK142">
        <v>0.24</v>
      </c>
      <c r="EL142">
        <v>4.8679802313816203E-2</v>
      </c>
      <c r="EM142" t="s">
        <v>180</v>
      </c>
      <c r="EN142" t="s">
        <v>180</v>
      </c>
      <c r="EO142" t="s">
        <v>180</v>
      </c>
      <c r="EP142" t="s">
        <v>180</v>
      </c>
      <c r="EQ142" t="s">
        <v>180</v>
      </c>
      <c r="ER142" t="s">
        <v>180</v>
      </c>
      <c r="ET142">
        <v>2.2472214519091001</v>
      </c>
      <c r="EV142">
        <v>0.72684250025622499</v>
      </c>
      <c r="EW142">
        <v>0.218325498927297</v>
      </c>
      <c r="EX142">
        <v>0.51306908323211198</v>
      </c>
      <c r="EY142" t="s">
        <v>180</v>
      </c>
      <c r="EZ142" t="s">
        <v>180</v>
      </c>
      <c r="FA142">
        <v>0.70320199999999999</v>
      </c>
      <c r="FB142" t="s">
        <v>180</v>
      </c>
      <c r="FC142">
        <v>18.656664407507701</v>
      </c>
      <c r="FD142" t="s">
        <v>180</v>
      </c>
      <c r="FE142">
        <v>15.5318903745464</v>
      </c>
      <c r="FF142" t="s">
        <v>180</v>
      </c>
      <c r="FG142">
        <v>38.153729897375399</v>
      </c>
      <c r="FH142" t="s">
        <v>180</v>
      </c>
      <c r="FI142" t="s">
        <v>180</v>
      </c>
      <c r="FJ142" t="s">
        <v>180</v>
      </c>
      <c r="FK142" t="s">
        <v>180</v>
      </c>
      <c r="FL142" t="s">
        <v>180</v>
      </c>
      <c r="FM142" t="s">
        <v>180</v>
      </c>
      <c r="FN142" t="s">
        <v>180</v>
      </c>
      <c r="FO142">
        <v>0.28314758825061698</v>
      </c>
      <c r="FP142" t="s">
        <v>180</v>
      </c>
      <c r="FQ142" t="s">
        <v>180</v>
      </c>
      <c r="FR142" t="s">
        <v>180</v>
      </c>
      <c r="FS142" t="s">
        <v>180</v>
      </c>
      <c r="FT142" t="s">
        <v>180</v>
      </c>
      <c r="FU142" t="s">
        <v>180</v>
      </c>
      <c r="FV142" t="s">
        <v>2951</v>
      </c>
      <c r="FW142" t="s">
        <v>180</v>
      </c>
      <c r="FX142">
        <f t="shared" si="38"/>
        <v>0.70423287273170054</v>
      </c>
      <c r="FY142">
        <f t="shared" si="39"/>
        <v>45.991501672520457</v>
      </c>
      <c r="FZ142">
        <f t="shared" si="40"/>
        <v>2.6350659380955346</v>
      </c>
      <c r="GA142">
        <f t="shared" si="41"/>
        <v>1.594012817698732</v>
      </c>
      <c r="GB142">
        <f t="shared" si="42"/>
        <v>1.8079556326558612</v>
      </c>
      <c r="GC142">
        <f t="shared" si="43"/>
        <v>0.38317757009345788</v>
      </c>
      <c r="GD142">
        <f t="shared" si="44"/>
        <v>23.673211976777448</v>
      </c>
      <c r="GE142">
        <f t="shared" si="45"/>
        <v>47.038857622189092</v>
      </c>
      <c r="GF142">
        <f t="shared" si="46"/>
        <v>18.200662773371374</v>
      </c>
      <c r="GG142">
        <f t="shared" si="47"/>
        <v>68.102396780824719</v>
      </c>
      <c r="GH142">
        <f t="shared" si="48"/>
        <v>0.13931637118241058</v>
      </c>
      <c r="GI142">
        <f t="shared" si="49"/>
        <v>0.15948896367092627</v>
      </c>
      <c r="GJ142">
        <f t="shared" si="50"/>
        <v>0.30037525165401496</v>
      </c>
      <c r="GK142">
        <f t="shared" si="51"/>
        <v>128.2613799754148</v>
      </c>
      <c r="GL142">
        <f t="shared" si="52"/>
        <v>3.7417536728641818</v>
      </c>
      <c r="GM142">
        <f t="shared" si="53"/>
        <v>0.53096572634629857</v>
      </c>
      <c r="GN142">
        <f t="shared" si="54"/>
        <v>0.14190290777208295</v>
      </c>
      <c r="GO142">
        <f t="shared" si="55"/>
        <v>1.6531021010858402</v>
      </c>
      <c r="GP142">
        <f t="shared" si="56"/>
        <v>1.1074803777595013</v>
      </c>
      <c r="GQ142">
        <f>(EA142/0.0735)/((DZ142/0.195*(EB142/0.295))^0.5)</f>
        <v>1.0888821162797211</v>
      </c>
      <c r="GR142">
        <v>0.51306908323211198</v>
      </c>
      <c r="GS142">
        <v>0.70320199999999999</v>
      </c>
      <c r="GT142">
        <v>18.656664407507701</v>
      </c>
      <c r="GU142">
        <v>15.5318903745464</v>
      </c>
      <c r="GV142">
        <v>38.153729897375399</v>
      </c>
    </row>
    <row r="143" spans="1:204">
      <c r="A143" t="s">
        <v>2198</v>
      </c>
      <c r="B143" t="s">
        <v>3125</v>
      </c>
      <c r="C143" t="s">
        <v>7210</v>
      </c>
      <c r="D143" t="s">
        <v>6960</v>
      </c>
      <c r="E143" t="s">
        <v>6960</v>
      </c>
      <c r="F143">
        <v>19</v>
      </c>
      <c r="G143">
        <v>7</v>
      </c>
      <c r="H143" t="s">
        <v>7357</v>
      </c>
      <c r="I143" t="s">
        <v>3126</v>
      </c>
      <c r="J143" t="s">
        <v>180</v>
      </c>
      <c r="K143">
        <v>47.823300000000003</v>
      </c>
      <c r="L143">
        <v>47.823300000000003</v>
      </c>
      <c r="M143">
        <v>-122.66670000000001</v>
      </c>
      <c r="N143">
        <v>-122.66670000000001</v>
      </c>
      <c r="O143" t="s">
        <v>179</v>
      </c>
      <c r="R143" t="s">
        <v>3127</v>
      </c>
      <c r="S143" t="s">
        <v>3128</v>
      </c>
      <c r="T143" t="s">
        <v>604</v>
      </c>
      <c r="U143" t="s">
        <v>180</v>
      </c>
      <c r="V143" t="s">
        <v>180</v>
      </c>
      <c r="W143" t="s">
        <v>180</v>
      </c>
      <c r="X143" t="s">
        <v>3129</v>
      </c>
      <c r="Y143" t="s">
        <v>180</v>
      </c>
      <c r="Z143" t="s">
        <v>180</v>
      </c>
      <c r="AB143" t="s">
        <v>180</v>
      </c>
      <c r="AC143" t="s">
        <v>181</v>
      </c>
      <c r="AD143" t="s">
        <v>180</v>
      </c>
      <c r="AE143" t="s">
        <v>180</v>
      </c>
      <c r="AF143" t="s">
        <v>180</v>
      </c>
      <c r="AG143" t="s">
        <v>180</v>
      </c>
      <c r="AH143" t="s">
        <v>3130</v>
      </c>
      <c r="AI143">
        <v>52.74</v>
      </c>
      <c r="AJ143">
        <v>1.39</v>
      </c>
      <c r="AK143" t="s">
        <v>180</v>
      </c>
      <c r="AL143">
        <v>17.11</v>
      </c>
      <c r="AM143" t="s">
        <v>180</v>
      </c>
      <c r="AP143">
        <v>8.41</v>
      </c>
      <c r="AQ143">
        <v>8.34</v>
      </c>
      <c r="AR143">
        <v>7.54</v>
      </c>
      <c r="AS143">
        <v>0.15</v>
      </c>
      <c r="AT143" t="s">
        <v>180</v>
      </c>
      <c r="AU143">
        <v>0.45</v>
      </c>
      <c r="AV143">
        <v>3.55</v>
      </c>
      <c r="AW143">
        <v>0.33</v>
      </c>
      <c r="AY143" t="s">
        <v>180</v>
      </c>
      <c r="AZ143" t="s">
        <v>180</v>
      </c>
      <c r="BA143">
        <v>100.01000000000002</v>
      </c>
      <c r="BC143" t="s">
        <v>180</v>
      </c>
      <c r="BD143" t="s">
        <v>180</v>
      </c>
      <c r="BE143" t="s">
        <v>180</v>
      </c>
      <c r="BI143" t="s">
        <v>180</v>
      </c>
      <c r="BK143" t="s">
        <v>180</v>
      </c>
      <c r="BL143" t="s">
        <v>180</v>
      </c>
      <c r="BN143" t="s">
        <v>180</v>
      </c>
      <c r="BO143" t="s">
        <v>180</v>
      </c>
      <c r="BP143" t="s">
        <v>180</v>
      </c>
      <c r="BQ143" t="s">
        <v>180</v>
      </c>
      <c r="BR143" t="s">
        <v>180</v>
      </c>
      <c r="BS143" t="s">
        <v>180</v>
      </c>
      <c r="BT143" t="s">
        <v>180</v>
      </c>
      <c r="BU143" t="s">
        <v>180</v>
      </c>
      <c r="BV143" t="s">
        <v>180</v>
      </c>
      <c r="BW143" t="s">
        <v>180</v>
      </c>
      <c r="BX143" t="s">
        <v>180</v>
      </c>
      <c r="BY143" t="s">
        <v>180</v>
      </c>
      <c r="BZ143" t="s">
        <v>180</v>
      </c>
      <c r="CD143" t="s">
        <v>180</v>
      </c>
      <c r="CE143" t="s">
        <v>180</v>
      </c>
      <c r="CG143" t="s">
        <v>180</v>
      </c>
      <c r="CH143" t="s">
        <v>180</v>
      </c>
      <c r="CI143" t="s">
        <v>180</v>
      </c>
      <c r="CJ143" t="s">
        <v>180</v>
      </c>
      <c r="CK143" t="s">
        <v>180</v>
      </c>
      <c r="CM143" t="s">
        <v>180</v>
      </c>
      <c r="CN143" t="s">
        <v>180</v>
      </c>
      <c r="CO143">
        <v>22.3</v>
      </c>
      <c r="CQ143">
        <v>179</v>
      </c>
      <c r="CR143">
        <v>245</v>
      </c>
      <c r="CS143" t="s">
        <v>180</v>
      </c>
      <c r="CT143" t="s">
        <v>180</v>
      </c>
      <c r="CU143">
        <v>38.1</v>
      </c>
      <c r="CV143">
        <v>117</v>
      </c>
      <c r="CW143">
        <v>59</v>
      </c>
      <c r="CX143">
        <v>87</v>
      </c>
      <c r="CY143">
        <v>18</v>
      </c>
      <c r="CZ143" t="s">
        <v>180</v>
      </c>
      <c r="DB143" t="s">
        <v>180</v>
      </c>
      <c r="DC143" t="s">
        <v>180</v>
      </c>
      <c r="DD143">
        <v>5</v>
      </c>
      <c r="DE143">
        <v>509</v>
      </c>
      <c r="DF143">
        <v>21</v>
      </c>
      <c r="DG143">
        <v>171</v>
      </c>
      <c r="DH143">
        <v>15.8</v>
      </c>
      <c r="DJ143" t="s">
        <v>180</v>
      </c>
      <c r="DK143" t="s">
        <v>180</v>
      </c>
      <c r="DL143" t="s">
        <v>180</v>
      </c>
      <c r="DM143" t="s">
        <v>180</v>
      </c>
      <c r="DR143" t="s">
        <v>180</v>
      </c>
      <c r="DS143" t="s">
        <v>180</v>
      </c>
      <c r="DT143">
        <v>0.3</v>
      </c>
      <c r="DU143">
        <v>274</v>
      </c>
      <c r="DV143">
        <v>20.3</v>
      </c>
      <c r="DW143">
        <v>42.3</v>
      </c>
      <c r="DX143">
        <v>5.36</v>
      </c>
      <c r="DY143">
        <v>21.8</v>
      </c>
      <c r="DZ143">
        <v>4.8</v>
      </c>
      <c r="EA143">
        <v>1.65</v>
      </c>
      <c r="EB143">
        <v>4.6500000000000004</v>
      </c>
      <c r="EC143">
        <v>0.74</v>
      </c>
      <c r="ED143">
        <v>4.21</v>
      </c>
      <c r="EE143">
        <v>0.8</v>
      </c>
      <c r="EF143">
        <v>2.11</v>
      </c>
      <c r="EG143">
        <v>0.28999999999999998</v>
      </c>
      <c r="EH143">
        <v>1.78</v>
      </c>
      <c r="EI143">
        <v>0.27</v>
      </c>
      <c r="EJ143">
        <v>4</v>
      </c>
      <c r="EK143">
        <v>1.03</v>
      </c>
      <c r="EM143" t="s">
        <v>180</v>
      </c>
      <c r="EN143" t="s">
        <v>180</v>
      </c>
      <c r="EO143" t="s">
        <v>180</v>
      </c>
      <c r="EP143" t="s">
        <v>180</v>
      </c>
      <c r="EQ143" t="s">
        <v>180</v>
      </c>
      <c r="ER143" t="s">
        <v>180</v>
      </c>
      <c r="ET143">
        <v>7</v>
      </c>
      <c r="EV143">
        <v>2.83</v>
      </c>
      <c r="EW143">
        <v>0.88</v>
      </c>
      <c r="EX143">
        <v>0.51297700000000002</v>
      </c>
      <c r="EY143" t="s">
        <v>180</v>
      </c>
      <c r="EZ143" t="s">
        <v>180</v>
      </c>
      <c r="FA143">
        <v>0.70325800000000005</v>
      </c>
      <c r="FB143" t="s">
        <v>180</v>
      </c>
      <c r="FC143">
        <v>18.933599999999998</v>
      </c>
      <c r="FD143" t="s">
        <v>180</v>
      </c>
      <c r="FE143">
        <v>15.590299999999999</v>
      </c>
      <c r="FF143" t="s">
        <v>180</v>
      </c>
      <c r="FG143">
        <v>38.628100000000003</v>
      </c>
      <c r="FH143" t="s">
        <v>180</v>
      </c>
      <c r="FI143" t="s">
        <v>180</v>
      </c>
      <c r="FJ143" t="s">
        <v>180</v>
      </c>
      <c r="FK143" t="s">
        <v>180</v>
      </c>
      <c r="FL143" t="s">
        <v>180</v>
      </c>
      <c r="FM143" t="s">
        <v>180</v>
      </c>
      <c r="FN143" t="s">
        <v>180</v>
      </c>
      <c r="FP143" t="s">
        <v>180</v>
      </c>
      <c r="FQ143" t="s">
        <v>180</v>
      </c>
      <c r="FR143" t="s">
        <v>180</v>
      </c>
      <c r="FS143" t="s">
        <v>180</v>
      </c>
      <c r="FT143" t="s">
        <v>180</v>
      </c>
      <c r="FU143" t="s">
        <v>180</v>
      </c>
      <c r="FV143" t="s">
        <v>3131</v>
      </c>
      <c r="FW143" t="s">
        <v>180</v>
      </c>
      <c r="FX143">
        <f t="shared" si="38"/>
        <v>8.8764044943820224</v>
      </c>
      <c r="FY143">
        <f t="shared" si="39"/>
        <v>96.067415730337075</v>
      </c>
      <c r="FZ143">
        <f t="shared" si="40"/>
        <v>11.404494382022472</v>
      </c>
      <c r="GA143">
        <f t="shared" si="41"/>
        <v>2.696629213483146</v>
      </c>
      <c r="GB143">
        <f t="shared" si="42"/>
        <v>2.612359550561798</v>
      </c>
      <c r="GC143">
        <f t="shared" si="43"/>
        <v>0.32374100719424465</v>
      </c>
      <c r="GD143">
        <f t="shared" si="44"/>
        <v>24.238095238095237</v>
      </c>
      <c r="GE143">
        <f t="shared" si="45"/>
        <v>23.348623853211009</v>
      </c>
      <c r="GF143">
        <f t="shared" si="46"/>
        <v>13.497536945812808</v>
      </c>
      <c r="GG143">
        <f t="shared" si="47"/>
        <v>17.341772151898734</v>
      </c>
      <c r="GH143">
        <f t="shared" si="48"/>
        <v>0.16548463356973997</v>
      </c>
      <c r="GI143">
        <f t="shared" si="49"/>
        <v>5.5696202531645568E-2</v>
      </c>
      <c r="GJ143">
        <f t="shared" si="50"/>
        <v>0.31095406360424027</v>
      </c>
      <c r="GK143">
        <f t="shared" si="51"/>
        <v>96.819787985865716</v>
      </c>
      <c r="GL143">
        <f t="shared" si="52"/>
        <v>1.2848101265822784</v>
      </c>
      <c r="GM143">
        <f t="shared" si="53"/>
        <v>0.17911392405063289</v>
      </c>
      <c r="GN143">
        <f t="shared" si="54"/>
        <v>0.13940886699507388</v>
      </c>
      <c r="GO143">
        <f t="shared" si="55"/>
        <v>4.229166666666667</v>
      </c>
      <c r="GP143">
        <f t="shared" si="56"/>
        <v>0.97602143382114048</v>
      </c>
      <c r="GQ143">
        <f>(EA143/0.0735)/((DZ143/0.195*(EB143/0.295))^0.5)</f>
        <v>1.1396666078597224</v>
      </c>
      <c r="GR143">
        <v>0.51297700000000002</v>
      </c>
      <c r="GS143">
        <v>0.70325800000000005</v>
      </c>
      <c r="GT143">
        <v>18.933599999999998</v>
      </c>
      <c r="GU143">
        <v>15.590299999999999</v>
      </c>
      <c r="GV143">
        <v>38.628100000000003</v>
      </c>
    </row>
    <row r="144" spans="1:204">
      <c r="A144" t="s">
        <v>2198</v>
      </c>
      <c r="B144" t="s">
        <v>3125</v>
      </c>
      <c r="C144" t="s">
        <v>7210</v>
      </c>
      <c r="D144" t="s">
        <v>6960</v>
      </c>
      <c r="E144" t="s">
        <v>6960</v>
      </c>
      <c r="F144">
        <v>19</v>
      </c>
      <c r="G144">
        <v>7</v>
      </c>
      <c r="H144" t="s">
        <v>7357</v>
      </c>
      <c r="I144" t="s">
        <v>3126</v>
      </c>
      <c r="J144" t="s">
        <v>180</v>
      </c>
      <c r="K144">
        <v>46.7943</v>
      </c>
      <c r="L144">
        <v>46.7943</v>
      </c>
      <c r="M144">
        <v>-121.7427</v>
      </c>
      <c r="N144">
        <v>-121.7427</v>
      </c>
      <c r="O144" t="s">
        <v>179</v>
      </c>
      <c r="R144" t="s">
        <v>3132</v>
      </c>
      <c r="S144" t="s">
        <v>3128</v>
      </c>
      <c r="T144" t="s">
        <v>604</v>
      </c>
      <c r="U144" t="s">
        <v>180</v>
      </c>
      <c r="V144" t="s">
        <v>180</v>
      </c>
      <c r="W144" t="s">
        <v>180</v>
      </c>
      <c r="X144" t="s">
        <v>3129</v>
      </c>
      <c r="Y144" t="s">
        <v>180</v>
      </c>
      <c r="Z144" t="s">
        <v>180</v>
      </c>
      <c r="AB144" t="s">
        <v>180</v>
      </c>
      <c r="AC144" t="s">
        <v>181</v>
      </c>
      <c r="AD144" t="s">
        <v>180</v>
      </c>
      <c r="AE144" t="s">
        <v>180</v>
      </c>
      <c r="AF144" t="s">
        <v>180</v>
      </c>
      <c r="AG144" t="s">
        <v>180</v>
      </c>
      <c r="AH144" t="s">
        <v>3130</v>
      </c>
      <c r="AI144">
        <v>55.48</v>
      </c>
      <c r="AJ144">
        <v>0.93</v>
      </c>
      <c r="AK144" t="s">
        <v>180</v>
      </c>
      <c r="AL144">
        <v>15.69</v>
      </c>
      <c r="AM144" t="s">
        <v>180</v>
      </c>
      <c r="AP144">
        <v>7.99</v>
      </c>
      <c r="AQ144">
        <v>7.93</v>
      </c>
      <c r="AR144">
        <v>8.26</v>
      </c>
      <c r="AS144">
        <v>0.15</v>
      </c>
      <c r="AT144" t="s">
        <v>180</v>
      </c>
      <c r="AU144">
        <v>0.69</v>
      </c>
      <c r="AV144">
        <v>2.7</v>
      </c>
      <c r="AW144">
        <v>0.18</v>
      </c>
      <c r="AY144" t="s">
        <v>180</v>
      </c>
      <c r="AZ144" t="s">
        <v>180</v>
      </c>
      <c r="BA144">
        <v>100</v>
      </c>
      <c r="BC144" t="s">
        <v>180</v>
      </c>
      <c r="BD144" t="s">
        <v>180</v>
      </c>
      <c r="BE144" t="s">
        <v>180</v>
      </c>
      <c r="BI144" t="s">
        <v>180</v>
      </c>
      <c r="BK144" t="s">
        <v>180</v>
      </c>
      <c r="BL144" t="s">
        <v>180</v>
      </c>
      <c r="BN144" t="s">
        <v>180</v>
      </c>
      <c r="BO144" t="s">
        <v>180</v>
      </c>
      <c r="BP144" t="s">
        <v>180</v>
      </c>
      <c r="BQ144" t="s">
        <v>180</v>
      </c>
      <c r="BR144" t="s">
        <v>180</v>
      </c>
      <c r="BS144" t="s">
        <v>180</v>
      </c>
      <c r="BT144" t="s">
        <v>180</v>
      </c>
      <c r="BU144" t="s">
        <v>180</v>
      </c>
      <c r="BV144" t="s">
        <v>180</v>
      </c>
      <c r="BW144" t="s">
        <v>180</v>
      </c>
      <c r="BX144" t="s">
        <v>180</v>
      </c>
      <c r="BY144" t="s">
        <v>180</v>
      </c>
      <c r="BZ144" t="s">
        <v>180</v>
      </c>
      <c r="CD144" t="s">
        <v>180</v>
      </c>
      <c r="CE144" t="s">
        <v>180</v>
      </c>
      <c r="CG144" t="s">
        <v>180</v>
      </c>
      <c r="CH144" t="s">
        <v>180</v>
      </c>
      <c r="CI144" t="s">
        <v>180</v>
      </c>
      <c r="CJ144" t="s">
        <v>180</v>
      </c>
      <c r="CK144" t="s">
        <v>180</v>
      </c>
      <c r="CM144" t="s">
        <v>180</v>
      </c>
      <c r="CN144" t="s">
        <v>180</v>
      </c>
      <c r="CO144">
        <v>21.4</v>
      </c>
      <c r="CQ144">
        <v>159</v>
      </c>
      <c r="CR144">
        <v>67</v>
      </c>
      <c r="CS144" t="s">
        <v>180</v>
      </c>
      <c r="CT144" t="s">
        <v>180</v>
      </c>
      <c r="CU144">
        <v>26.3</v>
      </c>
      <c r="CV144">
        <v>38</v>
      </c>
      <c r="CW144">
        <v>48</v>
      </c>
      <c r="CX144">
        <v>78</v>
      </c>
      <c r="CY144">
        <v>19</v>
      </c>
      <c r="CZ144" t="s">
        <v>180</v>
      </c>
      <c r="DB144" t="s">
        <v>180</v>
      </c>
      <c r="DC144" t="s">
        <v>180</v>
      </c>
      <c r="DD144">
        <v>21</v>
      </c>
      <c r="DE144">
        <v>450</v>
      </c>
      <c r="DF144">
        <v>20</v>
      </c>
      <c r="DG144">
        <v>139</v>
      </c>
      <c r="DH144">
        <v>8.4</v>
      </c>
      <c r="DJ144" t="s">
        <v>180</v>
      </c>
      <c r="DK144" t="s">
        <v>180</v>
      </c>
      <c r="DL144" t="s">
        <v>180</v>
      </c>
      <c r="DM144" t="s">
        <v>180</v>
      </c>
      <c r="DR144" t="s">
        <v>180</v>
      </c>
      <c r="DS144" t="s">
        <v>180</v>
      </c>
      <c r="DT144">
        <v>0.9</v>
      </c>
      <c r="DU144">
        <v>290</v>
      </c>
      <c r="DV144">
        <v>16.399999999999999</v>
      </c>
      <c r="DW144">
        <v>34.5</v>
      </c>
      <c r="DX144">
        <v>4.3899999999999997</v>
      </c>
      <c r="DY144">
        <v>18.2</v>
      </c>
      <c r="DZ144">
        <v>4.21</v>
      </c>
      <c r="EA144">
        <v>1.33</v>
      </c>
      <c r="EB144">
        <v>4.03</v>
      </c>
      <c r="EC144">
        <v>0.64</v>
      </c>
      <c r="ED144">
        <v>3.82</v>
      </c>
      <c r="EE144">
        <v>0.77</v>
      </c>
      <c r="EF144">
        <v>2.0499999999999998</v>
      </c>
      <c r="EG144">
        <v>0.28999999999999998</v>
      </c>
      <c r="EH144">
        <v>1.81</v>
      </c>
      <c r="EI144">
        <v>0.27</v>
      </c>
      <c r="EJ144">
        <v>3.54</v>
      </c>
      <c r="EK144">
        <v>0.56999999999999995</v>
      </c>
      <c r="EM144" t="s">
        <v>180</v>
      </c>
      <c r="EN144" t="s">
        <v>180</v>
      </c>
      <c r="EO144" t="s">
        <v>180</v>
      </c>
      <c r="EP144" t="s">
        <v>180</v>
      </c>
      <c r="EQ144" t="s">
        <v>180</v>
      </c>
      <c r="ER144" t="s">
        <v>180</v>
      </c>
      <c r="ET144">
        <v>5.0999999999999996</v>
      </c>
      <c r="EV144">
        <v>3.26</v>
      </c>
      <c r="EW144">
        <v>1.1000000000000001</v>
      </c>
      <c r="EX144">
        <v>0.51291100000000001</v>
      </c>
      <c r="EY144" t="s">
        <v>180</v>
      </c>
      <c r="EZ144" t="s">
        <v>180</v>
      </c>
      <c r="FA144">
        <v>0.70355999999999996</v>
      </c>
      <c r="FB144" t="s">
        <v>180</v>
      </c>
      <c r="FC144">
        <v>18.950099999999999</v>
      </c>
      <c r="FD144" t="s">
        <v>180</v>
      </c>
      <c r="FE144">
        <v>15.585800000000001</v>
      </c>
      <c r="FF144" t="s">
        <v>180</v>
      </c>
      <c r="FG144">
        <v>38.619700000000002</v>
      </c>
      <c r="FH144" t="s">
        <v>180</v>
      </c>
      <c r="FI144" t="s">
        <v>180</v>
      </c>
      <c r="FJ144" t="s">
        <v>180</v>
      </c>
      <c r="FK144" t="s">
        <v>180</v>
      </c>
      <c r="FL144" t="s">
        <v>180</v>
      </c>
      <c r="FM144" t="s">
        <v>180</v>
      </c>
      <c r="FN144" t="s">
        <v>180</v>
      </c>
      <c r="FP144" t="s">
        <v>180</v>
      </c>
      <c r="FQ144" t="s">
        <v>180</v>
      </c>
      <c r="FR144" t="s">
        <v>180</v>
      </c>
      <c r="FS144" t="s">
        <v>180</v>
      </c>
      <c r="FT144" t="s">
        <v>180</v>
      </c>
      <c r="FU144" t="s">
        <v>180</v>
      </c>
      <c r="FV144" t="s">
        <v>3133</v>
      </c>
      <c r="FW144" t="s">
        <v>180</v>
      </c>
      <c r="FX144">
        <f t="shared" si="38"/>
        <v>4.6408839779005522</v>
      </c>
      <c r="FY144">
        <f t="shared" si="39"/>
        <v>76.795580110497241</v>
      </c>
      <c r="FZ144">
        <f t="shared" si="40"/>
        <v>9.0607734806629825</v>
      </c>
      <c r="GA144">
        <f t="shared" si="41"/>
        <v>2.325966850828729</v>
      </c>
      <c r="GB144">
        <f t="shared" si="42"/>
        <v>2.2265193370165748</v>
      </c>
      <c r="GC144">
        <f t="shared" si="43"/>
        <v>0.74193548387096764</v>
      </c>
      <c r="GD144">
        <f t="shared" si="44"/>
        <v>22.5</v>
      </c>
      <c r="GE144">
        <f t="shared" si="45"/>
        <v>24.725274725274726</v>
      </c>
      <c r="GF144">
        <f t="shared" si="46"/>
        <v>17.682926829268293</v>
      </c>
      <c r="GG144">
        <f t="shared" si="47"/>
        <v>34.523809523809526</v>
      </c>
      <c r="GH144">
        <f t="shared" si="48"/>
        <v>0.14782608695652172</v>
      </c>
      <c r="GI144">
        <f t="shared" si="49"/>
        <v>0.13095238095238096</v>
      </c>
      <c r="GJ144">
        <f t="shared" si="50"/>
        <v>0.33742331288343563</v>
      </c>
      <c r="GK144">
        <f t="shared" si="51"/>
        <v>88.957055214723937</v>
      </c>
      <c r="GL144">
        <f t="shared" si="52"/>
        <v>1.9523809523809521</v>
      </c>
      <c r="GM144">
        <f t="shared" si="53"/>
        <v>0.38809523809523805</v>
      </c>
      <c r="GN144">
        <f t="shared" si="54"/>
        <v>0.19878048780487806</v>
      </c>
      <c r="GO144">
        <f t="shared" si="55"/>
        <v>3.895486935866983</v>
      </c>
      <c r="GP144">
        <f t="shared" si="56"/>
        <v>0.97862050755188967</v>
      </c>
      <c r="GQ144">
        <f>(EA144/0.0735)/((DZ144/0.195*(EB144/0.295))^0.5)</f>
        <v>1.0536564852137178</v>
      </c>
      <c r="GR144">
        <v>0.51291100000000001</v>
      </c>
      <c r="GS144">
        <v>0.70355999999999996</v>
      </c>
      <c r="GT144">
        <v>18.950099999999999</v>
      </c>
      <c r="GU144">
        <v>15.585800000000001</v>
      </c>
      <c r="GV144">
        <v>38.619700000000002</v>
      </c>
    </row>
    <row r="145" spans="1:204">
      <c r="A145" t="s">
        <v>2198</v>
      </c>
      <c r="B145" t="s">
        <v>3125</v>
      </c>
      <c r="C145" t="s">
        <v>7210</v>
      </c>
      <c r="D145" t="s">
        <v>6960</v>
      </c>
      <c r="E145" t="s">
        <v>6960</v>
      </c>
      <c r="F145">
        <v>19</v>
      </c>
      <c r="G145">
        <v>7</v>
      </c>
      <c r="H145" t="s">
        <v>7357</v>
      </c>
      <c r="I145" t="s">
        <v>3126</v>
      </c>
      <c r="J145" t="s">
        <v>180</v>
      </c>
      <c r="K145">
        <v>46.890099999999997</v>
      </c>
      <c r="L145">
        <v>46.890099999999997</v>
      </c>
      <c r="M145">
        <v>-121.7775</v>
      </c>
      <c r="N145">
        <v>-121.7775</v>
      </c>
      <c r="O145" t="s">
        <v>179</v>
      </c>
      <c r="R145" t="s">
        <v>3134</v>
      </c>
      <c r="S145" t="s">
        <v>3128</v>
      </c>
      <c r="T145" t="s">
        <v>604</v>
      </c>
      <c r="U145" t="s">
        <v>180</v>
      </c>
      <c r="V145" t="s">
        <v>180</v>
      </c>
      <c r="W145" t="s">
        <v>180</v>
      </c>
      <c r="X145" t="s">
        <v>3129</v>
      </c>
      <c r="Y145" t="s">
        <v>180</v>
      </c>
      <c r="Z145" t="s">
        <v>180</v>
      </c>
      <c r="AB145" t="s">
        <v>180</v>
      </c>
      <c r="AC145" t="s">
        <v>181</v>
      </c>
      <c r="AD145" t="s">
        <v>180</v>
      </c>
      <c r="AE145" t="s">
        <v>180</v>
      </c>
      <c r="AF145" t="s">
        <v>180</v>
      </c>
      <c r="AG145" t="s">
        <v>180</v>
      </c>
      <c r="AH145" t="s">
        <v>3130</v>
      </c>
      <c r="AI145">
        <v>56.87</v>
      </c>
      <c r="AJ145">
        <v>1.18</v>
      </c>
      <c r="AK145" t="s">
        <v>180</v>
      </c>
      <c r="AL145">
        <v>16.649999999999999</v>
      </c>
      <c r="AM145" t="s">
        <v>180</v>
      </c>
      <c r="AP145">
        <v>6.27</v>
      </c>
      <c r="AQ145">
        <v>7.79</v>
      </c>
      <c r="AR145">
        <v>6.32</v>
      </c>
      <c r="AS145">
        <v>0.12</v>
      </c>
      <c r="AT145" t="s">
        <v>180</v>
      </c>
      <c r="AU145">
        <v>1.42</v>
      </c>
      <c r="AV145">
        <v>3.22</v>
      </c>
      <c r="AW145">
        <v>0.15</v>
      </c>
      <c r="AY145" t="s">
        <v>180</v>
      </c>
      <c r="AZ145" t="s">
        <v>180</v>
      </c>
      <c r="BA145">
        <v>99.99</v>
      </c>
      <c r="BC145" t="s">
        <v>180</v>
      </c>
      <c r="BD145" t="s">
        <v>180</v>
      </c>
      <c r="BE145" t="s">
        <v>180</v>
      </c>
      <c r="BI145" t="s">
        <v>180</v>
      </c>
      <c r="BK145" t="s">
        <v>180</v>
      </c>
      <c r="BL145" t="s">
        <v>180</v>
      </c>
      <c r="BN145" t="s">
        <v>180</v>
      </c>
      <c r="BO145" t="s">
        <v>180</v>
      </c>
      <c r="BP145" t="s">
        <v>180</v>
      </c>
      <c r="BQ145" t="s">
        <v>180</v>
      </c>
      <c r="BR145" t="s">
        <v>180</v>
      </c>
      <c r="BS145" t="s">
        <v>180</v>
      </c>
      <c r="BT145" t="s">
        <v>180</v>
      </c>
      <c r="BU145" t="s">
        <v>180</v>
      </c>
      <c r="BV145" t="s">
        <v>180</v>
      </c>
      <c r="BW145" t="s">
        <v>180</v>
      </c>
      <c r="BX145" t="s">
        <v>180</v>
      </c>
      <c r="BY145" t="s">
        <v>180</v>
      </c>
      <c r="BZ145" t="s">
        <v>180</v>
      </c>
      <c r="CD145" t="s">
        <v>180</v>
      </c>
      <c r="CE145" t="s">
        <v>180</v>
      </c>
      <c r="CG145" t="s">
        <v>180</v>
      </c>
      <c r="CH145" t="s">
        <v>180</v>
      </c>
      <c r="CI145" t="s">
        <v>180</v>
      </c>
      <c r="CJ145" t="s">
        <v>180</v>
      </c>
      <c r="CK145" t="s">
        <v>180</v>
      </c>
      <c r="CM145" t="s">
        <v>180</v>
      </c>
      <c r="CN145" t="s">
        <v>180</v>
      </c>
      <c r="CO145">
        <v>26.1</v>
      </c>
      <c r="CQ145">
        <v>188</v>
      </c>
      <c r="CR145">
        <v>247</v>
      </c>
      <c r="CS145" t="s">
        <v>180</v>
      </c>
      <c r="CT145" t="s">
        <v>180</v>
      </c>
      <c r="CU145">
        <v>31.4</v>
      </c>
      <c r="CV145">
        <v>137</v>
      </c>
      <c r="CW145">
        <v>33</v>
      </c>
      <c r="CX145">
        <v>98</v>
      </c>
      <c r="CY145">
        <v>20</v>
      </c>
      <c r="CZ145" t="s">
        <v>180</v>
      </c>
      <c r="DB145" t="s">
        <v>180</v>
      </c>
      <c r="DC145" t="s">
        <v>180</v>
      </c>
      <c r="DD145">
        <v>34</v>
      </c>
      <c r="DE145">
        <v>507</v>
      </c>
      <c r="DF145">
        <v>17</v>
      </c>
      <c r="DG145">
        <v>109</v>
      </c>
      <c r="DH145">
        <v>6.1</v>
      </c>
      <c r="DJ145" t="s">
        <v>180</v>
      </c>
      <c r="DK145" t="s">
        <v>180</v>
      </c>
      <c r="DL145" t="s">
        <v>180</v>
      </c>
      <c r="DM145" t="s">
        <v>180</v>
      </c>
      <c r="DR145" t="s">
        <v>180</v>
      </c>
      <c r="DS145" t="s">
        <v>180</v>
      </c>
      <c r="DT145">
        <v>2.6</v>
      </c>
      <c r="DU145">
        <v>287</v>
      </c>
      <c r="DV145">
        <v>14.2</v>
      </c>
      <c r="DW145">
        <v>30.8</v>
      </c>
      <c r="DX145">
        <v>4.12</v>
      </c>
      <c r="DY145">
        <v>17.8</v>
      </c>
      <c r="DZ145">
        <v>4.45</v>
      </c>
      <c r="EA145">
        <v>1.33</v>
      </c>
      <c r="EB145">
        <v>4.22</v>
      </c>
      <c r="EC145">
        <v>0.63</v>
      </c>
      <c r="ED145">
        <v>3.54</v>
      </c>
      <c r="EE145">
        <v>0.66</v>
      </c>
      <c r="EF145">
        <v>1.71</v>
      </c>
      <c r="EG145">
        <v>0.24</v>
      </c>
      <c r="EH145">
        <v>1.44</v>
      </c>
      <c r="EI145">
        <v>0.21</v>
      </c>
      <c r="EJ145">
        <v>3.23</v>
      </c>
      <c r="EK145">
        <v>0.46</v>
      </c>
      <c r="EM145" t="s">
        <v>180</v>
      </c>
      <c r="EN145" t="s">
        <v>180</v>
      </c>
      <c r="EO145" t="s">
        <v>180</v>
      </c>
      <c r="EP145" t="s">
        <v>180</v>
      </c>
      <c r="EQ145" t="s">
        <v>180</v>
      </c>
      <c r="ER145" t="s">
        <v>180</v>
      </c>
      <c r="ET145">
        <v>15.5</v>
      </c>
      <c r="EV145">
        <v>3.87</v>
      </c>
      <c r="EW145">
        <v>1.39</v>
      </c>
      <c r="EX145">
        <v>0.51287899999999997</v>
      </c>
      <c r="EY145" t="s">
        <v>180</v>
      </c>
      <c r="EZ145" t="s">
        <v>180</v>
      </c>
      <c r="FA145">
        <v>0.70375799999999999</v>
      </c>
      <c r="FB145" t="s">
        <v>180</v>
      </c>
      <c r="FC145">
        <v>18.951899999999998</v>
      </c>
      <c r="FD145" t="s">
        <v>180</v>
      </c>
      <c r="FE145">
        <v>15.5899</v>
      </c>
      <c r="FF145" t="s">
        <v>180</v>
      </c>
      <c r="FG145">
        <v>38.654499999999999</v>
      </c>
      <c r="FH145" t="s">
        <v>180</v>
      </c>
      <c r="FI145" t="s">
        <v>180</v>
      </c>
      <c r="FJ145" t="s">
        <v>180</v>
      </c>
      <c r="FK145" t="s">
        <v>180</v>
      </c>
      <c r="FL145" t="s">
        <v>180</v>
      </c>
      <c r="FM145" t="s">
        <v>180</v>
      </c>
      <c r="FN145" t="s">
        <v>180</v>
      </c>
      <c r="FP145" t="s">
        <v>180</v>
      </c>
      <c r="FQ145" t="s">
        <v>180</v>
      </c>
      <c r="FR145" t="s">
        <v>180</v>
      </c>
      <c r="FS145" t="s">
        <v>180</v>
      </c>
      <c r="FT145" t="s">
        <v>180</v>
      </c>
      <c r="FU145" t="s">
        <v>180</v>
      </c>
      <c r="FV145" t="s">
        <v>3135</v>
      </c>
      <c r="FW145" t="s">
        <v>180</v>
      </c>
      <c r="FX145">
        <f t="shared" si="38"/>
        <v>4.2361111111111107</v>
      </c>
      <c r="FY145">
        <f t="shared" si="39"/>
        <v>75.694444444444443</v>
      </c>
      <c r="FZ145">
        <f t="shared" si="40"/>
        <v>9.8611111111111107</v>
      </c>
      <c r="GA145">
        <f t="shared" si="41"/>
        <v>3.0902777777777781</v>
      </c>
      <c r="GB145">
        <f t="shared" si="42"/>
        <v>2.9305555555555554</v>
      </c>
      <c r="GC145">
        <f t="shared" si="43"/>
        <v>1.2033898305084745</v>
      </c>
      <c r="GD145">
        <f t="shared" si="44"/>
        <v>29.823529411764707</v>
      </c>
      <c r="GE145">
        <f t="shared" si="45"/>
        <v>28.483146067415728</v>
      </c>
      <c r="GF145">
        <f t="shared" si="46"/>
        <v>20.211267605633804</v>
      </c>
      <c r="GG145">
        <f t="shared" si="47"/>
        <v>47.049180327868854</v>
      </c>
      <c r="GH145">
        <f t="shared" si="48"/>
        <v>0.50324675324675328</v>
      </c>
      <c r="GI145">
        <f t="shared" si="49"/>
        <v>0.22786885245901639</v>
      </c>
      <c r="GJ145">
        <f t="shared" si="50"/>
        <v>0.35917312661498707</v>
      </c>
      <c r="GK145">
        <f t="shared" si="51"/>
        <v>74.160206718346245</v>
      </c>
      <c r="GL145">
        <f t="shared" si="52"/>
        <v>2.3278688524590163</v>
      </c>
      <c r="GM145">
        <f t="shared" si="53"/>
        <v>0.63442622950819683</v>
      </c>
      <c r="GN145">
        <f t="shared" si="54"/>
        <v>0.27253521126760566</v>
      </c>
      <c r="GO145">
        <f t="shared" si="55"/>
        <v>3.191011235955056</v>
      </c>
      <c r="GP145">
        <f t="shared" si="56"/>
        <v>0.96918645903319312</v>
      </c>
      <c r="GQ145">
        <f>(EA145/0.0735)/((DZ145/0.195*(EB145/0.295))^0.5)</f>
        <v>1.0015125240660372</v>
      </c>
      <c r="GR145">
        <v>0.51287899999999997</v>
      </c>
      <c r="GS145">
        <v>0.70375799999999999</v>
      </c>
      <c r="GT145">
        <v>18.951899999999998</v>
      </c>
      <c r="GU145">
        <v>15.5899</v>
      </c>
      <c r="GV145">
        <v>38.654499999999999</v>
      </c>
    </row>
    <row r="146" spans="1:204">
      <c r="A146" t="s">
        <v>2198</v>
      </c>
      <c r="B146" t="s">
        <v>3125</v>
      </c>
      <c r="C146" t="s">
        <v>7210</v>
      </c>
      <c r="D146" t="s">
        <v>6960</v>
      </c>
      <c r="E146" t="s">
        <v>6960</v>
      </c>
      <c r="F146">
        <v>19</v>
      </c>
      <c r="G146">
        <v>7</v>
      </c>
      <c r="H146" t="s">
        <v>7357</v>
      </c>
      <c r="I146" t="s">
        <v>3126</v>
      </c>
      <c r="J146" t="s">
        <v>180</v>
      </c>
      <c r="K146">
        <v>46.912500000000001</v>
      </c>
      <c r="L146">
        <v>46.912500000000001</v>
      </c>
      <c r="M146">
        <v>-121.80629999999999</v>
      </c>
      <c r="N146">
        <v>-121.80629999999999</v>
      </c>
      <c r="O146" t="s">
        <v>179</v>
      </c>
      <c r="R146" t="s">
        <v>3136</v>
      </c>
      <c r="S146" t="s">
        <v>3128</v>
      </c>
      <c r="T146" t="s">
        <v>604</v>
      </c>
      <c r="U146" t="s">
        <v>180</v>
      </c>
      <c r="V146" t="s">
        <v>180</v>
      </c>
      <c r="W146" t="s">
        <v>180</v>
      </c>
      <c r="X146" t="s">
        <v>3129</v>
      </c>
      <c r="Y146" t="s">
        <v>180</v>
      </c>
      <c r="Z146" t="s">
        <v>180</v>
      </c>
      <c r="AB146" t="s">
        <v>180</v>
      </c>
      <c r="AC146" t="s">
        <v>181</v>
      </c>
      <c r="AD146" t="s">
        <v>180</v>
      </c>
      <c r="AE146" t="s">
        <v>180</v>
      </c>
      <c r="AF146" t="s">
        <v>180</v>
      </c>
      <c r="AG146" t="s">
        <v>180</v>
      </c>
      <c r="AH146" t="s">
        <v>3130</v>
      </c>
      <c r="AI146">
        <v>55.05</v>
      </c>
      <c r="AJ146">
        <v>1.06</v>
      </c>
      <c r="AK146" t="s">
        <v>180</v>
      </c>
      <c r="AL146">
        <v>16.7</v>
      </c>
      <c r="AM146" t="s">
        <v>180</v>
      </c>
      <c r="AP146">
        <v>6.95</v>
      </c>
      <c r="AQ146">
        <v>8.59</v>
      </c>
      <c r="AR146">
        <v>6.46</v>
      </c>
      <c r="AS146">
        <v>0.12</v>
      </c>
      <c r="AT146" t="s">
        <v>180</v>
      </c>
      <c r="AU146">
        <v>1.32</v>
      </c>
      <c r="AV146">
        <v>3.39</v>
      </c>
      <c r="AW146">
        <v>0.37</v>
      </c>
      <c r="AY146" t="s">
        <v>180</v>
      </c>
      <c r="AZ146" t="s">
        <v>180</v>
      </c>
      <c r="BA146">
        <v>100.01</v>
      </c>
      <c r="BC146" t="s">
        <v>180</v>
      </c>
      <c r="BD146" t="s">
        <v>180</v>
      </c>
      <c r="BE146" t="s">
        <v>180</v>
      </c>
      <c r="BI146" t="s">
        <v>180</v>
      </c>
      <c r="BK146" t="s">
        <v>180</v>
      </c>
      <c r="BL146" t="s">
        <v>180</v>
      </c>
      <c r="BN146" t="s">
        <v>180</v>
      </c>
      <c r="BO146" t="s">
        <v>180</v>
      </c>
      <c r="BP146" t="s">
        <v>180</v>
      </c>
      <c r="BQ146" t="s">
        <v>180</v>
      </c>
      <c r="BR146" t="s">
        <v>180</v>
      </c>
      <c r="BS146" t="s">
        <v>180</v>
      </c>
      <c r="BT146" t="s">
        <v>180</v>
      </c>
      <c r="BU146" t="s">
        <v>180</v>
      </c>
      <c r="BV146" t="s">
        <v>180</v>
      </c>
      <c r="BW146" t="s">
        <v>180</v>
      </c>
      <c r="BX146" t="s">
        <v>180</v>
      </c>
      <c r="BY146" t="s">
        <v>180</v>
      </c>
      <c r="BZ146" t="s">
        <v>180</v>
      </c>
      <c r="CD146" t="s">
        <v>180</v>
      </c>
      <c r="CE146" t="s">
        <v>180</v>
      </c>
      <c r="CG146" t="s">
        <v>180</v>
      </c>
      <c r="CH146" t="s">
        <v>180</v>
      </c>
      <c r="CI146" t="s">
        <v>180</v>
      </c>
      <c r="CJ146" t="s">
        <v>180</v>
      </c>
      <c r="CK146" t="s">
        <v>180</v>
      </c>
      <c r="CM146" t="s">
        <v>180</v>
      </c>
      <c r="CN146" t="s">
        <v>180</v>
      </c>
      <c r="CO146">
        <v>24.1</v>
      </c>
      <c r="CQ146">
        <v>169</v>
      </c>
      <c r="CR146">
        <v>259</v>
      </c>
      <c r="CS146" t="s">
        <v>180</v>
      </c>
      <c r="CT146" t="s">
        <v>180</v>
      </c>
      <c r="CU146">
        <v>30.9</v>
      </c>
      <c r="CV146">
        <v>60</v>
      </c>
      <c r="CW146">
        <v>28</v>
      </c>
      <c r="CX146">
        <v>73</v>
      </c>
      <c r="CY146">
        <v>20</v>
      </c>
      <c r="CZ146" t="s">
        <v>180</v>
      </c>
      <c r="DB146" t="s">
        <v>180</v>
      </c>
      <c r="DC146" t="s">
        <v>180</v>
      </c>
      <c r="DD146">
        <v>28</v>
      </c>
      <c r="DE146">
        <v>740</v>
      </c>
      <c r="DF146">
        <v>19</v>
      </c>
      <c r="DG146">
        <v>154</v>
      </c>
      <c r="DH146">
        <v>8.5</v>
      </c>
      <c r="DJ146" t="s">
        <v>180</v>
      </c>
      <c r="DK146" t="s">
        <v>180</v>
      </c>
      <c r="DL146" t="s">
        <v>180</v>
      </c>
      <c r="DM146" t="s">
        <v>180</v>
      </c>
      <c r="DR146" t="s">
        <v>180</v>
      </c>
      <c r="DS146" t="s">
        <v>180</v>
      </c>
      <c r="DT146">
        <v>0.38</v>
      </c>
      <c r="DU146">
        <v>461</v>
      </c>
      <c r="DV146">
        <v>29.1</v>
      </c>
      <c r="DW146">
        <v>61.1</v>
      </c>
      <c r="DX146">
        <v>7.71</v>
      </c>
      <c r="DY146">
        <v>30.9</v>
      </c>
      <c r="DZ146">
        <v>6.03</v>
      </c>
      <c r="EA146">
        <v>1.75</v>
      </c>
      <c r="EB146">
        <v>4.79</v>
      </c>
      <c r="EC146">
        <v>0.69</v>
      </c>
      <c r="ED146">
        <v>3.82</v>
      </c>
      <c r="EE146">
        <v>0.74</v>
      </c>
      <c r="EF146">
        <v>1.89</v>
      </c>
      <c r="EG146">
        <v>0.27</v>
      </c>
      <c r="EH146">
        <v>1.65</v>
      </c>
      <c r="EI146">
        <v>0.26</v>
      </c>
      <c r="EJ146">
        <v>4.0199999999999996</v>
      </c>
      <c r="EK146">
        <v>0.53</v>
      </c>
      <c r="EM146" t="s">
        <v>180</v>
      </c>
      <c r="EN146" t="s">
        <v>180</v>
      </c>
      <c r="EO146" t="s">
        <v>180</v>
      </c>
      <c r="EP146" t="s">
        <v>180</v>
      </c>
      <c r="EQ146" t="s">
        <v>180</v>
      </c>
      <c r="ER146" t="s">
        <v>180</v>
      </c>
      <c r="ET146">
        <v>5</v>
      </c>
      <c r="EV146">
        <v>5.67</v>
      </c>
      <c r="EW146">
        <v>1.53</v>
      </c>
      <c r="EX146">
        <v>0.51287199999999999</v>
      </c>
      <c r="EY146" t="s">
        <v>180</v>
      </c>
      <c r="EZ146" t="s">
        <v>180</v>
      </c>
      <c r="FA146">
        <v>0.70386499999999996</v>
      </c>
      <c r="FB146" t="s">
        <v>180</v>
      </c>
      <c r="FC146">
        <v>18.9739</v>
      </c>
      <c r="FD146" t="s">
        <v>180</v>
      </c>
      <c r="FE146">
        <v>15.592599999999999</v>
      </c>
      <c r="FF146" t="s">
        <v>180</v>
      </c>
      <c r="FG146">
        <v>38.679200000000002</v>
      </c>
      <c r="FH146" t="s">
        <v>180</v>
      </c>
      <c r="FI146" t="s">
        <v>180</v>
      </c>
      <c r="FJ146" t="s">
        <v>180</v>
      </c>
      <c r="FK146" t="s">
        <v>180</v>
      </c>
      <c r="FL146" t="s">
        <v>180</v>
      </c>
      <c r="FM146" t="s">
        <v>180</v>
      </c>
      <c r="FN146" t="s">
        <v>180</v>
      </c>
      <c r="FP146" t="s">
        <v>180</v>
      </c>
      <c r="FQ146" t="s">
        <v>180</v>
      </c>
      <c r="FR146" t="s">
        <v>180</v>
      </c>
      <c r="FS146" t="s">
        <v>180</v>
      </c>
      <c r="FT146" t="s">
        <v>180</v>
      </c>
      <c r="FU146" t="s">
        <v>180</v>
      </c>
      <c r="FV146" t="s">
        <v>3137</v>
      </c>
      <c r="FW146" t="s">
        <v>180</v>
      </c>
      <c r="FX146">
        <f t="shared" si="38"/>
        <v>5.1515151515151514</v>
      </c>
      <c r="FY146">
        <f t="shared" si="39"/>
        <v>93.333333333333343</v>
      </c>
      <c r="FZ146">
        <f t="shared" si="40"/>
        <v>17.636363636363637</v>
      </c>
      <c r="GA146">
        <f t="shared" si="41"/>
        <v>3.6545454545454548</v>
      </c>
      <c r="GB146">
        <f t="shared" si="42"/>
        <v>2.9030303030303033</v>
      </c>
      <c r="GC146">
        <f t="shared" si="43"/>
        <v>1.2452830188679245</v>
      </c>
      <c r="GD146">
        <f t="shared" si="44"/>
        <v>38.94736842105263</v>
      </c>
      <c r="GE146">
        <f t="shared" si="45"/>
        <v>23.948220064724921</v>
      </c>
      <c r="GF146">
        <f t="shared" si="46"/>
        <v>15.841924398625428</v>
      </c>
      <c r="GG146">
        <f t="shared" si="47"/>
        <v>54.235294117647058</v>
      </c>
      <c r="GH146">
        <f t="shared" si="48"/>
        <v>8.1833060556464804E-2</v>
      </c>
      <c r="GI146">
        <f t="shared" si="49"/>
        <v>0.18</v>
      </c>
      <c r="GJ146">
        <f t="shared" si="50"/>
        <v>0.26984126984126983</v>
      </c>
      <c r="GK146">
        <f t="shared" si="51"/>
        <v>81.305114638447975</v>
      </c>
      <c r="GL146">
        <f t="shared" si="52"/>
        <v>3.4235294117647062</v>
      </c>
      <c r="GM146">
        <f t="shared" si="53"/>
        <v>0.6670588235294117</v>
      </c>
      <c r="GN146">
        <f t="shared" si="54"/>
        <v>0.19484536082474227</v>
      </c>
      <c r="GO146">
        <f t="shared" si="55"/>
        <v>4.8258706467661696</v>
      </c>
      <c r="GP146">
        <f t="shared" si="56"/>
        <v>0.98178621095590279</v>
      </c>
      <c r="GQ146">
        <f>(EA146/0.0735)/((DZ146/0.195*(EB146/0.295))^0.5)</f>
        <v>1.0625579144912971</v>
      </c>
      <c r="GR146">
        <v>0.51287199999999999</v>
      </c>
      <c r="GS146">
        <v>0.70386499999999996</v>
      </c>
      <c r="GT146">
        <v>18.9739</v>
      </c>
      <c r="GU146">
        <v>15.592599999999999</v>
      </c>
      <c r="GV146">
        <v>38.679200000000002</v>
      </c>
    </row>
    <row r="147" spans="1:204">
      <c r="A147" t="s">
        <v>2198</v>
      </c>
      <c r="B147" t="s">
        <v>3125</v>
      </c>
      <c r="C147" t="s">
        <v>7210</v>
      </c>
      <c r="D147" t="s">
        <v>6960</v>
      </c>
      <c r="E147" t="s">
        <v>6960</v>
      </c>
      <c r="F147">
        <v>19</v>
      </c>
      <c r="G147">
        <v>7</v>
      </c>
      <c r="H147" t="s">
        <v>7357</v>
      </c>
      <c r="I147" t="s">
        <v>3126</v>
      </c>
      <c r="J147" t="s">
        <v>180</v>
      </c>
      <c r="K147">
        <v>46.903399999999998</v>
      </c>
      <c r="L147">
        <v>46.903399999999998</v>
      </c>
      <c r="M147">
        <v>-121.8075</v>
      </c>
      <c r="N147">
        <v>-121.8075</v>
      </c>
      <c r="O147" t="s">
        <v>179</v>
      </c>
      <c r="R147" t="s">
        <v>3138</v>
      </c>
      <c r="S147" t="s">
        <v>3128</v>
      </c>
      <c r="T147" t="s">
        <v>604</v>
      </c>
      <c r="U147" t="s">
        <v>180</v>
      </c>
      <c r="V147" t="s">
        <v>180</v>
      </c>
      <c r="W147" t="s">
        <v>180</v>
      </c>
      <c r="X147" t="s">
        <v>3129</v>
      </c>
      <c r="Y147" t="s">
        <v>180</v>
      </c>
      <c r="Z147" t="s">
        <v>180</v>
      </c>
      <c r="AB147" t="s">
        <v>180</v>
      </c>
      <c r="AC147" t="s">
        <v>181</v>
      </c>
      <c r="AD147" t="s">
        <v>180</v>
      </c>
      <c r="AE147" t="s">
        <v>180</v>
      </c>
      <c r="AF147" t="s">
        <v>180</v>
      </c>
      <c r="AG147" t="s">
        <v>180</v>
      </c>
      <c r="AH147" t="s">
        <v>3130</v>
      </c>
      <c r="AI147">
        <v>55.24</v>
      </c>
      <c r="AJ147">
        <v>1.19</v>
      </c>
      <c r="AK147" t="s">
        <v>180</v>
      </c>
      <c r="AL147">
        <v>17.37</v>
      </c>
      <c r="AM147" t="s">
        <v>180</v>
      </c>
      <c r="AP147">
        <v>7.43</v>
      </c>
      <c r="AQ147">
        <v>7.52</v>
      </c>
      <c r="AR147">
        <v>6.06</v>
      </c>
      <c r="AS147">
        <v>0.13</v>
      </c>
      <c r="AT147" t="s">
        <v>180</v>
      </c>
      <c r="AU147">
        <v>1</v>
      </c>
      <c r="AV147">
        <v>3.75</v>
      </c>
      <c r="AW147">
        <v>0.3</v>
      </c>
      <c r="AY147" t="s">
        <v>180</v>
      </c>
      <c r="AZ147" t="s">
        <v>180</v>
      </c>
      <c r="BA147">
        <v>99.989999999999981</v>
      </c>
      <c r="BC147" t="s">
        <v>180</v>
      </c>
      <c r="BD147" t="s">
        <v>180</v>
      </c>
      <c r="BE147" t="s">
        <v>180</v>
      </c>
      <c r="BI147" t="s">
        <v>180</v>
      </c>
      <c r="BK147" t="s">
        <v>180</v>
      </c>
      <c r="BL147" t="s">
        <v>180</v>
      </c>
      <c r="BN147" t="s">
        <v>180</v>
      </c>
      <c r="BO147" t="s">
        <v>180</v>
      </c>
      <c r="BP147" t="s">
        <v>180</v>
      </c>
      <c r="BQ147" t="s">
        <v>180</v>
      </c>
      <c r="BR147" t="s">
        <v>180</v>
      </c>
      <c r="BS147" t="s">
        <v>180</v>
      </c>
      <c r="BT147" t="s">
        <v>180</v>
      </c>
      <c r="BU147" t="s">
        <v>180</v>
      </c>
      <c r="BV147" t="s">
        <v>180</v>
      </c>
      <c r="BW147" t="s">
        <v>180</v>
      </c>
      <c r="BX147" t="s">
        <v>180</v>
      </c>
      <c r="BY147" t="s">
        <v>180</v>
      </c>
      <c r="BZ147" t="s">
        <v>180</v>
      </c>
      <c r="CD147" t="s">
        <v>180</v>
      </c>
      <c r="CE147" t="s">
        <v>180</v>
      </c>
      <c r="CG147" t="s">
        <v>180</v>
      </c>
      <c r="CH147" t="s">
        <v>180</v>
      </c>
      <c r="CI147" t="s">
        <v>180</v>
      </c>
      <c r="CJ147" t="s">
        <v>180</v>
      </c>
      <c r="CK147" t="s">
        <v>180</v>
      </c>
      <c r="CM147" t="s">
        <v>180</v>
      </c>
      <c r="CN147" t="s">
        <v>180</v>
      </c>
      <c r="CO147">
        <v>21.3</v>
      </c>
      <c r="CQ147">
        <v>146</v>
      </c>
      <c r="CR147">
        <v>185</v>
      </c>
      <c r="CS147" t="s">
        <v>180</v>
      </c>
      <c r="CT147" t="s">
        <v>180</v>
      </c>
      <c r="CU147">
        <v>30.8</v>
      </c>
      <c r="CV147">
        <v>99</v>
      </c>
      <c r="CW147">
        <v>38</v>
      </c>
      <c r="CX147">
        <v>79</v>
      </c>
      <c r="CY147">
        <v>20</v>
      </c>
      <c r="CZ147" t="s">
        <v>180</v>
      </c>
      <c r="DB147" t="s">
        <v>180</v>
      </c>
      <c r="DC147" t="s">
        <v>180</v>
      </c>
      <c r="DD147">
        <v>21</v>
      </c>
      <c r="DE147">
        <v>494</v>
      </c>
      <c r="DF147">
        <v>20</v>
      </c>
      <c r="DG147">
        <v>139</v>
      </c>
      <c r="DH147">
        <v>10.4</v>
      </c>
      <c r="DJ147" t="s">
        <v>180</v>
      </c>
      <c r="DK147" t="s">
        <v>180</v>
      </c>
      <c r="DL147" t="s">
        <v>180</v>
      </c>
      <c r="DM147" t="s">
        <v>180</v>
      </c>
      <c r="DR147" t="s">
        <v>180</v>
      </c>
      <c r="DS147" t="s">
        <v>180</v>
      </c>
      <c r="DT147">
        <v>0.86</v>
      </c>
      <c r="DU147">
        <v>266</v>
      </c>
      <c r="DV147">
        <v>15.7</v>
      </c>
      <c r="DW147">
        <v>33.9</v>
      </c>
      <c r="DX147">
        <v>4.4000000000000004</v>
      </c>
      <c r="DY147">
        <v>18.5</v>
      </c>
      <c r="DZ147">
        <v>4.2699999999999996</v>
      </c>
      <c r="EA147">
        <v>1.46</v>
      </c>
      <c r="EB147">
        <v>4.18</v>
      </c>
      <c r="EC147">
        <v>0.67</v>
      </c>
      <c r="ED147">
        <v>3.97</v>
      </c>
      <c r="EE147">
        <v>0.8</v>
      </c>
      <c r="EF147">
        <v>2.1</v>
      </c>
      <c r="EG147">
        <v>0.3</v>
      </c>
      <c r="EH147">
        <v>1.85</v>
      </c>
      <c r="EI147">
        <v>0.28000000000000003</v>
      </c>
      <c r="EJ147">
        <v>3.53</v>
      </c>
      <c r="EK147">
        <v>0.7</v>
      </c>
      <c r="EM147" t="s">
        <v>180</v>
      </c>
      <c r="EN147" t="s">
        <v>180</v>
      </c>
      <c r="EO147" t="s">
        <v>180</v>
      </c>
      <c r="EP147" t="s">
        <v>180</v>
      </c>
      <c r="EQ147" t="s">
        <v>180</v>
      </c>
      <c r="ER147" t="s">
        <v>180</v>
      </c>
      <c r="ET147">
        <v>4.8</v>
      </c>
      <c r="EV147">
        <v>2.89</v>
      </c>
      <c r="EW147">
        <v>0.96</v>
      </c>
      <c r="EX147">
        <v>0.51291399999999998</v>
      </c>
      <c r="EY147" t="s">
        <v>180</v>
      </c>
      <c r="EZ147" t="s">
        <v>180</v>
      </c>
      <c r="FA147">
        <v>0.703546</v>
      </c>
      <c r="FB147" t="s">
        <v>180</v>
      </c>
      <c r="FC147">
        <v>18.924900000000001</v>
      </c>
      <c r="FD147" t="s">
        <v>180</v>
      </c>
      <c r="FE147">
        <v>15.5815</v>
      </c>
      <c r="FF147" t="s">
        <v>180</v>
      </c>
      <c r="FG147">
        <v>38.591200000000001</v>
      </c>
      <c r="FH147" t="s">
        <v>180</v>
      </c>
      <c r="FI147" t="s">
        <v>180</v>
      </c>
      <c r="FJ147" t="s">
        <v>180</v>
      </c>
      <c r="FK147" t="s">
        <v>180</v>
      </c>
      <c r="FL147" t="s">
        <v>180</v>
      </c>
      <c r="FM147" t="s">
        <v>180</v>
      </c>
      <c r="FN147" t="s">
        <v>180</v>
      </c>
      <c r="FP147" t="s">
        <v>180</v>
      </c>
      <c r="FQ147" t="s">
        <v>180</v>
      </c>
      <c r="FR147" t="s">
        <v>180</v>
      </c>
      <c r="FS147" t="s">
        <v>180</v>
      </c>
      <c r="FT147" t="s">
        <v>180</v>
      </c>
      <c r="FU147" t="s">
        <v>180</v>
      </c>
      <c r="FV147" t="s">
        <v>3139</v>
      </c>
      <c r="FW147" t="s">
        <v>180</v>
      </c>
      <c r="FX147">
        <f t="shared" si="38"/>
        <v>5.6216216216216219</v>
      </c>
      <c r="FY147">
        <f t="shared" si="39"/>
        <v>75.13513513513513</v>
      </c>
      <c r="FZ147">
        <f t="shared" si="40"/>
        <v>8.486486486486486</v>
      </c>
      <c r="GA147">
        <f t="shared" si="41"/>
        <v>2.3081081081081076</v>
      </c>
      <c r="GB147">
        <f t="shared" si="42"/>
        <v>2.259459459459459</v>
      </c>
      <c r="GC147">
        <f t="shared" si="43"/>
        <v>0.84033613445378152</v>
      </c>
      <c r="GD147">
        <f t="shared" si="44"/>
        <v>24.7</v>
      </c>
      <c r="GE147">
        <f t="shared" si="45"/>
        <v>26.702702702702702</v>
      </c>
      <c r="GF147">
        <f t="shared" si="46"/>
        <v>16.942675159235669</v>
      </c>
      <c r="GG147">
        <f t="shared" si="47"/>
        <v>25.576923076923077</v>
      </c>
      <c r="GH147">
        <f t="shared" si="48"/>
        <v>0.1415929203539823</v>
      </c>
      <c r="GI147">
        <f t="shared" si="49"/>
        <v>9.2307692307692299E-2</v>
      </c>
      <c r="GJ147">
        <f t="shared" si="50"/>
        <v>0.33217993079584773</v>
      </c>
      <c r="GK147">
        <f t="shared" si="51"/>
        <v>92.041522491349482</v>
      </c>
      <c r="GL147">
        <f t="shared" si="52"/>
        <v>1.5096153846153846</v>
      </c>
      <c r="GM147">
        <f t="shared" si="53"/>
        <v>0.2778846153846154</v>
      </c>
      <c r="GN147">
        <f t="shared" si="54"/>
        <v>0.18407643312101912</v>
      </c>
      <c r="GO147">
        <f t="shared" si="55"/>
        <v>3.6768149882903982</v>
      </c>
      <c r="GP147">
        <f t="shared" si="56"/>
        <v>0.9816867634511206</v>
      </c>
      <c r="GQ147">
        <f>(EA147/0.0735)/((DZ147/0.195*(EB147/0.295))^0.5)</f>
        <v>1.1276952521770778</v>
      </c>
      <c r="GR147">
        <v>0.51291399999999998</v>
      </c>
      <c r="GS147">
        <v>0.703546</v>
      </c>
      <c r="GT147">
        <v>18.924900000000001</v>
      </c>
      <c r="GU147">
        <v>15.5815</v>
      </c>
      <c r="GV147">
        <v>38.591200000000001</v>
      </c>
    </row>
    <row r="148" spans="1:204">
      <c r="A148" t="s">
        <v>2198</v>
      </c>
      <c r="B148" t="s">
        <v>3125</v>
      </c>
      <c r="C148" t="s">
        <v>7210</v>
      </c>
      <c r="D148" t="s">
        <v>6960</v>
      </c>
      <c r="E148" t="s">
        <v>6960</v>
      </c>
      <c r="F148">
        <v>19</v>
      </c>
      <c r="G148">
        <v>7</v>
      </c>
      <c r="H148" t="s">
        <v>7357</v>
      </c>
      <c r="I148" t="s">
        <v>3126</v>
      </c>
      <c r="J148" t="s">
        <v>180</v>
      </c>
      <c r="K148">
        <v>46.687600000000003</v>
      </c>
      <c r="L148">
        <v>46.687600000000003</v>
      </c>
      <c r="M148">
        <v>-121.5414</v>
      </c>
      <c r="N148">
        <v>-121.5414</v>
      </c>
      <c r="O148" t="s">
        <v>179</v>
      </c>
      <c r="R148" t="s">
        <v>3147</v>
      </c>
      <c r="S148" t="s">
        <v>3141</v>
      </c>
      <c r="T148" t="s">
        <v>604</v>
      </c>
      <c r="U148" t="s">
        <v>180</v>
      </c>
      <c r="V148" t="s">
        <v>180</v>
      </c>
      <c r="W148" t="s">
        <v>180</v>
      </c>
      <c r="X148" t="s">
        <v>3129</v>
      </c>
      <c r="Y148" t="s">
        <v>180</v>
      </c>
      <c r="Z148" t="s">
        <v>180</v>
      </c>
      <c r="AB148" t="s">
        <v>180</v>
      </c>
      <c r="AC148" t="s">
        <v>181</v>
      </c>
      <c r="AD148" t="s">
        <v>180</v>
      </c>
      <c r="AE148" t="s">
        <v>180</v>
      </c>
      <c r="AF148" t="s">
        <v>180</v>
      </c>
      <c r="AG148" t="s">
        <v>180</v>
      </c>
      <c r="AH148" t="s">
        <v>3130</v>
      </c>
      <c r="AI148">
        <v>50.7</v>
      </c>
      <c r="AJ148">
        <v>1.45</v>
      </c>
      <c r="AK148" t="s">
        <v>180</v>
      </c>
      <c r="AL148">
        <v>16.09</v>
      </c>
      <c r="AM148" t="s">
        <v>180</v>
      </c>
      <c r="AP148">
        <v>9.01</v>
      </c>
      <c r="AQ148">
        <v>8.84</v>
      </c>
      <c r="AR148">
        <v>9.3000000000000007</v>
      </c>
      <c r="AS148">
        <v>0.15</v>
      </c>
      <c r="AT148" t="s">
        <v>180</v>
      </c>
      <c r="AU148">
        <v>1</v>
      </c>
      <c r="AV148">
        <v>3.03</v>
      </c>
      <c r="AW148">
        <v>0.44</v>
      </c>
      <c r="AY148" t="s">
        <v>180</v>
      </c>
      <c r="AZ148" t="s">
        <v>180</v>
      </c>
      <c r="BA148">
        <v>100.01000000000002</v>
      </c>
      <c r="BC148" t="s">
        <v>180</v>
      </c>
      <c r="BD148" t="s">
        <v>180</v>
      </c>
      <c r="BE148" t="s">
        <v>180</v>
      </c>
      <c r="BI148" t="s">
        <v>180</v>
      </c>
      <c r="BK148" t="s">
        <v>180</v>
      </c>
      <c r="BL148" t="s">
        <v>180</v>
      </c>
      <c r="BN148" t="s">
        <v>180</v>
      </c>
      <c r="BO148" t="s">
        <v>180</v>
      </c>
      <c r="BP148" t="s">
        <v>180</v>
      </c>
      <c r="BQ148" t="s">
        <v>180</v>
      </c>
      <c r="BR148" t="s">
        <v>180</v>
      </c>
      <c r="BS148" t="s">
        <v>180</v>
      </c>
      <c r="BT148" t="s">
        <v>180</v>
      </c>
      <c r="BU148" t="s">
        <v>180</v>
      </c>
      <c r="BV148" t="s">
        <v>180</v>
      </c>
      <c r="BW148" t="s">
        <v>180</v>
      </c>
      <c r="BX148" t="s">
        <v>180</v>
      </c>
      <c r="BY148" t="s">
        <v>180</v>
      </c>
      <c r="BZ148" t="s">
        <v>180</v>
      </c>
      <c r="CD148" t="s">
        <v>180</v>
      </c>
      <c r="CE148" t="s">
        <v>180</v>
      </c>
      <c r="CG148" t="s">
        <v>180</v>
      </c>
      <c r="CH148" t="s">
        <v>180</v>
      </c>
      <c r="CI148" t="s">
        <v>180</v>
      </c>
      <c r="CJ148" t="s">
        <v>180</v>
      </c>
      <c r="CK148" t="s">
        <v>180</v>
      </c>
      <c r="CM148" t="s">
        <v>180</v>
      </c>
      <c r="CN148" t="s">
        <v>180</v>
      </c>
      <c r="CO148">
        <v>27.3</v>
      </c>
      <c r="CQ148">
        <v>201</v>
      </c>
      <c r="CR148">
        <v>415</v>
      </c>
      <c r="CS148" t="s">
        <v>180</v>
      </c>
      <c r="CT148" t="s">
        <v>180</v>
      </c>
      <c r="CU148">
        <v>43.5</v>
      </c>
      <c r="CV148">
        <v>202</v>
      </c>
      <c r="CW148">
        <v>62</v>
      </c>
      <c r="CX148">
        <v>88</v>
      </c>
      <c r="CY148">
        <v>19</v>
      </c>
      <c r="CZ148" t="s">
        <v>180</v>
      </c>
      <c r="DB148" t="s">
        <v>180</v>
      </c>
      <c r="DC148" t="s">
        <v>180</v>
      </c>
      <c r="DD148">
        <v>33</v>
      </c>
      <c r="DE148">
        <v>492</v>
      </c>
      <c r="DF148">
        <v>24</v>
      </c>
      <c r="DG148">
        <v>200</v>
      </c>
      <c r="DH148">
        <v>14.8</v>
      </c>
      <c r="DJ148" t="s">
        <v>180</v>
      </c>
      <c r="DK148" t="s">
        <v>180</v>
      </c>
      <c r="DL148" t="s">
        <v>180</v>
      </c>
      <c r="DM148" t="s">
        <v>180</v>
      </c>
      <c r="DR148" t="s">
        <v>180</v>
      </c>
      <c r="DS148" t="s">
        <v>180</v>
      </c>
      <c r="DT148">
        <v>0.5</v>
      </c>
      <c r="DU148">
        <v>344</v>
      </c>
      <c r="DV148">
        <v>19.5</v>
      </c>
      <c r="DW148">
        <v>44</v>
      </c>
      <c r="DX148">
        <v>5.89</v>
      </c>
      <c r="DY148">
        <v>25</v>
      </c>
      <c r="DZ148">
        <v>5.53</v>
      </c>
      <c r="EA148">
        <v>1.79</v>
      </c>
      <c r="EB148">
        <v>5.24</v>
      </c>
      <c r="EC148">
        <v>0.82</v>
      </c>
      <c r="ED148">
        <v>4.84</v>
      </c>
      <c r="EE148">
        <v>0.93</v>
      </c>
      <c r="EF148">
        <v>2.41</v>
      </c>
      <c r="EG148">
        <v>0.34</v>
      </c>
      <c r="EH148">
        <v>2.0699999999999998</v>
      </c>
      <c r="EI148">
        <v>0.32</v>
      </c>
      <c r="EJ148">
        <v>4.9800000000000004</v>
      </c>
      <c r="EK148">
        <v>0.91</v>
      </c>
      <c r="EM148" t="s">
        <v>180</v>
      </c>
      <c r="EN148" t="s">
        <v>180</v>
      </c>
      <c r="EO148" t="s">
        <v>180</v>
      </c>
      <c r="EP148" t="s">
        <v>180</v>
      </c>
      <c r="EQ148" t="s">
        <v>180</v>
      </c>
      <c r="ER148" t="s">
        <v>180</v>
      </c>
      <c r="ET148">
        <v>3.1</v>
      </c>
      <c r="EV148">
        <v>2.13</v>
      </c>
      <c r="EW148">
        <v>0.75</v>
      </c>
      <c r="EX148">
        <v>0.51291900000000001</v>
      </c>
      <c r="EY148" t="s">
        <v>180</v>
      </c>
      <c r="EZ148" t="s">
        <v>180</v>
      </c>
      <c r="FA148">
        <v>0.70355000000000001</v>
      </c>
      <c r="FB148" t="s">
        <v>180</v>
      </c>
      <c r="FC148">
        <v>18.932099999999998</v>
      </c>
      <c r="FD148" t="s">
        <v>180</v>
      </c>
      <c r="FE148">
        <v>15.578799999999999</v>
      </c>
      <c r="FF148" t="s">
        <v>180</v>
      </c>
      <c r="FG148">
        <v>38.548099999999998</v>
      </c>
      <c r="FH148" t="s">
        <v>180</v>
      </c>
      <c r="FI148" t="s">
        <v>180</v>
      </c>
      <c r="FJ148" t="s">
        <v>180</v>
      </c>
      <c r="FK148" t="s">
        <v>180</v>
      </c>
      <c r="FL148" t="s">
        <v>180</v>
      </c>
      <c r="FM148" t="s">
        <v>180</v>
      </c>
      <c r="FN148" t="s">
        <v>180</v>
      </c>
      <c r="FP148" t="s">
        <v>180</v>
      </c>
      <c r="FQ148" t="s">
        <v>180</v>
      </c>
      <c r="FR148" t="s">
        <v>180</v>
      </c>
      <c r="FS148" t="s">
        <v>180</v>
      </c>
      <c r="FT148" t="s">
        <v>180</v>
      </c>
      <c r="FU148" t="s">
        <v>180</v>
      </c>
      <c r="FV148" t="s">
        <v>3148</v>
      </c>
      <c r="FW148" t="s">
        <v>180</v>
      </c>
      <c r="FX148">
        <f t="shared" si="38"/>
        <v>7.1497584541062809</v>
      </c>
      <c r="FY148">
        <f t="shared" si="39"/>
        <v>96.618357487922708</v>
      </c>
      <c r="FZ148">
        <f t="shared" si="40"/>
        <v>9.4202898550724647</v>
      </c>
      <c r="GA148">
        <f t="shared" si="41"/>
        <v>2.6714975845410631</v>
      </c>
      <c r="GB148">
        <f t="shared" si="42"/>
        <v>2.531400966183575</v>
      </c>
      <c r="GC148">
        <f t="shared" si="43"/>
        <v>0.68965517241379315</v>
      </c>
      <c r="GD148">
        <f t="shared" si="44"/>
        <v>20.5</v>
      </c>
      <c r="GE148">
        <f t="shared" si="45"/>
        <v>19.68</v>
      </c>
      <c r="GF148">
        <f t="shared" si="46"/>
        <v>17.641025641025642</v>
      </c>
      <c r="GG148">
        <f t="shared" si="47"/>
        <v>23.243243243243242</v>
      </c>
      <c r="GH148">
        <f t="shared" si="48"/>
        <v>7.045454545454545E-2</v>
      </c>
      <c r="GI148">
        <f t="shared" si="49"/>
        <v>5.0675675675675672E-2</v>
      </c>
      <c r="GJ148">
        <f t="shared" si="50"/>
        <v>0.35211267605633806</v>
      </c>
      <c r="GK148">
        <f t="shared" si="51"/>
        <v>161.50234741784038</v>
      </c>
      <c r="GL148">
        <f t="shared" si="52"/>
        <v>1.3175675675675675</v>
      </c>
      <c r="GM148">
        <f t="shared" si="53"/>
        <v>0.14391891891891889</v>
      </c>
      <c r="GN148">
        <f t="shared" si="54"/>
        <v>0.10923076923076923</v>
      </c>
      <c r="GO148">
        <f t="shared" si="55"/>
        <v>3.5262206148282096</v>
      </c>
      <c r="GP148">
        <f t="shared" si="56"/>
        <v>0.9881596698682763</v>
      </c>
      <c r="GQ148">
        <f>(EA148/0.0735)/((DZ148/0.195*(EB148/0.295))^0.5)</f>
        <v>1.0850900882080374</v>
      </c>
      <c r="GR148">
        <v>0.51291900000000001</v>
      </c>
      <c r="GS148">
        <v>0.70355000000000001</v>
      </c>
      <c r="GT148">
        <v>18.932099999999998</v>
      </c>
      <c r="GU148">
        <v>15.578799999999999</v>
      </c>
      <c r="GV148">
        <v>38.548099999999998</v>
      </c>
    </row>
    <row r="149" spans="1:204">
      <c r="A149" t="s">
        <v>2198</v>
      </c>
      <c r="B149" t="s">
        <v>3125</v>
      </c>
      <c r="C149" t="s">
        <v>7210</v>
      </c>
      <c r="D149" t="s">
        <v>6960</v>
      </c>
      <c r="E149" t="s">
        <v>6960</v>
      </c>
      <c r="F149">
        <v>19</v>
      </c>
      <c r="G149">
        <v>7</v>
      </c>
      <c r="H149" t="s">
        <v>7357</v>
      </c>
      <c r="I149" t="s">
        <v>3126</v>
      </c>
      <c r="J149" t="s">
        <v>180</v>
      </c>
      <c r="K149">
        <v>46.688699999999997</v>
      </c>
      <c r="L149">
        <v>46.688699999999997</v>
      </c>
      <c r="M149">
        <v>-121.46720000000001</v>
      </c>
      <c r="N149">
        <v>-121.46720000000001</v>
      </c>
      <c r="O149" t="s">
        <v>179</v>
      </c>
      <c r="R149" t="s">
        <v>3149</v>
      </c>
      <c r="S149" t="s">
        <v>3141</v>
      </c>
      <c r="T149" t="s">
        <v>604</v>
      </c>
      <c r="U149" t="s">
        <v>180</v>
      </c>
      <c r="V149" t="s">
        <v>180</v>
      </c>
      <c r="W149" t="s">
        <v>180</v>
      </c>
      <c r="X149" t="s">
        <v>3129</v>
      </c>
      <c r="Y149" t="s">
        <v>180</v>
      </c>
      <c r="Z149" t="s">
        <v>180</v>
      </c>
      <c r="AB149" t="s">
        <v>180</v>
      </c>
      <c r="AC149" t="s">
        <v>181</v>
      </c>
      <c r="AD149" t="s">
        <v>180</v>
      </c>
      <c r="AE149" t="s">
        <v>180</v>
      </c>
      <c r="AF149" t="s">
        <v>180</v>
      </c>
      <c r="AG149" t="s">
        <v>180</v>
      </c>
      <c r="AH149" t="s">
        <v>3130</v>
      </c>
      <c r="AI149">
        <v>50.92</v>
      </c>
      <c r="AJ149">
        <v>1.28</v>
      </c>
      <c r="AK149" t="s">
        <v>180</v>
      </c>
      <c r="AL149">
        <v>16.8</v>
      </c>
      <c r="AM149" t="s">
        <v>180</v>
      </c>
      <c r="AP149">
        <v>9.42</v>
      </c>
      <c r="AQ149">
        <v>9.6199999999999992</v>
      </c>
      <c r="AR149">
        <v>7.85</v>
      </c>
      <c r="AS149">
        <v>0.16</v>
      </c>
      <c r="AT149" t="s">
        <v>180</v>
      </c>
      <c r="AU149">
        <v>0.56999999999999995</v>
      </c>
      <c r="AV149">
        <v>3.15</v>
      </c>
      <c r="AW149">
        <v>0.23</v>
      </c>
      <c r="AY149" t="s">
        <v>180</v>
      </c>
      <c r="AZ149" t="s">
        <v>180</v>
      </c>
      <c r="BA149">
        <v>100</v>
      </c>
      <c r="BC149" t="s">
        <v>180</v>
      </c>
      <c r="BD149" t="s">
        <v>180</v>
      </c>
      <c r="BE149" t="s">
        <v>180</v>
      </c>
      <c r="BI149" t="s">
        <v>180</v>
      </c>
      <c r="BK149" t="s">
        <v>180</v>
      </c>
      <c r="BL149" t="s">
        <v>180</v>
      </c>
      <c r="BN149" t="s">
        <v>180</v>
      </c>
      <c r="BO149" t="s">
        <v>180</v>
      </c>
      <c r="BP149" t="s">
        <v>180</v>
      </c>
      <c r="BQ149" t="s">
        <v>180</v>
      </c>
      <c r="BR149" t="s">
        <v>180</v>
      </c>
      <c r="BS149" t="s">
        <v>180</v>
      </c>
      <c r="BT149" t="s">
        <v>180</v>
      </c>
      <c r="BU149" t="s">
        <v>180</v>
      </c>
      <c r="BV149" t="s">
        <v>180</v>
      </c>
      <c r="BW149" t="s">
        <v>180</v>
      </c>
      <c r="BX149" t="s">
        <v>180</v>
      </c>
      <c r="BY149" t="s">
        <v>180</v>
      </c>
      <c r="BZ149" t="s">
        <v>180</v>
      </c>
      <c r="CD149" t="s">
        <v>180</v>
      </c>
      <c r="CE149" t="s">
        <v>180</v>
      </c>
      <c r="CG149" t="s">
        <v>180</v>
      </c>
      <c r="CH149" t="s">
        <v>180</v>
      </c>
      <c r="CI149" t="s">
        <v>180</v>
      </c>
      <c r="CJ149" t="s">
        <v>180</v>
      </c>
      <c r="CK149" t="s">
        <v>180</v>
      </c>
      <c r="CM149" t="s">
        <v>180</v>
      </c>
      <c r="CN149" t="s">
        <v>180</v>
      </c>
      <c r="CO149">
        <v>31.4</v>
      </c>
      <c r="CQ149">
        <v>192</v>
      </c>
      <c r="CR149">
        <v>250</v>
      </c>
      <c r="CS149" t="s">
        <v>180</v>
      </c>
      <c r="CT149" t="s">
        <v>180</v>
      </c>
      <c r="CU149">
        <v>43.5</v>
      </c>
      <c r="CV149">
        <v>90</v>
      </c>
      <c r="CW149">
        <v>47</v>
      </c>
      <c r="CX149">
        <v>80</v>
      </c>
      <c r="CY149">
        <v>17</v>
      </c>
      <c r="CZ149" t="s">
        <v>180</v>
      </c>
      <c r="DB149" t="s">
        <v>180</v>
      </c>
      <c r="DC149" t="s">
        <v>180</v>
      </c>
      <c r="DD149">
        <v>12</v>
      </c>
      <c r="DE149">
        <v>321</v>
      </c>
      <c r="DF149">
        <v>25</v>
      </c>
      <c r="DG149">
        <v>114</v>
      </c>
      <c r="DH149">
        <v>7.3</v>
      </c>
      <c r="DJ149" t="s">
        <v>180</v>
      </c>
      <c r="DK149" t="s">
        <v>180</v>
      </c>
      <c r="DL149" t="s">
        <v>180</v>
      </c>
      <c r="DM149" t="s">
        <v>180</v>
      </c>
      <c r="DR149" t="s">
        <v>180</v>
      </c>
      <c r="DS149" t="s">
        <v>180</v>
      </c>
      <c r="DT149">
        <v>0.26</v>
      </c>
      <c r="DU149">
        <v>162</v>
      </c>
      <c r="DV149">
        <v>11.1</v>
      </c>
      <c r="DW149">
        <v>24.3</v>
      </c>
      <c r="DX149">
        <v>3.41</v>
      </c>
      <c r="DY149">
        <v>14.8</v>
      </c>
      <c r="DZ149">
        <v>3.88</v>
      </c>
      <c r="EA149">
        <v>1.37</v>
      </c>
      <c r="EB149">
        <v>4.3600000000000003</v>
      </c>
      <c r="EC149">
        <v>0.75</v>
      </c>
      <c r="ED149">
        <v>4.79</v>
      </c>
      <c r="EE149">
        <v>0.97</v>
      </c>
      <c r="EF149">
        <v>2.67</v>
      </c>
      <c r="EG149">
        <v>0.38</v>
      </c>
      <c r="EH149">
        <v>2.33</v>
      </c>
      <c r="EI149">
        <v>0.37</v>
      </c>
      <c r="EJ149">
        <v>2.81</v>
      </c>
      <c r="EK149">
        <v>0.47</v>
      </c>
      <c r="EM149" t="s">
        <v>180</v>
      </c>
      <c r="EN149" t="s">
        <v>180</v>
      </c>
      <c r="EO149" t="s">
        <v>180</v>
      </c>
      <c r="EP149" t="s">
        <v>180</v>
      </c>
      <c r="EQ149" t="s">
        <v>180</v>
      </c>
      <c r="ER149" t="s">
        <v>180</v>
      </c>
      <c r="ET149">
        <v>2.2000000000000002</v>
      </c>
      <c r="EV149">
        <v>1.53</v>
      </c>
      <c r="EW149">
        <v>0.48</v>
      </c>
      <c r="EX149">
        <v>0.51296299999999995</v>
      </c>
      <c r="EY149" t="s">
        <v>180</v>
      </c>
      <c r="EZ149" t="s">
        <v>180</v>
      </c>
      <c r="FA149">
        <v>0.70327300000000004</v>
      </c>
      <c r="FB149" t="s">
        <v>180</v>
      </c>
      <c r="FC149">
        <v>18.963799999999999</v>
      </c>
      <c r="FD149" t="s">
        <v>180</v>
      </c>
      <c r="FE149">
        <v>15.585699999999999</v>
      </c>
      <c r="FF149" t="s">
        <v>180</v>
      </c>
      <c r="FG149">
        <v>38.5886</v>
      </c>
      <c r="FH149" t="s">
        <v>180</v>
      </c>
      <c r="FI149" t="s">
        <v>180</v>
      </c>
      <c r="FJ149" t="s">
        <v>180</v>
      </c>
      <c r="FK149" t="s">
        <v>180</v>
      </c>
      <c r="FL149" t="s">
        <v>180</v>
      </c>
      <c r="FM149" t="s">
        <v>180</v>
      </c>
      <c r="FN149" t="s">
        <v>180</v>
      </c>
      <c r="FP149" t="s">
        <v>180</v>
      </c>
      <c r="FQ149" t="s">
        <v>180</v>
      </c>
      <c r="FR149" t="s">
        <v>180</v>
      </c>
      <c r="FS149" t="s">
        <v>180</v>
      </c>
      <c r="FT149" t="s">
        <v>180</v>
      </c>
      <c r="FU149" t="s">
        <v>180</v>
      </c>
      <c r="FV149" t="s">
        <v>3150</v>
      </c>
      <c r="FW149" t="s">
        <v>180</v>
      </c>
      <c r="FX149">
        <f t="shared" si="38"/>
        <v>3.133047210300429</v>
      </c>
      <c r="FY149">
        <f t="shared" si="39"/>
        <v>48.927038626609438</v>
      </c>
      <c r="FZ149">
        <f t="shared" si="40"/>
        <v>4.7639484978540771</v>
      </c>
      <c r="GA149">
        <f t="shared" si="41"/>
        <v>1.6652360515021458</v>
      </c>
      <c r="GB149">
        <f t="shared" si="42"/>
        <v>1.8712446351931331</v>
      </c>
      <c r="GC149">
        <f t="shared" si="43"/>
        <v>0.44531249999999994</v>
      </c>
      <c r="GD149">
        <f t="shared" si="44"/>
        <v>12.84</v>
      </c>
      <c r="GE149">
        <f t="shared" si="45"/>
        <v>21.689189189189189</v>
      </c>
      <c r="GF149">
        <f t="shared" si="46"/>
        <v>14.594594594594595</v>
      </c>
      <c r="GG149">
        <f t="shared" si="47"/>
        <v>22.19178082191781</v>
      </c>
      <c r="GH149">
        <f t="shared" si="48"/>
        <v>9.0534979423868317E-2</v>
      </c>
      <c r="GI149">
        <f t="shared" si="49"/>
        <v>6.575342465753424E-2</v>
      </c>
      <c r="GJ149">
        <f t="shared" si="50"/>
        <v>0.31372549019607843</v>
      </c>
      <c r="GK149">
        <f t="shared" si="51"/>
        <v>105.88235294117646</v>
      </c>
      <c r="GL149">
        <f t="shared" si="52"/>
        <v>1.5205479452054795</v>
      </c>
      <c r="GM149">
        <f t="shared" si="53"/>
        <v>0.20958904109589041</v>
      </c>
      <c r="GN149">
        <f t="shared" si="54"/>
        <v>0.13783783783783785</v>
      </c>
      <c r="GO149">
        <f t="shared" si="55"/>
        <v>2.8608247422680413</v>
      </c>
      <c r="GP149">
        <f t="shared" si="56"/>
        <v>0.95064199646506031</v>
      </c>
      <c r="GQ149">
        <f>(EA149/0.0735)/((DZ149/0.195*(EB149/0.295))^0.5)</f>
        <v>1.086932148790559</v>
      </c>
      <c r="GR149">
        <v>0.51296299999999995</v>
      </c>
      <c r="GS149">
        <v>0.70327300000000004</v>
      </c>
      <c r="GT149">
        <v>18.963799999999999</v>
      </c>
      <c r="GU149">
        <v>15.585699999999999</v>
      </c>
      <c r="GV149">
        <v>38.5886</v>
      </c>
    </row>
    <row r="150" spans="1:204">
      <c r="A150" t="s">
        <v>2198</v>
      </c>
      <c r="B150" t="s">
        <v>3125</v>
      </c>
      <c r="C150" t="s">
        <v>7210</v>
      </c>
      <c r="D150" t="s">
        <v>6960</v>
      </c>
      <c r="E150" t="s">
        <v>6960</v>
      </c>
      <c r="F150">
        <v>19</v>
      </c>
      <c r="G150">
        <v>7</v>
      </c>
      <c r="H150" t="s">
        <v>7357</v>
      </c>
      <c r="I150" t="s">
        <v>3126</v>
      </c>
      <c r="J150" t="s">
        <v>180</v>
      </c>
      <c r="K150">
        <v>47.091700000000003</v>
      </c>
      <c r="L150">
        <v>47.091700000000003</v>
      </c>
      <c r="M150">
        <v>-121.8515</v>
      </c>
      <c r="N150">
        <v>-121.8515</v>
      </c>
      <c r="O150" t="s">
        <v>179</v>
      </c>
      <c r="R150" t="s">
        <v>3151</v>
      </c>
      <c r="S150" t="s">
        <v>3128</v>
      </c>
      <c r="T150" t="s">
        <v>604</v>
      </c>
      <c r="U150" t="s">
        <v>180</v>
      </c>
      <c r="V150" t="s">
        <v>180</v>
      </c>
      <c r="W150" t="s">
        <v>180</v>
      </c>
      <c r="X150" t="s">
        <v>3129</v>
      </c>
      <c r="Y150" t="s">
        <v>180</v>
      </c>
      <c r="Z150" t="s">
        <v>180</v>
      </c>
      <c r="AB150" t="s">
        <v>180</v>
      </c>
      <c r="AC150" t="s">
        <v>181</v>
      </c>
      <c r="AD150" t="s">
        <v>180</v>
      </c>
      <c r="AE150" t="s">
        <v>180</v>
      </c>
      <c r="AF150" t="s">
        <v>180</v>
      </c>
      <c r="AG150" t="s">
        <v>180</v>
      </c>
      <c r="AH150" t="s">
        <v>3130</v>
      </c>
      <c r="AI150">
        <v>53.51</v>
      </c>
      <c r="AJ150">
        <v>1.1299999999999999</v>
      </c>
      <c r="AK150" t="s">
        <v>180</v>
      </c>
      <c r="AL150">
        <v>15.64</v>
      </c>
      <c r="AM150" t="s">
        <v>180</v>
      </c>
      <c r="AP150">
        <v>7.67</v>
      </c>
      <c r="AQ150">
        <v>8.0399999999999991</v>
      </c>
      <c r="AR150">
        <v>8.94</v>
      </c>
      <c r="AS150">
        <v>0.13</v>
      </c>
      <c r="AT150" t="s">
        <v>180</v>
      </c>
      <c r="AU150">
        <v>1.3</v>
      </c>
      <c r="AV150">
        <v>3.3</v>
      </c>
      <c r="AW150">
        <v>0.34</v>
      </c>
      <c r="AY150" t="s">
        <v>180</v>
      </c>
      <c r="AZ150" t="s">
        <v>180</v>
      </c>
      <c r="BA150">
        <v>100</v>
      </c>
      <c r="BC150" t="s">
        <v>180</v>
      </c>
      <c r="BD150" t="s">
        <v>180</v>
      </c>
      <c r="BE150" t="s">
        <v>180</v>
      </c>
      <c r="BI150" t="s">
        <v>180</v>
      </c>
      <c r="BK150" t="s">
        <v>180</v>
      </c>
      <c r="BL150" t="s">
        <v>180</v>
      </c>
      <c r="BN150" t="s">
        <v>180</v>
      </c>
      <c r="BO150" t="s">
        <v>180</v>
      </c>
      <c r="BP150" t="s">
        <v>180</v>
      </c>
      <c r="BQ150" t="s">
        <v>180</v>
      </c>
      <c r="BR150" t="s">
        <v>180</v>
      </c>
      <c r="BS150" t="s">
        <v>180</v>
      </c>
      <c r="BT150" t="s">
        <v>180</v>
      </c>
      <c r="BU150" t="s">
        <v>180</v>
      </c>
      <c r="BV150" t="s">
        <v>180</v>
      </c>
      <c r="BW150" t="s">
        <v>180</v>
      </c>
      <c r="BX150" t="s">
        <v>180</v>
      </c>
      <c r="BY150" t="s">
        <v>180</v>
      </c>
      <c r="BZ150" t="s">
        <v>180</v>
      </c>
      <c r="CD150" t="s">
        <v>180</v>
      </c>
      <c r="CE150" t="s">
        <v>180</v>
      </c>
      <c r="CG150" t="s">
        <v>180</v>
      </c>
      <c r="CH150" t="s">
        <v>180</v>
      </c>
      <c r="CI150" t="s">
        <v>180</v>
      </c>
      <c r="CJ150" t="s">
        <v>180</v>
      </c>
      <c r="CK150" t="s">
        <v>180</v>
      </c>
      <c r="CM150" t="s">
        <v>180</v>
      </c>
      <c r="CN150" t="s">
        <v>180</v>
      </c>
      <c r="CO150">
        <v>24.4</v>
      </c>
      <c r="CQ150">
        <v>164</v>
      </c>
      <c r="CR150">
        <v>392</v>
      </c>
      <c r="CS150" t="s">
        <v>180</v>
      </c>
      <c r="CT150" t="s">
        <v>180</v>
      </c>
      <c r="CU150">
        <v>39.6</v>
      </c>
      <c r="CV150">
        <v>149</v>
      </c>
      <c r="CW150">
        <v>25</v>
      </c>
      <c r="CX150">
        <v>77</v>
      </c>
      <c r="CY150">
        <v>20</v>
      </c>
      <c r="CZ150" t="s">
        <v>180</v>
      </c>
      <c r="DB150" t="s">
        <v>180</v>
      </c>
      <c r="DC150" t="s">
        <v>180</v>
      </c>
      <c r="DD150">
        <v>24</v>
      </c>
      <c r="DE150">
        <v>765</v>
      </c>
      <c r="DF150">
        <v>21</v>
      </c>
      <c r="DG150">
        <v>160</v>
      </c>
      <c r="DH150">
        <v>8.6</v>
      </c>
      <c r="DJ150" t="s">
        <v>180</v>
      </c>
      <c r="DK150" t="s">
        <v>180</v>
      </c>
      <c r="DL150" t="s">
        <v>180</v>
      </c>
      <c r="DM150" t="s">
        <v>180</v>
      </c>
      <c r="DR150" t="s">
        <v>180</v>
      </c>
      <c r="DS150" t="s">
        <v>180</v>
      </c>
      <c r="DT150">
        <v>0.4</v>
      </c>
      <c r="DU150">
        <v>368</v>
      </c>
      <c r="DV150">
        <v>27.3</v>
      </c>
      <c r="DW150">
        <v>57.8</v>
      </c>
      <c r="DX150">
        <v>7.38</v>
      </c>
      <c r="DY150">
        <v>29.4</v>
      </c>
      <c r="DZ150">
        <v>5.86</v>
      </c>
      <c r="EA150">
        <v>1.73</v>
      </c>
      <c r="EB150">
        <v>4.8499999999999996</v>
      </c>
      <c r="EC150">
        <v>0.73</v>
      </c>
      <c r="ED150">
        <v>4.24</v>
      </c>
      <c r="EE150">
        <v>0.84</v>
      </c>
      <c r="EF150">
        <v>2.2599999999999998</v>
      </c>
      <c r="EG150">
        <v>0.32</v>
      </c>
      <c r="EH150">
        <v>1.98</v>
      </c>
      <c r="EI150">
        <v>0.31</v>
      </c>
      <c r="EJ150">
        <v>4.13</v>
      </c>
      <c r="EK150">
        <v>0.53</v>
      </c>
      <c r="EM150" t="s">
        <v>180</v>
      </c>
      <c r="EN150" t="s">
        <v>180</v>
      </c>
      <c r="EO150" t="s">
        <v>180</v>
      </c>
      <c r="EP150" t="s">
        <v>180</v>
      </c>
      <c r="EQ150" t="s">
        <v>180</v>
      </c>
      <c r="ER150" t="s">
        <v>180</v>
      </c>
      <c r="ET150">
        <v>4.5</v>
      </c>
      <c r="EV150">
        <v>6.58</v>
      </c>
      <c r="EW150">
        <v>1.52</v>
      </c>
      <c r="EX150">
        <v>0.51288400000000001</v>
      </c>
      <c r="EY150" t="s">
        <v>180</v>
      </c>
      <c r="EZ150" t="s">
        <v>180</v>
      </c>
      <c r="FA150">
        <v>0.70367500000000005</v>
      </c>
      <c r="FB150" t="s">
        <v>180</v>
      </c>
      <c r="FC150">
        <v>18.948499999999999</v>
      </c>
      <c r="FD150" t="s">
        <v>180</v>
      </c>
      <c r="FE150">
        <v>15.5885</v>
      </c>
      <c r="FF150" t="s">
        <v>180</v>
      </c>
      <c r="FG150">
        <v>38.636000000000003</v>
      </c>
      <c r="FH150" t="s">
        <v>180</v>
      </c>
      <c r="FI150" t="s">
        <v>180</v>
      </c>
      <c r="FJ150" t="s">
        <v>180</v>
      </c>
      <c r="FK150" t="s">
        <v>180</v>
      </c>
      <c r="FL150" t="s">
        <v>180</v>
      </c>
      <c r="FM150" t="s">
        <v>180</v>
      </c>
      <c r="FN150" t="s">
        <v>180</v>
      </c>
      <c r="FP150" t="s">
        <v>180</v>
      </c>
      <c r="FQ150" t="s">
        <v>180</v>
      </c>
      <c r="FR150" t="s">
        <v>180</v>
      </c>
      <c r="FS150" t="s">
        <v>180</v>
      </c>
      <c r="FT150" t="s">
        <v>180</v>
      </c>
      <c r="FU150" t="s">
        <v>180</v>
      </c>
      <c r="FV150" t="s">
        <v>3152</v>
      </c>
      <c r="FW150" t="s">
        <v>180</v>
      </c>
      <c r="FX150">
        <f t="shared" si="38"/>
        <v>4.3434343434343434</v>
      </c>
      <c r="FY150">
        <f t="shared" si="39"/>
        <v>80.808080808080803</v>
      </c>
      <c r="FZ150">
        <f t="shared" si="40"/>
        <v>13.787878787878789</v>
      </c>
      <c r="GA150">
        <f t="shared" si="41"/>
        <v>2.9595959595959598</v>
      </c>
      <c r="GB150">
        <f t="shared" si="42"/>
        <v>2.4494949494949494</v>
      </c>
      <c r="GC150">
        <f t="shared" si="43"/>
        <v>1.1504424778761064</v>
      </c>
      <c r="GD150">
        <f t="shared" si="44"/>
        <v>36.428571428571431</v>
      </c>
      <c r="GE150">
        <f t="shared" si="45"/>
        <v>26.020408163265309</v>
      </c>
      <c r="GF150">
        <f t="shared" si="46"/>
        <v>13.47985347985348</v>
      </c>
      <c r="GG150">
        <f t="shared" si="47"/>
        <v>42.79069767441861</v>
      </c>
      <c r="GH150">
        <f t="shared" si="48"/>
        <v>7.7854671280276816E-2</v>
      </c>
      <c r="GI150">
        <f t="shared" si="49"/>
        <v>0.17674418604651163</v>
      </c>
      <c r="GJ150">
        <f t="shared" si="50"/>
        <v>0.23100303951367782</v>
      </c>
      <c r="GK150">
        <f t="shared" si="51"/>
        <v>55.927051671732521</v>
      </c>
      <c r="GL150">
        <f t="shared" si="52"/>
        <v>3.1744186046511631</v>
      </c>
      <c r="GM150">
        <f t="shared" si="53"/>
        <v>0.76511627906976754</v>
      </c>
      <c r="GN150">
        <f t="shared" si="54"/>
        <v>0.24102564102564103</v>
      </c>
      <c r="GO150">
        <f t="shared" si="55"/>
        <v>4.6587030716723552</v>
      </c>
      <c r="GP150">
        <f t="shared" si="56"/>
        <v>0.98009401118469341</v>
      </c>
      <c r="GQ150">
        <f>(EA150/0.0735)/((DZ150/0.195*(EB150/0.295))^0.5)</f>
        <v>1.0589303612364427</v>
      </c>
      <c r="GR150">
        <v>0.51288400000000001</v>
      </c>
      <c r="GS150">
        <v>0.70367500000000005</v>
      </c>
      <c r="GT150">
        <v>18.948499999999999</v>
      </c>
      <c r="GU150">
        <v>15.5885</v>
      </c>
      <c r="GV150">
        <v>38.636000000000003</v>
      </c>
    </row>
    <row r="151" spans="1:204">
      <c r="A151" t="s">
        <v>2198</v>
      </c>
      <c r="B151" t="s">
        <v>3125</v>
      </c>
      <c r="C151" t="s">
        <v>7210</v>
      </c>
      <c r="D151" t="s">
        <v>6960</v>
      </c>
      <c r="E151" t="s">
        <v>6962</v>
      </c>
      <c r="F151">
        <v>20</v>
      </c>
      <c r="G151">
        <v>7</v>
      </c>
      <c r="H151" t="s">
        <v>7357</v>
      </c>
      <c r="I151" t="s">
        <v>3126</v>
      </c>
      <c r="J151" t="s">
        <v>180</v>
      </c>
      <c r="K151">
        <v>46.229199999999999</v>
      </c>
      <c r="L151">
        <v>46.229199999999999</v>
      </c>
      <c r="M151">
        <v>-121.9933</v>
      </c>
      <c r="N151">
        <v>-121.9933</v>
      </c>
      <c r="O151" t="s">
        <v>179</v>
      </c>
      <c r="R151" t="s">
        <v>3140</v>
      </c>
      <c r="S151" t="s">
        <v>3141</v>
      </c>
      <c r="T151" t="s">
        <v>604</v>
      </c>
      <c r="U151" t="s">
        <v>180</v>
      </c>
      <c r="V151" t="s">
        <v>180</v>
      </c>
      <c r="W151" t="s">
        <v>180</v>
      </c>
      <c r="X151" t="s">
        <v>3129</v>
      </c>
      <c r="Y151" t="s">
        <v>180</v>
      </c>
      <c r="Z151" t="s">
        <v>180</v>
      </c>
      <c r="AB151" t="s">
        <v>180</v>
      </c>
      <c r="AC151" t="s">
        <v>181</v>
      </c>
      <c r="AD151" t="s">
        <v>180</v>
      </c>
      <c r="AE151" t="s">
        <v>180</v>
      </c>
      <c r="AF151" t="s">
        <v>180</v>
      </c>
      <c r="AG151" t="s">
        <v>180</v>
      </c>
      <c r="AH151" t="s">
        <v>3130</v>
      </c>
      <c r="AI151">
        <v>49.87</v>
      </c>
      <c r="AJ151">
        <v>1.25</v>
      </c>
      <c r="AK151" t="s">
        <v>180</v>
      </c>
      <c r="AL151">
        <v>17.02</v>
      </c>
      <c r="AM151" t="s">
        <v>180</v>
      </c>
      <c r="AP151">
        <v>9.2799999999999994</v>
      </c>
      <c r="AQ151">
        <v>10.01</v>
      </c>
      <c r="AR151">
        <v>8.67</v>
      </c>
      <c r="AS151">
        <v>0.16</v>
      </c>
      <c r="AT151" t="s">
        <v>180</v>
      </c>
      <c r="AU151">
        <v>0.49</v>
      </c>
      <c r="AV151">
        <v>3.02</v>
      </c>
      <c r="AW151">
        <v>0.22</v>
      </c>
      <c r="AY151" t="s">
        <v>180</v>
      </c>
      <c r="AZ151" t="s">
        <v>180</v>
      </c>
      <c r="BA151">
        <v>99.99</v>
      </c>
      <c r="BC151" t="s">
        <v>180</v>
      </c>
      <c r="BD151" t="s">
        <v>180</v>
      </c>
      <c r="BE151" t="s">
        <v>180</v>
      </c>
      <c r="BI151" t="s">
        <v>180</v>
      </c>
      <c r="BK151" t="s">
        <v>180</v>
      </c>
      <c r="BL151" t="s">
        <v>180</v>
      </c>
      <c r="BN151" t="s">
        <v>180</v>
      </c>
      <c r="BO151" t="s">
        <v>180</v>
      </c>
      <c r="BP151" t="s">
        <v>180</v>
      </c>
      <c r="BQ151" t="s">
        <v>180</v>
      </c>
      <c r="BR151" t="s">
        <v>180</v>
      </c>
      <c r="BS151" t="s">
        <v>180</v>
      </c>
      <c r="BT151" t="s">
        <v>180</v>
      </c>
      <c r="BU151" t="s">
        <v>180</v>
      </c>
      <c r="BV151" t="s">
        <v>180</v>
      </c>
      <c r="BW151" t="s">
        <v>180</v>
      </c>
      <c r="BX151" t="s">
        <v>180</v>
      </c>
      <c r="BY151" t="s">
        <v>180</v>
      </c>
      <c r="BZ151" t="s">
        <v>180</v>
      </c>
      <c r="CD151" t="s">
        <v>180</v>
      </c>
      <c r="CE151" t="s">
        <v>180</v>
      </c>
      <c r="CG151" t="s">
        <v>180</v>
      </c>
      <c r="CH151" t="s">
        <v>180</v>
      </c>
      <c r="CI151" t="s">
        <v>180</v>
      </c>
      <c r="CJ151" t="s">
        <v>180</v>
      </c>
      <c r="CK151" t="s">
        <v>180</v>
      </c>
      <c r="CM151" t="s">
        <v>180</v>
      </c>
      <c r="CN151" t="s">
        <v>180</v>
      </c>
      <c r="CO151">
        <v>32.299999999999997</v>
      </c>
      <c r="CQ151">
        <v>204</v>
      </c>
      <c r="CR151">
        <v>345</v>
      </c>
      <c r="CS151" t="s">
        <v>180</v>
      </c>
      <c r="CT151" t="s">
        <v>180</v>
      </c>
      <c r="CU151">
        <v>45.7</v>
      </c>
      <c r="CV151">
        <v>157</v>
      </c>
      <c r="CW151">
        <v>47</v>
      </c>
      <c r="CX151">
        <v>74</v>
      </c>
      <c r="CY151">
        <v>17</v>
      </c>
      <c r="CZ151" t="s">
        <v>180</v>
      </c>
      <c r="DB151" t="s">
        <v>180</v>
      </c>
      <c r="DC151" t="s">
        <v>180</v>
      </c>
      <c r="DD151">
        <v>6</v>
      </c>
      <c r="DE151">
        <v>367</v>
      </c>
      <c r="DF151">
        <v>21</v>
      </c>
      <c r="DG151">
        <v>94</v>
      </c>
      <c r="DH151">
        <v>8.4</v>
      </c>
      <c r="DJ151" t="s">
        <v>180</v>
      </c>
      <c r="DK151" t="s">
        <v>180</v>
      </c>
      <c r="DL151" t="s">
        <v>180</v>
      </c>
      <c r="DM151" t="s">
        <v>180</v>
      </c>
      <c r="DR151" t="s">
        <v>180</v>
      </c>
      <c r="DS151" t="s">
        <v>180</v>
      </c>
      <c r="DT151">
        <v>0.06</v>
      </c>
      <c r="DU151">
        <v>118</v>
      </c>
      <c r="DV151">
        <v>8.6999999999999993</v>
      </c>
      <c r="DW151">
        <v>19.8</v>
      </c>
      <c r="DX151">
        <v>2.77</v>
      </c>
      <c r="DY151">
        <v>12.4</v>
      </c>
      <c r="DZ151">
        <v>3.31</v>
      </c>
      <c r="EA151">
        <v>1.23</v>
      </c>
      <c r="EB151">
        <v>3.7</v>
      </c>
      <c r="EC151">
        <v>0.64</v>
      </c>
      <c r="ED151">
        <v>4.04</v>
      </c>
      <c r="EE151">
        <v>0.82</v>
      </c>
      <c r="EF151">
        <v>2.23</v>
      </c>
      <c r="EG151">
        <v>0.32</v>
      </c>
      <c r="EH151">
        <v>1.99</v>
      </c>
      <c r="EI151">
        <v>0.31</v>
      </c>
      <c r="EJ151">
        <v>2.35</v>
      </c>
      <c r="EK151">
        <v>0.53</v>
      </c>
      <c r="EM151" t="s">
        <v>180</v>
      </c>
      <c r="EN151" t="s">
        <v>180</v>
      </c>
      <c r="EO151" t="s">
        <v>180</v>
      </c>
      <c r="EP151" t="s">
        <v>180</v>
      </c>
      <c r="EQ151" t="s">
        <v>180</v>
      </c>
      <c r="ER151" t="s">
        <v>180</v>
      </c>
      <c r="ET151">
        <v>1.8</v>
      </c>
      <c r="EV151">
        <v>0.88</v>
      </c>
      <c r="EW151">
        <v>0.3</v>
      </c>
      <c r="EX151">
        <v>0.51300500000000004</v>
      </c>
      <c r="EY151" t="s">
        <v>180</v>
      </c>
      <c r="EZ151" t="s">
        <v>180</v>
      </c>
      <c r="FA151">
        <v>0.70320099999999996</v>
      </c>
      <c r="FB151" t="s">
        <v>180</v>
      </c>
      <c r="FC151">
        <v>18.8614</v>
      </c>
      <c r="FD151" t="s">
        <v>180</v>
      </c>
      <c r="FE151">
        <v>15.5611</v>
      </c>
      <c r="FF151" t="s">
        <v>180</v>
      </c>
      <c r="FG151">
        <v>38.451099999999997</v>
      </c>
      <c r="FH151" t="s">
        <v>180</v>
      </c>
      <c r="FI151" t="s">
        <v>180</v>
      </c>
      <c r="FJ151" t="s">
        <v>180</v>
      </c>
      <c r="FK151" t="s">
        <v>180</v>
      </c>
      <c r="FL151" t="s">
        <v>180</v>
      </c>
      <c r="FM151" t="s">
        <v>180</v>
      </c>
      <c r="FN151" t="s">
        <v>180</v>
      </c>
      <c r="FP151" t="s">
        <v>180</v>
      </c>
      <c r="FQ151" t="s">
        <v>180</v>
      </c>
      <c r="FR151" t="s">
        <v>180</v>
      </c>
      <c r="FS151" t="s">
        <v>180</v>
      </c>
      <c r="FT151" t="s">
        <v>180</v>
      </c>
      <c r="FU151" t="s">
        <v>180</v>
      </c>
      <c r="FV151" t="s">
        <v>3142</v>
      </c>
      <c r="FW151" t="s">
        <v>180</v>
      </c>
      <c r="FX151">
        <f>DH151/EH151</f>
        <v>4.2211055276381915</v>
      </c>
      <c r="FY151">
        <f>DG151/EH151</f>
        <v>47.236180904522612</v>
      </c>
      <c r="FZ151">
        <f>DV151/EH151</f>
        <v>4.3718592964824117</v>
      </c>
      <c r="GA151">
        <f>DZ151/EH151</f>
        <v>1.6633165829145728</v>
      </c>
      <c r="GB151">
        <f>EB151/EH151</f>
        <v>1.8592964824120604</v>
      </c>
      <c r="GC151">
        <f>AU151/AJ151</f>
        <v>0.39200000000000002</v>
      </c>
      <c r="GD151">
        <f>DE151/DF151</f>
        <v>17.476190476190474</v>
      </c>
      <c r="GE151">
        <f>DE151/DY151</f>
        <v>29.596774193548388</v>
      </c>
      <c r="GF151">
        <f>DU151/DV151</f>
        <v>13.563218390804598</v>
      </c>
      <c r="GG151">
        <f>DU151/DH151</f>
        <v>14.047619047619047</v>
      </c>
      <c r="GH151">
        <f>ET151/DW151</f>
        <v>9.0909090909090912E-2</v>
      </c>
      <c r="GI151">
        <f>EW151/DH151</f>
        <v>3.5714285714285712E-2</v>
      </c>
      <c r="GJ151">
        <f>EW151/EV151</f>
        <v>0.34090909090909088</v>
      </c>
      <c r="GK151">
        <f>DU151/EV151</f>
        <v>134.09090909090909</v>
      </c>
      <c r="GL151">
        <f>DV151/DH151</f>
        <v>1.0357142857142856</v>
      </c>
      <c r="GM151">
        <f>EV151/DH151</f>
        <v>0.10476190476190476</v>
      </c>
      <c r="GN151">
        <f>EV151/DV151</f>
        <v>0.10114942528735633</v>
      </c>
      <c r="GO151">
        <f>DV151/DZ151</f>
        <v>2.6283987915407852</v>
      </c>
      <c r="GP151">
        <f>DW151/0.808/((DV151/0.31*(DX151/0.122))^0.5)</f>
        <v>0.97076717051195127</v>
      </c>
      <c r="GQ151">
        <f>(EA151/0.0735)/((DZ151/0.195*(EB151/0.295))^0.5)</f>
        <v>1.1469149851600104</v>
      </c>
      <c r="GR151">
        <v>0.51300500000000004</v>
      </c>
      <c r="GS151">
        <v>0.70320099999999996</v>
      </c>
      <c r="GT151">
        <v>18.8614</v>
      </c>
      <c r="GU151">
        <v>15.5611</v>
      </c>
      <c r="GV151">
        <v>38.451099999999997</v>
      </c>
    </row>
    <row r="152" spans="1:204">
      <c r="A152" t="s">
        <v>2198</v>
      </c>
      <c r="B152" t="s">
        <v>2431</v>
      </c>
      <c r="C152" t="s">
        <v>7210</v>
      </c>
      <c r="D152" t="s">
        <v>6962</v>
      </c>
      <c r="E152" t="s">
        <v>6962</v>
      </c>
      <c r="F152">
        <v>20</v>
      </c>
      <c r="G152">
        <v>7</v>
      </c>
      <c r="H152" t="s">
        <v>7357</v>
      </c>
      <c r="I152" t="s">
        <v>2432</v>
      </c>
      <c r="J152" t="s">
        <v>2433</v>
      </c>
      <c r="K152">
        <v>46.227800000000002</v>
      </c>
      <c r="L152">
        <v>46.227800000000002</v>
      </c>
      <c r="M152">
        <v>-122.1711</v>
      </c>
      <c r="N152">
        <v>-122.1711</v>
      </c>
      <c r="O152" t="s">
        <v>179</v>
      </c>
      <c r="R152" t="s">
        <v>2434</v>
      </c>
      <c r="S152" t="s">
        <v>2435</v>
      </c>
      <c r="T152" t="s">
        <v>604</v>
      </c>
      <c r="U152" t="s">
        <v>180</v>
      </c>
      <c r="V152" t="s">
        <v>180</v>
      </c>
      <c r="W152" t="s">
        <v>180</v>
      </c>
      <c r="X152" t="s">
        <v>2436</v>
      </c>
      <c r="Y152" t="s">
        <v>180</v>
      </c>
      <c r="Z152" t="s">
        <v>180</v>
      </c>
      <c r="AB152" t="s">
        <v>180</v>
      </c>
      <c r="AC152" t="s">
        <v>181</v>
      </c>
      <c r="AD152" t="s">
        <v>180</v>
      </c>
      <c r="AE152" t="s">
        <v>180</v>
      </c>
      <c r="AF152" t="s">
        <v>180</v>
      </c>
      <c r="AG152" t="s">
        <v>180</v>
      </c>
      <c r="AH152" t="s">
        <v>2437</v>
      </c>
      <c r="AI152">
        <v>51.33</v>
      </c>
      <c r="AJ152">
        <v>1.67</v>
      </c>
      <c r="AK152" t="s">
        <v>180</v>
      </c>
      <c r="AL152">
        <v>16.96</v>
      </c>
      <c r="AM152" t="s">
        <v>2438</v>
      </c>
      <c r="AP152">
        <v>8.68</v>
      </c>
      <c r="AQ152">
        <v>8.49</v>
      </c>
      <c r="AR152">
        <v>6.56</v>
      </c>
      <c r="AS152">
        <v>0.14000000000000001</v>
      </c>
      <c r="AT152" t="s">
        <v>2439</v>
      </c>
      <c r="AU152">
        <v>1.1000000000000001</v>
      </c>
      <c r="AV152">
        <v>3.93</v>
      </c>
      <c r="AW152">
        <v>0.35</v>
      </c>
      <c r="AY152" t="s">
        <v>180</v>
      </c>
      <c r="AZ152" t="s">
        <v>180</v>
      </c>
      <c r="BA152">
        <v>99.210000000000008</v>
      </c>
      <c r="BC152" t="s">
        <v>180</v>
      </c>
      <c r="BD152" t="s">
        <v>180</v>
      </c>
      <c r="BE152" t="s">
        <v>180</v>
      </c>
      <c r="BI152" t="s">
        <v>180</v>
      </c>
      <c r="BK152" t="s">
        <v>180</v>
      </c>
      <c r="BL152" t="s">
        <v>180</v>
      </c>
      <c r="BM152">
        <v>-0.44</v>
      </c>
      <c r="BN152" t="s">
        <v>180</v>
      </c>
      <c r="BO152" t="s">
        <v>180</v>
      </c>
      <c r="BP152" t="s">
        <v>180</v>
      </c>
      <c r="BQ152" t="s">
        <v>180</v>
      </c>
      <c r="BR152" t="s">
        <v>180</v>
      </c>
      <c r="BS152" t="s">
        <v>180</v>
      </c>
      <c r="BT152" t="s">
        <v>180</v>
      </c>
      <c r="BU152" t="s">
        <v>180</v>
      </c>
      <c r="BV152" t="s">
        <v>180</v>
      </c>
      <c r="BW152" t="s">
        <v>180</v>
      </c>
      <c r="BX152" t="s">
        <v>180</v>
      </c>
      <c r="BY152" t="s">
        <v>180</v>
      </c>
      <c r="BZ152" t="s">
        <v>180</v>
      </c>
      <c r="CD152" t="s">
        <v>180</v>
      </c>
      <c r="CE152" t="s">
        <v>180</v>
      </c>
      <c r="CG152" t="s">
        <v>180</v>
      </c>
      <c r="CH152" t="s">
        <v>180</v>
      </c>
      <c r="CI152" t="s">
        <v>180</v>
      </c>
      <c r="CJ152" t="s">
        <v>180</v>
      </c>
      <c r="CK152" t="s">
        <v>180</v>
      </c>
      <c r="CM152" t="s">
        <v>180</v>
      </c>
      <c r="CN152" t="s">
        <v>180</v>
      </c>
      <c r="CO152">
        <v>22.3</v>
      </c>
      <c r="CQ152">
        <v>189</v>
      </c>
      <c r="CR152">
        <v>159.80000000000001</v>
      </c>
      <c r="CS152" t="s">
        <v>180</v>
      </c>
      <c r="CT152" t="s">
        <v>180</v>
      </c>
      <c r="CU152">
        <v>36.799999999999997</v>
      </c>
      <c r="CV152">
        <v>103.9</v>
      </c>
      <c r="CW152">
        <v>49.5</v>
      </c>
      <c r="CX152">
        <v>65.5</v>
      </c>
      <c r="CY152">
        <v>16.3</v>
      </c>
      <c r="CZ152" t="s">
        <v>180</v>
      </c>
      <c r="DB152" t="s">
        <v>180</v>
      </c>
      <c r="DC152" t="s">
        <v>180</v>
      </c>
      <c r="DD152">
        <v>23.5</v>
      </c>
      <c r="DE152">
        <v>598</v>
      </c>
      <c r="DF152">
        <v>20.2</v>
      </c>
      <c r="DG152">
        <v>160</v>
      </c>
      <c r="DH152">
        <v>19.09</v>
      </c>
      <c r="DI152">
        <v>10.130000000000001</v>
      </c>
      <c r="DJ152" t="s">
        <v>180</v>
      </c>
      <c r="DK152" t="s">
        <v>180</v>
      </c>
      <c r="DL152" t="s">
        <v>180</v>
      </c>
      <c r="DM152" t="s">
        <v>180</v>
      </c>
      <c r="DR152" t="s">
        <v>180</v>
      </c>
      <c r="DS152" t="s">
        <v>180</v>
      </c>
      <c r="DT152">
        <v>0.46400000000000002</v>
      </c>
      <c r="DU152">
        <v>290</v>
      </c>
      <c r="DV152">
        <v>17.399999999999999</v>
      </c>
      <c r="DW152">
        <v>42.3</v>
      </c>
      <c r="DX152">
        <v>5.56</v>
      </c>
      <c r="DY152">
        <v>22.1</v>
      </c>
      <c r="DZ152">
        <v>5.14</v>
      </c>
      <c r="EA152">
        <v>1.58</v>
      </c>
      <c r="EB152">
        <v>4.63</v>
      </c>
      <c r="EC152">
        <v>0.66200000000000003</v>
      </c>
      <c r="ED152">
        <v>4.18</v>
      </c>
      <c r="EE152">
        <v>0.748</v>
      </c>
      <c r="EF152">
        <v>2.13</v>
      </c>
      <c r="EG152">
        <v>0.28199999999999997</v>
      </c>
      <c r="EH152">
        <v>1.97</v>
      </c>
      <c r="EI152">
        <v>0.26500000000000001</v>
      </c>
      <c r="EJ152">
        <v>3.65</v>
      </c>
      <c r="EK152">
        <v>0.96099999999999997</v>
      </c>
      <c r="EL152">
        <v>0.29299999999999998</v>
      </c>
      <c r="EM152" t="s">
        <v>180</v>
      </c>
      <c r="EN152" t="s">
        <v>180</v>
      </c>
      <c r="EO152" t="s">
        <v>180</v>
      </c>
      <c r="EP152" t="s">
        <v>180</v>
      </c>
      <c r="EQ152" t="s">
        <v>180</v>
      </c>
      <c r="ER152" t="s">
        <v>180</v>
      </c>
      <c r="ET152">
        <v>2.6</v>
      </c>
      <c r="EV152">
        <v>2.0499999999999998</v>
      </c>
      <c r="EW152">
        <v>0.68300000000000005</v>
      </c>
      <c r="EX152">
        <v>0.51300400000000002</v>
      </c>
      <c r="EY152" t="s">
        <v>180</v>
      </c>
      <c r="EZ152" t="s">
        <v>180</v>
      </c>
      <c r="FA152">
        <v>0.70308300000000001</v>
      </c>
      <c r="FB152" t="s">
        <v>180</v>
      </c>
      <c r="FD152" t="s">
        <v>180</v>
      </c>
      <c r="FF152" t="s">
        <v>180</v>
      </c>
      <c r="FH152" t="s">
        <v>180</v>
      </c>
      <c r="FI152" t="s">
        <v>180</v>
      </c>
      <c r="FJ152" t="s">
        <v>180</v>
      </c>
      <c r="FK152" t="s">
        <v>180</v>
      </c>
      <c r="FL152" t="s">
        <v>180</v>
      </c>
      <c r="FM152" t="s">
        <v>180</v>
      </c>
      <c r="FN152" t="s">
        <v>180</v>
      </c>
      <c r="FP152" t="s">
        <v>180</v>
      </c>
      <c r="FQ152" t="s">
        <v>180</v>
      </c>
      <c r="FR152" t="s">
        <v>180</v>
      </c>
      <c r="FS152" t="s">
        <v>180</v>
      </c>
      <c r="FT152" t="s">
        <v>180</v>
      </c>
      <c r="FU152" t="s">
        <v>180</v>
      </c>
      <c r="FV152" t="s">
        <v>2440</v>
      </c>
      <c r="FW152" t="s">
        <v>180</v>
      </c>
      <c r="FX152">
        <f t="shared" si="38"/>
        <v>9.690355329949238</v>
      </c>
      <c r="FY152">
        <f t="shared" si="39"/>
        <v>81.218274111675129</v>
      </c>
      <c r="FZ152">
        <f t="shared" si="40"/>
        <v>8.8324873096446694</v>
      </c>
      <c r="GA152">
        <f t="shared" si="41"/>
        <v>2.6091370558375635</v>
      </c>
      <c r="GB152">
        <f t="shared" si="42"/>
        <v>2.3502538071065988</v>
      </c>
      <c r="GC152">
        <f t="shared" si="43"/>
        <v>0.65868263473053901</v>
      </c>
      <c r="GD152">
        <f t="shared" si="44"/>
        <v>29.603960396039604</v>
      </c>
      <c r="GE152">
        <f t="shared" si="45"/>
        <v>27.058823529411764</v>
      </c>
      <c r="GF152">
        <f t="shared" si="46"/>
        <v>16.666666666666668</v>
      </c>
      <c r="GG152">
        <f t="shared" si="47"/>
        <v>15.191199580932425</v>
      </c>
      <c r="GH152">
        <f t="shared" si="48"/>
        <v>6.1465721040189131E-2</v>
      </c>
      <c r="GI152">
        <f t="shared" si="49"/>
        <v>3.5777894185437406E-2</v>
      </c>
      <c r="GJ152">
        <f t="shared" si="50"/>
        <v>0.33317073170731715</v>
      </c>
      <c r="GK152">
        <f t="shared" si="51"/>
        <v>141.46341463414635</v>
      </c>
      <c r="GL152">
        <f t="shared" si="52"/>
        <v>0.91147197485594544</v>
      </c>
      <c r="GM152">
        <f t="shared" si="53"/>
        <v>0.107386066003143</v>
      </c>
      <c r="GN152">
        <f t="shared" si="54"/>
        <v>0.11781609195402298</v>
      </c>
      <c r="GO152">
        <f t="shared" si="55"/>
        <v>3.3852140077821011</v>
      </c>
      <c r="GP152">
        <f t="shared" si="56"/>
        <v>1.0350891325300451</v>
      </c>
      <c r="GQ152">
        <f>(EA152/0.0735)/((DZ152/0.195*(EB152/0.295))^0.5)</f>
        <v>1.0568807957266233</v>
      </c>
      <c r="GR152">
        <v>0.51300400000000002</v>
      </c>
      <c r="GS152">
        <v>0.70308300000000001</v>
      </c>
    </row>
    <row r="153" spans="1:204">
      <c r="A153" t="s">
        <v>2198</v>
      </c>
      <c r="B153" t="s">
        <v>2431</v>
      </c>
      <c r="C153" t="s">
        <v>7210</v>
      </c>
      <c r="D153" t="s">
        <v>6962</v>
      </c>
      <c r="E153" t="s">
        <v>6962</v>
      </c>
      <c r="F153">
        <v>20</v>
      </c>
      <c r="G153">
        <v>7</v>
      </c>
      <c r="H153" t="s">
        <v>7357</v>
      </c>
      <c r="I153" t="s">
        <v>2432</v>
      </c>
      <c r="J153" t="s">
        <v>2433</v>
      </c>
      <c r="K153">
        <v>46.2286</v>
      </c>
      <c r="L153">
        <v>46.2286</v>
      </c>
      <c r="M153">
        <v>-122.17189999999999</v>
      </c>
      <c r="N153">
        <v>-122.17189999999999</v>
      </c>
      <c r="O153" t="s">
        <v>179</v>
      </c>
      <c r="R153" t="s">
        <v>2441</v>
      </c>
      <c r="S153" t="s">
        <v>2435</v>
      </c>
      <c r="T153" t="s">
        <v>604</v>
      </c>
      <c r="U153" t="s">
        <v>180</v>
      </c>
      <c r="V153" t="s">
        <v>180</v>
      </c>
      <c r="W153" t="s">
        <v>180</v>
      </c>
      <c r="X153" t="s">
        <v>2436</v>
      </c>
      <c r="Y153" t="s">
        <v>180</v>
      </c>
      <c r="Z153" t="s">
        <v>180</v>
      </c>
      <c r="AB153" t="s">
        <v>180</v>
      </c>
      <c r="AC153" t="s">
        <v>181</v>
      </c>
      <c r="AD153" t="s">
        <v>180</v>
      </c>
      <c r="AE153" t="s">
        <v>180</v>
      </c>
      <c r="AF153" t="s">
        <v>180</v>
      </c>
      <c r="AG153" t="s">
        <v>180</v>
      </c>
      <c r="AH153" t="s">
        <v>2437</v>
      </c>
      <c r="AI153">
        <v>51.27</v>
      </c>
      <c r="AJ153">
        <v>1.67</v>
      </c>
      <c r="AK153" t="s">
        <v>180</v>
      </c>
      <c r="AL153">
        <v>17.03</v>
      </c>
      <c r="AM153" t="s">
        <v>2438</v>
      </c>
      <c r="AP153">
        <v>8.67</v>
      </c>
      <c r="AQ153">
        <v>8.52</v>
      </c>
      <c r="AR153">
        <v>6.49</v>
      </c>
      <c r="AS153">
        <v>0.14000000000000001</v>
      </c>
      <c r="AT153" t="s">
        <v>2442</v>
      </c>
      <c r="AU153">
        <v>1.1000000000000001</v>
      </c>
      <c r="AV153">
        <v>3.94</v>
      </c>
      <c r="AW153">
        <v>0.35</v>
      </c>
      <c r="AY153" t="s">
        <v>180</v>
      </c>
      <c r="AZ153" t="s">
        <v>180</v>
      </c>
      <c r="BA153">
        <v>99.179999999999978</v>
      </c>
      <c r="BC153" t="s">
        <v>180</v>
      </c>
      <c r="BD153" t="s">
        <v>180</v>
      </c>
      <c r="BE153" t="s">
        <v>180</v>
      </c>
      <c r="BI153" t="s">
        <v>180</v>
      </c>
      <c r="BK153" t="s">
        <v>180</v>
      </c>
      <c r="BL153" t="s">
        <v>180</v>
      </c>
      <c r="BM153">
        <v>-0.35</v>
      </c>
      <c r="BN153" t="s">
        <v>180</v>
      </c>
      <c r="BO153" t="s">
        <v>180</v>
      </c>
      <c r="BP153" t="s">
        <v>180</v>
      </c>
      <c r="BQ153" t="s">
        <v>180</v>
      </c>
      <c r="BR153" t="s">
        <v>180</v>
      </c>
      <c r="BS153" t="s">
        <v>180</v>
      </c>
      <c r="BT153" t="s">
        <v>180</v>
      </c>
      <c r="BU153" t="s">
        <v>180</v>
      </c>
      <c r="BV153" t="s">
        <v>180</v>
      </c>
      <c r="BW153" t="s">
        <v>180</v>
      </c>
      <c r="BX153" t="s">
        <v>180</v>
      </c>
      <c r="BY153" t="s">
        <v>180</v>
      </c>
      <c r="BZ153" t="s">
        <v>180</v>
      </c>
      <c r="CD153" t="s">
        <v>180</v>
      </c>
      <c r="CE153" t="s">
        <v>180</v>
      </c>
      <c r="CG153" t="s">
        <v>180</v>
      </c>
      <c r="CH153" t="s">
        <v>180</v>
      </c>
      <c r="CI153" t="s">
        <v>180</v>
      </c>
      <c r="CJ153" t="s">
        <v>180</v>
      </c>
      <c r="CK153" t="s">
        <v>180</v>
      </c>
      <c r="CM153" t="s">
        <v>180</v>
      </c>
      <c r="CN153" t="s">
        <v>180</v>
      </c>
      <c r="CO153">
        <v>23.1</v>
      </c>
      <c r="CQ153">
        <v>188</v>
      </c>
      <c r="CR153">
        <v>161</v>
      </c>
      <c r="CS153" t="s">
        <v>180</v>
      </c>
      <c r="CT153" t="s">
        <v>180</v>
      </c>
      <c r="CU153">
        <v>36.1</v>
      </c>
      <c r="CV153">
        <v>99.9</v>
      </c>
      <c r="CW153">
        <v>50.5</v>
      </c>
      <c r="CX153">
        <v>59.1</v>
      </c>
      <c r="CY153">
        <v>17.100000000000001</v>
      </c>
      <c r="CZ153" t="s">
        <v>180</v>
      </c>
      <c r="DB153" t="s">
        <v>180</v>
      </c>
      <c r="DC153" t="s">
        <v>180</v>
      </c>
      <c r="DD153">
        <v>23.5</v>
      </c>
      <c r="DE153">
        <v>606</v>
      </c>
      <c r="DF153">
        <v>22.3</v>
      </c>
      <c r="DG153">
        <v>171</v>
      </c>
      <c r="DH153">
        <v>18.61</v>
      </c>
      <c r="DI153">
        <v>10.33</v>
      </c>
      <c r="DJ153" t="s">
        <v>180</v>
      </c>
      <c r="DK153" t="s">
        <v>180</v>
      </c>
      <c r="DL153" t="s">
        <v>180</v>
      </c>
      <c r="DM153" t="s">
        <v>180</v>
      </c>
      <c r="DR153" t="s">
        <v>180</v>
      </c>
      <c r="DS153" t="s">
        <v>180</v>
      </c>
      <c r="DT153">
        <v>0.53900000000000003</v>
      </c>
      <c r="DU153">
        <v>289</v>
      </c>
      <c r="DV153">
        <v>17.8</v>
      </c>
      <c r="DW153">
        <v>42</v>
      </c>
      <c r="DX153">
        <v>5.43</v>
      </c>
      <c r="DY153">
        <v>23.4</v>
      </c>
      <c r="DZ153">
        <v>5.07</v>
      </c>
      <c r="EA153">
        <v>1.58</v>
      </c>
      <c r="EB153">
        <v>5.08</v>
      </c>
      <c r="EC153">
        <v>0.72099999999999997</v>
      </c>
      <c r="ED153">
        <v>4.4400000000000004</v>
      </c>
      <c r="EE153">
        <v>0.77700000000000002</v>
      </c>
      <c r="EF153">
        <v>2.38</v>
      </c>
      <c r="EG153">
        <v>0.33600000000000002</v>
      </c>
      <c r="EH153">
        <v>2.0499999999999998</v>
      </c>
      <c r="EI153">
        <v>0.30599999999999999</v>
      </c>
      <c r="EJ153">
        <v>3.95</v>
      </c>
      <c r="EK153">
        <v>1.048</v>
      </c>
      <c r="EL153">
        <v>0.23</v>
      </c>
      <c r="EM153" t="s">
        <v>180</v>
      </c>
      <c r="EN153" t="s">
        <v>180</v>
      </c>
      <c r="EO153" t="s">
        <v>180</v>
      </c>
      <c r="EP153" t="s">
        <v>180</v>
      </c>
      <c r="EQ153" t="s">
        <v>180</v>
      </c>
      <c r="ER153" t="s">
        <v>180</v>
      </c>
      <c r="ET153">
        <v>2.58</v>
      </c>
      <c r="EV153">
        <v>2.14</v>
      </c>
      <c r="EW153">
        <v>0.68400000000000005</v>
      </c>
      <c r="EY153" t="s">
        <v>180</v>
      </c>
      <c r="EZ153" t="s">
        <v>180</v>
      </c>
      <c r="FB153" t="s">
        <v>180</v>
      </c>
      <c r="FD153" t="s">
        <v>180</v>
      </c>
      <c r="FF153" t="s">
        <v>180</v>
      </c>
      <c r="FH153" t="s">
        <v>180</v>
      </c>
      <c r="FI153" t="s">
        <v>180</v>
      </c>
      <c r="FJ153" t="s">
        <v>180</v>
      </c>
      <c r="FK153" t="s">
        <v>180</v>
      </c>
      <c r="FL153" t="s">
        <v>180</v>
      </c>
      <c r="FM153" t="s">
        <v>180</v>
      </c>
      <c r="FN153" t="s">
        <v>180</v>
      </c>
      <c r="FP153" t="s">
        <v>180</v>
      </c>
      <c r="FQ153" t="s">
        <v>180</v>
      </c>
      <c r="FR153" t="s">
        <v>180</v>
      </c>
      <c r="FS153" t="s">
        <v>180</v>
      </c>
      <c r="FT153" t="s">
        <v>180</v>
      </c>
      <c r="FU153" t="s">
        <v>180</v>
      </c>
      <c r="FV153" t="s">
        <v>2443</v>
      </c>
      <c r="FW153" t="s">
        <v>180</v>
      </c>
      <c r="FX153">
        <f t="shared" si="38"/>
        <v>9.0780487804878049</v>
      </c>
      <c r="FY153">
        <f t="shared" si="39"/>
        <v>83.41463414634147</v>
      </c>
      <c r="FZ153">
        <f t="shared" si="40"/>
        <v>8.6829268292682933</v>
      </c>
      <c r="GA153">
        <f t="shared" si="41"/>
        <v>2.4731707317073175</v>
      </c>
      <c r="GB153">
        <f t="shared" si="42"/>
        <v>2.4780487804878053</v>
      </c>
      <c r="GC153">
        <f t="shared" si="43"/>
        <v>0.65868263473053901</v>
      </c>
      <c r="GD153">
        <f t="shared" si="44"/>
        <v>27.174887892376681</v>
      </c>
      <c r="GE153">
        <f t="shared" si="45"/>
        <v>25.897435897435898</v>
      </c>
      <c r="GF153">
        <f t="shared" si="46"/>
        <v>16.235955056179776</v>
      </c>
      <c r="GG153">
        <f t="shared" si="47"/>
        <v>15.529285330467491</v>
      </c>
      <c r="GH153">
        <f t="shared" si="48"/>
        <v>6.142857142857143E-2</v>
      </c>
      <c r="GI153">
        <f t="shared" si="49"/>
        <v>3.6754433100483618E-2</v>
      </c>
      <c r="GJ153">
        <f t="shared" si="50"/>
        <v>0.31962616822429907</v>
      </c>
      <c r="GK153">
        <f t="shared" si="51"/>
        <v>135.04672897196261</v>
      </c>
      <c r="GL153">
        <f t="shared" si="52"/>
        <v>0.95647501343363794</v>
      </c>
      <c r="GM153">
        <f t="shared" si="53"/>
        <v>0.11499193981730253</v>
      </c>
      <c r="GN153">
        <f t="shared" si="54"/>
        <v>0.1202247191011236</v>
      </c>
      <c r="GO153">
        <f t="shared" si="55"/>
        <v>3.5108481262327413</v>
      </c>
      <c r="GP153">
        <f t="shared" si="56"/>
        <v>1.0282264606636895</v>
      </c>
      <c r="GQ153">
        <f>(EA153/0.0735)/((DZ153/0.195*(EB153/0.295))^0.5)</f>
        <v>1.0159263523405473</v>
      </c>
    </row>
    <row r="154" spans="1:204">
      <c r="A154" t="s">
        <v>2198</v>
      </c>
      <c r="B154" t="s">
        <v>2431</v>
      </c>
      <c r="C154" t="s">
        <v>7210</v>
      </c>
      <c r="D154" t="s">
        <v>6962</v>
      </c>
      <c r="E154" t="s">
        <v>6962</v>
      </c>
      <c r="F154">
        <v>20</v>
      </c>
      <c r="G154">
        <v>7</v>
      </c>
      <c r="H154" t="s">
        <v>7357</v>
      </c>
      <c r="I154" t="s">
        <v>2432</v>
      </c>
      <c r="J154" t="s">
        <v>2433</v>
      </c>
      <c r="K154">
        <v>46.215299999999999</v>
      </c>
      <c r="L154">
        <v>46.215299999999999</v>
      </c>
      <c r="M154">
        <v>-122.23309999999999</v>
      </c>
      <c r="N154">
        <v>-122.23309999999999</v>
      </c>
      <c r="O154" t="s">
        <v>179</v>
      </c>
      <c r="R154" t="s">
        <v>2444</v>
      </c>
      <c r="S154" t="s">
        <v>2435</v>
      </c>
      <c r="T154" t="s">
        <v>604</v>
      </c>
      <c r="U154" t="s">
        <v>180</v>
      </c>
      <c r="V154" t="s">
        <v>180</v>
      </c>
      <c r="W154" t="s">
        <v>180</v>
      </c>
      <c r="X154" t="s">
        <v>2436</v>
      </c>
      <c r="Y154" t="s">
        <v>180</v>
      </c>
      <c r="Z154" t="s">
        <v>180</v>
      </c>
      <c r="AB154" t="s">
        <v>180</v>
      </c>
      <c r="AC154" t="s">
        <v>181</v>
      </c>
      <c r="AD154" t="s">
        <v>180</v>
      </c>
      <c r="AE154" t="s">
        <v>180</v>
      </c>
      <c r="AF154" t="s">
        <v>180</v>
      </c>
      <c r="AG154" t="s">
        <v>180</v>
      </c>
      <c r="AH154" t="s">
        <v>2437</v>
      </c>
      <c r="AI154">
        <v>51.33</v>
      </c>
      <c r="AJ154">
        <v>1.73</v>
      </c>
      <c r="AK154" t="s">
        <v>180</v>
      </c>
      <c r="AL154">
        <v>16.72</v>
      </c>
      <c r="AM154" t="s">
        <v>2445</v>
      </c>
      <c r="AP154">
        <v>9.0399999999999991</v>
      </c>
      <c r="AQ154">
        <v>8.2799999999999994</v>
      </c>
      <c r="AR154">
        <v>6.72</v>
      </c>
      <c r="AS154">
        <v>0.14000000000000001</v>
      </c>
      <c r="AT154" t="s">
        <v>2446</v>
      </c>
      <c r="AU154">
        <v>0.99</v>
      </c>
      <c r="AV154">
        <v>3.78</v>
      </c>
      <c r="AW154">
        <v>0.35</v>
      </c>
      <c r="AY154" t="s">
        <v>180</v>
      </c>
      <c r="AZ154" t="s">
        <v>180</v>
      </c>
      <c r="BA154">
        <v>99.079999999999984</v>
      </c>
      <c r="BC154" t="s">
        <v>180</v>
      </c>
      <c r="BD154" t="s">
        <v>180</v>
      </c>
      <c r="BE154" t="s">
        <v>180</v>
      </c>
      <c r="BI154" t="s">
        <v>180</v>
      </c>
      <c r="BK154" t="s">
        <v>180</v>
      </c>
      <c r="BL154" t="s">
        <v>180</v>
      </c>
      <c r="BM154">
        <v>-0.35</v>
      </c>
      <c r="BN154" t="s">
        <v>180</v>
      </c>
      <c r="BO154" t="s">
        <v>180</v>
      </c>
      <c r="BP154" t="s">
        <v>180</v>
      </c>
      <c r="BQ154" t="s">
        <v>180</v>
      </c>
      <c r="BR154" t="s">
        <v>180</v>
      </c>
      <c r="BS154" t="s">
        <v>180</v>
      </c>
      <c r="BT154" t="s">
        <v>180</v>
      </c>
      <c r="BU154" t="s">
        <v>180</v>
      </c>
      <c r="BV154" t="s">
        <v>180</v>
      </c>
      <c r="BW154" t="s">
        <v>180</v>
      </c>
      <c r="BX154" t="s">
        <v>180</v>
      </c>
      <c r="BY154" t="s">
        <v>180</v>
      </c>
      <c r="BZ154" t="s">
        <v>180</v>
      </c>
      <c r="CD154" t="s">
        <v>180</v>
      </c>
      <c r="CE154" t="s">
        <v>180</v>
      </c>
      <c r="CG154" t="s">
        <v>180</v>
      </c>
      <c r="CH154" t="s">
        <v>180</v>
      </c>
      <c r="CI154" t="s">
        <v>180</v>
      </c>
      <c r="CJ154" t="s">
        <v>180</v>
      </c>
      <c r="CK154" t="s">
        <v>180</v>
      </c>
      <c r="CM154" t="s">
        <v>180</v>
      </c>
      <c r="CN154" t="s">
        <v>180</v>
      </c>
      <c r="CO154">
        <v>23.7</v>
      </c>
      <c r="CQ154">
        <v>192</v>
      </c>
      <c r="CR154">
        <v>195.4</v>
      </c>
      <c r="CS154" t="s">
        <v>180</v>
      </c>
      <c r="CT154" t="s">
        <v>180</v>
      </c>
      <c r="CU154">
        <v>37.700000000000003</v>
      </c>
      <c r="CV154">
        <v>111</v>
      </c>
      <c r="CW154">
        <v>55</v>
      </c>
      <c r="CX154">
        <v>63.4</v>
      </c>
      <c r="CY154">
        <v>18</v>
      </c>
      <c r="CZ154" t="s">
        <v>180</v>
      </c>
      <c r="DB154" t="s">
        <v>180</v>
      </c>
      <c r="DC154" t="s">
        <v>180</v>
      </c>
      <c r="DD154">
        <v>17</v>
      </c>
      <c r="DE154">
        <v>537</v>
      </c>
      <c r="DF154">
        <v>21.4</v>
      </c>
      <c r="DG154">
        <v>156</v>
      </c>
      <c r="DH154">
        <v>19.34</v>
      </c>
      <c r="DI154">
        <v>8.18</v>
      </c>
      <c r="DJ154" t="s">
        <v>180</v>
      </c>
      <c r="DK154" t="s">
        <v>180</v>
      </c>
      <c r="DL154" t="s">
        <v>180</v>
      </c>
      <c r="DM154" t="s">
        <v>180</v>
      </c>
      <c r="DR154" t="s">
        <v>180</v>
      </c>
      <c r="DS154" t="s">
        <v>180</v>
      </c>
      <c r="DT154">
        <v>0.437</v>
      </c>
      <c r="DU154">
        <v>278</v>
      </c>
      <c r="DV154">
        <v>17.7</v>
      </c>
      <c r="DW154">
        <v>38.4</v>
      </c>
      <c r="DX154">
        <v>4.8099999999999996</v>
      </c>
      <c r="DY154">
        <v>21.5</v>
      </c>
      <c r="DZ154">
        <v>4.91</v>
      </c>
      <c r="EA154">
        <v>1.66</v>
      </c>
      <c r="EB154">
        <v>4.8499999999999996</v>
      </c>
      <c r="EC154">
        <v>0.66800000000000004</v>
      </c>
      <c r="ED154">
        <v>4.33</v>
      </c>
      <c r="EE154">
        <v>0.84099999999999997</v>
      </c>
      <c r="EF154">
        <v>2.21</v>
      </c>
      <c r="EG154">
        <v>0.309</v>
      </c>
      <c r="EH154">
        <v>2.0499999999999998</v>
      </c>
      <c r="EI154">
        <v>0.27700000000000002</v>
      </c>
      <c r="EJ154">
        <v>3.76</v>
      </c>
      <c r="EK154">
        <v>1.0389999999999999</v>
      </c>
      <c r="EM154" t="s">
        <v>180</v>
      </c>
      <c r="EN154" t="s">
        <v>180</v>
      </c>
      <c r="EO154" t="s">
        <v>180</v>
      </c>
      <c r="EP154" t="s">
        <v>180</v>
      </c>
      <c r="EQ154" t="s">
        <v>180</v>
      </c>
      <c r="ER154" t="s">
        <v>180</v>
      </c>
      <c r="ET154">
        <v>1.78</v>
      </c>
      <c r="EV154">
        <v>1.83</v>
      </c>
      <c r="EW154">
        <v>0.64400000000000002</v>
      </c>
      <c r="EY154" t="s">
        <v>180</v>
      </c>
      <c r="EZ154" t="s">
        <v>180</v>
      </c>
      <c r="FB154" t="s">
        <v>180</v>
      </c>
      <c r="FD154" t="s">
        <v>180</v>
      </c>
      <c r="FF154" t="s">
        <v>180</v>
      </c>
      <c r="FH154" t="s">
        <v>180</v>
      </c>
      <c r="FI154" t="s">
        <v>180</v>
      </c>
      <c r="FJ154" t="s">
        <v>180</v>
      </c>
      <c r="FK154" t="s">
        <v>180</v>
      </c>
      <c r="FL154" t="s">
        <v>180</v>
      </c>
      <c r="FM154" t="s">
        <v>180</v>
      </c>
      <c r="FN154" t="s">
        <v>180</v>
      </c>
      <c r="FP154" t="s">
        <v>180</v>
      </c>
      <c r="FQ154" t="s">
        <v>180</v>
      </c>
      <c r="FR154" t="s">
        <v>180</v>
      </c>
      <c r="FS154" t="s">
        <v>180</v>
      </c>
      <c r="FT154" t="s">
        <v>180</v>
      </c>
      <c r="FU154" t="s">
        <v>180</v>
      </c>
      <c r="FV154" t="s">
        <v>2447</v>
      </c>
      <c r="FW154" t="s">
        <v>180</v>
      </c>
      <c r="FX154">
        <f t="shared" si="38"/>
        <v>9.4341463414634159</v>
      </c>
      <c r="FY154">
        <f t="shared" si="39"/>
        <v>76.097560975609767</v>
      </c>
      <c r="FZ154">
        <f t="shared" si="40"/>
        <v>8.6341463414634152</v>
      </c>
      <c r="GA154">
        <f t="shared" si="41"/>
        <v>2.3951219512195125</v>
      </c>
      <c r="GB154">
        <f t="shared" si="42"/>
        <v>2.3658536585365852</v>
      </c>
      <c r="GC154">
        <f t="shared" si="43"/>
        <v>0.5722543352601156</v>
      </c>
      <c r="GD154">
        <f t="shared" si="44"/>
        <v>25.093457943925234</v>
      </c>
      <c r="GE154">
        <f t="shared" si="45"/>
        <v>24.976744186046513</v>
      </c>
      <c r="GF154">
        <f t="shared" si="46"/>
        <v>15.706214689265538</v>
      </c>
      <c r="GG154">
        <f t="shared" si="47"/>
        <v>14.37435367114788</v>
      </c>
      <c r="GH154">
        <f t="shared" si="48"/>
        <v>4.6354166666666669E-2</v>
      </c>
      <c r="GI154">
        <f t="shared" si="49"/>
        <v>3.3298862461220269E-2</v>
      </c>
      <c r="GJ154">
        <f t="shared" si="50"/>
        <v>0.35191256830601092</v>
      </c>
      <c r="GK154">
        <f t="shared" si="51"/>
        <v>151.91256830601091</v>
      </c>
      <c r="GL154">
        <f t="shared" si="52"/>
        <v>0.91520165460186143</v>
      </c>
      <c r="GM154">
        <f t="shared" si="53"/>
        <v>9.4622543950361945E-2</v>
      </c>
      <c r="GN154">
        <f t="shared" si="54"/>
        <v>0.10338983050847458</v>
      </c>
      <c r="GO154">
        <f t="shared" si="55"/>
        <v>3.6048879837067207</v>
      </c>
      <c r="GP154">
        <f t="shared" si="56"/>
        <v>1.0016625909043326</v>
      </c>
      <c r="GQ154">
        <f>(EA154/0.0735)/((DZ154/0.195*(EB154/0.295))^0.5)</f>
        <v>1.1100369801542045</v>
      </c>
    </row>
    <row r="155" spans="1:204">
      <c r="A155" t="s">
        <v>2198</v>
      </c>
      <c r="B155" t="s">
        <v>2431</v>
      </c>
      <c r="C155" t="s">
        <v>7210</v>
      </c>
      <c r="D155" t="s">
        <v>6962</v>
      </c>
      <c r="E155" t="s">
        <v>6962</v>
      </c>
      <c r="F155">
        <v>20</v>
      </c>
      <c r="G155">
        <v>7</v>
      </c>
      <c r="H155" t="s">
        <v>7357</v>
      </c>
      <c r="I155" t="s">
        <v>2432</v>
      </c>
      <c r="J155" t="s">
        <v>2433</v>
      </c>
      <c r="K155">
        <v>46.221899999999998</v>
      </c>
      <c r="L155">
        <v>46.221899999999998</v>
      </c>
      <c r="M155">
        <v>-122.1897</v>
      </c>
      <c r="N155">
        <v>-122.1897</v>
      </c>
      <c r="O155" t="s">
        <v>179</v>
      </c>
      <c r="R155" t="s">
        <v>2448</v>
      </c>
      <c r="S155" t="s">
        <v>2435</v>
      </c>
      <c r="T155" t="s">
        <v>604</v>
      </c>
      <c r="U155" t="s">
        <v>180</v>
      </c>
      <c r="V155" t="s">
        <v>180</v>
      </c>
      <c r="W155" t="s">
        <v>180</v>
      </c>
      <c r="X155" t="s">
        <v>2436</v>
      </c>
      <c r="Y155" t="s">
        <v>180</v>
      </c>
      <c r="Z155" t="s">
        <v>180</v>
      </c>
      <c r="AB155" t="s">
        <v>180</v>
      </c>
      <c r="AC155" t="s">
        <v>181</v>
      </c>
      <c r="AD155" t="s">
        <v>180</v>
      </c>
      <c r="AE155" t="s">
        <v>180</v>
      </c>
      <c r="AF155" t="s">
        <v>180</v>
      </c>
      <c r="AG155" t="s">
        <v>180</v>
      </c>
      <c r="AH155" t="s">
        <v>2437</v>
      </c>
      <c r="AI155">
        <v>51.29</v>
      </c>
      <c r="AJ155">
        <v>1.74</v>
      </c>
      <c r="AK155" t="s">
        <v>180</v>
      </c>
      <c r="AL155">
        <v>16.829999999999998</v>
      </c>
      <c r="AM155" t="s">
        <v>2449</v>
      </c>
      <c r="AP155">
        <v>8.93</v>
      </c>
      <c r="AQ155">
        <v>8.3800000000000008</v>
      </c>
      <c r="AR155">
        <v>7.05</v>
      </c>
      <c r="AS155">
        <v>0.14000000000000001</v>
      </c>
      <c r="AT155" t="s">
        <v>2450</v>
      </c>
      <c r="AU155">
        <v>1</v>
      </c>
      <c r="AV155">
        <v>3.78</v>
      </c>
      <c r="AW155">
        <v>0.36</v>
      </c>
      <c r="AY155" t="s">
        <v>180</v>
      </c>
      <c r="AZ155" t="s">
        <v>180</v>
      </c>
      <c r="BA155">
        <v>99.499999999999986</v>
      </c>
      <c r="BC155" t="s">
        <v>180</v>
      </c>
      <c r="BD155" t="s">
        <v>180</v>
      </c>
      <c r="BE155" t="s">
        <v>180</v>
      </c>
      <c r="BI155" t="s">
        <v>180</v>
      </c>
      <c r="BK155" t="s">
        <v>180</v>
      </c>
      <c r="BL155" t="s">
        <v>180</v>
      </c>
      <c r="BM155">
        <v>-0.43</v>
      </c>
      <c r="BN155" t="s">
        <v>180</v>
      </c>
      <c r="BO155" t="s">
        <v>180</v>
      </c>
      <c r="BP155" t="s">
        <v>180</v>
      </c>
      <c r="BQ155" t="s">
        <v>180</v>
      </c>
      <c r="BR155" t="s">
        <v>180</v>
      </c>
      <c r="BS155" t="s">
        <v>180</v>
      </c>
      <c r="BT155" t="s">
        <v>180</v>
      </c>
      <c r="BU155" t="s">
        <v>180</v>
      </c>
      <c r="BV155" t="s">
        <v>180</v>
      </c>
      <c r="BW155" t="s">
        <v>180</v>
      </c>
      <c r="BX155" t="s">
        <v>180</v>
      </c>
      <c r="BY155" t="s">
        <v>180</v>
      </c>
      <c r="BZ155" t="s">
        <v>180</v>
      </c>
      <c r="CD155" t="s">
        <v>180</v>
      </c>
      <c r="CE155" t="s">
        <v>180</v>
      </c>
      <c r="CG155" t="s">
        <v>180</v>
      </c>
      <c r="CH155" t="s">
        <v>180</v>
      </c>
      <c r="CI155" t="s">
        <v>180</v>
      </c>
      <c r="CJ155" t="s">
        <v>180</v>
      </c>
      <c r="CK155" t="s">
        <v>180</v>
      </c>
      <c r="CM155" t="s">
        <v>180</v>
      </c>
      <c r="CN155" t="s">
        <v>180</v>
      </c>
      <c r="CO155">
        <v>22.8</v>
      </c>
      <c r="CQ155">
        <v>202</v>
      </c>
      <c r="CR155">
        <v>240.3</v>
      </c>
      <c r="CS155" t="s">
        <v>180</v>
      </c>
      <c r="CT155" t="s">
        <v>180</v>
      </c>
      <c r="CU155">
        <v>38.799999999999997</v>
      </c>
      <c r="CV155">
        <v>118.5</v>
      </c>
      <c r="CW155">
        <v>60</v>
      </c>
      <c r="CX155">
        <v>67.8</v>
      </c>
      <c r="CY155">
        <v>17.7</v>
      </c>
      <c r="CZ155" t="s">
        <v>180</v>
      </c>
      <c r="DB155" t="s">
        <v>180</v>
      </c>
      <c r="DC155" t="s">
        <v>180</v>
      </c>
      <c r="DD155">
        <v>17.3</v>
      </c>
      <c r="DE155">
        <v>567</v>
      </c>
      <c r="DF155">
        <v>20</v>
      </c>
      <c r="DG155">
        <v>150</v>
      </c>
      <c r="DH155">
        <v>20.49</v>
      </c>
      <c r="DI155">
        <v>12.8</v>
      </c>
      <c r="DJ155" t="s">
        <v>180</v>
      </c>
      <c r="DK155" t="s">
        <v>180</v>
      </c>
      <c r="DL155" t="s">
        <v>180</v>
      </c>
      <c r="DM155" t="s">
        <v>180</v>
      </c>
      <c r="DR155" t="s">
        <v>180</v>
      </c>
      <c r="DS155" t="s">
        <v>180</v>
      </c>
      <c r="DT155">
        <v>0.34799999999999998</v>
      </c>
      <c r="DU155">
        <v>288</v>
      </c>
      <c r="DV155">
        <v>17.8</v>
      </c>
      <c r="DW155">
        <v>39.799999999999997</v>
      </c>
      <c r="DX155">
        <v>5.0599999999999996</v>
      </c>
      <c r="DY155">
        <v>21.6</v>
      </c>
      <c r="DZ155">
        <v>4.97</v>
      </c>
      <c r="EA155">
        <v>1.68</v>
      </c>
      <c r="EB155">
        <v>4.72</v>
      </c>
      <c r="EC155">
        <v>0.69299999999999995</v>
      </c>
      <c r="ED155">
        <v>4.05</v>
      </c>
      <c r="EE155">
        <v>0.752</v>
      </c>
      <c r="EF155">
        <v>2.12</v>
      </c>
      <c r="EG155">
        <v>0.29099999999999998</v>
      </c>
      <c r="EH155">
        <v>1.72</v>
      </c>
      <c r="EI155">
        <v>0.27100000000000002</v>
      </c>
      <c r="EJ155">
        <v>3.71</v>
      </c>
      <c r="EK155">
        <v>1.079</v>
      </c>
      <c r="EL155">
        <v>0.27400000000000002</v>
      </c>
      <c r="EM155" t="s">
        <v>180</v>
      </c>
      <c r="EN155" t="s">
        <v>180</v>
      </c>
      <c r="EO155" t="s">
        <v>180</v>
      </c>
      <c r="EP155" t="s">
        <v>180</v>
      </c>
      <c r="EQ155" t="s">
        <v>180</v>
      </c>
      <c r="ER155" t="s">
        <v>180</v>
      </c>
      <c r="ET155">
        <v>2.39</v>
      </c>
      <c r="EV155">
        <v>1.87</v>
      </c>
      <c r="EW155">
        <v>0.74399999999999999</v>
      </c>
      <c r="EY155" t="s">
        <v>180</v>
      </c>
      <c r="EZ155" t="s">
        <v>180</v>
      </c>
      <c r="FB155" t="s">
        <v>180</v>
      </c>
      <c r="FD155" t="s">
        <v>180</v>
      </c>
      <c r="FF155" t="s">
        <v>180</v>
      </c>
      <c r="FH155" t="s">
        <v>180</v>
      </c>
      <c r="FI155" t="s">
        <v>180</v>
      </c>
      <c r="FJ155" t="s">
        <v>180</v>
      </c>
      <c r="FK155" t="s">
        <v>180</v>
      </c>
      <c r="FL155" t="s">
        <v>180</v>
      </c>
      <c r="FM155" t="s">
        <v>180</v>
      </c>
      <c r="FN155" t="s">
        <v>180</v>
      </c>
      <c r="FP155" t="s">
        <v>180</v>
      </c>
      <c r="FQ155" t="s">
        <v>180</v>
      </c>
      <c r="FR155" t="s">
        <v>180</v>
      </c>
      <c r="FS155" t="s">
        <v>180</v>
      </c>
      <c r="FT155" t="s">
        <v>180</v>
      </c>
      <c r="FU155" t="s">
        <v>180</v>
      </c>
      <c r="FV155" t="s">
        <v>2451</v>
      </c>
      <c r="FW155" t="s">
        <v>180</v>
      </c>
      <c r="FX155">
        <f t="shared" si="38"/>
        <v>11.912790697674417</v>
      </c>
      <c r="FY155">
        <f t="shared" si="39"/>
        <v>87.20930232558139</v>
      </c>
      <c r="FZ155">
        <f t="shared" si="40"/>
        <v>10.348837209302326</v>
      </c>
      <c r="GA155">
        <f t="shared" si="41"/>
        <v>2.88953488372093</v>
      </c>
      <c r="GB155">
        <f t="shared" si="42"/>
        <v>2.7441860465116279</v>
      </c>
      <c r="GC155">
        <f t="shared" si="43"/>
        <v>0.57471264367816088</v>
      </c>
      <c r="GD155">
        <f t="shared" si="44"/>
        <v>28.35</v>
      </c>
      <c r="GE155">
        <f t="shared" si="45"/>
        <v>26.25</v>
      </c>
      <c r="GF155">
        <f t="shared" si="46"/>
        <v>16.179775280898877</v>
      </c>
      <c r="GG155">
        <f t="shared" si="47"/>
        <v>14.055636896046853</v>
      </c>
      <c r="GH155">
        <f t="shared" si="48"/>
        <v>6.0050251256281412E-2</v>
      </c>
      <c r="GI155">
        <f t="shared" si="49"/>
        <v>3.6310395314787705E-2</v>
      </c>
      <c r="GJ155">
        <f t="shared" si="50"/>
        <v>0.39786096256684489</v>
      </c>
      <c r="GK155">
        <f t="shared" si="51"/>
        <v>154.01069518716577</v>
      </c>
      <c r="GL155">
        <f t="shared" si="52"/>
        <v>0.8687164470473403</v>
      </c>
      <c r="GM155">
        <f t="shared" si="53"/>
        <v>9.1264031234748674E-2</v>
      </c>
      <c r="GN155">
        <f t="shared" si="54"/>
        <v>0.10505617977528089</v>
      </c>
      <c r="GO155">
        <f t="shared" si="55"/>
        <v>3.58148893360161</v>
      </c>
      <c r="GP155">
        <f t="shared" si="56"/>
        <v>1.0093626121659587</v>
      </c>
      <c r="GQ155">
        <f>(EA155/0.0735)/((DZ155/0.195*(EB155/0.295))^0.5)</f>
        <v>1.1318817631313609</v>
      </c>
    </row>
    <row r="156" spans="1:204">
      <c r="A156" t="s">
        <v>2198</v>
      </c>
      <c r="B156" t="s">
        <v>2431</v>
      </c>
      <c r="C156" t="s">
        <v>7210</v>
      </c>
      <c r="D156" t="s">
        <v>6962</v>
      </c>
      <c r="E156" t="s">
        <v>6962</v>
      </c>
      <c r="F156">
        <v>20</v>
      </c>
      <c r="G156">
        <v>7</v>
      </c>
      <c r="H156" t="s">
        <v>7357</v>
      </c>
      <c r="I156" t="s">
        <v>2432</v>
      </c>
      <c r="J156" t="s">
        <v>2452</v>
      </c>
      <c r="K156">
        <v>46.218600000000002</v>
      </c>
      <c r="L156">
        <v>46.218600000000002</v>
      </c>
      <c r="M156">
        <v>-122.157</v>
      </c>
      <c r="N156">
        <v>-122.157</v>
      </c>
      <c r="O156" t="s">
        <v>179</v>
      </c>
      <c r="R156" t="s">
        <v>2453</v>
      </c>
      <c r="S156" t="s">
        <v>2435</v>
      </c>
      <c r="T156" t="s">
        <v>604</v>
      </c>
      <c r="U156" t="s">
        <v>180</v>
      </c>
      <c r="V156" t="s">
        <v>180</v>
      </c>
      <c r="W156" t="s">
        <v>180</v>
      </c>
      <c r="X156" t="s">
        <v>2436</v>
      </c>
      <c r="Y156" t="s">
        <v>180</v>
      </c>
      <c r="Z156" t="s">
        <v>180</v>
      </c>
      <c r="AB156" t="s">
        <v>180</v>
      </c>
      <c r="AC156" t="s">
        <v>181</v>
      </c>
      <c r="AD156" t="s">
        <v>180</v>
      </c>
      <c r="AE156" t="s">
        <v>180</v>
      </c>
      <c r="AF156" t="s">
        <v>180</v>
      </c>
      <c r="AG156" t="s">
        <v>180</v>
      </c>
      <c r="AH156" t="s">
        <v>2437</v>
      </c>
      <c r="AI156">
        <v>50.96</v>
      </c>
      <c r="AJ156">
        <v>1.76</v>
      </c>
      <c r="AK156" t="s">
        <v>180</v>
      </c>
      <c r="AL156">
        <v>17.21</v>
      </c>
      <c r="AM156" t="s">
        <v>2454</v>
      </c>
      <c r="AP156">
        <v>9.17</v>
      </c>
      <c r="AQ156">
        <v>7.89</v>
      </c>
      <c r="AR156">
        <v>6.37</v>
      </c>
      <c r="AS156">
        <v>0.14000000000000001</v>
      </c>
      <c r="AT156" t="s">
        <v>2446</v>
      </c>
      <c r="AU156">
        <v>0.95</v>
      </c>
      <c r="AV156">
        <v>3.6</v>
      </c>
      <c r="AW156">
        <v>0.37</v>
      </c>
      <c r="AY156" t="s">
        <v>180</v>
      </c>
      <c r="AZ156" t="s">
        <v>180</v>
      </c>
      <c r="BA156">
        <v>98.420000000000016</v>
      </c>
      <c r="BC156" t="s">
        <v>180</v>
      </c>
      <c r="BD156" t="s">
        <v>180</v>
      </c>
      <c r="BE156" t="s">
        <v>180</v>
      </c>
      <c r="BI156" t="s">
        <v>180</v>
      </c>
      <c r="BK156" t="s">
        <v>180</v>
      </c>
      <c r="BL156" t="s">
        <v>180</v>
      </c>
      <c r="BM156">
        <v>0.38</v>
      </c>
      <c r="BN156" t="s">
        <v>180</v>
      </c>
      <c r="BO156" t="s">
        <v>180</v>
      </c>
      <c r="BP156" t="s">
        <v>180</v>
      </c>
      <c r="BQ156" t="s">
        <v>180</v>
      </c>
      <c r="BR156" t="s">
        <v>180</v>
      </c>
      <c r="BS156" t="s">
        <v>180</v>
      </c>
      <c r="BT156" t="s">
        <v>180</v>
      </c>
      <c r="BU156" t="s">
        <v>180</v>
      </c>
      <c r="BV156" t="s">
        <v>180</v>
      </c>
      <c r="BW156" t="s">
        <v>180</v>
      </c>
      <c r="BX156" t="s">
        <v>180</v>
      </c>
      <c r="BY156" t="s">
        <v>180</v>
      </c>
      <c r="BZ156" t="s">
        <v>180</v>
      </c>
      <c r="CD156" t="s">
        <v>180</v>
      </c>
      <c r="CE156" t="s">
        <v>180</v>
      </c>
      <c r="CG156" t="s">
        <v>180</v>
      </c>
      <c r="CH156" t="s">
        <v>180</v>
      </c>
      <c r="CI156" t="s">
        <v>180</v>
      </c>
      <c r="CJ156" t="s">
        <v>180</v>
      </c>
      <c r="CK156" t="s">
        <v>180</v>
      </c>
      <c r="CM156" t="s">
        <v>180</v>
      </c>
      <c r="CN156" t="s">
        <v>180</v>
      </c>
      <c r="CO156">
        <v>24.1</v>
      </c>
      <c r="CQ156">
        <v>184</v>
      </c>
      <c r="CR156">
        <v>168.3</v>
      </c>
      <c r="CS156" t="s">
        <v>180</v>
      </c>
      <c r="CT156" t="s">
        <v>180</v>
      </c>
      <c r="CU156">
        <v>37.299999999999997</v>
      </c>
      <c r="CV156">
        <v>127.2</v>
      </c>
      <c r="CW156">
        <v>58.8</v>
      </c>
      <c r="CX156">
        <v>75.7</v>
      </c>
      <c r="CY156">
        <v>19.8</v>
      </c>
      <c r="CZ156" t="s">
        <v>180</v>
      </c>
      <c r="DB156" t="s">
        <v>180</v>
      </c>
      <c r="DC156" t="s">
        <v>180</v>
      </c>
      <c r="DD156">
        <v>15.8</v>
      </c>
      <c r="DE156">
        <v>535</v>
      </c>
      <c r="DF156">
        <v>21</v>
      </c>
      <c r="DG156">
        <v>162</v>
      </c>
      <c r="DH156">
        <v>20.36</v>
      </c>
      <c r="DI156">
        <v>51.44</v>
      </c>
      <c r="DJ156" t="s">
        <v>180</v>
      </c>
      <c r="DK156" t="s">
        <v>180</v>
      </c>
      <c r="DL156" t="s">
        <v>180</v>
      </c>
      <c r="DM156" t="s">
        <v>180</v>
      </c>
      <c r="DR156" t="s">
        <v>180</v>
      </c>
      <c r="DS156" t="s">
        <v>180</v>
      </c>
      <c r="DT156">
        <v>0.44</v>
      </c>
      <c r="DU156">
        <v>275</v>
      </c>
      <c r="DV156">
        <v>17.100000000000001</v>
      </c>
      <c r="DW156">
        <v>38.9</v>
      </c>
      <c r="DX156">
        <v>4.92</v>
      </c>
      <c r="DY156">
        <v>22.4</v>
      </c>
      <c r="DZ156">
        <v>5.29</v>
      </c>
      <c r="EA156">
        <v>1.81</v>
      </c>
      <c r="EB156">
        <v>4.78</v>
      </c>
      <c r="EC156">
        <v>0.77</v>
      </c>
      <c r="ED156">
        <v>4.59</v>
      </c>
      <c r="EE156">
        <v>0.81200000000000006</v>
      </c>
      <c r="EF156">
        <v>2.56</v>
      </c>
      <c r="EG156">
        <v>0.34300000000000003</v>
      </c>
      <c r="EH156">
        <v>2.02</v>
      </c>
      <c r="EI156">
        <v>0.25900000000000001</v>
      </c>
      <c r="EJ156">
        <v>3.87</v>
      </c>
      <c r="EK156">
        <v>1.022</v>
      </c>
      <c r="EL156">
        <v>0.72199999999999998</v>
      </c>
      <c r="EM156" t="s">
        <v>180</v>
      </c>
      <c r="EN156" t="s">
        <v>180</v>
      </c>
      <c r="EO156" t="s">
        <v>180</v>
      </c>
      <c r="EP156" t="s">
        <v>180</v>
      </c>
      <c r="EQ156" t="s">
        <v>180</v>
      </c>
      <c r="ER156" t="s">
        <v>180</v>
      </c>
      <c r="ET156">
        <v>2.87</v>
      </c>
      <c r="EV156">
        <v>1.88</v>
      </c>
      <c r="EW156">
        <v>0.73799999999999999</v>
      </c>
      <c r="EX156">
        <v>0.51295100000000005</v>
      </c>
      <c r="EY156" t="s">
        <v>180</v>
      </c>
      <c r="EZ156" t="s">
        <v>180</v>
      </c>
      <c r="FA156">
        <v>0.70324900000000001</v>
      </c>
      <c r="FB156" t="s">
        <v>180</v>
      </c>
      <c r="FD156" t="s">
        <v>180</v>
      </c>
      <c r="FF156" t="s">
        <v>180</v>
      </c>
      <c r="FH156" t="s">
        <v>180</v>
      </c>
      <c r="FI156" t="s">
        <v>180</v>
      </c>
      <c r="FJ156" t="s">
        <v>180</v>
      </c>
      <c r="FK156" t="s">
        <v>180</v>
      </c>
      <c r="FL156" t="s">
        <v>180</v>
      </c>
      <c r="FM156" t="s">
        <v>180</v>
      </c>
      <c r="FN156" t="s">
        <v>180</v>
      </c>
      <c r="FP156" t="s">
        <v>180</v>
      </c>
      <c r="FQ156" t="s">
        <v>180</v>
      </c>
      <c r="FR156" t="s">
        <v>180</v>
      </c>
      <c r="FS156" t="s">
        <v>180</v>
      </c>
      <c r="FT156" t="s">
        <v>180</v>
      </c>
      <c r="FU156" t="s">
        <v>180</v>
      </c>
      <c r="FV156" t="s">
        <v>2455</v>
      </c>
      <c r="FW156" t="s">
        <v>180</v>
      </c>
      <c r="FX156">
        <f t="shared" si="38"/>
        <v>10.079207920792079</v>
      </c>
      <c r="FY156">
        <f t="shared" si="39"/>
        <v>80.198019801980195</v>
      </c>
      <c r="FZ156">
        <f t="shared" si="40"/>
        <v>8.4653465346534666</v>
      </c>
      <c r="GA156">
        <f t="shared" si="41"/>
        <v>2.6188118811881189</v>
      </c>
      <c r="GB156">
        <f t="shared" si="42"/>
        <v>2.3663366336633662</v>
      </c>
      <c r="GC156">
        <f t="shared" si="43"/>
        <v>0.53977272727272729</v>
      </c>
      <c r="GD156">
        <f t="shared" si="44"/>
        <v>25.476190476190474</v>
      </c>
      <c r="GE156">
        <f t="shared" si="45"/>
        <v>23.883928571428573</v>
      </c>
      <c r="GF156">
        <f t="shared" si="46"/>
        <v>16.081871345029239</v>
      </c>
      <c r="GG156">
        <f t="shared" si="47"/>
        <v>13.506876227897839</v>
      </c>
      <c r="GH156">
        <f t="shared" si="48"/>
        <v>7.3778920308483292E-2</v>
      </c>
      <c r="GI156">
        <f t="shared" si="49"/>
        <v>3.6247544204322198E-2</v>
      </c>
      <c r="GJ156">
        <f t="shared" si="50"/>
        <v>0.39255319148936174</v>
      </c>
      <c r="GK156">
        <f t="shared" si="51"/>
        <v>146.27659574468086</v>
      </c>
      <c r="GL156">
        <f t="shared" si="52"/>
        <v>0.83988212180746569</v>
      </c>
      <c r="GM156">
        <f t="shared" si="53"/>
        <v>9.2337917485265222E-2</v>
      </c>
      <c r="GN156">
        <f t="shared" si="54"/>
        <v>0.10994152046783624</v>
      </c>
      <c r="GO156">
        <f t="shared" si="55"/>
        <v>3.232514177693762</v>
      </c>
      <c r="GP156">
        <f t="shared" si="56"/>
        <v>1.0207476675741811</v>
      </c>
      <c r="GQ156">
        <f>(EA156/0.0735)/((DZ156/0.195*(EB156/0.295))^0.5)</f>
        <v>1.1745669192871027</v>
      </c>
      <c r="GR156">
        <v>0.51295100000000005</v>
      </c>
      <c r="GS156">
        <v>0.70324900000000001</v>
      </c>
    </row>
    <row r="157" spans="1:204">
      <c r="A157" t="s">
        <v>2198</v>
      </c>
      <c r="B157" t="s">
        <v>2431</v>
      </c>
      <c r="C157" t="s">
        <v>7210</v>
      </c>
      <c r="D157" t="s">
        <v>6962</v>
      </c>
      <c r="E157" t="s">
        <v>6962</v>
      </c>
      <c r="F157">
        <v>20</v>
      </c>
      <c r="G157">
        <v>7</v>
      </c>
      <c r="H157" t="s">
        <v>7357</v>
      </c>
      <c r="I157" t="s">
        <v>2432</v>
      </c>
      <c r="J157" t="s">
        <v>2456</v>
      </c>
      <c r="K157">
        <v>46.222799999999999</v>
      </c>
      <c r="L157">
        <v>46.222799999999999</v>
      </c>
      <c r="M157">
        <v>-122.16549999999999</v>
      </c>
      <c r="N157">
        <v>-122.16549999999999</v>
      </c>
      <c r="O157" t="s">
        <v>179</v>
      </c>
      <c r="R157" t="s">
        <v>2457</v>
      </c>
      <c r="S157" t="s">
        <v>2435</v>
      </c>
      <c r="T157" t="s">
        <v>604</v>
      </c>
      <c r="U157" t="s">
        <v>180</v>
      </c>
      <c r="V157" t="s">
        <v>180</v>
      </c>
      <c r="W157" t="s">
        <v>180</v>
      </c>
      <c r="X157" t="s">
        <v>2436</v>
      </c>
      <c r="Y157" t="s">
        <v>180</v>
      </c>
      <c r="Z157" t="s">
        <v>180</v>
      </c>
      <c r="AB157" t="s">
        <v>180</v>
      </c>
      <c r="AC157" t="s">
        <v>181</v>
      </c>
      <c r="AD157" t="s">
        <v>180</v>
      </c>
      <c r="AE157" t="s">
        <v>180</v>
      </c>
      <c r="AF157" t="s">
        <v>180</v>
      </c>
      <c r="AG157" t="s">
        <v>180</v>
      </c>
      <c r="AH157" t="s">
        <v>2437</v>
      </c>
      <c r="AI157">
        <v>49.52</v>
      </c>
      <c r="AJ157">
        <v>1.93</v>
      </c>
      <c r="AK157" t="s">
        <v>180</v>
      </c>
      <c r="AL157">
        <v>16.760000000000002</v>
      </c>
      <c r="AM157" t="s">
        <v>2438</v>
      </c>
      <c r="AP157">
        <v>9.17</v>
      </c>
      <c r="AQ157">
        <v>9.06</v>
      </c>
      <c r="AR157">
        <v>7.21</v>
      </c>
      <c r="AS157">
        <v>0.15</v>
      </c>
      <c r="AT157" t="s">
        <v>2446</v>
      </c>
      <c r="AU157">
        <v>1.28</v>
      </c>
      <c r="AV157">
        <v>3.68</v>
      </c>
      <c r="AW157">
        <v>0.4</v>
      </c>
      <c r="AY157" t="s">
        <v>180</v>
      </c>
      <c r="AZ157" t="s">
        <v>180</v>
      </c>
      <c r="BA157">
        <v>99.160000000000025</v>
      </c>
      <c r="BC157" t="s">
        <v>180</v>
      </c>
      <c r="BD157" t="s">
        <v>180</v>
      </c>
      <c r="BE157" t="s">
        <v>180</v>
      </c>
      <c r="BI157" t="s">
        <v>180</v>
      </c>
      <c r="BK157" t="s">
        <v>180</v>
      </c>
      <c r="BL157" t="s">
        <v>180</v>
      </c>
      <c r="BM157">
        <v>-0.16</v>
      </c>
      <c r="BN157" t="s">
        <v>180</v>
      </c>
      <c r="BO157" t="s">
        <v>180</v>
      </c>
      <c r="BP157" t="s">
        <v>180</v>
      </c>
      <c r="BQ157" t="s">
        <v>180</v>
      </c>
      <c r="BR157" t="s">
        <v>180</v>
      </c>
      <c r="BS157" t="s">
        <v>180</v>
      </c>
      <c r="BT157" t="s">
        <v>180</v>
      </c>
      <c r="BU157" t="s">
        <v>180</v>
      </c>
      <c r="BV157" t="s">
        <v>180</v>
      </c>
      <c r="BW157" t="s">
        <v>180</v>
      </c>
      <c r="BX157" t="s">
        <v>180</v>
      </c>
      <c r="BY157" t="s">
        <v>180</v>
      </c>
      <c r="BZ157" t="s">
        <v>180</v>
      </c>
      <c r="CD157" t="s">
        <v>180</v>
      </c>
      <c r="CE157" t="s">
        <v>180</v>
      </c>
      <c r="CG157" t="s">
        <v>180</v>
      </c>
      <c r="CH157" t="s">
        <v>180</v>
      </c>
      <c r="CI157" t="s">
        <v>180</v>
      </c>
      <c r="CJ157" t="s">
        <v>180</v>
      </c>
      <c r="CK157" t="s">
        <v>180</v>
      </c>
      <c r="CM157" t="s">
        <v>180</v>
      </c>
      <c r="CN157" t="s">
        <v>180</v>
      </c>
      <c r="CO157">
        <v>25.9</v>
      </c>
      <c r="CQ157">
        <v>192</v>
      </c>
      <c r="CR157">
        <v>160</v>
      </c>
      <c r="CS157" t="s">
        <v>180</v>
      </c>
      <c r="CT157" t="s">
        <v>180</v>
      </c>
      <c r="CU157">
        <v>39</v>
      </c>
      <c r="CV157">
        <v>98.9</v>
      </c>
      <c r="CW157">
        <v>49.6</v>
      </c>
      <c r="CX157">
        <v>55.6</v>
      </c>
      <c r="CY157">
        <v>16.3</v>
      </c>
      <c r="CZ157" t="s">
        <v>180</v>
      </c>
      <c r="DB157" t="s">
        <v>180</v>
      </c>
      <c r="DC157" t="s">
        <v>180</v>
      </c>
      <c r="DD157">
        <v>20.399999999999999</v>
      </c>
      <c r="DE157">
        <v>643</v>
      </c>
      <c r="DF157">
        <v>22.4</v>
      </c>
      <c r="DG157">
        <v>176</v>
      </c>
      <c r="DH157">
        <v>26.84</v>
      </c>
      <c r="DI157">
        <v>13.21</v>
      </c>
      <c r="DJ157" t="s">
        <v>180</v>
      </c>
      <c r="DK157" t="s">
        <v>180</v>
      </c>
      <c r="DL157" t="s">
        <v>180</v>
      </c>
      <c r="DM157" t="s">
        <v>180</v>
      </c>
      <c r="DR157" t="s">
        <v>180</v>
      </c>
      <c r="DS157" t="s">
        <v>180</v>
      </c>
      <c r="DT157">
        <v>0.35399999999999998</v>
      </c>
      <c r="DU157">
        <v>311</v>
      </c>
      <c r="DV157">
        <v>21.3</v>
      </c>
      <c r="DW157">
        <v>44.9</v>
      </c>
      <c r="DX157">
        <v>5.61</v>
      </c>
      <c r="DY157">
        <v>24.5</v>
      </c>
      <c r="DZ157">
        <v>5.32</v>
      </c>
      <c r="EA157">
        <v>1.73</v>
      </c>
      <c r="EB157">
        <v>4.9800000000000004</v>
      </c>
      <c r="EC157">
        <v>0.72599999999999998</v>
      </c>
      <c r="ED157">
        <v>4.32</v>
      </c>
      <c r="EE157">
        <v>0.877</v>
      </c>
      <c r="EF157">
        <v>2.2599999999999998</v>
      </c>
      <c r="EG157">
        <v>0.29499999999999998</v>
      </c>
      <c r="EH157">
        <v>2.0299999999999998</v>
      </c>
      <c r="EI157">
        <v>0.26500000000000001</v>
      </c>
      <c r="EJ157">
        <v>3.88</v>
      </c>
      <c r="EK157">
        <v>1.56</v>
      </c>
      <c r="EL157">
        <v>0.21299999999999999</v>
      </c>
      <c r="EM157" t="s">
        <v>180</v>
      </c>
      <c r="EN157" t="s">
        <v>180</v>
      </c>
      <c r="EO157" t="s">
        <v>180</v>
      </c>
      <c r="EP157" t="s">
        <v>180</v>
      </c>
      <c r="EQ157" t="s">
        <v>180</v>
      </c>
      <c r="ER157" t="s">
        <v>180</v>
      </c>
      <c r="ET157">
        <v>2.21</v>
      </c>
      <c r="EV157">
        <v>2.23</v>
      </c>
      <c r="EW157">
        <v>0.78300000000000003</v>
      </c>
      <c r="EY157" t="s">
        <v>180</v>
      </c>
      <c r="EZ157" t="s">
        <v>180</v>
      </c>
      <c r="FB157" t="s">
        <v>180</v>
      </c>
      <c r="FD157" t="s">
        <v>180</v>
      </c>
      <c r="FF157" t="s">
        <v>180</v>
      </c>
      <c r="FH157" t="s">
        <v>180</v>
      </c>
      <c r="FI157" t="s">
        <v>180</v>
      </c>
      <c r="FJ157" t="s">
        <v>180</v>
      </c>
      <c r="FK157" t="s">
        <v>180</v>
      </c>
      <c r="FL157" t="s">
        <v>180</v>
      </c>
      <c r="FM157" t="s">
        <v>180</v>
      </c>
      <c r="FN157" t="s">
        <v>180</v>
      </c>
      <c r="FP157" t="s">
        <v>180</v>
      </c>
      <c r="FQ157" t="s">
        <v>180</v>
      </c>
      <c r="FR157" t="s">
        <v>180</v>
      </c>
      <c r="FS157" t="s">
        <v>180</v>
      </c>
      <c r="FT157" t="s">
        <v>180</v>
      </c>
      <c r="FU157" t="s">
        <v>180</v>
      </c>
      <c r="FV157" t="s">
        <v>2458</v>
      </c>
      <c r="FW157" t="s">
        <v>180</v>
      </c>
      <c r="FX157">
        <f t="shared" si="38"/>
        <v>13.221674876847292</v>
      </c>
      <c r="FY157">
        <f t="shared" si="39"/>
        <v>86.699507389162576</v>
      </c>
      <c r="FZ157">
        <f t="shared" si="40"/>
        <v>10.492610837438425</v>
      </c>
      <c r="GA157">
        <f t="shared" si="41"/>
        <v>2.6206896551724141</v>
      </c>
      <c r="GB157">
        <f t="shared" si="42"/>
        <v>2.4532019704433501</v>
      </c>
      <c r="GC157">
        <f t="shared" si="43"/>
        <v>0.66321243523316065</v>
      </c>
      <c r="GD157">
        <f t="shared" si="44"/>
        <v>28.705357142857146</v>
      </c>
      <c r="GE157">
        <f t="shared" si="45"/>
        <v>26.244897959183675</v>
      </c>
      <c r="GF157">
        <f t="shared" si="46"/>
        <v>14.60093896713615</v>
      </c>
      <c r="GG157">
        <f t="shared" si="47"/>
        <v>11.587183308494785</v>
      </c>
      <c r="GH157">
        <f t="shared" si="48"/>
        <v>4.9220489977728286E-2</v>
      </c>
      <c r="GI157">
        <f t="shared" si="49"/>
        <v>2.9172876304023845E-2</v>
      </c>
      <c r="GJ157">
        <f t="shared" si="50"/>
        <v>0.35112107623318389</v>
      </c>
      <c r="GK157">
        <f t="shared" si="51"/>
        <v>139.46188340807174</v>
      </c>
      <c r="GL157">
        <f t="shared" si="52"/>
        <v>0.79359165424739198</v>
      </c>
      <c r="GM157">
        <f t="shared" si="53"/>
        <v>8.30849478390462E-2</v>
      </c>
      <c r="GN157">
        <f t="shared" si="54"/>
        <v>0.10469483568075116</v>
      </c>
      <c r="GO157">
        <f t="shared" si="55"/>
        <v>4.003759398496241</v>
      </c>
      <c r="GP157">
        <f t="shared" si="56"/>
        <v>0.98860888687934578</v>
      </c>
      <c r="GQ157">
        <f>(EA157/0.0735)/((DZ157/0.195*(EB157/0.295))^0.5)</f>
        <v>1.0967725949097022</v>
      </c>
    </row>
    <row r="158" spans="1:204">
      <c r="A158" t="s">
        <v>2198</v>
      </c>
      <c r="B158" t="s">
        <v>2431</v>
      </c>
      <c r="C158" t="s">
        <v>7210</v>
      </c>
      <c r="D158" t="s">
        <v>6962</v>
      </c>
      <c r="E158" t="s">
        <v>6962</v>
      </c>
      <c r="F158">
        <v>20</v>
      </c>
      <c r="G158">
        <v>7</v>
      </c>
      <c r="H158" t="s">
        <v>7357</v>
      </c>
      <c r="I158" t="s">
        <v>2432</v>
      </c>
      <c r="J158" t="s">
        <v>2456</v>
      </c>
      <c r="K158">
        <v>46.222799999999999</v>
      </c>
      <c r="L158">
        <v>46.222799999999999</v>
      </c>
      <c r="M158">
        <v>-122.16549999999999</v>
      </c>
      <c r="N158">
        <v>-122.16549999999999</v>
      </c>
      <c r="O158" t="s">
        <v>179</v>
      </c>
      <c r="R158" t="s">
        <v>2459</v>
      </c>
      <c r="S158" t="s">
        <v>2435</v>
      </c>
      <c r="T158" t="s">
        <v>604</v>
      </c>
      <c r="U158" t="s">
        <v>180</v>
      </c>
      <c r="V158" t="s">
        <v>180</v>
      </c>
      <c r="W158" t="s">
        <v>180</v>
      </c>
      <c r="X158" t="s">
        <v>2436</v>
      </c>
      <c r="Y158" t="s">
        <v>180</v>
      </c>
      <c r="Z158" t="s">
        <v>180</v>
      </c>
      <c r="AB158" t="s">
        <v>180</v>
      </c>
      <c r="AC158" t="s">
        <v>181</v>
      </c>
      <c r="AD158" t="s">
        <v>180</v>
      </c>
      <c r="AE158" t="s">
        <v>180</v>
      </c>
      <c r="AF158" t="s">
        <v>180</v>
      </c>
      <c r="AG158" t="s">
        <v>180</v>
      </c>
      <c r="AH158" t="s">
        <v>2437</v>
      </c>
      <c r="AI158">
        <v>49.54</v>
      </c>
      <c r="AJ158">
        <v>2.04</v>
      </c>
      <c r="AK158" t="s">
        <v>180</v>
      </c>
      <c r="AL158">
        <v>16.440000000000001</v>
      </c>
      <c r="AM158" t="s">
        <v>2460</v>
      </c>
      <c r="AP158">
        <v>9.3000000000000007</v>
      </c>
      <c r="AQ158">
        <v>8.9600000000000009</v>
      </c>
      <c r="AR158">
        <v>6.99</v>
      </c>
      <c r="AS158">
        <v>0.16</v>
      </c>
      <c r="AT158" t="s">
        <v>2439</v>
      </c>
      <c r="AU158">
        <v>1.37</v>
      </c>
      <c r="AV158">
        <v>3.79</v>
      </c>
      <c r="AW158">
        <v>0.43</v>
      </c>
      <c r="AY158" t="s">
        <v>180</v>
      </c>
      <c r="AZ158" t="s">
        <v>180</v>
      </c>
      <c r="BA158">
        <v>99.02000000000001</v>
      </c>
      <c r="BC158" t="s">
        <v>180</v>
      </c>
      <c r="BD158" t="s">
        <v>180</v>
      </c>
      <c r="BE158" t="s">
        <v>180</v>
      </c>
      <c r="BI158" t="s">
        <v>180</v>
      </c>
      <c r="BK158" t="s">
        <v>180</v>
      </c>
      <c r="BL158" t="s">
        <v>180</v>
      </c>
      <c r="BM158">
        <v>-0.21</v>
      </c>
      <c r="BN158" t="s">
        <v>180</v>
      </c>
      <c r="BO158" t="s">
        <v>180</v>
      </c>
      <c r="BP158" t="s">
        <v>180</v>
      </c>
      <c r="BQ158" t="s">
        <v>180</v>
      </c>
      <c r="BR158" t="s">
        <v>180</v>
      </c>
      <c r="BS158" t="s">
        <v>180</v>
      </c>
      <c r="BT158" t="s">
        <v>180</v>
      </c>
      <c r="BU158" t="s">
        <v>180</v>
      </c>
      <c r="BV158" t="s">
        <v>180</v>
      </c>
      <c r="BW158" t="s">
        <v>180</v>
      </c>
      <c r="BX158" t="s">
        <v>180</v>
      </c>
      <c r="BY158" t="s">
        <v>180</v>
      </c>
      <c r="BZ158" t="s">
        <v>180</v>
      </c>
      <c r="CD158" t="s">
        <v>180</v>
      </c>
      <c r="CE158" t="s">
        <v>180</v>
      </c>
      <c r="CG158" t="s">
        <v>180</v>
      </c>
      <c r="CH158" t="s">
        <v>180</v>
      </c>
      <c r="CI158" t="s">
        <v>180</v>
      </c>
      <c r="CJ158" t="s">
        <v>180</v>
      </c>
      <c r="CK158" t="s">
        <v>180</v>
      </c>
      <c r="CM158" t="s">
        <v>180</v>
      </c>
      <c r="CN158" t="s">
        <v>180</v>
      </c>
      <c r="CO158">
        <v>26.6</v>
      </c>
      <c r="CQ158">
        <v>207</v>
      </c>
      <c r="CR158">
        <v>154.19999999999999</v>
      </c>
      <c r="CS158" t="s">
        <v>180</v>
      </c>
      <c r="CT158" t="s">
        <v>180</v>
      </c>
      <c r="CU158">
        <v>37.299999999999997</v>
      </c>
      <c r="CV158">
        <v>106</v>
      </c>
      <c r="CW158">
        <v>50.5</v>
      </c>
      <c r="CX158">
        <v>45.8</v>
      </c>
      <c r="CY158">
        <v>16.3</v>
      </c>
      <c r="CZ158" t="s">
        <v>180</v>
      </c>
      <c r="DB158" t="s">
        <v>180</v>
      </c>
      <c r="DC158" t="s">
        <v>180</v>
      </c>
      <c r="DD158">
        <v>22.4</v>
      </c>
      <c r="DE158">
        <v>627</v>
      </c>
      <c r="DF158">
        <v>23.5</v>
      </c>
      <c r="DG158">
        <v>184</v>
      </c>
      <c r="DH158">
        <v>28.79</v>
      </c>
      <c r="DI158">
        <v>13.76</v>
      </c>
      <c r="DJ158" t="s">
        <v>180</v>
      </c>
      <c r="DK158" t="s">
        <v>180</v>
      </c>
      <c r="DL158" t="s">
        <v>180</v>
      </c>
      <c r="DM158" t="s">
        <v>180</v>
      </c>
      <c r="DR158" t="s">
        <v>180</v>
      </c>
      <c r="DS158" t="s">
        <v>180</v>
      </c>
      <c r="DT158">
        <v>0.47</v>
      </c>
      <c r="DU158">
        <v>319</v>
      </c>
      <c r="DV158">
        <v>22.5</v>
      </c>
      <c r="DW158">
        <v>46.9</v>
      </c>
      <c r="DX158">
        <v>5.8</v>
      </c>
      <c r="DY158">
        <v>25.6</v>
      </c>
      <c r="DZ158">
        <v>5.59</v>
      </c>
      <c r="EA158">
        <v>1.82</v>
      </c>
      <c r="EB158">
        <v>5.46</v>
      </c>
      <c r="EC158">
        <v>0.753</v>
      </c>
      <c r="ED158">
        <v>4.43</v>
      </c>
      <c r="EE158">
        <v>0.90900000000000003</v>
      </c>
      <c r="EF158">
        <v>2.44</v>
      </c>
      <c r="EG158">
        <v>0.32600000000000001</v>
      </c>
      <c r="EH158">
        <v>2.23</v>
      </c>
      <c r="EI158">
        <v>0.33</v>
      </c>
      <c r="EJ158">
        <v>4.13</v>
      </c>
      <c r="EK158">
        <v>1.609</v>
      </c>
      <c r="EL158">
        <v>8.7560000000000002</v>
      </c>
      <c r="EM158" t="s">
        <v>180</v>
      </c>
      <c r="EN158" t="s">
        <v>180</v>
      </c>
      <c r="EO158" t="s">
        <v>180</v>
      </c>
      <c r="EP158" t="s">
        <v>180</v>
      </c>
      <c r="EQ158" t="s">
        <v>180</v>
      </c>
      <c r="ER158" t="s">
        <v>180</v>
      </c>
      <c r="ET158">
        <v>2.1</v>
      </c>
      <c r="EV158">
        <v>2.31</v>
      </c>
      <c r="EW158">
        <v>0.82399999999999995</v>
      </c>
      <c r="EY158" t="s">
        <v>180</v>
      </c>
      <c r="EZ158" t="s">
        <v>180</v>
      </c>
      <c r="FB158" t="s">
        <v>180</v>
      </c>
      <c r="FD158" t="s">
        <v>180</v>
      </c>
      <c r="FF158" t="s">
        <v>180</v>
      </c>
      <c r="FH158" t="s">
        <v>180</v>
      </c>
      <c r="FI158" t="s">
        <v>180</v>
      </c>
      <c r="FJ158" t="s">
        <v>180</v>
      </c>
      <c r="FK158" t="s">
        <v>180</v>
      </c>
      <c r="FL158" t="s">
        <v>180</v>
      </c>
      <c r="FM158" t="s">
        <v>180</v>
      </c>
      <c r="FN158" t="s">
        <v>180</v>
      </c>
      <c r="FP158" t="s">
        <v>180</v>
      </c>
      <c r="FQ158" t="s">
        <v>180</v>
      </c>
      <c r="FR158" t="s">
        <v>180</v>
      </c>
      <c r="FS158" t="s">
        <v>180</v>
      </c>
      <c r="FT158" t="s">
        <v>180</v>
      </c>
      <c r="FU158" t="s">
        <v>180</v>
      </c>
      <c r="FV158" t="s">
        <v>2461</v>
      </c>
      <c r="FW158" t="s">
        <v>180</v>
      </c>
      <c r="FX158">
        <f t="shared" si="38"/>
        <v>12.91031390134529</v>
      </c>
      <c r="FY158">
        <f t="shared" si="39"/>
        <v>82.511210762331842</v>
      </c>
      <c r="FZ158">
        <f t="shared" si="40"/>
        <v>10.089686098654708</v>
      </c>
      <c r="GA158">
        <f t="shared" si="41"/>
        <v>2.506726457399103</v>
      </c>
      <c r="GB158">
        <f t="shared" si="42"/>
        <v>2.4484304932735426</v>
      </c>
      <c r="GC158">
        <f t="shared" si="43"/>
        <v>0.67156862745098045</v>
      </c>
      <c r="GD158">
        <f t="shared" si="44"/>
        <v>26.680851063829788</v>
      </c>
      <c r="GE158">
        <f t="shared" si="45"/>
        <v>24.4921875</v>
      </c>
      <c r="GF158">
        <f t="shared" si="46"/>
        <v>14.177777777777777</v>
      </c>
      <c r="GG158">
        <f t="shared" si="47"/>
        <v>11.080236193122612</v>
      </c>
      <c r="GH158">
        <f t="shared" si="48"/>
        <v>4.4776119402985079E-2</v>
      </c>
      <c r="GI158">
        <f t="shared" si="49"/>
        <v>2.862104897533866E-2</v>
      </c>
      <c r="GJ158">
        <f t="shared" si="50"/>
        <v>0.3567099567099567</v>
      </c>
      <c r="GK158">
        <f t="shared" si="51"/>
        <v>138.0952380952381</v>
      </c>
      <c r="GL158">
        <f t="shared" si="52"/>
        <v>0.7815213615838833</v>
      </c>
      <c r="GM158">
        <f t="shared" si="53"/>
        <v>8.0236193122612029E-2</v>
      </c>
      <c r="GN158">
        <f t="shared" si="54"/>
        <v>0.10266666666666667</v>
      </c>
      <c r="GO158">
        <f t="shared" si="55"/>
        <v>4.0250447227191417</v>
      </c>
      <c r="GP158">
        <f t="shared" si="56"/>
        <v>0.98813660626266719</v>
      </c>
      <c r="GQ158">
        <f>(EA158/0.0735)/((DZ158/0.195*(EB158/0.295))^0.5)</f>
        <v>1.075004141209148</v>
      </c>
    </row>
    <row r="159" spans="1:204">
      <c r="A159" t="s">
        <v>2198</v>
      </c>
      <c r="B159" t="s">
        <v>2431</v>
      </c>
      <c r="C159" t="s">
        <v>7210</v>
      </c>
      <c r="D159" t="s">
        <v>6962</v>
      </c>
      <c r="E159" t="s">
        <v>6962</v>
      </c>
      <c r="F159">
        <v>20</v>
      </c>
      <c r="G159">
        <v>7</v>
      </c>
      <c r="H159" t="s">
        <v>7357</v>
      </c>
      <c r="I159" t="s">
        <v>2432</v>
      </c>
      <c r="J159" t="s">
        <v>2456</v>
      </c>
      <c r="K159">
        <v>46.222799999999999</v>
      </c>
      <c r="L159">
        <v>46.222799999999999</v>
      </c>
      <c r="M159">
        <v>-122.16549999999999</v>
      </c>
      <c r="N159">
        <v>-122.16549999999999</v>
      </c>
      <c r="O159" t="s">
        <v>179</v>
      </c>
      <c r="R159" t="s">
        <v>2462</v>
      </c>
      <c r="S159" t="s">
        <v>2435</v>
      </c>
      <c r="T159" t="s">
        <v>604</v>
      </c>
      <c r="U159" t="s">
        <v>180</v>
      </c>
      <c r="V159" t="s">
        <v>180</v>
      </c>
      <c r="W159" t="s">
        <v>180</v>
      </c>
      <c r="X159" t="s">
        <v>2436</v>
      </c>
      <c r="Y159" t="s">
        <v>180</v>
      </c>
      <c r="Z159" t="s">
        <v>180</v>
      </c>
      <c r="AB159" t="s">
        <v>180</v>
      </c>
      <c r="AC159" t="s">
        <v>181</v>
      </c>
      <c r="AD159" t="s">
        <v>180</v>
      </c>
      <c r="AE159" t="s">
        <v>180</v>
      </c>
      <c r="AF159" t="s">
        <v>180</v>
      </c>
      <c r="AG159" t="s">
        <v>180</v>
      </c>
      <c r="AH159" t="s">
        <v>2437</v>
      </c>
      <c r="AI159">
        <v>49.59</v>
      </c>
      <c r="AJ159">
        <v>2.02</v>
      </c>
      <c r="AK159" t="s">
        <v>180</v>
      </c>
      <c r="AL159">
        <v>16.62</v>
      </c>
      <c r="AM159" t="s">
        <v>200</v>
      </c>
      <c r="AP159">
        <v>9.02</v>
      </c>
      <c r="AQ159">
        <v>9.09</v>
      </c>
      <c r="AR159">
        <v>7.26</v>
      </c>
      <c r="AS159">
        <v>0.15</v>
      </c>
      <c r="AT159" t="s">
        <v>2439</v>
      </c>
      <c r="AU159">
        <v>1.33</v>
      </c>
      <c r="AV159">
        <v>3.74</v>
      </c>
      <c r="AW159">
        <v>0.46</v>
      </c>
      <c r="AY159" t="s">
        <v>180</v>
      </c>
      <c r="AZ159" t="s">
        <v>180</v>
      </c>
      <c r="BA159">
        <v>99.28</v>
      </c>
      <c r="BC159" t="s">
        <v>180</v>
      </c>
      <c r="BD159" t="s">
        <v>180</v>
      </c>
      <c r="BE159" t="s">
        <v>180</v>
      </c>
      <c r="BI159" t="s">
        <v>180</v>
      </c>
      <c r="BK159" t="s">
        <v>180</v>
      </c>
      <c r="BL159" t="s">
        <v>180</v>
      </c>
      <c r="BM159">
        <v>-0.32</v>
      </c>
      <c r="BN159" t="s">
        <v>180</v>
      </c>
      <c r="BO159" t="s">
        <v>180</v>
      </c>
      <c r="BP159" t="s">
        <v>180</v>
      </c>
      <c r="BQ159" t="s">
        <v>180</v>
      </c>
      <c r="BR159" t="s">
        <v>180</v>
      </c>
      <c r="BS159" t="s">
        <v>180</v>
      </c>
      <c r="BT159" t="s">
        <v>180</v>
      </c>
      <c r="BU159" t="s">
        <v>180</v>
      </c>
      <c r="BV159" t="s">
        <v>180</v>
      </c>
      <c r="BW159" t="s">
        <v>180</v>
      </c>
      <c r="BX159" t="s">
        <v>180</v>
      </c>
      <c r="BY159" t="s">
        <v>180</v>
      </c>
      <c r="BZ159" t="s">
        <v>180</v>
      </c>
      <c r="CD159" t="s">
        <v>180</v>
      </c>
      <c r="CE159" t="s">
        <v>180</v>
      </c>
      <c r="CG159" t="s">
        <v>180</v>
      </c>
      <c r="CH159" t="s">
        <v>180</v>
      </c>
      <c r="CI159" t="s">
        <v>180</v>
      </c>
      <c r="CJ159" t="s">
        <v>180</v>
      </c>
      <c r="CK159" t="s">
        <v>180</v>
      </c>
      <c r="CM159" t="s">
        <v>180</v>
      </c>
      <c r="CN159" t="s">
        <v>180</v>
      </c>
      <c r="CO159">
        <v>24.7</v>
      </c>
      <c r="CQ159">
        <v>214</v>
      </c>
      <c r="CR159">
        <v>206.9</v>
      </c>
      <c r="CS159" t="s">
        <v>180</v>
      </c>
      <c r="CT159" t="s">
        <v>180</v>
      </c>
      <c r="CU159">
        <v>39.200000000000003</v>
      </c>
      <c r="CV159">
        <v>103.7</v>
      </c>
      <c r="CW159">
        <v>57.9</v>
      </c>
      <c r="CX159">
        <v>71.599999999999994</v>
      </c>
      <c r="CY159">
        <v>18</v>
      </c>
      <c r="CZ159" t="s">
        <v>180</v>
      </c>
      <c r="DB159" t="s">
        <v>180</v>
      </c>
      <c r="DC159" t="s">
        <v>180</v>
      </c>
      <c r="DD159">
        <v>24.3</v>
      </c>
      <c r="DE159">
        <v>653</v>
      </c>
      <c r="DF159">
        <v>21.3</v>
      </c>
      <c r="DG159">
        <v>178</v>
      </c>
      <c r="DH159">
        <v>33.86</v>
      </c>
      <c r="DI159">
        <v>13.02</v>
      </c>
      <c r="DJ159" t="s">
        <v>180</v>
      </c>
      <c r="DK159" t="s">
        <v>180</v>
      </c>
      <c r="DL159" t="s">
        <v>180</v>
      </c>
      <c r="DM159" t="s">
        <v>180</v>
      </c>
      <c r="DR159" t="s">
        <v>180</v>
      </c>
      <c r="DS159" t="s">
        <v>180</v>
      </c>
      <c r="DT159">
        <v>0.51200000000000001</v>
      </c>
      <c r="DU159">
        <v>343</v>
      </c>
      <c r="DV159">
        <v>24.6</v>
      </c>
      <c r="DW159">
        <v>52.6</v>
      </c>
      <c r="DX159">
        <v>6.46</v>
      </c>
      <c r="DY159">
        <v>26.5</v>
      </c>
      <c r="DZ159">
        <v>5.93</v>
      </c>
      <c r="EA159">
        <v>1.73</v>
      </c>
      <c r="EB159">
        <v>5.19</v>
      </c>
      <c r="EC159">
        <v>0.71599999999999997</v>
      </c>
      <c r="ED159">
        <v>4.1500000000000004</v>
      </c>
      <c r="EE159">
        <v>0.74</v>
      </c>
      <c r="EF159">
        <v>2.1</v>
      </c>
      <c r="EG159">
        <v>0.30599999999999999</v>
      </c>
      <c r="EH159">
        <v>1.91</v>
      </c>
      <c r="EI159">
        <v>0.28899999999999998</v>
      </c>
      <c r="EJ159">
        <v>4.05</v>
      </c>
      <c r="EK159">
        <v>1.7649999999999999</v>
      </c>
      <c r="EL159">
        <v>0.34399999999999997</v>
      </c>
      <c r="EM159" t="s">
        <v>180</v>
      </c>
      <c r="EN159" t="s">
        <v>180</v>
      </c>
      <c r="EO159" t="s">
        <v>180</v>
      </c>
      <c r="EP159" t="s">
        <v>180</v>
      </c>
      <c r="EQ159" t="s">
        <v>180</v>
      </c>
      <c r="ER159" t="s">
        <v>180</v>
      </c>
      <c r="ET159">
        <v>2</v>
      </c>
      <c r="EV159">
        <v>2.63</v>
      </c>
      <c r="EW159">
        <v>0.74099999999999999</v>
      </c>
      <c r="EY159" t="s">
        <v>180</v>
      </c>
      <c r="EZ159" t="s">
        <v>180</v>
      </c>
      <c r="FB159" t="s">
        <v>180</v>
      </c>
      <c r="FD159" t="s">
        <v>180</v>
      </c>
      <c r="FF159" t="s">
        <v>180</v>
      </c>
      <c r="FH159" t="s">
        <v>180</v>
      </c>
      <c r="FI159" t="s">
        <v>180</v>
      </c>
      <c r="FJ159" t="s">
        <v>180</v>
      </c>
      <c r="FK159" t="s">
        <v>180</v>
      </c>
      <c r="FL159" t="s">
        <v>180</v>
      </c>
      <c r="FM159" t="s">
        <v>180</v>
      </c>
      <c r="FN159" t="s">
        <v>180</v>
      </c>
      <c r="FP159" t="s">
        <v>180</v>
      </c>
      <c r="FQ159" t="s">
        <v>180</v>
      </c>
      <c r="FR159" t="s">
        <v>180</v>
      </c>
      <c r="FS159" t="s">
        <v>180</v>
      </c>
      <c r="FT159" t="s">
        <v>180</v>
      </c>
      <c r="FU159" t="s">
        <v>180</v>
      </c>
      <c r="FV159" t="s">
        <v>2463</v>
      </c>
      <c r="FW159" t="s">
        <v>180</v>
      </c>
      <c r="FX159">
        <f t="shared" si="38"/>
        <v>17.727748691099478</v>
      </c>
      <c r="FY159">
        <f t="shared" si="39"/>
        <v>93.193717277486911</v>
      </c>
      <c r="FZ159">
        <f t="shared" si="40"/>
        <v>12.879581151832461</v>
      </c>
      <c r="GA159">
        <f t="shared" si="41"/>
        <v>3.1047120418848166</v>
      </c>
      <c r="GB159">
        <f t="shared" si="42"/>
        <v>2.7172774869109952</v>
      </c>
      <c r="GC159">
        <f t="shared" si="43"/>
        <v>0.65841584158415845</v>
      </c>
      <c r="GD159">
        <f t="shared" si="44"/>
        <v>30.657276995305164</v>
      </c>
      <c r="GE159">
        <f t="shared" si="45"/>
        <v>24.641509433962263</v>
      </c>
      <c r="GF159">
        <f t="shared" si="46"/>
        <v>13.943089430894307</v>
      </c>
      <c r="GG159">
        <f t="shared" si="47"/>
        <v>10.12994683992912</v>
      </c>
      <c r="GH159">
        <f t="shared" si="48"/>
        <v>3.8022813688212927E-2</v>
      </c>
      <c r="GI159">
        <f t="shared" si="49"/>
        <v>2.1884229178972238E-2</v>
      </c>
      <c r="GJ159">
        <f t="shared" si="50"/>
        <v>0.28174904942965778</v>
      </c>
      <c r="GK159">
        <f t="shared" si="51"/>
        <v>130.41825095057035</v>
      </c>
      <c r="GL159">
        <f t="shared" si="52"/>
        <v>0.72652096869462501</v>
      </c>
      <c r="GM159">
        <f t="shared" si="53"/>
        <v>7.7672770230360302E-2</v>
      </c>
      <c r="GN159">
        <f t="shared" si="54"/>
        <v>0.10691056910569105</v>
      </c>
      <c r="GO159">
        <f t="shared" si="55"/>
        <v>4.1483979763912311</v>
      </c>
      <c r="GP159">
        <f t="shared" si="56"/>
        <v>1.0042719508402682</v>
      </c>
      <c r="GQ159">
        <f>(EA159/0.0735)/((DZ159/0.195*(EB159/0.295))^0.5)</f>
        <v>1.0175975486505926</v>
      </c>
    </row>
    <row r="160" spans="1:204">
      <c r="A160" t="s">
        <v>2198</v>
      </c>
      <c r="B160" t="s">
        <v>2431</v>
      </c>
      <c r="C160" t="s">
        <v>7210</v>
      </c>
      <c r="D160" t="s">
        <v>6962</v>
      </c>
      <c r="E160" t="s">
        <v>6962</v>
      </c>
      <c r="F160">
        <v>20</v>
      </c>
      <c r="G160">
        <v>7</v>
      </c>
      <c r="H160" t="s">
        <v>7357</v>
      </c>
      <c r="I160" t="s">
        <v>2432</v>
      </c>
      <c r="J160" t="s">
        <v>2456</v>
      </c>
      <c r="K160">
        <v>46.222799999999999</v>
      </c>
      <c r="L160">
        <v>46.222799999999999</v>
      </c>
      <c r="M160">
        <v>-122.16549999999999</v>
      </c>
      <c r="N160">
        <v>-122.16549999999999</v>
      </c>
      <c r="O160" t="s">
        <v>179</v>
      </c>
      <c r="R160" t="s">
        <v>2464</v>
      </c>
      <c r="S160" t="s">
        <v>2435</v>
      </c>
      <c r="T160" t="s">
        <v>604</v>
      </c>
      <c r="U160" t="s">
        <v>180</v>
      </c>
      <c r="V160" t="s">
        <v>180</v>
      </c>
      <c r="W160" t="s">
        <v>180</v>
      </c>
      <c r="X160" t="s">
        <v>2436</v>
      </c>
      <c r="Y160" t="s">
        <v>180</v>
      </c>
      <c r="Z160" t="s">
        <v>180</v>
      </c>
      <c r="AB160" t="s">
        <v>180</v>
      </c>
      <c r="AC160" t="s">
        <v>181</v>
      </c>
      <c r="AD160" t="s">
        <v>180</v>
      </c>
      <c r="AE160" t="s">
        <v>180</v>
      </c>
      <c r="AF160" t="s">
        <v>180</v>
      </c>
      <c r="AG160" t="s">
        <v>180</v>
      </c>
      <c r="AH160" t="s">
        <v>2437</v>
      </c>
      <c r="AI160">
        <v>49.42</v>
      </c>
      <c r="AJ160">
        <v>2.02</v>
      </c>
      <c r="AK160" t="s">
        <v>180</v>
      </c>
      <c r="AL160">
        <v>16.440000000000001</v>
      </c>
      <c r="AM160" t="s">
        <v>2460</v>
      </c>
      <c r="AP160">
        <v>9.4</v>
      </c>
      <c r="AQ160">
        <v>8.9600000000000009</v>
      </c>
      <c r="AR160">
        <v>7.07</v>
      </c>
      <c r="AS160">
        <v>0.16</v>
      </c>
      <c r="AT160" t="s">
        <v>2446</v>
      </c>
      <c r="AU160">
        <v>1.34</v>
      </c>
      <c r="AV160">
        <v>3.8</v>
      </c>
      <c r="AW160">
        <v>0.42</v>
      </c>
      <c r="AY160" t="s">
        <v>180</v>
      </c>
      <c r="AZ160" t="s">
        <v>180</v>
      </c>
      <c r="BA160">
        <v>99.03</v>
      </c>
      <c r="BC160" t="s">
        <v>180</v>
      </c>
      <c r="BD160" t="s">
        <v>180</v>
      </c>
      <c r="BE160" t="s">
        <v>180</v>
      </c>
      <c r="BI160" t="s">
        <v>180</v>
      </c>
      <c r="BK160" t="s">
        <v>180</v>
      </c>
      <c r="BL160" t="s">
        <v>180</v>
      </c>
      <c r="BM160">
        <v>-0.43</v>
      </c>
      <c r="BN160" t="s">
        <v>180</v>
      </c>
      <c r="BO160" t="s">
        <v>180</v>
      </c>
      <c r="BP160" t="s">
        <v>180</v>
      </c>
      <c r="BQ160" t="s">
        <v>180</v>
      </c>
      <c r="BR160" t="s">
        <v>180</v>
      </c>
      <c r="BS160" t="s">
        <v>180</v>
      </c>
      <c r="BT160" t="s">
        <v>180</v>
      </c>
      <c r="BU160" t="s">
        <v>180</v>
      </c>
      <c r="BV160" t="s">
        <v>180</v>
      </c>
      <c r="BW160" t="s">
        <v>180</v>
      </c>
      <c r="BX160" t="s">
        <v>180</v>
      </c>
      <c r="BY160" t="s">
        <v>180</v>
      </c>
      <c r="BZ160" t="s">
        <v>180</v>
      </c>
      <c r="CD160" t="s">
        <v>180</v>
      </c>
      <c r="CE160" t="s">
        <v>180</v>
      </c>
      <c r="CG160" t="s">
        <v>180</v>
      </c>
      <c r="CH160" t="s">
        <v>180</v>
      </c>
      <c r="CI160" t="s">
        <v>180</v>
      </c>
      <c r="CJ160" t="s">
        <v>180</v>
      </c>
      <c r="CK160" t="s">
        <v>180</v>
      </c>
      <c r="CM160" t="s">
        <v>180</v>
      </c>
      <c r="CN160" t="s">
        <v>180</v>
      </c>
      <c r="CO160">
        <v>25.8</v>
      </c>
      <c r="CQ160">
        <v>205</v>
      </c>
      <c r="CR160">
        <v>154</v>
      </c>
      <c r="CS160" t="s">
        <v>180</v>
      </c>
      <c r="CT160" t="s">
        <v>180</v>
      </c>
      <c r="CU160">
        <v>40.1</v>
      </c>
      <c r="CV160">
        <v>87.1</v>
      </c>
      <c r="CW160">
        <v>53.7</v>
      </c>
      <c r="CX160">
        <v>62.4</v>
      </c>
      <c r="CY160">
        <v>18.7</v>
      </c>
      <c r="CZ160" t="s">
        <v>180</v>
      </c>
      <c r="DB160" t="s">
        <v>180</v>
      </c>
      <c r="DC160" t="s">
        <v>180</v>
      </c>
      <c r="DD160">
        <v>22.6</v>
      </c>
      <c r="DE160">
        <v>624</v>
      </c>
      <c r="DF160">
        <v>23.1</v>
      </c>
      <c r="DG160">
        <v>183</v>
      </c>
      <c r="DH160">
        <v>28.61</v>
      </c>
      <c r="DI160">
        <v>11.41</v>
      </c>
      <c r="DJ160" t="s">
        <v>180</v>
      </c>
      <c r="DK160" t="s">
        <v>180</v>
      </c>
      <c r="DL160" t="s">
        <v>180</v>
      </c>
      <c r="DM160" t="s">
        <v>180</v>
      </c>
      <c r="DR160" t="s">
        <v>180</v>
      </c>
      <c r="DS160" t="s">
        <v>180</v>
      </c>
      <c r="DT160">
        <v>0.49399999999999999</v>
      </c>
      <c r="DU160">
        <v>317</v>
      </c>
      <c r="DV160">
        <v>22.5</v>
      </c>
      <c r="DW160">
        <v>48.7</v>
      </c>
      <c r="DX160">
        <v>6.11</v>
      </c>
      <c r="DY160">
        <v>25</v>
      </c>
      <c r="DZ160">
        <v>5.7</v>
      </c>
      <c r="EA160">
        <v>1.83</v>
      </c>
      <c r="EB160">
        <v>5.13</v>
      </c>
      <c r="EC160">
        <v>0.72899999999999998</v>
      </c>
      <c r="ED160">
        <v>4.6399999999999997</v>
      </c>
      <c r="EE160">
        <v>0.88600000000000001</v>
      </c>
      <c r="EF160">
        <v>2.48</v>
      </c>
      <c r="EG160">
        <v>0.33200000000000002</v>
      </c>
      <c r="EH160">
        <v>2.14</v>
      </c>
      <c r="EI160">
        <v>0.3</v>
      </c>
      <c r="EJ160">
        <v>4.3099999999999996</v>
      </c>
      <c r="EK160">
        <v>1.7390000000000001</v>
      </c>
      <c r="EL160">
        <v>0.23899999999999999</v>
      </c>
      <c r="EM160" t="s">
        <v>180</v>
      </c>
      <c r="EN160" t="s">
        <v>180</v>
      </c>
      <c r="EO160" t="s">
        <v>180</v>
      </c>
      <c r="EP160" t="s">
        <v>180</v>
      </c>
      <c r="EQ160" t="s">
        <v>180</v>
      </c>
      <c r="ER160" t="s">
        <v>180</v>
      </c>
      <c r="ET160">
        <v>2.5</v>
      </c>
      <c r="EV160">
        <v>2.36</v>
      </c>
      <c r="EW160">
        <v>0.58199999999999996</v>
      </c>
      <c r="EY160" t="s">
        <v>180</v>
      </c>
      <c r="EZ160" t="s">
        <v>180</v>
      </c>
      <c r="FB160" t="s">
        <v>180</v>
      </c>
      <c r="FD160" t="s">
        <v>180</v>
      </c>
      <c r="FF160" t="s">
        <v>180</v>
      </c>
      <c r="FH160" t="s">
        <v>180</v>
      </c>
      <c r="FI160" t="s">
        <v>180</v>
      </c>
      <c r="FJ160" t="s">
        <v>180</v>
      </c>
      <c r="FK160" t="s">
        <v>180</v>
      </c>
      <c r="FL160" t="s">
        <v>180</v>
      </c>
      <c r="FM160" t="s">
        <v>180</v>
      </c>
      <c r="FN160" t="s">
        <v>180</v>
      </c>
      <c r="FP160" t="s">
        <v>180</v>
      </c>
      <c r="FQ160" t="s">
        <v>180</v>
      </c>
      <c r="FR160" t="s">
        <v>180</v>
      </c>
      <c r="FS160" t="s">
        <v>180</v>
      </c>
      <c r="FT160" t="s">
        <v>180</v>
      </c>
      <c r="FU160" t="s">
        <v>180</v>
      </c>
      <c r="FV160" t="s">
        <v>2465</v>
      </c>
      <c r="FW160" t="s">
        <v>180</v>
      </c>
      <c r="FX160">
        <f t="shared" si="38"/>
        <v>13.369158878504672</v>
      </c>
      <c r="FY160">
        <f t="shared" si="39"/>
        <v>85.514018691588774</v>
      </c>
      <c r="FZ160">
        <f t="shared" si="40"/>
        <v>10.514018691588785</v>
      </c>
      <c r="GA160">
        <f t="shared" si="41"/>
        <v>2.6635514018691588</v>
      </c>
      <c r="GB160">
        <f t="shared" si="42"/>
        <v>2.3971962616822426</v>
      </c>
      <c r="GC160">
        <f t="shared" si="43"/>
        <v>0.6633663366336634</v>
      </c>
      <c r="GD160">
        <f t="shared" si="44"/>
        <v>27.012987012987011</v>
      </c>
      <c r="GE160">
        <f t="shared" si="45"/>
        <v>24.96</v>
      </c>
      <c r="GF160">
        <f t="shared" si="46"/>
        <v>14.088888888888889</v>
      </c>
      <c r="GG160">
        <f t="shared" si="47"/>
        <v>11.080041943376441</v>
      </c>
      <c r="GH160">
        <f t="shared" si="48"/>
        <v>5.1334702258726897E-2</v>
      </c>
      <c r="GI160">
        <f t="shared" si="49"/>
        <v>2.0342537574274729E-2</v>
      </c>
      <c r="GJ160">
        <f t="shared" si="50"/>
        <v>0.24661016949152542</v>
      </c>
      <c r="GK160">
        <f t="shared" si="51"/>
        <v>134.32203389830508</v>
      </c>
      <c r="GL160">
        <f t="shared" si="52"/>
        <v>0.78643830828381689</v>
      </c>
      <c r="GM160">
        <f t="shared" si="53"/>
        <v>8.2488640335547009E-2</v>
      </c>
      <c r="GN160">
        <f t="shared" si="54"/>
        <v>0.10488888888888888</v>
      </c>
      <c r="GO160">
        <f t="shared" si="55"/>
        <v>3.9473684210526314</v>
      </c>
      <c r="GP160">
        <f t="shared" si="56"/>
        <v>0.99969264871881902</v>
      </c>
      <c r="GQ160">
        <f>(EA160/0.0735)/((DZ160/0.195*(EB160/0.295))^0.5)</f>
        <v>1.104322584274412</v>
      </c>
    </row>
    <row r="161" spans="1:201">
      <c r="A161" t="s">
        <v>2198</v>
      </c>
      <c r="B161" t="s">
        <v>2431</v>
      </c>
      <c r="C161" t="s">
        <v>7210</v>
      </c>
      <c r="D161" t="s">
        <v>6962</v>
      </c>
      <c r="E161" t="s">
        <v>6962</v>
      </c>
      <c r="F161">
        <v>20</v>
      </c>
      <c r="G161">
        <v>7</v>
      </c>
      <c r="H161" t="s">
        <v>7357</v>
      </c>
      <c r="I161" t="s">
        <v>2432</v>
      </c>
      <c r="J161" t="s">
        <v>2456</v>
      </c>
      <c r="K161">
        <v>46.227800000000002</v>
      </c>
      <c r="L161">
        <v>46.227800000000002</v>
      </c>
      <c r="M161">
        <v>-122.1711</v>
      </c>
      <c r="N161">
        <v>-122.1711</v>
      </c>
      <c r="O161" t="s">
        <v>179</v>
      </c>
      <c r="R161" t="s">
        <v>2466</v>
      </c>
      <c r="S161" t="s">
        <v>2435</v>
      </c>
      <c r="T161" t="s">
        <v>604</v>
      </c>
      <c r="U161" t="s">
        <v>180</v>
      </c>
      <c r="V161" t="s">
        <v>180</v>
      </c>
      <c r="W161" t="s">
        <v>180</v>
      </c>
      <c r="X161" t="s">
        <v>2436</v>
      </c>
      <c r="Y161" t="s">
        <v>180</v>
      </c>
      <c r="Z161" t="s">
        <v>180</v>
      </c>
      <c r="AB161" t="s">
        <v>180</v>
      </c>
      <c r="AC161" t="s">
        <v>181</v>
      </c>
      <c r="AD161" t="s">
        <v>180</v>
      </c>
      <c r="AE161" t="s">
        <v>180</v>
      </c>
      <c r="AF161" t="s">
        <v>180</v>
      </c>
      <c r="AG161" t="s">
        <v>180</v>
      </c>
      <c r="AH161" t="s">
        <v>2437</v>
      </c>
      <c r="AI161">
        <v>49.51</v>
      </c>
      <c r="AJ161">
        <v>2.08</v>
      </c>
      <c r="AK161" t="s">
        <v>180</v>
      </c>
      <c r="AL161">
        <v>16.54</v>
      </c>
      <c r="AM161" t="s">
        <v>2467</v>
      </c>
      <c r="AP161">
        <v>9.11</v>
      </c>
      <c r="AQ161">
        <v>9.0399999999999991</v>
      </c>
      <c r="AR161">
        <v>7.12</v>
      </c>
      <c r="AS161">
        <v>0.15</v>
      </c>
      <c r="AT161" t="s">
        <v>2446</v>
      </c>
      <c r="AU161">
        <v>1.42</v>
      </c>
      <c r="AV161">
        <v>3.82</v>
      </c>
      <c r="AW161">
        <v>0.47</v>
      </c>
      <c r="AY161" t="s">
        <v>180</v>
      </c>
      <c r="AZ161" t="s">
        <v>180</v>
      </c>
      <c r="BA161">
        <v>99.26</v>
      </c>
      <c r="BC161" t="s">
        <v>180</v>
      </c>
      <c r="BD161" t="s">
        <v>180</v>
      </c>
      <c r="BE161" t="s">
        <v>180</v>
      </c>
      <c r="BI161" t="s">
        <v>180</v>
      </c>
      <c r="BK161" t="s">
        <v>180</v>
      </c>
      <c r="BL161" t="s">
        <v>180</v>
      </c>
      <c r="BM161">
        <v>-0.15</v>
      </c>
      <c r="BN161" t="s">
        <v>180</v>
      </c>
      <c r="BO161" t="s">
        <v>180</v>
      </c>
      <c r="BP161" t="s">
        <v>180</v>
      </c>
      <c r="BQ161" t="s">
        <v>180</v>
      </c>
      <c r="BR161" t="s">
        <v>180</v>
      </c>
      <c r="BS161" t="s">
        <v>180</v>
      </c>
      <c r="BT161" t="s">
        <v>180</v>
      </c>
      <c r="BU161" t="s">
        <v>180</v>
      </c>
      <c r="BV161" t="s">
        <v>180</v>
      </c>
      <c r="BW161" t="s">
        <v>180</v>
      </c>
      <c r="BX161" t="s">
        <v>180</v>
      </c>
      <c r="BY161" t="s">
        <v>180</v>
      </c>
      <c r="BZ161" t="s">
        <v>180</v>
      </c>
      <c r="CD161" t="s">
        <v>180</v>
      </c>
      <c r="CE161" t="s">
        <v>180</v>
      </c>
      <c r="CG161" t="s">
        <v>180</v>
      </c>
      <c r="CH161" t="s">
        <v>180</v>
      </c>
      <c r="CI161" t="s">
        <v>180</v>
      </c>
      <c r="CJ161" t="s">
        <v>180</v>
      </c>
      <c r="CK161" t="s">
        <v>180</v>
      </c>
      <c r="CM161" t="s">
        <v>180</v>
      </c>
      <c r="CN161" t="s">
        <v>180</v>
      </c>
      <c r="CO161">
        <v>27.4</v>
      </c>
      <c r="CQ161">
        <v>202</v>
      </c>
      <c r="CR161">
        <v>183.7</v>
      </c>
      <c r="CS161" t="s">
        <v>180</v>
      </c>
      <c r="CT161" t="s">
        <v>180</v>
      </c>
      <c r="CU161">
        <v>39.6</v>
      </c>
      <c r="CV161">
        <v>141.4</v>
      </c>
      <c r="CW161">
        <v>50.1</v>
      </c>
      <c r="CX161">
        <v>66.400000000000006</v>
      </c>
      <c r="CY161">
        <v>18</v>
      </c>
      <c r="CZ161" t="s">
        <v>180</v>
      </c>
      <c r="DB161" t="s">
        <v>180</v>
      </c>
      <c r="DC161" t="s">
        <v>180</v>
      </c>
      <c r="DD161">
        <v>24.7</v>
      </c>
      <c r="DE161">
        <v>668</v>
      </c>
      <c r="DF161">
        <v>23</v>
      </c>
      <c r="DG161">
        <v>189</v>
      </c>
      <c r="DH161">
        <v>33.33</v>
      </c>
      <c r="DI161">
        <v>54.44</v>
      </c>
      <c r="DJ161" t="s">
        <v>180</v>
      </c>
      <c r="DK161" t="s">
        <v>180</v>
      </c>
      <c r="DL161" t="s">
        <v>180</v>
      </c>
      <c r="DM161" t="s">
        <v>180</v>
      </c>
      <c r="DR161" t="s">
        <v>180</v>
      </c>
      <c r="DS161" t="s">
        <v>180</v>
      </c>
      <c r="DT161">
        <v>0.44700000000000001</v>
      </c>
      <c r="DU161">
        <v>364</v>
      </c>
      <c r="DV161">
        <v>24.8</v>
      </c>
      <c r="DW161">
        <v>53</v>
      </c>
      <c r="DX161">
        <v>6.5</v>
      </c>
      <c r="DY161">
        <v>26.2</v>
      </c>
      <c r="DZ161">
        <v>5.95</v>
      </c>
      <c r="EA161">
        <v>2.0499999999999998</v>
      </c>
      <c r="EB161">
        <v>5.65</v>
      </c>
      <c r="EC161">
        <v>0.77400000000000002</v>
      </c>
      <c r="ED161">
        <v>4.57</v>
      </c>
      <c r="EE161">
        <v>0.876</v>
      </c>
      <c r="EF161">
        <v>2.4700000000000002</v>
      </c>
      <c r="EG161">
        <v>0.33600000000000002</v>
      </c>
      <c r="EH161">
        <v>2.2799999999999998</v>
      </c>
      <c r="EI161">
        <v>0.307</v>
      </c>
      <c r="EJ161">
        <v>4.1399999999999997</v>
      </c>
      <c r="EK161">
        <v>1.7949999999999999</v>
      </c>
      <c r="EL161">
        <v>0.29499999999999998</v>
      </c>
      <c r="EM161" t="s">
        <v>180</v>
      </c>
      <c r="EN161" t="s">
        <v>180</v>
      </c>
      <c r="EO161" t="s">
        <v>180</v>
      </c>
      <c r="EP161" t="s">
        <v>180</v>
      </c>
      <c r="EQ161" t="s">
        <v>180</v>
      </c>
      <c r="ER161" t="s">
        <v>180</v>
      </c>
      <c r="ET161">
        <v>2.67</v>
      </c>
      <c r="EV161">
        <v>2.5099999999999998</v>
      </c>
      <c r="EW161">
        <v>0.90800000000000003</v>
      </c>
      <c r="EY161" t="s">
        <v>180</v>
      </c>
      <c r="EZ161" t="s">
        <v>180</v>
      </c>
      <c r="FA161">
        <v>0.70301100000000005</v>
      </c>
      <c r="FB161" t="s">
        <v>180</v>
      </c>
      <c r="FD161" t="s">
        <v>180</v>
      </c>
      <c r="FF161" t="s">
        <v>180</v>
      </c>
      <c r="FH161" t="s">
        <v>180</v>
      </c>
      <c r="FI161" t="s">
        <v>180</v>
      </c>
      <c r="FJ161" t="s">
        <v>180</v>
      </c>
      <c r="FK161" t="s">
        <v>180</v>
      </c>
      <c r="FL161" t="s">
        <v>180</v>
      </c>
      <c r="FM161" t="s">
        <v>180</v>
      </c>
      <c r="FN161" t="s">
        <v>180</v>
      </c>
      <c r="FP161" t="s">
        <v>180</v>
      </c>
      <c r="FQ161" t="s">
        <v>180</v>
      </c>
      <c r="FR161" t="s">
        <v>180</v>
      </c>
      <c r="FS161" t="s">
        <v>180</v>
      </c>
      <c r="FT161" t="s">
        <v>180</v>
      </c>
      <c r="FU161" t="s">
        <v>180</v>
      </c>
      <c r="FV161" t="s">
        <v>2468</v>
      </c>
      <c r="FW161" t="s">
        <v>180</v>
      </c>
      <c r="FX161">
        <f t="shared" si="38"/>
        <v>14.618421052631579</v>
      </c>
      <c r="FY161">
        <f t="shared" si="39"/>
        <v>82.894736842105274</v>
      </c>
      <c r="FZ161">
        <f t="shared" si="40"/>
        <v>10.877192982456142</v>
      </c>
      <c r="GA161">
        <f t="shared" si="41"/>
        <v>2.609649122807018</v>
      </c>
      <c r="GB161">
        <f t="shared" si="42"/>
        <v>2.4780701754385968</v>
      </c>
      <c r="GC161">
        <f t="shared" si="43"/>
        <v>0.6826923076923076</v>
      </c>
      <c r="GD161">
        <f t="shared" si="44"/>
        <v>29.043478260869566</v>
      </c>
      <c r="GE161">
        <f t="shared" si="45"/>
        <v>25.496183206106871</v>
      </c>
      <c r="GF161">
        <f t="shared" si="46"/>
        <v>14.67741935483871</v>
      </c>
      <c r="GG161">
        <f t="shared" si="47"/>
        <v>10.921092109210921</v>
      </c>
      <c r="GH161">
        <f t="shared" si="48"/>
        <v>5.0377358490566036E-2</v>
      </c>
      <c r="GI161">
        <f t="shared" si="49"/>
        <v>2.7242724272427243E-2</v>
      </c>
      <c r="GJ161">
        <f t="shared" si="50"/>
        <v>0.36175298804780881</v>
      </c>
      <c r="GK161">
        <f t="shared" si="51"/>
        <v>145.0199203187251</v>
      </c>
      <c r="GL161">
        <f t="shared" si="52"/>
        <v>0.74407440744074416</v>
      </c>
      <c r="GM161">
        <f t="shared" si="53"/>
        <v>7.5307530753075308E-2</v>
      </c>
      <c r="GN161">
        <f t="shared" si="54"/>
        <v>0.10120967741935483</v>
      </c>
      <c r="GO161">
        <f t="shared" si="55"/>
        <v>4.1680672268907566</v>
      </c>
      <c r="GP161">
        <f t="shared" si="56"/>
        <v>1.0047146904438435</v>
      </c>
      <c r="GQ161">
        <f>(EA161/0.0735)/((DZ161/0.195*(EB161/0.295))^0.5)</f>
        <v>1.1537511020514968</v>
      </c>
      <c r="GS161">
        <v>0.70301100000000005</v>
      </c>
    </row>
    <row r="162" spans="1:201">
      <c r="A162" t="s">
        <v>2198</v>
      </c>
      <c r="B162" t="s">
        <v>2431</v>
      </c>
      <c r="C162" t="s">
        <v>7210</v>
      </c>
      <c r="D162" t="s">
        <v>6962</v>
      </c>
      <c r="E162" t="s">
        <v>6962</v>
      </c>
      <c r="F162">
        <v>20</v>
      </c>
      <c r="G162">
        <v>7</v>
      </c>
      <c r="H162" t="s">
        <v>7357</v>
      </c>
      <c r="I162" t="s">
        <v>2432</v>
      </c>
      <c r="J162" t="s">
        <v>2469</v>
      </c>
      <c r="K162">
        <v>46.234000000000002</v>
      </c>
      <c r="L162">
        <v>46.234000000000002</v>
      </c>
      <c r="M162">
        <v>-122.15260000000001</v>
      </c>
      <c r="N162">
        <v>-122.15260000000001</v>
      </c>
      <c r="O162" t="s">
        <v>179</v>
      </c>
      <c r="R162" t="s">
        <v>2470</v>
      </c>
      <c r="S162" t="s">
        <v>2435</v>
      </c>
      <c r="T162" t="s">
        <v>604</v>
      </c>
      <c r="U162" t="s">
        <v>180</v>
      </c>
      <c r="V162" t="s">
        <v>180</v>
      </c>
      <c r="W162" t="s">
        <v>180</v>
      </c>
      <c r="X162" t="s">
        <v>2436</v>
      </c>
      <c r="Y162" t="s">
        <v>180</v>
      </c>
      <c r="Z162" t="s">
        <v>180</v>
      </c>
      <c r="AB162" t="s">
        <v>180</v>
      </c>
      <c r="AC162" t="s">
        <v>181</v>
      </c>
      <c r="AD162" t="s">
        <v>180</v>
      </c>
      <c r="AE162" t="s">
        <v>180</v>
      </c>
      <c r="AF162" t="s">
        <v>180</v>
      </c>
      <c r="AG162" t="s">
        <v>180</v>
      </c>
      <c r="AH162" t="s">
        <v>2437</v>
      </c>
      <c r="AI162">
        <v>48.05</v>
      </c>
      <c r="AJ162">
        <v>2.1</v>
      </c>
      <c r="AK162" t="s">
        <v>180</v>
      </c>
      <c r="AL162">
        <v>17.600000000000001</v>
      </c>
      <c r="AM162" t="s">
        <v>2471</v>
      </c>
      <c r="AP162">
        <v>9.42</v>
      </c>
      <c r="AQ162">
        <v>8.27</v>
      </c>
      <c r="AR162">
        <v>6.2</v>
      </c>
      <c r="AS162">
        <v>0.15</v>
      </c>
      <c r="AT162" t="s">
        <v>2442</v>
      </c>
      <c r="AU162">
        <v>1.22</v>
      </c>
      <c r="AV162">
        <v>3.53</v>
      </c>
      <c r="AW162">
        <v>0.47</v>
      </c>
      <c r="AY162" t="s">
        <v>180</v>
      </c>
      <c r="AZ162" t="s">
        <v>180</v>
      </c>
      <c r="BA162">
        <v>97.01</v>
      </c>
      <c r="BC162" t="s">
        <v>180</v>
      </c>
      <c r="BD162" t="s">
        <v>180</v>
      </c>
      <c r="BE162" t="s">
        <v>180</v>
      </c>
      <c r="BI162" t="s">
        <v>180</v>
      </c>
      <c r="BK162" t="s">
        <v>180</v>
      </c>
      <c r="BL162" t="s">
        <v>180</v>
      </c>
      <c r="BM162">
        <v>1.8</v>
      </c>
      <c r="BN162" t="s">
        <v>180</v>
      </c>
      <c r="BO162" t="s">
        <v>180</v>
      </c>
      <c r="BP162" t="s">
        <v>180</v>
      </c>
      <c r="BQ162" t="s">
        <v>180</v>
      </c>
      <c r="BR162" t="s">
        <v>180</v>
      </c>
      <c r="BS162" t="s">
        <v>180</v>
      </c>
      <c r="BT162" t="s">
        <v>180</v>
      </c>
      <c r="BU162" t="s">
        <v>180</v>
      </c>
      <c r="BV162" t="s">
        <v>180</v>
      </c>
      <c r="BW162" t="s">
        <v>180</v>
      </c>
      <c r="BX162" t="s">
        <v>180</v>
      </c>
      <c r="BY162" t="s">
        <v>180</v>
      </c>
      <c r="BZ162" t="s">
        <v>180</v>
      </c>
      <c r="CD162" t="s">
        <v>180</v>
      </c>
      <c r="CE162" t="s">
        <v>180</v>
      </c>
      <c r="CG162" t="s">
        <v>180</v>
      </c>
      <c r="CH162" t="s">
        <v>180</v>
      </c>
      <c r="CI162" t="s">
        <v>180</v>
      </c>
      <c r="CJ162" t="s">
        <v>180</v>
      </c>
      <c r="CK162" t="s">
        <v>180</v>
      </c>
      <c r="CM162" t="s">
        <v>180</v>
      </c>
      <c r="CN162" t="s">
        <v>180</v>
      </c>
      <c r="CO162">
        <v>25</v>
      </c>
      <c r="CQ162">
        <v>216</v>
      </c>
      <c r="CR162">
        <v>154.1</v>
      </c>
      <c r="CS162" t="s">
        <v>180</v>
      </c>
      <c r="CT162" t="s">
        <v>180</v>
      </c>
      <c r="CU162">
        <v>35.700000000000003</v>
      </c>
      <c r="CV162">
        <v>90.7</v>
      </c>
      <c r="CW162">
        <v>56.1</v>
      </c>
      <c r="CX162">
        <v>61.7</v>
      </c>
      <c r="CY162">
        <v>18.5</v>
      </c>
      <c r="CZ162" t="s">
        <v>180</v>
      </c>
      <c r="DB162" t="s">
        <v>180</v>
      </c>
      <c r="DC162" t="s">
        <v>180</v>
      </c>
      <c r="DD162">
        <v>22.5</v>
      </c>
      <c r="DE162">
        <v>622</v>
      </c>
      <c r="DF162">
        <v>22.3</v>
      </c>
      <c r="DG162">
        <v>193</v>
      </c>
      <c r="DH162">
        <v>31.78</v>
      </c>
      <c r="DI162">
        <v>11.4</v>
      </c>
      <c r="DJ162" t="s">
        <v>180</v>
      </c>
      <c r="DK162" t="s">
        <v>180</v>
      </c>
      <c r="DL162" t="s">
        <v>180</v>
      </c>
      <c r="DM162" t="s">
        <v>180</v>
      </c>
      <c r="DR162" t="s">
        <v>180</v>
      </c>
      <c r="DS162" t="s">
        <v>180</v>
      </c>
      <c r="DT162">
        <v>0.55000000000000004</v>
      </c>
      <c r="DU162">
        <v>316</v>
      </c>
      <c r="DV162">
        <v>23.1</v>
      </c>
      <c r="DW162">
        <v>50</v>
      </c>
      <c r="DX162">
        <v>6.25</v>
      </c>
      <c r="DY162">
        <v>26.7</v>
      </c>
      <c r="DZ162">
        <v>5.64</v>
      </c>
      <c r="EA162">
        <v>1.82</v>
      </c>
      <c r="EB162">
        <v>5.42</v>
      </c>
      <c r="EC162">
        <v>0.69499999999999995</v>
      </c>
      <c r="ED162">
        <v>4.59</v>
      </c>
      <c r="EE162">
        <v>0.78500000000000003</v>
      </c>
      <c r="EF162">
        <v>2.2400000000000002</v>
      </c>
      <c r="EG162">
        <v>0.32800000000000001</v>
      </c>
      <c r="EH162">
        <v>1.96</v>
      </c>
      <c r="EI162">
        <v>0.28799999999999998</v>
      </c>
      <c r="EJ162">
        <v>4.41</v>
      </c>
      <c r="EK162">
        <v>1.65</v>
      </c>
      <c r="EL162">
        <v>5.5570000000000004</v>
      </c>
      <c r="EM162" t="s">
        <v>180</v>
      </c>
      <c r="EN162" t="s">
        <v>180</v>
      </c>
      <c r="EO162" t="s">
        <v>180</v>
      </c>
      <c r="EP162" t="s">
        <v>180</v>
      </c>
      <c r="EQ162" t="s">
        <v>180</v>
      </c>
      <c r="ER162" t="s">
        <v>180</v>
      </c>
      <c r="ET162">
        <v>2.81</v>
      </c>
      <c r="EV162">
        <v>2.59</v>
      </c>
      <c r="EW162">
        <v>0.85599999999999998</v>
      </c>
      <c r="EY162" t="s">
        <v>180</v>
      </c>
      <c r="EZ162" t="s">
        <v>180</v>
      </c>
      <c r="FB162" t="s">
        <v>180</v>
      </c>
      <c r="FD162" t="s">
        <v>180</v>
      </c>
      <c r="FF162" t="s">
        <v>180</v>
      </c>
      <c r="FH162" t="s">
        <v>180</v>
      </c>
      <c r="FI162" t="s">
        <v>180</v>
      </c>
      <c r="FJ162" t="s">
        <v>180</v>
      </c>
      <c r="FK162" t="s">
        <v>180</v>
      </c>
      <c r="FL162" t="s">
        <v>180</v>
      </c>
      <c r="FM162" t="s">
        <v>180</v>
      </c>
      <c r="FN162" t="s">
        <v>180</v>
      </c>
      <c r="FP162" t="s">
        <v>180</v>
      </c>
      <c r="FQ162" t="s">
        <v>180</v>
      </c>
      <c r="FR162" t="s">
        <v>180</v>
      </c>
      <c r="FS162" t="s">
        <v>180</v>
      </c>
      <c r="FT162" t="s">
        <v>180</v>
      </c>
      <c r="FU162" t="s">
        <v>180</v>
      </c>
      <c r="FV162" t="s">
        <v>2472</v>
      </c>
      <c r="FW162" t="s">
        <v>180</v>
      </c>
      <c r="FX162">
        <f t="shared" si="38"/>
        <v>16.214285714285715</v>
      </c>
      <c r="FY162">
        <f t="shared" si="39"/>
        <v>98.469387755102048</v>
      </c>
      <c r="FZ162">
        <f t="shared" si="40"/>
        <v>11.785714285714286</v>
      </c>
      <c r="GA162">
        <f t="shared" si="41"/>
        <v>2.8775510204081631</v>
      </c>
      <c r="GB162">
        <f t="shared" si="42"/>
        <v>2.7653061224489797</v>
      </c>
      <c r="GC162">
        <f t="shared" si="43"/>
        <v>0.58095238095238089</v>
      </c>
      <c r="GD162">
        <f t="shared" si="44"/>
        <v>27.892376681614348</v>
      </c>
      <c r="GE162">
        <f t="shared" si="45"/>
        <v>23.295880149812735</v>
      </c>
      <c r="GF162">
        <f t="shared" si="46"/>
        <v>13.679653679653679</v>
      </c>
      <c r="GG162">
        <f t="shared" si="47"/>
        <v>9.9433606041535558</v>
      </c>
      <c r="GH162">
        <f t="shared" si="48"/>
        <v>5.62E-2</v>
      </c>
      <c r="GI162">
        <f t="shared" si="49"/>
        <v>2.6935179358086845E-2</v>
      </c>
      <c r="GJ162">
        <f t="shared" si="50"/>
        <v>0.3305019305019305</v>
      </c>
      <c r="GK162">
        <f t="shared" si="51"/>
        <v>122.00772200772201</v>
      </c>
      <c r="GL162">
        <f t="shared" si="52"/>
        <v>0.72687224669603523</v>
      </c>
      <c r="GM162">
        <f t="shared" si="53"/>
        <v>8.1497797356828189E-2</v>
      </c>
      <c r="GN162">
        <f t="shared" si="54"/>
        <v>0.11212121212121211</v>
      </c>
      <c r="GO162">
        <f t="shared" si="55"/>
        <v>4.0957446808510642</v>
      </c>
      <c r="GP162">
        <f t="shared" si="56"/>
        <v>1.0015517801419247</v>
      </c>
      <c r="GQ162">
        <f>(EA162/0.0735)/((DZ162/0.195*(EB162/0.295))^0.5)</f>
        <v>1.0741703668311522</v>
      </c>
    </row>
    <row r="163" spans="1:201">
      <c r="A163" t="s">
        <v>2198</v>
      </c>
      <c r="B163" t="s">
        <v>2431</v>
      </c>
      <c r="C163" t="s">
        <v>7210</v>
      </c>
      <c r="D163" t="s">
        <v>6962</v>
      </c>
      <c r="E163" t="s">
        <v>6962</v>
      </c>
      <c r="F163">
        <v>20</v>
      </c>
      <c r="G163">
        <v>7</v>
      </c>
      <c r="H163" t="s">
        <v>7357</v>
      </c>
      <c r="I163" t="s">
        <v>2432</v>
      </c>
      <c r="J163" t="s">
        <v>2469</v>
      </c>
      <c r="K163">
        <v>46.218600000000002</v>
      </c>
      <c r="L163">
        <v>46.218600000000002</v>
      </c>
      <c r="M163">
        <v>-122.157</v>
      </c>
      <c r="N163">
        <v>-122.157</v>
      </c>
      <c r="O163" t="s">
        <v>179</v>
      </c>
      <c r="R163" t="s">
        <v>2473</v>
      </c>
      <c r="S163" t="s">
        <v>2435</v>
      </c>
      <c r="T163" t="s">
        <v>604</v>
      </c>
      <c r="U163" t="s">
        <v>180</v>
      </c>
      <c r="V163" t="s">
        <v>180</v>
      </c>
      <c r="W163" t="s">
        <v>180</v>
      </c>
      <c r="X163" t="s">
        <v>2436</v>
      </c>
      <c r="Y163" t="s">
        <v>180</v>
      </c>
      <c r="Z163" t="s">
        <v>180</v>
      </c>
      <c r="AB163" t="s">
        <v>180</v>
      </c>
      <c r="AC163" t="s">
        <v>181</v>
      </c>
      <c r="AD163" t="s">
        <v>180</v>
      </c>
      <c r="AE163" t="s">
        <v>180</v>
      </c>
      <c r="AF163" t="s">
        <v>180</v>
      </c>
      <c r="AG163" t="s">
        <v>180</v>
      </c>
      <c r="AH163" t="s">
        <v>2437</v>
      </c>
      <c r="AI163">
        <v>48.97</v>
      </c>
      <c r="AJ163">
        <v>2.09</v>
      </c>
      <c r="AK163" t="s">
        <v>180</v>
      </c>
      <c r="AL163">
        <v>17.100000000000001</v>
      </c>
      <c r="AM163" t="s">
        <v>2438</v>
      </c>
      <c r="AP163">
        <v>9.4499999999999993</v>
      </c>
      <c r="AQ163">
        <v>8.4600000000000009</v>
      </c>
      <c r="AR163">
        <v>6.77</v>
      </c>
      <c r="AS163">
        <v>0.15</v>
      </c>
      <c r="AT163" t="s">
        <v>2439</v>
      </c>
      <c r="AU163">
        <v>1.28</v>
      </c>
      <c r="AV163">
        <v>3.59</v>
      </c>
      <c r="AW163">
        <v>0.46</v>
      </c>
      <c r="AY163" t="s">
        <v>180</v>
      </c>
      <c r="AZ163" t="s">
        <v>180</v>
      </c>
      <c r="BA163">
        <v>98.32</v>
      </c>
      <c r="BC163" t="s">
        <v>180</v>
      </c>
      <c r="BD163" t="s">
        <v>180</v>
      </c>
      <c r="BE163" t="s">
        <v>180</v>
      </c>
      <c r="BI163" t="s">
        <v>180</v>
      </c>
      <c r="BK163" t="s">
        <v>180</v>
      </c>
      <c r="BL163" t="s">
        <v>180</v>
      </c>
      <c r="BM163">
        <v>0.6</v>
      </c>
      <c r="BN163" t="s">
        <v>180</v>
      </c>
      <c r="BO163" t="s">
        <v>180</v>
      </c>
      <c r="BP163" t="s">
        <v>180</v>
      </c>
      <c r="BQ163" t="s">
        <v>180</v>
      </c>
      <c r="BR163" t="s">
        <v>180</v>
      </c>
      <c r="BS163" t="s">
        <v>180</v>
      </c>
      <c r="BT163" t="s">
        <v>180</v>
      </c>
      <c r="BU163" t="s">
        <v>180</v>
      </c>
      <c r="BV163" t="s">
        <v>180</v>
      </c>
      <c r="BW163" t="s">
        <v>180</v>
      </c>
      <c r="BX163" t="s">
        <v>180</v>
      </c>
      <c r="BY163" t="s">
        <v>180</v>
      </c>
      <c r="BZ163" t="s">
        <v>180</v>
      </c>
      <c r="CD163" t="s">
        <v>180</v>
      </c>
      <c r="CE163" t="s">
        <v>180</v>
      </c>
      <c r="CG163" t="s">
        <v>180</v>
      </c>
      <c r="CH163" t="s">
        <v>180</v>
      </c>
      <c r="CI163" t="s">
        <v>180</v>
      </c>
      <c r="CJ163" t="s">
        <v>180</v>
      </c>
      <c r="CK163" t="s">
        <v>180</v>
      </c>
      <c r="CM163" t="s">
        <v>180</v>
      </c>
      <c r="CN163" t="s">
        <v>180</v>
      </c>
      <c r="CO163">
        <v>26.8</v>
      </c>
      <c r="CQ163">
        <v>210</v>
      </c>
      <c r="CR163">
        <v>152.5</v>
      </c>
      <c r="CS163" t="s">
        <v>180</v>
      </c>
      <c r="CT163" t="s">
        <v>180</v>
      </c>
      <c r="CU163">
        <v>40.200000000000003</v>
      </c>
      <c r="CV163">
        <v>79.900000000000006</v>
      </c>
      <c r="CW163">
        <v>55.1</v>
      </c>
      <c r="CX163">
        <v>59.3</v>
      </c>
      <c r="CY163">
        <v>18.600000000000001</v>
      </c>
      <c r="CZ163" t="s">
        <v>180</v>
      </c>
      <c r="DB163" t="s">
        <v>180</v>
      </c>
      <c r="DC163" t="s">
        <v>180</v>
      </c>
      <c r="DD163">
        <v>22.7</v>
      </c>
      <c r="DE163">
        <v>614</v>
      </c>
      <c r="DF163">
        <v>23.8</v>
      </c>
      <c r="DG163">
        <v>195</v>
      </c>
      <c r="DH163">
        <v>31.41</v>
      </c>
      <c r="DI163">
        <v>12.99</v>
      </c>
      <c r="DJ163" t="s">
        <v>180</v>
      </c>
      <c r="DK163" t="s">
        <v>180</v>
      </c>
      <c r="DL163" t="s">
        <v>180</v>
      </c>
      <c r="DM163" t="s">
        <v>180</v>
      </c>
      <c r="DR163" t="s">
        <v>180</v>
      </c>
      <c r="DS163" t="s">
        <v>180</v>
      </c>
      <c r="DT163">
        <v>0.54</v>
      </c>
      <c r="DU163">
        <v>325</v>
      </c>
      <c r="DV163">
        <v>23.2</v>
      </c>
      <c r="DW163">
        <v>49.9</v>
      </c>
      <c r="DX163">
        <v>6.35</v>
      </c>
      <c r="DY163">
        <v>26.6</v>
      </c>
      <c r="DZ163">
        <v>5.8</v>
      </c>
      <c r="EA163">
        <v>1.91</v>
      </c>
      <c r="EB163">
        <v>5.54</v>
      </c>
      <c r="EC163">
        <v>0.82299999999999995</v>
      </c>
      <c r="ED163">
        <v>4.6900000000000004</v>
      </c>
      <c r="EE163">
        <v>0.92200000000000004</v>
      </c>
      <c r="EF163">
        <v>2.4500000000000002</v>
      </c>
      <c r="EG163">
        <v>0.35699999999999998</v>
      </c>
      <c r="EH163">
        <v>2.16</v>
      </c>
      <c r="EI163">
        <v>0.33200000000000002</v>
      </c>
      <c r="EJ163">
        <v>4.53</v>
      </c>
      <c r="EK163">
        <v>1.82</v>
      </c>
      <c r="EL163">
        <v>7.1980000000000004</v>
      </c>
      <c r="EM163" t="s">
        <v>180</v>
      </c>
      <c r="EN163" t="s">
        <v>180</v>
      </c>
      <c r="EO163" t="s">
        <v>180</v>
      </c>
      <c r="EP163" t="s">
        <v>180</v>
      </c>
      <c r="EQ163" t="s">
        <v>180</v>
      </c>
      <c r="ER163" t="s">
        <v>180</v>
      </c>
      <c r="ET163">
        <v>2.81</v>
      </c>
      <c r="EV163">
        <v>2.58</v>
      </c>
      <c r="EW163">
        <v>1.0129999999999999</v>
      </c>
      <c r="EX163">
        <v>0.51303200000000004</v>
      </c>
      <c r="EY163" t="s">
        <v>180</v>
      </c>
      <c r="EZ163" t="s">
        <v>180</v>
      </c>
      <c r="FA163">
        <v>0.70299100000000003</v>
      </c>
      <c r="FB163" t="s">
        <v>180</v>
      </c>
      <c r="FD163" t="s">
        <v>180</v>
      </c>
      <c r="FF163" t="s">
        <v>180</v>
      </c>
      <c r="FH163" t="s">
        <v>180</v>
      </c>
      <c r="FI163" t="s">
        <v>180</v>
      </c>
      <c r="FJ163" t="s">
        <v>180</v>
      </c>
      <c r="FK163" t="s">
        <v>180</v>
      </c>
      <c r="FL163" t="s">
        <v>180</v>
      </c>
      <c r="FM163" t="s">
        <v>180</v>
      </c>
      <c r="FN163" t="s">
        <v>180</v>
      </c>
      <c r="FP163" t="s">
        <v>180</v>
      </c>
      <c r="FQ163" t="s">
        <v>180</v>
      </c>
      <c r="FR163" t="s">
        <v>180</v>
      </c>
      <c r="FS163" t="s">
        <v>180</v>
      </c>
      <c r="FT163" t="s">
        <v>180</v>
      </c>
      <c r="FU163" t="s">
        <v>180</v>
      </c>
      <c r="FV163" t="s">
        <v>2474</v>
      </c>
      <c r="FW163" t="s">
        <v>180</v>
      </c>
      <c r="FX163">
        <f t="shared" si="38"/>
        <v>14.541666666666666</v>
      </c>
      <c r="FY163">
        <f t="shared" si="39"/>
        <v>90.277777777777771</v>
      </c>
      <c r="FZ163">
        <f t="shared" si="40"/>
        <v>10.74074074074074</v>
      </c>
      <c r="GA163">
        <f t="shared" si="41"/>
        <v>2.6851851851851851</v>
      </c>
      <c r="GB163">
        <f t="shared" si="42"/>
        <v>2.5648148148148149</v>
      </c>
      <c r="GC163">
        <f t="shared" si="43"/>
        <v>0.6124401913875599</v>
      </c>
      <c r="GD163">
        <f t="shared" si="44"/>
        <v>25.798319327731093</v>
      </c>
      <c r="GE163">
        <f t="shared" si="45"/>
        <v>23.082706766917291</v>
      </c>
      <c r="GF163">
        <f t="shared" si="46"/>
        <v>14.008620689655173</v>
      </c>
      <c r="GG163">
        <f t="shared" si="47"/>
        <v>10.347023241006049</v>
      </c>
      <c r="GH163">
        <f t="shared" si="48"/>
        <v>5.6312625250501007E-2</v>
      </c>
      <c r="GI163">
        <f t="shared" si="49"/>
        <v>3.225087551735116E-2</v>
      </c>
      <c r="GJ163">
        <f t="shared" si="50"/>
        <v>0.39263565891472862</v>
      </c>
      <c r="GK163">
        <f t="shared" si="51"/>
        <v>125.96899224806201</v>
      </c>
      <c r="GL163">
        <f t="shared" si="52"/>
        <v>0.73861827443489336</v>
      </c>
      <c r="GM163">
        <f t="shared" si="53"/>
        <v>8.2139446036294181E-2</v>
      </c>
      <c r="GN163">
        <f t="shared" si="54"/>
        <v>0.11120689655172414</v>
      </c>
      <c r="GO163">
        <f t="shared" si="55"/>
        <v>4</v>
      </c>
      <c r="GP163">
        <f t="shared" si="56"/>
        <v>0.98950750389545516</v>
      </c>
      <c r="GQ163">
        <f>(EA163/0.0735)/((DZ163/0.195*(EB163/0.295))^0.5)</f>
        <v>1.0995258969637904</v>
      </c>
      <c r="GR163">
        <v>0.51303200000000004</v>
      </c>
      <c r="GS163">
        <v>0.70299100000000003</v>
      </c>
    </row>
    <row r="164" spans="1:201">
      <c r="A164" t="s">
        <v>2198</v>
      </c>
      <c r="B164" t="s">
        <v>2431</v>
      </c>
      <c r="C164" t="s">
        <v>7210</v>
      </c>
      <c r="D164" t="s">
        <v>6962</v>
      </c>
      <c r="E164" t="s">
        <v>6962</v>
      </c>
      <c r="F164">
        <v>20</v>
      </c>
      <c r="G164">
        <v>7</v>
      </c>
      <c r="H164" t="s">
        <v>7357</v>
      </c>
      <c r="I164" t="s">
        <v>2432</v>
      </c>
      <c r="J164" t="s">
        <v>2469</v>
      </c>
      <c r="K164">
        <v>46.218600000000002</v>
      </c>
      <c r="L164">
        <v>46.218600000000002</v>
      </c>
      <c r="M164">
        <v>-122.157</v>
      </c>
      <c r="N164">
        <v>-122.157</v>
      </c>
      <c r="O164" t="s">
        <v>179</v>
      </c>
      <c r="R164" t="s">
        <v>2475</v>
      </c>
      <c r="S164" t="s">
        <v>2435</v>
      </c>
      <c r="T164" t="s">
        <v>604</v>
      </c>
      <c r="U164" t="s">
        <v>180</v>
      </c>
      <c r="V164" t="s">
        <v>180</v>
      </c>
      <c r="W164" t="s">
        <v>180</v>
      </c>
      <c r="X164" t="s">
        <v>2436</v>
      </c>
      <c r="Y164" t="s">
        <v>180</v>
      </c>
      <c r="Z164" t="s">
        <v>180</v>
      </c>
      <c r="AB164" t="s">
        <v>180</v>
      </c>
      <c r="AC164" t="s">
        <v>181</v>
      </c>
      <c r="AD164" t="s">
        <v>180</v>
      </c>
      <c r="AE164" t="s">
        <v>180</v>
      </c>
      <c r="AF164" t="s">
        <v>180</v>
      </c>
      <c r="AG164" t="s">
        <v>180</v>
      </c>
      <c r="AH164" t="s">
        <v>2437</v>
      </c>
      <c r="AI164">
        <v>49.4</v>
      </c>
      <c r="AJ164">
        <v>1.96</v>
      </c>
      <c r="AK164" t="s">
        <v>180</v>
      </c>
      <c r="AL164">
        <v>17.2</v>
      </c>
      <c r="AM164" t="s">
        <v>200</v>
      </c>
      <c r="AP164">
        <v>9.25</v>
      </c>
      <c r="AQ164">
        <v>8.34</v>
      </c>
      <c r="AR164">
        <v>6.86</v>
      </c>
      <c r="AS164">
        <v>0.14000000000000001</v>
      </c>
      <c r="AT164" t="s">
        <v>2446</v>
      </c>
      <c r="AU164">
        <v>1.1200000000000001</v>
      </c>
      <c r="AV164">
        <v>3.56</v>
      </c>
      <c r="AW164">
        <v>0.43</v>
      </c>
      <c r="AY164" t="s">
        <v>180</v>
      </c>
      <c r="AZ164" t="s">
        <v>180</v>
      </c>
      <c r="BA164">
        <v>98.260000000000019</v>
      </c>
      <c r="BC164" t="s">
        <v>180</v>
      </c>
      <c r="BD164" t="s">
        <v>180</v>
      </c>
      <c r="BE164" t="s">
        <v>180</v>
      </c>
      <c r="BI164" t="s">
        <v>180</v>
      </c>
      <c r="BK164" t="s">
        <v>180</v>
      </c>
      <c r="BL164" t="s">
        <v>180</v>
      </c>
      <c r="BM164">
        <v>0.46</v>
      </c>
      <c r="BN164" t="s">
        <v>180</v>
      </c>
      <c r="BO164" t="s">
        <v>180</v>
      </c>
      <c r="BP164" t="s">
        <v>180</v>
      </c>
      <c r="BQ164" t="s">
        <v>180</v>
      </c>
      <c r="BR164" t="s">
        <v>180</v>
      </c>
      <c r="BS164" t="s">
        <v>180</v>
      </c>
      <c r="BT164" t="s">
        <v>180</v>
      </c>
      <c r="BU164" t="s">
        <v>180</v>
      </c>
      <c r="BV164" t="s">
        <v>180</v>
      </c>
      <c r="BW164" t="s">
        <v>180</v>
      </c>
      <c r="BX164" t="s">
        <v>180</v>
      </c>
      <c r="BY164" t="s">
        <v>180</v>
      </c>
      <c r="BZ164" t="s">
        <v>180</v>
      </c>
      <c r="CD164" t="s">
        <v>180</v>
      </c>
      <c r="CE164" t="s">
        <v>180</v>
      </c>
      <c r="CG164" t="s">
        <v>180</v>
      </c>
      <c r="CH164" t="s">
        <v>180</v>
      </c>
      <c r="CI164" t="s">
        <v>180</v>
      </c>
      <c r="CJ164" t="s">
        <v>180</v>
      </c>
      <c r="CK164" t="s">
        <v>180</v>
      </c>
      <c r="CM164" t="s">
        <v>180</v>
      </c>
      <c r="CN164" t="s">
        <v>180</v>
      </c>
      <c r="CO164">
        <v>26.8</v>
      </c>
      <c r="CQ164">
        <v>216</v>
      </c>
      <c r="CR164">
        <v>215.3</v>
      </c>
      <c r="CS164" t="s">
        <v>180</v>
      </c>
      <c r="CT164" t="s">
        <v>180</v>
      </c>
      <c r="CU164">
        <v>39.9</v>
      </c>
      <c r="CV164">
        <v>121.5</v>
      </c>
      <c r="CW164">
        <v>60</v>
      </c>
      <c r="CX164">
        <v>66.3</v>
      </c>
      <c r="CY164">
        <v>19.100000000000001</v>
      </c>
      <c r="CZ164" t="s">
        <v>180</v>
      </c>
      <c r="DB164" t="s">
        <v>180</v>
      </c>
      <c r="DC164" t="s">
        <v>180</v>
      </c>
      <c r="DD164">
        <v>21.7</v>
      </c>
      <c r="DE164">
        <v>628</v>
      </c>
      <c r="DF164">
        <v>23.6</v>
      </c>
      <c r="DG164">
        <v>192</v>
      </c>
      <c r="DH164">
        <v>29.71</v>
      </c>
      <c r="DI164">
        <v>8.07</v>
      </c>
      <c r="DJ164" t="s">
        <v>180</v>
      </c>
      <c r="DK164" t="s">
        <v>180</v>
      </c>
      <c r="DL164" t="s">
        <v>180</v>
      </c>
      <c r="DM164" t="s">
        <v>180</v>
      </c>
      <c r="DR164" t="s">
        <v>180</v>
      </c>
      <c r="DS164" t="s">
        <v>180</v>
      </c>
      <c r="DT164">
        <v>0.50900000000000001</v>
      </c>
      <c r="DU164">
        <v>323</v>
      </c>
      <c r="DV164">
        <v>21.8</v>
      </c>
      <c r="DW164">
        <v>48.9</v>
      </c>
      <c r="DX164">
        <v>6.26</v>
      </c>
      <c r="DY164">
        <v>25.7</v>
      </c>
      <c r="DZ164">
        <v>5.91</v>
      </c>
      <c r="EA164">
        <v>1.91</v>
      </c>
      <c r="EB164">
        <v>5.64</v>
      </c>
      <c r="EC164">
        <v>0.81100000000000005</v>
      </c>
      <c r="ED164">
        <v>4.68</v>
      </c>
      <c r="EE164">
        <v>0.89</v>
      </c>
      <c r="EF164">
        <v>2.56</v>
      </c>
      <c r="EG164">
        <v>0.34799999999999998</v>
      </c>
      <c r="EH164">
        <v>2.34</v>
      </c>
      <c r="EI164">
        <v>0.33900000000000002</v>
      </c>
      <c r="EJ164">
        <v>4.24</v>
      </c>
      <c r="EK164">
        <v>1.6419999999999999</v>
      </c>
      <c r="EL164">
        <v>1.1599999999999999</v>
      </c>
      <c r="EM164" t="s">
        <v>180</v>
      </c>
      <c r="EN164" t="s">
        <v>180</v>
      </c>
      <c r="EO164" t="s">
        <v>180</v>
      </c>
      <c r="EP164" t="s">
        <v>180</v>
      </c>
      <c r="EQ164" t="s">
        <v>180</v>
      </c>
      <c r="ER164" t="s">
        <v>180</v>
      </c>
      <c r="ET164">
        <v>2.64</v>
      </c>
      <c r="EV164">
        <v>2.5499999999999998</v>
      </c>
      <c r="EW164">
        <v>0.86</v>
      </c>
      <c r="EY164" t="s">
        <v>180</v>
      </c>
      <c r="EZ164" t="s">
        <v>180</v>
      </c>
      <c r="FB164" t="s">
        <v>180</v>
      </c>
      <c r="FD164" t="s">
        <v>180</v>
      </c>
      <c r="FF164" t="s">
        <v>180</v>
      </c>
      <c r="FH164" t="s">
        <v>180</v>
      </c>
      <c r="FI164" t="s">
        <v>180</v>
      </c>
      <c r="FJ164" t="s">
        <v>180</v>
      </c>
      <c r="FK164" t="s">
        <v>180</v>
      </c>
      <c r="FL164" t="s">
        <v>180</v>
      </c>
      <c r="FM164" t="s">
        <v>180</v>
      </c>
      <c r="FN164" t="s">
        <v>180</v>
      </c>
      <c r="FP164" t="s">
        <v>180</v>
      </c>
      <c r="FQ164" t="s">
        <v>180</v>
      </c>
      <c r="FR164" t="s">
        <v>180</v>
      </c>
      <c r="FS164" t="s">
        <v>180</v>
      </c>
      <c r="FT164" t="s">
        <v>180</v>
      </c>
      <c r="FU164" t="s">
        <v>180</v>
      </c>
      <c r="FV164" t="s">
        <v>2476</v>
      </c>
      <c r="FW164" t="s">
        <v>180</v>
      </c>
      <c r="FX164">
        <f t="shared" si="38"/>
        <v>12.696581196581198</v>
      </c>
      <c r="FY164">
        <f t="shared" si="39"/>
        <v>82.051282051282058</v>
      </c>
      <c r="FZ164">
        <f t="shared" si="40"/>
        <v>9.3162393162393169</v>
      </c>
      <c r="GA164">
        <f t="shared" si="41"/>
        <v>2.525641025641026</v>
      </c>
      <c r="GB164">
        <f t="shared" si="42"/>
        <v>2.4102564102564101</v>
      </c>
      <c r="GC164">
        <f t="shared" si="43"/>
        <v>0.57142857142857151</v>
      </c>
      <c r="GD164">
        <f t="shared" si="44"/>
        <v>26.610169491525422</v>
      </c>
      <c r="GE164">
        <f t="shared" si="45"/>
        <v>24.435797665369652</v>
      </c>
      <c r="GF164">
        <f t="shared" si="46"/>
        <v>14.81651376146789</v>
      </c>
      <c r="GG164">
        <f t="shared" si="47"/>
        <v>10.871760350050488</v>
      </c>
      <c r="GH164">
        <f t="shared" si="48"/>
        <v>5.3987730061349701E-2</v>
      </c>
      <c r="GI164">
        <f t="shared" si="49"/>
        <v>2.8946482665769099E-2</v>
      </c>
      <c r="GJ164">
        <f t="shared" si="50"/>
        <v>0.33725490196078434</v>
      </c>
      <c r="GK164">
        <f t="shared" si="51"/>
        <v>126.66666666666667</v>
      </c>
      <c r="GL164">
        <f t="shared" si="52"/>
        <v>0.73375967687647259</v>
      </c>
      <c r="GM164">
        <f t="shared" si="53"/>
        <v>8.5829686974082789E-2</v>
      </c>
      <c r="GN164">
        <f t="shared" si="54"/>
        <v>0.11697247706422018</v>
      </c>
      <c r="GO164">
        <f t="shared" si="55"/>
        <v>3.6886632825719121</v>
      </c>
      <c r="GP164">
        <f t="shared" si="56"/>
        <v>1.0074948786625482</v>
      </c>
      <c r="GQ164">
        <f>(EA164/0.0735)/((DZ164/0.195*(EB164/0.295))^0.5)</f>
        <v>1.0795457435454352</v>
      </c>
    </row>
    <row r="165" spans="1:201">
      <c r="A165" t="s">
        <v>2198</v>
      </c>
      <c r="B165" t="s">
        <v>2431</v>
      </c>
      <c r="C165" t="s">
        <v>7210</v>
      </c>
      <c r="D165" t="s">
        <v>6962</v>
      </c>
      <c r="E165" t="s">
        <v>6962</v>
      </c>
      <c r="F165">
        <v>20</v>
      </c>
      <c r="G165">
        <v>7</v>
      </c>
      <c r="H165" t="s">
        <v>7357</v>
      </c>
      <c r="I165" t="s">
        <v>2432</v>
      </c>
      <c r="J165" t="s">
        <v>2477</v>
      </c>
      <c r="K165">
        <v>46.057699999999997</v>
      </c>
      <c r="L165">
        <v>46.057699999999997</v>
      </c>
      <c r="M165">
        <v>-122.2559</v>
      </c>
      <c r="N165">
        <v>-122.2559</v>
      </c>
      <c r="O165" t="s">
        <v>179</v>
      </c>
      <c r="R165" t="s">
        <v>2478</v>
      </c>
      <c r="S165" t="s">
        <v>2435</v>
      </c>
      <c r="T165" t="s">
        <v>604</v>
      </c>
      <c r="U165" t="s">
        <v>180</v>
      </c>
      <c r="V165" t="s">
        <v>180</v>
      </c>
      <c r="W165" t="s">
        <v>180</v>
      </c>
      <c r="X165" t="s">
        <v>2436</v>
      </c>
      <c r="Y165" t="s">
        <v>180</v>
      </c>
      <c r="Z165" t="s">
        <v>180</v>
      </c>
      <c r="AB165" t="s">
        <v>180</v>
      </c>
      <c r="AC165" t="s">
        <v>181</v>
      </c>
      <c r="AD165" t="s">
        <v>180</v>
      </c>
      <c r="AE165" t="s">
        <v>180</v>
      </c>
      <c r="AF165" t="s">
        <v>180</v>
      </c>
      <c r="AG165" t="s">
        <v>180</v>
      </c>
      <c r="AH165" t="s">
        <v>2437</v>
      </c>
      <c r="AI165">
        <v>49.88</v>
      </c>
      <c r="AJ165">
        <v>1.45</v>
      </c>
      <c r="AK165" t="s">
        <v>180</v>
      </c>
      <c r="AL165">
        <v>17.170000000000002</v>
      </c>
      <c r="AM165" t="s">
        <v>2460</v>
      </c>
      <c r="AP165">
        <v>9.91</v>
      </c>
      <c r="AQ165">
        <v>9.81</v>
      </c>
      <c r="AR165">
        <v>7</v>
      </c>
      <c r="AS165">
        <v>0.16</v>
      </c>
      <c r="AT165" t="s">
        <v>2479</v>
      </c>
      <c r="AU165">
        <v>0.49</v>
      </c>
      <c r="AV165">
        <v>3.36</v>
      </c>
      <c r="AW165">
        <v>0.17</v>
      </c>
      <c r="AY165" t="s">
        <v>180</v>
      </c>
      <c r="AZ165" t="s">
        <v>180</v>
      </c>
      <c r="BA165">
        <v>99.399999999999991</v>
      </c>
      <c r="BC165" t="s">
        <v>180</v>
      </c>
      <c r="BD165" t="s">
        <v>180</v>
      </c>
      <c r="BE165" t="s">
        <v>180</v>
      </c>
      <c r="BI165" t="s">
        <v>180</v>
      </c>
      <c r="BK165" t="s">
        <v>180</v>
      </c>
      <c r="BL165" t="s">
        <v>180</v>
      </c>
      <c r="BM165">
        <v>-0.45</v>
      </c>
      <c r="BN165" t="s">
        <v>180</v>
      </c>
      <c r="BO165" t="s">
        <v>180</v>
      </c>
      <c r="BP165" t="s">
        <v>180</v>
      </c>
      <c r="BQ165" t="s">
        <v>180</v>
      </c>
      <c r="BR165" t="s">
        <v>180</v>
      </c>
      <c r="BS165" t="s">
        <v>180</v>
      </c>
      <c r="BT165" t="s">
        <v>180</v>
      </c>
      <c r="BU165" t="s">
        <v>180</v>
      </c>
      <c r="BV165" t="s">
        <v>180</v>
      </c>
      <c r="BW165" t="s">
        <v>180</v>
      </c>
      <c r="BX165" t="s">
        <v>180</v>
      </c>
      <c r="BY165" t="s">
        <v>180</v>
      </c>
      <c r="BZ165" t="s">
        <v>180</v>
      </c>
      <c r="CD165" t="s">
        <v>180</v>
      </c>
      <c r="CE165" t="s">
        <v>180</v>
      </c>
      <c r="CG165" t="s">
        <v>180</v>
      </c>
      <c r="CH165" t="s">
        <v>180</v>
      </c>
      <c r="CI165" t="s">
        <v>180</v>
      </c>
      <c r="CJ165" t="s">
        <v>180</v>
      </c>
      <c r="CK165" t="s">
        <v>180</v>
      </c>
      <c r="CM165" t="s">
        <v>180</v>
      </c>
      <c r="CN165" t="s">
        <v>180</v>
      </c>
      <c r="CO165">
        <v>31.6</v>
      </c>
      <c r="CQ165">
        <v>206</v>
      </c>
      <c r="CR165">
        <v>160.1</v>
      </c>
      <c r="CS165" t="s">
        <v>180</v>
      </c>
      <c r="CT165" t="s">
        <v>180</v>
      </c>
      <c r="CU165">
        <v>42.8</v>
      </c>
      <c r="CV165">
        <v>98.6</v>
      </c>
      <c r="CW165">
        <v>70.3</v>
      </c>
      <c r="CX165">
        <v>65.7</v>
      </c>
      <c r="CY165">
        <v>16.100000000000001</v>
      </c>
      <c r="CZ165" t="s">
        <v>180</v>
      </c>
      <c r="DB165" t="s">
        <v>180</v>
      </c>
      <c r="DC165" t="s">
        <v>180</v>
      </c>
      <c r="DD165">
        <v>8.9</v>
      </c>
      <c r="DE165">
        <v>346</v>
      </c>
      <c r="DF165">
        <v>23.1</v>
      </c>
      <c r="DG165">
        <v>111</v>
      </c>
      <c r="DH165">
        <v>6.58</v>
      </c>
      <c r="DI165">
        <v>17.13</v>
      </c>
      <c r="DJ165" t="s">
        <v>180</v>
      </c>
      <c r="DK165" t="s">
        <v>180</v>
      </c>
      <c r="DL165" t="s">
        <v>180</v>
      </c>
      <c r="DM165" t="s">
        <v>180</v>
      </c>
      <c r="DR165" t="s">
        <v>180</v>
      </c>
      <c r="DS165" t="s">
        <v>180</v>
      </c>
      <c r="DT165">
        <v>0.29099999999999998</v>
      </c>
      <c r="DU165">
        <v>122</v>
      </c>
      <c r="DV165">
        <v>8.5</v>
      </c>
      <c r="DW165">
        <v>20.3</v>
      </c>
      <c r="DX165">
        <v>2.86</v>
      </c>
      <c r="DY165">
        <v>13.6</v>
      </c>
      <c r="DZ165">
        <v>3.81</v>
      </c>
      <c r="EA165">
        <v>1.28</v>
      </c>
      <c r="EB165">
        <v>4.3499999999999996</v>
      </c>
      <c r="EC165">
        <v>0.65900000000000003</v>
      </c>
      <c r="ED165">
        <v>4.22</v>
      </c>
      <c r="EE165">
        <v>0.86699999999999999</v>
      </c>
      <c r="EF165">
        <v>2.64</v>
      </c>
      <c r="EG165">
        <v>0.34200000000000003</v>
      </c>
      <c r="EH165">
        <v>2.21</v>
      </c>
      <c r="EI165">
        <v>0.32100000000000001</v>
      </c>
      <c r="EJ165">
        <v>2.67</v>
      </c>
      <c r="EK165">
        <v>0.34699999999999998</v>
      </c>
      <c r="EL165">
        <v>0.14699999999999999</v>
      </c>
      <c r="EM165" t="s">
        <v>180</v>
      </c>
      <c r="EN165" t="s">
        <v>180</v>
      </c>
      <c r="EO165" t="s">
        <v>180</v>
      </c>
      <c r="EP165" t="s">
        <v>180</v>
      </c>
      <c r="EQ165" t="s">
        <v>180</v>
      </c>
      <c r="ER165" t="s">
        <v>180</v>
      </c>
      <c r="ET165">
        <v>1.71</v>
      </c>
      <c r="EV165">
        <v>0.82</v>
      </c>
      <c r="EW165">
        <v>0.29799999999999999</v>
      </c>
      <c r="EX165">
        <v>0.51299399999999995</v>
      </c>
      <c r="EY165" t="s">
        <v>180</v>
      </c>
      <c r="EZ165" t="s">
        <v>180</v>
      </c>
      <c r="FA165">
        <v>0.70302200000000004</v>
      </c>
      <c r="FB165" t="s">
        <v>180</v>
      </c>
      <c r="FD165" t="s">
        <v>180</v>
      </c>
      <c r="FF165" t="s">
        <v>180</v>
      </c>
      <c r="FH165" t="s">
        <v>180</v>
      </c>
      <c r="FI165" t="s">
        <v>180</v>
      </c>
      <c r="FJ165" t="s">
        <v>180</v>
      </c>
      <c r="FK165" t="s">
        <v>180</v>
      </c>
      <c r="FL165" t="s">
        <v>180</v>
      </c>
      <c r="FM165" t="s">
        <v>180</v>
      </c>
      <c r="FN165" t="s">
        <v>180</v>
      </c>
      <c r="FP165" t="s">
        <v>180</v>
      </c>
      <c r="FQ165" t="s">
        <v>180</v>
      </c>
      <c r="FR165" t="s">
        <v>180</v>
      </c>
      <c r="FS165" t="s">
        <v>180</v>
      </c>
      <c r="FT165" t="s">
        <v>180</v>
      </c>
      <c r="FU165" t="s">
        <v>180</v>
      </c>
      <c r="FV165" t="s">
        <v>2480</v>
      </c>
      <c r="FW165" t="s">
        <v>180</v>
      </c>
      <c r="FX165">
        <f t="shared" si="38"/>
        <v>2.9773755656108598</v>
      </c>
      <c r="FY165">
        <f t="shared" si="39"/>
        <v>50.226244343891402</v>
      </c>
      <c r="FZ165">
        <f t="shared" si="40"/>
        <v>3.8461538461538463</v>
      </c>
      <c r="GA165">
        <f t="shared" si="41"/>
        <v>1.7239819004524888</v>
      </c>
      <c r="GB165">
        <f t="shared" si="42"/>
        <v>1.9683257918552035</v>
      </c>
      <c r="GC165">
        <f t="shared" si="43"/>
        <v>0.33793103448275863</v>
      </c>
      <c r="GD165">
        <f t="shared" si="44"/>
        <v>14.978354978354977</v>
      </c>
      <c r="GE165">
        <f t="shared" si="45"/>
        <v>25.441176470588236</v>
      </c>
      <c r="GF165">
        <f t="shared" si="46"/>
        <v>14.352941176470589</v>
      </c>
      <c r="GG165">
        <f t="shared" si="47"/>
        <v>18.541033434650455</v>
      </c>
      <c r="GH165">
        <f t="shared" si="48"/>
        <v>8.4236453201970443E-2</v>
      </c>
      <c r="GI165">
        <f t="shared" si="49"/>
        <v>4.5288753799392095E-2</v>
      </c>
      <c r="GJ165">
        <f t="shared" si="50"/>
        <v>0.36341463414634145</v>
      </c>
      <c r="GK165">
        <f t="shared" si="51"/>
        <v>148.78048780487805</v>
      </c>
      <c r="GL165">
        <f t="shared" si="52"/>
        <v>1.2917933130699089</v>
      </c>
      <c r="GM165">
        <f t="shared" si="53"/>
        <v>0.12462006079027355</v>
      </c>
      <c r="GN165">
        <f t="shared" si="54"/>
        <v>9.6470588235294114E-2</v>
      </c>
      <c r="GO165">
        <f t="shared" si="55"/>
        <v>2.2309711286089238</v>
      </c>
      <c r="GP165">
        <f t="shared" si="56"/>
        <v>0.99095277910398194</v>
      </c>
      <c r="GQ165">
        <f>(EA165/0.0735)/((DZ165/0.195*(EB165/0.295))^0.5)</f>
        <v>1.0259916538279912</v>
      </c>
      <c r="GR165">
        <v>0.51299399999999995</v>
      </c>
      <c r="GS165">
        <v>0.70302200000000004</v>
      </c>
    </row>
    <row r="166" spans="1:201">
      <c r="A166" t="s">
        <v>2198</v>
      </c>
      <c r="B166" t="s">
        <v>2431</v>
      </c>
      <c r="C166" t="s">
        <v>7210</v>
      </c>
      <c r="D166" t="s">
        <v>6962</v>
      </c>
      <c r="E166" t="s">
        <v>6962</v>
      </c>
      <c r="F166">
        <v>20</v>
      </c>
      <c r="G166">
        <v>7</v>
      </c>
      <c r="H166" t="s">
        <v>7357</v>
      </c>
      <c r="I166" t="s">
        <v>2432</v>
      </c>
      <c r="J166" t="s">
        <v>2477</v>
      </c>
      <c r="K166">
        <v>46.057699999999997</v>
      </c>
      <c r="L166">
        <v>46.057699999999997</v>
      </c>
      <c r="M166">
        <v>-122.2559</v>
      </c>
      <c r="N166">
        <v>-122.2559</v>
      </c>
      <c r="O166" t="s">
        <v>179</v>
      </c>
      <c r="R166" t="s">
        <v>2481</v>
      </c>
      <c r="S166" t="s">
        <v>2435</v>
      </c>
      <c r="T166" t="s">
        <v>604</v>
      </c>
      <c r="U166" t="s">
        <v>180</v>
      </c>
      <c r="V166" t="s">
        <v>180</v>
      </c>
      <c r="W166" t="s">
        <v>180</v>
      </c>
      <c r="X166" t="s">
        <v>2436</v>
      </c>
      <c r="Y166" t="s">
        <v>180</v>
      </c>
      <c r="Z166" t="s">
        <v>180</v>
      </c>
      <c r="AB166" t="s">
        <v>180</v>
      </c>
      <c r="AC166" t="s">
        <v>181</v>
      </c>
      <c r="AD166" t="s">
        <v>180</v>
      </c>
      <c r="AE166" t="s">
        <v>180</v>
      </c>
      <c r="AF166" t="s">
        <v>180</v>
      </c>
      <c r="AG166" t="s">
        <v>180</v>
      </c>
      <c r="AH166" t="s">
        <v>2437</v>
      </c>
      <c r="AI166">
        <v>49.94</v>
      </c>
      <c r="AJ166">
        <v>1.39</v>
      </c>
      <c r="AK166" t="s">
        <v>180</v>
      </c>
      <c r="AL166">
        <v>17.28</v>
      </c>
      <c r="AM166" t="s">
        <v>2460</v>
      </c>
      <c r="AP166">
        <v>9.73</v>
      </c>
      <c r="AQ166">
        <v>9.76</v>
      </c>
      <c r="AR166">
        <v>7.05</v>
      </c>
      <c r="AS166">
        <v>0.16</v>
      </c>
      <c r="AT166" t="s">
        <v>2442</v>
      </c>
      <c r="AU166">
        <v>0.49</v>
      </c>
      <c r="AV166">
        <v>3.34</v>
      </c>
      <c r="AW166">
        <v>0.17</v>
      </c>
      <c r="AY166" t="s">
        <v>180</v>
      </c>
      <c r="AZ166" t="s">
        <v>180</v>
      </c>
      <c r="BA166">
        <v>99.31</v>
      </c>
      <c r="BC166" t="s">
        <v>180</v>
      </c>
      <c r="BD166" t="s">
        <v>180</v>
      </c>
      <c r="BE166" t="s">
        <v>180</v>
      </c>
      <c r="BI166" t="s">
        <v>180</v>
      </c>
      <c r="BK166" t="s">
        <v>180</v>
      </c>
      <c r="BL166" t="s">
        <v>180</v>
      </c>
      <c r="BM166">
        <v>-0.36</v>
      </c>
      <c r="BN166" t="s">
        <v>180</v>
      </c>
      <c r="BO166" t="s">
        <v>180</v>
      </c>
      <c r="BP166" t="s">
        <v>180</v>
      </c>
      <c r="BQ166" t="s">
        <v>180</v>
      </c>
      <c r="BR166" t="s">
        <v>180</v>
      </c>
      <c r="BS166" t="s">
        <v>180</v>
      </c>
      <c r="BT166" t="s">
        <v>180</v>
      </c>
      <c r="BU166" t="s">
        <v>180</v>
      </c>
      <c r="BV166" t="s">
        <v>180</v>
      </c>
      <c r="BW166" t="s">
        <v>180</v>
      </c>
      <c r="BX166" t="s">
        <v>180</v>
      </c>
      <c r="BY166" t="s">
        <v>180</v>
      </c>
      <c r="BZ166" t="s">
        <v>180</v>
      </c>
      <c r="CD166" t="s">
        <v>180</v>
      </c>
      <c r="CE166" t="s">
        <v>180</v>
      </c>
      <c r="CG166" t="s">
        <v>180</v>
      </c>
      <c r="CH166" t="s">
        <v>180</v>
      </c>
      <c r="CI166" t="s">
        <v>180</v>
      </c>
      <c r="CJ166" t="s">
        <v>180</v>
      </c>
      <c r="CK166" t="s">
        <v>180</v>
      </c>
      <c r="CM166" t="s">
        <v>180</v>
      </c>
      <c r="CN166" t="s">
        <v>180</v>
      </c>
      <c r="CO166">
        <v>27.8</v>
      </c>
      <c r="CQ166">
        <v>196</v>
      </c>
      <c r="CR166">
        <v>137.5</v>
      </c>
      <c r="CS166" t="s">
        <v>180</v>
      </c>
      <c r="CT166" t="s">
        <v>180</v>
      </c>
      <c r="CU166">
        <v>43.6</v>
      </c>
      <c r="CV166">
        <v>105.4</v>
      </c>
      <c r="CW166">
        <v>63.1</v>
      </c>
      <c r="CX166">
        <v>66.7</v>
      </c>
      <c r="CY166">
        <v>15.5</v>
      </c>
      <c r="CZ166" t="s">
        <v>180</v>
      </c>
      <c r="DB166" t="s">
        <v>180</v>
      </c>
      <c r="DC166" t="s">
        <v>180</v>
      </c>
      <c r="DD166">
        <v>8.8000000000000007</v>
      </c>
      <c r="DE166">
        <v>348</v>
      </c>
      <c r="DF166">
        <v>21.7</v>
      </c>
      <c r="DG166">
        <v>107</v>
      </c>
      <c r="DH166">
        <v>6.5</v>
      </c>
      <c r="DI166">
        <v>18.7</v>
      </c>
      <c r="DJ166" t="s">
        <v>180</v>
      </c>
      <c r="DK166" t="s">
        <v>180</v>
      </c>
      <c r="DL166" t="s">
        <v>180</v>
      </c>
      <c r="DM166" t="s">
        <v>180</v>
      </c>
      <c r="DR166" t="s">
        <v>180</v>
      </c>
      <c r="DS166" t="s">
        <v>180</v>
      </c>
      <c r="DT166">
        <v>0.25600000000000001</v>
      </c>
      <c r="DU166">
        <v>121</v>
      </c>
      <c r="DV166">
        <v>8.1</v>
      </c>
      <c r="DW166">
        <v>19.7</v>
      </c>
      <c r="DX166">
        <v>2.72</v>
      </c>
      <c r="DY166">
        <v>12.8</v>
      </c>
      <c r="DZ166">
        <v>3.48</v>
      </c>
      <c r="EA166">
        <v>1.27</v>
      </c>
      <c r="EB166">
        <v>3.93</v>
      </c>
      <c r="EC166">
        <v>0.60199999999999998</v>
      </c>
      <c r="ED166">
        <v>3.87</v>
      </c>
      <c r="EE166">
        <v>0.83799999999999997</v>
      </c>
      <c r="EF166">
        <v>2.33</v>
      </c>
      <c r="EG166">
        <v>0.31</v>
      </c>
      <c r="EH166">
        <v>2.15</v>
      </c>
      <c r="EI166">
        <v>0.315</v>
      </c>
      <c r="EJ166">
        <v>2.48</v>
      </c>
      <c r="EK166">
        <v>0.36499999999999999</v>
      </c>
      <c r="EL166">
        <v>0.223</v>
      </c>
      <c r="EM166" t="s">
        <v>180</v>
      </c>
      <c r="EN166" t="s">
        <v>180</v>
      </c>
      <c r="EO166" t="s">
        <v>180</v>
      </c>
      <c r="EP166" t="s">
        <v>180</v>
      </c>
      <c r="EQ166" t="s">
        <v>180</v>
      </c>
      <c r="ER166" t="s">
        <v>180</v>
      </c>
      <c r="ET166">
        <v>1.5</v>
      </c>
      <c r="EV166">
        <v>0.81</v>
      </c>
      <c r="EW166">
        <v>0.32700000000000001</v>
      </c>
      <c r="EY166" t="s">
        <v>180</v>
      </c>
      <c r="EZ166" t="s">
        <v>180</v>
      </c>
      <c r="FB166" t="s">
        <v>180</v>
      </c>
      <c r="FD166" t="s">
        <v>180</v>
      </c>
      <c r="FF166" t="s">
        <v>180</v>
      </c>
      <c r="FH166" t="s">
        <v>180</v>
      </c>
      <c r="FI166" t="s">
        <v>180</v>
      </c>
      <c r="FJ166" t="s">
        <v>180</v>
      </c>
      <c r="FK166" t="s">
        <v>180</v>
      </c>
      <c r="FL166" t="s">
        <v>180</v>
      </c>
      <c r="FM166" t="s">
        <v>180</v>
      </c>
      <c r="FN166" t="s">
        <v>180</v>
      </c>
      <c r="FP166" t="s">
        <v>180</v>
      </c>
      <c r="FQ166" t="s">
        <v>180</v>
      </c>
      <c r="FR166" t="s">
        <v>180</v>
      </c>
      <c r="FS166" t="s">
        <v>180</v>
      </c>
      <c r="FT166" t="s">
        <v>180</v>
      </c>
      <c r="FU166" t="s">
        <v>180</v>
      </c>
      <c r="FV166" t="s">
        <v>2482</v>
      </c>
      <c r="FW166" t="s">
        <v>180</v>
      </c>
      <c r="FX166">
        <f t="shared" si="38"/>
        <v>3.0232558139534884</v>
      </c>
      <c r="FY166">
        <f t="shared" si="39"/>
        <v>49.767441860465119</v>
      </c>
      <c r="FZ166">
        <f t="shared" si="40"/>
        <v>3.7674418604651163</v>
      </c>
      <c r="GA166">
        <f t="shared" si="41"/>
        <v>1.6186046511627907</v>
      </c>
      <c r="GB166">
        <f t="shared" si="42"/>
        <v>1.8279069767441862</v>
      </c>
      <c r="GC166">
        <f t="shared" si="43"/>
        <v>0.35251798561151082</v>
      </c>
      <c r="GD166">
        <f t="shared" si="44"/>
        <v>16.036866359447004</v>
      </c>
      <c r="GE166">
        <f t="shared" si="45"/>
        <v>27.1875</v>
      </c>
      <c r="GF166">
        <f t="shared" si="46"/>
        <v>14.938271604938272</v>
      </c>
      <c r="GG166">
        <f t="shared" si="47"/>
        <v>18.615384615384617</v>
      </c>
      <c r="GH166">
        <f t="shared" si="48"/>
        <v>7.6142131979695438E-2</v>
      </c>
      <c r="GI166">
        <f t="shared" si="49"/>
        <v>5.030769230769231E-2</v>
      </c>
      <c r="GJ166">
        <f t="shared" si="50"/>
        <v>0.40370370370370368</v>
      </c>
      <c r="GK166">
        <f t="shared" si="51"/>
        <v>149.38271604938271</v>
      </c>
      <c r="GL166">
        <f t="shared" si="52"/>
        <v>1.2461538461538462</v>
      </c>
      <c r="GM166">
        <f t="shared" si="53"/>
        <v>0.12461538461538463</v>
      </c>
      <c r="GN166">
        <f t="shared" si="54"/>
        <v>0.1</v>
      </c>
      <c r="GO166">
        <f t="shared" si="55"/>
        <v>2.3275862068965516</v>
      </c>
      <c r="GP166">
        <f t="shared" si="56"/>
        <v>1.0101565080724559</v>
      </c>
      <c r="GQ166">
        <f>(EA166/0.0735)/((DZ166/0.195*(EB166/0.295))^0.5)</f>
        <v>1.1206211075073682</v>
      </c>
    </row>
    <row r="167" spans="1:201">
      <c r="A167" t="s">
        <v>2198</v>
      </c>
      <c r="B167" t="s">
        <v>2431</v>
      </c>
      <c r="C167" t="s">
        <v>7210</v>
      </c>
      <c r="D167" t="s">
        <v>6962</v>
      </c>
      <c r="E167" t="s">
        <v>6962</v>
      </c>
      <c r="F167">
        <v>20</v>
      </c>
      <c r="G167">
        <v>7</v>
      </c>
      <c r="H167" t="s">
        <v>7357</v>
      </c>
      <c r="I167" t="s">
        <v>2432</v>
      </c>
      <c r="J167" t="s">
        <v>2477</v>
      </c>
      <c r="K167">
        <v>46.057699999999997</v>
      </c>
      <c r="L167">
        <v>46.057699999999997</v>
      </c>
      <c r="M167">
        <v>-122.2559</v>
      </c>
      <c r="N167">
        <v>-122.2559</v>
      </c>
      <c r="O167" t="s">
        <v>179</v>
      </c>
      <c r="R167" t="s">
        <v>2483</v>
      </c>
      <c r="S167" t="s">
        <v>2435</v>
      </c>
      <c r="T167" t="s">
        <v>604</v>
      </c>
      <c r="U167" t="s">
        <v>180</v>
      </c>
      <c r="V167" t="s">
        <v>180</v>
      </c>
      <c r="W167" t="s">
        <v>180</v>
      </c>
      <c r="X167" t="s">
        <v>2436</v>
      </c>
      <c r="Y167" t="s">
        <v>180</v>
      </c>
      <c r="Z167" t="s">
        <v>180</v>
      </c>
      <c r="AB167" t="s">
        <v>180</v>
      </c>
      <c r="AC167" t="s">
        <v>181</v>
      </c>
      <c r="AD167" t="s">
        <v>180</v>
      </c>
      <c r="AE167" t="s">
        <v>180</v>
      </c>
      <c r="AF167" t="s">
        <v>180</v>
      </c>
      <c r="AG167" t="s">
        <v>180</v>
      </c>
      <c r="AH167" t="s">
        <v>2437</v>
      </c>
      <c r="AI167">
        <v>49.99</v>
      </c>
      <c r="AJ167">
        <v>1.4</v>
      </c>
      <c r="AK167" t="s">
        <v>180</v>
      </c>
      <c r="AL167">
        <v>17.27</v>
      </c>
      <c r="AM167" t="s">
        <v>2460</v>
      </c>
      <c r="AP167">
        <v>9.77</v>
      </c>
      <c r="AQ167">
        <v>9.76</v>
      </c>
      <c r="AR167">
        <v>7.08</v>
      </c>
      <c r="AS167">
        <v>0.16</v>
      </c>
      <c r="AT167" t="s">
        <v>2442</v>
      </c>
      <c r="AU167">
        <v>0.49</v>
      </c>
      <c r="AV167">
        <v>3.37</v>
      </c>
      <c r="AW167">
        <v>0.17</v>
      </c>
      <c r="AY167" t="s">
        <v>180</v>
      </c>
      <c r="AZ167" t="s">
        <v>180</v>
      </c>
      <c r="BA167">
        <v>99.46</v>
      </c>
      <c r="BC167" t="s">
        <v>180</v>
      </c>
      <c r="BD167" t="s">
        <v>180</v>
      </c>
      <c r="BE167" t="s">
        <v>180</v>
      </c>
      <c r="BI167" t="s">
        <v>180</v>
      </c>
      <c r="BK167" t="s">
        <v>180</v>
      </c>
      <c r="BL167" t="s">
        <v>180</v>
      </c>
      <c r="BM167">
        <v>-0.39</v>
      </c>
      <c r="BN167" t="s">
        <v>180</v>
      </c>
      <c r="BO167" t="s">
        <v>180</v>
      </c>
      <c r="BP167" t="s">
        <v>180</v>
      </c>
      <c r="BQ167" t="s">
        <v>180</v>
      </c>
      <c r="BR167" t="s">
        <v>180</v>
      </c>
      <c r="BS167" t="s">
        <v>180</v>
      </c>
      <c r="BT167" t="s">
        <v>180</v>
      </c>
      <c r="BU167" t="s">
        <v>180</v>
      </c>
      <c r="BV167" t="s">
        <v>180</v>
      </c>
      <c r="BW167" t="s">
        <v>180</v>
      </c>
      <c r="BX167" t="s">
        <v>180</v>
      </c>
      <c r="BY167" t="s">
        <v>180</v>
      </c>
      <c r="BZ167" t="s">
        <v>180</v>
      </c>
      <c r="CD167" t="s">
        <v>180</v>
      </c>
      <c r="CE167" t="s">
        <v>180</v>
      </c>
      <c r="CG167" t="s">
        <v>180</v>
      </c>
      <c r="CH167" t="s">
        <v>180</v>
      </c>
      <c r="CI167" t="s">
        <v>180</v>
      </c>
      <c r="CJ167" t="s">
        <v>180</v>
      </c>
      <c r="CK167" t="s">
        <v>180</v>
      </c>
      <c r="CM167" t="s">
        <v>180</v>
      </c>
      <c r="CN167" t="s">
        <v>180</v>
      </c>
      <c r="CO167">
        <v>27.9</v>
      </c>
      <c r="CQ167">
        <v>196</v>
      </c>
      <c r="CR167">
        <v>149.4</v>
      </c>
      <c r="CS167" t="s">
        <v>180</v>
      </c>
      <c r="CT167" t="s">
        <v>180</v>
      </c>
      <c r="CU167">
        <v>43.1</v>
      </c>
      <c r="CV167">
        <v>108.2</v>
      </c>
      <c r="CW167">
        <v>71.400000000000006</v>
      </c>
      <c r="CX167">
        <v>64.599999999999994</v>
      </c>
      <c r="CY167">
        <v>16</v>
      </c>
      <c r="CZ167" t="s">
        <v>180</v>
      </c>
      <c r="DB167" t="s">
        <v>180</v>
      </c>
      <c r="DC167" t="s">
        <v>180</v>
      </c>
      <c r="DD167">
        <v>9.5</v>
      </c>
      <c r="DE167">
        <v>347</v>
      </c>
      <c r="DF167">
        <v>21.3</v>
      </c>
      <c r="DG167">
        <v>106</v>
      </c>
      <c r="DH167">
        <v>6.57</v>
      </c>
      <c r="DI167">
        <v>20.73</v>
      </c>
      <c r="DJ167" t="s">
        <v>180</v>
      </c>
      <c r="DK167" t="s">
        <v>180</v>
      </c>
      <c r="DL167" t="s">
        <v>180</v>
      </c>
      <c r="DM167" t="s">
        <v>180</v>
      </c>
      <c r="DR167" t="s">
        <v>180</v>
      </c>
      <c r="DS167" t="s">
        <v>180</v>
      </c>
      <c r="DT167">
        <v>0.21099999999999999</v>
      </c>
      <c r="DU167">
        <v>119</v>
      </c>
      <c r="DV167">
        <v>8</v>
      </c>
      <c r="DW167">
        <v>19.8</v>
      </c>
      <c r="DX167">
        <v>2.63</v>
      </c>
      <c r="DY167">
        <v>12.7</v>
      </c>
      <c r="DZ167">
        <v>3.66</v>
      </c>
      <c r="EA167">
        <v>1.28</v>
      </c>
      <c r="EB167">
        <v>4.1399999999999997</v>
      </c>
      <c r="EC167">
        <v>0.60399999999999998</v>
      </c>
      <c r="ED167">
        <v>3.96</v>
      </c>
      <c r="EE167">
        <v>0.78100000000000003</v>
      </c>
      <c r="EF167">
        <v>2.27</v>
      </c>
      <c r="EG167">
        <v>0.29699999999999999</v>
      </c>
      <c r="EH167">
        <v>2.12</v>
      </c>
      <c r="EI167">
        <v>0.29299999999999998</v>
      </c>
      <c r="EJ167">
        <v>2.57</v>
      </c>
      <c r="EK167">
        <v>0.312</v>
      </c>
      <c r="EL167">
        <v>0.32100000000000001</v>
      </c>
      <c r="EM167" t="s">
        <v>180</v>
      </c>
      <c r="EN167" t="s">
        <v>180</v>
      </c>
      <c r="EO167" t="s">
        <v>180</v>
      </c>
      <c r="EP167" t="s">
        <v>180</v>
      </c>
      <c r="EQ167" t="s">
        <v>180</v>
      </c>
      <c r="ER167" t="s">
        <v>180</v>
      </c>
      <c r="ET167">
        <v>1.5</v>
      </c>
      <c r="EV167">
        <v>0.77</v>
      </c>
      <c r="EW167">
        <v>0.29199999999999998</v>
      </c>
      <c r="EY167" t="s">
        <v>180</v>
      </c>
      <c r="EZ167" t="s">
        <v>180</v>
      </c>
      <c r="FB167" t="s">
        <v>180</v>
      </c>
      <c r="FD167" t="s">
        <v>180</v>
      </c>
      <c r="FF167" t="s">
        <v>180</v>
      </c>
      <c r="FH167" t="s">
        <v>180</v>
      </c>
      <c r="FI167" t="s">
        <v>180</v>
      </c>
      <c r="FJ167" t="s">
        <v>180</v>
      </c>
      <c r="FK167" t="s">
        <v>180</v>
      </c>
      <c r="FL167" t="s">
        <v>180</v>
      </c>
      <c r="FM167" t="s">
        <v>180</v>
      </c>
      <c r="FN167" t="s">
        <v>180</v>
      </c>
      <c r="FP167" t="s">
        <v>180</v>
      </c>
      <c r="FQ167" t="s">
        <v>180</v>
      </c>
      <c r="FR167" t="s">
        <v>180</v>
      </c>
      <c r="FS167" t="s">
        <v>180</v>
      </c>
      <c r="FT167" t="s">
        <v>180</v>
      </c>
      <c r="FU167" t="s">
        <v>180</v>
      </c>
      <c r="FV167" t="s">
        <v>2484</v>
      </c>
      <c r="FW167" t="s">
        <v>180</v>
      </c>
      <c r="FX167">
        <f t="shared" si="38"/>
        <v>3.0990566037735849</v>
      </c>
      <c r="FY167">
        <f t="shared" si="39"/>
        <v>50</v>
      </c>
      <c r="FZ167">
        <f t="shared" si="40"/>
        <v>3.773584905660377</v>
      </c>
      <c r="GA167">
        <f t="shared" si="41"/>
        <v>1.7264150943396226</v>
      </c>
      <c r="GB167">
        <f t="shared" si="42"/>
        <v>1.952830188679245</v>
      </c>
      <c r="GC167">
        <f t="shared" si="43"/>
        <v>0.35000000000000003</v>
      </c>
      <c r="GD167">
        <f t="shared" si="44"/>
        <v>16.291079812206572</v>
      </c>
      <c r="GE167">
        <f t="shared" si="45"/>
        <v>27.322834645669293</v>
      </c>
      <c r="GF167">
        <f t="shared" si="46"/>
        <v>14.875</v>
      </c>
      <c r="GG167">
        <f t="shared" si="47"/>
        <v>18.112633181126331</v>
      </c>
      <c r="GH167">
        <f t="shared" si="48"/>
        <v>7.575757575757576E-2</v>
      </c>
      <c r="GI167">
        <f t="shared" si="49"/>
        <v>4.4444444444444439E-2</v>
      </c>
      <c r="GJ167">
        <f t="shared" si="50"/>
        <v>0.37922077922077918</v>
      </c>
      <c r="GK167">
        <f t="shared" si="51"/>
        <v>154.54545454545453</v>
      </c>
      <c r="GL167">
        <f t="shared" si="52"/>
        <v>1.2176560121765601</v>
      </c>
      <c r="GM167">
        <f t="shared" si="53"/>
        <v>0.11719939117199391</v>
      </c>
      <c r="GN167">
        <f t="shared" si="54"/>
        <v>9.6250000000000002E-2</v>
      </c>
      <c r="GO167">
        <f t="shared" si="55"/>
        <v>2.1857923497267757</v>
      </c>
      <c r="GP167">
        <f t="shared" si="56"/>
        <v>1.0389430064221181</v>
      </c>
      <c r="GQ167">
        <f>(EA167/0.0735)/((DZ167/0.195*(EB167/0.295))^0.5)</f>
        <v>1.0730259646508731</v>
      </c>
    </row>
    <row r="168" spans="1:201">
      <c r="A168" t="s">
        <v>2198</v>
      </c>
      <c r="B168" t="s">
        <v>2431</v>
      </c>
      <c r="C168" t="s">
        <v>7210</v>
      </c>
      <c r="D168" t="s">
        <v>6962</v>
      </c>
      <c r="E168" t="s">
        <v>6962</v>
      </c>
      <c r="F168">
        <v>20</v>
      </c>
      <c r="G168">
        <v>7</v>
      </c>
      <c r="H168" t="s">
        <v>7357</v>
      </c>
      <c r="I168" t="s">
        <v>2432</v>
      </c>
      <c r="J168" t="s">
        <v>2477</v>
      </c>
      <c r="K168">
        <v>46.113700000000001</v>
      </c>
      <c r="L168">
        <v>46.113700000000001</v>
      </c>
      <c r="M168">
        <v>-122.3292</v>
      </c>
      <c r="N168">
        <v>-122.3292</v>
      </c>
      <c r="O168" t="s">
        <v>179</v>
      </c>
      <c r="R168" t="s">
        <v>2485</v>
      </c>
      <c r="S168" t="s">
        <v>2435</v>
      </c>
      <c r="T168" t="s">
        <v>604</v>
      </c>
      <c r="U168" t="s">
        <v>180</v>
      </c>
      <c r="V168" t="s">
        <v>180</v>
      </c>
      <c r="W168" t="s">
        <v>180</v>
      </c>
      <c r="X168" t="s">
        <v>2436</v>
      </c>
      <c r="Y168" t="s">
        <v>180</v>
      </c>
      <c r="Z168" t="s">
        <v>180</v>
      </c>
      <c r="AB168" t="s">
        <v>180</v>
      </c>
      <c r="AC168" t="s">
        <v>181</v>
      </c>
      <c r="AD168" t="s">
        <v>180</v>
      </c>
      <c r="AE168" t="s">
        <v>180</v>
      </c>
      <c r="AF168" t="s">
        <v>180</v>
      </c>
      <c r="AG168" t="s">
        <v>180</v>
      </c>
      <c r="AH168" t="s">
        <v>2437</v>
      </c>
      <c r="AI168">
        <v>50.39</v>
      </c>
      <c r="AJ168">
        <v>1.61</v>
      </c>
      <c r="AK168" t="s">
        <v>180</v>
      </c>
      <c r="AL168">
        <v>16.88</v>
      </c>
      <c r="AM168" t="s">
        <v>2460</v>
      </c>
      <c r="AP168">
        <v>10.15</v>
      </c>
      <c r="AQ168">
        <v>9.67</v>
      </c>
      <c r="AR168">
        <v>6.09</v>
      </c>
      <c r="AS168">
        <v>0.17</v>
      </c>
      <c r="AT168" t="s">
        <v>536</v>
      </c>
      <c r="AU168">
        <v>0.61</v>
      </c>
      <c r="AV168">
        <v>3.44</v>
      </c>
      <c r="AW168">
        <v>0.21</v>
      </c>
      <c r="AY168" t="s">
        <v>180</v>
      </c>
      <c r="AZ168" t="s">
        <v>180</v>
      </c>
      <c r="BA168">
        <v>99.22</v>
      </c>
      <c r="BC168" t="s">
        <v>180</v>
      </c>
      <c r="BD168" t="s">
        <v>180</v>
      </c>
      <c r="BE168" t="s">
        <v>180</v>
      </c>
      <c r="BI168" t="s">
        <v>180</v>
      </c>
      <c r="BK168" t="s">
        <v>180</v>
      </c>
      <c r="BL168" t="s">
        <v>180</v>
      </c>
      <c r="BM168">
        <v>-0.37</v>
      </c>
      <c r="BN168" t="s">
        <v>180</v>
      </c>
      <c r="BO168" t="s">
        <v>180</v>
      </c>
      <c r="BP168" t="s">
        <v>180</v>
      </c>
      <c r="BQ168" t="s">
        <v>180</v>
      </c>
      <c r="BR168" t="s">
        <v>180</v>
      </c>
      <c r="BS168" t="s">
        <v>180</v>
      </c>
      <c r="BT168" t="s">
        <v>180</v>
      </c>
      <c r="BU168" t="s">
        <v>180</v>
      </c>
      <c r="BV168" t="s">
        <v>180</v>
      </c>
      <c r="BW168" t="s">
        <v>180</v>
      </c>
      <c r="BX168" t="s">
        <v>180</v>
      </c>
      <c r="BY168" t="s">
        <v>180</v>
      </c>
      <c r="BZ168" t="s">
        <v>180</v>
      </c>
      <c r="CD168" t="s">
        <v>180</v>
      </c>
      <c r="CE168" t="s">
        <v>180</v>
      </c>
      <c r="CG168" t="s">
        <v>180</v>
      </c>
      <c r="CH168" t="s">
        <v>180</v>
      </c>
      <c r="CI168" t="s">
        <v>180</v>
      </c>
      <c r="CJ168" t="s">
        <v>180</v>
      </c>
      <c r="CK168" t="s">
        <v>180</v>
      </c>
      <c r="CM168" t="s">
        <v>180</v>
      </c>
      <c r="CN168" t="s">
        <v>180</v>
      </c>
      <c r="CO168">
        <v>32.5</v>
      </c>
      <c r="CQ168">
        <v>224</v>
      </c>
      <c r="CR168">
        <v>170.5</v>
      </c>
      <c r="CS168" t="s">
        <v>180</v>
      </c>
      <c r="CT168" t="s">
        <v>180</v>
      </c>
      <c r="CU168">
        <v>40.1</v>
      </c>
      <c r="CV168">
        <v>74.3</v>
      </c>
      <c r="CW168">
        <v>88</v>
      </c>
      <c r="CX168">
        <v>68.3</v>
      </c>
      <c r="CY168">
        <v>16.5</v>
      </c>
      <c r="CZ168" t="s">
        <v>180</v>
      </c>
      <c r="DB168" t="s">
        <v>180</v>
      </c>
      <c r="DC168" t="s">
        <v>180</v>
      </c>
      <c r="DD168">
        <v>12.1</v>
      </c>
      <c r="DE168">
        <v>338</v>
      </c>
      <c r="DF168">
        <v>25.3</v>
      </c>
      <c r="DG168">
        <v>124</v>
      </c>
      <c r="DH168">
        <v>8.75</v>
      </c>
      <c r="DI168">
        <v>12.39</v>
      </c>
      <c r="DJ168" t="s">
        <v>180</v>
      </c>
      <c r="DK168" t="s">
        <v>180</v>
      </c>
      <c r="DL168" t="s">
        <v>180</v>
      </c>
      <c r="DM168" t="s">
        <v>180</v>
      </c>
      <c r="DR168" t="s">
        <v>180</v>
      </c>
      <c r="DS168" t="s">
        <v>180</v>
      </c>
      <c r="DT168">
        <v>0.46899999999999997</v>
      </c>
      <c r="DU168">
        <v>160</v>
      </c>
      <c r="DV168">
        <v>10.7</v>
      </c>
      <c r="DW168">
        <v>25.5</v>
      </c>
      <c r="DX168">
        <v>3.5</v>
      </c>
      <c r="DY168">
        <v>15.8</v>
      </c>
      <c r="DZ168">
        <v>4.21</v>
      </c>
      <c r="EA168">
        <v>1.41</v>
      </c>
      <c r="EB168">
        <v>4.53</v>
      </c>
      <c r="EC168">
        <v>0.73299999999999998</v>
      </c>
      <c r="ED168">
        <v>4.82</v>
      </c>
      <c r="EE168">
        <v>0.98299999999999998</v>
      </c>
      <c r="EF168">
        <v>2.76</v>
      </c>
      <c r="EG168">
        <v>0.38500000000000001</v>
      </c>
      <c r="EH168">
        <v>2.57</v>
      </c>
      <c r="EI168">
        <v>0.38800000000000001</v>
      </c>
      <c r="EJ168">
        <v>3.05</v>
      </c>
      <c r="EK168">
        <v>0.503</v>
      </c>
      <c r="EL168">
        <v>0.24299999999999999</v>
      </c>
      <c r="EM168" t="s">
        <v>180</v>
      </c>
      <c r="EN168" t="s">
        <v>180</v>
      </c>
      <c r="EO168" t="s">
        <v>180</v>
      </c>
      <c r="EP168" t="s">
        <v>180</v>
      </c>
      <c r="EQ168" t="s">
        <v>180</v>
      </c>
      <c r="ER168" t="s">
        <v>180</v>
      </c>
      <c r="ET168">
        <v>2.19</v>
      </c>
      <c r="EV168">
        <v>1.1200000000000001</v>
      </c>
      <c r="EW168">
        <v>0.47199999999999998</v>
      </c>
      <c r="EY168" t="s">
        <v>180</v>
      </c>
      <c r="EZ168" t="s">
        <v>180</v>
      </c>
      <c r="FB168" t="s">
        <v>180</v>
      </c>
      <c r="FD168" t="s">
        <v>180</v>
      </c>
      <c r="FF168" t="s">
        <v>180</v>
      </c>
      <c r="FH168" t="s">
        <v>180</v>
      </c>
      <c r="FI168" t="s">
        <v>180</v>
      </c>
      <c r="FJ168" t="s">
        <v>180</v>
      </c>
      <c r="FK168" t="s">
        <v>180</v>
      </c>
      <c r="FL168" t="s">
        <v>180</v>
      </c>
      <c r="FM168" t="s">
        <v>180</v>
      </c>
      <c r="FN168" t="s">
        <v>180</v>
      </c>
      <c r="FP168" t="s">
        <v>180</v>
      </c>
      <c r="FQ168" t="s">
        <v>180</v>
      </c>
      <c r="FR168" t="s">
        <v>180</v>
      </c>
      <c r="FS168" t="s">
        <v>180</v>
      </c>
      <c r="FT168" t="s">
        <v>180</v>
      </c>
      <c r="FU168" t="s">
        <v>180</v>
      </c>
      <c r="FV168" t="s">
        <v>2486</v>
      </c>
      <c r="FW168" t="s">
        <v>180</v>
      </c>
      <c r="FX168">
        <f t="shared" si="38"/>
        <v>3.4046692607003894</v>
      </c>
      <c r="FY168">
        <f t="shared" si="39"/>
        <v>48.249027237354092</v>
      </c>
      <c r="FZ168">
        <f t="shared" si="40"/>
        <v>4.163424124513619</v>
      </c>
      <c r="GA168">
        <f t="shared" si="41"/>
        <v>1.6381322957198445</v>
      </c>
      <c r="GB168">
        <f t="shared" si="42"/>
        <v>1.7626459143968873</v>
      </c>
      <c r="GC168">
        <f t="shared" si="43"/>
        <v>0.37888198757763975</v>
      </c>
      <c r="GD168">
        <f t="shared" si="44"/>
        <v>13.359683794466402</v>
      </c>
      <c r="GE168">
        <f t="shared" si="45"/>
        <v>21.39240506329114</v>
      </c>
      <c r="GF168">
        <f t="shared" si="46"/>
        <v>14.953271028037385</v>
      </c>
      <c r="GG168">
        <f t="shared" si="47"/>
        <v>18.285714285714285</v>
      </c>
      <c r="GH168">
        <f t="shared" si="48"/>
        <v>8.5882352941176465E-2</v>
      </c>
      <c r="GI168">
        <f t="shared" si="49"/>
        <v>5.394285714285714E-2</v>
      </c>
      <c r="GJ168">
        <f t="shared" si="50"/>
        <v>0.42142857142857137</v>
      </c>
      <c r="GK168">
        <f t="shared" si="51"/>
        <v>142.85714285714283</v>
      </c>
      <c r="GL168">
        <f t="shared" si="52"/>
        <v>1.2228571428571429</v>
      </c>
      <c r="GM168">
        <f t="shared" si="53"/>
        <v>0.128</v>
      </c>
      <c r="GN168">
        <f t="shared" si="54"/>
        <v>0.1046728971962617</v>
      </c>
      <c r="GO168">
        <f t="shared" si="55"/>
        <v>2.5415676959619953</v>
      </c>
      <c r="GP168">
        <f t="shared" si="56"/>
        <v>1.00291394708215</v>
      </c>
      <c r="GQ168">
        <f>(EA168/0.0735)/((DZ168/0.195*(EB168/0.295))^0.5)</f>
        <v>1.0535858719314128</v>
      </c>
    </row>
    <row r="169" spans="1:201">
      <c r="A169" t="s">
        <v>2198</v>
      </c>
      <c r="B169" t="s">
        <v>2431</v>
      </c>
      <c r="C169" t="s">
        <v>7210</v>
      </c>
      <c r="D169" t="s">
        <v>6962</v>
      </c>
      <c r="E169" t="s">
        <v>6962</v>
      </c>
      <c r="F169">
        <v>20</v>
      </c>
      <c r="G169">
        <v>7</v>
      </c>
      <c r="H169" t="s">
        <v>7357</v>
      </c>
      <c r="I169" t="s">
        <v>2432</v>
      </c>
      <c r="J169" t="s">
        <v>2487</v>
      </c>
      <c r="K169">
        <v>46.143599999999999</v>
      </c>
      <c r="L169">
        <v>46.143599999999999</v>
      </c>
      <c r="M169">
        <v>-122.202</v>
      </c>
      <c r="N169">
        <v>-122.202</v>
      </c>
      <c r="O169" t="s">
        <v>179</v>
      </c>
      <c r="R169" t="s">
        <v>2488</v>
      </c>
      <c r="S169" t="s">
        <v>2489</v>
      </c>
      <c r="T169" t="s">
        <v>604</v>
      </c>
      <c r="U169" t="s">
        <v>180</v>
      </c>
      <c r="V169" t="s">
        <v>180</v>
      </c>
      <c r="W169" t="s">
        <v>180</v>
      </c>
      <c r="X169" t="s">
        <v>2436</v>
      </c>
      <c r="Y169" t="s">
        <v>180</v>
      </c>
      <c r="Z169" t="s">
        <v>180</v>
      </c>
      <c r="AB169" t="s">
        <v>180</v>
      </c>
      <c r="AC169" t="s">
        <v>181</v>
      </c>
      <c r="AD169" t="s">
        <v>180</v>
      </c>
      <c r="AE169" t="s">
        <v>180</v>
      </c>
      <c r="AF169" t="s">
        <v>180</v>
      </c>
      <c r="AG169" t="s">
        <v>180</v>
      </c>
      <c r="AH169" t="s">
        <v>2437</v>
      </c>
      <c r="AI169">
        <v>52.95</v>
      </c>
      <c r="AJ169">
        <v>1.58</v>
      </c>
      <c r="AK169" t="s">
        <v>180</v>
      </c>
      <c r="AL169">
        <v>16.25</v>
      </c>
      <c r="AM169" t="s">
        <v>2490</v>
      </c>
      <c r="AP169">
        <v>8.7799999999999994</v>
      </c>
      <c r="AQ169">
        <v>7.77</v>
      </c>
      <c r="AR169">
        <v>6.18</v>
      </c>
      <c r="AS169">
        <v>0.14000000000000001</v>
      </c>
      <c r="AT169" t="s">
        <v>2491</v>
      </c>
      <c r="AU169">
        <v>1.04</v>
      </c>
      <c r="AV169">
        <v>3.85</v>
      </c>
      <c r="AW169">
        <v>0.32</v>
      </c>
      <c r="AY169" t="s">
        <v>180</v>
      </c>
      <c r="AZ169" t="s">
        <v>180</v>
      </c>
      <c r="BA169">
        <v>98.859999999999985</v>
      </c>
      <c r="BC169" t="s">
        <v>180</v>
      </c>
      <c r="BD169" t="s">
        <v>180</v>
      </c>
      <c r="BE169" t="s">
        <v>180</v>
      </c>
      <c r="BI169" t="s">
        <v>180</v>
      </c>
      <c r="BK169" t="s">
        <v>180</v>
      </c>
      <c r="BL169" t="s">
        <v>180</v>
      </c>
      <c r="BM169">
        <v>-7.0000000000000007E-2</v>
      </c>
      <c r="BN169" t="s">
        <v>180</v>
      </c>
      <c r="BO169" t="s">
        <v>180</v>
      </c>
      <c r="BP169" t="s">
        <v>180</v>
      </c>
      <c r="BQ169" t="s">
        <v>180</v>
      </c>
      <c r="BR169" t="s">
        <v>180</v>
      </c>
      <c r="BS169" t="s">
        <v>180</v>
      </c>
      <c r="BT169" t="s">
        <v>180</v>
      </c>
      <c r="BU169" t="s">
        <v>180</v>
      </c>
      <c r="BV169" t="s">
        <v>180</v>
      </c>
      <c r="BW169" t="s">
        <v>180</v>
      </c>
      <c r="BX169" t="s">
        <v>180</v>
      </c>
      <c r="BY169" t="s">
        <v>180</v>
      </c>
      <c r="BZ169" t="s">
        <v>180</v>
      </c>
      <c r="CD169" t="s">
        <v>180</v>
      </c>
      <c r="CE169" t="s">
        <v>180</v>
      </c>
      <c r="CG169" t="s">
        <v>180</v>
      </c>
      <c r="CH169" t="s">
        <v>180</v>
      </c>
      <c r="CI169" t="s">
        <v>180</v>
      </c>
      <c r="CJ169" t="s">
        <v>180</v>
      </c>
      <c r="CK169" t="s">
        <v>180</v>
      </c>
      <c r="CM169" t="s">
        <v>180</v>
      </c>
      <c r="CN169" t="s">
        <v>180</v>
      </c>
      <c r="CO169">
        <v>25.5</v>
      </c>
      <c r="CQ169">
        <v>178</v>
      </c>
      <c r="CR169">
        <v>178</v>
      </c>
      <c r="CS169" t="s">
        <v>180</v>
      </c>
      <c r="CT169" t="s">
        <v>180</v>
      </c>
      <c r="CU169">
        <v>36.6</v>
      </c>
      <c r="CV169">
        <v>117.1</v>
      </c>
      <c r="CW169">
        <v>63.8</v>
      </c>
      <c r="CX169">
        <v>73.2</v>
      </c>
      <c r="CY169">
        <v>18.5</v>
      </c>
      <c r="CZ169" t="s">
        <v>180</v>
      </c>
      <c r="DB169" t="s">
        <v>180</v>
      </c>
      <c r="DC169" t="s">
        <v>180</v>
      </c>
      <c r="DD169">
        <v>21.4</v>
      </c>
      <c r="DE169">
        <v>512</v>
      </c>
      <c r="DF169">
        <v>24.3</v>
      </c>
      <c r="DG169">
        <v>172</v>
      </c>
      <c r="DH169">
        <v>17.13</v>
      </c>
      <c r="DI169">
        <v>9.2899999999999991</v>
      </c>
      <c r="DJ169" t="s">
        <v>180</v>
      </c>
      <c r="DK169" t="s">
        <v>180</v>
      </c>
      <c r="DL169" t="s">
        <v>180</v>
      </c>
      <c r="DM169" t="s">
        <v>180</v>
      </c>
      <c r="DR169" t="s">
        <v>180</v>
      </c>
      <c r="DS169" t="s">
        <v>180</v>
      </c>
      <c r="DT169">
        <v>0.64800000000000002</v>
      </c>
      <c r="DU169">
        <v>301</v>
      </c>
      <c r="DV169">
        <v>16.8</v>
      </c>
      <c r="DW169">
        <v>40.1</v>
      </c>
      <c r="DX169">
        <v>5.27</v>
      </c>
      <c r="DY169">
        <v>22.2</v>
      </c>
      <c r="DZ169">
        <v>5.24</v>
      </c>
      <c r="EA169">
        <v>1.66</v>
      </c>
      <c r="EB169">
        <v>5.17</v>
      </c>
      <c r="EC169">
        <v>0.79100000000000004</v>
      </c>
      <c r="ED169">
        <v>4.8499999999999996</v>
      </c>
      <c r="EE169">
        <v>0.89300000000000002</v>
      </c>
      <c r="EF169">
        <v>2.4500000000000002</v>
      </c>
      <c r="EG169">
        <v>0.33200000000000002</v>
      </c>
      <c r="EH169">
        <v>2.16</v>
      </c>
      <c r="EI169">
        <v>0.33500000000000002</v>
      </c>
      <c r="EJ169">
        <v>4.42</v>
      </c>
      <c r="EK169">
        <v>0.97899999999999998</v>
      </c>
      <c r="EL169">
        <v>0.251</v>
      </c>
      <c r="EM169" t="s">
        <v>180</v>
      </c>
      <c r="EN169" t="s">
        <v>180</v>
      </c>
      <c r="EO169" t="s">
        <v>180</v>
      </c>
      <c r="EP169" t="s">
        <v>180</v>
      </c>
      <c r="EQ169" t="s">
        <v>180</v>
      </c>
      <c r="ER169" t="s">
        <v>180</v>
      </c>
      <c r="ET169">
        <v>3.06</v>
      </c>
      <c r="EV169">
        <v>2</v>
      </c>
      <c r="EW169">
        <v>0.79900000000000004</v>
      </c>
      <c r="EX169">
        <v>0.51295100000000005</v>
      </c>
      <c r="EY169" t="s">
        <v>180</v>
      </c>
      <c r="EZ169" t="s">
        <v>180</v>
      </c>
      <c r="FA169">
        <v>0.70335599999999998</v>
      </c>
      <c r="FB169" t="s">
        <v>180</v>
      </c>
      <c r="FD169" t="s">
        <v>180</v>
      </c>
      <c r="FF169" t="s">
        <v>180</v>
      </c>
      <c r="FH169" t="s">
        <v>180</v>
      </c>
      <c r="FI169" t="s">
        <v>180</v>
      </c>
      <c r="FJ169" t="s">
        <v>180</v>
      </c>
      <c r="FK169" t="s">
        <v>180</v>
      </c>
      <c r="FL169" t="s">
        <v>180</v>
      </c>
      <c r="FM169" t="s">
        <v>180</v>
      </c>
      <c r="FN169" t="s">
        <v>180</v>
      </c>
      <c r="FP169" t="s">
        <v>180</v>
      </c>
      <c r="FQ169" t="s">
        <v>180</v>
      </c>
      <c r="FR169" t="s">
        <v>180</v>
      </c>
      <c r="FS169" t="s">
        <v>180</v>
      </c>
      <c r="FT169" t="s">
        <v>180</v>
      </c>
      <c r="FU169" t="s">
        <v>180</v>
      </c>
      <c r="FV169" t="s">
        <v>2492</v>
      </c>
      <c r="FW169" t="s">
        <v>180</v>
      </c>
      <c r="FX169">
        <f t="shared" si="38"/>
        <v>7.9305555555555545</v>
      </c>
      <c r="FY169">
        <f t="shared" si="39"/>
        <v>79.629629629629619</v>
      </c>
      <c r="FZ169">
        <f t="shared" si="40"/>
        <v>7.7777777777777777</v>
      </c>
      <c r="GA169">
        <f t="shared" si="41"/>
        <v>2.425925925925926</v>
      </c>
      <c r="GB169">
        <f t="shared" si="42"/>
        <v>2.3935185185185182</v>
      </c>
      <c r="GC169">
        <f t="shared" si="43"/>
        <v>0.65822784810126578</v>
      </c>
      <c r="GD169">
        <f t="shared" si="44"/>
        <v>21.069958847736626</v>
      </c>
      <c r="GE169">
        <f t="shared" si="45"/>
        <v>23.063063063063066</v>
      </c>
      <c r="GF169">
        <f t="shared" si="46"/>
        <v>17.916666666666664</v>
      </c>
      <c r="GG169">
        <f t="shared" si="47"/>
        <v>17.571511967308815</v>
      </c>
      <c r="GH169">
        <f t="shared" si="48"/>
        <v>7.6309226932668325E-2</v>
      </c>
      <c r="GI169">
        <f t="shared" si="49"/>
        <v>4.664331582019849E-2</v>
      </c>
      <c r="GJ169">
        <f t="shared" si="50"/>
        <v>0.39950000000000002</v>
      </c>
      <c r="GK169">
        <f t="shared" si="51"/>
        <v>150.5</v>
      </c>
      <c r="GL169">
        <f t="shared" si="52"/>
        <v>0.98073555166374793</v>
      </c>
      <c r="GM169">
        <f t="shared" si="53"/>
        <v>0.11675423234092236</v>
      </c>
      <c r="GN169">
        <f t="shared" si="54"/>
        <v>0.11904761904761904</v>
      </c>
      <c r="GO169">
        <f t="shared" si="55"/>
        <v>3.2061068702290076</v>
      </c>
      <c r="GP169">
        <f t="shared" si="56"/>
        <v>1.0257318136919369</v>
      </c>
      <c r="GQ169">
        <f>(EA169/0.0735)/((DZ169/0.195*(EB169/0.295))^0.5)</f>
        <v>1.0407301771087207</v>
      </c>
      <c r="GR169">
        <v>0.51295100000000005</v>
      </c>
      <c r="GS169">
        <v>0.70335599999999998</v>
      </c>
    </row>
    <row r="170" spans="1:201">
      <c r="A170" t="s">
        <v>2198</v>
      </c>
      <c r="B170" t="s">
        <v>2431</v>
      </c>
      <c r="C170" t="s">
        <v>7210</v>
      </c>
      <c r="D170" t="s">
        <v>6962</v>
      </c>
      <c r="E170" t="s">
        <v>6962</v>
      </c>
      <c r="F170">
        <v>20</v>
      </c>
      <c r="G170">
        <v>7</v>
      </c>
      <c r="H170" t="s">
        <v>7357</v>
      </c>
      <c r="I170" t="s">
        <v>2432</v>
      </c>
      <c r="J170" t="s">
        <v>2487</v>
      </c>
      <c r="K170">
        <v>46.143599999999999</v>
      </c>
      <c r="L170">
        <v>46.143599999999999</v>
      </c>
      <c r="M170">
        <v>-122.202</v>
      </c>
      <c r="N170">
        <v>-122.202</v>
      </c>
      <c r="O170" t="s">
        <v>179</v>
      </c>
      <c r="R170" t="s">
        <v>2493</v>
      </c>
      <c r="S170" t="s">
        <v>2489</v>
      </c>
      <c r="T170" t="s">
        <v>604</v>
      </c>
      <c r="U170" t="s">
        <v>180</v>
      </c>
      <c r="V170" t="s">
        <v>180</v>
      </c>
      <c r="W170" t="s">
        <v>180</v>
      </c>
      <c r="X170" t="s">
        <v>2436</v>
      </c>
      <c r="Y170" t="s">
        <v>180</v>
      </c>
      <c r="Z170" t="s">
        <v>180</v>
      </c>
      <c r="AB170" t="s">
        <v>180</v>
      </c>
      <c r="AC170" t="s">
        <v>181</v>
      </c>
      <c r="AD170" t="s">
        <v>180</v>
      </c>
      <c r="AE170" t="s">
        <v>180</v>
      </c>
      <c r="AF170" t="s">
        <v>180</v>
      </c>
      <c r="AG170" t="s">
        <v>180</v>
      </c>
      <c r="AH170" t="s">
        <v>2437</v>
      </c>
      <c r="AI170">
        <v>53.08</v>
      </c>
      <c r="AJ170">
        <v>1.58</v>
      </c>
      <c r="AK170" t="s">
        <v>180</v>
      </c>
      <c r="AL170">
        <v>16.28</v>
      </c>
      <c r="AM170" t="s">
        <v>2490</v>
      </c>
      <c r="AP170">
        <v>8.8000000000000007</v>
      </c>
      <c r="AQ170">
        <v>7.78</v>
      </c>
      <c r="AR170">
        <v>6.17</v>
      </c>
      <c r="AS170">
        <v>0.14000000000000001</v>
      </c>
      <c r="AT170" t="s">
        <v>2491</v>
      </c>
      <c r="AU170">
        <v>1.04</v>
      </c>
      <c r="AV170">
        <v>3.85</v>
      </c>
      <c r="AW170">
        <v>0.32</v>
      </c>
      <c r="AY170" t="s">
        <v>180</v>
      </c>
      <c r="AZ170" t="s">
        <v>180</v>
      </c>
      <c r="BA170">
        <v>99.039999999999992</v>
      </c>
      <c r="BC170" t="s">
        <v>180</v>
      </c>
      <c r="BD170" t="s">
        <v>180</v>
      </c>
      <c r="BE170" t="s">
        <v>180</v>
      </c>
      <c r="BI170" t="s">
        <v>180</v>
      </c>
      <c r="BK170" t="s">
        <v>180</v>
      </c>
      <c r="BL170" t="s">
        <v>180</v>
      </c>
      <c r="BM170">
        <v>-0.36</v>
      </c>
      <c r="BN170" t="s">
        <v>180</v>
      </c>
      <c r="BO170" t="s">
        <v>180</v>
      </c>
      <c r="BP170" t="s">
        <v>180</v>
      </c>
      <c r="BQ170" t="s">
        <v>180</v>
      </c>
      <c r="BR170" t="s">
        <v>180</v>
      </c>
      <c r="BS170" t="s">
        <v>180</v>
      </c>
      <c r="BT170" t="s">
        <v>180</v>
      </c>
      <c r="BU170" t="s">
        <v>180</v>
      </c>
      <c r="BV170" t="s">
        <v>180</v>
      </c>
      <c r="BW170" t="s">
        <v>180</v>
      </c>
      <c r="BX170" t="s">
        <v>180</v>
      </c>
      <c r="BY170" t="s">
        <v>180</v>
      </c>
      <c r="BZ170" t="s">
        <v>180</v>
      </c>
      <c r="CD170" t="s">
        <v>180</v>
      </c>
      <c r="CE170" t="s">
        <v>180</v>
      </c>
      <c r="CG170" t="s">
        <v>180</v>
      </c>
      <c r="CH170" t="s">
        <v>180</v>
      </c>
      <c r="CI170" t="s">
        <v>180</v>
      </c>
      <c r="CJ170" t="s">
        <v>180</v>
      </c>
      <c r="CK170" t="s">
        <v>180</v>
      </c>
      <c r="CM170" t="s">
        <v>180</v>
      </c>
      <c r="CN170" t="s">
        <v>180</v>
      </c>
      <c r="CO170">
        <v>25.6</v>
      </c>
      <c r="CQ170">
        <v>178</v>
      </c>
      <c r="CR170">
        <v>181.9</v>
      </c>
      <c r="CS170" t="s">
        <v>180</v>
      </c>
      <c r="CT170" t="s">
        <v>180</v>
      </c>
      <c r="CU170">
        <v>36.9</v>
      </c>
      <c r="CV170">
        <v>115.3</v>
      </c>
      <c r="CW170">
        <v>70.400000000000006</v>
      </c>
      <c r="CX170">
        <v>75.3</v>
      </c>
      <c r="CY170">
        <v>18.600000000000001</v>
      </c>
      <c r="CZ170" t="s">
        <v>180</v>
      </c>
      <c r="DB170" t="s">
        <v>180</v>
      </c>
      <c r="DC170" t="s">
        <v>180</v>
      </c>
      <c r="DD170">
        <v>20.8</v>
      </c>
      <c r="DE170">
        <v>516</v>
      </c>
      <c r="DF170">
        <v>25.4</v>
      </c>
      <c r="DG170">
        <v>174</v>
      </c>
      <c r="DH170">
        <v>17.329999999999998</v>
      </c>
      <c r="DI170">
        <v>9.09</v>
      </c>
      <c r="DJ170" t="s">
        <v>180</v>
      </c>
      <c r="DK170" t="s">
        <v>180</v>
      </c>
      <c r="DL170" t="s">
        <v>180</v>
      </c>
      <c r="DM170" t="s">
        <v>180</v>
      </c>
      <c r="DR170" t="s">
        <v>180</v>
      </c>
      <c r="DS170" t="s">
        <v>180</v>
      </c>
      <c r="DT170">
        <v>0.60699999999999998</v>
      </c>
      <c r="DU170">
        <v>299</v>
      </c>
      <c r="DV170">
        <v>16.899999999999999</v>
      </c>
      <c r="DW170">
        <v>40.299999999999997</v>
      </c>
      <c r="DX170">
        <v>5.19</v>
      </c>
      <c r="DY170">
        <v>22.5</v>
      </c>
      <c r="DZ170">
        <v>5.26</v>
      </c>
      <c r="EA170">
        <v>1.7</v>
      </c>
      <c r="EB170">
        <v>5.33</v>
      </c>
      <c r="EC170">
        <v>0.83399999999999996</v>
      </c>
      <c r="ED170">
        <v>4.79</v>
      </c>
      <c r="EE170">
        <v>0.96199999999999997</v>
      </c>
      <c r="EF170">
        <v>2.61</v>
      </c>
      <c r="EG170">
        <v>0.34</v>
      </c>
      <c r="EH170">
        <v>2.2999999999999998</v>
      </c>
      <c r="EI170">
        <v>0.35299999999999998</v>
      </c>
      <c r="EJ170">
        <v>4.22</v>
      </c>
      <c r="EK170">
        <v>0.89</v>
      </c>
      <c r="EM170" t="s">
        <v>180</v>
      </c>
      <c r="EN170" t="s">
        <v>180</v>
      </c>
      <c r="EO170" t="s">
        <v>180</v>
      </c>
      <c r="EP170" t="s">
        <v>180</v>
      </c>
      <c r="EQ170" t="s">
        <v>180</v>
      </c>
      <c r="ER170" t="s">
        <v>180</v>
      </c>
      <c r="ET170">
        <v>3.29</v>
      </c>
      <c r="EV170">
        <v>2.1800000000000002</v>
      </c>
      <c r="EW170">
        <v>0.91500000000000004</v>
      </c>
      <c r="EY170" t="s">
        <v>180</v>
      </c>
      <c r="EZ170" t="s">
        <v>180</v>
      </c>
      <c r="FB170" t="s">
        <v>180</v>
      </c>
      <c r="FD170" t="s">
        <v>180</v>
      </c>
      <c r="FF170" t="s">
        <v>180</v>
      </c>
      <c r="FH170" t="s">
        <v>180</v>
      </c>
      <c r="FI170" t="s">
        <v>180</v>
      </c>
      <c r="FJ170" t="s">
        <v>180</v>
      </c>
      <c r="FK170" t="s">
        <v>180</v>
      </c>
      <c r="FL170" t="s">
        <v>180</v>
      </c>
      <c r="FM170" t="s">
        <v>180</v>
      </c>
      <c r="FN170" t="s">
        <v>180</v>
      </c>
      <c r="FP170" t="s">
        <v>180</v>
      </c>
      <c r="FQ170" t="s">
        <v>180</v>
      </c>
      <c r="FR170" t="s">
        <v>180</v>
      </c>
      <c r="FS170" t="s">
        <v>180</v>
      </c>
      <c r="FT170" t="s">
        <v>180</v>
      </c>
      <c r="FU170" t="s">
        <v>180</v>
      </c>
      <c r="FV170" t="s">
        <v>2494</v>
      </c>
      <c r="FW170" t="s">
        <v>180</v>
      </c>
      <c r="FX170">
        <f t="shared" si="38"/>
        <v>7.534782608695652</v>
      </c>
      <c r="FY170">
        <f t="shared" si="39"/>
        <v>75.652173913043484</v>
      </c>
      <c r="FZ170">
        <f t="shared" si="40"/>
        <v>7.3478260869565215</v>
      </c>
      <c r="GA170">
        <f t="shared" si="41"/>
        <v>2.2869565217391306</v>
      </c>
      <c r="GB170">
        <f t="shared" si="42"/>
        <v>2.3173913043478263</v>
      </c>
      <c r="GC170">
        <f t="shared" si="43"/>
        <v>0.65822784810126578</v>
      </c>
      <c r="GD170">
        <f t="shared" si="44"/>
        <v>20.314960629921259</v>
      </c>
      <c r="GE170">
        <f t="shared" si="45"/>
        <v>22.933333333333334</v>
      </c>
      <c r="GF170">
        <f t="shared" si="46"/>
        <v>17.692307692307693</v>
      </c>
      <c r="GG170">
        <f t="shared" si="47"/>
        <v>17.253317945758802</v>
      </c>
      <c r="GH170">
        <f t="shared" si="48"/>
        <v>8.1637717121588099E-2</v>
      </c>
      <c r="GI170">
        <f t="shared" si="49"/>
        <v>5.2798615118291987E-2</v>
      </c>
      <c r="GJ170">
        <f t="shared" si="50"/>
        <v>0.41972477064220182</v>
      </c>
      <c r="GK170">
        <f t="shared" si="51"/>
        <v>137.15596330275227</v>
      </c>
      <c r="GL170">
        <f t="shared" si="52"/>
        <v>0.97518753606462782</v>
      </c>
      <c r="GM170">
        <f t="shared" si="53"/>
        <v>0.12579342181188694</v>
      </c>
      <c r="GN170">
        <f t="shared" si="54"/>
        <v>0.1289940828402367</v>
      </c>
      <c r="GO170">
        <f t="shared" si="55"/>
        <v>3.2129277566539924</v>
      </c>
      <c r="GP170">
        <f t="shared" si="56"/>
        <v>1.0356843562545723</v>
      </c>
      <c r="GQ170">
        <f>(EA170/0.0735)/((DZ170/0.195*(EB170/0.295))^0.5)</f>
        <v>1.0476914973776854</v>
      </c>
    </row>
    <row r="171" spans="1:201">
      <c r="A171" t="s">
        <v>2198</v>
      </c>
      <c r="B171" t="s">
        <v>2431</v>
      </c>
      <c r="C171" t="s">
        <v>7210</v>
      </c>
      <c r="D171" t="s">
        <v>6962</v>
      </c>
      <c r="E171" t="s">
        <v>6962</v>
      </c>
      <c r="F171">
        <v>20</v>
      </c>
      <c r="G171">
        <v>7</v>
      </c>
      <c r="H171" t="s">
        <v>7357</v>
      </c>
      <c r="I171" t="s">
        <v>2432</v>
      </c>
      <c r="J171" t="s">
        <v>2495</v>
      </c>
      <c r="K171">
        <v>46.143700000000003</v>
      </c>
      <c r="L171">
        <v>46.143700000000003</v>
      </c>
      <c r="M171">
        <v>-122.202</v>
      </c>
      <c r="N171">
        <v>-122.202</v>
      </c>
      <c r="O171" t="s">
        <v>179</v>
      </c>
      <c r="R171" t="s">
        <v>2496</v>
      </c>
      <c r="S171" t="s">
        <v>2435</v>
      </c>
      <c r="T171" t="s">
        <v>604</v>
      </c>
      <c r="U171" t="s">
        <v>180</v>
      </c>
      <c r="V171" t="s">
        <v>180</v>
      </c>
      <c r="W171" t="s">
        <v>180</v>
      </c>
      <c r="X171" t="s">
        <v>2436</v>
      </c>
      <c r="Y171" t="s">
        <v>180</v>
      </c>
      <c r="Z171" t="s">
        <v>180</v>
      </c>
      <c r="AB171" t="s">
        <v>180</v>
      </c>
      <c r="AC171" t="s">
        <v>181</v>
      </c>
      <c r="AD171" t="s">
        <v>180</v>
      </c>
      <c r="AE171" t="s">
        <v>180</v>
      </c>
      <c r="AF171" t="s">
        <v>180</v>
      </c>
      <c r="AG171" t="s">
        <v>180</v>
      </c>
      <c r="AH171" t="s">
        <v>2437</v>
      </c>
      <c r="AI171">
        <v>51.09</v>
      </c>
      <c r="AJ171">
        <v>1.6</v>
      </c>
      <c r="AK171" t="s">
        <v>180</v>
      </c>
      <c r="AL171">
        <v>17.059999999999999</v>
      </c>
      <c r="AM171" t="s">
        <v>2497</v>
      </c>
      <c r="AP171">
        <v>9.77</v>
      </c>
      <c r="AQ171">
        <v>9.51</v>
      </c>
      <c r="AR171">
        <v>6.07</v>
      </c>
      <c r="AS171">
        <v>0.16</v>
      </c>
      <c r="AT171" t="s">
        <v>2498</v>
      </c>
      <c r="AU171">
        <v>0.68</v>
      </c>
      <c r="AV171">
        <v>3.55</v>
      </c>
      <c r="AW171">
        <v>0.22</v>
      </c>
      <c r="AY171" t="s">
        <v>180</v>
      </c>
      <c r="AZ171" t="s">
        <v>180</v>
      </c>
      <c r="BA171">
        <v>99.71</v>
      </c>
      <c r="BC171" t="s">
        <v>180</v>
      </c>
      <c r="BD171" t="s">
        <v>180</v>
      </c>
      <c r="BE171" t="s">
        <v>180</v>
      </c>
      <c r="BI171" t="s">
        <v>180</v>
      </c>
      <c r="BK171" t="s">
        <v>180</v>
      </c>
      <c r="BL171" t="s">
        <v>180</v>
      </c>
      <c r="BM171">
        <v>-0.52</v>
      </c>
      <c r="BN171" t="s">
        <v>180</v>
      </c>
      <c r="BO171" t="s">
        <v>180</v>
      </c>
      <c r="BP171" t="s">
        <v>180</v>
      </c>
      <c r="BQ171" t="s">
        <v>180</v>
      </c>
      <c r="BR171" t="s">
        <v>180</v>
      </c>
      <c r="BS171" t="s">
        <v>180</v>
      </c>
      <c r="BT171" t="s">
        <v>180</v>
      </c>
      <c r="BU171" t="s">
        <v>180</v>
      </c>
      <c r="BV171" t="s">
        <v>180</v>
      </c>
      <c r="BW171" t="s">
        <v>180</v>
      </c>
      <c r="BX171" t="s">
        <v>180</v>
      </c>
      <c r="BY171" t="s">
        <v>180</v>
      </c>
      <c r="BZ171" t="s">
        <v>180</v>
      </c>
      <c r="CD171" t="s">
        <v>180</v>
      </c>
      <c r="CE171" t="s">
        <v>180</v>
      </c>
      <c r="CG171" t="s">
        <v>180</v>
      </c>
      <c r="CH171" t="s">
        <v>180</v>
      </c>
      <c r="CI171" t="s">
        <v>180</v>
      </c>
      <c r="CJ171" t="s">
        <v>180</v>
      </c>
      <c r="CK171" t="s">
        <v>180</v>
      </c>
      <c r="CM171" t="s">
        <v>180</v>
      </c>
      <c r="CN171" t="s">
        <v>180</v>
      </c>
      <c r="CO171">
        <v>32</v>
      </c>
      <c r="CQ171">
        <v>219</v>
      </c>
      <c r="CR171">
        <v>150.30000000000001</v>
      </c>
      <c r="CS171" t="s">
        <v>180</v>
      </c>
      <c r="CT171" t="s">
        <v>180</v>
      </c>
      <c r="CU171">
        <v>38.1</v>
      </c>
      <c r="CV171">
        <v>77</v>
      </c>
      <c r="CW171">
        <v>62.6</v>
      </c>
      <c r="CX171">
        <v>58.8</v>
      </c>
      <c r="CY171">
        <v>17.100000000000001</v>
      </c>
      <c r="CZ171" t="s">
        <v>180</v>
      </c>
      <c r="DB171" t="s">
        <v>180</v>
      </c>
      <c r="DC171" t="s">
        <v>180</v>
      </c>
      <c r="DD171">
        <v>12</v>
      </c>
      <c r="DE171">
        <v>361</v>
      </c>
      <c r="DF171">
        <v>24.5</v>
      </c>
      <c r="DG171">
        <v>127</v>
      </c>
      <c r="DH171">
        <v>10.15</v>
      </c>
      <c r="DI171">
        <v>4.4800000000000004</v>
      </c>
      <c r="DJ171" t="s">
        <v>180</v>
      </c>
      <c r="DK171" t="s">
        <v>180</v>
      </c>
      <c r="DL171" t="s">
        <v>180</v>
      </c>
      <c r="DM171" t="s">
        <v>180</v>
      </c>
      <c r="DR171" t="s">
        <v>180</v>
      </c>
      <c r="DS171" t="s">
        <v>180</v>
      </c>
      <c r="DT171">
        <v>0.38800000000000001</v>
      </c>
      <c r="DU171">
        <v>177</v>
      </c>
      <c r="DV171">
        <v>11.2</v>
      </c>
      <c r="DW171">
        <v>24.9</v>
      </c>
      <c r="DX171">
        <v>3.4</v>
      </c>
      <c r="DY171">
        <v>14.7</v>
      </c>
      <c r="DZ171">
        <v>4.16</v>
      </c>
      <c r="EA171">
        <v>1.35</v>
      </c>
      <c r="EB171">
        <v>4.6100000000000003</v>
      </c>
      <c r="EC171">
        <v>0.67900000000000005</v>
      </c>
      <c r="ED171">
        <v>4.6100000000000003</v>
      </c>
      <c r="EE171">
        <v>0.877</v>
      </c>
      <c r="EF171">
        <v>2.56</v>
      </c>
      <c r="EG171">
        <v>0.33200000000000002</v>
      </c>
      <c r="EH171">
        <v>2.29</v>
      </c>
      <c r="EI171">
        <v>0.28100000000000003</v>
      </c>
      <c r="EJ171">
        <v>3.13</v>
      </c>
      <c r="EK171">
        <v>0.44400000000000001</v>
      </c>
      <c r="EM171" t="s">
        <v>180</v>
      </c>
      <c r="EN171" t="s">
        <v>180</v>
      </c>
      <c r="EO171" t="s">
        <v>180</v>
      </c>
      <c r="EP171" t="s">
        <v>180</v>
      </c>
      <c r="EQ171" t="s">
        <v>180</v>
      </c>
      <c r="ER171" t="s">
        <v>180</v>
      </c>
      <c r="ET171">
        <v>1.71</v>
      </c>
      <c r="EV171">
        <v>1.19</v>
      </c>
      <c r="EW171">
        <v>0.39900000000000002</v>
      </c>
      <c r="EY171" t="s">
        <v>180</v>
      </c>
      <c r="EZ171" t="s">
        <v>180</v>
      </c>
      <c r="FB171" t="s">
        <v>180</v>
      </c>
      <c r="FD171" t="s">
        <v>180</v>
      </c>
      <c r="FF171" t="s">
        <v>180</v>
      </c>
      <c r="FH171" t="s">
        <v>180</v>
      </c>
      <c r="FI171" t="s">
        <v>180</v>
      </c>
      <c r="FJ171" t="s">
        <v>180</v>
      </c>
      <c r="FK171" t="s">
        <v>180</v>
      </c>
      <c r="FL171" t="s">
        <v>180</v>
      </c>
      <c r="FM171" t="s">
        <v>180</v>
      </c>
      <c r="FN171" t="s">
        <v>180</v>
      </c>
      <c r="FP171" t="s">
        <v>180</v>
      </c>
      <c r="FQ171" t="s">
        <v>180</v>
      </c>
      <c r="FR171" t="s">
        <v>180</v>
      </c>
      <c r="FS171" t="s">
        <v>180</v>
      </c>
      <c r="FT171" t="s">
        <v>180</v>
      </c>
      <c r="FU171" t="s">
        <v>180</v>
      </c>
      <c r="FV171" t="s">
        <v>2499</v>
      </c>
      <c r="FW171" t="s">
        <v>180</v>
      </c>
      <c r="FX171">
        <f t="shared" si="38"/>
        <v>4.4323144104803491</v>
      </c>
      <c r="FY171">
        <f t="shared" si="39"/>
        <v>55.458515283842793</v>
      </c>
      <c r="FZ171">
        <f t="shared" si="40"/>
        <v>4.890829694323144</v>
      </c>
      <c r="GA171">
        <f t="shared" si="41"/>
        <v>1.8165938864628821</v>
      </c>
      <c r="GB171">
        <f t="shared" si="42"/>
        <v>2.0131004366812228</v>
      </c>
      <c r="GC171">
        <f t="shared" si="43"/>
        <v>0.42499999999999999</v>
      </c>
      <c r="GD171">
        <f t="shared" si="44"/>
        <v>14.73469387755102</v>
      </c>
      <c r="GE171">
        <f t="shared" si="45"/>
        <v>24.557823129251702</v>
      </c>
      <c r="GF171">
        <f t="shared" si="46"/>
        <v>15.803571428571429</v>
      </c>
      <c r="GG171">
        <f t="shared" si="47"/>
        <v>17.438423645320196</v>
      </c>
      <c r="GH171">
        <f t="shared" si="48"/>
        <v>6.8674698795180719E-2</v>
      </c>
      <c r="GI171">
        <f t="shared" si="49"/>
        <v>3.9310344827586205E-2</v>
      </c>
      <c r="GJ171">
        <f t="shared" si="50"/>
        <v>0.33529411764705885</v>
      </c>
      <c r="GK171">
        <f t="shared" si="51"/>
        <v>148.73949579831933</v>
      </c>
      <c r="GL171">
        <f t="shared" si="52"/>
        <v>1.103448275862069</v>
      </c>
      <c r="GM171">
        <f t="shared" si="53"/>
        <v>0.11724137931034481</v>
      </c>
      <c r="GN171">
        <f t="shared" si="54"/>
        <v>0.10625</v>
      </c>
      <c r="GO171">
        <f t="shared" si="55"/>
        <v>2.6923076923076921</v>
      </c>
      <c r="GP171">
        <f t="shared" si="56"/>
        <v>0.97118122666315065</v>
      </c>
      <c r="GQ171">
        <f>(EA171/0.0735)/((DZ171/0.195*(EB171/0.295))^0.5)</f>
        <v>1.0059528261091941</v>
      </c>
    </row>
    <row r="172" spans="1:201">
      <c r="A172" t="s">
        <v>2198</v>
      </c>
      <c r="B172" t="s">
        <v>2431</v>
      </c>
      <c r="C172" t="s">
        <v>7210</v>
      </c>
      <c r="D172" t="s">
        <v>6962</v>
      </c>
      <c r="E172" t="s">
        <v>6962</v>
      </c>
      <c r="F172">
        <v>20</v>
      </c>
      <c r="G172">
        <v>7</v>
      </c>
      <c r="H172" t="s">
        <v>7357</v>
      </c>
      <c r="I172" t="s">
        <v>2432</v>
      </c>
      <c r="J172" t="s">
        <v>2500</v>
      </c>
      <c r="K172">
        <v>46.148600000000002</v>
      </c>
      <c r="L172">
        <v>46.148600000000002</v>
      </c>
      <c r="M172">
        <v>-122.2159</v>
      </c>
      <c r="N172">
        <v>-122.2159</v>
      </c>
      <c r="O172" t="s">
        <v>179</v>
      </c>
      <c r="R172" t="s">
        <v>2501</v>
      </c>
      <c r="S172" t="s">
        <v>2435</v>
      </c>
      <c r="T172" t="s">
        <v>604</v>
      </c>
      <c r="U172" t="s">
        <v>180</v>
      </c>
      <c r="V172" t="s">
        <v>180</v>
      </c>
      <c r="W172" t="s">
        <v>180</v>
      </c>
      <c r="X172" t="s">
        <v>2436</v>
      </c>
      <c r="Y172" t="s">
        <v>180</v>
      </c>
      <c r="Z172" t="s">
        <v>180</v>
      </c>
      <c r="AB172" t="s">
        <v>180</v>
      </c>
      <c r="AC172" t="s">
        <v>181</v>
      </c>
      <c r="AD172" t="s">
        <v>180</v>
      </c>
      <c r="AE172" t="s">
        <v>180</v>
      </c>
      <c r="AF172" t="s">
        <v>180</v>
      </c>
      <c r="AG172" t="s">
        <v>180</v>
      </c>
      <c r="AH172" t="s">
        <v>2437</v>
      </c>
      <c r="AI172">
        <v>51.28</v>
      </c>
      <c r="AJ172">
        <v>1.73</v>
      </c>
      <c r="AK172" t="s">
        <v>180</v>
      </c>
      <c r="AL172">
        <v>16.420000000000002</v>
      </c>
      <c r="AM172" t="s">
        <v>2467</v>
      </c>
      <c r="AP172">
        <v>9.15</v>
      </c>
      <c r="AQ172">
        <v>8.43</v>
      </c>
      <c r="AR172">
        <v>6.89</v>
      </c>
      <c r="AS172">
        <v>0.15</v>
      </c>
      <c r="AT172" t="s">
        <v>2491</v>
      </c>
      <c r="AU172">
        <v>1.02</v>
      </c>
      <c r="AV172">
        <v>3.61</v>
      </c>
      <c r="AW172">
        <v>0.32</v>
      </c>
      <c r="AY172" t="s">
        <v>180</v>
      </c>
      <c r="AZ172" t="s">
        <v>180</v>
      </c>
      <c r="BA172">
        <v>99.000000000000014</v>
      </c>
      <c r="BC172" t="s">
        <v>180</v>
      </c>
      <c r="BD172" t="s">
        <v>180</v>
      </c>
      <c r="BE172" t="s">
        <v>180</v>
      </c>
      <c r="BI172" t="s">
        <v>180</v>
      </c>
      <c r="BK172" t="s">
        <v>180</v>
      </c>
      <c r="BL172" t="s">
        <v>180</v>
      </c>
      <c r="BM172">
        <v>-0.01</v>
      </c>
      <c r="BN172" t="s">
        <v>180</v>
      </c>
      <c r="BO172" t="s">
        <v>180</v>
      </c>
      <c r="BP172" t="s">
        <v>180</v>
      </c>
      <c r="BQ172" t="s">
        <v>180</v>
      </c>
      <c r="BR172" t="s">
        <v>180</v>
      </c>
      <c r="BS172" t="s">
        <v>180</v>
      </c>
      <c r="BT172" t="s">
        <v>180</v>
      </c>
      <c r="BU172" t="s">
        <v>180</v>
      </c>
      <c r="BV172" t="s">
        <v>180</v>
      </c>
      <c r="BW172" t="s">
        <v>180</v>
      </c>
      <c r="BX172" t="s">
        <v>180</v>
      </c>
      <c r="BY172" t="s">
        <v>180</v>
      </c>
      <c r="BZ172" t="s">
        <v>180</v>
      </c>
      <c r="CD172" t="s">
        <v>180</v>
      </c>
      <c r="CE172" t="s">
        <v>180</v>
      </c>
      <c r="CG172" t="s">
        <v>180</v>
      </c>
      <c r="CH172" t="s">
        <v>180</v>
      </c>
      <c r="CI172" t="s">
        <v>180</v>
      </c>
      <c r="CJ172" t="s">
        <v>180</v>
      </c>
      <c r="CK172" t="s">
        <v>180</v>
      </c>
      <c r="CM172" t="s">
        <v>180</v>
      </c>
      <c r="CN172" t="s">
        <v>180</v>
      </c>
      <c r="CO172">
        <v>22.6</v>
      </c>
      <c r="CQ172">
        <v>195</v>
      </c>
      <c r="CR172">
        <v>180.5</v>
      </c>
      <c r="CS172" t="s">
        <v>180</v>
      </c>
      <c r="CT172" t="s">
        <v>180</v>
      </c>
      <c r="CU172">
        <v>37.6</v>
      </c>
      <c r="CV172">
        <v>103.8</v>
      </c>
      <c r="CW172">
        <v>49.5</v>
      </c>
      <c r="CX172">
        <v>45.4</v>
      </c>
      <c r="CY172">
        <v>17.399999999999999</v>
      </c>
      <c r="CZ172" t="s">
        <v>180</v>
      </c>
      <c r="DB172" t="s">
        <v>180</v>
      </c>
      <c r="DC172" t="s">
        <v>180</v>
      </c>
      <c r="DD172">
        <v>18.899999999999999</v>
      </c>
      <c r="DE172">
        <v>519</v>
      </c>
      <c r="DF172">
        <v>22.8</v>
      </c>
      <c r="DG172">
        <v>160</v>
      </c>
      <c r="DH172">
        <v>17.47</v>
      </c>
      <c r="DI172">
        <v>6.53</v>
      </c>
      <c r="DJ172" t="s">
        <v>180</v>
      </c>
      <c r="DK172" t="s">
        <v>180</v>
      </c>
      <c r="DL172" t="s">
        <v>180</v>
      </c>
      <c r="DM172" t="s">
        <v>180</v>
      </c>
      <c r="DR172" t="s">
        <v>180</v>
      </c>
      <c r="DS172" t="s">
        <v>180</v>
      </c>
      <c r="DT172">
        <v>0.59499999999999997</v>
      </c>
      <c r="DU172">
        <v>242</v>
      </c>
      <c r="DV172">
        <v>16.8</v>
      </c>
      <c r="DW172">
        <v>37.700000000000003</v>
      </c>
      <c r="DX172">
        <v>4.79</v>
      </c>
      <c r="DY172">
        <v>21.1</v>
      </c>
      <c r="DZ172">
        <v>4.8</v>
      </c>
      <c r="EA172">
        <v>1.54</v>
      </c>
      <c r="EB172">
        <v>4.95</v>
      </c>
      <c r="EC172">
        <v>0.70099999999999996</v>
      </c>
      <c r="ED172">
        <v>4.41</v>
      </c>
      <c r="EE172">
        <v>0.86699999999999999</v>
      </c>
      <c r="EF172">
        <v>2.4</v>
      </c>
      <c r="EG172">
        <v>0.32</v>
      </c>
      <c r="EH172">
        <v>2.04</v>
      </c>
      <c r="EI172">
        <v>0.28499999999999998</v>
      </c>
      <c r="EJ172">
        <v>3.51</v>
      </c>
      <c r="EK172">
        <v>0.91400000000000003</v>
      </c>
      <c r="EL172">
        <v>0.34300000000000003</v>
      </c>
      <c r="EM172" t="s">
        <v>180</v>
      </c>
      <c r="EN172" t="s">
        <v>180</v>
      </c>
      <c r="EO172" t="s">
        <v>180</v>
      </c>
      <c r="EP172" t="s">
        <v>180</v>
      </c>
      <c r="EQ172" t="s">
        <v>180</v>
      </c>
      <c r="ER172" t="s">
        <v>180</v>
      </c>
      <c r="ET172">
        <v>2.58</v>
      </c>
      <c r="EV172">
        <v>1.72</v>
      </c>
      <c r="EW172">
        <v>0.73499999999999999</v>
      </c>
      <c r="EY172" t="s">
        <v>180</v>
      </c>
      <c r="EZ172" t="s">
        <v>180</v>
      </c>
      <c r="FB172" t="s">
        <v>180</v>
      </c>
      <c r="FD172" t="s">
        <v>180</v>
      </c>
      <c r="FF172" t="s">
        <v>180</v>
      </c>
      <c r="FH172" t="s">
        <v>180</v>
      </c>
      <c r="FI172" t="s">
        <v>180</v>
      </c>
      <c r="FJ172" t="s">
        <v>180</v>
      </c>
      <c r="FK172" t="s">
        <v>180</v>
      </c>
      <c r="FL172" t="s">
        <v>180</v>
      </c>
      <c r="FM172" t="s">
        <v>180</v>
      </c>
      <c r="FN172" t="s">
        <v>180</v>
      </c>
      <c r="FP172" t="s">
        <v>180</v>
      </c>
      <c r="FQ172" t="s">
        <v>180</v>
      </c>
      <c r="FR172" t="s">
        <v>180</v>
      </c>
      <c r="FS172" t="s">
        <v>180</v>
      </c>
      <c r="FT172" t="s">
        <v>180</v>
      </c>
      <c r="FU172" t="s">
        <v>180</v>
      </c>
      <c r="FV172" t="s">
        <v>2502</v>
      </c>
      <c r="FW172" t="s">
        <v>180</v>
      </c>
      <c r="FX172">
        <f t="shared" si="38"/>
        <v>8.5637254901960773</v>
      </c>
      <c r="FY172">
        <f t="shared" si="39"/>
        <v>78.431372549019613</v>
      </c>
      <c r="FZ172">
        <f t="shared" si="40"/>
        <v>8.2352941176470598</v>
      </c>
      <c r="GA172">
        <f t="shared" si="41"/>
        <v>2.3529411764705883</v>
      </c>
      <c r="GB172">
        <f t="shared" si="42"/>
        <v>2.4264705882352944</v>
      </c>
      <c r="GC172">
        <f t="shared" si="43"/>
        <v>0.58959537572254339</v>
      </c>
      <c r="GD172">
        <f t="shared" si="44"/>
        <v>22.763157894736842</v>
      </c>
      <c r="GE172">
        <f t="shared" si="45"/>
        <v>24.597156398104264</v>
      </c>
      <c r="GF172">
        <f t="shared" si="46"/>
        <v>14.404761904761903</v>
      </c>
      <c r="GG172">
        <f t="shared" si="47"/>
        <v>13.852318259874071</v>
      </c>
      <c r="GH172">
        <f t="shared" si="48"/>
        <v>6.8435013262599473E-2</v>
      </c>
      <c r="GI172">
        <f t="shared" si="49"/>
        <v>4.2072123640526621E-2</v>
      </c>
      <c r="GJ172">
        <f t="shared" si="50"/>
        <v>0.42732558139534882</v>
      </c>
      <c r="GK172">
        <f t="shared" si="51"/>
        <v>140.69767441860466</v>
      </c>
      <c r="GL172">
        <f t="shared" si="52"/>
        <v>0.96164854035489422</v>
      </c>
      <c r="GM172">
        <f t="shared" si="53"/>
        <v>9.8454493417286779E-2</v>
      </c>
      <c r="GN172">
        <f t="shared" si="54"/>
        <v>0.10238095238095238</v>
      </c>
      <c r="GO172">
        <f t="shared" si="55"/>
        <v>3.5000000000000004</v>
      </c>
      <c r="GP172">
        <f t="shared" si="56"/>
        <v>1.0115057458394519</v>
      </c>
      <c r="GQ172">
        <f>(EA172/0.0735)/((DZ172/0.195*(EB172/0.295))^0.5)</f>
        <v>1.0309520754670416</v>
      </c>
    </row>
    <row r="173" spans="1:201">
      <c r="A173" t="s">
        <v>2198</v>
      </c>
      <c r="B173" t="s">
        <v>2503</v>
      </c>
      <c r="C173" t="s">
        <v>7210</v>
      </c>
      <c r="D173" t="s">
        <v>6962</v>
      </c>
      <c r="E173" t="s">
        <v>6962</v>
      </c>
      <c r="F173">
        <v>20</v>
      </c>
      <c r="G173">
        <v>7</v>
      </c>
      <c r="H173" t="s">
        <v>7357</v>
      </c>
      <c r="I173" t="s">
        <v>2504</v>
      </c>
      <c r="J173" t="s">
        <v>2433</v>
      </c>
      <c r="K173">
        <v>46.227800000000002</v>
      </c>
      <c r="L173">
        <v>46.227800000000002</v>
      </c>
      <c r="M173">
        <v>-122.1711</v>
      </c>
      <c r="N173">
        <v>-122.1711</v>
      </c>
      <c r="O173" t="s">
        <v>179</v>
      </c>
      <c r="R173" t="s">
        <v>2505</v>
      </c>
      <c r="S173" t="s">
        <v>2506</v>
      </c>
      <c r="T173" t="s">
        <v>2507</v>
      </c>
      <c r="V173" t="s">
        <v>180</v>
      </c>
      <c r="W173" t="s">
        <v>180</v>
      </c>
      <c r="X173" t="s">
        <v>180</v>
      </c>
      <c r="Y173" t="s">
        <v>180</v>
      </c>
      <c r="Z173" t="s">
        <v>180</v>
      </c>
      <c r="AB173" t="s">
        <v>180</v>
      </c>
      <c r="AC173" t="s">
        <v>181</v>
      </c>
      <c r="AD173" t="s">
        <v>180</v>
      </c>
      <c r="AE173" t="s">
        <v>180</v>
      </c>
      <c r="AF173" t="s">
        <v>180</v>
      </c>
      <c r="AG173" t="s">
        <v>180</v>
      </c>
      <c r="AH173" t="s">
        <v>2508</v>
      </c>
      <c r="AI173">
        <v>51.33</v>
      </c>
      <c r="AJ173">
        <v>1.67</v>
      </c>
      <c r="AK173" t="s">
        <v>180</v>
      </c>
      <c r="AL173">
        <v>16.96</v>
      </c>
      <c r="AM173" t="s">
        <v>2438</v>
      </c>
      <c r="AP173">
        <v>8.68</v>
      </c>
      <c r="AQ173">
        <v>8.49</v>
      </c>
      <c r="AR173">
        <v>6.56</v>
      </c>
      <c r="AS173">
        <v>0.14000000000000001</v>
      </c>
      <c r="AT173" t="s">
        <v>2439</v>
      </c>
      <c r="AU173">
        <v>1.1000000000000001</v>
      </c>
      <c r="AV173">
        <v>3.93</v>
      </c>
      <c r="AW173">
        <v>0.35</v>
      </c>
      <c r="AY173" t="s">
        <v>180</v>
      </c>
      <c r="AZ173" t="s">
        <v>180</v>
      </c>
      <c r="BA173">
        <v>99.210000000000008</v>
      </c>
      <c r="BC173" t="s">
        <v>180</v>
      </c>
      <c r="BD173" t="s">
        <v>180</v>
      </c>
      <c r="BE173" t="s">
        <v>180</v>
      </c>
      <c r="BI173" t="s">
        <v>180</v>
      </c>
      <c r="BK173" t="s">
        <v>180</v>
      </c>
      <c r="BL173" t="s">
        <v>180</v>
      </c>
      <c r="BM173">
        <v>-0.44</v>
      </c>
      <c r="BN173" t="s">
        <v>180</v>
      </c>
      <c r="BO173" t="s">
        <v>180</v>
      </c>
      <c r="BP173" t="s">
        <v>180</v>
      </c>
      <c r="BQ173" t="s">
        <v>180</v>
      </c>
      <c r="BR173" t="s">
        <v>180</v>
      </c>
      <c r="BS173" t="s">
        <v>180</v>
      </c>
      <c r="BT173" t="s">
        <v>180</v>
      </c>
      <c r="BU173" t="s">
        <v>180</v>
      </c>
      <c r="BV173" t="s">
        <v>180</v>
      </c>
      <c r="BW173" t="s">
        <v>180</v>
      </c>
      <c r="BX173" t="s">
        <v>180</v>
      </c>
      <c r="BY173" t="s">
        <v>180</v>
      </c>
      <c r="BZ173" t="s">
        <v>180</v>
      </c>
      <c r="CD173" t="s">
        <v>180</v>
      </c>
      <c r="CE173" t="s">
        <v>180</v>
      </c>
      <c r="CG173" t="s">
        <v>180</v>
      </c>
      <c r="CH173" t="s">
        <v>180</v>
      </c>
      <c r="CI173" t="s">
        <v>180</v>
      </c>
      <c r="CJ173" t="s">
        <v>180</v>
      </c>
      <c r="CK173" t="s">
        <v>180</v>
      </c>
      <c r="CM173" t="s">
        <v>180</v>
      </c>
      <c r="CN173" t="s">
        <v>180</v>
      </c>
      <c r="CO173">
        <v>22.33</v>
      </c>
      <c r="CQ173">
        <v>188.9</v>
      </c>
      <c r="CR173">
        <v>159.80000000000001</v>
      </c>
      <c r="CS173" t="s">
        <v>180</v>
      </c>
      <c r="CT173" t="s">
        <v>180</v>
      </c>
      <c r="CU173">
        <v>36.799999999999997</v>
      </c>
      <c r="CV173">
        <v>103.86</v>
      </c>
      <c r="CW173">
        <v>49.5</v>
      </c>
      <c r="CX173">
        <v>65.5</v>
      </c>
      <c r="CY173">
        <v>16.3</v>
      </c>
      <c r="CZ173" t="s">
        <v>180</v>
      </c>
      <c r="DB173" t="s">
        <v>180</v>
      </c>
      <c r="DC173" t="s">
        <v>180</v>
      </c>
      <c r="DD173">
        <v>23.5</v>
      </c>
      <c r="DE173">
        <v>598</v>
      </c>
      <c r="DF173">
        <v>20.2</v>
      </c>
      <c r="DG173">
        <v>160</v>
      </c>
      <c r="DH173">
        <v>19.09</v>
      </c>
      <c r="DI173">
        <v>10.130000000000001</v>
      </c>
      <c r="DJ173" t="s">
        <v>180</v>
      </c>
      <c r="DK173" t="s">
        <v>180</v>
      </c>
      <c r="DL173" t="s">
        <v>180</v>
      </c>
      <c r="DM173" t="s">
        <v>180</v>
      </c>
      <c r="DR173" t="s">
        <v>180</v>
      </c>
      <c r="DS173" t="s">
        <v>180</v>
      </c>
      <c r="DT173">
        <v>0.46</v>
      </c>
      <c r="DU173">
        <v>290</v>
      </c>
      <c r="DV173">
        <v>17.399999999999999</v>
      </c>
      <c r="DW173">
        <v>42.3</v>
      </c>
      <c r="DX173">
        <v>5.56</v>
      </c>
      <c r="DY173">
        <v>22.1</v>
      </c>
      <c r="DZ173">
        <v>5.14</v>
      </c>
      <c r="EA173">
        <v>1.5780000000000001</v>
      </c>
      <c r="EB173">
        <v>4.63</v>
      </c>
      <c r="EC173">
        <v>0.66200000000000003</v>
      </c>
      <c r="ED173">
        <v>4.18</v>
      </c>
      <c r="EE173">
        <v>0.748</v>
      </c>
      <c r="EF173">
        <v>2.13</v>
      </c>
      <c r="EG173">
        <v>0.28199999999999997</v>
      </c>
      <c r="EH173">
        <v>1.974</v>
      </c>
      <c r="EI173">
        <v>0.26500000000000001</v>
      </c>
      <c r="EJ173">
        <v>3.65</v>
      </c>
      <c r="EK173">
        <v>0.96</v>
      </c>
      <c r="EL173">
        <v>0.29299999999999998</v>
      </c>
      <c r="EM173" t="s">
        <v>180</v>
      </c>
      <c r="EN173" t="s">
        <v>180</v>
      </c>
      <c r="EO173" t="s">
        <v>180</v>
      </c>
      <c r="EP173" t="s">
        <v>180</v>
      </c>
      <c r="EQ173" t="s">
        <v>180</v>
      </c>
      <c r="ER173" t="s">
        <v>180</v>
      </c>
      <c r="ET173">
        <v>2.6</v>
      </c>
      <c r="EV173">
        <v>2.0499999999999998</v>
      </c>
      <c r="EW173">
        <v>0.68300000000000005</v>
      </c>
      <c r="EY173" t="s">
        <v>180</v>
      </c>
      <c r="EZ173" t="s">
        <v>180</v>
      </c>
      <c r="FB173" t="s">
        <v>180</v>
      </c>
      <c r="FD173" t="s">
        <v>180</v>
      </c>
      <c r="FF173" t="s">
        <v>180</v>
      </c>
      <c r="FH173" t="s">
        <v>180</v>
      </c>
      <c r="FI173" t="s">
        <v>180</v>
      </c>
      <c r="FJ173" t="s">
        <v>180</v>
      </c>
      <c r="FK173" t="s">
        <v>180</v>
      </c>
      <c r="FL173" t="s">
        <v>180</v>
      </c>
      <c r="FM173" t="s">
        <v>180</v>
      </c>
      <c r="FN173" t="s">
        <v>180</v>
      </c>
      <c r="FP173" t="s">
        <v>180</v>
      </c>
      <c r="FQ173" t="s">
        <v>180</v>
      </c>
      <c r="FR173" t="s">
        <v>180</v>
      </c>
      <c r="FS173" t="s">
        <v>180</v>
      </c>
      <c r="FT173" t="s">
        <v>180</v>
      </c>
      <c r="FU173" t="s">
        <v>180</v>
      </c>
      <c r="FV173" t="s">
        <v>2509</v>
      </c>
      <c r="FW173" t="s">
        <v>180</v>
      </c>
      <c r="FX173">
        <f t="shared" si="38"/>
        <v>9.6707193515704155</v>
      </c>
      <c r="FY173">
        <f t="shared" si="39"/>
        <v>81.053698074974676</v>
      </c>
      <c r="FZ173">
        <f t="shared" si="40"/>
        <v>8.8145896656534948</v>
      </c>
      <c r="GA173">
        <f t="shared" si="41"/>
        <v>2.6038500506585613</v>
      </c>
      <c r="GB173">
        <f t="shared" si="42"/>
        <v>2.3454913880445796</v>
      </c>
      <c r="GC173">
        <f t="shared" si="43"/>
        <v>0.65868263473053901</v>
      </c>
      <c r="GD173">
        <f t="shared" si="44"/>
        <v>29.603960396039604</v>
      </c>
      <c r="GE173">
        <f t="shared" si="45"/>
        <v>27.058823529411764</v>
      </c>
      <c r="GF173">
        <f t="shared" si="46"/>
        <v>16.666666666666668</v>
      </c>
      <c r="GG173">
        <f t="shared" si="47"/>
        <v>15.191199580932425</v>
      </c>
      <c r="GH173">
        <f t="shared" si="48"/>
        <v>6.1465721040189131E-2</v>
      </c>
      <c r="GI173">
        <f t="shared" si="49"/>
        <v>3.5777894185437406E-2</v>
      </c>
      <c r="GJ173">
        <f t="shared" si="50"/>
        <v>0.33317073170731715</v>
      </c>
      <c r="GK173">
        <f t="shared" si="51"/>
        <v>141.46341463414635</v>
      </c>
      <c r="GL173">
        <f t="shared" si="52"/>
        <v>0.91147197485594544</v>
      </c>
      <c r="GM173">
        <f t="shared" si="53"/>
        <v>0.107386066003143</v>
      </c>
      <c r="GN173">
        <f t="shared" si="54"/>
        <v>0.11781609195402298</v>
      </c>
      <c r="GO173">
        <f t="shared" si="55"/>
        <v>3.3852140077821011</v>
      </c>
      <c r="GP173">
        <f t="shared" si="56"/>
        <v>1.0350891325300451</v>
      </c>
      <c r="GQ173">
        <f>(EA173/0.0735)/((DZ173/0.195*(EB173/0.295))^0.5)</f>
        <v>1.0555429719345644</v>
      </c>
    </row>
    <row r="174" spans="1:201">
      <c r="A174" t="s">
        <v>2198</v>
      </c>
      <c r="B174" t="s">
        <v>2503</v>
      </c>
      <c r="C174" t="s">
        <v>7210</v>
      </c>
      <c r="D174" t="s">
        <v>6962</v>
      </c>
      <c r="E174" t="s">
        <v>6962</v>
      </c>
      <c r="F174">
        <v>20</v>
      </c>
      <c r="G174">
        <v>7</v>
      </c>
      <c r="H174" t="s">
        <v>7357</v>
      </c>
      <c r="I174" t="s">
        <v>2504</v>
      </c>
      <c r="J174" t="s">
        <v>2433</v>
      </c>
      <c r="K174">
        <v>46.2286</v>
      </c>
      <c r="L174">
        <v>46.2286</v>
      </c>
      <c r="M174">
        <v>-122.17189999999999</v>
      </c>
      <c r="N174">
        <v>-122.17189999999999</v>
      </c>
      <c r="O174" t="s">
        <v>179</v>
      </c>
      <c r="R174" t="s">
        <v>2510</v>
      </c>
      <c r="S174" t="s">
        <v>2506</v>
      </c>
      <c r="T174" t="s">
        <v>2507</v>
      </c>
      <c r="V174" t="s">
        <v>180</v>
      </c>
      <c r="W174" t="s">
        <v>180</v>
      </c>
      <c r="X174" t="s">
        <v>180</v>
      </c>
      <c r="Y174" t="s">
        <v>180</v>
      </c>
      <c r="Z174" t="s">
        <v>180</v>
      </c>
      <c r="AB174" t="s">
        <v>180</v>
      </c>
      <c r="AC174" t="s">
        <v>181</v>
      </c>
      <c r="AD174" t="s">
        <v>180</v>
      </c>
      <c r="AE174" t="s">
        <v>180</v>
      </c>
      <c r="AF174" t="s">
        <v>180</v>
      </c>
      <c r="AG174" t="s">
        <v>180</v>
      </c>
      <c r="AH174" t="s">
        <v>2508</v>
      </c>
      <c r="AI174">
        <v>51.27</v>
      </c>
      <c r="AJ174">
        <v>1.67</v>
      </c>
      <c r="AK174" t="s">
        <v>180</v>
      </c>
      <c r="AL174">
        <v>17.03</v>
      </c>
      <c r="AM174" t="s">
        <v>2438</v>
      </c>
      <c r="AP174">
        <v>8.67</v>
      </c>
      <c r="AQ174">
        <v>8.52</v>
      </c>
      <c r="AR174">
        <v>6.49</v>
      </c>
      <c r="AS174">
        <v>0.14000000000000001</v>
      </c>
      <c r="AT174" t="s">
        <v>2442</v>
      </c>
      <c r="AU174">
        <v>1.1000000000000001</v>
      </c>
      <c r="AV174">
        <v>3.94</v>
      </c>
      <c r="AW174">
        <v>0.35</v>
      </c>
      <c r="AY174" t="s">
        <v>180</v>
      </c>
      <c r="AZ174" t="s">
        <v>180</v>
      </c>
      <c r="BA174">
        <v>99.179999999999978</v>
      </c>
      <c r="BC174" t="s">
        <v>180</v>
      </c>
      <c r="BD174" t="s">
        <v>180</v>
      </c>
      <c r="BE174" t="s">
        <v>180</v>
      </c>
      <c r="BI174" t="s">
        <v>180</v>
      </c>
      <c r="BK174" t="s">
        <v>180</v>
      </c>
      <c r="BL174" t="s">
        <v>180</v>
      </c>
      <c r="BM174">
        <v>-0.35</v>
      </c>
      <c r="BN174" t="s">
        <v>180</v>
      </c>
      <c r="BO174" t="s">
        <v>180</v>
      </c>
      <c r="BP174" t="s">
        <v>180</v>
      </c>
      <c r="BQ174" t="s">
        <v>180</v>
      </c>
      <c r="BR174" t="s">
        <v>180</v>
      </c>
      <c r="BS174" t="s">
        <v>180</v>
      </c>
      <c r="BT174" t="s">
        <v>180</v>
      </c>
      <c r="BU174" t="s">
        <v>180</v>
      </c>
      <c r="BV174" t="s">
        <v>180</v>
      </c>
      <c r="BW174" t="s">
        <v>180</v>
      </c>
      <c r="BX174" t="s">
        <v>180</v>
      </c>
      <c r="BY174" t="s">
        <v>180</v>
      </c>
      <c r="BZ174" t="s">
        <v>180</v>
      </c>
      <c r="CD174" t="s">
        <v>180</v>
      </c>
      <c r="CE174" t="s">
        <v>180</v>
      </c>
      <c r="CG174" t="s">
        <v>180</v>
      </c>
      <c r="CH174" t="s">
        <v>180</v>
      </c>
      <c r="CI174" t="s">
        <v>180</v>
      </c>
      <c r="CJ174" t="s">
        <v>180</v>
      </c>
      <c r="CK174" t="s">
        <v>180</v>
      </c>
      <c r="CM174" t="s">
        <v>180</v>
      </c>
      <c r="CN174" t="s">
        <v>180</v>
      </c>
      <c r="CO174">
        <v>23.15</v>
      </c>
      <c r="CQ174">
        <v>188</v>
      </c>
      <c r="CR174">
        <v>161</v>
      </c>
      <c r="CS174" t="s">
        <v>180</v>
      </c>
      <c r="CT174" t="s">
        <v>180</v>
      </c>
      <c r="CU174">
        <v>36.1</v>
      </c>
      <c r="CV174">
        <v>99.9</v>
      </c>
      <c r="CW174">
        <v>50.5</v>
      </c>
      <c r="CX174">
        <v>59.1</v>
      </c>
      <c r="CY174">
        <v>17.100000000000001</v>
      </c>
      <c r="CZ174" t="s">
        <v>180</v>
      </c>
      <c r="DB174" t="s">
        <v>180</v>
      </c>
      <c r="DC174" t="s">
        <v>180</v>
      </c>
      <c r="DD174">
        <v>23.5</v>
      </c>
      <c r="DE174">
        <v>606</v>
      </c>
      <c r="DF174">
        <v>22.3</v>
      </c>
      <c r="DG174">
        <v>171</v>
      </c>
      <c r="DH174">
        <v>18.61</v>
      </c>
      <c r="DI174">
        <v>10.33</v>
      </c>
      <c r="DJ174" t="s">
        <v>180</v>
      </c>
      <c r="DK174" t="s">
        <v>180</v>
      </c>
      <c r="DL174" t="s">
        <v>180</v>
      </c>
      <c r="DM174" t="s">
        <v>180</v>
      </c>
      <c r="DR174" t="s">
        <v>180</v>
      </c>
      <c r="DS174" t="s">
        <v>180</v>
      </c>
      <c r="DT174">
        <v>0.54</v>
      </c>
      <c r="DU174">
        <v>289</v>
      </c>
      <c r="DV174">
        <v>17.8</v>
      </c>
      <c r="DW174">
        <v>42</v>
      </c>
      <c r="DX174">
        <v>5.43</v>
      </c>
      <c r="DY174">
        <v>23.4</v>
      </c>
      <c r="DZ174">
        <v>5.07</v>
      </c>
      <c r="EA174">
        <v>1.583</v>
      </c>
      <c r="EB174">
        <v>5.08</v>
      </c>
      <c r="EC174">
        <v>0.72099999999999997</v>
      </c>
      <c r="ED174">
        <v>4.4400000000000004</v>
      </c>
      <c r="EE174">
        <v>0.77700000000000002</v>
      </c>
      <c r="EF174">
        <v>2.38</v>
      </c>
      <c r="EG174">
        <v>0.33600000000000002</v>
      </c>
      <c r="EH174">
        <v>2.0539999999999998</v>
      </c>
      <c r="EI174">
        <v>0.30599999999999999</v>
      </c>
      <c r="EJ174">
        <v>3.95</v>
      </c>
      <c r="EK174">
        <v>1.05</v>
      </c>
      <c r="EL174">
        <v>0.23</v>
      </c>
      <c r="EM174" t="s">
        <v>180</v>
      </c>
      <c r="EN174" t="s">
        <v>180</v>
      </c>
      <c r="EO174" t="s">
        <v>180</v>
      </c>
      <c r="EP174" t="s">
        <v>180</v>
      </c>
      <c r="EQ174" t="s">
        <v>180</v>
      </c>
      <c r="ER174" t="s">
        <v>180</v>
      </c>
      <c r="ET174">
        <v>2.58</v>
      </c>
      <c r="EV174">
        <v>2.14</v>
      </c>
      <c r="EW174">
        <v>0.68400000000000005</v>
      </c>
      <c r="EY174" t="s">
        <v>180</v>
      </c>
      <c r="EZ174" t="s">
        <v>180</v>
      </c>
      <c r="FB174" t="s">
        <v>180</v>
      </c>
      <c r="FD174" t="s">
        <v>180</v>
      </c>
      <c r="FF174" t="s">
        <v>180</v>
      </c>
      <c r="FH174" t="s">
        <v>180</v>
      </c>
      <c r="FI174" t="s">
        <v>180</v>
      </c>
      <c r="FJ174" t="s">
        <v>180</v>
      </c>
      <c r="FK174" t="s">
        <v>180</v>
      </c>
      <c r="FL174" t="s">
        <v>180</v>
      </c>
      <c r="FM174" t="s">
        <v>180</v>
      </c>
      <c r="FN174" t="s">
        <v>180</v>
      </c>
      <c r="FP174" t="s">
        <v>180</v>
      </c>
      <c r="FQ174" t="s">
        <v>180</v>
      </c>
      <c r="FR174" t="s">
        <v>180</v>
      </c>
      <c r="FS174" t="s">
        <v>180</v>
      </c>
      <c r="FT174" t="s">
        <v>180</v>
      </c>
      <c r="FU174" t="s">
        <v>180</v>
      </c>
      <c r="FV174" t="s">
        <v>2511</v>
      </c>
      <c r="FW174" t="s">
        <v>180</v>
      </c>
      <c r="FX174">
        <f t="shared" si="38"/>
        <v>9.0603700097370989</v>
      </c>
      <c r="FY174">
        <f t="shared" si="39"/>
        <v>83.252190847127565</v>
      </c>
      <c r="FZ174">
        <f t="shared" si="40"/>
        <v>8.6660175267770221</v>
      </c>
      <c r="GA174">
        <f t="shared" si="41"/>
        <v>2.4683544303797471</v>
      </c>
      <c r="GB174">
        <f t="shared" si="42"/>
        <v>2.4732229795520939</v>
      </c>
      <c r="GC174">
        <f t="shared" si="43"/>
        <v>0.65868263473053901</v>
      </c>
      <c r="GD174">
        <f t="shared" si="44"/>
        <v>27.174887892376681</v>
      </c>
      <c r="GE174">
        <f t="shared" si="45"/>
        <v>25.897435897435898</v>
      </c>
      <c r="GF174">
        <f t="shared" si="46"/>
        <v>16.235955056179776</v>
      </c>
      <c r="GG174">
        <f t="shared" si="47"/>
        <v>15.529285330467491</v>
      </c>
      <c r="GH174">
        <f t="shared" si="48"/>
        <v>6.142857142857143E-2</v>
      </c>
      <c r="GI174">
        <f t="shared" si="49"/>
        <v>3.6754433100483618E-2</v>
      </c>
      <c r="GJ174">
        <f t="shared" si="50"/>
        <v>0.31962616822429907</v>
      </c>
      <c r="GK174">
        <f t="shared" si="51"/>
        <v>135.04672897196261</v>
      </c>
      <c r="GL174">
        <f t="shared" si="52"/>
        <v>0.95647501343363794</v>
      </c>
      <c r="GM174">
        <f t="shared" si="53"/>
        <v>0.11499193981730253</v>
      </c>
      <c r="GN174">
        <f t="shared" si="54"/>
        <v>0.1202247191011236</v>
      </c>
      <c r="GO174">
        <f t="shared" si="55"/>
        <v>3.5108481262327413</v>
      </c>
      <c r="GP174">
        <f t="shared" si="56"/>
        <v>1.0282264606636895</v>
      </c>
      <c r="GQ174">
        <f>(EA174/0.0735)/((DZ174/0.195*(EB174/0.295))^0.5)</f>
        <v>1.0178553264272698</v>
      </c>
    </row>
    <row r="175" spans="1:201">
      <c r="A175" t="s">
        <v>2198</v>
      </c>
      <c r="B175" t="s">
        <v>2503</v>
      </c>
      <c r="C175" t="s">
        <v>7210</v>
      </c>
      <c r="D175" t="s">
        <v>6962</v>
      </c>
      <c r="E175" t="s">
        <v>6962</v>
      </c>
      <c r="F175">
        <v>20</v>
      </c>
      <c r="G175">
        <v>7</v>
      </c>
      <c r="H175" t="s">
        <v>7357</v>
      </c>
      <c r="I175" t="s">
        <v>2504</v>
      </c>
      <c r="J175" t="s">
        <v>2433</v>
      </c>
      <c r="K175">
        <v>46.215299999999999</v>
      </c>
      <c r="L175">
        <v>46.215299999999999</v>
      </c>
      <c r="M175">
        <v>-122.23309999999999</v>
      </c>
      <c r="N175">
        <v>-122.23309999999999</v>
      </c>
      <c r="O175" t="s">
        <v>179</v>
      </c>
      <c r="R175" t="s">
        <v>2512</v>
      </c>
      <c r="S175" t="s">
        <v>2506</v>
      </c>
      <c r="T175" t="s">
        <v>2507</v>
      </c>
      <c r="V175" t="s">
        <v>180</v>
      </c>
      <c r="W175" t="s">
        <v>180</v>
      </c>
      <c r="X175" t="s">
        <v>180</v>
      </c>
      <c r="Y175" t="s">
        <v>180</v>
      </c>
      <c r="Z175" t="s">
        <v>180</v>
      </c>
      <c r="AB175" t="s">
        <v>180</v>
      </c>
      <c r="AC175" t="s">
        <v>181</v>
      </c>
      <c r="AD175" t="s">
        <v>180</v>
      </c>
      <c r="AE175" t="s">
        <v>180</v>
      </c>
      <c r="AF175" t="s">
        <v>180</v>
      </c>
      <c r="AG175" t="s">
        <v>180</v>
      </c>
      <c r="AH175" t="s">
        <v>2508</v>
      </c>
      <c r="AI175">
        <v>51.33</v>
      </c>
      <c r="AJ175">
        <v>1.73</v>
      </c>
      <c r="AK175" t="s">
        <v>180</v>
      </c>
      <c r="AL175">
        <v>16.72</v>
      </c>
      <c r="AM175" t="s">
        <v>2445</v>
      </c>
      <c r="AP175">
        <v>9.0399999999999991</v>
      </c>
      <c r="AQ175">
        <v>8.2799999999999994</v>
      </c>
      <c r="AR175">
        <v>6.72</v>
      </c>
      <c r="AS175">
        <v>0.14000000000000001</v>
      </c>
      <c r="AT175" t="s">
        <v>2446</v>
      </c>
      <c r="AU175">
        <v>0.99</v>
      </c>
      <c r="AV175">
        <v>3.78</v>
      </c>
      <c r="AW175">
        <v>0.35</v>
      </c>
      <c r="AY175" t="s">
        <v>180</v>
      </c>
      <c r="AZ175" t="s">
        <v>180</v>
      </c>
      <c r="BA175">
        <v>99.079999999999984</v>
      </c>
      <c r="BC175" t="s">
        <v>180</v>
      </c>
      <c r="BD175" t="s">
        <v>180</v>
      </c>
      <c r="BE175" t="s">
        <v>180</v>
      </c>
      <c r="BI175" t="s">
        <v>180</v>
      </c>
      <c r="BK175" t="s">
        <v>180</v>
      </c>
      <c r="BL175" t="s">
        <v>180</v>
      </c>
      <c r="BM175">
        <v>-0.35</v>
      </c>
      <c r="BN175" t="s">
        <v>180</v>
      </c>
      <c r="BO175" t="s">
        <v>180</v>
      </c>
      <c r="BP175" t="s">
        <v>180</v>
      </c>
      <c r="BQ175" t="s">
        <v>180</v>
      </c>
      <c r="BR175" t="s">
        <v>180</v>
      </c>
      <c r="BS175" t="s">
        <v>180</v>
      </c>
      <c r="BT175" t="s">
        <v>180</v>
      </c>
      <c r="BU175" t="s">
        <v>180</v>
      </c>
      <c r="BV175" t="s">
        <v>180</v>
      </c>
      <c r="BW175" t="s">
        <v>180</v>
      </c>
      <c r="BX175" t="s">
        <v>180</v>
      </c>
      <c r="BY175" t="s">
        <v>180</v>
      </c>
      <c r="BZ175" t="s">
        <v>180</v>
      </c>
      <c r="CD175" t="s">
        <v>180</v>
      </c>
      <c r="CE175" t="s">
        <v>180</v>
      </c>
      <c r="CG175" t="s">
        <v>180</v>
      </c>
      <c r="CH175" t="s">
        <v>180</v>
      </c>
      <c r="CI175" t="s">
        <v>180</v>
      </c>
      <c r="CJ175" t="s">
        <v>180</v>
      </c>
      <c r="CK175" t="s">
        <v>180</v>
      </c>
      <c r="CM175" t="s">
        <v>180</v>
      </c>
      <c r="CN175" t="s">
        <v>180</v>
      </c>
      <c r="CO175">
        <v>23.68</v>
      </c>
      <c r="CQ175">
        <v>191.8</v>
      </c>
      <c r="CR175">
        <v>195.4</v>
      </c>
      <c r="CS175" t="s">
        <v>180</v>
      </c>
      <c r="CT175" t="s">
        <v>180</v>
      </c>
      <c r="CU175">
        <v>37.700000000000003</v>
      </c>
      <c r="CV175">
        <v>111.05</v>
      </c>
      <c r="CW175">
        <v>55</v>
      </c>
      <c r="CX175">
        <v>63.4</v>
      </c>
      <c r="CY175">
        <v>18</v>
      </c>
      <c r="CZ175" t="s">
        <v>180</v>
      </c>
      <c r="DB175" t="s">
        <v>180</v>
      </c>
      <c r="DC175" t="s">
        <v>180</v>
      </c>
      <c r="DD175">
        <v>17</v>
      </c>
      <c r="DE175">
        <v>537</v>
      </c>
      <c r="DF175">
        <v>21.4</v>
      </c>
      <c r="DG175">
        <v>156</v>
      </c>
      <c r="DH175">
        <v>19.34</v>
      </c>
      <c r="DI175">
        <v>8.18</v>
      </c>
      <c r="DJ175" t="s">
        <v>180</v>
      </c>
      <c r="DK175" t="s">
        <v>180</v>
      </c>
      <c r="DL175" t="s">
        <v>180</v>
      </c>
      <c r="DM175" t="s">
        <v>180</v>
      </c>
      <c r="DR175" t="s">
        <v>180</v>
      </c>
      <c r="DS175" t="s">
        <v>180</v>
      </c>
      <c r="DT175">
        <v>0.44</v>
      </c>
      <c r="DU175">
        <v>278</v>
      </c>
      <c r="DV175">
        <v>17.7</v>
      </c>
      <c r="DW175">
        <v>38.4</v>
      </c>
      <c r="DX175">
        <v>4.8099999999999996</v>
      </c>
      <c r="DY175">
        <v>21.5</v>
      </c>
      <c r="DZ175">
        <v>4.91</v>
      </c>
      <c r="EA175">
        <v>1.6559999999999999</v>
      </c>
      <c r="EB175">
        <v>4.8499999999999996</v>
      </c>
      <c r="EC175">
        <v>0.66800000000000004</v>
      </c>
      <c r="ED175">
        <v>4.33</v>
      </c>
      <c r="EE175">
        <v>0.84099999999999997</v>
      </c>
      <c r="EF175">
        <v>2.21</v>
      </c>
      <c r="EG175">
        <v>0.309</v>
      </c>
      <c r="EH175">
        <v>2.0489999999999999</v>
      </c>
      <c r="EI175">
        <v>0.27700000000000002</v>
      </c>
      <c r="EJ175">
        <v>3.76</v>
      </c>
      <c r="EK175">
        <v>1.04</v>
      </c>
      <c r="EM175" t="s">
        <v>180</v>
      </c>
      <c r="EN175" t="s">
        <v>180</v>
      </c>
      <c r="EO175" t="s">
        <v>180</v>
      </c>
      <c r="EP175" t="s">
        <v>180</v>
      </c>
      <c r="EQ175" t="s">
        <v>180</v>
      </c>
      <c r="ER175" t="s">
        <v>180</v>
      </c>
      <c r="ET175">
        <v>1.78</v>
      </c>
      <c r="EV175">
        <v>1.83</v>
      </c>
      <c r="EW175">
        <v>0.64400000000000002</v>
      </c>
      <c r="EY175" t="s">
        <v>180</v>
      </c>
      <c r="EZ175" t="s">
        <v>180</v>
      </c>
      <c r="FB175" t="s">
        <v>180</v>
      </c>
      <c r="FD175" t="s">
        <v>180</v>
      </c>
      <c r="FF175" t="s">
        <v>180</v>
      </c>
      <c r="FH175" t="s">
        <v>180</v>
      </c>
      <c r="FI175" t="s">
        <v>180</v>
      </c>
      <c r="FJ175" t="s">
        <v>180</v>
      </c>
      <c r="FK175" t="s">
        <v>180</v>
      </c>
      <c r="FL175" t="s">
        <v>180</v>
      </c>
      <c r="FM175" t="s">
        <v>180</v>
      </c>
      <c r="FN175" t="s">
        <v>180</v>
      </c>
      <c r="FP175" t="s">
        <v>180</v>
      </c>
      <c r="FQ175" t="s">
        <v>180</v>
      </c>
      <c r="FR175" t="s">
        <v>180</v>
      </c>
      <c r="FS175" t="s">
        <v>180</v>
      </c>
      <c r="FT175" t="s">
        <v>180</v>
      </c>
      <c r="FU175" t="s">
        <v>180</v>
      </c>
      <c r="FV175" t="s">
        <v>2513</v>
      </c>
      <c r="FW175" t="s">
        <v>180</v>
      </c>
      <c r="FX175">
        <f t="shared" si="38"/>
        <v>9.4387506100536847</v>
      </c>
      <c r="FY175">
        <f t="shared" si="39"/>
        <v>76.134699853587122</v>
      </c>
      <c r="FZ175">
        <f t="shared" si="40"/>
        <v>8.6383601756954604</v>
      </c>
      <c r="GA175">
        <f t="shared" si="41"/>
        <v>2.3962908735968766</v>
      </c>
      <c r="GB175">
        <f t="shared" si="42"/>
        <v>2.3670082967301123</v>
      </c>
      <c r="GC175">
        <f t="shared" si="43"/>
        <v>0.5722543352601156</v>
      </c>
      <c r="GD175">
        <f t="shared" si="44"/>
        <v>25.093457943925234</v>
      </c>
      <c r="GE175">
        <f t="shared" si="45"/>
        <v>24.976744186046513</v>
      </c>
      <c r="GF175">
        <f t="shared" si="46"/>
        <v>15.706214689265538</v>
      </c>
      <c r="GG175">
        <f t="shared" si="47"/>
        <v>14.37435367114788</v>
      </c>
      <c r="GH175">
        <f t="shared" si="48"/>
        <v>4.6354166666666669E-2</v>
      </c>
      <c r="GI175">
        <f t="shared" si="49"/>
        <v>3.3298862461220269E-2</v>
      </c>
      <c r="GJ175">
        <f t="shared" si="50"/>
        <v>0.35191256830601092</v>
      </c>
      <c r="GK175">
        <f t="shared" si="51"/>
        <v>151.91256830601091</v>
      </c>
      <c r="GL175">
        <f t="shared" si="52"/>
        <v>0.91520165460186143</v>
      </c>
      <c r="GM175">
        <f t="shared" si="53"/>
        <v>9.4622543950361945E-2</v>
      </c>
      <c r="GN175">
        <f t="shared" si="54"/>
        <v>0.10338983050847458</v>
      </c>
      <c r="GO175">
        <f t="shared" si="55"/>
        <v>3.6048879837067207</v>
      </c>
      <c r="GP175">
        <f t="shared" si="56"/>
        <v>1.0016625909043326</v>
      </c>
      <c r="GQ175">
        <f>(EA175/0.0735)/((DZ175/0.195*(EB175/0.295))^0.5)</f>
        <v>1.1073621922502186</v>
      </c>
    </row>
    <row r="176" spans="1:201">
      <c r="A176" t="s">
        <v>2198</v>
      </c>
      <c r="B176" t="s">
        <v>2503</v>
      </c>
      <c r="C176" t="s">
        <v>7210</v>
      </c>
      <c r="D176" t="s">
        <v>6962</v>
      </c>
      <c r="E176" t="s">
        <v>6962</v>
      </c>
      <c r="F176">
        <v>20</v>
      </c>
      <c r="G176">
        <v>7</v>
      </c>
      <c r="H176" t="s">
        <v>7357</v>
      </c>
      <c r="I176" t="s">
        <v>2504</v>
      </c>
      <c r="J176" t="s">
        <v>2433</v>
      </c>
      <c r="K176">
        <v>46.221899999999998</v>
      </c>
      <c r="L176">
        <v>46.221899999999998</v>
      </c>
      <c r="M176">
        <v>-122.1897</v>
      </c>
      <c r="N176">
        <v>-122.1897</v>
      </c>
      <c r="O176" t="s">
        <v>179</v>
      </c>
      <c r="R176" t="s">
        <v>2514</v>
      </c>
      <c r="S176" t="s">
        <v>2506</v>
      </c>
      <c r="T176" t="s">
        <v>2507</v>
      </c>
      <c r="V176" t="s">
        <v>180</v>
      </c>
      <c r="W176" t="s">
        <v>180</v>
      </c>
      <c r="X176" t="s">
        <v>180</v>
      </c>
      <c r="Y176" t="s">
        <v>180</v>
      </c>
      <c r="Z176" t="s">
        <v>180</v>
      </c>
      <c r="AB176" t="s">
        <v>180</v>
      </c>
      <c r="AC176" t="s">
        <v>181</v>
      </c>
      <c r="AD176" t="s">
        <v>180</v>
      </c>
      <c r="AE176" t="s">
        <v>180</v>
      </c>
      <c r="AF176" t="s">
        <v>180</v>
      </c>
      <c r="AG176" t="s">
        <v>180</v>
      </c>
      <c r="AH176" t="s">
        <v>2508</v>
      </c>
      <c r="AI176">
        <v>51.29</v>
      </c>
      <c r="AJ176">
        <v>1.74</v>
      </c>
      <c r="AK176" t="s">
        <v>180</v>
      </c>
      <c r="AL176">
        <v>16.829999999999998</v>
      </c>
      <c r="AM176" t="s">
        <v>2449</v>
      </c>
      <c r="AP176">
        <v>8.94</v>
      </c>
      <c r="AQ176">
        <v>8.3800000000000008</v>
      </c>
      <c r="AR176">
        <v>7.05</v>
      </c>
      <c r="AS176">
        <v>0.14000000000000001</v>
      </c>
      <c r="AT176" t="s">
        <v>2450</v>
      </c>
      <c r="AU176">
        <v>1</v>
      </c>
      <c r="AV176">
        <v>3.78</v>
      </c>
      <c r="AW176">
        <v>0.36</v>
      </c>
      <c r="AY176" t="s">
        <v>180</v>
      </c>
      <c r="AZ176" t="s">
        <v>180</v>
      </c>
      <c r="BA176">
        <v>99.509999999999991</v>
      </c>
      <c r="BC176" t="s">
        <v>180</v>
      </c>
      <c r="BD176" t="s">
        <v>180</v>
      </c>
      <c r="BE176" t="s">
        <v>180</v>
      </c>
      <c r="BI176" t="s">
        <v>180</v>
      </c>
      <c r="BK176" t="s">
        <v>180</v>
      </c>
      <c r="BL176" t="s">
        <v>180</v>
      </c>
      <c r="BM176">
        <v>-0.43</v>
      </c>
      <c r="BN176" t="s">
        <v>180</v>
      </c>
      <c r="BO176" t="s">
        <v>180</v>
      </c>
      <c r="BP176" t="s">
        <v>180</v>
      </c>
      <c r="BQ176" t="s">
        <v>180</v>
      </c>
      <c r="BR176" t="s">
        <v>180</v>
      </c>
      <c r="BS176" t="s">
        <v>180</v>
      </c>
      <c r="BT176" t="s">
        <v>180</v>
      </c>
      <c r="BU176" t="s">
        <v>180</v>
      </c>
      <c r="BV176" t="s">
        <v>180</v>
      </c>
      <c r="BW176" t="s">
        <v>180</v>
      </c>
      <c r="BX176" t="s">
        <v>180</v>
      </c>
      <c r="BY176" t="s">
        <v>180</v>
      </c>
      <c r="BZ176" t="s">
        <v>180</v>
      </c>
      <c r="CD176" t="s">
        <v>180</v>
      </c>
      <c r="CE176" t="s">
        <v>180</v>
      </c>
      <c r="CG176" t="s">
        <v>180</v>
      </c>
      <c r="CH176" t="s">
        <v>180</v>
      </c>
      <c r="CI176" t="s">
        <v>180</v>
      </c>
      <c r="CJ176" t="s">
        <v>180</v>
      </c>
      <c r="CK176" t="s">
        <v>180</v>
      </c>
      <c r="CM176" t="s">
        <v>180</v>
      </c>
      <c r="CN176" t="s">
        <v>180</v>
      </c>
      <c r="CO176">
        <v>22.82</v>
      </c>
      <c r="CQ176">
        <v>202</v>
      </c>
      <c r="CR176">
        <v>240.3</v>
      </c>
      <c r="CS176" t="s">
        <v>180</v>
      </c>
      <c r="CT176" t="s">
        <v>180</v>
      </c>
      <c r="CU176">
        <v>38.799999999999997</v>
      </c>
      <c r="CV176">
        <v>118.51</v>
      </c>
      <c r="CW176">
        <v>60</v>
      </c>
      <c r="CX176">
        <v>67.8</v>
      </c>
      <c r="CY176">
        <v>17.7</v>
      </c>
      <c r="CZ176" t="s">
        <v>180</v>
      </c>
      <c r="DB176" t="s">
        <v>180</v>
      </c>
      <c r="DC176" t="s">
        <v>180</v>
      </c>
      <c r="DD176">
        <v>17.3</v>
      </c>
      <c r="DE176">
        <v>567</v>
      </c>
      <c r="DF176">
        <v>20</v>
      </c>
      <c r="DG176">
        <v>150</v>
      </c>
      <c r="DH176">
        <v>20.49</v>
      </c>
      <c r="DI176">
        <v>12.8</v>
      </c>
      <c r="DJ176" t="s">
        <v>180</v>
      </c>
      <c r="DK176" t="s">
        <v>180</v>
      </c>
      <c r="DL176" t="s">
        <v>180</v>
      </c>
      <c r="DM176" t="s">
        <v>180</v>
      </c>
      <c r="DR176" t="s">
        <v>180</v>
      </c>
      <c r="DS176" t="s">
        <v>180</v>
      </c>
      <c r="DT176">
        <v>0.35</v>
      </c>
      <c r="DU176">
        <v>288</v>
      </c>
      <c r="DV176">
        <v>17.8</v>
      </c>
      <c r="DW176">
        <v>39.799999999999997</v>
      </c>
      <c r="DX176">
        <v>5.0599999999999996</v>
      </c>
      <c r="DY176">
        <v>21.6</v>
      </c>
      <c r="DZ176">
        <v>4.97</v>
      </c>
      <c r="EA176">
        <v>1.6779999999999999</v>
      </c>
      <c r="EB176">
        <v>4.72</v>
      </c>
      <c r="EC176">
        <v>0.69299999999999995</v>
      </c>
      <c r="ED176">
        <v>4.05</v>
      </c>
      <c r="EE176">
        <v>0.752</v>
      </c>
      <c r="EF176">
        <v>2.12</v>
      </c>
      <c r="EG176">
        <v>0.29099999999999998</v>
      </c>
      <c r="EH176">
        <v>1.7190000000000001</v>
      </c>
      <c r="EI176">
        <v>0.27100000000000002</v>
      </c>
      <c r="EJ176">
        <v>3.71</v>
      </c>
      <c r="EK176">
        <v>1.08</v>
      </c>
      <c r="EL176">
        <v>0.27400000000000002</v>
      </c>
      <c r="EM176" t="s">
        <v>180</v>
      </c>
      <c r="EN176" t="s">
        <v>180</v>
      </c>
      <c r="EO176" t="s">
        <v>180</v>
      </c>
      <c r="EP176" t="s">
        <v>180</v>
      </c>
      <c r="EQ176" t="s">
        <v>180</v>
      </c>
      <c r="ER176" t="s">
        <v>180</v>
      </c>
      <c r="ET176">
        <v>2.39</v>
      </c>
      <c r="EV176">
        <v>1.87</v>
      </c>
      <c r="EW176">
        <v>0.74399999999999999</v>
      </c>
      <c r="EY176" t="s">
        <v>180</v>
      </c>
      <c r="EZ176" t="s">
        <v>180</v>
      </c>
      <c r="FB176" t="s">
        <v>180</v>
      </c>
      <c r="FD176" t="s">
        <v>180</v>
      </c>
      <c r="FF176" t="s">
        <v>180</v>
      </c>
      <c r="FH176" t="s">
        <v>180</v>
      </c>
      <c r="FI176" t="s">
        <v>180</v>
      </c>
      <c r="FJ176" t="s">
        <v>180</v>
      </c>
      <c r="FK176" t="s">
        <v>180</v>
      </c>
      <c r="FL176" t="s">
        <v>180</v>
      </c>
      <c r="FM176" t="s">
        <v>180</v>
      </c>
      <c r="FN176" t="s">
        <v>180</v>
      </c>
      <c r="FP176" t="s">
        <v>180</v>
      </c>
      <c r="FQ176" t="s">
        <v>180</v>
      </c>
      <c r="FR176" t="s">
        <v>180</v>
      </c>
      <c r="FS176" t="s">
        <v>180</v>
      </c>
      <c r="FT176" t="s">
        <v>180</v>
      </c>
      <c r="FU176" t="s">
        <v>180</v>
      </c>
      <c r="FV176" t="s">
        <v>2515</v>
      </c>
      <c r="FW176" t="s">
        <v>180</v>
      </c>
      <c r="FX176">
        <f t="shared" si="38"/>
        <v>11.919720767888306</v>
      </c>
      <c r="FY176">
        <f t="shared" si="39"/>
        <v>87.260034904013963</v>
      </c>
      <c r="FZ176">
        <f t="shared" si="40"/>
        <v>10.354857475276324</v>
      </c>
      <c r="GA176">
        <f t="shared" si="41"/>
        <v>2.8912158231529959</v>
      </c>
      <c r="GB176">
        <f t="shared" si="42"/>
        <v>2.7457824316463055</v>
      </c>
      <c r="GC176">
        <f t="shared" si="43"/>
        <v>0.57471264367816088</v>
      </c>
      <c r="GD176">
        <f t="shared" si="44"/>
        <v>28.35</v>
      </c>
      <c r="GE176">
        <f t="shared" si="45"/>
        <v>26.25</v>
      </c>
      <c r="GF176">
        <f t="shared" si="46"/>
        <v>16.179775280898877</v>
      </c>
      <c r="GG176">
        <f t="shared" si="47"/>
        <v>14.055636896046853</v>
      </c>
      <c r="GH176">
        <f t="shared" si="48"/>
        <v>6.0050251256281412E-2</v>
      </c>
      <c r="GI176">
        <f t="shared" si="49"/>
        <v>3.6310395314787705E-2</v>
      </c>
      <c r="GJ176">
        <f t="shared" si="50"/>
        <v>0.39786096256684489</v>
      </c>
      <c r="GK176">
        <f t="shared" si="51"/>
        <v>154.01069518716577</v>
      </c>
      <c r="GL176">
        <f t="shared" si="52"/>
        <v>0.8687164470473403</v>
      </c>
      <c r="GM176">
        <f t="shared" si="53"/>
        <v>9.1264031234748674E-2</v>
      </c>
      <c r="GN176">
        <f t="shared" si="54"/>
        <v>0.10505617977528089</v>
      </c>
      <c r="GO176">
        <f t="shared" si="55"/>
        <v>3.58148893360161</v>
      </c>
      <c r="GP176">
        <f t="shared" si="56"/>
        <v>1.0093626121659587</v>
      </c>
      <c r="GQ176">
        <f>(EA176/0.0735)/((DZ176/0.195*(EB176/0.295))^0.5)</f>
        <v>1.1305342848419189</v>
      </c>
    </row>
    <row r="177" spans="1:199">
      <c r="A177" t="s">
        <v>2198</v>
      </c>
      <c r="B177" t="s">
        <v>2503</v>
      </c>
      <c r="C177" t="s">
        <v>7210</v>
      </c>
      <c r="D177" t="s">
        <v>6962</v>
      </c>
      <c r="E177" t="s">
        <v>6962</v>
      </c>
      <c r="F177">
        <v>20</v>
      </c>
      <c r="G177">
        <v>7</v>
      </c>
      <c r="H177" t="s">
        <v>7357</v>
      </c>
      <c r="I177" t="s">
        <v>2504</v>
      </c>
      <c r="J177" t="s">
        <v>2433</v>
      </c>
      <c r="K177">
        <v>46.218600000000002</v>
      </c>
      <c r="L177">
        <v>46.218600000000002</v>
      </c>
      <c r="M177">
        <v>-122.157</v>
      </c>
      <c r="N177">
        <v>-122.157</v>
      </c>
      <c r="O177" t="s">
        <v>179</v>
      </c>
      <c r="R177" t="s">
        <v>2516</v>
      </c>
      <c r="S177" t="s">
        <v>2517</v>
      </c>
      <c r="T177" t="s">
        <v>2507</v>
      </c>
      <c r="V177" t="s">
        <v>180</v>
      </c>
      <c r="W177" t="s">
        <v>180</v>
      </c>
      <c r="X177" t="s">
        <v>180</v>
      </c>
      <c r="Y177" t="s">
        <v>180</v>
      </c>
      <c r="Z177" t="s">
        <v>180</v>
      </c>
      <c r="AB177" t="s">
        <v>180</v>
      </c>
      <c r="AC177" t="s">
        <v>181</v>
      </c>
      <c r="AD177" t="s">
        <v>180</v>
      </c>
      <c r="AE177" t="s">
        <v>180</v>
      </c>
      <c r="AF177" t="s">
        <v>180</v>
      </c>
      <c r="AG177" t="s">
        <v>180</v>
      </c>
      <c r="AH177" t="s">
        <v>2508</v>
      </c>
      <c r="AI177">
        <v>50.96</v>
      </c>
      <c r="AJ177">
        <v>1.76</v>
      </c>
      <c r="AK177" t="s">
        <v>180</v>
      </c>
      <c r="AL177">
        <v>17.21</v>
      </c>
      <c r="AM177" t="s">
        <v>2454</v>
      </c>
      <c r="AP177">
        <v>9.17</v>
      </c>
      <c r="AQ177">
        <v>7.89</v>
      </c>
      <c r="AR177">
        <v>6.37</v>
      </c>
      <c r="AS177">
        <v>0.14000000000000001</v>
      </c>
      <c r="AT177" t="s">
        <v>2446</v>
      </c>
      <c r="AU177">
        <v>0.95</v>
      </c>
      <c r="AV177">
        <v>3.6</v>
      </c>
      <c r="AW177">
        <v>0.37</v>
      </c>
      <c r="AY177" t="s">
        <v>180</v>
      </c>
      <c r="AZ177" t="s">
        <v>180</v>
      </c>
      <c r="BA177">
        <v>98.420000000000016</v>
      </c>
      <c r="BC177" t="s">
        <v>180</v>
      </c>
      <c r="BD177" t="s">
        <v>180</v>
      </c>
      <c r="BE177" t="s">
        <v>180</v>
      </c>
      <c r="BI177" t="s">
        <v>180</v>
      </c>
      <c r="BK177" t="s">
        <v>180</v>
      </c>
      <c r="BL177" t="s">
        <v>180</v>
      </c>
      <c r="BM177">
        <v>0.38</v>
      </c>
      <c r="BN177" t="s">
        <v>180</v>
      </c>
      <c r="BO177" t="s">
        <v>180</v>
      </c>
      <c r="BP177" t="s">
        <v>180</v>
      </c>
      <c r="BQ177" t="s">
        <v>180</v>
      </c>
      <c r="BR177" t="s">
        <v>180</v>
      </c>
      <c r="BS177" t="s">
        <v>180</v>
      </c>
      <c r="BT177" t="s">
        <v>180</v>
      </c>
      <c r="BU177" t="s">
        <v>180</v>
      </c>
      <c r="BV177" t="s">
        <v>180</v>
      </c>
      <c r="BW177" t="s">
        <v>180</v>
      </c>
      <c r="BX177" t="s">
        <v>180</v>
      </c>
      <c r="BY177" t="s">
        <v>180</v>
      </c>
      <c r="BZ177" t="s">
        <v>180</v>
      </c>
      <c r="CD177" t="s">
        <v>180</v>
      </c>
      <c r="CE177" t="s">
        <v>180</v>
      </c>
      <c r="CG177" t="s">
        <v>180</v>
      </c>
      <c r="CH177" t="s">
        <v>180</v>
      </c>
      <c r="CI177" t="s">
        <v>180</v>
      </c>
      <c r="CJ177" t="s">
        <v>180</v>
      </c>
      <c r="CK177" t="s">
        <v>180</v>
      </c>
      <c r="CM177" t="s">
        <v>180</v>
      </c>
      <c r="CN177" t="s">
        <v>180</v>
      </c>
      <c r="CO177">
        <v>24.15</v>
      </c>
      <c r="CQ177">
        <v>184</v>
      </c>
      <c r="CR177">
        <v>168.3</v>
      </c>
      <c r="CS177" t="s">
        <v>180</v>
      </c>
      <c r="CT177" t="s">
        <v>180</v>
      </c>
      <c r="CU177">
        <v>37.299999999999997</v>
      </c>
      <c r="CV177">
        <v>127.24</v>
      </c>
      <c r="CW177">
        <v>58.8</v>
      </c>
      <c r="CX177">
        <v>75.7</v>
      </c>
      <c r="CY177">
        <v>19.8</v>
      </c>
      <c r="CZ177" t="s">
        <v>180</v>
      </c>
      <c r="DB177" t="s">
        <v>180</v>
      </c>
      <c r="DC177" t="s">
        <v>180</v>
      </c>
      <c r="DD177">
        <v>15.8</v>
      </c>
      <c r="DE177">
        <v>535</v>
      </c>
      <c r="DF177">
        <v>21</v>
      </c>
      <c r="DG177">
        <v>162</v>
      </c>
      <c r="DH177">
        <v>20.36</v>
      </c>
      <c r="DI177">
        <v>51.44</v>
      </c>
      <c r="DJ177" t="s">
        <v>180</v>
      </c>
      <c r="DK177" t="s">
        <v>180</v>
      </c>
      <c r="DL177" t="s">
        <v>180</v>
      </c>
      <c r="DM177" t="s">
        <v>180</v>
      </c>
      <c r="DR177" t="s">
        <v>180</v>
      </c>
      <c r="DS177" t="s">
        <v>180</v>
      </c>
      <c r="DT177">
        <v>0.44</v>
      </c>
      <c r="DU177">
        <v>275</v>
      </c>
      <c r="DV177">
        <v>17.100000000000001</v>
      </c>
      <c r="DW177">
        <v>38.9</v>
      </c>
      <c r="DX177">
        <v>4.92</v>
      </c>
      <c r="DY177">
        <v>22.4</v>
      </c>
      <c r="DZ177">
        <v>5.29</v>
      </c>
      <c r="EA177">
        <v>1.8120000000000001</v>
      </c>
      <c r="EB177">
        <v>4.78</v>
      </c>
      <c r="EC177">
        <v>0.77</v>
      </c>
      <c r="ED177">
        <v>4.59</v>
      </c>
      <c r="EE177">
        <v>0.81200000000000006</v>
      </c>
      <c r="EF177">
        <v>2.56</v>
      </c>
      <c r="EG177">
        <v>0.34300000000000003</v>
      </c>
      <c r="EH177">
        <v>2.0219999999999998</v>
      </c>
      <c r="EI177">
        <v>0.25900000000000001</v>
      </c>
      <c r="EJ177">
        <v>3.87</v>
      </c>
      <c r="EK177">
        <v>1.02</v>
      </c>
      <c r="EL177">
        <v>0.72199999999999998</v>
      </c>
      <c r="EM177" t="s">
        <v>180</v>
      </c>
      <c r="EN177" t="s">
        <v>180</v>
      </c>
      <c r="EO177" t="s">
        <v>180</v>
      </c>
      <c r="EP177" t="s">
        <v>180</v>
      </c>
      <c r="EQ177" t="s">
        <v>180</v>
      </c>
      <c r="ER177" t="s">
        <v>180</v>
      </c>
      <c r="ET177">
        <v>2.87</v>
      </c>
      <c r="EV177">
        <v>1.88</v>
      </c>
      <c r="EW177">
        <v>0.73799999999999999</v>
      </c>
      <c r="EY177" t="s">
        <v>180</v>
      </c>
      <c r="EZ177" t="s">
        <v>180</v>
      </c>
      <c r="FB177" t="s">
        <v>180</v>
      </c>
      <c r="FD177" t="s">
        <v>180</v>
      </c>
      <c r="FF177" t="s">
        <v>180</v>
      </c>
      <c r="FH177" t="s">
        <v>180</v>
      </c>
      <c r="FI177" t="s">
        <v>180</v>
      </c>
      <c r="FJ177" t="s">
        <v>180</v>
      </c>
      <c r="FK177" t="s">
        <v>180</v>
      </c>
      <c r="FL177" t="s">
        <v>180</v>
      </c>
      <c r="FM177" t="s">
        <v>180</v>
      </c>
      <c r="FN177" t="s">
        <v>180</v>
      </c>
      <c r="FP177" t="s">
        <v>180</v>
      </c>
      <c r="FQ177" t="s">
        <v>180</v>
      </c>
      <c r="FR177" t="s">
        <v>180</v>
      </c>
      <c r="FS177" t="s">
        <v>180</v>
      </c>
      <c r="FT177" t="s">
        <v>180</v>
      </c>
      <c r="FU177" t="s">
        <v>180</v>
      </c>
      <c r="FV177" t="s">
        <v>2518</v>
      </c>
      <c r="FW177" t="s">
        <v>180</v>
      </c>
      <c r="FX177">
        <f t="shared" si="38"/>
        <v>10.069238377843719</v>
      </c>
      <c r="FY177">
        <f t="shared" si="39"/>
        <v>80.118694362017806</v>
      </c>
      <c r="FZ177">
        <f t="shared" si="40"/>
        <v>8.4569732937685469</v>
      </c>
      <c r="GA177">
        <f t="shared" si="41"/>
        <v>2.6162215628091001</v>
      </c>
      <c r="GB177">
        <f t="shared" si="42"/>
        <v>2.3639960435212664</v>
      </c>
      <c r="GC177">
        <f t="shared" si="43"/>
        <v>0.53977272727272729</v>
      </c>
      <c r="GD177">
        <f t="shared" si="44"/>
        <v>25.476190476190474</v>
      </c>
      <c r="GE177">
        <f t="shared" si="45"/>
        <v>23.883928571428573</v>
      </c>
      <c r="GF177">
        <f t="shared" si="46"/>
        <v>16.081871345029239</v>
      </c>
      <c r="GG177">
        <f t="shared" si="47"/>
        <v>13.506876227897839</v>
      </c>
      <c r="GH177">
        <f t="shared" si="48"/>
        <v>7.3778920308483292E-2</v>
      </c>
      <c r="GI177">
        <f t="shared" si="49"/>
        <v>3.6247544204322198E-2</v>
      </c>
      <c r="GJ177">
        <f t="shared" si="50"/>
        <v>0.39255319148936174</v>
      </c>
      <c r="GK177">
        <f t="shared" si="51"/>
        <v>146.27659574468086</v>
      </c>
      <c r="GL177">
        <f t="shared" si="52"/>
        <v>0.83988212180746569</v>
      </c>
      <c r="GM177">
        <f t="shared" si="53"/>
        <v>9.2337917485265222E-2</v>
      </c>
      <c r="GN177">
        <f t="shared" si="54"/>
        <v>0.10994152046783624</v>
      </c>
      <c r="GO177">
        <f t="shared" si="55"/>
        <v>3.232514177693762</v>
      </c>
      <c r="GP177">
        <f t="shared" si="56"/>
        <v>1.0207476675741811</v>
      </c>
      <c r="GQ177">
        <f>(EA177/0.0735)/((DZ177/0.195*(EB177/0.295))^0.5)</f>
        <v>1.1758647832863147</v>
      </c>
    </row>
    <row r="178" spans="1:199">
      <c r="A178" t="s">
        <v>2198</v>
      </c>
      <c r="B178" t="s">
        <v>2503</v>
      </c>
      <c r="C178" t="s">
        <v>7210</v>
      </c>
      <c r="D178" t="s">
        <v>6962</v>
      </c>
      <c r="E178" t="s">
        <v>6962</v>
      </c>
      <c r="F178">
        <v>20</v>
      </c>
      <c r="G178">
        <v>7</v>
      </c>
      <c r="H178" t="s">
        <v>7357</v>
      </c>
      <c r="I178" t="s">
        <v>2504</v>
      </c>
      <c r="J178" t="s">
        <v>2433</v>
      </c>
      <c r="K178">
        <v>46.222799999999999</v>
      </c>
      <c r="L178">
        <v>46.222799999999999</v>
      </c>
      <c r="M178">
        <v>-122.16549999999999</v>
      </c>
      <c r="N178">
        <v>-122.16549999999999</v>
      </c>
      <c r="O178" t="s">
        <v>179</v>
      </c>
      <c r="R178" t="s">
        <v>2519</v>
      </c>
      <c r="S178" t="s">
        <v>2506</v>
      </c>
      <c r="T178" t="s">
        <v>2507</v>
      </c>
      <c r="V178" t="s">
        <v>180</v>
      </c>
      <c r="W178" t="s">
        <v>180</v>
      </c>
      <c r="X178" t="s">
        <v>180</v>
      </c>
      <c r="Y178" t="s">
        <v>180</v>
      </c>
      <c r="Z178" t="s">
        <v>180</v>
      </c>
      <c r="AB178" t="s">
        <v>180</v>
      </c>
      <c r="AC178" t="s">
        <v>181</v>
      </c>
      <c r="AD178" t="s">
        <v>180</v>
      </c>
      <c r="AE178" t="s">
        <v>180</v>
      </c>
      <c r="AF178" t="s">
        <v>180</v>
      </c>
      <c r="AG178" t="s">
        <v>180</v>
      </c>
      <c r="AH178" t="s">
        <v>2508</v>
      </c>
      <c r="AI178">
        <v>49.52</v>
      </c>
      <c r="AJ178">
        <v>1.93</v>
      </c>
      <c r="AK178" t="s">
        <v>180</v>
      </c>
      <c r="AL178">
        <v>16.760000000000002</v>
      </c>
      <c r="AM178" t="s">
        <v>2438</v>
      </c>
      <c r="AP178">
        <v>9.17</v>
      </c>
      <c r="AQ178">
        <v>9.06</v>
      </c>
      <c r="AR178">
        <v>7.21</v>
      </c>
      <c r="AS178">
        <v>0.15</v>
      </c>
      <c r="AT178" t="s">
        <v>2446</v>
      </c>
      <c r="AU178">
        <v>1.28</v>
      </c>
      <c r="AV178">
        <v>3.68</v>
      </c>
      <c r="AW178">
        <v>0.4</v>
      </c>
      <c r="AY178" t="s">
        <v>180</v>
      </c>
      <c r="AZ178" t="s">
        <v>180</v>
      </c>
      <c r="BA178">
        <v>99.160000000000025</v>
      </c>
      <c r="BC178" t="s">
        <v>180</v>
      </c>
      <c r="BD178" t="s">
        <v>180</v>
      </c>
      <c r="BE178" t="s">
        <v>180</v>
      </c>
      <c r="BI178" t="s">
        <v>180</v>
      </c>
      <c r="BK178" t="s">
        <v>180</v>
      </c>
      <c r="BL178" t="s">
        <v>180</v>
      </c>
      <c r="BM178">
        <v>-0.16</v>
      </c>
      <c r="BN178" t="s">
        <v>180</v>
      </c>
      <c r="BO178" t="s">
        <v>180</v>
      </c>
      <c r="BP178" t="s">
        <v>180</v>
      </c>
      <c r="BQ178" t="s">
        <v>180</v>
      </c>
      <c r="BR178" t="s">
        <v>180</v>
      </c>
      <c r="BS178" t="s">
        <v>180</v>
      </c>
      <c r="BT178" t="s">
        <v>180</v>
      </c>
      <c r="BU178" t="s">
        <v>180</v>
      </c>
      <c r="BV178" t="s">
        <v>180</v>
      </c>
      <c r="BW178" t="s">
        <v>180</v>
      </c>
      <c r="BX178" t="s">
        <v>180</v>
      </c>
      <c r="BY178" t="s">
        <v>180</v>
      </c>
      <c r="BZ178" t="s">
        <v>180</v>
      </c>
      <c r="CD178" t="s">
        <v>180</v>
      </c>
      <c r="CE178" t="s">
        <v>180</v>
      </c>
      <c r="CG178" t="s">
        <v>180</v>
      </c>
      <c r="CH178" t="s">
        <v>180</v>
      </c>
      <c r="CI178" t="s">
        <v>180</v>
      </c>
      <c r="CJ178" t="s">
        <v>180</v>
      </c>
      <c r="CK178" t="s">
        <v>180</v>
      </c>
      <c r="CM178" t="s">
        <v>180</v>
      </c>
      <c r="CN178" t="s">
        <v>180</v>
      </c>
      <c r="CO178">
        <v>25.85</v>
      </c>
      <c r="CQ178">
        <v>191.9</v>
      </c>
      <c r="CR178">
        <v>160</v>
      </c>
      <c r="CS178" t="s">
        <v>180</v>
      </c>
      <c r="CT178" t="s">
        <v>180</v>
      </c>
      <c r="CU178">
        <v>39</v>
      </c>
      <c r="CV178">
        <v>98.87</v>
      </c>
      <c r="CW178">
        <v>49.6</v>
      </c>
      <c r="CX178">
        <v>55.6</v>
      </c>
      <c r="CY178">
        <v>16.3</v>
      </c>
      <c r="CZ178" t="s">
        <v>180</v>
      </c>
      <c r="DB178" t="s">
        <v>180</v>
      </c>
      <c r="DC178" t="s">
        <v>180</v>
      </c>
      <c r="DD178">
        <v>20.399999999999999</v>
      </c>
      <c r="DE178">
        <v>643</v>
      </c>
      <c r="DF178">
        <v>22.4</v>
      </c>
      <c r="DG178">
        <v>176</v>
      </c>
      <c r="DH178">
        <v>26.84</v>
      </c>
      <c r="DI178">
        <v>13.21</v>
      </c>
      <c r="DJ178" t="s">
        <v>180</v>
      </c>
      <c r="DK178" t="s">
        <v>180</v>
      </c>
      <c r="DL178" t="s">
        <v>180</v>
      </c>
      <c r="DM178" t="s">
        <v>180</v>
      </c>
      <c r="DR178" t="s">
        <v>180</v>
      </c>
      <c r="DS178" t="s">
        <v>180</v>
      </c>
      <c r="DT178">
        <v>0.35</v>
      </c>
      <c r="DU178">
        <v>311</v>
      </c>
      <c r="DV178">
        <v>21.3</v>
      </c>
      <c r="DW178">
        <v>44.9</v>
      </c>
      <c r="DX178">
        <v>5.61</v>
      </c>
      <c r="DY178">
        <v>24.5</v>
      </c>
      <c r="DZ178">
        <v>5.32</v>
      </c>
      <c r="EA178">
        <v>1.7350000000000001</v>
      </c>
      <c r="EB178">
        <v>4.9800000000000004</v>
      </c>
      <c r="EC178">
        <v>0.72599999999999998</v>
      </c>
      <c r="ED178">
        <v>4.32</v>
      </c>
      <c r="EE178">
        <v>0.877</v>
      </c>
      <c r="EF178">
        <v>2.2599999999999998</v>
      </c>
      <c r="EG178">
        <v>0.29499999999999998</v>
      </c>
      <c r="EH178">
        <v>2.0299999999999998</v>
      </c>
      <c r="EI178">
        <v>0.26500000000000001</v>
      </c>
      <c r="EJ178">
        <v>3.88</v>
      </c>
      <c r="EK178">
        <v>1.56</v>
      </c>
      <c r="EL178">
        <v>0.21299999999999999</v>
      </c>
      <c r="EM178" t="s">
        <v>180</v>
      </c>
      <c r="EN178" t="s">
        <v>180</v>
      </c>
      <c r="EO178" t="s">
        <v>180</v>
      </c>
      <c r="EP178" t="s">
        <v>180</v>
      </c>
      <c r="EQ178" t="s">
        <v>180</v>
      </c>
      <c r="ER178" t="s">
        <v>180</v>
      </c>
      <c r="ET178">
        <v>2.21</v>
      </c>
      <c r="EV178">
        <v>2.23</v>
      </c>
      <c r="EW178">
        <v>0.78300000000000003</v>
      </c>
      <c r="EY178" t="s">
        <v>180</v>
      </c>
      <c r="EZ178" t="s">
        <v>180</v>
      </c>
      <c r="FB178" t="s">
        <v>180</v>
      </c>
      <c r="FD178" t="s">
        <v>180</v>
      </c>
      <c r="FF178" t="s">
        <v>180</v>
      </c>
      <c r="FH178" t="s">
        <v>180</v>
      </c>
      <c r="FI178" t="s">
        <v>180</v>
      </c>
      <c r="FJ178" t="s">
        <v>180</v>
      </c>
      <c r="FK178" t="s">
        <v>180</v>
      </c>
      <c r="FL178" t="s">
        <v>180</v>
      </c>
      <c r="FM178" t="s">
        <v>180</v>
      </c>
      <c r="FN178" t="s">
        <v>180</v>
      </c>
      <c r="FP178" t="s">
        <v>180</v>
      </c>
      <c r="FQ178" t="s">
        <v>180</v>
      </c>
      <c r="FR178" t="s">
        <v>180</v>
      </c>
      <c r="FS178" t="s">
        <v>180</v>
      </c>
      <c r="FT178" t="s">
        <v>180</v>
      </c>
      <c r="FU178" t="s">
        <v>180</v>
      </c>
      <c r="FV178" t="s">
        <v>2520</v>
      </c>
      <c r="FW178" t="s">
        <v>180</v>
      </c>
      <c r="FX178">
        <f t="shared" si="38"/>
        <v>13.221674876847292</v>
      </c>
      <c r="FY178">
        <f t="shared" si="39"/>
        <v>86.699507389162576</v>
      </c>
      <c r="FZ178">
        <f t="shared" si="40"/>
        <v>10.492610837438425</v>
      </c>
      <c r="GA178">
        <f t="shared" si="41"/>
        <v>2.6206896551724141</v>
      </c>
      <c r="GB178">
        <f t="shared" si="42"/>
        <v>2.4532019704433501</v>
      </c>
      <c r="GC178">
        <f t="shared" si="43"/>
        <v>0.66321243523316065</v>
      </c>
      <c r="GD178">
        <f t="shared" si="44"/>
        <v>28.705357142857146</v>
      </c>
      <c r="GE178">
        <f t="shared" si="45"/>
        <v>26.244897959183675</v>
      </c>
      <c r="GF178">
        <f t="shared" si="46"/>
        <v>14.60093896713615</v>
      </c>
      <c r="GG178">
        <f t="shared" si="47"/>
        <v>11.587183308494785</v>
      </c>
      <c r="GH178">
        <f t="shared" si="48"/>
        <v>4.9220489977728286E-2</v>
      </c>
      <c r="GI178">
        <f t="shared" si="49"/>
        <v>2.9172876304023845E-2</v>
      </c>
      <c r="GJ178">
        <f t="shared" si="50"/>
        <v>0.35112107623318389</v>
      </c>
      <c r="GK178">
        <f t="shared" si="51"/>
        <v>139.46188340807174</v>
      </c>
      <c r="GL178">
        <f t="shared" si="52"/>
        <v>0.79359165424739198</v>
      </c>
      <c r="GM178">
        <f t="shared" si="53"/>
        <v>8.30849478390462E-2</v>
      </c>
      <c r="GN178">
        <f t="shared" si="54"/>
        <v>0.10469483568075116</v>
      </c>
      <c r="GO178">
        <f t="shared" si="55"/>
        <v>4.003759398496241</v>
      </c>
      <c r="GP178">
        <f t="shared" si="56"/>
        <v>0.98860888687934578</v>
      </c>
      <c r="GQ178">
        <f>(EA178/0.0735)/((DZ178/0.195*(EB178/0.295))^0.5)</f>
        <v>1.0999424579007708</v>
      </c>
    </row>
    <row r="179" spans="1:199">
      <c r="A179" t="s">
        <v>2198</v>
      </c>
      <c r="B179" t="s">
        <v>2503</v>
      </c>
      <c r="C179" t="s">
        <v>7210</v>
      </c>
      <c r="D179" t="s">
        <v>6962</v>
      </c>
      <c r="E179" t="s">
        <v>6962</v>
      </c>
      <c r="F179">
        <v>20</v>
      </c>
      <c r="G179">
        <v>7</v>
      </c>
      <c r="H179" t="s">
        <v>7357</v>
      </c>
      <c r="I179" t="s">
        <v>2504</v>
      </c>
      <c r="J179" t="s">
        <v>2433</v>
      </c>
      <c r="K179">
        <v>46.222799999999999</v>
      </c>
      <c r="L179">
        <v>46.222799999999999</v>
      </c>
      <c r="M179">
        <v>-122.16549999999999</v>
      </c>
      <c r="N179">
        <v>-122.16549999999999</v>
      </c>
      <c r="O179" t="s">
        <v>179</v>
      </c>
      <c r="R179" t="s">
        <v>2521</v>
      </c>
      <c r="S179" t="s">
        <v>2506</v>
      </c>
      <c r="T179" t="s">
        <v>2507</v>
      </c>
      <c r="V179" t="s">
        <v>180</v>
      </c>
      <c r="W179" t="s">
        <v>180</v>
      </c>
      <c r="X179" t="s">
        <v>180</v>
      </c>
      <c r="Y179" t="s">
        <v>180</v>
      </c>
      <c r="Z179" t="s">
        <v>180</v>
      </c>
      <c r="AB179" t="s">
        <v>180</v>
      </c>
      <c r="AC179" t="s">
        <v>181</v>
      </c>
      <c r="AD179" t="s">
        <v>180</v>
      </c>
      <c r="AE179" t="s">
        <v>180</v>
      </c>
      <c r="AF179" t="s">
        <v>180</v>
      </c>
      <c r="AG179" t="s">
        <v>180</v>
      </c>
      <c r="AH179" t="s">
        <v>2508</v>
      </c>
      <c r="AI179">
        <v>49.54</v>
      </c>
      <c r="AJ179">
        <v>2.04</v>
      </c>
      <c r="AK179" t="s">
        <v>180</v>
      </c>
      <c r="AL179">
        <v>16.440000000000001</v>
      </c>
      <c r="AM179" t="s">
        <v>2460</v>
      </c>
      <c r="AP179">
        <v>9.3000000000000007</v>
      </c>
      <c r="AQ179">
        <v>8.9600000000000009</v>
      </c>
      <c r="AR179">
        <v>6.99</v>
      </c>
      <c r="AS179">
        <v>0.16</v>
      </c>
      <c r="AT179" t="s">
        <v>2439</v>
      </c>
      <c r="AU179">
        <v>1.37</v>
      </c>
      <c r="AV179">
        <v>3.79</v>
      </c>
      <c r="AW179">
        <v>0.43</v>
      </c>
      <c r="AY179" t="s">
        <v>180</v>
      </c>
      <c r="AZ179" t="s">
        <v>180</v>
      </c>
      <c r="BA179">
        <v>99.02000000000001</v>
      </c>
      <c r="BC179" t="s">
        <v>180</v>
      </c>
      <c r="BD179" t="s">
        <v>180</v>
      </c>
      <c r="BE179" t="s">
        <v>180</v>
      </c>
      <c r="BI179" t="s">
        <v>180</v>
      </c>
      <c r="BK179" t="s">
        <v>180</v>
      </c>
      <c r="BL179" t="s">
        <v>180</v>
      </c>
      <c r="BM179">
        <v>-0.21</v>
      </c>
      <c r="BN179" t="s">
        <v>180</v>
      </c>
      <c r="BO179" t="s">
        <v>180</v>
      </c>
      <c r="BP179" t="s">
        <v>180</v>
      </c>
      <c r="BQ179" t="s">
        <v>180</v>
      </c>
      <c r="BR179" t="s">
        <v>180</v>
      </c>
      <c r="BS179" t="s">
        <v>180</v>
      </c>
      <c r="BT179" t="s">
        <v>180</v>
      </c>
      <c r="BU179" t="s">
        <v>180</v>
      </c>
      <c r="BV179" t="s">
        <v>180</v>
      </c>
      <c r="BW179" t="s">
        <v>180</v>
      </c>
      <c r="BX179" t="s">
        <v>180</v>
      </c>
      <c r="BY179" t="s">
        <v>180</v>
      </c>
      <c r="BZ179" t="s">
        <v>180</v>
      </c>
      <c r="CD179" t="s">
        <v>180</v>
      </c>
      <c r="CE179" t="s">
        <v>180</v>
      </c>
      <c r="CG179" t="s">
        <v>180</v>
      </c>
      <c r="CH179" t="s">
        <v>180</v>
      </c>
      <c r="CI179" t="s">
        <v>180</v>
      </c>
      <c r="CJ179" t="s">
        <v>180</v>
      </c>
      <c r="CK179" t="s">
        <v>180</v>
      </c>
      <c r="CM179" t="s">
        <v>180</v>
      </c>
      <c r="CN179" t="s">
        <v>180</v>
      </c>
      <c r="CO179">
        <v>26.58</v>
      </c>
      <c r="CQ179">
        <v>207.4</v>
      </c>
      <c r="CR179">
        <v>154.19999999999999</v>
      </c>
      <c r="CS179" t="s">
        <v>180</v>
      </c>
      <c r="CT179" t="s">
        <v>180</v>
      </c>
      <c r="CU179">
        <v>37.299999999999997</v>
      </c>
      <c r="CV179">
        <v>106</v>
      </c>
      <c r="CW179">
        <v>50.5</v>
      </c>
      <c r="CX179">
        <v>45.8</v>
      </c>
      <c r="CY179">
        <v>16.3</v>
      </c>
      <c r="CZ179" t="s">
        <v>180</v>
      </c>
      <c r="DB179" t="s">
        <v>180</v>
      </c>
      <c r="DC179" t="s">
        <v>180</v>
      </c>
      <c r="DD179">
        <v>22.4</v>
      </c>
      <c r="DE179">
        <v>627</v>
      </c>
      <c r="DF179">
        <v>23.5</v>
      </c>
      <c r="DG179">
        <v>184</v>
      </c>
      <c r="DH179">
        <v>28.79</v>
      </c>
      <c r="DI179">
        <v>13.76</v>
      </c>
      <c r="DJ179" t="s">
        <v>180</v>
      </c>
      <c r="DK179" t="s">
        <v>180</v>
      </c>
      <c r="DL179" t="s">
        <v>180</v>
      </c>
      <c r="DM179" t="s">
        <v>180</v>
      </c>
      <c r="DR179" t="s">
        <v>180</v>
      </c>
      <c r="DS179" t="s">
        <v>180</v>
      </c>
      <c r="DT179">
        <v>0.47</v>
      </c>
      <c r="DU179">
        <v>319</v>
      </c>
      <c r="DV179">
        <v>22.5</v>
      </c>
      <c r="DW179">
        <v>46.9</v>
      </c>
      <c r="DX179">
        <v>5.8</v>
      </c>
      <c r="DY179">
        <v>25.6</v>
      </c>
      <c r="DZ179">
        <v>5.59</v>
      </c>
      <c r="EA179">
        <v>1.8149999999999999</v>
      </c>
      <c r="EB179">
        <v>5.46</v>
      </c>
      <c r="EC179">
        <v>0.753</v>
      </c>
      <c r="ED179">
        <v>4.43</v>
      </c>
      <c r="EE179">
        <v>0.90900000000000003</v>
      </c>
      <c r="EF179">
        <v>2.44</v>
      </c>
      <c r="EG179">
        <v>0.32600000000000001</v>
      </c>
      <c r="EH179">
        <v>2.2309999999999999</v>
      </c>
      <c r="EI179">
        <v>0.33</v>
      </c>
      <c r="EJ179">
        <v>4.13</v>
      </c>
      <c r="EK179">
        <v>1.61</v>
      </c>
      <c r="EL179">
        <v>8.7560000000000002</v>
      </c>
      <c r="EM179" t="s">
        <v>180</v>
      </c>
      <c r="EN179" t="s">
        <v>180</v>
      </c>
      <c r="EO179" t="s">
        <v>180</v>
      </c>
      <c r="EP179" t="s">
        <v>180</v>
      </c>
      <c r="EQ179" t="s">
        <v>180</v>
      </c>
      <c r="ER179" t="s">
        <v>180</v>
      </c>
      <c r="ET179">
        <v>2.1</v>
      </c>
      <c r="EV179">
        <v>2.31</v>
      </c>
      <c r="EW179">
        <v>0.82399999999999995</v>
      </c>
      <c r="EY179" t="s">
        <v>180</v>
      </c>
      <c r="EZ179" t="s">
        <v>180</v>
      </c>
      <c r="FB179" t="s">
        <v>180</v>
      </c>
      <c r="FD179" t="s">
        <v>180</v>
      </c>
      <c r="FF179" t="s">
        <v>180</v>
      </c>
      <c r="FH179" t="s">
        <v>180</v>
      </c>
      <c r="FI179" t="s">
        <v>180</v>
      </c>
      <c r="FJ179" t="s">
        <v>180</v>
      </c>
      <c r="FK179" t="s">
        <v>180</v>
      </c>
      <c r="FL179" t="s">
        <v>180</v>
      </c>
      <c r="FM179" t="s">
        <v>180</v>
      </c>
      <c r="FN179" t="s">
        <v>180</v>
      </c>
      <c r="FP179" t="s">
        <v>180</v>
      </c>
      <c r="FQ179" t="s">
        <v>180</v>
      </c>
      <c r="FR179" t="s">
        <v>180</v>
      </c>
      <c r="FS179" t="s">
        <v>180</v>
      </c>
      <c r="FT179" t="s">
        <v>180</v>
      </c>
      <c r="FU179" t="s">
        <v>180</v>
      </c>
      <c r="FV179" t="s">
        <v>2522</v>
      </c>
      <c r="FW179" t="s">
        <v>180</v>
      </c>
      <c r="FX179">
        <f t="shared" si="38"/>
        <v>12.904527117884356</v>
      </c>
      <c r="FY179">
        <f t="shared" si="39"/>
        <v>82.474226804123717</v>
      </c>
      <c r="FZ179">
        <f t="shared" si="40"/>
        <v>10.085163603765128</v>
      </c>
      <c r="GA179">
        <f t="shared" si="41"/>
        <v>2.5056028686687584</v>
      </c>
      <c r="GB179">
        <f t="shared" si="42"/>
        <v>2.447333034513671</v>
      </c>
      <c r="GC179">
        <f t="shared" si="43"/>
        <v>0.67156862745098045</v>
      </c>
      <c r="GD179">
        <f t="shared" si="44"/>
        <v>26.680851063829788</v>
      </c>
      <c r="GE179">
        <f t="shared" si="45"/>
        <v>24.4921875</v>
      </c>
      <c r="GF179">
        <f t="shared" si="46"/>
        <v>14.177777777777777</v>
      </c>
      <c r="GG179">
        <f t="shared" si="47"/>
        <v>11.080236193122612</v>
      </c>
      <c r="GH179">
        <f t="shared" si="48"/>
        <v>4.4776119402985079E-2</v>
      </c>
      <c r="GI179">
        <f t="shared" si="49"/>
        <v>2.862104897533866E-2</v>
      </c>
      <c r="GJ179">
        <f t="shared" si="50"/>
        <v>0.3567099567099567</v>
      </c>
      <c r="GK179">
        <f t="shared" si="51"/>
        <v>138.0952380952381</v>
      </c>
      <c r="GL179">
        <f t="shared" si="52"/>
        <v>0.7815213615838833</v>
      </c>
      <c r="GM179">
        <f t="shared" si="53"/>
        <v>8.0236193122612029E-2</v>
      </c>
      <c r="GN179">
        <f t="shared" si="54"/>
        <v>0.10266666666666667</v>
      </c>
      <c r="GO179">
        <f t="shared" si="55"/>
        <v>4.0250447227191417</v>
      </c>
      <c r="GP179">
        <f t="shared" si="56"/>
        <v>0.98813660626266719</v>
      </c>
      <c r="GQ179">
        <f>(EA179/0.0735)/((DZ179/0.195*(EB179/0.295))^0.5)</f>
        <v>1.0720508331289031</v>
      </c>
    </row>
    <row r="180" spans="1:199">
      <c r="A180" t="s">
        <v>2198</v>
      </c>
      <c r="B180" t="s">
        <v>2503</v>
      </c>
      <c r="C180" t="s">
        <v>7210</v>
      </c>
      <c r="D180" t="s">
        <v>6962</v>
      </c>
      <c r="E180" t="s">
        <v>6962</v>
      </c>
      <c r="F180">
        <v>20</v>
      </c>
      <c r="G180">
        <v>7</v>
      </c>
      <c r="H180" t="s">
        <v>7357</v>
      </c>
      <c r="I180" t="s">
        <v>2504</v>
      </c>
      <c r="J180" t="s">
        <v>2433</v>
      </c>
      <c r="K180">
        <v>46.222799999999999</v>
      </c>
      <c r="L180">
        <v>46.222799999999999</v>
      </c>
      <c r="M180">
        <v>-122.16549999999999</v>
      </c>
      <c r="N180">
        <v>-122.16549999999999</v>
      </c>
      <c r="O180" t="s">
        <v>179</v>
      </c>
      <c r="R180" t="s">
        <v>2523</v>
      </c>
      <c r="S180" t="s">
        <v>2506</v>
      </c>
      <c r="T180" t="s">
        <v>2507</v>
      </c>
      <c r="V180" t="s">
        <v>180</v>
      </c>
      <c r="W180" t="s">
        <v>180</v>
      </c>
      <c r="X180" t="s">
        <v>180</v>
      </c>
      <c r="Y180" t="s">
        <v>180</v>
      </c>
      <c r="Z180" t="s">
        <v>180</v>
      </c>
      <c r="AB180" t="s">
        <v>180</v>
      </c>
      <c r="AC180" t="s">
        <v>181</v>
      </c>
      <c r="AD180" t="s">
        <v>180</v>
      </c>
      <c r="AE180" t="s">
        <v>180</v>
      </c>
      <c r="AF180" t="s">
        <v>180</v>
      </c>
      <c r="AG180" t="s">
        <v>180</v>
      </c>
      <c r="AH180" t="s">
        <v>2508</v>
      </c>
      <c r="AI180">
        <v>49.59</v>
      </c>
      <c r="AJ180">
        <v>2.02</v>
      </c>
      <c r="AK180" t="s">
        <v>180</v>
      </c>
      <c r="AL180">
        <v>16.62</v>
      </c>
      <c r="AM180" t="s">
        <v>200</v>
      </c>
      <c r="AP180">
        <v>9.0299999999999994</v>
      </c>
      <c r="AQ180">
        <v>9.09</v>
      </c>
      <c r="AR180">
        <v>7.26</v>
      </c>
      <c r="AS180">
        <v>0.15</v>
      </c>
      <c r="AT180" t="s">
        <v>2439</v>
      </c>
      <c r="AU180">
        <v>1.33</v>
      </c>
      <c r="AV180">
        <v>3.74</v>
      </c>
      <c r="AW180">
        <v>0.46</v>
      </c>
      <c r="AY180" t="s">
        <v>180</v>
      </c>
      <c r="AZ180" t="s">
        <v>180</v>
      </c>
      <c r="BA180">
        <v>99.29</v>
      </c>
      <c r="BC180" t="s">
        <v>180</v>
      </c>
      <c r="BD180" t="s">
        <v>180</v>
      </c>
      <c r="BE180" t="s">
        <v>180</v>
      </c>
      <c r="BI180" t="s">
        <v>180</v>
      </c>
      <c r="BK180" t="s">
        <v>180</v>
      </c>
      <c r="BL180" t="s">
        <v>180</v>
      </c>
      <c r="BM180">
        <v>-0.32</v>
      </c>
      <c r="BN180" t="s">
        <v>180</v>
      </c>
      <c r="BO180" t="s">
        <v>180</v>
      </c>
      <c r="BP180" t="s">
        <v>180</v>
      </c>
      <c r="BQ180" t="s">
        <v>180</v>
      </c>
      <c r="BR180" t="s">
        <v>180</v>
      </c>
      <c r="BS180" t="s">
        <v>180</v>
      </c>
      <c r="BT180" t="s">
        <v>180</v>
      </c>
      <c r="BU180" t="s">
        <v>180</v>
      </c>
      <c r="BV180" t="s">
        <v>180</v>
      </c>
      <c r="BW180" t="s">
        <v>180</v>
      </c>
      <c r="BX180" t="s">
        <v>180</v>
      </c>
      <c r="BY180" t="s">
        <v>180</v>
      </c>
      <c r="BZ180" t="s">
        <v>180</v>
      </c>
      <c r="CD180" t="s">
        <v>180</v>
      </c>
      <c r="CE180" t="s">
        <v>180</v>
      </c>
      <c r="CG180" t="s">
        <v>180</v>
      </c>
      <c r="CH180" t="s">
        <v>180</v>
      </c>
      <c r="CI180" t="s">
        <v>180</v>
      </c>
      <c r="CJ180" t="s">
        <v>180</v>
      </c>
      <c r="CK180" t="s">
        <v>180</v>
      </c>
      <c r="CM180" t="s">
        <v>180</v>
      </c>
      <c r="CN180" t="s">
        <v>180</v>
      </c>
      <c r="CO180">
        <v>24.68</v>
      </c>
      <c r="CQ180">
        <v>214.4</v>
      </c>
      <c r="CR180">
        <v>206.9</v>
      </c>
      <c r="CS180" t="s">
        <v>180</v>
      </c>
      <c r="CT180" t="s">
        <v>180</v>
      </c>
      <c r="CU180">
        <v>39.200000000000003</v>
      </c>
      <c r="CV180">
        <v>103.71</v>
      </c>
      <c r="CW180">
        <v>57.9</v>
      </c>
      <c r="CX180">
        <v>71.599999999999994</v>
      </c>
      <c r="CY180">
        <v>18</v>
      </c>
      <c r="CZ180" t="s">
        <v>180</v>
      </c>
      <c r="DB180" t="s">
        <v>180</v>
      </c>
      <c r="DC180" t="s">
        <v>180</v>
      </c>
      <c r="DD180">
        <v>24.3</v>
      </c>
      <c r="DE180">
        <v>653</v>
      </c>
      <c r="DF180">
        <v>21.3</v>
      </c>
      <c r="DG180">
        <v>178</v>
      </c>
      <c r="DH180">
        <v>33.86</v>
      </c>
      <c r="DI180">
        <v>13.02</v>
      </c>
      <c r="DJ180" t="s">
        <v>180</v>
      </c>
      <c r="DK180" t="s">
        <v>180</v>
      </c>
      <c r="DL180" t="s">
        <v>180</v>
      </c>
      <c r="DM180" t="s">
        <v>180</v>
      </c>
      <c r="DR180" t="s">
        <v>180</v>
      </c>
      <c r="DS180" t="s">
        <v>180</v>
      </c>
      <c r="DT180">
        <v>0.51</v>
      </c>
      <c r="DU180">
        <v>343</v>
      </c>
      <c r="DV180">
        <v>24.6</v>
      </c>
      <c r="DW180">
        <v>52.6</v>
      </c>
      <c r="DX180">
        <v>6.46</v>
      </c>
      <c r="DY180">
        <v>26.5</v>
      </c>
      <c r="DZ180">
        <v>5.93</v>
      </c>
      <c r="EA180">
        <v>1.728</v>
      </c>
      <c r="EB180">
        <v>5.19</v>
      </c>
      <c r="EC180">
        <v>0.71599999999999997</v>
      </c>
      <c r="ED180">
        <v>4.1500000000000004</v>
      </c>
      <c r="EE180">
        <v>0.74</v>
      </c>
      <c r="EF180">
        <v>2.1</v>
      </c>
      <c r="EG180">
        <v>0.30599999999999999</v>
      </c>
      <c r="EH180">
        <v>1.9059999999999999</v>
      </c>
      <c r="EI180">
        <v>0.28899999999999998</v>
      </c>
      <c r="EJ180">
        <v>4.05</v>
      </c>
      <c r="EK180">
        <v>1.77</v>
      </c>
      <c r="EL180">
        <v>0.34399999999999997</v>
      </c>
      <c r="EM180" t="s">
        <v>180</v>
      </c>
      <c r="EN180" t="s">
        <v>180</v>
      </c>
      <c r="EO180" t="s">
        <v>180</v>
      </c>
      <c r="EP180" t="s">
        <v>180</v>
      </c>
      <c r="EQ180" t="s">
        <v>180</v>
      </c>
      <c r="ER180" t="s">
        <v>180</v>
      </c>
      <c r="ET180">
        <v>2</v>
      </c>
      <c r="EV180">
        <v>2.63</v>
      </c>
      <c r="EW180">
        <v>0.74099999999999999</v>
      </c>
      <c r="EY180" t="s">
        <v>180</v>
      </c>
      <c r="EZ180" t="s">
        <v>180</v>
      </c>
      <c r="FB180" t="s">
        <v>180</v>
      </c>
      <c r="FD180" t="s">
        <v>180</v>
      </c>
      <c r="FF180" t="s">
        <v>180</v>
      </c>
      <c r="FH180" t="s">
        <v>180</v>
      </c>
      <c r="FI180" t="s">
        <v>180</v>
      </c>
      <c r="FJ180" t="s">
        <v>180</v>
      </c>
      <c r="FK180" t="s">
        <v>180</v>
      </c>
      <c r="FL180" t="s">
        <v>180</v>
      </c>
      <c r="FM180" t="s">
        <v>180</v>
      </c>
      <c r="FN180" t="s">
        <v>180</v>
      </c>
      <c r="FP180" t="s">
        <v>180</v>
      </c>
      <c r="FQ180" t="s">
        <v>180</v>
      </c>
      <c r="FR180" t="s">
        <v>180</v>
      </c>
      <c r="FS180" t="s">
        <v>180</v>
      </c>
      <c r="FT180" t="s">
        <v>180</v>
      </c>
      <c r="FU180" t="s">
        <v>180</v>
      </c>
      <c r="FV180" t="s">
        <v>2524</v>
      </c>
      <c r="FW180" t="s">
        <v>180</v>
      </c>
      <c r="FX180">
        <f t="shared" si="38"/>
        <v>17.76495278069255</v>
      </c>
      <c r="FY180">
        <f t="shared" si="39"/>
        <v>93.389296956977972</v>
      </c>
      <c r="FZ180">
        <f t="shared" si="40"/>
        <v>12.906610703043023</v>
      </c>
      <c r="GA180">
        <f t="shared" si="41"/>
        <v>3.111227701993704</v>
      </c>
      <c r="GB180">
        <f t="shared" si="42"/>
        <v>2.7229800629590768</v>
      </c>
      <c r="GC180">
        <f t="shared" si="43"/>
        <v>0.65841584158415845</v>
      </c>
      <c r="GD180">
        <f t="shared" si="44"/>
        <v>30.657276995305164</v>
      </c>
      <c r="GE180">
        <f t="shared" si="45"/>
        <v>24.641509433962263</v>
      </c>
      <c r="GF180">
        <f t="shared" si="46"/>
        <v>13.943089430894307</v>
      </c>
      <c r="GG180">
        <f t="shared" si="47"/>
        <v>10.12994683992912</v>
      </c>
      <c r="GH180">
        <f t="shared" si="48"/>
        <v>3.8022813688212927E-2</v>
      </c>
      <c r="GI180">
        <f t="shared" si="49"/>
        <v>2.1884229178972238E-2</v>
      </c>
      <c r="GJ180">
        <f t="shared" si="50"/>
        <v>0.28174904942965778</v>
      </c>
      <c r="GK180">
        <f t="shared" si="51"/>
        <v>130.41825095057035</v>
      </c>
      <c r="GL180">
        <f t="shared" si="52"/>
        <v>0.72652096869462501</v>
      </c>
      <c r="GM180">
        <f t="shared" si="53"/>
        <v>7.7672770230360302E-2</v>
      </c>
      <c r="GN180">
        <f t="shared" si="54"/>
        <v>0.10691056910569105</v>
      </c>
      <c r="GO180">
        <f t="shared" si="55"/>
        <v>4.1483979763912311</v>
      </c>
      <c r="GP180">
        <f t="shared" si="56"/>
        <v>1.0042719508402682</v>
      </c>
      <c r="GQ180">
        <f>(EA180/0.0735)/((DZ180/0.195*(EB180/0.295))^0.5)</f>
        <v>1.0164211352995514</v>
      </c>
    </row>
    <row r="181" spans="1:199">
      <c r="A181" t="s">
        <v>2198</v>
      </c>
      <c r="B181" t="s">
        <v>2503</v>
      </c>
      <c r="C181" t="s">
        <v>7210</v>
      </c>
      <c r="D181" t="s">
        <v>6962</v>
      </c>
      <c r="E181" t="s">
        <v>6962</v>
      </c>
      <c r="F181">
        <v>20</v>
      </c>
      <c r="G181">
        <v>7</v>
      </c>
      <c r="H181" t="s">
        <v>7357</v>
      </c>
      <c r="I181" t="s">
        <v>2504</v>
      </c>
      <c r="J181" t="s">
        <v>2433</v>
      </c>
      <c r="K181">
        <v>46.222799999999999</v>
      </c>
      <c r="L181">
        <v>46.222799999999999</v>
      </c>
      <c r="M181">
        <v>-122.16549999999999</v>
      </c>
      <c r="N181">
        <v>-122.16549999999999</v>
      </c>
      <c r="O181" t="s">
        <v>179</v>
      </c>
      <c r="R181" t="s">
        <v>2525</v>
      </c>
      <c r="S181" t="s">
        <v>2506</v>
      </c>
      <c r="T181" t="s">
        <v>2507</v>
      </c>
      <c r="V181" t="s">
        <v>180</v>
      </c>
      <c r="W181" t="s">
        <v>180</v>
      </c>
      <c r="X181" t="s">
        <v>180</v>
      </c>
      <c r="Y181" t="s">
        <v>180</v>
      </c>
      <c r="Z181" t="s">
        <v>180</v>
      </c>
      <c r="AB181" t="s">
        <v>180</v>
      </c>
      <c r="AC181" t="s">
        <v>181</v>
      </c>
      <c r="AD181" t="s">
        <v>180</v>
      </c>
      <c r="AE181" t="s">
        <v>180</v>
      </c>
      <c r="AF181" t="s">
        <v>180</v>
      </c>
      <c r="AG181" t="s">
        <v>180</v>
      </c>
      <c r="AH181" t="s">
        <v>2508</v>
      </c>
      <c r="AI181">
        <v>49.42</v>
      </c>
      <c r="AJ181">
        <v>2.02</v>
      </c>
      <c r="AK181" t="s">
        <v>180</v>
      </c>
      <c r="AL181">
        <v>16.440000000000001</v>
      </c>
      <c r="AM181" t="s">
        <v>2460</v>
      </c>
      <c r="AP181">
        <v>9.39</v>
      </c>
      <c r="AQ181">
        <v>8.9600000000000009</v>
      </c>
      <c r="AR181">
        <v>7.07</v>
      </c>
      <c r="AS181">
        <v>0.16</v>
      </c>
      <c r="AT181" t="s">
        <v>2446</v>
      </c>
      <c r="AU181">
        <v>1.34</v>
      </c>
      <c r="AV181">
        <v>3.8</v>
      </c>
      <c r="AW181">
        <v>0.42</v>
      </c>
      <c r="AY181" t="s">
        <v>180</v>
      </c>
      <c r="AZ181" t="s">
        <v>180</v>
      </c>
      <c r="BA181">
        <v>99.02000000000001</v>
      </c>
      <c r="BC181" t="s">
        <v>180</v>
      </c>
      <c r="BD181" t="s">
        <v>180</v>
      </c>
      <c r="BE181" t="s">
        <v>180</v>
      </c>
      <c r="BI181" t="s">
        <v>180</v>
      </c>
      <c r="BK181" t="s">
        <v>180</v>
      </c>
      <c r="BL181" t="s">
        <v>180</v>
      </c>
      <c r="BM181">
        <v>-0.43</v>
      </c>
      <c r="BN181" t="s">
        <v>180</v>
      </c>
      <c r="BO181" t="s">
        <v>180</v>
      </c>
      <c r="BP181" t="s">
        <v>180</v>
      </c>
      <c r="BQ181" t="s">
        <v>180</v>
      </c>
      <c r="BR181" t="s">
        <v>180</v>
      </c>
      <c r="BS181" t="s">
        <v>180</v>
      </c>
      <c r="BT181" t="s">
        <v>180</v>
      </c>
      <c r="BU181" t="s">
        <v>180</v>
      </c>
      <c r="BV181" t="s">
        <v>180</v>
      </c>
      <c r="BW181" t="s">
        <v>180</v>
      </c>
      <c r="BX181" t="s">
        <v>180</v>
      </c>
      <c r="BY181" t="s">
        <v>180</v>
      </c>
      <c r="BZ181" t="s">
        <v>180</v>
      </c>
      <c r="CD181" t="s">
        <v>180</v>
      </c>
      <c r="CE181" t="s">
        <v>180</v>
      </c>
      <c r="CG181" t="s">
        <v>180</v>
      </c>
      <c r="CH181" t="s">
        <v>180</v>
      </c>
      <c r="CI181" t="s">
        <v>180</v>
      </c>
      <c r="CJ181" t="s">
        <v>180</v>
      </c>
      <c r="CK181" t="s">
        <v>180</v>
      </c>
      <c r="CM181" t="s">
        <v>180</v>
      </c>
      <c r="CN181" t="s">
        <v>180</v>
      </c>
      <c r="CO181">
        <v>25.81</v>
      </c>
      <c r="CQ181">
        <v>205.4</v>
      </c>
      <c r="CR181">
        <v>154</v>
      </c>
      <c r="CS181" t="s">
        <v>180</v>
      </c>
      <c r="CT181" t="s">
        <v>180</v>
      </c>
      <c r="CU181">
        <v>40.1</v>
      </c>
      <c r="CV181">
        <v>87.07</v>
      </c>
      <c r="CW181">
        <v>53.7</v>
      </c>
      <c r="CX181">
        <v>62.4</v>
      </c>
      <c r="CY181">
        <v>18.7</v>
      </c>
      <c r="CZ181" t="s">
        <v>180</v>
      </c>
      <c r="DB181" t="s">
        <v>180</v>
      </c>
      <c r="DC181" t="s">
        <v>180</v>
      </c>
      <c r="DD181">
        <v>22.6</v>
      </c>
      <c r="DE181">
        <v>624</v>
      </c>
      <c r="DF181">
        <v>23.1</v>
      </c>
      <c r="DG181">
        <v>183</v>
      </c>
      <c r="DH181">
        <v>28.61</v>
      </c>
      <c r="DI181">
        <v>11.41</v>
      </c>
      <c r="DJ181" t="s">
        <v>180</v>
      </c>
      <c r="DK181" t="s">
        <v>180</v>
      </c>
      <c r="DL181" t="s">
        <v>180</v>
      </c>
      <c r="DM181" t="s">
        <v>180</v>
      </c>
      <c r="DR181" t="s">
        <v>180</v>
      </c>
      <c r="DS181" t="s">
        <v>180</v>
      </c>
      <c r="DT181">
        <v>0.49</v>
      </c>
      <c r="DU181">
        <v>317</v>
      </c>
      <c r="DV181">
        <v>22.5</v>
      </c>
      <c r="DW181">
        <v>48.7</v>
      </c>
      <c r="DX181">
        <v>6.11</v>
      </c>
      <c r="DY181">
        <v>25</v>
      </c>
      <c r="DZ181">
        <v>5.7</v>
      </c>
      <c r="EA181">
        <v>1.8340000000000001</v>
      </c>
      <c r="EB181">
        <v>5.13</v>
      </c>
      <c r="EC181">
        <v>0.72899999999999998</v>
      </c>
      <c r="ED181">
        <v>4.6399999999999997</v>
      </c>
      <c r="EE181">
        <v>0.88600000000000001</v>
      </c>
      <c r="EF181">
        <v>2.48</v>
      </c>
      <c r="EG181">
        <v>0.33200000000000002</v>
      </c>
      <c r="EH181">
        <v>2.1440000000000001</v>
      </c>
      <c r="EI181">
        <v>0.3</v>
      </c>
      <c r="EJ181">
        <v>4.3099999999999996</v>
      </c>
      <c r="EK181">
        <v>1.74</v>
      </c>
      <c r="EL181">
        <v>0.23899999999999999</v>
      </c>
      <c r="EM181" t="s">
        <v>180</v>
      </c>
      <c r="EN181" t="s">
        <v>180</v>
      </c>
      <c r="EO181" t="s">
        <v>180</v>
      </c>
      <c r="EP181" t="s">
        <v>180</v>
      </c>
      <c r="EQ181" t="s">
        <v>180</v>
      </c>
      <c r="ER181" t="s">
        <v>180</v>
      </c>
      <c r="ET181">
        <v>2.5</v>
      </c>
      <c r="EV181">
        <v>2.36</v>
      </c>
      <c r="EW181">
        <v>0.58199999999999996</v>
      </c>
      <c r="EY181" t="s">
        <v>180</v>
      </c>
      <c r="EZ181" t="s">
        <v>180</v>
      </c>
      <c r="FB181" t="s">
        <v>180</v>
      </c>
      <c r="FD181" t="s">
        <v>180</v>
      </c>
      <c r="FF181" t="s">
        <v>180</v>
      </c>
      <c r="FH181" t="s">
        <v>180</v>
      </c>
      <c r="FI181" t="s">
        <v>180</v>
      </c>
      <c r="FJ181" t="s">
        <v>180</v>
      </c>
      <c r="FK181" t="s">
        <v>180</v>
      </c>
      <c r="FL181" t="s">
        <v>180</v>
      </c>
      <c r="FM181" t="s">
        <v>180</v>
      </c>
      <c r="FN181" t="s">
        <v>180</v>
      </c>
      <c r="FP181" t="s">
        <v>180</v>
      </c>
      <c r="FQ181" t="s">
        <v>180</v>
      </c>
      <c r="FR181" t="s">
        <v>180</v>
      </c>
      <c r="FS181" t="s">
        <v>180</v>
      </c>
      <c r="FT181" t="s">
        <v>180</v>
      </c>
      <c r="FU181" t="s">
        <v>180</v>
      </c>
      <c r="FV181" t="s">
        <v>2526</v>
      </c>
      <c r="FW181" t="s">
        <v>180</v>
      </c>
      <c r="FX181">
        <f t="shared" si="38"/>
        <v>13.344216417910447</v>
      </c>
      <c r="FY181">
        <f t="shared" si="39"/>
        <v>85.354477611940297</v>
      </c>
      <c r="FZ181">
        <f t="shared" si="40"/>
        <v>10.494402985074625</v>
      </c>
      <c r="GA181">
        <f t="shared" si="41"/>
        <v>2.6585820895522385</v>
      </c>
      <c r="GB181">
        <f t="shared" si="42"/>
        <v>2.3927238805970146</v>
      </c>
      <c r="GC181">
        <f t="shared" si="43"/>
        <v>0.6633663366336634</v>
      </c>
      <c r="GD181">
        <f t="shared" si="44"/>
        <v>27.012987012987011</v>
      </c>
      <c r="GE181">
        <f t="shared" si="45"/>
        <v>24.96</v>
      </c>
      <c r="GF181">
        <f t="shared" si="46"/>
        <v>14.088888888888889</v>
      </c>
      <c r="GG181">
        <f t="shared" si="47"/>
        <v>11.080041943376441</v>
      </c>
      <c r="GH181">
        <f t="shared" si="48"/>
        <v>5.1334702258726897E-2</v>
      </c>
      <c r="GI181">
        <f t="shared" si="49"/>
        <v>2.0342537574274729E-2</v>
      </c>
      <c r="GJ181">
        <f t="shared" si="50"/>
        <v>0.24661016949152542</v>
      </c>
      <c r="GK181">
        <f t="shared" si="51"/>
        <v>134.32203389830508</v>
      </c>
      <c r="GL181">
        <f t="shared" si="52"/>
        <v>0.78643830828381689</v>
      </c>
      <c r="GM181">
        <f t="shared" si="53"/>
        <v>8.2488640335547009E-2</v>
      </c>
      <c r="GN181">
        <f t="shared" si="54"/>
        <v>0.10488888888888888</v>
      </c>
      <c r="GO181">
        <f t="shared" si="55"/>
        <v>3.9473684210526314</v>
      </c>
      <c r="GP181">
        <f t="shared" si="56"/>
        <v>0.99969264871881902</v>
      </c>
      <c r="GQ181">
        <f>(EA181/0.0735)/((DZ181/0.195*(EB181/0.295))^0.5)</f>
        <v>1.1067364041307495</v>
      </c>
    </row>
    <row r="182" spans="1:199">
      <c r="A182" t="s">
        <v>2198</v>
      </c>
      <c r="B182" t="s">
        <v>2503</v>
      </c>
      <c r="C182" t="s">
        <v>7210</v>
      </c>
      <c r="D182" t="s">
        <v>6962</v>
      </c>
      <c r="E182" t="s">
        <v>6962</v>
      </c>
      <c r="F182">
        <v>20</v>
      </c>
      <c r="G182">
        <v>7</v>
      </c>
      <c r="H182" t="s">
        <v>7357</v>
      </c>
      <c r="I182" t="s">
        <v>2504</v>
      </c>
      <c r="J182" t="s">
        <v>2433</v>
      </c>
      <c r="K182">
        <v>46.227800000000002</v>
      </c>
      <c r="L182">
        <v>46.227800000000002</v>
      </c>
      <c r="M182">
        <v>-122.1711</v>
      </c>
      <c r="N182">
        <v>-122.1711</v>
      </c>
      <c r="O182" t="s">
        <v>179</v>
      </c>
      <c r="R182" t="s">
        <v>2527</v>
      </c>
      <c r="S182" t="s">
        <v>2506</v>
      </c>
      <c r="T182" t="s">
        <v>2507</v>
      </c>
      <c r="V182" t="s">
        <v>180</v>
      </c>
      <c r="W182" t="s">
        <v>180</v>
      </c>
      <c r="X182" t="s">
        <v>180</v>
      </c>
      <c r="Y182" t="s">
        <v>180</v>
      </c>
      <c r="Z182" t="s">
        <v>180</v>
      </c>
      <c r="AB182" t="s">
        <v>180</v>
      </c>
      <c r="AC182" t="s">
        <v>181</v>
      </c>
      <c r="AD182" t="s">
        <v>180</v>
      </c>
      <c r="AE182" t="s">
        <v>180</v>
      </c>
      <c r="AF182" t="s">
        <v>180</v>
      </c>
      <c r="AG182" t="s">
        <v>180</v>
      </c>
      <c r="AH182" t="s">
        <v>2508</v>
      </c>
      <c r="AI182">
        <v>49.51</v>
      </c>
      <c r="AJ182">
        <v>2.08</v>
      </c>
      <c r="AK182" t="s">
        <v>180</v>
      </c>
      <c r="AL182">
        <v>16.54</v>
      </c>
      <c r="AM182" t="s">
        <v>2467</v>
      </c>
      <c r="AP182">
        <v>9.11</v>
      </c>
      <c r="AQ182">
        <v>9.0399999999999991</v>
      </c>
      <c r="AR182">
        <v>7.12</v>
      </c>
      <c r="AS182">
        <v>0.15</v>
      </c>
      <c r="AT182" t="s">
        <v>2446</v>
      </c>
      <c r="AU182">
        <v>1.42</v>
      </c>
      <c r="AV182">
        <v>3.82</v>
      </c>
      <c r="AW182">
        <v>0.47</v>
      </c>
      <c r="AY182" t="s">
        <v>180</v>
      </c>
      <c r="AZ182" t="s">
        <v>180</v>
      </c>
      <c r="BA182">
        <v>99.26</v>
      </c>
      <c r="BC182" t="s">
        <v>180</v>
      </c>
      <c r="BD182" t="s">
        <v>180</v>
      </c>
      <c r="BE182" t="s">
        <v>180</v>
      </c>
      <c r="BI182" t="s">
        <v>180</v>
      </c>
      <c r="BK182" t="s">
        <v>180</v>
      </c>
      <c r="BL182" t="s">
        <v>180</v>
      </c>
      <c r="BM182">
        <v>-0.15</v>
      </c>
      <c r="BN182" t="s">
        <v>180</v>
      </c>
      <c r="BO182" t="s">
        <v>180</v>
      </c>
      <c r="BP182" t="s">
        <v>180</v>
      </c>
      <c r="BQ182" t="s">
        <v>180</v>
      </c>
      <c r="BR182" t="s">
        <v>180</v>
      </c>
      <c r="BS182" t="s">
        <v>180</v>
      </c>
      <c r="BT182" t="s">
        <v>180</v>
      </c>
      <c r="BU182" t="s">
        <v>180</v>
      </c>
      <c r="BV182" t="s">
        <v>180</v>
      </c>
      <c r="BW182" t="s">
        <v>180</v>
      </c>
      <c r="BX182" t="s">
        <v>180</v>
      </c>
      <c r="BY182" t="s">
        <v>180</v>
      </c>
      <c r="BZ182" t="s">
        <v>180</v>
      </c>
      <c r="CD182" t="s">
        <v>180</v>
      </c>
      <c r="CE182" t="s">
        <v>180</v>
      </c>
      <c r="CG182" t="s">
        <v>180</v>
      </c>
      <c r="CH182" t="s">
        <v>180</v>
      </c>
      <c r="CI182" t="s">
        <v>180</v>
      </c>
      <c r="CJ182" t="s">
        <v>180</v>
      </c>
      <c r="CK182" t="s">
        <v>180</v>
      </c>
      <c r="CM182" t="s">
        <v>180</v>
      </c>
      <c r="CN182" t="s">
        <v>180</v>
      </c>
      <c r="CO182">
        <v>27.37</v>
      </c>
      <c r="CQ182">
        <v>201.7</v>
      </c>
      <c r="CR182">
        <v>183.7</v>
      </c>
      <c r="CS182" t="s">
        <v>180</v>
      </c>
      <c r="CT182" t="s">
        <v>180</v>
      </c>
      <c r="CU182">
        <v>39.6</v>
      </c>
      <c r="CV182">
        <v>141.38999999999999</v>
      </c>
      <c r="CW182">
        <v>50.1</v>
      </c>
      <c r="CX182">
        <v>66.400000000000006</v>
      </c>
      <c r="CY182">
        <v>18</v>
      </c>
      <c r="CZ182" t="s">
        <v>180</v>
      </c>
      <c r="DB182" t="s">
        <v>180</v>
      </c>
      <c r="DC182" t="s">
        <v>180</v>
      </c>
      <c r="DD182">
        <v>24.7</v>
      </c>
      <c r="DE182">
        <v>668</v>
      </c>
      <c r="DF182">
        <v>23</v>
      </c>
      <c r="DG182">
        <v>189</v>
      </c>
      <c r="DH182">
        <v>33.33</v>
      </c>
      <c r="DI182">
        <v>54.44</v>
      </c>
      <c r="DJ182" t="s">
        <v>180</v>
      </c>
      <c r="DK182" t="s">
        <v>180</v>
      </c>
      <c r="DL182" t="s">
        <v>180</v>
      </c>
      <c r="DM182" t="s">
        <v>180</v>
      </c>
      <c r="DR182" t="s">
        <v>180</v>
      </c>
      <c r="DS182" t="s">
        <v>180</v>
      </c>
      <c r="DT182">
        <v>0.45</v>
      </c>
      <c r="DU182">
        <v>364</v>
      </c>
      <c r="DV182">
        <v>24.8</v>
      </c>
      <c r="DW182">
        <v>53</v>
      </c>
      <c r="DX182">
        <v>6.5</v>
      </c>
      <c r="DY182">
        <v>26.2</v>
      </c>
      <c r="DZ182">
        <v>5.95</v>
      </c>
      <c r="EA182">
        <v>2.0459999999999998</v>
      </c>
      <c r="EB182">
        <v>5.65</v>
      </c>
      <c r="EC182">
        <v>0.77400000000000002</v>
      </c>
      <c r="ED182">
        <v>4.57</v>
      </c>
      <c r="EE182">
        <v>0.876</v>
      </c>
      <c r="EF182">
        <v>2.4700000000000002</v>
      </c>
      <c r="EG182">
        <v>0.33600000000000002</v>
      </c>
      <c r="EH182">
        <v>2.2789999999999999</v>
      </c>
      <c r="EI182">
        <v>0.307</v>
      </c>
      <c r="EJ182">
        <v>4.1399999999999997</v>
      </c>
      <c r="EK182">
        <v>1.8</v>
      </c>
      <c r="EL182">
        <v>0.29499999999999998</v>
      </c>
      <c r="EM182" t="s">
        <v>180</v>
      </c>
      <c r="EN182" t="s">
        <v>180</v>
      </c>
      <c r="EO182" t="s">
        <v>180</v>
      </c>
      <c r="EP182" t="s">
        <v>180</v>
      </c>
      <c r="EQ182" t="s">
        <v>180</v>
      </c>
      <c r="ER182" t="s">
        <v>180</v>
      </c>
      <c r="ET182">
        <v>2.67</v>
      </c>
      <c r="EV182">
        <v>2.5099999999999998</v>
      </c>
      <c r="EW182">
        <v>0.90800000000000003</v>
      </c>
      <c r="EY182" t="s">
        <v>180</v>
      </c>
      <c r="EZ182" t="s">
        <v>180</v>
      </c>
      <c r="FB182" t="s">
        <v>180</v>
      </c>
      <c r="FD182" t="s">
        <v>180</v>
      </c>
      <c r="FF182" t="s">
        <v>180</v>
      </c>
      <c r="FH182" t="s">
        <v>180</v>
      </c>
      <c r="FI182" t="s">
        <v>180</v>
      </c>
      <c r="FJ182" t="s">
        <v>180</v>
      </c>
      <c r="FK182" t="s">
        <v>180</v>
      </c>
      <c r="FL182" t="s">
        <v>180</v>
      </c>
      <c r="FM182" t="s">
        <v>180</v>
      </c>
      <c r="FN182" t="s">
        <v>180</v>
      </c>
      <c r="FP182" t="s">
        <v>180</v>
      </c>
      <c r="FQ182" t="s">
        <v>180</v>
      </c>
      <c r="FR182" t="s">
        <v>180</v>
      </c>
      <c r="FS182" t="s">
        <v>180</v>
      </c>
      <c r="FT182" t="s">
        <v>180</v>
      </c>
      <c r="FU182" t="s">
        <v>180</v>
      </c>
      <c r="FV182" t="s">
        <v>2528</v>
      </c>
      <c r="FW182" t="s">
        <v>180</v>
      </c>
      <c r="FX182">
        <f t="shared" si="38"/>
        <v>14.624835454146556</v>
      </c>
      <c r="FY182">
        <f t="shared" si="39"/>
        <v>82.931110136024571</v>
      </c>
      <c r="FZ182">
        <f t="shared" si="40"/>
        <v>10.881965774462484</v>
      </c>
      <c r="GA182">
        <f t="shared" si="41"/>
        <v>2.610794207985959</v>
      </c>
      <c r="GB182">
        <f t="shared" si="42"/>
        <v>2.4791575252303644</v>
      </c>
      <c r="GC182">
        <f t="shared" si="43"/>
        <v>0.6826923076923076</v>
      </c>
      <c r="GD182">
        <f t="shared" si="44"/>
        <v>29.043478260869566</v>
      </c>
      <c r="GE182">
        <f t="shared" si="45"/>
        <v>25.496183206106871</v>
      </c>
      <c r="GF182">
        <f t="shared" si="46"/>
        <v>14.67741935483871</v>
      </c>
      <c r="GG182">
        <f t="shared" si="47"/>
        <v>10.921092109210921</v>
      </c>
      <c r="GH182">
        <f t="shared" si="48"/>
        <v>5.0377358490566036E-2</v>
      </c>
      <c r="GI182">
        <f t="shared" si="49"/>
        <v>2.7242724272427243E-2</v>
      </c>
      <c r="GJ182">
        <f t="shared" si="50"/>
        <v>0.36175298804780881</v>
      </c>
      <c r="GK182">
        <f t="shared" si="51"/>
        <v>145.0199203187251</v>
      </c>
      <c r="GL182">
        <f t="shared" si="52"/>
        <v>0.74407440744074416</v>
      </c>
      <c r="GM182">
        <f t="shared" si="53"/>
        <v>7.5307530753075308E-2</v>
      </c>
      <c r="GN182">
        <f t="shared" si="54"/>
        <v>0.10120967741935483</v>
      </c>
      <c r="GO182">
        <f t="shared" si="55"/>
        <v>4.1680672268907566</v>
      </c>
      <c r="GP182">
        <f t="shared" si="56"/>
        <v>1.0047146904438435</v>
      </c>
      <c r="GQ182">
        <f>(EA182/0.0735)/((DZ182/0.195*(EB182/0.295))^0.5)</f>
        <v>1.1514998803889571</v>
      </c>
    </row>
    <row r="183" spans="1:199">
      <c r="A183" t="s">
        <v>2198</v>
      </c>
      <c r="B183" t="s">
        <v>2503</v>
      </c>
      <c r="C183" t="s">
        <v>7210</v>
      </c>
      <c r="D183" t="s">
        <v>6962</v>
      </c>
      <c r="E183" t="s">
        <v>6962</v>
      </c>
      <c r="F183">
        <v>20</v>
      </c>
      <c r="G183">
        <v>7</v>
      </c>
      <c r="H183" t="s">
        <v>7357</v>
      </c>
      <c r="I183" t="s">
        <v>2504</v>
      </c>
      <c r="J183" t="s">
        <v>2433</v>
      </c>
      <c r="K183">
        <v>46.234000000000002</v>
      </c>
      <c r="L183">
        <v>46.234000000000002</v>
      </c>
      <c r="M183">
        <v>-122.15260000000001</v>
      </c>
      <c r="N183">
        <v>-122.15260000000001</v>
      </c>
      <c r="O183" t="s">
        <v>179</v>
      </c>
      <c r="R183" t="s">
        <v>2529</v>
      </c>
      <c r="S183" t="s">
        <v>2517</v>
      </c>
      <c r="T183" t="s">
        <v>2507</v>
      </c>
      <c r="V183" t="s">
        <v>180</v>
      </c>
      <c r="W183" t="s">
        <v>180</v>
      </c>
      <c r="X183" t="s">
        <v>180</v>
      </c>
      <c r="Y183" t="s">
        <v>180</v>
      </c>
      <c r="Z183" t="s">
        <v>180</v>
      </c>
      <c r="AB183" t="s">
        <v>180</v>
      </c>
      <c r="AC183" t="s">
        <v>181</v>
      </c>
      <c r="AD183" t="s">
        <v>180</v>
      </c>
      <c r="AE183" t="s">
        <v>180</v>
      </c>
      <c r="AF183" t="s">
        <v>180</v>
      </c>
      <c r="AG183" t="s">
        <v>180</v>
      </c>
      <c r="AH183" t="s">
        <v>2508</v>
      </c>
      <c r="AI183">
        <v>48.05</v>
      </c>
      <c r="AJ183">
        <v>2.1</v>
      </c>
      <c r="AK183" t="s">
        <v>180</v>
      </c>
      <c r="AL183">
        <v>17.600000000000001</v>
      </c>
      <c r="AM183" t="s">
        <v>2471</v>
      </c>
      <c r="AP183">
        <v>9.42</v>
      </c>
      <c r="AQ183">
        <v>8.27</v>
      </c>
      <c r="AR183">
        <v>6.2</v>
      </c>
      <c r="AS183">
        <v>0.15</v>
      </c>
      <c r="AT183" t="s">
        <v>2442</v>
      </c>
      <c r="AU183">
        <v>1.22</v>
      </c>
      <c r="AV183">
        <v>3.53</v>
      </c>
      <c r="AW183">
        <v>0.47</v>
      </c>
      <c r="AY183" t="s">
        <v>180</v>
      </c>
      <c r="AZ183" t="s">
        <v>180</v>
      </c>
      <c r="BA183">
        <v>97.01</v>
      </c>
      <c r="BC183" t="s">
        <v>180</v>
      </c>
      <c r="BD183" t="s">
        <v>180</v>
      </c>
      <c r="BE183" t="s">
        <v>180</v>
      </c>
      <c r="BI183" t="s">
        <v>180</v>
      </c>
      <c r="BK183" t="s">
        <v>180</v>
      </c>
      <c r="BL183" t="s">
        <v>180</v>
      </c>
      <c r="BM183">
        <v>1.8</v>
      </c>
      <c r="BN183" t="s">
        <v>180</v>
      </c>
      <c r="BO183" t="s">
        <v>180</v>
      </c>
      <c r="BP183" t="s">
        <v>180</v>
      </c>
      <c r="BQ183" t="s">
        <v>180</v>
      </c>
      <c r="BR183" t="s">
        <v>180</v>
      </c>
      <c r="BS183" t="s">
        <v>180</v>
      </c>
      <c r="BT183" t="s">
        <v>180</v>
      </c>
      <c r="BU183" t="s">
        <v>180</v>
      </c>
      <c r="BV183" t="s">
        <v>180</v>
      </c>
      <c r="BW183" t="s">
        <v>180</v>
      </c>
      <c r="BX183" t="s">
        <v>180</v>
      </c>
      <c r="BY183" t="s">
        <v>180</v>
      </c>
      <c r="BZ183" t="s">
        <v>180</v>
      </c>
      <c r="CD183" t="s">
        <v>180</v>
      </c>
      <c r="CE183" t="s">
        <v>180</v>
      </c>
      <c r="CG183" t="s">
        <v>180</v>
      </c>
      <c r="CH183" t="s">
        <v>180</v>
      </c>
      <c r="CI183" t="s">
        <v>180</v>
      </c>
      <c r="CJ183" t="s">
        <v>180</v>
      </c>
      <c r="CK183" t="s">
        <v>180</v>
      </c>
      <c r="CM183" t="s">
        <v>180</v>
      </c>
      <c r="CN183" t="s">
        <v>180</v>
      </c>
      <c r="CO183">
        <v>24.97</v>
      </c>
      <c r="CQ183">
        <v>216.3</v>
      </c>
      <c r="CR183">
        <v>154.1</v>
      </c>
      <c r="CS183" t="s">
        <v>180</v>
      </c>
      <c r="CT183" t="s">
        <v>180</v>
      </c>
      <c r="CU183">
        <v>35.700000000000003</v>
      </c>
      <c r="CV183">
        <v>90.73</v>
      </c>
      <c r="CW183">
        <v>56.1</v>
      </c>
      <c r="CX183">
        <v>61.7</v>
      </c>
      <c r="CY183">
        <v>18.5</v>
      </c>
      <c r="CZ183" t="s">
        <v>180</v>
      </c>
      <c r="DB183" t="s">
        <v>180</v>
      </c>
      <c r="DC183" t="s">
        <v>180</v>
      </c>
      <c r="DD183">
        <v>22.5</v>
      </c>
      <c r="DE183">
        <v>622</v>
      </c>
      <c r="DF183">
        <v>22.3</v>
      </c>
      <c r="DG183">
        <v>193</v>
      </c>
      <c r="DH183">
        <v>31.78</v>
      </c>
      <c r="DI183">
        <v>11.4</v>
      </c>
      <c r="DJ183" t="s">
        <v>180</v>
      </c>
      <c r="DK183" t="s">
        <v>180</v>
      </c>
      <c r="DL183" t="s">
        <v>180</v>
      </c>
      <c r="DM183" t="s">
        <v>180</v>
      </c>
      <c r="DR183" t="s">
        <v>180</v>
      </c>
      <c r="DS183" t="s">
        <v>180</v>
      </c>
      <c r="DT183">
        <v>0.55000000000000004</v>
      </c>
      <c r="DU183">
        <v>316</v>
      </c>
      <c r="DV183">
        <v>23.1</v>
      </c>
      <c r="DW183">
        <v>50</v>
      </c>
      <c r="DX183">
        <v>6.25</v>
      </c>
      <c r="DY183">
        <v>26.7</v>
      </c>
      <c r="DZ183">
        <v>5.64</v>
      </c>
      <c r="EA183">
        <v>1.8180000000000001</v>
      </c>
      <c r="EB183">
        <v>5.42</v>
      </c>
      <c r="EC183">
        <v>0.69499999999999995</v>
      </c>
      <c r="ED183">
        <v>4.59</v>
      </c>
      <c r="EE183">
        <v>0.78500000000000003</v>
      </c>
      <c r="EF183">
        <v>2.2400000000000002</v>
      </c>
      <c r="EG183">
        <v>0.32800000000000001</v>
      </c>
      <c r="EH183">
        <v>1.9630000000000001</v>
      </c>
      <c r="EI183">
        <v>0.28799999999999998</v>
      </c>
      <c r="EJ183">
        <v>4.41</v>
      </c>
      <c r="EK183">
        <v>1.65</v>
      </c>
      <c r="EL183">
        <v>5.5570000000000004</v>
      </c>
      <c r="EM183" t="s">
        <v>180</v>
      </c>
      <c r="EN183" t="s">
        <v>180</v>
      </c>
      <c r="EO183" t="s">
        <v>180</v>
      </c>
      <c r="EP183" t="s">
        <v>180</v>
      </c>
      <c r="EQ183" t="s">
        <v>180</v>
      </c>
      <c r="ER183" t="s">
        <v>180</v>
      </c>
      <c r="ET183">
        <v>2.81</v>
      </c>
      <c r="EV183">
        <v>2.59</v>
      </c>
      <c r="EW183">
        <v>0.85599999999999998</v>
      </c>
      <c r="EY183" t="s">
        <v>180</v>
      </c>
      <c r="EZ183" t="s">
        <v>180</v>
      </c>
      <c r="FB183" t="s">
        <v>180</v>
      </c>
      <c r="FD183" t="s">
        <v>180</v>
      </c>
      <c r="FF183" t="s">
        <v>180</v>
      </c>
      <c r="FH183" t="s">
        <v>180</v>
      </c>
      <c r="FI183" t="s">
        <v>180</v>
      </c>
      <c r="FJ183" t="s">
        <v>180</v>
      </c>
      <c r="FK183" t="s">
        <v>180</v>
      </c>
      <c r="FL183" t="s">
        <v>180</v>
      </c>
      <c r="FM183" t="s">
        <v>180</v>
      </c>
      <c r="FN183" t="s">
        <v>180</v>
      </c>
      <c r="FP183" t="s">
        <v>180</v>
      </c>
      <c r="FQ183" t="s">
        <v>180</v>
      </c>
      <c r="FR183" t="s">
        <v>180</v>
      </c>
      <c r="FS183" t="s">
        <v>180</v>
      </c>
      <c r="FT183" t="s">
        <v>180</v>
      </c>
      <c r="FU183" t="s">
        <v>180</v>
      </c>
      <c r="FV183" t="s">
        <v>2530</v>
      </c>
      <c r="FW183" t="s">
        <v>180</v>
      </c>
      <c r="FX183">
        <f t="shared" si="38"/>
        <v>16.189505858380031</v>
      </c>
      <c r="FY183">
        <f t="shared" si="39"/>
        <v>98.318899643402958</v>
      </c>
      <c r="FZ183">
        <f t="shared" si="40"/>
        <v>11.767702496179318</v>
      </c>
      <c r="GA183">
        <f t="shared" si="41"/>
        <v>2.8731533367294952</v>
      </c>
      <c r="GB183">
        <f t="shared" si="42"/>
        <v>2.7610799796230259</v>
      </c>
      <c r="GC183">
        <f t="shared" si="43"/>
        <v>0.58095238095238089</v>
      </c>
      <c r="GD183">
        <f t="shared" si="44"/>
        <v>27.892376681614348</v>
      </c>
      <c r="GE183">
        <f t="shared" si="45"/>
        <v>23.295880149812735</v>
      </c>
      <c r="GF183">
        <f t="shared" si="46"/>
        <v>13.679653679653679</v>
      </c>
      <c r="GG183">
        <f t="shared" si="47"/>
        <v>9.9433606041535558</v>
      </c>
      <c r="GH183">
        <f t="shared" si="48"/>
        <v>5.62E-2</v>
      </c>
      <c r="GI183">
        <f t="shared" si="49"/>
        <v>2.6935179358086845E-2</v>
      </c>
      <c r="GJ183">
        <f t="shared" si="50"/>
        <v>0.3305019305019305</v>
      </c>
      <c r="GK183">
        <f t="shared" si="51"/>
        <v>122.00772200772201</v>
      </c>
      <c r="GL183">
        <f t="shared" si="52"/>
        <v>0.72687224669603523</v>
      </c>
      <c r="GM183">
        <f t="shared" si="53"/>
        <v>8.1497797356828189E-2</v>
      </c>
      <c r="GN183">
        <f t="shared" si="54"/>
        <v>0.11212121212121211</v>
      </c>
      <c r="GO183">
        <f t="shared" si="55"/>
        <v>4.0957446808510642</v>
      </c>
      <c r="GP183">
        <f t="shared" si="56"/>
        <v>1.0015517801419247</v>
      </c>
      <c r="GQ183">
        <f>(EA183/0.0735)/((DZ183/0.195*(EB183/0.295))^0.5)</f>
        <v>1.0729899598346346</v>
      </c>
    </row>
    <row r="184" spans="1:199">
      <c r="A184" t="s">
        <v>2198</v>
      </c>
      <c r="B184" t="s">
        <v>2503</v>
      </c>
      <c r="C184" t="s">
        <v>7210</v>
      </c>
      <c r="D184" t="s">
        <v>6962</v>
      </c>
      <c r="E184" t="s">
        <v>6962</v>
      </c>
      <c r="F184">
        <v>20</v>
      </c>
      <c r="G184">
        <v>7</v>
      </c>
      <c r="H184" t="s">
        <v>7357</v>
      </c>
      <c r="I184" t="s">
        <v>2504</v>
      </c>
      <c r="J184" t="s">
        <v>2433</v>
      </c>
      <c r="K184">
        <v>46.218600000000002</v>
      </c>
      <c r="L184">
        <v>46.218600000000002</v>
      </c>
      <c r="M184">
        <v>-122.157</v>
      </c>
      <c r="N184">
        <v>-122.157</v>
      </c>
      <c r="O184" t="s">
        <v>179</v>
      </c>
      <c r="R184" t="s">
        <v>2531</v>
      </c>
      <c r="S184" t="s">
        <v>2517</v>
      </c>
      <c r="T184" t="s">
        <v>2507</v>
      </c>
      <c r="V184" t="s">
        <v>180</v>
      </c>
      <c r="W184" t="s">
        <v>180</v>
      </c>
      <c r="X184" t="s">
        <v>180</v>
      </c>
      <c r="Y184" t="s">
        <v>180</v>
      </c>
      <c r="Z184" t="s">
        <v>180</v>
      </c>
      <c r="AB184" t="s">
        <v>180</v>
      </c>
      <c r="AC184" t="s">
        <v>181</v>
      </c>
      <c r="AD184" t="s">
        <v>180</v>
      </c>
      <c r="AE184" t="s">
        <v>180</v>
      </c>
      <c r="AF184" t="s">
        <v>180</v>
      </c>
      <c r="AG184" t="s">
        <v>180</v>
      </c>
      <c r="AH184" t="s">
        <v>2508</v>
      </c>
      <c r="AI184">
        <v>48.97</v>
      </c>
      <c r="AJ184">
        <v>2.09</v>
      </c>
      <c r="AK184" t="s">
        <v>180</v>
      </c>
      <c r="AL184">
        <v>17.100000000000001</v>
      </c>
      <c r="AM184" t="s">
        <v>2438</v>
      </c>
      <c r="AP184">
        <v>9.4499999999999993</v>
      </c>
      <c r="AQ184">
        <v>8.4600000000000009</v>
      </c>
      <c r="AR184">
        <v>6.77</v>
      </c>
      <c r="AS184">
        <v>0.15</v>
      </c>
      <c r="AT184" t="s">
        <v>2439</v>
      </c>
      <c r="AU184">
        <v>1.28</v>
      </c>
      <c r="AV184">
        <v>3.59</v>
      </c>
      <c r="AW184">
        <v>0.46</v>
      </c>
      <c r="AY184" t="s">
        <v>180</v>
      </c>
      <c r="AZ184" t="s">
        <v>180</v>
      </c>
      <c r="BA184">
        <v>98.32</v>
      </c>
      <c r="BC184" t="s">
        <v>180</v>
      </c>
      <c r="BD184" t="s">
        <v>180</v>
      </c>
      <c r="BE184" t="s">
        <v>180</v>
      </c>
      <c r="BI184" t="s">
        <v>180</v>
      </c>
      <c r="BK184" t="s">
        <v>180</v>
      </c>
      <c r="BL184" t="s">
        <v>180</v>
      </c>
      <c r="BM184">
        <v>0.6</v>
      </c>
      <c r="BN184" t="s">
        <v>180</v>
      </c>
      <c r="BO184" t="s">
        <v>180</v>
      </c>
      <c r="BP184" t="s">
        <v>180</v>
      </c>
      <c r="BQ184" t="s">
        <v>180</v>
      </c>
      <c r="BR184" t="s">
        <v>180</v>
      </c>
      <c r="BS184" t="s">
        <v>180</v>
      </c>
      <c r="BT184" t="s">
        <v>180</v>
      </c>
      <c r="BU184" t="s">
        <v>180</v>
      </c>
      <c r="BV184" t="s">
        <v>180</v>
      </c>
      <c r="BW184" t="s">
        <v>180</v>
      </c>
      <c r="BX184" t="s">
        <v>180</v>
      </c>
      <c r="BY184" t="s">
        <v>180</v>
      </c>
      <c r="BZ184" t="s">
        <v>180</v>
      </c>
      <c r="CD184" t="s">
        <v>180</v>
      </c>
      <c r="CE184" t="s">
        <v>180</v>
      </c>
      <c r="CG184" t="s">
        <v>180</v>
      </c>
      <c r="CH184" t="s">
        <v>180</v>
      </c>
      <c r="CI184" t="s">
        <v>180</v>
      </c>
      <c r="CJ184" t="s">
        <v>180</v>
      </c>
      <c r="CK184" t="s">
        <v>180</v>
      </c>
      <c r="CM184" t="s">
        <v>180</v>
      </c>
      <c r="CN184" t="s">
        <v>180</v>
      </c>
      <c r="CO184">
        <v>26.82</v>
      </c>
      <c r="CQ184">
        <v>209.8</v>
      </c>
      <c r="CR184">
        <v>152.5</v>
      </c>
      <c r="CS184" t="s">
        <v>180</v>
      </c>
      <c r="CT184" t="s">
        <v>180</v>
      </c>
      <c r="CU184">
        <v>40.200000000000003</v>
      </c>
      <c r="CV184">
        <v>79.94</v>
      </c>
      <c r="CW184">
        <v>55.1</v>
      </c>
      <c r="CX184">
        <v>59.3</v>
      </c>
      <c r="CY184">
        <v>18.600000000000001</v>
      </c>
      <c r="CZ184" t="s">
        <v>180</v>
      </c>
      <c r="DB184" t="s">
        <v>180</v>
      </c>
      <c r="DC184" t="s">
        <v>180</v>
      </c>
      <c r="DD184">
        <v>22.7</v>
      </c>
      <c r="DE184">
        <v>614</v>
      </c>
      <c r="DF184">
        <v>23.8</v>
      </c>
      <c r="DG184">
        <v>195</v>
      </c>
      <c r="DH184">
        <v>31.41</v>
      </c>
      <c r="DI184">
        <v>12.99</v>
      </c>
      <c r="DJ184" t="s">
        <v>180</v>
      </c>
      <c r="DK184" t="s">
        <v>180</v>
      </c>
      <c r="DL184" t="s">
        <v>180</v>
      </c>
      <c r="DM184" t="s">
        <v>180</v>
      </c>
      <c r="DR184" t="s">
        <v>180</v>
      </c>
      <c r="DS184" t="s">
        <v>180</v>
      </c>
      <c r="DT184">
        <v>0.54</v>
      </c>
      <c r="DU184">
        <v>325</v>
      </c>
      <c r="DV184">
        <v>23.2</v>
      </c>
      <c r="DW184">
        <v>49.9</v>
      </c>
      <c r="DX184">
        <v>6.35</v>
      </c>
      <c r="DY184">
        <v>26.6</v>
      </c>
      <c r="DZ184">
        <v>5.8</v>
      </c>
      <c r="EA184">
        <v>1.909</v>
      </c>
      <c r="EB184">
        <v>5.54</v>
      </c>
      <c r="EC184">
        <v>0.82299999999999995</v>
      </c>
      <c r="ED184">
        <v>4.6900000000000004</v>
      </c>
      <c r="EE184">
        <v>0.92200000000000004</v>
      </c>
      <c r="EF184">
        <v>2.4500000000000002</v>
      </c>
      <c r="EG184">
        <v>0.35699999999999998</v>
      </c>
      <c r="EH184">
        <v>2.1579999999999999</v>
      </c>
      <c r="EI184">
        <v>0.33200000000000002</v>
      </c>
      <c r="EJ184">
        <v>4.53</v>
      </c>
      <c r="EK184">
        <v>1.82</v>
      </c>
      <c r="EL184">
        <v>7.1980000000000004</v>
      </c>
      <c r="EM184" t="s">
        <v>180</v>
      </c>
      <c r="EN184" t="s">
        <v>180</v>
      </c>
      <c r="EO184" t="s">
        <v>180</v>
      </c>
      <c r="EP184" t="s">
        <v>180</v>
      </c>
      <c r="EQ184" t="s">
        <v>180</v>
      </c>
      <c r="ER184" t="s">
        <v>180</v>
      </c>
      <c r="ET184">
        <v>2.81</v>
      </c>
      <c r="EV184">
        <v>2.58</v>
      </c>
      <c r="EW184">
        <v>1.0129999999999999</v>
      </c>
      <c r="EY184" t="s">
        <v>180</v>
      </c>
      <c r="EZ184" t="s">
        <v>180</v>
      </c>
      <c r="FB184" t="s">
        <v>180</v>
      </c>
      <c r="FD184" t="s">
        <v>180</v>
      </c>
      <c r="FF184" t="s">
        <v>180</v>
      </c>
      <c r="FH184" t="s">
        <v>180</v>
      </c>
      <c r="FI184" t="s">
        <v>180</v>
      </c>
      <c r="FJ184" t="s">
        <v>180</v>
      </c>
      <c r="FK184" t="s">
        <v>180</v>
      </c>
      <c r="FL184" t="s">
        <v>180</v>
      </c>
      <c r="FM184" t="s">
        <v>180</v>
      </c>
      <c r="FN184" t="s">
        <v>180</v>
      </c>
      <c r="FP184" t="s">
        <v>180</v>
      </c>
      <c r="FQ184" t="s">
        <v>180</v>
      </c>
      <c r="FR184" t="s">
        <v>180</v>
      </c>
      <c r="FS184" t="s">
        <v>180</v>
      </c>
      <c r="FT184" t="s">
        <v>180</v>
      </c>
      <c r="FU184" t="s">
        <v>180</v>
      </c>
      <c r="FV184" t="s">
        <v>2532</v>
      </c>
      <c r="FW184" t="s">
        <v>180</v>
      </c>
      <c r="FX184">
        <f t="shared" si="38"/>
        <v>14.555143651529194</v>
      </c>
      <c r="FY184">
        <f t="shared" si="39"/>
        <v>90.361445783132538</v>
      </c>
      <c r="FZ184">
        <f t="shared" si="40"/>
        <v>10.750695088044486</v>
      </c>
      <c r="GA184">
        <f t="shared" si="41"/>
        <v>2.6876737720111215</v>
      </c>
      <c r="GB184">
        <f t="shared" si="42"/>
        <v>2.5671918443002784</v>
      </c>
      <c r="GC184">
        <f t="shared" si="43"/>
        <v>0.6124401913875599</v>
      </c>
      <c r="GD184">
        <f t="shared" si="44"/>
        <v>25.798319327731093</v>
      </c>
      <c r="GE184">
        <f t="shared" si="45"/>
        <v>23.082706766917291</v>
      </c>
      <c r="GF184">
        <f t="shared" si="46"/>
        <v>14.008620689655173</v>
      </c>
      <c r="GG184">
        <f t="shared" si="47"/>
        <v>10.347023241006049</v>
      </c>
      <c r="GH184">
        <f t="shared" si="48"/>
        <v>5.6312625250501007E-2</v>
      </c>
      <c r="GI184">
        <f t="shared" si="49"/>
        <v>3.225087551735116E-2</v>
      </c>
      <c r="GJ184">
        <f t="shared" si="50"/>
        <v>0.39263565891472862</v>
      </c>
      <c r="GK184">
        <f t="shared" si="51"/>
        <v>125.96899224806201</v>
      </c>
      <c r="GL184">
        <f t="shared" si="52"/>
        <v>0.73861827443489336</v>
      </c>
      <c r="GM184">
        <f t="shared" si="53"/>
        <v>8.2139446036294181E-2</v>
      </c>
      <c r="GN184">
        <f t="shared" si="54"/>
        <v>0.11120689655172414</v>
      </c>
      <c r="GO184">
        <f t="shared" si="55"/>
        <v>4</v>
      </c>
      <c r="GP184">
        <f t="shared" si="56"/>
        <v>0.98950750389545516</v>
      </c>
      <c r="GQ184">
        <f>(EA184/0.0735)/((DZ184/0.195*(EB184/0.295))^0.5)</f>
        <v>1.0989502289549089</v>
      </c>
    </row>
    <row r="185" spans="1:199">
      <c r="A185" t="s">
        <v>2198</v>
      </c>
      <c r="B185" t="s">
        <v>2503</v>
      </c>
      <c r="C185" t="s">
        <v>7210</v>
      </c>
      <c r="D185" t="s">
        <v>6962</v>
      </c>
      <c r="E185" t="s">
        <v>6962</v>
      </c>
      <c r="F185">
        <v>20</v>
      </c>
      <c r="G185">
        <v>7</v>
      </c>
      <c r="H185" t="s">
        <v>7357</v>
      </c>
      <c r="I185" t="s">
        <v>2504</v>
      </c>
      <c r="J185" t="s">
        <v>2433</v>
      </c>
      <c r="K185">
        <v>46.218600000000002</v>
      </c>
      <c r="L185">
        <v>46.218600000000002</v>
      </c>
      <c r="M185">
        <v>-122.157</v>
      </c>
      <c r="N185">
        <v>-122.157</v>
      </c>
      <c r="O185" t="s">
        <v>179</v>
      </c>
      <c r="R185" t="s">
        <v>2533</v>
      </c>
      <c r="S185" t="s">
        <v>2517</v>
      </c>
      <c r="T185" t="s">
        <v>2507</v>
      </c>
      <c r="V185" t="s">
        <v>180</v>
      </c>
      <c r="W185" t="s">
        <v>180</v>
      </c>
      <c r="X185" t="s">
        <v>180</v>
      </c>
      <c r="Y185" t="s">
        <v>180</v>
      </c>
      <c r="Z185" t="s">
        <v>180</v>
      </c>
      <c r="AB185" t="s">
        <v>180</v>
      </c>
      <c r="AC185" t="s">
        <v>181</v>
      </c>
      <c r="AD185" t="s">
        <v>180</v>
      </c>
      <c r="AE185" t="s">
        <v>180</v>
      </c>
      <c r="AF185" t="s">
        <v>180</v>
      </c>
      <c r="AG185" t="s">
        <v>180</v>
      </c>
      <c r="AH185" t="s">
        <v>2508</v>
      </c>
      <c r="AI185">
        <v>49.4</v>
      </c>
      <c r="AJ185">
        <v>1.96</v>
      </c>
      <c r="AK185" t="s">
        <v>180</v>
      </c>
      <c r="AL185">
        <v>17.2</v>
      </c>
      <c r="AM185" t="s">
        <v>200</v>
      </c>
      <c r="AP185">
        <v>9.25</v>
      </c>
      <c r="AQ185">
        <v>8.34</v>
      </c>
      <c r="AR185">
        <v>6.86</v>
      </c>
      <c r="AS185">
        <v>0.14000000000000001</v>
      </c>
      <c r="AT185" t="s">
        <v>2446</v>
      </c>
      <c r="AU185">
        <v>1.1200000000000001</v>
      </c>
      <c r="AV185">
        <v>3.56</v>
      </c>
      <c r="AW185">
        <v>0.43</v>
      </c>
      <c r="AY185" t="s">
        <v>180</v>
      </c>
      <c r="AZ185" t="s">
        <v>180</v>
      </c>
      <c r="BA185">
        <v>98.260000000000019</v>
      </c>
      <c r="BC185" t="s">
        <v>180</v>
      </c>
      <c r="BD185" t="s">
        <v>180</v>
      </c>
      <c r="BE185" t="s">
        <v>180</v>
      </c>
      <c r="BI185" t="s">
        <v>180</v>
      </c>
      <c r="BK185" t="s">
        <v>180</v>
      </c>
      <c r="BL185" t="s">
        <v>180</v>
      </c>
      <c r="BM185">
        <v>0.46</v>
      </c>
      <c r="BN185" t="s">
        <v>180</v>
      </c>
      <c r="BO185" t="s">
        <v>180</v>
      </c>
      <c r="BP185" t="s">
        <v>180</v>
      </c>
      <c r="BQ185" t="s">
        <v>180</v>
      </c>
      <c r="BR185" t="s">
        <v>180</v>
      </c>
      <c r="BS185" t="s">
        <v>180</v>
      </c>
      <c r="BT185" t="s">
        <v>180</v>
      </c>
      <c r="BU185" t="s">
        <v>180</v>
      </c>
      <c r="BV185" t="s">
        <v>180</v>
      </c>
      <c r="BW185" t="s">
        <v>180</v>
      </c>
      <c r="BX185" t="s">
        <v>180</v>
      </c>
      <c r="BY185" t="s">
        <v>180</v>
      </c>
      <c r="BZ185" t="s">
        <v>180</v>
      </c>
      <c r="CD185" t="s">
        <v>180</v>
      </c>
      <c r="CE185" t="s">
        <v>180</v>
      </c>
      <c r="CG185" t="s">
        <v>180</v>
      </c>
      <c r="CH185" t="s">
        <v>180</v>
      </c>
      <c r="CI185" t="s">
        <v>180</v>
      </c>
      <c r="CJ185" t="s">
        <v>180</v>
      </c>
      <c r="CK185" t="s">
        <v>180</v>
      </c>
      <c r="CM185" t="s">
        <v>180</v>
      </c>
      <c r="CN185" t="s">
        <v>180</v>
      </c>
      <c r="CO185">
        <v>26.82</v>
      </c>
      <c r="CQ185">
        <v>215.6</v>
      </c>
      <c r="CR185">
        <v>215.3</v>
      </c>
      <c r="CS185" t="s">
        <v>180</v>
      </c>
      <c r="CT185" t="s">
        <v>180</v>
      </c>
      <c r="CU185">
        <v>39.9</v>
      </c>
      <c r="CV185">
        <v>121.48</v>
      </c>
      <c r="CW185">
        <v>60</v>
      </c>
      <c r="CX185">
        <v>66.3</v>
      </c>
      <c r="CY185">
        <v>19.100000000000001</v>
      </c>
      <c r="CZ185" t="s">
        <v>180</v>
      </c>
      <c r="DB185" t="s">
        <v>180</v>
      </c>
      <c r="DC185" t="s">
        <v>180</v>
      </c>
      <c r="DD185">
        <v>21.7</v>
      </c>
      <c r="DE185">
        <v>628</v>
      </c>
      <c r="DF185">
        <v>23.6</v>
      </c>
      <c r="DG185">
        <v>192</v>
      </c>
      <c r="DH185">
        <v>29.71</v>
      </c>
      <c r="DI185">
        <v>8.07</v>
      </c>
      <c r="DJ185" t="s">
        <v>180</v>
      </c>
      <c r="DK185" t="s">
        <v>180</v>
      </c>
      <c r="DL185" t="s">
        <v>180</v>
      </c>
      <c r="DM185" t="s">
        <v>180</v>
      </c>
      <c r="DR185" t="s">
        <v>180</v>
      </c>
      <c r="DS185" t="s">
        <v>180</v>
      </c>
      <c r="DT185">
        <v>0.51</v>
      </c>
      <c r="DU185">
        <v>323</v>
      </c>
      <c r="DV185">
        <v>21.8</v>
      </c>
      <c r="DW185">
        <v>48.9</v>
      </c>
      <c r="DX185">
        <v>6.26</v>
      </c>
      <c r="DY185">
        <v>25.7</v>
      </c>
      <c r="DZ185">
        <v>5.91</v>
      </c>
      <c r="EA185">
        <v>1.915</v>
      </c>
      <c r="EB185">
        <v>5.64</v>
      </c>
      <c r="EC185">
        <v>0.81100000000000005</v>
      </c>
      <c r="ED185">
        <v>4.68</v>
      </c>
      <c r="EE185">
        <v>0.89</v>
      </c>
      <c r="EF185">
        <v>2.56</v>
      </c>
      <c r="EG185">
        <v>0.34799999999999998</v>
      </c>
      <c r="EH185">
        <v>2.3420000000000001</v>
      </c>
      <c r="EI185">
        <v>0.33900000000000002</v>
      </c>
      <c r="EJ185">
        <v>4.24</v>
      </c>
      <c r="EK185">
        <v>1.64</v>
      </c>
      <c r="EL185">
        <v>1.1599999999999999</v>
      </c>
      <c r="EM185" t="s">
        <v>180</v>
      </c>
      <c r="EN185" t="s">
        <v>180</v>
      </c>
      <c r="EO185" t="s">
        <v>180</v>
      </c>
      <c r="EP185" t="s">
        <v>180</v>
      </c>
      <c r="EQ185" t="s">
        <v>180</v>
      </c>
      <c r="ER185" t="s">
        <v>180</v>
      </c>
      <c r="ET185">
        <v>2.64</v>
      </c>
      <c r="EV185">
        <v>2.5499999999999998</v>
      </c>
      <c r="EW185">
        <v>0.86</v>
      </c>
      <c r="EY185" t="s">
        <v>180</v>
      </c>
      <c r="EZ185" t="s">
        <v>180</v>
      </c>
      <c r="FB185" t="s">
        <v>180</v>
      </c>
      <c r="FD185" t="s">
        <v>180</v>
      </c>
      <c r="FF185" t="s">
        <v>180</v>
      </c>
      <c r="FH185" t="s">
        <v>180</v>
      </c>
      <c r="FI185" t="s">
        <v>180</v>
      </c>
      <c r="FJ185" t="s">
        <v>180</v>
      </c>
      <c r="FK185" t="s">
        <v>180</v>
      </c>
      <c r="FL185" t="s">
        <v>180</v>
      </c>
      <c r="FM185" t="s">
        <v>180</v>
      </c>
      <c r="FN185" t="s">
        <v>180</v>
      </c>
      <c r="FP185" t="s">
        <v>180</v>
      </c>
      <c r="FQ185" t="s">
        <v>180</v>
      </c>
      <c r="FR185" t="s">
        <v>180</v>
      </c>
      <c r="FS185" t="s">
        <v>180</v>
      </c>
      <c r="FT185" t="s">
        <v>180</v>
      </c>
      <c r="FU185" t="s">
        <v>180</v>
      </c>
      <c r="FV185" t="s">
        <v>2534</v>
      </c>
      <c r="FW185" t="s">
        <v>180</v>
      </c>
      <c r="FX185">
        <f t="shared" si="38"/>
        <v>12.685738684884713</v>
      </c>
      <c r="FY185">
        <f t="shared" si="39"/>
        <v>81.981212638770273</v>
      </c>
      <c r="FZ185">
        <f t="shared" si="40"/>
        <v>9.3082835183603763</v>
      </c>
      <c r="GA185">
        <f t="shared" si="41"/>
        <v>2.5234842015371477</v>
      </c>
      <c r="GB185">
        <f t="shared" si="42"/>
        <v>2.4081981212638768</v>
      </c>
      <c r="GC185">
        <f t="shared" si="43"/>
        <v>0.57142857142857151</v>
      </c>
      <c r="GD185">
        <f t="shared" si="44"/>
        <v>26.610169491525422</v>
      </c>
      <c r="GE185">
        <f t="shared" si="45"/>
        <v>24.435797665369652</v>
      </c>
      <c r="GF185">
        <f t="shared" si="46"/>
        <v>14.81651376146789</v>
      </c>
      <c r="GG185">
        <f t="shared" si="47"/>
        <v>10.871760350050488</v>
      </c>
      <c r="GH185">
        <f t="shared" si="48"/>
        <v>5.3987730061349701E-2</v>
      </c>
      <c r="GI185">
        <f t="shared" si="49"/>
        <v>2.8946482665769099E-2</v>
      </c>
      <c r="GJ185">
        <f t="shared" si="50"/>
        <v>0.33725490196078434</v>
      </c>
      <c r="GK185">
        <f t="shared" si="51"/>
        <v>126.66666666666667</v>
      </c>
      <c r="GL185">
        <f t="shared" si="52"/>
        <v>0.73375967687647259</v>
      </c>
      <c r="GM185">
        <f t="shared" si="53"/>
        <v>8.5829686974082789E-2</v>
      </c>
      <c r="GN185">
        <f t="shared" si="54"/>
        <v>0.11697247706422018</v>
      </c>
      <c r="GO185">
        <f t="shared" si="55"/>
        <v>3.6886632825719121</v>
      </c>
      <c r="GP185">
        <f t="shared" si="56"/>
        <v>1.0074948786625482</v>
      </c>
      <c r="GQ185">
        <f>(EA185/0.0735)/((DZ185/0.195*(EB185/0.295))^0.5)</f>
        <v>1.082371779523303</v>
      </c>
    </row>
    <row r="186" spans="1:199">
      <c r="A186" t="s">
        <v>2198</v>
      </c>
      <c r="B186" t="s">
        <v>2503</v>
      </c>
      <c r="C186" t="s">
        <v>7210</v>
      </c>
      <c r="D186" t="s">
        <v>6962</v>
      </c>
      <c r="E186" t="s">
        <v>6962</v>
      </c>
      <c r="F186">
        <v>20</v>
      </c>
      <c r="G186">
        <v>7</v>
      </c>
      <c r="H186" t="s">
        <v>7357</v>
      </c>
      <c r="I186" t="s">
        <v>2504</v>
      </c>
      <c r="J186" t="s">
        <v>2433</v>
      </c>
      <c r="K186">
        <v>46.057699999999997</v>
      </c>
      <c r="L186">
        <v>46.057699999999997</v>
      </c>
      <c r="M186">
        <v>-122.2559</v>
      </c>
      <c r="N186">
        <v>-122.2559</v>
      </c>
      <c r="O186" t="s">
        <v>179</v>
      </c>
      <c r="R186" t="s">
        <v>2535</v>
      </c>
      <c r="S186" t="s">
        <v>2506</v>
      </c>
      <c r="T186" t="s">
        <v>2507</v>
      </c>
      <c r="V186" t="s">
        <v>180</v>
      </c>
      <c r="W186" t="s">
        <v>180</v>
      </c>
      <c r="X186" t="s">
        <v>180</v>
      </c>
      <c r="Y186" t="s">
        <v>180</v>
      </c>
      <c r="Z186" t="s">
        <v>180</v>
      </c>
      <c r="AB186" t="s">
        <v>180</v>
      </c>
      <c r="AC186" t="s">
        <v>181</v>
      </c>
      <c r="AD186" t="s">
        <v>180</v>
      </c>
      <c r="AE186" t="s">
        <v>180</v>
      </c>
      <c r="AF186" t="s">
        <v>180</v>
      </c>
      <c r="AG186" t="s">
        <v>180</v>
      </c>
      <c r="AH186" t="s">
        <v>2508</v>
      </c>
      <c r="AI186">
        <v>49.88</v>
      </c>
      <c r="AJ186">
        <v>1.45</v>
      </c>
      <c r="AK186" t="s">
        <v>180</v>
      </c>
      <c r="AL186">
        <v>17.170000000000002</v>
      </c>
      <c r="AM186" t="s">
        <v>2460</v>
      </c>
      <c r="AP186">
        <v>9.92</v>
      </c>
      <c r="AQ186">
        <v>9.81</v>
      </c>
      <c r="AR186">
        <v>7</v>
      </c>
      <c r="AS186">
        <v>0.16</v>
      </c>
      <c r="AT186" t="s">
        <v>2479</v>
      </c>
      <c r="AU186">
        <v>0.49</v>
      </c>
      <c r="AV186">
        <v>3.36</v>
      </c>
      <c r="AW186">
        <v>0.17</v>
      </c>
      <c r="AY186" t="s">
        <v>180</v>
      </c>
      <c r="AZ186" t="s">
        <v>180</v>
      </c>
      <c r="BA186">
        <v>99.41</v>
      </c>
      <c r="BC186" t="s">
        <v>180</v>
      </c>
      <c r="BD186" t="s">
        <v>180</v>
      </c>
      <c r="BE186" t="s">
        <v>180</v>
      </c>
      <c r="BI186" t="s">
        <v>180</v>
      </c>
      <c r="BK186" t="s">
        <v>180</v>
      </c>
      <c r="BL186" t="s">
        <v>180</v>
      </c>
      <c r="BM186">
        <v>-0.45</v>
      </c>
      <c r="BN186" t="s">
        <v>180</v>
      </c>
      <c r="BO186" t="s">
        <v>180</v>
      </c>
      <c r="BP186" t="s">
        <v>180</v>
      </c>
      <c r="BQ186" t="s">
        <v>180</v>
      </c>
      <c r="BR186" t="s">
        <v>180</v>
      </c>
      <c r="BS186" t="s">
        <v>180</v>
      </c>
      <c r="BT186" t="s">
        <v>180</v>
      </c>
      <c r="BU186" t="s">
        <v>180</v>
      </c>
      <c r="BV186" t="s">
        <v>180</v>
      </c>
      <c r="BW186" t="s">
        <v>180</v>
      </c>
      <c r="BX186" t="s">
        <v>180</v>
      </c>
      <c r="BY186" t="s">
        <v>180</v>
      </c>
      <c r="BZ186" t="s">
        <v>180</v>
      </c>
      <c r="CD186" t="s">
        <v>180</v>
      </c>
      <c r="CE186" t="s">
        <v>180</v>
      </c>
      <c r="CG186" t="s">
        <v>180</v>
      </c>
      <c r="CH186" t="s">
        <v>180</v>
      </c>
      <c r="CI186" t="s">
        <v>180</v>
      </c>
      <c r="CJ186" t="s">
        <v>180</v>
      </c>
      <c r="CK186" t="s">
        <v>180</v>
      </c>
      <c r="CM186" t="s">
        <v>180</v>
      </c>
      <c r="CN186" t="s">
        <v>180</v>
      </c>
      <c r="CO186">
        <v>31.65</v>
      </c>
      <c r="CQ186">
        <v>205.9</v>
      </c>
      <c r="CR186">
        <v>160.1</v>
      </c>
      <c r="CS186" t="s">
        <v>180</v>
      </c>
      <c r="CT186" t="s">
        <v>180</v>
      </c>
      <c r="CU186">
        <v>42.8</v>
      </c>
      <c r="CV186">
        <v>98.62</v>
      </c>
      <c r="CW186">
        <v>70.3</v>
      </c>
      <c r="CX186">
        <v>65.7</v>
      </c>
      <c r="CY186">
        <v>16.100000000000001</v>
      </c>
      <c r="CZ186" t="s">
        <v>180</v>
      </c>
      <c r="DB186" t="s">
        <v>180</v>
      </c>
      <c r="DC186" t="s">
        <v>180</v>
      </c>
      <c r="DD186">
        <v>8.9</v>
      </c>
      <c r="DE186">
        <v>346</v>
      </c>
      <c r="DF186">
        <v>23.1</v>
      </c>
      <c r="DG186">
        <v>111</v>
      </c>
      <c r="DH186">
        <v>6.58</v>
      </c>
      <c r="DI186">
        <v>17.13</v>
      </c>
      <c r="DJ186" t="s">
        <v>180</v>
      </c>
      <c r="DK186" t="s">
        <v>180</v>
      </c>
      <c r="DL186" t="s">
        <v>180</v>
      </c>
      <c r="DM186" t="s">
        <v>180</v>
      </c>
      <c r="DR186" t="s">
        <v>180</v>
      </c>
      <c r="DS186" t="s">
        <v>180</v>
      </c>
      <c r="DT186">
        <v>0.28999999999999998</v>
      </c>
      <c r="DU186">
        <v>122</v>
      </c>
      <c r="DV186">
        <v>8.5</v>
      </c>
      <c r="DW186">
        <v>20.3</v>
      </c>
      <c r="DX186">
        <v>2.86</v>
      </c>
      <c r="DY186">
        <v>13.6</v>
      </c>
      <c r="DZ186">
        <v>3.81</v>
      </c>
      <c r="EA186">
        <v>1.2789999999999999</v>
      </c>
      <c r="EB186">
        <v>4.3499999999999996</v>
      </c>
      <c r="EC186">
        <v>0.65900000000000003</v>
      </c>
      <c r="ED186">
        <v>4.22</v>
      </c>
      <c r="EE186">
        <v>0.86699999999999999</v>
      </c>
      <c r="EF186">
        <v>2.64</v>
      </c>
      <c r="EG186">
        <v>0.34200000000000003</v>
      </c>
      <c r="EH186">
        <v>2.214</v>
      </c>
      <c r="EI186">
        <v>0.32100000000000001</v>
      </c>
      <c r="EJ186">
        <v>2.67</v>
      </c>
      <c r="EK186">
        <v>0.35</v>
      </c>
      <c r="EL186">
        <v>0.14699999999999999</v>
      </c>
      <c r="EM186" t="s">
        <v>180</v>
      </c>
      <c r="EN186" t="s">
        <v>180</v>
      </c>
      <c r="EO186" t="s">
        <v>180</v>
      </c>
      <c r="EP186" t="s">
        <v>180</v>
      </c>
      <c r="EQ186" t="s">
        <v>180</v>
      </c>
      <c r="ER186" t="s">
        <v>180</v>
      </c>
      <c r="ET186">
        <v>1.71</v>
      </c>
      <c r="EV186">
        <v>0.82</v>
      </c>
      <c r="EW186">
        <v>0.29799999999999999</v>
      </c>
      <c r="EY186" t="s">
        <v>180</v>
      </c>
      <c r="EZ186" t="s">
        <v>180</v>
      </c>
      <c r="FB186" t="s">
        <v>180</v>
      </c>
      <c r="FD186" t="s">
        <v>180</v>
      </c>
      <c r="FF186" t="s">
        <v>180</v>
      </c>
      <c r="FH186" t="s">
        <v>180</v>
      </c>
      <c r="FI186" t="s">
        <v>180</v>
      </c>
      <c r="FJ186" t="s">
        <v>180</v>
      </c>
      <c r="FK186" t="s">
        <v>180</v>
      </c>
      <c r="FL186" t="s">
        <v>180</v>
      </c>
      <c r="FM186" t="s">
        <v>180</v>
      </c>
      <c r="FN186" t="s">
        <v>180</v>
      </c>
      <c r="FP186" t="s">
        <v>180</v>
      </c>
      <c r="FQ186" t="s">
        <v>180</v>
      </c>
      <c r="FR186" t="s">
        <v>180</v>
      </c>
      <c r="FS186" t="s">
        <v>180</v>
      </c>
      <c r="FT186" t="s">
        <v>180</v>
      </c>
      <c r="FU186" t="s">
        <v>180</v>
      </c>
      <c r="FV186" t="s">
        <v>2536</v>
      </c>
      <c r="FW186" t="s">
        <v>180</v>
      </c>
      <c r="FX186">
        <f t="shared" si="38"/>
        <v>2.9719963866305332</v>
      </c>
      <c r="FY186">
        <f t="shared" si="39"/>
        <v>50.135501355013552</v>
      </c>
      <c r="FZ186">
        <f t="shared" si="40"/>
        <v>3.8392050587172539</v>
      </c>
      <c r="GA186">
        <f t="shared" si="41"/>
        <v>1.7208672086720869</v>
      </c>
      <c r="GB186">
        <f t="shared" si="42"/>
        <v>1.9647696476964769</v>
      </c>
      <c r="GC186">
        <f t="shared" si="43"/>
        <v>0.33793103448275863</v>
      </c>
      <c r="GD186">
        <f t="shared" si="44"/>
        <v>14.978354978354977</v>
      </c>
      <c r="GE186">
        <f t="shared" si="45"/>
        <v>25.441176470588236</v>
      </c>
      <c r="GF186">
        <f t="shared" si="46"/>
        <v>14.352941176470589</v>
      </c>
      <c r="GG186">
        <f t="shared" si="47"/>
        <v>18.541033434650455</v>
      </c>
      <c r="GH186">
        <f t="shared" si="48"/>
        <v>8.4236453201970443E-2</v>
      </c>
      <c r="GI186">
        <f t="shared" si="49"/>
        <v>4.5288753799392095E-2</v>
      </c>
      <c r="GJ186">
        <f t="shared" si="50"/>
        <v>0.36341463414634145</v>
      </c>
      <c r="GK186">
        <f t="shared" si="51"/>
        <v>148.78048780487805</v>
      </c>
      <c r="GL186">
        <f t="shared" si="52"/>
        <v>1.2917933130699089</v>
      </c>
      <c r="GM186">
        <f t="shared" si="53"/>
        <v>0.12462006079027355</v>
      </c>
      <c r="GN186">
        <f t="shared" si="54"/>
        <v>9.6470588235294114E-2</v>
      </c>
      <c r="GO186">
        <f t="shared" si="55"/>
        <v>2.2309711286089238</v>
      </c>
      <c r="GP186">
        <f t="shared" si="56"/>
        <v>0.99095277910398194</v>
      </c>
      <c r="GQ186">
        <f>(EA186/0.0735)/((DZ186/0.195*(EB186/0.295))^0.5)</f>
        <v>1.0251900978484378</v>
      </c>
    </row>
    <row r="187" spans="1:199">
      <c r="A187" t="s">
        <v>2198</v>
      </c>
      <c r="B187" t="s">
        <v>2503</v>
      </c>
      <c r="C187" t="s">
        <v>7210</v>
      </c>
      <c r="D187" t="s">
        <v>6962</v>
      </c>
      <c r="E187" t="s">
        <v>6962</v>
      </c>
      <c r="F187">
        <v>20</v>
      </c>
      <c r="G187">
        <v>7</v>
      </c>
      <c r="H187" t="s">
        <v>7357</v>
      </c>
      <c r="I187" t="s">
        <v>2504</v>
      </c>
      <c r="J187" t="s">
        <v>2433</v>
      </c>
      <c r="K187">
        <v>46.057699999999997</v>
      </c>
      <c r="L187">
        <v>46.057699999999997</v>
      </c>
      <c r="M187">
        <v>-122.2559</v>
      </c>
      <c r="N187">
        <v>-122.2559</v>
      </c>
      <c r="O187" t="s">
        <v>179</v>
      </c>
      <c r="R187" t="s">
        <v>2537</v>
      </c>
      <c r="S187" t="s">
        <v>2506</v>
      </c>
      <c r="T187" t="s">
        <v>2507</v>
      </c>
      <c r="V187" t="s">
        <v>180</v>
      </c>
      <c r="W187" t="s">
        <v>180</v>
      </c>
      <c r="X187" t="s">
        <v>180</v>
      </c>
      <c r="Y187" t="s">
        <v>180</v>
      </c>
      <c r="Z187" t="s">
        <v>180</v>
      </c>
      <c r="AB187" t="s">
        <v>180</v>
      </c>
      <c r="AC187" t="s">
        <v>181</v>
      </c>
      <c r="AD187" t="s">
        <v>180</v>
      </c>
      <c r="AE187" t="s">
        <v>180</v>
      </c>
      <c r="AF187" t="s">
        <v>180</v>
      </c>
      <c r="AG187" t="s">
        <v>180</v>
      </c>
      <c r="AH187" t="s">
        <v>2508</v>
      </c>
      <c r="AI187">
        <v>49.94</v>
      </c>
      <c r="AJ187">
        <v>1.39</v>
      </c>
      <c r="AK187" t="s">
        <v>180</v>
      </c>
      <c r="AL187">
        <v>17.28</v>
      </c>
      <c r="AM187" t="s">
        <v>2460</v>
      </c>
      <c r="AP187">
        <v>9.74</v>
      </c>
      <c r="AQ187">
        <v>9.76</v>
      </c>
      <c r="AR187">
        <v>7.05</v>
      </c>
      <c r="AS187">
        <v>0.16</v>
      </c>
      <c r="AT187" t="s">
        <v>2442</v>
      </c>
      <c r="AU187">
        <v>0.49</v>
      </c>
      <c r="AV187">
        <v>3.34</v>
      </c>
      <c r="AW187">
        <v>0.17</v>
      </c>
      <c r="AY187" t="s">
        <v>180</v>
      </c>
      <c r="AZ187" t="s">
        <v>180</v>
      </c>
      <c r="BA187">
        <v>99.32</v>
      </c>
      <c r="BC187" t="s">
        <v>180</v>
      </c>
      <c r="BD187" t="s">
        <v>180</v>
      </c>
      <c r="BE187" t="s">
        <v>180</v>
      </c>
      <c r="BI187" t="s">
        <v>180</v>
      </c>
      <c r="BK187" t="s">
        <v>180</v>
      </c>
      <c r="BL187" t="s">
        <v>180</v>
      </c>
      <c r="BM187">
        <v>-0.36</v>
      </c>
      <c r="BN187" t="s">
        <v>180</v>
      </c>
      <c r="BO187" t="s">
        <v>180</v>
      </c>
      <c r="BP187" t="s">
        <v>180</v>
      </c>
      <c r="BQ187" t="s">
        <v>180</v>
      </c>
      <c r="BR187" t="s">
        <v>180</v>
      </c>
      <c r="BS187" t="s">
        <v>180</v>
      </c>
      <c r="BT187" t="s">
        <v>180</v>
      </c>
      <c r="BU187" t="s">
        <v>180</v>
      </c>
      <c r="BV187" t="s">
        <v>180</v>
      </c>
      <c r="BW187" t="s">
        <v>180</v>
      </c>
      <c r="BX187" t="s">
        <v>180</v>
      </c>
      <c r="BY187" t="s">
        <v>180</v>
      </c>
      <c r="BZ187" t="s">
        <v>180</v>
      </c>
      <c r="CD187" t="s">
        <v>180</v>
      </c>
      <c r="CE187" t="s">
        <v>180</v>
      </c>
      <c r="CG187" t="s">
        <v>180</v>
      </c>
      <c r="CH187" t="s">
        <v>180</v>
      </c>
      <c r="CI187" t="s">
        <v>180</v>
      </c>
      <c r="CJ187" t="s">
        <v>180</v>
      </c>
      <c r="CK187" t="s">
        <v>180</v>
      </c>
      <c r="CM187" t="s">
        <v>180</v>
      </c>
      <c r="CN187" t="s">
        <v>180</v>
      </c>
      <c r="CO187">
        <v>27.76</v>
      </c>
      <c r="CQ187">
        <v>196</v>
      </c>
      <c r="CR187">
        <v>137.5</v>
      </c>
      <c r="CS187" t="s">
        <v>180</v>
      </c>
      <c r="CT187" t="s">
        <v>180</v>
      </c>
      <c r="CU187">
        <v>43.6</v>
      </c>
      <c r="CV187">
        <v>105.4</v>
      </c>
      <c r="CW187">
        <v>63.1</v>
      </c>
      <c r="CX187">
        <v>66.7</v>
      </c>
      <c r="CY187">
        <v>15.5</v>
      </c>
      <c r="CZ187" t="s">
        <v>180</v>
      </c>
      <c r="DB187" t="s">
        <v>180</v>
      </c>
      <c r="DC187" t="s">
        <v>180</v>
      </c>
      <c r="DD187">
        <v>8.8000000000000007</v>
      </c>
      <c r="DE187">
        <v>348</v>
      </c>
      <c r="DF187">
        <v>21.7</v>
      </c>
      <c r="DG187">
        <v>107</v>
      </c>
      <c r="DH187">
        <v>6.5</v>
      </c>
      <c r="DI187">
        <v>18.7</v>
      </c>
      <c r="DJ187" t="s">
        <v>180</v>
      </c>
      <c r="DK187" t="s">
        <v>180</v>
      </c>
      <c r="DL187" t="s">
        <v>180</v>
      </c>
      <c r="DM187" t="s">
        <v>180</v>
      </c>
      <c r="DR187" t="s">
        <v>180</v>
      </c>
      <c r="DS187" t="s">
        <v>180</v>
      </c>
      <c r="DT187">
        <v>0.26</v>
      </c>
      <c r="DU187">
        <v>121</v>
      </c>
      <c r="DV187">
        <v>8.1</v>
      </c>
      <c r="DW187">
        <v>19.7</v>
      </c>
      <c r="DX187">
        <v>2.72</v>
      </c>
      <c r="DY187">
        <v>12.8</v>
      </c>
      <c r="DZ187">
        <v>3.48</v>
      </c>
      <c r="EA187">
        <v>1.27</v>
      </c>
      <c r="EB187">
        <v>3.93</v>
      </c>
      <c r="EC187">
        <v>0.60199999999999998</v>
      </c>
      <c r="ED187">
        <v>3.87</v>
      </c>
      <c r="EE187">
        <v>0.83799999999999997</v>
      </c>
      <c r="EF187">
        <v>2.33</v>
      </c>
      <c r="EG187">
        <v>0.31</v>
      </c>
      <c r="EH187">
        <v>2.149</v>
      </c>
      <c r="EI187">
        <v>0.315</v>
      </c>
      <c r="EJ187">
        <v>2.48</v>
      </c>
      <c r="EK187">
        <v>0.37</v>
      </c>
      <c r="EL187">
        <v>0.223</v>
      </c>
      <c r="EM187" t="s">
        <v>180</v>
      </c>
      <c r="EN187" t="s">
        <v>180</v>
      </c>
      <c r="EO187" t="s">
        <v>180</v>
      </c>
      <c r="EP187" t="s">
        <v>180</v>
      </c>
      <c r="EQ187" t="s">
        <v>180</v>
      </c>
      <c r="ER187" t="s">
        <v>180</v>
      </c>
      <c r="ET187">
        <v>1.5</v>
      </c>
      <c r="EV187">
        <v>0.81</v>
      </c>
      <c r="EW187">
        <v>0.32700000000000001</v>
      </c>
      <c r="EY187" t="s">
        <v>180</v>
      </c>
      <c r="EZ187" t="s">
        <v>180</v>
      </c>
      <c r="FB187" t="s">
        <v>180</v>
      </c>
      <c r="FD187" t="s">
        <v>180</v>
      </c>
      <c r="FF187" t="s">
        <v>180</v>
      </c>
      <c r="FH187" t="s">
        <v>180</v>
      </c>
      <c r="FI187" t="s">
        <v>180</v>
      </c>
      <c r="FJ187" t="s">
        <v>180</v>
      </c>
      <c r="FK187" t="s">
        <v>180</v>
      </c>
      <c r="FL187" t="s">
        <v>180</v>
      </c>
      <c r="FM187" t="s">
        <v>180</v>
      </c>
      <c r="FN187" t="s">
        <v>180</v>
      </c>
      <c r="FP187" t="s">
        <v>180</v>
      </c>
      <c r="FQ187" t="s">
        <v>180</v>
      </c>
      <c r="FR187" t="s">
        <v>180</v>
      </c>
      <c r="FS187" t="s">
        <v>180</v>
      </c>
      <c r="FT187" t="s">
        <v>180</v>
      </c>
      <c r="FU187" t="s">
        <v>180</v>
      </c>
      <c r="FV187" t="s">
        <v>2538</v>
      </c>
      <c r="FW187" t="s">
        <v>180</v>
      </c>
      <c r="FX187">
        <f t="shared" si="38"/>
        <v>3.024662633783155</v>
      </c>
      <c r="FY187">
        <f t="shared" si="39"/>
        <v>49.79060027919963</v>
      </c>
      <c r="FZ187">
        <f t="shared" si="40"/>
        <v>3.7691949744067004</v>
      </c>
      <c r="GA187">
        <f t="shared" si="41"/>
        <v>1.6193578408562121</v>
      </c>
      <c r="GB187">
        <f t="shared" si="42"/>
        <v>1.8287575616565845</v>
      </c>
      <c r="GC187">
        <f t="shared" si="43"/>
        <v>0.35251798561151082</v>
      </c>
      <c r="GD187">
        <f t="shared" si="44"/>
        <v>16.036866359447004</v>
      </c>
      <c r="GE187">
        <f t="shared" si="45"/>
        <v>27.1875</v>
      </c>
      <c r="GF187">
        <f t="shared" si="46"/>
        <v>14.938271604938272</v>
      </c>
      <c r="GG187">
        <f t="shared" si="47"/>
        <v>18.615384615384617</v>
      </c>
      <c r="GH187">
        <f t="shared" si="48"/>
        <v>7.6142131979695438E-2</v>
      </c>
      <c r="GI187">
        <f t="shared" si="49"/>
        <v>5.030769230769231E-2</v>
      </c>
      <c r="GJ187">
        <f t="shared" si="50"/>
        <v>0.40370370370370368</v>
      </c>
      <c r="GK187">
        <f t="shared" si="51"/>
        <v>149.38271604938271</v>
      </c>
      <c r="GL187">
        <f t="shared" si="52"/>
        <v>1.2461538461538462</v>
      </c>
      <c r="GM187">
        <f t="shared" si="53"/>
        <v>0.12461538461538463</v>
      </c>
      <c r="GN187">
        <f t="shared" si="54"/>
        <v>0.1</v>
      </c>
      <c r="GO187">
        <f t="shared" si="55"/>
        <v>2.3275862068965516</v>
      </c>
      <c r="GP187">
        <f t="shared" si="56"/>
        <v>1.0101565080724559</v>
      </c>
      <c r="GQ187">
        <f>(EA187/0.0735)/((DZ187/0.195*(EB187/0.295))^0.5)</f>
        <v>1.1206211075073682</v>
      </c>
    </row>
    <row r="188" spans="1:199">
      <c r="A188" t="s">
        <v>2198</v>
      </c>
      <c r="B188" t="s">
        <v>2503</v>
      </c>
      <c r="C188" t="s">
        <v>7210</v>
      </c>
      <c r="D188" t="s">
        <v>6962</v>
      </c>
      <c r="E188" t="s">
        <v>6962</v>
      </c>
      <c r="F188">
        <v>20</v>
      </c>
      <c r="G188">
        <v>7</v>
      </c>
      <c r="H188" t="s">
        <v>7357</v>
      </c>
      <c r="I188" t="s">
        <v>2504</v>
      </c>
      <c r="J188" t="s">
        <v>2433</v>
      </c>
      <c r="K188">
        <v>46.057699999999997</v>
      </c>
      <c r="L188">
        <v>46.057699999999997</v>
      </c>
      <c r="M188">
        <v>-122.2559</v>
      </c>
      <c r="N188">
        <v>-122.2559</v>
      </c>
      <c r="O188" t="s">
        <v>179</v>
      </c>
      <c r="R188" t="s">
        <v>2539</v>
      </c>
      <c r="S188" t="s">
        <v>2506</v>
      </c>
      <c r="T188" t="s">
        <v>2507</v>
      </c>
      <c r="V188" t="s">
        <v>180</v>
      </c>
      <c r="W188" t="s">
        <v>180</v>
      </c>
      <c r="X188" t="s">
        <v>180</v>
      </c>
      <c r="Y188" t="s">
        <v>180</v>
      </c>
      <c r="Z188" t="s">
        <v>180</v>
      </c>
      <c r="AB188" t="s">
        <v>180</v>
      </c>
      <c r="AC188" t="s">
        <v>181</v>
      </c>
      <c r="AD188" t="s">
        <v>180</v>
      </c>
      <c r="AE188" t="s">
        <v>180</v>
      </c>
      <c r="AF188" t="s">
        <v>180</v>
      </c>
      <c r="AG188" t="s">
        <v>180</v>
      </c>
      <c r="AH188" t="s">
        <v>2508</v>
      </c>
      <c r="AI188">
        <v>49.99</v>
      </c>
      <c r="AJ188">
        <v>1.4</v>
      </c>
      <c r="AK188" t="s">
        <v>180</v>
      </c>
      <c r="AL188">
        <v>17.27</v>
      </c>
      <c r="AM188" t="s">
        <v>2460</v>
      </c>
      <c r="AP188">
        <v>9.77</v>
      </c>
      <c r="AQ188">
        <v>9.76</v>
      </c>
      <c r="AR188">
        <v>7.08</v>
      </c>
      <c r="AS188">
        <v>0.16</v>
      </c>
      <c r="AT188" t="s">
        <v>2442</v>
      </c>
      <c r="AU188">
        <v>0.49</v>
      </c>
      <c r="AV188">
        <v>3.37</v>
      </c>
      <c r="AW188">
        <v>0.17</v>
      </c>
      <c r="AY188" t="s">
        <v>180</v>
      </c>
      <c r="AZ188" t="s">
        <v>180</v>
      </c>
      <c r="BA188">
        <v>99.46</v>
      </c>
      <c r="BC188" t="s">
        <v>180</v>
      </c>
      <c r="BD188" t="s">
        <v>180</v>
      </c>
      <c r="BE188" t="s">
        <v>180</v>
      </c>
      <c r="BI188" t="s">
        <v>180</v>
      </c>
      <c r="BK188" t="s">
        <v>180</v>
      </c>
      <c r="BL188" t="s">
        <v>180</v>
      </c>
      <c r="BM188">
        <v>-0.39</v>
      </c>
      <c r="BN188" t="s">
        <v>180</v>
      </c>
      <c r="BO188" t="s">
        <v>180</v>
      </c>
      <c r="BP188" t="s">
        <v>180</v>
      </c>
      <c r="BQ188" t="s">
        <v>180</v>
      </c>
      <c r="BR188" t="s">
        <v>180</v>
      </c>
      <c r="BS188" t="s">
        <v>180</v>
      </c>
      <c r="BT188" t="s">
        <v>180</v>
      </c>
      <c r="BU188" t="s">
        <v>180</v>
      </c>
      <c r="BV188" t="s">
        <v>180</v>
      </c>
      <c r="BW188" t="s">
        <v>180</v>
      </c>
      <c r="BX188" t="s">
        <v>180</v>
      </c>
      <c r="BY188" t="s">
        <v>180</v>
      </c>
      <c r="BZ188" t="s">
        <v>180</v>
      </c>
      <c r="CD188" t="s">
        <v>180</v>
      </c>
      <c r="CE188" t="s">
        <v>180</v>
      </c>
      <c r="CG188" t="s">
        <v>180</v>
      </c>
      <c r="CH188" t="s">
        <v>180</v>
      </c>
      <c r="CI188" t="s">
        <v>180</v>
      </c>
      <c r="CJ188" t="s">
        <v>180</v>
      </c>
      <c r="CK188" t="s">
        <v>180</v>
      </c>
      <c r="CM188" t="s">
        <v>180</v>
      </c>
      <c r="CN188" t="s">
        <v>180</v>
      </c>
      <c r="CO188">
        <v>27.86</v>
      </c>
      <c r="CQ188">
        <v>195.7</v>
      </c>
      <c r="CR188">
        <v>149.4</v>
      </c>
      <c r="CS188" t="s">
        <v>180</v>
      </c>
      <c r="CT188" t="s">
        <v>180</v>
      </c>
      <c r="CU188">
        <v>43.1</v>
      </c>
      <c r="CV188">
        <v>108.16</v>
      </c>
      <c r="CW188">
        <v>71.400000000000006</v>
      </c>
      <c r="CX188">
        <v>64.599999999999994</v>
      </c>
      <c r="CY188">
        <v>16</v>
      </c>
      <c r="CZ188" t="s">
        <v>180</v>
      </c>
      <c r="DB188" t="s">
        <v>180</v>
      </c>
      <c r="DC188" t="s">
        <v>180</v>
      </c>
      <c r="DD188">
        <v>9.5</v>
      </c>
      <c r="DE188">
        <v>347</v>
      </c>
      <c r="DF188">
        <v>21.3</v>
      </c>
      <c r="DG188">
        <v>106</v>
      </c>
      <c r="DH188">
        <v>6.57</v>
      </c>
      <c r="DI188">
        <v>20.73</v>
      </c>
      <c r="DJ188" t="s">
        <v>180</v>
      </c>
      <c r="DK188" t="s">
        <v>180</v>
      </c>
      <c r="DL188" t="s">
        <v>180</v>
      </c>
      <c r="DM188" t="s">
        <v>180</v>
      </c>
      <c r="DR188" t="s">
        <v>180</v>
      </c>
      <c r="DS188" t="s">
        <v>180</v>
      </c>
      <c r="DT188">
        <v>0.21</v>
      </c>
      <c r="DU188">
        <v>119</v>
      </c>
      <c r="DV188">
        <v>8</v>
      </c>
      <c r="DW188">
        <v>19.8</v>
      </c>
      <c r="DX188">
        <v>2.63</v>
      </c>
      <c r="DY188">
        <v>12.7</v>
      </c>
      <c r="DZ188">
        <v>3.66</v>
      </c>
      <c r="EA188">
        <v>1.276</v>
      </c>
      <c r="EB188">
        <v>4.1399999999999997</v>
      </c>
      <c r="EC188">
        <v>0.60399999999999998</v>
      </c>
      <c r="ED188">
        <v>3.96</v>
      </c>
      <c r="EE188">
        <v>0.78100000000000003</v>
      </c>
      <c r="EF188">
        <v>2.27</v>
      </c>
      <c r="EG188">
        <v>0.29699999999999999</v>
      </c>
      <c r="EH188">
        <v>2.121</v>
      </c>
      <c r="EI188">
        <v>0.29299999999999998</v>
      </c>
      <c r="EJ188">
        <v>2.57</v>
      </c>
      <c r="EK188">
        <v>0.31</v>
      </c>
      <c r="EL188">
        <v>0.32100000000000001</v>
      </c>
      <c r="EM188" t="s">
        <v>180</v>
      </c>
      <c r="EN188" t="s">
        <v>180</v>
      </c>
      <c r="EO188" t="s">
        <v>180</v>
      </c>
      <c r="EP188" t="s">
        <v>180</v>
      </c>
      <c r="EQ188" t="s">
        <v>180</v>
      </c>
      <c r="ER188" t="s">
        <v>180</v>
      </c>
      <c r="ET188">
        <v>1.5</v>
      </c>
      <c r="EV188">
        <v>0.77</v>
      </c>
      <c r="EW188">
        <v>0.29199999999999998</v>
      </c>
      <c r="EY188" t="s">
        <v>180</v>
      </c>
      <c r="EZ188" t="s">
        <v>180</v>
      </c>
      <c r="FB188" t="s">
        <v>180</v>
      </c>
      <c r="FD188" t="s">
        <v>180</v>
      </c>
      <c r="FF188" t="s">
        <v>180</v>
      </c>
      <c r="FH188" t="s">
        <v>180</v>
      </c>
      <c r="FI188" t="s">
        <v>180</v>
      </c>
      <c r="FJ188" t="s">
        <v>180</v>
      </c>
      <c r="FK188" t="s">
        <v>180</v>
      </c>
      <c r="FL188" t="s">
        <v>180</v>
      </c>
      <c r="FM188" t="s">
        <v>180</v>
      </c>
      <c r="FN188" t="s">
        <v>180</v>
      </c>
      <c r="FP188" t="s">
        <v>180</v>
      </c>
      <c r="FQ188" t="s">
        <v>180</v>
      </c>
      <c r="FR188" t="s">
        <v>180</v>
      </c>
      <c r="FS188" t="s">
        <v>180</v>
      </c>
      <c r="FT188" t="s">
        <v>180</v>
      </c>
      <c r="FU188" t="s">
        <v>180</v>
      </c>
      <c r="FV188" t="s">
        <v>2540</v>
      </c>
      <c r="FW188" t="s">
        <v>180</v>
      </c>
      <c r="FX188">
        <f t="shared" si="38"/>
        <v>3.0975954738330977</v>
      </c>
      <c r="FY188">
        <f t="shared" si="39"/>
        <v>49.97642621404998</v>
      </c>
      <c r="FZ188">
        <f t="shared" si="40"/>
        <v>3.7718057520037718</v>
      </c>
      <c r="GA188">
        <f t="shared" si="41"/>
        <v>1.7256011315417257</v>
      </c>
      <c r="GB188">
        <f t="shared" si="42"/>
        <v>1.9519094766619518</v>
      </c>
      <c r="GC188">
        <f t="shared" si="43"/>
        <v>0.35000000000000003</v>
      </c>
      <c r="GD188">
        <f t="shared" si="44"/>
        <v>16.291079812206572</v>
      </c>
      <c r="GE188">
        <f t="shared" si="45"/>
        <v>27.322834645669293</v>
      </c>
      <c r="GF188">
        <f t="shared" si="46"/>
        <v>14.875</v>
      </c>
      <c r="GG188">
        <f t="shared" si="47"/>
        <v>18.112633181126331</v>
      </c>
      <c r="GH188">
        <f t="shared" si="48"/>
        <v>7.575757575757576E-2</v>
      </c>
      <c r="GI188">
        <f t="shared" si="49"/>
        <v>4.4444444444444439E-2</v>
      </c>
      <c r="GJ188">
        <f t="shared" si="50"/>
        <v>0.37922077922077918</v>
      </c>
      <c r="GK188">
        <f t="shared" si="51"/>
        <v>154.54545454545453</v>
      </c>
      <c r="GL188">
        <f t="shared" si="52"/>
        <v>1.2176560121765601</v>
      </c>
      <c r="GM188">
        <f t="shared" si="53"/>
        <v>0.11719939117199391</v>
      </c>
      <c r="GN188">
        <f t="shared" si="54"/>
        <v>9.6250000000000002E-2</v>
      </c>
      <c r="GO188">
        <f t="shared" si="55"/>
        <v>2.1857923497267757</v>
      </c>
      <c r="GP188">
        <f t="shared" si="56"/>
        <v>1.0389430064221181</v>
      </c>
      <c r="GQ188">
        <f>(EA188/0.0735)/((DZ188/0.195*(EB188/0.295))^0.5)</f>
        <v>1.069672758511339</v>
      </c>
    </row>
    <row r="189" spans="1:199">
      <c r="A189" t="s">
        <v>2198</v>
      </c>
      <c r="B189" t="s">
        <v>2503</v>
      </c>
      <c r="C189" t="s">
        <v>7210</v>
      </c>
      <c r="D189" t="s">
        <v>6962</v>
      </c>
      <c r="E189" t="s">
        <v>6962</v>
      </c>
      <c r="F189">
        <v>20</v>
      </c>
      <c r="G189">
        <v>7</v>
      </c>
      <c r="H189" t="s">
        <v>7357</v>
      </c>
      <c r="I189" t="s">
        <v>2504</v>
      </c>
      <c r="J189" t="s">
        <v>2433</v>
      </c>
      <c r="K189">
        <v>46.113700000000001</v>
      </c>
      <c r="L189">
        <v>46.113700000000001</v>
      </c>
      <c r="M189">
        <v>-122.3292</v>
      </c>
      <c r="N189">
        <v>-122.3292</v>
      </c>
      <c r="O189" t="s">
        <v>179</v>
      </c>
      <c r="R189" t="s">
        <v>2541</v>
      </c>
      <c r="S189" t="s">
        <v>2506</v>
      </c>
      <c r="T189" t="s">
        <v>2507</v>
      </c>
      <c r="V189" t="s">
        <v>180</v>
      </c>
      <c r="W189" t="s">
        <v>180</v>
      </c>
      <c r="X189" t="s">
        <v>180</v>
      </c>
      <c r="Y189" t="s">
        <v>180</v>
      </c>
      <c r="Z189" t="s">
        <v>180</v>
      </c>
      <c r="AB189" t="s">
        <v>180</v>
      </c>
      <c r="AC189" t="s">
        <v>181</v>
      </c>
      <c r="AD189" t="s">
        <v>180</v>
      </c>
      <c r="AE189" t="s">
        <v>180</v>
      </c>
      <c r="AF189" t="s">
        <v>180</v>
      </c>
      <c r="AG189" t="s">
        <v>180</v>
      </c>
      <c r="AH189" t="s">
        <v>2508</v>
      </c>
      <c r="AI189">
        <v>50.39</v>
      </c>
      <c r="AJ189">
        <v>1.61</v>
      </c>
      <c r="AK189" t="s">
        <v>180</v>
      </c>
      <c r="AL189">
        <v>16.88</v>
      </c>
      <c r="AM189" t="s">
        <v>2460</v>
      </c>
      <c r="AP189">
        <v>10.15</v>
      </c>
      <c r="AQ189">
        <v>9.67</v>
      </c>
      <c r="AR189">
        <v>6.09</v>
      </c>
      <c r="AS189">
        <v>0.17</v>
      </c>
      <c r="AT189" t="s">
        <v>536</v>
      </c>
      <c r="AU189">
        <v>0.61</v>
      </c>
      <c r="AV189">
        <v>3.44</v>
      </c>
      <c r="AW189">
        <v>0.21</v>
      </c>
      <c r="AY189" t="s">
        <v>180</v>
      </c>
      <c r="AZ189" t="s">
        <v>180</v>
      </c>
      <c r="BA189">
        <v>99.22</v>
      </c>
      <c r="BC189" t="s">
        <v>180</v>
      </c>
      <c r="BD189" t="s">
        <v>180</v>
      </c>
      <c r="BE189" t="s">
        <v>180</v>
      </c>
      <c r="BI189" t="s">
        <v>180</v>
      </c>
      <c r="BK189" t="s">
        <v>180</v>
      </c>
      <c r="BL189" t="s">
        <v>180</v>
      </c>
      <c r="BM189">
        <v>-0.37</v>
      </c>
      <c r="BN189" t="s">
        <v>180</v>
      </c>
      <c r="BO189" t="s">
        <v>180</v>
      </c>
      <c r="BP189" t="s">
        <v>180</v>
      </c>
      <c r="BQ189" t="s">
        <v>180</v>
      </c>
      <c r="BR189" t="s">
        <v>180</v>
      </c>
      <c r="BS189" t="s">
        <v>180</v>
      </c>
      <c r="BT189" t="s">
        <v>180</v>
      </c>
      <c r="BU189" t="s">
        <v>180</v>
      </c>
      <c r="BV189" t="s">
        <v>180</v>
      </c>
      <c r="BW189" t="s">
        <v>180</v>
      </c>
      <c r="BX189" t="s">
        <v>180</v>
      </c>
      <c r="BY189" t="s">
        <v>180</v>
      </c>
      <c r="BZ189" t="s">
        <v>180</v>
      </c>
      <c r="CD189" t="s">
        <v>180</v>
      </c>
      <c r="CE189" t="s">
        <v>180</v>
      </c>
      <c r="CG189" t="s">
        <v>180</v>
      </c>
      <c r="CH189" t="s">
        <v>180</v>
      </c>
      <c r="CI189" t="s">
        <v>180</v>
      </c>
      <c r="CJ189" t="s">
        <v>180</v>
      </c>
      <c r="CK189" t="s">
        <v>180</v>
      </c>
      <c r="CM189" t="s">
        <v>180</v>
      </c>
      <c r="CN189" t="s">
        <v>180</v>
      </c>
      <c r="CO189">
        <v>32.51</v>
      </c>
      <c r="CQ189">
        <v>223.7</v>
      </c>
      <c r="CR189">
        <v>170.5</v>
      </c>
      <c r="CS189" t="s">
        <v>180</v>
      </c>
      <c r="CT189" t="s">
        <v>180</v>
      </c>
      <c r="CU189">
        <v>40.1</v>
      </c>
      <c r="CV189">
        <v>74.28</v>
      </c>
      <c r="CW189">
        <v>88</v>
      </c>
      <c r="CX189">
        <v>68.3</v>
      </c>
      <c r="CY189">
        <v>16.5</v>
      </c>
      <c r="CZ189" t="s">
        <v>180</v>
      </c>
      <c r="DB189" t="s">
        <v>180</v>
      </c>
      <c r="DC189" t="s">
        <v>180</v>
      </c>
      <c r="DD189">
        <v>12.1</v>
      </c>
      <c r="DE189">
        <v>338</v>
      </c>
      <c r="DF189">
        <v>25.3</v>
      </c>
      <c r="DG189">
        <v>124</v>
      </c>
      <c r="DH189">
        <v>8.75</v>
      </c>
      <c r="DI189">
        <v>12.39</v>
      </c>
      <c r="DJ189" t="s">
        <v>180</v>
      </c>
      <c r="DK189" t="s">
        <v>180</v>
      </c>
      <c r="DL189" t="s">
        <v>180</v>
      </c>
      <c r="DM189" t="s">
        <v>180</v>
      </c>
      <c r="DR189" t="s">
        <v>180</v>
      </c>
      <c r="DS189" t="s">
        <v>180</v>
      </c>
      <c r="DT189">
        <v>0.47</v>
      </c>
      <c r="DU189">
        <v>160</v>
      </c>
      <c r="DV189">
        <v>10.7</v>
      </c>
      <c r="DW189">
        <v>25.5</v>
      </c>
      <c r="DX189">
        <v>3.5</v>
      </c>
      <c r="DY189">
        <v>15.8</v>
      </c>
      <c r="DZ189">
        <v>4.21</v>
      </c>
      <c r="EA189">
        <v>1.4119999999999999</v>
      </c>
      <c r="EB189">
        <v>4.53</v>
      </c>
      <c r="EC189">
        <v>0.73299999999999998</v>
      </c>
      <c r="ED189">
        <v>4.82</v>
      </c>
      <c r="EE189">
        <v>0.98299999999999998</v>
      </c>
      <c r="EF189">
        <v>2.76</v>
      </c>
      <c r="EG189">
        <v>0.38500000000000001</v>
      </c>
      <c r="EH189">
        <v>2.5720000000000001</v>
      </c>
      <c r="EI189">
        <v>0.38800000000000001</v>
      </c>
      <c r="EJ189">
        <v>3.05</v>
      </c>
      <c r="EK189">
        <v>0.5</v>
      </c>
      <c r="EL189">
        <v>0.24299999999999999</v>
      </c>
      <c r="EM189" t="s">
        <v>180</v>
      </c>
      <c r="EN189" t="s">
        <v>180</v>
      </c>
      <c r="EO189" t="s">
        <v>180</v>
      </c>
      <c r="EP189" t="s">
        <v>180</v>
      </c>
      <c r="EQ189" t="s">
        <v>180</v>
      </c>
      <c r="ER189" t="s">
        <v>180</v>
      </c>
      <c r="ET189">
        <v>2.19</v>
      </c>
      <c r="EV189">
        <v>1.1200000000000001</v>
      </c>
      <c r="EW189">
        <v>0.47199999999999998</v>
      </c>
      <c r="EY189" t="s">
        <v>180</v>
      </c>
      <c r="EZ189" t="s">
        <v>180</v>
      </c>
      <c r="FB189" t="s">
        <v>180</v>
      </c>
      <c r="FD189" t="s">
        <v>180</v>
      </c>
      <c r="FF189" t="s">
        <v>180</v>
      </c>
      <c r="FH189" t="s">
        <v>180</v>
      </c>
      <c r="FI189" t="s">
        <v>180</v>
      </c>
      <c r="FJ189" t="s">
        <v>180</v>
      </c>
      <c r="FK189" t="s">
        <v>180</v>
      </c>
      <c r="FL189" t="s">
        <v>180</v>
      </c>
      <c r="FM189" t="s">
        <v>180</v>
      </c>
      <c r="FN189" t="s">
        <v>180</v>
      </c>
      <c r="FP189" t="s">
        <v>180</v>
      </c>
      <c r="FQ189" t="s">
        <v>180</v>
      </c>
      <c r="FR189" t="s">
        <v>180</v>
      </c>
      <c r="FS189" t="s">
        <v>180</v>
      </c>
      <c r="FT189" t="s">
        <v>180</v>
      </c>
      <c r="FU189" t="s">
        <v>180</v>
      </c>
      <c r="FV189" t="s">
        <v>2542</v>
      </c>
      <c r="FW189" t="s">
        <v>180</v>
      </c>
      <c r="FX189">
        <f t="shared" si="38"/>
        <v>3.4020217729393467</v>
      </c>
      <c r="FY189">
        <f t="shared" si="39"/>
        <v>48.211508553654745</v>
      </c>
      <c r="FZ189">
        <f t="shared" si="40"/>
        <v>4.1601866251944006</v>
      </c>
      <c r="GA189">
        <f t="shared" si="41"/>
        <v>1.6368584758942457</v>
      </c>
      <c r="GB189">
        <f t="shared" si="42"/>
        <v>1.761275272161742</v>
      </c>
      <c r="GC189">
        <f t="shared" si="43"/>
        <v>0.37888198757763975</v>
      </c>
      <c r="GD189">
        <f t="shared" si="44"/>
        <v>13.359683794466402</v>
      </c>
      <c r="GE189">
        <f t="shared" si="45"/>
        <v>21.39240506329114</v>
      </c>
      <c r="GF189">
        <f t="shared" si="46"/>
        <v>14.953271028037385</v>
      </c>
      <c r="GG189">
        <f t="shared" si="47"/>
        <v>18.285714285714285</v>
      </c>
      <c r="GH189">
        <f t="shared" si="48"/>
        <v>8.5882352941176465E-2</v>
      </c>
      <c r="GI189">
        <f t="shared" si="49"/>
        <v>5.394285714285714E-2</v>
      </c>
      <c r="GJ189">
        <f t="shared" si="50"/>
        <v>0.42142857142857137</v>
      </c>
      <c r="GK189">
        <f t="shared" si="51"/>
        <v>142.85714285714283</v>
      </c>
      <c r="GL189">
        <f t="shared" si="52"/>
        <v>1.2228571428571429</v>
      </c>
      <c r="GM189">
        <f t="shared" si="53"/>
        <v>0.128</v>
      </c>
      <c r="GN189">
        <f t="shared" si="54"/>
        <v>0.1046728971962617</v>
      </c>
      <c r="GO189">
        <f t="shared" si="55"/>
        <v>2.5415676959619953</v>
      </c>
      <c r="GP189">
        <f t="shared" si="56"/>
        <v>1.00291394708215</v>
      </c>
      <c r="GQ189">
        <f>(EA189/0.0735)/((DZ189/0.195*(EB189/0.295))^0.5)</f>
        <v>1.0550803199767056</v>
      </c>
    </row>
    <row r="190" spans="1:199">
      <c r="A190" t="s">
        <v>2198</v>
      </c>
      <c r="B190" t="s">
        <v>2503</v>
      </c>
      <c r="C190" t="s">
        <v>7210</v>
      </c>
      <c r="D190" t="s">
        <v>6962</v>
      </c>
      <c r="E190" t="s">
        <v>6962</v>
      </c>
      <c r="F190">
        <v>20</v>
      </c>
      <c r="G190">
        <v>7</v>
      </c>
      <c r="H190" t="s">
        <v>7357</v>
      </c>
      <c r="I190" t="s">
        <v>2504</v>
      </c>
      <c r="J190" t="s">
        <v>2433</v>
      </c>
      <c r="K190">
        <v>46.143599999999999</v>
      </c>
      <c r="L190">
        <v>46.143599999999999</v>
      </c>
      <c r="M190">
        <v>-122.202</v>
      </c>
      <c r="N190">
        <v>-122.202</v>
      </c>
      <c r="O190" t="s">
        <v>179</v>
      </c>
      <c r="R190" t="s">
        <v>2543</v>
      </c>
      <c r="S190" t="s">
        <v>2506</v>
      </c>
      <c r="T190" t="s">
        <v>2507</v>
      </c>
      <c r="V190" t="s">
        <v>180</v>
      </c>
      <c r="W190" t="s">
        <v>180</v>
      </c>
      <c r="X190" t="s">
        <v>180</v>
      </c>
      <c r="Y190" t="s">
        <v>180</v>
      </c>
      <c r="Z190" t="s">
        <v>180</v>
      </c>
      <c r="AB190" t="s">
        <v>180</v>
      </c>
      <c r="AC190" t="s">
        <v>181</v>
      </c>
      <c r="AD190" t="s">
        <v>180</v>
      </c>
      <c r="AE190" t="s">
        <v>180</v>
      </c>
      <c r="AF190" t="s">
        <v>180</v>
      </c>
      <c r="AG190" t="s">
        <v>180</v>
      </c>
      <c r="AH190" t="s">
        <v>2508</v>
      </c>
      <c r="AI190">
        <v>52.95</v>
      </c>
      <c r="AJ190">
        <v>1.58</v>
      </c>
      <c r="AK190" t="s">
        <v>180</v>
      </c>
      <c r="AL190">
        <v>16.25</v>
      </c>
      <c r="AM190" t="s">
        <v>2490</v>
      </c>
      <c r="AP190">
        <v>8.77</v>
      </c>
      <c r="AQ190">
        <v>7.77</v>
      </c>
      <c r="AR190">
        <v>6.18</v>
      </c>
      <c r="AS190">
        <v>0.14000000000000001</v>
      </c>
      <c r="AT190" t="s">
        <v>2491</v>
      </c>
      <c r="AU190">
        <v>1.04</v>
      </c>
      <c r="AV190">
        <v>3.85</v>
      </c>
      <c r="AW190">
        <v>0.32</v>
      </c>
      <c r="AY190" t="s">
        <v>180</v>
      </c>
      <c r="AZ190" t="s">
        <v>180</v>
      </c>
      <c r="BA190">
        <v>98.85</v>
      </c>
      <c r="BC190" t="s">
        <v>180</v>
      </c>
      <c r="BD190" t="s">
        <v>180</v>
      </c>
      <c r="BE190" t="s">
        <v>180</v>
      </c>
      <c r="BI190" t="s">
        <v>180</v>
      </c>
      <c r="BK190" t="s">
        <v>180</v>
      </c>
      <c r="BL190" t="s">
        <v>180</v>
      </c>
      <c r="BM190">
        <v>-7.0000000000000007E-2</v>
      </c>
      <c r="BN190" t="s">
        <v>180</v>
      </c>
      <c r="BO190" t="s">
        <v>180</v>
      </c>
      <c r="BP190" t="s">
        <v>180</v>
      </c>
      <c r="BQ190" t="s">
        <v>180</v>
      </c>
      <c r="BR190" t="s">
        <v>180</v>
      </c>
      <c r="BS190" t="s">
        <v>180</v>
      </c>
      <c r="BT190" t="s">
        <v>180</v>
      </c>
      <c r="BU190" t="s">
        <v>180</v>
      </c>
      <c r="BV190" t="s">
        <v>180</v>
      </c>
      <c r="BW190" t="s">
        <v>180</v>
      </c>
      <c r="BX190" t="s">
        <v>180</v>
      </c>
      <c r="BY190" t="s">
        <v>180</v>
      </c>
      <c r="BZ190" t="s">
        <v>180</v>
      </c>
      <c r="CD190" t="s">
        <v>180</v>
      </c>
      <c r="CE190" t="s">
        <v>180</v>
      </c>
      <c r="CG190" t="s">
        <v>180</v>
      </c>
      <c r="CH190" t="s">
        <v>180</v>
      </c>
      <c r="CI190" t="s">
        <v>180</v>
      </c>
      <c r="CJ190" t="s">
        <v>180</v>
      </c>
      <c r="CK190" t="s">
        <v>180</v>
      </c>
      <c r="CM190" t="s">
        <v>180</v>
      </c>
      <c r="CN190" t="s">
        <v>180</v>
      </c>
      <c r="CO190">
        <v>25.47</v>
      </c>
      <c r="CQ190">
        <v>177.6</v>
      </c>
      <c r="CR190">
        <v>178</v>
      </c>
      <c r="CS190" t="s">
        <v>180</v>
      </c>
      <c r="CT190" t="s">
        <v>180</v>
      </c>
      <c r="CU190">
        <v>36.6</v>
      </c>
      <c r="CV190">
        <v>117.1</v>
      </c>
      <c r="CW190">
        <v>63.8</v>
      </c>
      <c r="CX190">
        <v>73.2</v>
      </c>
      <c r="CY190">
        <v>18.5</v>
      </c>
      <c r="CZ190" t="s">
        <v>180</v>
      </c>
      <c r="DB190" t="s">
        <v>180</v>
      </c>
      <c r="DC190" t="s">
        <v>180</v>
      </c>
      <c r="DD190">
        <v>21.4</v>
      </c>
      <c r="DE190">
        <v>512</v>
      </c>
      <c r="DF190">
        <v>24.3</v>
      </c>
      <c r="DG190">
        <v>172</v>
      </c>
      <c r="DH190">
        <v>17.13</v>
      </c>
      <c r="DI190">
        <v>9.2899999999999991</v>
      </c>
      <c r="DJ190" t="s">
        <v>180</v>
      </c>
      <c r="DK190" t="s">
        <v>180</v>
      </c>
      <c r="DL190" t="s">
        <v>180</v>
      </c>
      <c r="DM190" t="s">
        <v>180</v>
      </c>
      <c r="DR190" t="s">
        <v>180</v>
      </c>
      <c r="DS190" t="s">
        <v>180</v>
      </c>
      <c r="DT190">
        <v>0.65</v>
      </c>
      <c r="DU190">
        <v>301</v>
      </c>
      <c r="DV190">
        <v>16.8</v>
      </c>
      <c r="DW190">
        <v>40.1</v>
      </c>
      <c r="DX190">
        <v>5.27</v>
      </c>
      <c r="DY190">
        <v>22.2</v>
      </c>
      <c r="DZ190">
        <v>5.24</v>
      </c>
      <c r="EA190">
        <v>1.6639999999999999</v>
      </c>
      <c r="EB190">
        <v>5.17</v>
      </c>
      <c r="EC190">
        <v>0.79100000000000004</v>
      </c>
      <c r="ED190">
        <v>4.8499999999999996</v>
      </c>
      <c r="EE190">
        <v>0.89300000000000002</v>
      </c>
      <c r="EF190">
        <v>2.4500000000000002</v>
      </c>
      <c r="EG190">
        <v>0.33200000000000002</v>
      </c>
      <c r="EH190">
        <v>2.1619999999999999</v>
      </c>
      <c r="EI190">
        <v>0.33500000000000002</v>
      </c>
      <c r="EJ190">
        <v>4.42</v>
      </c>
      <c r="EK190">
        <v>0.98</v>
      </c>
      <c r="EL190">
        <v>0.251</v>
      </c>
      <c r="EM190" t="s">
        <v>180</v>
      </c>
      <c r="EN190" t="s">
        <v>180</v>
      </c>
      <c r="EO190" t="s">
        <v>180</v>
      </c>
      <c r="EP190" t="s">
        <v>180</v>
      </c>
      <c r="EQ190" t="s">
        <v>180</v>
      </c>
      <c r="ER190" t="s">
        <v>180</v>
      </c>
      <c r="ET190">
        <v>3.06</v>
      </c>
      <c r="EV190">
        <v>2</v>
      </c>
      <c r="EW190">
        <v>0.79900000000000004</v>
      </c>
      <c r="EY190" t="s">
        <v>180</v>
      </c>
      <c r="EZ190" t="s">
        <v>180</v>
      </c>
      <c r="FB190" t="s">
        <v>180</v>
      </c>
      <c r="FD190" t="s">
        <v>180</v>
      </c>
      <c r="FF190" t="s">
        <v>180</v>
      </c>
      <c r="FH190" t="s">
        <v>180</v>
      </c>
      <c r="FI190" t="s">
        <v>180</v>
      </c>
      <c r="FJ190" t="s">
        <v>180</v>
      </c>
      <c r="FK190" t="s">
        <v>180</v>
      </c>
      <c r="FL190" t="s">
        <v>180</v>
      </c>
      <c r="FM190" t="s">
        <v>180</v>
      </c>
      <c r="FN190" t="s">
        <v>180</v>
      </c>
      <c r="FP190" t="s">
        <v>180</v>
      </c>
      <c r="FQ190" t="s">
        <v>180</v>
      </c>
      <c r="FR190" t="s">
        <v>180</v>
      </c>
      <c r="FS190" t="s">
        <v>180</v>
      </c>
      <c r="FT190" t="s">
        <v>180</v>
      </c>
      <c r="FU190" t="s">
        <v>180</v>
      </c>
      <c r="FV190" t="s">
        <v>2544</v>
      </c>
      <c r="FW190" t="s">
        <v>180</v>
      </c>
      <c r="FX190">
        <f t="shared" si="38"/>
        <v>7.9232192414431077</v>
      </c>
      <c r="FY190">
        <f t="shared" si="39"/>
        <v>79.555966697502313</v>
      </c>
      <c r="FZ190">
        <f t="shared" si="40"/>
        <v>7.7705827937095284</v>
      </c>
      <c r="GA190">
        <f t="shared" si="41"/>
        <v>2.4236817761332103</v>
      </c>
      <c r="GB190">
        <f t="shared" si="42"/>
        <v>2.3913043478260869</v>
      </c>
      <c r="GC190">
        <f t="shared" si="43"/>
        <v>0.65822784810126578</v>
      </c>
      <c r="GD190">
        <f t="shared" si="44"/>
        <v>21.069958847736626</v>
      </c>
      <c r="GE190">
        <f t="shared" si="45"/>
        <v>23.063063063063066</v>
      </c>
      <c r="GF190">
        <f t="shared" si="46"/>
        <v>17.916666666666664</v>
      </c>
      <c r="GG190">
        <f t="shared" si="47"/>
        <v>17.571511967308815</v>
      </c>
      <c r="GH190">
        <f t="shared" si="48"/>
        <v>7.6309226932668325E-2</v>
      </c>
      <c r="GI190">
        <f t="shared" si="49"/>
        <v>4.664331582019849E-2</v>
      </c>
      <c r="GJ190">
        <f t="shared" si="50"/>
        <v>0.39950000000000002</v>
      </c>
      <c r="GK190">
        <f t="shared" si="51"/>
        <v>150.5</v>
      </c>
      <c r="GL190">
        <f t="shared" si="52"/>
        <v>0.98073555166374793</v>
      </c>
      <c r="GM190">
        <f t="shared" si="53"/>
        <v>0.11675423234092236</v>
      </c>
      <c r="GN190">
        <f t="shared" si="54"/>
        <v>0.11904761904761904</v>
      </c>
      <c r="GO190">
        <f t="shared" si="55"/>
        <v>3.2061068702290076</v>
      </c>
      <c r="GP190">
        <f t="shared" si="56"/>
        <v>1.0257318136919369</v>
      </c>
      <c r="GQ190">
        <f>(EA190/0.0735)/((DZ190/0.195*(EB190/0.295))^0.5)</f>
        <v>1.0432379606680189</v>
      </c>
    </row>
    <row r="191" spans="1:199">
      <c r="A191" t="s">
        <v>2198</v>
      </c>
      <c r="B191" t="s">
        <v>2503</v>
      </c>
      <c r="C191" t="s">
        <v>7210</v>
      </c>
      <c r="D191" t="s">
        <v>6962</v>
      </c>
      <c r="E191" t="s">
        <v>6962</v>
      </c>
      <c r="F191">
        <v>20</v>
      </c>
      <c r="G191">
        <v>7</v>
      </c>
      <c r="H191" t="s">
        <v>7357</v>
      </c>
      <c r="I191" t="s">
        <v>2504</v>
      </c>
      <c r="J191" t="s">
        <v>2433</v>
      </c>
      <c r="K191">
        <v>46.143599999999999</v>
      </c>
      <c r="L191">
        <v>46.143599999999999</v>
      </c>
      <c r="M191">
        <v>-122.202</v>
      </c>
      <c r="N191">
        <v>-122.202</v>
      </c>
      <c r="O191" t="s">
        <v>179</v>
      </c>
      <c r="R191" t="s">
        <v>2545</v>
      </c>
      <c r="S191" t="s">
        <v>2506</v>
      </c>
      <c r="T191" t="s">
        <v>2507</v>
      </c>
      <c r="V191" t="s">
        <v>180</v>
      </c>
      <c r="W191" t="s">
        <v>180</v>
      </c>
      <c r="X191" t="s">
        <v>180</v>
      </c>
      <c r="Y191" t="s">
        <v>180</v>
      </c>
      <c r="Z191" t="s">
        <v>180</v>
      </c>
      <c r="AB191" t="s">
        <v>180</v>
      </c>
      <c r="AC191" t="s">
        <v>181</v>
      </c>
      <c r="AD191" t="s">
        <v>180</v>
      </c>
      <c r="AE191" t="s">
        <v>180</v>
      </c>
      <c r="AF191" t="s">
        <v>180</v>
      </c>
      <c r="AG191" t="s">
        <v>180</v>
      </c>
      <c r="AH191" t="s">
        <v>2508</v>
      </c>
      <c r="AI191">
        <v>53.08</v>
      </c>
      <c r="AJ191">
        <v>1.58</v>
      </c>
      <c r="AK191" t="s">
        <v>180</v>
      </c>
      <c r="AL191">
        <v>16.28</v>
      </c>
      <c r="AM191" t="s">
        <v>2490</v>
      </c>
      <c r="AP191">
        <v>8.8000000000000007</v>
      </c>
      <c r="AQ191">
        <v>7.78</v>
      </c>
      <c r="AR191">
        <v>6.17</v>
      </c>
      <c r="AS191">
        <v>0.14000000000000001</v>
      </c>
      <c r="AT191" t="s">
        <v>2491</v>
      </c>
      <c r="AU191">
        <v>1.04</v>
      </c>
      <c r="AV191">
        <v>3.85</v>
      </c>
      <c r="AW191">
        <v>0.32</v>
      </c>
      <c r="AY191" t="s">
        <v>180</v>
      </c>
      <c r="AZ191" t="s">
        <v>180</v>
      </c>
      <c r="BA191">
        <v>99.039999999999992</v>
      </c>
      <c r="BC191" t="s">
        <v>180</v>
      </c>
      <c r="BD191" t="s">
        <v>180</v>
      </c>
      <c r="BE191" t="s">
        <v>180</v>
      </c>
      <c r="BI191" t="s">
        <v>180</v>
      </c>
      <c r="BK191" t="s">
        <v>180</v>
      </c>
      <c r="BL191" t="s">
        <v>180</v>
      </c>
      <c r="BM191">
        <v>-0.36</v>
      </c>
      <c r="BN191" t="s">
        <v>180</v>
      </c>
      <c r="BO191" t="s">
        <v>180</v>
      </c>
      <c r="BP191" t="s">
        <v>180</v>
      </c>
      <c r="BQ191" t="s">
        <v>180</v>
      </c>
      <c r="BR191" t="s">
        <v>180</v>
      </c>
      <c r="BS191" t="s">
        <v>180</v>
      </c>
      <c r="BT191" t="s">
        <v>180</v>
      </c>
      <c r="BU191" t="s">
        <v>180</v>
      </c>
      <c r="BV191" t="s">
        <v>180</v>
      </c>
      <c r="BW191" t="s">
        <v>180</v>
      </c>
      <c r="BX191" t="s">
        <v>180</v>
      </c>
      <c r="BY191" t="s">
        <v>180</v>
      </c>
      <c r="BZ191" t="s">
        <v>180</v>
      </c>
      <c r="CD191" t="s">
        <v>180</v>
      </c>
      <c r="CE191" t="s">
        <v>180</v>
      </c>
      <c r="CG191" t="s">
        <v>180</v>
      </c>
      <c r="CH191" t="s">
        <v>180</v>
      </c>
      <c r="CI191" t="s">
        <v>180</v>
      </c>
      <c r="CJ191" t="s">
        <v>180</v>
      </c>
      <c r="CK191" t="s">
        <v>180</v>
      </c>
      <c r="CM191" t="s">
        <v>180</v>
      </c>
      <c r="CN191" t="s">
        <v>180</v>
      </c>
      <c r="CO191">
        <v>25.62</v>
      </c>
      <c r="CQ191">
        <v>177.6</v>
      </c>
      <c r="CR191">
        <v>181.9</v>
      </c>
      <c r="CS191" t="s">
        <v>180</v>
      </c>
      <c r="CT191" t="s">
        <v>180</v>
      </c>
      <c r="CU191">
        <v>36.9</v>
      </c>
      <c r="CV191">
        <v>115.33</v>
      </c>
      <c r="CW191">
        <v>70.400000000000006</v>
      </c>
      <c r="CX191">
        <v>75.3</v>
      </c>
      <c r="CY191">
        <v>18.600000000000001</v>
      </c>
      <c r="CZ191" t="s">
        <v>180</v>
      </c>
      <c r="DB191" t="s">
        <v>180</v>
      </c>
      <c r="DC191" t="s">
        <v>180</v>
      </c>
      <c r="DD191">
        <v>20.8</v>
      </c>
      <c r="DE191">
        <v>516</v>
      </c>
      <c r="DF191">
        <v>25.4</v>
      </c>
      <c r="DG191">
        <v>174</v>
      </c>
      <c r="DH191">
        <v>17.329999999999998</v>
      </c>
      <c r="DI191">
        <v>9.09</v>
      </c>
      <c r="DJ191" t="s">
        <v>180</v>
      </c>
      <c r="DK191" t="s">
        <v>180</v>
      </c>
      <c r="DL191" t="s">
        <v>180</v>
      </c>
      <c r="DM191" t="s">
        <v>180</v>
      </c>
      <c r="DR191" t="s">
        <v>180</v>
      </c>
      <c r="DS191" t="s">
        <v>180</v>
      </c>
      <c r="DT191">
        <v>0.61</v>
      </c>
      <c r="DU191">
        <v>299</v>
      </c>
      <c r="DV191">
        <v>16.899999999999999</v>
      </c>
      <c r="DW191">
        <v>40.299999999999997</v>
      </c>
      <c r="DX191">
        <v>5.19</v>
      </c>
      <c r="DY191">
        <v>22.5</v>
      </c>
      <c r="DZ191">
        <v>5.26</v>
      </c>
      <c r="EA191">
        <v>1.6970000000000001</v>
      </c>
      <c r="EB191">
        <v>5.33</v>
      </c>
      <c r="EC191">
        <v>0.83399999999999996</v>
      </c>
      <c r="ED191">
        <v>4.79</v>
      </c>
      <c r="EE191">
        <v>0.96199999999999997</v>
      </c>
      <c r="EF191">
        <v>2.61</v>
      </c>
      <c r="EG191">
        <v>0.34</v>
      </c>
      <c r="EH191">
        <v>2.3029999999999999</v>
      </c>
      <c r="EI191">
        <v>0.35299999999999998</v>
      </c>
      <c r="EJ191">
        <v>4.22</v>
      </c>
      <c r="EK191">
        <v>0.89</v>
      </c>
      <c r="EL191">
        <v>10.372999999999999</v>
      </c>
      <c r="EM191" t="s">
        <v>180</v>
      </c>
      <c r="EN191" t="s">
        <v>180</v>
      </c>
      <c r="EO191" t="s">
        <v>180</v>
      </c>
      <c r="EP191" t="s">
        <v>180</v>
      </c>
      <c r="EQ191" t="s">
        <v>180</v>
      </c>
      <c r="ER191" t="s">
        <v>180</v>
      </c>
      <c r="ET191">
        <v>3.29</v>
      </c>
      <c r="EV191">
        <v>2.1800000000000002</v>
      </c>
      <c r="EW191">
        <v>0.91500000000000004</v>
      </c>
      <c r="EY191" t="s">
        <v>180</v>
      </c>
      <c r="EZ191" t="s">
        <v>180</v>
      </c>
      <c r="FB191" t="s">
        <v>180</v>
      </c>
      <c r="FD191" t="s">
        <v>180</v>
      </c>
      <c r="FF191" t="s">
        <v>180</v>
      </c>
      <c r="FH191" t="s">
        <v>180</v>
      </c>
      <c r="FI191" t="s">
        <v>180</v>
      </c>
      <c r="FJ191" t="s">
        <v>180</v>
      </c>
      <c r="FK191" t="s">
        <v>180</v>
      </c>
      <c r="FL191" t="s">
        <v>180</v>
      </c>
      <c r="FM191" t="s">
        <v>180</v>
      </c>
      <c r="FN191" t="s">
        <v>180</v>
      </c>
      <c r="FP191" t="s">
        <v>180</v>
      </c>
      <c r="FQ191" t="s">
        <v>180</v>
      </c>
      <c r="FR191" t="s">
        <v>180</v>
      </c>
      <c r="FS191" t="s">
        <v>180</v>
      </c>
      <c r="FT191" t="s">
        <v>180</v>
      </c>
      <c r="FU191" t="s">
        <v>180</v>
      </c>
      <c r="FV191" t="s">
        <v>2546</v>
      </c>
      <c r="FW191" t="s">
        <v>180</v>
      </c>
      <c r="FX191">
        <f t="shared" si="38"/>
        <v>7.5249674337820229</v>
      </c>
      <c r="FY191">
        <f t="shared" si="39"/>
        <v>75.553625705601391</v>
      </c>
      <c r="FZ191">
        <f t="shared" si="40"/>
        <v>7.3382544507164562</v>
      </c>
      <c r="GA191">
        <f t="shared" si="41"/>
        <v>2.2839774207555363</v>
      </c>
      <c r="GB191">
        <f t="shared" si="42"/>
        <v>2.3143725575336518</v>
      </c>
      <c r="GC191">
        <f t="shared" si="43"/>
        <v>0.65822784810126578</v>
      </c>
      <c r="GD191">
        <f t="shared" si="44"/>
        <v>20.314960629921259</v>
      </c>
      <c r="GE191">
        <f t="shared" si="45"/>
        <v>22.933333333333334</v>
      </c>
      <c r="GF191">
        <f t="shared" si="46"/>
        <v>17.692307692307693</v>
      </c>
      <c r="GG191">
        <f t="shared" si="47"/>
        <v>17.253317945758802</v>
      </c>
      <c r="GH191">
        <f t="shared" si="48"/>
        <v>8.1637717121588099E-2</v>
      </c>
      <c r="GI191">
        <f t="shared" si="49"/>
        <v>5.2798615118291987E-2</v>
      </c>
      <c r="GJ191">
        <f t="shared" si="50"/>
        <v>0.41972477064220182</v>
      </c>
      <c r="GK191">
        <f t="shared" si="51"/>
        <v>137.15596330275227</v>
      </c>
      <c r="GL191">
        <f t="shared" si="52"/>
        <v>0.97518753606462782</v>
      </c>
      <c r="GM191">
        <f t="shared" si="53"/>
        <v>0.12579342181188694</v>
      </c>
      <c r="GN191">
        <f t="shared" si="54"/>
        <v>0.1289940828402367</v>
      </c>
      <c r="GO191">
        <f t="shared" si="55"/>
        <v>3.2129277566539924</v>
      </c>
      <c r="GP191">
        <f t="shared" si="56"/>
        <v>1.0356843562545723</v>
      </c>
      <c r="GQ191">
        <f>(EA191/0.0735)/((DZ191/0.195*(EB191/0.295))^0.5)</f>
        <v>1.0458426300293719</v>
      </c>
    </row>
    <row r="192" spans="1:199">
      <c r="A192" t="s">
        <v>2198</v>
      </c>
      <c r="B192" t="s">
        <v>2503</v>
      </c>
      <c r="C192" t="s">
        <v>7210</v>
      </c>
      <c r="D192" t="s">
        <v>6962</v>
      </c>
      <c r="E192" t="s">
        <v>6962</v>
      </c>
      <c r="F192">
        <v>20</v>
      </c>
      <c r="G192">
        <v>7</v>
      </c>
      <c r="H192" t="s">
        <v>7357</v>
      </c>
      <c r="I192" t="s">
        <v>2504</v>
      </c>
      <c r="J192" t="s">
        <v>2433</v>
      </c>
      <c r="K192">
        <v>46.143700000000003</v>
      </c>
      <c r="L192">
        <v>46.143700000000003</v>
      </c>
      <c r="M192">
        <v>-122.202</v>
      </c>
      <c r="N192">
        <v>-122.202</v>
      </c>
      <c r="O192" t="s">
        <v>179</v>
      </c>
      <c r="R192" t="s">
        <v>2547</v>
      </c>
      <c r="S192" t="s">
        <v>2506</v>
      </c>
      <c r="T192" t="s">
        <v>2507</v>
      </c>
      <c r="V192" t="s">
        <v>180</v>
      </c>
      <c r="W192" t="s">
        <v>180</v>
      </c>
      <c r="X192" t="s">
        <v>180</v>
      </c>
      <c r="Y192" t="s">
        <v>180</v>
      </c>
      <c r="Z192" t="s">
        <v>180</v>
      </c>
      <c r="AB192" t="s">
        <v>180</v>
      </c>
      <c r="AC192" t="s">
        <v>181</v>
      </c>
      <c r="AD192" t="s">
        <v>180</v>
      </c>
      <c r="AE192" t="s">
        <v>180</v>
      </c>
      <c r="AF192" t="s">
        <v>180</v>
      </c>
      <c r="AG192" t="s">
        <v>180</v>
      </c>
      <c r="AH192" t="s">
        <v>2508</v>
      </c>
      <c r="AI192">
        <v>51.09</v>
      </c>
      <c r="AJ192">
        <v>1.6</v>
      </c>
      <c r="AK192" t="s">
        <v>180</v>
      </c>
      <c r="AL192">
        <v>17.059999999999999</v>
      </c>
      <c r="AM192" t="s">
        <v>2497</v>
      </c>
      <c r="AP192">
        <v>9.77</v>
      </c>
      <c r="AQ192">
        <v>9.51</v>
      </c>
      <c r="AR192">
        <v>6.07</v>
      </c>
      <c r="AS192">
        <v>0.16</v>
      </c>
      <c r="AT192" t="s">
        <v>2498</v>
      </c>
      <c r="AU192">
        <v>0.68</v>
      </c>
      <c r="AV192">
        <v>3.55</v>
      </c>
      <c r="AW192">
        <v>0.22</v>
      </c>
      <c r="AY192" t="s">
        <v>180</v>
      </c>
      <c r="AZ192" t="s">
        <v>180</v>
      </c>
      <c r="BA192">
        <v>99.71</v>
      </c>
      <c r="BC192" t="s">
        <v>180</v>
      </c>
      <c r="BD192" t="s">
        <v>180</v>
      </c>
      <c r="BE192" t="s">
        <v>180</v>
      </c>
      <c r="BI192" t="s">
        <v>180</v>
      </c>
      <c r="BK192" t="s">
        <v>180</v>
      </c>
      <c r="BL192" t="s">
        <v>180</v>
      </c>
      <c r="BM192">
        <v>-0.52</v>
      </c>
      <c r="BN192" t="s">
        <v>180</v>
      </c>
      <c r="BO192" t="s">
        <v>180</v>
      </c>
      <c r="BP192" t="s">
        <v>180</v>
      </c>
      <c r="BQ192" t="s">
        <v>180</v>
      </c>
      <c r="BR192" t="s">
        <v>180</v>
      </c>
      <c r="BS192" t="s">
        <v>180</v>
      </c>
      <c r="BT192" t="s">
        <v>180</v>
      </c>
      <c r="BU192" t="s">
        <v>180</v>
      </c>
      <c r="BV192" t="s">
        <v>180</v>
      </c>
      <c r="BW192" t="s">
        <v>180</v>
      </c>
      <c r="BX192" t="s">
        <v>180</v>
      </c>
      <c r="BY192" t="s">
        <v>180</v>
      </c>
      <c r="BZ192" t="s">
        <v>180</v>
      </c>
      <c r="CD192" t="s">
        <v>180</v>
      </c>
      <c r="CE192" t="s">
        <v>180</v>
      </c>
      <c r="CG192" t="s">
        <v>180</v>
      </c>
      <c r="CH192" t="s">
        <v>180</v>
      </c>
      <c r="CI192" t="s">
        <v>180</v>
      </c>
      <c r="CJ192" t="s">
        <v>180</v>
      </c>
      <c r="CK192" t="s">
        <v>180</v>
      </c>
      <c r="CM192" t="s">
        <v>180</v>
      </c>
      <c r="CN192" t="s">
        <v>180</v>
      </c>
      <c r="CO192">
        <v>31.95</v>
      </c>
      <c r="CQ192">
        <v>219.4</v>
      </c>
      <c r="CR192">
        <v>150.30000000000001</v>
      </c>
      <c r="CS192" t="s">
        <v>180</v>
      </c>
      <c r="CT192" t="s">
        <v>180</v>
      </c>
      <c r="CU192">
        <v>38.1</v>
      </c>
      <c r="CV192">
        <v>77.040000000000006</v>
      </c>
      <c r="CW192">
        <v>62.6</v>
      </c>
      <c r="CX192">
        <v>58.8</v>
      </c>
      <c r="CY192">
        <v>17.100000000000001</v>
      </c>
      <c r="CZ192" t="s">
        <v>180</v>
      </c>
      <c r="DB192" t="s">
        <v>180</v>
      </c>
      <c r="DC192" t="s">
        <v>180</v>
      </c>
      <c r="DD192">
        <v>12</v>
      </c>
      <c r="DE192">
        <v>361</v>
      </c>
      <c r="DF192">
        <v>24.5</v>
      </c>
      <c r="DG192">
        <v>127</v>
      </c>
      <c r="DH192">
        <v>10.15</v>
      </c>
      <c r="DI192">
        <v>4.4800000000000004</v>
      </c>
      <c r="DJ192" t="s">
        <v>180</v>
      </c>
      <c r="DK192" t="s">
        <v>180</v>
      </c>
      <c r="DL192" t="s">
        <v>180</v>
      </c>
      <c r="DM192" t="s">
        <v>180</v>
      </c>
      <c r="DR192" t="s">
        <v>180</v>
      </c>
      <c r="DS192" t="s">
        <v>180</v>
      </c>
      <c r="DT192">
        <v>0.39</v>
      </c>
      <c r="DU192">
        <v>177</v>
      </c>
      <c r="DV192">
        <v>11.2</v>
      </c>
      <c r="DW192">
        <v>24.9</v>
      </c>
      <c r="DX192">
        <v>3.4</v>
      </c>
      <c r="DY192">
        <v>14.7</v>
      </c>
      <c r="DZ192">
        <v>4.16</v>
      </c>
      <c r="EA192">
        <v>1.347</v>
      </c>
      <c r="EB192">
        <v>4.6100000000000003</v>
      </c>
      <c r="EC192">
        <v>0.67900000000000005</v>
      </c>
      <c r="ED192">
        <v>4.6100000000000003</v>
      </c>
      <c r="EE192">
        <v>0.877</v>
      </c>
      <c r="EF192">
        <v>2.56</v>
      </c>
      <c r="EG192">
        <v>0.33200000000000002</v>
      </c>
      <c r="EH192">
        <v>2.2930000000000001</v>
      </c>
      <c r="EI192">
        <v>0.28100000000000003</v>
      </c>
      <c r="EJ192">
        <v>3.13</v>
      </c>
      <c r="EK192">
        <v>0.44</v>
      </c>
      <c r="EM192" t="s">
        <v>180</v>
      </c>
      <c r="EN192" t="s">
        <v>180</v>
      </c>
      <c r="EO192" t="s">
        <v>180</v>
      </c>
      <c r="EP192" t="s">
        <v>180</v>
      </c>
      <c r="EQ192" t="s">
        <v>180</v>
      </c>
      <c r="ER192" t="s">
        <v>180</v>
      </c>
      <c r="ET192">
        <v>1.71</v>
      </c>
      <c r="EV192">
        <v>1.19</v>
      </c>
      <c r="EW192">
        <v>0.39900000000000002</v>
      </c>
      <c r="EY192" t="s">
        <v>180</v>
      </c>
      <c r="EZ192" t="s">
        <v>180</v>
      </c>
      <c r="FB192" t="s">
        <v>180</v>
      </c>
      <c r="FD192" t="s">
        <v>180</v>
      </c>
      <c r="FF192" t="s">
        <v>180</v>
      </c>
      <c r="FH192" t="s">
        <v>180</v>
      </c>
      <c r="FI192" t="s">
        <v>180</v>
      </c>
      <c r="FJ192" t="s">
        <v>180</v>
      </c>
      <c r="FK192" t="s">
        <v>180</v>
      </c>
      <c r="FL192" t="s">
        <v>180</v>
      </c>
      <c r="FM192" t="s">
        <v>180</v>
      </c>
      <c r="FN192" t="s">
        <v>180</v>
      </c>
      <c r="FP192" t="s">
        <v>180</v>
      </c>
      <c r="FQ192" t="s">
        <v>180</v>
      </c>
      <c r="FR192" t="s">
        <v>180</v>
      </c>
      <c r="FS192" t="s">
        <v>180</v>
      </c>
      <c r="FT192" t="s">
        <v>180</v>
      </c>
      <c r="FU192" t="s">
        <v>180</v>
      </c>
      <c r="FV192" t="s">
        <v>2548</v>
      </c>
      <c r="FW192" t="s">
        <v>180</v>
      </c>
      <c r="FX192">
        <f t="shared" ref="FX192:FX257" si="57">DH192/EH192</f>
        <v>4.426515481901439</v>
      </c>
      <c r="FY192">
        <f t="shared" ref="FY192:FY257" si="58">DG192/EH192</f>
        <v>55.385957261229827</v>
      </c>
      <c r="FZ192">
        <f t="shared" ref="FZ192:FZ257" si="59">DV192/EH192</f>
        <v>4.8844308765808977</v>
      </c>
      <c r="GA192">
        <f t="shared" ref="GA192:GA257" si="60">DZ192/EH192</f>
        <v>1.814217182730048</v>
      </c>
      <c r="GB192">
        <f t="shared" ref="GB192:GB255" si="61">EB192/EH192</f>
        <v>2.0104666375926734</v>
      </c>
      <c r="GC192">
        <f t="shared" ref="GC192:GC257" si="62">AU192/AJ192</f>
        <v>0.42499999999999999</v>
      </c>
      <c r="GD192">
        <f t="shared" ref="GD192:GD257" si="63">DE192/DF192</f>
        <v>14.73469387755102</v>
      </c>
      <c r="GE192">
        <f t="shared" ref="GE192:GE257" si="64">DE192/DY192</f>
        <v>24.557823129251702</v>
      </c>
      <c r="GF192">
        <f t="shared" ref="GF192:GF257" si="65">DU192/DV192</f>
        <v>15.803571428571429</v>
      </c>
      <c r="GG192">
        <f t="shared" ref="GG192:GG257" si="66">DU192/DH192</f>
        <v>17.438423645320196</v>
      </c>
      <c r="GH192">
        <f t="shared" ref="GH192:GH255" si="67">ET192/DW192</f>
        <v>6.8674698795180719E-2</v>
      </c>
      <c r="GI192">
        <f t="shared" ref="GI192:GI256" si="68">EW192/DH192</f>
        <v>3.9310344827586205E-2</v>
      </c>
      <c r="GJ192">
        <f t="shared" ref="GJ192:GJ256" si="69">EW192/EV192</f>
        <v>0.33529411764705885</v>
      </c>
      <c r="GK192">
        <f t="shared" ref="GK192:GK257" si="70">DU192/EV192</f>
        <v>148.73949579831933</v>
      </c>
      <c r="GL192">
        <f t="shared" ref="GL192:GL257" si="71">DV192/DH192</f>
        <v>1.103448275862069</v>
      </c>
      <c r="GM192">
        <f t="shared" ref="GM192:GM257" si="72">EV192/DH192</f>
        <v>0.11724137931034481</v>
      </c>
      <c r="GN192">
        <f t="shared" ref="GN192:GN257" si="73">EV192/DV192</f>
        <v>0.10625</v>
      </c>
      <c r="GO192">
        <f t="shared" ref="GO192:GO257" si="74">DV192/DZ192</f>
        <v>2.6923076923076921</v>
      </c>
      <c r="GP192">
        <f t="shared" ref="GP192:GP255" si="75">DW192/0.808/((DV192/0.31*(DX192/0.122))^0.5)</f>
        <v>0.97118122666315065</v>
      </c>
      <c r="GQ192">
        <f>(EA192/0.0735)/((DZ192/0.195*(EB192/0.295))^0.5)</f>
        <v>1.003717375384507</v>
      </c>
    </row>
    <row r="193" spans="1:204">
      <c r="A193" t="s">
        <v>2198</v>
      </c>
      <c r="B193" t="s">
        <v>2503</v>
      </c>
      <c r="C193" t="s">
        <v>7210</v>
      </c>
      <c r="D193" t="s">
        <v>6962</v>
      </c>
      <c r="E193" t="s">
        <v>6962</v>
      </c>
      <c r="F193">
        <v>20</v>
      </c>
      <c r="G193">
        <v>7</v>
      </c>
      <c r="H193" t="s">
        <v>7357</v>
      </c>
      <c r="I193" t="s">
        <v>2504</v>
      </c>
      <c r="J193" t="s">
        <v>2433</v>
      </c>
      <c r="K193">
        <v>46.148600000000002</v>
      </c>
      <c r="L193">
        <v>46.148600000000002</v>
      </c>
      <c r="M193">
        <v>-122.2159</v>
      </c>
      <c r="N193">
        <v>-122.2159</v>
      </c>
      <c r="O193" t="s">
        <v>179</v>
      </c>
      <c r="R193" t="s">
        <v>2549</v>
      </c>
      <c r="S193" t="s">
        <v>2506</v>
      </c>
      <c r="T193" t="s">
        <v>2507</v>
      </c>
      <c r="V193" t="s">
        <v>180</v>
      </c>
      <c r="W193" t="s">
        <v>180</v>
      </c>
      <c r="X193" t="s">
        <v>180</v>
      </c>
      <c r="Y193" t="s">
        <v>180</v>
      </c>
      <c r="Z193" t="s">
        <v>180</v>
      </c>
      <c r="AB193" t="s">
        <v>180</v>
      </c>
      <c r="AC193" t="s">
        <v>181</v>
      </c>
      <c r="AD193" t="s">
        <v>180</v>
      </c>
      <c r="AE193" t="s">
        <v>180</v>
      </c>
      <c r="AF193" t="s">
        <v>180</v>
      </c>
      <c r="AG193" t="s">
        <v>180</v>
      </c>
      <c r="AH193" t="s">
        <v>2508</v>
      </c>
      <c r="AI193">
        <v>51.28</v>
      </c>
      <c r="AJ193">
        <v>1.73</v>
      </c>
      <c r="AK193" t="s">
        <v>180</v>
      </c>
      <c r="AL193">
        <v>16.420000000000002</v>
      </c>
      <c r="AM193" t="s">
        <v>2467</v>
      </c>
      <c r="AP193">
        <v>9.15</v>
      </c>
      <c r="AQ193">
        <v>8.43</v>
      </c>
      <c r="AR193">
        <v>6.89</v>
      </c>
      <c r="AS193">
        <v>0.15</v>
      </c>
      <c r="AT193" t="s">
        <v>2491</v>
      </c>
      <c r="AU193">
        <v>1.02</v>
      </c>
      <c r="AV193">
        <v>3.61</v>
      </c>
      <c r="AW193">
        <v>0.32</v>
      </c>
      <c r="AY193" t="s">
        <v>180</v>
      </c>
      <c r="AZ193" t="s">
        <v>180</v>
      </c>
      <c r="BA193">
        <v>99.000000000000014</v>
      </c>
      <c r="BC193" t="s">
        <v>180</v>
      </c>
      <c r="BD193" t="s">
        <v>180</v>
      </c>
      <c r="BE193" t="s">
        <v>180</v>
      </c>
      <c r="BI193" t="s">
        <v>180</v>
      </c>
      <c r="BK193" t="s">
        <v>180</v>
      </c>
      <c r="BL193" t="s">
        <v>180</v>
      </c>
      <c r="BM193">
        <v>-0.01</v>
      </c>
      <c r="BN193" t="s">
        <v>180</v>
      </c>
      <c r="BO193" t="s">
        <v>180</v>
      </c>
      <c r="BP193" t="s">
        <v>180</v>
      </c>
      <c r="BQ193" t="s">
        <v>180</v>
      </c>
      <c r="BR193" t="s">
        <v>180</v>
      </c>
      <c r="BS193" t="s">
        <v>180</v>
      </c>
      <c r="BT193" t="s">
        <v>180</v>
      </c>
      <c r="BU193" t="s">
        <v>180</v>
      </c>
      <c r="BV193" t="s">
        <v>180</v>
      </c>
      <c r="BW193" t="s">
        <v>180</v>
      </c>
      <c r="BX193" t="s">
        <v>180</v>
      </c>
      <c r="BY193" t="s">
        <v>180</v>
      </c>
      <c r="BZ193" t="s">
        <v>180</v>
      </c>
      <c r="CD193" t="s">
        <v>180</v>
      </c>
      <c r="CE193" t="s">
        <v>180</v>
      </c>
      <c r="CG193" t="s">
        <v>180</v>
      </c>
      <c r="CH193" t="s">
        <v>180</v>
      </c>
      <c r="CI193" t="s">
        <v>180</v>
      </c>
      <c r="CJ193" t="s">
        <v>180</v>
      </c>
      <c r="CK193" t="s">
        <v>180</v>
      </c>
      <c r="CM193" t="s">
        <v>180</v>
      </c>
      <c r="CN193" t="s">
        <v>180</v>
      </c>
      <c r="CO193">
        <v>22.57</v>
      </c>
      <c r="CQ193">
        <v>194.8</v>
      </c>
      <c r="CR193">
        <v>180.5</v>
      </c>
      <c r="CS193" t="s">
        <v>180</v>
      </c>
      <c r="CT193" t="s">
        <v>180</v>
      </c>
      <c r="CU193">
        <v>37.6</v>
      </c>
      <c r="CV193">
        <v>103.81</v>
      </c>
      <c r="CW193">
        <v>49.5</v>
      </c>
      <c r="CX193">
        <v>45.4</v>
      </c>
      <c r="CY193">
        <v>17.399999999999999</v>
      </c>
      <c r="CZ193" t="s">
        <v>180</v>
      </c>
      <c r="DB193" t="s">
        <v>180</v>
      </c>
      <c r="DC193" t="s">
        <v>180</v>
      </c>
      <c r="DD193">
        <v>18.899999999999999</v>
      </c>
      <c r="DE193">
        <v>519</v>
      </c>
      <c r="DF193">
        <v>22.8</v>
      </c>
      <c r="DG193">
        <v>160</v>
      </c>
      <c r="DH193">
        <v>17.47</v>
      </c>
      <c r="DI193">
        <v>6.53</v>
      </c>
      <c r="DJ193" t="s">
        <v>180</v>
      </c>
      <c r="DK193" t="s">
        <v>180</v>
      </c>
      <c r="DL193" t="s">
        <v>180</v>
      </c>
      <c r="DM193" t="s">
        <v>180</v>
      </c>
      <c r="DR193" t="s">
        <v>180</v>
      </c>
      <c r="DS193" t="s">
        <v>180</v>
      </c>
      <c r="DT193">
        <v>0.6</v>
      </c>
      <c r="DU193">
        <v>242</v>
      </c>
      <c r="DV193">
        <v>16.8</v>
      </c>
      <c r="DW193">
        <v>37.700000000000003</v>
      </c>
      <c r="DX193">
        <v>4.79</v>
      </c>
      <c r="DY193">
        <v>21.1</v>
      </c>
      <c r="DZ193">
        <v>4.8</v>
      </c>
      <c r="EA193">
        <v>1.5369999999999999</v>
      </c>
      <c r="EB193">
        <v>4.95</v>
      </c>
      <c r="EC193">
        <v>0.70099999999999996</v>
      </c>
      <c r="ED193">
        <v>4.41</v>
      </c>
      <c r="EE193">
        <v>0.86699999999999999</v>
      </c>
      <c r="EF193">
        <v>2.4</v>
      </c>
      <c r="EG193">
        <v>0.32</v>
      </c>
      <c r="EH193">
        <v>2.0379999999999998</v>
      </c>
      <c r="EI193">
        <v>0.28499999999999998</v>
      </c>
      <c r="EJ193">
        <v>3.51</v>
      </c>
      <c r="EK193">
        <v>0.91</v>
      </c>
      <c r="EL193">
        <v>0.34300000000000003</v>
      </c>
      <c r="EM193" t="s">
        <v>180</v>
      </c>
      <c r="EN193" t="s">
        <v>180</v>
      </c>
      <c r="EO193" t="s">
        <v>180</v>
      </c>
      <c r="EP193" t="s">
        <v>180</v>
      </c>
      <c r="EQ193" t="s">
        <v>180</v>
      </c>
      <c r="ER193" t="s">
        <v>180</v>
      </c>
      <c r="ET193">
        <v>2.58</v>
      </c>
      <c r="EV193">
        <v>1.72</v>
      </c>
      <c r="EW193">
        <v>0.73499999999999999</v>
      </c>
      <c r="EY193" t="s">
        <v>180</v>
      </c>
      <c r="EZ193" t="s">
        <v>180</v>
      </c>
      <c r="FB193" t="s">
        <v>180</v>
      </c>
      <c r="FD193" t="s">
        <v>180</v>
      </c>
      <c r="FF193" t="s">
        <v>180</v>
      </c>
      <c r="FH193" t="s">
        <v>180</v>
      </c>
      <c r="FI193" t="s">
        <v>180</v>
      </c>
      <c r="FJ193" t="s">
        <v>180</v>
      </c>
      <c r="FK193" t="s">
        <v>180</v>
      </c>
      <c r="FL193" t="s">
        <v>180</v>
      </c>
      <c r="FM193" t="s">
        <v>180</v>
      </c>
      <c r="FN193" t="s">
        <v>180</v>
      </c>
      <c r="FP193" t="s">
        <v>180</v>
      </c>
      <c r="FQ193" t="s">
        <v>180</v>
      </c>
      <c r="FR193" t="s">
        <v>180</v>
      </c>
      <c r="FS193" t="s">
        <v>180</v>
      </c>
      <c r="FT193" t="s">
        <v>180</v>
      </c>
      <c r="FU193" t="s">
        <v>180</v>
      </c>
      <c r="FV193" t="s">
        <v>2550</v>
      </c>
      <c r="FW193" t="s">
        <v>180</v>
      </c>
      <c r="FX193">
        <f t="shared" si="57"/>
        <v>8.5721295387634946</v>
      </c>
      <c r="FY193">
        <f t="shared" si="58"/>
        <v>78.508341511285579</v>
      </c>
      <c r="FZ193">
        <f t="shared" si="59"/>
        <v>8.2433758586849866</v>
      </c>
      <c r="GA193">
        <f t="shared" si="60"/>
        <v>2.3552502453385675</v>
      </c>
      <c r="GB193">
        <f t="shared" si="61"/>
        <v>2.4288518155053977</v>
      </c>
      <c r="GC193">
        <f t="shared" si="62"/>
        <v>0.58959537572254339</v>
      </c>
      <c r="GD193">
        <f t="shared" si="63"/>
        <v>22.763157894736842</v>
      </c>
      <c r="GE193">
        <f t="shared" si="64"/>
        <v>24.597156398104264</v>
      </c>
      <c r="GF193">
        <f t="shared" si="65"/>
        <v>14.404761904761903</v>
      </c>
      <c r="GG193">
        <f t="shared" si="66"/>
        <v>13.852318259874071</v>
      </c>
      <c r="GH193">
        <f t="shared" si="67"/>
        <v>6.8435013262599473E-2</v>
      </c>
      <c r="GI193">
        <f t="shared" si="68"/>
        <v>4.2072123640526621E-2</v>
      </c>
      <c r="GJ193">
        <f t="shared" si="69"/>
        <v>0.42732558139534882</v>
      </c>
      <c r="GK193">
        <f t="shared" si="70"/>
        <v>140.69767441860466</v>
      </c>
      <c r="GL193">
        <f t="shared" si="71"/>
        <v>0.96164854035489422</v>
      </c>
      <c r="GM193">
        <f t="shared" si="72"/>
        <v>9.8454493417286779E-2</v>
      </c>
      <c r="GN193">
        <f t="shared" si="73"/>
        <v>0.10238095238095238</v>
      </c>
      <c r="GO193">
        <f t="shared" si="74"/>
        <v>3.5000000000000004</v>
      </c>
      <c r="GP193">
        <f t="shared" si="75"/>
        <v>1.0115057458394519</v>
      </c>
      <c r="GQ193">
        <f>(EA193/0.0735)/((DZ193/0.195*(EB193/0.295))^0.5)</f>
        <v>1.0289437272680799</v>
      </c>
    </row>
    <row r="194" spans="1:204">
      <c r="A194" t="s">
        <v>2198</v>
      </c>
      <c r="B194" t="s">
        <v>2731</v>
      </c>
      <c r="C194" t="s">
        <v>7210</v>
      </c>
      <c r="D194" t="s">
        <v>6962</v>
      </c>
      <c r="E194" t="s">
        <v>6962</v>
      </c>
      <c r="F194">
        <v>20</v>
      </c>
      <c r="G194">
        <v>7</v>
      </c>
      <c r="H194" t="s">
        <v>7357</v>
      </c>
      <c r="I194" t="s">
        <v>2432</v>
      </c>
      <c r="J194" t="s">
        <v>2732</v>
      </c>
      <c r="K194">
        <v>46.055999999999997</v>
      </c>
      <c r="L194">
        <v>46.055999999999997</v>
      </c>
      <c r="M194">
        <v>-122.247</v>
      </c>
      <c r="N194">
        <v>-122.247</v>
      </c>
      <c r="O194" t="s">
        <v>179</v>
      </c>
      <c r="R194" t="s">
        <v>2733</v>
      </c>
      <c r="S194" t="s">
        <v>2734</v>
      </c>
      <c r="T194" t="s">
        <v>7717</v>
      </c>
      <c r="U194" t="s">
        <v>2735</v>
      </c>
      <c r="V194" t="s">
        <v>2736</v>
      </c>
      <c r="W194" t="s">
        <v>180</v>
      </c>
      <c r="X194" t="s">
        <v>180</v>
      </c>
      <c r="Y194" t="s">
        <v>180</v>
      </c>
      <c r="Z194" t="s">
        <v>180</v>
      </c>
      <c r="AB194" t="s">
        <v>180</v>
      </c>
      <c r="AC194" t="s">
        <v>181</v>
      </c>
      <c r="AD194" t="s">
        <v>180</v>
      </c>
      <c r="AE194" t="s">
        <v>180</v>
      </c>
      <c r="AF194" t="s">
        <v>180</v>
      </c>
      <c r="AG194" t="s">
        <v>180</v>
      </c>
      <c r="AH194" t="s">
        <v>2737</v>
      </c>
      <c r="AI194">
        <v>48.56</v>
      </c>
      <c r="AJ194">
        <v>1.47</v>
      </c>
      <c r="AK194" t="s">
        <v>180</v>
      </c>
      <c r="AL194">
        <v>17.47</v>
      </c>
      <c r="AM194" t="s">
        <v>180</v>
      </c>
      <c r="AP194">
        <v>11.67</v>
      </c>
      <c r="AQ194">
        <v>9.58</v>
      </c>
      <c r="AR194">
        <v>6.57</v>
      </c>
      <c r="AS194">
        <v>0.16</v>
      </c>
      <c r="AT194" t="s">
        <v>180</v>
      </c>
      <c r="AU194">
        <v>0.56000000000000005</v>
      </c>
      <c r="AV194">
        <v>3.65</v>
      </c>
      <c r="AW194">
        <v>0.15</v>
      </c>
      <c r="AY194" t="s">
        <v>180</v>
      </c>
      <c r="AZ194" t="s">
        <v>180</v>
      </c>
      <c r="BA194">
        <v>99.84</v>
      </c>
      <c r="BC194" t="s">
        <v>180</v>
      </c>
      <c r="BD194" t="s">
        <v>180</v>
      </c>
      <c r="BE194" t="s">
        <v>180</v>
      </c>
      <c r="BI194" t="s">
        <v>180</v>
      </c>
      <c r="BK194" t="s">
        <v>180</v>
      </c>
      <c r="BL194" t="s">
        <v>180</v>
      </c>
      <c r="BN194" t="s">
        <v>180</v>
      </c>
      <c r="BO194" t="s">
        <v>180</v>
      </c>
      <c r="BP194" t="s">
        <v>180</v>
      </c>
      <c r="BQ194" t="s">
        <v>180</v>
      </c>
      <c r="BR194" t="s">
        <v>180</v>
      </c>
      <c r="BS194" t="s">
        <v>180</v>
      </c>
      <c r="BT194" t="s">
        <v>180</v>
      </c>
      <c r="BU194" t="s">
        <v>180</v>
      </c>
      <c r="BV194" t="s">
        <v>180</v>
      </c>
      <c r="BW194" t="s">
        <v>180</v>
      </c>
      <c r="BX194" t="s">
        <v>180</v>
      </c>
      <c r="BY194" t="s">
        <v>180</v>
      </c>
      <c r="BZ194" t="s">
        <v>180</v>
      </c>
      <c r="CA194">
        <v>8.02</v>
      </c>
      <c r="CB194">
        <v>1</v>
      </c>
      <c r="CC194">
        <v>3</v>
      </c>
      <c r="CD194" t="s">
        <v>180</v>
      </c>
      <c r="CE194" t="s">
        <v>180</v>
      </c>
      <c r="CG194" t="s">
        <v>180</v>
      </c>
      <c r="CH194" t="s">
        <v>180</v>
      </c>
      <c r="CI194" t="s">
        <v>180</v>
      </c>
      <c r="CJ194" t="s">
        <v>180</v>
      </c>
      <c r="CK194" t="s">
        <v>180</v>
      </c>
      <c r="CM194" t="s">
        <v>180</v>
      </c>
      <c r="CN194" t="s">
        <v>180</v>
      </c>
      <c r="CO194">
        <v>33.299999999999997</v>
      </c>
      <c r="CQ194">
        <v>210</v>
      </c>
      <c r="CR194">
        <v>175</v>
      </c>
      <c r="CS194" t="s">
        <v>180</v>
      </c>
      <c r="CT194" t="s">
        <v>180</v>
      </c>
      <c r="CU194">
        <v>41.7</v>
      </c>
      <c r="CV194">
        <v>85</v>
      </c>
      <c r="CX194">
        <v>83</v>
      </c>
      <c r="CZ194" t="s">
        <v>180</v>
      </c>
      <c r="DB194" t="s">
        <v>180</v>
      </c>
      <c r="DC194" t="s">
        <v>180</v>
      </c>
      <c r="DD194">
        <v>11</v>
      </c>
      <c r="DE194">
        <v>321</v>
      </c>
      <c r="DF194">
        <v>22.2</v>
      </c>
      <c r="DG194">
        <v>132</v>
      </c>
      <c r="DH194">
        <v>7.8</v>
      </c>
      <c r="DJ194" t="s">
        <v>180</v>
      </c>
      <c r="DK194" t="s">
        <v>180</v>
      </c>
      <c r="DL194" t="s">
        <v>180</v>
      </c>
      <c r="DM194" t="s">
        <v>180</v>
      </c>
      <c r="DR194" t="s">
        <v>180</v>
      </c>
      <c r="DS194" t="s">
        <v>180</v>
      </c>
      <c r="DT194">
        <v>0.36</v>
      </c>
      <c r="DU194">
        <v>113</v>
      </c>
      <c r="DV194">
        <v>8.1</v>
      </c>
      <c r="DW194">
        <v>21.1</v>
      </c>
      <c r="DY194">
        <v>21.1</v>
      </c>
      <c r="DZ194">
        <v>3.51</v>
      </c>
      <c r="EA194">
        <v>1.29</v>
      </c>
      <c r="EC194">
        <v>0.69</v>
      </c>
      <c r="EH194">
        <v>2.35</v>
      </c>
      <c r="EI194">
        <v>0.33</v>
      </c>
      <c r="EJ194">
        <v>3</v>
      </c>
      <c r="EK194">
        <v>0.56999999999999995</v>
      </c>
      <c r="EM194" t="s">
        <v>180</v>
      </c>
      <c r="EN194" t="s">
        <v>180</v>
      </c>
      <c r="EO194" t="s">
        <v>180</v>
      </c>
      <c r="EP194" t="s">
        <v>180</v>
      </c>
      <c r="EQ194" t="s">
        <v>180</v>
      </c>
      <c r="ER194" t="s">
        <v>180</v>
      </c>
      <c r="ET194">
        <v>5</v>
      </c>
      <c r="EV194">
        <v>0.94</v>
      </c>
      <c r="EX194">
        <v>0.51299700000000004</v>
      </c>
      <c r="EY194" t="s">
        <v>180</v>
      </c>
      <c r="EZ194" t="s">
        <v>180</v>
      </c>
      <c r="FA194">
        <v>0.70313000000000003</v>
      </c>
      <c r="FB194" t="s">
        <v>180</v>
      </c>
      <c r="FC194">
        <v>18.869</v>
      </c>
      <c r="FD194" t="s">
        <v>180</v>
      </c>
      <c r="FE194">
        <v>15.573</v>
      </c>
      <c r="FF194" t="s">
        <v>180</v>
      </c>
      <c r="FG194">
        <v>38.512999999999998</v>
      </c>
      <c r="FH194" t="s">
        <v>180</v>
      </c>
      <c r="FI194" t="s">
        <v>180</v>
      </c>
      <c r="FJ194" t="s">
        <v>180</v>
      </c>
      <c r="FK194" t="s">
        <v>180</v>
      </c>
      <c r="FL194" t="s">
        <v>180</v>
      </c>
      <c r="FM194" t="s">
        <v>180</v>
      </c>
      <c r="FN194" t="s">
        <v>180</v>
      </c>
      <c r="FP194" t="s">
        <v>180</v>
      </c>
      <c r="FQ194" t="s">
        <v>180</v>
      </c>
      <c r="FR194" t="s">
        <v>180</v>
      </c>
      <c r="FS194" t="s">
        <v>180</v>
      </c>
      <c r="FT194" t="s">
        <v>180</v>
      </c>
      <c r="FU194" t="s">
        <v>180</v>
      </c>
      <c r="FV194" t="s">
        <v>2738</v>
      </c>
      <c r="FW194" t="s">
        <v>180</v>
      </c>
      <c r="FX194">
        <f t="shared" si="57"/>
        <v>3.3191489361702127</v>
      </c>
      <c r="FY194">
        <f t="shared" si="58"/>
        <v>56.170212765957444</v>
      </c>
      <c r="FZ194">
        <f t="shared" si="59"/>
        <v>3.4468085106382977</v>
      </c>
      <c r="GA194">
        <f t="shared" si="60"/>
        <v>1.4936170212765956</v>
      </c>
      <c r="GC194">
        <f t="shared" si="62"/>
        <v>0.38095238095238099</v>
      </c>
      <c r="GD194">
        <f t="shared" si="63"/>
        <v>14.45945945945946</v>
      </c>
      <c r="GE194">
        <f t="shared" si="64"/>
        <v>15.213270142180093</v>
      </c>
      <c r="GF194">
        <f t="shared" si="65"/>
        <v>13.950617283950617</v>
      </c>
      <c r="GG194">
        <f t="shared" si="66"/>
        <v>14.487179487179487</v>
      </c>
      <c r="GH194">
        <f t="shared" si="67"/>
        <v>0.23696682464454974</v>
      </c>
      <c r="GK194">
        <f t="shared" si="70"/>
        <v>120.21276595744682</v>
      </c>
      <c r="GL194">
        <f t="shared" si="71"/>
        <v>1.0384615384615385</v>
      </c>
      <c r="GM194">
        <f t="shared" si="72"/>
        <v>0.12051282051282051</v>
      </c>
      <c r="GN194">
        <f t="shared" si="73"/>
        <v>0.11604938271604938</v>
      </c>
      <c r="GO194">
        <f t="shared" si="74"/>
        <v>2.3076923076923079</v>
      </c>
      <c r="GQ194" t="e">
        <f>(EA194/0.0735)/((DZ194/0.195*(EB194/0.295))^0.5)</f>
        <v>#DIV/0!</v>
      </c>
      <c r="GR194">
        <v>0.51299700000000004</v>
      </c>
      <c r="GS194">
        <v>0.70313000000000003</v>
      </c>
      <c r="GT194">
        <v>18.869</v>
      </c>
      <c r="GU194">
        <v>15.573</v>
      </c>
      <c r="GV194">
        <v>38.512999999999998</v>
      </c>
    </row>
    <row r="195" spans="1:204">
      <c r="A195" t="s">
        <v>2198</v>
      </c>
      <c r="B195" t="s">
        <v>3125</v>
      </c>
      <c r="C195" t="s">
        <v>7210</v>
      </c>
      <c r="D195" t="s">
        <v>6960</v>
      </c>
      <c r="E195" t="s">
        <v>6955</v>
      </c>
      <c r="F195">
        <v>21</v>
      </c>
      <c r="G195">
        <v>7</v>
      </c>
      <c r="H195" t="s">
        <v>7357</v>
      </c>
      <c r="I195" t="s">
        <v>3126</v>
      </c>
      <c r="J195" t="s">
        <v>180</v>
      </c>
      <c r="K195">
        <v>46.339199999999998</v>
      </c>
      <c r="L195">
        <v>46.339199999999998</v>
      </c>
      <c r="M195">
        <v>-121.7414</v>
      </c>
      <c r="N195">
        <v>-121.7414</v>
      </c>
      <c r="O195" t="s">
        <v>179</v>
      </c>
      <c r="R195" t="s">
        <v>3143</v>
      </c>
      <c r="S195" t="s">
        <v>3141</v>
      </c>
      <c r="T195" t="s">
        <v>604</v>
      </c>
      <c r="U195" t="s">
        <v>180</v>
      </c>
      <c r="V195" t="s">
        <v>180</v>
      </c>
      <c r="W195" t="s">
        <v>180</v>
      </c>
      <c r="X195" t="s">
        <v>3129</v>
      </c>
      <c r="Y195" t="s">
        <v>180</v>
      </c>
      <c r="Z195" t="s">
        <v>180</v>
      </c>
      <c r="AB195" t="s">
        <v>180</v>
      </c>
      <c r="AC195" t="s">
        <v>181</v>
      </c>
      <c r="AD195" t="s">
        <v>180</v>
      </c>
      <c r="AE195" t="s">
        <v>180</v>
      </c>
      <c r="AF195" t="s">
        <v>180</v>
      </c>
      <c r="AG195" t="s">
        <v>180</v>
      </c>
      <c r="AH195" t="s">
        <v>3130</v>
      </c>
      <c r="AI195">
        <v>49.88</v>
      </c>
      <c r="AJ195">
        <v>1.3</v>
      </c>
      <c r="AK195" t="s">
        <v>180</v>
      </c>
      <c r="AL195">
        <v>16.66</v>
      </c>
      <c r="AM195" t="s">
        <v>180</v>
      </c>
      <c r="AP195">
        <v>8.58</v>
      </c>
      <c r="AQ195">
        <v>9.9499999999999993</v>
      </c>
      <c r="AR195">
        <v>8.75</v>
      </c>
      <c r="AS195">
        <v>0.15</v>
      </c>
      <c r="AT195" t="s">
        <v>180</v>
      </c>
      <c r="AU195">
        <v>1.23</v>
      </c>
      <c r="AV195">
        <v>3.05</v>
      </c>
      <c r="AW195">
        <v>0.44</v>
      </c>
      <c r="AY195" t="s">
        <v>180</v>
      </c>
      <c r="AZ195" t="s">
        <v>180</v>
      </c>
      <c r="BA195">
        <v>99.990000000000009</v>
      </c>
      <c r="BC195" t="s">
        <v>180</v>
      </c>
      <c r="BD195" t="s">
        <v>180</v>
      </c>
      <c r="BE195" t="s">
        <v>180</v>
      </c>
      <c r="BI195" t="s">
        <v>180</v>
      </c>
      <c r="BK195" t="s">
        <v>180</v>
      </c>
      <c r="BL195" t="s">
        <v>180</v>
      </c>
      <c r="BN195" t="s">
        <v>180</v>
      </c>
      <c r="BO195" t="s">
        <v>180</v>
      </c>
      <c r="BP195" t="s">
        <v>180</v>
      </c>
      <c r="BQ195" t="s">
        <v>180</v>
      </c>
      <c r="BR195" t="s">
        <v>180</v>
      </c>
      <c r="BS195" t="s">
        <v>180</v>
      </c>
      <c r="BT195" t="s">
        <v>180</v>
      </c>
      <c r="BU195" t="s">
        <v>180</v>
      </c>
      <c r="BV195" t="s">
        <v>180</v>
      </c>
      <c r="BW195" t="s">
        <v>180</v>
      </c>
      <c r="BX195" t="s">
        <v>180</v>
      </c>
      <c r="BY195" t="s">
        <v>180</v>
      </c>
      <c r="BZ195" t="s">
        <v>180</v>
      </c>
      <c r="CD195" t="s">
        <v>180</v>
      </c>
      <c r="CE195" t="s">
        <v>180</v>
      </c>
      <c r="CG195" t="s">
        <v>180</v>
      </c>
      <c r="CH195" t="s">
        <v>180</v>
      </c>
      <c r="CI195" t="s">
        <v>180</v>
      </c>
      <c r="CJ195" t="s">
        <v>180</v>
      </c>
      <c r="CK195" t="s">
        <v>180</v>
      </c>
      <c r="CM195" t="s">
        <v>180</v>
      </c>
      <c r="CN195" t="s">
        <v>180</v>
      </c>
      <c r="CO195">
        <v>34.700000000000003</v>
      </c>
      <c r="CQ195">
        <v>189</v>
      </c>
      <c r="CR195">
        <v>287</v>
      </c>
      <c r="CS195" t="s">
        <v>180</v>
      </c>
      <c r="CT195" t="s">
        <v>180</v>
      </c>
      <c r="CU195">
        <v>43.1</v>
      </c>
      <c r="CV195">
        <v>153</v>
      </c>
      <c r="CW195">
        <v>71</v>
      </c>
      <c r="CX195">
        <v>74</v>
      </c>
      <c r="CY195">
        <v>17</v>
      </c>
      <c r="CZ195" t="s">
        <v>180</v>
      </c>
      <c r="DB195" t="s">
        <v>180</v>
      </c>
      <c r="DC195" t="s">
        <v>180</v>
      </c>
      <c r="DD195">
        <v>22</v>
      </c>
      <c r="DE195">
        <v>793</v>
      </c>
      <c r="DF195">
        <v>23</v>
      </c>
      <c r="DG195">
        <v>173</v>
      </c>
      <c r="DH195">
        <v>11</v>
      </c>
      <c r="DJ195" t="s">
        <v>180</v>
      </c>
      <c r="DK195" t="s">
        <v>180</v>
      </c>
      <c r="DL195" t="s">
        <v>180</v>
      </c>
      <c r="DM195" t="s">
        <v>180</v>
      </c>
      <c r="DR195" t="s">
        <v>180</v>
      </c>
      <c r="DS195" t="s">
        <v>180</v>
      </c>
      <c r="DT195">
        <v>0.17</v>
      </c>
      <c r="DU195">
        <v>389</v>
      </c>
      <c r="DV195">
        <v>28.8</v>
      </c>
      <c r="DW195">
        <v>65.2</v>
      </c>
      <c r="DX195">
        <v>8.6</v>
      </c>
      <c r="DY195">
        <v>35.6</v>
      </c>
      <c r="DZ195">
        <v>7.07</v>
      </c>
      <c r="EA195">
        <v>2.08</v>
      </c>
      <c r="EB195">
        <v>5.75</v>
      </c>
      <c r="EC195">
        <v>0.83</v>
      </c>
      <c r="ED195">
        <v>4.82</v>
      </c>
      <c r="EE195">
        <v>0.95</v>
      </c>
      <c r="EF195">
        <v>2.52</v>
      </c>
      <c r="EG195">
        <v>0.35</v>
      </c>
      <c r="EH195">
        <v>2.21</v>
      </c>
      <c r="EI195">
        <v>0.34</v>
      </c>
      <c r="EJ195">
        <v>4.26</v>
      </c>
      <c r="EK195">
        <v>0.67</v>
      </c>
      <c r="EM195" t="s">
        <v>180</v>
      </c>
      <c r="EN195" t="s">
        <v>180</v>
      </c>
      <c r="EO195" t="s">
        <v>180</v>
      </c>
      <c r="EP195" t="s">
        <v>180</v>
      </c>
      <c r="EQ195" t="s">
        <v>180</v>
      </c>
      <c r="ER195" t="s">
        <v>180</v>
      </c>
      <c r="ET195">
        <v>3.4</v>
      </c>
      <c r="EV195">
        <v>4.0199999999999996</v>
      </c>
      <c r="EW195">
        <v>1.17</v>
      </c>
      <c r="EX195">
        <v>0.512965</v>
      </c>
      <c r="EY195" t="s">
        <v>180</v>
      </c>
      <c r="EZ195" t="s">
        <v>180</v>
      </c>
      <c r="FA195">
        <v>0.70352300000000001</v>
      </c>
      <c r="FB195" t="s">
        <v>180</v>
      </c>
      <c r="FC195">
        <v>18.932300000000001</v>
      </c>
      <c r="FD195" t="s">
        <v>180</v>
      </c>
      <c r="FE195">
        <v>15.5947</v>
      </c>
      <c r="FF195" t="s">
        <v>180</v>
      </c>
      <c r="FG195">
        <v>38.604100000000003</v>
      </c>
      <c r="FH195" t="s">
        <v>180</v>
      </c>
      <c r="FI195" t="s">
        <v>180</v>
      </c>
      <c r="FJ195" t="s">
        <v>180</v>
      </c>
      <c r="FK195" t="s">
        <v>180</v>
      </c>
      <c r="FL195" t="s">
        <v>180</v>
      </c>
      <c r="FM195" t="s">
        <v>180</v>
      </c>
      <c r="FN195" t="s">
        <v>180</v>
      </c>
      <c r="FP195" t="s">
        <v>180</v>
      </c>
      <c r="FQ195" t="s">
        <v>180</v>
      </c>
      <c r="FR195" t="s">
        <v>180</v>
      </c>
      <c r="FS195" t="s">
        <v>180</v>
      </c>
      <c r="FT195" t="s">
        <v>180</v>
      </c>
      <c r="FU195" t="s">
        <v>180</v>
      </c>
      <c r="FV195" t="s">
        <v>3144</v>
      </c>
      <c r="FW195" t="s">
        <v>180</v>
      </c>
      <c r="FX195">
        <f>DH195/EH195</f>
        <v>4.9773755656108598</v>
      </c>
      <c r="FY195">
        <f>DG195/EH195</f>
        <v>78.280542986425345</v>
      </c>
      <c r="FZ195">
        <f>DV195/EH195</f>
        <v>13.031674208144796</v>
      </c>
      <c r="GA195">
        <f>DZ195/EH195</f>
        <v>3.1990950226244346</v>
      </c>
      <c r="GB195">
        <f>EB195/EH195</f>
        <v>2.6018099547511313</v>
      </c>
      <c r="GC195">
        <f>AU195/AJ195</f>
        <v>0.94615384615384612</v>
      </c>
      <c r="GD195">
        <f>DE195/DF195</f>
        <v>34.478260869565219</v>
      </c>
      <c r="GE195">
        <f>DE195/DY195</f>
        <v>22.275280898876403</v>
      </c>
      <c r="GF195">
        <f>DU195/DV195</f>
        <v>13.506944444444445</v>
      </c>
      <c r="GG195">
        <f>DU195/DH195</f>
        <v>35.363636363636367</v>
      </c>
      <c r="GH195">
        <f>ET195/DW195</f>
        <v>5.2147239263803678E-2</v>
      </c>
      <c r="GI195">
        <f>EW195/DH195</f>
        <v>0.10636363636363635</v>
      </c>
      <c r="GJ195">
        <f>EW195/EV195</f>
        <v>0.29104477611940299</v>
      </c>
      <c r="GK195">
        <f>DU195/EV195</f>
        <v>96.766169154228862</v>
      </c>
      <c r="GL195">
        <f>DV195/DH195</f>
        <v>2.6181818181818182</v>
      </c>
      <c r="GM195">
        <f>EV195/DH195</f>
        <v>0.36545454545454542</v>
      </c>
      <c r="GN195">
        <f>EV195/DV195</f>
        <v>0.13958333333333331</v>
      </c>
      <c r="GO195">
        <f>DV195/DZ195</f>
        <v>4.0735502121640739</v>
      </c>
      <c r="GP195">
        <f>DW195/0.808/((DV195/0.31*(DX195/0.122))^0.5)</f>
        <v>0.9971294143498497</v>
      </c>
      <c r="GQ195">
        <f>(EA195/0.0735)/((DZ195/0.195*(EB195/0.295))^0.5)</f>
        <v>1.0645368027813442</v>
      </c>
      <c r="GR195">
        <v>0.512965</v>
      </c>
      <c r="GS195">
        <v>0.70352300000000001</v>
      </c>
      <c r="GT195">
        <v>18.932300000000001</v>
      </c>
      <c r="GU195">
        <v>15.5947</v>
      </c>
      <c r="GV195">
        <v>38.604100000000003</v>
      </c>
    </row>
    <row r="196" spans="1:204">
      <c r="A196" t="s">
        <v>2198</v>
      </c>
      <c r="B196" t="s">
        <v>3125</v>
      </c>
      <c r="C196" t="s">
        <v>7210</v>
      </c>
      <c r="D196" t="s">
        <v>6960</v>
      </c>
      <c r="E196" t="s">
        <v>6955</v>
      </c>
      <c r="F196">
        <v>21</v>
      </c>
      <c r="G196">
        <v>7</v>
      </c>
      <c r="H196" t="s">
        <v>7357</v>
      </c>
      <c r="I196" t="s">
        <v>3126</v>
      </c>
      <c r="J196" t="s">
        <v>180</v>
      </c>
      <c r="K196">
        <v>46.397300000000001</v>
      </c>
      <c r="L196">
        <v>46.397300000000001</v>
      </c>
      <c r="M196">
        <v>-121.72790000000001</v>
      </c>
      <c r="N196">
        <v>-121.72790000000001</v>
      </c>
      <c r="O196" t="s">
        <v>179</v>
      </c>
      <c r="R196" t="s">
        <v>3145</v>
      </c>
      <c r="S196" t="s">
        <v>3141</v>
      </c>
      <c r="T196" t="s">
        <v>604</v>
      </c>
      <c r="U196" t="s">
        <v>180</v>
      </c>
      <c r="V196" t="s">
        <v>180</v>
      </c>
      <c r="W196" t="s">
        <v>180</v>
      </c>
      <c r="X196" t="s">
        <v>3129</v>
      </c>
      <c r="Y196" t="s">
        <v>180</v>
      </c>
      <c r="Z196" t="s">
        <v>180</v>
      </c>
      <c r="AB196" t="s">
        <v>180</v>
      </c>
      <c r="AC196" t="s">
        <v>181</v>
      </c>
      <c r="AD196" t="s">
        <v>180</v>
      </c>
      <c r="AE196" t="s">
        <v>180</v>
      </c>
      <c r="AF196" t="s">
        <v>180</v>
      </c>
      <c r="AG196" t="s">
        <v>180</v>
      </c>
      <c r="AH196" t="s">
        <v>3130</v>
      </c>
      <c r="AI196">
        <v>50.23</v>
      </c>
      <c r="AJ196">
        <v>1.35</v>
      </c>
      <c r="AK196" t="s">
        <v>180</v>
      </c>
      <c r="AL196">
        <v>16.579999999999998</v>
      </c>
      <c r="AM196" t="s">
        <v>180</v>
      </c>
      <c r="AP196">
        <v>8.51</v>
      </c>
      <c r="AQ196">
        <v>9.69</v>
      </c>
      <c r="AR196">
        <v>8.61</v>
      </c>
      <c r="AS196">
        <v>0.15</v>
      </c>
      <c r="AT196" t="s">
        <v>180</v>
      </c>
      <c r="AU196">
        <v>1.3</v>
      </c>
      <c r="AV196">
        <v>3.12</v>
      </c>
      <c r="AW196">
        <v>0.46</v>
      </c>
      <c r="AY196" t="s">
        <v>180</v>
      </c>
      <c r="AZ196" t="s">
        <v>180</v>
      </c>
      <c r="BA196">
        <v>100</v>
      </c>
      <c r="BC196" t="s">
        <v>180</v>
      </c>
      <c r="BD196" t="s">
        <v>180</v>
      </c>
      <c r="BE196" t="s">
        <v>180</v>
      </c>
      <c r="BI196" t="s">
        <v>180</v>
      </c>
      <c r="BK196" t="s">
        <v>180</v>
      </c>
      <c r="BL196" t="s">
        <v>180</v>
      </c>
      <c r="BN196" t="s">
        <v>180</v>
      </c>
      <c r="BO196" t="s">
        <v>180</v>
      </c>
      <c r="BP196" t="s">
        <v>180</v>
      </c>
      <c r="BQ196" t="s">
        <v>180</v>
      </c>
      <c r="BR196" t="s">
        <v>180</v>
      </c>
      <c r="BS196" t="s">
        <v>180</v>
      </c>
      <c r="BT196" t="s">
        <v>180</v>
      </c>
      <c r="BU196" t="s">
        <v>180</v>
      </c>
      <c r="BV196" t="s">
        <v>180</v>
      </c>
      <c r="BW196" t="s">
        <v>180</v>
      </c>
      <c r="BX196" t="s">
        <v>180</v>
      </c>
      <c r="BY196" t="s">
        <v>180</v>
      </c>
      <c r="BZ196" t="s">
        <v>180</v>
      </c>
      <c r="CD196" t="s">
        <v>180</v>
      </c>
      <c r="CE196" t="s">
        <v>180</v>
      </c>
      <c r="CG196" t="s">
        <v>180</v>
      </c>
      <c r="CH196" t="s">
        <v>180</v>
      </c>
      <c r="CI196" t="s">
        <v>180</v>
      </c>
      <c r="CJ196" t="s">
        <v>180</v>
      </c>
      <c r="CK196" t="s">
        <v>180</v>
      </c>
      <c r="CM196" t="s">
        <v>180</v>
      </c>
      <c r="CN196" t="s">
        <v>180</v>
      </c>
      <c r="CO196">
        <v>33.5</v>
      </c>
      <c r="CQ196">
        <v>181</v>
      </c>
      <c r="CR196">
        <v>287</v>
      </c>
      <c r="CS196" t="s">
        <v>180</v>
      </c>
      <c r="CT196" t="s">
        <v>180</v>
      </c>
      <c r="CU196">
        <v>42.8</v>
      </c>
      <c r="CV196">
        <v>158</v>
      </c>
      <c r="CW196">
        <v>89</v>
      </c>
      <c r="CX196">
        <v>78</v>
      </c>
      <c r="CY196">
        <v>18</v>
      </c>
      <c r="CZ196" t="s">
        <v>180</v>
      </c>
      <c r="DB196" t="s">
        <v>180</v>
      </c>
      <c r="DC196" t="s">
        <v>180</v>
      </c>
      <c r="DD196">
        <v>22</v>
      </c>
      <c r="DE196">
        <v>751</v>
      </c>
      <c r="DF196">
        <v>23</v>
      </c>
      <c r="DG196">
        <v>176</v>
      </c>
      <c r="DH196">
        <v>14</v>
      </c>
      <c r="DJ196" t="s">
        <v>180</v>
      </c>
      <c r="DK196" t="s">
        <v>180</v>
      </c>
      <c r="DL196" t="s">
        <v>180</v>
      </c>
      <c r="DM196" t="s">
        <v>180</v>
      </c>
      <c r="DR196" t="s">
        <v>180</v>
      </c>
      <c r="DS196" t="s">
        <v>180</v>
      </c>
      <c r="DT196">
        <v>0.31</v>
      </c>
      <c r="DU196">
        <v>386</v>
      </c>
      <c r="DV196">
        <v>28.6</v>
      </c>
      <c r="DW196">
        <v>62.9</v>
      </c>
      <c r="DX196">
        <v>8.27</v>
      </c>
      <c r="DY196">
        <v>33.5</v>
      </c>
      <c r="DZ196">
        <v>6.68</v>
      </c>
      <c r="EA196">
        <v>2.0299999999999998</v>
      </c>
      <c r="EB196">
        <v>5.5</v>
      </c>
      <c r="EC196">
        <v>0.8</v>
      </c>
      <c r="ED196">
        <v>4.6900000000000004</v>
      </c>
      <c r="EE196">
        <v>0.91</v>
      </c>
      <c r="EF196">
        <v>2.41</v>
      </c>
      <c r="EG196">
        <v>0.34</v>
      </c>
      <c r="EH196">
        <v>2.12</v>
      </c>
      <c r="EI196">
        <v>0.32</v>
      </c>
      <c r="EJ196">
        <v>4.3099999999999996</v>
      </c>
      <c r="EK196">
        <v>0.84</v>
      </c>
      <c r="EM196" t="s">
        <v>180</v>
      </c>
      <c r="EN196" t="s">
        <v>180</v>
      </c>
      <c r="EO196" t="s">
        <v>180</v>
      </c>
      <c r="EP196" t="s">
        <v>180</v>
      </c>
      <c r="EQ196" t="s">
        <v>180</v>
      </c>
      <c r="ER196" t="s">
        <v>180</v>
      </c>
      <c r="ET196">
        <v>4.5</v>
      </c>
      <c r="EV196">
        <v>4.0599999999999996</v>
      </c>
      <c r="EW196">
        <v>1.1599999999999999</v>
      </c>
      <c r="EX196">
        <v>0.51295299999999999</v>
      </c>
      <c r="EY196" t="s">
        <v>180</v>
      </c>
      <c r="EZ196" t="s">
        <v>180</v>
      </c>
      <c r="FA196">
        <v>0.70352499999999996</v>
      </c>
      <c r="FB196" t="s">
        <v>180</v>
      </c>
      <c r="FC196">
        <v>18.944299999999998</v>
      </c>
      <c r="FD196" t="s">
        <v>180</v>
      </c>
      <c r="FE196">
        <v>15.584300000000001</v>
      </c>
      <c r="FF196" t="s">
        <v>180</v>
      </c>
      <c r="FG196">
        <v>38.609400000000001</v>
      </c>
      <c r="FH196" t="s">
        <v>180</v>
      </c>
      <c r="FI196" t="s">
        <v>180</v>
      </c>
      <c r="FJ196" t="s">
        <v>180</v>
      </c>
      <c r="FK196" t="s">
        <v>180</v>
      </c>
      <c r="FL196" t="s">
        <v>180</v>
      </c>
      <c r="FM196" t="s">
        <v>180</v>
      </c>
      <c r="FN196" t="s">
        <v>180</v>
      </c>
      <c r="FP196" t="s">
        <v>180</v>
      </c>
      <c r="FQ196" t="s">
        <v>180</v>
      </c>
      <c r="FR196" t="s">
        <v>180</v>
      </c>
      <c r="FS196" t="s">
        <v>180</v>
      </c>
      <c r="FT196" t="s">
        <v>180</v>
      </c>
      <c r="FU196" t="s">
        <v>180</v>
      </c>
      <c r="FV196" t="s">
        <v>3146</v>
      </c>
      <c r="FW196" t="s">
        <v>180</v>
      </c>
      <c r="FX196">
        <f>DH196/EH196</f>
        <v>6.6037735849056602</v>
      </c>
      <c r="FY196">
        <f>DG196/EH196</f>
        <v>83.018867924528294</v>
      </c>
      <c r="FZ196">
        <f>DV196/EH196</f>
        <v>13.490566037735849</v>
      </c>
      <c r="GA196">
        <f>DZ196/EH196</f>
        <v>3.1509433962264146</v>
      </c>
      <c r="GB196">
        <f>EB196/EH196</f>
        <v>2.5943396226415092</v>
      </c>
      <c r="GC196">
        <f>AU196/AJ196</f>
        <v>0.96296296296296291</v>
      </c>
      <c r="GD196">
        <f>DE196/DF196</f>
        <v>32.652173913043477</v>
      </c>
      <c r="GE196">
        <f>DE196/DY196</f>
        <v>22.417910447761194</v>
      </c>
      <c r="GF196">
        <f>DU196/DV196</f>
        <v>13.496503496503497</v>
      </c>
      <c r="GG196">
        <f>DU196/DH196</f>
        <v>27.571428571428573</v>
      </c>
      <c r="GH196">
        <f>ET196/DW196</f>
        <v>7.1542130365659776E-2</v>
      </c>
      <c r="GI196">
        <f>EW196/DH196</f>
        <v>8.2857142857142851E-2</v>
      </c>
      <c r="GJ196">
        <f>EW196/EV196</f>
        <v>0.2857142857142857</v>
      </c>
      <c r="GK196">
        <f>DU196/EV196</f>
        <v>95.073891625615772</v>
      </c>
      <c r="GL196">
        <f>DV196/DH196</f>
        <v>2.0428571428571431</v>
      </c>
      <c r="GM196">
        <f>EV196/DH196</f>
        <v>0.28999999999999998</v>
      </c>
      <c r="GN196">
        <f>EV196/DV196</f>
        <v>0.14195804195804193</v>
      </c>
      <c r="GO196">
        <f>DV196/DZ196</f>
        <v>4.2814371257485035</v>
      </c>
      <c r="GP196">
        <f>DW196/0.808/((DV196/0.31*(DX196/0.122))^0.5)</f>
        <v>0.98438338674235859</v>
      </c>
      <c r="GQ196">
        <f>(EA196/0.0735)/((DZ196/0.195*(EB196/0.295))^0.5)</f>
        <v>1.0928673126068913</v>
      </c>
      <c r="GR196">
        <v>0.51295299999999999</v>
      </c>
      <c r="GS196">
        <v>0.70352499999999996</v>
      </c>
      <c r="GT196">
        <v>18.944299999999998</v>
      </c>
      <c r="GU196">
        <v>15.584300000000001</v>
      </c>
      <c r="GV196">
        <v>38.609400000000001</v>
      </c>
    </row>
    <row r="197" spans="1:204">
      <c r="A197" t="s">
        <v>2198</v>
      </c>
      <c r="B197" t="s">
        <v>2274</v>
      </c>
      <c r="C197" t="s">
        <v>7210</v>
      </c>
      <c r="D197" t="s">
        <v>6955</v>
      </c>
      <c r="E197" t="s">
        <v>6955</v>
      </c>
      <c r="F197">
        <v>21</v>
      </c>
      <c r="G197">
        <v>7</v>
      </c>
      <c r="H197" t="s">
        <v>7357</v>
      </c>
      <c r="I197" t="s">
        <v>2288</v>
      </c>
      <c r="J197" t="s">
        <v>2289</v>
      </c>
      <c r="K197">
        <v>46.206000000000003</v>
      </c>
      <c r="L197">
        <v>46.206000000000003</v>
      </c>
      <c r="M197">
        <v>-121.49</v>
      </c>
      <c r="N197">
        <v>-121.49</v>
      </c>
      <c r="O197" t="s">
        <v>179</v>
      </c>
      <c r="R197" t="s">
        <v>2290</v>
      </c>
      <c r="S197" t="s">
        <v>2277</v>
      </c>
      <c r="T197" t="s">
        <v>604</v>
      </c>
      <c r="V197" t="s">
        <v>180</v>
      </c>
      <c r="W197" t="s">
        <v>180</v>
      </c>
      <c r="X197" t="s">
        <v>180</v>
      </c>
      <c r="Y197" t="s">
        <v>180</v>
      </c>
      <c r="Z197" t="s">
        <v>180</v>
      </c>
      <c r="AB197" t="s">
        <v>180</v>
      </c>
      <c r="AC197" t="s">
        <v>181</v>
      </c>
      <c r="AD197" t="s">
        <v>180</v>
      </c>
      <c r="AE197" t="s">
        <v>180</v>
      </c>
      <c r="AF197" t="s">
        <v>180</v>
      </c>
      <c r="AG197" t="s">
        <v>180</v>
      </c>
      <c r="AH197" t="s">
        <v>2278</v>
      </c>
      <c r="AI197">
        <v>48.38</v>
      </c>
      <c r="AJ197">
        <v>1.57</v>
      </c>
      <c r="AK197" t="s">
        <v>180</v>
      </c>
      <c r="AL197">
        <v>17.350000000000001</v>
      </c>
      <c r="AM197" t="s">
        <v>180</v>
      </c>
      <c r="AP197">
        <v>11.03</v>
      </c>
      <c r="AQ197">
        <v>10.51</v>
      </c>
      <c r="AR197">
        <v>7.11</v>
      </c>
      <c r="AS197">
        <v>0.16</v>
      </c>
      <c r="AT197" t="s">
        <v>180</v>
      </c>
      <c r="AU197">
        <v>0.37</v>
      </c>
      <c r="AV197">
        <v>3.31</v>
      </c>
      <c r="AW197">
        <v>0.23</v>
      </c>
      <c r="AY197" t="s">
        <v>180</v>
      </c>
      <c r="AZ197" t="s">
        <v>180</v>
      </c>
      <c r="BA197">
        <v>100.02000000000002</v>
      </c>
      <c r="BC197" t="s">
        <v>180</v>
      </c>
      <c r="BD197" t="s">
        <v>180</v>
      </c>
      <c r="BE197" t="s">
        <v>180</v>
      </c>
      <c r="BI197" t="s">
        <v>180</v>
      </c>
      <c r="BK197" t="s">
        <v>180</v>
      </c>
      <c r="BL197" t="s">
        <v>180</v>
      </c>
      <c r="BN197" t="s">
        <v>180</v>
      </c>
      <c r="BO197" t="s">
        <v>180</v>
      </c>
      <c r="BP197" t="s">
        <v>180</v>
      </c>
      <c r="BQ197" t="s">
        <v>180</v>
      </c>
      <c r="BR197" t="s">
        <v>180</v>
      </c>
      <c r="BS197" t="s">
        <v>180</v>
      </c>
      <c r="BT197" t="s">
        <v>180</v>
      </c>
      <c r="BU197" t="s">
        <v>180</v>
      </c>
      <c r="BV197" t="s">
        <v>180</v>
      </c>
      <c r="BW197" t="s">
        <v>180</v>
      </c>
      <c r="BX197" t="s">
        <v>180</v>
      </c>
      <c r="BY197" t="s">
        <v>180</v>
      </c>
      <c r="BZ197" t="s">
        <v>180</v>
      </c>
      <c r="CD197" t="s">
        <v>180</v>
      </c>
      <c r="CE197" t="s">
        <v>180</v>
      </c>
      <c r="CG197" t="s">
        <v>180</v>
      </c>
      <c r="CH197" t="s">
        <v>180</v>
      </c>
      <c r="CI197" t="s">
        <v>180</v>
      </c>
      <c r="CJ197" t="s">
        <v>180</v>
      </c>
      <c r="CK197" t="s">
        <v>180</v>
      </c>
      <c r="CM197" t="s">
        <v>180</v>
      </c>
      <c r="CN197" t="s">
        <v>180</v>
      </c>
      <c r="CO197">
        <v>32.799999999999997</v>
      </c>
      <c r="CQ197">
        <v>182</v>
      </c>
      <c r="CR197">
        <v>199</v>
      </c>
      <c r="CS197" t="s">
        <v>180</v>
      </c>
      <c r="CT197" t="s">
        <v>180</v>
      </c>
      <c r="CU197">
        <v>42</v>
      </c>
      <c r="CV197">
        <v>87</v>
      </c>
      <c r="CX197">
        <v>73</v>
      </c>
      <c r="CZ197" t="s">
        <v>180</v>
      </c>
      <c r="DB197" t="s">
        <v>180</v>
      </c>
      <c r="DC197" t="s">
        <v>180</v>
      </c>
      <c r="DD197">
        <v>6.3</v>
      </c>
      <c r="DE197">
        <v>357</v>
      </c>
      <c r="DF197">
        <v>27</v>
      </c>
      <c r="DG197">
        <v>133</v>
      </c>
      <c r="DH197">
        <v>10</v>
      </c>
      <c r="DJ197" t="s">
        <v>180</v>
      </c>
      <c r="DK197" t="s">
        <v>180</v>
      </c>
      <c r="DL197" t="s">
        <v>180</v>
      </c>
      <c r="DM197" t="s">
        <v>180</v>
      </c>
      <c r="DR197" t="s">
        <v>180</v>
      </c>
      <c r="DS197" t="s">
        <v>180</v>
      </c>
      <c r="DU197">
        <v>90</v>
      </c>
      <c r="DV197">
        <v>10.1</v>
      </c>
      <c r="DW197">
        <v>22.2</v>
      </c>
      <c r="DY197">
        <v>17</v>
      </c>
      <c r="DZ197">
        <v>4.26</v>
      </c>
      <c r="EA197">
        <v>1.21</v>
      </c>
      <c r="EC197">
        <v>0.77</v>
      </c>
      <c r="EH197">
        <v>2.56</v>
      </c>
      <c r="EJ197">
        <v>2.94</v>
      </c>
      <c r="EK197">
        <v>0.69</v>
      </c>
      <c r="EM197" t="s">
        <v>180</v>
      </c>
      <c r="EN197" t="s">
        <v>180</v>
      </c>
      <c r="EO197" t="s">
        <v>180</v>
      </c>
      <c r="EP197" t="s">
        <v>180</v>
      </c>
      <c r="EQ197" t="s">
        <v>180</v>
      </c>
      <c r="ER197" t="s">
        <v>180</v>
      </c>
      <c r="ET197">
        <v>4</v>
      </c>
      <c r="EV197">
        <v>0.82</v>
      </c>
      <c r="EW197">
        <v>0.22</v>
      </c>
      <c r="EY197" t="s">
        <v>180</v>
      </c>
      <c r="EZ197" t="s">
        <v>180</v>
      </c>
      <c r="FA197">
        <v>0.70281000000000005</v>
      </c>
      <c r="FB197" t="s">
        <v>180</v>
      </c>
      <c r="FC197">
        <v>18.687999999999999</v>
      </c>
      <c r="FD197" t="s">
        <v>180</v>
      </c>
      <c r="FE197">
        <v>15.5</v>
      </c>
      <c r="FF197" t="s">
        <v>180</v>
      </c>
      <c r="FG197">
        <v>38.148000000000003</v>
      </c>
      <c r="FH197" t="s">
        <v>180</v>
      </c>
      <c r="FI197" t="s">
        <v>180</v>
      </c>
      <c r="FJ197" t="s">
        <v>180</v>
      </c>
      <c r="FK197" t="s">
        <v>180</v>
      </c>
      <c r="FL197" t="s">
        <v>180</v>
      </c>
      <c r="FM197" t="s">
        <v>180</v>
      </c>
      <c r="FN197" t="s">
        <v>180</v>
      </c>
      <c r="FP197" t="s">
        <v>180</v>
      </c>
      <c r="FQ197" t="s">
        <v>180</v>
      </c>
      <c r="FR197" t="s">
        <v>180</v>
      </c>
      <c r="FS197" t="s">
        <v>180</v>
      </c>
      <c r="FT197" t="s">
        <v>180</v>
      </c>
      <c r="FU197" t="s">
        <v>180</v>
      </c>
      <c r="FV197" t="s">
        <v>2291</v>
      </c>
      <c r="FW197" t="s">
        <v>180</v>
      </c>
      <c r="FX197">
        <f t="shared" si="57"/>
        <v>3.90625</v>
      </c>
      <c r="FY197">
        <f t="shared" si="58"/>
        <v>51.953125</v>
      </c>
      <c r="FZ197">
        <f t="shared" si="59"/>
        <v>3.9453125</v>
      </c>
      <c r="GA197">
        <f t="shared" si="60"/>
        <v>1.6640624999999998</v>
      </c>
      <c r="GC197">
        <f t="shared" si="62"/>
        <v>0.23566878980891717</v>
      </c>
      <c r="GD197">
        <f t="shared" si="63"/>
        <v>13.222222222222221</v>
      </c>
      <c r="GE197">
        <f t="shared" si="64"/>
        <v>21</v>
      </c>
      <c r="GF197">
        <f t="shared" si="65"/>
        <v>8.9108910891089117</v>
      </c>
      <c r="GG197">
        <f t="shared" si="66"/>
        <v>9</v>
      </c>
      <c r="GH197">
        <f t="shared" si="67"/>
        <v>0.1801801801801802</v>
      </c>
      <c r="GI197">
        <f t="shared" si="68"/>
        <v>2.1999999999999999E-2</v>
      </c>
      <c r="GJ197">
        <f t="shared" si="69"/>
        <v>0.26829268292682928</v>
      </c>
      <c r="GK197">
        <f t="shared" si="70"/>
        <v>109.75609756097562</v>
      </c>
      <c r="GL197">
        <f t="shared" si="71"/>
        <v>1.01</v>
      </c>
      <c r="GM197">
        <f t="shared" si="72"/>
        <v>8.199999999999999E-2</v>
      </c>
      <c r="GN197">
        <f t="shared" si="73"/>
        <v>8.1188118811881191E-2</v>
      </c>
      <c r="GO197">
        <f t="shared" si="74"/>
        <v>2.370892018779343</v>
      </c>
      <c r="GQ197" t="e">
        <f>(EA197/0.0735)/((DZ197/0.195*(EB197/0.295))^0.5)</f>
        <v>#DIV/0!</v>
      </c>
      <c r="GS197">
        <v>0.70281000000000005</v>
      </c>
      <c r="GT197">
        <v>18.687999999999999</v>
      </c>
      <c r="GU197">
        <v>15.5</v>
      </c>
      <c r="GV197">
        <v>38.148000000000003</v>
      </c>
    </row>
    <row r="198" spans="1:204">
      <c r="A198" t="s">
        <v>2198</v>
      </c>
      <c r="B198" t="s">
        <v>2274</v>
      </c>
      <c r="C198" t="s">
        <v>7210</v>
      </c>
      <c r="D198" t="s">
        <v>6955</v>
      </c>
      <c r="E198" t="s">
        <v>6955</v>
      </c>
      <c r="F198">
        <v>21</v>
      </c>
      <c r="G198">
        <v>7</v>
      </c>
      <c r="H198" t="s">
        <v>7357</v>
      </c>
      <c r="I198" t="s">
        <v>2288</v>
      </c>
      <c r="J198" t="s">
        <v>2289</v>
      </c>
      <c r="K198">
        <v>46.206000000000003</v>
      </c>
      <c r="L198">
        <v>46.206000000000003</v>
      </c>
      <c r="M198">
        <v>-121.49</v>
      </c>
      <c r="N198">
        <v>-121.49</v>
      </c>
      <c r="O198" t="s">
        <v>179</v>
      </c>
      <c r="R198" t="s">
        <v>2292</v>
      </c>
      <c r="S198" t="s">
        <v>2277</v>
      </c>
      <c r="T198" t="s">
        <v>604</v>
      </c>
      <c r="V198" t="s">
        <v>180</v>
      </c>
      <c r="W198" t="s">
        <v>180</v>
      </c>
      <c r="X198" t="s">
        <v>180</v>
      </c>
      <c r="Y198" t="s">
        <v>180</v>
      </c>
      <c r="Z198" t="s">
        <v>180</v>
      </c>
      <c r="AB198" t="s">
        <v>180</v>
      </c>
      <c r="AC198" t="s">
        <v>181</v>
      </c>
      <c r="AD198" t="s">
        <v>180</v>
      </c>
      <c r="AE198" t="s">
        <v>180</v>
      </c>
      <c r="AF198" t="s">
        <v>180</v>
      </c>
      <c r="AG198" t="s">
        <v>180</v>
      </c>
      <c r="AH198" t="s">
        <v>2278</v>
      </c>
      <c r="AI198">
        <v>52.73</v>
      </c>
      <c r="AJ198">
        <v>1.27</v>
      </c>
      <c r="AK198" t="s">
        <v>180</v>
      </c>
      <c r="AL198">
        <v>17.48</v>
      </c>
      <c r="AM198" t="s">
        <v>180</v>
      </c>
      <c r="AP198">
        <v>8.7899999999999991</v>
      </c>
      <c r="AQ198">
        <v>8.7899999999999991</v>
      </c>
      <c r="AR198">
        <v>6.46</v>
      </c>
      <c r="AS198">
        <v>0.15</v>
      </c>
      <c r="AT198" t="s">
        <v>180</v>
      </c>
      <c r="AU198">
        <v>0.74</v>
      </c>
      <c r="AV198">
        <v>3.38</v>
      </c>
      <c r="AW198">
        <v>0.22</v>
      </c>
      <c r="AY198" t="s">
        <v>180</v>
      </c>
      <c r="AZ198" t="s">
        <v>180</v>
      </c>
      <c r="BA198">
        <v>100.00999999999999</v>
      </c>
      <c r="BC198" t="s">
        <v>180</v>
      </c>
      <c r="BD198" t="s">
        <v>180</v>
      </c>
      <c r="BE198" t="s">
        <v>180</v>
      </c>
      <c r="BI198" t="s">
        <v>180</v>
      </c>
      <c r="BK198" t="s">
        <v>180</v>
      </c>
      <c r="BL198" t="s">
        <v>180</v>
      </c>
      <c r="BN198" t="s">
        <v>180</v>
      </c>
      <c r="BO198" t="s">
        <v>180</v>
      </c>
      <c r="BP198" t="s">
        <v>180</v>
      </c>
      <c r="BQ198" t="s">
        <v>180</v>
      </c>
      <c r="BR198" t="s">
        <v>180</v>
      </c>
      <c r="BS198" t="s">
        <v>180</v>
      </c>
      <c r="BT198" t="s">
        <v>180</v>
      </c>
      <c r="BU198" t="s">
        <v>180</v>
      </c>
      <c r="BV198" t="s">
        <v>180</v>
      </c>
      <c r="BW198" t="s">
        <v>180</v>
      </c>
      <c r="BX198" t="s">
        <v>180</v>
      </c>
      <c r="BY198" t="s">
        <v>180</v>
      </c>
      <c r="BZ198" t="s">
        <v>180</v>
      </c>
      <c r="CC198">
        <v>3</v>
      </c>
      <c r="CD198" t="s">
        <v>180</v>
      </c>
      <c r="CE198" t="s">
        <v>180</v>
      </c>
      <c r="CG198" t="s">
        <v>180</v>
      </c>
      <c r="CH198" t="s">
        <v>180</v>
      </c>
      <c r="CI198" t="s">
        <v>180</v>
      </c>
      <c r="CJ198" t="s">
        <v>180</v>
      </c>
      <c r="CK198" t="s">
        <v>180</v>
      </c>
      <c r="CM198" t="s">
        <v>180</v>
      </c>
      <c r="CN198" t="s">
        <v>180</v>
      </c>
      <c r="CO198">
        <v>27</v>
      </c>
      <c r="CQ198">
        <v>157</v>
      </c>
      <c r="CR198">
        <v>160</v>
      </c>
      <c r="CS198" t="s">
        <v>180</v>
      </c>
      <c r="CT198" t="s">
        <v>180</v>
      </c>
      <c r="CU198">
        <v>35.5</v>
      </c>
      <c r="CV198">
        <v>80</v>
      </c>
      <c r="CX198">
        <v>74</v>
      </c>
      <c r="CZ198" t="s">
        <v>180</v>
      </c>
      <c r="DB198" t="s">
        <v>180</v>
      </c>
      <c r="DC198" t="s">
        <v>180</v>
      </c>
      <c r="DD198">
        <v>10</v>
      </c>
      <c r="DE198">
        <v>501</v>
      </c>
      <c r="DF198">
        <v>23</v>
      </c>
      <c r="DG198">
        <v>144</v>
      </c>
      <c r="DH198">
        <v>11</v>
      </c>
      <c r="DJ198" t="s">
        <v>180</v>
      </c>
      <c r="DK198" t="s">
        <v>180</v>
      </c>
      <c r="DL198" t="s">
        <v>180</v>
      </c>
      <c r="DM198" t="s">
        <v>180</v>
      </c>
      <c r="DR198" t="s">
        <v>180</v>
      </c>
      <c r="DS198" t="s">
        <v>180</v>
      </c>
      <c r="DT198">
        <v>0.38</v>
      </c>
      <c r="DU198">
        <v>306</v>
      </c>
      <c r="DV198">
        <v>13.9</v>
      </c>
      <c r="DW198">
        <v>31.5</v>
      </c>
      <c r="DY198">
        <v>16.399999999999999</v>
      </c>
      <c r="DZ198">
        <v>3.85</v>
      </c>
      <c r="EA198">
        <v>1.34</v>
      </c>
      <c r="EC198">
        <v>0.61</v>
      </c>
      <c r="EH198">
        <v>1.98</v>
      </c>
      <c r="EI198">
        <v>0.28000000000000003</v>
      </c>
      <c r="EJ198">
        <v>3.4</v>
      </c>
      <c r="EK198">
        <v>0.67</v>
      </c>
      <c r="EM198" t="s">
        <v>180</v>
      </c>
      <c r="EN198" t="s">
        <v>180</v>
      </c>
      <c r="EO198" t="s">
        <v>180</v>
      </c>
      <c r="EP198" t="s">
        <v>180</v>
      </c>
      <c r="EQ198" t="s">
        <v>180</v>
      </c>
      <c r="ER198" t="s">
        <v>180</v>
      </c>
      <c r="ET198">
        <v>3</v>
      </c>
      <c r="EV198">
        <v>2</v>
      </c>
      <c r="EW198">
        <v>0.8</v>
      </c>
      <c r="EY198" t="s">
        <v>180</v>
      </c>
      <c r="EZ198" t="s">
        <v>180</v>
      </c>
      <c r="FB198" t="s">
        <v>180</v>
      </c>
      <c r="FD198" t="s">
        <v>180</v>
      </c>
      <c r="FF198" t="s">
        <v>180</v>
      </c>
      <c r="FH198" t="s">
        <v>180</v>
      </c>
      <c r="FI198" t="s">
        <v>180</v>
      </c>
      <c r="FJ198" t="s">
        <v>180</v>
      </c>
      <c r="FK198" t="s">
        <v>180</v>
      </c>
      <c r="FL198" t="s">
        <v>180</v>
      </c>
      <c r="FM198" t="s">
        <v>180</v>
      </c>
      <c r="FN198" t="s">
        <v>180</v>
      </c>
      <c r="FP198" t="s">
        <v>180</v>
      </c>
      <c r="FQ198" t="s">
        <v>180</v>
      </c>
      <c r="FR198" t="s">
        <v>180</v>
      </c>
      <c r="FS198" t="s">
        <v>180</v>
      </c>
      <c r="FT198" t="s">
        <v>180</v>
      </c>
      <c r="FU198" t="s">
        <v>180</v>
      </c>
      <c r="FV198" t="s">
        <v>2293</v>
      </c>
      <c r="FW198" t="s">
        <v>180</v>
      </c>
      <c r="FX198">
        <f t="shared" si="57"/>
        <v>5.5555555555555554</v>
      </c>
      <c r="FY198">
        <f t="shared" si="58"/>
        <v>72.727272727272734</v>
      </c>
      <c r="FZ198">
        <f t="shared" si="59"/>
        <v>7.0202020202020208</v>
      </c>
      <c r="GA198">
        <f t="shared" si="60"/>
        <v>1.9444444444444444</v>
      </c>
      <c r="GC198">
        <f t="shared" si="62"/>
        <v>0.58267716535433067</v>
      </c>
      <c r="GD198">
        <f t="shared" si="63"/>
        <v>21.782608695652176</v>
      </c>
      <c r="GE198">
        <f t="shared" si="64"/>
        <v>30.54878048780488</v>
      </c>
      <c r="GF198">
        <f t="shared" si="65"/>
        <v>22.014388489208631</v>
      </c>
      <c r="GG198">
        <f t="shared" si="66"/>
        <v>27.818181818181817</v>
      </c>
      <c r="GH198">
        <f t="shared" si="67"/>
        <v>9.5238095238095233E-2</v>
      </c>
      <c r="GI198">
        <f t="shared" si="68"/>
        <v>7.2727272727272738E-2</v>
      </c>
      <c r="GJ198">
        <f t="shared" si="69"/>
        <v>0.4</v>
      </c>
      <c r="GK198">
        <f t="shared" si="70"/>
        <v>153</v>
      </c>
      <c r="GL198">
        <f t="shared" si="71"/>
        <v>1.2636363636363637</v>
      </c>
      <c r="GM198">
        <f t="shared" si="72"/>
        <v>0.18181818181818182</v>
      </c>
      <c r="GN198">
        <f t="shared" si="73"/>
        <v>0.14388489208633093</v>
      </c>
      <c r="GO198">
        <f t="shared" si="74"/>
        <v>3.6103896103896105</v>
      </c>
      <c r="GQ198" t="e">
        <f>(EA198/0.0735)/((DZ198/0.195*(EB198/0.295))^0.5)</f>
        <v>#DIV/0!</v>
      </c>
    </row>
    <row r="199" spans="1:204">
      <c r="A199" t="s">
        <v>2198</v>
      </c>
      <c r="B199" t="s">
        <v>2274</v>
      </c>
      <c r="C199" t="s">
        <v>7210</v>
      </c>
      <c r="D199" t="s">
        <v>6955</v>
      </c>
      <c r="E199" t="s">
        <v>6955</v>
      </c>
      <c r="F199">
        <v>21</v>
      </c>
      <c r="G199">
        <v>7</v>
      </c>
      <c r="H199" t="s">
        <v>7357</v>
      </c>
      <c r="I199" t="s">
        <v>2288</v>
      </c>
      <c r="J199" t="s">
        <v>2289</v>
      </c>
      <c r="K199">
        <v>46.206000000000003</v>
      </c>
      <c r="L199">
        <v>46.206000000000003</v>
      </c>
      <c r="M199">
        <v>-121.49</v>
      </c>
      <c r="N199">
        <v>-121.49</v>
      </c>
      <c r="O199" t="s">
        <v>179</v>
      </c>
      <c r="R199" t="s">
        <v>2294</v>
      </c>
      <c r="S199" t="s">
        <v>2277</v>
      </c>
      <c r="T199" t="s">
        <v>604</v>
      </c>
      <c r="V199" t="s">
        <v>180</v>
      </c>
      <c r="W199" t="s">
        <v>180</v>
      </c>
      <c r="X199" t="s">
        <v>180</v>
      </c>
      <c r="Y199" t="s">
        <v>180</v>
      </c>
      <c r="Z199" t="s">
        <v>180</v>
      </c>
      <c r="AB199" t="s">
        <v>180</v>
      </c>
      <c r="AC199" t="s">
        <v>181</v>
      </c>
      <c r="AD199" t="s">
        <v>180</v>
      </c>
      <c r="AE199" t="s">
        <v>180</v>
      </c>
      <c r="AF199" t="s">
        <v>180</v>
      </c>
      <c r="AG199" t="s">
        <v>180</v>
      </c>
      <c r="AH199" t="s">
        <v>2278</v>
      </c>
      <c r="AI199">
        <v>48.46</v>
      </c>
      <c r="AJ199">
        <v>1.89</v>
      </c>
      <c r="AK199" t="s">
        <v>180</v>
      </c>
      <c r="AL199">
        <v>16.46</v>
      </c>
      <c r="AM199" t="s">
        <v>180</v>
      </c>
      <c r="AP199">
        <v>10.23</v>
      </c>
      <c r="AQ199">
        <v>9.16</v>
      </c>
      <c r="AR199">
        <v>7.94</v>
      </c>
      <c r="AS199">
        <v>0.15</v>
      </c>
      <c r="AT199" t="s">
        <v>180</v>
      </c>
      <c r="AU199">
        <v>1.44</v>
      </c>
      <c r="AV199">
        <v>3.73</v>
      </c>
      <c r="AW199">
        <v>0.55000000000000004</v>
      </c>
      <c r="AY199" t="s">
        <v>180</v>
      </c>
      <c r="AZ199" t="s">
        <v>180</v>
      </c>
      <c r="BA199">
        <v>100.01</v>
      </c>
      <c r="BC199" t="s">
        <v>180</v>
      </c>
      <c r="BD199" t="s">
        <v>180</v>
      </c>
      <c r="BE199" t="s">
        <v>180</v>
      </c>
      <c r="BI199" t="s">
        <v>180</v>
      </c>
      <c r="BK199" t="s">
        <v>180</v>
      </c>
      <c r="BL199" t="s">
        <v>180</v>
      </c>
      <c r="BN199" t="s">
        <v>180</v>
      </c>
      <c r="BO199" t="s">
        <v>180</v>
      </c>
      <c r="BP199" t="s">
        <v>180</v>
      </c>
      <c r="BQ199" t="s">
        <v>180</v>
      </c>
      <c r="BR199" t="s">
        <v>180</v>
      </c>
      <c r="BS199" t="s">
        <v>180</v>
      </c>
      <c r="BT199" t="s">
        <v>180</v>
      </c>
      <c r="BU199" t="s">
        <v>180</v>
      </c>
      <c r="BV199" t="s">
        <v>180</v>
      </c>
      <c r="BW199" t="s">
        <v>180</v>
      </c>
      <c r="BX199" t="s">
        <v>180</v>
      </c>
      <c r="BY199" t="s">
        <v>180</v>
      </c>
      <c r="BZ199" t="s">
        <v>180</v>
      </c>
      <c r="CD199" t="s">
        <v>180</v>
      </c>
      <c r="CE199" t="s">
        <v>180</v>
      </c>
      <c r="CG199" t="s">
        <v>180</v>
      </c>
      <c r="CH199" t="s">
        <v>180</v>
      </c>
      <c r="CI199" t="s">
        <v>180</v>
      </c>
      <c r="CJ199" t="s">
        <v>180</v>
      </c>
      <c r="CK199" t="s">
        <v>180</v>
      </c>
      <c r="CM199" t="s">
        <v>180</v>
      </c>
      <c r="CN199" t="s">
        <v>180</v>
      </c>
      <c r="CO199">
        <v>25</v>
      </c>
      <c r="CQ199">
        <v>178</v>
      </c>
      <c r="CR199">
        <v>278</v>
      </c>
      <c r="CS199" t="s">
        <v>180</v>
      </c>
      <c r="CT199" t="s">
        <v>180</v>
      </c>
      <c r="CU199">
        <v>40</v>
      </c>
      <c r="CV199">
        <v>134</v>
      </c>
      <c r="CX199">
        <v>78</v>
      </c>
      <c r="CZ199" t="s">
        <v>180</v>
      </c>
      <c r="DB199" t="s">
        <v>180</v>
      </c>
      <c r="DC199" t="s">
        <v>180</v>
      </c>
      <c r="DD199">
        <v>24</v>
      </c>
      <c r="DE199">
        <v>862</v>
      </c>
      <c r="DF199">
        <v>27</v>
      </c>
      <c r="DG199">
        <v>205</v>
      </c>
      <c r="DH199">
        <v>33</v>
      </c>
      <c r="DJ199" t="s">
        <v>180</v>
      </c>
      <c r="DK199" t="s">
        <v>180</v>
      </c>
      <c r="DL199" t="s">
        <v>180</v>
      </c>
      <c r="DM199" t="s">
        <v>180</v>
      </c>
      <c r="DR199" t="s">
        <v>180</v>
      </c>
      <c r="DS199" t="s">
        <v>180</v>
      </c>
      <c r="DT199">
        <v>0.35</v>
      </c>
      <c r="DU199">
        <v>371</v>
      </c>
      <c r="DV199">
        <v>30</v>
      </c>
      <c r="DW199">
        <v>61</v>
      </c>
      <c r="DY199">
        <v>31</v>
      </c>
      <c r="DZ199">
        <v>6.45</v>
      </c>
      <c r="EA199">
        <v>1.94</v>
      </c>
      <c r="EC199">
        <v>0.86</v>
      </c>
      <c r="EH199">
        <v>2.2000000000000002</v>
      </c>
      <c r="EI199">
        <v>0.32</v>
      </c>
      <c r="EJ199">
        <v>4.45</v>
      </c>
      <c r="EK199">
        <v>2.23</v>
      </c>
      <c r="EM199" t="s">
        <v>180</v>
      </c>
      <c r="EN199" t="s">
        <v>180</v>
      </c>
      <c r="EO199" t="s">
        <v>180</v>
      </c>
      <c r="EP199" t="s">
        <v>180</v>
      </c>
      <c r="EQ199" t="s">
        <v>180</v>
      </c>
      <c r="ER199" t="s">
        <v>180</v>
      </c>
      <c r="ET199">
        <v>7</v>
      </c>
      <c r="EV199">
        <v>3.35</v>
      </c>
      <c r="EW199">
        <v>0.95</v>
      </c>
      <c r="EY199" t="s">
        <v>180</v>
      </c>
      <c r="EZ199" t="s">
        <v>180</v>
      </c>
      <c r="FA199">
        <v>0.70320000000000005</v>
      </c>
      <c r="FB199" t="s">
        <v>180</v>
      </c>
      <c r="FC199">
        <v>18.928000000000001</v>
      </c>
      <c r="FD199" t="s">
        <v>180</v>
      </c>
      <c r="FE199">
        <v>15.56</v>
      </c>
      <c r="FF199" t="s">
        <v>180</v>
      </c>
      <c r="FG199">
        <v>38.475000000000001</v>
      </c>
      <c r="FH199" t="s">
        <v>180</v>
      </c>
      <c r="FI199" t="s">
        <v>180</v>
      </c>
      <c r="FJ199" t="s">
        <v>180</v>
      </c>
      <c r="FK199" t="s">
        <v>180</v>
      </c>
      <c r="FL199" t="s">
        <v>180</v>
      </c>
      <c r="FM199" t="s">
        <v>180</v>
      </c>
      <c r="FN199" t="s">
        <v>180</v>
      </c>
      <c r="FP199" t="s">
        <v>180</v>
      </c>
      <c r="FQ199" t="s">
        <v>180</v>
      </c>
      <c r="FR199" t="s">
        <v>180</v>
      </c>
      <c r="FS199" t="s">
        <v>180</v>
      </c>
      <c r="FT199" t="s">
        <v>180</v>
      </c>
      <c r="FU199" t="s">
        <v>180</v>
      </c>
      <c r="FV199" t="s">
        <v>2295</v>
      </c>
      <c r="FW199" t="s">
        <v>180</v>
      </c>
      <c r="FX199">
        <f t="shared" si="57"/>
        <v>14.999999999999998</v>
      </c>
      <c r="FY199">
        <f t="shared" si="58"/>
        <v>93.181818181818173</v>
      </c>
      <c r="FZ199">
        <f t="shared" si="59"/>
        <v>13.636363636363635</v>
      </c>
      <c r="GA199">
        <f t="shared" si="60"/>
        <v>2.9318181818181817</v>
      </c>
      <c r="GC199">
        <f t="shared" si="62"/>
        <v>0.76190476190476186</v>
      </c>
      <c r="GD199">
        <f t="shared" si="63"/>
        <v>31.925925925925927</v>
      </c>
      <c r="GE199">
        <f t="shared" si="64"/>
        <v>27.806451612903224</v>
      </c>
      <c r="GF199">
        <f t="shared" si="65"/>
        <v>12.366666666666667</v>
      </c>
      <c r="GG199">
        <f t="shared" si="66"/>
        <v>11.242424242424242</v>
      </c>
      <c r="GH199">
        <f t="shared" si="67"/>
        <v>0.11475409836065574</v>
      </c>
      <c r="GI199">
        <f t="shared" si="68"/>
        <v>2.8787878787878786E-2</v>
      </c>
      <c r="GJ199">
        <f t="shared" si="69"/>
        <v>0.28358208955223879</v>
      </c>
      <c r="GK199">
        <f t="shared" si="70"/>
        <v>110.74626865671641</v>
      </c>
      <c r="GL199">
        <f t="shared" si="71"/>
        <v>0.90909090909090906</v>
      </c>
      <c r="GM199">
        <f t="shared" si="72"/>
        <v>0.10151515151515152</v>
      </c>
      <c r="GN199">
        <f t="shared" si="73"/>
        <v>0.11166666666666666</v>
      </c>
      <c r="GO199">
        <f t="shared" si="74"/>
        <v>4.6511627906976747</v>
      </c>
      <c r="GQ199" t="e">
        <f>(EA199/0.0735)/((DZ199/0.195*(EB199/0.295))^0.5)</f>
        <v>#DIV/0!</v>
      </c>
      <c r="GS199">
        <v>0.70320000000000005</v>
      </c>
      <c r="GT199">
        <v>18.928000000000001</v>
      </c>
      <c r="GU199">
        <v>15.56</v>
      </c>
      <c r="GV199">
        <v>38.475000000000001</v>
      </c>
    </row>
    <row r="200" spans="1:204">
      <c r="A200" t="s">
        <v>2198</v>
      </c>
      <c r="B200" t="s">
        <v>2739</v>
      </c>
      <c r="C200" t="s">
        <v>7210</v>
      </c>
      <c r="D200" t="s">
        <v>6955</v>
      </c>
      <c r="E200" t="s">
        <v>6955</v>
      </c>
      <c r="F200">
        <v>21</v>
      </c>
      <c r="G200">
        <v>7</v>
      </c>
      <c r="H200" t="s">
        <v>7357</v>
      </c>
      <c r="I200" t="s">
        <v>2288</v>
      </c>
      <c r="J200" t="s">
        <v>2740</v>
      </c>
      <c r="K200">
        <v>46.206000000000003</v>
      </c>
      <c r="L200">
        <v>46.206000000000003</v>
      </c>
      <c r="M200">
        <v>-121.49</v>
      </c>
      <c r="N200">
        <v>-121.49</v>
      </c>
      <c r="O200" t="s">
        <v>179</v>
      </c>
      <c r="R200" t="s">
        <v>2741</v>
      </c>
      <c r="S200" t="s">
        <v>2277</v>
      </c>
      <c r="T200" t="s">
        <v>604</v>
      </c>
      <c r="U200" t="s">
        <v>180</v>
      </c>
      <c r="V200" t="s">
        <v>180</v>
      </c>
      <c r="W200" t="s">
        <v>180</v>
      </c>
      <c r="X200" t="s">
        <v>2742</v>
      </c>
      <c r="Y200" t="s">
        <v>180</v>
      </c>
      <c r="Z200" t="s">
        <v>180</v>
      </c>
      <c r="AB200" t="s">
        <v>180</v>
      </c>
      <c r="AC200" t="s">
        <v>181</v>
      </c>
      <c r="AD200" t="s">
        <v>180</v>
      </c>
      <c r="AE200" t="s">
        <v>180</v>
      </c>
      <c r="AF200" t="s">
        <v>180</v>
      </c>
      <c r="AG200" t="s">
        <v>180</v>
      </c>
      <c r="AH200" t="s">
        <v>2278</v>
      </c>
      <c r="AI200">
        <v>50.21</v>
      </c>
      <c r="AJ200">
        <v>1.62</v>
      </c>
      <c r="AK200" t="s">
        <v>180</v>
      </c>
      <c r="AL200">
        <v>16.11</v>
      </c>
      <c r="AM200" t="s">
        <v>180</v>
      </c>
      <c r="AP200">
        <v>10.41</v>
      </c>
      <c r="AQ200">
        <v>9.56</v>
      </c>
      <c r="AR200">
        <v>7.4</v>
      </c>
      <c r="AS200">
        <v>0.14000000000000001</v>
      </c>
      <c r="AT200" t="s">
        <v>180</v>
      </c>
      <c r="AU200">
        <v>1.141</v>
      </c>
      <c r="AV200">
        <v>3.07</v>
      </c>
      <c r="AW200">
        <v>0.43</v>
      </c>
      <c r="AY200" t="s">
        <v>180</v>
      </c>
      <c r="AZ200" t="s">
        <v>180</v>
      </c>
      <c r="BA200">
        <v>100.09100000000001</v>
      </c>
      <c r="BC200" t="s">
        <v>180</v>
      </c>
      <c r="BD200" t="s">
        <v>180</v>
      </c>
      <c r="BE200" t="s">
        <v>180</v>
      </c>
      <c r="BI200" t="s">
        <v>180</v>
      </c>
      <c r="BK200" t="s">
        <v>180</v>
      </c>
      <c r="BL200" t="s">
        <v>180</v>
      </c>
      <c r="BN200" t="s">
        <v>180</v>
      </c>
      <c r="BO200" t="s">
        <v>180</v>
      </c>
      <c r="BP200" t="s">
        <v>180</v>
      </c>
      <c r="BQ200" t="s">
        <v>180</v>
      </c>
      <c r="BR200" t="s">
        <v>180</v>
      </c>
      <c r="BS200" t="s">
        <v>180</v>
      </c>
      <c r="BT200" t="s">
        <v>180</v>
      </c>
      <c r="BU200" t="s">
        <v>180</v>
      </c>
      <c r="BV200" t="s">
        <v>180</v>
      </c>
      <c r="BW200" t="s">
        <v>180</v>
      </c>
      <c r="BX200" t="s">
        <v>180</v>
      </c>
      <c r="BY200" t="s">
        <v>180</v>
      </c>
      <c r="BZ200" t="s">
        <v>180</v>
      </c>
      <c r="CD200" t="s">
        <v>180</v>
      </c>
      <c r="CE200" t="s">
        <v>180</v>
      </c>
      <c r="CG200" t="s">
        <v>180</v>
      </c>
      <c r="CH200" t="s">
        <v>180</v>
      </c>
      <c r="CI200" t="s">
        <v>180</v>
      </c>
      <c r="CJ200" t="s">
        <v>180</v>
      </c>
      <c r="CK200" t="s">
        <v>180</v>
      </c>
      <c r="CM200" t="s">
        <v>180</v>
      </c>
      <c r="CN200" t="s">
        <v>180</v>
      </c>
      <c r="CO200">
        <v>26.3</v>
      </c>
      <c r="CQ200">
        <v>198</v>
      </c>
      <c r="CR200">
        <v>228</v>
      </c>
      <c r="CS200" t="s">
        <v>180</v>
      </c>
      <c r="CT200" t="s">
        <v>180</v>
      </c>
      <c r="CU200">
        <v>40.200000000000003</v>
      </c>
      <c r="CV200">
        <v>100</v>
      </c>
      <c r="CX200">
        <v>86</v>
      </c>
      <c r="CZ200" t="s">
        <v>180</v>
      </c>
      <c r="DB200" t="s">
        <v>180</v>
      </c>
      <c r="DC200" t="s">
        <v>180</v>
      </c>
      <c r="DD200">
        <v>16</v>
      </c>
      <c r="DE200">
        <v>862</v>
      </c>
      <c r="DF200">
        <v>27</v>
      </c>
      <c r="DG200">
        <v>172</v>
      </c>
      <c r="DH200">
        <v>16</v>
      </c>
      <c r="DJ200" t="s">
        <v>180</v>
      </c>
      <c r="DK200" t="s">
        <v>180</v>
      </c>
      <c r="DL200" t="s">
        <v>180</v>
      </c>
      <c r="DM200" t="s">
        <v>180</v>
      </c>
      <c r="DR200" t="s">
        <v>180</v>
      </c>
      <c r="DS200" t="s">
        <v>180</v>
      </c>
      <c r="DU200">
        <v>404</v>
      </c>
      <c r="DV200">
        <v>30.4</v>
      </c>
      <c r="DW200">
        <v>60.7</v>
      </c>
      <c r="DY200">
        <v>34</v>
      </c>
      <c r="DZ200">
        <v>6.89</v>
      </c>
      <c r="EA200">
        <v>1.87</v>
      </c>
      <c r="EC200">
        <v>0.79</v>
      </c>
      <c r="EH200">
        <v>2.02</v>
      </c>
      <c r="EJ200">
        <v>3.99</v>
      </c>
      <c r="EK200">
        <v>1.01</v>
      </c>
      <c r="EM200" t="s">
        <v>180</v>
      </c>
      <c r="EN200" t="s">
        <v>180</v>
      </c>
      <c r="EO200" t="s">
        <v>180</v>
      </c>
      <c r="EP200" t="s">
        <v>180</v>
      </c>
      <c r="EQ200" t="s">
        <v>180</v>
      </c>
      <c r="ER200" t="s">
        <v>180</v>
      </c>
      <c r="ET200">
        <v>7</v>
      </c>
      <c r="EV200">
        <v>3.13</v>
      </c>
      <c r="EW200">
        <v>0.94</v>
      </c>
      <c r="EY200" t="s">
        <v>180</v>
      </c>
      <c r="EZ200" t="s">
        <v>180</v>
      </c>
      <c r="FA200">
        <v>0.70345000000000002</v>
      </c>
      <c r="FB200" t="s">
        <v>180</v>
      </c>
      <c r="FD200" t="s">
        <v>180</v>
      </c>
      <c r="FF200" t="s">
        <v>180</v>
      </c>
      <c r="FH200" t="s">
        <v>180</v>
      </c>
      <c r="FI200" t="s">
        <v>180</v>
      </c>
      <c r="FJ200" t="s">
        <v>180</v>
      </c>
      <c r="FK200" t="s">
        <v>180</v>
      </c>
      <c r="FL200" t="s">
        <v>180</v>
      </c>
      <c r="FM200" t="s">
        <v>180</v>
      </c>
      <c r="FN200" t="s">
        <v>180</v>
      </c>
      <c r="FP200" t="s">
        <v>180</v>
      </c>
      <c r="FQ200" t="s">
        <v>180</v>
      </c>
      <c r="FR200" t="s">
        <v>180</v>
      </c>
      <c r="FS200" t="s">
        <v>180</v>
      </c>
      <c r="FT200" t="s">
        <v>180</v>
      </c>
      <c r="FU200" t="s">
        <v>180</v>
      </c>
      <c r="FV200" t="s">
        <v>2743</v>
      </c>
      <c r="FW200" t="s">
        <v>180</v>
      </c>
      <c r="FX200">
        <f t="shared" si="57"/>
        <v>7.9207920792079207</v>
      </c>
      <c r="FY200">
        <f t="shared" si="58"/>
        <v>85.148514851485146</v>
      </c>
      <c r="FZ200">
        <f t="shared" si="59"/>
        <v>15.049504950495049</v>
      </c>
      <c r="GA200">
        <f t="shared" si="60"/>
        <v>3.4108910891089108</v>
      </c>
      <c r="GC200">
        <f t="shared" si="62"/>
        <v>0.70432098765432094</v>
      </c>
      <c r="GD200">
        <f t="shared" si="63"/>
        <v>31.925925925925927</v>
      </c>
      <c r="GE200">
        <f t="shared" si="64"/>
        <v>25.352941176470587</v>
      </c>
      <c r="GF200">
        <f t="shared" si="65"/>
        <v>13.289473684210527</v>
      </c>
      <c r="GG200">
        <f t="shared" si="66"/>
        <v>25.25</v>
      </c>
      <c r="GH200">
        <f t="shared" si="67"/>
        <v>0.11532125205930807</v>
      </c>
      <c r="GI200">
        <f t="shared" si="68"/>
        <v>5.8749999999999997E-2</v>
      </c>
      <c r="GJ200">
        <f t="shared" si="69"/>
        <v>0.30031948881789139</v>
      </c>
      <c r="GK200">
        <f t="shared" si="70"/>
        <v>129.07348242811503</v>
      </c>
      <c r="GL200">
        <f t="shared" si="71"/>
        <v>1.9</v>
      </c>
      <c r="GM200">
        <f t="shared" si="72"/>
        <v>0.19562499999999999</v>
      </c>
      <c r="GN200">
        <f t="shared" si="73"/>
        <v>0.10296052631578947</v>
      </c>
      <c r="GO200">
        <f t="shared" si="74"/>
        <v>4.4121915820029027</v>
      </c>
      <c r="GQ200" t="e">
        <f>(EA200/0.0735)/((DZ200/0.195*(EB200/0.295))^0.5)</f>
        <v>#DIV/0!</v>
      </c>
      <c r="GS200">
        <v>0.70345000000000002</v>
      </c>
    </row>
    <row r="201" spans="1:204">
      <c r="A201" t="s">
        <v>2198</v>
      </c>
      <c r="B201" t="s">
        <v>2388</v>
      </c>
      <c r="C201" t="s">
        <v>7210</v>
      </c>
      <c r="D201" t="s">
        <v>6955</v>
      </c>
      <c r="E201" t="s">
        <v>6955</v>
      </c>
      <c r="F201">
        <v>21</v>
      </c>
      <c r="G201">
        <v>7</v>
      </c>
      <c r="H201" t="s">
        <v>7357</v>
      </c>
      <c r="I201" t="s">
        <v>2288</v>
      </c>
      <c r="J201" t="s">
        <v>180</v>
      </c>
      <c r="K201">
        <v>46.060600000000001</v>
      </c>
      <c r="L201">
        <v>46.060600000000001</v>
      </c>
      <c r="M201">
        <v>-121.2508</v>
      </c>
      <c r="N201">
        <v>-121.2508</v>
      </c>
      <c r="O201" t="s">
        <v>179</v>
      </c>
      <c r="R201" t="s">
        <v>2830</v>
      </c>
      <c r="S201" t="s">
        <v>2831</v>
      </c>
      <c r="T201" t="s">
        <v>604</v>
      </c>
      <c r="V201" t="s">
        <v>180</v>
      </c>
      <c r="W201" t="s">
        <v>180</v>
      </c>
      <c r="X201" t="s">
        <v>180</v>
      </c>
      <c r="Y201" t="s">
        <v>180</v>
      </c>
      <c r="Z201" t="s">
        <v>180</v>
      </c>
      <c r="AB201" t="s">
        <v>180</v>
      </c>
      <c r="AC201" t="s">
        <v>181</v>
      </c>
      <c r="AD201" t="s">
        <v>180</v>
      </c>
      <c r="AE201" t="s">
        <v>180</v>
      </c>
      <c r="AF201" t="s">
        <v>180</v>
      </c>
      <c r="AG201" t="s">
        <v>180</v>
      </c>
      <c r="AH201" t="s">
        <v>2257</v>
      </c>
      <c r="AI201">
        <v>48.1</v>
      </c>
      <c r="AJ201">
        <v>1.22</v>
      </c>
      <c r="AK201" t="s">
        <v>180</v>
      </c>
      <c r="AL201">
        <v>16.3</v>
      </c>
      <c r="AM201" t="s">
        <v>180</v>
      </c>
      <c r="AN201">
        <v>1.77</v>
      </c>
      <c r="AO201">
        <v>9.3000000000000007</v>
      </c>
      <c r="AQ201">
        <v>10.1</v>
      </c>
      <c r="AR201">
        <v>9.6199999999999992</v>
      </c>
      <c r="AS201">
        <v>0.17</v>
      </c>
      <c r="AT201" t="s">
        <v>180</v>
      </c>
      <c r="AU201">
        <v>0.17299999999999999</v>
      </c>
      <c r="AV201">
        <v>2.85</v>
      </c>
      <c r="AW201">
        <v>0.11</v>
      </c>
      <c r="AY201" t="s">
        <v>2832</v>
      </c>
      <c r="AZ201" t="s">
        <v>199</v>
      </c>
      <c r="BA201">
        <v>99.535646</v>
      </c>
      <c r="BB201">
        <v>0.04</v>
      </c>
      <c r="BC201" t="s">
        <v>180</v>
      </c>
      <c r="BD201" t="s">
        <v>180</v>
      </c>
      <c r="BE201" t="s">
        <v>180</v>
      </c>
      <c r="BI201" t="s">
        <v>180</v>
      </c>
      <c r="BK201" t="s">
        <v>180</v>
      </c>
      <c r="BL201" t="s">
        <v>180</v>
      </c>
      <c r="BN201" t="s">
        <v>180</v>
      </c>
      <c r="BO201" t="s">
        <v>180</v>
      </c>
      <c r="BP201" t="s">
        <v>180</v>
      </c>
      <c r="BQ201" t="s">
        <v>180</v>
      </c>
      <c r="BR201" t="s">
        <v>180</v>
      </c>
      <c r="BS201" t="s">
        <v>180</v>
      </c>
      <c r="BT201" t="s">
        <v>180</v>
      </c>
      <c r="BU201" t="s">
        <v>180</v>
      </c>
      <c r="BV201" t="s">
        <v>180</v>
      </c>
      <c r="BW201" t="s">
        <v>180</v>
      </c>
      <c r="BX201" t="s">
        <v>180</v>
      </c>
      <c r="BY201" t="s">
        <v>180</v>
      </c>
      <c r="BZ201" t="s">
        <v>180</v>
      </c>
      <c r="CA201">
        <v>4.7</v>
      </c>
      <c r="CD201" t="s">
        <v>180</v>
      </c>
      <c r="CE201" t="s">
        <v>180</v>
      </c>
      <c r="CG201" t="s">
        <v>180</v>
      </c>
      <c r="CH201" t="s">
        <v>180</v>
      </c>
      <c r="CI201" t="s">
        <v>180</v>
      </c>
      <c r="CJ201" t="s">
        <v>180</v>
      </c>
      <c r="CK201" t="s">
        <v>180</v>
      </c>
      <c r="CM201" t="s">
        <v>180</v>
      </c>
      <c r="CN201" t="s">
        <v>180</v>
      </c>
      <c r="CO201">
        <v>28.8</v>
      </c>
      <c r="CQ201">
        <v>189</v>
      </c>
      <c r="CR201">
        <v>345</v>
      </c>
      <c r="CS201" t="s">
        <v>180</v>
      </c>
      <c r="CT201" t="s">
        <v>180</v>
      </c>
      <c r="CU201">
        <v>52.1</v>
      </c>
      <c r="CV201">
        <v>143</v>
      </c>
      <c r="CW201">
        <v>58</v>
      </c>
      <c r="CX201">
        <v>78</v>
      </c>
      <c r="CZ201" t="s">
        <v>180</v>
      </c>
      <c r="DB201" t="s">
        <v>180</v>
      </c>
      <c r="DC201" t="s">
        <v>180</v>
      </c>
      <c r="DD201">
        <v>1.76</v>
      </c>
      <c r="DE201">
        <v>227</v>
      </c>
      <c r="DF201">
        <v>20.7</v>
      </c>
      <c r="DG201">
        <v>65.7</v>
      </c>
      <c r="DH201">
        <v>4.82</v>
      </c>
      <c r="DJ201" t="s">
        <v>180</v>
      </c>
      <c r="DK201" t="s">
        <v>180</v>
      </c>
      <c r="DL201" t="s">
        <v>180</v>
      </c>
      <c r="DM201" t="s">
        <v>180</v>
      </c>
      <c r="DR201" t="s">
        <v>180</v>
      </c>
      <c r="DS201" t="s">
        <v>180</v>
      </c>
      <c r="DT201">
        <v>5.7000000000000002E-2</v>
      </c>
      <c r="DU201">
        <v>52</v>
      </c>
      <c r="DV201">
        <v>4.38</v>
      </c>
      <c r="DW201">
        <v>11.45</v>
      </c>
      <c r="DX201">
        <v>1.8</v>
      </c>
      <c r="DY201">
        <v>8.5500000000000007</v>
      </c>
      <c r="DZ201">
        <v>2.5499999999999998</v>
      </c>
      <c r="EA201">
        <v>1.01</v>
      </c>
      <c r="EB201">
        <v>3.18</v>
      </c>
      <c r="EC201">
        <v>0.57999999999999996</v>
      </c>
      <c r="ED201">
        <v>3.53</v>
      </c>
      <c r="EE201">
        <v>0.77</v>
      </c>
      <c r="EF201">
        <v>2.0299999999999998</v>
      </c>
      <c r="EG201">
        <v>0.312</v>
      </c>
      <c r="EH201">
        <v>1.79</v>
      </c>
      <c r="EI201">
        <v>0.28699999999999998</v>
      </c>
      <c r="EJ201">
        <v>1.72</v>
      </c>
      <c r="EK201">
        <v>0.48299999999999998</v>
      </c>
      <c r="EM201" t="s">
        <v>180</v>
      </c>
      <c r="EN201" t="s">
        <v>180</v>
      </c>
      <c r="EO201" t="s">
        <v>180</v>
      </c>
      <c r="EP201" t="s">
        <v>180</v>
      </c>
      <c r="EQ201" t="s">
        <v>180</v>
      </c>
      <c r="ER201" t="s">
        <v>180</v>
      </c>
      <c r="ET201">
        <v>0.62</v>
      </c>
      <c r="EV201">
        <v>0.4</v>
      </c>
      <c r="EW201">
        <v>0.115</v>
      </c>
      <c r="EX201">
        <v>0.51301399999999997</v>
      </c>
      <c r="EY201" t="s">
        <v>180</v>
      </c>
      <c r="EZ201" t="s">
        <v>180</v>
      </c>
      <c r="FA201">
        <v>0.70282599999999995</v>
      </c>
      <c r="FB201" t="s">
        <v>180</v>
      </c>
      <c r="FC201">
        <v>19.026399999999999</v>
      </c>
      <c r="FD201" t="s">
        <v>180</v>
      </c>
      <c r="FE201">
        <v>15.573399999999999</v>
      </c>
      <c r="FF201" t="s">
        <v>180</v>
      </c>
      <c r="FG201">
        <v>38.557600000000001</v>
      </c>
      <c r="FH201" t="s">
        <v>180</v>
      </c>
      <c r="FI201" t="s">
        <v>180</v>
      </c>
      <c r="FJ201" t="s">
        <v>180</v>
      </c>
      <c r="FK201" t="s">
        <v>180</v>
      </c>
      <c r="FL201" t="s">
        <v>180</v>
      </c>
      <c r="FM201" t="s">
        <v>180</v>
      </c>
      <c r="FN201" t="s">
        <v>180</v>
      </c>
      <c r="FO201">
        <v>0.283053</v>
      </c>
      <c r="FP201" t="s">
        <v>180</v>
      </c>
      <c r="FQ201" t="s">
        <v>180</v>
      </c>
      <c r="FR201" t="s">
        <v>180</v>
      </c>
      <c r="FS201" t="s">
        <v>180</v>
      </c>
      <c r="FT201" t="s">
        <v>180</v>
      </c>
      <c r="FU201" t="s">
        <v>180</v>
      </c>
      <c r="FV201" t="s">
        <v>2833</v>
      </c>
      <c r="FW201" t="s">
        <v>180</v>
      </c>
      <c r="FX201">
        <f t="shared" si="57"/>
        <v>2.6927374301675977</v>
      </c>
      <c r="FY201">
        <f t="shared" si="58"/>
        <v>36.703910614525142</v>
      </c>
      <c r="FZ201">
        <f t="shared" si="59"/>
        <v>2.446927374301676</v>
      </c>
      <c r="GA201">
        <f t="shared" si="60"/>
        <v>1.424581005586592</v>
      </c>
      <c r="GB201">
        <f t="shared" si="61"/>
        <v>1.776536312849162</v>
      </c>
      <c r="GC201">
        <f t="shared" si="62"/>
        <v>0.14180327868852458</v>
      </c>
      <c r="GD201">
        <f t="shared" si="63"/>
        <v>10.966183574879228</v>
      </c>
      <c r="GE201">
        <f t="shared" si="64"/>
        <v>26.549707602339179</v>
      </c>
      <c r="GF201">
        <f t="shared" si="65"/>
        <v>11.872146118721462</v>
      </c>
      <c r="GG201">
        <f t="shared" si="66"/>
        <v>10.788381742738588</v>
      </c>
      <c r="GH201">
        <f t="shared" si="67"/>
        <v>5.4148471615720527E-2</v>
      </c>
      <c r="GI201">
        <f t="shared" si="68"/>
        <v>2.3858921161825725E-2</v>
      </c>
      <c r="GJ201">
        <f t="shared" si="69"/>
        <v>0.28749999999999998</v>
      </c>
      <c r="GK201">
        <f t="shared" si="70"/>
        <v>130</v>
      </c>
      <c r="GL201">
        <f t="shared" si="71"/>
        <v>0.90871369294605797</v>
      </c>
      <c r="GM201">
        <f t="shared" si="72"/>
        <v>8.2987551867219914E-2</v>
      </c>
      <c r="GN201">
        <f t="shared" si="73"/>
        <v>9.1324200913242018E-2</v>
      </c>
      <c r="GO201">
        <f t="shared" si="74"/>
        <v>1.7176470588235295</v>
      </c>
      <c r="GP201">
        <f t="shared" si="75"/>
        <v>0.98148028500946127</v>
      </c>
      <c r="GQ201">
        <f>(EA201/0.0735)/((DZ201/0.195*(EB201/0.295))^0.5)</f>
        <v>1.1573872616647611</v>
      </c>
      <c r="GR201">
        <v>0.51301399999999997</v>
      </c>
      <c r="GS201">
        <v>0.70282599999999995</v>
      </c>
      <c r="GT201">
        <v>19.026399999999999</v>
      </c>
      <c r="GU201">
        <v>15.573399999999999</v>
      </c>
      <c r="GV201">
        <v>38.557600000000001</v>
      </c>
    </row>
    <row r="202" spans="1:204">
      <c r="A202" t="s">
        <v>2198</v>
      </c>
      <c r="B202" t="s">
        <v>2388</v>
      </c>
      <c r="C202" t="s">
        <v>7210</v>
      </c>
      <c r="D202" t="s">
        <v>6955</v>
      </c>
      <c r="E202" t="s">
        <v>6955</v>
      </c>
      <c r="F202">
        <v>21</v>
      </c>
      <c r="G202">
        <v>7</v>
      </c>
      <c r="H202" t="s">
        <v>7357</v>
      </c>
      <c r="I202" t="s">
        <v>2288</v>
      </c>
      <c r="J202" t="s">
        <v>180</v>
      </c>
      <c r="K202">
        <v>46.421799999999998</v>
      </c>
      <c r="L202">
        <v>46.421799999999998</v>
      </c>
      <c r="M202">
        <v>-121.7568</v>
      </c>
      <c r="N202">
        <v>-121.7568</v>
      </c>
      <c r="O202" t="s">
        <v>179</v>
      </c>
      <c r="R202" t="s">
        <v>2834</v>
      </c>
      <c r="S202" t="s">
        <v>2831</v>
      </c>
      <c r="T202" t="s">
        <v>604</v>
      </c>
      <c r="V202" t="s">
        <v>180</v>
      </c>
      <c r="W202" t="s">
        <v>180</v>
      </c>
      <c r="X202" t="s">
        <v>180</v>
      </c>
      <c r="Y202" t="s">
        <v>180</v>
      </c>
      <c r="Z202" t="s">
        <v>180</v>
      </c>
      <c r="AB202" t="s">
        <v>180</v>
      </c>
      <c r="AC202" t="s">
        <v>181</v>
      </c>
      <c r="AD202" t="s">
        <v>180</v>
      </c>
      <c r="AE202" t="s">
        <v>180</v>
      </c>
      <c r="AF202" t="s">
        <v>180</v>
      </c>
      <c r="AG202" t="s">
        <v>180</v>
      </c>
      <c r="AH202" t="s">
        <v>2257</v>
      </c>
      <c r="AI202">
        <v>47.5</v>
      </c>
      <c r="AJ202">
        <v>1.39</v>
      </c>
      <c r="AK202" t="s">
        <v>180</v>
      </c>
      <c r="AL202">
        <v>16.899999999999999</v>
      </c>
      <c r="AM202" t="s">
        <v>180</v>
      </c>
      <c r="AN202">
        <v>1.96</v>
      </c>
      <c r="AO202">
        <v>9.31</v>
      </c>
      <c r="AQ202">
        <v>10.5</v>
      </c>
      <c r="AR202">
        <v>8.85</v>
      </c>
      <c r="AS202">
        <v>0.18</v>
      </c>
      <c r="AT202" t="s">
        <v>180</v>
      </c>
      <c r="AU202">
        <v>0.16</v>
      </c>
      <c r="AV202">
        <v>2.85</v>
      </c>
      <c r="AW202">
        <v>0.16</v>
      </c>
      <c r="AY202" t="s">
        <v>1224</v>
      </c>
      <c r="AZ202" t="s">
        <v>2171</v>
      </c>
      <c r="BA202">
        <v>99.563607999999988</v>
      </c>
      <c r="BB202">
        <v>0.01</v>
      </c>
      <c r="BC202" t="s">
        <v>180</v>
      </c>
      <c r="BD202" t="s">
        <v>180</v>
      </c>
      <c r="BE202" t="s">
        <v>180</v>
      </c>
      <c r="BI202" t="s">
        <v>180</v>
      </c>
      <c r="BK202" t="s">
        <v>180</v>
      </c>
      <c r="BL202" t="s">
        <v>180</v>
      </c>
      <c r="BN202" t="s">
        <v>180</v>
      </c>
      <c r="BO202" t="s">
        <v>180</v>
      </c>
      <c r="BP202" t="s">
        <v>180</v>
      </c>
      <c r="BQ202" t="s">
        <v>180</v>
      </c>
      <c r="BR202" t="s">
        <v>180</v>
      </c>
      <c r="BS202" t="s">
        <v>180</v>
      </c>
      <c r="BT202" t="s">
        <v>180</v>
      </c>
      <c r="BU202" t="s">
        <v>180</v>
      </c>
      <c r="BV202" t="s">
        <v>180</v>
      </c>
      <c r="BW202" t="s">
        <v>180</v>
      </c>
      <c r="BX202" t="s">
        <v>180</v>
      </c>
      <c r="BY202" t="s">
        <v>180</v>
      </c>
      <c r="BZ202" t="s">
        <v>180</v>
      </c>
      <c r="CA202">
        <v>5.8</v>
      </c>
      <c r="CD202" t="s">
        <v>180</v>
      </c>
      <c r="CE202" t="s">
        <v>180</v>
      </c>
      <c r="CG202" t="s">
        <v>180</v>
      </c>
      <c r="CH202" t="s">
        <v>180</v>
      </c>
      <c r="CI202" t="s">
        <v>180</v>
      </c>
      <c r="CJ202" t="s">
        <v>180</v>
      </c>
      <c r="CK202" t="s">
        <v>180</v>
      </c>
      <c r="CM202" t="s">
        <v>180</v>
      </c>
      <c r="CN202" t="s">
        <v>180</v>
      </c>
      <c r="CO202">
        <v>32.9</v>
      </c>
      <c r="CQ202">
        <v>217</v>
      </c>
      <c r="CR202">
        <v>275</v>
      </c>
      <c r="CS202" t="s">
        <v>180</v>
      </c>
      <c r="CT202" t="s">
        <v>180</v>
      </c>
      <c r="CU202">
        <v>53.8</v>
      </c>
      <c r="CV202">
        <v>178</v>
      </c>
      <c r="CW202">
        <v>88</v>
      </c>
      <c r="CX202">
        <v>85</v>
      </c>
      <c r="CZ202" t="s">
        <v>180</v>
      </c>
      <c r="DB202" t="s">
        <v>180</v>
      </c>
      <c r="DC202" t="s">
        <v>180</v>
      </c>
      <c r="DD202">
        <v>1.18</v>
      </c>
      <c r="DE202">
        <v>269</v>
      </c>
      <c r="DF202">
        <v>26</v>
      </c>
      <c r="DG202">
        <v>91.2</v>
      </c>
      <c r="DH202">
        <v>6.82</v>
      </c>
      <c r="DJ202" t="s">
        <v>180</v>
      </c>
      <c r="DK202" t="s">
        <v>180</v>
      </c>
      <c r="DL202" t="s">
        <v>180</v>
      </c>
      <c r="DM202" t="s">
        <v>180</v>
      </c>
      <c r="DR202" t="s">
        <v>180</v>
      </c>
      <c r="DS202" t="s">
        <v>180</v>
      </c>
      <c r="DT202">
        <v>0.04</v>
      </c>
      <c r="DU202">
        <v>61.5</v>
      </c>
      <c r="DV202">
        <v>5.87</v>
      </c>
      <c r="DW202">
        <v>15.29</v>
      </c>
      <c r="DX202">
        <v>2.29</v>
      </c>
      <c r="DY202">
        <v>9.6</v>
      </c>
      <c r="DZ202">
        <v>3.1</v>
      </c>
      <c r="EA202">
        <v>1.21</v>
      </c>
      <c r="EB202">
        <v>3.8</v>
      </c>
      <c r="EC202">
        <v>0.68</v>
      </c>
      <c r="ED202">
        <v>4.32</v>
      </c>
      <c r="EE202">
        <v>0.89</v>
      </c>
      <c r="EF202">
        <v>2.59</v>
      </c>
      <c r="EG202">
        <v>0.375</v>
      </c>
      <c r="EH202">
        <v>2.39</v>
      </c>
      <c r="EI202">
        <v>0.376</v>
      </c>
      <c r="EJ202">
        <v>2.31</v>
      </c>
      <c r="EK202">
        <v>0.66</v>
      </c>
      <c r="EM202" t="s">
        <v>180</v>
      </c>
      <c r="EN202" t="s">
        <v>180</v>
      </c>
      <c r="EO202" t="s">
        <v>180</v>
      </c>
      <c r="EP202" t="s">
        <v>180</v>
      </c>
      <c r="EQ202" t="s">
        <v>180</v>
      </c>
      <c r="ER202" t="s">
        <v>180</v>
      </c>
      <c r="ET202">
        <v>0.42</v>
      </c>
      <c r="EV202">
        <v>0.51</v>
      </c>
      <c r="EW202">
        <v>0.13900000000000001</v>
      </c>
      <c r="EX202">
        <v>0.51301699999999995</v>
      </c>
      <c r="EY202" t="s">
        <v>180</v>
      </c>
      <c r="EZ202" t="s">
        <v>180</v>
      </c>
      <c r="FA202">
        <v>0.70286899999999997</v>
      </c>
      <c r="FB202" t="s">
        <v>180</v>
      </c>
      <c r="FC202">
        <v>18.9373</v>
      </c>
      <c r="FD202" t="s">
        <v>180</v>
      </c>
      <c r="FE202">
        <v>15.558199999999999</v>
      </c>
      <c r="FF202" t="s">
        <v>180</v>
      </c>
      <c r="FG202">
        <v>38.450099999999999</v>
      </c>
      <c r="FH202" t="s">
        <v>180</v>
      </c>
      <c r="FI202" t="s">
        <v>180</v>
      </c>
      <c r="FJ202" t="s">
        <v>180</v>
      </c>
      <c r="FK202" t="s">
        <v>180</v>
      </c>
      <c r="FL202" t="s">
        <v>180</v>
      </c>
      <c r="FM202" t="s">
        <v>180</v>
      </c>
      <c r="FN202" t="s">
        <v>180</v>
      </c>
      <c r="FO202">
        <v>0.28306999999999999</v>
      </c>
      <c r="FP202" t="s">
        <v>180</v>
      </c>
      <c r="FQ202" t="s">
        <v>180</v>
      </c>
      <c r="FR202" t="s">
        <v>180</v>
      </c>
      <c r="FS202" t="s">
        <v>180</v>
      </c>
      <c r="FT202" t="s">
        <v>180</v>
      </c>
      <c r="FU202" t="s">
        <v>180</v>
      </c>
      <c r="FV202" t="s">
        <v>2835</v>
      </c>
      <c r="FW202" t="s">
        <v>180</v>
      </c>
      <c r="FX202">
        <f t="shared" si="57"/>
        <v>2.8535564853556483</v>
      </c>
      <c r="FY202">
        <f t="shared" si="58"/>
        <v>38.15899581589958</v>
      </c>
      <c r="FZ202">
        <f t="shared" si="59"/>
        <v>2.4560669456066946</v>
      </c>
      <c r="GA202">
        <f t="shared" si="60"/>
        <v>1.2970711297071129</v>
      </c>
      <c r="GB202">
        <f t="shared" si="61"/>
        <v>1.5899581589958158</v>
      </c>
      <c r="GC202">
        <f t="shared" si="62"/>
        <v>0.11510791366906475</v>
      </c>
      <c r="GD202">
        <f t="shared" si="63"/>
        <v>10.346153846153847</v>
      </c>
      <c r="GE202">
        <f t="shared" si="64"/>
        <v>28.020833333333336</v>
      </c>
      <c r="GF202">
        <f t="shared" si="65"/>
        <v>10.477001703577512</v>
      </c>
      <c r="GG202">
        <f t="shared" si="66"/>
        <v>9.0175953079178885</v>
      </c>
      <c r="GH202">
        <f t="shared" si="67"/>
        <v>2.746893394375409E-2</v>
      </c>
      <c r="GI202">
        <f t="shared" si="68"/>
        <v>2.0381231671554253E-2</v>
      </c>
      <c r="GJ202">
        <f t="shared" si="69"/>
        <v>0.27254901960784317</v>
      </c>
      <c r="GK202">
        <f t="shared" si="70"/>
        <v>120.58823529411764</v>
      </c>
      <c r="GL202">
        <f t="shared" si="71"/>
        <v>0.86070381231671556</v>
      </c>
      <c r="GM202">
        <f t="shared" si="72"/>
        <v>7.4780058651026396E-2</v>
      </c>
      <c r="GN202">
        <f t="shared" si="73"/>
        <v>8.6882453151618397E-2</v>
      </c>
      <c r="GO202">
        <f t="shared" si="74"/>
        <v>1.8935483870967742</v>
      </c>
      <c r="GP202">
        <f t="shared" si="75"/>
        <v>1.003737373450647</v>
      </c>
      <c r="GQ202">
        <f>(EA202/0.0735)/((DZ202/0.195*(EB202/0.295))^0.5)</f>
        <v>1.1504127853236126</v>
      </c>
      <c r="GR202">
        <v>0.51301699999999995</v>
      </c>
      <c r="GS202">
        <v>0.70286899999999997</v>
      </c>
      <c r="GT202">
        <v>18.9373</v>
      </c>
      <c r="GU202">
        <v>15.558199999999999</v>
      </c>
      <c r="GV202">
        <v>38.450099999999999</v>
      </c>
    </row>
    <row r="203" spans="1:204">
      <c r="A203" t="s">
        <v>2198</v>
      </c>
      <c r="B203" t="s">
        <v>2388</v>
      </c>
      <c r="C203" t="s">
        <v>7210</v>
      </c>
      <c r="D203" t="s">
        <v>6955</v>
      </c>
      <c r="E203" t="s">
        <v>6955</v>
      </c>
      <c r="F203">
        <v>21</v>
      </c>
      <c r="G203">
        <v>7</v>
      </c>
      <c r="H203" t="s">
        <v>7357</v>
      </c>
      <c r="I203" t="s">
        <v>2288</v>
      </c>
      <c r="J203" t="s">
        <v>180</v>
      </c>
      <c r="K203">
        <v>46.321800000000003</v>
      </c>
      <c r="L203">
        <v>46.321800000000003</v>
      </c>
      <c r="M203">
        <v>-121.50020000000001</v>
      </c>
      <c r="N203">
        <v>-121.50020000000001</v>
      </c>
      <c r="O203" t="s">
        <v>179</v>
      </c>
      <c r="R203" t="s">
        <v>2836</v>
      </c>
      <c r="S203" t="s">
        <v>2831</v>
      </c>
      <c r="T203" t="s">
        <v>604</v>
      </c>
      <c r="V203" t="s">
        <v>180</v>
      </c>
      <c r="W203" t="s">
        <v>180</v>
      </c>
      <c r="X203" t="s">
        <v>180</v>
      </c>
      <c r="Y203" t="s">
        <v>180</v>
      </c>
      <c r="Z203" t="s">
        <v>180</v>
      </c>
      <c r="AB203" t="s">
        <v>180</v>
      </c>
      <c r="AC203" t="s">
        <v>181</v>
      </c>
      <c r="AD203" t="s">
        <v>180</v>
      </c>
      <c r="AE203" t="s">
        <v>180</v>
      </c>
      <c r="AF203" t="s">
        <v>180</v>
      </c>
      <c r="AG203" t="s">
        <v>180</v>
      </c>
      <c r="AH203" t="s">
        <v>2257</v>
      </c>
      <c r="AI203">
        <v>47.9</v>
      </c>
      <c r="AJ203">
        <v>1.42</v>
      </c>
      <c r="AK203" t="s">
        <v>180</v>
      </c>
      <c r="AL203">
        <v>16.7</v>
      </c>
      <c r="AM203" t="s">
        <v>180</v>
      </c>
      <c r="AN203">
        <v>1.5</v>
      </c>
      <c r="AO203">
        <v>9.27</v>
      </c>
      <c r="AQ203">
        <v>10.25</v>
      </c>
      <c r="AR203">
        <v>8.7799999999999994</v>
      </c>
      <c r="AS203">
        <v>0.18</v>
      </c>
      <c r="AT203" t="s">
        <v>180</v>
      </c>
      <c r="AU203">
        <v>0.311</v>
      </c>
      <c r="AV203">
        <v>3.02</v>
      </c>
      <c r="AW203">
        <v>0.16</v>
      </c>
      <c r="AY203" t="s">
        <v>1317</v>
      </c>
      <c r="AZ203" t="s">
        <v>2193</v>
      </c>
      <c r="BA203">
        <v>99.340699999999998</v>
      </c>
      <c r="BB203">
        <v>0.04</v>
      </c>
      <c r="BC203" t="s">
        <v>180</v>
      </c>
      <c r="BD203" t="s">
        <v>180</v>
      </c>
      <c r="BE203" t="s">
        <v>180</v>
      </c>
      <c r="BI203" t="s">
        <v>180</v>
      </c>
      <c r="BK203" t="s">
        <v>180</v>
      </c>
      <c r="BL203" t="s">
        <v>180</v>
      </c>
      <c r="BN203" t="s">
        <v>180</v>
      </c>
      <c r="BO203" t="s">
        <v>180</v>
      </c>
      <c r="BP203" t="s">
        <v>180</v>
      </c>
      <c r="BQ203" t="s">
        <v>180</v>
      </c>
      <c r="BR203" t="s">
        <v>180</v>
      </c>
      <c r="BS203" t="s">
        <v>180</v>
      </c>
      <c r="BT203" t="s">
        <v>180</v>
      </c>
      <c r="BU203" t="s">
        <v>180</v>
      </c>
      <c r="BV203" t="s">
        <v>180</v>
      </c>
      <c r="BW203" t="s">
        <v>180</v>
      </c>
      <c r="BX203" t="s">
        <v>180</v>
      </c>
      <c r="BY203" t="s">
        <v>180</v>
      </c>
      <c r="BZ203" t="s">
        <v>180</v>
      </c>
      <c r="CA203">
        <v>5.9</v>
      </c>
      <c r="CD203" t="s">
        <v>180</v>
      </c>
      <c r="CE203" t="s">
        <v>180</v>
      </c>
      <c r="CG203" t="s">
        <v>180</v>
      </c>
      <c r="CH203" t="s">
        <v>180</v>
      </c>
      <c r="CI203" t="s">
        <v>180</v>
      </c>
      <c r="CJ203" t="s">
        <v>180</v>
      </c>
      <c r="CK203" t="s">
        <v>180</v>
      </c>
      <c r="CM203" t="s">
        <v>180</v>
      </c>
      <c r="CN203" t="s">
        <v>180</v>
      </c>
      <c r="CO203">
        <v>32.700000000000003</v>
      </c>
      <c r="CQ203">
        <v>212</v>
      </c>
      <c r="CR203">
        <v>300</v>
      </c>
      <c r="CS203" t="s">
        <v>180</v>
      </c>
      <c r="CT203" t="s">
        <v>180</v>
      </c>
      <c r="CU203">
        <v>46.8</v>
      </c>
      <c r="CV203">
        <v>134</v>
      </c>
      <c r="CW203">
        <v>68</v>
      </c>
      <c r="CX203">
        <v>83</v>
      </c>
      <c r="CZ203" t="s">
        <v>180</v>
      </c>
      <c r="DB203" t="s">
        <v>180</v>
      </c>
      <c r="DC203" t="s">
        <v>180</v>
      </c>
      <c r="DD203">
        <v>5.0999999999999996</v>
      </c>
      <c r="DE203">
        <v>294</v>
      </c>
      <c r="DF203">
        <v>26</v>
      </c>
      <c r="DG203">
        <v>97.7</v>
      </c>
      <c r="DH203">
        <v>8.0299999999999994</v>
      </c>
      <c r="DJ203" t="s">
        <v>180</v>
      </c>
      <c r="DK203" t="s">
        <v>180</v>
      </c>
      <c r="DL203" t="s">
        <v>180</v>
      </c>
      <c r="DM203" t="s">
        <v>180</v>
      </c>
      <c r="DR203" t="s">
        <v>180</v>
      </c>
      <c r="DS203" t="s">
        <v>180</v>
      </c>
      <c r="DT203">
        <v>0.123</v>
      </c>
      <c r="DU203">
        <v>72.8</v>
      </c>
      <c r="DV203">
        <v>6.94</v>
      </c>
      <c r="DW203">
        <v>17.12</v>
      </c>
      <c r="DX203">
        <v>2.62</v>
      </c>
      <c r="DY203">
        <v>11.78</v>
      </c>
      <c r="DZ203">
        <v>3.21</v>
      </c>
      <c r="EA203">
        <v>1.2</v>
      </c>
      <c r="EB203">
        <v>3.86</v>
      </c>
      <c r="EC203">
        <v>0.69</v>
      </c>
      <c r="ED203">
        <v>4.1900000000000004</v>
      </c>
      <c r="EE203">
        <v>0.86</v>
      </c>
      <c r="EF203">
        <v>2.6</v>
      </c>
      <c r="EG203">
        <v>0.40100000000000002</v>
      </c>
      <c r="EH203">
        <v>2.2000000000000002</v>
      </c>
      <c r="EI203">
        <v>0.35499999999999998</v>
      </c>
      <c r="EJ203">
        <v>2.4900000000000002</v>
      </c>
      <c r="EK203">
        <v>0.62</v>
      </c>
      <c r="EM203" t="s">
        <v>180</v>
      </c>
      <c r="EN203" t="s">
        <v>180</v>
      </c>
      <c r="EO203" t="s">
        <v>180</v>
      </c>
      <c r="EP203" t="s">
        <v>180</v>
      </c>
      <c r="EQ203" t="s">
        <v>180</v>
      </c>
      <c r="ER203" t="s">
        <v>180</v>
      </c>
      <c r="ET203">
        <v>0.77</v>
      </c>
      <c r="EV203">
        <v>0.67</v>
      </c>
      <c r="EW203">
        <v>0.217</v>
      </c>
      <c r="EX203">
        <v>0.51302599999999998</v>
      </c>
      <c r="EY203" t="s">
        <v>180</v>
      </c>
      <c r="EZ203" t="s">
        <v>180</v>
      </c>
      <c r="FA203">
        <v>0.70286700000000002</v>
      </c>
      <c r="FB203" t="s">
        <v>180</v>
      </c>
      <c r="FC203">
        <v>18.863600000000002</v>
      </c>
      <c r="FD203" t="s">
        <v>180</v>
      </c>
      <c r="FE203">
        <v>15.5486</v>
      </c>
      <c r="FF203" t="s">
        <v>180</v>
      </c>
      <c r="FG203">
        <v>38.389499999999998</v>
      </c>
      <c r="FH203" t="s">
        <v>180</v>
      </c>
      <c r="FI203" t="s">
        <v>180</v>
      </c>
      <c r="FJ203" t="s">
        <v>180</v>
      </c>
      <c r="FK203" t="s">
        <v>180</v>
      </c>
      <c r="FL203" t="s">
        <v>180</v>
      </c>
      <c r="FM203" t="s">
        <v>180</v>
      </c>
      <c r="FN203" t="s">
        <v>180</v>
      </c>
      <c r="FO203">
        <v>0.28308800000000001</v>
      </c>
      <c r="FP203" t="s">
        <v>180</v>
      </c>
      <c r="FQ203" t="s">
        <v>180</v>
      </c>
      <c r="FR203" t="s">
        <v>180</v>
      </c>
      <c r="FS203" t="s">
        <v>180</v>
      </c>
      <c r="FT203" t="s">
        <v>180</v>
      </c>
      <c r="FU203" t="s">
        <v>180</v>
      </c>
      <c r="FV203" t="s">
        <v>2837</v>
      </c>
      <c r="FW203" t="s">
        <v>180</v>
      </c>
      <c r="FX203">
        <f t="shared" si="57"/>
        <v>3.6499999999999995</v>
      </c>
      <c r="FY203">
        <f t="shared" si="58"/>
        <v>44.409090909090907</v>
      </c>
      <c r="FZ203">
        <f t="shared" si="59"/>
        <v>3.1545454545454543</v>
      </c>
      <c r="GA203">
        <f t="shared" si="60"/>
        <v>1.459090909090909</v>
      </c>
      <c r="GB203">
        <f t="shared" si="61"/>
        <v>1.7545454545454544</v>
      </c>
      <c r="GC203">
        <f t="shared" si="62"/>
        <v>0.21901408450704227</v>
      </c>
      <c r="GD203">
        <f t="shared" si="63"/>
        <v>11.307692307692308</v>
      </c>
      <c r="GE203">
        <f t="shared" si="64"/>
        <v>24.957555178268251</v>
      </c>
      <c r="GF203">
        <f t="shared" si="65"/>
        <v>10.489913544668587</v>
      </c>
      <c r="GG203">
        <f t="shared" si="66"/>
        <v>9.0660024906600256</v>
      </c>
      <c r="GH203">
        <f t="shared" si="67"/>
        <v>4.497663551401869E-2</v>
      </c>
      <c r="GI203">
        <f t="shared" si="68"/>
        <v>2.7023661270236615E-2</v>
      </c>
      <c r="GJ203">
        <f t="shared" si="69"/>
        <v>0.32388059701492533</v>
      </c>
      <c r="GK203">
        <f t="shared" si="70"/>
        <v>108.65671641791043</v>
      </c>
      <c r="GL203">
        <f t="shared" si="71"/>
        <v>0.86425902864259041</v>
      </c>
      <c r="GM203">
        <f t="shared" si="72"/>
        <v>8.3437110834371123E-2</v>
      </c>
      <c r="GN203">
        <f t="shared" si="73"/>
        <v>9.6541786743515851E-2</v>
      </c>
      <c r="GO203">
        <f t="shared" si="74"/>
        <v>2.161993769470405</v>
      </c>
      <c r="GP203">
        <f t="shared" si="75"/>
        <v>0.96632403327153371</v>
      </c>
      <c r="GQ203">
        <f>(EA203/0.0735)/((DZ203/0.195*(EB203/0.295))^0.5)</f>
        <v>1.1124386057776419</v>
      </c>
      <c r="GR203">
        <v>0.51302599999999998</v>
      </c>
      <c r="GS203">
        <v>0.70286700000000002</v>
      </c>
      <c r="GT203">
        <v>18.863600000000002</v>
      </c>
      <c r="GU203">
        <v>15.5486</v>
      </c>
      <c r="GV203">
        <v>38.389499999999998</v>
      </c>
    </row>
    <row r="204" spans="1:204">
      <c r="A204" t="s">
        <v>2198</v>
      </c>
      <c r="B204" t="s">
        <v>2388</v>
      </c>
      <c r="C204" t="s">
        <v>7210</v>
      </c>
      <c r="D204" t="s">
        <v>6955</v>
      </c>
      <c r="E204" t="s">
        <v>6955</v>
      </c>
      <c r="F204">
        <v>21</v>
      </c>
      <c r="G204">
        <v>7</v>
      </c>
      <c r="H204" t="s">
        <v>7357</v>
      </c>
      <c r="I204" t="s">
        <v>2288</v>
      </c>
      <c r="J204" t="s">
        <v>180</v>
      </c>
      <c r="K204">
        <v>46.355699999999999</v>
      </c>
      <c r="L204">
        <v>46.355699999999999</v>
      </c>
      <c r="M204">
        <v>-121.71129999999999</v>
      </c>
      <c r="N204">
        <v>-121.71129999999999</v>
      </c>
      <c r="O204" t="s">
        <v>179</v>
      </c>
      <c r="R204" t="s">
        <v>2838</v>
      </c>
      <c r="S204" t="s">
        <v>2839</v>
      </c>
      <c r="T204" t="s">
        <v>604</v>
      </c>
      <c r="V204" t="s">
        <v>180</v>
      </c>
      <c r="W204" t="s">
        <v>180</v>
      </c>
      <c r="X204" t="s">
        <v>180</v>
      </c>
      <c r="Y204" t="s">
        <v>180</v>
      </c>
      <c r="Z204" t="s">
        <v>180</v>
      </c>
      <c r="AB204" t="s">
        <v>180</v>
      </c>
      <c r="AC204" t="s">
        <v>181</v>
      </c>
      <c r="AD204" t="s">
        <v>180</v>
      </c>
      <c r="AE204" t="s">
        <v>180</v>
      </c>
      <c r="AF204" t="s">
        <v>180</v>
      </c>
      <c r="AG204" t="s">
        <v>180</v>
      </c>
      <c r="AH204" t="s">
        <v>2257</v>
      </c>
      <c r="AI204">
        <v>49.5</v>
      </c>
      <c r="AJ204">
        <v>1.36</v>
      </c>
      <c r="AK204" t="s">
        <v>180</v>
      </c>
      <c r="AL204">
        <v>15.6</v>
      </c>
      <c r="AM204" t="s">
        <v>180</v>
      </c>
      <c r="AN204">
        <v>2.41</v>
      </c>
      <c r="AO204">
        <v>6.4</v>
      </c>
      <c r="AQ204">
        <v>9.81</v>
      </c>
      <c r="AR204">
        <v>9.6199999999999992</v>
      </c>
      <c r="AS204">
        <v>0.14000000000000001</v>
      </c>
      <c r="AT204" t="s">
        <v>180</v>
      </c>
      <c r="AU204">
        <v>1.48</v>
      </c>
      <c r="AV204">
        <v>3.17</v>
      </c>
      <c r="AW204">
        <v>0.52</v>
      </c>
      <c r="AY204" t="s">
        <v>2172</v>
      </c>
      <c r="AZ204" t="s">
        <v>2193</v>
      </c>
      <c r="BA204">
        <v>99.768518000000014</v>
      </c>
      <c r="BB204">
        <v>0.02</v>
      </c>
      <c r="BC204" t="s">
        <v>180</v>
      </c>
      <c r="BD204" t="s">
        <v>180</v>
      </c>
      <c r="BE204" t="s">
        <v>180</v>
      </c>
      <c r="BI204" t="s">
        <v>180</v>
      </c>
      <c r="BK204" t="s">
        <v>180</v>
      </c>
      <c r="BL204" t="s">
        <v>180</v>
      </c>
      <c r="BN204" t="s">
        <v>180</v>
      </c>
      <c r="BO204" t="s">
        <v>180</v>
      </c>
      <c r="BP204" t="s">
        <v>180</v>
      </c>
      <c r="BQ204" t="s">
        <v>180</v>
      </c>
      <c r="BR204" t="s">
        <v>180</v>
      </c>
      <c r="BS204" t="s">
        <v>180</v>
      </c>
      <c r="BT204" t="s">
        <v>180</v>
      </c>
      <c r="BU204" t="s">
        <v>180</v>
      </c>
      <c r="BV204" t="s">
        <v>180</v>
      </c>
      <c r="BW204" t="s">
        <v>180</v>
      </c>
      <c r="BX204" t="s">
        <v>180</v>
      </c>
      <c r="BY204" t="s">
        <v>180</v>
      </c>
      <c r="BZ204" t="s">
        <v>180</v>
      </c>
      <c r="CA204">
        <v>8.1</v>
      </c>
      <c r="CD204" t="s">
        <v>180</v>
      </c>
      <c r="CE204" t="s">
        <v>180</v>
      </c>
      <c r="CG204" t="s">
        <v>180</v>
      </c>
      <c r="CH204" t="s">
        <v>180</v>
      </c>
      <c r="CI204" t="s">
        <v>180</v>
      </c>
      <c r="CJ204" t="s">
        <v>180</v>
      </c>
      <c r="CK204" t="s">
        <v>180</v>
      </c>
      <c r="CM204" t="s">
        <v>180</v>
      </c>
      <c r="CN204" t="s">
        <v>180</v>
      </c>
      <c r="CO204">
        <v>28</v>
      </c>
      <c r="CQ204">
        <v>180</v>
      </c>
      <c r="CR204">
        <v>347</v>
      </c>
      <c r="CS204" t="s">
        <v>180</v>
      </c>
      <c r="CT204" t="s">
        <v>180</v>
      </c>
      <c r="CU204">
        <v>41.3</v>
      </c>
      <c r="CV204">
        <v>211</v>
      </c>
      <c r="CW204">
        <v>92</v>
      </c>
      <c r="CX204">
        <v>84</v>
      </c>
      <c r="CZ204" t="s">
        <v>180</v>
      </c>
      <c r="DB204" t="s">
        <v>180</v>
      </c>
      <c r="DC204" t="s">
        <v>180</v>
      </c>
      <c r="DD204">
        <v>21</v>
      </c>
      <c r="DE204">
        <v>898</v>
      </c>
      <c r="DF204">
        <v>24</v>
      </c>
      <c r="DG204">
        <v>187</v>
      </c>
      <c r="DH204">
        <v>15.4</v>
      </c>
      <c r="DJ204" t="s">
        <v>180</v>
      </c>
      <c r="DK204" t="s">
        <v>180</v>
      </c>
      <c r="DL204" t="s">
        <v>180</v>
      </c>
      <c r="DM204" t="s">
        <v>180</v>
      </c>
      <c r="DR204" t="s">
        <v>180</v>
      </c>
      <c r="DS204" t="s">
        <v>180</v>
      </c>
      <c r="DT204">
        <v>0.2</v>
      </c>
      <c r="DU204">
        <v>530</v>
      </c>
      <c r="DV204">
        <v>38.450000000000003</v>
      </c>
      <c r="DW204">
        <v>81.319999999999993</v>
      </c>
      <c r="DX204">
        <v>11.4</v>
      </c>
      <c r="DY204">
        <v>45.5</v>
      </c>
      <c r="DZ204">
        <v>8.59</v>
      </c>
      <c r="EA204">
        <v>2.42</v>
      </c>
      <c r="EB204">
        <v>6.53</v>
      </c>
      <c r="EC204">
        <v>0.86</v>
      </c>
      <c r="ED204">
        <v>4.5599999999999996</v>
      </c>
      <c r="EE204">
        <v>0.84</v>
      </c>
      <c r="EF204">
        <v>2.64</v>
      </c>
      <c r="EG204">
        <v>0.31900000000000001</v>
      </c>
      <c r="EH204">
        <v>1.9</v>
      </c>
      <c r="EI204">
        <v>0.28399999999999997</v>
      </c>
      <c r="EJ204">
        <v>4.4000000000000004</v>
      </c>
      <c r="EK204">
        <v>0.97</v>
      </c>
      <c r="EM204" t="s">
        <v>180</v>
      </c>
      <c r="EN204" t="s">
        <v>180</v>
      </c>
      <c r="EO204" t="s">
        <v>180</v>
      </c>
      <c r="EP204" t="s">
        <v>180</v>
      </c>
      <c r="EQ204" t="s">
        <v>180</v>
      </c>
      <c r="ER204" t="s">
        <v>180</v>
      </c>
      <c r="ET204">
        <v>4.24</v>
      </c>
      <c r="EV204">
        <v>4.9000000000000004</v>
      </c>
      <c r="EW204">
        <v>1.34</v>
      </c>
      <c r="EX204">
        <v>0.51292800000000005</v>
      </c>
      <c r="EY204" t="s">
        <v>180</v>
      </c>
      <c r="EZ204" t="s">
        <v>180</v>
      </c>
      <c r="FA204">
        <v>0.70364300000000002</v>
      </c>
      <c r="FB204" t="s">
        <v>180</v>
      </c>
      <c r="FC204">
        <v>18.979399999999998</v>
      </c>
      <c r="FD204" t="s">
        <v>180</v>
      </c>
      <c r="FE204">
        <v>15.5939</v>
      </c>
      <c r="FF204" t="s">
        <v>180</v>
      </c>
      <c r="FG204">
        <v>38.661799999999999</v>
      </c>
      <c r="FH204" t="s">
        <v>180</v>
      </c>
      <c r="FI204" t="s">
        <v>180</v>
      </c>
      <c r="FJ204" t="s">
        <v>180</v>
      </c>
      <c r="FK204" t="s">
        <v>180</v>
      </c>
      <c r="FL204" t="s">
        <v>180</v>
      </c>
      <c r="FM204" t="s">
        <v>180</v>
      </c>
      <c r="FN204" t="s">
        <v>180</v>
      </c>
      <c r="FO204">
        <v>0.28306199999999998</v>
      </c>
      <c r="FP204" t="s">
        <v>180</v>
      </c>
      <c r="FQ204" t="s">
        <v>180</v>
      </c>
      <c r="FR204" t="s">
        <v>180</v>
      </c>
      <c r="FS204" t="s">
        <v>180</v>
      </c>
      <c r="FT204" t="s">
        <v>180</v>
      </c>
      <c r="FU204" t="s">
        <v>180</v>
      </c>
      <c r="FV204" t="s">
        <v>2840</v>
      </c>
      <c r="FW204" t="s">
        <v>180</v>
      </c>
      <c r="FX204">
        <f t="shared" si="57"/>
        <v>8.1052631578947381</v>
      </c>
      <c r="FY204">
        <f t="shared" si="58"/>
        <v>98.421052631578945</v>
      </c>
      <c r="FZ204">
        <f t="shared" si="59"/>
        <v>20.236842105263161</v>
      </c>
      <c r="GA204">
        <f t="shared" si="60"/>
        <v>4.5210526315789474</v>
      </c>
      <c r="GB204">
        <f t="shared" si="61"/>
        <v>3.4368421052631581</v>
      </c>
      <c r="GC204">
        <f t="shared" si="62"/>
        <v>1.088235294117647</v>
      </c>
      <c r="GD204">
        <f t="shared" si="63"/>
        <v>37.416666666666664</v>
      </c>
      <c r="GE204">
        <f t="shared" si="64"/>
        <v>19.736263736263737</v>
      </c>
      <c r="GF204">
        <f t="shared" si="65"/>
        <v>13.784135240572171</v>
      </c>
      <c r="GG204">
        <f t="shared" si="66"/>
        <v>34.415584415584412</v>
      </c>
      <c r="GH204">
        <f t="shared" si="67"/>
        <v>5.2139695031972459E-2</v>
      </c>
      <c r="GI204">
        <f t="shared" si="68"/>
        <v>8.7012987012987014E-2</v>
      </c>
      <c r="GJ204">
        <f t="shared" si="69"/>
        <v>0.27346938775510204</v>
      </c>
      <c r="GK204">
        <f t="shared" si="70"/>
        <v>108.16326530612244</v>
      </c>
      <c r="GL204">
        <f t="shared" si="71"/>
        <v>2.4967532467532467</v>
      </c>
      <c r="GM204">
        <f t="shared" si="72"/>
        <v>0.31818181818181818</v>
      </c>
      <c r="GN204">
        <f t="shared" si="73"/>
        <v>0.12743823146944083</v>
      </c>
      <c r="GO204">
        <f t="shared" si="74"/>
        <v>4.4761350407450529</v>
      </c>
      <c r="GP204">
        <f t="shared" si="75"/>
        <v>0.93485912982714714</v>
      </c>
      <c r="GQ204">
        <f>(EA204/0.0735)/((DZ204/0.195*(EB204/0.295))^0.5)</f>
        <v>1.0543945877715519</v>
      </c>
      <c r="GR204">
        <v>0.51292800000000005</v>
      </c>
      <c r="GS204">
        <v>0.70364300000000002</v>
      </c>
      <c r="GT204">
        <v>18.979399999999998</v>
      </c>
      <c r="GU204">
        <v>15.5939</v>
      </c>
      <c r="GV204">
        <v>38.661799999999999</v>
      </c>
    </row>
    <row r="205" spans="1:204">
      <c r="A205" t="s">
        <v>2198</v>
      </c>
      <c r="B205" t="s">
        <v>2388</v>
      </c>
      <c r="C205" t="s">
        <v>7210</v>
      </c>
      <c r="D205" t="s">
        <v>6955</v>
      </c>
      <c r="E205" t="s">
        <v>6955</v>
      </c>
      <c r="F205">
        <v>21</v>
      </c>
      <c r="G205">
        <v>7</v>
      </c>
      <c r="H205" t="s">
        <v>7357</v>
      </c>
      <c r="I205" t="s">
        <v>2288</v>
      </c>
      <c r="J205" t="s">
        <v>180</v>
      </c>
      <c r="K205">
        <v>46.035600000000002</v>
      </c>
      <c r="L205">
        <v>46.035600000000002</v>
      </c>
      <c r="M205">
        <v>-121.4971</v>
      </c>
      <c r="N205">
        <v>-121.4971</v>
      </c>
      <c r="O205" t="s">
        <v>179</v>
      </c>
      <c r="R205" t="s">
        <v>2841</v>
      </c>
      <c r="S205" t="s">
        <v>2839</v>
      </c>
      <c r="T205" t="s">
        <v>604</v>
      </c>
      <c r="V205" t="s">
        <v>180</v>
      </c>
      <c r="W205" t="s">
        <v>180</v>
      </c>
      <c r="X205" t="s">
        <v>180</v>
      </c>
      <c r="Y205" t="s">
        <v>180</v>
      </c>
      <c r="Z205" t="s">
        <v>180</v>
      </c>
      <c r="AB205" t="s">
        <v>180</v>
      </c>
      <c r="AC205" t="s">
        <v>181</v>
      </c>
      <c r="AD205" t="s">
        <v>180</v>
      </c>
      <c r="AE205" t="s">
        <v>180</v>
      </c>
      <c r="AF205" t="s">
        <v>180</v>
      </c>
      <c r="AG205" t="s">
        <v>180</v>
      </c>
      <c r="AH205" t="s">
        <v>2257</v>
      </c>
      <c r="AI205">
        <v>49</v>
      </c>
      <c r="AJ205">
        <v>1.5</v>
      </c>
      <c r="AK205" t="s">
        <v>180</v>
      </c>
      <c r="AL205">
        <v>15.9</v>
      </c>
      <c r="AM205" t="s">
        <v>180</v>
      </c>
      <c r="AN205">
        <v>3.07</v>
      </c>
      <c r="AO205">
        <v>5.92</v>
      </c>
      <c r="AQ205">
        <v>9.4</v>
      </c>
      <c r="AR205">
        <v>8.8699999999999992</v>
      </c>
      <c r="AS205">
        <v>0.14000000000000001</v>
      </c>
      <c r="AT205" t="s">
        <v>180</v>
      </c>
      <c r="AU205">
        <v>1.0740000000000001</v>
      </c>
      <c r="AV205">
        <v>3.5</v>
      </c>
      <c r="AW205">
        <v>0.39</v>
      </c>
      <c r="AY205" t="s">
        <v>2170</v>
      </c>
      <c r="AZ205" t="s">
        <v>2171</v>
      </c>
      <c r="BA205">
        <v>98.456386000000023</v>
      </c>
      <c r="BB205">
        <v>0.04</v>
      </c>
      <c r="BC205" t="s">
        <v>180</v>
      </c>
      <c r="BD205" t="s">
        <v>180</v>
      </c>
      <c r="BE205" t="s">
        <v>180</v>
      </c>
      <c r="BI205" t="s">
        <v>180</v>
      </c>
      <c r="BK205" t="s">
        <v>180</v>
      </c>
      <c r="BL205" t="s">
        <v>180</v>
      </c>
      <c r="BN205" t="s">
        <v>180</v>
      </c>
      <c r="BO205" t="s">
        <v>180</v>
      </c>
      <c r="BP205" t="s">
        <v>180</v>
      </c>
      <c r="BQ205" t="s">
        <v>180</v>
      </c>
      <c r="BR205" t="s">
        <v>180</v>
      </c>
      <c r="BS205" t="s">
        <v>180</v>
      </c>
      <c r="BT205" t="s">
        <v>180</v>
      </c>
      <c r="BU205" t="s">
        <v>180</v>
      </c>
      <c r="BV205" t="s">
        <v>180</v>
      </c>
      <c r="BW205" t="s">
        <v>180</v>
      </c>
      <c r="BX205" t="s">
        <v>180</v>
      </c>
      <c r="BY205" t="s">
        <v>180</v>
      </c>
      <c r="BZ205" t="s">
        <v>180</v>
      </c>
      <c r="CA205">
        <v>8.4</v>
      </c>
      <c r="CD205" t="s">
        <v>180</v>
      </c>
      <c r="CE205" t="s">
        <v>180</v>
      </c>
      <c r="CG205" t="s">
        <v>180</v>
      </c>
      <c r="CH205" t="s">
        <v>180</v>
      </c>
      <c r="CI205" t="s">
        <v>180</v>
      </c>
      <c r="CJ205" t="s">
        <v>180</v>
      </c>
      <c r="CK205" t="s">
        <v>180</v>
      </c>
      <c r="CM205" t="s">
        <v>180</v>
      </c>
      <c r="CN205" t="s">
        <v>180</v>
      </c>
      <c r="CO205">
        <v>25.9</v>
      </c>
      <c r="CQ205">
        <v>208</v>
      </c>
      <c r="CR205">
        <v>326</v>
      </c>
      <c r="CS205" t="s">
        <v>180</v>
      </c>
      <c r="CT205" t="s">
        <v>180</v>
      </c>
      <c r="CU205">
        <v>42.3</v>
      </c>
      <c r="CV205">
        <v>175</v>
      </c>
      <c r="CW205">
        <v>77</v>
      </c>
      <c r="CX205">
        <v>81</v>
      </c>
      <c r="CZ205" t="s">
        <v>180</v>
      </c>
      <c r="DB205" t="s">
        <v>180</v>
      </c>
      <c r="DC205" t="s">
        <v>180</v>
      </c>
      <c r="DD205">
        <v>9.5</v>
      </c>
      <c r="DE205">
        <v>1152</v>
      </c>
      <c r="DF205">
        <v>22.4</v>
      </c>
      <c r="DG205">
        <v>142</v>
      </c>
      <c r="DH205">
        <v>14.8</v>
      </c>
      <c r="DJ205" t="s">
        <v>180</v>
      </c>
      <c r="DK205" t="s">
        <v>180</v>
      </c>
      <c r="DL205" t="s">
        <v>180</v>
      </c>
      <c r="DM205" t="s">
        <v>180</v>
      </c>
      <c r="DR205" t="s">
        <v>180</v>
      </c>
      <c r="DS205" t="s">
        <v>180</v>
      </c>
      <c r="DT205">
        <v>0.114</v>
      </c>
      <c r="DU205">
        <v>333</v>
      </c>
      <c r="DV205">
        <v>22.35</v>
      </c>
      <c r="DW205">
        <v>50.15</v>
      </c>
      <c r="DX205">
        <v>6.9</v>
      </c>
      <c r="DY205">
        <v>27.51</v>
      </c>
      <c r="DZ205">
        <v>5.14</v>
      </c>
      <c r="EA205">
        <v>1.67</v>
      </c>
      <c r="EB205">
        <v>4.5</v>
      </c>
      <c r="EC205">
        <v>0.65</v>
      </c>
      <c r="ED205">
        <v>3.76</v>
      </c>
      <c r="EE205">
        <v>0.72</v>
      </c>
      <c r="EF205">
        <v>2.11</v>
      </c>
      <c r="EG205">
        <v>0.28599999999999998</v>
      </c>
      <c r="EH205">
        <v>1.74</v>
      </c>
      <c r="EI205">
        <v>0.27700000000000002</v>
      </c>
      <c r="EJ205">
        <v>3.49</v>
      </c>
      <c r="EK205">
        <v>0.81</v>
      </c>
      <c r="EM205" t="s">
        <v>180</v>
      </c>
      <c r="EN205" t="s">
        <v>180</v>
      </c>
      <c r="EO205" t="s">
        <v>180</v>
      </c>
      <c r="EP205" t="s">
        <v>180</v>
      </c>
      <c r="EQ205" t="s">
        <v>180</v>
      </c>
      <c r="ER205" t="s">
        <v>180</v>
      </c>
      <c r="ET205">
        <v>3.35</v>
      </c>
      <c r="EV205">
        <v>2.1</v>
      </c>
      <c r="EW205">
        <v>0.5</v>
      </c>
      <c r="EX205">
        <v>0.51297300000000001</v>
      </c>
      <c r="EY205" t="s">
        <v>180</v>
      </c>
      <c r="EZ205" t="s">
        <v>180</v>
      </c>
      <c r="FA205">
        <v>0.70327200000000001</v>
      </c>
      <c r="FB205" t="s">
        <v>180</v>
      </c>
      <c r="FC205">
        <v>18.883600000000001</v>
      </c>
      <c r="FD205" t="s">
        <v>180</v>
      </c>
      <c r="FE205">
        <v>15.5692</v>
      </c>
      <c r="FF205" t="s">
        <v>180</v>
      </c>
      <c r="FG205">
        <v>38.505099999999999</v>
      </c>
      <c r="FH205" t="s">
        <v>180</v>
      </c>
      <c r="FI205" t="s">
        <v>180</v>
      </c>
      <c r="FJ205" t="s">
        <v>180</v>
      </c>
      <c r="FK205" t="s">
        <v>180</v>
      </c>
      <c r="FL205" t="s">
        <v>180</v>
      </c>
      <c r="FM205" t="s">
        <v>180</v>
      </c>
      <c r="FN205" t="s">
        <v>180</v>
      </c>
      <c r="FO205">
        <v>0.28309400000000001</v>
      </c>
      <c r="FP205" t="s">
        <v>180</v>
      </c>
      <c r="FQ205" t="s">
        <v>180</v>
      </c>
      <c r="FR205" t="s">
        <v>180</v>
      </c>
      <c r="FS205" t="s">
        <v>180</v>
      </c>
      <c r="FT205" t="s">
        <v>180</v>
      </c>
      <c r="FU205" t="s">
        <v>180</v>
      </c>
      <c r="FV205" t="s">
        <v>2842</v>
      </c>
      <c r="FW205" t="s">
        <v>180</v>
      </c>
      <c r="FX205">
        <f t="shared" si="57"/>
        <v>8.5057471264367823</v>
      </c>
      <c r="FY205">
        <f t="shared" si="58"/>
        <v>81.609195402298852</v>
      </c>
      <c r="FZ205">
        <f t="shared" si="59"/>
        <v>12.844827586206897</v>
      </c>
      <c r="GA205">
        <f t="shared" si="60"/>
        <v>2.9540229885057467</v>
      </c>
      <c r="GB205">
        <f t="shared" si="61"/>
        <v>2.5862068965517242</v>
      </c>
      <c r="GC205">
        <f t="shared" si="62"/>
        <v>0.71600000000000008</v>
      </c>
      <c r="GD205">
        <f t="shared" si="63"/>
        <v>51.428571428571431</v>
      </c>
      <c r="GE205">
        <f t="shared" si="64"/>
        <v>41.87568157033806</v>
      </c>
      <c r="GF205">
        <f t="shared" si="65"/>
        <v>14.899328859060402</v>
      </c>
      <c r="GG205">
        <f t="shared" si="66"/>
        <v>22.5</v>
      </c>
      <c r="GH205">
        <f t="shared" si="67"/>
        <v>6.6799601196410777E-2</v>
      </c>
      <c r="GI205">
        <f t="shared" si="68"/>
        <v>3.3783783783783779E-2</v>
      </c>
      <c r="GJ205">
        <f t="shared" si="69"/>
        <v>0.23809523809523808</v>
      </c>
      <c r="GK205">
        <f t="shared" si="70"/>
        <v>158.57142857142856</v>
      </c>
      <c r="GL205">
        <f t="shared" si="71"/>
        <v>1.5101351351351351</v>
      </c>
      <c r="GM205">
        <f t="shared" si="72"/>
        <v>0.14189189189189189</v>
      </c>
      <c r="GN205">
        <f t="shared" si="73"/>
        <v>9.3959731543624164E-2</v>
      </c>
      <c r="GO205">
        <f t="shared" si="74"/>
        <v>4.3482490272373546</v>
      </c>
      <c r="GP205">
        <f t="shared" si="75"/>
        <v>0.97197933081800481</v>
      </c>
      <c r="GQ205">
        <f>(EA205/0.0735)/((DZ205/0.195*(EB205/0.295))^0.5)</f>
        <v>1.1331036260794485</v>
      </c>
      <c r="GR205">
        <v>0.51297300000000001</v>
      </c>
      <c r="GS205">
        <v>0.70327200000000001</v>
      </c>
      <c r="GT205">
        <v>18.883600000000001</v>
      </c>
      <c r="GU205">
        <v>15.5692</v>
      </c>
      <c r="GV205">
        <v>38.505099999999999</v>
      </c>
    </row>
    <row r="206" spans="1:204">
      <c r="A206" t="s">
        <v>2198</v>
      </c>
      <c r="B206" t="s">
        <v>2739</v>
      </c>
      <c r="C206" t="s">
        <v>7210</v>
      </c>
      <c r="D206" t="s">
        <v>6955</v>
      </c>
      <c r="E206" t="s">
        <v>6955</v>
      </c>
      <c r="F206">
        <v>21</v>
      </c>
      <c r="G206">
        <v>7</v>
      </c>
      <c r="H206" t="s">
        <v>7357</v>
      </c>
      <c r="I206" t="s">
        <v>2288</v>
      </c>
      <c r="J206" t="s">
        <v>2289</v>
      </c>
      <c r="K206">
        <v>46.206000000000003</v>
      </c>
      <c r="L206">
        <v>46.206000000000003</v>
      </c>
      <c r="M206">
        <v>-121.49</v>
      </c>
      <c r="N206">
        <v>-121.49</v>
      </c>
      <c r="O206" t="s">
        <v>179</v>
      </c>
      <c r="R206" t="s">
        <v>2886</v>
      </c>
      <c r="S206" t="s">
        <v>2277</v>
      </c>
      <c r="T206" t="s">
        <v>604</v>
      </c>
      <c r="V206" t="s">
        <v>180</v>
      </c>
      <c r="W206" t="s">
        <v>180</v>
      </c>
      <c r="X206" t="s">
        <v>2742</v>
      </c>
      <c r="Y206" t="s">
        <v>180</v>
      </c>
      <c r="Z206" t="s">
        <v>180</v>
      </c>
      <c r="AB206" t="s">
        <v>180</v>
      </c>
      <c r="AC206" t="s">
        <v>181</v>
      </c>
      <c r="AD206" t="s">
        <v>180</v>
      </c>
      <c r="AE206" t="s">
        <v>180</v>
      </c>
      <c r="AF206" t="s">
        <v>180</v>
      </c>
      <c r="AG206" t="s">
        <v>180</v>
      </c>
      <c r="AH206" t="s">
        <v>2278</v>
      </c>
      <c r="AI206">
        <v>49.34</v>
      </c>
      <c r="AJ206">
        <v>1.93</v>
      </c>
      <c r="AK206" t="s">
        <v>180</v>
      </c>
      <c r="AL206">
        <v>15.52</v>
      </c>
      <c r="AM206" t="s">
        <v>180</v>
      </c>
      <c r="AP206">
        <v>10.45</v>
      </c>
      <c r="AQ206">
        <v>9.1</v>
      </c>
      <c r="AR206">
        <v>8.41</v>
      </c>
      <c r="AS206">
        <v>0.15</v>
      </c>
      <c r="AT206" t="s">
        <v>180</v>
      </c>
      <c r="AU206">
        <v>1.1319999999999999</v>
      </c>
      <c r="AV206">
        <v>3.53</v>
      </c>
      <c r="AW206">
        <v>0.45</v>
      </c>
      <c r="AY206" t="s">
        <v>180</v>
      </c>
      <c r="AZ206" t="s">
        <v>180</v>
      </c>
      <c r="BA206">
        <v>100.01200000000001</v>
      </c>
      <c r="BC206" t="s">
        <v>180</v>
      </c>
      <c r="BD206" t="s">
        <v>180</v>
      </c>
      <c r="BE206" t="s">
        <v>180</v>
      </c>
      <c r="BI206" t="s">
        <v>180</v>
      </c>
      <c r="BK206" t="s">
        <v>180</v>
      </c>
      <c r="BL206" t="s">
        <v>180</v>
      </c>
      <c r="BN206" t="s">
        <v>180</v>
      </c>
      <c r="BO206" t="s">
        <v>180</v>
      </c>
      <c r="BP206" t="s">
        <v>180</v>
      </c>
      <c r="BQ206" t="s">
        <v>180</v>
      </c>
      <c r="BR206" t="s">
        <v>180</v>
      </c>
      <c r="BS206" t="s">
        <v>180</v>
      </c>
      <c r="BT206" t="s">
        <v>180</v>
      </c>
      <c r="BU206" t="s">
        <v>180</v>
      </c>
      <c r="BV206" t="s">
        <v>180</v>
      </c>
      <c r="BW206" t="s">
        <v>180</v>
      </c>
      <c r="BX206" t="s">
        <v>180</v>
      </c>
      <c r="BY206" t="s">
        <v>180</v>
      </c>
      <c r="BZ206" t="s">
        <v>180</v>
      </c>
      <c r="CD206" t="s">
        <v>180</v>
      </c>
      <c r="CE206" t="s">
        <v>180</v>
      </c>
      <c r="CG206" t="s">
        <v>180</v>
      </c>
      <c r="CH206" t="s">
        <v>180</v>
      </c>
      <c r="CI206" t="s">
        <v>180</v>
      </c>
      <c r="CJ206" t="s">
        <v>180</v>
      </c>
      <c r="CK206" t="s">
        <v>180</v>
      </c>
      <c r="CM206" t="s">
        <v>180</v>
      </c>
      <c r="CN206" t="s">
        <v>180</v>
      </c>
      <c r="CO206">
        <v>23.3</v>
      </c>
      <c r="CQ206">
        <v>166</v>
      </c>
      <c r="CR206">
        <v>278</v>
      </c>
      <c r="CS206" t="s">
        <v>180</v>
      </c>
      <c r="CT206" t="s">
        <v>180</v>
      </c>
      <c r="CU206">
        <v>42</v>
      </c>
      <c r="CV206">
        <v>166</v>
      </c>
      <c r="CX206">
        <v>84</v>
      </c>
      <c r="CZ206" t="s">
        <v>180</v>
      </c>
      <c r="DB206" t="s">
        <v>180</v>
      </c>
      <c r="DC206" t="s">
        <v>180</v>
      </c>
      <c r="DD206">
        <v>19</v>
      </c>
      <c r="DE206">
        <v>680</v>
      </c>
      <c r="DF206">
        <v>21.5</v>
      </c>
      <c r="DG206">
        <v>171</v>
      </c>
      <c r="DH206">
        <v>26</v>
      </c>
      <c r="DJ206" t="s">
        <v>180</v>
      </c>
      <c r="DK206" t="s">
        <v>180</v>
      </c>
      <c r="DL206" t="s">
        <v>180</v>
      </c>
      <c r="DM206" t="s">
        <v>180</v>
      </c>
      <c r="DR206" t="s">
        <v>180</v>
      </c>
      <c r="DS206" t="s">
        <v>180</v>
      </c>
      <c r="DT206">
        <v>0.38</v>
      </c>
      <c r="DU206">
        <v>311</v>
      </c>
      <c r="DV206">
        <v>24.6</v>
      </c>
      <c r="DW206">
        <v>48</v>
      </c>
      <c r="DY206">
        <v>28</v>
      </c>
      <c r="DZ206">
        <v>6.07</v>
      </c>
      <c r="EA206">
        <v>1.76</v>
      </c>
      <c r="EC206">
        <v>0.71</v>
      </c>
      <c r="EH206">
        <v>1.81</v>
      </c>
      <c r="EJ206">
        <v>4.05</v>
      </c>
      <c r="EK206">
        <v>1.91</v>
      </c>
      <c r="EM206" t="s">
        <v>180</v>
      </c>
      <c r="EN206" t="s">
        <v>180</v>
      </c>
      <c r="EO206" t="s">
        <v>180</v>
      </c>
      <c r="EP206" t="s">
        <v>180</v>
      </c>
      <c r="EQ206" t="s">
        <v>180</v>
      </c>
      <c r="ER206" t="s">
        <v>180</v>
      </c>
      <c r="ET206">
        <v>6</v>
      </c>
      <c r="EV206">
        <v>2.44</v>
      </c>
      <c r="EW206">
        <v>0.8</v>
      </c>
      <c r="EY206" t="s">
        <v>180</v>
      </c>
      <c r="EZ206" t="s">
        <v>180</v>
      </c>
      <c r="FA206">
        <v>0.70321</v>
      </c>
      <c r="FB206" t="s">
        <v>180</v>
      </c>
      <c r="FD206" t="s">
        <v>180</v>
      </c>
      <c r="FF206" t="s">
        <v>180</v>
      </c>
      <c r="FH206" t="s">
        <v>180</v>
      </c>
      <c r="FI206" t="s">
        <v>180</v>
      </c>
      <c r="FJ206" t="s">
        <v>180</v>
      </c>
      <c r="FK206" t="s">
        <v>180</v>
      </c>
      <c r="FL206" t="s">
        <v>180</v>
      </c>
      <c r="FM206" t="s">
        <v>180</v>
      </c>
      <c r="FN206" t="s">
        <v>180</v>
      </c>
      <c r="FP206" t="s">
        <v>180</v>
      </c>
      <c r="FQ206" t="s">
        <v>180</v>
      </c>
      <c r="FR206" t="s">
        <v>180</v>
      </c>
      <c r="FS206" t="s">
        <v>180</v>
      </c>
      <c r="FT206" t="s">
        <v>180</v>
      </c>
      <c r="FU206" t="s">
        <v>180</v>
      </c>
      <c r="FV206" t="s">
        <v>2887</v>
      </c>
      <c r="FW206" t="s">
        <v>180</v>
      </c>
      <c r="FX206">
        <f t="shared" si="57"/>
        <v>14.3646408839779</v>
      </c>
      <c r="FY206">
        <f t="shared" si="58"/>
        <v>94.475138121546962</v>
      </c>
      <c r="FZ206">
        <f t="shared" si="59"/>
        <v>13.591160220994476</v>
      </c>
      <c r="GA206">
        <f t="shared" si="60"/>
        <v>3.3535911602209945</v>
      </c>
      <c r="GC206">
        <f t="shared" si="62"/>
        <v>0.58652849740932644</v>
      </c>
      <c r="GD206">
        <f t="shared" si="63"/>
        <v>31.627906976744185</v>
      </c>
      <c r="GE206">
        <f t="shared" si="64"/>
        <v>24.285714285714285</v>
      </c>
      <c r="GF206">
        <f t="shared" si="65"/>
        <v>12.642276422764226</v>
      </c>
      <c r="GG206">
        <f t="shared" si="66"/>
        <v>11.961538461538462</v>
      </c>
      <c r="GH206">
        <f t="shared" si="67"/>
        <v>0.125</v>
      </c>
      <c r="GI206">
        <f t="shared" si="68"/>
        <v>3.0769230769230771E-2</v>
      </c>
      <c r="GJ206">
        <f t="shared" si="69"/>
        <v>0.32786885245901642</v>
      </c>
      <c r="GK206">
        <f t="shared" si="70"/>
        <v>127.45901639344262</v>
      </c>
      <c r="GL206">
        <f t="shared" si="71"/>
        <v>0.94615384615384623</v>
      </c>
      <c r="GM206">
        <f t="shared" si="72"/>
        <v>9.3846153846153843E-2</v>
      </c>
      <c r="GN206">
        <f t="shared" si="73"/>
        <v>9.9186991869918695E-2</v>
      </c>
      <c r="GO206">
        <f t="shared" si="74"/>
        <v>4.0527182866556837</v>
      </c>
      <c r="GQ206" t="e">
        <f>(EA206/0.0735)/((DZ206/0.195*(EB206/0.295))^0.5)</f>
        <v>#DIV/0!</v>
      </c>
      <c r="GS206">
        <v>0.70321</v>
      </c>
    </row>
    <row r="207" spans="1:204">
      <c r="A207" t="s">
        <v>2198</v>
      </c>
      <c r="B207" t="s">
        <v>2952</v>
      </c>
      <c r="C207" t="s">
        <v>7210</v>
      </c>
      <c r="D207" t="s">
        <v>6955</v>
      </c>
      <c r="E207" t="s">
        <v>6955</v>
      </c>
      <c r="F207">
        <v>21</v>
      </c>
      <c r="G207">
        <v>7</v>
      </c>
      <c r="H207" t="s">
        <v>7357</v>
      </c>
      <c r="I207" t="s">
        <v>2288</v>
      </c>
      <c r="J207" t="s">
        <v>180</v>
      </c>
      <c r="K207">
        <v>46.34</v>
      </c>
      <c r="L207">
        <v>46.34</v>
      </c>
      <c r="M207">
        <v>-121.622</v>
      </c>
      <c r="N207">
        <v>-121.622</v>
      </c>
      <c r="O207" t="s">
        <v>179</v>
      </c>
      <c r="R207" t="s">
        <v>2953</v>
      </c>
      <c r="S207" t="s">
        <v>2954</v>
      </c>
      <c r="T207" t="s">
        <v>180</v>
      </c>
      <c r="V207" t="s">
        <v>180</v>
      </c>
      <c r="W207" t="s">
        <v>180</v>
      </c>
      <c r="X207" t="s">
        <v>180</v>
      </c>
      <c r="Y207" t="s">
        <v>180</v>
      </c>
      <c r="Z207" t="s">
        <v>180</v>
      </c>
      <c r="AB207" t="s">
        <v>180</v>
      </c>
      <c r="AC207" t="s">
        <v>181</v>
      </c>
      <c r="AD207" t="s">
        <v>180</v>
      </c>
      <c r="AE207" t="s">
        <v>180</v>
      </c>
      <c r="AF207" t="s">
        <v>180</v>
      </c>
      <c r="AG207" t="s">
        <v>180</v>
      </c>
      <c r="AH207" t="s">
        <v>2278</v>
      </c>
      <c r="AI207">
        <v>48.95</v>
      </c>
      <c r="AJ207">
        <v>1.52</v>
      </c>
      <c r="AK207" t="s">
        <v>180</v>
      </c>
      <c r="AL207">
        <v>16.82</v>
      </c>
      <c r="AM207" t="s">
        <v>180</v>
      </c>
      <c r="AP207">
        <v>10.69</v>
      </c>
      <c r="AQ207">
        <v>10.4</v>
      </c>
      <c r="AR207">
        <v>7.89</v>
      </c>
      <c r="AS207">
        <v>0.17</v>
      </c>
      <c r="AT207" t="s">
        <v>180</v>
      </c>
      <c r="AU207">
        <v>0.33</v>
      </c>
      <c r="AV207">
        <v>3.04</v>
      </c>
      <c r="AW207">
        <v>0.17</v>
      </c>
      <c r="AY207" t="s">
        <v>180</v>
      </c>
      <c r="AZ207" t="s">
        <v>180</v>
      </c>
      <c r="BA207">
        <v>99.980000000000018</v>
      </c>
      <c r="BC207" t="s">
        <v>180</v>
      </c>
      <c r="BD207" t="s">
        <v>180</v>
      </c>
      <c r="BE207" t="s">
        <v>180</v>
      </c>
      <c r="BI207" t="s">
        <v>180</v>
      </c>
      <c r="BK207" t="s">
        <v>180</v>
      </c>
      <c r="BL207" t="s">
        <v>180</v>
      </c>
      <c r="BN207" t="s">
        <v>180</v>
      </c>
      <c r="BO207" t="s">
        <v>180</v>
      </c>
      <c r="BP207" t="s">
        <v>180</v>
      </c>
      <c r="BQ207" t="s">
        <v>180</v>
      </c>
      <c r="BR207" t="s">
        <v>180</v>
      </c>
      <c r="BS207" t="s">
        <v>180</v>
      </c>
      <c r="BT207" t="s">
        <v>180</v>
      </c>
      <c r="BU207" t="s">
        <v>180</v>
      </c>
      <c r="BV207" t="s">
        <v>180</v>
      </c>
      <c r="BW207" t="s">
        <v>180</v>
      </c>
      <c r="BX207" t="s">
        <v>180</v>
      </c>
      <c r="BY207" t="s">
        <v>180</v>
      </c>
      <c r="BZ207" t="s">
        <v>180</v>
      </c>
      <c r="CA207">
        <v>5.94</v>
      </c>
      <c r="CC207">
        <v>2</v>
      </c>
      <c r="CD207" t="s">
        <v>180</v>
      </c>
      <c r="CE207" t="s">
        <v>180</v>
      </c>
      <c r="CG207" t="s">
        <v>180</v>
      </c>
      <c r="CH207" t="s">
        <v>180</v>
      </c>
      <c r="CI207" t="s">
        <v>180</v>
      </c>
      <c r="CJ207" t="s">
        <v>180</v>
      </c>
      <c r="CK207" t="s">
        <v>180</v>
      </c>
      <c r="CM207" t="s">
        <v>180</v>
      </c>
      <c r="CN207" t="s">
        <v>180</v>
      </c>
      <c r="CO207">
        <v>32</v>
      </c>
      <c r="CQ207">
        <v>178</v>
      </c>
      <c r="CR207">
        <v>252</v>
      </c>
      <c r="CS207" t="s">
        <v>180</v>
      </c>
      <c r="CT207" t="s">
        <v>180</v>
      </c>
      <c r="CU207">
        <v>50</v>
      </c>
      <c r="CV207">
        <v>103</v>
      </c>
      <c r="CX207">
        <v>65</v>
      </c>
      <c r="CZ207" t="s">
        <v>180</v>
      </c>
      <c r="DB207" t="s">
        <v>180</v>
      </c>
      <c r="DC207" t="s">
        <v>180</v>
      </c>
      <c r="DD207">
        <v>4.5</v>
      </c>
      <c r="DE207">
        <v>298</v>
      </c>
      <c r="DF207">
        <v>24.8</v>
      </c>
      <c r="DG207">
        <v>111</v>
      </c>
      <c r="DH207">
        <v>8.8000000000000007</v>
      </c>
      <c r="DJ207" t="s">
        <v>180</v>
      </c>
      <c r="DK207" t="s">
        <v>180</v>
      </c>
      <c r="DL207" t="s">
        <v>180</v>
      </c>
      <c r="DM207" t="s">
        <v>180</v>
      </c>
      <c r="DR207" t="s">
        <v>180</v>
      </c>
      <c r="DS207" t="s">
        <v>180</v>
      </c>
      <c r="DT207">
        <v>0.21</v>
      </c>
      <c r="DU207">
        <v>76</v>
      </c>
      <c r="DV207">
        <v>6.89</v>
      </c>
      <c r="DW207">
        <v>17.5</v>
      </c>
      <c r="DY207">
        <v>12.2</v>
      </c>
      <c r="DZ207">
        <v>3.4</v>
      </c>
      <c r="EA207">
        <v>1.24</v>
      </c>
      <c r="EC207">
        <v>0.62</v>
      </c>
      <c r="EH207">
        <v>2.5</v>
      </c>
      <c r="EI207">
        <v>0.33</v>
      </c>
      <c r="EJ207">
        <v>2.5299999999999998</v>
      </c>
      <c r="EK207">
        <v>0.49</v>
      </c>
      <c r="EM207" t="s">
        <v>180</v>
      </c>
      <c r="EN207" t="s">
        <v>180</v>
      </c>
      <c r="EO207" t="s">
        <v>180</v>
      </c>
      <c r="EP207" t="s">
        <v>180</v>
      </c>
      <c r="EQ207" t="s">
        <v>180</v>
      </c>
      <c r="ER207" t="s">
        <v>180</v>
      </c>
      <c r="ET207">
        <v>1</v>
      </c>
      <c r="EV207">
        <v>0.63</v>
      </c>
      <c r="EX207">
        <v>0.51298699999999997</v>
      </c>
      <c r="EY207" t="s">
        <v>180</v>
      </c>
      <c r="EZ207" t="s">
        <v>180</v>
      </c>
      <c r="FA207">
        <v>0.70291000000000003</v>
      </c>
      <c r="FB207" t="s">
        <v>180</v>
      </c>
      <c r="FC207">
        <v>18.838000000000001</v>
      </c>
      <c r="FD207" t="s">
        <v>180</v>
      </c>
      <c r="FE207">
        <v>15.565</v>
      </c>
      <c r="FF207" t="s">
        <v>180</v>
      </c>
      <c r="FG207">
        <v>38.421999999999997</v>
      </c>
      <c r="FH207" t="s">
        <v>180</v>
      </c>
      <c r="FI207" t="s">
        <v>180</v>
      </c>
      <c r="FJ207" t="s">
        <v>180</v>
      </c>
      <c r="FK207" t="s">
        <v>180</v>
      </c>
      <c r="FL207" t="s">
        <v>180</v>
      </c>
      <c r="FM207" t="s">
        <v>180</v>
      </c>
      <c r="FN207" t="s">
        <v>180</v>
      </c>
      <c r="FP207" t="s">
        <v>180</v>
      </c>
      <c r="FQ207" t="s">
        <v>180</v>
      </c>
      <c r="FR207" t="s">
        <v>180</v>
      </c>
      <c r="FS207" t="s">
        <v>180</v>
      </c>
      <c r="FT207" t="s">
        <v>180</v>
      </c>
      <c r="FU207" t="s">
        <v>180</v>
      </c>
      <c r="FV207" t="s">
        <v>2955</v>
      </c>
      <c r="FW207" t="s">
        <v>180</v>
      </c>
      <c r="FX207">
        <f t="shared" si="57"/>
        <v>3.5200000000000005</v>
      </c>
      <c r="FY207">
        <f t="shared" si="58"/>
        <v>44.4</v>
      </c>
      <c r="FZ207">
        <f t="shared" si="59"/>
        <v>2.7559999999999998</v>
      </c>
      <c r="GA207">
        <f t="shared" si="60"/>
        <v>1.3599999999999999</v>
      </c>
      <c r="GC207">
        <f t="shared" si="62"/>
        <v>0.21710526315789475</v>
      </c>
      <c r="GD207">
        <f t="shared" si="63"/>
        <v>12.016129032258064</v>
      </c>
      <c r="GE207">
        <f t="shared" si="64"/>
        <v>24.426229508196723</v>
      </c>
      <c r="GF207">
        <f t="shared" si="65"/>
        <v>11.030478955007258</v>
      </c>
      <c r="GG207">
        <f t="shared" si="66"/>
        <v>8.6363636363636349</v>
      </c>
      <c r="GH207">
        <f t="shared" si="67"/>
        <v>5.7142857142857141E-2</v>
      </c>
      <c r="GK207">
        <f t="shared" si="70"/>
        <v>120.63492063492063</v>
      </c>
      <c r="GL207">
        <f t="shared" si="71"/>
        <v>0.78295454545454535</v>
      </c>
      <c r="GM207">
        <f t="shared" si="72"/>
        <v>7.159090909090908E-2</v>
      </c>
      <c r="GN207">
        <f t="shared" si="73"/>
        <v>9.1436865021770689E-2</v>
      </c>
      <c r="GO207">
        <f t="shared" si="74"/>
        <v>2.026470588235294</v>
      </c>
      <c r="GQ207" t="e">
        <f>(EA207/0.0735)/((DZ207/0.195*(EB207/0.295))^0.5)</f>
        <v>#DIV/0!</v>
      </c>
      <c r="GR207">
        <v>0.51298699999999997</v>
      </c>
      <c r="GS207">
        <v>0.70291000000000003</v>
      </c>
      <c r="GT207">
        <v>18.838000000000001</v>
      </c>
      <c r="GU207">
        <v>15.565</v>
      </c>
      <c r="GV207">
        <v>38.421999999999997</v>
      </c>
    </row>
    <row r="208" spans="1:204">
      <c r="A208" t="s">
        <v>2198</v>
      </c>
      <c r="B208" t="s">
        <v>3081</v>
      </c>
      <c r="C208" t="s">
        <v>7210</v>
      </c>
      <c r="D208" t="s">
        <v>6955</v>
      </c>
      <c r="E208" t="s">
        <v>6955</v>
      </c>
      <c r="F208">
        <v>21</v>
      </c>
      <c r="G208">
        <v>7</v>
      </c>
      <c r="H208" t="s">
        <v>7357</v>
      </c>
      <c r="I208" t="s">
        <v>2288</v>
      </c>
      <c r="J208" t="s">
        <v>185</v>
      </c>
      <c r="K208">
        <v>46.202500000000001</v>
      </c>
      <c r="L208">
        <v>46.202500000000001</v>
      </c>
      <c r="M208">
        <v>-121.49079999999999</v>
      </c>
      <c r="N208">
        <v>-121.49079999999999</v>
      </c>
      <c r="O208" t="s">
        <v>179</v>
      </c>
      <c r="R208" t="s">
        <v>3082</v>
      </c>
      <c r="S208" t="s">
        <v>3083</v>
      </c>
      <c r="T208" t="s">
        <v>604</v>
      </c>
      <c r="V208" t="s">
        <v>180</v>
      </c>
      <c r="W208" t="s">
        <v>180</v>
      </c>
      <c r="X208" t="s">
        <v>3084</v>
      </c>
      <c r="Y208" t="s">
        <v>180</v>
      </c>
      <c r="Z208" t="s">
        <v>180</v>
      </c>
      <c r="AB208" t="s">
        <v>180</v>
      </c>
      <c r="AC208" t="s">
        <v>181</v>
      </c>
      <c r="AD208" t="s">
        <v>180</v>
      </c>
      <c r="AE208" t="s">
        <v>180</v>
      </c>
      <c r="AF208" t="s">
        <v>180</v>
      </c>
      <c r="AG208" t="s">
        <v>180</v>
      </c>
      <c r="AH208" t="s">
        <v>3085</v>
      </c>
      <c r="AI208">
        <v>54</v>
      </c>
      <c r="AJ208">
        <v>1.35</v>
      </c>
      <c r="AK208" t="s">
        <v>180</v>
      </c>
      <c r="AL208">
        <v>16.18</v>
      </c>
      <c r="AM208" t="s">
        <v>180</v>
      </c>
      <c r="AP208">
        <v>8.52</v>
      </c>
      <c r="AQ208">
        <v>7.76</v>
      </c>
      <c r="AR208">
        <v>6.22</v>
      </c>
      <c r="AS208">
        <v>0.13</v>
      </c>
      <c r="AT208" t="s">
        <v>180</v>
      </c>
      <c r="AU208">
        <v>1.4</v>
      </c>
      <c r="AV208">
        <v>3.68</v>
      </c>
      <c r="AW208">
        <v>0.31</v>
      </c>
      <c r="AY208" t="s">
        <v>180</v>
      </c>
      <c r="AZ208" t="s">
        <v>180</v>
      </c>
      <c r="BA208">
        <v>99.550000000000011</v>
      </c>
      <c r="BC208" t="s">
        <v>180</v>
      </c>
      <c r="BD208" t="s">
        <v>180</v>
      </c>
      <c r="BE208" t="s">
        <v>180</v>
      </c>
      <c r="BI208" t="s">
        <v>180</v>
      </c>
      <c r="BK208" t="s">
        <v>180</v>
      </c>
      <c r="BL208" t="s">
        <v>180</v>
      </c>
      <c r="BN208" t="s">
        <v>180</v>
      </c>
      <c r="BO208" t="s">
        <v>180</v>
      </c>
      <c r="BP208" t="s">
        <v>180</v>
      </c>
      <c r="BQ208" t="s">
        <v>180</v>
      </c>
      <c r="BR208" t="s">
        <v>180</v>
      </c>
      <c r="BS208" t="s">
        <v>180</v>
      </c>
      <c r="BT208" t="s">
        <v>180</v>
      </c>
      <c r="BU208" t="s">
        <v>180</v>
      </c>
      <c r="BV208" t="s">
        <v>180</v>
      </c>
      <c r="BW208" t="s">
        <v>180</v>
      </c>
      <c r="BX208" t="s">
        <v>180</v>
      </c>
      <c r="BY208" t="s">
        <v>180</v>
      </c>
      <c r="BZ208" t="s">
        <v>180</v>
      </c>
      <c r="CD208" t="s">
        <v>180</v>
      </c>
      <c r="CE208" t="s">
        <v>180</v>
      </c>
      <c r="CG208" t="s">
        <v>180</v>
      </c>
      <c r="CH208" t="s">
        <v>180</v>
      </c>
      <c r="CI208" t="s">
        <v>180</v>
      </c>
      <c r="CJ208" t="s">
        <v>180</v>
      </c>
      <c r="CK208" t="s">
        <v>180</v>
      </c>
      <c r="CM208" t="s">
        <v>180</v>
      </c>
      <c r="CN208" t="s">
        <v>180</v>
      </c>
      <c r="CS208" t="s">
        <v>180</v>
      </c>
      <c r="CT208" t="s">
        <v>180</v>
      </c>
      <c r="CV208">
        <v>167</v>
      </c>
      <c r="CW208">
        <v>62</v>
      </c>
      <c r="CX208">
        <v>73</v>
      </c>
      <c r="CZ208" t="s">
        <v>180</v>
      </c>
      <c r="DB208" t="s">
        <v>180</v>
      </c>
      <c r="DC208" t="s">
        <v>180</v>
      </c>
      <c r="DD208">
        <v>19</v>
      </c>
      <c r="DE208">
        <v>442</v>
      </c>
      <c r="DF208">
        <v>23</v>
      </c>
      <c r="DG208">
        <v>185</v>
      </c>
      <c r="DH208">
        <v>13</v>
      </c>
      <c r="DJ208" t="s">
        <v>180</v>
      </c>
      <c r="DK208" t="s">
        <v>180</v>
      </c>
      <c r="DL208" t="s">
        <v>180</v>
      </c>
      <c r="DM208" t="s">
        <v>180</v>
      </c>
      <c r="DR208" t="s">
        <v>180</v>
      </c>
      <c r="DS208" t="s">
        <v>180</v>
      </c>
      <c r="DU208">
        <v>260</v>
      </c>
      <c r="DV208">
        <v>20</v>
      </c>
      <c r="DW208">
        <v>42</v>
      </c>
      <c r="DY208">
        <v>23</v>
      </c>
      <c r="DZ208">
        <v>5</v>
      </c>
      <c r="EA208">
        <v>1.45</v>
      </c>
      <c r="EB208">
        <v>4.8</v>
      </c>
      <c r="EC208">
        <v>0.8</v>
      </c>
      <c r="EG208">
        <v>0.45</v>
      </c>
      <c r="EH208">
        <v>2.2999999999999998</v>
      </c>
      <c r="EI208">
        <v>0.37</v>
      </c>
      <c r="EM208" t="s">
        <v>3086</v>
      </c>
      <c r="EN208" t="s">
        <v>2197</v>
      </c>
      <c r="EO208" t="s">
        <v>180</v>
      </c>
      <c r="EP208" t="s">
        <v>180</v>
      </c>
      <c r="EQ208" t="s">
        <v>180</v>
      </c>
      <c r="ER208" t="s">
        <v>180</v>
      </c>
      <c r="EV208">
        <v>4.6319999999999997</v>
      </c>
      <c r="EW208">
        <v>1.4810000000000001</v>
      </c>
      <c r="EX208">
        <v>0.51300000000000001</v>
      </c>
      <c r="EY208" t="s">
        <v>180</v>
      </c>
      <c r="EZ208" t="s">
        <v>180</v>
      </c>
      <c r="FA208">
        <v>0.70322099999999998</v>
      </c>
      <c r="FB208" t="s">
        <v>180</v>
      </c>
      <c r="FC208">
        <v>18.893000000000001</v>
      </c>
      <c r="FD208" t="s">
        <v>180</v>
      </c>
      <c r="FE208">
        <v>15.569000000000001</v>
      </c>
      <c r="FF208" t="s">
        <v>180</v>
      </c>
      <c r="FG208">
        <v>38.5</v>
      </c>
      <c r="FH208" t="s">
        <v>180</v>
      </c>
      <c r="FI208" t="s">
        <v>180</v>
      </c>
      <c r="FJ208" t="s">
        <v>180</v>
      </c>
      <c r="FK208" t="s">
        <v>180</v>
      </c>
      <c r="FL208" t="s">
        <v>3087</v>
      </c>
      <c r="FM208" t="s">
        <v>180</v>
      </c>
      <c r="FN208" t="s">
        <v>180</v>
      </c>
      <c r="FO208">
        <v>0.28306999999999999</v>
      </c>
      <c r="FP208" t="s">
        <v>180</v>
      </c>
      <c r="FQ208" t="s">
        <v>180</v>
      </c>
      <c r="FR208" t="s">
        <v>180</v>
      </c>
      <c r="FS208" t="s">
        <v>180</v>
      </c>
      <c r="FT208" t="s">
        <v>180</v>
      </c>
      <c r="FU208" t="s">
        <v>180</v>
      </c>
      <c r="FV208" t="s">
        <v>3088</v>
      </c>
      <c r="FW208" t="s">
        <v>180</v>
      </c>
      <c r="FX208">
        <f t="shared" si="57"/>
        <v>5.6521739130434785</v>
      </c>
      <c r="FY208">
        <f t="shared" si="58"/>
        <v>80.434782608695656</v>
      </c>
      <c r="FZ208">
        <f t="shared" si="59"/>
        <v>8.6956521739130448</v>
      </c>
      <c r="GA208">
        <f t="shared" si="60"/>
        <v>2.1739130434782612</v>
      </c>
      <c r="GB208">
        <f t="shared" si="61"/>
        <v>2.0869565217391304</v>
      </c>
      <c r="GC208">
        <f t="shared" si="62"/>
        <v>1.037037037037037</v>
      </c>
      <c r="GD208">
        <f t="shared" si="63"/>
        <v>19.217391304347824</v>
      </c>
      <c r="GE208">
        <f t="shared" si="64"/>
        <v>19.217391304347824</v>
      </c>
      <c r="GF208">
        <f t="shared" si="65"/>
        <v>13</v>
      </c>
      <c r="GG208">
        <f t="shared" si="66"/>
        <v>20</v>
      </c>
      <c r="GI208">
        <f t="shared" si="68"/>
        <v>0.11392307692307693</v>
      </c>
      <c r="GJ208">
        <f t="shared" si="69"/>
        <v>0.31973229706390333</v>
      </c>
      <c r="GK208">
        <f t="shared" si="70"/>
        <v>56.131260794473235</v>
      </c>
      <c r="GL208">
        <f t="shared" si="71"/>
        <v>1.5384615384615385</v>
      </c>
      <c r="GM208">
        <f t="shared" si="72"/>
        <v>0.35630769230769227</v>
      </c>
      <c r="GN208">
        <f t="shared" si="73"/>
        <v>0.23159999999999997</v>
      </c>
      <c r="GO208">
        <f t="shared" si="74"/>
        <v>4</v>
      </c>
      <c r="GQ208">
        <f>(EA208/0.0735)/((DZ208/0.195*(EB208/0.295))^0.5)</f>
        <v>0.96583592652962258</v>
      </c>
      <c r="GR208">
        <v>0.51300000000000001</v>
      </c>
      <c r="GS208">
        <v>0.70322099999999998</v>
      </c>
      <c r="GT208">
        <v>18.893000000000001</v>
      </c>
      <c r="GU208">
        <v>15.569000000000001</v>
      </c>
      <c r="GV208">
        <v>38.5</v>
      </c>
    </row>
    <row r="209" spans="1:204">
      <c r="A209" t="s">
        <v>2198</v>
      </c>
      <c r="B209" t="s">
        <v>3081</v>
      </c>
      <c r="C209" t="s">
        <v>7210</v>
      </c>
      <c r="D209" t="s">
        <v>6955</v>
      </c>
      <c r="E209" t="s">
        <v>6955</v>
      </c>
      <c r="F209">
        <v>21</v>
      </c>
      <c r="G209">
        <v>7</v>
      </c>
      <c r="H209" t="s">
        <v>7357</v>
      </c>
      <c r="I209" t="s">
        <v>2288</v>
      </c>
      <c r="J209" t="s">
        <v>185</v>
      </c>
      <c r="K209">
        <v>46.202500000000001</v>
      </c>
      <c r="L209">
        <v>46.202500000000001</v>
      </c>
      <c r="M209">
        <v>-121.49079999999999</v>
      </c>
      <c r="N209">
        <v>-121.49079999999999</v>
      </c>
      <c r="O209" t="s">
        <v>179</v>
      </c>
      <c r="R209" t="s">
        <v>3089</v>
      </c>
      <c r="S209" t="s">
        <v>3090</v>
      </c>
      <c r="T209" t="s">
        <v>604</v>
      </c>
      <c r="U209" t="s">
        <v>180</v>
      </c>
      <c r="V209" t="s">
        <v>180</v>
      </c>
      <c r="W209" t="s">
        <v>180</v>
      </c>
      <c r="X209" t="s">
        <v>3084</v>
      </c>
      <c r="Y209" t="s">
        <v>180</v>
      </c>
      <c r="Z209" t="s">
        <v>180</v>
      </c>
      <c r="AB209" t="s">
        <v>180</v>
      </c>
      <c r="AC209" t="s">
        <v>181</v>
      </c>
      <c r="AD209" t="s">
        <v>180</v>
      </c>
      <c r="AE209" t="s">
        <v>180</v>
      </c>
      <c r="AF209" t="s">
        <v>180</v>
      </c>
      <c r="AG209" t="s">
        <v>180</v>
      </c>
      <c r="AH209" t="s">
        <v>3085</v>
      </c>
      <c r="AI209">
        <v>48</v>
      </c>
      <c r="AJ209">
        <v>1.42</v>
      </c>
      <c r="AK209" t="s">
        <v>180</v>
      </c>
      <c r="AL209">
        <v>16.72</v>
      </c>
      <c r="AM209" t="s">
        <v>180</v>
      </c>
      <c r="AP209">
        <v>10.89</v>
      </c>
      <c r="AQ209">
        <v>10.25</v>
      </c>
      <c r="AR209">
        <v>8.7799999999999994</v>
      </c>
      <c r="AS209">
        <v>0.18</v>
      </c>
      <c r="AT209" t="s">
        <v>180</v>
      </c>
      <c r="AU209">
        <v>0.3</v>
      </c>
      <c r="AV209">
        <v>2.92</v>
      </c>
      <c r="AW209">
        <v>0.16</v>
      </c>
      <c r="AY209" t="s">
        <v>180</v>
      </c>
      <c r="AZ209" t="s">
        <v>180</v>
      </c>
      <c r="BA209">
        <v>99.62</v>
      </c>
      <c r="BC209" t="s">
        <v>180</v>
      </c>
      <c r="BD209" t="s">
        <v>180</v>
      </c>
      <c r="BE209" t="s">
        <v>180</v>
      </c>
      <c r="BI209" t="s">
        <v>180</v>
      </c>
      <c r="BK209" t="s">
        <v>180</v>
      </c>
      <c r="BL209" t="s">
        <v>180</v>
      </c>
      <c r="BN209" t="s">
        <v>180</v>
      </c>
      <c r="BO209" t="s">
        <v>180</v>
      </c>
      <c r="BP209" t="s">
        <v>180</v>
      </c>
      <c r="BQ209" t="s">
        <v>180</v>
      </c>
      <c r="BR209" t="s">
        <v>180</v>
      </c>
      <c r="BS209" t="s">
        <v>180</v>
      </c>
      <c r="BT209" t="s">
        <v>180</v>
      </c>
      <c r="BU209" t="s">
        <v>180</v>
      </c>
      <c r="BV209" t="s">
        <v>180</v>
      </c>
      <c r="BW209" t="s">
        <v>180</v>
      </c>
      <c r="BX209" t="s">
        <v>180</v>
      </c>
      <c r="BY209" t="s">
        <v>180</v>
      </c>
      <c r="BZ209" t="s">
        <v>180</v>
      </c>
      <c r="CD209" t="s">
        <v>180</v>
      </c>
      <c r="CE209" t="s">
        <v>180</v>
      </c>
      <c r="CG209" t="s">
        <v>180</v>
      </c>
      <c r="CH209" t="s">
        <v>180</v>
      </c>
      <c r="CI209" t="s">
        <v>180</v>
      </c>
      <c r="CJ209" t="s">
        <v>180</v>
      </c>
      <c r="CK209" t="s">
        <v>180</v>
      </c>
      <c r="CM209" t="s">
        <v>180</v>
      </c>
      <c r="CN209" t="s">
        <v>180</v>
      </c>
      <c r="CS209" t="s">
        <v>180</v>
      </c>
      <c r="CT209" t="s">
        <v>180</v>
      </c>
      <c r="CV209">
        <v>168</v>
      </c>
      <c r="CW209">
        <v>64</v>
      </c>
      <c r="CX209">
        <v>56</v>
      </c>
      <c r="CZ209" t="s">
        <v>180</v>
      </c>
      <c r="DB209" t="s">
        <v>180</v>
      </c>
      <c r="DC209" t="s">
        <v>180</v>
      </c>
      <c r="DD209">
        <v>2</v>
      </c>
      <c r="DE209">
        <v>277</v>
      </c>
      <c r="DF209">
        <v>22</v>
      </c>
      <c r="DG209">
        <v>107</v>
      </c>
      <c r="DH209">
        <v>4</v>
      </c>
      <c r="DJ209" t="s">
        <v>180</v>
      </c>
      <c r="DK209" t="s">
        <v>180</v>
      </c>
      <c r="DL209" t="s">
        <v>180</v>
      </c>
      <c r="DM209" t="s">
        <v>180</v>
      </c>
      <c r="DR209" t="s">
        <v>180</v>
      </c>
      <c r="DS209" t="s">
        <v>180</v>
      </c>
      <c r="DU209">
        <v>76</v>
      </c>
      <c r="DV209">
        <v>21</v>
      </c>
      <c r="DW209">
        <v>41</v>
      </c>
      <c r="DY209">
        <v>15</v>
      </c>
      <c r="DZ209">
        <v>5.5</v>
      </c>
      <c r="EA209">
        <v>1.61</v>
      </c>
      <c r="EB209">
        <v>5.4</v>
      </c>
      <c r="EC209">
        <v>0.77</v>
      </c>
      <c r="EG209">
        <v>0.44</v>
      </c>
      <c r="EH209">
        <v>2.9</v>
      </c>
      <c r="EI209">
        <v>0.44</v>
      </c>
      <c r="EM209" t="s">
        <v>3091</v>
      </c>
      <c r="EN209" t="s">
        <v>3092</v>
      </c>
      <c r="EO209" t="s">
        <v>180</v>
      </c>
      <c r="EP209" t="s">
        <v>180</v>
      </c>
      <c r="EQ209" t="s">
        <v>180</v>
      </c>
      <c r="ER209" t="s">
        <v>180</v>
      </c>
      <c r="EV209">
        <v>0.75</v>
      </c>
      <c r="EW209">
        <v>0.252</v>
      </c>
      <c r="EX209">
        <v>0.513015</v>
      </c>
      <c r="EY209" t="s">
        <v>180</v>
      </c>
      <c r="EZ209" t="s">
        <v>180</v>
      </c>
      <c r="FA209">
        <v>0.70288899999999999</v>
      </c>
      <c r="FB209" t="s">
        <v>180</v>
      </c>
      <c r="FC209">
        <v>18.890999999999998</v>
      </c>
      <c r="FD209" t="s">
        <v>180</v>
      </c>
      <c r="FE209">
        <v>15.566000000000001</v>
      </c>
      <c r="FF209" t="s">
        <v>180</v>
      </c>
      <c r="FG209">
        <v>38.459000000000003</v>
      </c>
      <c r="FH209" t="s">
        <v>180</v>
      </c>
      <c r="FI209" t="s">
        <v>180</v>
      </c>
      <c r="FJ209" t="s">
        <v>180</v>
      </c>
      <c r="FK209" t="s">
        <v>180</v>
      </c>
      <c r="FL209" t="s">
        <v>3093</v>
      </c>
      <c r="FM209" t="s">
        <v>180</v>
      </c>
      <c r="FN209" t="s">
        <v>180</v>
      </c>
      <c r="FO209">
        <v>0.28306599999999998</v>
      </c>
      <c r="FP209" t="s">
        <v>180</v>
      </c>
      <c r="FQ209" t="s">
        <v>180</v>
      </c>
      <c r="FR209" t="s">
        <v>180</v>
      </c>
      <c r="FS209" t="s">
        <v>180</v>
      </c>
      <c r="FT209" t="s">
        <v>180</v>
      </c>
      <c r="FU209" t="s">
        <v>180</v>
      </c>
      <c r="FV209" t="s">
        <v>3094</v>
      </c>
      <c r="FW209" t="s">
        <v>180</v>
      </c>
      <c r="FX209">
        <f t="shared" si="57"/>
        <v>1.3793103448275863</v>
      </c>
      <c r="FY209">
        <f t="shared" si="58"/>
        <v>36.896551724137929</v>
      </c>
      <c r="FZ209">
        <f t="shared" si="59"/>
        <v>7.2413793103448274</v>
      </c>
      <c r="GA209">
        <f t="shared" si="60"/>
        <v>1.896551724137931</v>
      </c>
      <c r="GB209">
        <f t="shared" si="61"/>
        <v>1.8620689655172415</v>
      </c>
      <c r="GC209">
        <f t="shared" si="62"/>
        <v>0.21126760563380281</v>
      </c>
      <c r="GD209">
        <f t="shared" si="63"/>
        <v>12.590909090909092</v>
      </c>
      <c r="GE209">
        <f t="shared" si="64"/>
        <v>18.466666666666665</v>
      </c>
      <c r="GF209">
        <f t="shared" si="65"/>
        <v>3.6190476190476191</v>
      </c>
      <c r="GG209">
        <f t="shared" si="66"/>
        <v>19</v>
      </c>
      <c r="GI209">
        <f t="shared" si="68"/>
        <v>6.3E-2</v>
      </c>
      <c r="GJ209">
        <f t="shared" si="69"/>
        <v>0.33600000000000002</v>
      </c>
      <c r="GK209">
        <f t="shared" si="70"/>
        <v>101.33333333333333</v>
      </c>
      <c r="GL209">
        <f t="shared" si="71"/>
        <v>5.25</v>
      </c>
      <c r="GM209">
        <f t="shared" si="72"/>
        <v>0.1875</v>
      </c>
      <c r="GN209">
        <f t="shared" si="73"/>
        <v>3.5714285714285712E-2</v>
      </c>
      <c r="GO209">
        <f t="shared" si="74"/>
        <v>3.8181818181818183</v>
      </c>
      <c r="GQ209">
        <f>(EA209/0.0735)/((DZ209/0.195*(EB209/0.295))^0.5)</f>
        <v>0.9640257311389524</v>
      </c>
      <c r="GR209">
        <v>0.513015</v>
      </c>
      <c r="GS209">
        <v>0.70288899999999999</v>
      </c>
      <c r="GT209">
        <v>18.890999999999998</v>
      </c>
      <c r="GU209">
        <v>15.566000000000001</v>
      </c>
      <c r="GV209">
        <v>38.459000000000003</v>
      </c>
    </row>
    <row r="210" spans="1:204">
      <c r="A210" t="s">
        <v>2198</v>
      </c>
      <c r="B210" t="s">
        <v>3081</v>
      </c>
      <c r="C210" t="s">
        <v>7210</v>
      </c>
      <c r="D210" t="s">
        <v>6955</v>
      </c>
      <c r="E210" t="s">
        <v>6955</v>
      </c>
      <c r="F210">
        <v>21</v>
      </c>
      <c r="G210">
        <v>7</v>
      </c>
      <c r="H210" t="s">
        <v>7357</v>
      </c>
      <c r="I210" t="s">
        <v>2288</v>
      </c>
      <c r="J210" t="s">
        <v>3153</v>
      </c>
      <c r="K210">
        <v>46.2</v>
      </c>
      <c r="L210">
        <v>46.2</v>
      </c>
      <c r="M210">
        <v>-121.5</v>
      </c>
      <c r="N210">
        <v>-121.5</v>
      </c>
      <c r="O210" t="s">
        <v>179</v>
      </c>
      <c r="R210" t="s">
        <v>3154</v>
      </c>
      <c r="S210" t="s">
        <v>3155</v>
      </c>
      <c r="T210" t="s">
        <v>604</v>
      </c>
      <c r="U210" t="s">
        <v>180</v>
      </c>
      <c r="V210" t="s">
        <v>180</v>
      </c>
      <c r="W210" t="s">
        <v>180</v>
      </c>
      <c r="X210" t="s">
        <v>3084</v>
      </c>
      <c r="Y210" t="s">
        <v>180</v>
      </c>
      <c r="Z210" t="s">
        <v>180</v>
      </c>
      <c r="AB210" t="s">
        <v>180</v>
      </c>
      <c r="AC210" t="s">
        <v>181</v>
      </c>
      <c r="AD210" t="s">
        <v>180</v>
      </c>
      <c r="AE210" t="s">
        <v>180</v>
      </c>
      <c r="AF210" t="s">
        <v>180</v>
      </c>
      <c r="AG210" t="s">
        <v>180</v>
      </c>
      <c r="AH210" t="s">
        <v>3085</v>
      </c>
      <c r="AI210">
        <v>49.1</v>
      </c>
      <c r="AJ210">
        <v>1.94</v>
      </c>
      <c r="AK210" t="s">
        <v>180</v>
      </c>
      <c r="AL210">
        <v>16.420000000000002</v>
      </c>
      <c r="AM210" t="s">
        <v>180</v>
      </c>
      <c r="AP210">
        <v>9.2799999999999994</v>
      </c>
      <c r="AQ210">
        <v>9.32</v>
      </c>
      <c r="AR210">
        <v>7.87</v>
      </c>
      <c r="AS210">
        <v>0.15</v>
      </c>
      <c r="AT210" t="s">
        <v>180</v>
      </c>
      <c r="AU210">
        <v>1.43</v>
      </c>
      <c r="AV210">
        <v>3.58</v>
      </c>
      <c r="AW210">
        <v>0.55000000000000004</v>
      </c>
      <c r="AY210" t="s">
        <v>180</v>
      </c>
      <c r="AZ210" t="s">
        <v>180</v>
      </c>
      <c r="BA210">
        <v>99.640000000000015</v>
      </c>
      <c r="BC210" t="s">
        <v>180</v>
      </c>
      <c r="BD210" t="s">
        <v>180</v>
      </c>
      <c r="BE210" t="s">
        <v>180</v>
      </c>
      <c r="BI210" t="s">
        <v>180</v>
      </c>
      <c r="BK210" t="s">
        <v>180</v>
      </c>
      <c r="BL210" t="s">
        <v>180</v>
      </c>
      <c r="BN210" t="s">
        <v>180</v>
      </c>
      <c r="BO210" t="s">
        <v>180</v>
      </c>
      <c r="BP210" t="s">
        <v>180</v>
      </c>
      <c r="BQ210" t="s">
        <v>180</v>
      </c>
      <c r="BR210" t="s">
        <v>180</v>
      </c>
      <c r="BS210" t="s">
        <v>180</v>
      </c>
      <c r="BT210" t="s">
        <v>180</v>
      </c>
      <c r="BU210" t="s">
        <v>180</v>
      </c>
      <c r="BV210" t="s">
        <v>180</v>
      </c>
      <c r="BW210" t="s">
        <v>180</v>
      </c>
      <c r="BX210" t="s">
        <v>180</v>
      </c>
      <c r="BY210" t="s">
        <v>180</v>
      </c>
      <c r="BZ210" t="s">
        <v>180</v>
      </c>
      <c r="CD210" t="s">
        <v>180</v>
      </c>
      <c r="CE210" t="s">
        <v>180</v>
      </c>
      <c r="CG210" t="s">
        <v>180</v>
      </c>
      <c r="CH210" t="s">
        <v>180</v>
      </c>
      <c r="CI210" t="s">
        <v>180</v>
      </c>
      <c r="CJ210" t="s">
        <v>180</v>
      </c>
      <c r="CK210" t="s">
        <v>180</v>
      </c>
      <c r="CM210" t="s">
        <v>180</v>
      </c>
      <c r="CN210" t="s">
        <v>180</v>
      </c>
      <c r="CS210" t="s">
        <v>180</v>
      </c>
      <c r="CT210" t="s">
        <v>180</v>
      </c>
      <c r="CV210">
        <v>141</v>
      </c>
      <c r="CW210">
        <v>61</v>
      </c>
      <c r="CX210">
        <v>58</v>
      </c>
      <c r="CZ210" t="s">
        <v>180</v>
      </c>
      <c r="DB210" t="s">
        <v>180</v>
      </c>
      <c r="DC210" t="s">
        <v>180</v>
      </c>
      <c r="DD210">
        <v>27</v>
      </c>
      <c r="DE210">
        <v>858</v>
      </c>
      <c r="DF210">
        <v>24</v>
      </c>
      <c r="DG210">
        <v>219</v>
      </c>
      <c r="DH210">
        <v>29</v>
      </c>
      <c r="DJ210" t="s">
        <v>180</v>
      </c>
      <c r="DK210" t="s">
        <v>180</v>
      </c>
      <c r="DL210" t="s">
        <v>180</v>
      </c>
      <c r="DM210" t="s">
        <v>180</v>
      </c>
      <c r="DR210" t="s">
        <v>180</v>
      </c>
      <c r="DS210" t="s">
        <v>180</v>
      </c>
      <c r="DU210">
        <v>375</v>
      </c>
      <c r="DV210">
        <v>33</v>
      </c>
      <c r="DW210">
        <v>70</v>
      </c>
      <c r="DY210">
        <v>35</v>
      </c>
      <c r="DZ210">
        <v>6.8</v>
      </c>
      <c r="EA210">
        <v>2.0499999999999998</v>
      </c>
      <c r="EB210">
        <v>6.6</v>
      </c>
      <c r="EC210">
        <v>0.84</v>
      </c>
      <c r="EG210">
        <v>0.35</v>
      </c>
      <c r="EH210">
        <v>2.2000000000000002</v>
      </c>
      <c r="EI210">
        <v>0.32</v>
      </c>
      <c r="EM210" t="s">
        <v>3156</v>
      </c>
      <c r="EN210" t="s">
        <v>3157</v>
      </c>
      <c r="EO210" t="s">
        <v>180</v>
      </c>
      <c r="EP210" t="s">
        <v>180</v>
      </c>
      <c r="EQ210" t="s">
        <v>180</v>
      </c>
      <c r="ER210" t="s">
        <v>180</v>
      </c>
      <c r="EV210">
        <v>3.081</v>
      </c>
      <c r="EW210">
        <v>1.0369999999999999</v>
      </c>
      <c r="EX210">
        <v>0.51299300000000003</v>
      </c>
      <c r="EY210" t="s">
        <v>180</v>
      </c>
      <c r="EZ210" t="s">
        <v>180</v>
      </c>
      <c r="FA210">
        <v>0.70319399999999999</v>
      </c>
      <c r="FB210" t="s">
        <v>180</v>
      </c>
      <c r="FC210">
        <v>18.928999999999998</v>
      </c>
      <c r="FD210" t="s">
        <v>180</v>
      </c>
      <c r="FE210">
        <v>15.558</v>
      </c>
      <c r="FF210" t="s">
        <v>180</v>
      </c>
      <c r="FG210">
        <v>38.456000000000003</v>
      </c>
      <c r="FH210" t="s">
        <v>180</v>
      </c>
      <c r="FI210" t="s">
        <v>180</v>
      </c>
      <c r="FJ210" t="s">
        <v>180</v>
      </c>
      <c r="FK210" t="s">
        <v>180</v>
      </c>
      <c r="FL210" t="s">
        <v>3158</v>
      </c>
      <c r="FM210" t="s">
        <v>180</v>
      </c>
      <c r="FN210" t="s">
        <v>180</v>
      </c>
      <c r="FO210">
        <v>0.28305900000000001</v>
      </c>
      <c r="FP210" t="s">
        <v>180</v>
      </c>
      <c r="FQ210" t="s">
        <v>180</v>
      </c>
      <c r="FR210" t="s">
        <v>180</v>
      </c>
      <c r="FS210" t="s">
        <v>180</v>
      </c>
      <c r="FT210" t="s">
        <v>180</v>
      </c>
      <c r="FU210" t="s">
        <v>180</v>
      </c>
      <c r="FV210" t="s">
        <v>3159</v>
      </c>
      <c r="FW210" t="s">
        <v>180</v>
      </c>
      <c r="FX210">
        <f t="shared" si="57"/>
        <v>13.18181818181818</v>
      </c>
      <c r="FY210">
        <f t="shared" si="58"/>
        <v>99.545454545454533</v>
      </c>
      <c r="FZ210">
        <f t="shared" si="59"/>
        <v>14.999999999999998</v>
      </c>
      <c r="GA210">
        <f t="shared" si="60"/>
        <v>3.0909090909090904</v>
      </c>
      <c r="GB210">
        <f t="shared" si="61"/>
        <v>2.9999999999999996</v>
      </c>
      <c r="GC210">
        <f t="shared" si="62"/>
        <v>0.7371134020618556</v>
      </c>
      <c r="GD210">
        <f t="shared" si="63"/>
        <v>35.75</v>
      </c>
      <c r="GE210">
        <f t="shared" si="64"/>
        <v>24.514285714285716</v>
      </c>
      <c r="GF210">
        <f t="shared" si="65"/>
        <v>11.363636363636363</v>
      </c>
      <c r="GG210">
        <f t="shared" si="66"/>
        <v>12.931034482758621</v>
      </c>
      <c r="GI210">
        <f t="shared" si="68"/>
        <v>3.5758620689655171E-2</v>
      </c>
      <c r="GJ210">
        <f t="shared" si="69"/>
        <v>0.33657903278156442</v>
      </c>
      <c r="GK210">
        <f t="shared" si="70"/>
        <v>121.71372930866602</v>
      </c>
      <c r="GL210">
        <f t="shared" si="71"/>
        <v>1.1379310344827587</v>
      </c>
      <c r="GM210">
        <f t="shared" si="72"/>
        <v>0.10624137931034483</v>
      </c>
      <c r="GN210">
        <f t="shared" si="73"/>
        <v>9.3363636363636357E-2</v>
      </c>
      <c r="GO210">
        <f t="shared" si="74"/>
        <v>4.8529411764705888</v>
      </c>
      <c r="GQ210">
        <f>(EA210/0.0735)/((DZ210/0.195*(EB210/0.295))^0.5)</f>
        <v>0.99854677073786213</v>
      </c>
      <c r="GR210">
        <v>0.51299300000000003</v>
      </c>
      <c r="GS210">
        <v>0.70319399999999999</v>
      </c>
      <c r="GT210">
        <v>18.928999999999998</v>
      </c>
      <c r="GU210">
        <v>15.558</v>
      </c>
      <c r="GV210">
        <v>38.456000000000003</v>
      </c>
    </row>
    <row r="211" spans="1:204">
      <c r="A211" t="s">
        <v>2198</v>
      </c>
      <c r="B211" t="s">
        <v>3081</v>
      </c>
      <c r="C211" t="s">
        <v>7210</v>
      </c>
      <c r="D211" t="s">
        <v>6955</v>
      </c>
      <c r="E211" t="s">
        <v>6955</v>
      </c>
      <c r="F211">
        <v>21</v>
      </c>
      <c r="G211">
        <v>7</v>
      </c>
      <c r="H211" t="s">
        <v>7357</v>
      </c>
      <c r="I211" t="s">
        <v>2288</v>
      </c>
      <c r="J211" t="s">
        <v>3160</v>
      </c>
      <c r="K211">
        <v>46.2</v>
      </c>
      <c r="L211">
        <v>46.2</v>
      </c>
      <c r="M211">
        <v>-121.5</v>
      </c>
      <c r="N211">
        <v>-121.5</v>
      </c>
      <c r="O211" t="s">
        <v>179</v>
      </c>
      <c r="R211" t="s">
        <v>3161</v>
      </c>
      <c r="S211" t="s">
        <v>3155</v>
      </c>
      <c r="T211" t="s">
        <v>604</v>
      </c>
      <c r="U211" t="s">
        <v>180</v>
      </c>
      <c r="V211" t="s">
        <v>180</v>
      </c>
      <c r="W211" t="s">
        <v>180</v>
      </c>
      <c r="X211" t="s">
        <v>3084</v>
      </c>
      <c r="Y211" t="s">
        <v>180</v>
      </c>
      <c r="Z211" t="s">
        <v>180</v>
      </c>
      <c r="AB211" t="s">
        <v>180</v>
      </c>
      <c r="AC211" t="s">
        <v>181</v>
      </c>
      <c r="AD211" t="s">
        <v>180</v>
      </c>
      <c r="AE211" t="s">
        <v>180</v>
      </c>
      <c r="AF211" t="s">
        <v>180</v>
      </c>
      <c r="AG211" t="s">
        <v>180</v>
      </c>
      <c r="AH211" t="s">
        <v>3085</v>
      </c>
      <c r="AI211">
        <v>51.5</v>
      </c>
      <c r="AJ211">
        <v>1.4</v>
      </c>
      <c r="AK211" t="s">
        <v>180</v>
      </c>
      <c r="AL211">
        <v>16.010000000000002</v>
      </c>
      <c r="AM211" t="s">
        <v>180</v>
      </c>
      <c r="AP211">
        <v>9.1</v>
      </c>
      <c r="AQ211">
        <v>8.1</v>
      </c>
      <c r="AR211">
        <v>8.09</v>
      </c>
      <c r="AS211">
        <v>0.14000000000000001</v>
      </c>
      <c r="AT211" t="s">
        <v>180</v>
      </c>
      <c r="AU211">
        <v>1.1399999999999999</v>
      </c>
      <c r="AV211">
        <v>3.76</v>
      </c>
      <c r="AW211">
        <v>0.39</v>
      </c>
      <c r="AY211" t="s">
        <v>180</v>
      </c>
      <c r="AZ211" t="s">
        <v>180</v>
      </c>
      <c r="BA211">
        <v>99.63</v>
      </c>
      <c r="BC211" t="s">
        <v>180</v>
      </c>
      <c r="BD211" t="s">
        <v>180</v>
      </c>
      <c r="BE211" t="s">
        <v>180</v>
      </c>
      <c r="BI211" t="s">
        <v>180</v>
      </c>
      <c r="BK211" t="s">
        <v>180</v>
      </c>
      <c r="BL211" t="s">
        <v>180</v>
      </c>
      <c r="BN211" t="s">
        <v>180</v>
      </c>
      <c r="BO211" t="s">
        <v>180</v>
      </c>
      <c r="BP211" t="s">
        <v>180</v>
      </c>
      <c r="BQ211" t="s">
        <v>180</v>
      </c>
      <c r="BR211" t="s">
        <v>180</v>
      </c>
      <c r="BS211" t="s">
        <v>180</v>
      </c>
      <c r="BT211" t="s">
        <v>180</v>
      </c>
      <c r="BU211" t="s">
        <v>180</v>
      </c>
      <c r="BV211" t="s">
        <v>180</v>
      </c>
      <c r="BW211" t="s">
        <v>180</v>
      </c>
      <c r="BX211" t="s">
        <v>180</v>
      </c>
      <c r="BY211" t="s">
        <v>180</v>
      </c>
      <c r="BZ211" t="s">
        <v>180</v>
      </c>
      <c r="CD211" t="s">
        <v>180</v>
      </c>
      <c r="CE211" t="s">
        <v>180</v>
      </c>
      <c r="CG211" t="s">
        <v>180</v>
      </c>
      <c r="CH211" t="s">
        <v>180</v>
      </c>
      <c r="CI211" t="s">
        <v>180</v>
      </c>
      <c r="CJ211" t="s">
        <v>180</v>
      </c>
      <c r="CK211" t="s">
        <v>180</v>
      </c>
      <c r="CM211" t="s">
        <v>180</v>
      </c>
      <c r="CN211" t="s">
        <v>180</v>
      </c>
      <c r="CS211" t="s">
        <v>180</v>
      </c>
      <c r="CT211" t="s">
        <v>180</v>
      </c>
      <c r="CV211">
        <v>172</v>
      </c>
      <c r="CW211">
        <v>51</v>
      </c>
      <c r="CX211">
        <v>61</v>
      </c>
      <c r="CZ211" t="s">
        <v>180</v>
      </c>
      <c r="DB211" t="s">
        <v>180</v>
      </c>
      <c r="DC211" t="s">
        <v>180</v>
      </c>
      <c r="DD211">
        <v>25</v>
      </c>
      <c r="DE211">
        <v>560</v>
      </c>
      <c r="DF211">
        <v>22</v>
      </c>
      <c r="DG211">
        <v>189</v>
      </c>
      <c r="DH211">
        <v>20</v>
      </c>
      <c r="DJ211" t="s">
        <v>180</v>
      </c>
      <c r="DK211" t="s">
        <v>180</v>
      </c>
      <c r="DL211" t="s">
        <v>180</v>
      </c>
      <c r="DM211" t="s">
        <v>180</v>
      </c>
      <c r="DR211" t="s">
        <v>180</v>
      </c>
      <c r="DS211" t="s">
        <v>180</v>
      </c>
      <c r="DU211">
        <v>261</v>
      </c>
      <c r="DV211">
        <v>29</v>
      </c>
      <c r="DW211">
        <v>55</v>
      </c>
      <c r="DY211">
        <v>30</v>
      </c>
      <c r="DZ211">
        <v>6</v>
      </c>
      <c r="EA211">
        <v>1.65</v>
      </c>
      <c r="EB211">
        <v>5.9</v>
      </c>
      <c r="EC211">
        <v>0.9</v>
      </c>
      <c r="EG211">
        <v>0.19</v>
      </c>
      <c r="EH211">
        <v>2.2000000000000002</v>
      </c>
      <c r="EI211">
        <v>0.32</v>
      </c>
      <c r="EM211" t="s">
        <v>3162</v>
      </c>
      <c r="EN211" t="s">
        <v>3163</v>
      </c>
      <c r="EO211" t="s">
        <v>180</v>
      </c>
      <c r="EP211" t="s">
        <v>180</v>
      </c>
      <c r="EQ211" t="s">
        <v>180</v>
      </c>
      <c r="ER211" t="s">
        <v>180</v>
      </c>
      <c r="EV211">
        <v>3.7360000000000002</v>
      </c>
      <c r="EW211">
        <v>1.212</v>
      </c>
      <c r="EX211">
        <v>0.51299099999999997</v>
      </c>
      <c r="EY211" t="s">
        <v>180</v>
      </c>
      <c r="EZ211" t="s">
        <v>180</v>
      </c>
      <c r="FA211">
        <v>0.70318599999999998</v>
      </c>
      <c r="FB211" t="s">
        <v>180</v>
      </c>
      <c r="FC211">
        <v>18.875</v>
      </c>
      <c r="FD211" t="s">
        <v>180</v>
      </c>
      <c r="FE211">
        <v>15.558</v>
      </c>
      <c r="FF211" t="s">
        <v>180</v>
      </c>
      <c r="FG211">
        <v>38.444000000000003</v>
      </c>
      <c r="FH211" t="s">
        <v>180</v>
      </c>
      <c r="FI211" t="s">
        <v>180</v>
      </c>
      <c r="FJ211" t="s">
        <v>180</v>
      </c>
      <c r="FK211" t="s">
        <v>180</v>
      </c>
      <c r="FL211" t="s">
        <v>3164</v>
      </c>
      <c r="FM211" t="s">
        <v>180</v>
      </c>
      <c r="FN211" t="s">
        <v>180</v>
      </c>
      <c r="FO211">
        <v>0.28306199999999998</v>
      </c>
      <c r="FP211" t="s">
        <v>180</v>
      </c>
      <c r="FQ211" t="s">
        <v>180</v>
      </c>
      <c r="FR211" t="s">
        <v>180</v>
      </c>
      <c r="FS211" t="s">
        <v>180</v>
      </c>
      <c r="FT211" t="s">
        <v>180</v>
      </c>
      <c r="FU211" t="s">
        <v>180</v>
      </c>
      <c r="FV211" t="s">
        <v>3165</v>
      </c>
      <c r="FW211" t="s">
        <v>180</v>
      </c>
      <c r="FX211">
        <f t="shared" si="57"/>
        <v>9.0909090909090899</v>
      </c>
      <c r="FY211">
        <f t="shared" si="58"/>
        <v>85.909090909090907</v>
      </c>
      <c r="FZ211">
        <f t="shared" si="59"/>
        <v>13.18181818181818</v>
      </c>
      <c r="GA211">
        <f t="shared" si="60"/>
        <v>2.7272727272727271</v>
      </c>
      <c r="GB211">
        <f t="shared" si="61"/>
        <v>2.6818181818181817</v>
      </c>
      <c r="GC211">
        <f t="shared" si="62"/>
        <v>0.81428571428571428</v>
      </c>
      <c r="GD211">
        <f t="shared" si="63"/>
        <v>25.454545454545453</v>
      </c>
      <c r="GE211">
        <f t="shared" si="64"/>
        <v>18.666666666666668</v>
      </c>
      <c r="GF211">
        <f t="shared" si="65"/>
        <v>9</v>
      </c>
      <c r="GG211">
        <f t="shared" si="66"/>
        <v>13.05</v>
      </c>
      <c r="GI211">
        <f t="shared" si="68"/>
        <v>6.0600000000000001E-2</v>
      </c>
      <c r="GJ211">
        <f t="shared" si="69"/>
        <v>0.32441113490364021</v>
      </c>
      <c r="GK211">
        <f t="shared" si="70"/>
        <v>69.860813704496778</v>
      </c>
      <c r="GL211">
        <f t="shared" si="71"/>
        <v>1.45</v>
      </c>
      <c r="GM211">
        <f t="shared" si="72"/>
        <v>0.18680000000000002</v>
      </c>
      <c r="GN211">
        <f t="shared" si="73"/>
        <v>0.12882758620689655</v>
      </c>
      <c r="GO211">
        <f t="shared" si="74"/>
        <v>4.833333333333333</v>
      </c>
      <c r="GQ211">
        <f>(EA211/0.0735)/((DZ211/0.195*(EB211/0.295))^0.5)</f>
        <v>0.90494729827840859</v>
      </c>
      <c r="GR211">
        <v>0.51299099999999997</v>
      </c>
      <c r="GS211">
        <v>0.70318599999999998</v>
      </c>
      <c r="GT211">
        <v>18.875</v>
      </c>
      <c r="GU211">
        <v>15.558</v>
      </c>
      <c r="GV211">
        <v>38.444000000000003</v>
      </c>
    </row>
    <row r="212" spans="1:204">
      <c r="A212" t="s">
        <v>2198</v>
      </c>
      <c r="B212" t="s">
        <v>3081</v>
      </c>
      <c r="C212" t="s">
        <v>7210</v>
      </c>
      <c r="D212" t="s">
        <v>6955</v>
      </c>
      <c r="E212" t="s">
        <v>6955</v>
      </c>
      <c r="F212">
        <v>21</v>
      </c>
      <c r="G212">
        <v>7</v>
      </c>
      <c r="H212" t="s">
        <v>7357</v>
      </c>
      <c r="I212" t="s">
        <v>2288</v>
      </c>
      <c r="J212" t="s">
        <v>3166</v>
      </c>
      <c r="K212">
        <v>46.2</v>
      </c>
      <c r="L212">
        <v>46.2</v>
      </c>
      <c r="M212">
        <v>-121.5</v>
      </c>
      <c r="N212">
        <v>-121.5</v>
      </c>
      <c r="O212" t="s">
        <v>179</v>
      </c>
      <c r="R212" t="s">
        <v>3167</v>
      </c>
      <c r="S212" t="s">
        <v>3155</v>
      </c>
      <c r="T212" t="s">
        <v>604</v>
      </c>
      <c r="U212" t="s">
        <v>180</v>
      </c>
      <c r="V212" t="s">
        <v>180</v>
      </c>
      <c r="W212" t="s">
        <v>180</v>
      </c>
      <c r="X212" t="s">
        <v>3084</v>
      </c>
      <c r="Y212" t="s">
        <v>180</v>
      </c>
      <c r="Z212" t="s">
        <v>180</v>
      </c>
      <c r="AB212" t="s">
        <v>180</v>
      </c>
      <c r="AC212" t="s">
        <v>181</v>
      </c>
      <c r="AD212" t="s">
        <v>180</v>
      </c>
      <c r="AE212" t="s">
        <v>180</v>
      </c>
      <c r="AF212" t="s">
        <v>180</v>
      </c>
      <c r="AG212" t="s">
        <v>180</v>
      </c>
      <c r="AH212" t="s">
        <v>3085</v>
      </c>
      <c r="AI212">
        <v>50.6</v>
      </c>
      <c r="AJ212">
        <v>1.44</v>
      </c>
      <c r="AK212" t="s">
        <v>180</v>
      </c>
      <c r="AL212">
        <v>17.57</v>
      </c>
      <c r="AM212" t="s">
        <v>180</v>
      </c>
      <c r="AP212">
        <v>9.41</v>
      </c>
      <c r="AQ212">
        <v>9.59</v>
      </c>
      <c r="AR212">
        <v>6.54</v>
      </c>
      <c r="AS212">
        <v>0.15</v>
      </c>
      <c r="AT212" t="s">
        <v>180</v>
      </c>
      <c r="AU212">
        <v>0.6</v>
      </c>
      <c r="AV212">
        <v>3.48</v>
      </c>
      <c r="AW212">
        <v>0.26</v>
      </c>
      <c r="AY212" t="s">
        <v>180</v>
      </c>
      <c r="AZ212" t="s">
        <v>180</v>
      </c>
      <c r="BA212">
        <v>99.640000000000015</v>
      </c>
      <c r="BC212" t="s">
        <v>180</v>
      </c>
      <c r="BD212" t="s">
        <v>180</v>
      </c>
      <c r="BE212" t="s">
        <v>180</v>
      </c>
      <c r="BI212" t="s">
        <v>180</v>
      </c>
      <c r="BK212" t="s">
        <v>180</v>
      </c>
      <c r="BL212" t="s">
        <v>180</v>
      </c>
      <c r="BN212" t="s">
        <v>180</v>
      </c>
      <c r="BO212" t="s">
        <v>180</v>
      </c>
      <c r="BP212" t="s">
        <v>180</v>
      </c>
      <c r="BQ212" t="s">
        <v>180</v>
      </c>
      <c r="BR212" t="s">
        <v>180</v>
      </c>
      <c r="BS212" t="s">
        <v>180</v>
      </c>
      <c r="BT212" t="s">
        <v>180</v>
      </c>
      <c r="BU212" t="s">
        <v>180</v>
      </c>
      <c r="BV212" t="s">
        <v>180</v>
      </c>
      <c r="BW212" t="s">
        <v>180</v>
      </c>
      <c r="BX212" t="s">
        <v>180</v>
      </c>
      <c r="BY212" t="s">
        <v>180</v>
      </c>
      <c r="BZ212" t="s">
        <v>180</v>
      </c>
      <c r="CD212" t="s">
        <v>180</v>
      </c>
      <c r="CE212" t="s">
        <v>180</v>
      </c>
      <c r="CG212" t="s">
        <v>180</v>
      </c>
      <c r="CH212" t="s">
        <v>180</v>
      </c>
      <c r="CI212" t="s">
        <v>180</v>
      </c>
      <c r="CJ212" t="s">
        <v>180</v>
      </c>
      <c r="CK212" t="s">
        <v>180</v>
      </c>
      <c r="CM212" t="s">
        <v>180</v>
      </c>
      <c r="CN212" t="s">
        <v>180</v>
      </c>
      <c r="CS212" t="s">
        <v>180</v>
      </c>
      <c r="CT212" t="s">
        <v>180</v>
      </c>
      <c r="CV212">
        <v>78</v>
      </c>
      <c r="CW212">
        <v>71</v>
      </c>
      <c r="CX212">
        <v>60</v>
      </c>
      <c r="CZ212" t="s">
        <v>180</v>
      </c>
      <c r="DB212" t="s">
        <v>180</v>
      </c>
      <c r="DC212" t="s">
        <v>180</v>
      </c>
      <c r="DD212">
        <v>11</v>
      </c>
      <c r="DE212">
        <v>490</v>
      </c>
      <c r="DF212">
        <v>24</v>
      </c>
      <c r="DG212">
        <v>140</v>
      </c>
      <c r="DH212">
        <v>11</v>
      </c>
      <c r="DJ212" t="s">
        <v>180</v>
      </c>
      <c r="DK212" t="s">
        <v>180</v>
      </c>
      <c r="DL212" t="s">
        <v>180</v>
      </c>
      <c r="DM212" t="s">
        <v>180</v>
      </c>
      <c r="DR212" t="s">
        <v>180</v>
      </c>
      <c r="DS212" t="s">
        <v>180</v>
      </c>
      <c r="DU212">
        <v>214</v>
      </c>
      <c r="DV212">
        <v>16</v>
      </c>
      <c r="DW212">
        <v>33</v>
      </c>
      <c r="DY212">
        <v>21</v>
      </c>
      <c r="DZ212">
        <v>4.5999999999999996</v>
      </c>
      <c r="EA212">
        <v>1.47</v>
      </c>
      <c r="EB212">
        <v>4.8</v>
      </c>
      <c r="EC212">
        <v>0.73</v>
      </c>
      <c r="EG212">
        <v>0.4</v>
      </c>
      <c r="EH212">
        <v>2.2999999999999998</v>
      </c>
      <c r="EI212">
        <v>0.38</v>
      </c>
      <c r="EM212" t="s">
        <v>3168</v>
      </c>
      <c r="EN212" t="s">
        <v>3169</v>
      </c>
      <c r="EO212" t="s">
        <v>180</v>
      </c>
      <c r="EP212" t="s">
        <v>180</v>
      </c>
      <c r="EQ212" t="s">
        <v>180</v>
      </c>
      <c r="ER212" t="s">
        <v>180</v>
      </c>
      <c r="EV212">
        <v>1.869</v>
      </c>
      <c r="EW212">
        <v>0.56399999999999995</v>
      </c>
      <c r="EX212">
        <v>0.51296799999999998</v>
      </c>
      <c r="EY212" t="s">
        <v>180</v>
      </c>
      <c r="EZ212" t="s">
        <v>180</v>
      </c>
      <c r="FA212">
        <v>0.70323400000000003</v>
      </c>
      <c r="FB212" t="s">
        <v>180</v>
      </c>
      <c r="FC212">
        <v>18.875</v>
      </c>
      <c r="FD212" t="s">
        <v>180</v>
      </c>
      <c r="FE212">
        <v>15.568</v>
      </c>
      <c r="FF212" t="s">
        <v>180</v>
      </c>
      <c r="FG212">
        <v>38.494</v>
      </c>
      <c r="FH212" t="s">
        <v>180</v>
      </c>
      <c r="FI212" t="s">
        <v>180</v>
      </c>
      <c r="FJ212" t="s">
        <v>180</v>
      </c>
      <c r="FK212" t="s">
        <v>180</v>
      </c>
      <c r="FL212" t="s">
        <v>3170</v>
      </c>
      <c r="FM212" t="s">
        <v>180</v>
      </c>
      <c r="FN212" t="s">
        <v>180</v>
      </c>
      <c r="FO212">
        <v>0.28307199999999999</v>
      </c>
      <c r="FP212" t="s">
        <v>180</v>
      </c>
      <c r="FQ212" t="s">
        <v>180</v>
      </c>
      <c r="FR212" t="s">
        <v>180</v>
      </c>
      <c r="FS212" t="s">
        <v>180</v>
      </c>
      <c r="FT212" t="s">
        <v>180</v>
      </c>
      <c r="FU212" t="s">
        <v>180</v>
      </c>
      <c r="FV212" t="s">
        <v>3171</v>
      </c>
      <c r="FW212" t="s">
        <v>180</v>
      </c>
      <c r="FX212">
        <f t="shared" si="57"/>
        <v>4.7826086956521747</v>
      </c>
      <c r="FY212">
        <f t="shared" si="58"/>
        <v>60.869565217391312</v>
      </c>
      <c r="FZ212">
        <f t="shared" si="59"/>
        <v>6.9565217391304355</v>
      </c>
      <c r="GA212">
        <f t="shared" si="60"/>
        <v>2</v>
      </c>
      <c r="GB212">
        <f t="shared" si="61"/>
        <v>2.0869565217391304</v>
      </c>
      <c r="GC212">
        <f t="shared" si="62"/>
        <v>0.41666666666666669</v>
      </c>
      <c r="GD212">
        <f t="shared" si="63"/>
        <v>20.416666666666668</v>
      </c>
      <c r="GE212">
        <f t="shared" si="64"/>
        <v>23.333333333333332</v>
      </c>
      <c r="GF212">
        <f t="shared" si="65"/>
        <v>13.375</v>
      </c>
      <c r="GG212">
        <f t="shared" si="66"/>
        <v>19.454545454545453</v>
      </c>
      <c r="GI212">
        <f t="shared" si="68"/>
        <v>5.1272727272727268E-2</v>
      </c>
      <c r="GJ212">
        <f t="shared" si="69"/>
        <v>0.3017656500802568</v>
      </c>
      <c r="GK212">
        <f t="shared" si="70"/>
        <v>114.49973247726057</v>
      </c>
      <c r="GL212">
        <f t="shared" si="71"/>
        <v>1.4545454545454546</v>
      </c>
      <c r="GM212">
        <f t="shared" si="72"/>
        <v>0.1699090909090909</v>
      </c>
      <c r="GN212">
        <f t="shared" si="73"/>
        <v>0.1168125</v>
      </c>
      <c r="GO212">
        <f t="shared" si="74"/>
        <v>3.4782608695652177</v>
      </c>
      <c r="GQ212">
        <f>(EA212/0.0735)/((DZ212/0.195*(EB212/0.295))^0.5)</f>
        <v>1.0208425761190565</v>
      </c>
      <c r="GR212">
        <v>0.51296799999999998</v>
      </c>
      <c r="GS212">
        <v>0.70323400000000003</v>
      </c>
      <c r="GT212">
        <v>18.875</v>
      </c>
      <c r="GU212">
        <v>15.568</v>
      </c>
      <c r="GV212">
        <v>38.494</v>
      </c>
    </row>
    <row r="213" spans="1:204">
      <c r="A213" t="s">
        <v>2198</v>
      </c>
      <c r="B213" t="s">
        <v>3172</v>
      </c>
      <c r="C213" t="s">
        <v>7210</v>
      </c>
      <c r="D213" t="s">
        <v>6955</v>
      </c>
      <c r="E213" t="s">
        <v>6955</v>
      </c>
      <c r="F213">
        <v>21</v>
      </c>
      <c r="G213">
        <v>7</v>
      </c>
      <c r="H213" t="s">
        <v>7357</v>
      </c>
      <c r="I213" t="s">
        <v>2288</v>
      </c>
      <c r="J213" t="s">
        <v>3173</v>
      </c>
      <c r="K213">
        <v>46.2</v>
      </c>
      <c r="L213">
        <v>46.2</v>
      </c>
      <c r="M213">
        <v>-121.5</v>
      </c>
      <c r="N213">
        <v>-121.5</v>
      </c>
      <c r="O213" t="s">
        <v>179</v>
      </c>
      <c r="R213" t="s">
        <v>3174</v>
      </c>
      <c r="S213" t="s">
        <v>3155</v>
      </c>
      <c r="T213" t="s">
        <v>604</v>
      </c>
      <c r="U213" t="s">
        <v>180</v>
      </c>
      <c r="V213" t="s">
        <v>180</v>
      </c>
      <c r="W213" t="s">
        <v>180</v>
      </c>
      <c r="X213" t="s">
        <v>3084</v>
      </c>
      <c r="Y213" t="s">
        <v>180</v>
      </c>
      <c r="Z213" t="s">
        <v>180</v>
      </c>
      <c r="AB213" t="s">
        <v>180</v>
      </c>
      <c r="AC213" t="s">
        <v>181</v>
      </c>
      <c r="AD213" t="s">
        <v>180</v>
      </c>
      <c r="AE213" t="s">
        <v>180</v>
      </c>
      <c r="AF213" t="s">
        <v>180</v>
      </c>
      <c r="AG213" t="s">
        <v>180</v>
      </c>
      <c r="AH213" t="s">
        <v>3085</v>
      </c>
      <c r="AI213">
        <v>50.8</v>
      </c>
      <c r="AJ213">
        <v>1.63</v>
      </c>
      <c r="AK213" t="s">
        <v>180</v>
      </c>
      <c r="AL213">
        <v>16.98</v>
      </c>
      <c r="AM213" t="s">
        <v>180</v>
      </c>
      <c r="AP213">
        <v>10.09</v>
      </c>
      <c r="AQ213">
        <v>9.17</v>
      </c>
      <c r="AR213">
        <v>6.11</v>
      </c>
      <c r="AS213">
        <v>0.17</v>
      </c>
      <c r="AT213" t="s">
        <v>180</v>
      </c>
      <c r="AU213">
        <v>0.8</v>
      </c>
      <c r="AV213">
        <v>3.58</v>
      </c>
      <c r="AW213">
        <v>0.3</v>
      </c>
      <c r="AY213" t="s">
        <v>180</v>
      </c>
      <c r="AZ213" t="s">
        <v>180</v>
      </c>
      <c r="BA213">
        <v>99.63</v>
      </c>
      <c r="BC213" t="s">
        <v>180</v>
      </c>
      <c r="BD213" t="s">
        <v>180</v>
      </c>
      <c r="BE213" t="s">
        <v>180</v>
      </c>
      <c r="BI213" t="s">
        <v>180</v>
      </c>
      <c r="BK213" t="s">
        <v>180</v>
      </c>
      <c r="BL213" t="s">
        <v>180</v>
      </c>
      <c r="BN213" t="s">
        <v>180</v>
      </c>
      <c r="BO213" t="s">
        <v>180</v>
      </c>
      <c r="BP213" t="s">
        <v>180</v>
      </c>
      <c r="BQ213" t="s">
        <v>180</v>
      </c>
      <c r="BR213" t="s">
        <v>180</v>
      </c>
      <c r="BS213" t="s">
        <v>180</v>
      </c>
      <c r="BT213" t="s">
        <v>180</v>
      </c>
      <c r="BU213" t="s">
        <v>180</v>
      </c>
      <c r="BV213" t="s">
        <v>180</v>
      </c>
      <c r="BW213" t="s">
        <v>180</v>
      </c>
      <c r="BX213" t="s">
        <v>180</v>
      </c>
      <c r="BY213" t="s">
        <v>180</v>
      </c>
      <c r="BZ213" t="s">
        <v>180</v>
      </c>
      <c r="CD213" t="s">
        <v>180</v>
      </c>
      <c r="CE213" t="s">
        <v>180</v>
      </c>
      <c r="CG213" t="s">
        <v>180</v>
      </c>
      <c r="CH213" t="s">
        <v>180</v>
      </c>
      <c r="CI213" t="s">
        <v>180</v>
      </c>
      <c r="CJ213" t="s">
        <v>180</v>
      </c>
      <c r="CK213" t="s">
        <v>180</v>
      </c>
      <c r="CM213" t="s">
        <v>180</v>
      </c>
      <c r="CN213" t="s">
        <v>180</v>
      </c>
      <c r="CR213">
        <v>160</v>
      </c>
      <c r="CS213" t="s">
        <v>180</v>
      </c>
      <c r="CT213" t="s">
        <v>180</v>
      </c>
      <c r="CV213">
        <v>84</v>
      </c>
      <c r="CW213">
        <v>58</v>
      </c>
      <c r="CX213">
        <v>63</v>
      </c>
      <c r="CZ213" t="s">
        <v>180</v>
      </c>
      <c r="DB213" t="s">
        <v>180</v>
      </c>
      <c r="DC213" t="s">
        <v>180</v>
      </c>
      <c r="DD213">
        <v>12</v>
      </c>
      <c r="DE213">
        <v>353</v>
      </c>
      <c r="DF213">
        <v>28</v>
      </c>
      <c r="DG213">
        <v>191</v>
      </c>
      <c r="DH213">
        <v>15</v>
      </c>
      <c r="DJ213" t="s">
        <v>180</v>
      </c>
      <c r="DK213" t="s">
        <v>180</v>
      </c>
      <c r="DL213" t="s">
        <v>180</v>
      </c>
      <c r="DM213" t="s">
        <v>180</v>
      </c>
      <c r="DR213" t="s">
        <v>180</v>
      </c>
      <c r="DS213" t="s">
        <v>180</v>
      </c>
      <c r="DU213">
        <v>180</v>
      </c>
      <c r="DV213">
        <v>17</v>
      </c>
      <c r="DW213">
        <v>35</v>
      </c>
      <c r="DY213">
        <v>23</v>
      </c>
      <c r="DZ213">
        <v>5.3</v>
      </c>
      <c r="EA213">
        <v>1.55</v>
      </c>
      <c r="EB213">
        <v>5.3</v>
      </c>
      <c r="EC213">
        <v>0.84</v>
      </c>
      <c r="EG213">
        <v>0.41</v>
      </c>
      <c r="EH213">
        <v>2.9</v>
      </c>
      <c r="EI213">
        <v>0.45</v>
      </c>
      <c r="EM213" t="s">
        <v>180</v>
      </c>
      <c r="EN213" t="s">
        <v>180</v>
      </c>
      <c r="EO213" t="s">
        <v>180</v>
      </c>
      <c r="EP213" t="s">
        <v>180</v>
      </c>
      <c r="EQ213" t="s">
        <v>180</v>
      </c>
      <c r="ER213" t="s">
        <v>180</v>
      </c>
      <c r="EV213">
        <v>2.09</v>
      </c>
      <c r="EW213">
        <v>0.65500000000000003</v>
      </c>
      <c r="EY213" t="s">
        <v>180</v>
      </c>
      <c r="EZ213" t="s">
        <v>180</v>
      </c>
      <c r="FB213" t="s">
        <v>180</v>
      </c>
      <c r="FD213" t="s">
        <v>180</v>
      </c>
      <c r="FF213" t="s">
        <v>180</v>
      </c>
      <c r="FH213" t="s">
        <v>180</v>
      </c>
      <c r="FI213" t="s">
        <v>180</v>
      </c>
      <c r="FJ213" t="s">
        <v>180</v>
      </c>
      <c r="FK213" t="s">
        <v>180</v>
      </c>
      <c r="FL213" t="s">
        <v>180</v>
      </c>
      <c r="FM213" t="s">
        <v>180</v>
      </c>
      <c r="FN213" t="s">
        <v>180</v>
      </c>
      <c r="FP213" t="s">
        <v>180</v>
      </c>
      <c r="FQ213" t="s">
        <v>180</v>
      </c>
      <c r="FR213" t="s">
        <v>180</v>
      </c>
      <c r="FS213" t="s">
        <v>180</v>
      </c>
      <c r="FT213" t="s">
        <v>180</v>
      </c>
      <c r="FU213" t="s">
        <v>180</v>
      </c>
      <c r="FV213" t="s">
        <v>3175</v>
      </c>
      <c r="FW213" t="s">
        <v>180</v>
      </c>
      <c r="FX213">
        <f t="shared" si="57"/>
        <v>5.1724137931034484</v>
      </c>
      <c r="FY213">
        <f t="shared" si="58"/>
        <v>65.862068965517238</v>
      </c>
      <c r="FZ213">
        <f t="shared" si="59"/>
        <v>5.862068965517242</v>
      </c>
      <c r="GA213">
        <f t="shared" si="60"/>
        <v>1.8275862068965518</v>
      </c>
      <c r="GB213">
        <f t="shared" si="61"/>
        <v>1.8275862068965518</v>
      </c>
      <c r="GC213">
        <f t="shared" si="62"/>
        <v>0.49079754601226999</v>
      </c>
      <c r="GD213">
        <f t="shared" si="63"/>
        <v>12.607142857142858</v>
      </c>
      <c r="GE213">
        <f t="shared" si="64"/>
        <v>15.347826086956522</v>
      </c>
      <c r="GF213">
        <f t="shared" si="65"/>
        <v>10.588235294117647</v>
      </c>
      <c r="GG213">
        <f t="shared" si="66"/>
        <v>12</v>
      </c>
      <c r="GI213">
        <f t="shared" si="68"/>
        <v>4.3666666666666666E-2</v>
      </c>
      <c r="GJ213">
        <f t="shared" si="69"/>
        <v>0.3133971291866029</v>
      </c>
      <c r="GK213">
        <f t="shared" si="70"/>
        <v>86.124401913875602</v>
      </c>
      <c r="GL213">
        <f t="shared" si="71"/>
        <v>1.1333333333333333</v>
      </c>
      <c r="GM213">
        <f t="shared" si="72"/>
        <v>0.13933333333333334</v>
      </c>
      <c r="GN213">
        <f t="shared" si="73"/>
        <v>0.12294117647058822</v>
      </c>
      <c r="GO213">
        <f t="shared" si="74"/>
        <v>3.2075471698113209</v>
      </c>
      <c r="GQ213">
        <f>(EA213/0.0735)/((DZ213/0.195*(EB213/0.295))^0.5)</f>
        <v>0.95432610348236457</v>
      </c>
    </row>
    <row r="214" spans="1:204">
      <c r="A214" t="s">
        <v>2198</v>
      </c>
      <c r="B214" t="s">
        <v>2274</v>
      </c>
      <c r="C214" t="s">
        <v>7210</v>
      </c>
      <c r="D214" t="s">
        <v>6952</v>
      </c>
      <c r="E214" t="s">
        <v>6952</v>
      </c>
      <c r="F214">
        <v>22</v>
      </c>
      <c r="G214">
        <v>7</v>
      </c>
      <c r="H214" t="s">
        <v>7357</v>
      </c>
      <c r="I214" t="s">
        <v>2275</v>
      </c>
      <c r="J214" t="s">
        <v>180</v>
      </c>
      <c r="K214">
        <v>46.2</v>
      </c>
      <c r="L214">
        <v>46.2</v>
      </c>
      <c r="M214">
        <v>-121.5</v>
      </c>
      <c r="N214">
        <v>-121.5</v>
      </c>
      <c r="O214" t="s">
        <v>179</v>
      </c>
      <c r="R214" t="s">
        <v>2276</v>
      </c>
      <c r="S214" t="s">
        <v>2277</v>
      </c>
      <c r="T214" t="s">
        <v>604</v>
      </c>
      <c r="V214" t="s">
        <v>180</v>
      </c>
      <c r="W214" t="s">
        <v>180</v>
      </c>
      <c r="X214" t="s">
        <v>180</v>
      </c>
      <c r="Y214" t="s">
        <v>180</v>
      </c>
      <c r="Z214" t="s">
        <v>180</v>
      </c>
      <c r="AB214" t="s">
        <v>180</v>
      </c>
      <c r="AC214" t="s">
        <v>181</v>
      </c>
      <c r="AD214" t="s">
        <v>180</v>
      </c>
      <c r="AE214" t="s">
        <v>180</v>
      </c>
      <c r="AF214" t="s">
        <v>180</v>
      </c>
      <c r="AG214" t="s">
        <v>180</v>
      </c>
      <c r="AH214" t="s">
        <v>2278</v>
      </c>
      <c r="AI214">
        <v>48.3</v>
      </c>
      <c r="AJ214">
        <v>1.1599999999999999</v>
      </c>
      <c r="AK214" t="s">
        <v>180</v>
      </c>
      <c r="AL214">
        <v>17.510000000000002</v>
      </c>
      <c r="AM214" t="s">
        <v>180</v>
      </c>
      <c r="AP214">
        <v>10.98</v>
      </c>
      <c r="AQ214">
        <v>9.89</v>
      </c>
      <c r="AR214">
        <v>8.3699999999999992</v>
      </c>
      <c r="AS214">
        <v>0.18</v>
      </c>
      <c r="AT214" t="s">
        <v>180</v>
      </c>
      <c r="AU214">
        <v>0.22</v>
      </c>
      <c r="AV214">
        <v>3.23</v>
      </c>
      <c r="AW214">
        <v>0.16</v>
      </c>
      <c r="AY214" t="s">
        <v>180</v>
      </c>
      <c r="AZ214" t="s">
        <v>180</v>
      </c>
      <c r="BA214">
        <v>100.00000000000001</v>
      </c>
      <c r="BC214" t="s">
        <v>180</v>
      </c>
      <c r="BD214" t="s">
        <v>180</v>
      </c>
      <c r="BE214" t="s">
        <v>180</v>
      </c>
      <c r="BI214" t="s">
        <v>180</v>
      </c>
      <c r="BK214" t="s">
        <v>180</v>
      </c>
      <c r="BL214" t="s">
        <v>180</v>
      </c>
      <c r="BN214" t="s">
        <v>180</v>
      </c>
      <c r="BO214" t="s">
        <v>180</v>
      </c>
      <c r="BP214" t="s">
        <v>180</v>
      </c>
      <c r="BQ214" t="s">
        <v>180</v>
      </c>
      <c r="BR214" t="s">
        <v>180</v>
      </c>
      <c r="BS214" t="s">
        <v>180</v>
      </c>
      <c r="BT214" t="s">
        <v>180</v>
      </c>
      <c r="BU214" t="s">
        <v>180</v>
      </c>
      <c r="BV214" t="s">
        <v>180</v>
      </c>
      <c r="BW214" t="s">
        <v>180</v>
      </c>
      <c r="BX214" t="s">
        <v>180</v>
      </c>
      <c r="BY214" t="s">
        <v>180</v>
      </c>
      <c r="BZ214" t="s">
        <v>180</v>
      </c>
      <c r="CC214">
        <v>1</v>
      </c>
      <c r="CD214" t="s">
        <v>180</v>
      </c>
      <c r="CE214" t="s">
        <v>180</v>
      </c>
      <c r="CG214" t="s">
        <v>180</v>
      </c>
      <c r="CH214" t="s">
        <v>180</v>
      </c>
      <c r="CI214" t="s">
        <v>180</v>
      </c>
      <c r="CJ214" t="s">
        <v>180</v>
      </c>
      <c r="CK214" t="s">
        <v>180</v>
      </c>
      <c r="CM214" t="s">
        <v>180</v>
      </c>
      <c r="CN214" t="s">
        <v>180</v>
      </c>
      <c r="CO214">
        <v>29.1</v>
      </c>
      <c r="CQ214">
        <v>187</v>
      </c>
      <c r="CR214">
        <v>208</v>
      </c>
      <c r="CS214" t="s">
        <v>180</v>
      </c>
      <c r="CT214" t="s">
        <v>180</v>
      </c>
      <c r="CU214">
        <v>48.4</v>
      </c>
      <c r="CV214">
        <v>110</v>
      </c>
      <c r="CZ214" t="s">
        <v>180</v>
      </c>
      <c r="DB214" t="s">
        <v>180</v>
      </c>
      <c r="DC214" t="s">
        <v>180</v>
      </c>
      <c r="DD214">
        <v>2.5</v>
      </c>
      <c r="DE214">
        <v>259</v>
      </c>
      <c r="DF214">
        <v>18.8</v>
      </c>
      <c r="DG214">
        <v>75</v>
      </c>
      <c r="DH214">
        <v>3.8</v>
      </c>
      <c r="DJ214" t="s">
        <v>180</v>
      </c>
      <c r="DK214" t="s">
        <v>180</v>
      </c>
      <c r="DL214" t="s">
        <v>180</v>
      </c>
      <c r="DM214" t="s">
        <v>180</v>
      </c>
      <c r="DR214" t="s">
        <v>180</v>
      </c>
      <c r="DS214" t="s">
        <v>180</v>
      </c>
      <c r="DT214">
        <v>0.11</v>
      </c>
      <c r="DU214">
        <v>63</v>
      </c>
      <c r="DV214">
        <v>4</v>
      </c>
      <c r="DW214">
        <v>11.6</v>
      </c>
      <c r="DY214">
        <v>9.9</v>
      </c>
      <c r="DZ214">
        <v>2.2599999999999998</v>
      </c>
      <c r="EA214">
        <v>1.01</v>
      </c>
      <c r="EC214">
        <v>0.52</v>
      </c>
      <c r="EH214">
        <v>1.81</v>
      </c>
      <c r="EI214">
        <v>0.28999999999999998</v>
      </c>
      <c r="EJ214">
        <v>1.85</v>
      </c>
      <c r="EK214">
        <v>0.26</v>
      </c>
      <c r="EM214" t="s">
        <v>180</v>
      </c>
      <c r="EN214" t="s">
        <v>180</v>
      </c>
      <c r="EO214" t="s">
        <v>180</v>
      </c>
      <c r="EP214" t="s">
        <v>180</v>
      </c>
      <c r="EQ214" t="s">
        <v>180</v>
      </c>
      <c r="ER214" t="s">
        <v>180</v>
      </c>
      <c r="ET214">
        <v>4</v>
      </c>
      <c r="EV214">
        <v>0.48</v>
      </c>
      <c r="EY214" t="s">
        <v>180</v>
      </c>
      <c r="EZ214" t="s">
        <v>180</v>
      </c>
      <c r="FB214" t="s">
        <v>180</v>
      </c>
      <c r="FD214" t="s">
        <v>180</v>
      </c>
      <c r="FF214" t="s">
        <v>180</v>
      </c>
      <c r="FH214" t="s">
        <v>180</v>
      </c>
      <c r="FI214" t="s">
        <v>180</v>
      </c>
      <c r="FJ214" t="s">
        <v>180</v>
      </c>
      <c r="FK214" t="s">
        <v>180</v>
      </c>
      <c r="FL214" t="s">
        <v>180</v>
      </c>
      <c r="FM214" t="s">
        <v>180</v>
      </c>
      <c r="FN214" t="s">
        <v>180</v>
      </c>
      <c r="FP214" t="s">
        <v>180</v>
      </c>
      <c r="FQ214" t="s">
        <v>180</v>
      </c>
      <c r="FR214" t="s">
        <v>180</v>
      </c>
      <c r="FS214" t="s">
        <v>180</v>
      </c>
      <c r="FT214" t="s">
        <v>180</v>
      </c>
      <c r="FU214" t="s">
        <v>180</v>
      </c>
      <c r="FV214" t="s">
        <v>2279</v>
      </c>
      <c r="FW214" t="s">
        <v>180</v>
      </c>
      <c r="FX214">
        <f t="shared" si="57"/>
        <v>2.0994475138121547</v>
      </c>
      <c r="FY214">
        <f t="shared" si="58"/>
        <v>41.436464088397791</v>
      </c>
      <c r="FZ214">
        <f t="shared" si="59"/>
        <v>2.2099447513812156</v>
      </c>
      <c r="GA214">
        <f t="shared" si="60"/>
        <v>1.2486187845303867</v>
      </c>
      <c r="GC214">
        <f t="shared" si="62"/>
        <v>0.18965517241379312</v>
      </c>
      <c r="GD214">
        <f t="shared" si="63"/>
        <v>13.776595744680851</v>
      </c>
      <c r="GE214">
        <f t="shared" si="64"/>
        <v>26.161616161616159</v>
      </c>
      <c r="GF214">
        <f t="shared" si="65"/>
        <v>15.75</v>
      </c>
      <c r="GG214">
        <f t="shared" si="66"/>
        <v>16.578947368421055</v>
      </c>
      <c r="GH214">
        <f t="shared" si="67"/>
        <v>0.34482758620689657</v>
      </c>
      <c r="GK214">
        <f t="shared" si="70"/>
        <v>131.25</v>
      </c>
      <c r="GL214">
        <f t="shared" si="71"/>
        <v>1.0526315789473684</v>
      </c>
      <c r="GM214">
        <f t="shared" si="72"/>
        <v>0.12631578947368421</v>
      </c>
      <c r="GN214">
        <f t="shared" si="73"/>
        <v>0.12</v>
      </c>
      <c r="GO214">
        <f t="shared" si="74"/>
        <v>1.7699115044247788</v>
      </c>
      <c r="GQ214" t="e">
        <f>(EA214/0.0735)/((DZ214/0.195*(EB214/0.295))^0.5)</f>
        <v>#DIV/0!</v>
      </c>
    </row>
    <row r="215" spans="1:204">
      <c r="A215" t="s">
        <v>2198</v>
      </c>
      <c r="B215" t="s">
        <v>2274</v>
      </c>
      <c r="C215" t="s">
        <v>7210</v>
      </c>
      <c r="D215" t="s">
        <v>6952</v>
      </c>
      <c r="E215" t="s">
        <v>6952</v>
      </c>
      <c r="F215">
        <v>22</v>
      </c>
      <c r="G215">
        <v>7</v>
      </c>
      <c r="H215" t="s">
        <v>7357</v>
      </c>
      <c r="I215" t="s">
        <v>2275</v>
      </c>
      <c r="J215" t="s">
        <v>180</v>
      </c>
      <c r="K215">
        <v>46.2</v>
      </c>
      <c r="L215">
        <v>46.2</v>
      </c>
      <c r="M215">
        <v>-121.5</v>
      </c>
      <c r="N215">
        <v>-121.5</v>
      </c>
      <c r="O215" t="s">
        <v>179</v>
      </c>
      <c r="R215" t="s">
        <v>2280</v>
      </c>
      <c r="S215" t="s">
        <v>2277</v>
      </c>
      <c r="T215" t="s">
        <v>604</v>
      </c>
      <c r="V215" t="s">
        <v>180</v>
      </c>
      <c r="W215" t="s">
        <v>180</v>
      </c>
      <c r="X215" t="s">
        <v>180</v>
      </c>
      <c r="Y215" t="s">
        <v>180</v>
      </c>
      <c r="Z215" t="s">
        <v>180</v>
      </c>
      <c r="AB215" t="s">
        <v>180</v>
      </c>
      <c r="AC215" t="s">
        <v>181</v>
      </c>
      <c r="AD215" t="s">
        <v>180</v>
      </c>
      <c r="AE215" t="s">
        <v>180</v>
      </c>
      <c r="AF215" t="s">
        <v>180</v>
      </c>
      <c r="AG215" t="s">
        <v>180</v>
      </c>
      <c r="AH215" t="s">
        <v>2278</v>
      </c>
      <c r="AI215">
        <v>49.66</v>
      </c>
      <c r="AJ215">
        <v>1.1000000000000001</v>
      </c>
      <c r="AK215" t="s">
        <v>180</v>
      </c>
      <c r="AL215">
        <v>17.37</v>
      </c>
      <c r="AM215" t="s">
        <v>180</v>
      </c>
      <c r="AP215">
        <v>9.82</v>
      </c>
      <c r="AQ215">
        <v>9.51</v>
      </c>
      <c r="AR215">
        <v>8.59</v>
      </c>
      <c r="AS215">
        <v>0.17</v>
      </c>
      <c r="AT215" t="s">
        <v>180</v>
      </c>
      <c r="AU215">
        <v>0.48</v>
      </c>
      <c r="AV215">
        <v>3.1</v>
      </c>
      <c r="AW215">
        <v>0.19</v>
      </c>
      <c r="AY215" t="s">
        <v>180</v>
      </c>
      <c r="AZ215" t="s">
        <v>180</v>
      </c>
      <c r="BA215">
        <v>99.99</v>
      </c>
      <c r="BC215" t="s">
        <v>180</v>
      </c>
      <c r="BD215" t="s">
        <v>180</v>
      </c>
      <c r="BE215" t="s">
        <v>180</v>
      </c>
      <c r="BI215" t="s">
        <v>180</v>
      </c>
      <c r="BK215" t="s">
        <v>180</v>
      </c>
      <c r="BL215" t="s">
        <v>180</v>
      </c>
      <c r="BN215" t="s">
        <v>180</v>
      </c>
      <c r="BO215" t="s">
        <v>180</v>
      </c>
      <c r="BP215" t="s">
        <v>180</v>
      </c>
      <c r="BQ215" t="s">
        <v>180</v>
      </c>
      <c r="BR215" t="s">
        <v>180</v>
      </c>
      <c r="BS215" t="s">
        <v>180</v>
      </c>
      <c r="BT215" t="s">
        <v>180</v>
      </c>
      <c r="BU215" t="s">
        <v>180</v>
      </c>
      <c r="BV215" t="s">
        <v>180</v>
      </c>
      <c r="BW215" t="s">
        <v>180</v>
      </c>
      <c r="BX215" t="s">
        <v>180</v>
      </c>
      <c r="BY215" t="s">
        <v>180</v>
      </c>
      <c r="BZ215" t="s">
        <v>180</v>
      </c>
      <c r="CD215" t="s">
        <v>180</v>
      </c>
      <c r="CE215" t="s">
        <v>180</v>
      </c>
      <c r="CG215" t="s">
        <v>180</v>
      </c>
      <c r="CH215" t="s">
        <v>180</v>
      </c>
      <c r="CI215" t="s">
        <v>180</v>
      </c>
      <c r="CJ215" t="s">
        <v>180</v>
      </c>
      <c r="CK215" t="s">
        <v>180</v>
      </c>
      <c r="CM215" t="s">
        <v>180</v>
      </c>
      <c r="CN215" t="s">
        <v>180</v>
      </c>
      <c r="CO215">
        <v>33.6</v>
      </c>
      <c r="CQ215">
        <v>187</v>
      </c>
      <c r="CR215">
        <v>254</v>
      </c>
      <c r="CS215" t="s">
        <v>180</v>
      </c>
      <c r="CT215" t="s">
        <v>180</v>
      </c>
      <c r="CU215">
        <v>42.9</v>
      </c>
      <c r="CV215">
        <v>133</v>
      </c>
      <c r="CX215">
        <v>74</v>
      </c>
      <c r="CZ215" t="s">
        <v>180</v>
      </c>
      <c r="DB215" t="s">
        <v>180</v>
      </c>
      <c r="DC215" t="s">
        <v>180</v>
      </c>
      <c r="DD215">
        <v>6.2</v>
      </c>
      <c r="DE215">
        <v>382</v>
      </c>
      <c r="DF215">
        <v>21.9</v>
      </c>
      <c r="DG215">
        <v>107</v>
      </c>
      <c r="DH215">
        <v>6.5</v>
      </c>
      <c r="DJ215" t="s">
        <v>180</v>
      </c>
      <c r="DK215" t="s">
        <v>180</v>
      </c>
      <c r="DL215" t="s">
        <v>180</v>
      </c>
      <c r="DM215" t="s">
        <v>180</v>
      </c>
      <c r="DR215" t="s">
        <v>180</v>
      </c>
      <c r="DS215" t="s">
        <v>180</v>
      </c>
      <c r="DU215">
        <v>130</v>
      </c>
      <c r="DV215">
        <v>7.9</v>
      </c>
      <c r="DW215">
        <v>18.7</v>
      </c>
      <c r="DY215">
        <v>11.9</v>
      </c>
      <c r="DZ215">
        <v>2.9</v>
      </c>
      <c r="EA215">
        <v>1.25</v>
      </c>
      <c r="EC215">
        <v>0.71</v>
      </c>
      <c r="EH215">
        <v>2.5099999999999998</v>
      </c>
      <c r="EI215">
        <v>0.4</v>
      </c>
      <c r="EJ215">
        <v>2.3199999999999998</v>
      </c>
      <c r="EK215">
        <v>0.38</v>
      </c>
      <c r="EM215" t="s">
        <v>180</v>
      </c>
      <c r="EN215" t="s">
        <v>180</v>
      </c>
      <c r="EO215" t="s">
        <v>180</v>
      </c>
      <c r="EP215" t="s">
        <v>180</v>
      </c>
      <c r="EQ215" t="s">
        <v>180</v>
      </c>
      <c r="ER215" t="s">
        <v>180</v>
      </c>
      <c r="ET215">
        <v>6</v>
      </c>
      <c r="EV215">
        <v>0.76</v>
      </c>
      <c r="EW215">
        <v>0.6</v>
      </c>
      <c r="EY215" t="s">
        <v>180</v>
      </c>
      <c r="EZ215" t="s">
        <v>180</v>
      </c>
      <c r="FB215" t="s">
        <v>180</v>
      </c>
      <c r="FD215" t="s">
        <v>180</v>
      </c>
      <c r="FF215" t="s">
        <v>180</v>
      </c>
      <c r="FH215" t="s">
        <v>180</v>
      </c>
      <c r="FI215" t="s">
        <v>180</v>
      </c>
      <c r="FJ215" t="s">
        <v>180</v>
      </c>
      <c r="FK215" t="s">
        <v>180</v>
      </c>
      <c r="FL215" t="s">
        <v>180</v>
      </c>
      <c r="FM215" t="s">
        <v>180</v>
      </c>
      <c r="FN215" t="s">
        <v>180</v>
      </c>
      <c r="FP215" t="s">
        <v>180</v>
      </c>
      <c r="FQ215" t="s">
        <v>180</v>
      </c>
      <c r="FR215" t="s">
        <v>180</v>
      </c>
      <c r="FS215" t="s">
        <v>180</v>
      </c>
      <c r="FT215" t="s">
        <v>180</v>
      </c>
      <c r="FU215" t="s">
        <v>180</v>
      </c>
      <c r="FV215" t="s">
        <v>2281</v>
      </c>
      <c r="FW215" t="s">
        <v>180</v>
      </c>
      <c r="FX215">
        <f t="shared" si="57"/>
        <v>2.5896414342629486</v>
      </c>
      <c r="FY215">
        <f t="shared" si="58"/>
        <v>42.629482071713149</v>
      </c>
      <c r="FZ215">
        <f t="shared" si="59"/>
        <v>3.1474103585657374</v>
      </c>
      <c r="GA215">
        <f t="shared" si="60"/>
        <v>1.155378486055777</v>
      </c>
      <c r="GC215">
        <f t="shared" si="62"/>
        <v>0.43636363636363629</v>
      </c>
      <c r="GD215">
        <f t="shared" si="63"/>
        <v>17.442922374429227</v>
      </c>
      <c r="GE215">
        <f t="shared" si="64"/>
        <v>32.100840336134453</v>
      </c>
      <c r="GF215">
        <f t="shared" si="65"/>
        <v>16.455696202531644</v>
      </c>
      <c r="GG215">
        <f t="shared" si="66"/>
        <v>20</v>
      </c>
      <c r="GH215">
        <f t="shared" si="67"/>
        <v>0.32085561497326204</v>
      </c>
      <c r="GI215">
        <f t="shared" si="68"/>
        <v>9.2307692307692299E-2</v>
      </c>
      <c r="GJ215">
        <f t="shared" si="69"/>
        <v>0.78947368421052633</v>
      </c>
      <c r="GK215">
        <f t="shared" si="70"/>
        <v>171.05263157894737</v>
      </c>
      <c r="GL215">
        <f t="shared" si="71"/>
        <v>1.2153846153846155</v>
      </c>
      <c r="GM215">
        <f t="shared" si="72"/>
        <v>0.11692307692307692</v>
      </c>
      <c r="GN215">
        <f t="shared" si="73"/>
        <v>9.6202531645569619E-2</v>
      </c>
      <c r="GO215">
        <f t="shared" si="74"/>
        <v>2.7241379310344831</v>
      </c>
      <c r="GQ215" t="e">
        <f>(EA215/0.0735)/((DZ215/0.195*(EB215/0.295))^0.5)</f>
        <v>#DIV/0!</v>
      </c>
    </row>
    <row r="216" spans="1:204">
      <c r="A216" t="s">
        <v>2198</v>
      </c>
      <c r="B216" t="s">
        <v>2274</v>
      </c>
      <c r="C216" t="s">
        <v>7210</v>
      </c>
      <c r="D216" t="s">
        <v>6952</v>
      </c>
      <c r="E216" t="s">
        <v>6952</v>
      </c>
      <c r="F216">
        <v>22</v>
      </c>
      <c r="G216">
        <v>7</v>
      </c>
      <c r="H216" t="s">
        <v>7357</v>
      </c>
      <c r="I216" t="s">
        <v>2275</v>
      </c>
      <c r="J216" t="s">
        <v>180</v>
      </c>
      <c r="K216">
        <v>46.2</v>
      </c>
      <c r="L216">
        <v>46.2</v>
      </c>
      <c r="M216">
        <v>-121.5</v>
      </c>
      <c r="N216">
        <v>-121.5</v>
      </c>
      <c r="O216" t="s">
        <v>179</v>
      </c>
      <c r="R216" t="s">
        <v>2282</v>
      </c>
      <c r="S216" t="s">
        <v>2277</v>
      </c>
      <c r="T216" t="s">
        <v>604</v>
      </c>
      <c r="V216" t="s">
        <v>180</v>
      </c>
      <c r="W216" t="s">
        <v>180</v>
      </c>
      <c r="X216" t="s">
        <v>180</v>
      </c>
      <c r="Y216" t="s">
        <v>180</v>
      </c>
      <c r="Z216" t="s">
        <v>180</v>
      </c>
      <c r="AB216" t="s">
        <v>180</v>
      </c>
      <c r="AC216" t="s">
        <v>181</v>
      </c>
      <c r="AD216" t="s">
        <v>180</v>
      </c>
      <c r="AE216" t="s">
        <v>180</v>
      </c>
      <c r="AF216" t="s">
        <v>180</v>
      </c>
      <c r="AG216" t="s">
        <v>180</v>
      </c>
      <c r="AH216" t="s">
        <v>2278</v>
      </c>
      <c r="AI216">
        <v>52.37</v>
      </c>
      <c r="AJ216">
        <v>1.4</v>
      </c>
      <c r="AK216" t="s">
        <v>180</v>
      </c>
      <c r="AL216">
        <v>16.78</v>
      </c>
      <c r="AM216" t="s">
        <v>180</v>
      </c>
      <c r="AP216">
        <v>8.08</v>
      </c>
      <c r="AQ216">
        <v>8.3800000000000008</v>
      </c>
      <c r="AR216">
        <v>7.92</v>
      </c>
      <c r="AS216">
        <v>0.14000000000000001</v>
      </c>
      <c r="AT216" t="s">
        <v>180</v>
      </c>
      <c r="AU216">
        <v>0.94</v>
      </c>
      <c r="AV216">
        <v>3.62</v>
      </c>
      <c r="AW216">
        <v>0.37</v>
      </c>
      <c r="AY216" t="s">
        <v>180</v>
      </c>
      <c r="AZ216" t="s">
        <v>180</v>
      </c>
      <c r="BA216">
        <v>100</v>
      </c>
      <c r="BC216" t="s">
        <v>180</v>
      </c>
      <c r="BD216" t="s">
        <v>180</v>
      </c>
      <c r="BE216" t="s">
        <v>180</v>
      </c>
      <c r="BI216" t="s">
        <v>180</v>
      </c>
      <c r="BK216" t="s">
        <v>180</v>
      </c>
      <c r="BL216" t="s">
        <v>180</v>
      </c>
      <c r="BN216" t="s">
        <v>180</v>
      </c>
      <c r="BO216" t="s">
        <v>180</v>
      </c>
      <c r="BP216" t="s">
        <v>180</v>
      </c>
      <c r="BQ216" t="s">
        <v>180</v>
      </c>
      <c r="BR216" t="s">
        <v>180</v>
      </c>
      <c r="BS216" t="s">
        <v>180</v>
      </c>
      <c r="BT216" t="s">
        <v>180</v>
      </c>
      <c r="BU216" t="s">
        <v>180</v>
      </c>
      <c r="BV216" t="s">
        <v>180</v>
      </c>
      <c r="BW216" t="s">
        <v>180</v>
      </c>
      <c r="BX216" t="s">
        <v>180</v>
      </c>
      <c r="BY216" t="s">
        <v>180</v>
      </c>
      <c r="BZ216" t="s">
        <v>180</v>
      </c>
      <c r="CC216">
        <v>4</v>
      </c>
      <c r="CD216" t="s">
        <v>180</v>
      </c>
      <c r="CE216" t="s">
        <v>180</v>
      </c>
      <c r="CG216" t="s">
        <v>180</v>
      </c>
      <c r="CH216" t="s">
        <v>180</v>
      </c>
      <c r="CI216" t="s">
        <v>180</v>
      </c>
      <c r="CJ216" t="s">
        <v>180</v>
      </c>
      <c r="CK216" t="s">
        <v>180</v>
      </c>
      <c r="CM216" t="s">
        <v>180</v>
      </c>
      <c r="CN216" t="s">
        <v>180</v>
      </c>
      <c r="CO216">
        <v>23.4</v>
      </c>
      <c r="CQ216">
        <v>184</v>
      </c>
      <c r="CR216">
        <v>373</v>
      </c>
      <c r="CS216" t="s">
        <v>180</v>
      </c>
      <c r="CT216" t="s">
        <v>180</v>
      </c>
      <c r="CU216">
        <v>40.9</v>
      </c>
      <c r="CV216">
        <v>186</v>
      </c>
      <c r="CX216">
        <v>83</v>
      </c>
      <c r="CZ216" t="s">
        <v>180</v>
      </c>
      <c r="DB216" t="s">
        <v>180</v>
      </c>
      <c r="DC216" t="s">
        <v>180</v>
      </c>
      <c r="DD216">
        <v>13</v>
      </c>
      <c r="DE216">
        <v>569</v>
      </c>
      <c r="DF216">
        <v>19.100000000000001</v>
      </c>
      <c r="DG216">
        <v>157</v>
      </c>
      <c r="DH216">
        <v>18.100000000000001</v>
      </c>
      <c r="DJ216" t="s">
        <v>180</v>
      </c>
      <c r="DK216" t="s">
        <v>180</v>
      </c>
      <c r="DL216" t="s">
        <v>180</v>
      </c>
      <c r="DM216" t="s">
        <v>180</v>
      </c>
      <c r="DR216" t="s">
        <v>180</v>
      </c>
      <c r="DS216" t="s">
        <v>180</v>
      </c>
      <c r="DT216">
        <v>0.27</v>
      </c>
      <c r="DU216">
        <v>268</v>
      </c>
      <c r="DV216">
        <v>17.2</v>
      </c>
      <c r="DW216">
        <v>41.3</v>
      </c>
      <c r="DY216">
        <v>25.7</v>
      </c>
      <c r="DZ216">
        <v>5.37</v>
      </c>
      <c r="EA216">
        <v>1.72</v>
      </c>
      <c r="EC216">
        <v>0.8</v>
      </c>
      <c r="EH216">
        <v>1.98</v>
      </c>
      <c r="EI216">
        <v>0.31</v>
      </c>
      <c r="EJ216">
        <v>3.95</v>
      </c>
      <c r="EK216">
        <v>1.33</v>
      </c>
      <c r="EM216" t="s">
        <v>180</v>
      </c>
      <c r="EN216" t="s">
        <v>180</v>
      </c>
      <c r="EO216" t="s">
        <v>180</v>
      </c>
      <c r="EP216" t="s">
        <v>180</v>
      </c>
      <c r="EQ216" t="s">
        <v>180</v>
      </c>
      <c r="ER216" t="s">
        <v>180</v>
      </c>
      <c r="ET216">
        <v>20</v>
      </c>
      <c r="EV216">
        <v>2.0499999999999998</v>
      </c>
      <c r="EW216">
        <v>0.71</v>
      </c>
      <c r="EX216">
        <v>0.51297999999999999</v>
      </c>
      <c r="EY216" t="s">
        <v>180</v>
      </c>
      <c r="EZ216" t="s">
        <v>180</v>
      </c>
      <c r="FA216">
        <v>0.70333000000000001</v>
      </c>
      <c r="FB216" t="s">
        <v>180</v>
      </c>
      <c r="FC216">
        <v>18.82</v>
      </c>
      <c r="FD216" t="s">
        <v>180</v>
      </c>
      <c r="FE216">
        <v>15.554</v>
      </c>
      <c r="FF216" t="s">
        <v>180</v>
      </c>
      <c r="FG216">
        <v>38.398000000000003</v>
      </c>
      <c r="FH216" t="s">
        <v>180</v>
      </c>
      <c r="FI216" t="s">
        <v>180</v>
      </c>
      <c r="FJ216" t="s">
        <v>180</v>
      </c>
      <c r="FK216" t="s">
        <v>180</v>
      </c>
      <c r="FL216" t="s">
        <v>180</v>
      </c>
      <c r="FM216" t="s">
        <v>180</v>
      </c>
      <c r="FN216" t="s">
        <v>180</v>
      </c>
      <c r="FP216" t="s">
        <v>180</v>
      </c>
      <c r="FQ216" t="s">
        <v>180</v>
      </c>
      <c r="FR216" t="s">
        <v>180</v>
      </c>
      <c r="FS216" t="s">
        <v>180</v>
      </c>
      <c r="FT216" t="s">
        <v>180</v>
      </c>
      <c r="FU216" t="s">
        <v>180</v>
      </c>
      <c r="FV216" t="s">
        <v>2283</v>
      </c>
      <c r="FW216" t="s">
        <v>180</v>
      </c>
      <c r="FX216">
        <f t="shared" si="57"/>
        <v>9.1414141414141419</v>
      </c>
      <c r="FY216">
        <f t="shared" si="58"/>
        <v>79.292929292929287</v>
      </c>
      <c r="FZ216">
        <f t="shared" si="59"/>
        <v>8.6868686868686869</v>
      </c>
      <c r="GA216">
        <f t="shared" si="60"/>
        <v>2.7121212121212124</v>
      </c>
      <c r="GC216">
        <f t="shared" si="62"/>
        <v>0.67142857142857149</v>
      </c>
      <c r="GD216">
        <f t="shared" si="63"/>
        <v>29.790575916230363</v>
      </c>
      <c r="GE216">
        <f t="shared" si="64"/>
        <v>22.140077821011673</v>
      </c>
      <c r="GF216">
        <f t="shared" si="65"/>
        <v>15.58139534883721</v>
      </c>
      <c r="GG216">
        <f t="shared" si="66"/>
        <v>14.806629834254142</v>
      </c>
      <c r="GH216">
        <f t="shared" si="67"/>
        <v>0.48426150121065381</v>
      </c>
      <c r="GI216">
        <f t="shared" si="68"/>
        <v>3.9226519337016569E-2</v>
      </c>
      <c r="GJ216">
        <f t="shared" si="69"/>
        <v>0.34634146341463418</v>
      </c>
      <c r="GK216">
        <f t="shared" si="70"/>
        <v>130.73170731707319</v>
      </c>
      <c r="GL216">
        <f t="shared" si="71"/>
        <v>0.95027624309392256</v>
      </c>
      <c r="GM216">
        <f t="shared" si="72"/>
        <v>0.11325966850828727</v>
      </c>
      <c r="GN216">
        <f t="shared" si="73"/>
        <v>0.1191860465116279</v>
      </c>
      <c r="GO216">
        <f t="shared" si="74"/>
        <v>3.2029795158286776</v>
      </c>
      <c r="GQ216" t="e">
        <f>(EA216/0.0735)/((DZ216/0.195*(EB216/0.295))^0.5)</f>
        <v>#DIV/0!</v>
      </c>
      <c r="GR216">
        <v>0.51297999999999999</v>
      </c>
      <c r="GS216">
        <v>0.70333000000000001</v>
      </c>
      <c r="GT216">
        <v>18.82</v>
      </c>
      <c r="GU216">
        <v>15.554</v>
      </c>
      <c r="GV216">
        <v>38.398000000000003</v>
      </c>
    </row>
    <row r="217" spans="1:204">
      <c r="A217" t="s">
        <v>2198</v>
      </c>
      <c r="B217" t="s">
        <v>2274</v>
      </c>
      <c r="C217" t="s">
        <v>7210</v>
      </c>
      <c r="D217" t="s">
        <v>6952</v>
      </c>
      <c r="E217" t="s">
        <v>6952</v>
      </c>
      <c r="F217">
        <v>22</v>
      </c>
      <c r="G217">
        <v>7</v>
      </c>
      <c r="H217" t="s">
        <v>7357</v>
      </c>
      <c r="I217" t="s">
        <v>2275</v>
      </c>
      <c r="J217" t="s">
        <v>180</v>
      </c>
      <c r="K217">
        <v>46.2</v>
      </c>
      <c r="L217">
        <v>46.2</v>
      </c>
      <c r="M217">
        <v>-121.5</v>
      </c>
      <c r="N217">
        <v>-121.5</v>
      </c>
      <c r="O217" t="s">
        <v>179</v>
      </c>
      <c r="R217" t="s">
        <v>2284</v>
      </c>
      <c r="S217" t="s">
        <v>2277</v>
      </c>
      <c r="T217" t="s">
        <v>604</v>
      </c>
      <c r="V217" t="s">
        <v>180</v>
      </c>
      <c r="W217" t="s">
        <v>180</v>
      </c>
      <c r="X217" t="s">
        <v>180</v>
      </c>
      <c r="Y217" t="s">
        <v>180</v>
      </c>
      <c r="Z217" t="s">
        <v>180</v>
      </c>
      <c r="AB217" t="s">
        <v>180</v>
      </c>
      <c r="AC217" t="s">
        <v>181</v>
      </c>
      <c r="AD217" t="s">
        <v>180</v>
      </c>
      <c r="AE217" t="s">
        <v>180</v>
      </c>
      <c r="AF217" t="s">
        <v>180</v>
      </c>
      <c r="AG217" t="s">
        <v>180</v>
      </c>
      <c r="AH217" t="s">
        <v>2278</v>
      </c>
      <c r="AI217">
        <v>52.66</v>
      </c>
      <c r="AJ217">
        <v>1.1299999999999999</v>
      </c>
      <c r="AK217" t="s">
        <v>180</v>
      </c>
      <c r="AL217">
        <v>16.04</v>
      </c>
      <c r="AM217" t="s">
        <v>180</v>
      </c>
      <c r="AP217">
        <v>7.36</v>
      </c>
      <c r="AQ217">
        <v>8.49</v>
      </c>
      <c r="AR217">
        <v>8.41</v>
      </c>
      <c r="AS217">
        <v>0.12</v>
      </c>
      <c r="AT217" t="s">
        <v>180</v>
      </c>
      <c r="AU217">
        <v>1.74</v>
      </c>
      <c r="AV217">
        <v>3.62</v>
      </c>
      <c r="AW217">
        <v>0.43</v>
      </c>
      <c r="AY217" t="s">
        <v>180</v>
      </c>
      <c r="AZ217" t="s">
        <v>180</v>
      </c>
      <c r="BA217">
        <v>100</v>
      </c>
      <c r="BC217" t="s">
        <v>180</v>
      </c>
      <c r="BD217" t="s">
        <v>180</v>
      </c>
      <c r="BE217" t="s">
        <v>180</v>
      </c>
      <c r="BI217" t="s">
        <v>180</v>
      </c>
      <c r="BK217" t="s">
        <v>180</v>
      </c>
      <c r="BL217" t="s">
        <v>180</v>
      </c>
      <c r="BN217" t="s">
        <v>180</v>
      </c>
      <c r="BO217" t="s">
        <v>180</v>
      </c>
      <c r="BP217" t="s">
        <v>180</v>
      </c>
      <c r="BQ217" t="s">
        <v>180</v>
      </c>
      <c r="BR217" t="s">
        <v>180</v>
      </c>
      <c r="BS217" t="s">
        <v>180</v>
      </c>
      <c r="BT217" t="s">
        <v>180</v>
      </c>
      <c r="BU217" t="s">
        <v>180</v>
      </c>
      <c r="BV217" t="s">
        <v>180</v>
      </c>
      <c r="BW217" t="s">
        <v>180</v>
      </c>
      <c r="BX217" t="s">
        <v>180</v>
      </c>
      <c r="BY217" t="s">
        <v>180</v>
      </c>
      <c r="BZ217" t="s">
        <v>180</v>
      </c>
      <c r="CB217">
        <v>20</v>
      </c>
      <c r="CC217">
        <v>3</v>
      </c>
      <c r="CD217" t="s">
        <v>180</v>
      </c>
      <c r="CE217" t="s">
        <v>180</v>
      </c>
      <c r="CG217" t="s">
        <v>180</v>
      </c>
      <c r="CH217" t="s">
        <v>180</v>
      </c>
      <c r="CI217" t="s">
        <v>180</v>
      </c>
      <c r="CJ217" t="s">
        <v>180</v>
      </c>
      <c r="CK217" t="s">
        <v>180</v>
      </c>
      <c r="CM217" t="s">
        <v>180</v>
      </c>
      <c r="CN217" t="s">
        <v>180</v>
      </c>
      <c r="CO217">
        <v>20.100000000000001</v>
      </c>
      <c r="CQ217">
        <v>169</v>
      </c>
      <c r="CR217">
        <v>334</v>
      </c>
      <c r="CS217" t="s">
        <v>180</v>
      </c>
      <c r="CT217" t="s">
        <v>180</v>
      </c>
      <c r="CU217">
        <v>34.700000000000003</v>
      </c>
      <c r="CV217">
        <v>183</v>
      </c>
      <c r="CX217">
        <v>76</v>
      </c>
      <c r="CZ217" t="s">
        <v>180</v>
      </c>
      <c r="DB217" t="s">
        <v>180</v>
      </c>
      <c r="DC217" t="s">
        <v>180</v>
      </c>
      <c r="DD217">
        <v>21.5</v>
      </c>
      <c r="DE217">
        <v>1058</v>
      </c>
      <c r="DF217">
        <v>14.7</v>
      </c>
      <c r="DG217">
        <v>184</v>
      </c>
      <c r="DH217">
        <v>7.9</v>
      </c>
      <c r="DJ217" t="s">
        <v>180</v>
      </c>
      <c r="DK217" t="s">
        <v>180</v>
      </c>
      <c r="DL217" t="s">
        <v>180</v>
      </c>
      <c r="DM217" t="s">
        <v>180</v>
      </c>
      <c r="DR217" t="s">
        <v>180</v>
      </c>
      <c r="DS217" t="s">
        <v>180</v>
      </c>
      <c r="DU217">
        <v>563</v>
      </c>
      <c r="DV217">
        <v>39.700000000000003</v>
      </c>
      <c r="DW217">
        <v>88.9</v>
      </c>
      <c r="DY217">
        <v>46.7</v>
      </c>
      <c r="DZ217">
        <v>7.89</v>
      </c>
      <c r="EA217">
        <v>2.36</v>
      </c>
      <c r="EC217">
        <v>0.79</v>
      </c>
      <c r="EH217">
        <v>1.5</v>
      </c>
      <c r="EI217">
        <v>0.22</v>
      </c>
      <c r="EJ217">
        <v>4.84</v>
      </c>
      <c r="EK217">
        <v>0.54</v>
      </c>
      <c r="EM217" t="s">
        <v>180</v>
      </c>
      <c r="EN217" t="s">
        <v>180</v>
      </c>
      <c r="EO217" t="s">
        <v>180</v>
      </c>
      <c r="EP217" t="s">
        <v>180</v>
      </c>
      <c r="EQ217" t="s">
        <v>180</v>
      </c>
      <c r="ER217" t="s">
        <v>180</v>
      </c>
      <c r="ET217">
        <v>8</v>
      </c>
      <c r="EV217">
        <v>6.85</v>
      </c>
      <c r="EW217">
        <v>1.9</v>
      </c>
      <c r="EX217">
        <v>0.51295999999999997</v>
      </c>
      <c r="EY217" t="s">
        <v>180</v>
      </c>
      <c r="EZ217" t="s">
        <v>180</v>
      </c>
      <c r="FA217">
        <v>0.70369000000000004</v>
      </c>
      <c r="FB217" t="s">
        <v>180</v>
      </c>
      <c r="FC217">
        <v>18.885999999999999</v>
      </c>
      <c r="FD217" t="s">
        <v>180</v>
      </c>
      <c r="FE217">
        <v>15.55</v>
      </c>
      <c r="FF217" t="s">
        <v>180</v>
      </c>
      <c r="FG217">
        <v>38.502000000000002</v>
      </c>
      <c r="FH217" t="s">
        <v>180</v>
      </c>
      <c r="FI217" t="s">
        <v>180</v>
      </c>
      <c r="FJ217" t="s">
        <v>180</v>
      </c>
      <c r="FK217" t="s">
        <v>180</v>
      </c>
      <c r="FL217" t="s">
        <v>180</v>
      </c>
      <c r="FM217" t="s">
        <v>180</v>
      </c>
      <c r="FN217" t="s">
        <v>180</v>
      </c>
      <c r="FP217" t="s">
        <v>180</v>
      </c>
      <c r="FQ217" t="s">
        <v>180</v>
      </c>
      <c r="FR217" t="s">
        <v>180</v>
      </c>
      <c r="FS217" t="s">
        <v>180</v>
      </c>
      <c r="FT217" t="s">
        <v>180</v>
      </c>
      <c r="FU217" t="s">
        <v>180</v>
      </c>
      <c r="FV217" t="s">
        <v>2285</v>
      </c>
      <c r="FW217" t="s">
        <v>180</v>
      </c>
      <c r="FX217">
        <f t="shared" si="57"/>
        <v>5.2666666666666666</v>
      </c>
      <c r="FY217">
        <f t="shared" si="58"/>
        <v>122.66666666666667</v>
      </c>
      <c r="FZ217">
        <f t="shared" si="59"/>
        <v>26.466666666666669</v>
      </c>
      <c r="GA217">
        <f t="shared" si="60"/>
        <v>5.26</v>
      </c>
      <c r="GC217">
        <f t="shared" si="62"/>
        <v>1.5398230088495577</v>
      </c>
      <c r="GD217">
        <f t="shared" si="63"/>
        <v>71.972789115646265</v>
      </c>
      <c r="GE217">
        <f t="shared" si="64"/>
        <v>22.655246252676658</v>
      </c>
      <c r="GF217">
        <f t="shared" si="65"/>
        <v>14.181360201511334</v>
      </c>
      <c r="GG217">
        <f t="shared" si="66"/>
        <v>71.265822784810126</v>
      </c>
      <c r="GH217">
        <f t="shared" si="67"/>
        <v>8.9988751406074236E-2</v>
      </c>
      <c r="GI217">
        <f t="shared" si="68"/>
        <v>0.24050632911392403</v>
      </c>
      <c r="GJ217">
        <f t="shared" si="69"/>
        <v>0.27737226277372262</v>
      </c>
      <c r="GK217">
        <f t="shared" si="70"/>
        <v>82.189781021897815</v>
      </c>
      <c r="GL217">
        <f t="shared" si="71"/>
        <v>5.0253164556962027</v>
      </c>
      <c r="GM217">
        <f t="shared" si="72"/>
        <v>0.86708860759493667</v>
      </c>
      <c r="GN217">
        <f t="shared" si="73"/>
        <v>0.17254408060453399</v>
      </c>
      <c r="GO217">
        <f t="shared" si="74"/>
        <v>5.0316856780735115</v>
      </c>
      <c r="GQ217" t="e">
        <f>(EA217/0.0735)/((DZ217/0.195*(EB217/0.295))^0.5)</f>
        <v>#DIV/0!</v>
      </c>
      <c r="GR217">
        <v>0.51295999999999997</v>
      </c>
      <c r="GS217">
        <v>0.70369000000000004</v>
      </c>
      <c r="GT217">
        <v>18.885999999999999</v>
      </c>
      <c r="GU217">
        <v>15.55</v>
      </c>
      <c r="GV217">
        <v>38.502000000000002</v>
      </c>
    </row>
    <row r="218" spans="1:204">
      <c r="A218" t="s">
        <v>2198</v>
      </c>
      <c r="B218" t="s">
        <v>2274</v>
      </c>
      <c r="C218" t="s">
        <v>7210</v>
      </c>
      <c r="D218" t="s">
        <v>6952</v>
      </c>
      <c r="E218" t="s">
        <v>6952</v>
      </c>
      <c r="F218">
        <v>22</v>
      </c>
      <c r="G218">
        <v>7</v>
      </c>
      <c r="H218" t="s">
        <v>7357</v>
      </c>
      <c r="I218" t="s">
        <v>2275</v>
      </c>
      <c r="J218" t="s">
        <v>180</v>
      </c>
      <c r="K218">
        <v>46.2</v>
      </c>
      <c r="L218">
        <v>46.2</v>
      </c>
      <c r="M218">
        <v>-121.5</v>
      </c>
      <c r="N218">
        <v>-121.5</v>
      </c>
      <c r="O218" t="s">
        <v>179</v>
      </c>
      <c r="R218" t="s">
        <v>2286</v>
      </c>
      <c r="S218" t="s">
        <v>2277</v>
      </c>
      <c r="T218" t="s">
        <v>604</v>
      </c>
      <c r="V218" t="s">
        <v>180</v>
      </c>
      <c r="W218" t="s">
        <v>180</v>
      </c>
      <c r="X218" t="s">
        <v>180</v>
      </c>
      <c r="Y218" t="s">
        <v>180</v>
      </c>
      <c r="Z218" t="s">
        <v>180</v>
      </c>
      <c r="AB218" t="s">
        <v>180</v>
      </c>
      <c r="AC218" t="s">
        <v>181</v>
      </c>
      <c r="AD218" t="s">
        <v>180</v>
      </c>
      <c r="AE218" t="s">
        <v>180</v>
      </c>
      <c r="AF218" t="s">
        <v>180</v>
      </c>
      <c r="AG218" t="s">
        <v>180</v>
      </c>
      <c r="AH218" t="s">
        <v>2278</v>
      </c>
      <c r="AI218">
        <v>52.21</v>
      </c>
      <c r="AJ218">
        <v>1.32</v>
      </c>
      <c r="AK218" t="s">
        <v>180</v>
      </c>
      <c r="AL218">
        <v>16.88</v>
      </c>
      <c r="AM218" t="s">
        <v>180</v>
      </c>
      <c r="AP218">
        <v>7.65</v>
      </c>
      <c r="AQ218">
        <v>8.85</v>
      </c>
      <c r="AR218">
        <v>6.02</v>
      </c>
      <c r="AS218">
        <v>0.13</v>
      </c>
      <c r="AT218" t="s">
        <v>180</v>
      </c>
      <c r="AU218">
        <v>2.19</v>
      </c>
      <c r="AV218">
        <v>4.18</v>
      </c>
      <c r="AW218">
        <v>0.56999999999999995</v>
      </c>
      <c r="AY218" t="s">
        <v>180</v>
      </c>
      <c r="AZ218" t="s">
        <v>180</v>
      </c>
      <c r="BA218">
        <v>99.999999999999972</v>
      </c>
      <c r="BC218" t="s">
        <v>180</v>
      </c>
      <c r="BD218" t="s">
        <v>180</v>
      </c>
      <c r="BE218" t="s">
        <v>180</v>
      </c>
      <c r="BI218" t="s">
        <v>180</v>
      </c>
      <c r="BK218" t="s">
        <v>180</v>
      </c>
      <c r="BL218" t="s">
        <v>180</v>
      </c>
      <c r="BN218" t="s">
        <v>180</v>
      </c>
      <c r="BO218" t="s">
        <v>180</v>
      </c>
      <c r="BP218" t="s">
        <v>180</v>
      </c>
      <c r="BQ218" t="s">
        <v>180</v>
      </c>
      <c r="BR218" t="s">
        <v>180</v>
      </c>
      <c r="BS218" t="s">
        <v>180</v>
      </c>
      <c r="BT218" t="s">
        <v>180</v>
      </c>
      <c r="BU218" t="s">
        <v>180</v>
      </c>
      <c r="BV218" t="s">
        <v>180</v>
      </c>
      <c r="BW218" t="s">
        <v>180</v>
      </c>
      <c r="BX218" t="s">
        <v>180</v>
      </c>
      <c r="BY218" t="s">
        <v>180</v>
      </c>
      <c r="BZ218" t="s">
        <v>180</v>
      </c>
      <c r="CC218">
        <v>3</v>
      </c>
      <c r="CD218" t="s">
        <v>180</v>
      </c>
      <c r="CE218" t="s">
        <v>180</v>
      </c>
      <c r="CG218" t="s">
        <v>180</v>
      </c>
      <c r="CH218" t="s">
        <v>180</v>
      </c>
      <c r="CI218" t="s">
        <v>180</v>
      </c>
      <c r="CJ218" t="s">
        <v>180</v>
      </c>
      <c r="CK218" t="s">
        <v>180</v>
      </c>
      <c r="CM218" t="s">
        <v>180</v>
      </c>
      <c r="CN218" t="s">
        <v>180</v>
      </c>
      <c r="CO218">
        <v>20.100000000000001</v>
      </c>
      <c r="CQ218">
        <v>181</v>
      </c>
      <c r="CR218">
        <v>134</v>
      </c>
      <c r="CS218" t="s">
        <v>180</v>
      </c>
      <c r="CT218" t="s">
        <v>180</v>
      </c>
      <c r="CU218">
        <v>28.3</v>
      </c>
      <c r="CV218">
        <v>64</v>
      </c>
      <c r="CX218">
        <v>85</v>
      </c>
      <c r="CZ218" t="s">
        <v>180</v>
      </c>
      <c r="DB218" t="s">
        <v>180</v>
      </c>
      <c r="DC218" t="s">
        <v>180</v>
      </c>
      <c r="DD218">
        <v>22</v>
      </c>
      <c r="DE218">
        <v>1650</v>
      </c>
      <c r="DF218">
        <v>20.5</v>
      </c>
      <c r="DG218">
        <v>218</v>
      </c>
      <c r="DH218">
        <v>12.3</v>
      </c>
      <c r="DJ218" t="s">
        <v>180</v>
      </c>
      <c r="DK218" t="s">
        <v>180</v>
      </c>
      <c r="DL218" t="s">
        <v>180</v>
      </c>
      <c r="DM218" t="s">
        <v>180</v>
      </c>
      <c r="DR218" t="s">
        <v>180</v>
      </c>
      <c r="DS218" t="s">
        <v>180</v>
      </c>
      <c r="DU218">
        <v>947</v>
      </c>
      <c r="DV218">
        <v>65.900000000000006</v>
      </c>
      <c r="DW218">
        <v>141</v>
      </c>
      <c r="DY218">
        <v>70.099999999999994</v>
      </c>
      <c r="DZ218">
        <v>10.9</v>
      </c>
      <c r="EA218">
        <v>3.22</v>
      </c>
      <c r="EC218">
        <v>1.1000000000000001</v>
      </c>
      <c r="EH218">
        <v>2.02</v>
      </c>
      <c r="EI218">
        <v>0.31</v>
      </c>
      <c r="EJ218">
        <v>5.57</v>
      </c>
      <c r="EK218">
        <v>0.8</v>
      </c>
      <c r="EM218" t="s">
        <v>180</v>
      </c>
      <c r="EN218" t="s">
        <v>180</v>
      </c>
      <c r="EO218" t="s">
        <v>180</v>
      </c>
      <c r="EP218" t="s">
        <v>180</v>
      </c>
      <c r="EQ218" t="s">
        <v>180</v>
      </c>
      <c r="ER218" t="s">
        <v>180</v>
      </c>
      <c r="EV218">
        <v>9.51</v>
      </c>
      <c r="EW218">
        <v>2</v>
      </c>
      <c r="EX218">
        <v>0.512961</v>
      </c>
      <c r="EY218" t="s">
        <v>180</v>
      </c>
      <c r="EZ218" t="s">
        <v>180</v>
      </c>
      <c r="FA218">
        <v>0.70357999999999998</v>
      </c>
      <c r="FB218" t="s">
        <v>180</v>
      </c>
      <c r="FC218">
        <v>18.934000000000001</v>
      </c>
      <c r="FD218" t="s">
        <v>180</v>
      </c>
      <c r="FE218">
        <v>15.576000000000001</v>
      </c>
      <c r="FF218" t="s">
        <v>180</v>
      </c>
      <c r="FG218">
        <v>38.609000000000002</v>
      </c>
      <c r="FH218" t="s">
        <v>180</v>
      </c>
      <c r="FI218" t="s">
        <v>180</v>
      </c>
      <c r="FJ218" t="s">
        <v>180</v>
      </c>
      <c r="FK218" t="s">
        <v>180</v>
      </c>
      <c r="FL218" t="s">
        <v>180</v>
      </c>
      <c r="FM218" t="s">
        <v>180</v>
      </c>
      <c r="FN218" t="s">
        <v>180</v>
      </c>
      <c r="FP218" t="s">
        <v>180</v>
      </c>
      <c r="FQ218" t="s">
        <v>180</v>
      </c>
      <c r="FR218" t="s">
        <v>180</v>
      </c>
      <c r="FS218" t="s">
        <v>180</v>
      </c>
      <c r="FT218" t="s">
        <v>180</v>
      </c>
      <c r="FU218" t="s">
        <v>180</v>
      </c>
      <c r="FV218" t="s">
        <v>2287</v>
      </c>
      <c r="FW218" t="s">
        <v>180</v>
      </c>
      <c r="FX218">
        <f t="shared" si="57"/>
        <v>6.0891089108910892</v>
      </c>
      <c r="FY218">
        <f t="shared" si="58"/>
        <v>107.92079207920791</v>
      </c>
      <c r="FZ218">
        <f t="shared" si="59"/>
        <v>32.623762376237629</v>
      </c>
      <c r="GA218">
        <f t="shared" si="60"/>
        <v>5.3960396039603964</v>
      </c>
      <c r="GC218">
        <f t="shared" si="62"/>
        <v>1.6590909090909089</v>
      </c>
      <c r="GD218">
        <f t="shared" si="63"/>
        <v>80.487804878048777</v>
      </c>
      <c r="GE218">
        <f t="shared" si="64"/>
        <v>23.537803138373754</v>
      </c>
      <c r="GF218">
        <f t="shared" si="65"/>
        <v>14.370257966616084</v>
      </c>
      <c r="GG218">
        <f t="shared" si="66"/>
        <v>76.99186991869918</v>
      </c>
      <c r="GI218">
        <f t="shared" si="68"/>
        <v>0.16260162601626016</v>
      </c>
      <c r="GJ218">
        <f t="shared" si="69"/>
        <v>0.2103049421661409</v>
      </c>
      <c r="GK218">
        <f t="shared" si="70"/>
        <v>99.579390115667721</v>
      </c>
      <c r="GL218">
        <f t="shared" si="71"/>
        <v>5.3577235772357721</v>
      </c>
      <c r="GM218">
        <f t="shared" si="72"/>
        <v>0.77317073170731698</v>
      </c>
      <c r="GN218">
        <f t="shared" si="73"/>
        <v>0.14430955993930195</v>
      </c>
      <c r="GO218">
        <f t="shared" si="74"/>
        <v>6.0458715596330279</v>
      </c>
      <c r="GQ218" t="e">
        <f>(EA218/0.0735)/((DZ218/0.195*(EB218/0.295))^0.5)</f>
        <v>#DIV/0!</v>
      </c>
      <c r="GR218">
        <v>0.512961</v>
      </c>
      <c r="GS218">
        <v>0.70357999999999998</v>
      </c>
      <c r="GT218">
        <v>18.934000000000001</v>
      </c>
      <c r="GU218">
        <v>15.576000000000001</v>
      </c>
      <c r="GV218">
        <v>38.609000000000002</v>
      </c>
    </row>
    <row r="219" spans="1:204">
      <c r="A219" t="s">
        <v>2198</v>
      </c>
      <c r="B219" t="s">
        <v>3183</v>
      </c>
      <c r="C219" t="s">
        <v>7210</v>
      </c>
      <c r="D219" t="s">
        <v>6959</v>
      </c>
      <c r="E219" t="s">
        <v>6959</v>
      </c>
      <c r="F219">
        <v>23</v>
      </c>
      <c r="G219">
        <v>7</v>
      </c>
      <c r="H219" t="s">
        <v>7357</v>
      </c>
      <c r="I219" t="s">
        <v>3184</v>
      </c>
      <c r="J219" t="s">
        <v>180</v>
      </c>
      <c r="K219">
        <v>44.692</v>
      </c>
      <c r="L219">
        <v>44.692</v>
      </c>
      <c r="M219">
        <v>-121.8</v>
      </c>
      <c r="N219">
        <v>-121.8</v>
      </c>
      <c r="O219" t="s">
        <v>179</v>
      </c>
      <c r="R219" t="s">
        <v>3185</v>
      </c>
      <c r="S219" t="s">
        <v>3186</v>
      </c>
      <c r="T219" t="s">
        <v>604</v>
      </c>
      <c r="V219" t="s">
        <v>180</v>
      </c>
      <c r="W219" t="s">
        <v>180</v>
      </c>
      <c r="X219" t="s">
        <v>180</v>
      </c>
      <c r="Y219" t="s">
        <v>180</v>
      </c>
      <c r="Z219" t="s">
        <v>180</v>
      </c>
      <c r="AB219" t="s">
        <v>180</v>
      </c>
      <c r="AC219" t="s">
        <v>181</v>
      </c>
      <c r="AD219" t="s">
        <v>180</v>
      </c>
      <c r="AE219" t="s">
        <v>180</v>
      </c>
      <c r="AF219" t="s">
        <v>180</v>
      </c>
      <c r="AG219" t="s">
        <v>180</v>
      </c>
      <c r="AH219" t="s">
        <v>3187</v>
      </c>
      <c r="AI219">
        <v>50.27</v>
      </c>
      <c r="AJ219">
        <v>1.55</v>
      </c>
      <c r="AK219" t="s">
        <v>180</v>
      </c>
      <c r="AL219">
        <v>16.38</v>
      </c>
      <c r="AM219" t="s">
        <v>180</v>
      </c>
      <c r="AN219">
        <v>9.42</v>
      </c>
      <c r="AQ219">
        <v>9.3800000000000008</v>
      </c>
      <c r="AR219">
        <v>8.48</v>
      </c>
      <c r="AS219">
        <v>0.15</v>
      </c>
      <c r="AT219" t="s">
        <v>180</v>
      </c>
      <c r="AU219">
        <v>0.7</v>
      </c>
      <c r="AV219">
        <v>3.36</v>
      </c>
      <c r="AW219">
        <v>0.31</v>
      </c>
      <c r="AY219" t="s">
        <v>180</v>
      </c>
      <c r="AZ219" t="s">
        <v>180</v>
      </c>
      <c r="BA219">
        <v>99.056116000000017</v>
      </c>
      <c r="BC219" t="s">
        <v>180</v>
      </c>
      <c r="BD219" t="s">
        <v>180</v>
      </c>
      <c r="BE219" t="s">
        <v>180</v>
      </c>
      <c r="BI219" t="s">
        <v>180</v>
      </c>
      <c r="BK219" t="s">
        <v>180</v>
      </c>
      <c r="BL219" t="s">
        <v>180</v>
      </c>
      <c r="BN219" t="s">
        <v>180</v>
      </c>
      <c r="BO219" t="s">
        <v>180</v>
      </c>
      <c r="BP219" t="s">
        <v>180</v>
      </c>
      <c r="BQ219" t="s">
        <v>180</v>
      </c>
      <c r="BR219" t="s">
        <v>180</v>
      </c>
      <c r="BS219" t="s">
        <v>180</v>
      </c>
      <c r="BT219" t="s">
        <v>180</v>
      </c>
      <c r="BU219" t="s">
        <v>180</v>
      </c>
      <c r="BV219" t="s">
        <v>180</v>
      </c>
      <c r="BW219" t="s">
        <v>180</v>
      </c>
      <c r="BX219" t="s">
        <v>180</v>
      </c>
      <c r="BY219" t="s">
        <v>180</v>
      </c>
      <c r="BZ219" t="s">
        <v>180</v>
      </c>
      <c r="CD219" t="s">
        <v>180</v>
      </c>
      <c r="CE219" t="s">
        <v>180</v>
      </c>
      <c r="CG219" t="s">
        <v>180</v>
      </c>
      <c r="CH219" t="s">
        <v>180</v>
      </c>
      <c r="CI219" t="s">
        <v>180</v>
      </c>
      <c r="CJ219" t="s">
        <v>180</v>
      </c>
      <c r="CK219" t="s">
        <v>180</v>
      </c>
      <c r="CM219" t="s">
        <v>180</v>
      </c>
      <c r="CN219" t="s">
        <v>180</v>
      </c>
      <c r="CO219">
        <v>30</v>
      </c>
      <c r="CQ219">
        <v>213</v>
      </c>
      <c r="CR219">
        <v>304</v>
      </c>
      <c r="CS219" t="s">
        <v>180</v>
      </c>
      <c r="CT219" t="s">
        <v>180</v>
      </c>
      <c r="CV219">
        <v>159</v>
      </c>
      <c r="CW219">
        <v>127</v>
      </c>
      <c r="CX219">
        <v>72</v>
      </c>
      <c r="CY219">
        <v>18</v>
      </c>
      <c r="CZ219" t="s">
        <v>180</v>
      </c>
      <c r="DB219" t="s">
        <v>180</v>
      </c>
      <c r="DC219" t="s">
        <v>180</v>
      </c>
      <c r="DD219">
        <v>7.8</v>
      </c>
      <c r="DE219">
        <v>578</v>
      </c>
      <c r="DF219">
        <v>20</v>
      </c>
      <c r="DG219">
        <v>143</v>
      </c>
      <c r="DH219">
        <v>16.2</v>
      </c>
      <c r="DJ219" t="s">
        <v>180</v>
      </c>
      <c r="DK219" t="s">
        <v>180</v>
      </c>
      <c r="DL219" t="s">
        <v>180</v>
      </c>
      <c r="DM219" t="s">
        <v>180</v>
      </c>
      <c r="DR219" t="s">
        <v>180</v>
      </c>
      <c r="DS219" t="s">
        <v>180</v>
      </c>
      <c r="DT219">
        <v>0.05</v>
      </c>
      <c r="DU219">
        <v>228</v>
      </c>
      <c r="DV219">
        <v>16.239999999999998</v>
      </c>
      <c r="DW219">
        <v>35.65</v>
      </c>
      <c r="DX219">
        <v>4.87</v>
      </c>
      <c r="DY219">
        <v>21.28</v>
      </c>
      <c r="DZ219">
        <v>4.7300000000000004</v>
      </c>
      <c r="EA219">
        <v>1.65</v>
      </c>
      <c r="EB219">
        <v>4.55</v>
      </c>
      <c r="EC219">
        <v>0.65</v>
      </c>
      <c r="ED219">
        <v>4.1399999999999997</v>
      </c>
      <c r="EE219">
        <v>0.83</v>
      </c>
      <c r="EF219">
        <v>2.2999999999999998</v>
      </c>
      <c r="EG219">
        <v>0.35</v>
      </c>
      <c r="EH219">
        <v>2.1800000000000002</v>
      </c>
      <c r="EI219">
        <v>0.34</v>
      </c>
      <c r="EJ219">
        <v>3.27</v>
      </c>
      <c r="EK219">
        <v>1.1100000000000001</v>
      </c>
      <c r="EM219" t="s">
        <v>180</v>
      </c>
      <c r="EN219" t="s">
        <v>180</v>
      </c>
      <c r="EO219" t="s">
        <v>180</v>
      </c>
      <c r="EP219" t="s">
        <v>180</v>
      </c>
      <c r="EQ219" t="s">
        <v>180</v>
      </c>
      <c r="ER219" t="s">
        <v>180</v>
      </c>
      <c r="ET219">
        <v>5.4</v>
      </c>
      <c r="EV219">
        <v>1.63</v>
      </c>
      <c r="EW219">
        <v>0.52</v>
      </c>
      <c r="EY219" t="s">
        <v>180</v>
      </c>
      <c r="EZ219" t="s">
        <v>180</v>
      </c>
      <c r="FA219">
        <v>0.70318999999999998</v>
      </c>
      <c r="FB219" t="s">
        <v>180</v>
      </c>
      <c r="FD219" t="s">
        <v>180</v>
      </c>
      <c r="FF219" t="s">
        <v>180</v>
      </c>
      <c r="FH219" t="s">
        <v>180</v>
      </c>
      <c r="FI219" t="s">
        <v>180</v>
      </c>
      <c r="FJ219" t="s">
        <v>180</v>
      </c>
      <c r="FK219" t="s">
        <v>180</v>
      </c>
      <c r="FL219" t="s">
        <v>180</v>
      </c>
      <c r="FM219" t="s">
        <v>180</v>
      </c>
      <c r="FN219" t="s">
        <v>180</v>
      </c>
      <c r="FP219" t="s">
        <v>180</v>
      </c>
      <c r="FQ219" t="s">
        <v>180</v>
      </c>
      <c r="FR219" t="s">
        <v>180</v>
      </c>
      <c r="FS219" t="s">
        <v>180</v>
      </c>
      <c r="FT219" t="s">
        <v>180</v>
      </c>
      <c r="FU219" t="s">
        <v>180</v>
      </c>
      <c r="FV219" t="s">
        <v>3188</v>
      </c>
      <c r="FW219" t="s">
        <v>180</v>
      </c>
      <c r="FX219">
        <f t="shared" si="57"/>
        <v>7.4311926605504581</v>
      </c>
      <c r="FY219">
        <f t="shared" si="58"/>
        <v>65.596330275229349</v>
      </c>
      <c r="FZ219">
        <f t="shared" si="59"/>
        <v>7.4495412844036686</v>
      </c>
      <c r="GA219">
        <f t="shared" si="60"/>
        <v>2.169724770642202</v>
      </c>
      <c r="GB219">
        <f t="shared" si="61"/>
        <v>2.0871559633027519</v>
      </c>
      <c r="GC219">
        <f t="shared" si="62"/>
        <v>0.45161290322580638</v>
      </c>
      <c r="GD219">
        <f t="shared" si="63"/>
        <v>28.9</v>
      </c>
      <c r="GE219">
        <f t="shared" si="64"/>
        <v>27.161654135338345</v>
      </c>
      <c r="GF219">
        <f t="shared" si="65"/>
        <v>14.039408866995075</v>
      </c>
      <c r="GG219">
        <f t="shared" si="66"/>
        <v>14.074074074074074</v>
      </c>
      <c r="GH219">
        <f t="shared" si="67"/>
        <v>0.15147265077138852</v>
      </c>
      <c r="GI219">
        <f t="shared" si="68"/>
        <v>3.2098765432098768E-2</v>
      </c>
      <c r="GJ219">
        <f t="shared" si="69"/>
        <v>0.31901840490797551</v>
      </c>
      <c r="GK219">
        <f t="shared" si="70"/>
        <v>139.87730061349694</v>
      </c>
      <c r="GL219">
        <f t="shared" si="71"/>
        <v>1.0024691358024691</v>
      </c>
      <c r="GM219">
        <f t="shared" si="72"/>
        <v>0.10061728395061728</v>
      </c>
      <c r="GN219">
        <f t="shared" si="73"/>
        <v>0.10036945812807882</v>
      </c>
      <c r="GO219">
        <f t="shared" si="74"/>
        <v>3.4334038054968281</v>
      </c>
      <c r="GP219">
        <f t="shared" si="75"/>
        <v>0.96483143035834762</v>
      </c>
      <c r="GQ219">
        <f>(EA219/0.0735)/((DZ219/0.195*(EB219/0.295))^0.5)</f>
        <v>1.1606162585388644</v>
      </c>
      <c r="GS219">
        <v>0.70318999999999998</v>
      </c>
    </row>
    <row r="220" spans="1:204">
      <c r="A220" t="s">
        <v>2198</v>
      </c>
      <c r="B220" t="s">
        <v>3183</v>
      </c>
      <c r="C220" t="s">
        <v>7210</v>
      </c>
      <c r="D220" t="s">
        <v>6959</v>
      </c>
      <c r="E220" t="s">
        <v>6959</v>
      </c>
      <c r="F220">
        <v>23</v>
      </c>
      <c r="G220">
        <v>7</v>
      </c>
      <c r="H220" t="s">
        <v>7357</v>
      </c>
      <c r="I220" t="s">
        <v>3184</v>
      </c>
      <c r="J220" t="s">
        <v>180</v>
      </c>
      <c r="K220">
        <v>44.692</v>
      </c>
      <c r="L220">
        <v>44.692</v>
      </c>
      <c r="M220">
        <v>-121.8</v>
      </c>
      <c r="N220">
        <v>-121.8</v>
      </c>
      <c r="O220" t="s">
        <v>179</v>
      </c>
      <c r="R220" t="s">
        <v>3189</v>
      </c>
      <c r="S220" t="s">
        <v>3186</v>
      </c>
      <c r="T220" t="s">
        <v>604</v>
      </c>
      <c r="V220" t="s">
        <v>180</v>
      </c>
      <c r="W220" t="s">
        <v>180</v>
      </c>
      <c r="X220" t="s">
        <v>180</v>
      </c>
      <c r="Y220" t="s">
        <v>180</v>
      </c>
      <c r="Z220" t="s">
        <v>180</v>
      </c>
      <c r="AB220" t="s">
        <v>180</v>
      </c>
      <c r="AC220" t="s">
        <v>181</v>
      </c>
      <c r="AD220" t="s">
        <v>180</v>
      </c>
      <c r="AE220" t="s">
        <v>180</v>
      </c>
      <c r="AF220" t="s">
        <v>180</v>
      </c>
      <c r="AG220" t="s">
        <v>180</v>
      </c>
      <c r="AH220" t="s">
        <v>3187</v>
      </c>
      <c r="AI220">
        <v>51.14</v>
      </c>
      <c r="AJ220">
        <v>1.43</v>
      </c>
      <c r="AK220" t="s">
        <v>180</v>
      </c>
      <c r="AL220">
        <v>17.41</v>
      </c>
      <c r="AM220" t="s">
        <v>180</v>
      </c>
      <c r="AN220">
        <v>9.57</v>
      </c>
      <c r="AQ220">
        <v>9.14</v>
      </c>
      <c r="AR220">
        <v>6.73</v>
      </c>
      <c r="AS220">
        <v>0.16</v>
      </c>
      <c r="AT220" t="s">
        <v>180</v>
      </c>
      <c r="AU220">
        <v>0.69</v>
      </c>
      <c r="AV220">
        <v>3.33</v>
      </c>
      <c r="AW220">
        <v>0.41</v>
      </c>
      <c r="AY220" t="s">
        <v>180</v>
      </c>
      <c r="AZ220" t="s">
        <v>180</v>
      </c>
      <c r="BA220">
        <v>99.051085999999998</v>
      </c>
      <c r="BC220" t="s">
        <v>180</v>
      </c>
      <c r="BD220" t="s">
        <v>180</v>
      </c>
      <c r="BE220" t="s">
        <v>180</v>
      </c>
      <c r="BI220" t="s">
        <v>180</v>
      </c>
      <c r="BK220" t="s">
        <v>180</v>
      </c>
      <c r="BL220" t="s">
        <v>180</v>
      </c>
      <c r="BN220" t="s">
        <v>180</v>
      </c>
      <c r="BO220" t="s">
        <v>180</v>
      </c>
      <c r="BP220" t="s">
        <v>180</v>
      </c>
      <c r="BQ220" t="s">
        <v>180</v>
      </c>
      <c r="BR220" t="s">
        <v>180</v>
      </c>
      <c r="BS220" t="s">
        <v>180</v>
      </c>
      <c r="BT220" t="s">
        <v>180</v>
      </c>
      <c r="BU220" t="s">
        <v>180</v>
      </c>
      <c r="BV220" t="s">
        <v>180</v>
      </c>
      <c r="BW220" t="s">
        <v>180</v>
      </c>
      <c r="BX220" t="s">
        <v>180</v>
      </c>
      <c r="BY220" t="s">
        <v>180</v>
      </c>
      <c r="BZ220" t="s">
        <v>180</v>
      </c>
      <c r="CD220" t="s">
        <v>180</v>
      </c>
      <c r="CE220" t="s">
        <v>180</v>
      </c>
      <c r="CG220" t="s">
        <v>180</v>
      </c>
      <c r="CH220" t="s">
        <v>180</v>
      </c>
      <c r="CI220" t="s">
        <v>180</v>
      </c>
      <c r="CJ220" t="s">
        <v>180</v>
      </c>
      <c r="CK220" t="s">
        <v>180</v>
      </c>
      <c r="CM220" t="s">
        <v>180</v>
      </c>
      <c r="CN220" t="s">
        <v>180</v>
      </c>
      <c r="CO220">
        <v>30</v>
      </c>
      <c r="CQ220">
        <v>181</v>
      </c>
      <c r="CR220">
        <v>158</v>
      </c>
      <c r="CS220" t="s">
        <v>180</v>
      </c>
      <c r="CT220" t="s">
        <v>180</v>
      </c>
      <c r="CV220">
        <v>82</v>
      </c>
      <c r="CW220">
        <v>69</v>
      </c>
      <c r="CX220">
        <v>89</v>
      </c>
      <c r="CY220">
        <v>19</v>
      </c>
      <c r="CZ220" t="s">
        <v>180</v>
      </c>
      <c r="DB220" t="s">
        <v>180</v>
      </c>
      <c r="DC220" t="s">
        <v>180</v>
      </c>
      <c r="DD220">
        <v>8.1999999999999993</v>
      </c>
      <c r="DE220">
        <v>698</v>
      </c>
      <c r="DF220">
        <v>29</v>
      </c>
      <c r="DG220">
        <v>166</v>
      </c>
      <c r="DH220">
        <v>15.1</v>
      </c>
      <c r="DJ220" t="s">
        <v>180</v>
      </c>
      <c r="DK220" t="s">
        <v>180</v>
      </c>
      <c r="DL220" t="s">
        <v>180</v>
      </c>
      <c r="DM220" t="s">
        <v>180</v>
      </c>
      <c r="DR220" t="s">
        <v>180</v>
      </c>
      <c r="DS220" t="s">
        <v>180</v>
      </c>
      <c r="DT220">
        <v>0.28999999999999998</v>
      </c>
      <c r="DU220">
        <v>305</v>
      </c>
      <c r="DV220">
        <v>20.059999999999999</v>
      </c>
      <c r="DW220">
        <v>42.66</v>
      </c>
      <c r="DX220">
        <v>6.14</v>
      </c>
      <c r="DY220">
        <v>26.37</v>
      </c>
      <c r="DZ220">
        <v>5.56</v>
      </c>
      <c r="EA220">
        <v>1.88</v>
      </c>
      <c r="EB220">
        <v>5.0999999999999996</v>
      </c>
      <c r="EC220">
        <v>0.81</v>
      </c>
      <c r="ED220">
        <v>5</v>
      </c>
      <c r="EE220">
        <v>1.01</v>
      </c>
      <c r="EF220">
        <v>2.96</v>
      </c>
      <c r="EG220">
        <v>0.45</v>
      </c>
      <c r="EH220">
        <v>2.82</v>
      </c>
      <c r="EI220">
        <v>0.44</v>
      </c>
      <c r="EJ220">
        <v>3.79</v>
      </c>
      <c r="EK220">
        <v>1.04</v>
      </c>
      <c r="EM220" t="s">
        <v>180</v>
      </c>
      <c r="EN220" t="s">
        <v>180</v>
      </c>
      <c r="EO220" t="s">
        <v>180</v>
      </c>
      <c r="EP220" t="s">
        <v>180</v>
      </c>
      <c r="EQ220" t="s">
        <v>180</v>
      </c>
      <c r="ER220" t="s">
        <v>180</v>
      </c>
      <c r="ET220">
        <v>3.7</v>
      </c>
      <c r="EV220">
        <v>1.53</v>
      </c>
      <c r="EW220">
        <v>0.49</v>
      </c>
      <c r="EY220" t="s">
        <v>180</v>
      </c>
      <c r="EZ220" t="s">
        <v>180</v>
      </c>
      <c r="FA220">
        <v>0.70333000000000001</v>
      </c>
      <c r="FB220" t="s">
        <v>180</v>
      </c>
      <c r="FD220" t="s">
        <v>180</v>
      </c>
      <c r="FF220" t="s">
        <v>180</v>
      </c>
      <c r="FH220" t="s">
        <v>180</v>
      </c>
      <c r="FI220" t="s">
        <v>180</v>
      </c>
      <c r="FJ220" t="s">
        <v>180</v>
      </c>
      <c r="FK220" t="s">
        <v>180</v>
      </c>
      <c r="FL220" t="s">
        <v>180</v>
      </c>
      <c r="FM220" t="s">
        <v>180</v>
      </c>
      <c r="FN220" t="s">
        <v>180</v>
      </c>
      <c r="FP220" t="s">
        <v>180</v>
      </c>
      <c r="FQ220" t="s">
        <v>180</v>
      </c>
      <c r="FR220" t="s">
        <v>180</v>
      </c>
      <c r="FS220" t="s">
        <v>180</v>
      </c>
      <c r="FT220" t="s">
        <v>180</v>
      </c>
      <c r="FU220" t="s">
        <v>180</v>
      </c>
      <c r="FV220" t="s">
        <v>3190</v>
      </c>
      <c r="FW220" t="s">
        <v>180</v>
      </c>
      <c r="FX220">
        <f t="shared" si="57"/>
        <v>5.3546099290780145</v>
      </c>
      <c r="FY220">
        <f t="shared" si="58"/>
        <v>58.865248226950357</v>
      </c>
      <c r="FZ220">
        <f t="shared" si="59"/>
        <v>7.1134751773049647</v>
      </c>
      <c r="GA220">
        <f t="shared" si="60"/>
        <v>1.9716312056737588</v>
      </c>
      <c r="GB220">
        <f t="shared" si="61"/>
        <v>1.8085106382978724</v>
      </c>
      <c r="GC220">
        <f t="shared" si="62"/>
        <v>0.4825174825174825</v>
      </c>
      <c r="GD220">
        <f t="shared" si="63"/>
        <v>24.068965517241381</v>
      </c>
      <c r="GE220">
        <f t="shared" si="64"/>
        <v>26.469472885855136</v>
      </c>
      <c r="GF220">
        <f t="shared" si="65"/>
        <v>15.204386839481556</v>
      </c>
      <c r="GG220">
        <f t="shared" si="66"/>
        <v>20.198675496688743</v>
      </c>
      <c r="GH220">
        <f t="shared" si="67"/>
        <v>8.6732301922175348E-2</v>
      </c>
      <c r="GI220">
        <f t="shared" si="68"/>
        <v>3.2450331125827812E-2</v>
      </c>
      <c r="GJ220">
        <f t="shared" si="69"/>
        <v>0.3202614379084967</v>
      </c>
      <c r="GK220">
        <f t="shared" si="70"/>
        <v>199.34640522875816</v>
      </c>
      <c r="GL220">
        <f t="shared" si="71"/>
        <v>1.328476821192053</v>
      </c>
      <c r="GM220">
        <f t="shared" si="72"/>
        <v>0.10132450331125828</v>
      </c>
      <c r="GN220">
        <f t="shared" si="73"/>
        <v>7.6271186440677971E-2</v>
      </c>
      <c r="GO220">
        <f t="shared" si="74"/>
        <v>3.6079136690647484</v>
      </c>
      <c r="GP220">
        <f t="shared" si="75"/>
        <v>0.92516799964955865</v>
      </c>
      <c r="GQ220">
        <f>(EA220/0.0735)/((DZ220/0.195*(EB220/0.295))^0.5)</f>
        <v>1.152063294697836</v>
      </c>
      <c r="GS220">
        <v>0.70333000000000001</v>
      </c>
    </row>
    <row r="221" spans="1:204">
      <c r="A221" t="s">
        <v>2198</v>
      </c>
      <c r="B221" t="s">
        <v>3183</v>
      </c>
      <c r="C221" t="s">
        <v>7210</v>
      </c>
      <c r="D221" t="s">
        <v>6959</v>
      </c>
      <c r="E221" t="s">
        <v>6959</v>
      </c>
      <c r="F221">
        <v>23</v>
      </c>
      <c r="G221">
        <v>7</v>
      </c>
      <c r="H221" t="s">
        <v>7357</v>
      </c>
      <c r="I221" t="s">
        <v>3184</v>
      </c>
      <c r="J221" t="s">
        <v>180</v>
      </c>
      <c r="K221">
        <v>44.692</v>
      </c>
      <c r="L221">
        <v>44.692</v>
      </c>
      <c r="M221">
        <v>-121.8</v>
      </c>
      <c r="N221">
        <v>-121.8</v>
      </c>
      <c r="O221" t="s">
        <v>179</v>
      </c>
      <c r="R221" t="s">
        <v>3191</v>
      </c>
      <c r="S221" t="s">
        <v>3192</v>
      </c>
      <c r="T221" t="s">
        <v>604</v>
      </c>
      <c r="V221" t="s">
        <v>180</v>
      </c>
      <c r="W221" t="s">
        <v>180</v>
      </c>
      <c r="X221" t="s">
        <v>180</v>
      </c>
      <c r="Y221" t="s">
        <v>180</v>
      </c>
      <c r="Z221" t="s">
        <v>180</v>
      </c>
      <c r="AB221" t="s">
        <v>180</v>
      </c>
      <c r="AC221" t="s">
        <v>181</v>
      </c>
      <c r="AD221" t="s">
        <v>180</v>
      </c>
      <c r="AE221" t="s">
        <v>180</v>
      </c>
      <c r="AF221" t="s">
        <v>180</v>
      </c>
      <c r="AG221" t="s">
        <v>180</v>
      </c>
      <c r="AH221" t="s">
        <v>3187</v>
      </c>
      <c r="AI221">
        <v>53.11</v>
      </c>
      <c r="AJ221">
        <v>0.92</v>
      </c>
      <c r="AK221" t="s">
        <v>180</v>
      </c>
      <c r="AL221">
        <v>18.309999999999999</v>
      </c>
      <c r="AM221" t="s">
        <v>180</v>
      </c>
      <c r="AN221">
        <v>7.98</v>
      </c>
      <c r="AQ221">
        <v>8.73</v>
      </c>
      <c r="AR221">
        <v>7.29</v>
      </c>
      <c r="AS221">
        <v>0.11</v>
      </c>
      <c r="AT221" t="s">
        <v>180</v>
      </c>
      <c r="AU221">
        <v>0.49</v>
      </c>
      <c r="AV221">
        <v>2.96</v>
      </c>
      <c r="AW221">
        <v>0.09</v>
      </c>
      <c r="AY221" t="s">
        <v>180</v>
      </c>
      <c r="AZ221" t="s">
        <v>180</v>
      </c>
      <c r="BA221">
        <v>99.190404000000001</v>
      </c>
      <c r="BC221" t="s">
        <v>180</v>
      </c>
      <c r="BD221" t="s">
        <v>180</v>
      </c>
      <c r="BE221" t="s">
        <v>180</v>
      </c>
      <c r="BI221" t="s">
        <v>180</v>
      </c>
      <c r="BK221" t="s">
        <v>180</v>
      </c>
      <c r="BL221" t="s">
        <v>180</v>
      </c>
      <c r="BN221" t="s">
        <v>180</v>
      </c>
      <c r="BO221" t="s">
        <v>180</v>
      </c>
      <c r="BP221" t="s">
        <v>180</v>
      </c>
      <c r="BQ221" t="s">
        <v>180</v>
      </c>
      <c r="BR221" t="s">
        <v>180</v>
      </c>
      <c r="BS221" t="s">
        <v>180</v>
      </c>
      <c r="BT221" t="s">
        <v>180</v>
      </c>
      <c r="BU221" t="s">
        <v>180</v>
      </c>
      <c r="BV221" t="s">
        <v>180</v>
      </c>
      <c r="BW221" t="s">
        <v>180</v>
      </c>
      <c r="BX221" t="s">
        <v>180</v>
      </c>
      <c r="BY221" t="s">
        <v>180</v>
      </c>
      <c r="BZ221" t="s">
        <v>180</v>
      </c>
      <c r="CD221" t="s">
        <v>180</v>
      </c>
      <c r="CE221" t="s">
        <v>180</v>
      </c>
      <c r="CG221" t="s">
        <v>180</v>
      </c>
      <c r="CH221" t="s">
        <v>180</v>
      </c>
      <c r="CI221" t="s">
        <v>180</v>
      </c>
      <c r="CJ221" t="s">
        <v>180</v>
      </c>
      <c r="CK221" t="s">
        <v>180</v>
      </c>
      <c r="CM221" t="s">
        <v>180</v>
      </c>
      <c r="CN221" t="s">
        <v>180</v>
      </c>
      <c r="CO221">
        <v>24.3</v>
      </c>
      <c r="CQ221">
        <v>186</v>
      </c>
      <c r="CR221">
        <v>166</v>
      </c>
      <c r="CS221" t="s">
        <v>180</v>
      </c>
      <c r="CT221" t="s">
        <v>180</v>
      </c>
      <c r="CV221">
        <v>160</v>
      </c>
      <c r="CW221">
        <v>57</v>
      </c>
      <c r="CX221">
        <v>69</v>
      </c>
      <c r="CY221">
        <v>19</v>
      </c>
      <c r="CZ221" t="s">
        <v>180</v>
      </c>
      <c r="DB221" t="s">
        <v>180</v>
      </c>
      <c r="DC221" t="s">
        <v>180</v>
      </c>
      <c r="DD221">
        <v>4</v>
      </c>
      <c r="DE221">
        <v>618</v>
      </c>
      <c r="DF221">
        <v>14</v>
      </c>
      <c r="DG221">
        <v>81</v>
      </c>
      <c r="DH221">
        <v>4</v>
      </c>
      <c r="DJ221" t="s">
        <v>180</v>
      </c>
      <c r="DK221" t="s">
        <v>180</v>
      </c>
      <c r="DL221" t="s">
        <v>180</v>
      </c>
      <c r="DM221" t="s">
        <v>180</v>
      </c>
      <c r="DR221" t="s">
        <v>180</v>
      </c>
      <c r="DS221" t="s">
        <v>180</v>
      </c>
      <c r="DU221">
        <v>168</v>
      </c>
      <c r="DV221">
        <v>7.2</v>
      </c>
      <c r="DW221">
        <v>15.5</v>
      </c>
      <c r="DY221">
        <v>10</v>
      </c>
      <c r="DZ221">
        <v>2.5499999999999998</v>
      </c>
      <c r="EA221">
        <v>0.95</v>
      </c>
      <c r="EH221">
        <v>1.47</v>
      </c>
      <c r="EI221">
        <v>0.23</v>
      </c>
      <c r="EJ221">
        <v>1.8</v>
      </c>
      <c r="EM221" t="s">
        <v>180</v>
      </c>
      <c r="EN221" t="s">
        <v>180</v>
      </c>
      <c r="EO221" t="s">
        <v>180</v>
      </c>
      <c r="EP221" t="s">
        <v>180</v>
      </c>
      <c r="EQ221" t="s">
        <v>180</v>
      </c>
      <c r="ER221" t="s">
        <v>180</v>
      </c>
      <c r="EV221">
        <v>0.75</v>
      </c>
      <c r="EX221">
        <v>0.51288999999999996</v>
      </c>
      <c r="EY221" t="s">
        <v>180</v>
      </c>
      <c r="EZ221" t="s">
        <v>180</v>
      </c>
      <c r="FA221">
        <v>0.70333999999999997</v>
      </c>
      <c r="FB221" t="s">
        <v>180</v>
      </c>
      <c r="FC221">
        <v>18.777999999999999</v>
      </c>
      <c r="FD221" t="s">
        <v>180</v>
      </c>
      <c r="FE221">
        <v>15.566000000000001</v>
      </c>
      <c r="FF221" t="s">
        <v>180</v>
      </c>
      <c r="FG221">
        <v>38.39</v>
      </c>
      <c r="FH221" t="s">
        <v>180</v>
      </c>
      <c r="FI221" t="s">
        <v>180</v>
      </c>
      <c r="FJ221" t="s">
        <v>180</v>
      </c>
      <c r="FK221" t="s">
        <v>180</v>
      </c>
      <c r="FL221" t="s">
        <v>180</v>
      </c>
      <c r="FM221" t="s">
        <v>180</v>
      </c>
      <c r="FN221" t="s">
        <v>180</v>
      </c>
      <c r="FP221" t="s">
        <v>180</v>
      </c>
      <c r="FQ221" t="s">
        <v>180</v>
      </c>
      <c r="FR221" t="s">
        <v>180</v>
      </c>
      <c r="FS221" t="s">
        <v>180</v>
      </c>
      <c r="FT221" t="s">
        <v>180</v>
      </c>
      <c r="FU221" t="s">
        <v>180</v>
      </c>
      <c r="FV221" t="s">
        <v>3193</v>
      </c>
      <c r="FW221" t="s">
        <v>180</v>
      </c>
      <c r="FX221">
        <f t="shared" si="57"/>
        <v>2.7210884353741496</v>
      </c>
      <c r="FY221">
        <f t="shared" si="58"/>
        <v>55.102040816326529</v>
      </c>
      <c r="FZ221">
        <f t="shared" si="59"/>
        <v>4.8979591836734695</v>
      </c>
      <c r="GA221">
        <f t="shared" si="60"/>
        <v>1.7346938775510203</v>
      </c>
      <c r="GC221">
        <f t="shared" si="62"/>
        <v>0.53260869565217384</v>
      </c>
      <c r="GD221">
        <f t="shared" si="63"/>
        <v>44.142857142857146</v>
      </c>
      <c r="GE221">
        <f t="shared" si="64"/>
        <v>61.8</v>
      </c>
      <c r="GF221">
        <f t="shared" si="65"/>
        <v>23.333333333333332</v>
      </c>
      <c r="GG221">
        <f t="shared" si="66"/>
        <v>42</v>
      </c>
      <c r="GK221">
        <f t="shared" si="70"/>
        <v>224</v>
      </c>
      <c r="GL221">
        <f t="shared" si="71"/>
        <v>1.8</v>
      </c>
      <c r="GM221">
        <f t="shared" si="72"/>
        <v>0.1875</v>
      </c>
      <c r="GN221">
        <f t="shared" si="73"/>
        <v>0.10416666666666666</v>
      </c>
      <c r="GO221">
        <f t="shared" si="74"/>
        <v>2.8235294117647061</v>
      </c>
      <c r="GQ221" t="e">
        <f>(EA221/0.0735)/((DZ221/0.195*(EB221/0.295))^0.5)</f>
        <v>#DIV/0!</v>
      </c>
      <c r="GR221">
        <v>0.51288999999999996</v>
      </c>
      <c r="GS221">
        <v>0.70333999999999997</v>
      </c>
      <c r="GT221">
        <v>18.777999999999999</v>
      </c>
      <c r="GU221">
        <v>15.566000000000001</v>
      </c>
      <c r="GV221">
        <v>38.39</v>
      </c>
    </row>
    <row r="222" spans="1:204">
      <c r="A222" t="s">
        <v>2198</v>
      </c>
      <c r="B222" t="s">
        <v>2241</v>
      </c>
      <c r="C222" t="s">
        <v>7210</v>
      </c>
      <c r="D222" t="s">
        <v>6953</v>
      </c>
      <c r="E222" t="s">
        <v>6953</v>
      </c>
      <c r="F222">
        <v>24</v>
      </c>
      <c r="G222">
        <v>7</v>
      </c>
      <c r="H222" t="s">
        <v>7357</v>
      </c>
      <c r="I222" t="s">
        <v>2242</v>
      </c>
      <c r="J222" t="s">
        <v>180</v>
      </c>
      <c r="K222">
        <v>44.17</v>
      </c>
      <c r="L222">
        <v>44.17</v>
      </c>
      <c r="M222">
        <v>-121.5</v>
      </c>
      <c r="N222">
        <v>-121.5</v>
      </c>
      <c r="O222" t="s">
        <v>179</v>
      </c>
      <c r="R222" t="s">
        <v>2243</v>
      </c>
      <c r="S222" t="s">
        <v>2244</v>
      </c>
      <c r="T222" t="s">
        <v>604</v>
      </c>
      <c r="U222" t="s">
        <v>2245</v>
      </c>
      <c r="V222" t="s">
        <v>2246</v>
      </c>
      <c r="W222" t="s">
        <v>180</v>
      </c>
      <c r="X222" t="s">
        <v>180</v>
      </c>
      <c r="Y222" t="s">
        <v>180</v>
      </c>
      <c r="Z222" t="s">
        <v>180</v>
      </c>
      <c r="AB222" t="s">
        <v>180</v>
      </c>
      <c r="AC222" t="s">
        <v>181</v>
      </c>
      <c r="AD222" t="s">
        <v>180</v>
      </c>
      <c r="AE222" t="s">
        <v>180</v>
      </c>
      <c r="AF222" t="s">
        <v>180</v>
      </c>
      <c r="AG222" t="s">
        <v>180</v>
      </c>
      <c r="AH222" t="s">
        <v>2247</v>
      </c>
      <c r="AI222">
        <v>50.98</v>
      </c>
      <c r="AJ222">
        <v>1.1499999999999999</v>
      </c>
      <c r="AK222" t="s">
        <v>180</v>
      </c>
      <c r="AL222">
        <v>15.67</v>
      </c>
      <c r="AM222" t="s">
        <v>180</v>
      </c>
      <c r="AP222">
        <v>8.86</v>
      </c>
      <c r="AQ222">
        <v>8.6999999999999993</v>
      </c>
      <c r="AR222">
        <v>8.83</v>
      </c>
      <c r="AS222">
        <v>0.14000000000000001</v>
      </c>
      <c r="AT222" t="s">
        <v>180</v>
      </c>
      <c r="AU222">
        <v>1.2</v>
      </c>
      <c r="AV222">
        <v>2.9</v>
      </c>
      <c r="AW222">
        <v>0.28999999999999998</v>
      </c>
      <c r="AY222" t="s">
        <v>180</v>
      </c>
      <c r="AZ222" t="s">
        <v>180</v>
      </c>
      <c r="BA222">
        <v>98.720000000000013</v>
      </c>
      <c r="BC222" t="s">
        <v>180</v>
      </c>
      <c r="BD222" t="s">
        <v>180</v>
      </c>
      <c r="BE222" t="s">
        <v>180</v>
      </c>
      <c r="BI222" t="s">
        <v>180</v>
      </c>
      <c r="BK222" t="s">
        <v>180</v>
      </c>
      <c r="BL222" t="s">
        <v>180</v>
      </c>
      <c r="BM222">
        <v>0.39</v>
      </c>
      <c r="BN222" t="s">
        <v>180</v>
      </c>
      <c r="BO222" t="s">
        <v>180</v>
      </c>
      <c r="BP222" t="s">
        <v>180</v>
      </c>
      <c r="BQ222" t="s">
        <v>180</v>
      </c>
      <c r="BR222" t="s">
        <v>180</v>
      </c>
      <c r="BS222" t="s">
        <v>180</v>
      </c>
      <c r="BT222" t="s">
        <v>180</v>
      </c>
      <c r="BU222" t="s">
        <v>180</v>
      </c>
      <c r="BV222" t="s">
        <v>180</v>
      </c>
      <c r="BW222" t="s">
        <v>180</v>
      </c>
      <c r="BX222" t="s">
        <v>180</v>
      </c>
      <c r="BY222" t="s">
        <v>180</v>
      </c>
      <c r="BZ222" t="s">
        <v>180</v>
      </c>
      <c r="CD222" t="s">
        <v>180</v>
      </c>
      <c r="CE222" t="s">
        <v>180</v>
      </c>
      <c r="CG222" t="s">
        <v>180</v>
      </c>
      <c r="CH222" t="s">
        <v>180</v>
      </c>
      <c r="CI222" t="s">
        <v>180</v>
      </c>
      <c r="CJ222" t="s">
        <v>180</v>
      </c>
      <c r="CK222" t="s">
        <v>180</v>
      </c>
      <c r="CM222" t="s">
        <v>180</v>
      </c>
      <c r="CN222" t="s">
        <v>180</v>
      </c>
      <c r="CQ222">
        <v>150</v>
      </c>
      <c r="CR222">
        <v>411</v>
      </c>
      <c r="CS222" t="s">
        <v>180</v>
      </c>
      <c r="CT222" t="s">
        <v>180</v>
      </c>
      <c r="CU222">
        <v>41</v>
      </c>
      <c r="CV222">
        <v>85</v>
      </c>
      <c r="CW222">
        <v>20</v>
      </c>
      <c r="CX222">
        <v>70</v>
      </c>
      <c r="CY222">
        <v>19</v>
      </c>
      <c r="CZ222" t="s">
        <v>180</v>
      </c>
      <c r="DB222" t="s">
        <v>180</v>
      </c>
      <c r="DC222" t="s">
        <v>180</v>
      </c>
      <c r="DD222">
        <v>22</v>
      </c>
      <c r="DE222">
        <v>728</v>
      </c>
      <c r="DF222">
        <v>22.5</v>
      </c>
      <c r="DG222">
        <v>166</v>
      </c>
      <c r="DH222">
        <v>7</v>
      </c>
      <c r="DJ222" t="s">
        <v>180</v>
      </c>
      <c r="DK222" t="s">
        <v>180</v>
      </c>
      <c r="DL222" t="s">
        <v>180</v>
      </c>
      <c r="DM222" t="s">
        <v>180</v>
      </c>
      <c r="DR222" t="s">
        <v>180</v>
      </c>
      <c r="DS222" t="s">
        <v>180</v>
      </c>
      <c r="DT222">
        <v>0.5</v>
      </c>
      <c r="DU222">
        <v>369</v>
      </c>
      <c r="DV222">
        <v>23</v>
      </c>
      <c r="DW222">
        <v>55.5</v>
      </c>
      <c r="DX222">
        <v>7.3</v>
      </c>
      <c r="DY222">
        <v>27</v>
      </c>
      <c r="DZ222">
        <v>5.3</v>
      </c>
      <c r="EA222">
        <v>1.6</v>
      </c>
      <c r="EB222">
        <v>4.3</v>
      </c>
      <c r="EC222">
        <v>0.7</v>
      </c>
      <c r="ED222">
        <v>4.2</v>
      </c>
      <c r="EE222">
        <v>0.8</v>
      </c>
      <c r="EF222">
        <v>2.5</v>
      </c>
      <c r="EG222">
        <v>0.4</v>
      </c>
      <c r="EH222">
        <v>2.2999999999999998</v>
      </c>
      <c r="EI222">
        <v>0.4</v>
      </c>
      <c r="EJ222">
        <v>5</v>
      </c>
      <c r="EK222">
        <v>0.5</v>
      </c>
      <c r="EM222" t="s">
        <v>180</v>
      </c>
      <c r="EN222" t="s">
        <v>180</v>
      </c>
      <c r="EO222" t="s">
        <v>180</v>
      </c>
      <c r="EP222" t="s">
        <v>180</v>
      </c>
      <c r="EQ222" t="s">
        <v>180</v>
      </c>
      <c r="ER222" t="s">
        <v>180</v>
      </c>
      <c r="EV222">
        <v>3</v>
      </c>
      <c r="EW222">
        <v>1</v>
      </c>
      <c r="EY222" t="s">
        <v>180</v>
      </c>
      <c r="EZ222" t="s">
        <v>180</v>
      </c>
      <c r="FB222" t="s">
        <v>180</v>
      </c>
      <c r="FD222" t="s">
        <v>180</v>
      </c>
      <c r="FF222" t="s">
        <v>180</v>
      </c>
      <c r="FH222" t="s">
        <v>180</v>
      </c>
      <c r="FI222" t="s">
        <v>180</v>
      </c>
      <c r="FJ222" t="s">
        <v>180</v>
      </c>
      <c r="FK222" t="s">
        <v>180</v>
      </c>
      <c r="FL222" t="s">
        <v>180</v>
      </c>
      <c r="FM222" t="s">
        <v>180</v>
      </c>
      <c r="FN222" t="s">
        <v>180</v>
      </c>
      <c r="FP222" t="s">
        <v>180</v>
      </c>
      <c r="FQ222" t="s">
        <v>180</v>
      </c>
      <c r="FR222" t="s">
        <v>180</v>
      </c>
      <c r="FS222" t="s">
        <v>180</v>
      </c>
      <c r="FT222" t="s">
        <v>180</v>
      </c>
      <c r="FU222" t="s">
        <v>180</v>
      </c>
      <c r="FV222" t="s">
        <v>2248</v>
      </c>
      <c r="FW222" t="s">
        <v>180</v>
      </c>
      <c r="FX222">
        <f t="shared" si="57"/>
        <v>3.0434782608695654</v>
      </c>
      <c r="FY222">
        <f t="shared" si="58"/>
        <v>72.173913043478265</v>
      </c>
      <c r="FZ222">
        <f t="shared" si="59"/>
        <v>10</v>
      </c>
      <c r="GA222">
        <f t="shared" si="60"/>
        <v>2.3043478260869565</v>
      </c>
      <c r="GB222">
        <f t="shared" si="61"/>
        <v>1.8695652173913044</v>
      </c>
      <c r="GC222">
        <f t="shared" si="62"/>
        <v>1.0434782608695652</v>
      </c>
      <c r="GD222">
        <f t="shared" si="63"/>
        <v>32.355555555555554</v>
      </c>
      <c r="GE222">
        <f t="shared" si="64"/>
        <v>26.962962962962962</v>
      </c>
      <c r="GF222">
        <f t="shared" si="65"/>
        <v>16.043478260869566</v>
      </c>
      <c r="GG222">
        <f t="shared" si="66"/>
        <v>52.714285714285715</v>
      </c>
      <c r="GI222">
        <f t="shared" si="68"/>
        <v>0.14285714285714285</v>
      </c>
      <c r="GJ222">
        <f t="shared" si="69"/>
        <v>0.33333333333333331</v>
      </c>
      <c r="GK222">
        <f t="shared" si="70"/>
        <v>123</v>
      </c>
      <c r="GL222">
        <f t="shared" si="71"/>
        <v>3.2857142857142856</v>
      </c>
      <c r="GM222">
        <f t="shared" si="72"/>
        <v>0.42857142857142855</v>
      </c>
      <c r="GN222">
        <f t="shared" si="73"/>
        <v>0.13043478260869565</v>
      </c>
      <c r="GO222">
        <f t="shared" si="74"/>
        <v>4.3396226415094343</v>
      </c>
      <c r="GP222">
        <f t="shared" si="75"/>
        <v>1.0309011795312679</v>
      </c>
      <c r="GQ222">
        <f>(EA222/0.0735)/((DZ222/0.195*(EB222/0.295))^0.5)</f>
        <v>1.0936762839095215</v>
      </c>
    </row>
    <row r="223" spans="1:204">
      <c r="A223" t="s">
        <v>2198</v>
      </c>
      <c r="B223" t="s">
        <v>2241</v>
      </c>
      <c r="C223" t="s">
        <v>7210</v>
      </c>
      <c r="D223" t="s">
        <v>6953</v>
      </c>
      <c r="E223" t="s">
        <v>6953</v>
      </c>
      <c r="F223">
        <v>24</v>
      </c>
      <c r="G223">
        <v>7</v>
      </c>
      <c r="H223" t="s">
        <v>7357</v>
      </c>
      <c r="I223" t="s">
        <v>2242</v>
      </c>
      <c r="J223" t="s">
        <v>180</v>
      </c>
      <c r="K223">
        <v>44.17</v>
      </c>
      <c r="L223">
        <v>44.17</v>
      </c>
      <c r="M223">
        <v>-121.5</v>
      </c>
      <c r="N223">
        <v>-121.5</v>
      </c>
      <c r="O223" t="s">
        <v>179</v>
      </c>
      <c r="R223" t="s">
        <v>2249</v>
      </c>
      <c r="S223" t="s">
        <v>2244</v>
      </c>
      <c r="T223" t="s">
        <v>604</v>
      </c>
      <c r="U223" t="s">
        <v>2245</v>
      </c>
      <c r="V223" t="s">
        <v>2246</v>
      </c>
      <c r="W223" t="s">
        <v>180</v>
      </c>
      <c r="X223" t="s">
        <v>180</v>
      </c>
      <c r="Y223" t="s">
        <v>180</v>
      </c>
      <c r="Z223" t="s">
        <v>180</v>
      </c>
      <c r="AB223" t="s">
        <v>180</v>
      </c>
      <c r="AC223" t="s">
        <v>181</v>
      </c>
      <c r="AD223" t="s">
        <v>180</v>
      </c>
      <c r="AE223" t="s">
        <v>180</v>
      </c>
      <c r="AF223" t="s">
        <v>180</v>
      </c>
      <c r="AG223" t="s">
        <v>180</v>
      </c>
      <c r="AH223" t="s">
        <v>2247</v>
      </c>
      <c r="AI223">
        <v>50.56</v>
      </c>
      <c r="AJ223">
        <v>1.0900000000000001</v>
      </c>
      <c r="AK223" t="s">
        <v>180</v>
      </c>
      <c r="AL223">
        <v>15.55</v>
      </c>
      <c r="AM223" t="s">
        <v>180</v>
      </c>
      <c r="AP223">
        <v>8.42</v>
      </c>
      <c r="AQ223">
        <v>8.33</v>
      </c>
      <c r="AR223">
        <v>9.57</v>
      </c>
      <c r="AS223">
        <v>0.14000000000000001</v>
      </c>
      <c r="AT223" t="s">
        <v>180</v>
      </c>
      <c r="AU223">
        <v>1.02</v>
      </c>
      <c r="AV223">
        <v>2.82</v>
      </c>
      <c r="AW223">
        <v>0.28000000000000003</v>
      </c>
      <c r="AY223" t="s">
        <v>180</v>
      </c>
      <c r="AZ223" t="s">
        <v>180</v>
      </c>
      <c r="BA223">
        <v>97.78</v>
      </c>
      <c r="BC223" t="s">
        <v>180</v>
      </c>
      <c r="BD223" t="s">
        <v>180</v>
      </c>
      <c r="BE223" t="s">
        <v>180</v>
      </c>
      <c r="BI223" t="s">
        <v>180</v>
      </c>
      <c r="BK223" t="s">
        <v>180</v>
      </c>
      <c r="BL223" t="s">
        <v>180</v>
      </c>
      <c r="BM223">
        <v>0.51</v>
      </c>
      <c r="BN223" t="s">
        <v>180</v>
      </c>
      <c r="BO223" t="s">
        <v>180</v>
      </c>
      <c r="BP223" t="s">
        <v>180</v>
      </c>
      <c r="BQ223" t="s">
        <v>180</v>
      </c>
      <c r="BR223" t="s">
        <v>180</v>
      </c>
      <c r="BS223" t="s">
        <v>180</v>
      </c>
      <c r="BT223" t="s">
        <v>180</v>
      </c>
      <c r="BU223" t="s">
        <v>180</v>
      </c>
      <c r="BV223" t="s">
        <v>180</v>
      </c>
      <c r="BW223" t="s">
        <v>180</v>
      </c>
      <c r="BX223" t="s">
        <v>180</v>
      </c>
      <c r="BY223" t="s">
        <v>180</v>
      </c>
      <c r="BZ223" t="s">
        <v>180</v>
      </c>
      <c r="CD223" t="s">
        <v>180</v>
      </c>
      <c r="CE223" t="s">
        <v>180</v>
      </c>
      <c r="CG223" t="s">
        <v>180</v>
      </c>
      <c r="CH223" t="s">
        <v>180</v>
      </c>
      <c r="CI223" t="s">
        <v>180</v>
      </c>
      <c r="CJ223" t="s">
        <v>180</v>
      </c>
      <c r="CK223" t="s">
        <v>180</v>
      </c>
      <c r="CM223" t="s">
        <v>180</v>
      </c>
      <c r="CN223" t="s">
        <v>180</v>
      </c>
      <c r="CQ223">
        <v>135</v>
      </c>
      <c r="CR223">
        <v>479</v>
      </c>
      <c r="CS223" t="s">
        <v>180</v>
      </c>
      <c r="CT223" t="s">
        <v>180</v>
      </c>
      <c r="CU223">
        <v>41.5</v>
      </c>
      <c r="CV223">
        <v>130</v>
      </c>
      <c r="CW223">
        <v>30</v>
      </c>
      <c r="CX223">
        <v>75</v>
      </c>
      <c r="CY223">
        <v>20</v>
      </c>
      <c r="CZ223" t="s">
        <v>180</v>
      </c>
      <c r="DB223" t="s">
        <v>180</v>
      </c>
      <c r="DC223" t="s">
        <v>180</v>
      </c>
      <c r="DD223">
        <v>17.600000000000001</v>
      </c>
      <c r="DE223">
        <v>718</v>
      </c>
      <c r="DF223">
        <v>21.5</v>
      </c>
      <c r="DG223">
        <v>150</v>
      </c>
      <c r="DH223">
        <v>8</v>
      </c>
      <c r="DJ223" t="s">
        <v>180</v>
      </c>
      <c r="DK223" t="s">
        <v>180</v>
      </c>
      <c r="DL223" t="s">
        <v>180</v>
      </c>
      <c r="DM223" t="s">
        <v>180</v>
      </c>
      <c r="DR223" t="s">
        <v>180</v>
      </c>
      <c r="DS223" t="s">
        <v>180</v>
      </c>
      <c r="DT223">
        <v>0.6</v>
      </c>
      <c r="DU223">
        <v>360</v>
      </c>
      <c r="DV223">
        <v>24.5</v>
      </c>
      <c r="DW223">
        <v>56</v>
      </c>
      <c r="DX223">
        <v>7.5</v>
      </c>
      <c r="DY223">
        <v>26.5</v>
      </c>
      <c r="DZ223">
        <v>5.2</v>
      </c>
      <c r="EA223">
        <v>1.6</v>
      </c>
      <c r="EB223">
        <v>4.5999999999999996</v>
      </c>
      <c r="EC223">
        <v>0.7</v>
      </c>
      <c r="ED223">
        <v>3.7</v>
      </c>
      <c r="EE223">
        <v>0.8</v>
      </c>
      <c r="EF223">
        <v>2.4</v>
      </c>
      <c r="EG223">
        <v>0.4</v>
      </c>
      <c r="EH223">
        <v>2.1</v>
      </c>
      <c r="EI223">
        <v>0.4</v>
      </c>
      <c r="EJ223">
        <v>4</v>
      </c>
      <c r="EK223">
        <v>0.5</v>
      </c>
      <c r="EM223" t="s">
        <v>180</v>
      </c>
      <c r="EN223" t="s">
        <v>180</v>
      </c>
      <c r="EO223" t="s">
        <v>180</v>
      </c>
      <c r="EP223" t="s">
        <v>180</v>
      </c>
      <c r="EQ223" t="s">
        <v>180</v>
      </c>
      <c r="ER223" t="s">
        <v>180</v>
      </c>
      <c r="EV223">
        <v>4</v>
      </c>
      <c r="EW223">
        <v>1.5</v>
      </c>
      <c r="EY223" t="s">
        <v>180</v>
      </c>
      <c r="EZ223" t="s">
        <v>180</v>
      </c>
      <c r="FB223" t="s">
        <v>180</v>
      </c>
      <c r="FD223" t="s">
        <v>180</v>
      </c>
      <c r="FF223" t="s">
        <v>180</v>
      </c>
      <c r="FH223" t="s">
        <v>180</v>
      </c>
      <c r="FI223" t="s">
        <v>180</v>
      </c>
      <c r="FJ223" t="s">
        <v>180</v>
      </c>
      <c r="FK223" t="s">
        <v>180</v>
      </c>
      <c r="FL223" t="s">
        <v>180</v>
      </c>
      <c r="FM223" t="s">
        <v>180</v>
      </c>
      <c r="FN223" t="s">
        <v>180</v>
      </c>
      <c r="FP223" t="s">
        <v>180</v>
      </c>
      <c r="FQ223" t="s">
        <v>180</v>
      </c>
      <c r="FR223" t="s">
        <v>180</v>
      </c>
      <c r="FS223" t="s">
        <v>180</v>
      </c>
      <c r="FT223" t="s">
        <v>180</v>
      </c>
      <c r="FU223" t="s">
        <v>180</v>
      </c>
      <c r="FV223" t="s">
        <v>2250</v>
      </c>
      <c r="FW223" t="s">
        <v>180</v>
      </c>
      <c r="FX223">
        <f t="shared" si="57"/>
        <v>3.8095238095238093</v>
      </c>
      <c r="FY223">
        <f t="shared" si="58"/>
        <v>71.428571428571431</v>
      </c>
      <c r="FZ223">
        <f t="shared" si="59"/>
        <v>11.666666666666666</v>
      </c>
      <c r="GA223">
        <f t="shared" si="60"/>
        <v>2.4761904761904763</v>
      </c>
      <c r="GB223">
        <f t="shared" si="61"/>
        <v>2.1904761904761902</v>
      </c>
      <c r="GC223">
        <f t="shared" si="62"/>
        <v>0.93577981651376141</v>
      </c>
      <c r="GD223">
        <f t="shared" si="63"/>
        <v>33.395348837209305</v>
      </c>
      <c r="GE223">
        <f t="shared" si="64"/>
        <v>27.09433962264151</v>
      </c>
      <c r="GF223">
        <f t="shared" si="65"/>
        <v>14.693877551020408</v>
      </c>
      <c r="GG223">
        <f t="shared" si="66"/>
        <v>45</v>
      </c>
      <c r="GI223">
        <f t="shared" si="68"/>
        <v>0.1875</v>
      </c>
      <c r="GJ223">
        <f t="shared" si="69"/>
        <v>0.375</v>
      </c>
      <c r="GK223">
        <f t="shared" si="70"/>
        <v>90</v>
      </c>
      <c r="GL223">
        <f t="shared" si="71"/>
        <v>3.0625</v>
      </c>
      <c r="GM223">
        <f t="shared" si="72"/>
        <v>0.5</v>
      </c>
      <c r="GN223">
        <f t="shared" si="73"/>
        <v>0.16326530612244897</v>
      </c>
      <c r="GO223">
        <f t="shared" si="74"/>
        <v>4.7115384615384617</v>
      </c>
      <c r="GP223">
        <f t="shared" si="75"/>
        <v>0.99431445848979771</v>
      </c>
      <c r="GQ223">
        <f>(EA223/0.0735)/((DZ223/0.195*(EB223/0.295))^0.5)</f>
        <v>1.067530690870685</v>
      </c>
    </row>
    <row r="224" spans="1:204">
      <c r="A224" t="s">
        <v>2198</v>
      </c>
      <c r="B224" t="s">
        <v>2241</v>
      </c>
      <c r="C224" t="s">
        <v>7210</v>
      </c>
      <c r="D224" t="s">
        <v>6953</v>
      </c>
      <c r="E224" t="s">
        <v>6953</v>
      </c>
      <c r="F224">
        <v>24</v>
      </c>
      <c r="G224">
        <v>7</v>
      </c>
      <c r="H224" t="s">
        <v>7357</v>
      </c>
      <c r="I224" t="s">
        <v>2242</v>
      </c>
      <c r="J224" t="s">
        <v>180</v>
      </c>
      <c r="K224">
        <v>44.17</v>
      </c>
      <c r="L224">
        <v>44.17</v>
      </c>
      <c r="M224">
        <v>-121.5</v>
      </c>
      <c r="N224">
        <v>-121.5</v>
      </c>
      <c r="O224" t="s">
        <v>179</v>
      </c>
      <c r="R224" t="s">
        <v>2251</v>
      </c>
      <c r="S224" t="s">
        <v>2244</v>
      </c>
      <c r="T224" t="s">
        <v>604</v>
      </c>
      <c r="U224" t="s">
        <v>2245</v>
      </c>
      <c r="V224" t="s">
        <v>2246</v>
      </c>
      <c r="W224" t="s">
        <v>180</v>
      </c>
      <c r="X224" t="s">
        <v>180</v>
      </c>
      <c r="Y224" t="s">
        <v>180</v>
      </c>
      <c r="Z224" t="s">
        <v>180</v>
      </c>
      <c r="AB224" t="s">
        <v>180</v>
      </c>
      <c r="AC224" t="s">
        <v>181</v>
      </c>
      <c r="AD224" t="s">
        <v>180</v>
      </c>
      <c r="AE224" t="s">
        <v>180</v>
      </c>
      <c r="AF224" t="s">
        <v>180</v>
      </c>
      <c r="AG224" t="s">
        <v>180</v>
      </c>
      <c r="AH224" t="s">
        <v>2247</v>
      </c>
      <c r="AI224">
        <v>52.51</v>
      </c>
      <c r="AJ224">
        <v>1.25</v>
      </c>
      <c r="AK224" t="s">
        <v>180</v>
      </c>
      <c r="AL224">
        <v>15.34</v>
      </c>
      <c r="AM224" t="s">
        <v>180</v>
      </c>
      <c r="AP224">
        <v>8.01</v>
      </c>
      <c r="AQ224">
        <v>7.65</v>
      </c>
      <c r="AR224">
        <v>9.07</v>
      </c>
      <c r="AS224">
        <v>0.13</v>
      </c>
      <c r="AT224" t="s">
        <v>180</v>
      </c>
      <c r="AU224">
        <v>1.43</v>
      </c>
      <c r="AV224">
        <v>3.21</v>
      </c>
      <c r="AW224">
        <v>0.36</v>
      </c>
      <c r="AY224" t="s">
        <v>180</v>
      </c>
      <c r="AZ224" t="s">
        <v>180</v>
      </c>
      <c r="BA224">
        <v>98.960000000000008</v>
      </c>
      <c r="BC224" t="s">
        <v>180</v>
      </c>
      <c r="BD224" t="s">
        <v>180</v>
      </c>
      <c r="BE224" t="s">
        <v>180</v>
      </c>
      <c r="BI224" t="s">
        <v>180</v>
      </c>
      <c r="BK224" t="s">
        <v>180</v>
      </c>
      <c r="BL224" t="s">
        <v>180</v>
      </c>
      <c r="BM224">
        <v>0</v>
      </c>
      <c r="BN224" t="s">
        <v>180</v>
      </c>
      <c r="BO224" t="s">
        <v>180</v>
      </c>
      <c r="BP224" t="s">
        <v>180</v>
      </c>
      <c r="BQ224" t="s">
        <v>180</v>
      </c>
      <c r="BR224" t="s">
        <v>180</v>
      </c>
      <c r="BS224" t="s">
        <v>180</v>
      </c>
      <c r="BT224" t="s">
        <v>180</v>
      </c>
      <c r="BU224" t="s">
        <v>180</v>
      </c>
      <c r="BV224" t="s">
        <v>180</v>
      </c>
      <c r="BW224" t="s">
        <v>180</v>
      </c>
      <c r="BX224" t="s">
        <v>180</v>
      </c>
      <c r="BY224" t="s">
        <v>180</v>
      </c>
      <c r="BZ224" t="s">
        <v>180</v>
      </c>
      <c r="CD224" t="s">
        <v>180</v>
      </c>
      <c r="CE224" t="s">
        <v>180</v>
      </c>
      <c r="CG224" t="s">
        <v>180</v>
      </c>
      <c r="CH224" t="s">
        <v>180</v>
      </c>
      <c r="CI224" t="s">
        <v>180</v>
      </c>
      <c r="CJ224" t="s">
        <v>180</v>
      </c>
      <c r="CK224" t="s">
        <v>180</v>
      </c>
      <c r="CM224" t="s">
        <v>180</v>
      </c>
      <c r="CN224" t="s">
        <v>180</v>
      </c>
      <c r="CQ224">
        <v>135</v>
      </c>
      <c r="CR224">
        <v>479</v>
      </c>
      <c r="CS224" t="s">
        <v>180</v>
      </c>
      <c r="CT224" t="s">
        <v>180</v>
      </c>
      <c r="CU224">
        <v>38</v>
      </c>
      <c r="CV224">
        <v>190</v>
      </c>
      <c r="CW224">
        <v>35</v>
      </c>
      <c r="CX224">
        <v>90</v>
      </c>
      <c r="CY224">
        <v>20</v>
      </c>
      <c r="CZ224" t="s">
        <v>180</v>
      </c>
      <c r="DB224" t="s">
        <v>180</v>
      </c>
      <c r="DC224" t="s">
        <v>180</v>
      </c>
      <c r="DD224">
        <v>30.8</v>
      </c>
      <c r="DE224">
        <v>763</v>
      </c>
      <c r="DF224">
        <v>19.5</v>
      </c>
      <c r="DG224">
        <v>157</v>
      </c>
      <c r="DH224">
        <v>13</v>
      </c>
      <c r="DJ224" t="s">
        <v>180</v>
      </c>
      <c r="DK224" t="s">
        <v>180</v>
      </c>
      <c r="DL224" t="s">
        <v>180</v>
      </c>
      <c r="DM224" t="s">
        <v>180</v>
      </c>
      <c r="DR224" t="s">
        <v>180</v>
      </c>
      <c r="DS224" t="s">
        <v>180</v>
      </c>
      <c r="DT224">
        <v>1.1000000000000001</v>
      </c>
      <c r="DU224">
        <v>450</v>
      </c>
      <c r="DV224">
        <v>26</v>
      </c>
      <c r="DW224">
        <v>59.5</v>
      </c>
      <c r="DX224">
        <v>7.9</v>
      </c>
      <c r="DY224">
        <v>27.5</v>
      </c>
      <c r="DZ224">
        <v>6.1</v>
      </c>
      <c r="EA224">
        <v>1.6</v>
      </c>
      <c r="EB224">
        <v>4.5</v>
      </c>
      <c r="EC224">
        <v>0.7</v>
      </c>
      <c r="ED224">
        <v>3.5</v>
      </c>
      <c r="EE224">
        <v>0.8</v>
      </c>
      <c r="EF224">
        <v>2.1</v>
      </c>
      <c r="EG224">
        <v>0.2</v>
      </c>
      <c r="EH224">
        <v>1.8</v>
      </c>
      <c r="EI224">
        <v>0.3</v>
      </c>
      <c r="EJ224">
        <v>4</v>
      </c>
      <c r="EK224">
        <v>1</v>
      </c>
      <c r="EM224" t="s">
        <v>180</v>
      </c>
      <c r="EN224" t="s">
        <v>180</v>
      </c>
      <c r="EO224" t="s">
        <v>180</v>
      </c>
      <c r="EP224" t="s">
        <v>180</v>
      </c>
      <c r="EQ224" t="s">
        <v>180</v>
      </c>
      <c r="ER224" t="s">
        <v>180</v>
      </c>
      <c r="EV224">
        <v>4</v>
      </c>
      <c r="EW224">
        <v>1.5</v>
      </c>
      <c r="EY224" t="s">
        <v>180</v>
      </c>
      <c r="EZ224" t="s">
        <v>180</v>
      </c>
      <c r="FB224" t="s">
        <v>180</v>
      </c>
      <c r="FD224" t="s">
        <v>180</v>
      </c>
      <c r="FF224" t="s">
        <v>180</v>
      </c>
      <c r="FH224" t="s">
        <v>180</v>
      </c>
      <c r="FI224" t="s">
        <v>180</v>
      </c>
      <c r="FJ224" t="s">
        <v>180</v>
      </c>
      <c r="FK224" t="s">
        <v>180</v>
      </c>
      <c r="FL224" t="s">
        <v>180</v>
      </c>
      <c r="FM224" t="s">
        <v>180</v>
      </c>
      <c r="FN224" t="s">
        <v>180</v>
      </c>
      <c r="FP224" t="s">
        <v>180</v>
      </c>
      <c r="FQ224" t="s">
        <v>180</v>
      </c>
      <c r="FR224" t="s">
        <v>180</v>
      </c>
      <c r="FS224" t="s">
        <v>180</v>
      </c>
      <c r="FT224" t="s">
        <v>180</v>
      </c>
      <c r="FU224" t="s">
        <v>180</v>
      </c>
      <c r="FV224" t="s">
        <v>2252</v>
      </c>
      <c r="FW224" t="s">
        <v>180</v>
      </c>
      <c r="FX224">
        <f t="shared" si="57"/>
        <v>7.2222222222222223</v>
      </c>
      <c r="FY224">
        <f t="shared" si="58"/>
        <v>87.222222222222214</v>
      </c>
      <c r="FZ224">
        <f t="shared" si="59"/>
        <v>14.444444444444445</v>
      </c>
      <c r="GA224">
        <f t="shared" si="60"/>
        <v>3.3888888888888884</v>
      </c>
      <c r="GB224">
        <f t="shared" si="61"/>
        <v>2.5</v>
      </c>
      <c r="GC224">
        <f t="shared" si="62"/>
        <v>1.1439999999999999</v>
      </c>
      <c r="GD224">
        <f t="shared" si="63"/>
        <v>39.128205128205131</v>
      </c>
      <c r="GE224">
        <f t="shared" si="64"/>
        <v>27.745454545454546</v>
      </c>
      <c r="GF224">
        <f t="shared" si="65"/>
        <v>17.307692307692307</v>
      </c>
      <c r="GG224">
        <f t="shared" si="66"/>
        <v>34.615384615384613</v>
      </c>
      <c r="GI224">
        <f t="shared" si="68"/>
        <v>0.11538461538461539</v>
      </c>
      <c r="GJ224">
        <f t="shared" si="69"/>
        <v>0.375</v>
      </c>
      <c r="GK224">
        <f t="shared" si="70"/>
        <v>112.5</v>
      </c>
      <c r="GL224">
        <f t="shared" si="71"/>
        <v>2</v>
      </c>
      <c r="GM224">
        <f t="shared" si="72"/>
        <v>0.30769230769230771</v>
      </c>
      <c r="GN224">
        <f t="shared" si="73"/>
        <v>0.15384615384615385</v>
      </c>
      <c r="GO224">
        <f t="shared" si="74"/>
        <v>4.2622950819672134</v>
      </c>
      <c r="GP224">
        <f t="shared" si="75"/>
        <v>0.99923157178178201</v>
      </c>
      <c r="GQ224">
        <f>(EA224/0.0735)/((DZ224/0.195*(EB224/0.295))^0.5)</f>
        <v>0.99652863566627292</v>
      </c>
    </row>
    <row r="225" spans="1:204">
      <c r="A225" t="s">
        <v>2198</v>
      </c>
      <c r="B225" t="s">
        <v>3025</v>
      </c>
      <c r="C225" t="s">
        <v>7210</v>
      </c>
      <c r="D225" t="s">
        <v>6953</v>
      </c>
      <c r="E225" t="s">
        <v>6953</v>
      </c>
      <c r="F225">
        <v>24</v>
      </c>
      <c r="G225">
        <v>7</v>
      </c>
      <c r="H225" t="s">
        <v>7357</v>
      </c>
      <c r="I225" t="s">
        <v>2242</v>
      </c>
      <c r="J225" t="s">
        <v>3026</v>
      </c>
      <c r="K225">
        <v>44.06</v>
      </c>
      <c r="L225">
        <v>44.06</v>
      </c>
      <c r="M225">
        <v>-121.71</v>
      </c>
      <c r="N225">
        <v>-121.71</v>
      </c>
      <c r="O225" t="s">
        <v>179</v>
      </c>
      <c r="R225" t="s">
        <v>3027</v>
      </c>
      <c r="S225" t="s">
        <v>3028</v>
      </c>
      <c r="T225" t="s">
        <v>180</v>
      </c>
      <c r="U225" t="s">
        <v>180</v>
      </c>
      <c r="V225" t="s">
        <v>180</v>
      </c>
      <c r="W225" t="s">
        <v>180</v>
      </c>
      <c r="X225" t="s">
        <v>180</v>
      </c>
      <c r="Y225" t="s">
        <v>180</v>
      </c>
      <c r="Z225" t="s">
        <v>180</v>
      </c>
      <c r="AB225" t="s">
        <v>180</v>
      </c>
      <c r="AC225" t="s">
        <v>181</v>
      </c>
      <c r="AD225" t="s">
        <v>180</v>
      </c>
      <c r="AE225" t="s">
        <v>180</v>
      </c>
      <c r="AF225" t="s">
        <v>180</v>
      </c>
      <c r="AG225" t="s">
        <v>180</v>
      </c>
      <c r="AH225" t="s">
        <v>3029</v>
      </c>
      <c r="AI225">
        <v>51.94</v>
      </c>
      <c r="AJ225">
        <v>1.05</v>
      </c>
      <c r="AK225" t="s">
        <v>180</v>
      </c>
      <c r="AL225">
        <v>16.53</v>
      </c>
      <c r="AM225" t="s">
        <v>180</v>
      </c>
      <c r="AP225">
        <v>7.85</v>
      </c>
      <c r="AQ225">
        <v>9.15</v>
      </c>
      <c r="AR225">
        <v>8.6199999999999992</v>
      </c>
      <c r="AS225">
        <v>0.15</v>
      </c>
      <c r="AT225" t="s">
        <v>180</v>
      </c>
      <c r="AU225">
        <v>0.65</v>
      </c>
      <c r="AV225">
        <v>3.13</v>
      </c>
      <c r="AW225">
        <v>0.22</v>
      </c>
      <c r="AY225" t="s">
        <v>180</v>
      </c>
      <c r="AZ225" t="s">
        <v>180</v>
      </c>
      <c r="BA225">
        <v>99.29</v>
      </c>
      <c r="BC225" t="s">
        <v>180</v>
      </c>
      <c r="BD225" t="s">
        <v>180</v>
      </c>
      <c r="BE225" t="s">
        <v>180</v>
      </c>
      <c r="BI225" t="s">
        <v>180</v>
      </c>
      <c r="BK225" t="s">
        <v>180</v>
      </c>
      <c r="BL225" t="s">
        <v>180</v>
      </c>
      <c r="BN225" t="s">
        <v>180</v>
      </c>
      <c r="BO225" t="s">
        <v>180</v>
      </c>
      <c r="BP225" t="s">
        <v>180</v>
      </c>
      <c r="BQ225" t="s">
        <v>180</v>
      </c>
      <c r="BR225" t="s">
        <v>180</v>
      </c>
      <c r="BS225" t="s">
        <v>180</v>
      </c>
      <c r="BT225" t="s">
        <v>180</v>
      </c>
      <c r="BU225" t="s">
        <v>180</v>
      </c>
      <c r="BV225" t="s">
        <v>180</v>
      </c>
      <c r="BW225" t="s">
        <v>180</v>
      </c>
      <c r="BX225" t="s">
        <v>180</v>
      </c>
      <c r="BY225" t="s">
        <v>180</v>
      </c>
      <c r="BZ225" t="s">
        <v>180</v>
      </c>
      <c r="CD225" t="s">
        <v>180</v>
      </c>
      <c r="CE225" t="s">
        <v>180</v>
      </c>
      <c r="CG225" t="s">
        <v>180</v>
      </c>
      <c r="CH225" t="s">
        <v>180</v>
      </c>
      <c r="CI225" t="s">
        <v>180</v>
      </c>
      <c r="CJ225" t="s">
        <v>180</v>
      </c>
      <c r="CK225" t="s">
        <v>180</v>
      </c>
      <c r="CM225" t="s">
        <v>180</v>
      </c>
      <c r="CN225" t="s">
        <v>180</v>
      </c>
      <c r="CO225">
        <v>31.3</v>
      </c>
      <c r="CQ225">
        <v>185</v>
      </c>
      <c r="CR225">
        <v>411</v>
      </c>
      <c r="CS225" t="s">
        <v>180</v>
      </c>
      <c r="CT225" t="s">
        <v>180</v>
      </c>
      <c r="CV225">
        <v>153</v>
      </c>
      <c r="CZ225" t="s">
        <v>180</v>
      </c>
      <c r="DB225" t="s">
        <v>180</v>
      </c>
      <c r="DC225" t="s">
        <v>180</v>
      </c>
      <c r="DD225">
        <v>10.9</v>
      </c>
      <c r="DE225">
        <v>431</v>
      </c>
      <c r="DF225">
        <v>20.49</v>
      </c>
      <c r="DG225">
        <v>93</v>
      </c>
      <c r="DH225">
        <v>6.67</v>
      </c>
      <c r="DJ225" t="s">
        <v>180</v>
      </c>
      <c r="DK225" t="s">
        <v>180</v>
      </c>
      <c r="DL225" t="s">
        <v>180</v>
      </c>
      <c r="DM225" t="s">
        <v>180</v>
      </c>
      <c r="DR225" t="s">
        <v>180</v>
      </c>
      <c r="DS225" t="s">
        <v>180</v>
      </c>
      <c r="DT225">
        <v>0.39</v>
      </c>
      <c r="DU225">
        <v>224</v>
      </c>
      <c r="DV225">
        <v>10.01</v>
      </c>
      <c r="DW225">
        <v>21.31</v>
      </c>
      <c r="DX225">
        <v>2.76</v>
      </c>
      <c r="DY225">
        <v>12.48</v>
      </c>
      <c r="DZ225">
        <v>3.39</v>
      </c>
      <c r="EA225">
        <v>1.23</v>
      </c>
      <c r="EB225">
        <v>3.66</v>
      </c>
      <c r="EC225">
        <v>0.61</v>
      </c>
      <c r="ED225">
        <v>3.77</v>
      </c>
      <c r="EE225">
        <v>0.78</v>
      </c>
      <c r="EF225">
        <v>2.1</v>
      </c>
      <c r="EG225">
        <v>0.3</v>
      </c>
      <c r="EH225">
        <v>1.84</v>
      </c>
      <c r="EI225">
        <v>0.28999999999999998</v>
      </c>
      <c r="EJ225">
        <v>2.41</v>
      </c>
      <c r="EK225">
        <v>0.42</v>
      </c>
      <c r="EM225" t="s">
        <v>3030</v>
      </c>
      <c r="EN225" t="s">
        <v>3031</v>
      </c>
      <c r="EO225" t="s">
        <v>180</v>
      </c>
      <c r="EP225" t="s">
        <v>180</v>
      </c>
      <c r="EQ225" t="s">
        <v>180</v>
      </c>
      <c r="ER225" t="s">
        <v>180</v>
      </c>
      <c r="ET225">
        <v>2.76</v>
      </c>
      <c r="EV225">
        <v>1.27</v>
      </c>
      <c r="EW225">
        <v>0.44</v>
      </c>
      <c r="EX225">
        <v>0.51293999999999995</v>
      </c>
      <c r="EY225" t="s">
        <v>180</v>
      </c>
      <c r="EZ225" t="s">
        <v>180</v>
      </c>
      <c r="FA225">
        <v>0.70354000000000005</v>
      </c>
      <c r="FB225" t="s">
        <v>180</v>
      </c>
      <c r="FC225">
        <v>18.949000000000002</v>
      </c>
      <c r="FD225" t="s">
        <v>180</v>
      </c>
      <c r="FE225">
        <v>15.622999999999999</v>
      </c>
      <c r="FF225" t="s">
        <v>180</v>
      </c>
      <c r="FG225">
        <v>38.622999999999998</v>
      </c>
      <c r="FH225" t="s">
        <v>180</v>
      </c>
      <c r="FI225" t="s">
        <v>180</v>
      </c>
      <c r="FJ225" t="s">
        <v>180</v>
      </c>
      <c r="FK225" t="s">
        <v>180</v>
      </c>
      <c r="FL225" t="s">
        <v>3032</v>
      </c>
      <c r="FM225" t="s">
        <v>180</v>
      </c>
      <c r="FN225" t="s">
        <v>3033</v>
      </c>
      <c r="FP225" t="s">
        <v>180</v>
      </c>
      <c r="FQ225" t="s">
        <v>180</v>
      </c>
      <c r="FR225" t="s">
        <v>180</v>
      </c>
      <c r="FS225" t="s">
        <v>180</v>
      </c>
      <c r="FT225" t="s">
        <v>180</v>
      </c>
      <c r="FU225" t="s">
        <v>180</v>
      </c>
      <c r="FV225" t="s">
        <v>3034</v>
      </c>
      <c r="FW225" t="s">
        <v>180</v>
      </c>
      <c r="FX225">
        <f t="shared" si="57"/>
        <v>3.625</v>
      </c>
      <c r="FY225">
        <f t="shared" si="58"/>
        <v>50.543478260869563</v>
      </c>
      <c r="FZ225">
        <f t="shared" si="59"/>
        <v>5.4402173913043477</v>
      </c>
      <c r="GA225">
        <f t="shared" si="60"/>
        <v>1.8423913043478262</v>
      </c>
      <c r="GB225">
        <f t="shared" si="61"/>
        <v>1.9891304347826086</v>
      </c>
      <c r="GC225">
        <f t="shared" si="62"/>
        <v>0.61904761904761907</v>
      </c>
      <c r="GD225">
        <f t="shared" si="63"/>
        <v>21.034651049292339</v>
      </c>
      <c r="GE225">
        <f t="shared" si="64"/>
        <v>34.535256410256409</v>
      </c>
      <c r="GF225">
        <f t="shared" si="65"/>
        <v>22.377622377622377</v>
      </c>
      <c r="GG225">
        <f t="shared" si="66"/>
        <v>33.583208395802096</v>
      </c>
      <c r="GH225">
        <f t="shared" si="67"/>
        <v>0.12951665884561239</v>
      </c>
      <c r="GI225">
        <f t="shared" si="68"/>
        <v>6.5967016491754127E-2</v>
      </c>
      <c r="GJ225">
        <f t="shared" si="69"/>
        <v>0.34645669291338582</v>
      </c>
      <c r="GK225">
        <f t="shared" si="70"/>
        <v>176.37795275590551</v>
      </c>
      <c r="GL225">
        <f t="shared" si="71"/>
        <v>1.5007496251874062</v>
      </c>
      <c r="GM225">
        <f t="shared" si="72"/>
        <v>0.19040479760119941</v>
      </c>
      <c r="GN225">
        <f t="shared" si="73"/>
        <v>0.12687312687312688</v>
      </c>
      <c r="GO225">
        <f t="shared" si="74"/>
        <v>2.9528023598820057</v>
      </c>
      <c r="GP225">
        <f t="shared" si="75"/>
        <v>0.97580102826731796</v>
      </c>
      <c r="GQ225">
        <f>(EA225/0.0735)/((DZ225/0.195*(EB225/0.295))^0.5)</f>
        <v>1.1394773429894212</v>
      </c>
      <c r="GR225">
        <v>0.51293999999999995</v>
      </c>
      <c r="GS225">
        <v>0.70354000000000005</v>
      </c>
      <c r="GT225">
        <v>18.949000000000002</v>
      </c>
      <c r="GU225">
        <v>15.622999999999999</v>
      </c>
      <c r="GV225">
        <v>38.622999999999998</v>
      </c>
    </row>
    <row r="226" spans="1:204">
      <c r="A226" t="s">
        <v>2198</v>
      </c>
      <c r="B226" t="s">
        <v>2551</v>
      </c>
      <c r="C226" t="s">
        <v>7210</v>
      </c>
      <c r="D226" t="s">
        <v>6964</v>
      </c>
      <c r="E226" t="s">
        <v>6964</v>
      </c>
      <c r="F226">
        <v>25</v>
      </c>
      <c r="G226">
        <v>7</v>
      </c>
      <c r="H226" t="s">
        <v>7357</v>
      </c>
      <c r="I226" t="s">
        <v>2552</v>
      </c>
      <c r="J226" t="s">
        <v>180</v>
      </c>
      <c r="K226">
        <v>43.825200000000002</v>
      </c>
      <c r="L226">
        <v>43.825200000000002</v>
      </c>
      <c r="M226">
        <v>-121.358</v>
      </c>
      <c r="N226">
        <v>-121.358</v>
      </c>
      <c r="O226" t="s">
        <v>179</v>
      </c>
      <c r="R226" t="s">
        <v>2553</v>
      </c>
      <c r="S226" t="s">
        <v>2554</v>
      </c>
      <c r="T226" t="s">
        <v>6930</v>
      </c>
      <c r="V226" t="s">
        <v>180</v>
      </c>
      <c r="W226" t="s">
        <v>180</v>
      </c>
      <c r="X226" t="s">
        <v>180</v>
      </c>
      <c r="Y226" t="s">
        <v>180</v>
      </c>
      <c r="Z226" t="s">
        <v>180</v>
      </c>
      <c r="AB226" t="s">
        <v>180</v>
      </c>
      <c r="AC226" t="s">
        <v>181</v>
      </c>
      <c r="AD226" t="s">
        <v>180</v>
      </c>
      <c r="AE226" t="s">
        <v>180</v>
      </c>
      <c r="AF226" t="s">
        <v>180</v>
      </c>
      <c r="AG226" t="s">
        <v>180</v>
      </c>
      <c r="AH226" t="s">
        <v>2555</v>
      </c>
      <c r="AI226">
        <v>51.689770722367101</v>
      </c>
      <c r="AJ226">
        <v>1.35151214517421</v>
      </c>
      <c r="AK226" t="s">
        <v>180</v>
      </c>
      <c r="AL226">
        <v>17.209959685546899</v>
      </c>
      <c r="AM226" t="s">
        <v>180</v>
      </c>
      <c r="AP226">
        <v>8.7332196386562693</v>
      </c>
      <c r="AQ226">
        <v>10.0600787028221</v>
      </c>
      <c r="AR226">
        <v>6.2571370072592298</v>
      </c>
      <c r="AS226">
        <v>0.15825527021786401</v>
      </c>
      <c r="AT226" t="s">
        <v>180</v>
      </c>
      <c r="AU226">
        <v>0.65249084662341295</v>
      </c>
      <c r="AV226">
        <v>3.6171382488671799</v>
      </c>
      <c r="AW226">
        <v>0.27043773246572</v>
      </c>
      <c r="AY226" t="s">
        <v>180</v>
      </c>
      <c r="AZ226" t="s">
        <v>180</v>
      </c>
      <c r="BA226">
        <v>99.999999999999986</v>
      </c>
      <c r="BC226" t="s">
        <v>180</v>
      </c>
      <c r="BD226" t="s">
        <v>180</v>
      </c>
      <c r="BE226" t="s">
        <v>180</v>
      </c>
      <c r="BI226" t="s">
        <v>180</v>
      </c>
      <c r="BK226" t="s">
        <v>180</v>
      </c>
      <c r="BL226" t="s">
        <v>180</v>
      </c>
      <c r="BN226" t="s">
        <v>180</v>
      </c>
      <c r="BO226" t="s">
        <v>180</v>
      </c>
      <c r="BP226" t="s">
        <v>180</v>
      </c>
      <c r="BQ226" t="s">
        <v>180</v>
      </c>
      <c r="BR226" t="s">
        <v>180</v>
      </c>
      <c r="BS226" t="s">
        <v>180</v>
      </c>
      <c r="BT226" t="s">
        <v>180</v>
      </c>
      <c r="BU226" t="s">
        <v>180</v>
      </c>
      <c r="BV226" t="s">
        <v>180</v>
      </c>
      <c r="BW226" t="s">
        <v>180</v>
      </c>
      <c r="BX226" t="s">
        <v>180</v>
      </c>
      <c r="BY226" t="s">
        <v>180</v>
      </c>
      <c r="BZ226" t="s">
        <v>180</v>
      </c>
      <c r="CD226" t="s">
        <v>180</v>
      </c>
      <c r="CE226" t="s">
        <v>180</v>
      </c>
      <c r="CG226" t="s">
        <v>180</v>
      </c>
      <c r="CH226" t="s">
        <v>180</v>
      </c>
      <c r="CI226" t="s">
        <v>180</v>
      </c>
      <c r="CJ226" t="s">
        <v>180</v>
      </c>
      <c r="CK226" t="s">
        <v>180</v>
      </c>
      <c r="CM226" t="s">
        <v>180</v>
      </c>
      <c r="CN226" t="s">
        <v>180</v>
      </c>
      <c r="CO226">
        <v>33.7837221203635</v>
      </c>
      <c r="CQ226">
        <v>232.8</v>
      </c>
      <c r="CR226">
        <v>141.6</v>
      </c>
      <c r="CS226" t="s">
        <v>180</v>
      </c>
      <c r="CT226" t="s">
        <v>180</v>
      </c>
      <c r="CV226">
        <v>44.7</v>
      </c>
      <c r="CW226">
        <v>89.6</v>
      </c>
      <c r="CX226">
        <v>74.099999999999994</v>
      </c>
      <c r="CY226">
        <v>18.7</v>
      </c>
      <c r="CZ226" t="s">
        <v>180</v>
      </c>
      <c r="DB226" t="s">
        <v>180</v>
      </c>
      <c r="DC226" t="s">
        <v>180</v>
      </c>
      <c r="DD226">
        <v>10.261290091857701</v>
      </c>
      <c r="DE226">
        <v>441</v>
      </c>
      <c r="DF226">
        <v>23.240754219245801</v>
      </c>
      <c r="DG226">
        <v>104.976958398618</v>
      </c>
      <c r="DH226">
        <v>9.0976388566811899</v>
      </c>
      <c r="DJ226" t="s">
        <v>180</v>
      </c>
      <c r="DK226" t="s">
        <v>180</v>
      </c>
      <c r="DL226" t="s">
        <v>180</v>
      </c>
      <c r="DM226" t="s">
        <v>180</v>
      </c>
      <c r="DR226" t="s">
        <v>180</v>
      </c>
      <c r="DS226" t="s">
        <v>180</v>
      </c>
      <c r="DT226">
        <v>0.33776426457508701</v>
      </c>
      <c r="DU226">
        <v>218.63147283376301</v>
      </c>
      <c r="DV226">
        <v>10.741229936391299</v>
      </c>
      <c r="DW226">
        <v>24.2341511177552</v>
      </c>
      <c r="DX226">
        <v>3.3696417342569398</v>
      </c>
      <c r="DY226">
        <v>15.19</v>
      </c>
      <c r="DZ226">
        <v>4.0073090738022703</v>
      </c>
      <c r="EA226">
        <v>1.4691321115664999</v>
      </c>
      <c r="EB226">
        <v>4.3849413609183401</v>
      </c>
      <c r="EC226">
        <v>0.73741867705436204</v>
      </c>
      <c r="ED226">
        <v>4.5950909429999198</v>
      </c>
      <c r="EE226">
        <v>0.94799482964111803</v>
      </c>
      <c r="EF226">
        <v>2.5351080845207199</v>
      </c>
      <c r="EG226">
        <v>0.36174987834001399</v>
      </c>
      <c r="EH226">
        <v>2.2148728126027901</v>
      </c>
      <c r="EI226">
        <v>0.34531020143058</v>
      </c>
      <c r="EJ226">
        <v>2.7440000000000002</v>
      </c>
      <c r="EK226">
        <v>0.58209277885188904</v>
      </c>
      <c r="EM226" t="s">
        <v>180</v>
      </c>
      <c r="EN226" t="s">
        <v>180</v>
      </c>
      <c r="EO226" t="s">
        <v>180</v>
      </c>
      <c r="EP226" t="s">
        <v>180</v>
      </c>
      <c r="EQ226" t="s">
        <v>180</v>
      </c>
      <c r="ER226" t="s">
        <v>180</v>
      </c>
      <c r="ET226">
        <v>2.4009999999999998</v>
      </c>
      <c r="EV226">
        <v>1.2636528511915699</v>
      </c>
      <c r="EW226">
        <v>0.458550427890762</v>
      </c>
      <c r="EX226">
        <v>0.51294799999999996</v>
      </c>
      <c r="EY226" t="s">
        <v>180</v>
      </c>
      <c r="EZ226" t="s">
        <v>180</v>
      </c>
      <c r="FA226">
        <v>0.70350199999999996</v>
      </c>
      <c r="FB226" t="s">
        <v>180</v>
      </c>
      <c r="FC226">
        <v>18.9422</v>
      </c>
      <c r="FD226" t="s">
        <v>180</v>
      </c>
      <c r="FE226">
        <v>15.5923</v>
      </c>
      <c r="FF226" t="s">
        <v>180</v>
      </c>
      <c r="FG226">
        <v>38.538699999999999</v>
      </c>
      <c r="FH226" t="s">
        <v>180</v>
      </c>
      <c r="FI226" t="s">
        <v>180</v>
      </c>
      <c r="FJ226" t="s">
        <v>180</v>
      </c>
      <c r="FK226" t="s">
        <v>180</v>
      </c>
      <c r="FL226" t="s">
        <v>180</v>
      </c>
      <c r="FM226" t="s">
        <v>180</v>
      </c>
      <c r="FN226" t="s">
        <v>180</v>
      </c>
      <c r="FO226">
        <v>0.28308100000000003</v>
      </c>
      <c r="FP226" t="s">
        <v>180</v>
      </c>
      <c r="FQ226" t="s">
        <v>180</v>
      </c>
      <c r="FR226" t="s">
        <v>180</v>
      </c>
      <c r="FS226" t="s">
        <v>180</v>
      </c>
      <c r="FT226" t="s">
        <v>180</v>
      </c>
      <c r="FU226" t="s">
        <v>180</v>
      </c>
      <c r="FV226" t="s">
        <v>2556</v>
      </c>
      <c r="FW226" t="s">
        <v>180</v>
      </c>
      <c r="FX226">
        <f t="shared" si="57"/>
        <v>4.1075220233482268</v>
      </c>
      <c r="FY226">
        <f t="shared" si="58"/>
        <v>47.39638222172006</v>
      </c>
      <c r="FZ226">
        <f t="shared" si="59"/>
        <v>4.8495922092107984</v>
      </c>
      <c r="GA226">
        <f t="shared" si="60"/>
        <v>1.8092727722334145</v>
      </c>
      <c r="GB226">
        <f t="shared" si="61"/>
        <v>1.9797711796215562</v>
      </c>
      <c r="GC226">
        <f t="shared" si="62"/>
        <v>0.48278578106252001</v>
      </c>
      <c r="GD226">
        <f t="shared" si="63"/>
        <v>18.975287800032127</v>
      </c>
      <c r="GE226">
        <f t="shared" si="64"/>
        <v>29.032258064516132</v>
      </c>
      <c r="GF226">
        <f t="shared" si="65"/>
        <v>20.354416964209967</v>
      </c>
      <c r="GG226">
        <f t="shared" si="66"/>
        <v>24.031671984121775</v>
      </c>
      <c r="GH226">
        <f t="shared" si="67"/>
        <v>9.9075060988660021E-2</v>
      </c>
      <c r="GI226">
        <f t="shared" si="68"/>
        <v>5.0403234851865812E-2</v>
      </c>
      <c r="GJ226">
        <f t="shared" si="69"/>
        <v>0.36287689887168678</v>
      </c>
      <c r="GK226">
        <f t="shared" si="70"/>
        <v>173.01545485977655</v>
      </c>
      <c r="GL226">
        <f t="shared" si="71"/>
        <v>1.1806612798773692</v>
      </c>
      <c r="GM226">
        <f t="shared" si="72"/>
        <v>0.13889899028730507</v>
      </c>
      <c r="GN226">
        <f t="shared" si="73"/>
        <v>0.1176450796300629</v>
      </c>
      <c r="GO226">
        <f t="shared" si="74"/>
        <v>2.680409656098639</v>
      </c>
      <c r="GP226">
        <f t="shared" si="75"/>
        <v>0.96952350423851708</v>
      </c>
      <c r="GQ226">
        <f>(EA226/0.0735)/((DZ226/0.195*(EB226/0.295))^0.5)</f>
        <v>1.1436509923093638</v>
      </c>
      <c r="GR226">
        <v>0.51294799999999996</v>
      </c>
      <c r="GS226">
        <v>0.70350199999999996</v>
      </c>
      <c r="GT226">
        <v>18.9422</v>
      </c>
      <c r="GU226">
        <v>15.5923</v>
      </c>
      <c r="GV226">
        <v>38.538699999999999</v>
      </c>
    </row>
    <row r="227" spans="1:204">
      <c r="A227" t="s">
        <v>2198</v>
      </c>
      <c r="B227" t="s">
        <v>2551</v>
      </c>
      <c r="C227" t="s">
        <v>7210</v>
      </c>
      <c r="D227" t="s">
        <v>6964</v>
      </c>
      <c r="E227" t="s">
        <v>6964</v>
      </c>
      <c r="F227">
        <v>25</v>
      </c>
      <c r="G227">
        <v>7</v>
      </c>
      <c r="H227" t="s">
        <v>7357</v>
      </c>
      <c r="I227" t="s">
        <v>2552</v>
      </c>
      <c r="J227" t="s">
        <v>180</v>
      </c>
      <c r="K227">
        <v>43.9831</v>
      </c>
      <c r="L227">
        <v>43.9831</v>
      </c>
      <c r="M227">
        <v>-121.30200000000001</v>
      </c>
      <c r="N227">
        <v>-121.30200000000001</v>
      </c>
      <c r="O227" t="s">
        <v>179</v>
      </c>
      <c r="R227" t="s">
        <v>2557</v>
      </c>
      <c r="S227" t="s">
        <v>2554</v>
      </c>
      <c r="T227" t="s">
        <v>6930</v>
      </c>
      <c r="V227" t="s">
        <v>180</v>
      </c>
      <c r="W227" t="s">
        <v>180</v>
      </c>
      <c r="X227" t="s">
        <v>180</v>
      </c>
      <c r="Y227" t="s">
        <v>180</v>
      </c>
      <c r="Z227" t="s">
        <v>180</v>
      </c>
      <c r="AB227" t="s">
        <v>180</v>
      </c>
      <c r="AC227" t="s">
        <v>181</v>
      </c>
      <c r="AD227" t="s">
        <v>180</v>
      </c>
      <c r="AE227" t="s">
        <v>180</v>
      </c>
      <c r="AF227" t="s">
        <v>180</v>
      </c>
      <c r="AG227" t="s">
        <v>180</v>
      </c>
      <c r="AH227" t="s">
        <v>2555</v>
      </c>
      <c r="AI227">
        <v>48.729348627793797</v>
      </c>
      <c r="AJ227">
        <v>1.3104376911906801</v>
      </c>
      <c r="AK227" t="s">
        <v>180</v>
      </c>
      <c r="AL227">
        <v>17.4829660169856</v>
      </c>
      <c r="AM227" t="s">
        <v>180</v>
      </c>
      <c r="AP227">
        <v>9.3163700109801901</v>
      </c>
      <c r="AQ227">
        <v>11.173107902005601</v>
      </c>
      <c r="AR227">
        <v>8.4636585867391307</v>
      </c>
      <c r="AS227">
        <v>0.16085224696933201</v>
      </c>
      <c r="AT227" t="s">
        <v>180</v>
      </c>
      <c r="AU227">
        <v>0.266863087426293</v>
      </c>
      <c r="AV227">
        <v>2.9355038859393998</v>
      </c>
      <c r="AW227">
        <v>0.16089194397006501</v>
      </c>
      <c r="AY227" t="s">
        <v>180</v>
      </c>
      <c r="AZ227" t="s">
        <v>180</v>
      </c>
      <c r="BA227">
        <v>100.00000000000007</v>
      </c>
      <c r="BC227" t="s">
        <v>180</v>
      </c>
      <c r="BD227" t="s">
        <v>180</v>
      </c>
      <c r="BE227" t="s">
        <v>180</v>
      </c>
      <c r="BI227" t="s">
        <v>180</v>
      </c>
      <c r="BK227" t="s">
        <v>180</v>
      </c>
      <c r="BL227" t="s">
        <v>180</v>
      </c>
      <c r="BN227" t="s">
        <v>180</v>
      </c>
      <c r="BO227" t="s">
        <v>180</v>
      </c>
      <c r="BP227" t="s">
        <v>180</v>
      </c>
      <c r="BQ227" t="s">
        <v>180</v>
      </c>
      <c r="BR227" t="s">
        <v>180</v>
      </c>
      <c r="BS227" t="s">
        <v>180</v>
      </c>
      <c r="BT227" t="s">
        <v>180</v>
      </c>
      <c r="BU227" t="s">
        <v>180</v>
      </c>
      <c r="BV227" t="s">
        <v>180</v>
      </c>
      <c r="BW227" t="s">
        <v>180</v>
      </c>
      <c r="BX227" t="s">
        <v>180</v>
      </c>
      <c r="BY227" t="s">
        <v>180</v>
      </c>
      <c r="BZ227" t="s">
        <v>180</v>
      </c>
      <c r="CD227" t="s">
        <v>180</v>
      </c>
      <c r="CE227" t="s">
        <v>180</v>
      </c>
      <c r="CG227" t="s">
        <v>180</v>
      </c>
      <c r="CH227" t="s">
        <v>180</v>
      </c>
      <c r="CI227" t="s">
        <v>180</v>
      </c>
      <c r="CJ227" t="s">
        <v>180</v>
      </c>
      <c r="CK227" t="s">
        <v>180</v>
      </c>
      <c r="CM227" t="s">
        <v>180</v>
      </c>
      <c r="CN227" t="s">
        <v>180</v>
      </c>
      <c r="CO227">
        <v>32.963705462019902</v>
      </c>
      <c r="CQ227">
        <v>209.2</v>
      </c>
      <c r="CR227">
        <v>212.7</v>
      </c>
      <c r="CS227" t="s">
        <v>180</v>
      </c>
      <c r="CT227" t="s">
        <v>180</v>
      </c>
      <c r="CV227">
        <v>134.6</v>
      </c>
      <c r="CW227">
        <v>80.7</v>
      </c>
      <c r="CX227">
        <v>72.900000000000006</v>
      </c>
      <c r="CY227">
        <v>17.100000000000001</v>
      </c>
      <c r="CZ227" t="s">
        <v>180</v>
      </c>
      <c r="DB227" t="s">
        <v>180</v>
      </c>
      <c r="DC227" t="s">
        <v>180</v>
      </c>
      <c r="DD227">
        <v>3.4090942869062602</v>
      </c>
      <c r="DE227">
        <v>293</v>
      </c>
      <c r="DF227">
        <v>22.729669099319299</v>
      </c>
      <c r="DG227">
        <v>80.374621594741001</v>
      </c>
      <c r="DH227">
        <v>6.4569257198497096</v>
      </c>
      <c r="DJ227" t="s">
        <v>180</v>
      </c>
      <c r="DK227" t="s">
        <v>180</v>
      </c>
      <c r="DL227" t="s">
        <v>180</v>
      </c>
      <c r="DM227" t="s">
        <v>180</v>
      </c>
      <c r="DR227" t="s">
        <v>180</v>
      </c>
      <c r="DS227" t="s">
        <v>180</v>
      </c>
      <c r="DT227">
        <v>6.4945621689981595E-2</v>
      </c>
      <c r="DU227">
        <v>82.667468286642503</v>
      </c>
      <c r="DV227">
        <v>5.8563511405852697</v>
      </c>
      <c r="DW227">
        <v>14.3002515292456</v>
      </c>
      <c r="DX227">
        <v>2.1766262485579402</v>
      </c>
      <c r="DY227">
        <v>10.54</v>
      </c>
      <c r="DZ227">
        <v>3.0579999999999998</v>
      </c>
      <c r="EA227">
        <v>1.28535805443318</v>
      </c>
      <c r="EB227">
        <v>3.9472526192327901</v>
      </c>
      <c r="EC227">
        <v>0.69242787923104798</v>
      </c>
      <c r="ED227">
        <v>4.4364405101489703</v>
      </c>
      <c r="EE227">
        <v>0.93522118386770603</v>
      </c>
      <c r="EF227">
        <v>2.4928252368115702</v>
      </c>
      <c r="EG227">
        <v>0.35703536145221598</v>
      </c>
      <c r="EH227">
        <v>2.1522401649826701</v>
      </c>
      <c r="EI227">
        <v>0.33650485090818799</v>
      </c>
      <c r="EJ227">
        <v>2.1695000000000002</v>
      </c>
      <c r="EK227">
        <v>0.42648372579271399</v>
      </c>
      <c r="EM227" t="s">
        <v>2558</v>
      </c>
      <c r="EN227" t="s">
        <v>2559</v>
      </c>
      <c r="EO227" t="s">
        <v>180</v>
      </c>
      <c r="EP227" t="s">
        <v>180</v>
      </c>
      <c r="EQ227" t="s">
        <v>180</v>
      </c>
      <c r="ER227" t="s">
        <v>180</v>
      </c>
      <c r="ET227">
        <v>0.91642037439714996</v>
      </c>
      <c r="EV227">
        <v>0.51085077788508304</v>
      </c>
      <c r="EW227">
        <v>0.14677960422672401</v>
      </c>
      <c r="EX227">
        <v>0.51303200000000004</v>
      </c>
      <c r="EY227" t="s">
        <v>180</v>
      </c>
      <c r="EZ227" t="s">
        <v>180</v>
      </c>
      <c r="FA227">
        <v>0.70316800000000002</v>
      </c>
      <c r="FB227" t="s">
        <v>180</v>
      </c>
      <c r="FC227">
        <v>18.952000000000002</v>
      </c>
      <c r="FD227" t="s">
        <v>180</v>
      </c>
      <c r="FE227">
        <v>15.6015</v>
      </c>
      <c r="FF227" t="s">
        <v>180</v>
      </c>
      <c r="FG227">
        <v>38.522300000000001</v>
      </c>
      <c r="FH227" t="s">
        <v>180</v>
      </c>
      <c r="FI227" t="s">
        <v>180</v>
      </c>
      <c r="FJ227" t="s">
        <v>180</v>
      </c>
      <c r="FK227" t="s">
        <v>180</v>
      </c>
      <c r="FL227" t="s">
        <v>2196</v>
      </c>
      <c r="FM227" t="s">
        <v>180</v>
      </c>
      <c r="FN227" t="s">
        <v>2560</v>
      </c>
      <c r="FO227">
        <v>0.28307399999999999</v>
      </c>
      <c r="FP227" t="s">
        <v>180</v>
      </c>
      <c r="FQ227" t="s">
        <v>180</v>
      </c>
      <c r="FR227" t="s">
        <v>180</v>
      </c>
      <c r="FS227" t="s">
        <v>180</v>
      </c>
      <c r="FT227" t="s">
        <v>180</v>
      </c>
      <c r="FU227" t="s">
        <v>180</v>
      </c>
      <c r="FV227" t="s">
        <v>2561</v>
      </c>
      <c r="FW227" t="s">
        <v>180</v>
      </c>
      <c r="FX227">
        <f t="shared" si="57"/>
        <v>3.0000953540896775</v>
      </c>
      <c r="FY227">
        <f t="shared" si="58"/>
        <v>37.344634164184079</v>
      </c>
      <c r="FZ227">
        <f t="shared" si="59"/>
        <v>2.7210490891626051</v>
      </c>
      <c r="GA227">
        <f t="shared" si="60"/>
        <v>1.4208451499763841</v>
      </c>
      <c r="GB227">
        <f t="shared" si="61"/>
        <v>1.8340205166018606</v>
      </c>
      <c r="GC227">
        <f t="shared" si="62"/>
        <v>0.20364423979885518</v>
      </c>
      <c r="GD227">
        <f t="shared" si="63"/>
        <v>12.890640806063239</v>
      </c>
      <c r="GE227">
        <f t="shared" si="64"/>
        <v>27.798861480075903</v>
      </c>
      <c r="GF227">
        <f t="shared" si="65"/>
        <v>14.115866057577435</v>
      </c>
      <c r="GG227">
        <f t="shared" si="66"/>
        <v>12.802914556149897</v>
      </c>
      <c r="GH227">
        <f t="shared" si="67"/>
        <v>6.4084213660365957E-2</v>
      </c>
      <c r="GI227">
        <f t="shared" si="68"/>
        <v>2.2732119060236058E-2</v>
      </c>
      <c r="GJ227">
        <f t="shared" si="69"/>
        <v>0.28732383424057817</v>
      </c>
      <c r="GK227">
        <f t="shared" si="70"/>
        <v>161.82312304365078</v>
      </c>
      <c r="GL227">
        <f t="shared" si="71"/>
        <v>0.90698753473062743</v>
      </c>
      <c r="GM227">
        <f t="shared" si="72"/>
        <v>7.9116719016085191E-2</v>
      </c>
      <c r="GN227">
        <f t="shared" si="73"/>
        <v>8.7230216498601187E-2</v>
      </c>
      <c r="GO227">
        <f t="shared" si="74"/>
        <v>1.9150919360972105</v>
      </c>
      <c r="GP227">
        <f t="shared" si="75"/>
        <v>0.96402343706252747</v>
      </c>
      <c r="GQ227">
        <f>(EA227/0.0735)/((DZ227/0.195*(EB227/0.295))^0.5)</f>
        <v>1.2072546769979957</v>
      </c>
      <c r="GR227">
        <v>0.51303200000000004</v>
      </c>
      <c r="GS227">
        <v>0.70316800000000002</v>
      </c>
      <c r="GT227">
        <v>18.952000000000002</v>
      </c>
      <c r="GU227">
        <v>15.6015</v>
      </c>
      <c r="GV227">
        <v>38.522300000000001</v>
      </c>
    </row>
    <row r="228" spans="1:204">
      <c r="A228" t="s">
        <v>2198</v>
      </c>
      <c r="B228" t="s">
        <v>2551</v>
      </c>
      <c r="C228" t="s">
        <v>7210</v>
      </c>
      <c r="D228" t="s">
        <v>6964</v>
      </c>
      <c r="E228" t="s">
        <v>6964</v>
      </c>
      <c r="F228">
        <v>25</v>
      </c>
      <c r="G228">
        <v>7</v>
      </c>
      <c r="H228" t="s">
        <v>7357</v>
      </c>
      <c r="I228" t="s">
        <v>2552</v>
      </c>
      <c r="J228" t="s">
        <v>180</v>
      </c>
      <c r="K228">
        <v>44.036700000000003</v>
      </c>
      <c r="L228">
        <v>44.036700000000003</v>
      </c>
      <c r="M228">
        <v>-121.2567</v>
      </c>
      <c r="N228">
        <v>-121.2567</v>
      </c>
      <c r="O228" t="s">
        <v>179</v>
      </c>
      <c r="R228" t="s">
        <v>2562</v>
      </c>
      <c r="S228" t="s">
        <v>2554</v>
      </c>
      <c r="T228" t="s">
        <v>6930</v>
      </c>
      <c r="V228" t="s">
        <v>180</v>
      </c>
      <c r="W228" t="s">
        <v>180</v>
      </c>
      <c r="X228" t="s">
        <v>180</v>
      </c>
      <c r="Y228" t="s">
        <v>180</v>
      </c>
      <c r="Z228" t="s">
        <v>180</v>
      </c>
      <c r="AB228" t="s">
        <v>180</v>
      </c>
      <c r="AC228" t="s">
        <v>181</v>
      </c>
      <c r="AD228" t="s">
        <v>180</v>
      </c>
      <c r="AE228" t="s">
        <v>180</v>
      </c>
      <c r="AF228" t="s">
        <v>180</v>
      </c>
      <c r="AG228" t="s">
        <v>180</v>
      </c>
      <c r="AH228" t="s">
        <v>2555</v>
      </c>
      <c r="AI228">
        <v>48.999929818243103</v>
      </c>
      <c r="AJ228">
        <v>1.49608247815655</v>
      </c>
      <c r="AK228" t="s">
        <v>180</v>
      </c>
      <c r="AL228">
        <v>17.240252801239802</v>
      </c>
      <c r="AM228" t="s">
        <v>180</v>
      </c>
      <c r="AP228">
        <v>9.2221707247174702</v>
      </c>
      <c r="AQ228">
        <v>9.9031124467593994</v>
      </c>
      <c r="AR228">
        <v>9.0334145568875694</v>
      </c>
      <c r="AS228">
        <v>0.16026654376090599</v>
      </c>
      <c r="AT228" t="s">
        <v>180</v>
      </c>
      <c r="AU228">
        <v>0.43402502897851403</v>
      </c>
      <c r="AV228">
        <v>3.2343069075029298</v>
      </c>
      <c r="AW228">
        <v>0.27645854715027801</v>
      </c>
      <c r="AY228" t="s">
        <v>180</v>
      </c>
      <c r="AZ228" t="s">
        <v>180</v>
      </c>
      <c r="BA228">
        <v>100.00001985339652</v>
      </c>
      <c r="BC228" t="s">
        <v>180</v>
      </c>
      <c r="BD228" t="s">
        <v>180</v>
      </c>
      <c r="BE228" t="s">
        <v>180</v>
      </c>
      <c r="BI228" t="s">
        <v>180</v>
      </c>
      <c r="BK228" t="s">
        <v>180</v>
      </c>
      <c r="BL228" t="s">
        <v>180</v>
      </c>
      <c r="BN228" t="s">
        <v>180</v>
      </c>
      <c r="BO228" t="s">
        <v>180</v>
      </c>
      <c r="BP228" t="s">
        <v>180</v>
      </c>
      <c r="BQ228" t="s">
        <v>180</v>
      </c>
      <c r="BR228" t="s">
        <v>180</v>
      </c>
      <c r="BS228" t="s">
        <v>180</v>
      </c>
      <c r="BT228" t="s">
        <v>180</v>
      </c>
      <c r="BU228" t="s">
        <v>180</v>
      </c>
      <c r="BV228" t="s">
        <v>180</v>
      </c>
      <c r="BW228" t="s">
        <v>180</v>
      </c>
      <c r="BX228" t="s">
        <v>180</v>
      </c>
      <c r="BY228" t="s">
        <v>180</v>
      </c>
      <c r="BZ228" t="s">
        <v>180</v>
      </c>
      <c r="CD228" t="s">
        <v>180</v>
      </c>
      <c r="CE228" t="s">
        <v>180</v>
      </c>
      <c r="CG228" t="s">
        <v>180</v>
      </c>
      <c r="CH228" t="s">
        <v>180</v>
      </c>
      <c r="CI228" t="s">
        <v>180</v>
      </c>
      <c r="CJ228" t="s">
        <v>180</v>
      </c>
      <c r="CK228" t="s">
        <v>180</v>
      </c>
      <c r="CM228" t="s">
        <v>180</v>
      </c>
      <c r="CN228" t="s">
        <v>180</v>
      </c>
      <c r="CO228">
        <v>28.845326511807599</v>
      </c>
      <c r="CQ228">
        <v>211</v>
      </c>
      <c r="CR228">
        <v>282.2</v>
      </c>
      <c r="CS228" t="s">
        <v>180</v>
      </c>
      <c r="CT228" t="s">
        <v>180</v>
      </c>
      <c r="CV228">
        <v>180.3</v>
      </c>
      <c r="CW228">
        <v>64.3</v>
      </c>
      <c r="CX228">
        <v>71.599999999999994</v>
      </c>
      <c r="CY228">
        <v>15.9</v>
      </c>
      <c r="CZ228" t="s">
        <v>180</v>
      </c>
      <c r="DB228" t="s">
        <v>180</v>
      </c>
      <c r="DC228" t="s">
        <v>180</v>
      </c>
      <c r="DD228">
        <v>5.7093924609422997</v>
      </c>
      <c r="DE228">
        <v>357</v>
      </c>
      <c r="DF228">
        <v>25.964793683027899</v>
      </c>
      <c r="DG228">
        <v>120.37225774052401</v>
      </c>
      <c r="DH228">
        <v>8.3105538402673407</v>
      </c>
      <c r="DJ228" t="s">
        <v>180</v>
      </c>
      <c r="DK228" t="s">
        <v>180</v>
      </c>
      <c r="DL228" t="s">
        <v>180</v>
      </c>
      <c r="DM228" t="s">
        <v>180</v>
      </c>
      <c r="DR228" t="s">
        <v>180</v>
      </c>
      <c r="DS228" t="s">
        <v>180</v>
      </c>
      <c r="DT228">
        <v>0.15974311434296001</v>
      </c>
      <c r="DU228">
        <v>153.696511058911</v>
      </c>
      <c r="DV228">
        <v>9.1671277616184792</v>
      </c>
      <c r="DW228">
        <v>21.780869147976802</v>
      </c>
      <c r="DX228">
        <v>3.1798361029855799</v>
      </c>
      <c r="DY228">
        <v>14.87</v>
      </c>
      <c r="DZ228">
        <v>3.9319999999999999</v>
      </c>
      <c r="EA228">
        <v>1.5558968107792299</v>
      </c>
      <c r="EB228">
        <v>4.6383996864463297</v>
      </c>
      <c r="EC228">
        <v>0.79744384520228395</v>
      </c>
      <c r="ED228">
        <v>5.0208791726980904</v>
      </c>
      <c r="EE228">
        <v>1.0196461184275301</v>
      </c>
      <c r="EF228">
        <v>2.7930675795698598</v>
      </c>
      <c r="EG228">
        <v>0.40882545626975703</v>
      </c>
      <c r="EH228">
        <v>2.4825422012457099</v>
      </c>
      <c r="EI228">
        <v>0.38783714299856098</v>
      </c>
      <c r="EJ228">
        <v>2.9716999999999998</v>
      </c>
      <c r="EK228">
        <v>0.54683969322358905</v>
      </c>
      <c r="EM228" t="s">
        <v>2563</v>
      </c>
      <c r="EN228" t="s">
        <v>2564</v>
      </c>
      <c r="EO228" t="s">
        <v>180</v>
      </c>
      <c r="EP228" t="s">
        <v>180</v>
      </c>
      <c r="EQ228" t="s">
        <v>180</v>
      </c>
      <c r="ER228" t="s">
        <v>180</v>
      </c>
      <c r="ET228">
        <v>1.6448123291324299</v>
      </c>
      <c r="EV228">
        <v>0.81018168494123599</v>
      </c>
      <c r="EW228">
        <v>0.29610595963692499</v>
      </c>
      <c r="EX228">
        <v>0.513019</v>
      </c>
      <c r="EY228" t="s">
        <v>180</v>
      </c>
      <c r="EZ228" t="s">
        <v>180</v>
      </c>
      <c r="FA228">
        <v>0.70328400000000002</v>
      </c>
      <c r="FB228" t="s">
        <v>180</v>
      </c>
      <c r="FC228">
        <v>18.880400000000002</v>
      </c>
      <c r="FD228" t="s">
        <v>180</v>
      </c>
      <c r="FE228">
        <v>15.5467</v>
      </c>
      <c r="FF228" t="s">
        <v>180</v>
      </c>
      <c r="FG228">
        <v>38.417000000000002</v>
      </c>
      <c r="FH228" t="s">
        <v>180</v>
      </c>
      <c r="FI228" t="s">
        <v>180</v>
      </c>
      <c r="FJ228" t="s">
        <v>180</v>
      </c>
      <c r="FK228" t="s">
        <v>180</v>
      </c>
      <c r="FL228" t="s">
        <v>2565</v>
      </c>
      <c r="FM228" t="s">
        <v>180</v>
      </c>
      <c r="FN228" t="s">
        <v>2566</v>
      </c>
      <c r="FO228">
        <v>0.28308699999999998</v>
      </c>
      <c r="FP228" t="s">
        <v>180</v>
      </c>
      <c r="FQ228" t="s">
        <v>180</v>
      </c>
      <c r="FR228" t="s">
        <v>180</v>
      </c>
      <c r="FS228" t="s">
        <v>180</v>
      </c>
      <c r="FT228" t="s">
        <v>180</v>
      </c>
      <c r="FU228" t="s">
        <v>180</v>
      </c>
      <c r="FV228" t="s">
        <v>2567</v>
      </c>
      <c r="FW228" t="s">
        <v>180</v>
      </c>
      <c r="FX228">
        <f t="shared" si="57"/>
        <v>3.3475982144823981</v>
      </c>
      <c r="FY228">
        <f t="shared" si="58"/>
        <v>48.487497082677045</v>
      </c>
      <c r="FZ228">
        <f t="shared" si="59"/>
        <v>3.6926372317129288</v>
      </c>
      <c r="GA228">
        <f t="shared" si="60"/>
        <v>1.583860285648707</v>
      </c>
      <c r="GB228">
        <f t="shared" si="61"/>
        <v>1.8684071852308639</v>
      </c>
      <c r="GC228">
        <f t="shared" si="62"/>
        <v>0.29010768812245769</v>
      </c>
      <c r="GD228">
        <f t="shared" si="63"/>
        <v>13.749387126205281</v>
      </c>
      <c r="GE228">
        <f t="shared" si="64"/>
        <v>24.008069939475455</v>
      </c>
      <c r="GF228">
        <f t="shared" si="65"/>
        <v>16.766048762014364</v>
      </c>
      <c r="GG228">
        <f t="shared" si="66"/>
        <v>18.494135771577742</v>
      </c>
      <c r="GH228">
        <f t="shared" si="67"/>
        <v>7.5516377145363578E-2</v>
      </c>
      <c r="GI228">
        <f t="shared" si="68"/>
        <v>3.5630111461668793E-2</v>
      </c>
      <c r="GJ228">
        <f t="shared" si="69"/>
        <v>0.36548093488240496</v>
      </c>
      <c r="GK228">
        <f t="shared" si="70"/>
        <v>189.70622752359415</v>
      </c>
      <c r="GL228">
        <f t="shared" si="71"/>
        <v>1.1030706181338672</v>
      </c>
      <c r="GM228">
        <f t="shared" si="72"/>
        <v>9.7488290252767729E-2</v>
      </c>
      <c r="GN228">
        <f t="shared" si="73"/>
        <v>8.8379010962774715E-2</v>
      </c>
      <c r="GO228">
        <f t="shared" si="74"/>
        <v>2.3314160126191452</v>
      </c>
      <c r="GP228">
        <f t="shared" si="75"/>
        <v>0.97096952079233712</v>
      </c>
      <c r="GQ228">
        <f>(EA228/0.0735)/((DZ228/0.195*(EB228/0.295))^0.5)</f>
        <v>1.1888605779096009</v>
      </c>
      <c r="GR228">
        <v>0.513019</v>
      </c>
      <c r="GS228">
        <v>0.70328400000000002</v>
      </c>
      <c r="GT228">
        <v>18.880400000000002</v>
      </c>
      <c r="GU228">
        <v>15.5467</v>
      </c>
      <c r="GV228">
        <v>38.417000000000002</v>
      </c>
    </row>
    <row r="229" spans="1:204">
      <c r="A229" t="s">
        <v>2198</v>
      </c>
      <c r="B229" t="s">
        <v>2551</v>
      </c>
      <c r="C229" t="s">
        <v>7210</v>
      </c>
      <c r="D229" t="s">
        <v>6964</v>
      </c>
      <c r="E229" t="s">
        <v>6964</v>
      </c>
      <c r="F229">
        <v>25</v>
      </c>
      <c r="G229">
        <v>7</v>
      </c>
      <c r="H229" t="s">
        <v>7357</v>
      </c>
      <c r="I229" t="s">
        <v>2552</v>
      </c>
      <c r="J229" t="s">
        <v>180</v>
      </c>
      <c r="K229">
        <v>44.054900000000004</v>
      </c>
      <c r="L229">
        <v>44.054900000000004</v>
      </c>
      <c r="M229">
        <v>-121.2436</v>
      </c>
      <c r="N229">
        <v>-121.2436</v>
      </c>
      <c r="O229" t="s">
        <v>179</v>
      </c>
      <c r="R229" t="s">
        <v>2568</v>
      </c>
      <c r="S229" t="s">
        <v>2554</v>
      </c>
      <c r="T229" t="s">
        <v>6930</v>
      </c>
      <c r="V229" t="s">
        <v>180</v>
      </c>
      <c r="W229" t="s">
        <v>180</v>
      </c>
      <c r="X229" t="s">
        <v>180</v>
      </c>
      <c r="Y229" t="s">
        <v>180</v>
      </c>
      <c r="Z229" t="s">
        <v>180</v>
      </c>
      <c r="AB229" t="s">
        <v>180</v>
      </c>
      <c r="AC229" t="s">
        <v>181</v>
      </c>
      <c r="AD229" t="s">
        <v>180</v>
      </c>
      <c r="AE229" t="s">
        <v>180</v>
      </c>
      <c r="AF229" t="s">
        <v>180</v>
      </c>
      <c r="AG229" t="s">
        <v>180</v>
      </c>
      <c r="AH229" t="s">
        <v>2555</v>
      </c>
      <c r="AI229">
        <v>48.9330323506667</v>
      </c>
      <c r="AJ229">
        <v>1.5270297941032001</v>
      </c>
      <c r="AK229" t="s">
        <v>180</v>
      </c>
      <c r="AL229">
        <v>17.404889278536199</v>
      </c>
      <c r="AM229" t="s">
        <v>180</v>
      </c>
      <c r="AP229">
        <v>9.3041316530787093</v>
      </c>
      <c r="AQ229">
        <v>10.4509968808335</v>
      </c>
      <c r="AR229">
        <v>8.4185985022434604</v>
      </c>
      <c r="AS229">
        <v>0.164685628177067</v>
      </c>
      <c r="AT229" t="s">
        <v>180</v>
      </c>
      <c r="AU229">
        <v>0.33607080448253501</v>
      </c>
      <c r="AV229">
        <v>3.2209419524908598</v>
      </c>
      <c r="AW229">
        <v>0.239613215405382</v>
      </c>
      <c r="AY229" t="s">
        <v>180</v>
      </c>
      <c r="AZ229" t="s">
        <v>180</v>
      </c>
      <c r="BA229">
        <v>99.999990060017609</v>
      </c>
      <c r="BC229" t="s">
        <v>180</v>
      </c>
      <c r="BD229" t="s">
        <v>180</v>
      </c>
      <c r="BE229" t="s">
        <v>180</v>
      </c>
      <c r="BI229" t="s">
        <v>180</v>
      </c>
      <c r="BK229" t="s">
        <v>180</v>
      </c>
      <c r="BL229" t="s">
        <v>180</v>
      </c>
      <c r="BN229" t="s">
        <v>180</v>
      </c>
      <c r="BO229" t="s">
        <v>180</v>
      </c>
      <c r="BP229" t="s">
        <v>180</v>
      </c>
      <c r="BQ229" t="s">
        <v>180</v>
      </c>
      <c r="BR229" t="s">
        <v>180</v>
      </c>
      <c r="BS229" t="s">
        <v>180</v>
      </c>
      <c r="BT229" t="s">
        <v>180</v>
      </c>
      <c r="BU229" t="s">
        <v>180</v>
      </c>
      <c r="BV229" t="s">
        <v>180</v>
      </c>
      <c r="BW229" t="s">
        <v>180</v>
      </c>
      <c r="BX229" t="s">
        <v>180</v>
      </c>
      <c r="BY229" t="s">
        <v>180</v>
      </c>
      <c r="BZ229" t="s">
        <v>180</v>
      </c>
      <c r="CD229" t="s">
        <v>180</v>
      </c>
      <c r="CE229" t="s">
        <v>180</v>
      </c>
      <c r="CG229" t="s">
        <v>180</v>
      </c>
      <c r="CH229" t="s">
        <v>180</v>
      </c>
      <c r="CI229" t="s">
        <v>180</v>
      </c>
      <c r="CJ229" t="s">
        <v>180</v>
      </c>
      <c r="CK229" t="s">
        <v>180</v>
      </c>
      <c r="CM229" t="s">
        <v>180</v>
      </c>
      <c r="CN229" t="s">
        <v>180</v>
      </c>
      <c r="CO229">
        <v>31.872904989310399</v>
      </c>
      <c r="CQ229">
        <v>224.5</v>
      </c>
      <c r="CR229">
        <v>235.9</v>
      </c>
      <c r="CS229" t="s">
        <v>180</v>
      </c>
      <c r="CT229" t="s">
        <v>180</v>
      </c>
      <c r="CV229">
        <v>142.19999999999999</v>
      </c>
      <c r="CW229">
        <v>80.599999999999994</v>
      </c>
      <c r="CX229">
        <v>74.599999999999994</v>
      </c>
      <c r="CY229">
        <v>17.7</v>
      </c>
      <c r="CZ229" t="s">
        <v>180</v>
      </c>
      <c r="DB229" t="s">
        <v>180</v>
      </c>
      <c r="DC229" t="s">
        <v>180</v>
      </c>
      <c r="DD229">
        <v>2.9166725461107301</v>
      </c>
      <c r="DE229">
        <v>324</v>
      </c>
      <c r="DF229">
        <v>27.664551909815</v>
      </c>
      <c r="DG229">
        <v>114.074166087427</v>
      </c>
      <c r="DH229">
        <v>6.0257747031301196</v>
      </c>
      <c r="DJ229" t="s">
        <v>180</v>
      </c>
      <c r="DK229" t="s">
        <v>180</v>
      </c>
      <c r="DL229" t="s">
        <v>180</v>
      </c>
      <c r="DM229" t="s">
        <v>180</v>
      </c>
      <c r="DR229" t="s">
        <v>180</v>
      </c>
      <c r="DS229" t="s">
        <v>180</v>
      </c>
      <c r="DT229">
        <v>6.1551746924761001E-2</v>
      </c>
      <c r="DU229">
        <v>116.897797863278</v>
      </c>
      <c r="DV229">
        <v>7.4197840031514497</v>
      </c>
      <c r="DW229">
        <v>18.5850429774449</v>
      </c>
      <c r="DX229">
        <v>2.86132875484236</v>
      </c>
      <c r="DY229">
        <v>13.833</v>
      </c>
      <c r="DZ229">
        <v>4.0937097745494802</v>
      </c>
      <c r="EA229">
        <v>1.5431447858262499</v>
      </c>
      <c r="EB229">
        <v>4.8245570506627997</v>
      </c>
      <c r="EC229">
        <v>0.85026279200520805</v>
      </c>
      <c r="ED229">
        <v>5.3911679158626598</v>
      </c>
      <c r="EE229">
        <v>1.1180793174849</v>
      </c>
      <c r="EF229">
        <v>2.9814253052327402</v>
      </c>
      <c r="EG229">
        <v>0.42844788188468103</v>
      </c>
      <c r="EH229">
        <v>2.6302418068408602</v>
      </c>
      <c r="EI229">
        <v>0.41324116666386002</v>
      </c>
      <c r="EJ229">
        <v>2.9256000000000002</v>
      </c>
      <c r="EK229">
        <v>0.39982961409073198</v>
      </c>
      <c r="EM229" t="s">
        <v>180</v>
      </c>
      <c r="EN229" t="s">
        <v>180</v>
      </c>
      <c r="EO229" t="s">
        <v>180</v>
      </c>
      <c r="EP229" t="s">
        <v>180</v>
      </c>
      <c r="EQ229" t="s">
        <v>180</v>
      </c>
      <c r="ER229" t="s">
        <v>180</v>
      </c>
      <c r="ET229">
        <v>1.3982544933452601</v>
      </c>
      <c r="EV229">
        <v>0.63808557801476795</v>
      </c>
      <c r="EW229">
        <v>0.19867002045015</v>
      </c>
      <c r="EX229">
        <v>0.51303299999999996</v>
      </c>
      <c r="EY229" t="s">
        <v>180</v>
      </c>
      <c r="EZ229" t="s">
        <v>180</v>
      </c>
      <c r="FA229">
        <v>0.70322399999999996</v>
      </c>
      <c r="FB229" t="s">
        <v>180</v>
      </c>
      <c r="FC229">
        <v>18.895199999999999</v>
      </c>
      <c r="FD229" t="s">
        <v>180</v>
      </c>
      <c r="FE229">
        <v>15.577299999999999</v>
      </c>
      <c r="FF229" t="s">
        <v>180</v>
      </c>
      <c r="FG229">
        <v>38.475000000000001</v>
      </c>
      <c r="FH229" t="s">
        <v>180</v>
      </c>
      <c r="FI229" t="s">
        <v>180</v>
      </c>
      <c r="FJ229" t="s">
        <v>180</v>
      </c>
      <c r="FK229" t="s">
        <v>180</v>
      </c>
      <c r="FL229" t="s">
        <v>180</v>
      </c>
      <c r="FM229" t="s">
        <v>180</v>
      </c>
      <c r="FN229" t="s">
        <v>180</v>
      </c>
      <c r="FO229">
        <v>0.28316000000000002</v>
      </c>
      <c r="FP229" t="s">
        <v>180</v>
      </c>
      <c r="FQ229" t="s">
        <v>180</v>
      </c>
      <c r="FR229" t="s">
        <v>180</v>
      </c>
      <c r="FS229" t="s">
        <v>180</v>
      </c>
      <c r="FT229" t="s">
        <v>180</v>
      </c>
      <c r="FU229" t="s">
        <v>180</v>
      </c>
      <c r="FV229" t="s">
        <v>2569</v>
      </c>
      <c r="FW229" t="s">
        <v>180</v>
      </c>
      <c r="FX229">
        <f t="shared" si="57"/>
        <v>2.2909584538797891</v>
      </c>
      <c r="FY229">
        <f t="shared" si="58"/>
        <v>43.370220103238182</v>
      </c>
      <c r="FZ229">
        <f t="shared" si="59"/>
        <v>2.8209512843472098</v>
      </c>
      <c r="GA229">
        <f t="shared" si="60"/>
        <v>1.5564005423008491</v>
      </c>
      <c r="GB229">
        <f t="shared" si="61"/>
        <v>1.8342636932143874</v>
      </c>
      <c r="GC229">
        <f t="shared" si="62"/>
        <v>0.22008136696501326</v>
      </c>
      <c r="GD229">
        <f t="shared" si="63"/>
        <v>11.711738583593299</v>
      </c>
      <c r="GE229">
        <f t="shared" si="64"/>
        <v>23.422251138581654</v>
      </c>
      <c r="GF229">
        <f t="shared" si="65"/>
        <v>15.754878823106885</v>
      </c>
      <c r="GG229">
        <f t="shared" si="66"/>
        <v>19.399629694511287</v>
      </c>
      <c r="GH229">
        <f t="shared" si="67"/>
        <v>7.5235472688559485E-2</v>
      </c>
      <c r="GI229">
        <f t="shared" si="68"/>
        <v>3.2970037918435592E-2</v>
      </c>
      <c r="GJ229">
        <f t="shared" si="69"/>
        <v>0.3113532530671802</v>
      </c>
      <c r="GK229">
        <f t="shared" si="70"/>
        <v>183.20081489221889</v>
      </c>
      <c r="GL229">
        <f t="shared" si="71"/>
        <v>1.2313410920088341</v>
      </c>
      <c r="GM229">
        <f t="shared" si="72"/>
        <v>0.10589270416687022</v>
      </c>
      <c r="GN229">
        <f t="shared" si="73"/>
        <v>8.599786432377951E-2</v>
      </c>
      <c r="GO229">
        <f t="shared" si="74"/>
        <v>1.8124841309660282</v>
      </c>
      <c r="GP229">
        <f t="shared" si="75"/>
        <v>0.97080825410723259</v>
      </c>
      <c r="GQ229">
        <f>(EA229/0.0735)/((DZ229/0.195*(EB229/0.295))^0.5)</f>
        <v>1.1330795520774375</v>
      </c>
      <c r="GR229">
        <v>0.51303299999999996</v>
      </c>
      <c r="GS229">
        <v>0.70322399999999996</v>
      </c>
      <c r="GT229">
        <v>18.895199999999999</v>
      </c>
      <c r="GU229">
        <v>15.577299999999999</v>
      </c>
      <c r="GV229">
        <v>38.475000000000001</v>
      </c>
    </row>
    <row r="230" spans="1:204">
      <c r="A230" t="s">
        <v>2198</v>
      </c>
      <c r="B230" t="s">
        <v>2551</v>
      </c>
      <c r="C230" t="s">
        <v>7210</v>
      </c>
      <c r="D230" t="s">
        <v>6964</v>
      </c>
      <c r="E230" t="s">
        <v>6964</v>
      </c>
      <c r="F230">
        <v>25</v>
      </c>
      <c r="G230">
        <v>7</v>
      </c>
      <c r="H230" t="s">
        <v>7357</v>
      </c>
      <c r="I230" t="s">
        <v>2552</v>
      </c>
      <c r="J230" t="s">
        <v>180</v>
      </c>
      <c r="K230">
        <v>44.170999999999999</v>
      </c>
      <c r="L230">
        <v>44.170999999999999</v>
      </c>
      <c r="M230">
        <v>-121.2449</v>
      </c>
      <c r="N230">
        <v>-121.2449</v>
      </c>
      <c r="O230" t="s">
        <v>179</v>
      </c>
      <c r="R230" t="s">
        <v>2570</v>
      </c>
      <c r="S230" t="s">
        <v>2554</v>
      </c>
      <c r="T230" t="s">
        <v>6930</v>
      </c>
      <c r="V230" t="s">
        <v>180</v>
      </c>
      <c r="W230" t="s">
        <v>180</v>
      </c>
      <c r="X230" t="s">
        <v>180</v>
      </c>
      <c r="Y230" t="s">
        <v>180</v>
      </c>
      <c r="Z230" t="s">
        <v>180</v>
      </c>
      <c r="AB230" t="s">
        <v>180</v>
      </c>
      <c r="AC230" t="s">
        <v>181</v>
      </c>
      <c r="AD230" t="s">
        <v>180</v>
      </c>
      <c r="AE230" t="s">
        <v>180</v>
      </c>
      <c r="AF230" t="s">
        <v>180</v>
      </c>
      <c r="AG230" t="s">
        <v>180</v>
      </c>
      <c r="AH230" t="s">
        <v>2555</v>
      </c>
      <c r="AI230">
        <v>48.8268124090242</v>
      </c>
      <c r="AJ230">
        <v>1.48458269773925</v>
      </c>
      <c r="AK230" t="s">
        <v>180</v>
      </c>
      <c r="AL230">
        <v>17.158051874422</v>
      </c>
      <c r="AM230" t="s">
        <v>180</v>
      </c>
      <c r="AP230">
        <v>9.0926078356903908</v>
      </c>
      <c r="AQ230">
        <v>10.358863406119999</v>
      </c>
      <c r="AR230">
        <v>9.0770045168077793</v>
      </c>
      <c r="AS230">
        <v>0.156540371275454</v>
      </c>
      <c r="AT230" t="s">
        <v>180</v>
      </c>
      <c r="AU230">
        <v>0.51813162339256702</v>
      </c>
      <c r="AV230">
        <v>3.0892284094171698</v>
      </c>
      <c r="AW230">
        <v>0.23817685611124501</v>
      </c>
      <c r="AY230" t="s">
        <v>180</v>
      </c>
      <c r="AZ230" t="s">
        <v>180</v>
      </c>
      <c r="BA230">
        <v>100.00000000000004</v>
      </c>
      <c r="BC230" t="s">
        <v>180</v>
      </c>
      <c r="BD230" t="s">
        <v>180</v>
      </c>
      <c r="BE230" t="s">
        <v>180</v>
      </c>
      <c r="BI230" t="s">
        <v>180</v>
      </c>
      <c r="BK230" t="s">
        <v>180</v>
      </c>
      <c r="BL230" t="s">
        <v>180</v>
      </c>
      <c r="BN230" t="s">
        <v>180</v>
      </c>
      <c r="BO230" t="s">
        <v>180</v>
      </c>
      <c r="BP230" t="s">
        <v>180</v>
      </c>
      <c r="BQ230" t="s">
        <v>180</v>
      </c>
      <c r="BR230" t="s">
        <v>180</v>
      </c>
      <c r="BS230" t="s">
        <v>180</v>
      </c>
      <c r="BT230" t="s">
        <v>180</v>
      </c>
      <c r="BU230" t="s">
        <v>180</v>
      </c>
      <c r="BV230" t="s">
        <v>180</v>
      </c>
      <c r="BW230" t="s">
        <v>180</v>
      </c>
      <c r="BX230" t="s">
        <v>180</v>
      </c>
      <c r="BY230" t="s">
        <v>180</v>
      </c>
      <c r="BZ230" t="s">
        <v>180</v>
      </c>
      <c r="CD230" t="s">
        <v>180</v>
      </c>
      <c r="CE230" t="s">
        <v>180</v>
      </c>
      <c r="CG230" t="s">
        <v>180</v>
      </c>
      <c r="CH230" t="s">
        <v>180</v>
      </c>
      <c r="CI230" t="s">
        <v>180</v>
      </c>
      <c r="CJ230" t="s">
        <v>180</v>
      </c>
      <c r="CK230" t="s">
        <v>180</v>
      </c>
      <c r="CM230" t="s">
        <v>180</v>
      </c>
      <c r="CN230" t="s">
        <v>180</v>
      </c>
      <c r="CO230">
        <v>29.428427504200101</v>
      </c>
      <c r="CQ230">
        <v>214.3</v>
      </c>
      <c r="CR230">
        <v>324.10000000000002</v>
      </c>
      <c r="CS230" t="s">
        <v>180</v>
      </c>
      <c r="CT230" t="s">
        <v>180</v>
      </c>
      <c r="CV230">
        <v>183.2</v>
      </c>
      <c r="CW230">
        <v>68.900000000000006</v>
      </c>
      <c r="CX230">
        <v>75.599999999999994</v>
      </c>
      <c r="CY230">
        <v>17.100000000000001</v>
      </c>
      <c r="CZ230" t="s">
        <v>180</v>
      </c>
      <c r="DB230" t="s">
        <v>180</v>
      </c>
      <c r="DC230" t="s">
        <v>180</v>
      </c>
      <c r="DD230">
        <v>6.4352694499794199</v>
      </c>
      <c r="DE230">
        <v>397</v>
      </c>
      <c r="DF230">
        <v>22.740322657552301</v>
      </c>
      <c r="DG230">
        <v>104.339483415598</v>
      </c>
      <c r="DH230">
        <v>11.4184586626192</v>
      </c>
      <c r="DJ230" t="s">
        <v>180</v>
      </c>
      <c r="DK230" t="s">
        <v>180</v>
      </c>
      <c r="DL230" t="s">
        <v>180</v>
      </c>
      <c r="DM230" t="s">
        <v>180</v>
      </c>
      <c r="DR230" t="s">
        <v>180</v>
      </c>
      <c r="DS230" t="s">
        <v>180</v>
      </c>
      <c r="DT230">
        <v>0.122400978593859</v>
      </c>
      <c r="DU230">
        <v>158.52782933099999</v>
      </c>
      <c r="DV230">
        <v>9.9703927508030805</v>
      </c>
      <c r="DW230">
        <v>22.759730274987302</v>
      </c>
      <c r="DX230">
        <v>3.1751057482042802</v>
      </c>
      <c r="DY230">
        <v>14.48</v>
      </c>
      <c r="DZ230">
        <v>3.9688900694323501</v>
      </c>
      <c r="EA230">
        <v>1.4766717701224701</v>
      </c>
      <c r="EB230">
        <v>4.29269733208469</v>
      </c>
      <c r="EC230">
        <v>0.73492224805957795</v>
      </c>
      <c r="ED230">
        <v>4.5339845666083498</v>
      </c>
      <c r="EE230">
        <v>0.92083373649656797</v>
      </c>
      <c r="EF230">
        <v>2.4688281250745501</v>
      </c>
      <c r="EG230">
        <v>0.35043403163355702</v>
      </c>
      <c r="EH230">
        <v>2.0909855703544298</v>
      </c>
      <c r="EI230">
        <v>0.32568341072335699</v>
      </c>
      <c r="EJ230">
        <v>2.7029000000000001</v>
      </c>
      <c r="EK230">
        <v>0.74821532679440295</v>
      </c>
      <c r="EM230" t="s">
        <v>2571</v>
      </c>
      <c r="EN230" t="s">
        <v>2564</v>
      </c>
      <c r="EO230" t="s">
        <v>180</v>
      </c>
      <c r="EP230" t="s">
        <v>180</v>
      </c>
      <c r="EQ230" t="s">
        <v>180</v>
      </c>
      <c r="ER230" t="s">
        <v>180</v>
      </c>
      <c r="ET230">
        <v>1.6220000000000001</v>
      </c>
      <c r="EV230">
        <v>0.98109596952259903</v>
      </c>
      <c r="EW230">
        <v>0.283110653550049</v>
      </c>
      <c r="EX230">
        <v>0.51302000000000003</v>
      </c>
      <c r="EY230" t="s">
        <v>180</v>
      </c>
      <c r="EZ230" t="s">
        <v>180</v>
      </c>
      <c r="FA230">
        <v>0.70328199999999996</v>
      </c>
      <c r="FB230" t="s">
        <v>180</v>
      </c>
      <c r="FC230">
        <v>19.0016</v>
      </c>
      <c r="FD230" t="s">
        <v>180</v>
      </c>
      <c r="FE230">
        <v>15.597200000000001</v>
      </c>
      <c r="FF230" t="s">
        <v>180</v>
      </c>
      <c r="FG230">
        <v>38.58</v>
      </c>
      <c r="FH230" t="s">
        <v>180</v>
      </c>
      <c r="FI230" t="s">
        <v>180</v>
      </c>
      <c r="FJ230" t="s">
        <v>180</v>
      </c>
      <c r="FK230" t="s">
        <v>180</v>
      </c>
      <c r="FL230" t="s">
        <v>2572</v>
      </c>
      <c r="FM230" t="s">
        <v>180</v>
      </c>
      <c r="FN230" t="s">
        <v>2573</v>
      </c>
      <c r="FO230">
        <v>0.283105</v>
      </c>
      <c r="FP230" t="s">
        <v>180</v>
      </c>
      <c r="FQ230" t="s">
        <v>180</v>
      </c>
      <c r="FR230" t="s">
        <v>180</v>
      </c>
      <c r="FS230" t="s">
        <v>180</v>
      </c>
      <c r="FT230" t="s">
        <v>180</v>
      </c>
      <c r="FU230" t="s">
        <v>180</v>
      </c>
      <c r="FV230" t="s">
        <v>2574</v>
      </c>
      <c r="FW230" t="s">
        <v>180</v>
      </c>
      <c r="FX230">
        <f t="shared" si="57"/>
        <v>5.4608022286273972</v>
      </c>
      <c r="FY230">
        <f t="shared" si="58"/>
        <v>49.899666881925</v>
      </c>
      <c r="FZ230">
        <f t="shared" si="59"/>
        <v>4.7682742971359016</v>
      </c>
      <c r="GA230">
        <f t="shared" si="60"/>
        <v>1.8980953889412104</v>
      </c>
      <c r="GB230">
        <f t="shared" si="61"/>
        <v>2.0529540676634426</v>
      </c>
      <c r="GC230">
        <f t="shared" si="62"/>
        <v>0.34900825948031555</v>
      </c>
      <c r="GD230">
        <f t="shared" si="63"/>
        <v>17.457975683918104</v>
      </c>
      <c r="GE230">
        <f t="shared" si="64"/>
        <v>27.417127071823202</v>
      </c>
      <c r="GF230">
        <f t="shared" si="65"/>
        <v>15.899858039015678</v>
      </c>
      <c r="GG230">
        <f t="shared" si="66"/>
        <v>13.883470091280815</v>
      </c>
      <c r="GH230">
        <f t="shared" si="67"/>
        <v>7.1266222420155859E-2</v>
      </c>
      <c r="GI230">
        <f t="shared" si="68"/>
        <v>2.4794121686219622E-2</v>
      </c>
      <c r="GJ230">
        <f t="shared" si="69"/>
        <v>0.28856570849823238</v>
      </c>
      <c r="GK230">
        <f t="shared" si="70"/>
        <v>161.58238771293657</v>
      </c>
      <c r="GL230">
        <f t="shared" si="71"/>
        <v>0.87318201566410392</v>
      </c>
      <c r="GM230">
        <f t="shared" si="72"/>
        <v>8.5921926812629223E-2</v>
      </c>
      <c r="GN230">
        <f t="shared" si="73"/>
        <v>9.8400935052791697E-2</v>
      </c>
      <c r="GO230">
        <f t="shared" si="74"/>
        <v>2.5121362840440411</v>
      </c>
      <c r="GP230">
        <f t="shared" si="75"/>
        <v>0.97360160728058087</v>
      </c>
      <c r="GQ230">
        <f>(EA230/0.0735)/((DZ230/0.195*(EB230/0.295))^0.5)</f>
        <v>1.1674150231146516</v>
      </c>
      <c r="GR230">
        <v>0.51302000000000003</v>
      </c>
      <c r="GS230">
        <v>0.70328199999999996</v>
      </c>
      <c r="GT230">
        <v>19.0016</v>
      </c>
      <c r="GU230">
        <v>15.597200000000001</v>
      </c>
      <c r="GV230">
        <v>38.58</v>
      </c>
    </row>
    <row r="231" spans="1:204">
      <c r="A231" t="s">
        <v>2198</v>
      </c>
      <c r="B231" t="s">
        <v>2551</v>
      </c>
      <c r="C231" t="s">
        <v>7210</v>
      </c>
      <c r="D231" t="s">
        <v>6964</v>
      </c>
      <c r="E231" t="s">
        <v>6964</v>
      </c>
      <c r="F231">
        <v>25</v>
      </c>
      <c r="G231">
        <v>7</v>
      </c>
      <c r="H231" t="s">
        <v>7357</v>
      </c>
      <c r="I231" t="s">
        <v>2552</v>
      </c>
      <c r="J231" t="s">
        <v>180</v>
      </c>
      <c r="K231">
        <v>43.487499999999997</v>
      </c>
      <c r="L231">
        <v>43.487499999999997</v>
      </c>
      <c r="M231">
        <v>-121.01390000000001</v>
      </c>
      <c r="N231">
        <v>-121.01390000000001</v>
      </c>
      <c r="O231" t="s">
        <v>179</v>
      </c>
      <c r="R231" t="s">
        <v>2575</v>
      </c>
      <c r="S231" t="s">
        <v>2554</v>
      </c>
      <c r="T231" t="s">
        <v>6930</v>
      </c>
      <c r="V231" t="s">
        <v>180</v>
      </c>
      <c r="W231" t="s">
        <v>180</v>
      </c>
      <c r="X231" t="s">
        <v>180</v>
      </c>
      <c r="Y231" t="s">
        <v>180</v>
      </c>
      <c r="Z231" t="s">
        <v>180</v>
      </c>
      <c r="AB231" t="s">
        <v>180</v>
      </c>
      <c r="AC231" t="s">
        <v>181</v>
      </c>
      <c r="AD231" t="s">
        <v>180</v>
      </c>
      <c r="AE231" t="s">
        <v>180</v>
      </c>
      <c r="AF231" t="s">
        <v>180</v>
      </c>
      <c r="AG231" t="s">
        <v>180</v>
      </c>
      <c r="AH231" t="s">
        <v>2555</v>
      </c>
      <c r="AI231">
        <v>48.665530755765097</v>
      </c>
      <c r="AJ231">
        <v>1.7320413842847</v>
      </c>
      <c r="AK231" t="s">
        <v>180</v>
      </c>
      <c r="AL231">
        <v>17.3687153222705</v>
      </c>
      <c r="AM231" t="s">
        <v>180</v>
      </c>
      <c r="AP231">
        <v>9.7135442015884106</v>
      </c>
      <c r="AQ231">
        <v>9.9933098012807502</v>
      </c>
      <c r="AR231">
        <v>8.0789634939353405</v>
      </c>
      <c r="AS231">
        <v>0.168391942718814</v>
      </c>
      <c r="AT231" t="s">
        <v>180</v>
      </c>
      <c r="AU231">
        <v>0.56314159284974596</v>
      </c>
      <c r="AV231">
        <v>3.3272269146255602</v>
      </c>
      <c r="AW231">
        <v>0.389144564143726</v>
      </c>
      <c r="AY231" t="s">
        <v>180</v>
      </c>
      <c r="AZ231" t="s">
        <v>180</v>
      </c>
      <c r="BA231">
        <v>100.00000997346262</v>
      </c>
      <c r="BC231" t="s">
        <v>180</v>
      </c>
      <c r="BD231" t="s">
        <v>180</v>
      </c>
      <c r="BE231" t="s">
        <v>180</v>
      </c>
      <c r="BI231" t="s">
        <v>180</v>
      </c>
      <c r="BK231" t="s">
        <v>180</v>
      </c>
      <c r="BL231" t="s">
        <v>180</v>
      </c>
      <c r="BN231" t="s">
        <v>180</v>
      </c>
      <c r="BO231" t="s">
        <v>180</v>
      </c>
      <c r="BP231" t="s">
        <v>180</v>
      </c>
      <c r="BQ231" t="s">
        <v>180</v>
      </c>
      <c r="BR231" t="s">
        <v>180</v>
      </c>
      <c r="BS231" t="s">
        <v>180</v>
      </c>
      <c r="BT231" t="s">
        <v>180</v>
      </c>
      <c r="BU231" t="s">
        <v>180</v>
      </c>
      <c r="BV231" t="s">
        <v>180</v>
      </c>
      <c r="BW231" t="s">
        <v>180</v>
      </c>
      <c r="BX231" t="s">
        <v>180</v>
      </c>
      <c r="BY231" t="s">
        <v>180</v>
      </c>
      <c r="BZ231" t="s">
        <v>180</v>
      </c>
      <c r="CD231" t="s">
        <v>180</v>
      </c>
      <c r="CE231" t="s">
        <v>180</v>
      </c>
      <c r="CG231" t="s">
        <v>180</v>
      </c>
      <c r="CH231" t="s">
        <v>180</v>
      </c>
      <c r="CI231" t="s">
        <v>180</v>
      </c>
      <c r="CJ231" t="s">
        <v>180</v>
      </c>
      <c r="CK231" t="s">
        <v>180</v>
      </c>
      <c r="CM231" t="s">
        <v>180</v>
      </c>
      <c r="CN231" t="s">
        <v>180</v>
      </c>
      <c r="CO231">
        <v>29.933464330800199</v>
      </c>
      <c r="CQ231">
        <v>219.6</v>
      </c>
      <c r="CR231">
        <v>243.7</v>
      </c>
      <c r="CS231" t="s">
        <v>180</v>
      </c>
      <c r="CT231" t="s">
        <v>180</v>
      </c>
      <c r="CV231">
        <v>139.4</v>
      </c>
      <c r="CW231">
        <v>77.5</v>
      </c>
      <c r="CX231">
        <v>77.099999999999994</v>
      </c>
      <c r="CY231">
        <v>17.7</v>
      </c>
      <c r="CZ231" t="s">
        <v>180</v>
      </c>
      <c r="DB231" t="s">
        <v>180</v>
      </c>
      <c r="DC231" t="s">
        <v>180</v>
      </c>
      <c r="DD231">
        <v>4.6714528891392701</v>
      </c>
      <c r="DE231">
        <v>405.78667930018298</v>
      </c>
      <c r="DF231">
        <v>27.940101194837901</v>
      </c>
      <c r="DG231">
        <v>152.236447545402</v>
      </c>
      <c r="DH231">
        <v>12.0453765925855</v>
      </c>
      <c r="DJ231" t="s">
        <v>180</v>
      </c>
      <c r="DK231" t="s">
        <v>180</v>
      </c>
      <c r="DL231" t="s">
        <v>180</v>
      </c>
      <c r="DM231" t="s">
        <v>180</v>
      </c>
      <c r="DR231" t="s">
        <v>180</v>
      </c>
      <c r="DS231" t="s">
        <v>180</v>
      </c>
      <c r="DT231">
        <v>4.5535535124507497E-2</v>
      </c>
      <c r="DU231">
        <v>228.67763054926499</v>
      </c>
      <c r="DV231">
        <v>13.0961854506881</v>
      </c>
      <c r="DW231">
        <v>30.773602211780201</v>
      </c>
      <c r="DX231">
        <v>4.3979958030051396</v>
      </c>
      <c r="DY231">
        <v>19.8701694116962</v>
      </c>
      <c r="DZ231">
        <v>5.1332369757202203</v>
      </c>
      <c r="EA231">
        <v>1.8446575303797801</v>
      </c>
      <c r="EB231">
        <v>5.43896477649412</v>
      </c>
      <c r="EC231">
        <v>0.90003432564627095</v>
      </c>
      <c r="ED231">
        <v>5.6463513515466097</v>
      </c>
      <c r="EE231">
        <v>1.1331258746386199</v>
      </c>
      <c r="EF231">
        <v>3.0217982803748402</v>
      </c>
      <c r="EG231">
        <v>0.42890066785826902</v>
      </c>
      <c r="EH231">
        <v>2.6384107341432599</v>
      </c>
      <c r="EI231">
        <v>0.41460258910025199</v>
      </c>
      <c r="EJ231">
        <v>3.5594043298628599</v>
      </c>
      <c r="EK231">
        <v>0.76637365241314503</v>
      </c>
      <c r="EM231" t="s">
        <v>180</v>
      </c>
      <c r="EN231" t="s">
        <v>180</v>
      </c>
      <c r="EO231" t="s">
        <v>180</v>
      </c>
      <c r="EP231" t="s">
        <v>180</v>
      </c>
      <c r="EQ231" t="s">
        <v>180</v>
      </c>
      <c r="ER231" t="s">
        <v>180</v>
      </c>
      <c r="ET231">
        <v>2.0638540813811499</v>
      </c>
      <c r="EV231">
        <v>0.97354490362409596</v>
      </c>
      <c r="EW231">
        <v>0.26374169460757602</v>
      </c>
      <c r="EX231">
        <v>0.512934</v>
      </c>
      <c r="EY231" t="s">
        <v>180</v>
      </c>
      <c r="EZ231" t="s">
        <v>180</v>
      </c>
      <c r="FA231">
        <v>0.70337899999999998</v>
      </c>
      <c r="FB231" t="s">
        <v>180</v>
      </c>
      <c r="FC231">
        <v>18.880600000000001</v>
      </c>
      <c r="FD231" t="s">
        <v>180</v>
      </c>
      <c r="FE231">
        <v>15.5852</v>
      </c>
      <c r="FF231" t="s">
        <v>180</v>
      </c>
      <c r="FG231">
        <v>38.521999999999998</v>
      </c>
      <c r="FH231" t="s">
        <v>180</v>
      </c>
      <c r="FI231" t="s">
        <v>180</v>
      </c>
      <c r="FJ231" t="s">
        <v>180</v>
      </c>
      <c r="FK231" t="s">
        <v>180</v>
      </c>
      <c r="FL231" t="s">
        <v>180</v>
      </c>
      <c r="FM231" t="s">
        <v>180</v>
      </c>
      <c r="FN231" t="s">
        <v>180</v>
      </c>
      <c r="FO231">
        <v>0.28308699999999998</v>
      </c>
      <c r="FP231" t="s">
        <v>180</v>
      </c>
      <c r="FQ231" t="s">
        <v>180</v>
      </c>
      <c r="FR231" t="s">
        <v>180</v>
      </c>
      <c r="FS231" t="s">
        <v>180</v>
      </c>
      <c r="FT231" t="s">
        <v>180</v>
      </c>
      <c r="FU231" t="s">
        <v>180</v>
      </c>
      <c r="FV231" t="s">
        <v>2576</v>
      </c>
      <c r="FW231" t="s">
        <v>180</v>
      </c>
      <c r="FX231">
        <f t="shared" si="57"/>
        <v>4.565390989624234</v>
      </c>
      <c r="FY231">
        <f t="shared" si="58"/>
        <v>57.700056164619852</v>
      </c>
      <c r="FZ231">
        <f t="shared" si="59"/>
        <v>4.9636644064596984</v>
      </c>
      <c r="GA231">
        <f t="shared" si="60"/>
        <v>1.9455791735880259</v>
      </c>
      <c r="GB231">
        <f t="shared" si="61"/>
        <v>2.0614549153053878</v>
      </c>
      <c r="GC231">
        <f t="shared" si="62"/>
        <v>0.32513171911438632</v>
      </c>
      <c r="GD231">
        <f t="shared" si="63"/>
        <v>14.523450594200227</v>
      </c>
      <c r="GE231">
        <f t="shared" si="64"/>
        <v>20.421903351328467</v>
      </c>
      <c r="GF231">
        <f t="shared" si="65"/>
        <v>17.461392205411219</v>
      </c>
      <c r="GG231">
        <f t="shared" si="66"/>
        <v>18.984680868344697</v>
      </c>
      <c r="GH231">
        <f t="shared" si="67"/>
        <v>6.7065729490423526E-2</v>
      </c>
      <c r="GI231">
        <f t="shared" si="68"/>
        <v>2.1895678609992281E-2</v>
      </c>
      <c r="GJ231">
        <f t="shared" si="69"/>
        <v>0.2709086079396823</v>
      </c>
      <c r="GK231">
        <f t="shared" si="70"/>
        <v>234.89171346693396</v>
      </c>
      <c r="GL231">
        <f t="shared" si="71"/>
        <v>1.0872375263675378</v>
      </c>
      <c r="GM231">
        <f t="shared" si="72"/>
        <v>8.0823118824143614E-2</v>
      </c>
      <c r="GN231">
        <f t="shared" si="73"/>
        <v>7.4338051128692892E-2</v>
      </c>
      <c r="GO231">
        <f t="shared" si="74"/>
        <v>2.5512528474005696</v>
      </c>
      <c r="GP231">
        <f t="shared" si="75"/>
        <v>0.97595079840352061</v>
      </c>
      <c r="GQ231">
        <f>(EA231/0.0735)/((DZ231/0.195*(EB231/0.295))^0.5)</f>
        <v>1.1392077835695613</v>
      </c>
      <c r="GR231">
        <v>0.512934</v>
      </c>
      <c r="GS231">
        <v>0.70337899999999998</v>
      </c>
      <c r="GT231">
        <v>18.880600000000001</v>
      </c>
      <c r="GU231">
        <v>15.5852</v>
      </c>
      <c r="GV231">
        <v>38.521999999999998</v>
      </c>
    </row>
    <row r="232" spans="1:204">
      <c r="A232" t="s">
        <v>2198</v>
      </c>
      <c r="B232" t="s">
        <v>2551</v>
      </c>
      <c r="C232" t="s">
        <v>7210</v>
      </c>
      <c r="D232" t="s">
        <v>6964</v>
      </c>
      <c r="E232" t="s">
        <v>6964</v>
      </c>
      <c r="F232">
        <v>25</v>
      </c>
      <c r="G232">
        <v>7</v>
      </c>
      <c r="H232" t="s">
        <v>7357</v>
      </c>
      <c r="I232" t="s">
        <v>2552</v>
      </c>
      <c r="J232" t="s">
        <v>180</v>
      </c>
      <c r="K232">
        <v>43.569969999999998</v>
      </c>
      <c r="L232">
        <v>43.569969999999998</v>
      </c>
      <c r="M232">
        <v>-121.23067</v>
      </c>
      <c r="N232">
        <v>-121.23067</v>
      </c>
      <c r="O232" t="s">
        <v>179</v>
      </c>
      <c r="R232" t="s">
        <v>2577</v>
      </c>
      <c r="S232" t="s">
        <v>2554</v>
      </c>
      <c r="T232" t="s">
        <v>6930</v>
      </c>
      <c r="V232" t="s">
        <v>180</v>
      </c>
      <c r="W232" t="s">
        <v>180</v>
      </c>
      <c r="X232" t="s">
        <v>180</v>
      </c>
      <c r="Y232" t="s">
        <v>180</v>
      </c>
      <c r="Z232" t="s">
        <v>180</v>
      </c>
      <c r="AB232" t="s">
        <v>180</v>
      </c>
      <c r="AC232" t="s">
        <v>181</v>
      </c>
      <c r="AD232" t="s">
        <v>180</v>
      </c>
      <c r="AE232" t="s">
        <v>180</v>
      </c>
      <c r="AF232" t="s">
        <v>180</v>
      </c>
      <c r="AG232" t="s">
        <v>180</v>
      </c>
      <c r="AH232" t="s">
        <v>2555</v>
      </c>
      <c r="AI232">
        <v>50.844963427299803</v>
      </c>
      <c r="AJ232">
        <v>1.27046858828436</v>
      </c>
      <c r="AK232" t="s">
        <v>180</v>
      </c>
      <c r="AL232">
        <v>18.526664102409601</v>
      </c>
      <c r="AM232" t="s">
        <v>180</v>
      </c>
      <c r="AP232">
        <v>8.5110242698725092</v>
      </c>
      <c r="AQ232">
        <v>10.2212342512933</v>
      </c>
      <c r="AR232">
        <v>6.3802747893147798</v>
      </c>
      <c r="AS232">
        <v>0.15129250371273301</v>
      </c>
      <c r="AT232" t="s">
        <v>180</v>
      </c>
      <c r="AU232">
        <v>0.49456390176078802</v>
      </c>
      <c r="AV232">
        <v>3.3691014494726899</v>
      </c>
      <c r="AW232">
        <v>0.23040270516442901</v>
      </c>
      <c r="AY232" t="s">
        <v>180</v>
      </c>
      <c r="AZ232" t="s">
        <v>180</v>
      </c>
      <c r="BA232">
        <v>99.999989988584986</v>
      </c>
      <c r="BC232" t="s">
        <v>180</v>
      </c>
      <c r="BD232" t="s">
        <v>180</v>
      </c>
      <c r="BE232" t="s">
        <v>180</v>
      </c>
      <c r="BI232" t="s">
        <v>180</v>
      </c>
      <c r="BK232" t="s">
        <v>180</v>
      </c>
      <c r="BL232" t="s">
        <v>180</v>
      </c>
      <c r="BN232" t="s">
        <v>180</v>
      </c>
      <c r="BO232" t="s">
        <v>180</v>
      </c>
      <c r="BP232" t="s">
        <v>180</v>
      </c>
      <c r="BQ232" t="s">
        <v>180</v>
      </c>
      <c r="BR232" t="s">
        <v>180</v>
      </c>
      <c r="BS232" t="s">
        <v>180</v>
      </c>
      <c r="BT232" t="s">
        <v>180</v>
      </c>
      <c r="BU232" t="s">
        <v>180</v>
      </c>
      <c r="BV232" t="s">
        <v>180</v>
      </c>
      <c r="BW232" t="s">
        <v>180</v>
      </c>
      <c r="BX232" t="s">
        <v>180</v>
      </c>
      <c r="BY232" t="s">
        <v>180</v>
      </c>
      <c r="BZ232" t="s">
        <v>180</v>
      </c>
      <c r="CD232" t="s">
        <v>180</v>
      </c>
      <c r="CE232" t="s">
        <v>180</v>
      </c>
      <c r="CG232" t="s">
        <v>180</v>
      </c>
      <c r="CH232" t="s">
        <v>180</v>
      </c>
      <c r="CI232" t="s">
        <v>180</v>
      </c>
      <c r="CJ232" t="s">
        <v>180</v>
      </c>
      <c r="CK232" t="s">
        <v>180</v>
      </c>
      <c r="CM232" t="s">
        <v>180</v>
      </c>
      <c r="CN232" t="s">
        <v>180</v>
      </c>
      <c r="CO232">
        <v>26.088932989894101</v>
      </c>
      <c r="CQ232">
        <v>219.4</v>
      </c>
      <c r="CR232">
        <v>163.5</v>
      </c>
      <c r="CS232" t="s">
        <v>180</v>
      </c>
      <c r="CT232" t="s">
        <v>180</v>
      </c>
      <c r="CV232">
        <v>90.212216730392598</v>
      </c>
      <c r="CW232">
        <v>80.2</v>
      </c>
      <c r="CX232">
        <v>76.3</v>
      </c>
      <c r="CY232">
        <v>17.5</v>
      </c>
      <c r="CZ232" t="s">
        <v>180</v>
      </c>
      <c r="DB232" t="s">
        <v>180</v>
      </c>
      <c r="DC232" t="s">
        <v>180</v>
      </c>
      <c r="DD232">
        <v>7.3626392554739102</v>
      </c>
      <c r="DE232">
        <v>460.9296027789</v>
      </c>
      <c r="DF232">
        <v>22.726904779343901</v>
      </c>
      <c r="DG232">
        <v>94.150923126776505</v>
      </c>
      <c r="DH232">
        <v>5.26967619592451</v>
      </c>
      <c r="DJ232" t="s">
        <v>180</v>
      </c>
      <c r="DK232" t="s">
        <v>180</v>
      </c>
      <c r="DL232" t="s">
        <v>180</v>
      </c>
      <c r="DM232" t="s">
        <v>180</v>
      </c>
      <c r="DR232" t="s">
        <v>180</v>
      </c>
      <c r="DS232" t="s">
        <v>180</v>
      </c>
      <c r="DT232">
        <v>0.26382317606580502</v>
      </c>
      <c r="DU232">
        <v>187.89249130369399</v>
      </c>
      <c r="DV232">
        <v>8.3078296618723293</v>
      </c>
      <c r="DW232">
        <v>19.853880643457199</v>
      </c>
      <c r="DX232">
        <v>2.8740152430671402</v>
      </c>
      <c r="DY232">
        <v>13.4175799390893</v>
      </c>
      <c r="DZ232">
        <v>3.7422103815933401</v>
      </c>
      <c r="EA232">
        <v>1.3639349051643599</v>
      </c>
      <c r="EB232">
        <v>4.13186214754323</v>
      </c>
      <c r="EC232">
        <v>0.72355479849780502</v>
      </c>
      <c r="ED232">
        <v>4.3859416811149101</v>
      </c>
      <c r="EE232">
        <v>0.91393383463713596</v>
      </c>
      <c r="EF232">
        <v>2.41565721897955</v>
      </c>
      <c r="EG232">
        <v>0.35184278414348902</v>
      </c>
      <c r="EH232">
        <v>2.1595091256907102</v>
      </c>
      <c r="EI232">
        <v>0.33386682745262303</v>
      </c>
      <c r="EJ232">
        <v>2.40295364861446</v>
      </c>
      <c r="EK232">
        <v>0.34001141821715802</v>
      </c>
      <c r="EM232" t="s">
        <v>180</v>
      </c>
      <c r="EN232" t="s">
        <v>180</v>
      </c>
      <c r="EO232" t="s">
        <v>180</v>
      </c>
      <c r="EP232" t="s">
        <v>180</v>
      </c>
      <c r="EQ232" t="s">
        <v>180</v>
      </c>
      <c r="ER232" t="s">
        <v>180</v>
      </c>
      <c r="ET232">
        <v>2.2686006073437399</v>
      </c>
      <c r="EV232">
        <v>0.790875051701043</v>
      </c>
      <c r="EW232">
        <v>0.29990503498245802</v>
      </c>
      <c r="EX232">
        <v>0.51295000000000002</v>
      </c>
      <c r="EY232" t="s">
        <v>180</v>
      </c>
      <c r="EZ232" t="s">
        <v>180</v>
      </c>
      <c r="FA232">
        <v>0.70350199999999996</v>
      </c>
      <c r="FB232" t="s">
        <v>180</v>
      </c>
      <c r="FC232">
        <v>18.9206</v>
      </c>
      <c r="FD232" t="s">
        <v>180</v>
      </c>
      <c r="FE232">
        <v>15.590199999999999</v>
      </c>
      <c r="FF232" t="s">
        <v>180</v>
      </c>
      <c r="FG232">
        <v>38.525500000000001</v>
      </c>
      <c r="FH232" t="s">
        <v>180</v>
      </c>
      <c r="FI232" t="s">
        <v>180</v>
      </c>
      <c r="FJ232" t="s">
        <v>180</v>
      </c>
      <c r="FK232" t="s">
        <v>180</v>
      </c>
      <c r="FL232" t="s">
        <v>180</v>
      </c>
      <c r="FM232" t="s">
        <v>180</v>
      </c>
      <c r="FN232" t="s">
        <v>180</v>
      </c>
      <c r="FO232">
        <v>0.28308</v>
      </c>
      <c r="FP232" t="s">
        <v>180</v>
      </c>
      <c r="FQ232" t="s">
        <v>180</v>
      </c>
      <c r="FR232" t="s">
        <v>180</v>
      </c>
      <c r="FS232" t="s">
        <v>180</v>
      </c>
      <c r="FT232" t="s">
        <v>180</v>
      </c>
      <c r="FU232" t="s">
        <v>180</v>
      </c>
      <c r="FV232" t="s">
        <v>2578</v>
      </c>
      <c r="FW232" t="s">
        <v>180</v>
      </c>
      <c r="FX232">
        <f t="shared" si="57"/>
        <v>2.4402194615588972</v>
      </c>
      <c r="FY232">
        <f t="shared" si="58"/>
        <v>43.598298338592443</v>
      </c>
      <c r="FZ232">
        <f t="shared" si="59"/>
        <v>3.8470917131295308</v>
      </c>
      <c r="GA232">
        <f t="shared" si="60"/>
        <v>1.7328986189842608</v>
      </c>
      <c r="GB232">
        <f t="shared" si="61"/>
        <v>1.9133339601987887</v>
      </c>
      <c r="GC232">
        <f t="shared" si="62"/>
        <v>0.38927676474760137</v>
      </c>
      <c r="GD232">
        <f t="shared" si="63"/>
        <v>20.28123086949487</v>
      </c>
      <c r="GE232">
        <f t="shared" si="64"/>
        <v>34.352663063782344</v>
      </c>
      <c r="GF232">
        <f t="shared" si="65"/>
        <v>22.616314844056252</v>
      </c>
      <c r="GG232">
        <f t="shared" si="66"/>
        <v>35.655414928341756</v>
      </c>
      <c r="GH232">
        <f t="shared" si="67"/>
        <v>0.11426484565330315</v>
      </c>
      <c r="GI232">
        <f t="shared" si="68"/>
        <v>5.6911473083374679E-2</v>
      </c>
      <c r="GJ232">
        <f t="shared" si="69"/>
        <v>0.37920659443917382</v>
      </c>
      <c r="GK232">
        <f t="shared" si="70"/>
        <v>237.5754436804751</v>
      </c>
      <c r="GL232">
        <f t="shared" si="71"/>
        <v>1.5765351328982002</v>
      </c>
      <c r="GM232">
        <f t="shared" si="72"/>
        <v>0.1500803886798005</v>
      </c>
      <c r="GN232">
        <f t="shared" si="73"/>
        <v>9.519634897314494E-2</v>
      </c>
      <c r="GO232">
        <f t="shared" si="74"/>
        <v>2.2200327653238623</v>
      </c>
      <c r="GP232">
        <f t="shared" si="75"/>
        <v>0.97792710338661781</v>
      </c>
      <c r="GQ232">
        <f>(EA232/0.0735)/((DZ232/0.195*(EB232/0.295))^0.5)</f>
        <v>1.1318727567614324</v>
      </c>
      <c r="GR232">
        <v>0.51295000000000002</v>
      </c>
      <c r="GS232">
        <v>0.70350199999999996</v>
      </c>
      <c r="GT232">
        <v>18.9206</v>
      </c>
      <c r="GU232">
        <v>15.590199999999999</v>
      </c>
      <c r="GV232">
        <v>38.525500000000001</v>
      </c>
    </row>
    <row r="233" spans="1:204">
      <c r="A233" t="s">
        <v>2198</v>
      </c>
      <c r="B233" t="s">
        <v>2551</v>
      </c>
      <c r="C233" t="s">
        <v>7210</v>
      </c>
      <c r="D233" t="s">
        <v>6964</v>
      </c>
      <c r="E233" t="s">
        <v>6964</v>
      </c>
      <c r="F233">
        <v>25</v>
      </c>
      <c r="G233">
        <v>7</v>
      </c>
      <c r="H233" t="s">
        <v>7357</v>
      </c>
      <c r="I233" t="s">
        <v>2552</v>
      </c>
      <c r="J233" t="s">
        <v>180</v>
      </c>
      <c r="K233">
        <v>43.454120000000003</v>
      </c>
      <c r="L233">
        <v>43.454120000000003</v>
      </c>
      <c r="M233">
        <v>-121.29428</v>
      </c>
      <c r="N233">
        <v>-121.29428</v>
      </c>
      <c r="O233" t="s">
        <v>179</v>
      </c>
      <c r="R233" t="s">
        <v>2579</v>
      </c>
      <c r="S233" t="s">
        <v>2554</v>
      </c>
      <c r="T233" t="s">
        <v>6930</v>
      </c>
      <c r="V233" t="s">
        <v>180</v>
      </c>
      <c r="W233" t="s">
        <v>180</v>
      </c>
      <c r="X233" t="s">
        <v>180</v>
      </c>
      <c r="Y233" t="s">
        <v>180</v>
      </c>
      <c r="Z233" t="s">
        <v>180</v>
      </c>
      <c r="AB233" t="s">
        <v>180</v>
      </c>
      <c r="AC233" t="s">
        <v>181</v>
      </c>
      <c r="AD233" t="s">
        <v>180</v>
      </c>
      <c r="AE233" t="s">
        <v>180</v>
      </c>
      <c r="AF233" t="s">
        <v>180</v>
      </c>
      <c r="AG233" t="s">
        <v>180</v>
      </c>
      <c r="AH233" t="s">
        <v>2555</v>
      </c>
      <c r="AI233">
        <v>49.074632712009603</v>
      </c>
      <c r="AJ233">
        <v>1.5127545581084501</v>
      </c>
      <c r="AK233" t="s">
        <v>180</v>
      </c>
      <c r="AL233">
        <v>17.277568859760201</v>
      </c>
      <c r="AM233" t="s">
        <v>180</v>
      </c>
      <c r="AP233">
        <v>9.6120566769870095</v>
      </c>
      <c r="AQ233">
        <v>9.5773383090338005</v>
      </c>
      <c r="AR233">
        <v>8.9383925655176899</v>
      </c>
      <c r="AS233">
        <v>0.16524665413957099</v>
      </c>
      <c r="AT233" t="s">
        <v>180</v>
      </c>
      <c r="AU233">
        <v>0.41547245330089999</v>
      </c>
      <c r="AV233">
        <v>3.2032436019578001</v>
      </c>
      <c r="AW233">
        <v>0.22329360918497501</v>
      </c>
      <c r="AY233" t="s">
        <v>180</v>
      </c>
      <c r="AZ233" t="s">
        <v>180</v>
      </c>
      <c r="BA233">
        <v>99.999999999999986</v>
      </c>
      <c r="BC233" t="s">
        <v>180</v>
      </c>
      <c r="BD233" t="s">
        <v>180</v>
      </c>
      <c r="BE233" t="s">
        <v>180</v>
      </c>
      <c r="BI233" t="s">
        <v>180</v>
      </c>
      <c r="BK233" t="s">
        <v>180</v>
      </c>
      <c r="BL233" t="s">
        <v>180</v>
      </c>
      <c r="BN233" t="s">
        <v>180</v>
      </c>
      <c r="BO233" t="s">
        <v>180</v>
      </c>
      <c r="BP233" t="s">
        <v>180</v>
      </c>
      <c r="BQ233" t="s">
        <v>180</v>
      </c>
      <c r="BR233" t="s">
        <v>180</v>
      </c>
      <c r="BS233" t="s">
        <v>180</v>
      </c>
      <c r="BT233" t="s">
        <v>180</v>
      </c>
      <c r="BU233" t="s">
        <v>180</v>
      </c>
      <c r="BV233" t="s">
        <v>180</v>
      </c>
      <c r="BW233" t="s">
        <v>180</v>
      </c>
      <c r="BX233" t="s">
        <v>180</v>
      </c>
      <c r="BY233" t="s">
        <v>180</v>
      </c>
      <c r="BZ233" t="s">
        <v>180</v>
      </c>
      <c r="CD233" t="s">
        <v>180</v>
      </c>
      <c r="CE233" t="s">
        <v>180</v>
      </c>
      <c r="CG233" t="s">
        <v>180</v>
      </c>
      <c r="CH233" t="s">
        <v>180</v>
      </c>
      <c r="CI233" t="s">
        <v>180</v>
      </c>
      <c r="CJ233" t="s">
        <v>180</v>
      </c>
      <c r="CK233" t="s">
        <v>180</v>
      </c>
      <c r="CM233" t="s">
        <v>180</v>
      </c>
      <c r="CN233" t="s">
        <v>180</v>
      </c>
      <c r="CO233">
        <v>27.007801078874099</v>
      </c>
      <c r="CQ233">
        <v>216</v>
      </c>
      <c r="CR233">
        <v>309.60000000000002</v>
      </c>
      <c r="CS233" t="s">
        <v>180</v>
      </c>
      <c r="CT233" t="s">
        <v>180</v>
      </c>
      <c r="CV233">
        <v>188.571976126084</v>
      </c>
      <c r="CW233">
        <v>74.2</v>
      </c>
      <c r="CX233">
        <v>82.9</v>
      </c>
      <c r="CY233">
        <v>17.600000000000001</v>
      </c>
      <c r="CZ233" t="s">
        <v>180</v>
      </c>
      <c r="DB233" t="s">
        <v>180</v>
      </c>
      <c r="DC233" t="s">
        <v>180</v>
      </c>
      <c r="DD233">
        <v>5.3685573471092001</v>
      </c>
      <c r="DE233">
        <v>351.37366002711599</v>
      </c>
      <c r="DF233">
        <v>25.666788206284799</v>
      </c>
      <c r="DG233">
        <v>112.113650655583</v>
      </c>
      <c r="DH233">
        <v>5.62933597962967</v>
      </c>
      <c r="DJ233" t="s">
        <v>180</v>
      </c>
      <c r="DK233" t="s">
        <v>180</v>
      </c>
      <c r="DL233" t="s">
        <v>180</v>
      </c>
      <c r="DM233" t="s">
        <v>180</v>
      </c>
      <c r="DR233" t="s">
        <v>180</v>
      </c>
      <c r="DS233" t="s">
        <v>180</v>
      </c>
      <c r="DT233">
        <v>0.207907491715661</v>
      </c>
      <c r="DU233">
        <v>140.637079359871</v>
      </c>
      <c r="DV233">
        <v>7.4724869988625704</v>
      </c>
      <c r="DW233">
        <v>18.640480802931901</v>
      </c>
      <c r="DX233">
        <v>2.85496675238808</v>
      </c>
      <c r="DY233">
        <v>13.734045775351101</v>
      </c>
      <c r="DZ233">
        <v>4.0865396179989597</v>
      </c>
      <c r="EA233">
        <v>1.4927349671260599</v>
      </c>
      <c r="EB233">
        <v>4.5433581077744796</v>
      </c>
      <c r="EC233">
        <v>0.80317106856318998</v>
      </c>
      <c r="ED233">
        <v>4.9697587043038398</v>
      </c>
      <c r="EE233">
        <v>1.0301822865955601</v>
      </c>
      <c r="EF233">
        <v>2.8053642675671302</v>
      </c>
      <c r="EG233">
        <v>0.39843393733057397</v>
      </c>
      <c r="EH233">
        <v>2.4261812022265001</v>
      </c>
      <c r="EI233">
        <v>0.38459066572184603</v>
      </c>
      <c r="EJ233">
        <v>2.7686822934669002</v>
      </c>
      <c r="EK233">
        <v>0.38506485373763999</v>
      </c>
      <c r="EM233" t="s">
        <v>180</v>
      </c>
      <c r="EN233" t="s">
        <v>180</v>
      </c>
      <c r="EO233" t="s">
        <v>180</v>
      </c>
      <c r="EP233" t="s">
        <v>180</v>
      </c>
      <c r="EQ233" t="s">
        <v>180</v>
      </c>
      <c r="ER233" t="s">
        <v>180</v>
      </c>
      <c r="ET233">
        <v>1.6629078071318999</v>
      </c>
      <c r="EV233">
        <v>0.59379540497430805</v>
      </c>
      <c r="EW233">
        <v>0.26631395511206102</v>
      </c>
      <c r="EX233">
        <v>0.51301399999999997</v>
      </c>
      <c r="EY233" t="s">
        <v>180</v>
      </c>
      <c r="EZ233" t="s">
        <v>180</v>
      </c>
      <c r="FA233">
        <v>0.70329200000000003</v>
      </c>
      <c r="FB233" t="s">
        <v>180</v>
      </c>
      <c r="FC233">
        <v>18.862400000000001</v>
      </c>
      <c r="FD233" t="s">
        <v>180</v>
      </c>
      <c r="FE233">
        <v>15.5716</v>
      </c>
      <c r="FF233" t="s">
        <v>180</v>
      </c>
      <c r="FG233">
        <v>38.456099999999999</v>
      </c>
      <c r="FH233" t="s">
        <v>180</v>
      </c>
      <c r="FI233" t="s">
        <v>180</v>
      </c>
      <c r="FJ233" t="s">
        <v>180</v>
      </c>
      <c r="FK233" t="s">
        <v>180</v>
      </c>
      <c r="FL233" t="s">
        <v>180</v>
      </c>
      <c r="FM233" t="s">
        <v>180</v>
      </c>
      <c r="FN233" t="s">
        <v>180</v>
      </c>
      <c r="FO233">
        <v>0.283109</v>
      </c>
      <c r="FP233" t="s">
        <v>180</v>
      </c>
      <c r="FQ233" t="s">
        <v>180</v>
      </c>
      <c r="FR233" t="s">
        <v>180</v>
      </c>
      <c r="FS233" t="s">
        <v>180</v>
      </c>
      <c r="FT233" t="s">
        <v>180</v>
      </c>
      <c r="FU233" t="s">
        <v>180</v>
      </c>
      <c r="FV233" t="s">
        <v>2580</v>
      </c>
      <c r="FW233" t="s">
        <v>180</v>
      </c>
      <c r="FX233">
        <f t="shared" si="57"/>
        <v>2.3202454847410587</v>
      </c>
      <c r="FY233">
        <f t="shared" si="58"/>
        <v>46.209924696760737</v>
      </c>
      <c r="FZ233">
        <f t="shared" si="59"/>
        <v>3.0799377194106889</v>
      </c>
      <c r="GA233">
        <f t="shared" si="60"/>
        <v>1.6843505399550343</v>
      </c>
      <c r="GB233">
        <f t="shared" si="61"/>
        <v>1.8726375851915149</v>
      </c>
      <c r="GC233">
        <f t="shared" si="62"/>
        <v>0.27464630734308093</v>
      </c>
      <c r="GD233">
        <f t="shared" si="63"/>
        <v>13.689818032669869</v>
      </c>
      <c r="GE233">
        <f t="shared" si="64"/>
        <v>25.584133457435879</v>
      </c>
      <c r="GF233">
        <f t="shared" si="65"/>
        <v>18.820652264939124</v>
      </c>
      <c r="GG233">
        <f t="shared" si="66"/>
        <v>24.982889610565206</v>
      </c>
      <c r="GH233">
        <f t="shared" si="67"/>
        <v>8.9209491145225528E-2</v>
      </c>
      <c r="GI233">
        <f t="shared" si="68"/>
        <v>4.7308236011448845E-2</v>
      </c>
      <c r="GJ233">
        <f t="shared" si="69"/>
        <v>0.44849446944370297</v>
      </c>
      <c r="GK233">
        <f t="shared" si="70"/>
        <v>236.84433759799134</v>
      </c>
      <c r="GL233">
        <f t="shared" si="71"/>
        <v>1.3274189044502818</v>
      </c>
      <c r="GM233">
        <f t="shared" si="72"/>
        <v>0.10548231747456852</v>
      </c>
      <c r="GN233">
        <f t="shared" si="73"/>
        <v>7.946422724652355E-2</v>
      </c>
      <c r="GO233">
        <f t="shared" si="74"/>
        <v>1.8285610069581546</v>
      </c>
      <c r="GP233">
        <f t="shared" si="75"/>
        <v>0.97134475635603934</v>
      </c>
      <c r="GQ233">
        <f>(EA233/0.0735)/((DZ233/0.195*(EB233/0.295))^0.5)</f>
        <v>1.1304655688173624</v>
      </c>
      <c r="GR233">
        <v>0.51301399999999997</v>
      </c>
      <c r="GS233">
        <v>0.70329200000000003</v>
      </c>
      <c r="GT233">
        <v>18.862400000000001</v>
      </c>
      <c r="GU233">
        <v>15.5716</v>
      </c>
      <c r="GV233">
        <v>38.456099999999999</v>
      </c>
    </row>
    <row r="234" spans="1:204">
      <c r="A234" t="s">
        <v>2198</v>
      </c>
      <c r="B234" t="s">
        <v>2551</v>
      </c>
      <c r="C234" t="s">
        <v>7210</v>
      </c>
      <c r="D234" t="s">
        <v>6964</v>
      </c>
      <c r="E234" t="s">
        <v>6964</v>
      </c>
      <c r="F234">
        <v>25</v>
      </c>
      <c r="G234">
        <v>7</v>
      </c>
      <c r="H234" t="s">
        <v>7357</v>
      </c>
      <c r="I234" t="s">
        <v>2552</v>
      </c>
      <c r="J234" t="s">
        <v>180</v>
      </c>
      <c r="K234">
        <v>43.47898</v>
      </c>
      <c r="L234">
        <v>43.47898</v>
      </c>
      <c r="M234">
        <v>-121.41425</v>
      </c>
      <c r="N234">
        <v>-121.41425</v>
      </c>
      <c r="O234" t="s">
        <v>179</v>
      </c>
      <c r="R234" t="s">
        <v>2581</v>
      </c>
      <c r="S234" t="s">
        <v>2554</v>
      </c>
      <c r="T234" t="s">
        <v>6930</v>
      </c>
      <c r="V234" t="s">
        <v>180</v>
      </c>
      <c r="W234" t="s">
        <v>180</v>
      </c>
      <c r="X234" t="s">
        <v>180</v>
      </c>
      <c r="Y234" t="s">
        <v>180</v>
      </c>
      <c r="Z234" t="s">
        <v>180</v>
      </c>
      <c r="AB234" t="s">
        <v>180</v>
      </c>
      <c r="AC234" t="s">
        <v>181</v>
      </c>
      <c r="AD234" t="s">
        <v>180</v>
      </c>
      <c r="AE234" t="s">
        <v>180</v>
      </c>
      <c r="AF234" t="s">
        <v>180</v>
      </c>
      <c r="AG234" t="s">
        <v>180</v>
      </c>
      <c r="AH234" t="s">
        <v>2555</v>
      </c>
      <c r="AI234">
        <v>48.507034839898601</v>
      </c>
      <c r="AJ234">
        <v>1.3719464585493799</v>
      </c>
      <c r="AK234" t="s">
        <v>180</v>
      </c>
      <c r="AL234">
        <v>17.338865692615499</v>
      </c>
      <c r="AM234" t="s">
        <v>180</v>
      </c>
      <c r="AP234">
        <v>9.1348878605123005</v>
      </c>
      <c r="AQ234">
        <v>9.7150654607035793</v>
      </c>
      <c r="AR234">
        <v>10.0874712472416</v>
      </c>
      <c r="AS234">
        <v>0.16314200237163601</v>
      </c>
      <c r="AT234" t="s">
        <v>180</v>
      </c>
      <c r="AU234">
        <v>0.35405454922696999</v>
      </c>
      <c r="AV234">
        <v>3.1094555322167201</v>
      </c>
      <c r="AW234">
        <v>0.21807635666370701</v>
      </c>
      <c r="AY234" t="s">
        <v>180</v>
      </c>
      <c r="AZ234" t="s">
        <v>180</v>
      </c>
      <c r="BA234">
        <v>99.999999999999986</v>
      </c>
      <c r="BC234" t="s">
        <v>180</v>
      </c>
      <c r="BD234" t="s">
        <v>180</v>
      </c>
      <c r="BE234" t="s">
        <v>180</v>
      </c>
      <c r="BI234" t="s">
        <v>180</v>
      </c>
      <c r="BK234" t="s">
        <v>180</v>
      </c>
      <c r="BL234" t="s">
        <v>180</v>
      </c>
      <c r="BN234" t="s">
        <v>180</v>
      </c>
      <c r="BO234" t="s">
        <v>180</v>
      </c>
      <c r="BP234" t="s">
        <v>180</v>
      </c>
      <c r="BQ234" t="s">
        <v>180</v>
      </c>
      <c r="BR234" t="s">
        <v>180</v>
      </c>
      <c r="BS234" t="s">
        <v>180</v>
      </c>
      <c r="BT234" t="s">
        <v>180</v>
      </c>
      <c r="BU234" t="s">
        <v>180</v>
      </c>
      <c r="BV234" t="s">
        <v>180</v>
      </c>
      <c r="BW234" t="s">
        <v>180</v>
      </c>
      <c r="BX234" t="s">
        <v>180</v>
      </c>
      <c r="BY234" t="s">
        <v>180</v>
      </c>
      <c r="BZ234" t="s">
        <v>180</v>
      </c>
      <c r="CD234" t="s">
        <v>180</v>
      </c>
      <c r="CE234" t="s">
        <v>180</v>
      </c>
      <c r="CG234" t="s">
        <v>180</v>
      </c>
      <c r="CH234" t="s">
        <v>180</v>
      </c>
      <c r="CI234" t="s">
        <v>180</v>
      </c>
      <c r="CJ234" t="s">
        <v>180</v>
      </c>
      <c r="CK234" t="s">
        <v>180</v>
      </c>
      <c r="CM234" t="s">
        <v>180</v>
      </c>
      <c r="CN234" t="s">
        <v>180</v>
      </c>
      <c r="CO234">
        <v>25.5437635673104</v>
      </c>
      <c r="CQ234">
        <v>185.3</v>
      </c>
      <c r="CR234">
        <v>447.7</v>
      </c>
      <c r="CS234" t="s">
        <v>180</v>
      </c>
      <c r="CT234" t="s">
        <v>180</v>
      </c>
      <c r="CV234">
        <v>223.280994124778</v>
      </c>
      <c r="CW234">
        <v>66.5</v>
      </c>
      <c r="CX234">
        <v>72.8</v>
      </c>
      <c r="CY234">
        <v>14.9</v>
      </c>
      <c r="CZ234" t="s">
        <v>180</v>
      </c>
      <c r="DB234" t="s">
        <v>180</v>
      </c>
      <c r="DC234" t="s">
        <v>180</v>
      </c>
      <c r="DD234">
        <v>3.6320559383803199</v>
      </c>
      <c r="DE234">
        <v>342.35994483593203</v>
      </c>
      <c r="DF234">
        <v>25.500846189768701</v>
      </c>
      <c r="DG234">
        <v>123.599093457395</v>
      </c>
      <c r="DH234">
        <v>4.2032681987169402</v>
      </c>
      <c r="DJ234" t="s">
        <v>180</v>
      </c>
      <c r="DK234" t="s">
        <v>180</v>
      </c>
      <c r="DL234" t="s">
        <v>180</v>
      </c>
      <c r="DM234" t="s">
        <v>180</v>
      </c>
      <c r="DR234" t="s">
        <v>180</v>
      </c>
      <c r="DS234" t="s">
        <v>180</v>
      </c>
      <c r="DT234">
        <v>0.118665064274521</v>
      </c>
      <c r="DU234">
        <v>122.72818764637</v>
      </c>
      <c r="DV234">
        <v>7.3308162612922301</v>
      </c>
      <c r="DW234">
        <v>18.762832535306799</v>
      </c>
      <c r="DX234">
        <v>2.86019351259276</v>
      </c>
      <c r="DY234">
        <v>13.5008662202304</v>
      </c>
      <c r="DZ234">
        <v>3.9233177743695902</v>
      </c>
      <c r="EA234">
        <v>1.4348902955784499</v>
      </c>
      <c r="EB234">
        <v>4.4910353975274298</v>
      </c>
      <c r="EC234">
        <v>0.79074875565040303</v>
      </c>
      <c r="ED234">
        <v>4.9494734447928597</v>
      </c>
      <c r="EE234">
        <v>1.0306912730842701</v>
      </c>
      <c r="EF234">
        <v>2.7280240295949501</v>
      </c>
      <c r="EG234">
        <v>0.39711146160274702</v>
      </c>
      <c r="EH234">
        <v>2.4305864315782801</v>
      </c>
      <c r="EI234">
        <v>0.38390972752103503</v>
      </c>
      <c r="EJ234">
        <v>2.8743749625757098</v>
      </c>
      <c r="EK234">
        <v>0.28103114477257701</v>
      </c>
      <c r="EM234" t="s">
        <v>2582</v>
      </c>
      <c r="EN234" t="s">
        <v>2583</v>
      </c>
      <c r="EO234" t="s">
        <v>180</v>
      </c>
      <c r="EP234" t="s">
        <v>180</v>
      </c>
      <c r="EQ234" t="s">
        <v>180</v>
      </c>
      <c r="ER234" t="s">
        <v>180</v>
      </c>
      <c r="ET234">
        <v>1.48136716824007</v>
      </c>
      <c r="EV234">
        <v>0.59737220090008403</v>
      </c>
      <c r="EW234">
        <v>0.19670005914275199</v>
      </c>
      <c r="EX234">
        <v>0.51300400000000002</v>
      </c>
      <c r="EY234" t="s">
        <v>180</v>
      </c>
      <c r="EZ234" t="s">
        <v>180</v>
      </c>
      <c r="FA234">
        <v>0.70318400000000003</v>
      </c>
      <c r="FB234" t="s">
        <v>180</v>
      </c>
      <c r="FC234">
        <v>18.866</v>
      </c>
      <c r="FD234" t="s">
        <v>180</v>
      </c>
      <c r="FE234">
        <v>15.5787</v>
      </c>
      <c r="FF234" t="s">
        <v>180</v>
      </c>
      <c r="FG234">
        <v>38.4621</v>
      </c>
      <c r="FH234" t="s">
        <v>180</v>
      </c>
      <c r="FI234" t="s">
        <v>180</v>
      </c>
      <c r="FJ234" t="s">
        <v>180</v>
      </c>
      <c r="FK234" t="s">
        <v>180</v>
      </c>
      <c r="FL234" t="s">
        <v>2584</v>
      </c>
      <c r="FM234" t="s">
        <v>180</v>
      </c>
      <c r="FN234" t="s">
        <v>2585</v>
      </c>
      <c r="FO234">
        <v>0.28312100000000001</v>
      </c>
      <c r="FP234" t="s">
        <v>180</v>
      </c>
      <c r="FQ234" t="s">
        <v>180</v>
      </c>
      <c r="FR234" t="s">
        <v>180</v>
      </c>
      <c r="FS234" t="s">
        <v>180</v>
      </c>
      <c r="FT234" t="s">
        <v>180</v>
      </c>
      <c r="FU234" t="s">
        <v>180</v>
      </c>
      <c r="FV234" t="s">
        <v>2586</v>
      </c>
      <c r="FW234" t="s">
        <v>180</v>
      </c>
      <c r="FX234">
        <f t="shared" si="57"/>
        <v>1.7293226622628617</v>
      </c>
      <c r="FY234">
        <f t="shared" si="58"/>
        <v>50.851552469638783</v>
      </c>
      <c r="FZ234">
        <f t="shared" si="59"/>
        <v>3.0160689478267302</v>
      </c>
      <c r="GA234">
        <f t="shared" si="60"/>
        <v>1.6141445222427322</v>
      </c>
      <c r="GB234">
        <f t="shared" si="61"/>
        <v>1.8477168057797537</v>
      </c>
      <c r="GC234">
        <f t="shared" si="62"/>
        <v>0.2580673225406534</v>
      </c>
      <c r="GD234">
        <f t="shared" si="63"/>
        <v>13.425434681194684</v>
      </c>
      <c r="GE234">
        <f t="shared" si="64"/>
        <v>25.358368807693399</v>
      </c>
      <c r="GF234">
        <f t="shared" si="65"/>
        <v>16.741408224128133</v>
      </c>
      <c r="GG234">
        <f t="shared" si="66"/>
        <v>29.198276637173223</v>
      </c>
      <c r="GH234">
        <f t="shared" si="67"/>
        <v>7.8952213928921447E-2</v>
      </c>
      <c r="GI234">
        <f t="shared" si="68"/>
        <v>4.6796932730296691E-2</v>
      </c>
      <c r="GJ234">
        <f t="shared" si="69"/>
        <v>0.32927554855478097</v>
      </c>
      <c r="GK234">
        <f t="shared" si="70"/>
        <v>205.44676746164393</v>
      </c>
      <c r="GL234">
        <f t="shared" si="71"/>
        <v>1.7440753039575212</v>
      </c>
      <c r="GM234">
        <f t="shared" si="72"/>
        <v>0.14212088609583221</v>
      </c>
      <c r="GN234">
        <f t="shared" si="73"/>
        <v>8.1487815218381013E-2</v>
      </c>
      <c r="GO234">
        <f t="shared" si="74"/>
        <v>1.868524723942395</v>
      </c>
      <c r="GP234">
        <f t="shared" si="75"/>
        <v>0.98622027795886658</v>
      </c>
      <c r="GQ234">
        <f>(EA234/0.0735)/((DZ234/0.195*(EB234/0.295))^0.5)</f>
        <v>1.115474613915246</v>
      </c>
      <c r="GR234">
        <v>0.51300400000000002</v>
      </c>
      <c r="GS234">
        <v>0.70318400000000003</v>
      </c>
      <c r="GT234">
        <v>18.866</v>
      </c>
      <c r="GU234">
        <v>15.5787</v>
      </c>
      <c r="GV234">
        <v>38.4621</v>
      </c>
    </row>
    <row r="235" spans="1:204">
      <c r="A235" t="s">
        <v>2198</v>
      </c>
      <c r="B235" t="s">
        <v>2551</v>
      </c>
      <c r="C235" t="s">
        <v>7210</v>
      </c>
      <c r="D235" t="s">
        <v>6964</v>
      </c>
      <c r="E235" t="s">
        <v>6964</v>
      </c>
      <c r="F235">
        <v>25</v>
      </c>
      <c r="G235">
        <v>7</v>
      </c>
      <c r="H235" t="s">
        <v>7357</v>
      </c>
      <c r="I235" t="s">
        <v>2552</v>
      </c>
      <c r="J235" t="s">
        <v>180</v>
      </c>
      <c r="K235">
        <v>43.724699999999999</v>
      </c>
      <c r="L235">
        <v>43.724699999999999</v>
      </c>
      <c r="M235">
        <v>-120.9918</v>
      </c>
      <c r="N235">
        <v>-120.9918</v>
      </c>
      <c r="O235" t="s">
        <v>179</v>
      </c>
      <c r="R235" t="s">
        <v>2587</v>
      </c>
      <c r="S235" t="s">
        <v>2588</v>
      </c>
      <c r="T235" t="s">
        <v>6930</v>
      </c>
      <c r="V235" t="s">
        <v>180</v>
      </c>
      <c r="W235" t="s">
        <v>180</v>
      </c>
      <c r="X235" t="s">
        <v>180</v>
      </c>
      <c r="Y235" t="s">
        <v>180</v>
      </c>
      <c r="Z235" t="s">
        <v>180</v>
      </c>
      <c r="AB235" t="s">
        <v>180</v>
      </c>
      <c r="AC235" t="s">
        <v>181</v>
      </c>
      <c r="AD235" t="s">
        <v>180</v>
      </c>
      <c r="AE235" t="s">
        <v>180</v>
      </c>
      <c r="AF235" t="s">
        <v>180</v>
      </c>
      <c r="AG235" t="s">
        <v>180</v>
      </c>
      <c r="AH235" t="s">
        <v>2555</v>
      </c>
      <c r="AI235">
        <v>49.994682356795401</v>
      </c>
      <c r="AJ235">
        <v>0.90105724686428001</v>
      </c>
      <c r="AK235" t="s">
        <v>180</v>
      </c>
      <c r="AL235">
        <v>18.3778246127961</v>
      </c>
      <c r="AM235" t="s">
        <v>180</v>
      </c>
      <c r="AP235">
        <v>7.1419228279763303</v>
      </c>
      <c r="AQ235">
        <v>11.363773709730999</v>
      </c>
      <c r="AR235">
        <v>8.1608826611832299</v>
      </c>
      <c r="AS235">
        <v>0.12589396042957801</v>
      </c>
      <c r="AT235" t="s">
        <v>180</v>
      </c>
      <c r="AU235">
        <v>0.80561797574120997</v>
      </c>
      <c r="AV235">
        <v>2.8309542098240601</v>
      </c>
      <c r="AW235">
        <v>0.29737055961883102</v>
      </c>
      <c r="AY235" t="s">
        <v>180</v>
      </c>
      <c r="AZ235" t="s">
        <v>180</v>
      </c>
      <c r="BA235">
        <v>99.999980120960018</v>
      </c>
      <c r="BC235" t="s">
        <v>180</v>
      </c>
      <c r="BD235" t="s">
        <v>180</v>
      </c>
      <c r="BE235" t="s">
        <v>180</v>
      </c>
      <c r="BI235" t="s">
        <v>180</v>
      </c>
      <c r="BK235" t="s">
        <v>180</v>
      </c>
      <c r="BL235" t="s">
        <v>180</v>
      </c>
      <c r="BN235" t="s">
        <v>180</v>
      </c>
      <c r="BO235" t="s">
        <v>180</v>
      </c>
      <c r="BP235" t="s">
        <v>180</v>
      </c>
      <c r="BQ235" t="s">
        <v>180</v>
      </c>
      <c r="BR235" t="s">
        <v>180</v>
      </c>
      <c r="BS235" t="s">
        <v>180</v>
      </c>
      <c r="BT235" t="s">
        <v>180</v>
      </c>
      <c r="BU235" t="s">
        <v>180</v>
      </c>
      <c r="BV235" t="s">
        <v>180</v>
      </c>
      <c r="BW235" t="s">
        <v>180</v>
      </c>
      <c r="BX235" t="s">
        <v>180</v>
      </c>
      <c r="BY235" t="s">
        <v>180</v>
      </c>
      <c r="BZ235" t="s">
        <v>180</v>
      </c>
      <c r="CD235" t="s">
        <v>180</v>
      </c>
      <c r="CE235" t="s">
        <v>180</v>
      </c>
      <c r="CG235" t="s">
        <v>180</v>
      </c>
      <c r="CH235" t="s">
        <v>180</v>
      </c>
      <c r="CI235" t="s">
        <v>180</v>
      </c>
      <c r="CJ235" t="s">
        <v>180</v>
      </c>
      <c r="CK235" t="s">
        <v>180</v>
      </c>
      <c r="CM235" t="s">
        <v>180</v>
      </c>
      <c r="CN235" t="s">
        <v>180</v>
      </c>
      <c r="CO235">
        <v>27.449188241269098</v>
      </c>
      <c r="CQ235">
        <v>177.5</v>
      </c>
      <c r="CR235">
        <v>186.6</v>
      </c>
      <c r="CS235" t="s">
        <v>180</v>
      </c>
      <c r="CT235" t="s">
        <v>180</v>
      </c>
      <c r="CV235">
        <v>125.8</v>
      </c>
      <c r="CW235">
        <v>87.4</v>
      </c>
      <c r="CX235">
        <v>65.2</v>
      </c>
      <c r="CY235">
        <v>15.9</v>
      </c>
      <c r="CZ235" t="s">
        <v>180</v>
      </c>
      <c r="DB235" t="s">
        <v>180</v>
      </c>
      <c r="DC235" t="s">
        <v>180</v>
      </c>
      <c r="DD235">
        <v>11.2968123966162</v>
      </c>
      <c r="DE235">
        <v>947</v>
      </c>
      <c r="DF235">
        <v>16.190541827652002</v>
      </c>
      <c r="DG235">
        <v>96.007414881950993</v>
      </c>
      <c r="DH235">
        <v>5.1676833154838304</v>
      </c>
      <c r="DJ235" t="s">
        <v>180</v>
      </c>
      <c r="DK235" t="s">
        <v>180</v>
      </c>
      <c r="DL235" t="s">
        <v>180</v>
      </c>
      <c r="DM235" t="s">
        <v>180</v>
      </c>
      <c r="DR235" t="s">
        <v>180</v>
      </c>
      <c r="DS235" t="s">
        <v>180</v>
      </c>
      <c r="DT235">
        <v>0.20768878679533401</v>
      </c>
      <c r="DU235">
        <v>494.57293354696202</v>
      </c>
      <c r="DV235">
        <v>20.900298692193399</v>
      </c>
      <c r="DW235">
        <v>45.723729799329703</v>
      </c>
      <c r="DX235">
        <v>6.1012694061678499</v>
      </c>
      <c r="DY235">
        <v>25.07</v>
      </c>
      <c r="DZ235">
        <v>4.5434999999999999</v>
      </c>
      <c r="EA235">
        <v>1.4664684531710099</v>
      </c>
      <c r="EB235">
        <v>3.9566530562912501</v>
      </c>
      <c r="EC235">
        <v>0.57120322272926705</v>
      </c>
      <c r="ED235">
        <v>3.30725214084024</v>
      </c>
      <c r="EE235">
        <v>0.65528980416417304</v>
      </c>
      <c r="EF235">
        <v>1.6969363267061299</v>
      </c>
      <c r="EG235">
        <v>0.23870806993236099</v>
      </c>
      <c r="EH235">
        <v>1.4427111752694199</v>
      </c>
      <c r="EI235">
        <v>0.227384444745343</v>
      </c>
      <c r="EJ235">
        <v>2.508</v>
      </c>
      <c r="EK235">
        <v>0.28936706295499598</v>
      </c>
      <c r="EM235" t="s">
        <v>180</v>
      </c>
      <c r="EN235" t="s">
        <v>180</v>
      </c>
      <c r="EO235" t="s">
        <v>180</v>
      </c>
      <c r="EP235" t="s">
        <v>180</v>
      </c>
      <c r="EQ235" t="s">
        <v>180</v>
      </c>
      <c r="ER235" t="s">
        <v>180</v>
      </c>
      <c r="ET235">
        <v>3.9049999999999998</v>
      </c>
      <c r="EV235">
        <v>2.3586308066045598</v>
      </c>
      <c r="EW235">
        <v>0.67086150242060805</v>
      </c>
      <c r="EX235">
        <v>0.512907</v>
      </c>
      <c r="EY235" t="s">
        <v>180</v>
      </c>
      <c r="EZ235" t="s">
        <v>180</v>
      </c>
      <c r="FA235">
        <v>0.70371399999999995</v>
      </c>
      <c r="FB235" t="s">
        <v>180</v>
      </c>
      <c r="FC235">
        <v>18.924499999999998</v>
      </c>
      <c r="FD235" t="s">
        <v>180</v>
      </c>
      <c r="FE235">
        <v>15.597</v>
      </c>
      <c r="FF235" t="s">
        <v>180</v>
      </c>
      <c r="FG235">
        <v>38.575400000000002</v>
      </c>
      <c r="FH235" t="s">
        <v>180</v>
      </c>
      <c r="FI235" t="s">
        <v>180</v>
      </c>
      <c r="FJ235" t="s">
        <v>180</v>
      </c>
      <c r="FK235" t="s">
        <v>180</v>
      </c>
      <c r="FL235" t="s">
        <v>180</v>
      </c>
      <c r="FM235" t="s">
        <v>180</v>
      </c>
      <c r="FN235" t="s">
        <v>180</v>
      </c>
      <c r="FO235">
        <v>0.28303400000000001</v>
      </c>
      <c r="FP235" t="s">
        <v>180</v>
      </c>
      <c r="FQ235" t="s">
        <v>180</v>
      </c>
      <c r="FR235" t="s">
        <v>180</v>
      </c>
      <c r="FS235" t="s">
        <v>180</v>
      </c>
      <c r="FT235" t="s">
        <v>180</v>
      </c>
      <c r="FU235" t="s">
        <v>180</v>
      </c>
      <c r="FV235" t="s">
        <v>2589</v>
      </c>
      <c r="FW235" t="s">
        <v>180</v>
      </c>
      <c r="FX235">
        <f t="shared" si="57"/>
        <v>3.5819250616942013</v>
      </c>
      <c r="FY235">
        <f t="shared" si="58"/>
        <v>66.546524715192589</v>
      </c>
      <c r="FZ235">
        <f t="shared" si="59"/>
        <v>14.48682109798613</v>
      </c>
      <c r="GA235">
        <f t="shared" si="60"/>
        <v>3.149278994911453</v>
      </c>
      <c r="GB235">
        <f t="shared" si="61"/>
        <v>2.7425122395356523</v>
      </c>
      <c r="GC235">
        <f t="shared" si="62"/>
        <v>0.89408079069870083</v>
      </c>
      <c r="GD235">
        <f t="shared" si="63"/>
        <v>58.490939344760434</v>
      </c>
      <c r="GE235">
        <f t="shared" si="64"/>
        <v>37.774232149980058</v>
      </c>
      <c r="GF235">
        <f t="shared" si="65"/>
        <v>23.663438538880452</v>
      </c>
      <c r="GG235">
        <f t="shared" si="66"/>
        <v>95.704961653722592</v>
      </c>
      <c r="GH235">
        <f t="shared" si="67"/>
        <v>8.5404231394466124E-2</v>
      </c>
      <c r="GI235">
        <f t="shared" si="68"/>
        <v>0.12981861725359961</v>
      </c>
      <c r="GJ235">
        <f t="shared" si="69"/>
        <v>0.28442836434684221</v>
      </c>
      <c r="GK235">
        <f t="shared" si="70"/>
        <v>209.68645544782817</v>
      </c>
      <c r="GL235">
        <f t="shared" si="71"/>
        <v>4.0444232775584821</v>
      </c>
      <c r="GM235">
        <f t="shared" si="72"/>
        <v>0.45641937839678365</v>
      </c>
      <c r="GN235">
        <f t="shared" si="73"/>
        <v>0.11285153582448784</v>
      </c>
      <c r="GO235">
        <f t="shared" si="74"/>
        <v>4.6000437310869149</v>
      </c>
      <c r="GP235">
        <f t="shared" si="75"/>
        <v>0.97455129683796593</v>
      </c>
      <c r="GQ235">
        <f>(EA235/0.0735)/((DZ235/0.195*(EB235/0.295))^0.5)</f>
        <v>1.1286374273859179</v>
      </c>
      <c r="GR235">
        <v>0.512907</v>
      </c>
      <c r="GS235">
        <v>0.70371399999999995</v>
      </c>
      <c r="GT235">
        <v>18.924499999999998</v>
      </c>
      <c r="GU235">
        <v>15.597</v>
      </c>
      <c r="GV235">
        <v>38.575400000000002</v>
      </c>
    </row>
    <row r="236" spans="1:204">
      <c r="A236" t="s">
        <v>2198</v>
      </c>
      <c r="B236" t="s">
        <v>2551</v>
      </c>
      <c r="C236" t="s">
        <v>7210</v>
      </c>
      <c r="D236" t="s">
        <v>6964</v>
      </c>
      <c r="E236" t="s">
        <v>6964</v>
      </c>
      <c r="F236">
        <v>25</v>
      </c>
      <c r="G236">
        <v>7</v>
      </c>
      <c r="H236" t="s">
        <v>7357</v>
      </c>
      <c r="I236" t="s">
        <v>2552</v>
      </c>
      <c r="J236" t="s">
        <v>180</v>
      </c>
      <c r="K236">
        <v>43.901400000000002</v>
      </c>
      <c r="L236">
        <v>43.901400000000002</v>
      </c>
      <c r="M236">
        <v>-121.2754</v>
      </c>
      <c r="N236">
        <v>-121.2754</v>
      </c>
      <c r="O236" t="s">
        <v>179</v>
      </c>
      <c r="R236" t="s">
        <v>2590</v>
      </c>
      <c r="S236" t="s">
        <v>2588</v>
      </c>
      <c r="T236" t="s">
        <v>6930</v>
      </c>
      <c r="V236" t="s">
        <v>180</v>
      </c>
      <c r="W236" t="s">
        <v>180</v>
      </c>
      <c r="X236" t="s">
        <v>180</v>
      </c>
      <c r="Y236" t="s">
        <v>180</v>
      </c>
      <c r="Z236" t="s">
        <v>180</v>
      </c>
      <c r="AB236" t="s">
        <v>180</v>
      </c>
      <c r="AC236" t="s">
        <v>181</v>
      </c>
      <c r="AD236" t="s">
        <v>180</v>
      </c>
      <c r="AE236" t="s">
        <v>180</v>
      </c>
      <c r="AF236" t="s">
        <v>180</v>
      </c>
      <c r="AG236" t="s">
        <v>180</v>
      </c>
      <c r="AH236" t="s">
        <v>2555</v>
      </c>
      <c r="AI236">
        <v>50.047016290008003</v>
      </c>
      <c r="AJ236">
        <v>1.16636488908004</v>
      </c>
      <c r="AK236" t="s">
        <v>180</v>
      </c>
      <c r="AL236">
        <v>16.0526933375445</v>
      </c>
      <c r="AM236" t="s">
        <v>180</v>
      </c>
      <c r="AP236">
        <v>7.8345229970073502</v>
      </c>
      <c r="AQ236">
        <v>10.8067580633037</v>
      </c>
      <c r="AR236">
        <v>9.3698202075535892</v>
      </c>
      <c r="AS236">
        <v>0.139084873176648</v>
      </c>
      <c r="AT236" t="s">
        <v>180</v>
      </c>
      <c r="AU236">
        <v>1.11175181938886</v>
      </c>
      <c r="AV236">
        <v>2.9711683268920202</v>
      </c>
      <c r="AW236">
        <v>0.500829165572511</v>
      </c>
      <c r="AY236" t="s">
        <v>180</v>
      </c>
      <c r="AZ236" t="s">
        <v>180</v>
      </c>
      <c r="BA236">
        <v>100.00000996952723</v>
      </c>
      <c r="BC236" t="s">
        <v>180</v>
      </c>
      <c r="BD236" t="s">
        <v>180</v>
      </c>
      <c r="BE236" t="s">
        <v>180</v>
      </c>
      <c r="BI236" t="s">
        <v>180</v>
      </c>
      <c r="BK236" t="s">
        <v>180</v>
      </c>
      <c r="BL236" t="s">
        <v>180</v>
      </c>
      <c r="BN236" t="s">
        <v>180</v>
      </c>
      <c r="BO236" t="s">
        <v>180</v>
      </c>
      <c r="BP236" t="s">
        <v>180</v>
      </c>
      <c r="BQ236" t="s">
        <v>180</v>
      </c>
      <c r="BR236" t="s">
        <v>180</v>
      </c>
      <c r="BS236" t="s">
        <v>180</v>
      </c>
      <c r="BT236" t="s">
        <v>180</v>
      </c>
      <c r="BU236" t="s">
        <v>180</v>
      </c>
      <c r="BV236" t="s">
        <v>180</v>
      </c>
      <c r="BW236" t="s">
        <v>180</v>
      </c>
      <c r="BX236" t="s">
        <v>180</v>
      </c>
      <c r="BY236" t="s">
        <v>180</v>
      </c>
      <c r="BZ236" t="s">
        <v>180</v>
      </c>
      <c r="CD236" t="s">
        <v>180</v>
      </c>
      <c r="CE236" t="s">
        <v>180</v>
      </c>
      <c r="CG236" t="s">
        <v>180</v>
      </c>
      <c r="CH236" t="s">
        <v>180</v>
      </c>
      <c r="CI236" t="s">
        <v>180</v>
      </c>
      <c r="CJ236" t="s">
        <v>180</v>
      </c>
      <c r="CK236" t="s">
        <v>180</v>
      </c>
      <c r="CM236" t="s">
        <v>180</v>
      </c>
      <c r="CN236" t="s">
        <v>180</v>
      </c>
      <c r="CO236">
        <v>29.508529003518198</v>
      </c>
      <c r="CQ236">
        <v>200.7</v>
      </c>
      <c r="CR236">
        <v>412.4</v>
      </c>
      <c r="CS236" t="s">
        <v>180</v>
      </c>
      <c r="CT236" t="s">
        <v>180</v>
      </c>
      <c r="CV236">
        <v>172.4</v>
      </c>
      <c r="CW236">
        <v>63</v>
      </c>
      <c r="CX236">
        <v>73.8</v>
      </c>
      <c r="CY236">
        <v>15.6</v>
      </c>
      <c r="CZ236" t="s">
        <v>180</v>
      </c>
      <c r="DB236" t="s">
        <v>180</v>
      </c>
      <c r="DC236" t="s">
        <v>180</v>
      </c>
      <c r="DD236">
        <v>16.0202626482771</v>
      </c>
      <c r="DE236">
        <v>1098</v>
      </c>
      <c r="DF236">
        <v>21.000066943115701</v>
      </c>
      <c r="DG236">
        <v>139.430968493108</v>
      </c>
      <c r="DH236">
        <v>7.7054725333676002</v>
      </c>
      <c r="DJ236" t="s">
        <v>180</v>
      </c>
      <c r="DK236" t="s">
        <v>180</v>
      </c>
      <c r="DL236" t="s">
        <v>180</v>
      </c>
      <c r="DM236" t="s">
        <v>180</v>
      </c>
      <c r="DR236" t="s">
        <v>180</v>
      </c>
      <c r="DS236" t="s">
        <v>180</v>
      </c>
      <c r="DT236">
        <v>0.222323552693137</v>
      </c>
      <c r="DU236">
        <v>745.53256989592603</v>
      </c>
      <c r="DV236">
        <v>30.9927089375626</v>
      </c>
      <c r="DW236">
        <v>69.512901121272193</v>
      </c>
      <c r="DX236">
        <v>9.4769649533163296</v>
      </c>
      <c r="DY236">
        <v>39.24</v>
      </c>
      <c r="DZ236">
        <v>7.0529999999999999</v>
      </c>
      <c r="EA236">
        <v>2.19164247462309</v>
      </c>
      <c r="EB236">
        <v>5.7773680556783003</v>
      </c>
      <c r="EC236">
        <v>0.79898614513950605</v>
      </c>
      <c r="ED236">
        <v>4.3897277144268303</v>
      </c>
      <c r="EE236">
        <v>0.82941836399022695</v>
      </c>
      <c r="EF236">
        <v>2.18063561199155</v>
      </c>
      <c r="EG236">
        <v>0.30476387297327701</v>
      </c>
      <c r="EH236">
        <v>1.8212237609279001</v>
      </c>
      <c r="EI236">
        <v>0.283153560325767</v>
      </c>
      <c r="EJ236">
        <v>3.5175000000000001</v>
      </c>
      <c r="EK236">
        <v>0.44558041671189702</v>
      </c>
      <c r="EM236" t="s">
        <v>2591</v>
      </c>
      <c r="EN236" t="s">
        <v>2592</v>
      </c>
      <c r="EO236" t="s">
        <v>180</v>
      </c>
      <c r="EP236" t="s">
        <v>180</v>
      </c>
      <c r="EQ236" t="s">
        <v>180</v>
      </c>
      <c r="ER236" t="s">
        <v>180</v>
      </c>
      <c r="ET236">
        <v>4.8079999999999998</v>
      </c>
      <c r="EV236">
        <v>3.1212072099441999</v>
      </c>
      <c r="EW236">
        <v>0.92872777648463101</v>
      </c>
      <c r="EX236">
        <v>0.51291799999999999</v>
      </c>
      <c r="EY236" t="s">
        <v>180</v>
      </c>
      <c r="EZ236" t="s">
        <v>180</v>
      </c>
      <c r="FA236">
        <v>0.703816</v>
      </c>
      <c r="FB236" t="s">
        <v>180</v>
      </c>
      <c r="FC236">
        <v>18.969200000000001</v>
      </c>
      <c r="FD236" t="s">
        <v>180</v>
      </c>
      <c r="FE236">
        <v>15.608000000000001</v>
      </c>
      <c r="FF236" t="s">
        <v>180</v>
      </c>
      <c r="FG236">
        <v>38.642600000000002</v>
      </c>
      <c r="FH236" t="s">
        <v>180</v>
      </c>
      <c r="FI236" t="s">
        <v>180</v>
      </c>
      <c r="FJ236" t="s">
        <v>180</v>
      </c>
      <c r="FK236" t="s">
        <v>180</v>
      </c>
      <c r="FL236" t="s">
        <v>2593</v>
      </c>
      <c r="FM236" t="s">
        <v>180</v>
      </c>
      <c r="FN236" t="s">
        <v>2594</v>
      </c>
      <c r="FO236">
        <v>0.28306399999999998</v>
      </c>
      <c r="FP236" t="s">
        <v>180</v>
      </c>
      <c r="FQ236" t="s">
        <v>180</v>
      </c>
      <c r="FR236" t="s">
        <v>180</v>
      </c>
      <c r="FS236" t="s">
        <v>180</v>
      </c>
      <c r="FT236" t="s">
        <v>180</v>
      </c>
      <c r="FU236" t="s">
        <v>180</v>
      </c>
      <c r="FV236" t="s">
        <v>2595</v>
      </c>
      <c r="FW236" t="s">
        <v>180</v>
      </c>
      <c r="FX236">
        <f t="shared" si="57"/>
        <v>4.2309312554991703</v>
      </c>
      <c r="FY236">
        <f t="shared" si="58"/>
        <v>76.558944312295239</v>
      </c>
      <c r="FZ236">
        <f t="shared" si="59"/>
        <v>17.017518441430855</v>
      </c>
      <c r="GA236">
        <f t="shared" si="60"/>
        <v>3.8726707565063552</v>
      </c>
      <c r="GB236">
        <f t="shared" si="61"/>
        <v>3.1722450473272841</v>
      </c>
      <c r="GC236">
        <f t="shared" si="62"/>
        <v>0.95317668578462134</v>
      </c>
      <c r="GD236">
        <f t="shared" si="63"/>
        <v>52.285547611549369</v>
      </c>
      <c r="GE236">
        <f t="shared" si="64"/>
        <v>27.981651376146786</v>
      </c>
      <c r="GF236">
        <f t="shared" si="65"/>
        <v>24.055095390269486</v>
      </c>
      <c r="GG236">
        <f t="shared" si="66"/>
        <v>96.753647056360137</v>
      </c>
      <c r="GH236">
        <f t="shared" si="67"/>
        <v>6.9167016804721815E-2</v>
      </c>
      <c r="GI236">
        <f t="shared" si="68"/>
        <v>0.12052833521408191</v>
      </c>
      <c r="GJ236">
        <f t="shared" si="69"/>
        <v>0.29755402766137867</v>
      </c>
      <c r="GK236">
        <f t="shared" si="70"/>
        <v>238.86032542813922</v>
      </c>
      <c r="GL236">
        <f t="shared" si="71"/>
        <v>4.0221685047026625</v>
      </c>
      <c r="GM236">
        <f t="shared" si="72"/>
        <v>0.40506369939393028</v>
      </c>
      <c r="GN236">
        <f t="shared" si="73"/>
        <v>0.10070778957180324</v>
      </c>
      <c r="GO236">
        <f t="shared" si="74"/>
        <v>4.3942590298543314</v>
      </c>
      <c r="GP236">
        <f t="shared" si="75"/>
        <v>0.97622608858183191</v>
      </c>
      <c r="GQ236">
        <f>(EA236/0.0735)/((DZ236/0.195*(EB236/0.295))^0.5)</f>
        <v>1.1203629111286382</v>
      </c>
      <c r="GR236">
        <v>0.51291799999999999</v>
      </c>
      <c r="GS236">
        <v>0.703816</v>
      </c>
      <c r="GT236">
        <v>18.969200000000001</v>
      </c>
      <c r="GU236">
        <v>15.608000000000001</v>
      </c>
      <c r="GV236">
        <v>38.642600000000002</v>
      </c>
    </row>
    <row r="237" spans="1:204">
      <c r="A237" t="s">
        <v>2198</v>
      </c>
      <c r="B237" t="s">
        <v>2551</v>
      </c>
      <c r="C237" t="s">
        <v>7210</v>
      </c>
      <c r="D237" t="s">
        <v>6964</v>
      </c>
      <c r="E237" t="s">
        <v>6964</v>
      </c>
      <c r="F237">
        <v>25</v>
      </c>
      <c r="G237">
        <v>7</v>
      </c>
      <c r="H237" t="s">
        <v>7357</v>
      </c>
      <c r="I237" t="s">
        <v>2552</v>
      </c>
      <c r="J237" t="s">
        <v>180</v>
      </c>
      <c r="K237">
        <v>43.872799999999998</v>
      </c>
      <c r="L237">
        <v>43.872799999999998</v>
      </c>
      <c r="M237">
        <v>-121.2051</v>
      </c>
      <c r="N237">
        <v>-121.2051</v>
      </c>
      <c r="O237" t="s">
        <v>179</v>
      </c>
      <c r="R237" t="s">
        <v>2596</v>
      </c>
      <c r="S237" t="s">
        <v>2588</v>
      </c>
      <c r="T237" t="s">
        <v>6930</v>
      </c>
      <c r="V237" t="s">
        <v>180</v>
      </c>
      <c r="W237" t="s">
        <v>180</v>
      </c>
      <c r="X237" t="s">
        <v>180</v>
      </c>
      <c r="Y237" t="s">
        <v>180</v>
      </c>
      <c r="Z237" t="s">
        <v>180</v>
      </c>
      <c r="AB237" t="s">
        <v>180</v>
      </c>
      <c r="AC237" t="s">
        <v>181</v>
      </c>
      <c r="AD237" t="s">
        <v>180</v>
      </c>
      <c r="AE237" t="s">
        <v>180</v>
      </c>
      <c r="AF237" t="s">
        <v>180</v>
      </c>
      <c r="AG237" t="s">
        <v>180</v>
      </c>
      <c r="AH237" t="s">
        <v>2555</v>
      </c>
      <c r="AI237">
        <v>51.187469294569802</v>
      </c>
      <c r="AJ237">
        <v>1.2611922227193799</v>
      </c>
      <c r="AK237" t="s">
        <v>180</v>
      </c>
      <c r="AL237">
        <v>17.639790052088401</v>
      </c>
      <c r="AM237" t="s">
        <v>180</v>
      </c>
      <c r="AP237">
        <v>8.3987734768861007</v>
      </c>
      <c r="AQ237">
        <v>9.6744352443031101</v>
      </c>
      <c r="AR237">
        <v>7.4322138702344898</v>
      </c>
      <c r="AS237">
        <v>0.15008664785891601</v>
      </c>
      <c r="AT237" t="s">
        <v>180</v>
      </c>
      <c r="AU237">
        <v>0.60770094679851405</v>
      </c>
      <c r="AV237">
        <v>3.3621461962138</v>
      </c>
      <c r="AW237">
        <v>0.28619204832748202</v>
      </c>
      <c r="AY237" t="s">
        <v>180</v>
      </c>
      <c r="AZ237" t="s">
        <v>180</v>
      </c>
      <c r="BA237">
        <v>100</v>
      </c>
      <c r="BC237" t="s">
        <v>180</v>
      </c>
      <c r="BD237" t="s">
        <v>180</v>
      </c>
      <c r="BE237" t="s">
        <v>180</v>
      </c>
      <c r="BI237" t="s">
        <v>180</v>
      </c>
      <c r="BK237" t="s">
        <v>180</v>
      </c>
      <c r="BL237" t="s">
        <v>180</v>
      </c>
      <c r="BN237" t="s">
        <v>180</v>
      </c>
      <c r="BO237" t="s">
        <v>180</v>
      </c>
      <c r="BP237" t="s">
        <v>180</v>
      </c>
      <c r="BQ237" t="s">
        <v>180</v>
      </c>
      <c r="BR237" t="s">
        <v>180</v>
      </c>
      <c r="BS237" t="s">
        <v>180</v>
      </c>
      <c r="BT237" t="s">
        <v>180</v>
      </c>
      <c r="BU237" t="s">
        <v>180</v>
      </c>
      <c r="BV237" t="s">
        <v>180</v>
      </c>
      <c r="BW237" t="s">
        <v>180</v>
      </c>
      <c r="BX237" t="s">
        <v>180</v>
      </c>
      <c r="BY237" t="s">
        <v>180</v>
      </c>
      <c r="BZ237" t="s">
        <v>180</v>
      </c>
      <c r="CD237" t="s">
        <v>180</v>
      </c>
      <c r="CE237" t="s">
        <v>180</v>
      </c>
      <c r="CG237" t="s">
        <v>180</v>
      </c>
      <c r="CH237" t="s">
        <v>180</v>
      </c>
      <c r="CI237" t="s">
        <v>180</v>
      </c>
      <c r="CJ237" t="s">
        <v>180</v>
      </c>
      <c r="CK237" t="s">
        <v>180</v>
      </c>
      <c r="CM237" t="s">
        <v>180</v>
      </c>
      <c r="CN237" t="s">
        <v>180</v>
      </c>
      <c r="CO237">
        <v>27.517408656956299</v>
      </c>
      <c r="CQ237">
        <v>202.6</v>
      </c>
      <c r="CR237">
        <v>177.9</v>
      </c>
      <c r="CS237" t="s">
        <v>180</v>
      </c>
      <c r="CT237" t="s">
        <v>180</v>
      </c>
      <c r="CV237">
        <v>123.7</v>
      </c>
      <c r="CW237">
        <v>76.5</v>
      </c>
      <c r="CX237">
        <v>76.400000000000006</v>
      </c>
      <c r="CY237">
        <v>17.399999999999999</v>
      </c>
      <c r="CZ237" t="s">
        <v>180</v>
      </c>
      <c r="DB237" t="s">
        <v>180</v>
      </c>
      <c r="DC237" t="s">
        <v>180</v>
      </c>
      <c r="DD237">
        <v>7.67536360098903</v>
      </c>
      <c r="DE237">
        <v>485</v>
      </c>
      <c r="DF237">
        <v>22.5093189740521</v>
      </c>
      <c r="DG237">
        <v>99.105384691609103</v>
      </c>
      <c r="DH237">
        <v>7.3006018367642698</v>
      </c>
      <c r="DJ237" t="s">
        <v>180</v>
      </c>
      <c r="DK237" t="s">
        <v>180</v>
      </c>
      <c r="DL237" t="s">
        <v>180</v>
      </c>
      <c r="DM237" t="s">
        <v>180</v>
      </c>
      <c r="DR237" t="s">
        <v>180</v>
      </c>
      <c r="DS237" t="s">
        <v>180</v>
      </c>
      <c r="DT237">
        <v>0.26231009661179799</v>
      </c>
      <c r="DU237">
        <v>250.17204355735799</v>
      </c>
      <c r="DV237">
        <v>10.2247944931829</v>
      </c>
      <c r="DW237">
        <v>23.602821905258399</v>
      </c>
      <c r="DX237">
        <v>3.3361812368533501</v>
      </c>
      <c r="DY237">
        <v>15.52</v>
      </c>
      <c r="DZ237">
        <v>4.0777641199346499</v>
      </c>
      <c r="EA237">
        <v>1.4651543979363699</v>
      </c>
      <c r="EB237">
        <v>4.2923069545118899</v>
      </c>
      <c r="EC237">
        <v>0.71710541159331598</v>
      </c>
      <c r="ED237">
        <v>4.3884846515984597</v>
      </c>
      <c r="EE237">
        <v>0.89425904416355095</v>
      </c>
      <c r="EF237">
        <v>2.4264242429609499</v>
      </c>
      <c r="EG237">
        <v>0.34723817095347198</v>
      </c>
      <c r="EH237">
        <v>2.10170048147469</v>
      </c>
      <c r="EI237">
        <v>0.32568452009503701</v>
      </c>
      <c r="EJ237">
        <v>2.5489999999999999</v>
      </c>
      <c r="EK237">
        <v>0.45480561812356401</v>
      </c>
      <c r="EM237" t="s">
        <v>180</v>
      </c>
      <c r="EN237" t="s">
        <v>180</v>
      </c>
      <c r="EO237" t="s">
        <v>180</v>
      </c>
      <c r="EP237" t="s">
        <v>180</v>
      </c>
      <c r="EQ237" t="s">
        <v>180</v>
      </c>
      <c r="ER237" t="s">
        <v>180</v>
      </c>
      <c r="ET237">
        <v>2.6824842723612599</v>
      </c>
      <c r="EV237">
        <v>0.81504343896182097</v>
      </c>
      <c r="EW237">
        <v>0.32877910483116002</v>
      </c>
      <c r="EX237">
        <v>0.51292400000000005</v>
      </c>
      <c r="EY237" t="s">
        <v>180</v>
      </c>
      <c r="EZ237" t="s">
        <v>180</v>
      </c>
      <c r="FA237">
        <v>0.703592</v>
      </c>
      <c r="FB237" t="s">
        <v>180</v>
      </c>
      <c r="FC237">
        <v>18.8919</v>
      </c>
      <c r="FD237" t="s">
        <v>180</v>
      </c>
      <c r="FE237">
        <v>15.582800000000001</v>
      </c>
      <c r="FF237" t="s">
        <v>180</v>
      </c>
      <c r="FG237">
        <v>38.481999999999999</v>
      </c>
      <c r="FH237" t="s">
        <v>180</v>
      </c>
      <c r="FI237" t="s">
        <v>180</v>
      </c>
      <c r="FJ237" t="s">
        <v>180</v>
      </c>
      <c r="FK237" t="s">
        <v>180</v>
      </c>
      <c r="FL237" t="s">
        <v>180</v>
      </c>
      <c r="FM237" t="s">
        <v>180</v>
      </c>
      <c r="FN237" t="s">
        <v>180</v>
      </c>
      <c r="FO237">
        <v>0.283111</v>
      </c>
      <c r="FP237" t="s">
        <v>180</v>
      </c>
      <c r="FQ237" t="s">
        <v>180</v>
      </c>
      <c r="FR237" t="s">
        <v>180</v>
      </c>
      <c r="FS237" t="s">
        <v>180</v>
      </c>
      <c r="FT237" t="s">
        <v>180</v>
      </c>
      <c r="FU237" t="s">
        <v>180</v>
      </c>
      <c r="FV237" t="s">
        <v>2597</v>
      </c>
      <c r="FW237" t="s">
        <v>180</v>
      </c>
      <c r="FX237">
        <f t="shared" si="57"/>
        <v>3.4736642547855783</v>
      </c>
      <c r="FY237">
        <f t="shared" si="58"/>
        <v>47.154856538868138</v>
      </c>
      <c r="FZ237">
        <f t="shared" si="59"/>
        <v>4.8650103015670991</v>
      </c>
      <c r="GA237">
        <f t="shared" si="60"/>
        <v>1.9402213378537292</v>
      </c>
      <c r="GB237">
        <f t="shared" si="61"/>
        <v>2.0423019323382023</v>
      </c>
      <c r="GC237">
        <f t="shared" si="62"/>
        <v>0.48184641155508445</v>
      </c>
      <c r="GD237">
        <f t="shared" si="63"/>
        <v>21.546631444473725</v>
      </c>
      <c r="GE237">
        <f t="shared" si="64"/>
        <v>31.25</v>
      </c>
      <c r="GF237">
        <f t="shared" si="65"/>
        <v>24.467195279489804</v>
      </c>
      <c r="GG237">
        <f t="shared" si="66"/>
        <v>34.267317839132808</v>
      </c>
      <c r="GH237">
        <f t="shared" si="67"/>
        <v>0.11365099830557285</v>
      </c>
      <c r="GI237">
        <f t="shared" si="68"/>
        <v>4.5034520739851716E-2</v>
      </c>
      <c r="GJ237">
        <f t="shared" si="69"/>
        <v>0.40338844424040693</v>
      </c>
      <c r="GK237">
        <f t="shared" si="70"/>
        <v>306.94320277704463</v>
      </c>
      <c r="GL237">
        <f t="shared" si="71"/>
        <v>1.4005413145109518</v>
      </c>
      <c r="GM237">
        <f t="shared" si="72"/>
        <v>0.11164058213083701</v>
      </c>
      <c r="GN237">
        <f t="shared" si="73"/>
        <v>7.9712451874238519E-2</v>
      </c>
      <c r="GO237">
        <f t="shared" si="74"/>
        <v>2.5074511895373592</v>
      </c>
      <c r="GP237">
        <f t="shared" si="75"/>
        <v>0.97266036512506615</v>
      </c>
      <c r="GQ237">
        <f>(EA237/0.0735)/((DZ237/0.195*(EB237/0.295))^0.5)</f>
        <v>1.1427939473430229</v>
      </c>
      <c r="GR237">
        <v>0.51292400000000005</v>
      </c>
      <c r="GS237">
        <v>0.703592</v>
      </c>
      <c r="GT237">
        <v>18.8919</v>
      </c>
      <c r="GU237">
        <v>15.582800000000001</v>
      </c>
      <c r="GV237">
        <v>38.481999999999999</v>
      </c>
    </row>
    <row r="238" spans="1:204">
      <c r="A238" t="s">
        <v>2198</v>
      </c>
      <c r="B238" t="s">
        <v>2551</v>
      </c>
      <c r="C238" t="s">
        <v>7210</v>
      </c>
      <c r="D238" t="s">
        <v>6964</v>
      </c>
      <c r="E238" t="s">
        <v>6964</v>
      </c>
      <c r="F238">
        <v>25</v>
      </c>
      <c r="G238">
        <v>7</v>
      </c>
      <c r="H238" t="s">
        <v>7357</v>
      </c>
      <c r="I238" t="s">
        <v>2552</v>
      </c>
      <c r="J238" t="s">
        <v>180</v>
      </c>
      <c r="K238">
        <v>43.713200000000001</v>
      </c>
      <c r="L238">
        <v>43.713200000000001</v>
      </c>
      <c r="M238">
        <v>-121.044</v>
      </c>
      <c r="N238">
        <v>-121.044</v>
      </c>
      <c r="O238" t="s">
        <v>179</v>
      </c>
      <c r="R238" t="s">
        <v>2598</v>
      </c>
      <c r="S238" t="s">
        <v>2588</v>
      </c>
      <c r="T238" t="s">
        <v>6930</v>
      </c>
      <c r="V238" t="s">
        <v>180</v>
      </c>
      <c r="W238" t="s">
        <v>180</v>
      </c>
      <c r="X238" t="s">
        <v>180</v>
      </c>
      <c r="Y238" t="s">
        <v>180</v>
      </c>
      <c r="Z238" t="s">
        <v>180</v>
      </c>
      <c r="AB238" t="s">
        <v>180</v>
      </c>
      <c r="AC238" t="s">
        <v>181</v>
      </c>
      <c r="AD238" t="s">
        <v>180</v>
      </c>
      <c r="AE238" t="s">
        <v>180</v>
      </c>
      <c r="AF238" t="s">
        <v>180</v>
      </c>
      <c r="AG238" t="s">
        <v>180</v>
      </c>
      <c r="AH238" t="s">
        <v>2555</v>
      </c>
      <c r="AI238">
        <v>55.650835549732498</v>
      </c>
      <c r="AJ238">
        <v>0.75260014288658195</v>
      </c>
      <c r="AK238" t="s">
        <v>180</v>
      </c>
      <c r="AL238">
        <v>16.606425646457499</v>
      </c>
      <c r="AM238" t="s">
        <v>180</v>
      </c>
      <c r="AP238">
        <v>6.8510186883140101</v>
      </c>
      <c r="AQ238">
        <v>8.8705445165470191</v>
      </c>
      <c r="AR238">
        <v>6.7156091963792504</v>
      </c>
      <c r="AS238">
        <v>0.13321447500406899</v>
      </c>
      <c r="AT238" t="s">
        <v>180</v>
      </c>
      <c r="AU238">
        <v>1.2915419482769801</v>
      </c>
      <c r="AV238">
        <v>3.0140990247309301</v>
      </c>
      <c r="AW238">
        <v>0.114110811671156</v>
      </c>
      <c r="AY238" t="s">
        <v>180</v>
      </c>
      <c r="AZ238" t="s">
        <v>180</v>
      </c>
      <c r="BA238">
        <v>99.999999999999986</v>
      </c>
      <c r="BC238" t="s">
        <v>180</v>
      </c>
      <c r="BD238" t="s">
        <v>180</v>
      </c>
      <c r="BE238" t="s">
        <v>180</v>
      </c>
      <c r="BI238" t="s">
        <v>180</v>
      </c>
      <c r="BK238" t="s">
        <v>180</v>
      </c>
      <c r="BL238" t="s">
        <v>180</v>
      </c>
      <c r="BN238" t="s">
        <v>180</v>
      </c>
      <c r="BO238" t="s">
        <v>180</v>
      </c>
      <c r="BP238" t="s">
        <v>180</v>
      </c>
      <c r="BQ238" t="s">
        <v>180</v>
      </c>
      <c r="BR238" t="s">
        <v>180</v>
      </c>
      <c r="BS238" t="s">
        <v>180</v>
      </c>
      <c r="BT238" t="s">
        <v>180</v>
      </c>
      <c r="BU238" t="s">
        <v>180</v>
      </c>
      <c r="BV238" t="s">
        <v>180</v>
      </c>
      <c r="BW238" t="s">
        <v>180</v>
      </c>
      <c r="BX238" t="s">
        <v>180</v>
      </c>
      <c r="BY238" t="s">
        <v>180</v>
      </c>
      <c r="BZ238" t="s">
        <v>180</v>
      </c>
      <c r="CD238" t="s">
        <v>180</v>
      </c>
      <c r="CE238" t="s">
        <v>180</v>
      </c>
      <c r="CG238" t="s">
        <v>180</v>
      </c>
      <c r="CH238" t="s">
        <v>180</v>
      </c>
      <c r="CI238" t="s">
        <v>180</v>
      </c>
      <c r="CJ238" t="s">
        <v>180</v>
      </c>
      <c r="CK238" t="s">
        <v>180</v>
      </c>
      <c r="CM238" t="s">
        <v>180</v>
      </c>
      <c r="CN238" t="s">
        <v>180</v>
      </c>
      <c r="CO238">
        <v>29.486521767115299</v>
      </c>
      <c r="CQ238">
        <v>152.80000000000001</v>
      </c>
      <c r="CR238">
        <v>182.1</v>
      </c>
      <c r="CS238" t="s">
        <v>180</v>
      </c>
      <c r="CT238" t="s">
        <v>180</v>
      </c>
      <c r="CV238">
        <v>117.6</v>
      </c>
      <c r="CW238">
        <v>70.099999999999994</v>
      </c>
      <c r="CX238">
        <v>55.7</v>
      </c>
      <c r="CY238">
        <v>13.9</v>
      </c>
      <c r="CZ238" t="s">
        <v>180</v>
      </c>
      <c r="DB238" t="s">
        <v>180</v>
      </c>
      <c r="DC238" t="s">
        <v>180</v>
      </c>
      <c r="DD238">
        <v>32.9035465684549</v>
      </c>
      <c r="DE238">
        <v>157</v>
      </c>
      <c r="DF238">
        <v>28.804404709454801</v>
      </c>
      <c r="DG238">
        <v>109.36191977756999</v>
      </c>
      <c r="DH238">
        <v>4.6254122086761704</v>
      </c>
      <c r="DJ238" t="s">
        <v>180</v>
      </c>
      <c r="DK238" t="s">
        <v>180</v>
      </c>
      <c r="DL238" t="s">
        <v>180</v>
      </c>
      <c r="DM238" t="s">
        <v>180</v>
      </c>
      <c r="DR238" t="s">
        <v>180</v>
      </c>
      <c r="DS238" t="s">
        <v>180</v>
      </c>
      <c r="DT238">
        <v>1.3189036137602099</v>
      </c>
      <c r="DU238">
        <v>362.30305180991297</v>
      </c>
      <c r="DV238">
        <v>11.39229060291</v>
      </c>
      <c r="DW238">
        <v>23.985175542886999</v>
      </c>
      <c r="DX238">
        <v>3.0814641597337298</v>
      </c>
      <c r="DY238">
        <v>13.03</v>
      </c>
      <c r="DZ238">
        <v>3.5714638027911998</v>
      </c>
      <c r="EA238">
        <v>1.0954337758381201</v>
      </c>
      <c r="EB238">
        <v>4.2627237186124001</v>
      </c>
      <c r="EC238">
        <v>0.78021510712118303</v>
      </c>
      <c r="ED238">
        <v>5.12637550323584</v>
      </c>
      <c r="EE238">
        <v>1.13185957427688</v>
      </c>
      <c r="EF238">
        <v>3.2230282514749602</v>
      </c>
      <c r="EG238">
        <v>0.49022564137785302</v>
      </c>
      <c r="EH238">
        <v>3.0908419341840099</v>
      </c>
      <c r="EI238">
        <v>0.50906232413394403</v>
      </c>
      <c r="EJ238">
        <v>3.0341999999999998</v>
      </c>
      <c r="EK238">
        <v>0.41032966144125199</v>
      </c>
      <c r="EM238" t="s">
        <v>180</v>
      </c>
      <c r="EN238" t="s">
        <v>180</v>
      </c>
      <c r="EO238" t="s">
        <v>180</v>
      </c>
      <c r="EP238" t="s">
        <v>180</v>
      </c>
      <c r="EQ238" t="s">
        <v>180</v>
      </c>
      <c r="ER238" t="s">
        <v>180</v>
      </c>
      <c r="ET238">
        <v>4.7220000000000004</v>
      </c>
      <c r="EV238">
        <v>3.6427333097804899</v>
      </c>
      <c r="EW238">
        <v>1.4300835764056301</v>
      </c>
      <c r="EX238">
        <v>0.51292199999999999</v>
      </c>
      <c r="EY238" t="s">
        <v>180</v>
      </c>
      <c r="EZ238" t="s">
        <v>180</v>
      </c>
      <c r="FA238">
        <v>0.70334200000000002</v>
      </c>
      <c r="FB238" t="s">
        <v>180</v>
      </c>
      <c r="FC238">
        <v>18.890799999999999</v>
      </c>
      <c r="FD238" t="s">
        <v>180</v>
      </c>
      <c r="FE238">
        <v>15.598599999999999</v>
      </c>
      <c r="FF238" t="s">
        <v>180</v>
      </c>
      <c r="FG238">
        <v>38.524999999999999</v>
      </c>
      <c r="FH238" t="s">
        <v>180</v>
      </c>
      <c r="FI238" t="s">
        <v>180</v>
      </c>
      <c r="FJ238" t="s">
        <v>180</v>
      </c>
      <c r="FK238" t="s">
        <v>180</v>
      </c>
      <c r="FL238" t="s">
        <v>180</v>
      </c>
      <c r="FM238" t="s">
        <v>180</v>
      </c>
      <c r="FN238" t="s">
        <v>180</v>
      </c>
      <c r="FO238">
        <v>0.283111</v>
      </c>
      <c r="FP238" t="s">
        <v>180</v>
      </c>
      <c r="FQ238" t="s">
        <v>180</v>
      </c>
      <c r="FR238" t="s">
        <v>180</v>
      </c>
      <c r="FS238" t="s">
        <v>180</v>
      </c>
      <c r="FT238" t="s">
        <v>180</v>
      </c>
      <c r="FU238" t="s">
        <v>180</v>
      </c>
      <c r="FV238" t="s">
        <v>2599</v>
      </c>
      <c r="FW238" t="s">
        <v>180</v>
      </c>
      <c r="FX238">
        <f t="shared" si="57"/>
        <v>1.4964894055306297</v>
      </c>
      <c r="FY238">
        <f t="shared" si="58"/>
        <v>35.382566338333902</v>
      </c>
      <c r="FZ238">
        <f t="shared" si="59"/>
        <v>3.6858211598962254</v>
      </c>
      <c r="GA238">
        <f t="shared" si="60"/>
        <v>1.1554986889790841</v>
      </c>
      <c r="GB238">
        <f t="shared" si="61"/>
        <v>1.3791464621557135</v>
      </c>
      <c r="GC238">
        <f t="shared" si="62"/>
        <v>1.7161064351161273</v>
      </c>
      <c r="GD238">
        <f t="shared" si="63"/>
        <v>5.4505552738767795</v>
      </c>
      <c r="GE238">
        <f t="shared" si="64"/>
        <v>12.04911742133538</v>
      </c>
      <c r="GF238">
        <f t="shared" si="65"/>
        <v>31.802476291937968</v>
      </c>
      <c r="GG238">
        <f t="shared" si="66"/>
        <v>78.328813836379567</v>
      </c>
      <c r="GH238">
        <f t="shared" si="67"/>
        <v>0.1968716047775747</v>
      </c>
      <c r="GI238">
        <f t="shared" si="68"/>
        <v>0.30917970375118875</v>
      </c>
      <c r="GJ238">
        <f t="shared" si="69"/>
        <v>0.39258530745743958</v>
      </c>
      <c r="GK238">
        <f t="shared" si="70"/>
        <v>99.459120665560135</v>
      </c>
      <c r="GL238">
        <f t="shared" si="71"/>
        <v>2.4629784522859994</v>
      </c>
      <c r="GM238">
        <f t="shared" si="72"/>
        <v>0.78754782178063842</v>
      </c>
      <c r="GN238">
        <f t="shared" si="73"/>
        <v>0.3197542475654549</v>
      </c>
      <c r="GO238">
        <f t="shared" si="74"/>
        <v>3.1898099020369752</v>
      </c>
      <c r="GP238">
        <f t="shared" si="75"/>
        <v>0.97433480142558304</v>
      </c>
      <c r="GQ238">
        <f>(EA238/0.0735)/((DZ238/0.195*(EB238/0.295))^0.5)</f>
        <v>0.91613691480558501</v>
      </c>
      <c r="GR238">
        <v>0.51292199999999999</v>
      </c>
      <c r="GS238">
        <v>0.70334200000000002</v>
      </c>
      <c r="GT238">
        <v>18.890799999999999</v>
      </c>
      <c r="GU238">
        <v>15.598599999999999</v>
      </c>
      <c r="GV238">
        <v>38.524999999999999</v>
      </c>
    </row>
    <row r="239" spans="1:204">
      <c r="A239" t="s">
        <v>2198</v>
      </c>
      <c r="B239" t="s">
        <v>2551</v>
      </c>
      <c r="C239" t="s">
        <v>7210</v>
      </c>
      <c r="D239" t="s">
        <v>6964</v>
      </c>
      <c r="E239" t="s">
        <v>6964</v>
      </c>
      <c r="F239">
        <v>25</v>
      </c>
      <c r="G239">
        <v>7</v>
      </c>
      <c r="H239" t="s">
        <v>7357</v>
      </c>
      <c r="I239" t="s">
        <v>2552</v>
      </c>
      <c r="J239" t="s">
        <v>180</v>
      </c>
      <c r="K239">
        <v>43.615699999999997</v>
      </c>
      <c r="L239">
        <v>43.615699999999997</v>
      </c>
      <c r="M239">
        <v>-121.1626</v>
      </c>
      <c r="N239">
        <v>-121.1626</v>
      </c>
      <c r="O239" t="s">
        <v>179</v>
      </c>
      <c r="R239" t="s">
        <v>2600</v>
      </c>
      <c r="S239" t="s">
        <v>2588</v>
      </c>
      <c r="T239" t="s">
        <v>6930</v>
      </c>
      <c r="V239" t="s">
        <v>180</v>
      </c>
      <c r="W239" t="s">
        <v>180</v>
      </c>
      <c r="X239" t="s">
        <v>180</v>
      </c>
      <c r="Y239" t="s">
        <v>180</v>
      </c>
      <c r="Z239" t="s">
        <v>180</v>
      </c>
      <c r="AB239" t="s">
        <v>180</v>
      </c>
      <c r="AC239" t="s">
        <v>181</v>
      </c>
      <c r="AD239" t="s">
        <v>180</v>
      </c>
      <c r="AE239" t="s">
        <v>180</v>
      </c>
      <c r="AF239" t="s">
        <v>180</v>
      </c>
      <c r="AG239" t="s">
        <v>180</v>
      </c>
      <c r="AH239" t="s">
        <v>2555</v>
      </c>
      <c r="AI239">
        <v>51.916457955689197</v>
      </c>
      <c r="AJ239">
        <v>0.91533271973733998</v>
      </c>
      <c r="AK239" t="s">
        <v>180</v>
      </c>
      <c r="AL239">
        <v>17.226830391453401</v>
      </c>
      <c r="AM239" t="s">
        <v>180</v>
      </c>
      <c r="AP239">
        <v>7.6038810776839201</v>
      </c>
      <c r="AQ239">
        <v>8.7469709592681308</v>
      </c>
      <c r="AR239">
        <v>9.5788624615746993</v>
      </c>
      <c r="AS239">
        <v>0.129221801800258</v>
      </c>
      <c r="AT239" t="s">
        <v>180</v>
      </c>
      <c r="AU239">
        <v>0.60558895750386099</v>
      </c>
      <c r="AV239">
        <v>3.1090048167750401</v>
      </c>
      <c r="AW239">
        <v>0.167838895383743</v>
      </c>
      <c r="AY239" t="s">
        <v>180</v>
      </c>
      <c r="AZ239" t="s">
        <v>180</v>
      </c>
      <c r="BA239">
        <v>99.999990036869576</v>
      </c>
      <c r="BC239" t="s">
        <v>180</v>
      </c>
      <c r="BD239" t="s">
        <v>180</v>
      </c>
      <c r="BE239" t="s">
        <v>180</v>
      </c>
      <c r="BI239" t="s">
        <v>180</v>
      </c>
      <c r="BK239" t="s">
        <v>180</v>
      </c>
      <c r="BL239" t="s">
        <v>180</v>
      </c>
      <c r="BN239" t="s">
        <v>180</v>
      </c>
      <c r="BO239" t="s">
        <v>180</v>
      </c>
      <c r="BP239" t="s">
        <v>180</v>
      </c>
      <c r="BQ239" t="s">
        <v>180</v>
      </c>
      <c r="BR239" t="s">
        <v>180</v>
      </c>
      <c r="BS239" t="s">
        <v>180</v>
      </c>
      <c r="BT239" t="s">
        <v>180</v>
      </c>
      <c r="BU239" t="s">
        <v>180</v>
      </c>
      <c r="BV239" t="s">
        <v>180</v>
      </c>
      <c r="BW239" t="s">
        <v>180</v>
      </c>
      <c r="BX239" t="s">
        <v>180</v>
      </c>
      <c r="BY239" t="s">
        <v>180</v>
      </c>
      <c r="BZ239" t="s">
        <v>180</v>
      </c>
      <c r="CD239" t="s">
        <v>180</v>
      </c>
      <c r="CE239" t="s">
        <v>180</v>
      </c>
      <c r="CG239" t="s">
        <v>180</v>
      </c>
      <c r="CH239" t="s">
        <v>180</v>
      </c>
      <c r="CI239" t="s">
        <v>180</v>
      </c>
      <c r="CJ239" t="s">
        <v>180</v>
      </c>
      <c r="CK239" t="s">
        <v>180</v>
      </c>
      <c r="CM239" t="s">
        <v>180</v>
      </c>
      <c r="CN239" t="s">
        <v>180</v>
      </c>
      <c r="CO239">
        <v>22.9933381040527</v>
      </c>
      <c r="CQ239">
        <v>183.4</v>
      </c>
      <c r="CR239">
        <v>552.20000000000005</v>
      </c>
      <c r="CS239" t="s">
        <v>180</v>
      </c>
      <c r="CT239" t="s">
        <v>180</v>
      </c>
      <c r="CV239">
        <v>330.1</v>
      </c>
      <c r="CW239">
        <v>74.2</v>
      </c>
      <c r="CX239">
        <v>70.2</v>
      </c>
      <c r="CY239">
        <v>16.100000000000001</v>
      </c>
      <c r="CZ239" t="s">
        <v>180</v>
      </c>
      <c r="DB239" t="s">
        <v>180</v>
      </c>
      <c r="DC239" t="s">
        <v>180</v>
      </c>
      <c r="DD239">
        <v>8.2148723860350401</v>
      </c>
      <c r="DE239">
        <v>502</v>
      </c>
      <c r="DF239">
        <v>15.815064059514601</v>
      </c>
      <c r="DG239">
        <v>72.921858984259003</v>
      </c>
      <c r="DH239">
        <v>3.8409966857727</v>
      </c>
      <c r="DJ239" t="s">
        <v>180</v>
      </c>
      <c r="DK239" t="s">
        <v>180</v>
      </c>
      <c r="DL239" t="s">
        <v>180</v>
      </c>
      <c r="DM239" t="s">
        <v>180</v>
      </c>
      <c r="DR239" t="s">
        <v>180</v>
      </c>
      <c r="DS239" t="s">
        <v>180</v>
      </c>
      <c r="DT239">
        <v>0.30427434348377702</v>
      </c>
      <c r="DU239">
        <v>241.70219895316501</v>
      </c>
      <c r="DV239">
        <v>8.0311038022950694</v>
      </c>
      <c r="DW239">
        <v>17.7228965741491</v>
      </c>
      <c r="DX239">
        <v>2.4796543182539499</v>
      </c>
      <c r="DY239">
        <v>11.06</v>
      </c>
      <c r="DZ239">
        <v>2.7370000000000001</v>
      </c>
      <c r="EA239">
        <v>1.05390961803593</v>
      </c>
      <c r="EB239">
        <v>3.0671029707518298</v>
      </c>
      <c r="EC239">
        <v>0.50812714599193398</v>
      </c>
      <c r="ED239">
        <v>3.1196609885366602</v>
      </c>
      <c r="EE239">
        <v>0.638872154915478</v>
      </c>
      <c r="EF239">
        <v>1.6850084598081501</v>
      </c>
      <c r="EG239">
        <v>0.242606301814842</v>
      </c>
      <c r="EH239">
        <v>1.48383530600369</v>
      </c>
      <c r="EI239">
        <v>0.23310315522251501</v>
      </c>
      <c r="EJ239">
        <v>1.9959</v>
      </c>
      <c r="EK239">
        <v>0.24841605267094999</v>
      </c>
      <c r="EM239" t="s">
        <v>2601</v>
      </c>
      <c r="EN239" t="s">
        <v>2602</v>
      </c>
      <c r="EO239" t="s">
        <v>180</v>
      </c>
      <c r="EP239" t="s">
        <v>180</v>
      </c>
      <c r="EQ239" t="s">
        <v>180</v>
      </c>
      <c r="ER239" t="s">
        <v>180</v>
      </c>
      <c r="ET239">
        <v>2.7480000000000002</v>
      </c>
      <c r="EV239">
        <v>0.88161041527746198</v>
      </c>
      <c r="EW239">
        <v>0.34806160748908999</v>
      </c>
      <c r="EX239">
        <v>0.512907</v>
      </c>
      <c r="EY239" t="s">
        <v>180</v>
      </c>
      <c r="EZ239" t="s">
        <v>180</v>
      </c>
      <c r="FA239">
        <v>0.70361499999999999</v>
      </c>
      <c r="FB239" t="s">
        <v>180</v>
      </c>
      <c r="FC239">
        <v>18.892099999999999</v>
      </c>
      <c r="FD239" t="s">
        <v>180</v>
      </c>
      <c r="FE239">
        <v>15.594099999999999</v>
      </c>
      <c r="FF239" t="s">
        <v>180</v>
      </c>
      <c r="FG239">
        <v>38.516599999999997</v>
      </c>
      <c r="FH239" t="s">
        <v>180</v>
      </c>
      <c r="FI239" t="s">
        <v>180</v>
      </c>
      <c r="FJ239" t="s">
        <v>180</v>
      </c>
      <c r="FK239" t="s">
        <v>180</v>
      </c>
      <c r="FL239" t="s">
        <v>2603</v>
      </c>
      <c r="FM239" t="s">
        <v>180</v>
      </c>
      <c r="FN239" t="s">
        <v>2604</v>
      </c>
      <c r="FO239">
        <v>0.28305900000000001</v>
      </c>
      <c r="FP239" t="s">
        <v>180</v>
      </c>
      <c r="FQ239" t="s">
        <v>180</v>
      </c>
      <c r="FR239" t="s">
        <v>180</v>
      </c>
      <c r="FS239" t="s">
        <v>180</v>
      </c>
      <c r="FT239" t="s">
        <v>180</v>
      </c>
      <c r="FU239" t="s">
        <v>180</v>
      </c>
      <c r="FV239" t="s">
        <v>2605</v>
      </c>
      <c r="FW239" t="s">
        <v>180</v>
      </c>
      <c r="FX239">
        <f t="shared" si="57"/>
        <v>2.5885599771293948</v>
      </c>
      <c r="FY239">
        <f t="shared" si="58"/>
        <v>49.144173001688685</v>
      </c>
      <c r="FZ239">
        <f t="shared" si="59"/>
        <v>5.4123956815158154</v>
      </c>
      <c r="GA239">
        <f t="shared" si="60"/>
        <v>1.8445443297688955</v>
      </c>
      <c r="GB239">
        <f t="shared" si="61"/>
        <v>2.0670103739560179</v>
      </c>
      <c r="GC239">
        <f t="shared" si="62"/>
        <v>0.66160527690700077</v>
      </c>
      <c r="GD239">
        <f t="shared" si="63"/>
        <v>31.741888500159984</v>
      </c>
      <c r="GE239">
        <f t="shared" si="64"/>
        <v>45.388788426763107</v>
      </c>
      <c r="GF239">
        <f t="shared" si="65"/>
        <v>30.095763285252662</v>
      </c>
      <c r="GG239">
        <f t="shared" si="66"/>
        <v>62.926948062320797</v>
      </c>
      <c r="GH239">
        <f t="shared" si="67"/>
        <v>0.15505366114973987</v>
      </c>
      <c r="GI239">
        <f t="shared" si="68"/>
        <v>9.0617523513710038E-2</v>
      </c>
      <c r="GJ239">
        <f t="shared" si="69"/>
        <v>0.39480205934221796</v>
      </c>
      <c r="GK239">
        <f t="shared" si="70"/>
        <v>274.15987239340416</v>
      </c>
      <c r="GL239">
        <f t="shared" si="71"/>
        <v>2.0908905836974023</v>
      </c>
      <c r="GM239">
        <f t="shared" si="72"/>
        <v>0.22952647122633663</v>
      </c>
      <c r="GN239">
        <f t="shared" si="73"/>
        <v>0.10977450136126018</v>
      </c>
      <c r="GO239">
        <f t="shared" si="74"/>
        <v>2.9342724889642198</v>
      </c>
      <c r="GP239">
        <f t="shared" si="75"/>
        <v>0.95587458427182537</v>
      </c>
      <c r="GQ239">
        <f>(EA239/0.0735)/((DZ239/0.195*(EB239/0.295))^0.5)</f>
        <v>1.1869782620274256</v>
      </c>
      <c r="GR239">
        <v>0.512907</v>
      </c>
      <c r="GS239">
        <v>0.70361499999999999</v>
      </c>
      <c r="GT239">
        <v>18.892099999999999</v>
      </c>
      <c r="GU239">
        <v>15.594099999999999</v>
      </c>
      <c r="GV239">
        <v>38.516599999999997</v>
      </c>
    </row>
    <row r="240" spans="1:204">
      <c r="A240" t="s">
        <v>2198</v>
      </c>
      <c r="B240" t="s">
        <v>2551</v>
      </c>
      <c r="C240" t="s">
        <v>7210</v>
      </c>
      <c r="D240" t="s">
        <v>6964</v>
      </c>
      <c r="E240" t="s">
        <v>6964</v>
      </c>
      <c r="F240">
        <v>25</v>
      </c>
      <c r="G240">
        <v>7</v>
      </c>
      <c r="H240" t="s">
        <v>7357</v>
      </c>
      <c r="I240" t="s">
        <v>2552</v>
      </c>
      <c r="J240" t="s">
        <v>180</v>
      </c>
      <c r="K240">
        <v>43.636699999999998</v>
      </c>
      <c r="L240">
        <v>43.636699999999998</v>
      </c>
      <c r="M240">
        <v>-121.1024</v>
      </c>
      <c r="N240">
        <v>-121.1024</v>
      </c>
      <c r="O240" t="s">
        <v>179</v>
      </c>
      <c r="R240" t="s">
        <v>2606</v>
      </c>
      <c r="S240" t="s">
        <v>2588</v>
      </c>
      <c r="T240" t="s">
        <v>6930</v>
      </c>
      <c r="V240" t="s">
        <v>180</v>
      </c>
      <c r="W240" t="s">
        <v>180</v>
      </c>
      <c r="X240" t="s">
        <v>180</v>
      </c>
      <c r="Y240" t="s">
        <v>180</v>
      </c>
      <c r="Z240" t="s">
        <v>180</v>
      </c>
      <c r="AB240" t="s">
        <v>180</v>
      </c>
      <c r="AC240" t="s">
        <v>181</v>
      </c>
      <c r="AD240" t="s">
        <v>180</v>
      </c>
      <c r="AE240" t="s">
        <v>180</v>
      </c>
      <c r="AF240" t="s">
        <v>180</v>
      </c>
      <c r="AG240" t="s">
        <v>180</v>
      </c>
      <c r="AH240" t="s">
        <v>2555</v>
      </c>
      <c r="AI240">
        <v>50.673900061524797</v>
      </c>
      <c r="AJ240">
        <v>0.91737784381306497</v>
      </c>
      <c r="AK240" t="s">
        <v>180</v>
      </c>
      <c r="AL240">
        <v>18.5924607957886</v>
      </c>
      <c r="AM240" t="s">
        <v>180</v>
      </c>
      <c r="AP240">
        <v>6.8889659761819004</v>
      </c>
      <c r="AQ240">
        <v>10.438119403039</v>
      </c>
      <c r="AR240">
        <v>8.2030409664952106</v>
      </c>
      <c r="AS240">
        <v>0.12075967719484</v>
      </c>
      <c r="AT240" t="s">
        <v>180</v>
      </c>
      <c r="AU240">
        <v>0.862843159251523</v>
      </c>
      <c r="AV240">
        <v>2.9983531127855598</v>
      </c>
      <c r="AW240">
        <v>0.30417900392549302</v>
      </c>
      <c r="AY240" t="s">
        <v>180</v>
      </c>
      <c r="AZ240" t="s">
        <v>180</v>
      </c>
      <c r="BA240">
        <v>100</v>
      </c>
      <c r="BC240" t="s">
        <v>180</v>
      </c>
      <c r="BD240" t="s">
        <v>180</v>
      </c>
      <c r="BE240" t="s">
        <v>180</v>
      </c>
      <c r="BI240" t="s">
        <v>180</v>
      </c>
      <c r="BK240" t="s">
        <v>180</v>
      </c>
      <c r="BL240" t="s">
        <v>180</v>
      </c>
      <c r="BN240" t="s">
        <v>180</v>
      </c>
      <c r="BO240" t="s">
        <v>180</v>
      </c>
      <c r="BP240" t="s">
        <v>180</v>
      </c>
      <c r="BQ240" t="s">
        <v>180</v>
      </c>
      <c r="BR240" t="s">
        <v>180</v>
      </c>
      <c r="BS240" t="s">
        <v>180</v>
      </c>
      <c r="BT240" t="s">
        <v>180</v>
      </c>
      <c r="BU240" t="s">
        <v>180</v>
      </c>
      <c r="BV240" t="s">
        <v>180</v>
      </c>
      <c r="BW240" t="s">
        <v>180</v>
      </c>
      <c r="BX240" t="s">
        <v>180</v>
      </c>
      <c r="BY240" t="s">
        <v>180</v>
      </c>
      <c r="BZ240" t="s">
        <v>180</v>
      </c>
      <c r="CD240" t="s">
        <v>180</v>
      </c>
      <c r="CE240" t="s">
        <v>180</v>
      </c>
      <c r="CG240" t="s">
        <v>180</v>
      </c>
      <c r="CH240" t="s">
        <v>180</v>
      </c>
      <c r="CI240" t="s">
        <v>180</v>
      </c>
      <c r="CJ240" t="s">
        <v>180</v>
      </c>
      <c r="CK240" t="s">
        <v>180</v>
      </c>
      <c r="CM240" t="s">
        <v>180</v>
      </c>
      <c r="CN240" t="s">
        <v>180</v>
      </c>
      <c r="CO240">
        <v>23.996661295423198</v>
      </c>
      <c r="CQ240">
        <v>165.6</v>
      </c>
      <c r="CR240">
        <v>194.9</v>
      </c>
      <c r="CS240" t="s">
        <v>180</v>
      </c>
      <c r="CT240" t="s">
        <v>180</v>
      </c>
      <c r="CV240">
        <v>136.6</v>
      </c>
      <c r="CW240">
        <v>80.599999999999994</v>
      </c>
      <c r="CX240">
        <v>64.099999999999994</v>
      </c>
      <c r="CY240">
        <v>16.100000000000001</v>
      </c>
      <c r="CZ240" t="s">
        <v>180</v>
      </c>
      <c r="DB240" t="s">
        <v>180</v>
      </c>
      <c r="DC240" t="s">
        <v>180</v>
      </c>
      <c r="DD240">
        <v>10.7865075042779</v>
      </c>
      <c r="DE240">
        <v>925.61913097591901</v>
      </c>
      <c r="DF240">
        <v>15.685699414495801</v>
      </c>
      <c r="DG240">
        <v>102.323921974803</v>
      </c>
      <c r="DH240">
        <v>6.1522683226713903</v>
      </c>
      <c r="DJ240" t="s">
        <v>180</v>
      </c>
      <c r="DK240" t="s">
        <v>180</v>
      </c>
      <c r="DL240" t="s">
        <v>180</v>
      </c>
      <c r="DM240" t="s">
        <v>180</v>
      </c>
      <c r="DR240" t="s">
        <v>180</v>
      </c>
      <c r="DS240" t="s">
        <v>180</v>
      </c>
      <c r="DT240">
        <v>0.23673186638517699</v>
      </c>
      <c r="DU240">
        <v>433.88629733980702</v>
      </c>
      <c r="DV240">
        <v>16.991882280150701</v>
      </c>
      <c r="DW240">
        <v>37.352348749165401</v>
      </c>
      <c r="DX240">
        <v>4.9874356552174399</v>
      </c>
      <c r="DY240">
        <v>20.3804165796913</v>
      </c>
      <c r="DZ240">
        <v>4.0168068748106602</v>
      </c>
      <c r="EA240">
        <v>1.2938894605072599</v>
      </c>
      <c r="EB240">
        <v>3.5248774157805198</v>
      </c>
      <c r="EC240">
        <v>0.51572638668552295</v>
      </c>
      <c r="ED240">
        <v>3.0537789362349801</v>
      </c>
      <c r="EE240">
        <v>0.60842207020103001</v>
      </c>
      <c r="EF240">
        <v>1.5541387245478799</v>
      </c>
      <c r="EG240">
        <v>0.22595512802734399</v>
      </c>
      <c r="EH240">
        <v>1.40699750337048</v>
      </c>
      <c r="EI240">
        <v>0.214269781309672</v>
      </c>
      <c r="EJ240">
        <v>2.6260784032614501</v>
      </c>
      <c r="EK240">
        <v>0.36065938395661301</v>
      </c>
      <c r="EM240" t="s">
        <v>180</v>
      </c>
      <c r="EN240" t="s">
        <v>180</v>
      </c>
      <c r="EO240" t="s">
        <v>180</v>
      </c>
      <c r="EP240" t="s">
        <v>180</v>
      </c>
      <c r="EQ240" t="s">
        <v>180</v>
      </c>
      <c r="ER240" t="s">
        <v>180</v>
      </c>
      <c r="ET240">
        <v>3.7047871785743598</v>
      </c>
      <c r="EV240">
        <v>1.7876604533968501</v>
      </c>
      <c r="EW240">
        <v>0.52968564803348095</v>
      </c>
      <c r="EX240">
        <v>0.51290999999999998</v>
      </c>
      <c r="EY240" t="s">
        <v>180</v>
      </c>
      <c r="EZ240" t="s">
        <v>180</v>
      </c>
      <c r="FA240">
        <v>0.70370699999999997</v>
      </c>
      <c r="FB240" t="s">
        <v>180</v>
      </c>
      <c r="FC240">
        <v>18.948499999999999</v>
      </c>
      <c r="FD240" t="s">
        <v>180</v>
      </c>
      <c r="FE240">
        <v>15.608499999999999</v>
      </c>
      <c r="FF240" t="s">
        <v>180</v>
      </c>
      <c r="FG240">
        <v>38.603900000000003</v>
      </c>
      <c r="FH240" t="s">
        <v>180</v>
      </c>
      <c r="FI240" t="s">
        <v>180</v>
      </c>
      <c r="FJ240" t="s">
        <v>180</v>
      </c>
      <c r="FK240" t="s">
        <v>180</v>
      </c>
      <c r="FL240" t="s">
        <v>180</v>
      </c>
      <c r="FM240" t="s">
        <v>180</v>
      </c>
      <c r="FN240" t="s">
        <v>180</v>
      </c>
      <c r="FO240">
        <v>0.28305399999999997</v>
      </c>
      <c r="FP240" t="s">
        <v>180</v>
      </c>
      <c r="FQ240" t="s">
        <v>180</v>
      </c>
      <c r="FR240" t="s">
        <v>180</v>
      </c>
      <c r="FS240" t="s">
        <v>180</v>
      </c>
      <c r="FT240" t="s">
        <v>180</v>
      </c>
      <c r="FU240" t="s">
        <v>180</v>
      </c>
      <c r="FV240" t="s">
        <v>2607</v>
      </c>
      <c r="FW240" t="s">
        <v>180</v>
      </c>
      <c r="FX240">
        <f t="shared" si="57"/>
        <v>4.3726220607595643</v>
      </c>
      <c r="FY240">
        <f t="shared" si="58"/>
        <v>72.725020285881655</v>
      </c>
      <c r="FZ240">
        <f t="shared" si="59"/>
        <v>12.076696823872421</v>
      </c>
      <c r="GA240">
        <f t="shared" si="60"/>
        <v>2.8548784665135152</v>
      </c>
      <c r="GB240">
        <f t="shared" si="61"/>
        <v>2.5052478112694816</v>
      </c>
      <c r="GC240">
        <f t="shared" si="62"/>
        <v>0.94055373701323597</v>
      </c>
      <c r="GD240">
        <f t="shared" si="63"/>
        <v>59.010383057609545</v>
      </c>
      <c r="GE240">
        <f t="shared" si="64"/>
        <v>45.417085924449701</v>
      </c>
      <c r="GF240">
        <f t="shared" si="65"/>
        <v>25.534916625844165</v>
      </c>
      <c r="GG240">
        <f t="shared" si="66"/>
        <v>70.524605654944565</v>
      </c>
      <c r="GH240">
        <f t="shared" si="67"/>
        <v>9.9184851893875603E-2</v>
      </c>
      <c r="GI240">
        <f t="shared" si="68"/>
        <v>8.6095992608379107E-2</v>
      </c>
      <c r="GJ240">
        <f t="shared" si="69"/>
        <v>0.29630103805618718</v>
      </c>
      <c r="GK240">
        <f t="shared" si="70"/>
        <v>242.71180610129366</v>
      </c>
      <c r="GL240">
        <f t="shared" si="71"/>
        <v>2.7618890121444863</v>
      </c>
      <c r="GM240">
        <f t="shared" si="72"/>
        <v>0.29056932494462889</v>
      </c>
      <c r="GN240">
        <f t="shared" si="73"/>
        <v>0.10520673483508829</v>
      </c>
      <c r="GO240">
        <f t="shared" si="74"/>
        <v>4.2301964743952611</v>
      </c>
      <c r="GP240">
        <f t="shared" si="75"/>
        <v>0.97658020978345128</v>
      </c>
      <c r="GQ240">
        <f>(EA240/0.0735)/((DZ240/0.195*(EB240/0.295))^0.5)</f>
        <v>1.122084762776169</v>
      </c>
      <c r="GR240">
        <v>0.51290999999999998</v>
      </c>
      <c r="GS240">
        <v>0.70370699999999997</v>
      </c>
      <c r="GT240">
        <v>18.948499999999999</v>
      </c>
      <c r="GU240">
        <v>15.608499999999999</v>
      </c>
      <c r="GV240">
        <v>38.603900000000003</v>
      </c>
    </row>
    <row r="241" spans="1:204">
      <c r="A241" t="s">
        <v>2198</v>
      </c>
      <c r="B241" t="s">
        <v>2551</v>
      </c>
      <c r="C241" t="s">
        <v>7210</v>
      </c>
      <c r="D241" t="s">
        <v>6964</v>
      </c>
      <c r="E241" t="s">
        <v>6964</v>
      </c>
      <c r="F241">
        <v>25</v>
      </c>
      <c r="G241">
        <v>7</v>
      </c>
      <c r="H241" t="s">
        <v>7357</v>
      </c>
      <c r="I241" t="s">
        <v>2552</v>
      </c>
      <c r="J241" t="s">
        <v>180</v>
      </c>
      <c r="K241">
        <v>43.583350000000003</v>
      </c>
      <c r="L241">
        <v>43.583350000000003</v>
      </c>
      <c r="M241">
        <v>-120.078217</v>
      </c>
      <c r="N241">
        <v>-120.078217</v>
      </c>
      <c r="O241" t="s">
        <v>179</v>
      </c>
      <c r="R241" t="s">
        <v>2608</v>
      </c>
      <c r="S241" t="s">
        <v>2588</v>
      </c>
      <c r="T241" t="s">
        <v>6930</v>
      </c>
      <c r="V241" t="s">
        <v>180</v>
      </c>
      <c r="W241" t="s">
        <v>180</v>
      </c>
      <c r="X241" t="s">
        <v>180</v>
      </c>
      <c r="Y241" t="s">
        <v>180</v>
      </c>
      <c r="Z241" t="s">
        <v>180</v>
      </c>
      <c r="AB241" t="s">
        <v>180</v>
      </c>
      <c r="AC241" t="s">
        <v>181</v>
      </c>
      <c r="AD241" t="s">
        <v>180</v>
      </c>
      <c r="AE241" t="s">
        <v>180</v>
      </c>
      <c r="AF241" t="s">
        <v>180</v>
      </c>
      <c r="AG241" t="s">
        <v>180</v>
      </c>
      <c r="AH241" t="s">
        <v>2555</v>
      </c>
      <c r="AI241">
        <v>49.975657344160801</v>
      </c>
      <c r="AJ241">
        <v>1.2140443581060001</v>
      </c>
      <c r="AK241" t="s">
        <v>180</v>
      </c>
      <c r="AL241">
        <v>17.358897303177599</v>
      </c>
      <c r="AM241" t="s">
        <v>180</v>
      </c>
      <c r="AP241">
        <v>8.6878443941077492</v>
      </c>
      <c r="AQ241">
        <v>9.8755720973894192</v>
      </c>
      <c r="AR241">
        <v>8.9368481243161604</v>
      </c>
      <c r="AS241">
        <v>0.158939401829332</v>
      </c>
      <c r="AT241" t="s">
        <v>180</v>
      </c>
      <c r="AU241">
        <v>0.51283993886700097</v>
      </c>
      <c r="AV241">
        <v>3.10686450900748</v>
      </c>
      <c r="AW241">
        <v>0.17248253410695399</v>
      </c>
      <c r="AY241" t="s">
        <v>180</v>
      </c>
      <c r="AZ241" t="s">
        <v>180</v>
      </c>
      <c r="BA241">
        <v>99.999990005068483</v>
      </c>
      <c r="BC241" t="s">
        <v>180</v>
      </c>
      <c r="BD241" t="s">
        <v>180</v>
      </c>
      <c r="BE241" t="s">
        <v>180</v>
      </c>
      <c r="BI241" t="s">
        <v>180</v>
      </c>
      <c r="BK241" t="s">
        <v>180</v>
      </c>
      <c r="BL241" t="s">
        <v>180</v>
      </c>
      <c r="BN241" t="s">
        <v>180</v>
      </c>
      <c r="BO241" t="s">
        <v>180</v>
      </c>
      <c r="BP241" t="s">
        <v>180</v>
      </c>
      <c r="BQ241" t="s">
        <v>180</v>
      </c>
      <c r="BR241" t="s">
        <v>180</v>
      </c>
      <c r="BS241" t="s">
        <v>180</v>
      </c>
      <c r="BT241" t="s">
        <v>180</v>
      </c>
      <c r="BU241" t="s">
        <v>180</v>
      </c>
      <c r="BV241" t="s">
        <v>180</v>
      </c>
      <c r="BW241" t="s">
        <v>180</v>
      </c>
      <c r="BX241" t="s">
        <v>180</v>
      </c>
      <c r="BY241" t="s">
        <v>180</v>
      </c>
      <c r="BZ241" t="s">
        <v>180</v>
      </c>
      <c r="CD241" t="s">
        <v>180</v>
      </c>
      <c r="CE241" t="s">
        <v>180</v>
      </c>
      <c r="CG241" t="s">
        <v>180</v>
      </c>
      <c r="CH241" t="s">
        <v>180</v>
      </c>
      <c r="CI241" t="s">
        <v>180</v>
      </c>
      <c r="CJ241" t="s">
        <v>180</v>
      </c>
      <c r="CK241" t="s">
        <v>180</v>
      </c>
      <c r="CM241" t="s">
        <v>180</v>
      </c>
      <c r="CN241" t="s">
        <v>180</v>
      </c>
      <c r="CO241">
        <v>26.482702322457701</v>
      </c>
      <c r="CQ241">
        <v>217.3</v>
      </c>
      <c r="CR241">
        <v>356.2</v>
      </c>
      <c r="CS241" t="s">
        <v>180</v>
      </c>
      <c r="CT241" t="s">
        <v>180</v>
      </c>
      <c r="CV241">
        <v>182.86350834654499</v>
      </c>
      <c r="CW241">
        <v>57.2</v>
      </c>
      <c r="CX241">
        <v>77.099999999999994</v>
      </c>
      <c r="CY241">
        <v>17.5</v>
      </c>
      <c r="CZ241" t="s">
        <v>180</v>
      </c>
      <c r="DB241" t="s">
        <v>180</v>
      </c>
      <c r="DC241" t="s">
        <v>180</v>
      </c>
      <c r="DD241">
        <v>7.9957383787877401</v>
      </c>
      <c r="DE241">
        <v>357.78494465647299</v>
      </c>
      <c r="DF241">
        <v>22.005222766447002</v>
      </c>
      <c r="DG241">
        <v>87.863597346957405</v>
      </c>
      <c r="DH241">
        <v>4.7825852273186804</v>
      </c>
      <c r="DJ241" t="s">
        <v>180</v>
      </c>
      <c r="DK241" t="s">
        <v>180</v>
      </c>
      <c r="DL241" t="s">
        <v>180</v>
      </c>
      <c r="DM241" t="s">
        <v>180</v>
      </c>
      <c r="DR241" t="s">
        <v>180</v>
      </c>
      <c r="DS241" t="s">
        <v>180</v>
      </c>
      <c r="DT241">
        <v>0.29616630133666899</v>
      </c>
      <c r="DU241">
        <v>151.58918690828099</v>
      </c>
      <c r="DV241">
        <v>6.8872527672518</v>
      </c>
      <c r="DW241">
        <v>16.369824837231199</v>
      </c>
      <c r="DX241">
        <v>2.4056555776495698</v>
      </c>
      <c r="DY241">
        <v>11.450141058684199</v>
      </c>
      <c r="DZ241">
        <v>3.3571775918642599</v>
      </c>
      <c r="EA241">
        <v>1.25670017428765</v>
      </c>
      <c r="EB241">
        <v>3.8574451912712799</v>
      </c>
      <c r="EC241">
        <v>0.67930139574327897</v>
      </c>
      <c r="ED241">
        <v>4.2965825330224403</v>
      </c>
      <c r="EE241">
        <v>0.86836855451282802</v>
      </c>
      <c r="EF241">
        <v>2.3454128203391802</v>
      </c>
      <c r="EG241">
        <v>0.34164831041431298</v>
      </c>
      <c r="EH241">
        <v>2.1214004147280301</v>
      </c>
      <c r="EI241">
        <v>0.33009636942350101</v>
      </c>
      <c r="EJ241">
        <v>2.2479801471977101</v>
      </c>
      <c r="EK241">
        <v>0.31850727648565103</v>
      </c>
      <c r="EM241" t="s">
        <v>2609</v>
      </c>
      <c r="EN241" t="s">
        <v>2610</v>
      </c>
      <c r="EO241" t="s">
        <v>180</v>
      </c>
      <c r="EP241" t="s">
        <v>180</v>
      </c>
      <c r="EQ241" t="s">
        <v>180</v>
      </c>
      <c r="ER241" t="s">
        <v>180</v>
      </c>
      <c r="ET241">
        <v>1.8835166319136001</v>
      </c>
      <c r="EV241">
        <v>0.92257397943723696</v>
      </c>
      <c r="EW241">
        <v>0.36927821235283997</v>
      </c>
      <c r="EX241">
        <v>0.51298999999999995</v>
      </c>
      <c r="EY241" t="s">
        <v>180</v>
      </c>
      <c r="EZ241" t="s">
        <v>180</v>
      </c>
      <c r="FA241">
        <v>0.70334099999999999</v>
      </c>
      <c r="FB241" t="s">
        <v>180</v>
      </c>
      <c r="FC241">
        <v>18.912400000000002</v>
      </c>
      <c r="FD241" t="s">
        <v>180</v>
      </c>
      <c r="FE241">
        <v>15.589600000000001</v>
      </c>
      <c r="FF241" t="s">
        <v>180</v>
      </c>
      <c r="FG241">
        <v>38.530200000000001</v>
      </c>
      <c r="FH241" t="s">
        <v>180</v>
      </c>
      <c r="FI241" t="s">
        <v>180</v>
      </c>
      <c r="FJ241" t="s">
        <v>180</v>
      </c>
      <c r="FK241" t="s">
        <v>180</v>
      </c>
      <c r="FL241" t="s">
        <v>2611</v>
      </c>
      <c r="FM241" t="s">
        <v>180</v>
      </c>
      <c r="FN241" t="s">
        <v>2612</v>
      </c>
      <c r="FO241">
        <v>0.28310200000000002</v>
      </c>
      <c r="FP241" t="s">
        <v>180</v>
      </c>
      <c r="FQ241" t="s">
        <v>180</v>
      </c>
      <c r="FR241" t="s">
        <v>180</v>
      </c>
      <c r="FS241" t="s">
        <v>180</v>
      </c>
      <c r="FT241" t="s">
        <v>180</v>
      </c>
      <c r="FU241" t="s">
        <v>180</v>
      </c>
      <c r="FV241" t="s">
        <v>2613</v>
      </c>
      <c r="FW241" t="s">
        <v>180</v>
      </c>
      <c r="FX241">
        <f t="shared" si="57"/>
        <v>2.254447201063559</v>
      </c>
      <c r="FY241">
        <f t="shared" si="58"/>
        <v>41.41773365224018</v>
      </c>
      <c r="FZ241">
        <f t="shared" si="59"/>
        <v>3.2465595459661332</v>
      </c>
      <c r="GA241">
        <f t="shared" si="60"/>
        <v>1.5825289599062609</v>
      </c>
      <c r="GB241">
        <f t="shared" si="61"/>
        <v>1.8183484666499492</v>
      </c>
      <c r="GC241">
        <f t="shared" si="62"/>
        <v>0.42242273558032889</v>
      </c>
      <c r="GD241">
        <f t="shared" si="63"/>
        <v>16.259092146161514</v>
      </c>
      <c r="GE241">
        <f t="shared" si="64"/>
        <v>31.247208468677862</v>
      </c>
      <c r="GF241">
        <f t="shared" si="65"/>
        <v>22.010109405171313</v>
      </c>
      <c r="GG241">
        <f t="shared" si="66"/>
        <v>31.696076432132564</v>
      </c>
      <c r="GH241">
        <f t="shared" si="67"/>
        <v>0.11506028015826827</v>
      </c>
      <c r="GI241">
        <f t="shared" si="68"/>
        <v>7.7213096014155713E-2</v>
      </c>
      <c r="GJ241">
        <f t="shared" si="69"/>
        <v>0.40026948579028521</v>
      </c>
      <c r="GK241">
        <f t="shared" si="70"/>
        <v>164.31114499972048</v>
      </c>
      <c r="GL241">
        <f t="shared" si="71"/>
        <v>1.4400690086840513</v>
      </c>
      <c r="GM241">
        <f t="shared" si="72"/>
        <v>0.19290277864101357</v>
      </c>
      <c r="GN241">
        <f t="shared" si="73"/>
        <v>0.13395384351565898</v>
      </c>
      <c r="GO241">
        <f t="shared" si="74"/>
        <v>2.0515008750035379</v>
      </c>
      <c r="GP241">
        <f t="shared" si="75"/>
        <v>0.96795172555707465</v>
      </c>
      <c r="GQ241">
        <f>(EA241/0.0735)/((DZ241/0.195*(EB241/0.295))^0.5)</f>
        <v>1.1395558370712608</v>
      </c>
      <c r="GR241">
        <v>0.51298999999999995</v>
      </c>
      <c r="GS241">
        <v>0.70334099999999999</v>
      </c>
      <c r="GT241">
        <v>18.912400000000002</v>
      </c>
      <c r="GU241">
        <v>15.589600000000001</v>
      </c>
      <c r="GV241">
        <v>38.530200000000001</v>
      </c>
    </row>
    <row r="242" spans="1:204">
      <c r="A242" t="s">
        <v>2198</v>
      </c>
      <c r="B242" t="s">
        <v>2551</v>
      </c>
      <c r="C242" t="s">
        <v>7210</v>
      </c>
      <c r="D242" t="s">
        <v>6964</v>
      </c>
      <c r="E242" t="s">
        <v>6964</v>
      </c>
      <c r="F242">
        <v>25</v>
      </c>
      <c r="G242">
        <v>7</v>
      </c>
      <c r="H242" t="s">
        <v>7357</v>
      </c>
      <c r="I242" t="s">
        <v>2552</v>
      </c>
      <c r="J242" t="s">
        <v>180</v>
      </c>
      <c r="K242">
        <v>43.515082999999997</v>
      </c>
      <c r="L242">
        <v>43.515082999999997</v>
      </c>
      <c r="M242">
        <v>-121.27958</v>
      </c>
      <c r="N242">
        <v>-121.27958</v>
      </c>
      <c r="O242" t="s">
        <v>179</v>
      </c>
      <c r="R242" t="s">
        <v>2614</v>
      </c>
      <c r="S242" t="s">
        <v>2588</v>
      </c>
      <c r="T242" t="s">
        <v>6930</v>
      </c>
      <c r="V242" t="s">
        <v>180</v>
      </c>
      <c r="W242" t="s">
        <v>180</v>
      </c>
      <c r="X242" t="s">
        <v>180</v>
      </c>
      <c r="Y242" t="s">
        <v>180</v>
      </c>
      <c r="Z242" t="s">
        <v>180</v>
      </c>
      <c r="AB242" t="s">
        <v>180</v>
      </c>
      <c r="AC242" t="s">
        <v>181</v>
      </c>
      <c r="AD242" t="s">
        <v>180</v>
      </c>
      <c r="AE242" t="s">
        <v>180</v>
      </c>
      <c r="AF242" t="s">
        <v>180</v>
      </c>
      <c r="AG242" t="s">
        <v>180</v>
      </c>
      <c r="AH242" t="s">
        <v>2555</v>
      </c>
      <c r="AI242">
        <v>49.951455513657599</v>
      </c>
      <c r="AJ242">
        <v>1.31948262334265</v>
      </c>
      <c r="AK242" t="s">
        <v>180</v>
      </c>
      <c r="AL242">
        <v>17.4766121252256</v>
      </c>
      <c r="AM242" t="s">
        <v>180</v>
      </c>
      <c r="AP242">
        <v>9.1031385003002594</v>
      </c>
      <c r="AQ242">
        <v>9.4345365884724099</v>
      </c>
      <c r="AR242">
        <v>8.7151010319372695</v>
      </c>
      <c r="AS242">
        <v>0.15858429411480801</v>
      </c>
      <c r="AT242" t="s">
        <v>180</v>
      </c>
      <c r="AU242">
        <v>0.44529379190799201</v>
      </c>
      <c r="AV242">
        <v>3.1444010649238301</v>
      </c>
      <c r="AW242">
        <v>0.25140441681688103</v>
      </c>
      <c r="AY242" t="s">
        <v>180</v>
      </c>
      <c r="AZ242" t="s">
        <v>180</v>
      </c>
      <c r="BA242">
        <v>100.00000995069928</v>
      </c>
      <c r="BC242" t="s">
        <v>180</v>
      </c>
      <c r="BD242" t="s">
        <v>180</v>
      </c>
      <c r="BE242" t="s">
        <v>180</v>
      </c>
      <c r="BI242" t="s">
        <v>180</v>
      </c>
      <c r="BK242" t="s">
        <v>180</v>
      </c>
      <c r="BL242" t="s">
        <v>180</v>
      </c>
      <c r="BN242" t="s">
        <v>180</v>
      </c>
      <c r="BO242" t="s">
        <v>180</v>
      </c>
      <c r="BP242" t="s">
        <v>180</v>
      </c>
      <c r="BQ242" t="s">
        <v>180</v>
      </c>
      <c r="BR242" t="s">
        <v>180</v>
      </c>
      <c r="BS242" t="s">
        <v>180</v>
      </c>
      <c r="BT242" t="s">
        <v>180</v>
      </c>
      <c r="BU242" t="s">
        <v>180</v>
      </c>
      <c r="BV242" t="s">
        <v>180</v>
      </c>
      <c r="BW242" t="s">
        <v>180</v>
      </c>
      <c r="BX242" t="s">
        <v>180</v>
      </c>
      <c r="BY242" t="s">
        <v>180</v>
      </c>
      <c r="BZ242" t="s">
        <v>180</v>
      </c>
      <c r="CD242" t="s">
        <v>180</v>
      </c>
      <c r="CE242" t="s">
        <v>180</v>
      </c>
      <c r="CG242" t="s">
        <v>180</v>
      </c>
      <c r="CH242" t="s">
        <v>180</v>
      </c>
      <c r="CI242" t="s">
        <v>180</v>
      </c>
      <c r="CJ242" t="s">
        <v>180</v>
      </c>
      <c r="CK242" t="s">
        <v>180</v>
      </c>
      <c r="CM242" t="s">
        <v>180</v>
      </c>
      <c r="CN242" t="s">
        <v>180</v>
      </c>
      <c r="CO242">
        <v>25.321178105354399</v>
      </c>
      <c r="CQ242">
        <v>201</v>
      </c>
      <c r="CR242">
        <v>314.10000000000002</v>
      </c>
      <c r="CS242" t="s">
        <v>180</v>
      </c>
      <c r="CT242" t="s">
        <v>180</v>
      </c>
      <c r="CV242">
        <v>191.289405949827</v>
      </c>
      <c r="CW242">
        <v>62.3</v>
      </c>
      <c r="CX242">
        <v>81</v>
      </c>
      <c r="CY242">
        <v>15.7</v>
      </c>
      <c r="CZ242" t="s">
        <v>180</v>
      </c>
      <c r="DB242" t="s">
        <v>180</v>
      </c>
      <c r="DC242" t="s">
        <v>180</v>
      </c>
      <c r="DD242">
        <v>5.7524672253425004</v>
      </c>
      <c r="DE242">
        <v>398.82303014700102</v>
      </c>
      <c r="DF242">
        <v>22.901026940588601</v>
      </c>
      <c r="DG242">
        <v>99.533817073974305</v>
      </c>
      <c r="DH242">
        <v>5.1840234418654596</v>
      </c>
      <c r="DJ242" t="s">
        <v>180</v>
      </c>
      <c r="DK242" t="s">
        <v>180</v>
      </c>
      <c r="DL242" t="s">
        <v>180</v>
      </c>
      <c r="DM242" t="s">
        <v>180</v>
      </c>
      <c r="DR242" t="s">
        <v>180</v>
      </c>
      <c r="DS242" t="s">
        <v>180</v>
      </c>
      <c r="DT242">
        <v>0.213578635822611</v>
      </c>
      <c r="DU242">
        <v>180.72533988492401</v>
      </c>
      <c r="DV242">
        <v>8.5359111451032899</v>
      </c>
      <c r="DW242">
        <v>20.503065606010999</v>
      </c>
      <c r="DX242">
        <v>3.0199312707594399</v>
      </c>
      <c r="DY242">
        <v>14.1872426710868</v>
      </c>
      <c r="DZ242">
        <v>3.9769859692796898</v>
      </c>
      <c r="EA242">
        <v>1.49428184610224</v>
      </c>
      <c r="EB242">
        <v>4.2611229034577303</v>
      </c>
      <c r="EC242">
        <v>0.73007482866823104</v>
      </c>
      <c r="ED242">
        <v>4.4986784470659504</v>
      </c>
      <c r="EE242">
        <v>0.92623444510415898</v>
      </c>
      <c r="EF242">
        <v>2.4418799135251801</v>
      </c>
      <c r="EG242">
        <v>0.35715027457457299</v>
      </c>
      <c r="EH242">
        <v>2.1744294868851899</v>
      </c>
      <c r="EI242">
        <v>0.34424969767709501</v>
      </c>
      <c r="EJ242">
        <v>2.5240208187436601</v>
      </c>
      <c r="EK242">
        <v>0.34023223774796402</v>
      </c>
      <c r="EM242" t="s">
        <v>180</v>
      </c>
      <c r="EN242" t="s">
        <v>180</v>
      </c>
      <c r="EO242" t="s">
        <v>180</v>
      </c>
      <c r="EP242" t="s">
        <v>180</v>
      </c>
      <c r="EQ242" t="s">
        <v>180</v>
      </c>
      <c r="ER242" t="s">
        <v>180</v>
      </c>
      <c r="ET242">
        <v>2.1713908928230099</v>
      </c>
      <c r="EV242">
        <v>0.71357538532384701</v>
      </c>
      <c r="EW242">
        <v>0.28938883931225001</v>
      </c>
      <c r="EX242">
        <v>0.51295299999999999</v>
      </c>
      <c r="EY242" t="s">
        <v>180</v>
      </c>
      <c r="EZ242" t="s">
        <v>180</v>
      </c>
      <c r="FA242">
        <v>0.70350999999999997</v>
      </c>
      <c r="FB242" t="s">
        <v>180</v>
      </c>
      <c r="FC242">
        <v>18.912099999999999</v>
      </c>
      <c r="FD242" t="s">
        <v>180</v>
      </c>
      <c r="FE242">
        <v>15.582700000000001</v>
      </c>
      <c r="FF242" t="s">
        <v>180</v>
      </c>
      <c r="FG242">
        <v>38.510800000000003</v>
      </c>
      <c r="FH242" t="s">
        <v>180</v>
      </c>
      <c r="FI242" t="s">
        <v>180</v>
      </c>
      <c r="FJ242" t="s">
        <v>180</v>
      </c>
      <c r="FK242" t="s">
        <v>180</v>
      </c>
      <c r="FL242" t="s">
        <v>180</v>
      </c>
      <c r="FM242" t="s">
        <v>180</v>
      </c>
      <c r="FN242" t="s">
        <v>180</v>
      </c>
      <c r="FO242">
        <v>0.28309200000000001</v>
      </c>
      <c r="FP242" t="s">
        <v>180</v>
      </c>
      <c r="FQ242" t="s">
        <v>180</v>
      </c>
      <c r="FR242" t="s">
        <v>180</v>
      </c>
      <c r="FS242" t="s">
        <v>180</v>
      </c>
      <c r="FT242" t="s">
        <v>180</v>
      </c>
      <c r="FU242" t="s">
        <v>180</v>
      </c>
      <c r="FV242" t="s">
        <v>2615</v>
      </c>
      <c r="FW242" t="s">
        <v>180</v>
      </c>
      <c r="FX242">
        <f t="shared" si="57"/>
        <v>2.3840844107073944</v>
      </c>
      <c r="FY242">
        <f t="shared" si="58"/>
        <v>45.774681439108768</v>
      </c>
      <c r="FZ242">
        <f t="shared" si="59"/>
        <v>3.9255865488334352</v>
      </c>
      <c r="GA242">
        <f t="shared" si="60"/>
        <v>1.8289790463505038</v>
      </c>
      <c r="GB242">
        <f t="shared" si="61"/>
        <v>1.9596509931263262</v>
      </c>
      <c r="GC242">
        <f t="shared" si="62"/>
        <v>0.33747605616808174</v>
      </c>
      <c r="GD242">
        <f t="shared" si="63"/>
        <v>17.415071873486497</v>
      </c>
      <c r="GE242">
        <f t="shared" si="64"/>
        <v>28.111384248032291</v>
      </c>
      <c r="GF242">
        <f t="shared" si="65"/>
        <v>21.172354867892327</v>
      </c>
      <c r="GG242">
        <f t="shared" si="66"/>
        <v>34.861983536843418</v>
      </c>
      <c r="GH242">
        <f t="shared" si="67"/>
        <v>0.10590566964709955</v>
      </c>
      <c r="GI242">
        <f t="shared" si="68"/>
        <v>5.5823211942906271E-2</v>
      </c>
      <c r="GJ242">
        <f t="shared" si="69"/>
        <v>0.40554767620090287</v>
      </c>
      <c r="GK242">
        <f t="shared" si="70"/>
        <v>253.26734021648483</v>
      </c>
      <c r="GL242">
        <f t="shared" si="71"/>
        <v>1.646580352273959</v>
      </c>
      <c r="GM242">
        <f t="shared" si="72"/>
        <v>0.13764895034252941</v>
      </c>
      <c r="GN242">
        <f t="shared" si="73"/>
        <v>8.3596861915929924E-2</v>
      </c>
      <c r="GO242">
        <f t="shared" si="74"/>
        <v>2.1463266933901983</v>
      </c>
      <c r="GP242">
        <f t="shared" si="75"/>
        <v>0.971951804593844</v>
      </c>
      <c r="GQ242">
        <f>(EA242/0.0735)/((DZ242/0.195*(EB242/0.295))^0.5)</f>
        <v>1.1844982818404377</v>
      </c>
      <c r="GR242">
        <v>0.51295299999999999</v>
      </c>
      <c r="GS242">
        <v>0.70350999999999997</v>
      </c>
      <c r="GT242">
        <v>18.912099999999999</v>
      </c>
      <c r="GU242">
        <v>15.582700000000001</v>
      </c>
      <c r="GV242">
        <v>38.510800000000003</v>
      </c>
    </row>
    <row r="243" spans="1:204">
      <c r="A243" t="s">
        <v>2198</v>
      </c>
      <c r="B243" t="s">
        <v>2551</v>
      </c>
      <c r="C243" t="s">
        <v>7210</v>
      </c>
      <c r="D243" t="s">
        <v>6964</v>
      </c>
      <c r="E243" t="s">
        <v>6964</v>
      </c>
      <c r="F243">
        <v>25</v>
      </c>
      <c r="G243">
        <v>7</v>
      </c>
      <c r="H243" t="s">
        <v>7357</v>
      </c>
      <c r="I243" t="s">
        <v>2552</v>
      </c>
      <c r="J243" t="s">
        <v>180</v>
      </c>
      <c r="K243">
        <v>43.597349999999999</v>
      </c>
      <c r="L243">
        <v>43.597349999999999</v>
      </c>
      <c r="M243">
        <v>-121.151233</v>
      </c>
      <c r="N243">
        <v>-121.151233</v>
      </c>
      <c r="O243" t="s">
        <v>179</v>
      </c>
      <c r="R243" t="s">
        <v>2616</v>
      </c>
      <c r="S243" t="s">
        <v>2588</v>
      </c>
      <c r="T243" t="s">
        <v>6930</v>
      </c>
      <c r="V243" t="s">
        <v>180</v>
      </c>
      <c r="W243" t="s">
        <v>180</v>
      </c>
      <c r="X243" t="s">
        <v>180</v>
      </c>
      <c r="Y243" t="s">
        <v>180</v>
      </c>
      <c r="Z243" t="s">
        <v>180</v>
      </c>
      <c r="AB243" t="s">
        <v>180</v>
      </c>
      <c r="AC243" t="s">
        <v>181</v>
      </c>
      <c r="AD243" t="s">
        <v>180</v>
      </c>
      <c r="AE243" t="s">
        <v>180</v>
      </c>
      <c r="AF243" t="s">
        <v>180</v>
      </c>
      <c r="AG243" t="s">
        <v>180</v>
      </c>
      <c r="AH243" t="s">
        <v>2555</v>
      </c>
      <c r="AI243">
        <v>52.055414337467603</v>
      </c>
      <c r="AJ243">
        <v>0.92216999184801196</v>
      </c>
      <c r="AK243" t="s">
        <v>180</v>
      </c>
      <c r="AL243">
        <v>16.554822473907699</v>
      </c>
      <c r="AM243" t="s">
        <v>180</v>
      </c>
      <c r="AP243">
        <v>7.9942250584419101</v>
      </c>
      <c r="AQ243">
        <v>8.3470448890987807</v>
      </c>
      <c r="AR243">
        <v>10.1626860353176</v>
      </c>
      <c r="AS243">
        <v>0.131303177037253</v>
      </c>
      <c r="AT243" t="s">
        <v>180</v>
      </c>
      <c r="AU243">
        <v>0.66676832503711803</v>
      </c>
      <c r="AV243">
        <v>2.99099444069943</v>
      </c>
      <c r="AW243">
        <v>0.17456127851322401</v>
      </c>
      <c r="AY243" t="s">
        <v>180</v>
      </c>
      <c r="AZ243" t="s">
        <v>180</v>
      </c>
      <c r="BA243">
        <v>99.999990007368638</v>
      </c>
      <c r="BC243" t="s">
        <v>180</v>
      </c>
      <c r="BD243" t="s">
        <v>180</v>
      </c>
      <c r="BE243" t="s">
        <v>180</v>
      </c>
      <c r="BI243" t="s">
        <v>180</v>
      </c>
      <c r="BK243" t="s">
        <v>180</v>
      </c>
      <c r="BL243" t="s">
        <v>180</v>
      </c>
      <c r="BN243" t="s">
        <v>180</v>
      </c>
      <c r="BO243" t="s">
        <v>180</v>
      </c>
      <c r="BP243" t="s">
        <v>180</v>
      </c>
      <c r="BQ243" t="s">
        <v>180</v>
      </c>
      <c r="BR243" t="s">
        <v>180</v>
      </c>
      <c r="BS243" t="s">
        <v>180</v>
      </c>
      <c r="BT243" t="s">
        <v>180</v>
      </c>
      <c r="BU243" t="s">
        <v>180</v>
      </c>
      <c r="BV243" t="s">
        <v>180</v>
      </c>
      <c r="BW243" t="s">
        <v>180</v>
      </c>
      <c r="BX243" t="s">
        <v>180</v>
      </c>
      <c r="BY243" t="s">
        <v>180</v>
      </c>
      <c r="BZ243" t="s">
        <v>180</v>
      </c>
      <c r="CD243" t="s">
        <v>180</v>
      </c>
      <c r="CE243" t="s">
        <v>180</v>
      </c>
      <c r="CG243" t="s">
        <v>180</v>
      </c>
      <c r="CH243" t="s">
        <v>180</v>
      </c>
      <c r="CI243" t="s">
        <v>180</v>
      </c>
      <c r="CJ243" t="s">
        <v>180</v>
      </c>
      <c r="CK243" t="s">
        <v>180</v>
      </c>
      <c r="CM243" t="s">
        <v>180</v>
      </c>
      <c r="CN243" t="s">
        <v>180</v>
      </c>
      <c r="CO243">
        <v>22.832908596599999</v>
      </c>
      <c r="CQ243">
        <v>181.1</v>
      </c>
      <c r="CR243">
        <v>587.9</v>
      </c>
      <c r="CS243" t="s">
        <v>180</v>
      </c>
      <c r="CT243" t="s">
        <v>180</v>
      </c>
      <c r="CV243">
        <v>380.2</v>
      </c>
      <c r="CW243">
        <v>79</v>
      </c>
      <c r="CX243">
        <v>71.099999999999994</v>
      </c>
      <c r="CY243">
        <v>14.9</v>
      </c>
      <c r="CZ243" t="s">
        <v>180</v>
      </c>
      <c r="DB243" t="s">
        <v>180</v>
      </c>
      <c r="DC243" t="s">
        <v>180</v>
      </c>
      <c r="DD243">
        <v>8.9097627795584398</v>
      </c>
      <c r="DE243">
        <v>454.89403828691098</v>
      </c>
      <c r="DF243">
        <v>16.2619698889213</v>
      </c>
      <c r="DG243">
        <v>81.593213198536702</v>
      </c>
      <c r="DH243">
        <v>4.5667714299098998</v>
      </c>
      <c r="DJ243" t="s">
        <v>180</v>
      </c>
      <c r="DK243" t="s">
        <v>180</v>
      </c>
      <c r="DL243" t="s">
        <v>180</v>
      </c>
      <c r="DM243" t="s">
        <v>180</v>
      </c>
      <c r="DR243" t="s">
        <v>180</v>
      </c>
      <c r="DS243" t="s">
        <v>180</v>
      </c>
      <c r="DT243">
        <v>0.31707132634274698</v>
      </c>
      <c r="DU243">
        <v>246.786791966149</v>
      </c>
      <c r="DV243">
        <v>8.4482519040928405</v>
      </c>
      <c r="DW243">
        <v>18.9078541903414</v>
      </c>
      <c r="DX243">
        <v>2.5819491125681502</v>
      </c>
      <c r="DY243">
        <v>11.596483395917099</v>
      </c>
      <c r="DZ243">
        <v>2.92070775392077</v>
      </c>
      <c r="EA243">
        <v>1.0651122029915101</v>
      </c>
      <c r="EB243">
        <v>3.1130174657556098</v>
      </c>
      <c r="EC243">
        <v>0.50555176132550395</v>
      </c>
      <c r="ED243">
        <v>3.1652751377295698</v>
      </c>
      <c r="EE243">
        <v>0.64185202739652703</v>
      </c>
      <c r="EF243">
        <v>1.7136355162624</v>
      </c>
      <c r="EG243">
        <v>0.248542327899761</v>
      </c>
      <c r="EH243">
        <v>1.5218072640011699</v>
      </c>
      <c r="EI243">
        <v>0.24411998389915701</v>
      </c>
      <c r="EJ243">
        <v>2.0696649288534701</v>
      </c>
      <c r="EK243">
        <v>0.93508581566996596</v>
      </c>
      <c r="EM243" t="s">
        <v>2617</v>
      </c>
      <c r="EN243" t="s">
        <v>2618</v>
      </c>
      <c r="EO243" t="s">
        <v>180</v>
      </c>
      <c r="EP243" t="s">
        <v>180</v>
      </c>
      <c r="EQ243" t="s">
        <v>180</v>
      </c>
      <c r="ER243" t="s">
        <v>180</v>
      </c>
      <c r="ET243">
        <v>2.80883708425623</v>
      </c>
      <c r="EV243">
        <v>0.85282364819699397</v>
      </c>
      <c r="EW243">
        <v>0.356769190545702</v>
      </c>
      <c r="EY243" t="s">
        <v>180</v>
      </c>
      <c r="EZ243" t="s">
        <v>180</v>
      </c>
      <c r="FA243">
        <v>0.70361899999999999</v>
      </c>
      <c r="FB243" t="s">
        <v>180</v>
      </c>
      <c r="FC243">
        <v>18.901199999999999</v>
      </c>
      <c r="FD243" t="s">
        <v>180</v>
      </c>
      <c r="FE243">
        <v>15.583299999999999</v>
      </c>
      <c r="FF243" t="s">
        <v>180</v>
      </c>
      <c r="FG243">
        <v>38.496000000000002</v>
      </c>
      <c r="FH243" t="s">
        <v>180</v>
      </c>
      <c r="FI243" t="s">
        <v>180</v>
      </c>
      <c r="FJ243" t="s">
        <v>180</v>
      </c>
      <c r="FK243" t="s">
        <v>180</v>
      </c>
      <c r="FL243" t="s">
        <v>2619</v>
      </c>
      <c r="FM243" t="s">
        <v>180</v>
      </c>
      <c r="FN243" t="s">
        <v>2620</v>
      </c>
      <c r="FO243">
        <v>0.28305399999999997</v>
      </c>
      <c r="FP243" t="s">
        <v>180</v>
      </c>
      <c r="FQ243" t="s">
        <v>180</v>
      </c>
      <c r="FR243" t="s">
        <v>180</v>
      </c>
      <c r="FS243" t="s">
        <v>180</v>
      </c>
      <c r="FT243" t="s">
        <v>180</v>
      </c>
      <c r="FU243" t="s">
        <v>180</v>
      </c>
      <c r="FV243" t="s">
        <v>2621</v>
      </c>
      <c r="FW243" t="s">
        <v>180</v>
      </c>
      <c r="FX243">
        <f t="shared" si="57"/>
        <v>3.0008868652018661</v>
      </c>
      <c r="FY243">
        <f t="shared" si="58"/>
        <v>53.615996669650521</v>
      </c>
      <c r="FZ243">
        <f t="shared" si="59"/>
        <v>5.5514598359062282</v>
      </c>
      <c r="GA243">
        <f t="shared" si="60"/>
        <v>1.9192363073899248</v>
      </c>
      <c r="GB243">
        <f t="shared" si="61"/>
        <v>2.0456056028874472</v>
      </c>
      <c r="GC243">
        <f t="shared" si="62"/>
        <v>0.72304274800888546</v>
      </c>
      <c r="GD243">
        <f t="shared" si="63"/>
        <v>27.972874220903218</v>
      </c>
      <c r="GE243">
        <f t="shared" si="64"/>
        <v>39.226895150565255</v>
      </c>
      <c r="GF243">
        <f t="shared" si="65"/>
        <v>29.21158066399401</v>
      </c>
      <c r="GG243">
        <f t="shared" si="66"/>
        <v>54.03966363410003</v>
      </c>
      <c r="GH243">
        <f t="shared" si="67"/>
        <v>0.14855398481394327</v>
      </c>
      <c r="GI243">
        <f t="shared" si="68"/>
        <v>7.812284806046027E-2</v>
      </c>
      <c r="GJ243">
        <f t="shared" si="69"/>
        <v>0.41833876358842687</v>
      </c>
      <c r="GK243">
        <f t="shared" si="70"/>
        <v>289.37611250332452</v>
      </c>
      <c r="GL243">
        <f t="shared" si="71"/>
        <v>1.8499397295781717</v>
      </c>
      <c r="GM243">
        <f t="shared" si="72"/>
        <v>0.18674541988492291</v>
      </c>
      <c r="GN243">
        <f t="shared" si="73"/>
        <v>0.10094675891279177</v>
      </c>
      <c r="GO243">
        <f t="shared" si="74"/>
        <v>2.8925358563354626</v>
      </c>
      <c r="GP243">
        <f t="shared" si="75"/>
        <v>0.97439350250372236</v>
      </c>
      <c r="GQ243">
        <f>(EA243/0.0735)/((DZ243/0.195*(EB243/0.295))^0.5)</f>
        <v>1.1526607488489315</v>
      </c>
      <c r="GS243">
        <v>0.70361899999999999</v>
      </c>
      <c r="GT243">
        <v>18.901199999999999</v>
      </c>
      <c r="GU243">
        <v>15.583299999999999</v>
      </c>
      <c r="GV243">
        <v>38.496000000000002</v>
      </c>
    </row>
    <row r="244" spans="1:204">
      <c r="A244" t="s">
        <v>2198</v>
      </c>
      <c r="B244" t="s">
        <v>2551</v>
      </c>
      <c r="C244" t="s">
        <v>7210</v>
      </c>
      <c r="D244" t="s">
        <v>6964</v>
      </c>
      <c r="E244" t="s">
        <v>6964</v>
      </c>
      <c r="F244">
        <v>25</v>
      </c>
      <c r="G244">
        <v>7</v>
      </c>
      <c r="H244" t="s">
        <v>7357</v>
      </c>
      <c r="I244" t="s">
        <v>2552</v>
      </c>
      <c r="J244" t="s">
        <v>180</v>
      </c>
      <c r="K244">
        <v>43.590809999999998</v>
      </c>
      <c r="L244">
        <v>43.590809999999998</v>
      </c>
      <c r="M244">
        <v>-121.15112999999999</v>
      </c>
      <c r="N244">
        <v>-121.15112999999999</v>
      </c>
      <c r="O244" t="s">
        <v>179</v>
      </c>
      <c r="R244" t="s">
        <v>2622</v>
      </c>
      <c r="S244" t="s">
        <v>2588</v>
      </c>
      <c r="T244" t="s">
        <v>6930</v>
      </c>
      <c r="V244" t="s">
        <v>180</v>
      </c>
      <c r="W244" t="s">
        <v>180</v>
      </c>
      <c r="X244" t="s">
        <v>180</v>
      </c>
      <c r="Y244" t="s">
        <v>180</v>
      </c>
      <c r="Z244" t="s">
        <v>180</v>
      </c>
      <c r="AB244" t="s">
        <v>180</v>
      </c>
      <c r="AC244" t="s">
        <v>181</v>
      </c>
      <c r="AD244" t="s">
        <v>180</v>
      </c>
      <c r="AE244" t="s">
        <v>180</v>
      </c>
      <c r="AF244" t="s">
        <v>180</v>
      </c>
      <c r="AG244" t="s">
        <v>180</v>
      </c>
      <c r="AH244" t="s">
        <v>2555</v>
      </c>
      <c r="AI244">
        <v>52.423644191961003</v>
      </c>
      <c r="AJ244">
        <v>0.90706309668279395</v>
      </c>
      <c r="AK244" t="s">
        <v>180</v>
      </c>
      <c r="AL244">
        <v>16.856457315308798</v>
      </c>
      <c r="AM244" t="s">
        <v>180</v>
      </c>
      <c r="AP244">
        <v>7.66978955149124</v>
      </c>
      <c r="AQ244">
        <v>8.4808788057546405</v>
      </c>
      <c r="AR244">
        <v>9.7026744663752602</v>
      </c>
      <c r="AS244">
        <v>0.127468249518293</v>
      </c>
      <c r="AT244" t="s">
        <v>180</v>
      </c>
      <c r="AU244">
        <v>0.61649269540255203</v>
      </c>
      <c r="AV244">
        <v>3.0395678326781801</v>
      </c>
      <c r="AW244">
        <v>0.17597386659162501</v>
      </c>
      <c r="AY244" t="s">
        <v>180</v>
      </c>
      <c r="AZ244" t="s">
        <v>180</v>
      </c>
      <c r="BA244">
        <v>100.00001007176436</v>
      </c>
      <c r="BC244" t="s">
        <v>180</v>
      </c>
      <c r="BD244" t="s">
        <v>180</v>
      </c>
      <c r="BE244" t="s">
        <v>180</v>
      </c>
      <c r="BI244" t="s">
        <v>180</v>
      </c>
      <c r="BK244" t="s">
        <v>180</v>
      </c>
      <c r="BL244" t="s">
        <v>180</v>
      </c>
      <c r="BN244" t="s">
        <v>180</v>
      </c>
      <c r="BO244" t="s">
        <v>180</v>
      </c>
      <c r="BP244" t="s">
        <v>180</v>
      </c>
      <c r="BQ244" t="s">
        <v>180</v>
      </c>
      <c r="BR244" t="s">
        <v>180</v>
      </c>
      <c r="BS244" t="s">
        <v>180</v>
      </c>
      <c r="BT244" t="s">
        <v>180</v>
      </c>
      <c r="BU244" t="s">
        <v>180</v>
      </c>
      <c r="BV244" t="s">
        <v>180</v>
      </c>
      <c r="BW244" t="s">
        <v>180</v>
      </c>
      <c r="BX244" t="s">
        <v>180</v>
      </c>
      <c r="BY244" t="s">
        <v>180</v>
      </c>
      <c r="BZ244" t="s">
        <v>180</v>
      </c>
      <c r="CD244" t="s">
        <v>180</v>
      </c>
      <c r="CE244" t="s">
        <v>180</v>
      </c>
      <c r="CG244" t="s">
        <v>180</v>
      </c>
      <c r="CH244" t="s">
        <v>180</v>
      </c>
      <c r="CI244" t="s">
        <v>180</v>
      </c>
      <c r="CJ244" t="s">
        <v>180</v>
      </c>
      <c r="CK244" t="s">
        <v>180</v>
      </c>
      <c r="CM244" t="s">
        <v>180</v>
      </c>
      <c r="CN244" t="s">
        <v>180</v>
      </c>
      <c r="CO244">
        <v>22.516344552988699</v>
      </c>
      <c r="CQ244">
        <v>174.9</v>
      </c>
      <c r="CR244">
        <v>551</v>
      </c>
      <c r="CS244" t="s">
        <v>180</v>
      </c>
      <c r="CT244" t="s">
        <v>180</v>
      </c>
      <c r="CV244">
        <v>339.6</v>
      </c>
      <c r="CW244">
        <v>75.5</v>
      </c>
      <c r="CX244">
        <v>67.099999999999994</v>
      </c>
      <c r="CY244">
        <v>17.5</v>
      </c>
      <c r="CZ244" t="s">
        <v>180</v>
      </c>
      <c r="DB244" t="s">
        <v>180</v>
      </c>
      <c r="DC244" t="s">
        <v>180</v>
      </c>
      <c r="DD244">
        <v>8.7711911561225406</v>
      </c>
      <c r="DE244">
        <v>471.76995259234502</v>
      </c>
      <c r="DF244">
        <v>16.043353454886699</v>
      </c>
      <c r="DG244">
        <v>78.822699006375103</v>
      </c>
      <c r="DH244">
        <v>4.1749114857344303</v>
      </c>
      <c r="DJ244" t="s">
        <v>180</v>
      </c>
      <c r="DK244" t="s">
        <v>180</v>
      </c>
      <c r="DL244" t="s">
        <v>180</v>
      </c>
      <c r="DM244" t="s">
        <v>180</v>
      </c>
      <c r="DR244" t="s">
        <v>180</v>
      </c>
      <c r="DS244" t="s">
        <v>180</v>
      </c>
      <c r="DT244">
        <v>0.30517508039419899</v>
      </c>
      <c r="DU244">
        <v>242.362824192788</v>
      </c>
      <c r="DV244">
        <v>8.2450346749727199</v>
      </c>
      <c r="DW244">
        <v>18.5070652241148</v>
      </c>
      <c r="DX244">
        <v>2.5629315434042899</v>
      </c>
      <c r="DY244">
        <v>11.4277596739692</v>
      </c>
      <c r="DZ244">
        <v>2.9156641144217001</v>
      </c>
      <c r="EA244">
        <v>1.0485152671815099</v>
      </c>
      <c r="EB244">
        <v>3.0850052293502301</v>
      </c>
      <c r="EC244">
        <v>0.50233656487434597</v>
      </c>
      <c r="ED244">
        <v>3.03394937138787</v>
      </c>
      <c r="EE244">
        <v>0.63466393700569601</v>
      </c>
      <c r="EF244">
        <v>1.70005396712759</v>
      </c>
      <c r="EG244">
        <v>0.244362032777732</v>
      </c>
      <c r="EH244">
        <v>1.49997240347571</v>
      </c>
      <c r="EI244">
        <v>0.23205912141170101</v>
      </c>
      <c r="EJ244">
        <v>2.0328393808581899</v>
      </c>
      <c r="EK244">
        <v>0.26296837598738398</v>
      </c>
      <c r="EM244" t="s">
        <v>180</v>
      </c>
      <c r="EN244" t="s">
        <v>180</v>
      </c>
      <c r="EO244" t="s">
        <v>180</v>
      </c>
      <c r="EP244" t="s">
        <v>180</v>
      </c>
      <c r="EQ244" t="s">
        <v>180</v>
      </c>
      <c r="ER244" t="s">
        <v>180</v>
      </c>
      <c r="ET244">
        <v>2.79340345121877</v>
      </c>
      <c r="EV244">
        <v>0.83764275951983602</v>
      </c>
      <c r="EW244">
        <v>0.35164605627678402</v>
      </c>
      <c r="EY244" t="s">
        <v>180</v>
      </c>
      <c r="EZ244" t="s">
        <v>180</v>
      </c>
      <c r="FA244">
        <v>0.70361899999999999</v>
      </c>
      <c r="FB244" t="s">
        <v>180</v>
      </c>
      <c r="FC244">
        <v>18.903600000000001</v>
      </c>
      <c r="FD244" t="s">
        <v>180</v>
      </c>
      <c r="FE244">
        <v>15.589399999999999</v>
      </c>
      <c r="FF244" t="s">
        <v>180</v>
      </c>
      <c r="FG244">
        <v>38.512</v>
      </c>
      <c r="FH244" t="s">
        <v>180</v>
      </c>
      <c r="FI244" t="s">
        <v>180</v>
      </c>
      <c r="FJ244" t="s">
        <v>180</v>
      </c>
      <c r="FK244" t="s">
        <v>180</v>
      </c>
      <c r="FL244" t="s">
        <v>180</v>
      </c>
      <c r="FM244" t="s">
        <v>180</v>
      </c>
      <c r="FN244" t="s">
        <v>180</v>
      </c>
      <c r="FO244">
        <v>0.28306500000000001</v>
      </c>
      <c r="FP244" t="s">
        <v>180</v>
      </c>
      <c r="FQ244" t="s">
        <v>180</v>
      </c>
      <c r="FR244" t="s">
        <v>180</v>
      </c>
      <c r="FS244" t="s">
        <v>180</v>
      </c>
      <c r="FT244" t="s">
        <v>180</v>
      </c>
      <c r="FU244" t="s">
        <v>180</v>
      </c>
      <c r="FV244" t="s">
        <v>2623</v>
      </c>
      <c r="FW244" t="s">
        <v>180</v>
      </c>
      <c r="FX244">
        <f t="shared" si="57"/>
        <v>2.7833255305633609</v>
      </c>
      <c r="FY244">
        <f t="shared" si="58"/>
        <v>52.549432792049046</v>
      </c>
      <c r="FZ244">
        <f t="shared" si="59"/>
        <v>5.4967909115310842</v>
      </c>
      <c r="GA244">
        <f t="shared" si="60"/>
        <v>1.9438118379148668</v>
      </c>
      <c r="GB244">
        <f t="shared" si="61"/>
        <v>2.0567079915615176</v>
      </c>
      <c r="GC244">
        <f t="shared" si="62"/>
        <v>0.67965800577392876</v>
      </c>
      <c r="GD244">
        <f t="shared" si="63"/>
        <v>29.405943957972642</v>
      </c>
      <c r="GE244">
        <f t="shared" si="64"/>
        <v>41.282803108554113</v>
      </c>
      <c r="GF244">
        <f t="shared" si="65"/>
        <v>29.395003629089029</v>
      </c>
      <c r="GG244">
        <f t="shared" si="66"/>
        <v>58.052206620651909</v>
      </c>
      <c r="GH244">
        <f t="shared" si="67"/>
        <v>0.15093713764940705</v>
      </c>
      <c r="GI244">
        <f t="shared" si="68"/>
        <v>8.4228386033656025E-2</v>
      </c>
      <c r="GJ244">
        <f t="shared" si="69"/>
        <v>0.41980432861182843</v>
      </c>
      <c r="GK244">
        <f t="shared" si="70"/>
        <v>289.33912630214604</v>
      </c>
      <c r="GL244">
        <f t="shared" si="71"/>
        <v>1.9749004746916912</v>
      </c>
      <c r="GM244">
        <f t="shared" si="72"/>
        <v>0.20063725000686619</v>
      </c>
      <c r="GN244">
        <f t="shared" si="73"/>
        <v>0.10159360057786627</v>
      </c>
      <c r="GO244">
        <f t="shared" si="74"/>
        <v>2.8278410514401999</v>
      </c>
      <c r="GP244">
        <f t="shared" si="75"/>
        <v>0.96899650514989499</v>
      </c>
      <c r="GQ244">
        <f>(EA244/0.0735)/((DZ244/0.195*(EB244/0.295))^0.5)</f>
        <v>1.1408250138586178</v>
      </c>
      <c r="GS244">
        <v>0.70361899999999999</v>
      </c>
      <c r="GT244">
        <v>18.903600000000001</v>
      </c>
      <c r="GU244">
        <v>15.589399999999999</v>
      </c>
      <c r="GV244">
        <v>38.512</v>
      </c>
    </row>
    <row r="245" spans="1:204">
      <c r="A245" t="s">
        <v>2198</v>
      </c>
      <c r="B245" t="s">
        <v>2551</v>
      </c>
      <c r="C245" t="s">
        <v>7210</v>
      </c>
      <c r="D245" t="s">
        <v>6964</v>
      </c>
      <c r="E245" t="s">
        <v>6964</v>
      </c>
      <c r="F245">
        <v>25</v>
      </c>
      <c r="G245">
        <v>7</v>
      </c>
      <c r="H245" t="s">
        <v>7357</v>
      </c>
      <c r="I245" t="s">
        <v>2552</v>
      </c>
      <c r="J245" t="s">
        <v>180</v>
      </c>
      <c r="K245">
        <v>43.650950000000002</v>
      </c>
      <c r="L245">
        <v>43.650950000000002</v>
      </c>
      <c r="M245">
        <v>-121.12125</v>
      </c>
      <c r="N245">
        <v>-121.12125</v>
      </c>
      <c r="O245" t="s">
        <v>179</v>
      </c>
      <c r="R245" t="s">
        <v>2624</v>
      </c>
      <c r="S245" t="s">
        <v>2588</v>
      </c>
      <c r="T245" t="s">
        <v>6930</v>
      </c>
      <c r="V245" t="s">
        <v>180</v>
      </c>
      <c r="W245" t="s">
        <v>180</v>
      </c>
      <c r="X245" t="s">
        <v>180</v>
      </c>
      <c r="Y245" t="s">
        <v>180</v>
      </c>
      <c r="Z245" t="s">
        <v>180</v>
      </c>
      <c r="AB245" t="s">
        <v>180</v>
      </c>
      <c r="AC245" t="s">
        <v>181</v>
      </c>
      <c r="AD245" t="s">
        <v>180</v>
      </c>
      <c r="AE245" t="s">
        <v>180</v>
      </c>
      <c r="AF245" t="s">
        <v>180</v>
      </c>
      <c r="AG245" t="s">
        <v>180</v>
      </c>
      <c r="AH245" t="s">
        <v>2555</v>
      </c>
      <c r="AI245">
        <v>50.568304593975498</v>
      </c>
      <c r="AJ245">
        <v>0.94946918370977396</v>
      </c>
      <c r="AK245" t="s">
        <v>180</v>
      </c>
      <c r="AL245">
        <v>18.647436071386601</v>
      </c>
      <c r="AM245" t="s">
        <v>180</v>
      </c>
      <c r="AP245">
        <v>7.1865379802749203</v>
      </c>
      <c r="AQ245">
        <v>10.223422249961599</v>
      </c>
      <c r="AR245">
        <v>8.25076358548991</v>
      </c>
      <c r="AS245">
        <v>0.121319387282319</v>
      </c>
      <c r="AT245" t="s">
        <v>180</v>
      </c>
      <c r="AU245">
        <v>0.80901367569300597</v>
      </c>
      <c r="AV245">
        <v>2.9292435905553602</v>
      </c>
      <c r="AW245">
        <v>0.31448968167103403</v>
      </c>
      <c r="AY245" t="s">
        <v>180</v>
      </c>
      <c r="AZ245" t="s">
        <v>180</v>
      </c>
      <c r="BA245">
        <v>100.00000000000001</v>
      </c>
      <c r="BC245" t="s">
        <v>180</v>
      </c>
      <c r="BD245" t="s">
        <v>180</v>
      </c>
      <c r="BE245" t="s">
        <v>180</v>
      </c>
      <c r="BI245" t="s">
        <v>180</v>
      </c>
      <c r="BK245" t="s">
        <v>180</v>
      </c>
      <c r="BL245" t="s">
        <v>180</v>
      </c>
      <c r="BN245" t="s">
        <v>180</v>
      </c>
      <c r="BO245" t="s">
        <v>180</v>
      </c>
      <c r="BP245" t="s">
        <v>180</v>
      </c>
      <c r="BQ245" t="s">
        <v>180</v>
      </c>
      <c r="BR245" t="s">
        <v>180</v>
      </c>
      <c r="BS245" t="s">
        <v>180</v>
      </c>
      <c r="BT245" t="s">
        <v>180</v>
      </c>
      <c r="BU245" t="s">
        <v>180</v>
      </c>
      <c r="BV245" t="s">
        <v>180</v>
      </c>
      <c r="BW245" t="s">
        <v>180</v>
      </c>
      <c r="BX245" t="s">
        <v>180</v>
      </c>
      <c r="BY245" t="s">
        <v>180</v>
      </c>
      <c r="BZ245" t="s">
        <v>180</v>
      </c>
      <c r="CD245" t="s">
        <v>180</v>
      </c>
      <c r="CE245" t="s">
        <v>180</v>
      </c>
      <c r="CG245" t="s">
        <v>180</v>
      </c>
      <c r="CH245" t="s">
        <v>180</v>
      </c>
      <c r="CI245" t="s">
        <v>180</v>
      </c>
      <c r="CJ245" t="s">
        <v>180</v>
      </c>
      <c r="CK245" t="s">
        <v>180</v>
      </c>
      <c r="CM245" t="s">
        <v>180</v>
      </c>
      <c r="CN245" t="s">
        <v>180</v>
      </c>
      <c r="CO245">
        <v>20.408439241242199</v>
      </c>
      <c r="CQ245">
        <v>162.6</v>
      </c>
      <c r="CR245">
        <v>211.7</v>
      </c>
      <c r="CS245" t="s">
        <v>180</v>
      </c>
      <c r="CT245" t="s">
        <v>180</v>
      </c>
      <c r="CV245">
        <v>147.6</v>
      </c>
      <c r="CW245">
        <v>67.3</v>
      </c>
      <c r="CX245">
        <v>65.099999999999994</v>
      </c>
      <c r="CY245">
        <v>16.8</v>
      </c>
      <c r="CZ245" t="s">
        <v>180</v>
      </c>
      <c r="DB245" t="s">
        <v>180</v>
      </c>
      <c r="DC245" t="s">
        <v>180</v>
      </c>
      <c r="DD245">
        <v>11.3447307733736</v>
      </c>
      <c r="DE245">
        <v>886.88075511310603</v>
      </c>
      <c r="DF245">
        <v>16.412142692916799</v>
      </c>
      <c r="DG245">
        <v>106.634651688989</v>
      </c>
      <c r="DH245">
        <v>6.5673916570942898</v>
      </c>
      <c r="DJ245" t="s">
        <v>180</v>
      </c>
      <c r="DK245" t="s">
        <v>180</v>
      </c>
      <c r="DL245" t="s">
        <v>180</v>
      </c>
      <c r="DM245" t="s">
        <v>180</v>
      </c>
      <c r="DR245" t="s">
        <v>180</v>
      </c>
      <c r="DS245" t="s">
        <v>180</v>
      </c>
      <c r="DT245">
        <v>0.25908741346775299</v>
      </c>
      <c r="DU245">
        <v>459.22234437103998</v>
      </c>
      <c r="DV245">
        <v>18.650799162697201</v>
      </c>
      <c r="DW245">
        <v>41.2747280536923</v>
      </c>
      <c r="DX245">
        <v>5.6042564980410301</v>
      </c>
      <c r="DY245">
        <v>22.984948222220702</v>
      </c>
      <c r="DZ245">
        <v>4.6626183828106704</v>
      </c>
      <c r="EA245">
        <v>1.4841218404574199</v>
      </c>
      <c r="EB245">
        <v>3.8712890397056698</v>
      </c>
      <c r="EC245">
        <v>0.57091565536919198</v>
      </c>
      <c r="ED245">
        <v>3.2359804809767398</v>
      </c>
      <c r="EE245">
        <v>0.64525116908493596</v>
      </c>
      <c r="EF245">
        <v>1.6972485977943601</v>
      </c>
      <c r="EG245">
        <v>0.240643254597526</v>
      </c>
      <c r="EH245">
        <v>1.4486525830603301</v>
      </c>
      <c r="EI245">
        <v>0.22741132631238301</v>
      </c>
      <c r="EJ245">
        <v>2.6945779259579901</v>
      </c>
      <c r="EK245">
        <v>0.37824294543342202</v>
      </c>
      <c r="EM245" t="s">
        <v>180</v>
      </c>
      <c r="EN245" t="s">
        <v>180</v>
      </c>
      <c r="EO245" t="s">
        <v>180</v>
      </c>
      <c r="EP245" t="s">
        <v>180</v>
      </c>
      <c r="EQ245" t="s">
        <v>180</v>
      </c>
      <c r="ER245" t="s">
        <v>180</v>
      </c>
      <c r="ET245">
        <v>3.8346896722392398</v>
      </c>
      <c r="EV245">
        <v>1.97340702358128</v>
      </c>
      <c r="EW245">
        <v>0.61401387005263497</v>
      </c>
      <c r="EY245" t="s">
        <v>180</v>
      </c>
      <c r="EZ245" t="s">
        <v>180</v>
      </c>
      <c r="FA245">
        <v>0.70368699999999995</v>
      </c>
      <c r="FB245" t="s">
        <v>180</v>
      </c>
      <c r="FC245">
        <v>18.935300000000002</v>
      </c>
      <c r="FD245" t="s">
        <v>180</v>
      </c>
      <c r="FE245">
        <v>15.5924</v>
      </c>
      <c r="FF245" t="s">
        <v>180</v>
      </c>
      <c r="FG245">
        <v>38.569000000000003</v>
      </c>
      <c r="FH245" t="s">
        <v>180</v>
      </c>
      <c r="FI245" t="s">
        <v>180</v>
      </c>
      <c r="FJ245" t="s">
        <v>180</v>
      </c>
      <c r="FK245" t="s">
        <v>180</v>
      </c>
      <c r="FL245" t="s">
        <v>180</v>
      </c>
      <c r="FM245" t="s">
        <v>180</v>
      </c>
      <c r="FN245" t="s">
        <v>180</v>
      </c>
      <c r="FO245">
        <v>0.28306399999999998</v>
      </c>
      <c r="FP245" t="s">
        <v>180</v>
      </c>
      <c r="FQ245" t="s">
        <v>180</v>
      </c>
      <c r="FR245" t="s">
        <v>180</v>
      </c>
      <c r="FS245" t="s">
        <v>180</v>
      </c>
      <c r="FT245" t="s">
        <v>180</v>
      </c>
      <c r="FU245" t="s">
        <v>180</v>
      </c>
      <c r="FV245" t="s">
        <v>2625</v>
      </c>
      <c r="FW245" t="s">
        <v>180</v>
      </c>
      <c r="FX245">
        <f t="shared" si="57"/>
        <v>4.5334483463388038</v>
      </c>
      <c r="FY245">
        <f t="shared" si="58"/>
        <v>73.609540987197562</v>
      </c>
      <c r="FZ245">
        <f t="shared" si="59"/>
        <v>12.874583858675573</v>
      </c>
      <c r="GA245">
        <f t="shared" si="60"/>
        <v>3.2185897690947565</v>
      </c>
      <c r="GB245">
        <f t="shared" si="61"/>
        <v>2.6723377882138131</v>
      </c>
      <c r="GC245">
        <f t="shared" si="62"/>
        <v>0.85206944003387342</v>
      </c>
      <c r="GD245">
        <f t="shared" si="63"/>
        <v>54.038084588179252</v>
      </c>
      <c r="GE245">
        <f t="shared" si="64"/>
        <v>38.585284010155569</v>
      </c>
      <c r="GF245">
        <f t="shared" si="65"/>
        <v>24.622126932207507</v>
      </c>
      <c r="GG245">
        <f t="shared" si="66"/>
        <v>69.924616704559483</v>
      </c>
      <c r="GH245">
        <f t="shared" si="67"/>
        <v>9.2906479414010368E-2</v>
      </c>
      <c r="GI245">
        <f t="shared" si="68"/>
        <v>9.3494328054785511E-2</v>
      </c>
      <c r="GJ245">
        <f t="shared" si="69"/>
        <v>0.31114405832930553</v>
      </c>
      <c r="GK245">
        <f t="shared" si="70"/>
        <v>232.7053359411162</v>
      </c>
      <c r="GL245">
        <f t="shared" si="71"/>
        <v>2.8399096835575595</v>
      </c>
      <c r="GM245">
        <f t="shared" si="72"/>
        <v>0.30048566106904062</v>
      </c>
      <c r="GN245">
        <f t="shared" si="73"/>
        <v>0.10580817510105524</v>
      </c>
      <c r="GO245">
        <f t="shared" si="74"/>
        <v>4.0000698387532037</v>
      </c>
      <c r="GP245">
        <f t="shared" si="75"/>
        <v>0.97168589201401911</v>
      </c>
      <c r="GQ245">
        <f>(EA245/0.0735)/((DZ245/0.195*(EB245/0.295))^0.5)</f>
        <v>1.1399027359478022</v>
      </c>
      <c r="GS245">
        <v>0.70368699999999995</v>
      </c>
      <c r="GT245">
        <v>18.935300000000002</v>
      </c>
      <c r="GU245">
        <v>15.5924</v>
      </c>
      <c r="GV245">
        <v>38.569000000000003</v>
      </c>
    </row>
    <row r="246" spans="1:204">
      <c r="A246" t="s">
        <v>2198</v>
      </c>
      <c r="B246" t="s">
        <v>2551</v>
      </c>
      <c r="C246" t="s">
        <v>7210</v>
      </c>
      <c r="D246" t="s">
        <v>6964</v>
      </c>
      <c r="E246" t="s">
        <v>6964</v>
      </c>
      <c r="F246">
        <v>25</v>
      </c>
      <c r="G246">
        <v>7</v>
      </c>
      <c r="H246" t="s">
        <v>7357</v>
      </c>
      <c r="I246" t="s">
        <v>2552</v>
      </c>
      <c r="J246" t="s">
        <v>180</v>
      </c>
      <c r="K246">
        <v>43.6706</v>
      </c>
      <c r="L246">
        <v>43.6706</v>
      </c>
      <c r="M246">
        <v>-120.9607</v>
      </c>
      <c r="N246">
        <v>-120.9607</v>
      </c>
      <c r="O246" t="s">
        <v>179</v>
      </c>
      <c r="R246" t="s">
        <v>2626</v>
      </c>
      <c r="S246" t="s">
        <v>2554</v>
      </c>
      <c r="T246" t="s">
        <v>6930</v>
      </c>
      <c r="V246" t="s">
        <v>180</v>
      </c>
      <c r="W246" t="s">
        <v>180</v>
      </c>
      <c r="X246" t="s">
        <v>180</v>
      </c>
      <c r="Y246" t="s">
        <v>180</v>
      </c>
      <c r="Z246" t="s">
        <v>180</v>
      </c>
      <c r="AB246" t="s">
        <v>180</v>
      </c>
      <c r="AC246" t="s">
        <v>181</v>
      </c>
      <c r="AD246" t="s">
        <v>180</v>
      </c>
      <c r="AE246" t="s">
        <v>180</v>
      </c>
      <c r="AF246" t="s">
        <v>180</v>
      </c>
      <c r="AG246" t="s">
        <v>180</v>
      </c>
      <c r="AH246" t="s">
        <v>2555</v>
      </c>
      <c r="AI246">
        <v>48.733079950989598</v>
      </c>
      <c r="AJ246">
        <v>1.4872359335762499</v>
      </c>
      <c r="AK246" t="s">
        <v>180</v>
      </c>
      <c r="AL246">
        <v>16.7520843265183</v>
      </c>
      <c r="AM246" t="s">
        <v>180</v>
      </c>
      <c r="AP246">
        <v>9.71330195326858</v>
      </c>
      <c r="AQ246">
        <v>9.7596153221378206</v>
      </c>
      <c r="AR246">
        <v>9.2025553623693703</v>
      </c>
      <c r="AS246">
        <v>0.17499715852037501</v>
      </c>
      <c r="AT246" t="s">
        <v>180</v>
      </c>
      <c r="AU246">
        <v>0.600734276321373</v>
      </c>
      <c r="AV246">
        <v>3.16648291598487</v>
      </c>
      <c r="AW246">
        <v>0.40990280390311801</v>
      </c>
      <c r="AY246" t="s">
        <v>180</v>
      </c>
      <c r="AZ246" t="s">
        <v>180</v>
      </c>
      <c r="BA246">
        <v>99.999990003589659</v>
      </c>
      <c r="BC246" t="s">
        <v>180</v>
      </c>
      <c r="BD246" t="s">
        <v>180</v>
      </c>
      <c r="BE246" t="s">
        <v>180</v>
      </c>
      <c r="BI246" t="s">
        <v>180</v>
      </c>
      <c r="BK246" t="s">
        <v>180</v>
      </c>
      <c r="BL246" t="s">
        <v>180</v>
      </c>
      <c r="BN246" t="s">
        <v>180</v>
      </c>
      <c r="BO246" t="s">
        <v>180</v>
      </c>
      <c r="BP246" t="s">
        <v>180</v>
      </c>
      <c r="BQ246" t="s">
        <v>180</v>
      </c>
      <c r="BR246" t="s">
        <v>180</v>
      </c>
      <c r="BS246" t="s">
        <v>180</v>
      </c>
      <c r="BT246" t="s">
        <v>180</v>
      </c>
      <c r="BU246" t="s">
        <v>180</v>
      </c>
      <c r="BV246" t="s">
        <v>180</v>
      </c>
      <c r="BW246" t="s">
        <v>180</v>
      </c>
      <c r="BX246" t="s">
        <v>180</v>
      </c>
      <c r="BY246" t="s">
        <v>180</v>
      </c>
      <c r="BZ246" t="s">
        <v>180</v>
      </c>
      <c r="CD246" t="s">
        <v>180</v>
      </c>
      <c r="CE246" t="s">
        <v>180</v>
      </c>
      <c r="CG246" t="s">
        <v>180</v>
      </c>
      <c r="CH246" t="s">
        <v>180</v>
      </c>
      <c r="CI246" t="s">
        <v>180</v>
      </c>
      <c r="CJ246" t="s">
        <v>180</v>
      </c>
      <c r="CK246" t="s">
        <v>180</v>
      </c>
      <c r="CM246" t="s">
        <v>180</v>
      </c>
      <c r="CN246" t="s">
        <v>180</v>
      </c>
      <c r="CO246">
        <v>32.503651345941002</v>
      </c>
      <c r="CQ246">
        <v>200.8</v>
      </c>
      <c r="CR246">
        <v>321.60000000000002</v>
      </c>
      <c r="CS246" t="s">
        <v>180</v>
      </c>
      <c r="CT246" t="s">
        <v>180</v>
      </c>
      <c r="CV246">
        <v>197.4</v>
      </c>
      <c r="CW246">
        <v>73.3</v>
      </c>
      <c r="CX246">
        <v>81.400000000000006</v>
      </c>
      <c r="CY246">
        <v>14.7</v>
      </c>
      <c r="CZ246" t="s">
        <v>180</v>
      </c>
      <c r="DB246" t="s">
        <v>180</v>
      </c>
      <c r="DC246" t="s">
        <v>180</v>
      </c>
      <c r="DD246">
        <v>9.2046608040561306</v>
      </c>
      <c r="DE246">
        <v>336</v>
      </c>
      <c r="DF246">
        <v>28.659941712196002</v>
      </c>
      <c r="DG246">
        <v>131.607479002308</v>
      </c>
      <c r="DH246">
        <v>13.4527909509038</v>
      </c>
      <c r="DJ246" t="s">
        <v>180</v>
      </c>
      <c r="DK246" t="s">
        <v>180</v>
      </c>
      <c r="DL246" t="s">
        <v>180</v>
      </c>
      <c r="DM246" t="s">
        <v>180</v>
      </c>
      <c r="DR246" t="s">
        <v>180</v>
      </c>
      <c r="DS246" t="s">
        <v>180</v>
      </c>
      <c r="DT246">
        <v>0.19866186688292201</v>
      </c>
      <c r="DU246">
        <v>192.61181280504599</v>
      </c>
      <c r="DV246">
        <v>12.768773807332</v>
      </c>
      <c r="DW246">
        <v>29.194952997926201</v>
      </c>
      <c r="DX246">
        <v>4.0768892931891596</v>
      </c>
      <c r="DY246">
        <v>18.54</v>
      </c>
      <c r="DZ246">
        <v>4.5209999999999999</v>
      </c>
      <c r="EA246">
        <v>1.6157297796298</v>
      </c>
      <c r="EB246">
        <v>5.0958593111318704</v>
      </c>
      <c r="EC246">
        <v>0.88565573248045104</v>
      </c>
      <c r="ED246">
        <v>5.5570396437024803</v>
      </c>
      <c r="EE246">
        <v>1.1499981854943799</v>
      </c>
      <c r="EF246">
        <v>3.1662431957059698</v>
      </c>
      <c r="EG246">
        <v>0.45355437242478802</v>
      </c>
      <c r="EH246">
        <v>2.8176097244678799</v>
      </c>
      <c r="EI246">
        <v>0.44853835336174103</v>
      </c>
      <c r="EJ246">
        <v>3.1246</v>
      </c>
      <c r="EK246">
        <v>0.85320579426551002</v>
      </c>
      <c r="EM246" t="s">
        <v>180</v>
      </c>
      <c r="EN246" t="s">
        <v>180</v>
      </c>
      <c r="EO246" t="s">
        <v>180</v>
      </c>
      <c r="EP246" t="s">
        <v>180</v>
      </c>
      <c r="EQ246" t="s">
        <v>180</v>
      </c>
      <c r="ER246" t="s">
        <v>180</v>
      </c>
      <c r="ET246">
        <v>1.97</v>
      </c>
      <c r="EV246">
        <v>1.10427710790302</v>
      </c>
      <c r="EW246">
        <v>0.40885561971238499</v>
      </c>
      <c r="EX246">
        <v>0.51297800000000005</v>
      </c>
      <c r="EY246" t="s">
        <v>180</v>
      </c>
      <c r="EZ246" t="s">
        <v>180</v>
      </c>
      <c r="FA246">
        <v>0.70328599999999997</v>
      </c>
      <c r="FB246" t="s">
        <v>180</v>
      </c>
      <c r="FC246">
        <v>18.970300000000002</v>
      </c>
      <c r="FD246" t="s">
        <v>180</v>
      </c>
      <c r="FE246">
        <v>15.6058</v>
      </c>
      <c r="FF246" t="s">
        <v>180</v>
      </c>
      <c r="FG246">
        <v>38.557699999999997</v>
      </c>
      <c r="FH246" t="s">
        <v>180</v>
      </c>
      <c r="FI246" t="s">
        <v>180</v>
      </c>
      <c r="FJ246" t="s">
        <v>180</v>
      </c>
      <c r="FK246" t="s">
        <v>180</v>
      </c>
      <c r="FL246" t="s">
        <v>180</v>
      </c>
      <c r="FM246" t="s">
        <v>180</v>
      </c>
      <c r="FN246" t="s">
        <v>180</v>
      </c>
      <c r="FO246">
        <v>0.28311900000000001</v>
      </c>
      <c r="FP246" t="s">
        <v>180</v>
      </c>
      <c r="FQ246" t="s">
        <v>180</v>
      </c>
      <c r="FR246" t="s">
        <v>180</v>
      </c>
      <c r="FS246" t="s">
        <v>180</v>
      </c>
      <c r="FT246" t="s">
        <v>180</v>
      </c>
      <c r="FU246" t="s">
        <v>180</v>
      </c>
      <c r="FV246" t="s">
        <v>2627</v>
      </c>
      <c r="FW246" t="s">
        <v>180</v>
      </c>
      <c r="FX246">
        <f t="shared" si="57"/>
        <v>4.7745402189951731</v>
      </c>
      <c r="FY246">
        <f t="shared" si="58"/>
        <v>46.708909988292554</v>
      </c>
      <c r="FZ246">
        <f t="shared" si="59"/>
        <v>4.531775176827745</v>
      </c>
      <c r="GA246">
        <f t="shared" si="60"/>
        <v>1.6045515320095702</v>
      </c>
      <c r="GB246">
        <f t="shared" si="61"/>
        <v>1.808575285242618</v>
      </c>
      <c r="GC246">
        <f t="shared" si="62"/>
        <v>0.4039266822156658</v>
      </c>
      <c r="GD246">
        <f t="shared" si="63"/>
        <v>11.723680507592169</v>
      </c>
      <c r="GE246">
        <f t="shared" si="64"/>
        <v>18.122977346278319</v>
      </c>
      <c r="GF246">
        <f t="shared" si="65"/>
        <v>15.084597449321697</v>
      </c>
      <c r="GG246">
        <f t="shared" si="66"/>
        <v>14.317609892845747</v>
      </c>
      <c r="GH246">
        <f t="shared" si="67"/>
        <v>6.7477416392481768E-2</v>
      </c>
      <c r="GI246">
        <f t="shared" si="68"/>
        <v>3.0391880852420203E-2</v>
      </c>
      <c r="GJ246">
        <f t="shared" si="69"/>
        <v>0.37024730186500576</v>
      </c>
      <c r="GK246">
        <f t="shared" si="70"/>
        <v>174.42344084340249</v>
      </c>
      <c r="GL246">
        <f t="shared" si="71"/>
        <v>0.9491542575761317</v>
      </c>
      <c r="GM246">
        <f t="shared" si="72"/>
        <v>8.2085354030483268E-2</v>
      </c>
      <c r="GN246">
        <f t="shared" si="73"/>
        <v>8.6482627428871001E-2</v>
      </c>
      <c r="GO246">
        <f t="shared" si="74"/>
        <v>2.8243251066870161</v>
      </c>
      <c r="GP246">
        <f t="shared" si="75"/>
        <v>0.97390843169032126</v>
      </c>
      <c r="GQ246">
        <f>(EA246/0.0735)/((DZ246/0.195*(EB246/0.295))^0.5)</f>
        <v>1.0984587078138506</v>
      </c>
      <c r="GR246">
        <v>0.51297800000000005</v>
      </c>
      <c r="GS246">
        <v>0.70328599999999997</v>
      </c>
      <c r="GT246">
        <v>18.970300000000002</v>
      </c>
      <c r="GU246">
        <v>15.6058</v>
      </c>
      <c r="GV246">
        <v>38.557699999999997</v>
      </c>
    </row>
    <row r="247" spans="1:204">
      <c r="A247" t="s">
        <v>2198</v>
      </c>
      <c r="B247" t="s">
        <v>2551</v>
      </c>
      <c r="C247" t="s">
        <v>7210</v>
      </c>
      <c r="D247" t="s">
        <v>6964</v>
      </c>
      <c r="E247" t="s">
        <v>6964</v>
      </c>
      <c r="F247">
        <v>25</v>
      </c>
      <c r="G247">
        <v>7</v>
      </c>
      <c r="H247" t="s">
        <v>7357</v>
      </c>
      <c r="I247" t="s">
        <v>2552</v>
      </c>
      <c r="J247" t="s">
        <v>180</v>
      </c>
      <c r="K247">
        <v>43.670999999999999</v>
      </c>
      <c r="L247">
        <v>43.670999999999999</v>
      </c>
      <c r="M247">
        <v>-120.9601</v>
      </c>
      <c r="N247">
        <v>-120.9601</v>
      </c>
      <c r="O247" t="s">
        <v>179</v>
      </c>
      <c r="R247" t="s">
        <v>2628</v>
      </c>
      <c r="S247" t="s">
        <v>2554</v>
      </c>
      <c r="T247" t="s">
        <v>6930</v>
      </c>
      <c r="V247" t="s">
        <v>180</v>
      </c>
      <c r="W247" t="s">
        <v>180</v>
      </c>
      <c r="X247" t="s">
        <v>180</v>
      </c>
      <c r="Y247" t="s">
        <v>180</v>
      </c>
      <c r="Z247" t="s">
        <v>180</v>
      </c>
      <c r="AB247" t="s">
        <v>180</v>
      </c>
      <c r="AC247" t="s">
        <v>181</v>
      </c>
      <c r="AD247" t="s">
        <v>180</v>
      </c>
      <c r="AE247" t="s">
        <v>180</v>
      </c>
      <c r="AF247" t="s">
        <v>180</v>
      </c>
      <c r="AG247" t="s">
        <v>180</v>
      </c>
      <c r="AH247" t="s">
        <v>2555</v>
      </c>
      <c r="AI247">
        <v>48.647906505649203</v>
      </c>
      <c r="AJ247">
        <v>1.48590147307385</v>
      </c>
      <c r="AK247" t="s">
        <v>180</v>
      </c>
      <c r="AL247">
        <v>16.7394229900945</v>
      </c>
      <c r="AM247" t="s">
        <v>180</v>
      </c>
      <c r="AP247">
        <v>9.7924815165581993</v>
      </c>
      <c r="AQ247">
        <v>9.7868401522410906</v>
      </c>
      <c r="AR247">
        <v>9.2041649614662902</v>
      </c>
      <c r="AS247">
        <v>0.17583913300802101</v>
      </c>
      <c r="AT247" t="s">
        <v>180</v>
      </c>
      <c r="AU247">
        <v>0.60204121704361802</v>
      </c>
      <c r="AV247">
        <v>3.14695435099692</v>
      </c>
      <c r="AW247">
        <v>0.41844769986825497</v>
      </c>
      <c r="AY247" t="s">
        <v>180</v>
      </c>
      <c r="AZ247" t="s">
        <v>180</v>
      </c>
      <c r="BA247">
        <v>99.999999999999943</v>
      </c>
      <c r="BC247" t="s">
        <v>180</v>
      </c>
      <c r="BD247" t="s">
        <v>180</v>
      </c>
      <c r="BE247" t="s">
        <v>180</v>
      </c>
      <c r="BI247" t="s">
        <v>180</v>
      </c>
      <c r="BK247" t="s">
        <v>180</v>
      </c>
      <c r="BL247" t="s">
        <v>180</v>
      </c>
      <c r="BN247" t="s">
        <v>180</v>
      </c>
      <c r="BO247" t="s">
        <v>180</v>
      </c>
      <c r="BP247" t="s">
        <v>180</v>
      </c>
      <c r="BQ247" t="s">
        <v>180</v>
      </c>
      <c r="BR247" t="s">
        <v>180</v>
      </c>
      <c r="BS247" t="s">
        <v>180</v>
      </c>
      <c r="BT247" t="s">
        <v>180</v>
      </c>
      <c r="BU247" t="s">
        <v>180</v>
      </c>
      <c r="BV247" t="s">
        <v>180</v>
      </c>
      <c r="BW247" t="s">
        <v>180</v>
      </c>
      <c r="BX247" t="s">
        <v>180</v>
      </c>
      <c r="BY247" t="s">
        <v>180</v>
      </c>
      <c r="BZ247" t="s">
        <v>180</v>
      </c>
      <c r="CD247" t="s">
        <v>180</v>
      </c>
      <c r="CE247" t="s">
        <v>180</v>
      </c>
      <c r="CG247" t="s">
        <v>180</v>
      </c>
      <c r="CH247" t="s">
        <v>180</v>
      </c>
      <c r="CI247" t="s">
        <v>180</v>
      </c>
      <c r="CJ247" t="s">
        <v>180</v>
      </c>
      <c r="CK247" t="s">
        <v>180</v>
      </c>
      <c r="CM247" t="s">
        <v>180</v>
      </c>
      <c r="CN247" t="s">
        <v>180</v>
      </c>
      <c r="CO247">
        <v>32.352545747504202</v>
      </c>
      <c r="CQ247">
        <v>200.3</v>
      </c>
      <c r="CR247">
        <v>322.89999999999998</v>
      </c>
      <c r="CS247" t="s">
        <v>180</v>
      </c>
      <c r="CT247" t="s">
        <v>180</v>
      </c>
      <c r="CV247">
        <v>198</v>
      </c>
      <c r="CW247">
        <v>71.599999999999994</v>
      </c>
      <c r="CX247">
        <v>79.5</v>
      </c>
      <c r="CY247">
        <v>15.6</v>
      </c>
      <c r="CZ247" t="s">
        <v>180</v>
      </c>
      <c r="DB247" t="s">
        <v>180</v>
      </c>
      <c r="DC247" t="s">
        <v>180</v>
      </c>
      <c r="DD247">
        <v>8.9918986791086297</v>
      </c>
      <c r="DE247">
        <v>341.237494079643</v>
      </c>
      <c r="DF247">
        <v>28.5598925585562</v>
      </c>
      <c r="DG247">
        <v>130.70952088911201</v>
      </c>
      <c r="DH247">
        <v>13.5026037964917</v>
      </c>
      <c r="DJ247" t="s">
        <v>180</v>
      </c>
      <c r="DK247" t="s">
        <v>180</v>
      </c>
      <c r="DL247" t="s">
        <v>180</v>
      </c>
      <c r="DM247" t="s">
        <v>180</v>
      </c>
      <c r="DR247" t="s">
        <v>180</v>
      </c>
      <c r="DS247" t="s">
        <v>180</v>
      </c>
      <c r="DT247">
        <v>0.19226766598138201</v>
      </c>
      <c r="DU247">
        <v>193.34668925905899</v>
      </c>
      <c r="DV247">
        <v>12.6944229233663</v>
      </c>
      <c r="DW247">
        <v>29.0793599238824</v>
      </c>
      <c r="DX247">
        <v>4.0169971240700804</v>
      </c>
      <c r="DY247">
        <v>18.2739367964768</v>
      </c>
      <c r="DZ247">
        <v>4.72491155231259</v>
      </c>
      <c r="EA247">
        <v>1.63216944598581</v>
      </c>
      <c r="EB247">
        <v>5.1487096263393903</v>
      </c>
      <c r="EC247">
        <v>0.87171734114191701</v>
      </c>
      <c r="ED247">
        <v>5.4706351675506601</v>
      </c>
      <c r="EE247">
        <v>1.1460936513906701</v>
      </c>
      <c r="EF247">
        <v>3.1136207703399199</v>
      </c>
      <c r="EG247">
        <v>0.44968363158841501</v>
      </c>
      <c r="EH247">
        <v>2.8152638478791401</v>
      </c>
      <c r="EI247">
        <v>0.44488439039664501</v>
      </c>
      <c r="EJ247">
        <v>3.1343606402709701</v>
      </c>
      <c r="EK247">
        <v>0.88305099627682004</v>
      </c>
      <c r="EM247" t="s">
        <v>2629</v>
      </c>
      <c r="EN247" t="s">
        <v>2630</v>
      </c>
      <c r="EO247" t="s">
        <v>180</v>
      </c>
      <c r="EP247" t="s">
        <v>180</v>
      </c>
      <c r="EQ247" t="s">
        <v>180</v>
      </c>
      <c r="ER247" t="s">
        <v>180</v>
      </c>
      <c r="ET247">
        <v>2.1120035738387801</v>
      </c>
      <c r="EV247">
        <v>1.0957857885758999</v>
      </c>
      <c r="EW247">
        <v>0.40629729372760098</v>
      </c>
      <c r="EX247">
        <v>0.51293999999999995</v>
      </c>
      <c r="EY247" t="s">
        <v>180</v>
      </c>
      <c r="EZ247" t="s">
        <v>180</v>
      </c>
      <c r="FA247">
        <v>0.70328999999999997</v>
      </c>
      <c r="FB247" t="s">
        <v>180</v>
      </c>
      <c r="FC247">
        <v>18.952500000000001</v>
      </c>
      <c r="FD247" t="s">
        <v>180</v>
      </c>
      <c r="FE247">
        <v>15.5907</v>
      </c>
      <c r="FF247" t="s">
        <v>180</v>
      </c>
      <c r="FG247">
        <v>38.522799999999997</v>
      </c>
      <c r="FH247" t="s">
        <v>180</v>
      </c>
      <c r="FI247" t="s">
        <v>180</v>
      </c>
      <c r="FJ247" t="s">
        <v>180</v>
      </c>
      <c r="FK247" t="s">
        <v>180</v>
      </c>
      <c r="FL247" t="s">
        <v>2631</v>
      </c>
      <c r="FM247" t="s">
        <v>180</v>
      </c>
      <c r="FN247" t="s">
        <v>2632</v>
      </c>
      <c r="FO247">
        <v>0.28308100000000003</v>
      </c>
      <c r="FP247" t="s">
        <v>180</v>
      </c>
      <c r="FQ247" t="s">
        <v>180</v>
      </c>
      <c r="FR247" t="s">
        <v>180</v>
      </c>
      <c r="FS247" t="s">
        <v>180</v>
      </c>
      <c r="FT247" t="s">
        <v>180</v>
      </c>
      <c r="FU247" t="s">
        <v>180</v>
      </c>
      <c r="FV247" t="s">
        <v>2633</v>
      </c>
      <c r="FW247" t="s">
        <v>180</v>
      </c>
      <c r="FX247">
        <f t="shared" si="57"/>
        <v>4.7962125491945615</v>
      </c>
      <c r="FY247">
        <f t="shared" si="58"/>
        <v>46.428870596829192</v>
      </c>
      <c r="FZ247">
        <f t="shared" si="59"/>
        <v>4.5091414550467652</v>
      </c>
      <c r="GA247">
        <f t="shared" si="60"/>
        <v>1.6783192651275189</v>
      </c>
      <c r="GB247">
        <f t="shared" si="61"/>
        <v>1.8288550930024323</v>
      </c>
      <c r="GC247">
        <f t="shared" si="62"/>
        <v>0.40516900208611362</v>
      </c>
      <c r="GD247">
        <f t="shared" si="63"/>
        <v>11.948136477754794</v>
      </c>
      <c r="GE247">
        <f t="shared" si="64"/>
        <v>18.673452681823509</v>
      </c>
      <c r="GF247">
        <f t="shared" si="65"/>
        <v>15.230837228777897</v>
      </c>
      <c r="GG247">
        <f t="shared" si="66"/>
        <v>14.319215180504303</v>
      </c>
      <c r="GH247">
        <f t="shared" si="67"/>
        <v>7.2628956736569231E-2</v>
      </c>
      <c r="GI247">
        <f t="shared" si="68"/>
        <v>3.0090292202246707E-2</v>
      </c>
      <c r="GJ247">
        <f t="shared" si="69"/>
        <v>0.37078167828370107</v>
      </c>
      <c r="GK247">
        <f t="shared" si="70"/>
        <v>176.4456988535463</v>
      </c>
      <c r="GL247">
        <f t="shared" si="71"/>
        <v>0.94014629435136177</v>
      </c>
      <c r="GM247">
        <f t="shared" si="72"/>
        <v>8.1153665255334781E-2</v>
      </c>
      <c r="GN247">
        <f t="shared" si="73"/>
        <v>8.6320252223432301E-2</v>
      </c>
      <c r="GO247">
        <f t="shared" si="74"/>
        <v>2.6867006467355061</v>
      </c>
      <c r="GP247">
        <f t="shared" si="75"/>
        <v>0.98011492465011685</v>
      </c>
      <c r="GQ247">
        <f>(EA247/0.0735)/((DZ247/0.195*(EB247/0.295))^0.5)</f>
        <v>1.0798419049297776</v>
      </c>
      <c r="GR247">
        <v>0.51293999999999995</v>
      </c>
      <c r="GS247">
        <v>0.70328999999999997</v>
      </c>
      <c r="GT247">
        <v>18.952500000000001</v>
      </c>
      <c r="GU247">
        <v>15.5907</v>
      </c>
      <c r="GV247">
        <v>38.522799999999997</v>
      </c>
    </row>
    <row r="248" spans="1:204">
      <c r="A248" t="s">
        <v>2198</v>
      </c>
      <c r="B248" t="s">
        <v>2551</v>
      </c>
      <c r="C248" t="s">
        <v>7210</v>
      </c>
      <c r="D248" t="s">
        <v>6964</v>
      </c>
      <c r="E248" t="s">
        <v>6964</v>
      </c>
      <c r="F248">
        <v>25</v>
      </c>
      <c r="G248">
        <v>7</v>
      </c>
      <c r="H248" t="s">
        <v>7357</v>
      </c>
      <c r="I248" t="s">
        <v>2552</v>
      </c>
      <c r="J248" t="s">
        <v>180</v>
      </c>
      <c r="K248">
        <v>43.522399999999998</v>
      </c>
      <c r="L248">
        <v>43.522399999999998</v>
      </c>
      <c r="M248">
        <v>-120.8656</v>
      </c>
      <c r="N248">
        <v>-120.8656</v>
      </c>
      <c r="O248" t="s">
        <v>179</v>
      </c>
      <c r="R248" t="s">
        <v>2634</v>
      </c>
      <c r="S248" t="s">
        <v>2554</v>
      </c>
      <c r="T248" t="s">
        <v>6930</v>
      </c>
      <c r="V248" t="s">
        <v>180</v>
      </c>
      <c r="W248" t="s">
        <v>180</v>
      </c>
      <c r="X248" t="s">
        <v>180</v>
      </c>
      <c r="Y248" t="s">
        <v>180</v>
      </c>
      <c r="Z248" t="s">
        <v>180</v>
      </c>
      <c r="AB248" t="s">
        <v>180</v>
      </c>
      <c r="AC248" t="s">
        <v>181</v>
      </c>
      <c r="AD248" t="s">
        <v>180</v>
      </c>
      <c r="AE248" t="s">
        <v>180</v>
      </c>
      <c r="AF248" t="s">
        <v>180</v>
      </c>
      <c r="AG248" t="s">
        <v>180</v>
      </c>
      <c r="AH248" t="s">
        <v>2555</v>
      </c>
      <c r="AI248">
        <v>49.077778725769498</v>
      </c>
      <c r="AJ248">
        <v>1.49788672696892</v>
      </c>
      <c r="AK248" t="s">
        <v>180</v>
      </c>
      <c r="AL248">
        <v>16.540369227790901</v>
      </c>
      <c r="AM248" t="s">
        <v>180</v>
      </c>
      <c r="AP248">
        <v>9.6442386803556595</v>
      </c>
      <c r="AQ248">
        <v>9.8535552432172508</v>
      </c>
      <c r="AR248">
        <v>9.2229212413501998</v>
      </c>
      <c r="AS248">
        <v>0.17254446455184699</v>
      </c>
      <c r="AT248" t="s">
        <v>180</v>
      </c>
      <c r="AU248">
        <v>0.54625276352048202</v>
      </c>
      <c r="AV248">
        <v>3.0795858972766199</v>
      </c>
      <c r="AW248">
        <v>0.364867029198643</v>
      </c>
      <c r="AY248" t="s">
        <v>180</v>
      </c>
      <c r="AZ248" t="s">
        <v>180</v>
      </c>
      <c r="BA248">
        <v>100.00000000000003</v>
      </c>
      <c r="BC248" t="s">
        <v>180</v>
      </c>
      <c r="BD248" t="s">
        <v>180</v>
      </c>
      <c r="BE248" t="s">
        <v>180</v>
      </c>
      <c r="BI248" t="s">
        <v>180</v>
      </c>
      <c r="BK248" t="s">
        <v>180</v>
      </c>
      <c r="BL248" t="s">
        <v>180</v>
      </c>
      <c r="BN248" t="s">
        <v>180</v>
      </c>
      <c r="BO248" t="s">
        <v>180</v>
      </c>
      <c r="BP248" t="s">
        <v>180</v>
      </c>
      <c r="BQ248" t="s">
        <v>180</v>
      </c>
      <c r="BR248" t="s">
        <v>180</v>
      </c>
      <c r="BS248" t="s">
        <v>180</v>
      </c>
      <c r="BT248" t="s">
        <v>180</v>
      </c>
      <c r="BU248" t="s">
        <v>180</v>
      </c>
      <c r="BV248" t="s">
        <v>180</v>
      </c>
      <c r="BW248" t="s">
        <v>180</v>
      </c>
      <c r="BX248" t="s">
        <v>180</v>
      </c>
      <c r="BY248" t="s">
        <v>180</v>
      </c>
      <c r="BZ248" t="s">
        <v>180</v>
      </c>
      <c r="CD248" t="s">
        <v>180</v>
      </c>
      <c r="CE248" t="s">
        <v>180</v>
      </c>
      <c r="CG248" t="s">
        <v>180</v>
      </c>
      <c r="CH248" t="s">
        <v>180</v>
      </c>
      <c r="CI248" t="s">
        <v>180</v>
      </c>
      <c r="CJ248" t="s">
        <v>180</v>
      </c>
      <c r="CK248" t="s">
        <v>180</v>
      </c>
      <c r="CM248" t="s">
        <v>180</v>
      </c>
      <c r="CN248" t="s">
        <v>180</v>
      </c>
      <c r="CO248">
        <v>32.877389059848497</v>
      </c>
      <c r="CQ248">
        <v>215.2</v>
      </c>
      <c r="CR248">
        <v>365.3</v>
      </c>
      <c r="CS248" t="s">
        <v>180</v>
      </c>
      <c r="CT248" t="s">
        <v>180</v>
      </c>
      <c r="CV248">
        <v>188.7</v>
      </c>
      <c r="CW248">
        <v>74.900000000000006</v>
      </c>
      <c r="CX248">
        <v>81</v>
      </c>
      <c r="CY248">
        <v>15</v>
      </c>
      <c r="CZ248" t="s">
        <v>180</v>
      </c>
      <c r="DB248" t="s">
        <v>180</v>
      </c>
      <c r="DC248" t="s">
        <v>180</v>
      </c>
      <c r="DD248">
        <v>8.8890860814701504</v>
      </c>
      <c r="DE248">
        <v>322.76751248300201</v>
      </c>
      <c r="DF248">
        <v>29.407973518551799</v>
      </c>
      <c r="DG248">
        <v>123.66904989082801</v>
      </c>
      <c r="DH248">
        <v>10.6026682016191</v>
      </c>
      <c r="DJ248" t="s">
        <v>180</v>
      </c>
      <c r="DK248" t="s">
        <v>180</v>
      </c>
      <c r="DL248" t="s">
        <v>180</v>
      </c>
      <c r="DM248" t="s">
        <v>180</v>
      </c>
      <c r="DR248" t="s">
        <v>180</v>
      </c>
      <c r="DS248" t="s">
        <v>180</v>
      </c>
      <c r="DT248">
        <v>0.22763916167415199</v>
      </c>
      <c r="DU248">
        <v>176.90616043009501</v>
      </c>
      <c r="DV248">
        <v>10.6408994258875</v>
      </c>
      <c r="DW248">
        <v>24.7511835142598</v>
      </c>
      <c r="DX248">
        <v>3.5443954276547802</v>
      </c>
      <c r="DY248">
        <v>16.3573307362341</v>
      </c>
      <c r="DZ248">
        <v>4.3919618803240397</v>
      </c>
      <c r="EA248">
        <v>1.5032133672164401</v>
      </c>
      <c r="EB248">
        <v>4.97713783701845</v>
      </c>
      <c r="EC248">
        <v>0.86283093826327695</v>
      </c>
      <c r="ED248">
        <v>5.5189430511290096</v>
      </c>
      <c r="EE248">
        <v>1.1616872495666799</v>
      </c>
      <c r="EF248">
        <v>3.1891911553235199</v>
      </c>
      <c r="EG248">
        <v>0.459605815366112</v>
      </c>
      <c r="EH248">
        <v>2.84456134034758</v>
      </c>
      <c r="EI248">
        <v>0.44690989220989302</v>
      </c>
      <c r="EJ248">
        <v>3.11712391792345</v>
      </c>
      <c r="EK248">
        <v>0.67992940388729795</v>
      </c>
      <c r="EM248" t="s">
        <v>2635</v>
      </c>
      <c r="EN248" t="s">
        <v>2636</v>
      </c>
      <c r="EO248" t="s">
        <v>180</v>
      </c>
      <c r="EP248" t="s">
        <v>180</v>
      </c>
      <c r="EQ248" t="s">
        <v>180</v>
      </c>
      <c r="ER248" t="s">
        <v>180</v>
      </c>
      <c r="ET248">
        <v>1.8576897831607899</v>
      </c>
      <c r="EV248">
        <v>1.0736811046797601</v>
      </c>
      <c r="EW248">
        <v>0.38181234635915101</v>
      </c>
      <c r="EX248">
        <v>0.51297599999999999</v>
      </c>
      <c r="EY248" t="s">
        <v>180</v>
      </c>
      <c r="EZ248" t="s">
        <v>180</v>
      </c>
      <c r="FA248">
        <v>0.703295</v>
      </c>
      <c r="FB248" t="s">
        <v>180</v>
      </c>
      <c r="FC248">
        <v>18.961099999999998</v>
      </c>
      <c r="FD248" t="s">
        <v>180</v>
      </c>
      <c r="FE248">
        <v>15.5992</v>
      </c>
      <c r="FF248" t="s">
        <v>180</v>
      </c>
      <c r="FG248">
        <v>38.5533</v>
      </c>
      <c r="FH248" t="s">
        <v>180</v>
      </c>
      <c r="FI248" t="s">
        <v>180</v>
      </c>
      <c r="FJ248" t="s">
        <v>180</v>
      </c>
      <c r="FK248" t="s">
        <v>180</v>
      </c>
      <c r="FL248" t="s">
        <v>2637</v>
      </c>
      <c r="FM248" t="s">
        <v>180</v>
      </c>
      <c r="FN248" t="s">
        <v>1717</v>
      </c>
      <c r="FO248">
        <v>0.28307900000000003</v>
      </c>
      <c r="FP248" t="s">
        <v>180</v>
      </c>
      <c r="FQ248" t="s">
        <v>180</v>
      </c>
      <c r="FR248" t="s">
        <v>180</v>
      </c>
      <c r="FS248" t="s">
        <v>180</v>
      </c>
      <c r="FT248" t="s">
        <v>180</v>
      </c>
      <c r="FU248" t="s">
        <v>180</v>
      </c>
      <c r="FV248" t="s">
        <v>2638</v>
      </c>
      <c r="FW248" t="s">
        <v>180</v>
      </c>
      <c r="FX248">
        <f t="shared" si="57"/>
        <v>3.7273473597597118</v>
      </c>
      <c r="FY248">
        <f t="shared" si="58"/>
        <v>43.475613669036491</v>
      </c>
      <c r="FZ248">
        <f t="shared" si="59"/>
        <v>3.7407874722038081</v>
      </c>
      <c r="GA248">
        <f t="shared" si="60"/>
        <v>1.5439856465838706</v>
      </c>
      <c r="GB248">
        <f t="shared" si="61"/>
        <v>1.7497031146497577</v>
      </c>
      <c r="GC248">
        <f t="shared" si="62"/>
        <v>0.36468229118089807</v>
      </c>
      <c r="GD248">
        <f t="shared" si="63"/>
        <v>10.97551017173579</v>
      </c>
      <c r="GE248">
        <f t="shared" si="64"/>
        <v>19.73228503401355</v>
      </c>
      <c r="GF248">
        <f t="shared" si="65"/>
        <v>16.625113474873409</v>
      </c>
      <c r="GG248">
        <f t="shared" si="66"/>
        <v>16.685060502325278</v>
      </c>
      <c r="GH248">
        <f t="shared" si="67"/>
        <v>7.5054584040012737E-2</v>
      </c>
      <c r="GI248">
        <f t="shared" si="68"/>
        <v>3.6010968097713904E-2</v>
      </c>
      <c r="GJ248">
        <f t="shared" si="69"/>
        <v>0.35561056695044635</v>
      </c>
      <c r="GK248">
        <f t="shared" si="70"/>
        <v>164.76601819574694</v>
      </c>
      <c r="GL248">
        <f t="shared" si="71"/>
        <v>1.003605811626036</v>
      </c>
      <c r="GM248">
        <f t="shared" si="72"/>
        <v>0.10126518007191829</v>
      </c>
      <c r="GN248">
        <f t="shared" si="73"/>
        <v>0.10090134881527743</v>
      </c>
      <c r="GO248">
        <f t="shared" si="74"/>
        <v>2.422812336682306</v>
      </c>
      <c r="GP248">
        <f t="shared" si="75"/>
        <v>0.97002989458935052</v>
      </c>
      <c r="GQ248">
        <f>(EA248/0.0735)/((DZ248/0.195*(EB248/0.295))^0.5)</f>
        <v>1.0491618457462142</v>
      </c>
      <c r="GR248">
        <v>0.51297599999999999</v>
      </c>
      <c r="GS248">
        <v>0.703295</v>
      </c>
      <c r="GT248">
        <v>18.961099999999998</v>
      </c>
      <c r="GU248">
        <v>15.5992</v>
      </c>
      <c r="GV248">
        <v>38.5533</v>
      </c>
    </row>
    <row r="249" spans="1:204">
      <c r="A249" t="s">
        <v>2198</v>
      </c>
      <c r="B249" t="s">
        <v>2551</v>
      </c>
      <c r="C249" t="s">
        <v>7210</v>
      </c>
      <c r="D249" t="s">
        <v>6964</v>
      </c>
      <c r="E249" t="s">
        <v>6964</v>
      </c>
      <c r="F249">
        <v>25</v>
      </c>
      <c r="G249">
        <v>7</v>
      </c>
      <c r="H249" t="s">
        <v>7357</v>
      </c>
      <c r="I249" t="s">
        <v>2552</v>
      </c>
      <c r="J249" t="s">
        <v>180</v>
      </c>
      <c r="K249">
        <v>43.659880000000001</v>
      </c>
      <c r="L249">
        <v>43.659880000000001</v>
      </c>
      <c r="M249">
        <v>-120.88347</v>
      </c>
      <c r="N249">
        <v>-120.88347</v>
      </c>
      <c r="O249" t="s">
        <v>179</v>
      </c>
      <c r="R249" t="s">
        <v>2639</v>
      </c>
      <c r="S249" t="s">
        <v>2554</v>
      </c>
      <c r="T249" t="s">
        <v>6930</v>
      </c>
      <c r="V249" t="s">
        <v>180</v>
      </c>
      <c r="W249" t="s">
        <v>180</v>
      </c>
      <c r="X249" t="s">
        <v>180</v>
      </c>
      <c r="Y249" t="s">
        <v>180</v>
      </c>
      <c r="Z249" t="s">
        <v>180</v>
      </c>
      <c r="AB249" t="s">
        <v>180</v>
      </c>
      <c r="AC249" t="s">
        <v>181</v>
      </c>
      <c r="AD249" t="s">
        <v>180</v>
      </c>
      <c r="AE249" t="s">
        <v>180</v>
      </c>
      <c r="AF249" t="s">
        <v>180</v>
      </c>
      <c r="AG249" t="s">
        <v>180</v>
      </c>
      <c r="AH249" t="s">
        <v>2555</v>
      </c>
      <c r="AI249">
        <v>48.759676542172798</v>
      </c>
      <c r="AJ249">
        <v>1.2182285022839701</v>
      </c>
      <c r="AK249" t="s">
        <v>180</v>
      </c>
      <c r="AL249">
        <v>17.510542925773599</v>
      </c>
      <c r="AM249" t="s">
        <v>180</v>
      </c>
      <c r="AP249">
        <v>9.2081559451727095</v>
      </c>
      <c r="AQ249">
        <v>11.0455996755763</v>
      </c>
      <c r="AR249">
        <v>8.7816890204814797</v>
      </c>
      <c r="AS249">
        <v>0.171652018014221</v>
      </c>
      <c r="AT249" t="s">
        <v>180</v>
      </c>
      <c r="AU249">
        <v>0.240465855269545</v>
      </c>
      <c r="AV249">
        <v>2.8651995059713</v>
      </c>
      <c r="AW249">
        <v>0.19879994630036399</v>
      </c>
      <c r="AY249" t="s">
        <v>180</v>
      </c>
      <c r="AZ249" t="s">
        <v>180</v>
      </c>
      <c r="BA249">
        <v>100.00000993701629</v>
      </c>
      <c r="BC249" t="s">
        <v>180</v>
      </c>
      <c r="BD249" t="s">
        <v>180</v>
      </c>
      <c r="BE249" t="s">
        <v>180</v>
      </c>
      <c r="BI249" t="s">
        <v>180</v>
      </c>
      <c r="BK249" t="s">
        <v>180</v>
      </c>
      <c r="BL249" t="s">
        <v>180</v>
      </c>
      <c r="BN249" t="s">
        <v>180</v>
      </c>
      <c r="BO249" t="s">
        <v>180</v>
      </c>
      <c r="BP249" t="s">
        <v>180</v>
      </c>
      <c r="BQ249" t="s">
        <v>180</v>
      </c>
      <c r="BR249" t="s">
        <v>180</v>
      </c>
      <c r="BS249" t="s">
        <v>180</v>
      </c>
      <c r="BT249" t="s">
        <v>180</v>
      </c>
      <c r="BU249" t="s">
        <v>180</v>
      </c>
      <c r="BV249" t="s">
        <v>180</v>
      </c>
      <c r="BW249" t="s">
        <v>180</v>
      </c>
      <c r="BX249" t="s">
        <v>180</v>
      </c>
      <c r="BY249" t="s">
        <v>180</v>
      </c>
      <c r="BZ249" t="s">
        <v>180</v>
      </c>
      <c r="CD249" t="s">
        <v>180</v>
      </c>
      <c r="CE249" t="s">
        <v>180</v>
      </c>
      <c r="CG249" t="s">
        <v>180</v>
      </c>
      <c r="CH249" t="s">
        <v>180</v>
      </c>
      <c r="CI249" t="s">
        <v>180</v>
      </c>
      <c r="CJ249" t="s">
        <v>180</v>
      </c>
      <c r="CK249" t="s">
        <v>180</v>
      </c>
      <c r="CM249" t="s">
        <v>180</v>
      </c>
      <c r="CN249" t="s">
        <v>180</v>
      </c>
      <c r="CO249">
        <v>33.561090634082198</v>
      </c>
      <c r="CQ249">
        <v>216.3</v>
      </c>
      <c r="CR249">
        <v>264.39999999999998</v>
      </c>
      <c r="CS249" t="s">
        <v>180</v>
      </c>
      <c r="CT249" t="s">
        <v>180</v>
      </c>
      <c r="CV249">
        <v>142.71299076750901</v>
      </c>
      <c r="CW249">
        <v>62</v>
      </c>
      <c r="CX249">
        <v>79.5</v>
      </c>
      <c r="CY249">
        <v>15.6</v>
      </c>
      <c r="CZ249" t="s">
        <v>180</v>
      </c>
      <c r="DB249" t="s">
        <v>180</v>
      </c>
      <c r="DC249" t="s">
        <v>180</v>
      </c>
      <c r="DD249">
        <v>1.1234382169080901</v>
      </c>
      <c r="DE249">
        <v>195.50094499298299</v>
      </c>
      <c r="DF249">
        <v>29.8744360720518</v>
      </c>
      <c r="DG249">
        <v>116.219903489564</v>
      </c>
      <c r="DH249">
        <v>4.1885383790890902</v>
      </c>
      <c r="DJ249" t="s">
        <v>180</v>
      </c>
      <c r="DK249" t="s">
        <v>180</v>
      </c>
      <c r="DL249" t="s">
        <v>180</v>
      </c>
      <c r="DM249" t="s">
        <v>180</v>
      </c>
      <c r="DR249" t="s">
        <v>180</v>
      </c>
      <c r="DS249" t="s">
        <v>180</v>
      </c>
      <c r="DT249">
        <v>1.2765010634005701E-2</v>
      </c>
      <c r="DU249">
        <v>162.655964587016</v>
      </c>
      <c r="DV249">
        <v>6.7567317745101798</v>
      </c>
      <c r="DW249">
        <v>16.4064627695628</v>
      </c>
      <c r="DX249">
        <v>2.5220787440091001</v>
      </c>
      <c r="DY249">
        <v>12.3612559271855</v>
      </c>
      <c r="DZ249">
        <v>3.8277393842290799</v>
      </c>
      <c r="EA249">
        <v>1.40029306937971</v>
      </c>
      <c r="EB249">
        <v>4.7572779924807804</v>
      </c>
      <c r="EC249">
        <v>0.85506361069093595</v>
      </c>
      <c r="ED249">
        <v>5.53325444961476</v>
      </c>
      <c r="EE249">
        <v>1.2074529227270101</v>
      </c>
      <c r="EF249">
        <v>3.30714803808507</v>
      </c>
      <c r="EG249">
        <v>0.46922443052234702</v>
      </c>
      <c r="EH249">
        <v>2.9595015870135999</v>
      </c>
      <c r="EI249">
        <v>0.45707473256888898</v>
      </c>
      <c r="EJ249">
        <v>2.7998132465491299</v>
      </c>
      <c r="EK249">
        <v>0.25609035134429198</v>
      </c>
      <c r="EM249" t="s">
        <v>2640</v>
      </c>
      <c r="EN249" t="s">
        <v>2641</v>
      </c>
      <c r="EO249" t="s">
        <v>180</v>
      </c>
      <c r="EP249" t="s">
        <v>180</v>
      </c>
      <c r="EQ249" t="s">
        <v>180</v>
      </c>
      <c r="ER249" t="s">
        <v>180</v>
      </c>
      <c r="ET249">
        <v>1.1625702916057401</v>
      </c>
      <c r="EV249">
        <v>0.48295919776691598</v>
      </c>
      <c r="EW249">
        <v>0.131079866786179</v>
      </c>
      <c r="EX249">
        <v>0.51297800000000005</v>
      </c>
      <c r="EY249" t="s">
        <v>180</v>
      </c>
      <c r="EZ249" t="s">
        <v>180</v>
      </c>
      <c r="FA249">
        <v>0.70322099999999998</v>
      </c>
      <c r="FB249" t="s">
        <v>180</v>
      </c>
      <c r="FC249">
        <v>18.8323</v>
      </c>
      <c r="FD249" t="s">
        <v>180</v>
      </c>
      <c r="FE249">
        <v>15.587</v>
      </c>
      <c r="FF249" t="s">
        <v>180</v>
      </c>
      <c r="FG249">
        <v>38.469900000000003</v>
      </c>
      <c r="FH249" t="s">
        <v>180</v>
      </c>
      <c r="FI249" t="s">
        <v>180</v>
      </c>
      <c r="FJ249" t="s">
        <v>180</v>
      </c>
      <c r="FK249" t="s">
        <v>180</v>
      </c>
      <c r="FL249" t="s">
        <v>2642</v>
      </c>
      <c r="FM249" t="s">
        <v>180</v>
      </c>
      <c r="FN249" t="s">
        <v>2643</v>
      </c>
      <c r="FO249">
        <v>0.28310800000000003</v>
      </c>
      <c r="FP249" t="s">
        <v>180</v>
      </c>
      <c r="FQ249" t="s">
        <v>180</v>
      </c>
      <c r="FR249" t="s">
        <v>180</v>
      </c>
      <c r="FS249" t="s">
        <v>180</v>
      </c>
      <c r="FT249" t="s">
        <v>180</v>
      </c>
      <c r="FU249" t="s">
        <v>180</v>
      </c>
      <c r="FV249" t="s">
        <v>2644</v>
      </c>
      <c r="FW249" t="s">
        <v>180</v>
      </c>
      <c r="FX249">
        <f t="shared" si="57"/>
        <v>1.4152850593047654</v>
      </c>
      <c r="FY249">
        <f t="shared" si="58"/>
        <v>39.270093315557304</v>
      </c>
      <c r="FZ249">
        <f t="shared" si="59"/>
        <v>2.2830640821951111</v>
      </c>
      <c r="GA249">
        <f t="shared" si="60"/>
        <v>1.2933729790939592</v>
      </c>
      <c r="GB249">
        <f t="shared" si="61"/>
        <v>1.6074591793955741</v>
      </c>
      <c r="GC249">
        <f t="shared" si="62"/>
        <v>0.1973897793547866</v>
      </c>
      <c r="GD249">
        <f t="shared" si="63"/>
        <v>6.5440882137982337</v>
      </c>
      <c r="GE249">
        <f t="shared" si="64"/>
        <v>15.815621498704466</v>
      </c>
      <c r="GF249">
        <f t="shared" si="65"/>
        <v>24.073171766361487</v>
      </c>
      <c r="GG249">
        <f t="shared" si="66"/>
        <v>38.833585815773255</v>
      </c>
      <c r="GH249">
        <f t="shared" si="67"/>
        <v>7.0860508321302237E-2</v>
      </c>
      <c r="GI249">
        <f t="shared" si="68"/>
        <v>3.1294894524682815E-2</v>
      </c>
      <c r="GJ249">
        <f t="shared" si="69"/>
        <v>0.27140981555431581</v>
      </c>
      <c r="GK249">
        <f t="shared" si="70"/>
        <v>336.79028236566774</v>
      </c>
      <c r="GL249">
        <f t="shared" si="71"/>
        <v>1.6131478723562782</v>
      </c>
      <c r="GM249">
        <f t="shared" si="72"/>
        <v>0.11530494746760525</v>
      </c>
      <c r="GN249">
        <f t="shared" si="73"/>
        <v>7.1478225551128594E-2</v>
      </c>
      <c r="GO249">
        <f t="shared" si="74"/>
        <v>1.7652016232737875</v>
      </c>
      <c r="GP249">
        <f t="shared" si="75"/>
        <v>0.95656987233066071</v>
      </c>
      <c r="GQ249">
        <f>(EA249/0.0735)/((DZ249/0.195*(EB249/0.295))^0.5)</f>
        <v>1.0708027267549702</v>
      </c>
      <c r="GR249">
        <v>0.51297800000000005</v>
      </c>
      <c r="GS249">
        <v>0.70322099999999998</v>
      </c>
      <c r="GT249">
        <v>18.8323</v>
      </c>
      <c r="GU249">
        <v>15.587</v>
      </c>
      <c r="GV249">
        <v>38.469900000000003</v>
      </c>
    </row>
    <row r="250" spans="1:204">
      <c r="A250" t="s">
        <v>2198</v>
      </c>
      <c r="B250" t="s">
        <v>2551</v>
      </c>
      <c r="C250" t="s">
        <v>7210</v>
      </c>
      <c r="D250" t="s">
        <v>6964</v>
      </c>
      <c r="E250" t="s">
        <v>6964</v>
      </c>
      <c r="F250">
        <v>25</v>
      </c>
      <c r="G250">
        <v>7</v>
      </c>
      <c r="H250" t="s">
        <v>7357</v>
      </c>
      <c r="I250" t="s">
        <v>2552</v>
      </c>
      <c r="J250" t="s">
        <v>180</v>
      </c>
      <c r="K250">
        <v>43.698030000000003</v>
      </c>
      <c r="L250">
        <v>43.698030000000003</v>
      </c>
      <c r="M250">
        <v>-120.81493</v>
      </c>
      <c r="N250">
        <v>-120.81493</v>
      </c>
      <c r="O250" t="s">
        <v>179</v>
      </c>
      <c r="R250" t="s">
        <v>2645</v>
      </c>
      <c r="S250" t="s">
        <v>2554</v>
      </c>
      <c r="T250" t="s">
        <v>6930</v>
      </c>
      <c r="V250" t="s">
        <v>180</v>
      </c>
      <c r="W250" t="s">
        <v>180</v>
      </c>
      <c r="X250" t="s">
        <v>180</v>
      </c>
      <c r="Y250" t="s">
        <v>180</v>
      </c>
      <c r="Z250" t="s">
        <v>180</v>
      </c>
      <c r="AB250" t="s">
        <v>180</v>
      </c>
      <c r="AC250" t="s">
        <v>181</v>
      </c>
      <c r="AD250" t="s">
        <v>180</v>
      </c>
      <c r="AE250" t="s">
        <v>180</v>
      </c>
      <c r="AF250" t="s">
        <v>180</v>
      </c>
      <c r="AG250" t="s">
        <v>180</v>
      </c>
      <c r="AH250" t="s">
        <v>2555</v>
      </c>
      <c r="AI250">
        <v>49.592452211363501</v>
      </c>
      <c r="AJ250">
        <v>1.2840892473498</v>
      </c>
      <c r="AK250" t="s">
        <v>180</v>
      </c>
      <c r="AL250">
        <v>17.031691112352</v>
      </c>
      <c r="AM250" t="s">
        <v>180</v>
      </c>
      <c r="AP250">
        <v>9.20603941194695</v>
      </c>
      <c r="AQ250">
        <v>10.828001207371701</v>
      </c>
      <c r="AR250">
        <v>8.2727802126705807</v>
      </c>
      <c r="AS250">
        <v>0.174462413374773</v>
      </c>
      <c r="AT250" t="s">
        <v>180</v>
      </c>
      <c r="AU250">
        <v>0.38035599110311502</v>
      </c>
      <c r="AV250">
        <v>2.9977510408393702</v>
      </c>
      <c r="AW250">
        <v>0.23237715162828601</v>
      </c>
      <c r="AY250" t="s">
        <v>180</v>
      </c>
      <c r="AZ250" t="s">
        <v>180</v>
      </c>
      <c r="BA250">
        <v>100.00000000000007</v>
      </c>
      <c r="BC250" t="s">
        <v>180</v>
      </c>
      <c r="BD250" t="s">
        <v>180</v>
      </c>
      <c r="BE250" t="s">
        <v>180</v>
      </c>
      <c r="BI250" t="s">
        <v>180</v>
      </c>
      <c r="BK250" t="s">
        <v>180</v>
      </c>
      <c r="BL250" t="s">
        <v>180</v>
      </c>
      <c r="BN250" t="s">
        <v>180</v>
      </c>
      <c r="BO250" t="s">
        <v>180</v>
      </c>
      <c r="BP250" t="s">
        <v>180</v>
      </c>
      <c r="BQ250" t="s">
        <v>180</v>
      </c>
      <c r="BR250" t="s">
        <v>180</v>
      </c>
      <c r="BS250" t="s">
        <v>180</v>
      </c>
      <c r="BT250" t="s">
        <v>180</v>
      </c>
      <c r="BU250" t="s">
        <v>180</v>
      </c>
      <c r="BV250" t="s">
        <v>180</v>
      </c>
      <c r="BW250" t="s">
        <v>180</v>
      </c>
      <c r="BX250" t="s">
        <v>180</v>
      </c>
      <c r="BY250" t="s">
        <v>180</v>
      </c>
      <c r="BZ250" t="s">
        <v>180</v>
      </c>
      <c r="CD250" t="s">
        <v>180</v>
      </c>
      <c r="CE250" t="s">
        <v>180</v>
      </c>
      <c r="CG250" t="s">
        <v>180</v>
      </c>
      <c r="CH250" t="s">
        <v>180</v>
      </c>
      <c r="CI250" t="s">
        <v>180</v>
      </c>
      <c r="CJ250" t="s">
        <v>180</v>
      </c>
      <c r="CK250" t="s">
        <v>180</v>
      </c>
      <c r="CM250" t="s">
        <v>180</v>
      </c>
      <c r="CN250" t="s">
        <v>180</v>
      </c>
      <c r="CO250">
        <v>35.023437030648097</v>
      </c>
      <c r="CQ250">
        <v>221.6</v>
      </c>
      <c r="CR250">
        <v>262.5</v>
      </c>
      <c r="CS250" t="s">
        <v>180</v>
      </c>
      <c r="CT250" t="s">
        <v>180</v>
      </c>
      <c r="CV250">
        <v>124.350293761074</v>
      </c>
      <c r="CW250">
        <v>73.400000000000006</v>
      </c>
      <c r="CX250">
        <v>82.5</v>
      </c>
      <c r="CY250">
        <v>16.100000000000001</v>
      </c>
      <c r="CZ250" t="s">
        <v>180</v>
      </c>
      <c r="DB250" t="s">
        <v>180</v>
      </c>
      <c r="DC250" t="s">
        <v>180</v>
      </c>
      <c r="DD250">
        <v>5.3085926410900104</v>
      </c>
      <c r="DE250">
        <v>205.20258355967999</v>
      </c>
      <c r="DF250">
        <v>32.456519316234903</v>
      </c>
      <c r="DG250">
        <v>137.09938377273201</v>
      </c>
      <c r="DH250">
        <v>5.0677513384410799</v>
      </c>
      <c r="DJ250" t="s">
        <v>180</v>
      </c>
      <c r="DK250" t="s">
        <v>180</v>
      </c>
      <c r="DL250" t="s">
        <v>180</v>
      </c>
      <c r="DM250" t="s">
        <v>180</v>
      </c>
      <c r="DR250" t="s">
        <v>180</v>
      </c>
      <c r="DS250" t="s">
        <v>180</v>
      </c>
      <c r="DT250">
        <v>0.13004419379804999</v>
      </c>
      <c r="DU250">
        <v>143.023247974691</v>
      </c>
      <c r="DV250">
        <v>8.0271238180279898</v>
      </c>
      <c r="DW250">
        <v>19.625686287891799</v>
      </c>
      <c r="DX250">
        <v>2.9772428902719499</v>
      </c>
      <c r="DY250">
        <v>14.224552342246101</v>
      </c>
      <c r="DZ250">
        <v>4.2612423503267802</v>
      </c>
      <c r="EA250">
        <v>1.5209861700287099</v>
      </c>
      <c r="EB250">
        <v>5.1615956247521</v>
      </c>
      <c r="EC250">
        <v>0.93616530126867703</v>
      </c>
      <c r="ED250">
        <v>5.9906728053073302</v>
      </c>
      <c r="EE250">
        <v>1.27356414428342</v>
      </c>
      <c r="EF250">
        <v>3.5340357450180901</v>
      </c>
      <c r="EG250">
        <v>0.50772556844375105</v>
      </c>
      <c r="EH250">
        <v>3.1692456998430698</v>
      </c>
      <c r="EI250">
        <v>0.50299367142963003</v>
      </c>
      <c r="EJ250">
        <v>3.3154572855539999</v>
      </c>
      <c r="EK250">
        <v>0.30977006667002999</v>
      </c>
      <c r="EM250" t="s">
        <v>180</v>
      </c>
      <c r="EN250" t="s">
        <v>180</v>
      </c>
      <c r="EO250" t="s">
        <v>180</v>
      </c>
      <c r="EP250" t="s">
        <v>180</v>
      </c>
      <c r="EQ250" t="s">
        <v>180</v>
      </c>
      <c r="ER250" t="s">
        <v>180</v>
      </c>
      <c r="ET250">
        <v>1.5596563589875401</v>
      </c>
      <c r="EV250">
        <v>0.62730272527851705</v>
      </c>
      <c r="EW250">
        <v>0.23988139901369199</v>
      </c>
      <c r="EX250">
        <v>0.51297700000000002</v>
      </c>
      <c r="EY250" t="s">
        <v>180</v>
      </c>
      <c r="EZ250" t="s">
        <v>180</v>
      </c>
      <c r="FA250">
        <v>0.70321400000000001</v>
      </c>
      <c r="FB250" t="s">
        <v>180</v>
      </c>
      <c r="FC250">
        <v>18.836400000000001</v>
      </c>
      <c r="FD250" t="s">
        <v>180</v>
      </c>
      <c r="FE250">
        <v>15.5831</v>
      </c>
      <c r="FF250" t="s">
        <v>180</v>
      </c>
      <c r="FG250">
        <v>38.461300000000001</v>
      </c>
      <c r="FH250" t="s">
        <v>180</v>
      </c>
      <c r="FI250" t="s">
        <v>180</v>
      </c>
      <c r="FJ250" t="s">
        <v>180</v>
      </c>
      <c r="FK250" t="s">
        <v>180</v>
      </c>
      <c r="FL250" t="s">
        <v>180</v>
      </c>
      <c r="FM250" t="s">
        <v>180</v>
      </c>
      <c r="FN250" t="s">
        <v>180</v>
      </c>
      <c r="FO250">
        <v>0.28311900000000001</v>
      </c>
      <c r="FP250" t="s">
        <v>180</v>
      </c>
      <c r="FQ250" t="s">
        <v>180</v>
      </c>
      <c r="FR250" t="s">
        <v>180</v>
      </c>
      <c r="FS250" t="s">
        <v>180</v>
      </c>
      <c r="FT250" t="s">
        <v>180</v>
      </c>
      <c r="FU250" t="s">
        <v>180</v>
      </c>
      <c r="FV250" t="s">
        <v>2646</v>
      </c>
      <c r="FW250" t="s">
        <v>180</v>
      </c>
      <c r="FX250">
        <f t="shared" si="57"/>
        <v>1.5990402191575168</v>
      </c>
      <c r="FY250">
        <f t="shared" si="58"/>
        <v>43.259310497611686</v>
      </c>
      <c r="FZ250">
        <f t="shared" si="59"/>
        <v>2.5328183985310653</v>
      </c>
      <c r="GA250">
        <f t="shared" si="60"/>
        <v>1.344560426645931</v>
      </c>
      <c r="GB250">
        <f t="shared" si="61"/>
        <v>1.6286511408716857</v>
      </c>
      <c r="GC250">
        <f t="shared" si="62"/>
        <v>0.29620681887035683</v>
      </c>
      <c r="GD250">
        <f t="shared" si="63"/>
        <v>6.3223841583356934</v>
      </c>
      <c r="GE250">
        <f t="shared" si="64"/>
        <v>14.425943159577693</v>
      </c>
      <c r="GF250">
        <f t="shared" si="65"/>
        <v>17.817496181319314</v>
      </c>
      <c r="GG250">
        <f t="shared" si="66"/>
        <v>28.222230812667931</v>
      </c>
      <c r="GH250">
        <f t="shared" si="67"/>
        <v>7.9470156411792878E-2</v>
      </c>
      <c r="GI250">
        <f t="shared" si="68"/>
        <v>4.7334879514329777E-2</v>
      </c>
      <c r="GJ250">
        <f t="shared" si="69"/>
        <v>0.3824013340722961</v>
      </c>
      <c r="GK250">
        <f t="shared" si="70"/>
        <v>227.99717299361311</v>
      </c>
      <c r="GL250">
        <f t="shared" si="71"/>
        <v>1.5839616591166961</v>
      </c>
      <c r="GM250">
        <f t="shared" si="72"/>
        <v>0.12378324889782087</v>
      </c>
      <c r="GN250">
        <f t="shared" si="73"/>
        <v>7.8147882043337599E-2</v>
      </c>
      <c r="GO250">
        <f t="shared" si="74"/>
        <v>1.8837520042511586</v>
      </c>
      <c r="GP250">
        <f t="shared" si="75"/>
        <v>0.96624473286196511</v>
      </c>
      <c r="GQ250">
        <f>(EA250/0.0735)/((DZ250/0.195*(EB250/0.295))^0.5)</f>
        <v>1.0582935119761685</v>
      </c>
      <c r="GR250">
        <v>0.51297700000000002</v>
      </c>
      <c r="GS250">
        <v>0.70321400000000001</v>
      </c>
      <c r="GT250">
        <v>18.836400000000001</v>
      </c>
      <c r="GU250">
        <v>15.5831</v>
      </c>
      <c r="GV250">
        <v>38.461300000000001</v>
      </c>
    </row>
    <row r="251" spans="1:204">
      <c r="A251" t="s">
        <v>2198</v>
      </c>
      <c r="B251" t="s">
        <v>2551</v>
      </c>
      <c r="C251" t="s">
        <v>7210</v>
      </c>
      <c r="D251" t="s">
        <v>6964</v>
      </c>
      <c r="E251" t="s">
        <v>6964</v>
      </c>
      <c r="F251">
        <v>25</v>
      </c>
      <c r="G251">
        <v>7</v>
      </c>
      <c r="H251" t="s">
        <v>7357</v>
      </c>
      <c r="I251" t="s">
        <v>2552</v>
      </c>
      <c r="J251" t="s">
        <v>180</v>
      </c>
      <c r="K251">
        <v>43.938400000000001</v>
      </c>
      <c r="L251">
        <v>43.938400000000001</v>
      </c>
      <c r="M251">
        <v>-121.01730000000001</v>
      </c>
      <c r="N251">
        <v>-121.01730000000001</v>
      </c>
      <c r="O251" t="s">
        <v>179</v>
      </c>
      <c r="R251" t="s">
        <v>2647</v>
      </c>
      <c r="S251" t="s">
        <v>2554</v>
      </c>
      <c r="T251" t="s">
        <v>6930</v>
      </c>
      <c r="V251" t="s">
        <v>180</v>
      </c>
      <c r="W251" t="s">
        <v>180</v>
      </c>
      <c r="X251" t="s">
        <v>180</v>
      </c>
      <c r="Y251" t="s">
        <v>180</v>
      </c>
      <c r="Z251" t="s">
        <v>180</v>
      </c>
      <c r="AB251" t="s">
        <v>180</v>
      </c>
      <c r="AC251" t="s">
        <v>181</v>
      </c>
      <c r="AD251" t="s">
        <v>180</v>
      </c>
      <c r="AE251" t="s">
        <v>180</v>
      </c>
      <c r="AF251" t="s">
        <v>180</v>
      </c>
      <c r="AG251" t="s">
        <v>180</v>
      </c>
      <c r="AH251" t="s">
        <v>2555</v>
      </c>
      <c r="AI251">
        <v>49.013464502720304</v>
      </c>
      <c r="AJ251">
        <v>1.6394899757777699</v>
      </c>
      <c r="AK251" t="s">
        <v>180</v>
      </c>
      <c r="AL251">
        <v>15.377073443930399</v>
      </c>
      <c r="AM251" t="s">
        <v>180</v>
      </c>
      <c r="AP251">
        <v>9.1759816840130295</v>
      </c>
      <c r="AQ251">
        <v>10.404478045651199</v>
      </c>
      <c r="AR251">
        <v>8.9784533769849606</v>
      </c>
      <c r="AS251">
        <v>0.158525390104581</v>
      </c>
      <c r="AT251" t="s">
        <v>180</v>
      </c>
      <c r="AU251">
        <v>2.0304743595286698</v>
      </c>
      <c r="AV251">
        <v>2.5573706865780301</v>
      </c>
      <c r="AW251">
        <v>0.66468853471098699</v>
      </c>
      <c r="AY251" t="s">
        <v>180</v>
      </c>
      <c r="AZ251" t="s">
        <v>180</v>
      </c>
      <c r="BA251">
        <v>99.999999999999929</v>
      </c>
      <c r="BC251" t="s">
        <v>180</v>
      </c>
      <c r="BD251" t="s">
        <v>180</v>
      </c>
      <c r="BE251" t="s">
        <v>180</v>
      </c>
      <c r="BI251" t="s">
        <v>180</v>
      </c>
      <c r="BK251" t="s">
        <v>180</v>
      </c>
      <c r="BL251" t="s">
        <v>180</v>
      </c>
      <c r="BN251" t="s">
        <v>180</v>
      </c>
      <c r="BO251" t="s">
        <v>180</v>
      </c>
      <c r="BP251" t="s">
        <v>180</v>
      </c>
      <c r="BQ251" t="s">
        <v>180</v>
      </c>
      <c r="BR251" t="s">
        <v>180</v>
      </c>
      <c r="BS251" t="s">
        <v>180</v>
      </c>
      <c r="BT251" t="s">
        <v>180</v>
      </c>
      <c r="BU251" t="s">
        <v>180</v>
      </c>
      <c r="BV251" t="s">
        <v>180</v>
      </c>
      <c r="BW251" t="s">
        <v>180</v>
      </c>
      <c r="BX251" t="s">
        <v>180</v>
      </c>
      <c r="BY251" t="s">
        <v>180</v>
      </c>
      <c r="BZ251" t="s">
        <v>180</v>
      </c>
      <c r="CD251" t="s">
        <v>180</v>
      </c>
      <c r="CE251" t="s">
        <v>180</v>
      </c>
      <c r="CG251" t="s">
        <v>180</v>
      </c>
      <c r="CH251" t="s">
        <v>180</v>
      </c>
      <c r="CI251" t="s">
        <v>180</v>
      </c>
      <c r="CJ251" t="s">
        <v>180</v>
      </c>
      <c r="CK251" t="s">
        <v>180</v>
      </c>
      <c r="CM251" t="s">
        <v>180</v>
      </c>
      <c r="CN251" t="s">
        <v>180</v>
      </c>
      <c r="CO251">
        <v>32.994708688284</v>
      </c>
      <c r="CQ251">
        <v>259.3</v>
      </c>
      <c r="CR251">
        <v>389.9</v>
      </c>
      <c r="CS251" t="s">
        <v>180</v>
      </c>
      <c r="CT251" t="s">
        <v>180</v>
      </c>
      <c r="CV251">
        <v>165.4</v>
      </c>
      <c r="CW251">
        <v>46.2</v>
      </c>
      <c r="CX251">
        <v>86.1</v>
      </c>
      <c r="CY251">
        <v>16.2</v>
      </c>
      <c r="CZ251" t="s">
        <v>180</v>
      </c>
      <c r="DB251" t="s">
        <v>180</v>
      </c>
      <c r="DC251" t="s">
        <v>180</v>
      </c>
      <c r="DD251">
        <v>31.494327300902899</v>
      </c>
      <c r="DE251">
        <v>1520.63410522906</v>
      </c>
      <c r="DF251">
        <v>25.7322450651208</v>
      </c>
      <c r="DG251">
        <v>187.71444167307601</v>
      </c>
      <c r="DH251">
        <v>6.7735913055516601</v>
      </c>
      <c r="DJ251" t="s">
        <v>180</v>
      </c>
      <c r="DK251" t="s">
        <v>180</v>
      </c>
      <c r="DL251" t="s">
        <v>180</v>
      </c>
      <c r="DM251" t="s">
        <v>180</v>
      </c>
      <c r="DR251" t="s">
        <v>180</v>
      </c>
      <c r="DS251" t="s">
        <v>180</v>
      </c>
      <c r="DT251">
        <v>0.351617874201133</v>
      </c>
      <c r="DU251">
        <v>1706.0556557544201</v>
      </c>
      <c r="DV251">
        <v>31.082290421357101</v>
      </c>
      <c r="DW251">
        <v>75.757577316347195</v>
      </c>
      <c r="DX251">
        <v>10.9533838904318</v>
      </c>
      <c r="DY251">
        <v>46.026806025487303</v>
      </c>
      <c r="DZ251">
        <v>8.3174164659746292</v>
      </c>
      <c r="EA251">
        <v>2.4205031016718901</v>
      </c>
      <c r="EB251">
        <v>6.63733599591884</v>
      </c>
      <c r="EC251">
        <v>0.922433481060843</v>
      </c>
      <c r="ED251">
        <v>5.0716799992178299</v>
      </c>
      <c r="EE251">
        <v>1.00867716490294</v>
      </c>
      <c r="EF251">
        <v>2.5105080047003399</v>
      </c>
      <c r="EG251">
        <v>0.35907218319022699</v>
      </c>
      <c r="EH251">
        <v>2.2310014695663001</v>
      </c>
      <c r="EI251">
        <v>0.33613404610893</v>
      </c>
      <c r="EJ251">
        <v>5.84580062370721</v>
      </c>
      <c r="EK251">
        <v>0.39495814129375501</v>
      </c>
      <c r="EM251" t="s">
        <v>180</v>
      </c>
      <c r="EN251" t="s">
        <v>180</v>
      </c>
      <c r="EO251" t="s">
        <v>180</v>
      </c>
      <c r="EP251" t="s">
        <v>180</v>
      </c>
      <c r="EQ251" t="s">
        <v>180</v>
      </c>
      <c r="ER251" t="s">
        <v>180</v>
      </c>
      <c r="ET251">
        <v>12.3846265292664</v>
      </c>
      <c r="EV251">
        <v>2.0703704607374598</v>
      </c>
      <c r="EW251">
        <v>0.94722862601762703</v>
      </c>
      <c r="EX251">
        <v>0.51290899999999995</v>
      </c>
      <c r="EY251" t="s">
        <v>180</v>
      </c>
      <c r="EZ251" t="s">
        <v>180</v>
      </c>
      <c r="FA251">
        <v>0.70375100000000002</v>
      </c>
      <c r="FB251" t="s">
        <v>180</v>
      </c>
      <c r="FC251">
        <v>18.805800000000001</v>
      </c>
      <c r="FD251" t="s">
        <v>180</v>
      </c>
      <c r="FE251">
        <v>15.5609</v>
      </c>
      <c r="FF251" t="s">
        <v>180</v>
      </c>
      <c r="FG251">
        <v>38.400599999999997</v>
      </c>
      <c r="FH251" t="s">
        <v>180</v>
      </c>
      <c r="FI251" t="s">
        <v>180</v>
      </c>
      <c r="FJ251" t="s">
        <v>180</v>
      </c>
      <c r="FK251" t="s">
        <v>180</v>
      </c>
      <c r="FL251" t="s">
        <v>180</v>
      </c>
      <c r="FM251" t="s">
        <v>180</v>
      </c>
      <c r="FN251" t="s">
        <v>180</v>
      </c>
      <c r="FO251">
        <v>0.28307900000000003</v>
      </c>
      <c r="FP251" t="s">
        <v>180</v>
      </c>
      <c r="FQ251" t="s">
        <v>180</v>
      </c>
      <c r="FR251" t="s">
        <v>180</v>
      </c>
      <c r="FS251" t="s">
        <v>180</v>
      </c>
      <c r="FT251" t="s">
        <v>180</v>
      </c>
      <c r="FU251" t="s">
        <v>180</v>
      </c>
      <c r="FV251" t="s">
        <v>2648</v>
      </c>
      <c r="FW251" t="s">
        <v>180</v>
      </c>
      <c r="FX251">
        <f t="shared" si="57"/>
        <v>3.0361214001658303</v>
      </c>
      <c r="FY251">
        <f t="shared" si="58"/>
        <v>84.139093691214427</v>
      </c>
      <c r="FZ251">
        <f t="shared" si="59"/>
        <v>13.931990115362588</v>
      </c>
      <c r="GA251">
        <f t="shared" si="60"/>
        <v>3.7281089140615893</v>
      </c>
      <c r="GB251">
        <f t="shared" si="61"/>
        <v>2.9750477919717007</v>
      </c>
      <c r="GC251">
        <f t="shared" si="62"/>
        <v>1.238479276804006</v>
      </c>
      <c r="GD251">
        <f t="shared" si="63"/>
        <v>59.09449802692221</v>
      </c>
      <c r="GE251">
        <f t="shared" si="64"/>
        <v>33.038010597281293</v>
      </c>
      <c r="GF251">
        <f t="shared" si="65"/>
        <v>54.888350653276312</v>
      </c>
      <c r="GG251">
        <f t="shared" si="66"/>
        <v>251.86870284838866</v>
      </c>
      <c r="GH251">
        <f t="shared" si="67"/>
        <v>0.16347706682264784</v>
      </c>
      <c r="GI251">
        <f t="shared" si="68"/>
        <v>0.13984141990398433</v>
      </c>
      <c r="GJ251">
        <f t="shared" si="69"/>
        <v>0.45751648991370703</v>
      </c>
      <c r="GK251">
        <f t="shared" si="70"/>
        <v>824.03400169587428</v>
      </c>
      <c r="GL251">
        <f t="shared" si="71"/>
        <v>4.5887460608793953</v>
      </c>
      <c r="GM251">
        <f t="shared" si="72"/>
        <v>0.30565328897841482</v>
      </c>
      <c r="GN251">
        <f t="shared" si="73"/>
        <v>6.6609327455317696E-2</v>
      </c>
      <c r="GO251">
        <f t="shared" si="74"/>
        <v>3.7370126346937589</v>
      </c>
      <c r="GP251">
        <f t="shared" si="75"/>
        <v>0.98819992759731279</v>
      </c>
      <c r="GQ251">
        <f>(EA251/0.0735)/((DZ251/0.195*(EB251/0.295))^0.5)</f>
        <v>1.0630544079277724</v>
      </c>
      <c r="GR251">
        <v>0.51290899999999995</v>
      </c>
      <c r="GS251">
        <v>0.70375100000000002</v>
      </c>
      <c r="GT251">
        <v>18.805800000000001</v>
      </c>
      <c r="GU251">
        <v>15.5609</v>
      </c>
      <c r="GV251">
        <v>38.400599999999997</v>
      </c>
    </row>
    <row r="252" spans="1:204">
      <c r="A252" t="s">
        <v>2198</v>
      </c>
      <c r="B252" t="s">
        <v>2551</v>
      </c>
      <c r="C252" t="s">
        <v>7210</v>
      </c>
      <c r="D252" t="s">
        <v>6964</v>
      </c>
      <c r="E252" t="s">
        <v>6964</v>
      </c>
      <c r="F252">
        <v>25</v>
      </c>
      <c r="G252">
        <v>7</v>
      </c>
      <c r="H252" t="s">
        <v>7357</v>
      </c>
      <c r="I252" t="s">
        <v>2552</v>
      </c>
      <c r="J252" t="s">
        <v>180</v>
      </c>
      <c r="K252">
        <v>43.938200000000002</v>
      </c>
      <c r="L252">
        <v>43.938200000000002</v>
      </c>
      <c r="M252">
        <v>-121.017</v>
      </c>
      <c r="N252">
        <v>-121.017</v>
      </c>
      <c r="O252" t="s">
        <v>179</v>
      </c>
      <c r="R252" t="s">
        <v>2649</v>
      </c>
      <c r="S252" t="s">
        <v>2554</v>
      </c>
      <c r="T252" t="s">
        <v>6930</v>
      </c>
      <c r="V252" t="s">
        <v>180</v>
      </c>
      <c r="W252" t="s">
        <v>180</v>
      </c>
      <c r="X252" t="s">
        <v>180</v>
      </c>
      <c r="Y252" t="s">
        <v>180</v>
      </c>
      <c r="Z252" t="s">
        <v>180</v>
      </c>
      <c r="AB252" t="s">
        <v>180</v>
      </c>
      <c r="AC252" t="s">
        <v>181</v>
      </c>
      <c r="AD252" t="s">
        <v>180</v>
      </c>
      <c r="AE252" t="s">
        <v>180</v>
      </c>
      <c r="AF252" t="s">
        <v>180</v>
      </c>
      <c r="AG252" t="s">
        <v>180</v>
      </c>
      <c r="AH252" t="s">
        <v>2555</v>
      </c>
      <c r="AI252">
        <v>49.040302799098299</v>
      </c>
      <c r="AJ252">
        <v>1.63599483486972</v>
      </c>
      <c r="AK252" t="s">
        <v>180</v>
      </c>
      <c r="AL252">
        <v>15.3551047263689</v>
      </c>
      <c r="AM252" t="s">
        <v>180</v>
      </c>
      <c r="AP252">
        <v>9.2685976800535403</v>
      </c>
      <c r="AQ252">
        <v>10.3957031835346</v>
      </c>
      <c r="AR252">
        <v>8.9186043646724205</v>
      </c>
      <c r="AS252">
        <v>0.16314711048766201</v>
      </c>
      <c r="AT252" t="s">
        <v>180</v>
      </c>
      <c r="AU252">
        <v>2.0023866714758198</v>
      </c>
      <c r="AV252">
        <v>2.5657021293439399</v>
      </c>
      <c r="AW252">
        <v>0.65443630487193605</v>
      </c>
      <c r="AY252" t="s">
        <v>180</v>
      </c>
      <c r="AZ252" t="s">
        <v>180</v>
      </c>
      <c r="BA252">
        <v>99.999979804776856</v>
      </c>
      <c r="BC252" t="s">
        <v>180</v>
      </c>
      <c r="BD252" t="s">
        <v>180</v>
      </c>
      <c r="BE252" t="s">
        <v>180</v>
      </c>
      <c r="BI252" t="s">
        <v>180</v>
      </c>
      <c r="BK252" t="s">
        <v>180</v>
      </c>
      <c r="BL252" t="s">
        <v>180</v>
      </c>
      <c r="BN252" t="s">
        <v>180</v>
      </c>
      <c r="BO252" t="s">
        <v>180</v>
      </c>
      <c r="BP252" t="s">
        <v>180</v>
      </c>
      <c r="BQ252" t="s">
        <v>180</v>
      </c>
      <c r="BR252" t="s">
        <v>180</v>
      </c>
      <c r="BS252" t="s">
        <v>180</v>
      </c>
      <c r="BT252" t="s">
        <v>180</v>
      </c>
      <c r="BU252" t="s">
        <v>180</v>
      </c>
      <c r="BV252" t="s">
        <v>180</v>
      </c>
      <c r="BW252" t="s">
        <v>180</v>
      </c>
      <c r="BX252" t="s">
        <v>180</v>
      </c>
      <c r="BY252" t="s">
        <v>180</v>
      </c>
      <c r="BZ252" t="s">
        <v>180</v>
      </c>
      <c r="CD252" t="s">
        <v>180</v>
      </c>
      <c r="CE252" t="s">
        <v>180</v>
      </c>
      <c r="CG252" t="s">
        <v>180</v>
      </c>
      <c r="CH252" t="s">
        <v>180</v>
      </c>
      <c r="CI252" t="s">
        <v>180</v>
      </c>
      <c r="CJ252" t="s">
        <v>180</v>
      </c>
      <c r="CK252" t="s">
        <v>180</v>
      </c>
      <c r="CM252" t="s">
        <v>180</v>
      </c>
      <c r="CN252" t="s">
        <v>180</v>
      </c>
      <c r="CO252">
        <v>32.882791937473797</v>
      </c>
      <c r="CQ252">
        <v>260</v>
      </c>
      <c r="CR252">
        <v>396.8</v>
      </c>
      <c r="CS252" t="s">
        <v>180</v>
      </c>
      <c r="CT252" t="s">
        <v>180</v>
      </c>
      <c r="CV252">
        <v>170.1</v>
      </c>
      <c r="CW252">
        <v>60.5</v>
      </c>
      <c r="CX252">
        <v>89.3</v>
      </c>
      <c r="CY252">
        <v>16.899999999999999</v>
      </c>
      <c r="CZ252" t="s">
        <v>180</v>
      </c>
      <c r="DB252" t="s">
        <v>180</v>
      </c>
      <c r="DC252" t="s">
        <v>180</v>
      </c>
      <c r="DD252">
        <v>32.9766929862583</v>
      </c>
      <c r="DE252">
        <v>1511.2491982327799</v>
      </c>
      <c r="DF252">
        <v>26.638900440154899</v>
      </c>
      <c r="DG252">
        <v>186.38219716652301</v>
      </c>
      <c r="DH252">
        <v>6.7577803912979997</v>
      </c>
      <c r="DJ252" t="s">
        <v>180</v>
      </c>
      <c r="DK252" t="s">
        <v>180</v>
      </c>
      <c r="DL252" t="s">
        <v>180</v>
      </c>
      <c r="DM252" t="s">
        <v>180</v>
      </c>
      <c r="DR252" t="s">
        <v>180</v>
      </c>
      <c r="DS252" t="s">
        <v>180</v>
      </c>
      <c r="DT252">
        <v>0.364448885486922</v>
      </c>
      <c r="DU252">
        <v>1687.16444664608</v>
      </c>
      <c r="DV252">
        <v>31.411485973214901</v>
      </c>
      <c r="DW252">
        <v>75.289030412239796</v>
      </c>
      <c r="DX252">
        <v>10.925027453215201</v>
      </c>
      <c r="DY252">
        <v>46.2738284408439</v>
      </c>
      <c r="DZ252">
        <v>8.4786391376306796</v>
      </c>
      <c r="EA252">
        <v>2.4718784116596999</v>
      </c>
      <c r="EB252">
        <v>6.7794384213457297</v>
      </c>
      <c r="EC252">
        <v>0.93064976710658598</v>
      </c>
      <c r="ED252">
        <v>5.2323736579263498</v>
      </c>
      <c r="EE252">
        <v>1.00412321238771</v>
      </c>
      <c r="EF252">
        <v>2.6203030788052599</v>
      </c>
      <c r="EG252">
        <v>0.37415469270229301</v>
      </c>
      <c r="EH252">
        <v>2.2878967303048801</v>
      </c>
      <c r="EI252">
        <v>0.35711949402271997</v>
      </c>
      <c r="EJ252">
        <v>5.7836585233629396</v>
      </c>
      <c r="EK252">
        <v>0.382705012171212</v>
      </c>
      <c r="EM252" t="s">
        <v>2650</v>
      </c>
      <c r="EN252" t="s">
        <v>2651</v>
      </c>
      <c r="EO252" t="s">
        <v>180</v>
      </c>
      <c r="EP252" t="s">
        <v>180</v>
      </c>
      <c r="EQ252" t="s">
        <v>180</v>
      </c>
      <c r="ER252" t="s">
        <v>180</v>
      </c>
      <c r="ET252">
        <v>11.904344485055001</v>
      </c>
      <c r="EV252">
        <v>2.08725494229639</v>
      </c>
      <c r="EW252">
        <v>0.95248459911341998</v>
      </c>
      <c r="EX252">
        <v>0.51290599999999997</v>
      </c>
      <c r="EY252" t="s">
        <v>180</v>
      </c>
      <c r="EZ252" t="s">
        <v>180</v>
      </c>
      <c r="FA252">
        <v>0.70373799999999997</v>
      </c>
      <c r="FB252" t="s">
        <v>180</v>
      </c>
      <c r="FC252">
        <v>18.866</v>
      </c>
      <c r="FD252" t="s">
        <v>180</v>
      </c>
      <c r="FE252">
        <v>15.6058</v>
      </c>
      <c r="FF252" t="s">
        <v>180</v>
      </c>
      <c r="FG252">
        <v>38.509799999999998</v>
      </c>
      <c r="FH252" t="s">
        <v>180</v>
      </c>
      <c r="FI252" t="s">
        <v>180</v>
      </c>
      <c r="FJ252" t="s">
        <v>180</v>
      </c>
      <c r="FK252" t="s">
        <v>180</v>
      </c>
      <c r="FL252" t="s">
        <v>2652</v>
      </c>
      <c r="FM252" t="s">
        <v>180</v>
      </c>
      <c r="FN252" t="s">
        <v>2653</v>
      </c>
      <c r="FO252">
        <v>0.28306500000000001</v>
      </c>
      <c r="FP252" t="s">
        <v>180</v>
      </c>
      <c r="FQ252" t="s">
        <v>180</v>
      </c>
      <c r="FR252" t="s">
        <v>180</v>
      </c>
      <c r="FS252" t="s">
        <v>180</v>
      </c>
      <c r="FT252" t="s">
        <v>180</v>
      </c>
      <c r="FU252" t="s">
        <v>180</v>
      </c>
      <c r="FV252" t="s">
        <v>2654</v>
      </c>
      <c r="FW252" t="s">
        <v>180</v>
      </c>
      <c r="FX252">
        <f t="shared" si="57"/>
        <v>2.9537086625397961</v>
      </c>
      <c r="FY252">
        <f t="shared" si="58"/>
        <v>81.464427435798697</v>
      </c>
      <c r="FZ252">
        <f t="shared" si="59"/>
        <v>13.729415999046896</v>
      </c>
      <c r="GA252">
        <f t="shared" si="60"/>
        <v>3.7058661893803375</v>
      </c>
      <c r="GB252">
        <f t="shared" si="61"/>
        <v>2.9631750120305109</v>
      </c>
      <c r="GC252">
        <f t="shared" si="62"/>
        <v>1.2239565974150994</v>
      </c>
      <c r="GD252">
        <f t="shared" si="63"/>
        <v>56.730915062648599</v>
      </c>
      <c r="GE252">
        <f t="shared" si="64"/>
        <v>32.658832198523385</v>
      </c>
      <c r="GF252">
        <f t="shared" si="65"/>
        <v>53.711704313662629</v>
      </c>
      <c r="GG252">
        <f t="shared" si="66"/>
        <v>249.66251475390399</v>
      </c>
      <c r="GH252">
        <f t="shared" si="67"/>
        <v>0.15811525822385544</v>
      </c>
      <c r="GI252">
        <f t="shared" si="68"/>
        <v>0.14094636758837789</v>
      </c>
      <c r="GJ252">
        <f t="shared" si="69"/>
        <v>0.45633361781167953</v>
      </c>
      <c r="GK252">
        <f t="shared" si="70"/>
        <v>808.31738014229734</v>
      </c>
      <c r="GL252">
        <f t="shared" si="71"/>
        <v>4.6481957320873439</v>
      </c>
      <c r="GM252">
        <f t="shared" si="72"/>
        <v>0.30886693876352511</v>
      </c>
      <c r="GN252">
        <f t="shared" si="73"/>
        <v>6.6448780680933947E-2</v>
      </c>
      <c r="GO252">
        <f t="shared" si="74"/>
        <v>3.704779206111219</v>
      </c>
      <c r="GP252">
        <f t="shared" si="75"/>
        <v>0.97819535512002831</v>
      </c>
      <c r="GQ252">
        <f>(EA252/0.0735)/((DZ252/0.195*(EB252/0.295))^0.5)</f>
        <v>1.0639179673103965</v>
      </c>
      <c r="GR252">
        <v>0.51290599999999997</v>
      </c>
      <c r="GS252">
        <v>0.70373799999999997</v>
      </c>
      <c r="GT252">
        <v>18.866</v>
      </c>
      <c r="GU252">
        <v>15.6058</v>
      </c>
      <c r="GV252">
        <v>38.509799999999998</v>
      </c>
    </row>
    <row r="253" spans="1:204">
      <c r="A253" t="s">
        <v>2198</v>
      </c>
      <c r="B253" t="s">
        <v>2551</v>
      </c>
      <c r="C253" t="s">
        <v>7210</v>
      </c>
      <c r="D253" t="s">
        <v>6964</v>
      </c>
      <c r="E253" t="s">
        <v>6964</v>
      </c>
      <c r="F253">
        <v>25</v>
      </c>
      <c r="G253">
        <v>7</v>
      </c>
      <c r="H253" t="s">
        <v>7357</v>
      </c>
      <c r="I253" t="s">
        <v>2552</v>
      </c>
      <c r="J253" t="s">
        <v>180</v>
      </c>
      <c r="K253">
        <v>43.825000000000003</v>
      </c>
      <c r="L253">
        <v>43.825000000000003</v>
      </c>
      <c r="M253">
        <v>-121.5326</v>
      </c>
      <c r="N253">
        <v>-121.5326</v>
      </c>
      <c r="O253" t="s">
        <v>179</v>
      </c>
      <c r="R253" t="s">
        <v>2655</v>
      </c>
      <c r="S253" t="s">
        <v>2588</v>
      </c>
      <c r="T253" t="s">
        <v>6930</v>
      </c>
      <c r="V253" t="s">
        <v>180</v>
      </c>
      <c r="W253" t="s">
        <v>180</v>
      </c>
      <c r="X253" t="s">
        <v>180</v>
      </c>
      <c r="Y253" t="s">
        <v>180</v>
      </c>
      <c r="Z253" t="s">
        <v>180</v>
      </c>
      <c r="AB253" t="s">
        <v>180</v>
      </c>
      <c r="AC253" t="s">
        <v>181</v>
      </c>
      <c r="AD253" t="s">
        <v>180</v>
      </c>
      <c r="AE253" t="s">
        <v>180</v>
      </c>
      <c r="AF253" t="s">
        <v>180</v>
      </c>
      <c r="AG253" t="s">
        <v>180</v>
      </c>
      <c r="AH253" t="s">
        <v>2555</v>
      </c>
      <c r="AI253">
        <v>51.2606709828395</v>
      </c>
      <c r="AJ253">
        <v>1.2168609935632599</v>
      </c>
      <c r="AK253" t="s">
        <v>180</v>
      </c>
      <c r="AL253">
        <v>16.964958095378599</v>
      </c>
      <c r="AM253" t="s">
        <v>180</v>
      </c>
      <c r="AP253">
        <v>8.5452978126337396</v>
      </c>
      <c r="AQ253">
        <v>9.4244412143384597</v>
      </c>
      <c r="AR253">
        <v>8.2377248461262091</v>
      </c>
      <c r="AS253">
        <v>0.151651114228572</v>
      </c>
      <c r="AT253" t="s">
        <v>180</v>
      </c>
      <c r="AU253">
        <v>0.71523886148110605</v>
      </c>
      <c r="AV253">
        <v>3.2414802018861701</v>
      </c>
      <c r="AW253">
        <v>0.241675877524413</v>
      </c>
      <c r="AY253" t="s">
        <v>180</v>
      </c>
      <c r="AZ253" t="s">
        <v>180</v>
      </c>
      <c r="BA253">
        <v>100.00000000000003</v>
      </c>
      <c r="BC253" t="s">
        <v>180</v>
      </c>
      <c r="BD253" t="s">
        <v>180</v>
      </c>
      <c r="BE253" t="s">
        <v>180</v>
      </c>
      <c r="BI253" t="s">
        <v>180</v>
      </c>
      <c r="BK253" t="s">
        <v>180</v>
      </c>
      <c r="BL253" t="s">
        <v>180</v>
      </c>
      <c r="BN253" t="s">
        <v>180</v>
      </c>
      <c r="BO253" t="s">
        <v>180</v>
      </c>
      <c r="BP253" t="s">
        <v>180</v>
      </c>
      <c r="BQ253" t="s">
        <v>180</v>
      </c>
      <c r="BR253" t="s">
        <v>180</v>
      </c>
      <c r="BS253" t="s">
        <v>180</v>
      </c>
      <c r="BT253" t="s">
        <v>180</v>
      </c>
      <c r="BU253" t="s">
        <v>180</v>
      </c>
      <c r="BV253" t="s">
        <v>180</v>
      </c>
      <c r="BW253" t="s">
        <v>180</v>
      </c>
      <c r="BX253" t="s">
        <v>180</v>
      </c>
      <c r="BY253" t="s">
        <v>180</v>
      </c>
      <c r="BZ253" t="s">
        <v>180</v>
      </c>
      <c r="CD253" t="s">
        <v>180</v>
      </c>
      <c r="CE253" t="s">
        <v>180</v>
      </c>
      <c r="CG253" t="s">
        <v>180</v>
      </c>
      <c r="CH253" t="s">
        <v>180</v>
      </c>
      <c r="CI253" t="s">
        <v>180</v>
      </c>
      <c r="CJ253" t="s">
        <v>180</v>
      </c>
      <c r="CK253" t="s">
        <v>180</v>
      </c>
      <c r="CM253" t="s">
        <v>180</v>
      </c>
      <c r="CN253" t="s">
        <v>180</v>
      </c>
      <c r="CO253">
        <v>29.467935789144299</v>
      </c>
      <c r="CQ253">
        <v>202.4</v>
      </c>
      <c r="CR253">
        <v>325.60000000000002</v>
      </c>
      <c r="CS253" t="s">
        <v>180</v>
      </c>
      <c r="CT253" t="s">
        <v>180</v>
      </c>
      <c r="CV253">
        <v>145.6</v>
      </c>
      <c r="CW253">
        <v>67.599999999999994</v>
      </c>
      <c r="CX253">
        <v>75.400000000000006</v>
      </c>
      <c r="CY253">
        <v>16.8</v>
      </c>
      <c r="CZ253" t="s">
        <v>180</v>
      </c>
      <c r="DB253" t="s">
        <v>180</v>
      </c>
      <c r="DC253" t="s">
        <v>180</v>
      </c>
      <c r="DD253">
        <v>13.0443096751076</v>
      </c>
      <c r="DE253">
        <v>408.656886145611</v>
      </c>
      <c r="DF253">
        <v>24.109800528889899</v>
      </c>
      <c r="DG253">
        <v>119.83205039278</v>
      </c>
      <c r="DH253">
        <v>9.2674550155636108</v>
      </c>
      <c r="DJ253" t="s">
        <v>180</v>
      </c>
      <c r="DK253" t="s">
        <v>180</v>
      </c>
      <c r="DL253" t="s">
        <v>180</v>
      </c>
      <c r="DM253" t="s">
        <v>180</v>
      </c>
      <c r="DR253" t="s">
        <v>180</v>
      </c>
      <c r="DS253" t="s">
        <v>180</v>
      </c>
      <c r="DT253">
        <v>0.40460451538273201</v>
      </c>
      <c r="DU253">
        <v>207.889567819923</v>
      </c>
      <c r="DV253">
        <v>10.990288419689801</v>
      </c>
      <c r="DW253">
        <v>24.5220838334664</v>
      </c>
      <c r="DX253">
        <v>3.3607534110841399</v>
      </c>
      <c r="DY253">
        <v>14.671654901178099</v>
      </c>
      <c r="DZ253">
        <v>3.81678198503471</v>
      </c>
      <c r="EA253">
        <v>1.2860155844177501</v>
      </c>
      <c r="EB253">
        <v>4.1294873271601196</v>
      </c>
      <c r="EC253">
        <v>0.72126003282211704</v>
      </c>
      <c r="ED253">
        <v>4.4953379470505901</v>
      </c>
      <c r="EE253">
        <v>0.94739435892612001</v>
      </c>
      <c r="EF253">
        <v>2.5504952423159599</v>
      </c>
      <c r="EG253">
        <v>0.37447600788062801</v>
      </c>
      <c r="EH253">
        <v>2.3442998132921802</v>
      </c>
      <c r="EI253">
        <v>0.35666417477968099</v>
      </c>
      <c r="EJ253">
        <v>3.0573771156727299</v>
      </c>
      <c r="EK253">
        <v>0.590825904132942</v>
      </c>
      <c r="EM253" t="s">
        <v>180</v>
      </c>
      <c r="EN253" t="s">
        <v>180</v>
      </c>
      <c r="EO253" t="s">
        <v>180</v>
      </c>
      <c r="EP253" t="s">
        <v>180</v>
      </c>
      <c r="EQ253" t="s">
        <v>180</v>
      </c>
      <c r="ER253" t="s">
        <v>180</v>
      </c>
      <c r="ET253">
        <v>2.57422907074185</v>
      </c>
      <c r="EV253">
        <v>1.4751720997951201</v>
      </c>
      <c r="EW253">
        <v>0.51759283838049497</v>
      </c>
      <c r="EX253">
        <v>0.51295800000000003</v>
      </c>
      <c r="EY253" t="s">
        <v>180</v>
      </c>
      <c r="EZ253" t="s">
        <v>180</v>
      </c>
      <c r="FA253">
        <v>0.70336900000000002</v>
      </c>
      <c r="FB253" t="s">
        <v>180</v>
      </c>
      <c r="FC253">
        <v>18.965499999999999</v>
      </c>
      <c r="FD253" t="s">
        <v>180</v>
      </c>
      <c r="FE253">
        <v>15.5992</v>
      </c>
      <c r="FF253" t="s">
        <v>180</v>
      </c>
      <c r="FG253">
        <v>38.586300000000001</v>
      </c>
      <c r="FH253" t="s">
        <v>180</v>
      </c>
      <c r="FI253" t="s">
        <v>180</v>
      </c>
      <c r="FJ253" t="s">
        <v>180</v>
      </c>
      <c r="FK253" t="s">
        <v>180</v>
      </c>
      <c r="FL253" t="s">
        <v>180</v>
      </c>
      <c r="FM253" t="s">
        <v>180</v>
      </c>
      <c r="FN253" t="s">
        <v>180</v>
      </c>
      <c r="FO253">
        <v>0.28308</v>
      </c>
      <c r="FP253" t="s">
        <v>180</v>
      </c>
      <c r="FQ253" t="s">
        <v>180</v>
      </c>
      <c r="FR253" t="s">
        <v>180</v>
      </c>
      <c r="FS253" t="s">
        <v>180</v>
      </c>
      <c r="FT253" t="s">
        <v>180</v>
      </c>
      <c r="FU253" t="s">
        <v>180</v>
      </c>
      <c r="FV253" t="s">
        <v>2656</v>
      </c>
      <c r="FW253" t="s">
        <v>180</v>
      </c>
      <c r="FX253">
        <f t="shared" si="57"/>
        <v>3.9531867737296826</v>
      </c>
      <c r="FY253">
        <f t="shared" si="58"/>
        <v>51.11635026942043</v>
      </c>
      <c r="FZ253">
        <f t="shared" si="59"/>
        <v>4.688089960752829</v>
      </c>
      <c r="GA253">
        <f t="shared" si="60"/>
        <v>1.6281117130981095</v>
      </c>
      <c r="GB253">
        <f t="shared" si="61"/>
        <v>1.761501367592117</v>
      </c>
      <c r="GC253">
        <f t="shared" si="62"/>
        <v>0.58777367773677713</v>
      </c>
      <c r="GD253">
        <f t="shared" si="63"/>
        <v>16.949824435748951</v>
      </c>
      <c r="GE253">
        <f t="shared" si="64"/>
        <v>27.853496343674006</v>
      </c>
      <c r="GF253">
        <f t="shared" si="65"/>
        <v>18.915751787503194</v>
      </c>
      <c r="GG253">
        <f t="shared" si="66"/>
        <v>22.432217633729724</v>
      </c>
      <c r="GH253">
        <f t="shared" si="67"/>
        <v>0.10497595099274079</v>
      </c>
      <c r="GI253">
        <f t="shared" si="68"/>
        <v>5.585059085922274E-2</v>
      </c>
      <c r="GJ253">
        <f t="shared" si="69"/>
        <v>0.35086946021578164</v>
      </c>
      <c r="GK253">
        <f t="shared" si="70"/>
        <v>140.9256369807942</v>
      </c>
      <c r="GL253">
        <f t="shared" si="71"/>
        <v>1.1859014585161614</v>
      </c>
      <c r="GM253">
        <f t="shared" si="72"/>
        <v>0.15917769196804737</v>
      </c>
      <c r="GN253">
        <f t="shared" si="73"/>
        <v>0.13422505792953127</v>
      </c>
      <c r="GO253">
        <f t="shared" si="74"/>
        <v>2.8794645496603741</v>
      </c>
      <c r="GP253">
        <f t="shared" si="75"/>
        <v>0.97114461273791897</v>
      </c>
      <c r="GQ253">
        <f>(EA253/0.0735)/((DZ253/0.195*(EB253/0.295))^0.5)</f>
        <v>1.0570376597374398</v>
      </c>
      <c r="GR253">
        <v>0.51295800000000003</v>
      </c>
      <c r="GS253">
        <v>0.70336900000000002</v>
      </c>
      <c r="GT253">
        <v>18.965499999999999</v>
      </c>
      <c r="GU253">
        <v>15.5992</v>
      </c>
      <c r="GV253">
        <v>38.586300000000001</v>
      </c>
    </row>
    <row r="254" spans="1:204">
      <c r="A254" t="s">
        <v>2198</v>
      </c>
      <c r="B254" t="s">
        <v>2551</v>
      </c>
      <c r="C254" t="s">
        <v>7210</v>
      </c>
      <c r="D254" t="s">
        <v>6964</v>
      </c>
      <c r="E254" t="s">
        <v>6964</v>
      </c>
      <c r="F254">
        <v>25</v>
      </c>
      <c r="G254">
        <v>7</v>
      </c>
      <c r="H254" t="s">
        <v>7357</v>
      </c>
      <c r="I254" t="s">
        <v>2552</v>
      </c>
      <c r="J254" t="s">
        <v>180</v>
      </c>
      <c r="K254">
        <v>43.835999999999999</v>
      </c>
      <c r="L254">
        <v>43.835999999999999</v>
      </c>
      <c r="M254">
        <v>-121.5744</v>
      </c>
      <c r="N254">
        <v>-121.5744</v>
      </c>
      <c r="O254" t="s">
        <v>179</v>
      </c>
      <c r="R254" t="s">
        <v>2657</v>
      </c>
      <c r="S254" t="s">
        <v>2588</v>
      </c>
      <c r="T254" t="s">
        <v>6930</v>
      </c>
      <c r="V254" t="s">
        <v>180</v>
      </c>
      <c r="W254" t="s">
        <v>180</v>
      </c>
      <c r="X254" t="s">
        <v>180</v>
      </c>
      <c r="Y254" t="s">
        <v>180</v>
      </c>
      <c r="Z254" t="s">
        <v>180</v>
      </c>
      <c r="AB254" t="s">
        <v>180</v>
      </c>
      <c r="AC254" t="s">
        <v>181</v>
      </c>
      <c r="AD254" t="s">
        <v>180</v>
      </c>
      <c r="AE254" t="s">
        <v>180</v>
      </c>
      <c r="AF254" t="s">
        <v>180</v>
      </c>
      <c r="AG254" t="s">
        <v>180</v>
      </c>
      <c r="AH254" t="s">
        <v>2555</v>
      </c>
      <c r="AI254">
        <v>49.449118997928998</v>
      </c>
      <c r="AJ254">
        <v>0.76800403347344504</v>
      </c>
      <c r="AK254" t="s">
        <v>180</v>
      </c>
      <c r="AL254">
        <v>17.625063334401101</v>
      </c>
      <c r="AM254" t="s">
        <v>180</v>
      </c>
      <c r="AP254">
        <v>8.9618538832395096</v>
      </c>
      <c r="AQ254">
        <v>11.464849345083699</v>
      </c>
      <c r="AR254">
        <v>8.6945665186829597</v>
      </c>
      <c r="AS254">
        <v>0.175348482440491</v>
      </c>
      <c r="AT254" t="s">
        <v>180</v>
      </c>
      <c r="AU254">
        <v>0.19261629242283901</v>
      </c>
      <c r="AV254">
        <v>2.59173586328837</v>
      </c>
      <c r="AW254">
        <v>7.6833284924345005E-2</v>
      </c>
      <c r="AY254" t="s">
        <v>180</v>
      </c>
      <c r="AZ254" t="s">
        <v>180</v>
      </c>
      <c r="BA254">
        <v>99.999990035885773</v>
      </c>
      <c r="BC254" t="s">
        <v>180</v>
      </c>
      <c r="BD254" t="s">
        <v>180</v>
      </c>
      <c r="BE254" t="s">
        <v>180</v>
      </c>
      <c r="BI254" t="s">
        <v>180</v>
      </c>
      <c r="BK254" t="s">
        <v>180</v>
      </c>
      <c r="BL254" t="s">
        <v>180</v>
      </c>
      <c r="BN254" t="s">
        <v>180</v>
      </c>
      <c r="BO254" t="s">
        <v>180</v>
      </c>
      <c r="BP254" t="s">
        <v>180</v>
      </c>
      <c r="BQ254" t="s">
        <v>180</v>
      </c>
      <c r="BR254" t="s">
        <v>180</v>
      </c>
      <c r="BS254" t="s">
        <v>180</v>
      </c>
      <c r="BT254" t="s">
        <v>180</v>
      </c>
      <c r="BU254" t="s">
        <v>180</v>
      </c>
      <c r="BV254" t="s">
        <v>180</v>
      </c>
      <c r="BW254" t="s">
        <v>180</v>
      </c>
      <c r="BX254" t="s">
        <v>180</v>
      </c>
      <c r="BY254" t="s">
        <v>180</v>
      </c>
      <c r="BZ254" t="s">
        <v>180</v>
      </c>
      <c r="CD254" t="s">
        <v>180</v>
      </c>
      <c r="CE254" t="s">
        <v>180</v>
      </c>
      <c r="CG254" t="s">
        <v>180</v>
      </c>
      <c r="CH254" t="s">
        <v>180</v>
      </c>
      <c r="CI254" t="s">
        <v>180</v>
      </c>
      <c r="CJ254" t="s">
        <v>180</v>
      </c>
      <c r="CK254" t="s">
        <v>180</v>
      </c>
      <c r="CM254" t="s">
        <v>180</v>
      </c>
      <c r="CN254" t="s">
        <v>180</v>
      </c>
      <c r="CO254">
        <v>46.867992239914301</v>
      </c>
      <c r="CQ254">
        <v>218.1</v>
      </c>
      <c r="CR254">
        <v>242.1</v>
      </c>
      <c r="CS254" t="s">
        <v>180</v>
      </c>
      <c r="CT254" t="s">
        <v>180</v>
      </c>
      <c r="CV254">
        <v>112.3</v>
      </c>
      <c r="CW254">
        <v>110.9</v>
      </c>
      <c r="CX254">
        <v>59.6</v>
      </c>
      <c r="CY254">
        <v>13.7</v>
      </c>
      <c r="CZ254" t="s">
        <v>180</v>
      </c>
      <c r="DB254" t="s">
        <v>180</v>
      </c>
      <c r="DC254" t="s">
        <v>180</v>
      </c>
      <c r="DD254">
        <v>3.4086858415435302</v>
      </c>
      <c r="DE254">
        <v>222.17377893657201</v>
      </c>
      <c r="DF254">
        <v>24.003680236882701</v>
      </c>
      <c r="DG254">
        <v>50.807929455125397</v>
      </c>
      <c r="DH254">
        <v>2.1266632820827098</v>
      </c>
      <c r="DJ254" t="s">
        <v>180</v>
      </c>
      <c r="DK254" t="s">
        <v>180</v>
      </c>
      <c r="DL254" t="s">
        <v>180</v>
      </c>
      <c r="DM254" t="s">
        <v>180</v>
      </c>
      <c r="DR254" t="s">
        <v>180</v>
      </c>
      <c r="DS254" t="s">
        <v>180</v>
      </c>
      <c r="DT254">
        <v>0.120112729099143</v>
      </c>
      <c r="DU254">
        <v>83.870734468145599</v>
      </c>
      <c r="DV254">
        <v>4.0866541800092504</v>
      </c>
      <c r="DW254">
        <v>9.5671901760687295</v>
      </c>
      <c r="DX254">
        <v>1.45662197009368</v>
      </c>
      <c r="DY254">
        <v>7.0844758385365703</v>
      </c>
      <c r="DZ254">
        <v>2.2142306092168602</v>
      </c>
      <c r="EA254">
        <v>0.89296084645399798</v>
      </c>
      <c r="EB254">
        <v>2.9190588332793901</v>
      </c>
      <c r="EC254">
        <v>0.57001865531989404</v>
      </c>
      <c r="ED254">
        <v>4.0052373686319296</v>
      </c>
      <c r="EE254">
        <v>0.93544857003257798</v>
      </c>
      <c r="EF254">
        <v>2.70133776461843</v>
      </c>
      <c r="EG254">
        <v>0.42085312057623703</v>
      </c>
      <c r="EH254">
        <v>2.7432395958465499</v>
      </c>
      <c r="EI254">
        <v>0.445524921309007</v>
      </c>
      <c r="EJ254">
        <v>1.46039280408087</v>
      </c>
      <c r="EK254">
        <v>0.143129136755654</v>
      </c>
      <c r="EM254" t="s">
        <v>2658</v>
      </c>
      <c r="EN254" t="s">
        <v>2659</v>
      </c>
      <c r="EO254" t="s">
        <v>180</v>
      </c>
      <c r="EP254" t="s">
        <v>180</v>
      </c>
      <c r="EQ254" t="s">
        <v>180</v>
      </c>
      <c r="ER254" t="s">
        <v>180</v>
      </c>
      <c r="ET254">
        <v>1.0713751104790099</v>
      </c>
      <c r="EV254">
        <v>0.53535982619268796</v>
      </c>
      <c r="EW254">
        <v>0.169634595976734</v>
      </c>
      <c r="EX254">
        <v>0.51291500000000001</v>
      </c>
      <c r="EY254" t="s">
        <v>180</v>
      </c>
      <c r="EZ254" t="s">
        <v>180</v>
      </c>
      <c r="FA254">
        <v>0.70345400000000002</v>
      </c>
      <c r="FB254" t="s">
        <v>180</v>
      </c>
      <c r="FC254">
        <v>18.9529</v>
      </c>
      <c r="FD254" t="s">
        <v>180</v>
      </c>
      <c r="FE254">
        <v>15.586399999999999</v>
      </c>
      <c r="FF254" t="s">
        <v>180</v>
      </c>
      <c r="FG254">
        <v>38.592199999999998</v>
      </c>
      <c r="FH254" t="s">
        <v>180</v>
      </c>
      <c r="FI254" t="s">
        <v>180</v>
      </c>
      <c r="FJ254" t="s">
        <v>180</v>
      </c>
      <c r="FK254" t="s">
        <v>180</v>
      </c>
      <c r="FL254" t="s">
        <v>2660</v>
      </c>
      <c r="FM254" t="s">
        <v>180</v>
      </c>
      <c r="FN254" t="s">
        <v>2661</v>
      </c>
      <c r="FO254">
        <v>0.28304000000000001</v>
      </c>
      <c r="FP254" t="s">
        <v>180</v>
      </c>
      <c r="FQ254" t="s">
        <v>180</v>
      </c>
      <c r="FR254" t="s">
        <v>180</v>
      </c>
      <c r="FS254" t="s">
        <v>180</v>
      </c>
      <c r="FT254" t="s">
        <v>180</v>
      </c>
      <c r="FU254" t="s">
        <v>180</v>
      </c>
      <c r="FV254" t="s">
        <v>2662</v>
      </c>
      <c r="FW254" t="s">
        <v>180</v>
      </c>
      <c r="FX254">
        <f t="shared" si="57"/>
        <v>0.77523789219965389</v>
      </c>
      <c r="FY254">
        <f t="shared" si="58"/>
        <v>18.521141766855521</v>
      </c>
      <c r="FZ254">
        <f t="shared" si="59"/>
        <v>1.4897182827911646</v>
      </c>
      <c r="GA254">
        <f t="shared" si="60"/>
        <v>0.80715902926210126</v>
      </c>
      <c r="GB254">
        <f t="shared" si="61"/>
        <v>1.0640918269403237</v>
      </c>
      <c r="GC254">
        <f t="shared" si="62"/>
        <v>0.25080114690504296</v>
      </c>
      <c r="GD254">
        <f t="shared" si="63"/>
        <v>9.2558214717088383</v>
      </c>
      <c r="GE254">
        <f t="shared" si="64"/>
        <v>31.360651655841643</v>
      </c>
      <c r="GF254">
        <f t="shared" si="65"/>
        <v>20.523080929729108</v>
      </c>
      <c r="GG254">
        <f t="shared" si="66"/>
        <v>39.437712201439005</v>
      </c>
      <c r="GH254">
        <f t="shared" si="67"/>
        <v>0.11198430163528436</v>
      </c>
      <c r="GI254">
        <f t="shared" si="68"/>
        <v>7.9765610948342225E-2</v>
      </c>
      <c r="GJ254">
        <f t="shared" si="69"/>
        <v>0.31686089930042438</v>
      </c>
      <c r="GK254">
        <f t="shared" si="70"/>
        <v>156.66236120967105</v>
      </c>
      <c r="GL254">
        <f t="shared" si="71"/>
        <v>1.9216272808392396</v>
      </c>
      <c r="GM254">
        <f t="shared" si="72"/>
        <v>0.25173699602712513</v>
      </c>
      <c r="GN254">
        <f t="shared" si="73"/>
        <v>0.13100198906271932</v>
      </c>
      <c r="GO254">
        <f t="shared" si="74"/>
        <v>1.8456316893996141</v>
      </c>
      <c r="GP254">
        <f t="shared" si="75"/>
        <v>0.94379231373813421</v>
      </c>
      <c r="GQ254">
        <f>(EA254/0.0735)/((DZ254/0.195*(EB254/0.295))^0.5)</f>
        <v>1.1461475813427879</v>
      </c>
      <c r="GR254">
        <v>0.51291500000000001</v>
      </c>
      <c r="GS254">
        <v>0.70345400000000002</v>
      </c>
      <c r="GT254">
        <v>18.9529</v>
      </c>
      <c r="GU254">
        <v>15.586399999999999</v>
      </c>
      <c r="GV254">
        <v>38.592199999999998</v>
      </c>
    </row>
    <row r="255" spans="1:204">
      <c r="A255" t="s">
        <v>2198</v>
      </c>
      <c r="B255" t="s">
        <v>2551</v>
      </c>
      <c r="C255" t="s">
        <v>7210</v>
      </c>
      <c r="D255" t="s">
        <v>6964</v>
      </c>
      <c r="E255" t="s">
        <v>6964</v>
      </c>
      <c r="F255">
        <v>25</v>
      </c>
      <c r="G255">
        <v>7</v>
      </c>
      <c r="H255" t="s">
        <v>7357</v>
      </c>
      <c r="I255" t="s">
        <v>2552</v>
      </c>
      <c r="J255" t="s">
        <v>180</v>
      </c>
      <c r="K255">
        <v>43.828200000000002</v>
      </c>
      <c r="L255">
        <v>43.828200000000002</v>
      </c>
      <c r="M255">
        <v>-121.5402</v>
      </c>
      <c r="N255">
        <v>-121.5402</v>
      </c>
      <c r="O255" t="s">
        <v>179</v>
      </c>
      <c r="R255" t="s">
        <v>2663</v>
      </c>
      <c r="S255" t="s">
        <v>2588</v>
      </c>
      <c r="T255" t="s">
        <v>6930</v>
      </c>
      <c r="V255" t="s">
        <v>180</v>
      </c>
      <c r="W255" t="s">
        <v>180</v>
      </c>
      <c r="X255" t="s">
        <v>180</v>
      </c>
      <c r="Y255" t="s">
        <v>180</v>
      </c>
      <c r="Z255" t="s">
        <v>180</v>
      </c>
      <c r="AB255" t="s">
        <v>180</v>
      </c>
      <c r="AC255" t="s">
        <v>181</v>
      </c>
      <c r="AD255" t="s">
        <v>180</v>
      </c>
      <c r="AE255" t="s">
        <v>180</v>
      </c>
      <c r="AF255" t="s">
        <v>180</v>
      </c>
      <c r="AG255" t="s">
        <v>180</v>
      </c>
      <c r="AH255" t="s">
        <v>2555</v>
      </c>
      <c r="AI255">
        <v>49.895774876922701</v>
      </c>
      <c r="AJ255">
        <v>1.2486986805856699</v>
      </c>
      <c r="AK255" t="s">
        <v>180</v>
      </c>
      <c r="AL255">
        <v>17.898074206693401</v>
      </c>
      <c r="AM255" t="s">
        <v>180</v>
      </c>
      <c r="AP255">
        <v>8.1742787541769797</v>
      </c>
      <c r="AQ255">
        <v>10.6760503819861</v>
      </c>
      <c r="AR255">
        <v>8.0739795104966507</v>
      </c>
      <c r="AS255">
        <v>0.148107287707573</v>
      </c>
      <c r="AT255" t="s">
        <v>180</v>
      </c>
      <c r="AU255">
        <v>0.54783953077570602</v>
      </c>
      <c r="AV255">
        <v>3.05386585529169</v>
      </c>
      <c r="AW255">
        <v>0.283320951202714</v>
      </c>
      <c r="AY255" t="s">
        <v>180</v>
      </c>
      <c r="AZ255" t="s">
        <v>180</v>
      </c>
      <c r="BA255">
        <v>99.99999003583919</v>
      </c>
      <c r="BC255" t="s">
        <v>180</v>
      </c>
      <c r="BD255" t="s">
        <v>180</v>
      </c>
      <c r="BE255" t="s">
        <v>180</v>
      </c>
      <c r="BI255" t="s">
        <v>180</v>
      </c>
      <c r="BK255" t="s">
        <v>180</v>
      </c>
      <c r="BL255" t="s">
        <v>180</v>
      </c>
      <c r="BN255" t="s">
        <v>180</v>
      </c>
      <c r="BO255" t="s">
        <v>180</v>
      </c>
      <c r="BP255" t="s">
        <v>180</v>
      </c>
      <c r="BQ255" t="s">
        <v>180</v>
      </c>
      <c r="BR255" t="s">
        <v>180</v>
      </c>
      <c r="BS255" t="s">
        <v>180</v>
      </c>
      <c r="BT255" t="s">
        <v>180</v>
      </c>
      <c r="BU255" t="s">
        <v>180</v>
      </c>
      <c r="BV255" t="s">
        <v>180</v>
      </c>
      <c r="BW255" t="s">
        <v>180</v>
      </c>
      <c r="BX255" t="s">
        <v>180</v>
      </c>
      <c r="BY255" t="s">
        <v>180</v>
      </c>
      <c r="BZ255" t="s">
        <v>180</v>
      </c>
      <c r="CD255" t="s">
        <v>180</v>
      </c>
      <c r="CE255" t="s">
        <v>180</v>
      </c>
      <c r="CG255" t="s">
        <v>180</v>
      </c>
      <c r="CH255" t="s">
        <v>180</v>
      </c>
      <c r="CI255" t="s">
        <v>180</v>
      </c>
      <c r="CJ255" t="s">
        <v>180</v>
      </c>
      <c r="CK255" t="s">
        <v>180</v>
      </c>
      <c r="CM255" t="s">
        <v>180</v>
      </c>
      <c r="CN255" t="s">
        <v>180</v>
      </c>
      <c r="CO255">
        <v>26.151938347990502</v>
      </c>
      <c r="CQ255">
        <v>196.1</v>
      </c>
      <c r="CR255">
        <v>207.9</v>
      </c>
      <c r="CS255" t="s">
        <v>180</v>
      </c>
      <c r="CT255" t="s">
        <v>180</v>
      </c>
      <c r="CV255">
        <v>123.96422642917101</v>
      </c>
      <c r="CW255">
        <v>69.3</v>
      </c>
      <c r="CX255">
        <v>71.099999999999994</v>
      </c>
      <c r="CY255">
        <v>16.2</v>
      </c>
      <c r="CZ255" t="s">
        <v>180</v>
      </c>
      <c r="DB255" t="s">
        <v>180</v>
      </c>
      <c r="DC255" t="s">
        <v>180</v>
      </c>
      <c r="DD255">
        <v>6.8171680304952904</v>
      </c>
      <c r="DE255">
        <v>485.71810798136801</v>
      </c>
      <c r="DF255">
        <v>21.9225357017508</v>
      </c>
      <c r="DG255">
        <v>116.510370311082</v>
      </c>
      <c r="DH255">
        <v>8.3933922827355296</v>
      </c>
      <c r="DJ255" t="s">
        <v>180</v>
      </c>
      <c r="DK255" t="s">
        <v>180</v>
      </c>
      <c r="DL255" t="s">
        <v>180</v>
      </c>
      <c r="DM255" t="s">
        <v>180</v>
      </c>
      <c r="DR255" t="s">
        <v>180</v>
      </c>
      <c r="DS255" t="s">
        <v>180</v>
      </c>
      <c r="DT255">
        <v>0.191948996170868</v>
      </c>
      <c r="DU255">
        <v>205.29017445787801</v>
      </c>
      <c r="DV255">
        <v>11.1258919463515</v>
      </c>
      <c r="DW255">
        <v>25.174543099270799</v>
      </c>
      <c r="DX255">
        <v>3.5233454610965902</v>
      </c>
      <c r="DY255">
        <v>15.4562956804332</v>
      </c>
      <c r="DZ255">
        <v>3.8831704721300699</v>
      </c>
      <c r="EA255">
        <v>1.41982827603174</v>
      </c>
      <c r="EB255">
        <v>4.1085475408823102</v>
      </c>
      <c r="EC255">
        <v>0.70105950403686201</v>
      </c>
      <c r="ED255">
        <v>4.2675660481806696</v>
      </c>
      <c r="EE255">
        <v>0.89110258321053504</v>
      </c>
      <c r="EF255">
        <v>2.3323032245727502</v>
      </c>
      <c r="EG255">
        <v>0.33242459457558599</v>
      </c>
      <c r="EH255">
        <v>2.0810471805478801</v>
      </c>
      <c r="EI255">
        <v>0.31622008324719902</v>
      </c>
      <c r="EJ255">
        <v>2.72832848180719</v>
      </c>
      <c r="EK255">
        <v>0.54543119920022898</v>
      </c>
      <c r="EM255" t="s">
        <v>180</v>
      </c>
      <c r="EN255" t="s">
        <v>180</v>
      </c>
      <c r="EO255" t="s">
        <v>180</v>
      </c>
      <c r="EP255" t="s">
        <v>180</v>
      </c>
      <c r="EQ255" t="s">
        <v>180</v>
      </c>
      <c r="ER255" t="s">
        <v>180</v>
      </c>
      <c r="ET255">
        <v>2.1623811518568998</v>
      </c>
      <c r="EV255">
        <v>1.0080808316227701</v>
      </c>
      <c r="EW255">
        <v>0.33645116366220401</v>
      </c>
      <c r="EX255">
        <v>0.51295400000000002</v>
      </c>
      <c r="EY255" t="s">
        <v>180</v>
      </c>
      <c r="EZ255" t="s">
        <v>180</v>
      </c>
      <c r="FA255">
        <v>0.70337499999999997</v>
      </c>
      <c r="FB255" t="s">
        <v>180</v>
      </c>
      <c r="FC255">
        <v>18.989999999999998</v>
      </c>
      <c r="FD255" t="s">
        <v>180</v>
      </c>
      <c r="FE255">
        <v>15.6104</v>
      </c>
      <c r="FF255" t="s">
        <v>180</v>
      </c>
      <c r="FG255">
        <v>38.620600000000003</v>
      </c>
      <c r="FH255" t="s">
        <v>180</v>
      </c>
      <c r="FI255" t="s">
        <v>180</v>
      </c>
      <c r="FJ255" t="s">
        <v>180</v>
      </c>
      <c r="FK255" t="s">
        <v>180</v>
      </c>
      <c r="FL255" t="s">
        <v>180</v>
      </c>
      <c r="FM255" t="s">
        <v>180</v>
      </c>
      <c r="FN255" t="s">
        <v>180</v>
      </c>
      <c r="FO255">
        <v>0.28308499999999998</v>
      </c>
      <c r="FP255" t="s">
        <v>180</v>
      </c>
      <c r="FQ255" t="s">
        <v>180</v>
      </c>
      <c r="FR255" t="s">
        <v>180</v>
      </c>
      <c r="FS255" t="s">
        <v>180</v>
      </c>
      <c r="FT255" t="s">
        <v>180</v>
      </c>
      <c r="FU255" t="s">
        <v>180</v>
      </c>
      <c r="FV255" t="s">
        <v>2664</v>
      </c>
      <c r="FW255" t="s">
        <v>180</v>
      </c>
      <c r="FX255">
        <f t="shared" si="57"/>
        <v>4.0332542006691989</v>
      </c>
      <c r="FY255">
        <f t="shared" si="58"/>
        <v>55.986414628239309</v>
      </c>
      <c r="FZ255">
        <f t="shared" si="59"/>
        <v>5.3462949088075797</v>
      </c>
      <c r="GA255">
        <f t="shared" si="60"/>
        <v>1.8659694544300252</v>
      </c>
      <c r="GB255">
        <f t="shared" si="61"/>
        <v>1.9742692906177395</v>
      </c>
      <c r="GC255">
        <f t="shared" si="62"/>
        <v>0.43872836521197894</v>
      </c>
      <c r="GD255">
        <f t="shared" si="63"/>
        <v>22.156109794478613</v>
      </c>
      <c r="GE255">
        <f t="shared" si="64"/>
        <v>31.425259843874478</v>
      </c>
      <c r="GF255">
        <f t="shared" si="65"/>
        <v>18.451570035712827</v>
      </c>
      <c r="GG255">
        <f t="shared" si="66"/>
        <v>24.458546382985322</v>
      </c>
      <c r="GH255">
        <f t="shared" si="67"/>
        <v>8.5895547074279766E-2</v>
      </c>
      <c r="GI255">
        <f t="shared" si="68"/>
        <v>4.0085242334527184E-2</v>
      </c>
      <c r="GJ255">
        <f t="shared" si="69"/>
        <v>0.33375415255203073</v>
      </c>
      <c r="GK255">
        <f t="shared" si="70"/>
        <v>203.64455708121116</v>
      </c>
      <c r="GL255">
        <f t="shared" si="71"/>
        <v>1.3255536702647011</v>
      </c>
      <c r="GM255">
        <f t="shared" si="72"/>
        <v>0.12010410066217252</v>
      </c>
      <c r="GN255">
        <f t="shared" si="73"/>
        <v>9.0606742945526161E-2</v>
      </c>
      <c r="GO255">
        <f t="shared" si="74"/>
        <v>2.8651567131042062</v>
      </c>
      <c r="GP255">
        <f t="shared" si="75"/>
        <v>0.9677562081357427</v>
      </c>
      <c r="GQ255">
        <f>(EA255/0.0735)/((DZ255/0.195*(EB255/0.295))^0.5)</f>
        <v>1.1599503730478895</v>
      </c>
      <c r="GR255">
        <v>0.51295400000000002</v>
      </c>
      <c r="GS255">
        <v>0.70337499999999997</v>
      </c>
      <c r="GT255">
        <v>18.989999999999998</v>
      </c>
      <c r="GU255">
        <v>15.6104</v>
      </c>
      <c r="GV255">
        <v>38.620600000000003</v>
      </c>
    </row>
    <row r="256" spans="1:204">
      <c r="A256" t="s">
        <v>2198</v>
      </c>
      <c r="B256" t="s">
        <v>2391</v>
      </c>
      <c r="C256" t="s">
        <v>7210</v>
      </c>
      <c r="D256" t="s">
        <v>6963</v>
      </c>
      <c r="E256" t="s">
        <v>6963</v>
      </c>
      <c r="F256">
        <v>26</v>
      </c>
      <c r="G256">
        <v>7</v>
      </c>
      <c r="H256" t="s">
        <v>7357</v>
      </c>
      <c r="I256" t="s">
        <v>2392</v>
      </c>
      <c r="J256" t="s">
        <v>2393</v>
      </c>
      <c r="K256">
        <v>42.83</v>
      </c>
      <c r="L256">
        <v>43</v>
      </c>
      <c r="M256">
        <v>-121.92</v>
      </c>
      <c r="N256">
        <v>-122.08</v>
      </c>
      <c r="O256" t="s">
        <v>179</v>
      </c>
      <c r="R256" t="s">
        <v>2394</v>
      </c>
      <c r="S256" t="s">
        <v>2395</v>
      </c>
      <c r="T256" t="s">
        <v>604</v>
      </c>
      <c r="V256" t="s">
        <v>180</v>
      </c>
      <c r="W256" t="s">
        <v>180</v>
      </c>
      <c r="X256" t="s">
        <v>180</v>
      </c>
      <c r="Y256" t="s">
        <v>180</v>
      </c>
      <c r="Z256" t="s">
        <v>180</v>
      </c>
      <c r="AB256" t="s">
        <v>180</v>
      </c>
      <c r="AC256" t="s">
        <v>181</v>
      </c>
      <c r="AD256" t="s">
        <v>180</v>
      </c>
      <c r="AE256" t="s">
        <v>180</v>
      </c>
      <c r="AF256" t="s">
        <v>180</v>
      </c>
      <c r="AG256" t="s">
        <v>180</v>
      </c>
      <c r="AH256" t="s">
        <v>2396</v>
      </c>
      <c r="AI256">
        <v>52</v>
      </c>
      <c r="AJ256">
        <v>1.24</v>
      </c>
      <c r="AK256" t="s">
        <v>180</v>
      </c>
      <c r="AL256">
        <v>18.5</v>
      </c>
      <c r="AM256" t="s">
        <v>180</v>
      </c>
      <c r="AN256">
        <v>2.86</v>
      </c>
      <c r="AO256">
        <v>6</v>
      </c>
      <c r="AQ256">
        <v>8.4600000000000009</v>
      </c>
      <c r="AR256">
        <v>6.3</v>
      </c>
      <c r="AS256">
        <v>0.14000000000000001</v>
      </c>
      <c r="AT256" t="s">
        <v>180</v>
      </c>
      <c r="AU256">
        <v>0.56999999999999995</v>
      </c>
      <c r="AV256">
        <v>3.7</v>
      </c>
      <c r="AW256">
        <v>0.24</v>
      </c>
      <c r="AY256" t="s">
        <v>180</v>
      </c>
      <c r="AZ256" t="s">
        <v>180</v>
      </c>
      <c r="BA256">
        <v>99.723428000000013</v>
      </c>
      <c r="BC256" t="s">
        <v>180</v>
      </c>
      <c r="BD256" t="s">
        <v>180</v>
      </c>
      <c r="BE256" t="s">
        <v>180</v>
      </c>
      <c r="BI256" t="s">
        <v>180</v>
      </c>
      <c r="BK256" t="s">
        <v>180</v>
      </c>
      <c r="BL256" t="s">
        <v>180</v>
      </c>
      <c r="BM256">
        <v>0.79</v>
      </c>
      <c r="BN256" t="s">
        <v>180</v>
      </c>
      <c r="BO256" t="s">
        <v>180</v>
      </c>
      <c r="BP256" t="s">
        <v>180</v>
      </c>
      <c r="BQ256" t="s">
        <v>180</v>
      </c>
      <c r="BR256" t="s">
        <v>180</v>
      </c>
      <c r="BS256" t="s">
        <v>180</v>
      </c>
      <c r="BT256" t="s">
        <v>180</v>
      </c>
      <c r="BU256" t="s">
        <v>180</v>
      </c>
      <c r="BV256" t="s">
        <v>180</v>
      </c>
      <c r="BW256" t="s">
        <v>180</v>
      </c>
      <c r="BX256" t="s">
        <v>180</v>
      </c>
      <c r="BY256" t="s">
        <v>180</v>
      </c>
      <c r="BZ256" t="s">
        <v>180</v>
      </c>
      <c r="CD256" t="s">
        <v>180</v>
      </c>
      <c r="CE256" t="s">
        <v>180</v>
      </c>
      <c r="CG256" t="s">
        <v>180</v>
      </c>
      <c r="CH256" t="s">
        <v>180</v>
      </c>
      <c r="CI256" t="s">
        <v>180</v>
      </c>
      <c r="CJ256" t="s">
        <v>180</v>
      </c>
      <c r="CK256" t="s">
        <v>180</v>
      </c>
      <c r="CM256" t="s">
        <v>180</v>
      </c>
      <c r="CN256" t="s">
        <v>180</v>
      </c>
      <c r="CO256">
        <v>23.4</v>
      </c>
      <c r="CR256">
        <v>147</v>
      </c>
      <c r="CS256" t="s">
        <v>180</v>
      </c>
      <c r="CT256" t="s">
        <v>180</v>
      </c>
      <c r="CU256">
        <v>36</v>
      </c>
      <c r="CV256">
        <v>113</v>
      </c>
      <c r="CX256">
        <v>85</v>
      </c>
      <c r="CZ256" t="s">
        <v>180</v>
      </c>
      <c r="DB256" t="s">
        <v>180</v>
      </c>
      <c r="DC256" t="s">
        <v>180</v>
      </c>
      <c r="DD256">
        <v>7</v>
      </c>
      <c r="DE256">
        <v>495</v>
      </c>
      <c r="DF256">
        <v>22</v>
      </c>
      <c r="DG256">
        <v>119</v>
      </c>
      <c r="DH256">
        <v>3.5</v>
      </c>
      <c r="DJ256" t="s">
        <v>180</v>
      </c>
      <c r="DK256" t="s">
        <v>180</v>
      </c>
      <c r="DL256" t="s">
        <v>180</v>
      </c>
      <c r="DM256" t="s">
        <v>180</v>
      </c>
      <c r="DR256" t="s">
        <v>180</v>
      </c>
      <c r="DS256" t="s">
        <v>180</v>
      </c>
      <c r="DU256">
        <v>274</v>
      </c>
      <c r="DV256">
        <v>9.8000000000000007</v>
      </c>
      <c r="DW256">
        <v>20</v>
      </c>
      <c r="DY256">
        <v>17</v>
      </c>
      <c r="DZ256">
        <v>4.0999999999999996</v>
      </c>
      <c r="EA256">
        <v>1.18</v>
      </c>
      <c r="EC256">
        <v>0.66</v>
      </c>
      <c r="EH256">
        <v>2.4</v>
      </c>
      <c r="EI256">
        <v>0.4</v>
      </c>
      <c r="EJ256">
        <v>2.6</v>
      </c>
      <c r="EK256">
        <v>0.24</v>
      </c>
      <c r="EM256" t="s">
        <v>180</v>
      </c>
      <c r="EN256" t="s">
        <v>180</v>
      </c>
      <c r="EO256" t="s">
        <v>180</v>
      </c>
      <c r="EP256" t="s">
        <v>180</v>
      </c>
      <c r="EQ256" t="s">
        <v>180</v>
      </c>
      <c r="ER256" t="s">
        <v>180</v>
      </c>
      <c r="EV256">
        <v>0.8</v>
      </c>
      <c r="EW256">
        <v>0.4</v>
      </c>
      <c r="EY256" t="s">
        <v>180</v>
      </c>
      <c r="EZ256" t="s">
        <v>180</v>
      </c>
      <c r="FB256" t="s">
        <v>180</v>
      </c>
      <c r="FD256" t="s">
        <v>180</v>
      </c>
      <c r="FF256" t="s">
        <v>180</v>
      </c>
      <c r="FH256" t="s">
        <v>180</v>
      </c>
      <c r="FI256" t="s">
        <v>180</v>
      </c>
      <c r="FJ256" t="s">
        <v>180</v>
      </c>
      <c r="FK256" t="s">
        <v>180</v>
      </c>
      <c r="FL256" t="s">
        <v>180</v>
      </c>
      <c r="FM256" t="s">
        <v>180</v>
      </c>
      <c r="FN256" t="s">
        <v>180</v>
      </c>
      <c r="FP256" t="s">
        <v>180</v>
      </c>
      <c r="FQ256" t="s">
        <v>180</v>
      </c>
      <c r="FR256" t="s">
        <v>180</v>
      </c>
      <c r="FS256" t="s">
        <v>180</v>
      </c>
      <c r="FT256" t="s">
        <v>180</v>
      </c>
      <c r="FU256" t="s">
        <v>180</v>
      </c>
      <c r="FV256" t="s">
        <v>2397</v>
      </c>
      <c r="FW256" t="s">
        <v>180</v>
      </c>
      <c r="FX256">
        <f t="shared" si="57"/>
        <v>1.4583333333333335</v>
      </c>
      <c r="FY256">
        <f t="shared" si="58"/>
        <v>49.583333333333336</v>
      </c>
      <c r="FZ256">
        <f t="shared" si="59"/>
        <v>4.0833333333333339</v>
      </c>
      <c r="GA256">
        <f t="shared" si="60"/>
        <v>1.7083333333333333</v>
      </c>
      <c r="GC256">
        <f t="shared" si="62"/>
        <v>0.45967741935483869</v>
      </c>
      <c r="GD256">
        <f t="shared" si="63"/>
        <v>22.5</v>
      </c>
      <c r="GE256">
        <f t="shared" si="64"/>
        <v>29.117647058823529</v>
      </c>
      <c r="GF256">
        <f t="shared" si="65"/>
        <v>27.959183673469386</v>
      </c>
      <c r="GG256">
        <f t="shared" si="66"/>
        <v>78.285714285714292</v>
      </c>
      <c r="GI256">
        <f t="shared" si="68"/>
        <v>0.1142857142857143</v>
      </c>
      <c r="GJ256">
        <f t="shared" si="69"/>
        <v>0.5</v>
      </c>
      <c r="GK256">
        <f t="shared" si="70"/>
        <v>342.5</v>
      </c>
      <c r="GL256">
        <f t="shared" si="71"/>
        <v>2.8000000000000003</v>
      </c>
      <c r="GM256">
        <f t="shared" si="72"/>
        <v>0.22857142857142859</v>
      </c>
      <c r="GN256">
        <f t="shared" si="73"/>
        <v>8.1632653061224483E-2</v>
      </c>
      <c r="GO256">
        <f t="shared" si="74"/>
        <v>2.3902439024390247</v>
      </c>
      <c r="GQ256" t="e">
        <f>(EA256/0.0735)/((DZ256/0.195*(EB256/0.295))^0.5)</f>
        <v>#DIV/0!</v>
      </c>
    </row>
    <row r="257" spans="1:204">
      <c r="A257" t="s">
        <v>2198</v>
      </c>
      <c r="B257" t="s">
        <v>2391</v>
      </c>
      <c r="C257" t="s">
        <v>7210</v>
      </c>
      <c r="D257" t="s">
        <v>6963</v>
      </c>
      <c r="E257" t="s">
        <v>6963</v>
      </c>
      <c r="F257">
        <v>26</v>
      </c>
      <c r="G257">
        <v>7</v>
      </c>
      <c r="H257" t="s">
        <v>7357</v>
      </c>
      <c r="I257" t="s">
        <v>2392</v>
      </c>
      <c r="J257" t="s">
        <v>2393</v>
      </c>
      <c r="K257">
        <v>42.83</v>
      </c>
      <c r="L257">
        <v>43</v>
      </c>
      <c r="M257">
        <v>-121.92</v>
      </c>
      <c r="N257">
        <v>-122.08</v>
      </c>
      <c r="O257" t="s">
        <v>179</v>
      </c>
      <c r="R257" t="s">
        <v>2398</v>
      </c>
      <c r="S257" t="s">
        <v>2395</v>
      </c>
      <c r="T257" t="s">
        <v>604</v>
      </c>
      <c r="V257" t="s">
        <v>180</v>
      </c>
      <c r="W257" t="s">
        <v>180</v>
      </c>
      <c r="X257" t="s">
        <v>180</v>
      </c>
      <c r="Y257" t="s">
        <v>180</v>
      </c>
      <c r="Z257" t="s">
        <v>180</v>
      </c>
      <c r="AB257" t="s">
        <v>180</v>
      </c>
      <c r="AC257" t="s">
        <v>181</v>
      </c>
      <c r="AD257" t="s">
        <v>180</v>
      </c>
      <c r="AE257" t="s">
        <v>180</v>
      </c>
      <c r="AF257" t="s">
        <v>180</v>
      </c>
      <c r="AG257" t="s">
        <v>180</v>
      </c>
      <c r="AH257" t="s">
        <v>2396</v>
      </c>
      <c r="AI257">
        <v>52.4</v>
      </c>
      <c r="AJ257">
        <v>1.07</v>
      </c>
      <c r="AK257" t="s">
        <v>180</v>
      </c>
      <c r="AL257">
        <v>18</v>
      </c>
      <c r="AM257" t="s">
        <v>180</v>
      </c>
      <c r="AN257">
        <v>2.68</v>
      </c>
      <c r="AO257">
        <v>5.64</v>
      </c>
      <c r="AQ257">
        <v>8.58</v>
      </c>
      <c r="AR257">
        <v>6.85</v>
      </c>
      <c r="AS257">
        <v>0.13</v>
      </c>
      <c r="AT257" t="s">
        <v>180</v>
      </c>
      <c r="AU257">
        <v>0.56000000000000005</v>
      </c>
      <c r="AV257">
        <v>3.9</v>
      </c>
      <c r="AW257">
        <v>0.2</v>
      </c>
      <c r="AY257" t="s">
        <v>180</v>
      </c>
      <c r="AZ257" t="s">
        <v>180</v>
      </c>
      <c r="BA257">
        <v>99.741463999999993</v>
      </c>
      <c r="BC257" t="s">
        <v>180</v>
      </c>
      <c r="BD257" t="s">
        <v>180</v>
      </c>
      <c r="BE257" t="s">
        <v>180</v>
      </c>
      <c r="BI257" t="s">
        <v>180</v>
      </c>
      <c r="BK257" t="s">
        <v>180</v>
      </c>
      <c r="BL257" t="s">
        <v>180</v>
      </c>
      <c r="BM257">
        <v>0</v>
      </c>
      <c r="BN257" t="s">
        <v>180</v>
      </c>
      <c r="BO257" t="s">
        <v>180</v>
      </c>
      <c r="BP257" t="s">
        <v>180</v>
      </c>
      <c r="BQ257" t="s">
        <v>180</v>
      </c>
      <c r="BR257" t="s">
        <v>180</v>
      </c>
      <c r="BS257" t="s">
        <v>180</v>
      </c>
      <c r="BT257" t="s">
        <v>180</v>
      </c>
      <c r="BU257" t="s">
        <v>180</v>
      </c>
      <c r="BV257" t="s">
        <v>180</v>
      </c>
      <c r="BW257" t="s">
        <v>180</v>
      </c>
      <c r="BX257" t="s">
        <v>180</v>
      </c>
      <c r="BY257" t="s">
        <v>180</v>
      </c>
      <c r="BZ257" t="s">
        <v>180</v>
      </c>
      <c r="CD257" t="s">
        <v>180</v>
      </c>
      <c r="CE257" t="s">
        <v>180</v>
      </c>
      <c r="CG257" t="s">
        <v>180</v>
      </c>
      <c r="CH257" t="s">
        <v>180</v>
      </c>
      <c r="CI257" t="s">
        <v>180</v>
      </c>
      <c r="CJ257" t="s">
        <v>180</v>
      </c>
      <c r="CK257" t="s">
        <v>180</v>
      </c>
      <c r="CM257" t="s">
        <v>180</v>
      </c>
      <c r="CN257" t="s">
        <v>180</v>
      </c>
      <c r="CO257">
        <v>22.1</v>
      </c>
      <c r="CQ257">
        <v>200</v>
      </c>
      <c r="CR257">
        <v>145</v>
      </c>
      <c r="CS257" t="s">
        <v>180</v>
      </c>
      <c r="CT257" t="s">
        <v>180</v>
      </c>
      <c r="CU257">
        <v>35.4</v>
      </c>
      <c r="CV257">
        <v>127</v>
      </c>
      <c r="CW257">
        <v>57</v>
      </c>
      <c r="CX257">
        <v>72</v>
      </c>
      <c r="CY257">
        <v>21</v>
      </c>
      <c r="CZ257" t="s">
        <v>180</v>
      </c>
      <c r="DB257" t="s">
        <v>180</v>
      </c>
      <c r="DC257" t="s">
        <v>180</v>
      </c>
      <c r="DD257">
        <v>7</v>
      </c>
      <c r="DE257">
        <v>650</v>
      </c>
      <c r="DF257">
        <v>18</v>
      </c>
      <c r="DG257">
        <v>102</v>
      </c>
      <c r="DH257">
        <v>2.4</v>
      </c>
      <c r="DJ257" t="s">
        <v>180</v>
      </c>
      <c r="DK257" t="s">
        <v>180</v>
      </c>
      <c r="DL257" t="s">
        <v>180</v>
      </c>
      <c r="DM257" t="s">
        <v>180</v>
      </c>
      <c r="DR257" t="s">
        <v>180</v>
      </c>
      <c r="DS257" t="s">
        <v>180</v>
      </c>
      <c r="DT257">
        <v>0.3</v>
      </c>
      <c r="DU257">
        <v>196</v>
      </c>
      <c r="DV257">
        <v>8.3000000000000007</v>
      </c>
      <c r="DW257">
        <v>18</v>
      </c>
      <c r="DY257">
        <v>12</v>
      </c>
      <c r="DZ257">
        <v>3.3</v>
      </c>
      <c r="EA257">
        <v>1.07</v>
      </c>
      <c r="EC257">
        <v>0.54</v>
      </c>
      <c r="EH257">
        <v>2</v>
      </c>
      <c r="EI257">
        <v>0.26</v>
      </c>
      <c r="EJ257">
        <v>2.2000000000000002</v>
      </c>
      <c r="EK257">
        <v>0.17</v>
      </c>
      <c r="EM257" t="s">
        <v>180</v>
      </c>
      <c r="EN257" t="s">
        <v>180</v>
      </c>
      <c r="EO257" t="s">
        <v>180</v>
      </c>
      <c r="EP257" t="s">
        <v>180</v>
      </c>
      <c r="EQ257" t="s">
        <v>180</v>
      </c>
      <c r="ER257" t="s">
        <v>180</v>
      </c>
      <c r="EV257">
        <v>0.8</v>
      </c>
      <c r="EY257" t="s">
        <v>180</v>
      </c>
      <c r="EZ257" t="s">
        <v>180</v>
      </c>
      <c r="FB257" t="s">
        <v>180</v>
      </c>
      <c r="FD257" t="s">
        <v>180</v>
      </c>
      <c r="FF257" t="s">
        <v>180</v>
      </c>
      <c r="FH257" t="s">
        <v>180</v>
      </c>
      <c r="FI257" t="s">
        <v>180</v>
      </c>
      <c r="FJ257" t="s">
        <v>180</v>
      </c>
      <c r="FK257" t="s">
        <v>180</v>
      </c>
      <c r="FL257" t="s">
        <v>180</v>
      </c>
      <c r="FM257" t="s">
        <v>180</v>
      </c>
      <c r="FN257" t="s">
        <v>180</v>
      </c>
      <c r="FP257" t="s">
        <v>180</v>
      </c>
      <c r="FQ257" t="s">
        <v>180</v>
      </c>
      <c r="FR257" t="s">
        <v>180</v>
      </c>
      <c r="FS257" t="s">
        <v>180</v>
      </c>
      <c r="FT257" t="s">
        <v>180</v>
      </c>
      <c r="FU257" t="s">
        <v>180</v>
      </c>
      <c r="FV257" t="s">
        <v>2399</v>
      </c>
      <c r="FW257" t="s">
        <v>180</v>
      </c>
      <c r="FX257">
        <f t="shared" si="57"/>
        <v>1.2</v>
      </c>
      <c r="FY257">
        <f t="shared" si="58"/>
        <v>51</v>
      </c>
      <c r="FZ257">
        <f t="shared" si="59"/>
        <v>4.1500000000000004</v>
      </c>
      <c r="GA257">
        <f t="shared" si="60"/>
        <v>1.65</v>
      </c>
      <c r="GC257">
        <f t="shared" si="62"/>
        <v>0.52336448598130847</v>
      </c>
      <c r="GD257">
        <f t="shared" si="63"/>
        <v>36.111111111111114</v>
      </c>
      <c r="GE257">
        <f t="shared" si="64"/>
        <v>54.166666666666664</v>
      </c>
      <c r="GF257">
        <f t="shared" si="65"/>
        <v>23.6144578313253</v>
      </c>
      <c r="GG257">
        <f t="shared" si="66"/>
        <v>81.666666666666671</v>
      </c>
      <c r="GK257">
        <f t="shared" si="70"/>
        <v>245</v>
      </c>
      <c r="GL257">
        <f t="shared" si="71"/>
        <v>3.4583333333333339</v>
      </c>
      <c r="GM257">
        <f t="shared" si="72"/>
        <v>0.33333333333333337</v>
      </c>
      <c r="GN257">
        <f t="shared" si="73"/>
        <v>9.638554216867469E-2</v>
      </c>
      <c r="GO257">
        <f t="shared" si="74"/>
        <v>2.5151515151515156</v>
      </c>
      <c r="GQ257" t="e">
        <f>(EA257/0.0735)/((DZ257/0.195*(EB257/0.295))^0.5)</f>
        <v>#DIV/0!</v>
      </c>
    </row>
    <row r="258" spans="1:204">
      <c r="A258" t="s">
        <v>2198</v>
      </c>
      <c r="B258" t="s">
        <v>2391</v>
      </c>
      <c r="C258" t="s">
        <v>7210</v>
      </c>
      <c r="D258" t="s">
        <v>6963</v>
      </c>
      <c r="E258" t="s">
        <v>6963</v>
      </c>
      <c r="F258">
        <v>26</v>
      </c>
      <c r="G258">
        <v>7</v>
      </c>
      <c r="H258" t="s">
        <v>7357</v>
      </c>
      <c r="I258" t="s">
        <v>2392</v>
      </c>
      <c r="J258" t="s">
        <v>2393</v>
      </c>
      <c r="K258">
        <v>42.83</v>
      </c>
      <c r="L258">
        <v>43</v>
      </c>
      <c r="M258">
        <v>-121.92</v>
      </c>
      <c r="N258">
        <v>-122.08</v>
      </c>
      <c r="O258" t="s">
        <v>179</v>
      </c>
      <c r="R258" t="s">
        <v>2400</v>
      </c>
      <c r="S258" t="s">
        <v>2395</v>
      </c>
      <c r="T258" t="s">
        <v>604</v>
      </c>
      <c r="V258" t="s">
        <v>180</v>
      </c>
      <c r="W258" t="s">
        <v>180</v>
      </c>
      <c r="X258" t="s">
        <v>180</v>
      </c>
      <c r="Y258" t="s">
        <v>180</v>
      </c>
      <c r="Z258" t="s">
        <v>180</v>
      </c>
      <c r="AB258" t="s">
        <v>180</v>
      </c>
      <c r="AC258" t="s">
        <v>181</v>
      </c>
      <c r="AD258" t="s">
        <v>180</v>
      </c>
      <c r="AE258" t="s">
        <v>180</v>
      </c>
      <c r="AF258" t="s">
        <v>180</v>
      </c>
      <c r="AG258" t="s">
        <v>180</v>
      </c>
      <c r="AH258" t="s">
        <v>2396</v>
      </c>
      <c r="AI258">
        <v>52.7</v>
      </c>
      <c r="AJ258">
        <v>1.19</v>
      </c>
      <c r="AK258" t="s">
        <v>180</v>
      </c>
      <c r="AL258">
        <v>17</v>
      </c>
      <c r="AM258" t="s">
        <v>180</v>
      </c>
      <c r="AN258">
        <v>2.48</v>
      </c>
      <c r="AO258">
        <v>5.21</v>
      </c>
      <c r="AQ258">
        <v>9.52</v>
      </c>
      <c r="AR258">
        <v>6.86</v>
      </c>
      <c r="AS258">
        <v>0.12</v>
      </c>
      <c r="AT258" t="s">
        <v>180</v>
      </c>
      <c r="AU258">
        <v>0.97</v>
      </c>
      <c r="AV258">
        <v>3.69</v>
      </c>
      <c r="AW258">
        <v>0.32</v>
      </c>
      <c r="AY258" t="s">
        <v>180</v>
      </c>
      <c r="AZ258" t="s">
        <v>180</v>
      </c>
      <c r="BA258">
        <v>99.811503999999985</v>
      </c>
      <c r="BC258" t="s">
        <v>180</v>
      </c>
      <c r="BD258" t="s">
        <v>180</v>
      </c>
      <c r="BE258" t="s">
        <v>180</v>
      </c>
      <c r="BI258" t="s">
        <v>180</v>
      </c>
      <c r="BK258" t="s">
        <v>180</v>
      </c>
      <c r="BL258" t="s">
        <v>180</v>
      </c>
      <c r="BM258">
        <v>0.35</v>
      </c>
      <c r="BN258" t="s">
        <v>180</v>
      </c>
      <c r="BO258" t="s">
        <v>180</v>
      </c>
      <c r="BP258" t="s">
        <v>180</v>
      </c>
      <c r="BQ258" t="s">
        <v>180</v>
      </c>
      <c r="BR258" t="s">
        <v>180</v>
      </c>
      <c r="BS258" t="s">
        <v>180</v>
      </c>
      <c r="BT258" t="s">
        <v>180</v>
      </c>
      <c r="BU258" t="s">
        <v>180</v>
      </c>
      <c r="BV258" t="s">
        <v>180</v>
      </c>
      <c r="BW258" t="s">
        <v>180</v>
      </c>
      <c r="BX258" t="s">
        <v>180</v>
      </c>
      <c r="BY258" t="s">
        <v>180</v>
      </c>
      <c r="BZ258" t="s">
        <v>180</v>
      </c>
      <c r="CD258" t="s">
        <v>180</v>
      </c>
      <c r="CE258" t="s">
        <v>180</v>
      </c>
      <c r="CG258" t="s">
        <v>180</v>
      </c>
      <c r="CH258" t="s">
        <v>180</v>
      </c>
      <c r="CI258" t="s">
        <v>180</v>
      </c>
      <c r="CJ258" t="s">
        <v>180</v>
      </c>
      <c r="CK258" t="s">
        <v>180</v>
      </c>
      <c r="CM258" t="s">
        <v>180</v>
      </c>
      <c r="CN258" t="s">
        <v>180</v>
      </c>
      <c r="CO258">
        <v>25.6</v>
      </c>
      <c r="CQ258">
        <v>190</v>
      </c>
      <c r="CR258">
        <v>198</v>
      </c>
      <c r="CS258" t="s">
        <v>180</v>
      </c>
      <c r="CT258" t="s">
        <v>180</v>
      </c>
      <c r="CU258">
        <v>32.200000000000003</v>
      </c>
      <c r="CV258">
        <v>93</v>
      </c>
      <c r="CW258">
        <v>65</v>
      </c>
      <c r="CX258">
        <v>87</v>
      </c>
      <c r="CY258">
        <v>23</v>
      </c>
      <c r="CZ258" t="s">
        <v>180</v>
      </c>
      <c r="DB258" t="s">
        <v>180</v>
      </c>
      <c r="DC258" t="s">
        <v>180</v>
      </c>
      <c r="DD258">
        <v>20</v>
      </c>
      <c r="DE258">
        <v>887</v>
      </c>
      <c r="DF258">
        <v>24</v>
      </c>
      <c r="DG258">
        <v>158</v>
      </c>
      <c r="DH258">
        <v>5</v>
      </c>
      <c r="DJ258" t="s">
        <v>180</v>
      </c>
      <c r="DK258" t="s">
        <v>180</v>
      </c>
      <c r="DL258" t="s">
        <v>180</v>
      </c>
      <c r="DM258" t="s">
        <v>180</v>
      </c>
      <c r="DR258" t="s">
        <v>180</v>
      </c>
      <c r="DS258" t="s">
        <v>180</v>
      </c>
      <c r="DU258">
        <v>396</v>
      </c>
      <c r="DV258">
        <v>17</v>
      </c>
      <c r="DW258">
        <v>37</v>
      </c>
      <c r="DY258">
        <v>19</v>
      </c>
      <c r="DZ258">
        <v>4.5</v>
      </c>
      <c r="EA258">
        <v>1.34</v>
      </c>
      <c r="EC258">
        <v>0.56999999999999995</v>
      </c>
      <c r="EH258">
        <v>1.7</v>
      </c>
      <c r="EI258">
        <v>0.28000000000000003</v>
      </c>
      <c r="EJ258">
        <v>3.1</v>
      </c>
      <c r="EK258">
        <v>0.28000000000000003</v>
      </c>
      <c r="EM258" t="s">
        <v>180</v>
      </c>
      <c r="EN258" t="s">
        <v>180</v>
      </c>
      <c r="EO258" t="s">
        <v>180</v>
      </c>
      <c r="EP258" t="s">
        <v>180</v>
      </c>
      <c r="EQ258" t="s">
        <v>180</v>
      </c>
      <c r="ER258" t="s">
        <v>180</v>
      </c>
      <c r="EV258">
        <v>2.2000000000000002</v>
      </c>
      <c r="EW258">
        <v>0.6</v>
      </c>
      <c r="EY258" t="s">
        <v>180</v>
      </c>
      <c r="EZ258" t="s">
        <v>180</v>
      </c>
      <c r="FB258" t="s">
        <v>180</v>
      </c>
      <c r="FD258" t="s">
        <v>180</v>
      </c>
      <c r="FF258" t="s">
        <v>180</v>
      </c>
      <c r="FH258" t="s">
        <v>180</v>
      </c>
      <c r="FI258" t="s">
        <v>180</v>
      </c>
      <c r="FJ258" t="s">
        <v>180</v>
      </c>
      <c r="FK258" t="s">
        <v>180</v>
      </c>
      <c r="FL258" t="s">
        <v>180</v>
      </c>
      <c r="FM258" t="s">
        <v>180</v>
      </c>
      <c r="FN258" t="s">
        <v>180</v>
      </c>
      <c r="FP258" t="s">
        <v>180</v>
      </c>
      <c r="FQ258" t="s">
        <v>180</v>
      </c>
      <c r="FR258" t="s">
        <v>180</v>
      </c>
      <c r="FS258" t="s">
        <v>180</v>
      </c>
      <c r="FT258" t="s">
        <v>180</v>
      </c>
      <c r="FU258" t="s">
        <v>180</v>
      </c>
      <c r="FV258" t="s">
        <v>2401</v>
      </c>
      <c r="FW258" t="s">
        <v>180</v>
      </c>
      <c r="FX258">
        <f t="shared" ref="FX258:FX320" si="76">DH258/EH258</f>
        <v>2.9411764705882355</v>
      </c>
      <c r="FY258">
        <f t="shared" ref="FY258:FY320" si="77">DG258/EH258</f>
        <v>92.941176470588232</v>
      </c>
      <c r="FZ258">
        <f t="shared" ref="FZ258:FZ320" si="78">DV258/EH258</f>
        <v>10</v>
      </c>
      <c r="GA258">
        <f t="shared" ref="GA258:GA320" si="79">DZ258/EH258</f>
        <v>2.6470588235294117</v>
      </c>
      <c r="GC258">
        <f t="shared" ref="GC258:GC320" si="80">AU258/AJ258</f>
        <v>0.81512605042016806</v>
      </c>
      <c r="GD258">
        <f t="shared" ref="GD258:GD320" si="81">DE258/DF258</f>
        <v>36.958333333333336</v>
      </c>
      <c r="GE258">
        <f t="shared" ref="GE258:GE320" si="82">DE258/DY258</f>
        <v>46.684210526315788</v>
      </c>
      <c r="GF258">
        <f t="shared" ref="GF258:GF320" si="83">DU258/DV258</f>
        <v>23.294117647058822</v>
      </c>
      <c r="GG258">
        <f t="shared" ref="GG258:GG320" si="84">DU258/DH258</f>
        <v>79.2</v>
      </c>
      <c r="GI258">
        <f t="shared" ref="GI258:GI320" si="85">EW258/DH258</f>
        <v>0.12</v>
      </c>
      <c r="GJ258">
        <f t="shared" ref="GJ258:GJ320" si="86">EW258/EV258</f>
        <v>0.27272727272727271</v>
      </c>
      <c r="GK258">
        <f t="shared" ref="GK258:GK320" si="87">DU258/EV258</f>
        <v>179.99999999999997</v>
      </c>
      <c r="GL258">
        <f t="shared" ref="GL258:GL320" si="88">DV258/DH258</f>
        <v>3.4</v>
      </c>
      <c r="GM258">
        <f t="shared" ref="GM258:GM320" si="89">EV258/DH258</f>
        <v>0.44000000000000006</v>
      </c>
      <c r="GN258">
        <f t="shared" ref="GN258:GN320" si="90">EV258/DV258</f>
        <v>0.12941176470588237</v>
      </c>
      <c r="GO258">
        <f t="shared" ref="GO258:GO320" si="91">DV258/DZ258</f>
        <v>3.7777777777777777</v>
      </c>
      <c r="GQ258" t="e">
        <f>(EA258/0.0735)/((DZ258/0.195*(EB258/0.295))^0.5)</f>
        <v>#DIV/0!</v>
      </c>
    </row>
    <row r="259" spans="1:204">
      <c r="A259" t="s">
        <v>2198</v>
      </c>
      <c r="B259" t="s">
        <v>2391</v>
      </c>
      <c r="C259" t="s">
        <v>7210</v>
      </c>
      <c r="D259" t="s">
        <v>6963</v>
      </c>
      <c r="E259" t="s">
        <v>6963</v>
      </c>
      <c r="F259">
        <v>26</v>
      </c>
      <c r="G259">
        <v>7</v>
      </c>
      <c r="H259" t="s">
        <v>7357</v>
      </c>
      <c r="I259" t="s">
        <v>2392</v>
      </c>
      <c r="J259" t="s">
        <v>2393</v>
      </c>
      <c r="K259">
        <v>42.83</v>
      </c>
      <c r="L259">
        <v>43</v>
      </c>
      <c r="M259">
        <v>-121.92</v>
      </c>
      <c r="N259">
        <v>-122.08</v>
      </c>
      <c r="O259" t="s">
        <v>179</v>
      </c>
      <c r="R259" t="s">
        <v>2402</v>
      </c>
      <c r="S259" t="s">
        <v>2395</v>
      </c>
      <c r="T259" t="s">
        <v>604</v>
      </c>
      <c r="V259" t="s">
        <v>180</v>
      </c>
      <c r="W259" t="s">
        <v>180</v>
      </c>
      <c r="X259" t="s">
        <v>180</v>
      </c>
      <c r="Y259" t="s">
        <v>180</v>
      </c>
      <c r="Z259" t="s">
        <v>180</v>
      </c>
      <c r="AB259" t="s">
        <v>180</v>
      </c>
      <c r="AC259" t="s">
        <v>181</v>
      </c>
      <c r="AD259" t="s">
        <v>180</v>
      </c>
      <c r="AE259" t="s">
        <v>180</v>
      </c>
      <c r="AF259" t="s">
        <v>180</v>
      </c>
      <c r="AG259" t="s">
        <v>180</v>
      </c>
      <c r="AH259" t="s">
        <v>2396</v>
      </c>
      <c r="AI259">
        <v>53</v>
      </c>
      <c r="AJ259">
        <v>1.1200000000000001</v>
      </c>
      <c r="AK259" t="s">
        <v>180</v>
      </c>
      <c r="AL259">
        <v>17.100000000000001</v>
      </c>
      <c r="AM259" t="s">
        <v>180</v>
      </c>
      <c r="AN259">
        <v>2.4700000000000002</v>
      </c>
      <c r="AO259">
        <v>5.18</v>
      </c>
      <c r="AQ259">
        <v>9.69</v>
      </c>
      <c r="AR259">
        <v>6.45</v>
      </c>
      <c r="AS259">
        <v>0.12</v>
      </c>
      <c r="AT259" t="s">
        <v>180</v>
      </c>
      <c r="AU259">
        <v>1.01</v>
      </c>
      <c r="AV259">
        <v>3.54</v>
      </c>
      <c r="AW259">
        <v>0.24</v>
      </c>
      <c r="AY259" t="s">
        <v>180</v>
      </c>
      <c r="AZ259" t="s">
        <v>180</v>
      </c>
      <c r="BA259">
        <v>99.672506000000013</v>
      </c>
      <c r="BC259" t="s">
        <v>180</v>
      </c>
      <c r="BD259" t="s">
        <v>180</v>
      </c>
      <c r="BE259" t="s">
        <v>180</v>
      </c>
      <c r="BI259" t="s">
        <v>180</v>
      </c>
      <c r="BK259" t="s">
        <v>180</v>
      </c>
      <c r="BL259" t="s">
        <v>180</v>
      </c>
      <c r="BM259">
        <v>0.34</v>
      </c>
      <c r="BN259" t="s">
        <v>180</v>
      </c>
      <c r="BO259" t="s">
        <v>180</v>
      </c>
      <c r="BP259" t="s">
        <v>180</v>
      </c>
      <c r="BQ259" t="s">
        <v>180</v>
      </c>
      <c r="BR259" t="s">
        <v>180</v>
      </c>
      <c r="BS259" t="s">
        <v>180</v>
      </c>
      <c r="BT259" t="s">
        <v>180</v>
      </c>
      <c r="BU259" t="s">
        <v>180</v>
      </c>
      <c r="BV259" t="s">
        <v>180</v>
      </c>
      <c r="BW259" t="s">
        <v>180</v>
      </c>
      <c r="BX259" t="s">
        <v>180</v>
      </c>
      <c r="BY259" t="s">
        <v>180</v>
      </c>
      <c r="BZ259" t="s">
        <v>180</v>
      </c>
      <c r="CD259" t="s">
        <v>180</v>
      </c>
      <c r="CE259" t="s">
        <v>180</v>
      </c>
      <c r="CG259" t="s">
        <v>180</v>
      </c>
      <c r="CH259" t="s">
        <v>180</v>
      </c>
      <c r="CI259" t="s">
        <v>180</v>
      </c>
      <c r="CJ259" t="s">
        <v>180</v>
      </c>
      <c r="CK259" t="s">
        <v>180</v>
      </c>
      <c r="CM259" t="s">
        <v>180</v>
      </c>
      <c r="CN259" t="s">
        <v>180</v>
      </c>
      <c r="CO259">
        <v>25.2</v>
      </c>
      <c r="CQ259">
        <v>210</v>
      </c>
      <c r="CR259">
        <v>153</v>
      </c>
      <c r="CS259" t="s">
        <v>180</v>
      </c>
      <c r="CT259" t="s">
        <v>180</v>
      </c>
      <c r="CU259">
        <v>29.7</v>
      </c>
      <c r="CV259">
        <v>73</v>
      </c>
      <c r="CW259">
        <v>49</v>
      </c>
      <c r="CX259">
        <v>76</v>
      </c>
      <c r="CY259">
        <v>20</v>
      </c>
      <c r="CZ259" t="s">
        <v>180</v>
      </c>
      <c r="DB259" t="s">
        <v>180</v>
      </c>
      <c r="DC259" t="s">
        <v>180</v>
      </c>
      <c r="DD259">
        <v>13</v>
      </c>
      <c r="DE259">
        <v>888</v>
      </c>
      <c r="DF259">
        <v>20</v>
      </c>
      <c r="DG259">
        <v>136</v>
      </c>
      <c r="DH259">
        <v>3.4</v>
      </c>
      <c r="DJ259" t="s">
        <v>180</v>
      </c>
      <c r="DK259" t="s">
        <v>180</v>
      </c>
      <c r="DL259" t="s">
        <v>180</v>
      </c>
      <c r="DM259" t="s">
        <v>180</v>
      </c>
      <c r="DR259" t="s">
        <v>180</v>
      </c>
      <c r="DS259" t="s">
        <v>180</v>
      </c>
      <c r="DU259">
        <v>350</v>
      </c>
      <c r="DV259">
        <v>14</v>
      </c>
      <c r="DW259">
        <v>31</v>
      </c>
      <c r="DY259">
        <v>18</v>
      </c>
      <c r="DZ259">
        <v>4</v>
      </c>
      <c r="EA259">
        <v>1.23</v>
      </c>
      <c r="EC259">
        <v>0.54</v>
      </c>
      <c r="EH259">
        <v>1.7</v>
      </c>
      <c r="EI259">
        <v>0.26</v>
      </c>
      <c r="EJ259">
        <v>2.8</v>
      </c>
      <c r="EK259">
        <v>0.22</v>
      </c>
      <c r="EM259" t="s">
        <v>180</v>
      </c>
      <c r="EN259" t="s">
        <v>180</v>
      </c>
      <c r="EO259" t="s">
        <v>180</v>
      </c>
      <c r="EP259" t="s">
        <v>180</v>
      </c>
      <c r="EQ259" t="s">
        <v>180</v>
      </c>
      <c r="ER259" t="s">
        <v>180</v>
      </c>
      <c r="EV259">
        <v>1.4</v>
      </c>
      <c r="EW259">
        <v>0.5</v>
      </c>
      <c r="EY259" t="s">
        <v>180</v>
      </c>
      <c r="EZ259" t="s">
        <v>180</v>
      </c>
      <c r="FB259" t="s">
        <v>180</v>
      </c>
      <c r="FD259" t="s">
        <v>180</v>
      </c>
      <c r="FF259" t="s">
        <v>180</v>
      </c>
      <c r="FH259" t="s">
        <v>180</v>
      </c>
      <c r="FI259" t="s">
        <v>180</v>
      </c>
      <c r="FJ259" t="s">
        <v>180</v>
      </c>
      <c r="FK259" t="s">
        <v>180</v>
      </c>
      <c r="FL259" t="s">
        <v>180</v>
      </c>
      <c r="FM259" t="s">
        <v>180</v>
      </c>
      <c r="FN259" t="s">
        <v>180</v>
      </c>
      <c r="FP259" t="s">
        <v>180</v>
      </c>
      <c r="FQ259" t="s">
        <v>180</v>
      </c>
      <c r="FR259" t="s">
        <v>180</v>
      </c>
      <c r="FS259" t="s">
        <v>180</v>
      </c>
      <c r="FT259" t="s">
        <v>180</v>
      </c>
      <c r="FU259" t="s">
        <v>180</v>
      </c>
      <c r="FV259" t="s">
        <v>2403</v>
      </c>
      <c r="FW259" t="s">
        <v>180</v>
      </c>
      <c r="FX259">
        <f t="shared" si="76"/>
        <v>2</v>
      </c>
      <c r="FY259">
        <f t="shared" si="77"/>
        <v>80</v>
      </c>
      <c r="FZ259">
        <f t="shared" si="78"/>
        <v>8.2352941176470598</v>
      </c>
      <c r="GA259">
        <f t="shared" si="79"/>
        <v>2.3529411764705883</v>
      </c>
      <c r="GC259">
        <f t="shared" si="80"/>
        <v>0.90178571428571419</v>
      </c>
      <c r="GD259">
        <f t="shared" si="81"/>
        <v>44.4</v>
      </c>
      <c r="GE259">
        <f t="shared" si="82"/>
        <v>49.333333333333336</v>
      </c>
      <c r="GF259">
        <f t="shared" si="83"/>
        <v>25</v>
      </c>
      <c r="GG259">
        <f t="shared" si="84"/>
        <v>102.94117647058823</v>
      </c>
      <c r="GI259">
        <f t="shared" si="85"/>
        <v>0.14705882352941177</v>
      </c>
      <c r="GJ259">
        <f t="shared" si="86"/>
        <v>0.35714285714285715</v>
      </c>
      <c r="GK259">
        <f t="shared" si="87"/>
        <v>250.00000000000003</v>
      </c>
      <c r="GL259">
        <f t="shared" si="88"/>
        <v>4.1176470588235299</v>
      </c>
      <c r="GM259">
        <f t="shared" si="89"/>
        <v>0.41176470588235292</v>
      </c>
      <c r="GN259">
        <f t="shared" si="90"/>
        <v>9.9999999999999992E-2</v>
      </c>
      <c r="GO259">
        <f t="shared" si="91"/>
        <v>3.5</v>
      </c>
      <c r="GQ259" t="e">
        <f>(EA259/0.0735)/((DZ259/0.195*(EB259/0.295))^0.5)</f>
        <v>#DIV/0!</v>
      </c>
    </row>
    <row r="260" spans="1:204">
      <c r="A260" t="s">
        <v>2198</v>
      </c>
      <c r="B260" t="s">
        <v>2391</v>
      </c>
      <c r="C260" t="s">
        <v>7210</v>
      </c>
      <c r="D260" t="s">
        <v>6963</v>
      </c>
      <c r="E260" t="s">
        <v>6963</v>
      </c>
      <c r="F260">
        <v>26</v>
      </c>
      <c r="G260">
        <v>7</v>
      </c>
      <c r="H260" t="s">
        <v>7357</v>
      </c>
      <c r="I260" t="s">
        <v>2392</v>
      </c>
      <c r="J260" t="s">
        <v>2393</v>
      </c>
      <c r="K260">
        <v>42.83</v>
      </c>
      <c r="L260">
        <v>43</v>
      </c>
      <c r="M260">
        <v>-121.92</v>
      </c>
      <c r="N260">
        <v>-122.08</v>
      </c>
      <c r="O260" t="s">
        <v>179</v>
      </c>
      <c r="R260" t="s">
        <v>2404</v>
      </c>
      <c r="S260" t="s">
        <v>2395</v>
      </c>
      <c r="T260" t="s">
        <v>604</v>
      </c>
      <c r="V260" t="s">
        <v>180</v>
      </c>
      <c r="W260" t="s">
        <v>180</v>
      </c>
      <c r="X260" t="s">
        <v>180</v>
      </c>
      <c r="Y260" t="s">
        <v>180</v>
      </c>
      <c r="Z260" t="s">
        <v>180</v>
      </c>
      <c r="AB260" t="s">
        <v>180</v>
      </c>
      <c r="AC260" t="s">
        <v>181</v>
      </c>
      <c r="AD260" t="s">
        <v>180</v>
      </c>
      <c r="AE260" t="s">
        <v>180</v>
      </c>
      <c r="AF260" t="s">
        <v>180</v>
      </c>
      <c r="AG260" t="s">
        <v>180</v>
      </c>
      <c r="AH260" t="s">
        <v>2396</v>
      </c>
      <c r="AI260">
        <v>54</v>
      </c>
      <c r="AJ260">
        <v>0.96</v>
      </c>
      <c r="AK260" t="s">
        <v>180</v>
      </c>
      <c r="AL260">
        <v>18.3</v>
      </c>
      <c r="AM260" t="s">
        <v>180</v>
      </c>
      <c r="AN260">
        <v>2.46</v>
      </c>
      <c r="AO260">
        <v>5.18</v>
      </c>
      <c r="AQ260">
        <v>8.33</v>
      </c>
      <c r="AR260">
        <v>6.04</v>
      </c>
      <c r="AS260">
        <v>0.13</v>
      </c>
      <c r="AT260" t="s">
        <v>180</v>
      </c>
      <c r="AU260">
        <v>0.65</v>
      </c>
      <c r="AV260">
        <v>3.77</v>
      </c>
      <c r="AW260">
        <v>0.17</v>
      </c>
      <c r="AY260" t="s">
        <v>180</v>
      </c>
      <c r="AZ260" t="s">
        <v>180</v>
      </c>
      <c r="BA260">
        <v>99.743508000000006</v>
      </c>
      <c r="BC260" t="s">
        <v>180</v>
      </c>
      <c r="BD260" t="s">
        <v>180</v>
      </c>
      <c r="BE260" t="s">
        <v>180</v>
      </c>
      <c r="BI260" t="s">
        <v>180</v>
      </c>
      <c r="BK260" t="s">
        <v>180</v>
      </c>
      <c r="BL260" t="s">
        <v>180</v>
      </c>
      <c r="BM260">
        <v>0.17</v>
      </c>
      <c r="BN260" t="s">
        <v>180</v>
      </c>
      <c r="BO260" t="s">
        <v>180</v>
      </c>
      <c r="BP260" t="s">
        <v>180</v>
      </c>
      <c r="BQ260" t="s">
        <v>180</v>
      </c>
      <c r="BR260" t="s">
        <v>180</v>
      </c>
      <c r="BS260" t="s">
        <v>180</v>
      </c>
      <c r="BT260" t="s">
        <v>180</v>
      </c>
      <c r="BU260" t="s">
        <v>180</v>
      </c>
      <c r="BV260" t="s">
        <v>180</v>
      </c>
      <c r="BW260" t="s">
        <v>180</v>
      </c>
      <c r="BX260" t="s">
        <v>180</v>
      </c>
      <c r="BY260" t="s">
        <v>180</v>
      </c>
      <c r="BZ260" t="s">
        <v>180</v>
      </c>
      <c r="CD260" t="s">
        <v>180</v>
      </c>
      <c r="CE260" t="s">
        <v>180</v>
      </c>
      <c r="CG260" t="s">
        <v>180</v>
      </c>
      <c r="CH260" t="s">
        <v>180</v>
      </c>
      <c r="CI260" t="s">
        <v>180</v>
      </c>
      <c r="CJ260" t="s">
        <v>180</v>
      </c>
      <c r="CK260" t="s">
        <v>180</v>
      </c>
      <c r="CM260" t="s">
        <v>180</v>
      </c>
      <c r="CN260" t="s">
        <v>180</v>
      </c>
      <c r="CO260">
        <v>21.3</v>
      </c>
      <c r="CR260">
        <v>176</v>
      </c>
      <c r="CS260" t="s">
        <v>180</v>
      </c>
      <c r="CT260" t="s">
        <v>180</v>
      </c>
      <c r="CU260">
        <v>31.4</v>
      </c>
      <c r="CV260">
        <v>105</v>
      </c>
      <c r="CX260">
        <v>77</v>
      </c>
      <c r="CZ260" t="s">
        <v>180</v>
      </c>
      <c r="DB260" t="s">
        <v>180</v>
      </c>
      <c r="DC260" t="s">
        <v>180</v>
      </c>
      <c r="DD260">
        <v>8</v>
      </c>
      <c r="DE260">
        <v>553</v>
      </c>
      <c r="DF260">
        <v>19</v>
      </c>
      <c r="DG260">
        <v>97</v>
      </c>
      <c r="DH260">
        <v>2.2999999999999998</v>
      </c>
      <c r="DJ260" t="s">
        <v>180</v>
      </c>
      <c r="DK260" t="s">
        <v>180</v>
      </c>
      <c r="DL260" t="s">
        <v>180</v>
      </c>
      <c r="DM260" t="s">
        <v>180</v>
      </c>
      <c r="DR260" t="s">
        <v>180</v>
      </c>
      <c r="DS260" t="s">
        <v>180</v>
      </c>
      <c r="DT260">
        <v>0.6</v>
      </c>
      <c r="DU260">
        <v>293</v>
      </c>
      <c r="DV260">
        <v>8</v>
      </c>
      <c r="DW260">
        <v>17</v>
      </c>
      <c r="DY260">
        <v>12</v>
      </c>
      <c r="DZ260">
        <v>3.2</v>
      </c>
      <c r="EA260">
        <v>0.93</v>
      </c>
      <c r="EC260">
        <v>0.46</v>
      </c>
      <c r="EH260">
        <v>1.9</v>
      </c>
      <c r="EI260">
        <v>0.28999999999999998</v>
      </c>
      <c r="EJ260">
        <v>2</v>
      </c>
      <c r="EK260">
        <v>0.18</v>
      </c>
      <c r="EM260" t="s">
        <v>180</v>
      </c>
      <c r="EN260" t="s">
        <v>180</v>
      </c>
      <c r="EO260" t="s">
        <v>180</v>
      </c>
      <c r="EP260" t="s">
        <v>180</v>
      </c>
      <c r="EQ260" t="s">
        <v>180</v>
      </c>
      <c r="ER260" t="s">
        <v>180</v>
      </c>
      <c r="EV260">
        <v>0.8</v>
      </c>
      <c r="EY260" t="s">
        <v>180</v>
      </c>
      <c r="EZ260" t="s">
        <v>180</v>
      </c>
      <c r="FB260" t="s">
        <v>180</v>
      </c>
      <c r="FD260" t="s">
        <v>180</v>
      </c>
      <c r="FF260" t="s">
        <v>180</v>
      </c>
      <c r="FH260" t="s">
        <v>180</v>
      </c>
      <c r="FI260" t="s">
        <v>180</v>
      </c>
      <c r="FJ260" t="s">
        <v>180</v>
      </c>
      <c r="FK260" t="s">
        <v>180</v>
      </c>
      <c r="FL260" t="s">
        <v>180</v>
      </c>
      <c r="FM260" t="s">
        <v>180</v>
      </c>
      <c r="FN260" t="s">
        <v>180</v>
      </c>
      <c r="FP260" t="s">
        <v>180</v>
      </c>
      <c r="FQ260" t="s">
        <v>180</v>
      </c>
      <c r="FR260" t="s">
        <v>180</v>
      </c>
      <c r="FS260" t="s">
        <v>180</v>
      </c>
      <c r="FT260" t="s">
        <v>180</v>
      </c>
      <c r="FU260" t="s">
        <v>180</v>
      </c>
      <c r="FV260" t="s">
        <v>2405</v>
      </c>
      <c r="FW260" t="s">
        <v>180</v>
      </c>
      <c r="FX260">
        <f t="shared" si="76"/>
        <v>1.2105263157894737</v>
      </c>
      <c r="FY260">
        <f t="shared" si="77"/>
        <v>51.05263157894737</v>
      </c>
      <c r="FZ260">
        <f t="shared" si="78"/>
        <v>4.2105263157894735</v>
      </c>
      <c r="GA260">
        <f t="shared" si="79"/>
        <v>1.6842105263157896</v>
      </c>
      <c r="GC260">
        <f t="shared" si="80"/>
        <v>0.67708333333333337</v>
      </c>
      <c r="GD260">
        <f t="shared" si="81"/>
        <v>29.105263157894736</v>
      </c>
      <c r="GE260">
        <f t="shared" si="82"/>
        <v>46.083333333333336</v>
      </c>
      <c r="GF260">
        <f t="shared" si="83"/>
        <v>36.625</v>
      </c>
      <c r="GG260">
        <f t="shared" si="84"/>
        <v>127.39130434782609</v>
      </c>
      <c r="GK260">
        <f t="shared" si="87"/>
        <v>366.25</v>
      </c>
      <c r="GL260">
        <f t="shared" si="88"/>
        <v>3.4782608695652177</v>
      </c>
      <c r="GM260">
        <f t="shared" si="89"/>
        <v>0.34782608695652178</v>
      </c>
      <c r="GN260">
        <f t="shared" si="90"/>
        <v>0.1</v>
      </c>
      <c r="GO260">
        <f t="shared" si="91"/>
        <v>2.5</v>
      </c>
      <c r="GQ260" t="e">
        <f>(EA260/0.0735)/((DZ260/0.195*(EB260/0.295))^0.5)</f>
        <v>#DIV/0!</v>
      </c>
    </row>
    <row r="261" spans="1:204">
      <c r="A261" t="s">
        <v>2198</v>
      </c>
      <c r="B261" t="s">
        <v>2391</v>
      </c>
      <c r="C261" t="s">
        <v>7210</v>
      </c>
      <c r="D261" t="s">
        <v>6963</v>
      </c>
      <c r="E261" t="s">
        <v>6963</v>
      </c>
      <c r="F261">
        <v>26</v>
      </c>
      <c r="G261">
        <v>7</v>
      </c>
      <c r="H261" t="s">
        <v>7357</v>
      </c>
      <c r="I261" t="s">
        <v>2392</v>
      </c>
      <c r="J261" t="s">
        <v>2393</v>
      </c>
      <c r="K261">
        <v>42.83</v>
      </c>
      <c r="L261">
        <v>43</v>
      </c>
      <c r="M261">
        <v>-121.92</v>
      </c>
      <c r="N261">
        <v>-122.08</v>
      </c>
      <c r="O261" t="s">
        <v>179</v>
      </c>
      <c r="R261" t="s">
        <v>2406</v>
      </c>
      <c r="S261" t="s">
        <v>2395</v>
      </c>
      <c r="T261" t="s">
        <v>604</v>
      </c>
      <c r="V261" t="s">
        <v>180</v>
      </c>
      <c r="W261" t="s">
        <v>180</v>
      </c>
      <c r="X261" t="s">
        <v>180</v>
      </c>
      <c r="Y261" t="s">
        <v>180</v>
      </c>
      <c r="Z261" t="s">
        <v>180</v>
      </c>
      <c r="AB261" t="s">
        <v>180</v>
      </c>
      <c r="AC261" t="s">
        <v>181</v>
      </c>
      <c r="AD261" t="s">
        <v>180</v>
      </c>
      <c r="AE261" t="s">
        <v>180</v>
      </c>
      <c r="AF261" t="s">
        <v>180</v>
      </c>
      <c r="AG261" t="s">
        <v>180</v>
      </c>
      <c r="AH261" t="s">
        <v>2396</v>
      </c>
      <c r="AI261">
        <v>54</v>
      </c>
      <c r="AJ261">
        <v>1.04</v>
      </c>
      <c r="AK261" t="s">
        <v>180</v>
      </c>
      <c r="AL261">
        <v>16.899999999999999</v>
      </c>
      <c r="AM261" t="s">
        <v>180</v>
      </c>
      <c r="AN261">
        <v>2.3199999999999998</v>
      </c>
      <c r="AO261">
        <v>4.87</v>
      </c>
      <c r="AQ261">
        <v>8.6</v>
      </c>
      <c r="AR261">
        <v>7.28</v>
      </c>
      <c r="AS261">
        <v>0.11</v>
      </c>
      <c r="AT261" t="s">
        <v>180</v>
      </c>
      <c r="AU261">
        <v>1.23</v>
      </c>
      <c r="AV261">
        <v>3.7</v>
      </c>
      <c r="AW261">
        <v>0.42</v>
      </c>
      <c r="AY261" t="s">
        <v>180</v>
      </c>
      <c r="AZ261" t="s">
        <v>180</v>
      </c>
      <c r="BA261">
        <v>100.23753600000001</v>
      </c>
      <c r="BC261" t="s">
        <v>180</v>
      </c>
      <c r="BD261" t="s">
        <v>180</v>
      </c>
      <c r="BE261" t="s">
        <v>180</v>
      </c>
      <c r="BI261" t="s">
        <v>180</v>
      </c>
      <c r="BK261" t="s">
        <v>180</v>
      </c>
      <c r="BL261" t="s">
        <v>180</v>
      </c>
      <c r="BM261">
        <v>0.33</v>
      </c>
      <c r="BN261" t="s">
        <v>180</v>
      </c>
      <c r="BO261" t="s">
        <v>180</v>
      </c>
      <c r="BP261" t="s">
        <v>180</v>
      </c>
      <c r="BQ261" t="s">
        <v>180</v>
      </c>
      <c r="BR261" t="s">
        <v>180</v>
      </c>
      <c r="BS261" t="s">
        <v>180</v>
      </c>
      <c r="BT261" t="s">
        <v>180</v>
      </c>
      <c r="BU261" t="s">
        <v>180</v>
      </c>
      <c r="BV261" t="s">
        <v>180</v>
      </c>
      <c r="BW261" t="s">
        <v>180</v>
      </c>
      <c r="BX261" t="s">
        <v>180</v>
      </c>
      <c r="BY261" t="s">
        <v>180</v>
      </c>
      <c r="BZ261" t="s">
        <v>180</v>
      </c>
      <c r="CD261" t="s">
        <v>180</v>
      </c>
      <c r="CE261" t="s">
        <v>180</v>
      </c>
      <c r="CG261" t="s">
        <v>180</v>
      </c>
      <c r="CH261" t="s">
        <v>180</v>
      </c>
      <c r="CI261" t="s">
        <v>180</v>
      </c>
      <c r="CJ261" t="s">
        <v>180</v>
      </c>
      <c r="CK261" t="s">
        <v>180</v>
      </c>
      <c r="CM261" t="s">
        <v>180</v>
      </c>
      <c r="CN261" t="s">
        <v>180</v>
      </c>
      <c r="CO261">
        <v>19.899999999999999</v>
      </c>
      <c r="CQ261">
        <v>160</v>
      </c>
      <c r="CR261">
        <v>268</v>
      </c>
      <c r="CS261" t="s">
        <v>180</v>
      </c>
      <c r="CT261" t="s">
        <v>180</v>
      </c>
      <c r="CU261">
        <v>31</v>
      </c>
      <c r="CV261">
        <v>161</v>
      </c>
      <c r="CW261">
        <v>73</v>
      </c>
      <c r="CX261">
        <v>82</v>
      </c>
      <c r="CY261">
        <v>23</v>
      </c>
      <c r="CZ261" t="s">
        <v>180</v>
      </c>
      <c r="DB261" t="s">
        <v>180</v>
      </c>
      <c r="DC261" t="s">
        <v>180</v>
      </c>
      <c r="DD261">
        <v>27</v>
      </c>
      <c r="DE261">
        <v>1300</v>
      </c>
      <c r="DF261">
        <v>18</v>
      </c>
      <c r="DG261">
        <v>157</v>
      </c>
      <c r="DH261">
        <v>7.4</v>
      </c>
      <c r="DJ261" t="s">
        <v>180</v>
      </c>
      <c r="DK261" t="s">
        <v>180</v>
      </c>
      <c r="DL261" t="s">
        <v>180</v>
      </c>
      <c r="DM261" t="s">
        <v>180</v>
      </c>
      <c r="DR261" t="s">
        <v>180</v>
      </c>
      <c r="DS261" t="s">
        <v>180</v>
      </c>
      <c r="DT261">
        <v>0.4</v>
      </c>
      <c r="DU261">
        <v>548</v>
      </c>
      <c r="DV261">
        <v>26</v>
      </c>
      <c r="DW261">
        <v>50</v>
      </c>
      <c r="DY261">
        <v>27</v>
      </c>
      <c r="DZ261">
        <v>4.0999999999999996</v>
      </c>
      <c r="EA261">
        <v>1.35</v>
      </c>
      <c r="EC261">
        <v>0.42</v>
      </c>
      <c r="EH261">
        <v>1.5</v>
      </c>
      <c r="EI261">
        <v>0.2</v>
      </c>
      <c r="EJ261">
        <v>3.1</v>
      </c>
      <c r="EK261">
        <v>0.42</v>
      </c>
      <c r="EM261" t="s">
        <v>180</v>
      </c>
      <c r="EN261" t="s">
        <v>180</v>
      </c>
      <c r="EO261" t="s">
        <v>180</v>
      </c>
      <c r="EP261" t="s">
        <v>180</v>
      </c>
      <c r="EQ261" t="s">
        <v>180</v>
      </c>
      <c r="ER261" t="s">
        <v>180</v>
      </c>
      <c r="EV261">
        <v>2.7</v>
      </c>
      <c r="EW261">
        <v>0.8</v>
      </c>
      <c r="EY261" t="s">
        <v>180</v>
      </c>
      <c r="EZ261" t="s">
        <v>180</v>
      </c>
      <c r="FB261" t="s">
        <v>180</v>
      </c>
      <c r="FD261" t="s">
        <v>180</v>
      </c>
      <c r="FF261" t="s">
        <v>180</v>
      </c>
      <c r="FH261" t="s">
        <v>180</v>
      </c>
      <c r="FI261" t="s">
        <v>180</v>
      </c>
      <c r="FJ261" t="s">
        <v>180</v>
      </c>
      <c r="FK261" t="s">
        <v>180</v>
      </c>
      <c r="FL261" t="s">
        <v>180</v>
      </c>
      <c r="FM261" t="s">
        <v>180</v>
      </c>
      <c r="FN261" t="s">
        <v>180</v>
      </c>
      <c r="FP261" t="s">
        <v>180</v>
      </c>
      <c r="FQ261" t="s">
        <v>180</v>
      </c>
      <c r="FR261" t="s">
        <v>180</v>
      </c>
      <c r="FS261" t="s">
        <v>180</v>
      </c>
      <c r="FT261" t="s">
        <v>180</v>
      </c>
      <c r="FU261" t="s">
        <v>180</v>
      </c>
      <c r="FV261" t="s">
        <v>2407</v>
      </c>
      <c r="FW261" t="s">
        <v>180</v>
      </c>
      <c r="FX261">
        <f t="shared" si="76"/>
        <v>4.9333333333333336</v>
      </c>
      <c r="FY261">
        <f t="shared" si="77"/>
        <v>104.66666666666667</v>
      </c>
      <c r="FZ261">
        <f t="shared" si="78"/>
        <v>17.333333333333332</v>
      </c>
      <c r="GA261">
        <f t="shared" si="79"/>
        <v>2.7333333333333329</v>
      </c>
      <c r="GC261">
        <f t="shared" si="80"/>
        <v>1.1826923076923077</v>
      </c>
      <c r="GD261">
        <f t="shared" si="81"/>
        <v>72.222222222222229</v>
      </c>
      <c r="GE261">
        <f t="shared" si="82"/>
        <v>48.148148148148145</v>
      </c>
      <c r="GF261">
        <f t="shared" si="83"/>
        <v>21.076923076923077</v>
      </c>
      <c r="GG261">
        <f t="shared" si="84"/>
        <v>74.054054054054049</v>
      </c>
      <c r="GI261">
        <f t="shared" si="85"/>
        <v>0.10810810810810811</v>
      </c>
      <c r="GJ261">
        <f t="shared" si="86"/>
        <v>0.29629629629629628</v>
      </c>
      <c r="GK261">
        <f t="shared" si="87"/>
        <v>202.96296296296296</v>
      </c>
      <c r="GL261">
        <f t="shared" si="88"/>
        <v>3.5135135135135132</v>
      </c>
      <c r="GM261">
        <f t="shared" si="89"/>
        <v>0.36486486486486486</v>
      </c>
      <c r="GN261">
        <f t="shared" si="90"/>
        <v>0.10384615384615385</v>
      </c>
      <c r="GO261">
        <f t="shared" si="91"/>
        <v>6.3414634146341466</v>
      </c>
      <c r="GQ261" t="e">
        <f>(EA261/0.0735)/((DZ261/0.195*(EB261/0.295))^0.5)</f>
        <v>#DIV/0!</v>
      </c>
    </row>
    <row r="262" spans="1:204">
      <c r="A262" t="s">
        <v>2198</v>
      </c>
      <c r="B262" t="s">
        <v>2665</v>
      </c>
      <c r="C262" t="s">
        <v>7210</v>
      </c>
      <c r="D262" t="s">
        <v>6963</v>
      </c>
      <c r="E262" t="s">
        <v>6963</v>
      </c>
      <c r="F262">
        <v>26</v>
      </c>
      <c r="G262">
        <v>7</v>
      </c>
      <c r="H262" t="s">
        <v>7357</v>
      </c>
      <c r="I262" t="s">
        <v>2666</v>
      </c>
      <c r="J262" t="s">
        <v>2667</v>
      </c>
      <c r="K262">
        <v>42.893999999999998</v>
      </c>
      <c r="L262">
        <v>42.893999999999998</v>
      </c>
      <c r="M262">
        <v>-122.247</v>
      </c>
      <c r="N262">
        <v>-122.247</v>
      </c>
      <c r="O262" t="s">
        <v>179</v>
      </c>
      <c r="R262" t="s">
        <v>2668</v>
      </c>
      <c r="S262" t="s">
        <v>2256</v>
      </c>
      <c r="T262" t="s">
        <v>604</v>
      </c>
      <c r="V262" t="s">
        <v>180</v>
      </c>
      <c r="W262" t="s">
        <v>180</v>
      </c>
      <c r="X262" t="s">
        <v>180</v>
      </c>
      <c r="Y262" t="s">
        <v>180</v>
      </c>
      <c r="Z262" t="s">
        <v>180</v>
      </c>
      <c r="AB262" t="s">
        <v>180</v>
      </c>
      <c r="AC262" t="s">
        <v>181</v>
      </c>
      <c r="AD262" t="s">
        <v>180</v>
      </c>
      <c r="AE262" t="s">
        <v>180</v>
      </c>
      <c r="AF262" t="s">
        <v>180</v>
      </c>
      <c r="AG262" t="s">
        <v>180</v>
      </c>
      <c r="AH262" t="s">
        <v>2257</v>
      </c>
      <c r="AI262">
        <v>47.5</v>
      </c>
      <c r="AJ262">
        <v>1.08</v>
      </c>
      <c r="AK262" t="s">
        <v>180</v>
      </c>
      <c r="AL262">
        <v>17.399999999999999</v>
      </c>
      <c r="AM262" t="s">
        <v>180</v>
      </c>
      <c r="AN262">
        <v>4.57</v>
      </c>
      <c r="AO262">
        <v>5.61</v>
      </c>
      <c r="AQ262">
        <v>11.1</v>
      </c>
      <c r="AR262">
        <v>9.74</v>
      </c>
      <c r="AS262">
        <v>0.19</v>
      </c>
      <c r="AT262" t="s">
        <v>180</v>
      </c>
      <c r="AU262">
        <v>0.107</v>
      </c>
      <c r="AV262">
        <v>2.69</v>
      </c>
      <c r="AW262">
        <v>0.11</v>
      </c>
      <c r="AY262" t="s">
        <v>304</v>
      </c>
      <c r="AZ262" t="s">
        <v>2182</v>
      </c>
      <c r="BA262">
        <v>99.639085999999978</v>
      </c>
      <c r="BB262">
        <v>0.04</v>
      </c>
      <c r="BC262" t="s">
        <v>180</v>
      </c>
      <c r="BD262" t="s">
        <v>180</v>
      </c>
      <c r="BE262" t="s">
        <v>180</v>
      </c>
      <c r="BI262" t="s">
        <v>180</v>
      </c>
      <c r="BK262" t="s">
        <v>180</v>
      </c>
      <c r="BL262" t="s">
        <v>180</v>
      </c>
      <c r="BM262">
        <v>0.49</v>
      </c>
      <c r="BN262" t="s">
        <v>180</v>
      </c>
      <c r="BO262" t="s">
        <v>180</v>
      </c>
      <c r="BP262" t="s">
        <v>180</v>
      </c>
      <c r="BQ262" t="s">
        <v>180</v>
      </c>
      <c r="BR262" t="s">
        <v>180</v>
      </c>
      <c r="BS262" t="s">
        <v>180</v>
      </c>
      <c r="BT262" t="s">
        <v>180</v>
      </c>
      <c r="BU262" t="s">
        <v>180</v>
      </c>
      <c r="BV262" t="s">
        <v>180</v>
      </c>
      <c r="BW262" t="s">
        <v>180</v>
      </c>
      <c r="BX262" t="s">
        <v>180</v>
      </c>
      <c r="BY262" t="s">
        <v>180</v>
      </c>
      <c r="BZ262" t="s">
        <v>180</v>
      </c>
      <c r="CA262">
        <v>8</v>
      </c>
      <c r="CD262" t="s">
        <v>180</v>
      </c>
      <c r="CE262" t="s">
        <v>180</v>
      </c>
      <c r="CG262" t="s">
        <v>180</v>
      </c>
      <c r="CH262" t="s">
        <v>180</v>
      </c>
      <c r="CI262" t="s">
        <v>180</v>
      </c>
      <c r="CJ262" t="s">
        <v>180</v>
      </c>
      <c r="CK262" t="s">
        <v>180</v>
      </c>
      <c r="CM262" t="s">
        <v>180</v>
      </c>
      <c r="CN262" t="s">
        <v>180</v>
      </c>
      <c r="CO262">
        <v>35.1</v>
      </c>
      <c r="CQ262">
        <v>223</v>
      </c>
      <c r="CR262">
        <v>294</v>
      </c>
      <c r="CS262" t="s">
        <v>180</v>
      </c>
      <c r="CT262" t="s">
        <v>180</v>
      </c>
      <c r="CU262">
        <v>48.7</v>
      </c>
      <c r="CV262">
        <v>196</v>
      </c>
      <c r="CW262">
        <v>82</v>
      </c>
      <c r="CX262">
        <v>72</v>
      </c>
      <c r="CY262">
        <v>18</v>
      </c>
      <c r="CZ262" t="s">
        <v>180</v>
      </c>
      <c r="DB262" t="s">
        <v>180</v>
      </c>
      <c r="DC262" t="s">
        <v>180</v>
      </c>
      <c r="DD262">
        <v>1.59</v>
      </c>
      <c r="DE262">
        <v>338</v>
      </c>
      <c r="DF262">
        <v>24</v>
      </c>
      <c r="DG262">
        <v>63.3</v>
      </c>
      <c r="DH262">
        <v>0.94899999999999995</v>
      </c>
      <c r="DJ262" t="s">
        <v>180</v>
      </c>
      <c r="DK262" t="s">
        <v>180</v>
      </c>
      <c r="DL262" t="s">
        <v>180</v>
      </c>
      <c r="DM262" t="s">
        <v>180</v>
      </c>
      <c r="DR262" t="s">
        <v>180</v>
      </c>
      <c r="DS262" t="s">
        <v>180</v>
      </c>
      <c r="DT262">
        <v>5.7000000000000002E-2</v>
      </c>
      <c r="DU262">
        <v>67.5</v>
      </c>
      <c r="DV262">
        <v>2.61</v>
      </c>
      <c r="DW262">
        <v>9.17</v>
      </c>
      <c r="DX262">
        <v>1.56</v>
      </c>
      <c r="DY262">
        <v>8.4499999999999993</v>
      </c>
      <c r="DZ262">
        <v>2.72</v>
      </c>
      <c r="EA262">
        <v>1.08</v>
      </c>
      <c r="EB262">
        <v>3.5</v>
      </c>
      <c r="EC262">
        <v>0.62</v>
      </c>
      <c r="ED262">
        <v>4.08</v>
      </c>
      <c r="EE262">
        <v>0.88</v>
      </c>
      <c r="EF262">
        <v>2.52</v>
      </c>
      <c r="EG262">
        <v>0.38500000000000001</v>
      </c>
      <c r="EH262">
        <v>2.31</v>
      </c>
      <c r="EI262">
        <v>0.379</v>
      </c>
      <c r="EJ262">
        <v>1.7</v>
      </c>
      <c r="EK262">
        <v>5.8999999999999997E-2</v>
      </c>
      <c r="EM262" t="s">
        <v>180</v>
      </c>
      <c r="EN262" t="s">
        <v>180</v>
      </c>
      <c r="EO262" t="s">
        <v>180</v>
      </c>
      <c r="EP262" t="s">
        <v>180</v>
      </c>
      <c r="EQ262" t="s">
        <v>180</v>
      </c>
      <c r="ER262" t="s">
        <v>180</v>
      </c>
      <c r="ET262">
        <v>0.57999999999999996</v>
      </c>
      <c r="EV262">
        <v>0.17199999999999999</v>
      </c>
      <c r="EW262">
        <v>5.8000000000000003E-2</v>
      </c>
      <c r="EX262">
        <v>0.51293200000000005</v>
      </c>
      <c r="EY262" t="s">
        <v>180</v>
      </c>
      <c r="EZ262" t="s">
        <v>180</v>
      </c>
      <c r="FA262">
        <v>0.70349799999999996</v>
      </c>
      <c r="FB262" t="s">
        <v>180</v>
      </c>
      <c r="FC262">
        <v>18.893699999999999</v>
      </c>
      <c r="FD262" t="s">
        <v>180</v>
      </c>
      <c r="FE262">
        <v>15.579800000000001</v>
      </c>
      <c r="FF262" t="s">
        <v>180</v>
      </c>
      <c r="FG262">
        <v>38.508699999999997</v>
      </c>
      <c r="FH262" t="s">
        <v>180</v>
      </c>
      <c r="FI262" t="s">
        <v>180</v>
      </c>
      <c r="FJ262" t="s">
        <v>180</v>
      </c>
      <c r="FK262" t="s">
        <v>180</v>
      </c>
      <c r="FL262" t="s">
        <v>180</v>
      </c>
      <c r="FM262" t="s">
        <v>180</v>
      </c>
      <c r="FN262" t="s">
        <v>180</v>
      </c>
      <c r="FO262">
        <v>0.28307300000000002</v>
      </c>
      <c r="FP262" t="s">
        <v>180</v>
      </c>
      <c r="FQ262" t="s">
        <v>180</v>
      </c>
      <c r="FR262" t="s">
        <v>180</v>
      </c>
      <c r="FS262" t="s">
        <v>180</v>
      </c>
      <c r="FT262" t="s">
        <v>180</v>
      </c>
      <c r="FU262" t="s">
        <v>180</v>
      </c>
      <c r="FV262" t="s">
        <v>2669</v>
      </c>
      <c r="FW262" t="s">
        <v>180</v>
      </c>
      <c r="FX262">
        <f t="shared" si="76"/>
        <v>0.41082251082251081</v>
      </c>
      <c r="FY262">
        <f t="shared" si="77"/>
        <v>27.402597402597401</v>
      </c>
      <c r="FZ262">
        <f t="shared" si="78"/>
        <v>1.1298701298701297</v>
      </c>
      <c r="GA262">
        <f t="shared" si="79"/>
        <v>1.1774891774891776</v>
      </c>
      <c r="GB262">
        <f t="shared" ref="GB262:GB319" si="92">EB262/EH262</f>
        <v>1.5151515151515151</v>
      </c>
      <c r="GC262">
        <f t="shared" si="80"/>
        <v>9.9074074074074064E-2</v>
      </c>
      <c r="GD262">
        <f t="shared" si="81"/>
        <v>14.083333333333334</v>
      </c>
      <c r="GE262">
        <f t="shared" si="82"/>
        <v>40</v>
      </c>
      <c r="GF262">
        <f t="shared" si="83"/>
        <v>25.862068965517242</v>
      </c>
      <c r="GG262">
        <f t="shared" si="84"/>
        <v>71.127502634351956</v>
      </c>
      <c r="GH262">
        <f t="shared" ref="GH262:GH316" si="93">ET262/DW262</f>
        <v>6.3249727371864767E-2</v>
      </c>
      <c r="GI262">
        <f t="shared" si="85"/>
        <v>6.1116965226554271E-2</v>
      </c>
      <c r="GJ262">
        <f t="shared" si="86"/>
        <v>0.33720930232558144</v>
      </c>
      <c r="GK262">
        <f t="shared" si="87"/>
        <v>392.44186046511629</v>
      </c>
      <c r="GL262">
        <f t="shared" si="88"/>
        <v>2.7502634351949422</v>
      </c>
      <c r="GM262">
        <f t="shared" si="89"/>
        <v>0.18124341412012646</v>
      </c>
      <c r="GN262">
        <f t="shared" si="90"/>
        <v>6.5900383141762456E-2</v>
      </c>
      <c r="GO262">
        <f t="shared" si="91"/>
        <v>0.95955882352941169</v>
      </c>
      <c r="GP262">
        <f t="shared" ref="GP262:GP316" si="94">DW262/0.808/((DV262/0.31*(DX262/0.122))^0.5)</f>
        <v>1.0937956309612884</v>
      </c>
      <c r="GQ262">
        <f>(EA262/0.0735)/((DZ262/0.195*(EB262/0.295))^0.5)</f>
        <v>1.1422107832399806</v>
      </c>
      <c r="GR262">
        <v>0.51293200000000005</v>
      </c>
      <c r="GS262">
        <v>0.70349799999999996</v>
      </c>
      <c r="GT262">
        <v>18.893699999999999</v>
      </c>
      <c r="GU262">
        <v>15.579800000000001</v>
      </c>
      <c r="GV262">
        <v>38.508699999999997</v>
      </c>
    </row>
    <row r="263" spans="1:204">
      <c r="A263" t="s">
        <v>2198</v>
      </c>
      <c r="B263" t="s">
        <v>2665</v>
      </c>
      <c r="C263" t="s">
        <v>7210</v>
      </c>
      <c r="D263" t="s">
        <v>6963</v>
      </c>
      <c r="E263" t="s">
        <v>6963</v>
      </c>
      <c r="F263">
        <v>26</v>
      </c>
      <c r="G263">
        <v>7</v>
      </c>
      <c r="H263" t="s">
        <v>7357</v>
      </c>
      <c r="I263" t="s">
        <v>2666</v>
      </c>
      <c r="J263" t="s">
        <v>2670</v>
      </c>
      <c r="K263">
        <v>42.933999999999997</v>
      </c>
      <c r="L263">
        <v>42.933999999999997</v>
      </c>
      <c r="M263">
        <v>-122.42100000000001</v>
      </c>
      <c r="N263">
        <v>-122.42100000000001</v>
      </c>
      <c r="O263" t="s">
        <v>179</v>
      </c>
      <c r="R263" t="s">
        <v>2671</v>
      </c>
      <c r="S263" t="s">
        <v>2256</v>
      </c>
      <c r="T263" t="s">
        <v>604</v>
      </c>
      <c r="V263" t="s">
        <v>180</v>
      </c>
      <c r="W263" t="s">
        <v>180</v>
      </c>
      <c r="X263" t="s">
        <v>180</v>
      </c>
      <c r="Y263" t="s">
        <v>180</v>
      </c>
      <c r="Z263" t="s">
        <v>180</v>
      </c>
      <c r="AB263" t="s">
        <v>180</v>
      </c>
      <c r="AC263" t="s">
        <v>181</v>
      </c>
      <c r="AD263" t="s">
        <v>180</v>
      </c>
      <c r="AE263" t="s">
        <v>180</v>
      </c>
      <c r="AF263" t="s">
        <v>180</v>
      </c>
      <c r="AG263" t="s">
        <v>180</v>
      </c>
      <c r="AH263" t="s">
        <v>2257</v>
      </c>
      <c r="AI263">
        <v>47.4</v>
      </c>
      <c r="AJ263">
        <v>1.04</v>
      </c>
      <c r="AK263" t="s">
        <v>180</v>
      </c>
      <c r="AL263">
        <v>17.3</v>
      </c>
      <c r="AM263" t="s">
        <v>180</v>
      </c>
      <c r="AN263">
        <v>1.53</v>
      </c>
      <c r="AO263">
        <v>7.71</v>
      </c>
      <c r="AQ263">
        <v>11.3</v>
      </c>
      <c r="AR263">
        <v>9.51</v>
      </c>
      <c r="AS263">
        <v>0.16</v>
      </c>
      <c r="AT263" t="s">
        <v>180</v>
      </c>
      <c r="AU263">
        <v>8.3000000000000004E-2</v>
      </c>
      <c r="AV263">
        <v>2.83</v>
      </c>
      <c r="AW263">
        <v>0.1</v>
      </c>
      <c r="AY263" t="s">
        <v>1317</v>
      </c>
      <c r="AZ263" t="s">
        <v>199</v>
      </c>
      <c r="BA263">
        <v>98.809693999999979</v>
      </c>
      <c r="BC263" t="s">
        <v>180</v>
      </c>
      <c r="BD263" t="s">
        <v>180</v>
      </c>
      <c r="BE263" t="s">
        <v>180</v>
      </c>
      <c r="BI263" t="s">
        <v>180</v>
      </c>
      <c r="BK263" t="s">
        <v>180</v>
      </c>
      <c r="BL263" t="s">
        <v>180</v>
      </c>
      <c r="BM263">
        <v>0</v>
      </c>
      <c r="BN263" t="s">
        <v>180</v>
      </c>
      <c r="BO263" t="s">
        <v>180</v>
      </c>
      <c r="BP263" t="s">
        <v>180</v>
      </c>
      <c r="BQ263" t="s">
        <v>180</v>
      </c>
      <c r="BR263" t="s">
        <v>180</v>
      </c>
      <c r="BS263" t="s">
        <v>180</v>
      </c>
      <c r="BT263" t="s">
        <v>180</v>
      </c>
      <c r="BU263" t="s">
        <v>180</v>
      </c>
      <c r="BV263" t="s">
        <v>180</v>
      </c>
      <c r="BW263" t="s">
        <v>180</v>
      </c>
      <c r="BX263" t="s">
        <v>180</v>
      </c>
      <c r="BY263" t="s">
        <v>180</v>
      </c>
      <c r="BZ263" t="s">
        <v>180</v>
      </c>
      <c r="CA263">
        <v>4.8</v>
      </c>
      <c r="CD263" t="s">
        <v>180</v>
      </c>
      <c r="CE263" t="s">
        <v>180</v>
      </c>
      <c r="CG263" t="s">
        <v>180</v>
      </c>
      <c r="CH263" t="s">
        <v>180</v>
      </c>
      <c r="CI263" t="s">
        <v>180</v>
      </c>
      <c r="CJ263" t="s">
        <v>180</v>
      </c>
      <c r="CK263" t="s">
        <v>180</v>
      </c>
      <c r="CM263" t="s">
        <v>180</v>
      </c>
      <c r="CN263" t="s">
        <v>180</v>
      </c>
      <c r="CO263">
        <v>35.5</v>
      </c>
      <c r="CQ263">
        <v>224</v>
      </c>
      <c r="CR263">
        <v>249</v>
      </c>
      <c r="CS263" t="s">
        <v>180</v>
      </c>
      <c r="CT263" t="s">
        <v>180</v>
      </c>
      <c r="CU263">
        <v>47.5</v>
      </c>
      <c r="CV263">
        <v>174</v>
      </c>
      <c r="CW263">
        <v>105</v>
      </c>
      <c r="CX263">
        <v>72</v>
      </c>
      <c r="CY263">
        <v>19</v>
      </c>
      <c r="CZ263" t="s">
        <v>180</v>
      </c>
      <c r="DB263" t="s">
        <v>180</v>
      </c>
      <c r="DC263" t="s">
        <v>180</v>
      </c>
      <c r="DD263">
        <v>0.36</v>
      </c>
      <c r="DE263">
        <v>317</v>
      </c>
      <c r="DF263">
        <v>24.6</v>
      </c>
      <c r="DG263">
        <v>60.3</v>
      </c>
      <c r="DH263">
        <v>1.1200000000000001</v>
      </c>
      <c r="DJ263" t="s">
        <v>180</v>
      </c>
      <c r="DK263" t="s">
        <v>180</v>
      </c>
      <c r="DL263" t="s">
        <v>180</v>
      </c>
      <c r="DM263" t="s">
        <v>180</v>
      </c>
      <c r="DR263" t="s">
        <v>180</v>
      </c>
      <c r="DS263" t="s">
        <v>180</v>
      </c>
      <c r="DT263">
        <v>8.6999999999999994E-3</v>
      </c>
      <c r="DU263">
        <v>43.2</v>
      </c>
      <c r="DV263">
        <v>2.35</v>
      </c>
      <c r="DW263">
        <v>7.61</v>
      </c>
      <c r="DX263">
        <v>1.4</v>
      </c>
      <c r="DY263">
        <v>7.36</v>
      </c>
      <c r="DZ263">
        <v>2.4300000000000002</v>
      </c>
      <c r="EA263">
        <v>0.97</v>
      </c>
      <c r="EB263">
        <v>3.14</v>
      </c>
      <c r="EC263">
        <v>0.59</v>
      </c>
      <c r="ED263">
        <v>3.69</v>
      </c>
      <c r="EE263">
        <v>0.83</v>
      </c>
      <c r="EF263">
        <v>2.29</v>
      </c>
      <c r="EG263">
        <v>0.38200000000000001</v>
      </c>
      <c r="EH263">
        <v>2.0699999999999998</v>
      </c>
      <c r="EI263">
        <v>0.35299999999999998</v>
      </c>
      <c r="EJ263">
        <v>1.7</v>
      </c>
      <c r="EK263">
        <v>6.8000000000000005E-2</v>
      </c>
      <c r="EM263" t="s">
        <v>180</v>
      </c>
      <c r="EN263" t="s">
        <v>180</v>
      </c>
      <c r="EO263" t="s">
        <v>180</v>
      </c>
      <c r="EP263" t="s">
        <v>180</v>
      </c>
      <c r="EQ263" t="s">
        <v>180</v>
      </c>
      <c r="ER263" t="s">
        <v>180</v>
      </c>
      <c r="ET263">
        <v>0.49</v>
      </c>
      <c r="EV263">
        <v>9.0999999999999998E-2</v>
      </c>
      <c r="EW263">
        <v>3.1800000000000002E-2</v>
      </c>
      <c r="EX263">
        <v>0.51295000000000002</v>
      </c>
      <c r="EY263" t="s">
        <v>180</v>
      </c>
      <c r="EZ263" t="s">
        <v>180</v>
      </c>
      <c r="FA263">
        <v>0.70339799999999997</v>
      </c>
      <c r="FB263" t="s">
        <v>180</v>
      </c>
      <c r="FC263">
        <v>18.841899999999999</v>
      </c>
      <c r="FD263" t="s">
        <v>180</v>
      </c>
      <c r="FE263">
        <v>15.559200000000001</v>
      </c>
      <c r="FF263" t="s">
        <v>180</v>
      </c>
      <c r="FG263">
        <v>38.418799999999997</v>
      </c>
      <c r="FH263" t="s">
        <v>180</v>
      </c>
      <c r="FI263" t="s">
        <v>180</v>
      </c>
      <c r="FJ263" t="s">
        <v>180</v>
      </c>
      <c r="FK263" t="s">
        <v>180</v>
      </c>
      <c r="FL263" t="s">
        <v>180</v>
      </c>
      <c r="FM263" t="s">
        <v>180</v>
      </c>
      <c r="FN263" t="s">
        <v>180</v>
      </c>
      <c r="FO263">
        <v>0.28308699999999998</v>
      </c>
      <c r="FP263" t="s">
        <v>180</v>
      </c>
      <c r="FQ263" t="s">
        <v>180</v>
      </c>
      <c r="FR263" t="s">
        <v>180</v>
      </c>
      <c r="FS263" t="s">
        <v>180</v>
      </c>
      <c r="FT263" t="s">
        <v>180</v>
      </c>
      <c r="FU263" t="s">
        <v>180</v>
      </c>
      <c r="FV263" t="s">
        <v>2672</v>
      </c>
      <c r="FW263" t="s">
        <v>180</v>
      </c>
      <c r="FX263">
        <f t="shared" si="76"/>
        <v>0.54106280193236722</v>
      </c>
      <c r="FY263">
        <f t="shared" si="77"/>
        <v>29.130434782608695</v>
      </c>
      <c r="FZ263">
        <f t="shared" si="78"/>
        <v>1.1352657004830919</v>
      </c>
      <c r="GA263">
        <f t="shared" si="79"/>
        <v>1.173913043478261</v>
      </c>
      <c r="GB263">
        <f t="shared" si="92"/>
        <v>1.5169082125603865</v>
      </c>
      <c r="GC263">
        <f t="shared" si="80"/>
        <v>7.9807692307692316E-2</v>
      </c>
      <c r="GD263">
        <f t="shared" si="81"/>
        <v>12.886178861788617</v>
      </c>
      <c r="GE263">
        <f t="shared" si="82"/>
        <v>43.070652173913039</v>
      </c>
      <c r="GF263">
        <f t="shared" si="83"/>
        <v>18.382978723404257</v>
      </c>
      <c r="GG263">
        <f t="shared" si="84"/>
        <v>38.571428571428569</v>
      </c>
      <c r="GH263">
        <f t="shared" si="93"/>
        <v>6.4388961892247035E-2</v>
      </c>
      <c r="GI263">
        <f t="shared" si="85"/>
        <v>2.8392857142857143E-2</v>
      </c>
      <c r="GJ263">
        <f t="shared" si="86"/>
        <v>0.34945054945054949</v>
      </c>
      <c r="GK263">
        <f t="shared" si="87"/>
        <v>474.72527472527474</v>
      </c>
      <c r="GL263">
        <f t="shared" si="88"/>
        <v>2.0982142857142856</v>
      </c>
      <c r="GM263">
        <f t="shared" si="89"/>
        <v>8.1249999999999989E-2</v>
      </c>
      <c r="GN263">
        <f t="shared" si="90"/>
        <v>3.8723404255319144E-2</v>
      </c>
      <c r="GO263">
        <f t="shared" si="91"/>
        <v>0.96707818930041145</v>
      </c>
      <c r="GP263">
        <f t="shared" si="94"/>
        <v>1.0098017273930306</v>
      </c>
      <c r="GQ263">
        <f>(EA263/0.0735)/((DZ263/0.195*(EB263/0.295))^0.5)</f>
        <v>1.1458947983840577</v>
      </c>
      <c r="GR263">
        <v>0.51295000000000002</v>
      </c>
      <c r="GS263">
        <v>0.70339799999999997</v>
      </c>
      <c r="GT263">
        <v>18.841899999999999</v>
      </c>
      <c r="GU263">
        <v>15.559200000000001</v>
      </c>
      <c r="GV263">
        <v>38.418799999999997</v>
      </c>
    </row>
    <row r="264" spans="1:204">
      <c r="A264" t="s">
        <v>2198</v>
      </c>
      <c r="B264" t="s">
        <v>2665</v>
      </c>
      <c r="C264" t="s">
        <v>7210</v>
      </c>
      <c r="D264" t="s">
        <v>6963</v>
      </c>
      <c r="E264" t="s">
        <v>6963</v>
      </c>
      <c r="F264">
        <v>26</v>
      </c>
      <c r="G264">
        <v>7</v>
      </c>
      <c r="H264" t="s">
        <v>7357</v>
      </c>
      <c r="I264" t="s">
        <v>2392</v>
      </c>
      <c r="J264" t="s">
        <v>2673</v>
      </c>
      <c r="K264">
        <v>43.0458</v>
      </c>
      <c r="L264">
        <v>43.0458</v>
      </c>
      <c r="M264">
        <v>-122.20529999999999</v>
      </c>
      <c r="N264">
        <v>-122.20529999999999</v>
      </c>
      <c r="O264" t="s">
        <v>179</v>
      </c>
      <c r="R264" t="s">
        <v>2674</v>
      </c>
      <c r="S264" t="s">
        <v>2256</v>
      </c>
      <c r="T264" t="s">
        <v>604</v>
      </c>
      <c r="V264" t="s">
        <v>180</v>
      </c>
      <c r="W264" t="s">
        <v>180</v>
      </c>
      <c r="X264" t="s">
        <v>180</v>
      </c>
      <c r="Y264" t="s">
        <v>180</v>
      </c>
      <c r="Z264" t="s">
        <v>180</v>
      </c>
      <c r="AB264" t="s">
        <v>180</v>
      </c>
      <c r="AC264" t="s">
        <v>181</v>
      </c>
      <c r="AD264" t="s">
        <v>180</v>
      </c>
      <c r="AE264" t="s">
        <v>180</v>
      </c>
      <c r="AF264" t="s">
        <v>180</v>
      </c>
      <c r="AG264" t="s">
        <v>180</v>
      </c>
      <c r="AH264" t="s">
        <v>2257</v>
      </c>
      <c r="AI264">
        <v>48.7</v>
      </c>
      <c r="AJ264">
        <v>1.17</v>
      </c>
      <c r="AK264" t="s">
        <v>180</v>
      </c>
      <c r="AL264">
        <v>17</v>
      </c>
      <c r="AM264" t="s">
        <v>180</v>
      </c>
      <c r="AN264">
        <v>1.73</v>
      </c>
      <c r="AO264">
        <v>7.62</v>
      </c>
      <c r="AQ264">
        <v>11.1</v>
      </c>
      <c r="AR264">
        <v>9.18</v>
      </c>
      <c r="AS264">
        <v>0.17</v>
      </c>
      <c r="AT264" t="s">
        <v>180</v>
      </c>
      <c r="AU264">
        <v>0.255</v>
      </c>
      <c r="AV264">
        <v>2.91</v>
      </c>
      <c r="AW264">
        <v>0.17</v>
      </c>
      <c r="AY264" t="s">
        <v>2076</v>
      </c>
      <c r="AZ264" t="s">
        <v>337</v>
      </c>
      <c r="BA264">
        <v>99.831654</v>
      </c>
      <c r="BC264" t="s">
        <v>180</v>
      </c>
      <c r="BD264" t="s">
        <v>180</v>
      </c>
      <c r="BE264" t="s">
        <v>180</v>
      </c>
      <c r="BI264" t="s">
        <v>180</v>
      </c>
      <c r="BK264" t="s">
        <v>180</v>
      </c>
      <c r="BL264" t="s">
        <v>180</v>
      </c>
      <c r="BM264">
        <v>0</v>
      </c>
      <c r="BN264" t="s">
        <v>180</v>
      </c>
      <c r="BO264" t="s">
        <v>180</v>
      </c>
      <c r="BP264" t="s">
        <v>180</v>
      </c>
      <c r="BQ264" t="s">
        <v>180</v>
      </c>
      <c r="BR264" t="s">
        <v>180</v>
      </c>
      <c r="BS264" t="s">
        <v>180</v>
      </c>
      <c r="BT264" t="s">
        <v>180</v>
      </c>
      <c r="BU264" t="s">
        <v>180</v>
      </c>
      <c r="BV264" t="s">
        <v>180</v>
      </c>
      <c r="BW264" t="s">
        <v>180</v>
      </c>
      <c r="BX264" t="s">
        <v>180</v>
      </c>
      <c r="BY264" t="s">
        <v>180</v>
      </c>
      <c r="BZ264" t="s">
        <v>180</v>
      </c>
      <c r="CA264">
        <v>5.6</v>
      </c>
      <c r="CD264" t="s">
        <v>180</v>
      </c>
      <c r="CE264" t="s">
        <v>180</v>
      </c>
      <c r="CG264" t="s">
        <v>180</v>
      </c>
      <c r="CH264" t="s">
        <v>180</v>
      </c>
      <c r="CI264" t="s">
        <v>180</v>
      </c>
      <c r="CJ264" t="s">
        <v>180</v>
      </c>
      <c r="CK264" t="s">
        <v>180</v>
      </c>
      <c r="CM264" t="s">
        <v>180</v>
      </c>
      <c r="CN264" t="s">
        <v>180</v>
      </c>
      <c r="CO264">
        <v>36.6</v>
      </c>
      <c r="CQ264">
        <v>229</v>
      </c>
      <c r="CR264">
        <v>311</v>
      </c>
      <c r="CS264" t="s">
        <v>180</v>
      </c>
      <c r="CT264" t="s">
        <v>180</v>
      </c>
      <c r="CU264">
        <v>44.7</v>
      </c>
      <c r="CV264">
        <v>149</v>
      </c>
      <c r="CW264">
        <v>101</v>
      </c>
      <c r="CX264">
        <v>80</v>
      </c>
      <c r="CZ264" t="s">
        <v>180</v>
      </c>
      <c r="DB264" t="s">
        <v>180</v>
      </c>
      <c r="DC264" t="s">
        <v>180</v>
      </c>
      <c r="DD264">
        <v>3</v>
      </c>
      <c r="DE264">
        <v>376</v>
      </c>
      <c r="DF264">
        <v>26</v>
      </c>
      <c r="DG264">
        <v>84.9</v>
      </c>
      <c r="DH264">
        <v>2.83</v>
      </c>
      <c r="DJ264" t="s">
        <v>180</v>
      </c>
      <c r="DK264" t="s">
        <v>180</v>
      </c>
      <c r="DL264" t="s">
        <v>180</v>
      </c>
      <c r="DM264" t="s">
        <v>180</v>
      </c>
      <c r="DR264" t="s">
        <v>180</v>
      </c>
      <c r="DS264" t="s">
        <v>180</v>
      </c>
      <c r="DT264">
        <v>5.3999999999999999E-2</v>
      </c>
      <c r="DU264">
        <v>101.8</v>
      </c>
      <c r="DV264">
        <v>5.0199999999999996</v>
      </c>
      <c r="DW264">
        <v>14.68</v>
      </c>
      <c r="DX264">
        <v>2.2999999999999998</v>
      </c>
      <c r="DY264">
        <v>11.19</v>
      </c>
      <c r="DZ264">
        <v>3.15</v>
      </c>
      <c r="EA264">
        <v>1.1399999999999999</v>
      </c>
      <c r="EB264">
        <v>3.45</v>
      </c>
      <c r="EC264">
        <v>0.66</v>
      </c>
      <c r="ED264">
        <v>4.1900000000000004</v>
      </c>
      <c r="EE264">
        <v>0.89</v>
      </c>
      <c r="EF264">
        <v>2.6</v>
      </c>
      <c r="EG264">
        <v>0.43</v>
      </c>
      <c r="EH264">
        <v>2.36</v>
      </c>
      <c r="EI264">
        <v>0.39800000000000002</v>
      </c>
      <c r="EJ264">
        <v>2.4500000000000002</v>
      </c>
      <c r="EK264">
        <v>0.159</v>
      </c>
      <c r="EM264" t="s">
        <v>180</v>
      </c>
      <c r="EN264" t="s">
        <v>180</v>
      </c>
      <c r="EO264" t="s">
        <v>180</v>
      </c>
      <c r="EP264" t="s">
        <v>180</v>
      </c>
      <c r="EQ264" t="s">
        <v>180</v>
      </c>
      <c r="ER264" t="s">
        <v>180</v>
      </c>
      <c r="ET264">
        <v>1</v>
      </c>
      <c r="EV264">
        <v>0.56000000000000005</v>
      </c>
      <c r="EW264">
        <v>0.19500000000000001</v>
      </c>
      <c r="EX264">
        <v>0.51290500000000006</v>
      </c>
      <c r="EY264" t="s">
        <v>180</v>
      </c>
      <c r="EZ264" t="s">
        <v>180</v>
      </c>
      <c r="FA264">
        <v>0.703515</v>
      </c>
      <c r="FB264" t="s">
        <v>180</v>
      </c>
      <c r="FC264">
        <v>18.898900000000001</v>
      </c>
      <c r="FD264" t="s">
        <v>180</v>
      </c>
      <c r="FE264">
        <v>15.5746</v>
      </c>
      <c r="FF264" t="s">
        <v>180</v>
      </c>
      <c r="FG264">
        <v>38.509900000000002</v>
      </c>
      <c r="FH264" t="s">
        <v>180</v>
      </c>
      <c r="FI264" t="s">
        <v>180</v>
      </c>
      <c r="FJ264" t="s">
        <v>180</v>
      </c>
      <c r="FK264" t="s">
        <v>180</v>
      </c>
      <c r="FL264" t="s">
        <v>180</v>
      </c>
      <c r="FM264" t="s">
        <v>180</v>
      </c>
      <c r="FN264" t="s">
        <v>180</v>
      </c>
      <c r="FO264">
        <v>0.28307900000000003</v>
      </c>
      <c r="FP264" t="s">
        <v>180</v>
      </c>
      <c r="FQ264" t="s">
        <v>180</v>
      </c>
      <c r="FR264" t="s">
        <v>180</v>
      </c>
      <c r="FS264" t="s">
        <v>180</v>
      </c>
      <c r="FT264" t="s">
        <v>180</v>
      </c>
      <c r="FU264" t="s">
        <v>180</v>
      </c>
      <c r="FV264" t="s">
        <v>2675</v>
      </c>
      <c r="FW264" t="s">
        <v>180</v>
      </c>
      <c r="FX264">
        <f t="shared" si="76"/>
        <v>1.1991525423728815</v>
      </c>
      <c r="FY264">
        <f t="shared" si="77"/>
        <v>35.974576271186443</v>
      </c>
      <c r="FZ264">
        <f t="shared" si="78"/>
        <v>2.1271186440677967</v>
      </c>
      <c r="GA264">
        <f t="shared" si="79"/>
        <v>1.3347457627118644</v>
      </c>
      <c r="GB264">
        <f t="shared" si="92"/>
        <v>1.4618644067796611</v>
      </c>
      <c r="GC264">
        <f t="shared" si="80"/>
        <v>0.21794871794871798</v>
      </c>
      <c r="GD264">
        <f t="shared" si="81"/>
        <v>14.461538461538462</v>
      </c>
      <c r="GE264">
        <f t="shared" si="82"/>
        <v>33.601429848078645</v>
      </c>
      <c r="GF264">
        <f t="shared" si="83"/>
        <v>20.278884462151396</v>
      </c>
      <c r="GG264">
        <f t="shared" si="84"/>
        <v>35.971731448763251</v>
      </c>
      <c r="GH264">
        <f t="shared" si="93"/>
        <v>6.8119891008174394E-2</v>
      </c>
      <c r="GI264">
        <f t="shared" si="85"/>
        <v>6.8904593639575976E-2</v>
      </c>
      <c r="GJ264">
        <f t="shared" si="86"/>
        <v>0.3482142857142857</v>
      </c>
      <c r="GK264">
        <f t="shared" si="87"/>
        <v>181.78571428571425</v>
      </c>
      <c r="GL264">
        <f t="shared" si="88"/>
        <v>1.7738515901060068</v>
      </c>
      <c r="GM264">
        <f t="shared" si="89"/>
        <v>0.19787985865724383</v>
      </c>
      <c r="GN264">
        <f t="shared" si="90"/>
        <v>0.11155378486055779</v>
      </c>
      <c r="GO264">
        <f t="shared" si="91"/>
        <v>1.5936507936507935</v>
      </c>
      <c r="GP264">
        <f t="shared" si="94"/>
        <v>1.0398236250283233</v>
      </c>
      <c r="GQ264">
        <f>(EA264/0.0735)/((DZ264/0.195*(EB264/0.295))^0.5)</f>
        <v>1.1284465717817673</v>
      </c>
      <c r="GR264">
        <v>0.51290500000000006</v>
      </c>
      <c r="GS264">
        <v>0.703515</v>
      </c>
      <c r="GT264">
        <v>18.898900000000001</v>
      </c>
      <c r="GU264">
        <v>15.5746</v>
      </c>
      <c r="GV264">
        <v>38.509900000000002</v>
      </c>
    </row>
    <row r="265" spans="1:204">
      <c r="A265" t="s">
        <v>2198</v>
      </c>
      <c r="B265" t="s">
        <v>2388</v>
      </c>
      <c r="C265" t="s">
        <v>7210</v>
      </c>
      <c r="D265" t="s">
        <v>6963</v>
      </c>
      <c r="E265" t="s">
        <v>6963</v>
      </c>
      <c r="F265">
        <v>26</v>
      </c>
      <c r="G265">
        <v>7</v>
      </c>
      <c r="H265" t="s">
        <v>7357</v>
      </c>
      <c r="I265" t="s">
        <v>2392</v>
      </c>
      <c r="J265" t="s">
        <v>2673</v>
      </c>
      <c r="K265">
        <v>43.456000000000003</v>
      </c>
      <c r="L265">
        <v>43.456000000000003</v>
      </c>
      <c r="M265">
        <v>-122.2016</v>
      </c>
      <c r="N265">
        <v>-122.2016</v>
      </c>
      <c r="O265" t="s">
        <v>179</v>
      </c>
      <c r="R265" t="s">
        <v>2676</v>
      </c>
      <c r="S265" t="s">
        <v>2256</v>
      </c>
      <c r="T265" t="s">
        <v>604</v>
      </c>
      <c r="V265" t="s">
        <v>180</v>
      </c>
      <c r="W265" t="s">
        <v>180</v>
      </c>
      <c r="X265" t="s">
        <v>180</v>
      </c>
      <c r="Y265" t="s">
        <v>180</v>
      </c>
      <c r="Z265" t="s">
        <v>180</v>
      </c>
      <c r="AB265" t="s">
        <v>180</v>
      </c>
      <c r="AC265" t="s">
        <v>181</v>
      </c>
      <c r="AD265" t="s">
        <v>180</v>
      </c>
      <c r="AE265" t="s">
        <v>180</v>
      </c>
      <c r="AF265" t="s">
        <v>180</v>
      </c>
      <c r="AG265" t="s">
        <v>180</v>
      </c>
      <c r="AH265" t="s">
        <v>2257</v>
      </c>
      <c r="AI265">
        <v>48.9</v>
      </c>
      <c r="AJ265">
        <v>1.1599999999999999</v>
      </c>
      <c r="AK265" t="s">
        <v>180</v>
      </c>
      <c r="AL265">
        <v>17.2</v>
      </c>
      <c r="AM265" t="s">
        <v>180</v>
      </c>
      <c r="AN265">
        <v>1.93</v>
      </c>
      <c r="AO265">
        <v>7.35</v>
      </c>
      <c r="AQ265">
        <v>10.9</v>
      </c>
      <c r="AR265">
        <v>9.0500000000000007</v>
      </c>
      <c r="AS265">
        <v>0.16</v>
      </c>
      <c r="AT265" t="s">
        <v>180</v>
      </c>
      <c r="AU265">
        <v>0.33300000000000002</v>
      </c>
      <c r="AV265">
        <v>2.97</v>
      </c>
      <c r="AW265">
        <v>0.19</v>
      </c>
      <c r="AY265" t="s">
        <v>2172</v>
      </c>
      <c r="AZ265" t="s">
        <v>2183</v>
      </c>
      <c r="BA265">
        <v>99.949613999999983</v>
      </c>
      <c r="BC265" t="s">
        <v>180</v>
      </c>
      <c r="BD265" t="s">
        <v>180</v>
      </c>
      <c r="BE265" t="s">
        <v>180</v>
      </c>
      <c r="BI265" t="s">
        <v>180</v>
      </c>
      <c r="BK265" t="s">
        <v>180</v>
      </c>
      <c r="BL265" t="s">
        <v>180</v>
      </c>
      <c r="BN265" t="s">
        <v>180</v>
      </c>
      <c r="BO265" t="s">
        <v>180</v>
      </c>
      <c r="BP265" t="s">
        <v>180</v>
      </c>
      <c r="BQ265" t="s">
        <v>180</v>
      </c>
      <c r="BR265" t="s">
        <v>180</v>
      </c>
      <c r="BS265" t="s">
        <v>180</v>
      </c>
      <c r="BT265" t="s">
        <v>180</v>
      </c>
      <c r="BU265" t="s">
        <v>180</v>
      </c>
      <c r="BV265" t="s">
        <v>180</v>
      </c>
      <c r="BW265" t="s">
        <v>180</v>
      </c>
      <c r="BX265" t="s">
        <v>180</v>
      </c>
      <c r="BY265" t="s">
        <v>180</v>
      </c>
      <c r="BZ265" t="s">
        <v>180</v>
      </c>
      <c r="CA265">
        <v>5.9</v>
      </c>
      <c r="CD265" t="s">
        <v>180</v>
      </c>
      <c r="CE265" t="s">
        <v>180</v>
      </c>
      <c r="CG265" t="s">
        <v>180</v>
      </c>
      <c r="CH265" t="s">
        <v>180</v>
      </c>
      <c r="CI265" t="s">
        <v>180</v>
      </c>
      <c r="CJ265" t="s">
        <v>180</v>
      </c>
      <c r="CK265" t="s">
        <v>180</v>
      </c>
      <c r="CM265" t="s">
        <v>180</v>
      </c>
      <c r="CN265" t="s">
        <v>180</v>
      </c>
      <c r="CO265">
        <v>36.6</v>
      </c>
      <c r="CQ265">
        <v>225</v>
      </c>
      <c r="CR265">
        <v>269</v>
      </c>
      <c r="CS265" t="s">
        <v>180</v>
      </c>
      <c r="CT265" t="s">
        <v>180</v>
      </c>
      <c r="CU265">
        <v>44.9</v>
      </c>
      <c r="CV265">
        <v>138</v>
      </c>
      <c r="CW265">
        <v>84</v>
      </c>
      <c r="CX265">
        <v>75</v>
      </c>
      <c r="CZ265" t="s">
        <v>180</v>
      </c>
      <c r="DB265" t="s">
        <v>180</v>
      </c>
      <c r="DC265" t="s">
        <v>180</v>
      </c>
      <c r="DD265">
        <v>4.8</v>
      </c>
      <c r="DE265">
        <v>412</v>
      </c>
      <c r="DF265">
        <v>27</v>
      </c>
      <c r="DG265">
        <v>91.8</v>
      </c>
      <c r="DH265">
        <v>2.77</v>
      </c>
      <c r="DJ265" t="s">
        <v>180</v>
      </c>
      <c r="DK265" t="s">
        <v>180</v>
      </c>
      <c r="DL265" t="s">
        <v>180</v>
      </c>
      <c r="DM265" t="s">
        <v>180</v>
      </c>
      <c r="DR265" t="s">
        <v>180</v>
      </c>
      <c r="DS265" t="s">
        <v>180</v>
      </c>
      <c r="DT265">
        <v>8.3000000000000004E-2</v>
      </c>
      <c r="DU265">
        <v>123</v>
      </c>
      <c r="DV265">
        <v>6.13</v>
      </c>
      <c r="DW265">
        <v>18.72</v>
      </c>
      <c r="DX265">
        <v>2.68</v>
      </c>
      <c r="DY265">
        <v>12.67</v>
      </c>
      <c r="DZ265">
        <v>3.27</v>
      </c>
      <c r="EA265">
        <v>1.1499999999999999</v>
      </c>
      <c r="EB265">
        <v>3.74</v>
      </c>
      <c r="EC265">
        <v>0.65</v>
      </c>
      <c r="ED265">
        <v>4.26</v>
      </c>
      <c r="EE265">
        <v>0.89</v>
      </c>
      <c r="EF265">
        <v>2.59</v>
      </c>
      <c r="EG265">
        <v>0.43</v>
      </c>
      <c r="EH265">
        <v>2.44</v>
      </c>
      <c r="EI265">
        <v>0.40400000000000003</v>
      </c>
      <c r="EJ265">
        <v>2.4300000000000002</v>
      </c>
      <c r="EK265">
        <v>0.14599999999999999</v>
      </c>
      <c r="EM265" t="s">
        <v>180</v>
      </c>
      <c r="EN265" t="s">
        <v>180</v>
      </c>
      <c r="EO265" t="s">
        <v>180</v>
      </c>
      <c r="EP265" t="s">
        <v>180</v>
      </c>
      <c r="EQ265" t="s">
        <v>180</v>
      </c>
      <c r="ER265" t="s">
        <v>180</v>
      </c>
      <c r="ET265">
        <v>1.31</v>
      </c>
      <c r="EV265">
        <v>0.84</v>
      </c>
      <c r="EW265">
        <v>0.26600000000000001</v>
      </c>
      <c r="EX265">
        <v>0.51292400000000005</v>
      </c>
      <c r="EY265" t="s">
        <v>180</v>
      </c>
      <c r="EZ265" t="s">
        <v>180</v>
      </c>
      <c r="FA265">
        <v>0.703488</v>
      </c>
      <c r="FB265" t="s">
        <v>180</v>
      </c>
      <c r="FC265">
        <v>18.9284</v>
      </c>
      <c r="FD265" t="s">
        <v>180</v>
      </c>
      <c r="FE265">
        <v>15.593</v>
      </c>
      <c r="FF265" t="s">
        <v>180</v>
      </c>
      <c r="FG265">
        <v>38.565899999999999</v>
      </c>
      <c r="FH265" t="s">
        <v>180</v>
      </c>
      <c r="FI265" t="s">
        <v>180</v>
      </c>
      <c r="FJ265" t="s">
        <v>180</v>
      </c>
      <c r="FK265" t="s">
        <v>180</v>
      </c>
      <c r="FL265" t="s">
        <v>180</v>
      </c>
      <c r="FM265" t="s">
        <v>180</v>
      </c>
      <c r="FN265" t="s">
        <v>180</v>
      </c>
      <c r="FO265">
        <v>0.28303899999999999</v>
      </c>
      <c r="FP265" t="s">
        <v>180</v>
      </c>
      <c r="FQ265" t="s">
        <v>180</v>
      </c>
      <c r="FR265" t="s">
        <v>180</v>
      </c>
      <c r="FS265" t="s">
        <v>180</v>
      </c>
      <c r="FT265" t="s">
        <v>180</v>
      </c>
      <c r="FU265" t="s">
        <v>180</v>
      </c>
      <c r="FV265" t="s">
        <v>2677</v>
      </c>
      <c r="FW265" t="s">
        <v>180</v>
      </c>
      <c r="FX265">
        <f t="shared" si="76"/>
        <v>1.1352459016393444</v>
      </c>
      <c r="FY265">
        <f t="shared" si="77"/>
        <v>37.622950819672134</v>
      </c>
      <c r="FZ265">
        <f t="shared" si="78"/>
        <v>2.512295081967213</v>
      </c>
      <c r="GA265">
        <f t="shared" si="79"/>
        <v>1.3401639344262295</v>
      </c>
      <c r="GB265">
        <f t="shared" si="92"/>
        <v>1.5327868852459017</v>
      </c>
      <c r="GC265">
        <f t="shared" si="80"/>
        <v>0.28706896551724143</v>
      </c>
      <c r="GD265">
        <f t="shared" si="81"/>
        <v>15.25925925925926</v>
      </c>
      <c r="GE265">
        <f t="shared" si="82"/>
        <v>32.517758484609317</v>
      </c>
      <c r="GF265">
        <f t="shared" si="83"/>
        <v>20.0652528548124</v>
      </c>
      <c r="GG265">
        <f t="shared" si="84"/>
        <v>44.404332129963898</v>
      </c>
      <c r="GH265">
        <f t="shared" si="93"/>
        <v>6.997863247863248E-2</v>
      </c>
      <c r="GI265">
        <f t="shared" si="85"/>
        <v>9.6028880866425997E-2</v>
      </c>
      <c r="GJ265">
        <f t="shared" si="86"/>
        <v>0.31666666666666671</v>
      </c>
      <c r="GK265">
        <f t="shared" si="87"/>
        <v>146.42857142857144</v>
      </c>
      <c r="GL265">
        <f t="shared" si="88"/>
        <v>2.2129963898916967</v>
      </c>
      <c r="GM265">
        <f t="shared" si="89"/>
        <v>0.30324909747292417</v>
      </c>
      <c r="GN265">
        <f t="shared" si="90"/>
        <v>0.13703099510603589</v>
      </c>
      <c r="GO265">
        <f t="shared" si="91"/>
        <v>1.8746177370030581</v>
      </c>
      <c r="GP265">
        <f t="shared" si="94"/>
        <v>1.1116232243599691</v>
      </c>
      <c r="GQ265">
        <f>(EA265/0.0735)/((DZ265/0.195*(EB265/0.295))^0.5)</f>
        <v>1.0730726786738893</v>
      </c>
      <c r="GR265">
        <v>0.51292400000000005</v>
      </c>
      <c r="GS265">
        <v>0.703488</v>
      </c>
      <c r="GT265">
        <v>18.9284</v>
      </c>
      <c r="GU265">
        <v>15.593</v>
      </c>
      <c r="GV265">
        <v>38.565899999999999</v>
      </c>
    </row>
    <row r="266" spans="1:204">
      <c r="A266" t="s">
        <v>2198</v>
      </c>
      <c r="B266" t="s">
        <v>2665</v>
      </c>
      <c r="C266" t="s">
        <v>7210</v>
      </c>
      <c r="D266" t="s">
        <v>6963</v>
      </c>
      <c r="E266" t="s">
        <v>6963</v>
      </c>
      <c r="F266">
        <v>26</v>
      </c>
      <c r="G266">
        <v>7</v>
      </c>
      <c r="H266" t="s">
        <v>7357</v>
      </c>
      <c r="I266" t="s">
        <v>2392</v>
      </c>
      <c r="J266" t="s">
        <v>2678</v>
      </c>
      <c r="K266">
        <v>43.035299999999999</v>
      </c>
      <c r="L266">
        <v>43.035299999999999</v>
      </c>
      <c r="M266">
        <v>-122.2016</v>
      </c>
      <c r="N266">
        <v>-122.2016</v>
      </c>
      <c r="O266" t="s">
        <v>179</v>
      </c>
      <c r="R266" t="s">
        <v>2679</v>
      </c>
      <c r="S266" t="s">
        <v>2680</v>
      </c>
      <c r="T266" t="s">
        <v>604</v>
      </c>
      <c r="V266" t="s">
        <v>180</v>
      </c>
      <c r="W266" t="s">
        <v>180</v>
      </c>
      <c r="X266" t="s">
        <v>180</v>
      </c>
      <c r="Y266" t="s">
        <v>180</v>
      </c>
      <c r="Z266" t="s">
        <v>180</v>
      </c>
      <c r="AB266" t="s">
        <v>180</v>
      </c>
      <c r="AC266" t="s">
        <v>181</v>
      </c>
      <c r="AD266" t="s">
        <v>180</v>
      </c>
      <c r="AE266" t="s">
        <v>180</v>
      </c>
      <c r="AF266" t="s">
        <v>180</v>
      </c>
      <c r="AG266" t="s">
        <v>180</v>
      </c>
      <c r="AH266" t="s">
        <v>2257</v>
      </c>
      <c r="AI266">
        <v>49.9</v>
      </c>
      <c r="AJ266">
        <v>1.18</v>
      </c>
      <c r="AK266" t="s">
        <v>180</v>
      </c>
      <c r="AL266">
        <v>17.2</v>
      </c>
      <c r="AM266" t="s">
        <v>180</v>
      </c>
      <c r="AN266">
        <v>1.7</v>
      </c>
      <c r="AO266">
        <v>7.11</v>
      </c>
      <c r="AQ266">
        <v>10</v>
      </c>
      <c r="AR266">
        <v>8.43</v>
      </c>
      <c r="AS266">
        <v>0.15</v>
      </c>
      <c r="AT266" t="s">
        <v>180</v>
      </c>
      <c r="AU266">
        <v>0.52200000000000002</v>
      </c>
      <c r="AV266">
        <v>3.32</v>
      </c>
      <c r="AW266">
        <v>0.28000000000000003</v>
      </c>
      <c r="AY266" t="s">
        <v>2169</v>
      </c>
      <c r="AZ266" t="s">
        <v>535</v>
      </c>
      <c r="BA266">
        <v>99.621660000000006</v>
      </c>
      <c r="BC266" t="s">
        <v>180</v>
      </c>
      <c r="BD266" t="s">
        <v>180</v>
      </c>
      <c r="BE266" t="s">
        <v>180</v>
      </c>
      <c r="BI266" t="s">
        <v>180</v>
      </c>
      <c r="BK266" t="s">
        <v>180</v>
      </c>
      <c r="BL266" t="s">
        <v>180</v>
      </c>
      <c r="BM266">
        <v>0</v>
      </c>
      <c r="BN266" t="s">
        <v>180</v>
      </c>
      <c r="BO266" t="s">
        <v>180</v>
      </c>
      <c r="BP266" t="s">
        <v>180</v>
      </c>
      <c r="BQ266" t="s">
        <v>180</v>
      </c>
      <c r="BR266" t="s">
        <v>180</v>
      </c>
      <c r="BS266" t="s">
        <v>180</v>
      </c>
      <c r="BT266" t="s">
        <v>180</v>
      </c>
      <c r="BU266" t="s">
        <v>180</v>
      </c>
      <c r="BV266" t="s">
        <v>180</v>
      </c>
      <c r="BW266" t="s">
        <v>180</v>
      </c>
      <c r="BX266" t="s">
        <v>180</v>
      </c>
      <c r="BY266" t="s">
        <v>180</v>
      </c>
      <c r="BZ266" t="s">
        <v>180</v>
      </c>
      <c r="CA266">
        <v>7.5</v>
      </c>
      <c r="CD266" t="s">
        <v>180</v>
      </c>
      <c r="CE266" t="s">
        <v>180</v>
      </c>
      <c r="CG266" t="s">
        <v>180</v>
      </c>
      <c r="CH266" t="s">
        <v>180</v>
      </c>
      <c r="CI266" t="s">
        <v>180</v>
      </c>
      <c r="CJ266" t="s">
        <v>180</v>
      </c>
      <c r="CK266" t="s">
        <v>180</v>
      </c>
      <c r="CM266" t="s">
        <v>180</v>
      </c>
      <c r="CN266" t="s">
        <v>180</v>
      </c>
      <c r="CO266">
        <v>30.3</v>
      </c>
      <c r="CQ266">
        <v>213</v>
      </c>
      <c r="CR266">
        <v>263</v>
      </c>
      <c r="CS266" t="s">
        <v>180</v>
      </c>
      <c r="CT266" t="s">
        <v>180</v>
      </c>
      <c r="CU266">
        <v>39</v>
      </c>
      <c r="CV266">
        <v>123</v>
      </c>
      <c r="CW266">
        <v>82</v>
      </c>
      <c r="CX266">
        <v>73</v>
      </c>
      <c r="CZ266" t="s">
        <v>180</v>
      </c>
      <c r="DB266" t="s">
        <v>180</v>
      </c>
      <c r="DC266" t="s">
        <v>180</v>
      </c>
      <c r="DD266">
        <v>6.3</v>
      </c>
      <c r="DE266">
        <v>568</v>
      </c>
      <c r="DF266">
        <v>24.9</v>
      </c>
      <c r="DG266">
        <v>114</v>
      </c>
      <c r="DH266">
        <v>4.26</v>
      </c>
      <c r="DJ266" t="s">
        <v>180</v>
      </c>
      <c r="DK266" t="s">
        <v>180</v>
      </c>
      <c r="DL266" t="s">
        <v>180</v>
      </c>
      <c r="DM266" t="s">
        <v>180</v>
      </c>
      <c r="DR266" t="s">
        <v>180</v>
      </c>
      <c r="DS266" t="s">
        <v>180</v>
      </c>
      <c r="DT266">
        <v>9.5000000000000001E-2</v>
      </c>
      <c r="DU266">
        <v>218</v>
      </c>
      <c r="DV266">
        <v>10.53</v>
      </c>
      <c r="DW266">
        <v>27.67</v>
      </c>
      <c r="DX266">
        <v>3.65</v>
      </c>
      <c r="DY266">
        <v>16.489999999999998</v>
      </c>
      <c r="DZ266">
        <v>3.77</v>
      </c>
      <c r="EA266">
        <v>1.29</v>
      </c>
      <c r="EB266">
        <v>3.96</v>
      </c>
      <c r="EC266">
        <v>0.66</v>
      </c>
      <c r="ED266">
        <v>4.05</v>
      </c>
      <c r="EE266">
        <v>0.83</v>
      </c>
      <c r="EF266">
        <v>2.44</v>
      </c>
      <c r="EG266">
        <v>0.36899999999999999</v>
      </c>
      <c r="EH266">
        <v>2.2799999999999998</v>
      </c>
      <c r="EI266">
        <v>0.35799999999999998</v>
      </c>
      <c r="EJ266">
        <v>2.94</v>
      </c>
      <c r="EK266">
        <v>0.217</v>
      </c>
      <c r="EM266" t="s">
        <v>180</v>
      </c>
      <c r="EN266" t="s">
        <v>180</v>
      </c>
      <c r="EO266" t="s">
        <v>180</v>
      </c>
      <c r="EP266" t="s">
        <v>180</v>
      </c>
      <c r="EQ266" t="s">
        <v>180</v>
      </c>
      <c r="ER266" t="s">
        <v>180</v>
      </c>
      <c r="ET266">
        <v>1.17</v>
      </c>
      <c r="EV266">
        <v>1.26</v>
      </c>
      <c r="EW266">
        <v>0.42099999999999999</v>
      </c>
      <c r="EX266">
        <v>0.51293299999999997</v>
      </c>
      <c r="EY266" t="s">
        <v>180</v>
      </c>
      <c r="EZ266" t="s">
        <v>180</v>
      </c>
      <c r="FA266">
        <v>0.70355599999999996</v>
      </c>
      <c r="FB266" t="s">
        <v>180</v>
      </c>
      <c r="FC266">
        <v>18.91</v>
      </c>
      <c r="FD266" t="s">
        <v>180</v>
      </c>
      <c r="FE266">
        <v>15.595499999999999</v>
      </c>
      <c r="FF266" t="s">
        <v>180</v>
      </c>
      <c r="FG266">
        <v>38.554499999999997</v>
      </c>
      <c r="FH266" t="s">
        <v>180</v>
      </c>
      <c r="FI266" t="s">
        <v>180</v>
      </c>
      <c r="FJ266" t="s">
        <v>180</v>
      </c>
      <c r="FK266" t="s">
        <v>180</v>
      </c>
      <c r="FL266" t="s">
        <v>180</v>
      </c>
      <c r="FM266" t="s">
        <v>180</v>
      </c>
      <c r="FN266" t="s">
        <v>180</v>
      </c>
      <c r="FO266">
        <v>0.283057</v>
      </c>
      <c r="FP266" t="s">
        <v>180</v>
      </c>
      <c r="FQ266" t="s">
        <v>180</v>
      </c>
      <c r="FR266" t="s">
        <v>180</v>
      </c>
      <c r="FS266" t="s">
        <v>180</v>
      </c>
      <c r="FT266" t="s">
        <v>180</v>
      </c>
      <c r="FU266" t="s">
        <v>180</v>
      </c>
      <c r="FV266" t="s">
        <v>2681</v>
      </c>
      <c r="FW266" t="s">
        <v>180</v>
      </c>
      <c r="FX266">
        <f t="shared" si="76"/>
        <v>1.868421052631579</v>
      </c>
      <c r="FY266">
        <f t="shared" si="77"/>
        <v>50.000000000000007</v>
      </c>
      <c r="FZ266">
        <f t="shared" si="78"/>
        <v>4.6184210526315788</v>
      </c>
      <c r="GA266">
        <f t="shared" si="79"/>
        <v>1.6535087719298247</v>
      </c>
      <c r="GB266">
        <f t="shared" si="92"/>
        <v>1.736842105263158</v>
      </c>
      <c r="GC266">
        <f t="shared" si="80"/>
        <v>0.44237288135593222</v>
      </c>
      <c r="GD266">
        <f t="shared" si="81"/>
        <v>22.811244979919682</v>
      </c>
      <c r="GE266">
        <f t="shared" si="82"/>
        <v>34.445118253486967</v>
      </c>
      <c r="GF266">
        <f t="shared" si="83"/>
        <v>20.70275403608737</v>
      </c>
      <c r="GG266">
        <f t="shared" si="84"/>
        <v>51.173708920187799</v>
      </c>
      <c r="GH266">
        <f t="shared" si="93"/>
        <v>4.2284062161185396E-2</v>
      </c>
      <c r="GI266">
        <f t="shared" si="85"/>
        <v>9.8826291079812209E-2</v>
      </c>
      <c r="GJ266">
        <f t="shared" si="86"/>
        <v>0.33412698412698411</v>
      </c>
      <c r="GK266">
        <f t="shared" si="87"/>
        <v>173.01587301587301</v>
      </c>
      <c r="GL266">
        <f t="shared" si="88"/>
        <v>2.471830985915493</v>
      </c>
      <c r="GM266">
        <f t="shared" si="89"/>
        <v>0.29577464788732394</v>
      </c>
      <c r="GN266">
        <f t="shared" si="90"/>
        <v>0.11965811965811966</v>
      </c>
      <c r="GO266">
        <f t="shared" si="91"/>
        <v>2.7931034482758621</v>
      </c>
      <c r="GP266">
        <f t="shared" si="94"/>
        <v>1.0742316474988061</v>
      </c>
      <c r="GQ266">
        <f>(EA266/0.0735)/((DZ266/0.195*(EB266/0.295))^0.5)</f>
        <v>1.0894628278102858</v>
      </c>
      <c r="GR266">
        <v>0.51293299999999997</v>
      </c>
      <c r="GS266">
        <v>0.70355599999999996</v>
      </c>
      <c r="GT266">
        <v>18.91</v>
      </c>
      <c r="GU266">
        <v>15.595499999999999</v>
      </c>
      <c r="GV266">
        <v>38.554499999999997</v>
      </c>
    </row>
    <row r="267" spans="1:204">
      <c r="A267" t="s">
        <v>2198</v>
      </c>
      <c r="B267" t="s">
        <v>2388</v>
      </c>
      <c r="C267" t="s">
        <v>7210</v>
      </c>
      <c r="D267" t="s">
        <v>6963</v>
      </c>
      <c r="E267" t="s">
        <v>6963</v>
      </c>
      <c r="F267">
        <v>26</v>
      </c>
      <c r="G267">
        <v>7</v>
      </c>
      <c r="H267" t="s">
        <v>7357</v>
      </c>
      <c r="I267" t="s">
        <v>2666</v>
      </c>
      <c r="J267" t="s">
        <v>2682</v>
      </c>
      <c r="K267">
        <v>43.077500000000001</v>
      </c>
      <c r="L267">
        <v>43.077500000000001</v>
      </c>
      <c r="M267">
        <v>-122.158</v>
      </c>
      <c r="N267">
        <v>-122.158</v>
      </c>
      <c r="O267" t="s">
        <v>179</v>
      </c>
      <c r="R267" t="s">
        <v>2683</v>
      </c>
      <c r="S267" t="s">
        <v>2684</v>
      </c>
      <c r="T267" t="s">
        <v>604</v>
      </c>
      <c r="V267" t="s">
        <v>180</v>
      </c>
      <c r="W267" t="s">
        <v>180</v>
      </c>
      <c r="X267" t="s">
        <v>180</v>
      </c>
      <c r="Y267" t="s">
        <v>180</v>
      </c>
      <c r="Z267" t="s">
        <v>180</v>
      </c>
      <c r="AB267" t="s">
        <v>180</v>
      </c>
      <c r="AC267" t="s">
        <v>181</v>
      </c>
      <c r="AD267" t="s">
        <v>180</v>
      </c>
      <c r="AE267" t="s">
        <v>180</v>
      </c>
      <c r="AF267" t="s">
        <v>180</v>
      </c>
      <c r="AG267" t="s">
        <v>180</v>
      </c>
      <c r="AH267" t="s">
        <v>2257</v>
      </c>
      <c r="AI267">
        <v>52.1</v>
      </c>
      <c r="AJ267">
        <v>1.1200000000000001</v>
      </c>
      <c r="AK267" t="s">
        <v>180</v>
      </c>
      <c r="AL267">
        <v>17.3</v>
      </c>
      <c r="AM267" t="s">
        <v>180</v>
      </c>
      <c r="AN267">
        <v>1.96</v>
      </c>
      <c r="AO267">
        <v>6.09</v>
      </c>
      <c r="AQ267">
        <v>9.42</v>
      </c>
      <c r="AR267">
        <v>7.59</v>
      </c>
      <c r="AS267">
        <v>0.14000000000000001</v>
      </c>
      <c r="AT267" t="s">
        <v>180</v>
      </c>
      <c r="AU267">
        <v>0.66900000000000004</v>
      </c>
      <c r="AV267">
        <v>3.52</v>
      </c>
      <c r="AW267">
        <v>0.26</v>
      </c>
      <c r="AY267" t="s">
        <v>199</v>
      </c>
      <c r="AZ267" t="s">
        <v>2177</v>
      </c>
      <c r="BA267">
        <v>99.972608000000008</v>
      </c>
      <c r="BC267" t="s">
        <v>180</v>
      </c>
      <c r="BD267" t="s">
        <v>180</v>
      </c>
      <c r="BE267" t="s">
        <v>180</v>
      </c>
      <c r="BI267" t="s">
        <v>180</v>
      </c>
      <c r="BK267" t="s">
        <v>180</v>
      </c>
      <c r="BL267" t="s">
        <v>180</v>
      </c>
      <c r="BN267" t="s">
        <v>180</v>
      </c>
      <c r="BO267" t="s">
        <v>180</v>
      </c>
      <c r="BP267" t="s">
        <v>180</v>
      </c>
      <c r="BQ267" t="s">
        <v>180</v>
      </c>
      <c r="BR267" t="s">
        <v>180</v>
      </c>
      <c r="BS267" t="s">
        <v>180</v>
      </c>
      <c r="BT267" t="s">
        <v>180</v>
      </c>
      <c r="BU267" t="s">
        <v>180</v>
      </c>
      <c r="BV267" t="s">
        <v>180</v>
      </c>
      <c r="BW267" t="s">
        <v>180</v>
      </c>
      <c r="BX267" t="s">
        <v>180</v>
      </c>
      <c r="BY267" t="s">
        <v>180</v>
      </c>
      <c r="BZ267" t="s">
        <v>180</v>
      </c>
      <c r="CA267">
        <v>7.7</v>
      </c>
      <c r="CD267" t="s">
        <v>180</v>
      </c>
      <c r="CE267" t="s">
        <v>180</v>
      </c>
      <c r="CG267" t="s">
        <v>180</v>
      </c>
      <c r="CH267" t="s">
        <v>180</v>
      </c>
      <c r="CI267" t="s">
        <v>180</v>
      </c>
      <c r="CJ267" t="s">
        <v>180</v>
      </c>
      <c r="CK267" t="s">
        <v>180</v>
      </c>
      <c r="CM267" t="s">
        <v>180</v>
      </c>
      <c r="CN267" t="s">
        <v>180</v>
      </c>
      <c r="CO267">
        <v>25.8</v>
      </c>
      <c r="CQ267">
        <v>202</v>
      </c>
      <c r="CR267">
        <v>262</v>
      </c>
      <c r="CS267" t="s">
        <v>180</v>
      </c>
      <c r="CT267" t="s">
        <v>180</v>
      </c>
      <c r="CU267">
        <v>35.5</v>
      </c>
      <c r="CV267">
        <v>107</v>
      </c>
      <c r="CW267">
        <v>66</v>
      </c>
      <c r="CX267">
        <v>73</v>
      </c>
      <c r="CZ267" t="s">
        <v>180</v>
      </c>
      <c r="DB267" t="s">
        <v>180</v>
      </c>
      <c r="DC267" t="s">
        <v>180</v>
      </c>
      <c r="DD267">
        <v>7.1</v>
      </c>
      <c r="DE267">
        <v>584</v>
      </c>
      <c r="DF267">
        <v>21.2</v>
      </c>
      <c r="DG267">
        <v>117</v>
      </c>
      <c r="DH267">
        <v>4.12</v>
      </c>
      <c r="DJ267" t="s">
        <v>180</v>
      </c>
      <c r="DK267" t="s">
        <v>180</v>
      </c>
      <c r="DL267" t="s">
        <v>180</v>
      </c>
      <c r="DM267" t="s">
        <v>180</v>
      </c>
      <c r="DR267" t="s">
        <v>180</v>
      </c>
      <c r="DS267" t="s">
        <v>180</v>
      </c>
      <c r="DT267">
        <v>0.22</v>
      </c>
      <c r="DU267">
        <v>265</v>
      </c>
      <c r="DV267">
        <v>9.93</v>
      </c>
      <c r="DW267">
        <v>24.62</v>
      </c>
      <c r="DX267">
        <v>3.37</v>
      </c>
      <c r="DY267">
        <v>13.39</v>
      </c>
      <c r="DZ267">
        <v>3.55</v>
      </c>
      <c r="EA267">
        <v>1.24</v>
      </c>
      <c r="EB267">
        <v>3.63</v>
      </c>
      <c r="EC267">
        <v>0.62</v>
      </c>
      <c r="ED267">
        <v>3.6</v>
      </c>
      <c r="EE267">
        <v>0.75</v>
      </c>
      <c r="EF267">
        <v>2.0699999999999998</v>
      </c>
      <c r="EG267">
        <v>0.32600000000000001</v>
      </c>
      <c r="EH267">
        <v>1.85</v>
      </c>
      <c r="EI267">
        <v>0.30499999999999999</v>
      </c>
      <c r="EJ267">
        <v>2.83</v>
      </c>
      <c r="EK267">
        <v>0.23400000000000001</v>
      </c>
      <c r="EM267" t="s">
        <v>180</v>
      </c>
      <c r="EN267" t="s">
        <v>180</v>
      </c>
      <c r="EO267" t="s">
        <v>180</v>
      </c>
      <c r="EP267" t="s">
        <v>180</v>
      </c>
      <c r="EQ267" t="s">
        <v>180</v>
      </c>
      <c r="ER267" t="s">
        <v>180</v>
      </c>
      <c r="ET267">
        <v>2.64</v>
      </c>
      <c r="EV267">
        <v>1.03</v>
      </c>
      <c r="EW267">
        <v>0.40200000000000002</v>
      </c>
      <c r="EX267">
        <v>0.51294600000000001</v>
      </c>
      <c r="EY267" t="s">
        <v>180</v>
      </c>
      <c r="EZ267" t="s">
        <v>180</v>
      </c>
      <c r="FA267">
        <v>0.70347700000000002</v>
      </c>
      <c r="FB267" t="s">
        <v>180</v>
      </c>
      <c r="FC267">
        <v>18.8687</v>
      </c>
      <c r="FD267" t="s">
        <v>180</v>
      </c>
      <c r="FE267">
        <v>15.584199999999999</v>
      </c>
      <c r="FF267" t="s">
        <v>180</v>
      </c>
      <c r="FG267">
        <v>38.480499999999999</v>
      </c>
      <c r="FH267" t="s">
        <v>180</v>
      </c>
      <c r="FI267" t="s">
        <v>180</v>
      </c>
      <c r="FJ267" t="s">
        <v>180</v>
      </c>
      <c r="FK267" t="s">
        <v>180</v>
      </c>
      <c r="FL267" t="s">
        <v>180</v>
      </c>
      <c r="FM267" t="s">
        <v>180</v>
      </c>
      <c r="FN267" t="s">
        <v>180</v>
      </c>
      <c r="FO267">
        <v>0.28304200000000002</v>
      </c>
      <c r="FP267" t="s">
        <v>180</v>
      </c>
      <c r="FQ267" t="s">
        <v>180</v>
      </c>
      <c r="FR267" t="s">
        <v>180</v>
      </c>
      <c r="FS267" t="s">
        <v>180</v>
      </c>
      <c r="FT267" t="s">
        <v>180</v>
      </c>
      <c r="FU267" t="s">
        <v>180</v>
      </c>
      <c r="FV267" t="s">
        <v>2685</v>
      </c>
      <c r="FW267" t="s">
        <v>180</v>
      </c>
      <c r="FX267">
        <f t="shared" si="76"/>
        <v>2.2270270270270269</v>
      </c>
      <c r="FY267">
        <f t="shared" si="77"/>
        <v>63.243243243243242</v>
      </c>
      <c r="FZ267">
        <f t="shared" si="78"/>
        <v>5.3675675675675674</v>
      </c>
      <c r="GA267">
        <f t="shared" si="79"/>
        <v>1.9189189189189186</v>
      </c>
      <c r="GB267">
        <f t="shared" si="92"/>
        <v>1.9621621621621621</v>
      </c>
      <c r="GC267">
        <f t="shared" si="80"/>
        <v>0.59732142857142856</v>
      </c>
      <c r="GD267">
        <f t="shared" si="81"/>
        <v>27.547169811320757</v>
      </c>
      <c r="GE267">
        <f t="shared" si="82"/>
        <v>43.614637789395069</v>
      </c>
      <c r="GF267">
        <f t="shared" si="83"/>
        <v>26.686807653575027</v>
      </c>
      <c r="GG267">
        <f t="shared" si="84"/>
        <v>64.320388349514559</v>
      </c>
      <c r="GH267">
        <f t="shared" si="93"/>
        <v>0.10722989439480098</v>
      </c>
      <c r="GI267">
        <f t="shared" si="85"/>
        <v>9.7572815533980589E-2</v>
      </c>
      <c r="GJ267">
        <f t="shared" si="86"/>
        <v>0.39029126213592236</v>
      </c>
      <c r="GK267">
        <f t="shared" si="87"/>
        <v>257.28155339805824</v>
      </c>
      <c r="GL267">
        <f t="shared" si="88"/>
        <v>2.4101941747572813</v>
      </c>
      <c r="GM267">
        <f t="shared" si="89"/>
        <v>0.25</v>
      </c>
      <c r="GN267">
        <f t="shared" si="90"/>
        <v>0.10372608257804633</v>
      </c>
      <c r="GO267">
        <f t="shared" si="91"/>
        <v>2.7971830985915496</v>
      </c>
      <c r="GP267">
        <f t="shared" si="94"/>
        <v>1.0243488292072265</v>
      </c>
      <c r="GQ267">
        <f>(EA267/0.0735)/((DZ267/0.195*(EB267/0.295))^0.5)</f>
        <v>1.1271849219585091</v>
      </c>
      <c r="GR267">
        <v>0.51294600000000001</v>
      </c>
      <c r="GS267">
        <v>0.70347700000000002</v>
      </c>
      <c r="GT267">
        <v>18.8687</v>
      </c>
      <c r="GU267">
        <v>15.584199999999999</v>
      </c>
      <c r="GV267">
        <v>38.480499999999999</v>
      </c>
    </row>
    <row r="268" spans="1:204">
      <c r="A268" t="s">
        <v>2198</v>
      </c>
      <c r="B268" t="s">
        <v>2388</v>
      </c>
      <c r="C268" t="s">
        <v>7210</v>
      </c>
      <c r="D268" t="s">
        <v>6963</v>
      </c>
      <c r="E268" t="s">
        <v>6963</v>
      </c>
      <c r="F268">
        <v>26</v>
      </c>
      <c r="G268">
        <v>7</v>
      </c>
      <c r="H268" t="s">
        <v>7357</v>
      </c>
      <c r="I268" t="s">
        <v>2666</v>
      </c>
      <c r="J268" t="s">
        <v>2686</v>
      </c>
      <c r="K268">
        <v>43.021999999999998</v>
      </c>
      <c r="L268">
        <v>43.021999999999998</v>
      </c>
      <c r="M268">
        <v>-122.19280000000001</v>
      </c>
      <c r="N268">
        <v>-122.19280000000001</v>
      </c>
      <c r="O268" t="s">
        <v>179</v>
      </c>
      <c r="R268" t="s">
        <v>2687</v>
      </c>
      <c r="S268" t="s">
        <v>2684</v>
      </c>
      <c r="T268" t="s">
        <v>604</v>
      </c>
      <c r="V268" t="s">
        <v>180</v>
      </c>
      <c r="W268" t="s">
        <v>180</v>
      </c>
      <c r="X268" t="s">
        <v>180</v>
      </c>
      <c r="Y268" t="s">
        <v>180</v>
      </c>
      <c r="Z268" t="s">
        <v>180</v>
      </c>
      <c r="AB268" t="s">
        <v>180</v>
      </c>
      <c r="AC268" t="s">
        <v>181</v>
      </c>
      <c r="AD268" t="s">
        <v>180</v>
      </c>
      <c r="AE268" t="s">
        <v>180</v>
      </c>
      <c r="AF268" t="s">
        <v>180</v>
      </c>
      <c r="AG268" t="s">
        <v>180</v>
      </c>
      <c r="AH268" t="s">
        <v>2257</v>
      </c>
      <c r="AI268">
        <v>52.2</v>
      </c>
      <c r="AJ268">
        <v>1.1399999999999999</v>
      </c>
      <c r="AK268" t="s">
        <v>180</v>
      </c>
      <c r="AL268">
        <v>16</v>
      </c>
      <c r="AM268" t="s">
        <v>180</v>
      </c>
      <c r="AN268">
        <v>3.19</v>
      </c>
      <c r="AO268">
        <v>4.4800000000000004</v>
      </c>
      <c r="AQ268">
        <v>8.94</v>
      </c>
      <c r="AR268">
        <v>8.23</v>
      </c>
      <c r="AS268">
        <v>0.12</v>
      </c>
      <c r="AT268" t="s">
        <v>180</v>
      </c>
      <c r="AU268">
        <v>1.1220000000000001</v>
      </c>
      <c r="AV268">
        <v>3.79</v>
      </c>
      <c r="AW268">
        <v>0.52</v>
      </c>
      <c r="AY268" t="s">
        <v>2083</v>
      </c>
      <c r="AZ268" t="s">
        <v>2193</v>
      </c>
      <c r="BA268">
        <v>99.412362000000016</v>
      </c>
      <c r="BC268" t="s">
        <v>180</v>
      </c>
      <c r="BD268" t="s">
        <v>180</v>
      </c>
      <c r="BE268" t="s">
        <v>180</v>
      </c>
      <c r="BI268" t="s">
        <v>180</v>
      </c>
      <c r="BK268" t="s">
        <v>180</v>
      </c>
      <c r="BL268" t="s">
        <v>180</v>
      </c>
      <c r="BN268" t="s">
        <v>180</v>
      </c>
      <c r="BO268" t="s">
        <v>180</v>
      </c>
      <c r="BP268" t="s">
        <v>180</v>
      </c>
      <c r="BQ268" t="s">
        <v>180</v>
      </c>
      <c r="BR268" t="s">
        <v>180</v>
      </c>
      <c r="BS268" t="s">
        <v>180</v>
      </c>
      <c r="BT268" t="s">
        <v>180</v>
      </c>
      <c r="BU268" t="s">
        <v>180</v>
      </c>
      <c r="BV268" t="s">
        <v>180</v>
      </c>
      <c r="BW268" t="s">
        <v>180</v>
      </c>
      <c r="BX268" t="s">
        <v>180</v>
      </c>
      <c r="BY268" t="s">
        <v>180</v>
      </c>
      <c r="BZ268" t="s">
        <v>180</v>
      </c>
      <c r="CA268">
        <v>10.6</v>
      </c>
      <c r="CD268" t="s">
        <v>180</v>
      </c>
      <c r="CE268" t="s">
        <v>180</v>
      </c>
      <c r="CG268" t="s">
        <v>180</v>
      </c>
      <c r="CH268" t="s">
        <v>180</v>
      </c>
      <c r="CI268" t="s">
        <v>180</v>
      </c>
      <c r="CJ268" t="s">
        <v>180</v>
      </c>
      <c r="CK268" t="s">
        <v>180</v>
      </c>
      <c r="CM268" t="s">
        <v>180</v>
      </c>
      <c r="CN268" t="s">
        <v>180</v>
      </c>
      <c r="CO268">
        <v>21.5</v>
      </c>
      <c r="CQ268">
        <v>203</v>
      </c>
      <c r="CR268">
        <v>301</v>
      </c>
      <c r="CS268" t="s">
        <v>180</v>
      </c>
      <c r="CT268" t="s">
        <v>180</v>
      </c>
      <c r="CU268">
        <v>33</v>
      </c>
      <c r="CV268">
        <v>163</v>
      </c>
      <c r="CW268">
        <v>37</v>
      </c>
      <c r="CX268">
        <v>85</v>
      </c>
      <c r="CZ268" t="s">
        <v>180</v>
      </c>
      <c r="DB268" t="s">
        <v>180</v>
      </c>
      <c r="DC268" t="s">
        <v>180</v>
      </c>
      <c r="DD268">
        <v>12.6</v>
      </c>
      <c r="DE268">
        <v>1271</v>
      </c>
      <c r="DF268">
        <v>15.5</v>
      </c>
      <c r="DG268">
        <v>127</v>
      </c>
      <c r="DH268">
        <v>9.9</v>
      </c>
      <c r="DJ268" t="s">
        <v>180</v>
      </c>
      <c r="DK268" t="s">
        <v>180</v>
      </c>
      <c r="DL268" t="s">
        <v>180</v>
      </c>
      <c r="DM268" t="s">
        <v>180</v>
      </c>
      <c r="DR268" t="s">
        <v>180</v>
      </c>
      <c r="DS268" t="s">
        <v>180</v>
      </c>
      <c r="DT268">
        <v>0.19</v>
      </c>
      <c r="DU268">
        <v>485</v>
      </c>
      <c r="DV268">
        <v>27.48</v>
      </c>
      <c r="DW268">
        <v>57.36</v>
      </c>
      <c r="DX268">
        <v>7.08</v>
      </c>
      <c r="DY268">
        <v>27.63</v>
      </c>
      <c r="DZ268">
        <v>4.8099999999999996</v>
      </c>
      <c r="EA268">
        <v>1.43</v>
      </c>
      <c r="EB268">
        <v>3.69</v>
      </c>
      <c r="EC268">
        <v>0.51</v>
      </c>
      <c r="ED268">
        <v>2.83</v>
      </c>
      <c r="EE268">
        <v>0.51</v>
      </c>
      <c r="EF268">
        <v>1.51</v>
      </c>
      <c r="EG268">
        <v>0.218</v>
      </c>
      <c r="EH268">
        <v>1.27</v>
      </c>
      <c r="EI268">
        <v>0.185</v>
      </c>
      <c r="EJ268">
        <v>3.18</v>
      </c>
      <c r="EK268">
        <v>0.439</v>
      </c>
      <c r="EM268" t="s">
        <v>180</v>
      </c>
      <c r="EN268" t="s">
        <v>180</v>
      </c>
      <c r="EO268" t="s">
        <v>180</v>
      </c>
      <c r="EP268" t="s">
        <v>180</v>
      </c>
      <c r="EQ268" t="s">
        <v>180</v>
      </c>
      <c r="ER268" t="s">
        <v>180</v>
      </c>
      <c r="ET268">
        <v>3.35</v>
      </c>
      <c r="EV268">
        <v>3.3</v>
      </c>
      <c r="EW268">
        <v>1</v>
      </c>
      <c r="EX268">
        <v>0.51289300000000004</v>
      </c>
      <c r="EY268" t="s">
        <v>180</v>
      </c>
      <c r="EZ268" t="s">
        <v>180</v>
      </c>
      <c r="FA268">
        <v>0.70370699999999997</v>
      </c>
      <c r="FB268" t="s">
        <v>180</v>
      </c>
      <c r="FC268">
        <v>18.9269</v>
      </c>
      <c r="FD268" t="s">
        <v>180</v>
      </c>
      <c r="FE268">
        <v>15.5943</v>
      </c>
      <c r="FF268" t="s">
        <v>180</v>
      </c>
      <c r="FG268">
        <v>38.561799999999998</v>
      </c>
      <c r="FH268" t="s">
        <v>180</v>
      </c>
      <c r="FI268" t="s">
        <v>180</v>
      </c>
      <c r="FJ268" t="s">
        <v>180</v>
      </c>
      <c r="FK268" t="s">
        <v>180</v>
      </c>
      <c r="FL268" t="s">
        <v>180</v>
      </c>
      <c r="FM268" t="s">
        <v>180</v>
      </c>
      <c r="FN268" t="s">
        <v>180</v>
      </c>
      <c r="FO268">
        <v>0.28303899999999999</v>
      </c>
      <c r="FP268" t="s">
        <v>180</v>
      </c>
      <c r="FQ268" t="s">
        <v>180</v>
      </c>
      <c r="FR268" t="s">
        <v>180</v>
      </c>
      <c r="FS268" t="s">
        <v>180</v>
      </c>
      <c r="FT268" t="s">
        <v>180</v>
      </c>
      <c r="FU268" t="s">
        <v>180</v>
      </c>
      <c r="FV268" t="s">
        <v>2688</v>
      </c>
      <c r="FW268" t="s">
        <v>180</v>
      </c>
      <c r="FX268">
        <f t="shared" si="76"/>
        <v>7.7952755905511815</v>
      </c>
      <c r="FY268">
        <f t="shared" si="77"/>
        <v>100</v>
      </c>
      <c r="FZ268">
        <f t="shared" si="78"/>
        <v>21.637795275590552</v>
      </c>
      <c r="GA268">
        <f t="shared" si="79"/>
        <v>3.7874015748031491</v>
      </c>
      <c r="GB268">
        <f t="shared" si="92"/>
        <v>2.9055118110236218</v>
      </c>
      <c r="GC268">
        <f t="shared" si="80"/>
        <v>0.98421052631578965</v>
      </c>
      <c r="GD268">
        <f t="shared" si="81"/>
        <v>82</v>
      </c>
      <c r="GE268">
        <f t="shared" si="82"/>
        <v>46.000723850886722</v>
      </c>
      <c r="GF268">
        <f t="shared" si="83"/>
        <v>17.649199417758368</v>
      </c>
      <c r="GG268">
        <f t="shared" si="84"/>
        <v>48.98989898989899</v>
      </c>
      <c r="GH268">
        <f t="shared" si="93"/>
        <v>5.8403068340306834E-2</v>
      </c>
      <c r="GI268">
        <f t="shared" si="85"/>
        <v>0.10101010101010101</v>
      </c>
      <c r="GJ268">
        <f t="shared" si="86"/>
        <v>0.30303030303030304</v>
      </c>
      <c r="GK268">
        <f t="shared" si="87"/>
        <v>146.96969696969697</v>
      </c>
      <c r="GL268">
        <f t="shared" si="88"/>
        <v>2.7757575757575759</v>
      </c>
      <c r="GM268">
        <f t="shared" si="89"/>
        <v>0.33333333333333331</v>
      </c>
      <c r="GN268">
        <f t="shared" si="90"/>
        <v>0.12008733624454147</v>
      </c>
      <c r="GO268">
        <f t="shared" si="91"/>
        <v>5.7130977130977136</v>
      </c>
      <c r="GP268">
        <f t="shared" si="94"/>
        <v>0.98976832474012644</v>
      </c>
      <c r="GQ268">
        <f>(EA268/0.0735)/((DZ268/0.195*(EB268/0.295))^0.5)</f>
        <v>1.1076212795320046</v>
      </c>
      <c r="GR268">
        <v>0.51289300000000004</v>
      </c>
      <c r="GS268">
        <v>0.70370699999999997</v>
      </c>
      <c r="GT268">
        <v>18.9269</v>
      </c>
      <c r="GU268">
        <v>15.5943</v>
      </c>
      <c r="GV268">
        <v>38.561799999999998</v>
      </c>
    </row>
    <row r="269" spans="1:204">
      <c r="A269" t="s">
        <v>2198</v>
      </c>
      <c r="B269" t="s">
        <v>2388</v>
      </c>
      <c r="C269" t="s">
        <v>7210</v>
      </c>
      <c r="D269" t="s">
        <v>6963</v>
      </c>
      <c r="E269" t="s">
        <v>6963</v>
      </c>
      <c r="F269">
        <v>26</v>
      </c>
      <c r="G269">
        <v>7</v>
      </c>
      <c r="H269" t="s">
        <v>7357</v>
      </c>
      <c r="I269" t="s">
        <v>2392</v>
      </c>
      <c r="J269" t="s">
        <v>2686</v>
      </c>
      <c r="K269">
        <v>43.014499999999998</v>
      </c>
      <c r="L269">
        <v>43.014499999999998</v>
      </c>
      <c r="M269">
        <v>-122.1695</v>
      </c>
      <c r="N269">
        <v>-122.1695</v>
      </c>
      <c r="O269" t="s">
        <v>179</v>
      </c>
      <c r="R269" t="s">
        <v>2689</v>
      </c>
      <c r="S269" t="s">
        <v>2684</v>
      </c>
      <c r="T269" t="s">
        <v>604</v>
      </c>
      <c r="V269" t="s">
        <v>180</v>
      </c>
      <c r="W269" t="s">
        <v>180</v>
      </c>
      <c r="X269" t="s">
        <v>180</v>
      </c>
      <c r="Y269" t="s">
        <v>180</v>
      </c>
      <c r="Z269" t="s">
        <v>180</v>
      </c>
      <c r="AB269" t="s">
        <v>180</v>
      </c>
      <c r="AC269" t="s">
        <v>181</v>
      </c>
      <c r="AD269" t="s">
        <v>180</v>
      </c>
      <c r="AE269" t="s">
        <v>180</v>
      </c>
      <c r="AF269" t="s">
        <v>180</v>
      </c>
      <c r="AG269" t="s">
        <v>180</v>
      </c>
      <c r="AH269" t="s">
        <v>2257</v>
      </c>
      <c r="AI269">
        <v>53.8</v>
      </c>
      <c r="AJ269">
        <v>0.96</v>
      </c>
      <c r="AK269" t="s">
        <v>180</v>
      </c>
      <c r="AL269">
        <v>16.3</v>
      </c>
      <c r="AM269" t="s">
        <v>180</v>
      </c>
      <c r="AN269">
        <v>2.2000000000000002</v>
      </c>
      <c r="AO269">
        <v>5.43</v>
      </c>
      <c r="AQ269">
        <v>8.3699999999999992</v>
      </c>
      <c r="AR269">
        <v>8.27</v>
      </c>
      <c r="AS269">
        <v>0.12</v>
      </c>
      <c r="AT269" t="s">
        <v>180</v>
      </c>
      <c r="AU269">
        <v>0.88200000000000001</v>
      </c>
      <c r="AV269">
        <v>3.55</v>
      </c>
      <c r="AW269">
        <v>0.3</v>
      </c>
      <c r="AY269" t="s">
        <v>2083</v>
      </c>
      <c r="AZ269" t="s">
        <v>2193</v>
      </c>
      <c r="BA269">
        <v>99.96156000000002</v>
      </c>
      <c r="BC269" t="s">
        <v>180</v>
      </c>
      <c r="BD269" t="s">
        <v>180</v>
      </c>
      <c r="BE269" t="s">
        <v>180</v>
      </c>
      <c r="BI269" t="s">
        <v>180</v>
      </c>
      <c r="BK269" t="s">
        <v>180</v>
      </c>
      <c r="BL269" t="s">
        <v>180</v>
      </c>
      <c r="BN269" t="s">
        <v>180</v>
      </c>
      <c r="BO269" t="s">
        <v>180</v>
      </c>
      <c r="BP269" t="s">
        <v>180</v>
      </c>
      <c r="BQ269" t="s">
        <v>180</v>
      </c>
      <c r="BR269" t="s">
        <v>180</v>
      </c>
      <c r="BS269" t="s">
        <v>180</v>
      </c>
      <c r="BT269" t="s">
        <v>180</v>
      </c>
      <c r="BU269" t="s">
        <v>180</v>
      </c>
      <c r="BV269" t="s">
        <v>180</v>
      </c>
      <c r="BW269" t="s">
        <v>180</v>
      </c>
      <c r="BX269" t="s">
        <v>180</v>
      </c>
      <c r="BY269" t="s">
        <v>180</v>
      </c>
      <c r="BZ269" t="s">
        <v>180</v>
      </c>
      <c r="CA269">
        <v>10.1</v>
      </c>
      <c r="CD269" t="s">
        <v>180</v>
      </c>
      <c r="CE269" t="s">
        <v>180</v>
      </c>
      <c r="CG269" t="s">
        <v>180</v>
      </c>
      <c r="CH269" t="s">
        <v>180</v>
      </c>
      <c r="CI269" t="s">
        <v>180</v>
      </c>
      <c r="CJ269" t="s">
        <v>180</v>
      </c>
      <c r="CK269" t="s">
        <v>180</v>
      </c>
      <c r="CM269" t="s">
        <v>180</v>
      </c>
      <c r="CN269" t="s">
        <v>180</v>
      </c>
      <c r="CO269">
        <v>22.1</v>
      </c>
      <c r="CQ269">
        <v>182</v>
      </c>
      <c r="CR269">
        <v>370</v>
      </c>
      <c r="CS269" t="s">
        <v>180</v>
      </c>
      <c r="CT269" t="s">
        <v>180</v>
      </c>
      <c r="CU269">
        <v>36.5</v>
      </c>
      <c r="CV269">
        <v>167</v>
      </c>
      <c r="CW269">
        <v>73</v>
      </c>
      <c r="CX269">
        <v>79</v>
      </c>
      <c r="CZ269" t="s">
        <v>180</v>
      </c>
      <c r="DB269" t="s">
        <v>180</v>
      </c>
      <c r="DC269" t="s">
        <v>180</v>
      </c>
      <c r="DD269">
        <v>12.1</v>
      </c>
      <c r="DE269">
        <v>715</v>
      </c>
      <c r="DF269">
        <v>15.9</v>
      </c>
      <c r="DG269">
        <v>101.2</v>
      </c>
      <c r="DH269">
        <v>5.57</v>
      </c>
      <c r="DJ269" t="s">
        <v>180</v>
      </c>
      <c r="DK269" t="s">
        <v>180</v>
      </c>
      <c r="DL269" t="s">
        <v>180</v>
      </c>
      <c r="DM269" t="s">
        <v>180</v>
      </c>
      <c r="DR269" t="s">
        <v>180</v>
      </c>
      <c r="DS269" t="s">
        <v>180</v>
      </c>
      <c r="DT269">
        <v>0.26</v>
      </c>
      <c r="DU269">
        <v>316</v>
      </c>
      <c r="DV269">
        <v>13.81</v>
      </c>
      <c r="DW269">
        <v>32.1</v>
      </c>
      <c r="DX269">
        <v>3.91</v>
      </c>
      <c r="DY269">
        <v>17.02</v>
      </c>
      <c r="DZ269">
        <v>3.51</v>
      </c>
      <c r="EA269">
        <v>1.0900000000000001</v>
      </c>
      <c r="EB269">
        <v>3.22</v>
      </c>
      <c r="EC269">
        <v>0.48</v>
      </c>
      <c r="ED269">
        <v>2.89</v>
      </c>
      <c r="EE269">
        <v>0.54</v>
      </c>
      <c r="EF269">
        <v>1.59</v>
      </c>
      <c r="EG269">
        <v>0.218</v>
      </c>
      <c r="EH269">
        <v>1.42</v>
      </c>
      <c r="EI269">
        <v>0.21199999999999999</v>
      </c>
      <c r="EJ269">
        <v>2.63</v>
      </c>
      <c r="EK269">
        <v>0.27</v>
      </c>
      <c r="EM269" t="s">
        <v>180</v>
      </c>
      <c r="EN269" t="s">
        <v>180</v>
      </c>
      <c r="EO269" t="s">
        <v>180</v>
      </c>
      <c r="EP269" t="s">
        <v>180</v>
      </c>
      <c r="EQ269" t="s">
        <v>180</v>
      </c>
      <c r="ER269" t="s">
        <v>180</v>
      </c>
      <c r="ET269">
        <v>2.95</v>
      </c>
      <c r="EV269">
        <v>1.8</v>
      </c>
      <c r="EW269">
        <v>0.64</v>
      </c>
      <c r="EX269">
        <v>0.51289399999999996</v>
      </c>
      <c r="EY269" t="s">
        <v>180</v>
      </c>
      <c r="EZ269" t="s">
        <v>180</v>
      </c>
      <c r="FA269">
        <v>0.703623</v>
      </c>
      <c r="FB269" t="s">
        <v>180</v>
      </c>
      <c r="FC269">
        <v>18.904</v>
      </c>
      <c r="FD269" t="s">
        <v>180</v>
      </c>
      <c r="FE269">
        <v>15.590400000000001</v>
      </c>
      <c r="FF269" t="s">
        <v>180</v>
      </c>
      <c r="FG269">
        <v>38.533499999999997</v>
      </c>
      <c r="FH269" t="s">
        <v>180</v>
      </c>
      <c r="FI269" t="s">
        <v>180</v>
      </c>
      <c r="FJ269" t="s">
        <v>180</v>
      </c>
      <c r="FK269" t="s">
        <v>180</v>
      </c>
      <c r="FL269" t="s">
        <v>180</v>
      </c>
      <c r="FM269" t="s">
        <v>180</v>
      </c>
      <c r="FN269" t="s">
        <v>180</v>
      </c>
      <c r="FO269">
        <v>0.28304099999999999</v>
      </c>
      <c r="FP269" t="s">
        <v>180</v>
      </c>
      <c r="FQ269" t="s">
        <v>180</v>
      </c>
      <c r="FR269" t="s">
        <v>180</v>
      </c>
      <c r="FS269" t="s">
        <v>180</v>
      </c>
      <c r="FT269" t="s">
        <v>180</v>
      </c>
      <c r="FU269" t="s">
        <v>180</v>
      </c>
      <c r="FV269" t="s">
        <v>2690</v>
      </c>
      <c r="FW269" t="s">
        <v>180</v>
      </c>
      <c r="FX269">
        <f t="shared" si="76"/>
        <v>3.922535211267606</v>
      </c>
      <c r="FY269">
        <f t="shared" si="77"/>
        <v>71.267605633802816</v>
      </c>
      <c r="FZ269">
        <f t="shared" si="78"/>
        <v>9.7253521126760578</v>
      </c>
      <c r="GA269">
        <f t="shared" si="79"/>
        <v>2.471830985915493</v>
      </c>
      <c r="GB269">
        <f t="shared" si="92"/>
        <v>2.267605633802817</v>
      </c>
      <c r="GC269">
        <f t="shared" si="80"/>
        <v>0.91875000000000007</v>
      </c>
      <c r="GD269">
        <f t="shared" si="81"/>
        <v>44.968553459119498</v>
      </c>
      <c r="GE269">
        <f t="shared" si="82"/>
        <v>42.009400705052883</v>
      </c>
      <c r="GF269">
        <f t="shared" si="83"/>
        <v>22.881969587255611</v>
      </c>
      <c r="GG269">
        <f t="shared" si="84"/>
        <v>56.732495511669654</v>
      </c>
      <c r="GH269">
        <f t="shared" si="93"/>
        <v>9.1900311526479747E-2</v>
      </c>
      <c r="GI269">
        <f t="shared" si="85"/>
        <v>0.1149012567324955</v>
      </c>
      <c r="GJ269">
        <f t="shared" si="86"/>
        <v>0.35555555555555557</v>
      </c>
      <c r="GK269">
        <f t="shared" si="87"/>
        <v>175.55555555555554</v>
      </c>
      <c r="GL269">
        <f t="shared" si="88"/>
        <v>2.4793536804308798</v>
      </c>
      <c r="GM269">
        <f t="shared" si="89"/>
        <v>0.3231597845601436</v>
      </c>
      <c r="GN269">
        <f t="shared" si="90"/>
        <v>0.13034033309196236</v>
      </c>
      <c r="GO269">
        <f t="shared" si="91"/>
        <v>3.934472934472935</v>
      </c>
      <c r="GP269">
        <f t="shared" si="94"/>
        <v>1.0514030097510432</v>
      </c>
      <c r="GQ269">
        <f>(EA269/0.0735)/((DZ269/0.195*(EB269/0.295))^0.5)</f>
        <v>1.0580007570213739</v>
      </c>
      <c r="GR269">
        <v>0.51289399999999996</v>
      </c>
      <c r="GS269">
        <v>0.703623</v>
      </c>
      <c r="GT269">
        <v>18.904</v>
      </c>
      <c r="GU269">
        <v>15.590400000000001</v>
      </c>
      <c r="GV269">
        <v>38.533499999999997</v>
      </c>
    </row>
    <row r="270" spans="1:204">
      <c r="A270" t="s">
        <v>2198</v>
      </c>
      <c r="B270" t="s">
        <v>2388</v>
      </c>
      <c r="C270" t="s">
        <v>7210</v>
      </c>
      <c r="D270" t="s">
        <v>6963</v>
      </c>
      <c r="E270" t="s">
        <v>6963</v>
      </c>
      <c r="F270">
        <v>26</v>
      </c>
      <c r="G270">
        <v>7</v>
      </c>
      <c r="H270" t="s">
        <v>7357</v>
      </c>
      <c r="I270" t="s">
        <v>2392</v>
      </c>
      <c r="J270" t="s">
        <v>2691</v>
      </c>
      <c r="K270">
        <v>42.998959999999997</v>
      </c>
      <c r="L270">
        <v>42.998959999999997</v>
      </c>
      <c r="M270">
        <v>-122.1626</v>
      </c>
      <c r="N270">
        <v>-122.1626</v>
      </c>
      <c r="O270" t="s">
        <v>179</v>
      </c>
      <c r="R270" t="s">
        <v>2692</v>
      </c>
      <c r="S270" t="s">
        <v>2684</v>
      </c>
      <c r="T270" t="s">
        <v>604</v>
      </c>
      <c r="V270" t="s">
        <v>180</v>
      </c>
      <c r="W270" t="s">
        <v>180</v>
      </c>
      <c r="X270" t="s">
        <v>180</v>
      </c>
      <c r="Y270" t="s">
        <v>180</v>
      </c>
      <c r="Z270" t="s">
        <v>180</v>
      </c>
      <c r="AB270" t="s">
        <v>180</v>
      </c>
      <c r="AC270" t="s">
        <v>181</v>
      </c>
      <c r="AD270" t="s">
        <v>180</v>
      </c>
      <c r="AE270" t="s">
        <v>180</v>
      </c>
      <c r="AF270" t="s">
        <v>180</v>
      </c>
      <c r="AG270" t="s">
        <v>180</v>
      </c>
      <c r="AH270" t="s">
        <v>2257</v>
      </c>
      <c r="AI270">
        <v>53</v>
      </c>
      <c r="AJ270">
        <v>1.03</v>
      </c>
      <c r="AK270" t="s">
        <v>180</v>
      </c>
      <c r="AL270">
        <v>16.7</v>
      </c>
      <c r="AM270" t="s">
        <v>180</v>
      </c>
      <c r="AN270">
        <v>3.25</v>
      </c>
      <c r="AO270">
        <v>3.97</v>
      </c>
      <c r="AQ270">
        <v>8.52</v>
      </c>
      <c r="AR270">
        <v>7.21</v>
      </c>
      <c r="AS270">
        <v>0.11</v>
      </c>
      <c r="AT270" t="s">
        <v>180</v>
      </c>
      <c r="AU270">
        <v>1.216</v>
      </c>
      <c r="AV270">
        <v>3.7</v>
      </c>
      <c r="AW270">
        <v>0.42</v>
      </c>
      <c r="AY270" t="s">
        <v>2175</v>
      </c>
      <c r="AZ270" t="s">
        <v>2083</v>
      </c>
      <c r="BA270">
        <v>98.800349999999995</v>
      </c>
      <c r="BB270">
        <v>0.02</v>
      </c>
      <c r="BC270" t="s">
        <v>180</v>
      </c>
      <c r="BD270" t="s">
        <v>180</v>
      </c>
      <c r="BE270" t="s">
        <v>180</v>
      </c>
      <c r="BI270" t="s">
        <v>180</v>
      </c>
      <c r="BK270" t="s">
        <v>180</v>
      </c>
      <c r="BL270" t="s">
        <v>180</v>
      </c>
      <c r="BN270" t="s">
        <v>180</v>
      </c>
      <c r="BO270" t="s">
        <v>180</v>
      </c>
      <c r="BP270" t="s">
        <v>180</v>
      </c>
      <c r="BQ270" t="s">
        <v>180</v>
      </c>
      <c r="BR270" t="s">
        <v>180</v>
      </c>
      <c r="BS270" t="s">
        <v>180</v>
      </c>
      <c r="BT270" t="s">
        <v>180</v>
      </c>
      <c r="BU270" t="s">
        <v>180</v>
      </c>
      <c r="BV270" t="s">
        <v>180</v>
      </c>
      <c r="BW270" t="s">
        <v>180</v>
      </c>
      <c r="BX270" t="s">
        <v>180</v>
      </c>
      <c r="BY270" t="s">
        <v>180</v>
      </c>
      <c r="BZ270" t="s">
        <v>180</v>
      </c>
      <c r="CA270">
        <v>10.7</v>
      </c>
      <c r="CD270" t="s">
        <v>180</v>
      </c>
      <c r="CE270" t="s">
        <v>180</v>
      </c>
      <c r="CG270" t="s">
        <v>180</v>
      </c>
      <c r="CH270" t="s">
        <v>180</v>
      </c>
      <c r="CI270" t="s">
        <v>180</v>
      </c>
      <c r="CJ270" t="s">
        <v>180</v>
      </c>
      <c r="CK270" t="s">
        <v>180</v>
      </c>
      <c r="CM270" t="s">
        <v>180</v>
      </c>
      <c r="CN270" t="s">
        <v>180</v>
      </c>
      <c r="CO270">
        <v>20.5</v>
      </c>
      <c r="CQ270">
        <v>186</v>
      </c>
      <c r="CR270">
        <v>290</v>
      </c>
      <c r="CS270" t="s">
        <v>180</v>
      </c>
      <c r="CT270" t="s">
        <v>180</v>
      </c>
      <c r="CU270">
        <v>33.200000000000003</v>
      </c>
      <c r="CV270">
        <v>161</v>
      </c>
      <c r="CW270">
        <v>68</v>
      </c>
      <c r="CX270">
        <v>84</v>
      </c>
      <c r="CZ270" t="s">
        <v>180</v>
      </c>
      <c r="DB270" t="s">
        <v>180</v>
      </c>
      <c r="DC270" t="s">
        <v>180</v>
      </c>
      <c r="DD270">
        <v>13.9</v>
      </c>
      <c r="DE270">
        <v>1364</v>
      </c>
      <c r="DF270">
        <v>15.3</v>
      </c>
      <c r="DG270">
        <v>126</v>
      </c>
      <c r="DH270">
        <v>7.49</v>
      </c>
      <c r="DJ270" t="s">
        <v>180</v>
      </c>
      <c r="DK270" t="s">
        <v>180</v>
      </c>
      <c r="DL270" t="s">
        <v>180</v>
      </c>
      <c r="DM270" t="s">
        <v>180</v>
      </c>
      <c r="DR270" t="s">
        <v>180</v>
      </c>
      <c r="DS270" t="s">
        <v>180</v>
      </c>
      <c r="DT270">
        <v>0.46</v>
      </c>
      <c r="DU270">
        <v>538</v>
      </c>
      <c r="DV270">
        <v>23.12</v>
      </c>
      <c r="DW270">
        <v>50.28</v>
      </c>
      <c r="DX270">
        <v>6.5</v>
      </c>
      <c r="DY270">
        <v>25.08</v>
      </c>
      <c r="DZ270">
        <v>4.47</v>
      </c>
      <c r="EA270">
        <v>1.35</v>
      </c>
      <c r="EB270">
        <v>3.51</v>
      </c>
      <c r="EC270">
        <v>0.52</v>
      </c>
      <c r="ED270">
        <v>2.75</v>
      </c>
      <c r="EE270">
        <v>0.51</v>
      </c>
      <c r="EF270">
        <v>1.45</v>
      </c>
      <c r="EG270">
        <v>0.219</v>
      </c>
      <c r="EH270">
        <v>1.25</v>
      </c>
      <c r="EI270">
        <v>0.21199999999999999</v>
      </c>
      <c r="EJ270">
        <v>3.14</v>
      </c>
      <c r="EK270">
        <v>0.373</v>
      </c>
      <c r="EM270" t="s">
        <v>180</v>
      </c>
      <c r="EN270" t="s">
        <v>180</v>
      </c>
      <c r="EO270" t="s">
        <v>180</v>
      </c>
      <c r="EP270" t="s">
        <v>180</v>
      </c>
      <c r="EQ270" t="s">
        <v>180</v>
      </c>
      <c r="ER270" t="s">
        <v>180</v>
      </c>
      <c r="ET270">
        <v>5.21</v>
      </c>
      <c r="EV270">
        <v>2.6</v>
      </c>
      <c r="EW270">
        <v>0.84399999999999997</v>
      </c>
      <c r="EX270">
        <v>0.51289700000000005</v>
      </c>
      <c r="EY270" t="s">
        <v>180</v>
      </c>
      <c r="EZ270" t="s">
        <v>180</v>
      </c>
      <c r="FA270">
        <v>0.70370299999999997</v>
      </c>
      <c r="FB270" t="s">
        <v>180</v>
      </c>
      <c r="FC270">
        <v>18.906600000000001</v>
      </c>
      <c r="FD270" t="s">
        <v>180</v>
      </c>
      <c r="FE270">
        <v>15.597899999999999</v>
      </c>
      <c r="FF270" t="s">
        <v>180</v>
      </c>
      <c r="FG270">
        <v>38.5486</v>
      </c>
      <c r="FH270" t="s">
        <v>180</v>
      </c>
      <c r="FI270" t="s">
        <v>180</v>
      </c>
      <c r="FJ270" t="s">
        <v>180</v>
      </c>
      <c r="FK270" t="s">
        <v>180</v>
      </c>
      <c r="FL270" t="s">
        <v>180</v>
      </c>
      <c r="FM270" t="s">
        <v>180</v>
      </c>
      <c r="FN270" t="s">
        <v>180</v>
      </c>
      <c r="FO270">
        <v>0.28304400000000002</v>
      </c>
      <c r="FP270" t="s">
        <v>180</v>
      </c>
      <c r="FQ270" t="s">
        <v>180</v>
      </c>
      <c r="FR270" t="s">
        <v>180</v>
      </c>
      <c r="FS270" t="s">
        <v>180</v>
      </c>
      <c r="FT270" t="s">
        <v>180</v>
      </c>
      <c r="FU270" t="s">
        <v>180</v>
      </c>
      <c r="FV270" t="s">
        <v>2693</v>
      </c>
      <c r="FW270" t="s">
        <v>180</v>
      </c>
      <c r="FX270">
        <f t="shared" si="76"/>
        <v>5.992</v>
      </c>
      <c r="FY270">
        <f t="shared" si="77"/>
        <v>100.8</v>
      </c>
      <c r="FZ270">
        <f t="shared" si="78"/>
        <v>18.496000000000002</v>
      </c>
      <c r="GA270">
        <f t="shared" si="79"/>
        <v>3.5759999999999996</v>
      </c>
      <c r="GB270">
        <f t="shared" si="92"/>
        <v>2.8079999999999998</v>
      </c>
      <c r="GC270">
        <f t="shared" si="80"/>
        <v>1.1805825242718446</v>
      </c>
      <c r="GD270">
        <f t="shared" si="81"/>
        <v>89.150326797385617</v>
      </c>
      <c r="GE270">
        <f t="shared" si="82"/>
        <v>54.385964912280706</v>
      </c>
      <c r="GF270">
        <f t="shared" si="83"/>
        <v>23.269896193771626</v>
      </c>
      <c r="GG270">
        <f t="shared" si="84"/>
        <v>71.829105473965285</v>
      </c>
      <c r="GH270">
        <f t="shared" si="93"/>
        <v>0.10361972951471758</v>
      </c>
      <c r="GI270">
        <f t="shared" si="85"/>
        <v>0.11268357810413884</v>
      </c>
      <c r="GJ270">
        <f t="shared" si="86"/>
        <v>0.32461538461538458</v>
      </c>
      <c r="GK270">
        <f t="shared" si="87"/>
        <v>206.92307692307691</v>
      </c>
      <c r="GL270">
        <f t="shared" si="88"/>
        <v>3.0867823765020028</v>
      </c>
      <c r="GM270">
        <f t="shared" si="89"/>
        <v>0.34712950600801068</v>
      </c>
      <c r="GN270">
        <f t="shared" si="90"/>
        <v>0.11245674740484429</v>
      </c>
      <c r="GO270">
        <f t="shared" si="91"/>
        <v>5.1722595078299785</v>
      </c>
      <c r="GP270">
        <f t="shared" si="94"/>
        <v>0.98717483835511732</v>
      </c>
      <c r="GQ270">
        <f>(EA270/0.0735)/((DZ270/0.195*(EB270/0.295))^0.5)</f>
        <v>1.1121603895470826</v>
      </c>
      <c r="GR270">
        <v>0.51289700000000005</v>
      </c>
      <c r="GS270">
        <v>0.70370299999999997</v>
      </c>
      <c r="GT270">
        <v>18.906600000000001</v>
      </c>
      <c r="GU270">
        <v>15.597899999999999</v>
      </c>
      <c r="GV270">
        <v>38.5486</v>
      </c>
    </row>
    <row r="271" spans="1:204">
      <c r="A271" t="s">
        <v>2198</v>
      </c>
      <c r="B271" t="s">
        <v>2694</v>
      </c>
      <c r="C271" t="s">
        <v>7210</v>
      </c>
      <c r="D271" t="s">
        <v>6963</v>
      </c>
      <c r="E271" t="s">
        <v>6963</v>
      </c>
      <c r="F271">
        <v>26</v>
      </c>
      <c r="G271">
        <v>7</v>
      </c>
      <c r="H271" t="s">
        <v>7357</v>
      </c>
      <c r="I271" t="s">
        <v>2392</v>
      </c>
      <c r="J271" t="s">
        <v>2695</v>
      </c>
      <c r="K271">
        <v>42.54466</v>
      </c>
      <c r="L271">
        <v>42.54466</v>
      </c>
      <c r="M271">
        <v>-122.7467</v>
      </c>
      <c r="N271">
        <v>-122.7467</v>
      </c>
      <c r="O271" t="s">
        <v>179</v>
      </c>
      <c r="R271" t="s">
        <v>2696</v>
      </c>
      <c r="S271" t="s">
        <v>2697</v>
      </c>
      <c r="T271" t="s">
        <v>604</v>
      </c>
      <c r="V271" t="s">
        <v>180</v>
      </c>
      <c r="W271" t="s">
        <v>180</v>
      </c>
      <c r="X271" t="s">
        <v>180</v>
      </c>
      <c r="Y271" t="s">
        <v>180</v>
      </c>
      <c r="Z271" t="s">
        <v>180</v>
      </c>
      <c r="AB271" t="s">
        <v>180</v>
      </c>
      <c r="AC271" t="s">
        <v>181</v>
      </c>
      <c r="AD271" t="s">
        <v>180</v>
      </c>
      <c r="AE271" t="s">
        <v>180</v>
      </c>
      <c r="AF271" t="s">
        <v>180</v>
      </c>
      <c r="AG271" t="s">
        <v>180</v>
      </c>
      <c r="AH271" t="s">
        <v>2698</v>
      </c>
      <c r="AI271">
        <v>52.9</v>
      </c>
      <c r="AJ271">
        <v>1.1000000000000001</v>
      </c>
      <c r="AK271" t="s">
        <v>180</v>
      </c>
      <c r="AL271">
        <v>17.7</v>
      </c>
      <c r="AM271" t="s">
        <v>180</v>
      </c>
      <c r="AN271">
        <v>2.4900000000000002</v>
      </c>
      <c r="AO271">
        <v>5.23</v>
      </c>
      <c r="AQ271">
        <v>9.61</v>
      </c>
      <c r="AR271">
        <v>6.42</v>
      </c>
      <c r="AS271">
        <v>0.13</v>
      </c>
      <c r="AT271" t="s">
        <v>180</v>
      </c>
      <c r="AU271">
        <v>0.76</v>
      </c>
      <c r="AV271">
        <v>3.5</v>
      </c>
      <c r="AW271">
        <v>0.24</v>
      </c>
      <c r="AY271" t="s">
        <v>180</v>
      </c>
      <c r="AZ271" t="s">
        <v>180</v>
      </c>
      <c r="BA271">
        <v>99.83050200000001</v>
      </c>
      <c r="BC271" t="s">
        <v>180</v>
      </c>
      <c r="BD271" t="s">
        <v>180</v>
      </c>
      <c r="BE271" t="s">
        <v>180</v>
      </c>
      <c r="BI271" t="s">
        <v>180</v>
      </c>
      <c r="BK271" t="s">
        <v>180</v>
      </c>
      <c r="BL271" t="s">
        <v>180</v>
      </c>
      <c r="BM271">
        <v>0.59</v>
      </c>
      <c r="BN271" t="s">
        <v>180</v>
      </c>
      <c r="BO271" t="s">
        <v>180</v>
      </c>
      <c r="BP271" t="s">
        <v>180</v>
      </c>
      <c r="BQ271" t="s">
        <v>180</v>
      </c>
      <c r="BR271" t="s">
        <v>180</v>
      </c>
      <c r="BS271" t="s">
        <v>180</v>
      </c>
      <c r="BT271" t="s">
        <v>180</v>
      </c>
      <c r="BU271" t="s">
        <v>180</v>
      </c>
      <c r="BV271" t="s">
        <v>180</v>
      </c>
      <c r="BW271" t="s">
        <v>180</v>
      </c>
      <c r="BX271" t="s">
        <v>180</v>
      </c>
      <c r="BY271" t="s">
        <v>180</v>
      </c>
      <c r="BZ271" t="s">
        <v>180</v>
      </c>
      <c r="CD271" t="s">
        <v>180</v>
      </c>
      <c r="CE271" t="s">
        <v>180</v>
      </c>
      <c r="CG271" t="s">
        <v>180</v>
      </c>
      <c r="CH271" t="s">
        <v>180</v>
      </c>
      <c r="CI271" t="s">
        <v>180</v>
      </c>
      <c r="CJ271" t="s">
        <v>180</v>
      </c>
      <c r="CK271" t="s">
        <v>180</v>
      </c>
      <c r="CM271" t="s">
        <v>180</v>
      </c>
      <c r="CN271" t="s">
        <v>180</v>
      </c>
      <c r="CO271">
        <v>25.6</v>
      </c>
      <c r="CQ271">
        <v>200</v>
      </c>
      <c r="CR271">
        <v>186</v>
      </c>
      <c r="CS271" t="s">
        <v>180</v>
      </c>
      <c r="CT271" t="s">
        <v>180</v>
      </c>
      <c r="CU271">
        <v>31</v>
      </c>
      <c r="CV271">
        <v>88</v>
      </c>
      <c r="CW271">
        <v>52</v>
      </c>
      <c r="CX271">
        <v>81</v>
      </c>
      <c r="CY271">
        <v>19</v>
      </c>
      <c r="CZ271" t="s">
        <v>180</v>
      </c>
      <c r="DB271" t="s">
        <v>180</v>
      </c>
      <c r="DC271" t="s">
        <v>180</v>
      </c>
      <c r="DD271">
        <v>9</v>
      </c>
      <c r="DE271">
        <v>567</v>
      </c>
      <c r="DF271">
        <v>21</v>
      </c>
      <c r="DG271">
        <v>122</v>
      </c>
      <c r="DH271">
        <v>4.5</v>
      </c>
      <c r="DJ271" t="s">
        <v>180</v>
      </c>
      <c r="DK271" t="s">
        <v>180</v>
      </c>
      <c r="DL271" t="s">
        <v>180</v>
      </c>
      <c r="DM271" t="s">
        <v>180</v>
      </c>
      <c r="DR271" t="s">
        <v>180</v>
      </c>
      <c r="DS271" t="s">
        <v>180</v>
      </c>
      <c r="DT271">
        <v>0.4</v>
      </c>
      <c r="DU271">
        <v>248</v>
      </c>
      <c r="DV271">
        <v>11</v>
      </c>
      <c r="DW271">
        <v>23</v>
      </c>
      <c r="DY271">
        <v>15</v>
      </c>
      <c r="DZ271">
        <v>3.5</v>
      </c>
      <c r="EA271">
        <v>1.0900000000000001</v>
      </c>
      <c r="EC271">
        <v>0.59</v>
      </c>
      <c r="EH271">
        <v>1.8</v>
      </c>
      <c r="EI271">
        <v>0.3</v>
      </c>
      <c r="EJ271">
        <v>2.5</v>
      </c>
      <c r="EK271">
        <v>0.27</v>
      </c>
      <c r="EM271" t="s">
        <v>180</v>
      </c>
      <c r="EN271" t="s">
        <v>180</v>
      </c>
      <c r="EO271" t="s">
        <v>180</v>
      </c>
      <c r="EP271" t="s">
        <v>180</v>
      </c>
      <c r="EQ271" t="s">
        <v>180</v>
      </c>
      <c r="ER271" t="s">
        <v>180</v>
      </c>
      <c r="EV271">
        <v>1.1000000000000001</v>
      </c>
      <c r="EY271" t="s">
        <v>180</v>
      </c>
      <c r="EZ271" t="s">
        <v>180</v>
      </c>
      <c r="FA271">
        <v>0.70362000000000002</v>
      </c>
      <c r="FB271" t="s">
        <v>180</v>
      </c>
      <c r="FD271" t="s">
        <v>180</v>
      </c>
      <c r="FF271" t="s">
        <v>180</v>
      </c>
      <c r="FH271" t="s">
        <v>180</v>
      </c>
      <c r="FI271" t="s">
        <v>180</v>
      </c>
      <c r="FJ271" t="s">
        <v>180</v>
      </c>
      <c r="FK271" t="s">
        <v>180</v>
      </c>
      <c r="FL271" t="s">
        <v>180</v>
      </c>
      <c r="FM271" t="s">
        <v>180</v>
      </c>
      <c r="FN271" t="s">
        <v>180</v>
      </c>
      <c r="FP271" t="s">
        <v>180</v>
      </c>
      <c r="FQ271" t="s">
        <v>180</v>
      </c>
      <c r="FR271" t="s">
        <v>180</v>
      </c>
      <c r="FS271" t="s">
        <v>180</v>
      </c>
      <c r="FT271" t="s">
        <v>180</v>
      </c>
      <c r="FU271" t="s">
        <v>180</v>
      </c>
      <c r="FV271" t="s">
        <v>2699</v>
      </c>
      <c r="FW271" t="s">
        <v>180</v>
      </c>
      <c r="FX271">
        <f t="shared" si="76"/>
        <v>2.5</v>
      </c>
      <c r="FY271">
        <f t="shared" si="77"/>
        <v>67.777777777777771</v>
      </c>
      <c r="FZ271">
        <f t="shared" si="78"/>
        <v>6.1111111111111107</v>
      </c>
      <c r="GA271">
        <f t="shared" si="79"/>
        <v>1.9444444444444444</v>
      </c>
      <c r="GC271">
        <f t="shared" si="80"/>
        <v>0.69090909090909081</v>
      </c>
      <c r="GD271">
        <f t="shared" si="81"/>
        <v>27</v>
      </c>
      <c r="GE271">
        <f t="shared" si="82"/>
        <v>37.799999999999997</v>
      </c>
      <c r="GF271">
        <f t="shared" si="83"/>
        <v>22.545454545454547</v>
      </c>
      <c r="GG271">
        <f t="shared" si="84"/>
        <v>55.111111111111114</v>
      </c>
      <c r="GK271">
        <f t="shared" si="87"/>
        <v>225.45454545454544</v>
      </c>
      <c r="GL271">
        <f t="shared" si="88"/>
        <v>2.4444444444444446</v>
      </c>
      <c r="GM271">
        <f t="shared" si="89"/>
        <v>0.24444444444444446</v>
      </c>
      <c r="GN271">
        <f t="shared" si="90"/>
        <v>0.1</v>
      </c>
      <c r="GO271">
        <f t="shared" si="91"/>
        <v>3.1428571428571428</v>
      </c>
      <c r="GQ271" t="e">
        <f>(EA271/0.0735)/((DZ271/0.195*(EB271/0.295))^0.5)</f>
        <v>#DIV/0!</v>
      </c>
      <c r="GS271">
        <v>0.70362000000000002</v>
      </c>
    </row>
    <row r="272" spans="1:204">
      <c r="A272" t="s">
        <v>2198</v>
      </c>
      <c r="B272" t="s">
        <v>2694</v>
      </c>
      <c r="C272" t="s">
        <v>7210</v>
      </c>
      <c r="D272" t="s">
        <v>6963</v>
      </c>
      <c r="E272" t="s">
        <v>6963</v>
      </c>
      <c r="F272">
        <v>26</v>
      </c>
      <c r="G272">
        <v>7</v>
      </c>
      <c r="H272" t="s">
        <v>7357</v>
      </c>
      <c r="I272" t="s">
        <v>2392</v>
      </c>
      <c r="J272" t="s">
        <v>2700</v>
      </c>
      <c r="K272">
        <v>42.526829999999997</v>
      </c>
      <c r="L272">
        <v>42.526829999999997</v>
      </c>
      <c r="M272">
        <v>-122.6643</v>
      </c>
      <c r="N272">
        <v>-122.6643</v>
      </c>
      <c r="O272" t="s">
        <v>179</v>
      </c>
      <c r="R272" t="s">
        <v>2701</v>
      </c>
      <c r="S272" t="s">
        <v>2697</v>
      </c>
      <c r="T272" t="s">
        <v>604</v>
      </c>
      <c r="V272" t="s">
        <v>180</v>
      </c>
      <c r="W272" t="s">
        <v>180</v>
      </c>
      <c r="X272" t="s">
        <v>180</v>
      </c>
      <c r="Y272" t="s">
        <v>180</v>
      </c>
      <c r="Z272" t="s">
        <v>180</v>
      </c>
      <c r="AB272" t="s">
        <v>180</v>
      </c>
      <c r="AC272" t="s">
        <v>181</v>
      </c>
      <c r="AD272" t="s">
        <v>180</v>
      </c>
      <c r="AE272" t="s">
        <v>180</v>
      </c>
      <c r="AF272" t="s">
        <v>180</v>
      </c>
      <c r="AG272" t="s">
        <v>180</v>
      </c>
      <c r="AH272" t="s">
        <v>2698</v>
      </c>
      <c r="AI272">
        <v>53.4</v>
      </c>
      <c r="AJ272">
        <v>1.06</v>
      </c>
      <c r="AK272" t="s">
        <v>180</v>
      </c>
      <c r="AL272">
        <v>17.5</v>
      </c>
      <c r="AM272" t="s">
        <v>180</v>
      </c>
      <c r="AN272">
        <v>2.39</v>
      </c>
      <c r="AO272">
        <v>5.0199999999999996</v>
      </c>
      <c r="AQ272">
        <v>8.41</v>
      </c>
      <c r="AR272">
        <v>6.25</v>
      </c>
      <c r="AS272">
        <v>0.11</v>
      </c>
      <c r="AT272" t="s">
        <v>180</v>
      </c>
      <c r="AU272">
        <v>1.22</v>
      </c>
      <c r="AV272">
        <v>4.22</v>
      </c>
      <c r="AW272">
        <v>0.41</v>
      </c>
      <c r="AY272" t="s">
        <v>180</v>
      </c>
      <c r="AZ272" t="s">
        <v>180</v>
      </c>
      <c r="BA272">
        <v>99.750521999999989</v>
      </c>
      <c r="BC272" t="s">
        <v>180</v>
      </c>
      <c r="BD272" t="s">
        <v>180</v>
      </c>
      <c r="BE272" t="s">
        <v>180</v>
      </c>
      <c r="BI272" t="s">
        <v>180</v>
      </c>
      <c r="BK272" t="s">
        <v>180</v>
      </c>
      <c r="BL272" t="s">
        <v>180</v>
      </c>
      <c r="BM272">
        <v>0.51</v>
      </c>
      <c r="BN272" t="s">
        <v>180</v>
      </c>
      <c r="BO272" t="s">
        <v>180</v>
      </c>
      <c r="BP272" t="s">
        <v>180</v>
      </c>
      <c r="BQ272" t="s">
        <v>180</v>
      </c>
      <c r="BR272" t="s">
        <v>180</v>
      </c>
      <c r="BS272" t="s">
        <v>180</v>
      </c>
      <c r="BT272" t="s">
        <v>180</v>
      </c>
      <c r="BU272" t="s">
        <v>180</v>
      </c>
      <c r="BV272" t="s">
        <v>180</v>
      </c>
      <c r="BW272" t="s">
        <v>180</v>
      </c>
      <c r="BX272" t="s">
        <v>180</v>
      </c>
      <c r="BY272" t="s">
        <v>180</v>
      </c>
      <c r="BZ272" t="s">
        <v>180</v>
      </c>
      <c r="CD272" t="s">
        <v>180</v>
      </c>
      <c r="CE272" t="s">
        <v>180</v>
      </c>
      <c r="CG272" t="s">
        <v>180</v>
      </c>
      <c r="CH272" t="s">
        <v>180</v>
      </c>
      <c r="CI272" t="s">
        <v>180</v>
      </c>
      <c r="CJ272" t="s">
        <v>180</v>
      </c>
      <c r="CK272" t="s">
        <v>180</v>
      </c>
      <c r="CM272" t="s">
        <v>180</v>
      </c>
      <c r="CN272" t="s">
        <v>180</v>
      </c>
      <c r="CO272">
        <v>19.7</v>
      </c>
      <c r="CQ272">
        <v>170</v>
      </c>
      <c r="CR272">
        <v>162</v>
      </c>
      <c r="CS272" t="s">
        <v>180</v>
      </c>
      <c r="CT272" t="s">
        <v>180</v>
      </c>
      <c r="CU272">
        <v>31</v>
      </c>
      <c r="CV272">
        <v>124</v>
      </c>
      <c r="CW272">
        <v>65</v>
      </c>
      <c r="CX272">
        <v>88</v>
      </c>
      <c r="CY272">
        <v>24</v>
      </c>
      <c r="CZ272" t="s">
        <v>180</v>
      </c>
      <c r="DB272" t="s">
        <v>180</v>
      </c>
      <c r="DC272" t="s">
        <v>180</v>
      </c>
      <c r="DD272">
        <v>13</v>
      </c>
      <c r="DE272">
        <v>1290</v>
      </c>
      <c r="DF272">
        <v>20</v>
      </c>
      <c r="DG272">
        <v>151</v>
      </c>
      <c r="DH272">
        <v>5.5</v>
      </c>
      <c r="DJ272" t="s">
        <v>180</v>
      </c>
      <c r="DK272" t="s">
        <v>180</v>
      </c>
      <c r="DL272" t="s">
        <v>180</v>
      </c>
      <c r="DM272" t="s">
        <v>180</v>
      </c>
      <c r="DR272" t="s">
        <v>180</v>
      </c>
      <c r="DS272" t="s">
        <v>180</v>
      </c>
      <c r="DT272">
        <v>0.5</v>
      </c>
      <c r="DU272">
        <v>505</v>
      </c>
      <c r="DV272">
        <v>22</v>
      </c>
      <c r="DW272">
        <v>44</v>
      </c>
      <c r="DY272">
        <v>24</v>
      </c>
      <c r="DZ272">
        <v>4.7</v>
      </c>
      <c r="EA272">
        <v>1.3</v>
      </c>
      <c r="EC272">
        <v>0.54</v>
      </c>
      <c r="EH272">
        <v>1.7</v>
      </c>
      <c r="EI272">
        <v>0.24</v>
      </c>
      <c r="EJ272">
        <v>3.1</v>
      </c>
      <c r="EK272">
        <v>0.37</v>
      </c>
      <c r="EM272" t="s">
        <v>180</v>
      </c>
      <c r="EN272" t="s">
        <v>180</v>
      </c>
      <c r="EO272" t="s">
        <v>180</v>
      </c>
      <c r="EP272" t="s">
        <v>180</v>
      </c>
      <c r="EQ272" t="s">
        <v>180</v>
      </c>
      <c r="ER272" t="s">
        <v>180</v>
      </c>
      <c r="EV272">
        <v>2.5</v>
      </c>
      <c r="EW272">
        <v>0.7</v>
      </c>
      <c r="EY272" t="s">
        <v>180</v>
      </c>
      <c r="EZ272" t="s">
        <v>180</v>
      </c>
      <c r="FA272">
        <v>0.70369999999999999</v>
      </c>
      <c r="FB272" t="s">
        <v>180</v>
      </c>
      <c r="FD272" t="s">
        <v>180</v>
      </c>
      <c r="FF272" t="s">
        <v>180</v>
      </c>
      <c r="FH272" t="s">
        <v>180</v>
      </c>
      <c r="FI272" t="s">
        <v>180</v>
      </c>
      <c r="FJ272" t="s">
        <v>180</v>
      </c>
      <c r="FK272" t="s">
        <v>180</v>
      </c>
      <c r="FL272" t="s">
        <v>180</v>
      </c>
      <c r="FM272" t="s">
        <v>180</v>
      </c>
      <c r="FN272" t="s">
        <v>180</v>
      </c>
      <c r="FP272" t="s">
        <v>180</v>
      </c>
      <c r="FQ272" t="s">
        <v>180</v>
      </c>
      <c r="FR272" t="s">
        <v>180</v>
      </c>
      <c r="FS272" t="s">
        <v>180</v>
      </c>
      <c r="FT272" t="s">
        <v>180</v>
      </c>
      <c r="FU272" t="s">
        <v>180</v>
      </c>
      <c r="FV272" t="s">
        <v>2702</v>
      </c>
      <c r="FW272" t="s">
        <v>180</v>
      </c>
      <c r="FX272">
        <f t="shared" si="76"/>
        <v>3.2352941176470589</v>
      </c>
      <c r="FY272">
        <f t="shared" si="77"/>
        <v>88.82352941176471</v>
      </c>
      <c r="FZ272">
        <f t="shared" si="78"/>
        <v>12.941176470588236</v>
      </c>
      <c r="GA272">
        <f t="shared" si="79"/>
        <v>2.7647058823529416</v>
      </c>
      <c r="GC272">
        <f t="shared" si="80"/>
        <v>1.1509433962264151</v>
      </c>
      <c r="GD272">
        <f t="shared" si="81"/>
        <v>64.5</v>
      </c>
      <c r="GE272">
        <f t="shared" si="82"/>
        <v>53.75</v>
      </c>
      <c r="GF272">
        <f t="shared" si="83"/>
        <v>22.954545454545453</v>
      </c>
      <c r="GG272">
        <f t="shared" si="84"/>
        <v>91.818181818181813</v>
      </c>
      <c r="GI272">
        <f t="shared" si="85"/>
        <v>0.12727272727272726</v>
      </c>
      <c r="GJ272">
        <f t="shared" si="86"/>
        <v>0.27999999999999997</v>
      </c>
      <c r="GK272">
        <f t="shared" si="87"/>
        <v>202</v>
      </c>
      <c r="GL272">
        <f t="shared" si="88"/>
        <v>4</v>
      </c>
      <c r="GM272">
        <f t="shared" si="89"/>
        <v>0.45454545454545453</v>
      </c>
      <c r="GN272">
        <f t="shared" si="90"/>
        <v>0.11363636363636363</v>
      </c>
      <c r="GO272">
        <f t="shared" si="91"/>
        <v>4.6808510638297873</v>
      </c>
      <c r="GQ272" t="e">
        <f>(EA272/0.0735)/((DZ272/0.195*(EB272/0.295))^0.5)</f>
        <v>#DIV/0!</v>
      </c>
      <c r="GS272">
        <v>0.70369999999999999</v>
      </c>
    </row>
    <row r="273" spans="1:204">
      <c r="A273" t="s">
        <v>2198</v>
      </c>
      <c r="B273" t="s">
        <v>2694</v>
      </c>
      <c r="C273" t="s">
        <v>7210</v>
      </c>
      <c r="D273" t="s">
        <v>6963</v>
      </c>
      <c r="E273" t="s">
        <v>6963</v>
      </c>
      <c r="F273">
        <v>26</v>
      </c>
      <c r="G273">
        <v>7</v>
      </c>
      <c r="H273" t="s">
        <v>7357</v>
      </c>
      <c r="I273" t="s">
        <v>2392</v>
      </c>
      <c r="J273" t="s">
        <v>2703</v>
      </c>
      <c r="K273">
        <v>42.506160000000001</v>
      </c>
      <c r="L273">
        <v>42.506160000000001</v>
      </c>
      <c r="M273">
        <v>-122.6157</v>
      </c>
      <c r="N273">
        <v>-122.6157</v>
      </c>
      <c r="O273" t="s">
        <v>179</v>
      </c>
      <c r="R273" t="s">
        <v>2704</v>
      </c>
      <c r="S273" t="s">
        <v>2697</v>
      </c>
      <c r="T273" t="s">
        <v>604</v>
      </c>
      <c r="V273" t="s">
        <v>180</v>
      </c>
      <c r="W273" t="s">
        <v>180</v>
      </c>
      <c r="X273" t="s">
        <v>180</v>
      </c>
      <c r="Y273" t="s">
        <v>180</v>
      </c>
      <c r="Z273" t="s">
        <v>180</v>
      </c>
      <c r="AB273" t="s">
        <v>180</v>
      </c>
      <c r="AC273" t="s">
        <v>181</v>
      </c>
      <c r="AD273" t="s">
        <v>180</v>
      </c>
      <c r="AE273" t="s">
        <v>180</v>
      </c>
      <c r="AF273" t="s">
        <v>180</v>
      </c>
      <c r="AG273" t="s">
        <v>180</v>
      </c>
      <c r="AH273" t="s">
        <v>2698</v>
      </c>
      <c r="AI273">
        <v>53.6</v>
      </c>
      <c r="AJ273">
        <v>0.98</v>
      </c>
      <c r="AK273" t="s">
        <v>180</v>
      </c>
      <c r="AL273">
        <v>17.899999999999999</v>
      </c>
      <c r="AM273" t="s">
        <v>180</v>
      </c>
      <c r="AN273">
        <v>2.58</v>
      </c>
      <c r="AO273">
        <v>5.42</v>
      </c>
      <c r="AQ273">
        <v>8.61</v>
      </c>
      <c r="AR273">
        <v>6.28</v>
      </c>
      <c r="AS273">
        <v>0.13</v>
      </c>
      <c r="AT273" t="s">
        <v>180</v>
      </c>
      <c r="AU273">
        <v>0.66</v>
      </c>
      <c r="AV273">
        <v>3.67</v>
      </c>
      <c r="AW273">
        <v>0.15</v>
      </c>
      <c r="AY273" t="s">
        <v>180</v>
      </c>
      <c r="AZ273" t="s">
        <v>180</v>
      </c>
      <c r="BA273">
        <v>99.72148399999999</v>
      </c>
      <c r="BC273" t="s">
        <v>180</v>
      </c>
      <c r="BD273" t="s">
        <v>180</v>
      </c>
      <c r="BE273" t="s">
        <v>180</v>
      </c>
      <c r="BI273" t="s">
        <v>180</v>
      </c>
      <c r="BK273" t="s">
        <v>180</v>
      </c>
      <c r="BL273" t="s">
        <v>180</v>
      </c>
      <c r="BM273">
        <v>0.75</v>
      </c>
      <c r="BN273" t="s">
        <v>180</v>
      </c>
      <c r="BO273" t="s">
        <v>180</v>
      </c>
      <c r="BP273" t="s">
        <v>180</v>
      </c>
      <c r="BQ273" t="s">
        <v>180</v>
      </c>
      <c r="BR273" t="s">
        <v>180</v>
      </c>
      <c r="BS273" t="s">
        <v>180</v>
      </c>
      <c r="BT273" t="s">
        <v>180</v>
      </c>
      <c r="BU273" t="s">
        <v>180</v>
      </c>
      <c r="BV273" t="s">
        <v>180</v>
      </c>
      <c r="BW273" t="s">
        <v>180</v>
      </c>
      <c r="BX273" t="s">
        <v>180</v>
      </c>
      <c r="BY273" t="s">
        <v>180</v>
      </c>
      <c r="BZ273" t="s">
        <v>180</v>
      </c>
      <c r="CD273" t="s">
        <v>180</v>
      </c>
      <c r="CE273" t="s">
        <v>180</v>
      </c>
      <c r="CG273" t="s">
        <v>180</v>
      </c>
      <c r="CH273" t="s">
        <v>180</v>
      </c>
      <c r="CI273" t="s">
        <v>180</v>
      </c>
      <c r="CJ273" t="s">
        <v>180</v>
      </c>
      <c r="CK273" t="s">
        <v>180</v>
      </c>
      <c r="CM273" t="s">
        <v>180</v>
      </c>
      <c r="CN273" t="s">
        <v>180</v>
      </c>
      <c r="CO273">
        <v>22.6</v>
      </c>
      <c r="CQ273">
        <v>180</v>
      </c>
      <c r="CR273">
        <v>174</v>
      </c>
      <c r="CS273" t="s">
        <v>180</v>
      </c>
      <c r="CT273" t="s">
        <v>180</v>
      </c>
      <c r="CU273">
        <v>33.4</v>
      </c>
      <c r="CV273">
        <v>118</v>
      </c>
      <c r="CW273">
        <v>69</v>
      </c>
      <c r="CX273">
        <v>89</v>
      </c>
      <c r="CY273">
        <v>21</v>
      </c>
      <c r="CZ273" t="s">
        <v>180</v>
      </c>
      <c r="DB273" t="s">
        <v>180</v>
      </c>
      <c r="DC273" t="s">
        <v>180</v>
      </c>
      <c r="DD273">
        <v>8</v>
      </c>
      <c r="DE273">
        <v>538</v>
      </c>
      <c r="DF273">
        <v>19</v>
      </c>
      <c r="DG273">
        <v>94</v>
      </c>
      <c r="DH273">
        <v>1.9</v>
      </c>
      <c r="DJ273" t="s">
        <v>180</v>
      </c>
      <c r="DK273" t="s">
        <v>180</v>
      </c>
      <c r="DL273" t="s">
        <v>180</v>
      </c>
      <c r="DM273" t="s">
        <v>180</v>
      </c>
      <c r="DR273" t="s">
        <v>180</v>
      </c>
      <c r="DS273" t="s">
        <v>180</v>
      </c>
      <c r="DT273">
        <v>0.6</v>
      </c>
      <c r="DU273">
        <v>270</v>
      </c>
      <c r="DV273">
        <v>7.5</v>
      </c>
      <c r="DW273">
        <v>17</v>
      </c>
      <c r="DY273">
        <v>11</v>
      </c>
      <c r="DZ273">
        <v>3</v>
      </c>
      <c r="EA273">
        <v>1.01</v>
      </c>
      <c r="EC273">
        <v>0.51</v>
      </c>
      <c r="EH273">
        <v>1.8</v>
      </c>
      <c r="EI273">
        <v>0.26</v>
      </c>
      <c r="EJ273">
        <v>1.9</v>
      </c>
      <c r="EK273">
        <v>0.15</v>
      </c>
      <c r="EM273" t="s">
        <v>180</v>
      </c>
      <c r="EN273" t="s">
        <v>180</v>
      </c>
      <c r="EO273" t="s">
        <v>180</v>
      </c>
      <c r="EP273" t="s">
        <v>180</v>
      </c>
      <c r="EQ273" t="s">
        <v>180</v>
      </c>
      <c r="ER273" t="s">
        <v>180</v>
      </c>
      <c r="EV273">
        <v>0.8</v>
      </c>
      <c r="EW273">
        <v>0.4</v>
      </c>
      <c r="EY273" t="s">
        <v>180</v>
      </c>
      <c r="EZ273" t="s">
        <v>180</v>
      </c>
      <c r="FA273">
        <v>0.70367000000000002</v>
      </c>
      <c r="FB273" t="s">
        <v>180</v>
      </c>
      <c r="FD273" t="s">
        <v>180</v>
      </c>
      <c r="FF273" t="s">
        <v>180</v>
      </c>
      <c r="FH273" t="s">
        <v>180</v>
      </c>
      <c r="FI273" t="s">
        <v>180</v>
      </c>
      <c r="FJ273" t="s">
        <v>180</v>
      </c>
      <c r="FK273" t="s">
        <v>180</v>
      </c>
      <c r="FL273" t="s">
        <v>180</v>
      </c>
      <c r="FM273" t="s">
        <v>180</v>
      </c>
      <c r="FN273" t="s">
        <v>180</v>
      </c>
      <c r="FP273" t="s">
        <v>180</v>
      </c>
      <c r="FQ273" t="s">
        <v>180</v>
      </c>
      <c r="FR273" t="s">
        <v>180</v>
      </c>
      <c r="FS273" t="s">
        <v>180</v>
      </c>
      <c r="FT273" t="s">
        <v>180</v>
      </c>
      <c r="FU273" t="s">
        <v>180</v>
      </c>
      <c r="FV273" t="s">
        <v>2705</v>
      </c>
      <c r="FW273" t="s">
        <v>180</v>
      </c>
      <c r="FX273">
        <f t="shared" si="76"/>
        <v>1.0555555555555556</v>
      </c>
      <c r="FY273">
        <f t="shared" si="77"/>
        <v>52.222222222222221</v>
      </c>
      <c r="FZ273">
        <f t="shared" si="78"/>
        <v>4.166666666666667</v>
      </c>
      <c r="GA273">
        <f t="shared" si="79"/>
        <v>1.6666666666666665</v>
      </c>
      <c r="GC273">
        <f t="shared" si="80"/>
        <v>0.67346938775510212</v>
      </c>
      <c r="GD273">
        <f t="shared" si="81"/>
        <v>28.315789473684209</v>
      </c>
      <c r="GE273">
        <f t="shared" si="82"/>
        <v>48.909090909090907</v>
      </c>
      <c r="GF273">
        <f t="shared" si="83"/>
        <v>36</v>
      </c>
      <c r="GG273">
        <f t="shared" si="84"/>
        <v>142.10526315789474</v>
      </c>
      <c r="GI273">
        <f t="shared" si="85"/>
        <v>0.2105263157894737</v>
      </c>
      <c r="GJ273">
        <f t="shared" si="86"/>
        <v>0.5</v>
      </c>
      <c r="GK273">
        <f t="shared" si="87"/>
        <v>337.5</v>
      </c>
      <c r="GL273">
        <f t="shared" si="88"/>
        <v>3.9473684210526319</v>
      </c>
      <c r="GM273">
        <f t="shared" si="89"/>
        <v>0.4210526315789474</v>
      </c>
      <c r="GN273">
        <f t="shared" si="90"/>
        <v>0.10666666666666667</v>
      </c>
      <c r="GO273">
        <f t="shared" si="91"/>
        <v>2.5</v>
      </c>
      <c r="GQ273" t="e">
        <f>(EA273/0.0735)/((DZ273/0.195*(EB273/0.295))^0.5)</f>
        <v>#DIV/0!</v>
      </c>
      <c r="GS273">
        <v>0.70367000000000002</v>
      </c>
    </row>
    <row r="274" spans="1:204">
      <c r="A274" t="s">
        <v>2198</v>
      </c>
      <c r="B274" t="s">
        <v>2694</v>
      </c>
      <c r="C274" t="s">
        <v>7210</v>
      </c>
      <c r="D274" t="s">
        <v>6963</v>
      </c>
      <c r="E274" t="s">
        <v>6963</v>
      </c>
      <c r="F274">
        <v>26</v>
      </c>
      <c r="G274">
        <v>7</v>
      </c>
      <c r="H274" t="s">
        <v>7357</v>
      </c>
      <c r="I274" t="s">
        <v>2392</v>
      </c>
      <c r="J274" t="s">
        <v>2706</v>
      </c>
      <c r="K274">
        <v>42.5045</v>
      </c>
      <c r="L274">
        <v>42.5045</v>
      </c>
      <c r="M274">
        <v>-122.66370000000001</v>
      </c>
      <c r="N274">
        <v>-122.66370000000001</v>
      </c>
      <c r="O274" t="s">
        <v>179</v>
      </c>
      <c r="R274" t="s">
        <v>2707</v>
      </c>
      <c r="S274" t="s">
        <v>2697</v>
      </c>
      <c r="T274" t="s">
        <v>604</v>
      </c>
      <c r="V274" t="s">
        <v>180</v>
      </c>
      <c r="W274" t="s">
        <v>180</v>
      </c>
      <c r="X274" t="s">
        <v>180</v>
      </c>
      <c r="Y274" t="s">
        <v>180</v>
      </c>
      <c r="Z274" t="s">
        <v>180</v>
      </c>
      <c r="AB274" t="s">
        <v>180</v>
      </c>
      <c r="AC274" t="s">
        <v>181</v>
      </c>
      <c r="AD274" t="s">
        <v>180</v>
      </c>
      <c r="AE274" t="s">
        <v>180</v>
      </c>
      <c r="AF274" t="s">
        <v>180</v>
      </c>
      <c r="AG274" t="s">
        <v>180</v>
      </c>
      <c r="AH274" t="s">
        <v>2698</v>
      </c>
      <c r="AI274">
        <v>53.7</v>
      </c>
      <c r="AJ274">
        <v>1.04</v>
      </c>
      <c r="AK274" t="s">
        <v>180</v>
      </c>
      <c r="AL274">
        <v>17.5</v>
      </c>
      <c r="AM274" t="s">
        <v>180</v>
      </c>
      <c r="AN274">
        <v>2.41</v>
      </c>
      <c r="AO274">
        <v>5.05</v>
      </c>
      <c r="AQ274">
        <v>8.34</v>
      </c>
      <c r="AR274">
        <v>6.39</v>
      </c>
      <c r="AS274">
        <v>0.12</v>
      </c>
      <c r="AT274" t="s">
        <v>180</v>
      </c>
      <c r="AU274">
        <v>1.27</v>
      </c>
      <c r="AV274">
        <v>3.87</v>
      </c>
      <c r="AW274">
        <v>0.35</v>
      </c>
      <c r="AY274" t="s">
        <v>180</v>
      </c>
      <c r="AZ274" t="s">
        <v>180</v>
      </c>
      <c r="BA274">
        <v>99.798518000000016</v>
      </c>
      <c r="BC274" t="s">
        <v>180</v>
      </c>
      <c r="BD274" t="s">
        <v>180</v>
      </c>
      <c r="BE274" t="s">
        <v>180</v>
      </c>
      <c r="BI274" t="s">
        <v>180</v>
      </c>
      <c r="BK274" t="s">
        <v>180</v>
      </c>
      <c r="BL274" t="s">
        <v>180</v>
      </c>
      <c r="BM274">
        <v>0.55000000000000004</v>
      </c>
      <c r="BN274" t="s">
        <v>180</v>
      </c>
      <c r="BO274" t="s">
        <v>180</v>
      </c>
      <c r="BP274" t="s">
        <v>180</v>
      </c>
      <c r="BQ274" t="s">
        <v>180</v>
      </c>
      <c r="BR274" t="s">
        <v>180</v>
      </c>
      <c r="BS274" t="s">
        <v>180</v>
      </c>
      <c r="BT274" t="s">
        <v>180</v>
      </c>
      <c r="BU274" t="s">
        <v>180</v>
      </c>
      <c r="BV274" t="s">
        <v>180</v>
      </c>
      <c r="BW274" t="s">
        <v>180</v>
      </c>
      <c r="BX274" t="s">
        <v>180</v>
      </c>
      <c r="BY274" t="s">
        <v>180</v>
      </c>
      <c r="BZ274" t="s">
        <v>180</v>
      </c>
      <c r="CD274" t="s">
        <v>180</v>
      </c>
      <c r="CE274" t="s">
        <v>180</v>
      </c>
      <c r="CG274" t="s">
        <v>180</v>
      </c>
      <c r="CH274" t="s">
        <v>180</v>
      </c>
      <c r="CI274" t="s">
        <v>180</v>
      </c>
      <c r="CJ274" t="s">
        <v>180</v>
      </c>
      <c r="CK274" t="s">
        <v>180</v>
      </c>
      <c r="CM274" t="s">
        <v>180</v>
      </c>
      <c r="CN274" t="s">
        <v>180</v>
      </c>
      <c r="CO274">
        <v>19.3</v>
      </c>
      <c r="CQ274">
        <v>170</v>
      </c>
      <c r="CR274">
        <v>134</v>
      </c>
      <c r="CS274" t="s">
        <v>180</v>
      </c>
      <c r="CT274" t="s">
        <v>180</v>
      </c>
      <c r="CU274">
        <v>30.9</v>
      </c>
      <c r="CV274">
        <v>127</v>
      </c>
      <c r="CW274">
        <v>57</v>
      </c>
      <c r="CX274">
        <v>86</v>
      </c>
      <c r="CY274">
        <v>23</v>
      </c>
      <c r="CZ274" t="s">
        <v>180</v>
      </c>
      <c r="DB274" t="s">
        <v>180</v>
      </c>
      <c r="DC274" t="s">
        <v>180</v>
      </c>
      <c r="DD274">
        <v>14</v>
      </c>
      <c r="DE274">
        <v>1195</v>
      </c>
      <c r="DF274">
        <v>19</v>
      </c>
      <c r="DG274">
        <v>157</v>
      </c>
      <c r="DH274">
        <v>4.5999999999999996</v>
      </c>
      <c r="DJ274" t="s">
        <v>180</v>
      </c>
      <c r="DK274" t="s">
        <v>180</v>
      </c>
      <c r="DL274" t="s">
        <v>180</v>
      </c>
      <c r="DM274" t="s">
        <v>180</v>
      </c>
      <c r="DR274" t="s">
        <v>180</v>
      </c>
      <c r="DS274" t="s">
        <v>180</v>
      </c>
      <c r="DT274">
        <v>0.6</v>
      </c>
      <c r="DU274">
        <v>548</v>
      </c>
      <c r="DV274">
        <v>21</v>
      </c>
      <c r="DW274">
        <v>40</v>
      </c>
      <c r="DY274">
        <v>22</v>
      </c>
      <c r="DZ274">
        <v>4.5999999999999996</v>
      </c>
      <c r="EA274">
        <v>1.24</v>
      </c>
      <c r="EC274">
        <v>0.56999999999999995</v>
      </c>
      <c r="EH274">
        <v>1.6</v>
      </c>
      <c r="EI274">
        <v>0.25</v>
      </c>
      <c r="EJ274">
        <v>3.1</v>
      </c>
      <c r="EK274">
        <v>0.31</v>
      </c>
      <c r="EM274" t="s">
        <v>180</v>
      </c>
      <c r="EN274" t="s">
        <v>180</v>
      </c>
      <c r="EO274" t="s">
        <v>180</v>
      </c>
      <c r="EP274" t="s">
        <v>180</v>
      </c>
      <c r="EQ274" t="s">
        <v>180</v>
      </c>
      <c r="ER274" t="s">
        <v>180</v>
      </c>
      <c r="EV274">
        <v>2.4</v>
      </c>
      <c r="EW274">
        <v>0.7</v>
      </c>
      <c r="EY274" t="s">
        <v>180</v>
      </c>
      <c r="EZ274" t="s">
        <v>180</v>
      </c>
      <c r="FA274">
        <v>0.70369999999999999</v>
      </c>
      <c r="FB274" t="s">
        <v>180</v>
      </c>
      <c r="FD274" t="s">
        <v>180</v>
      </c>
      <c r="FF274" t="s">
        <v>180</v>
      </c>
      <c r="FH274" t="s">
        <v>180</v>
      </c>
      <c r="FI274" t="s">
        <v>180</v>
      </c>
      <c r="FJ274" t="s">
        <v>180</v>
      </c>
      <c r="FK274" t="s">
        <v>180</v>
      </c>
      <c r="FL274" t="s">
        <v>180</v>
      </c>
      <c r="FM274" t="s">
        <v>180</v>
      </c>
      <c r="FN274" t="s">
        <v>180</v>
      </c>
      <c r="FP274" t="s">
        <v>180</v>
      </c>
      <c r="FQ274" t="s">
        <v>180</v>
      </c>
      <c r="FR274" t="s">
        <v>180</v>
      </c>
      <c r="FS274" t="s">
        <v>180</v>
      </c>
      <c r="FT274" t="s">
        <v>180</v>
      </c>
      <c r="FU274" t="s">
        <v>180</v>
      </c>
      <c r="FV274" t="s">
        <v>2708</v>
      </c>
      <c r="FW274" t="s">
        <v>180</v>
      </c>
      <c r="FX274">
        <f t="shared" si="76"/>
        <v>2.8749999999999996</v>
      </c>
      <c r="FY274">
        <f t="shared" si="77"/>
        <v>98.125</v>
      </c>
      <c r="FZ274">
        <f t="shared" si="78"/>
        <v>13.125</v>
      </c>
      <c r="GA274">
        <f t="shared" si="79"/>
        <v>2.8749999999999996</v>
      </c>
      <c r="GC274">
        <f t="shared" si="80"/>
        <v>1.221153846153846</v>
      </c>
      <c r="GD274">
        <f t="shared" si="81"/>
        <v>62.89473684210526</v>
      </c>
      <c r="GE274">
        <f t="shared" si="82"/>
        <v>54.31818181818182</v>
      </c>
      <c r="GF274">
        <f t="shared" si="83"/>
        <v>26.095238095238095</v>
      </c>
      <c r="GG274">
        <f t="shared" si="84"/>
        <v>119.1304347826087</v>
      </c>
      <c r="GI274">
        <f t="shared" si="85"/>
        <v>0.15217391304347827</v>
      </c>
      <c r="GJ274">
        <f t="shared" si="86"/>
        <v>0.29166666666666669</v>
      </c>
      <c r="GK274">
        <f t="shared" si="87"/>
        <v>228.33333333333334</v>
      </c>
      <c r="GL274">
        <f t="shared" si="88"/>
        <v>4.5652173913043486</v>
      </c>
      <c r="GM274">
        <f t="shared" si="89"/>
        <v>0.52173913043478259</v>
      </c>
      <c r="GN274">
        <f t="shared" si="90"/>
        <v>0.11428571428571428</v>
      </c>
      <c r="GO274">
        <f t="shared" si="91"/>
        <v>4.5652173913043486</v>
      </c>
      <c r="GQ274" t="e">
        <f>(EA274/0.0735)/((DZ274/0.195*(EB274/0.295))^0.5)</f>
        <v>#DIV/0!</v>
      </c>
      <c r="GS274">
        <v>0.70369999999999999</v>
      </c>
    </row>
    <row r="275" spans="1:204">
      <c r="A275" t="s">
        <v>2198</v>
      </c>
      <c r="B275" t="s">
        <v>2694</v>
      </c>
      <c r="C275" t="s">
        <v>7210</v>
      </c>
      <c r="D275" t="s">
        <v>6963</v>
      </c>
      <c r="E275" t="s">
        <v>6963</v>
      </c>
      <c r="F275">
        <v>26</v>
      </c>
      <c r="G275">
        <v>7</v>
      </c>
      <c r="H275" t="s">
        <v>7357</v>
      </c>
      <c r="I275" t="s">
        <v>2392</v>
      </c>
      <c r="J275" t="s">
        <v>2709</v>
      </c>
      <c r="K275">
        <v>42.62133</v>
      </c>
      <c r="L275">
        <v>42.62133</v>
      </c>
      <c r="M275">
        <v>-122.7008</v>
      </c>
      <c r="N275">
        <v>-122.7008</v>
      </c>
      <c r="O275" t="s">
        <v>179</v>
      </c>
      <c r="R275" t="s">
        <v>2710</v>
      </c>
      <c r="S275" t="s">
        <v>2697</v>
      </c>
      <c r="T275" t="s">
        <v>604</v>
      </c>
      <c r="V275" t="s">
        <v>180</v>
      </c>
      <c r="W275" t="s">
        <v>180</v>
      </c>
      <c r="X275" t="s">
        <v>180</v>
      </c>
      <c r="Y275" t="s">
        <v>180</v>
      </c>
      <c r="Z275" t="s">
        <v>180</v>
      </c>
      <c r="AB275" t="s">
        <v>180</v>
      </c>
      <c r="AC275" t="s">
        <v>181</v>
      </c>
      <c r="AD275" t="s">
        <v>180</v>
      </c>
      <c r="AE275" t="s">
        <v>180</v>
      </c>
      <c r="AF275" t="s">
        <v>180</v>
      </c>
      <c r="AG275" t="s">
        <v>180</v>
      </c>
      <c r="AH275" t="s">
        <v>2698</v>
      </c>
      <c r="AI275">
        <v>53.9</v>
      </c>
      <c r="AJ275">
        <v>1.1000000000000001</v>
      </c>
      <c r="AK275" t="s">
        <v>180</v>
      </c>
      <c r="AL275">
        <v>17.600000000000001</v>
      </c>
      <c r="AM275" t="s">
        <v>180</v>
      </c>
      <c r="AN275">
        <v>2.64</v>
      </c>
      <c r="AO275">
        <v>5.55</v>
      </c>
      <c r="AQ275">
        <v>8.0299999999999994</v>
      </c>
      <c r="AR275">
        <v>6.05</v>
      </c>
      <c r="AS275">
        <v>0.14000000000000001</v>
      </c>
      <c r="AT275" t="s">
        <v>180</v>
      </c>
      <c r="AU275">
        <v>0.78</v>
      </c>
      <c r="AV275">
        <v>3.97</v>
      </c>
      <c r="AW275">
        <v>0.25</v>
      </c>
      <c r="AY275" t="s">
        <v>180</v>
      </c>
      <c r="AZ275" t="s">
        <v>180</v>
      </c>
      <c r="BA275">
        <v>99.745471999999992</v>
      </c>
      <c r="BC275" t="s">
        <v>180</v>
      </c>
      <c r="BD275" t="s">
        <v>180</v>
      </c>
      <c r="BE275" t="s">
        <v>180</v>
      </c>
      <c r="BI275" t="s">
        <v>180</v>
      </c>
      <c r="BK275" t="s">
        <v>180</v>
      </c>
      <c r="BL275" t="s">
        <v>180</v>
      </c>
      <c r="BM275">
        <v>0.05</v>
      </c>
      <c r="BN275" t="s">
        <v>180</v>
      </c>
      <c r="BO275" t="s">
        <v>180</v>
      </c>
      <c r="BP275" t="s">
        <v>180</v>
      </c>
      <c r="BQ275" t="s">
        <v>180</v>
      </c>
      <c r="BR275" t="s">
        <v>180</v>
      </c>
      <c r="BS275" t="s">
        <v>180</v>
      </c>
      <c r="BT275" t="s">
        <v>180</v>
      </c>
      <c r="BU275" t="s">
        <v>180</v>
      </c>
      <c r="BV275" t="s">
        <v>180</v>
      </c>
      <c r="BW275" t="s">
        <v>180</v>
      </c>
      <c r="BX275" t="s">
        <v>180</v>
      </c>
      <c r="BY275" t="s">
        <v>180</v>
      </c>
      <c r="BZ275" t="s">
        <v>180</v>
      </c>
      <c r="CD275" t="s">
        <v>180</v>
      </c>
      <c r="CE275" t="s">
        <v>180</v>
      </c>
      <c r="CG275" t="s">
        <v>180</v>
      </c>
      <c r="CH275" t="s">
        <v>180</v>
      </c>
      <c r="CI275" t="s">
        <v>180</v>
      </c>
      <c r="CJ275" t="s">
        <v>180</v>
      </c>
      <c r="CK275" t="s">
        <v>180</v>
      </c>
      <c r="CM275" t="s">
        <v>180</v>
      </c>
      <c r="CN275" t="s">
        <v>180</v>
      </c>
      <c r="CO275">
        <v>22.9</v>
      </c>
      <c r="CQ275">
        <v>170</v>
      </c>
      <c r="CR275">
        <v>197</v>
      </c>
      <c r="CS275" t="s">
        <v>180</v>
      </c>
      <c r="CT275" t="s">
        <v>180</v>
      </c>
      <c r="CU275">
        <v>33</v>
      </c>
      <c r="CV275">
        <v>107</v>
      </c>
      <c r="CW275">
        <v>35</v>
      </c>
      <c r="CX275">
        <v>85</v>
      </c>
      <c r="CY275">
        <v>21</v>
      </c>
      <c r="CZ275" t="s">
        <v>180</v>
      </c>
      <c r="DB275" t="s">
        <v>180</v>
      </c>
      <c r="DC275" t="s">
        <v>180</v>
      </c>
      <c r="DD275">
        <v>8</v>
      </c>
      <c r="DE275">
        <v>543</v>
      </c>
      <c r="DF275">
        <v>21</v>
      </c>
      <c r="DG275">
        <v>118</v>
      </c>
      <c r="DH275">
        <v>3.4</v>
      </c>
      <c r="DJ275" t="s">
        <v>180</v>
      </c>
      <c r="DK275" t="s">
        <v>180</v>
      </c>
      <c r="DL275" t="s">
        <v>180</v>
      </c>
      <c r="DM275" t="s">
        <v>180</v>
      </c>
      <c r="DR275" t="s">
        <v>180</v>
      </c>
      <c r="DS275" t="s">
        <v>180</v>
      </c>
      <c r="DT275">
        <v>0.4</v>
      </c>
      <c r="DU275">
        <v>294</v>
      </c>
      <c r="DV275">
        <v>11</v>
      </c>
      <c r="DW275">
        <v>25</v>
      </c>
      <c r="DY275">
        <v>18</v>
      </c>
      <c r="DZ275">
        <v>4.0999999999999996</v>
      </c>
      <c r="EA275">
        <v>1.27</v>
      </c>
      <c r="EC275">
        <v>0.67</v>
      </c>
      <c r="EH275">
        <v>2.2999999999999998</v>
      </c>
      <c r="EI275">
        <v>0.34</v>
      </c>
      <c r="EJ275">
        <v>2.8</v>
      </c>
      <c r="EK275">
        <v>0.2</v>
      </c>
      <c r="EM275" t="s">
        <v>180</v>
      </c>
      <c r="EN275" t="s">
        <v>180</v>
      </c>
      <c r="EO275" t="s">
        <v>180</v>
      </c>
      <c r="EP275" t="s">
        <v>180</v>
      </c>
      <c r="EQ275" t="s">
        <v>180</v>
      </c>
      <c r="ER275" t="s">
        <v>180</v>
      </c>
      <c r="EV275">
        <v>1.1000000000000001</v>
      </c>
      <c r="EY275" t="s">
        <v>180</v>
      </c>
      <c r="EZ275" t="s">
        <v>180</v>
      </c>
      <c r="FA275">
        <v>0.70348999999999995</v>
      </c>
      <c r="FB275" t="s">
        <v>180</v>
      </c>
      <c r="FD275" t="s">
        <v>180</v>
      </c>
      <c r="FF275" t="s">
        <v>180</v>
      </c>
      <c r="FH275" t="s">
        <v>180</v>
      </c>
      <c r="FI275" t="s">
        <v>180</v>
      </c>
      <c r="FJ275" t="s">
        <v>180</v>
      </c>
      <c r="FK275" t="s">
        <v>180</v>
      </c>
      <c r="FL275" t="s">
        <v>180</v>
      </c>
      <c r="FM275" t="s">
        <v>180</v>
      </c>
      <c r="FN275" t="s">
        <v>180</v>
      </c>
      <c r="FP275" t="s">
        <v>180</v>
      </c>
      <c r="FQ275" t="s">
        <v>180</v>
      </c>
      <c r="FR275" t="s">
        <v>180</v>
      </c>
      <c r="FS275" t="s">
        <v>180</v>
      </c>
      <c r="FT275" t="s">
        <v>180</v>
      </c>
      <c r="FU275" t="s">
        <v>180</v>
      </c>
      <c r="FV275" t="s">
        <v>2711</v>
      </c>
      <c r="FW275" t="s">
        <v>180</v>
      </c>
      <c r="FX275">
        <f t="shared" si="76"/>
        <v>1.4782608695652175</v>
      </c>
      <c r="FY275">
        <f t="shared" si="77"/>
        <v>51.304347826086961</v>
      </c>
      <c r="FZ275">
        <f t="shared" si="78"/>
        <v>4.7826086956521747</v>
      </c>
      <c r="GA275">
        <f t="shared" si="79"/>
        <v>1.7826086956521738</v>
      </c>
      <c r="GC275">
        <f t="shared" si="80"/>
        <v>0.70909090909090911</v>
      </c>
      <c r="GD275">
        <f t="shared" si="81"/>
        <v>25.857142857142858</v>
      </c>
      <c r="GE275">
        <f t="shared" si="82"/>
        <v>30.166666666666668</v>
      </c>
      <c r="GF275">
        <f t="shared" si="83"/>
        <v>26.727272727272727</v>
      </c>
      <c r="GG275">
        <f t="shared" si="84"/>
        <v>86.470588235294116</v>
      </c>
      <c r="GK275">
        <f t="shared" si="87"/>
        <v>267.27272727272725</v>
      </c>
      <c r="GL275">
        <f t="shared" si="88"/>
        <v>3.2352941176470589</v>
      </c>
      <c r="GM275">
        <f t="shared" si="89"/>
        <v>0.3235294117647059</v>
      </c>
      <c r="GN275">
        <f t="shared" si="90"/>
        <v>0.1</v>
      </c>
      <c r="GO275">
        <f t="shared" si="91"/>
        <v>2.6829268292682928</v>
      </c>
      <c r="GQ275" t="e">
        <f>(EA275/0.0735)/((DZ275/0.195*(EB275/0.295))^0.5)</f>
        <v>#DIV/0!</v>
      </c>
      <c r="GS275">
        <v>0.70348999999999995</v>
      </c>
    </row>
    <row r="276" spans="1:204">
      <c r="A276" t="s">
        <v>2198</v>
      </c>
      <c r="B276" t="s">
        <v>2694</v>
      </c>
      <c r="C276" t="s">
        <v>7210</v>
      </c>
      <c r="D276" t="s">
        <v>6963</v>
      </c>
      <c r="E276" t="s">
        <v>6963</v>
      </c>
      <c r="F276">
        <v>26</v>
      </c>
      <c r="G276">
        <v>7</v>
      </c>
      <c r="H276" t="s">
        <v>7357</v>
      </c>
      <c r="I276" t="s">
        <v>2392</v>
      </c>
      <c r="J276" t="s">
        <v>2712</v>
      </c>
      <c r="K276">
        <v>42.133299999999998</v>
      </c>
      <c r="L276">
        <v>42.133299999999998</v>
      </c>
      <c r="M276">
        <v>-122.74120000000001</v>
      </c>
      <c r="N276">
        <v>-122.74120000000001</v>
      </c>
      <c r="O276" t="s">
        <v>179</v>
      </c>
      <c r="R276" t="s">
        <v>2713</v>
      </c>
      <c r="S276" t="s">
        <v>2697</v>
      </c>
      <c r="T276" t="s">
        <v>604</v>
      </c>
      <c r="V276" t="s">
        <v>180</v>
      </c>
      <c r="W276" t="s">
        <v>180</v>
      </c>
      <c r="X276" t="s">
        <v>180</v>
      </c>
      <c r="Y276" t="s">
        <v>180</v>
      </c>
      <c r="Z276" t="s">
        <v>180</v>
      </c>
      <c r="AB276" t="s">
        <v>180</v>
      </c>
      <c r="AC276" t="s">
        <v>181</v>
      </c>
      <c r="AD276" t="s">
        <v>180</v>
      </c>
      <c r="AE276" t="s">
        <v>180</v>
      </c>
      <c r="AF276" t="s">
        <v>180</v>
      </c>
      <c r="AG276" t="s">
        <v>180</v>
      </c>
      <c r="AH276" t="s">
        <v>2698</v>
      </c>
      <c r="AI276">
        <v>53.9</v>
      </c>
      <c r="AJ276">
        <v>1.03</v>
      </c>
      <c r="AK276" t="s">
        <v>180</v>
      </c>
      <c r="AL276">
        <v>17</v>
      </c>
      <c r="AM276" t="s">
        <v>180</v>
      </c>
      <c r="AN276">
        <v>2.34</v>
      </c>
      <c r="AO276">
        <v>4.92</v>
      </c>
      <c r="AQ276">
        <v>8.68</v>
      </c>
      <c r="AR276">
        <v>6.98</v>
      </c>
      <c r="AS276">
        <v>0.12</v>
      </c>
      <c r="AT276" t="s">
        <v>180</v>
      </c>
      <c r="AU276">
        <v>0.95</v>
      </c>
      <c r="AV276">
        <v>3.7</v>
      </c>
      <c r="AW276">
        <v>0.31</v>
      </c>
      <c r="AY276" t="s">
        <v>180</v>
      </c>
      <c r="AZ276" t="s">
        <v>180</v>
      </c>
      <c r="BA276">
        <v>99.695532000000014</v>
      </c>
      <c r="BC276" t="s">
        <v>180</v>
      </c>
      <c r="BD276" t="s">
        <v>180</v>
      </c>
      <c r="BE276" t="s">
        <v>180</v>
      </c>
      <c r="BI276" t="s">
        <v>180</v>
      </c>
      <c r="BK276" t="s">
        <v>180</v>
      </c>
      <c r="BL276" t="s">
        <v>180</v>
      </c>
      <c r="BM276">
        <v>0.91</v>
      </c>
      <c r="BN276" t="s">
        <v>180</v>
      </c>
      <c r="BO276" t="s">
        <v>180</v>
      </c>
      <c r="BP276" t="s">
        <v>180</v>
      </c>
      <c r="BQ276" t="s">
        <v>180</v>
      </c>
      <c r="BR276" t="s">
        <v>180</v>
      </c>
      <c r="BS276" t="s">
        <v>180</v>
      </c>
      <c r="BT276" t="s">
        <v>180</v>
      </c>
      <c r="BU276" t="s">
        <v>180</v>
      </c>
      <c r="BV276" t="s">
        <v>180</v>
      </c>
      <c r="BW276" t="s">
        <v>180</v>
      </c>
      <c r="BX276" t="s">
        <v>180</v>
      </c>
      <c r="BY276" t="s">
        <v>180</v>
      </c>
      <c r="BZ276" t="s">
        <v>180</v>
      </c>
      <c r="CD276" t="s">
        <v>180</v>
      </c>
      <c r="CE276" t="s">
        <v>180</v>
      </c>
      <c r="CG276" t="s">
        <v>180</v>
      </c>
      <c r="CH276" t="s">
        <v>180</v>
      </c>
      <c r="CI276" t="s">
        <v>180</v>
      </c>
      <c r="CJ276" t="s">
        <v>180</v>
      </c>
      <c r="CK276" t="s">
        <v>180</v>
      </c>
      <c r="CM276" t="s">
        <v>180</v>
      </c>
      <c r="CN276" t="s">
        <v>180</v>
      </c>
      <c r="CO276">
        <v>20.7</v>
      </c>
      <c r="CR276">
        <v>251</v>
      </c>
      <c r="CS276" t="s">
        <v>180</v>
      </c>
      <c r="CT276" t="s">
        <v>180</v>
      </c>
      <c r="CU276">
        <v>32.5</v>
      </c>
      <c r="CV276">
        <v>159</v>
      </c>
      <c r="CX276">
        <v>80</v>
      </c>
      <c r="CZ276" t="s">
        <v>180</v>
      </c>
      <c r="DB276" t="s">
        <v>180</v>
      </c>
      <c r="DC276" t="s">
        <v>180</v>
      </c>
      <c r="DD276">
        <v>11</v>
      </c>
      <c r="DE276">
        <v>1150</v>
      </c>
      <c r="DF276">
        <v>16</v>
      </c>
      <c r="DG276">
        <v>134</v>
      </c>
      <c r="DH276">
        <v>4</v>
      </c>
      <c r="DJ276" t="s">
        <v>180</v>
      </c>
      <c r="DK276" t="s">
        <v>180</v>
      </c>
      <c r="DL276" t="s">
        <v>180</v>
      </c>
      <c r="DM276" t="s">
        <v>180</v>
      </c>
      <c r="DR276" t="s">
        <v>180</v>
      </c>
      <c r="DS276" t="s">
        <v>180</v>
      </c>
      <c r="DT276">
        <v>0.3</v>
      </c>
      <c r="DU276">
        <v>395</v>
      </c>
      <c r="DV276">
        <v>16</v>
      </c>
      <c r="DW276">
        <v>35</v>
      </c>
      <c r="DY276">
        <v>18</v>
      </c>
      <c r="DZ276">
        <v>4</v>
      </c>
      <c r="EA276">
        <v>1.28</v>
      </c>
      <c r="EC276">
        <v>0.5</v>
      </c>
      <c r="EH276">
        <v>1.7</v>
      </c>
      <c r="EI276">
        <v>0.23</v>
      </c>
      <c r="EJ276">
        <v>2.7</v>
      </c>
      <c r="EK276">
        <v>0.24</v>
      </c>
      <c r="EM276" t="s">
        <v>180</v>
      </c>
      <c r="EN276" t="s">
        <v>180</v>
      </c>
      <c r="EO276" t="s">
        <v>180</v>
      </c>
      <c r="EP276" t="s">
        <v>180</v>
      </c>
      <c r="EQ276" t="s">
        <v>180</v>
      </c>
      <c r="ER276" t="s">
        <v>180</v>
      </c>
      <c r="EV276">
        <v>1.7</v>
      </c>
      <c r="EW276">
        <v>0.4</v>
      </c>
      <c r="EY276" t="s">
        <v>180</v>
      </c>
      <c r="EZ276" t="s">
        <v>180</v>
      </c>
      <c r="FA276">
        <v>0.70350000000000001</v>
      </c>
      <c r="FB276" t="s">
        <v>180</v>
      </c>
      <c r="FD276" t="s">
        <v>180</v>
      </c>
      <c r="FF276" t="s">
        <v>180</v>
      </c>
      <c r="FH276" t="s">
        <v>180</v>
      </c>
      <c r="FI276" t="s">
        <v>180</v>
      </c>
      <c r="FJ276" t="s">
        <v>180</v>
      </c>
      <c r="FK276" t="s">
        <v>180</v>
      </c>
      <c r="FL276" t="s">
        <v>180</v>
      </c>
      <c r="FM276" t="s">
        <v>180</v>
      </c>
      <c r="FN276" t="s">
        <v>180</v>
      </c>
      <c r="FP276" t="s">
        <v>180</v>
      </c>
      <c r="FQ276" t="s">
        <v>180</v>
      </c>
      <c r="FR276" t="s">
        <v>180</v>
      </c>
      <c r="FS276" t="s">
        <v>180</v>
      </c>
      <c r="FT276" t="s">
        <v>180</v>
      </c>
      <c r="FU276" t="s">
        <v>180</v>
      </c>
      <c r="FV276" t="s">
        <v>2714</v>
      </c>
      <c r="FW276" t="s">
        <v>180</v>
      </c>
      <c r="FX276">
        <f t="shared" si="76"/>
        <v>2.3529411764705883</v>
      </c>
      <c r="FY276">
        <f t="shared" si="77"/>
        <v>78.82352941176471</v>
      </c>
      <c r="FZ276">
        <f t="shared" si="78"/>
        <v>9.4117647058823533</v>
      </c>
      <c r="GA276">
        <f t="shared" si="79"/>
        <v>2.3529411764705883</v>
      </c>
      <c r="GC276">
        <f t="shared" si="80"/>
        <v>0.92233009708737856</v>
      </c>
      <c r="GD276">
        <f t="shared" si="81"/>
        <v>71.875</v>
      </c>
      <c r="GE276">
        <f t="shared" si="82"/>
        <v>63.888888888888886</v>
      </c>
      <c r="GF276">
        <f t="shared" si="83"/>
        <v>24.6875</v>
      </c>
      <c r="GG276">
        <f t="shared" si="84"/>
        <v>98.75</v>
      </c>
      <c r="GI276">
        <f t="shared" si="85"/>
        <v>0.1</v>
      </c>
      <c r="GJ276">
        <f t="shared" si="86"/>
        <v>0.23529411764705885</v>
      </c>
      <c r="GK276">
        <f t="shared" si="87"/>
        <v>232.35294117647061</v>
      </c>
      <c r="GL276">
        <f t="shared" si="88"/>
        <v>4</v>
      </c>
      <c r="GM276">
        <f t="shared" si="89"/>
        <v>0.42499999999999999</v>
      </c>
      <c r="GN276">
        <f t="shared" si="90"/>
        <v>0.10625</v>
      </c>
      <c r="GO276">
        <f t="shared" si="91"/>
        <v>4</v>
      </c>
      <c r="GQ276" t="e">
        <f>(EA276/0.0735)/((DZ276/0.195*(EB276/0.295))^0.5)</f>
        <v>#DIV/0!</v>
      </c>
      <c r="GS276">
        <v>0.70350000000000001</v>
      </c>
    </row>
    <row r="277" spans="1:204">
      <c r="A277" t="s">
        <v>2198</v>
      </c>
      <c r="B277" t="s">
        <v>2694</v>
      </c>
      <c r="C277" t="s">
        <v>7210</v>
      </c>
      <c r="D277" t="s">
        <v>6963</v>
      </c>
      <c r="E277" t="s">
        <v>6963</v>
      </c>
      <c r="F277">
        <v>26</v>
      </c>
      <c r="G277">
        <v>7</v>
      </c>
      <c r="H277" t="s">
        <v>7357</v>
      </c>
      <c r="I277" t="s">
        <v>2392</v>
      </c>
      <c r="J277" t="s">
        <v>2691</v>
      </c>
      <c r="K277">
        <v>42.165999999999997</v>
      </c>
      <c r="L277">
        <v>42.165999999999997</v>
      </c>
      <c r="M277">
        <v>-122.7025</v>
      </c>
      <c r="N277">
        <v>-122.7025</v>
      </c>
      <c r="O277" t="s">
        <v>179</v>
      </c>
      <c r="R277" t="s">
        <v>2715</v>
      </c>
      <c r="S277" t="s">
        <v>2697</v>
      </c>
      <c r="T277" t="s">
        <v>604</v>
      </c>
      <c r="V277" t="s">
        <v>180</v>
      </c>
      <c r="W277" t="s">
        <v>180</v>
      </c>
      <c r="X277" t="s">
        <v>180</v>
      </c>
      <c r="Y277" t="s">
        <v>180</v>
      </c>
      <c r="Z277" t="s">
        <v>180</v>
      </c>
      <c r="AB277" t="s">
        <v>180</v>
      </c>
      <c r="AC277" t="s">
        <v>181</v>
      </c>
      <c r="AD277" t="s">
        <v>180</v>
      </c>
      <c r="AE277" t="s">
        <v>180</v>
      </c>
      <c r="AF277" t="s">
        <v>180</v>
      </c>
      <c r="AG277" t="s">
        <v>180</v>
      </c>
      <c r="AH277" t="s">
        <v>2698</v>
      </c>
      <c r="AI277">
        <v>54</v>
      </c>
      <c r="AJ277">
        <v>0.95</v>
      </c>
      <c r="AK277" t="s">
        <v>180</v>
      </c>
      <c r="AL277">
        <v>16.399999999999999</v>
      </c>
      <c r="AM277" t="s">
        <v>180</v>
      </c>
      <c r="AN277">
        <v>2.34</v>
      </c>
      <c r="AO277">
        <v>4.92</v>
      </c>
      <c r="AQ277">
        <v>8.01</v>
      </c>
      <c r="AR277">
        <v>8.15</v>
      </c>
      <c r="AS277">
        <v>0.11</v>
      </c>
      <c r="AT277" t="s">
        <v>180</v>
      </c>
      <c r="AU277">
        <v>1.1499999999999999</v>
      </c>
      <c r="AV277">
        <v>3.68</v>
      </c>
      <c r="AW277">
        <v>0.31</v>
      </c>
      <c r="AY277" t="s">
        <v>180</v>
      </c>
      <c r="AZ277" t="s">
        <v>180</v>
      </c>
      <c r="BA277">
        <v>99.785532000000018</v>
      </c>
      <c r="BC277" t="s">
        <v>180</v>
      </c>
      <c r="BD277" t="s">
        <v>180</v>
      </c>
      <c r="BE277" t="s">
        <v>180</v>
      </c>
      <c r="BI277" t="s">
        <v>180</v>
      </c>
      <c r="BK277" t="s">
        <v>180</v>
      </c>
      <c r="BL277" t="s">
        <v>180</v>
      </c>
      <c r="BM277">
        <v>0</v>
      </c>
      <c r="BN277" t="s">
        <v>180</v>
      </c>
      <c r="BO277" t="s">
        <v>180</v>
      </c>
      <c r="BP277" t="s">
        <v>180</v>
      </c>
      <c r="BQ277" t="s">
        <v>180</v>
      </c>
      <c r="BR277" t="s">
        <v>180</v>
      </c>
      <c r="BS277" t="s">
        <v>180</v>
      </c>
      <c r="BT277" t="s">
        <v>180</v>
      </c>
      <c r="BU277" t="s">
        <v>180</v>
      </c>
      <c r="BV277" t="s">
        <v>180</v>
      </c>
      <c r="BW277" t="s">
        <v>180</v>
      </c>
      <c r="BX277" t="s">
        <v>180</v>
      </c>
      <c r="BY277" t="s">
        <v>180</v>
      </c>
      <c r="BZ277" t="s">
        <v>180</v>
      </c>
      <c r="CD277" t="s">
        <v>180</v>
      </c>
      <c r="CE277" t="s">
        <v>180</v>
      </c>
      <c r="CG277" t="s">
        <v>180</v>
      </c>
      <c r="CH277" t="s">
        <v>180</v>
      </c>
      <c r="CI277" t="s">
        <v>180</v>
      </c>
      <c r="CJ277" t="s">
        <v>180</v>
      </c>
      <c r="CK277" t="s">
        <v>180</v>
      </c>
      <c r="CM277" t="s">
        <v>180</v>
      </c>
      <c r="CN277" t="s">
        <v>180</v>
      </c>
      <c r="CO277">
        <v>20.7</v>
      </c>
      <c r="CQ277">
        <v>160</v>
      </c>
      <c r="CR277">
        <v>383</v>
      </c>
      <c r="CS277" t="s">
        <v>180</v>
      </c>
      <c r="CT277" t="s">
        <v>180</v>
      </c>
      <c r="CU277">
        <v>35.700000000000003</v>
      </c>
      <c r="CV277">
        <v>205</v>
      </c>
      <c r="CW277">
        <v>50</v>
      </c>
      <c r="CX277">
        <v>82</v>
      </c>
      <c r="CY277">
        <v>22</v>
      </c>
      <c r="CZ277" t="s">
        <v>180</v>
      </c>
      <c r="DB277" t="s">
        <v>180</v>
      </c>
      <c r="DC277" t="s">
        <v>180</v>
      </c>
      <c r="DD277">
        <v>14</v>
      </c>
      <c r="DE277">
        <v>959</v>
      </c>
      <c r="DF277">
        <v>19</v>
      </c>
      <c r="DG277">
        <v>141</v>
      </c>
      <c r="DH277">
        <v>6.4</v>
      </c>
      <c r="DJ277" t="s">
        <v>180</v>
      </c>
      <c r="DK277" t="s">
        <v>180</v>
      </c>
      <c r="DL277" t="s">
        <v>180</v>
      </c>
      <c r="DM277" t="s">
        <v>180</v>
      </c>
      <c r="DR277" t="s">
        <v>180</v>
      </c>
      <c r="DS277" t="s">
        <v>180</v>
      </c>
      <c r="DT277">
        <v>0.2</v>
      </c>
      <c r="DU277">
        <v>449</v>
      </c>
      <c r="DV277">
        <v>19</v>
      </c>
      <c r="DW277">
        <v>39</v>
      </c>
      <c r="DY277">
        <v>20</v>
      </c>
      <c r="DZ277">
        <v>3.4</v>
      </c>
      <c r="EA277">
        <v>1.1100000000000001</v>
      </c>
      <c r="EC277">
        <v>0.39</v>
      </c>
      <c r="EH277">
        <v>1.5</v>
      </c>
      <c r="EI277">
        <v>0.2</v>
      </c>
      <c r="EJ277">
        <v>2.8</v>
      </c>
      <c r="EK277">
        <v>0.34</v>
      </c>
      <c r="EM277" t="s">
        <v>180</v>
      </c>
      <c r="EN277" t="s">
        <v>180</v>
      </c>
      <c r="EO277" t="s">
        <v>180</v>
      </c>
      <c r="EP277" t="s">
        <v>180</v>
      </c>
      <c r="EQ277" t="s">
        <v>180</v>
      </c>
      <c r="ER277" t="s">
        <v>180</v>
      </c>
      <c r="EV277">
        <v>2.4</v>
      </c>
      <c r="EW277">
        <v>0.7</v>
      </c>
      <c r="EY277" t="s">
        <v>180</v>
      </c>
      <c r="EZ277" t="s">
        <v>180</v>
      </c>
      <c r="FA277">
        <v>0.70365999999999995</v>
      </c>
      <c r="FB277" t="s">
        <v>180</v>
      </c>
      <c r="FD277" t="s">
        <v>180</v>
      </c>
      <c r="FF277" t="s">
        <v>180</v>
      </c>
      <c r="FH277" t="s">
        <v>180</v>
      </c>
      <c r="FI277" t="s">
        <v>180</v>
      </c>
      <c r="FJ277" t="s">
        <v>180</v>
      </c>
      <c r="FK277" t="s">
        <v>180</v>
      </c>
      <c r="FL277" t="s">
        <v>180</v>
      </c>
      <c r="FM277" t="s">
        <v>180</v>
      </c>
      <c r="FN277" t="s">
        <v>180</v>
      </c>
      <c r="FP277" t="s">
        <v>180</v>
      </c>
      <c r="FQ277" t="s">
        <v>180</v>
      </c>
      <c r="FR277" t="s">
        <v>180</v>
      </c>
      <c r="FS277" t="s">
        <v>180</v>
      </c>
      <c r="FT277" t="s">
        <v>180</v>
      </c>
      <c r="FU277" t="s">
        <v>180</v>
      </c>
      <c r="FV277" t="s">
        <v>2716</v>
      </c>
      <c r="FW277" t="s">
        <v>180</v>
      </c>
      <c r="FX277">
        <f t="shared" si="76"/>
        <v>4.2666666666666666</v>
      </c>
      <c r="FY277">
        <f t="shared" si="77"/>
        <v>94</v>
      </c>
      <c r="FZ277">
        <f t="shared" si="78"/>
        <v>12.666666666666666</v>
      </c>
      <c r="GA277">
        <f t="shared" si="79"/>
        <v>2.2666666666666666</v>
      </c>
      <c r="GC277">
        <f t="shared" si="80"/>
        <v>1.2105263157894737</v>
      </c>
      <c r="GD277">
        <f t="shared" si="81"/>
        <v>50.473684210526315</v>
      </c>
      <c r="GE277">
        <f t="shared" si="82"/>
        <v>47.95</v>
      </c>
      <c r="GF277">
        <f t="shared" si="83"/>
        <v>23.631578947368421</v>
      </c>
      <c r="GG277">
        <f t="shared" si="84"/>
        <v>70.15625</v>
      </c>
      <c r="GI277">
        <f t="shared" si="85"/>
        <v>0.10937499999999999</v>
      </c>
      <c r="GJ277">
        <f t="shared" si="86"/>
        <v>0.29166666666666669</v>
      </c>
      <c r="GK277">
        <f t="shared" si="87"/>
        <v>187.08333333333334</v>
      </c>
      <c r="GL277">
        <f t="shared" si="88"/>
        <v>2.96875</v>
      </c>
      <c r="GM277">
        <f t="shared" si="89"/>
        <v>0.37499999999999994</v>
      </c>
      <c r="GN277">
        <f t="shared" si="90"/>
        <v>0.12631578947368421</v>
      </c>
      <c r="GO277">
        <f t="shared" si="91"/>
        <v>5.5882352941176476</v>
      </c>
      <c r="GQ277" t="e">
        <f>(EA277/0.0735)/((DZ277/0.195*(EB277/0.295))^0.5)</f>
        <v>#DIV/0!</v>
      </c>
      <c r="GS277">
        <v>0.70365999999999995</v>
      </c>
    </row>
    <row r="278" spans="1:204">
      <c r="A278" t="s">
        <v>2198</v>
      </c>
      <c r="B278" t="s">
        <v>3095</v>
      </c>
      <c r="C278" t="s">
        <v>7210</v>
      </c>
      <c r="D278" t="s">
        <v>6963</v>
      </c>
      <c r="E278" t="s">
        <v>6963</v>
      </c>
      <c r="F278">
        <v>26</v>
      </c>
      <c r="G278">
        <v>7</v>
      </c>
      <c r="H278" t="s">
        <v>7357</v>
      </c>
      <c r="I278" t="s">
        <v>2392</v>
      </c>
      <c r="J278" t="s">
        <v>2393</v>
      </c>
      <c r="K278">
        <v>42.954500000000003</v>
      </c>
      <c r="L278">
        <v>42.954500000000003</v>
      </c>
      <c r="M278">
        <v>-122.16500000000001</v>
      </c>
      <c r="N278">
        <v>-122.16500000000001</v>
      </c>
      <c r="O278" t="s">
        <v>179</v>
      </c>
      <c r="R278" t="s">
        <v>3096</v>
      </c>
      <c r="S278" t="s">
        <v>3097</v>
      </c>
      <c r="T278" t="s">
        <v>3102</v>
      </c>
      <c r="V278" t="s">
        <v>180</v>
      </c>
      <c r="W278" t="s">
        <v>180</v>
      </c>
      <c r="X278" t="s">
        <v>180</v>
      </c>
      <c r="Y278" t="s">
        <v>180</v>
      </c>
      <c r="Z278" t="s">
        <v>180</v>
      </c>
      <c r="AB278" t="s">
        <v>180</v>
      </c>
      <c r="AC278" t="s">
        <v>181</v>
      </c>
      <c r="AD278" t="s">
        <v>180</v>
      </c>
      <c r="AE278" t="s">
        <v>180</v>
      </c>
      <c r="AF278" t="s">
        <v>180</v>
      </c>
      <c r="AG278" t="s">
        <v>180</v>
      </c>
      <c r="AH278" t="s">
        <v>3098</v>
      </c>
      <c r="AI278">
        <v>53.117756217268699</v>
      </c>
      <c r="AJ278">
        <v>0.72159970710251897</v>
      </c>
      <c r="AK278" t="s">
        <v>180</v>
      </c>
      <c r="AL278">
        <v>20.745991579197401</v>
      </c>
      <c r="AM278" t="s">
        <v>180</v>
      </c>
      <c r="AN278">
        <v>1.8541103585273</v>
      </c>
      <c r="AO278">
        <v>3.8886206438302402</v>
      </c>
      <c r="AQ278">
        <v>9.7094818522524893</v>
      </c>
      <c r="AR278">
        <v>6.0133308925209903</v>
      </c>
      <c r="AS278">
        <v>9.05547599326917E-2</v>
      </c>
      <c r="AT278" t="s">
        <v>180</v>
      </c>
      <c r="AU278">
        <v>0.60133308925209905</v>
      </c>
      <c r="AV278">
        <v>3.15699871857352</v>
      </c>
      <c r="AW278">
        <v>0.100222181542016</v>
      </c>
      <c r="AY278" t="s">
        <v>180</v>
      </c>
      <c r="AZ278" t="s">
        <v>180</v>
      </c>
      <c r="BA278">
        <v>99.814218142075532</v>
      </c>
      <c r="BC278" t="s">
        <v>180</v>
      </c>
      <c r="BD278" t="s">
        <v>180</v>
      </c>
      <c r="BE278" t="s">
        <v>180</v>
      </c>
      <c r="BI278" t="s">
        <v>180</v>
      </c>
      <c r="BK278" t="s">
        <v>180</v>
      </c>
      <c r="BL278" t="s">
        <v>180</v>
      </c>
      <c r="BM278">
        <v>0.55000000000000004</v>
      </c>
      <c r="BN278" t="s">
        <v>180</v>
      </c>
      <c r="BO278" t="s">
        <v>180</v>
      </c>
      <c r="BP278" t="s">
        <v>180</v>
      </c>
      <c r="BQ278" t="s">
        <v>180</v>
      </c>
      <c r="BR278" t="s">
        <v>180</v>
      </c>
      <c r="BS278" t="s">
        <v>180</v>
      </c>
      <c r="BT278" t="s">
        <v>180</v>
      </c>
      <c r="BU278" t="s">
        <v>180</v>
      </c>
      <c r="BV278" t="s">
        <v>180</v>
      </c>
      <c r="BW278" t="s">
        <v>180</v>
      </c>
      <c r="BX278" t="s">
        <v>180</v>
      </c>
      <c r="BY278" t="s">
        <v>180</v>
      </c>
      <c r="BZ278" t="s">
        <v>180</v>
      </c>
      <c r="CD278" t="s">
        <v>180</v>
      </c>
      <c r="CE278" t="s">
        <v>180</v>
      </c>
      <c r="CG278" t="s">
        <v>180</v>
      </c>
      <c r="CH278" t="s">
        <v>180</v>
      </c>
      <c r="CI278" t="s">
        <v>180</v>
      </c>
      <c r="CJ278" t="s">
        <v>180</v>
      </c>
      <c r="CK278" t="s">
        <v>180</v>
      </c>
      <c r="CM278" t="s">
        <v>180</v>
      </c>
      <c r="CN278" t="s">
        <v>180</v>
      </c>
      <c r="CO278">
        <v>19.899999999999999</v>
      </c>
      <c r="CR278">
        <v>57.4</v>
      </c>
      <c r="CS278" t="s">
        <v>180</v>
      </c>
      <c r="CT278" t="s">
        <v>180</v>
      </c>
      <c r="CU278">
        <v>30</v>
      </c>
      <c r="CX278">
        <v>60</v>
      </c>
      <c r="CZ278" t="s">
        <v>180</v>
      </c>
      <c r="DB278" t="s">
        <v>180</v>
      </c>
      <c r="DC278" t="s">
        <v>180</v>
      </c>
      <c r="DD278">
        <v>9</v>
      </c>
      <c r="DE278">
        <v>752</v>
      </c>
      <c r="DF278">
        <v>15</v>
      </c>
      <c r="DG278">
        <v>75</v>
      </c>
      <c r="DH278">
        <v>2.1</v>
      </c>
      <c r="DJ278" t="s">
        <v>180</v>
      </c>
      <c r="DK278" t="s">
        <v>180</v>
      </c>
      <c r="DL278" t="s">
        <v>180</v>
      </c>
      <c r="DM278" t="s">
        <v>180</v>
      </c>
      <c r="DR278" t="s">
        <v>180</v>
      </c>
      <c r="DS278" t="s">
        <v>180</v>
      </c>
      <c r="DT278">
        <v>0.7</v>
      </c>
      <c r="DU278">
        <v>215</v>
      </c>
      <c r="DV278">
        <v>6.2</v>
      </c>
      <c r="DW278">
        <v>13</v>
      </c>
      <c r="DY278">
        <v>9</v>
      </c>
      <c r="DZ278">
        <v>2.4</v>
      </c>
      <c r="EA278">
        <v>0.79</v>
      </c>
      <c r="EB278">
        <v>2.2999999999999998</v>
      </c>
      <c r="EC278">
        <v>0.32</v>
      </c>
      <c r="EH278">
        <v>0.79</v>
      </c>
      <c r="EI278">
        <v>0.13</v>
      </c>
      <c r="EJ278">
        <v>1.5</v>
      </c>
      <c r="EK278">
        <v>0.12</v>
      </c>
      <c r="EM278" t="s">
        <v>180</v>
      </c>
      <c r="EN278" t="s">
        <v>180</v>
      </c>
      <c r="EO278" t="s">
        <v>180</v>
      </c>
      <c r="EP278" t="s">
        <v>180</v>
      </c>
      <c r="EQ278" t="s">
        <v>180</v>
      </c>
      <c r="ER278" t="s">
        <v>180</v>
      </c>
      <c r="EV278">
        <v>0.85699999999999998</v>
      </c>
      <c r="EW278">
        <v>0.436</v>
      </c>
      <c r="EY278" t="s">
        <v>180</v>
      </c>
      <c r="EZ278" t="s">
        <v>180</v>
      </c>
      <c r="FB278" t="s">
        <v>180</v>
      </c>
      <c r="FD278" t="s">
        <v>180</v>
      </c>
      <c r="FF278" t="s">
        <v>180</v>
      </c>
      <c r="FH278" t="s">
        <v>180</v>
      </c>
      <c r="FI278" t="s">
        <v>180</v>
      </c>
      <c r="FJ278" t="s">
        <v>180</v>
      </c>
      <c r="FK278" t="s">
        <v>180</v>
      </c>
      <c r="FL278" t="s">
        <v>180</v>
      </c>
      <c r="FM278" t="s">
        <v>180</v>
      </c>
      <c r="FN278" t="s">
        <v>180</v>
      </c>
      <c r="FP278" t="s">
        <v>180</v>
      </c>
      <c r="FQ278" t="s">
        <v>180</v>
      </c>
      <c r="FR278" t="s">
        <v>180</v>
      </c>
      <c r="FS278" t="s">
        <v>180</v>
      </c>
      <c r="FT278" t="s">
        <v>180</v>
      </c>
      <c r="FU278" t="s">
        <v>180</v>
      </c>
      <c r="FV278" t="s">
        <v>3099</v>
      </c>
      <c r="FW278" t="s">
        <v>180</v>
      </c>
      <c r="FX278">
        <f t="shared" si="76"/>
        <v>2.6582278481012658</v>
      </c>
      <c r="FY278">
        <f t="shared" si="77"/>
        <v>94.936708860759495</v>
      </c>
      <c r="FZ278">
        <f t="shared" si="78"/>
        <v>7.8481012658227849</v>
      </c>
      <c r="GA278">
        <f t="shared" si="79"/>
        <v>3.0379746835443036</v>
      </c>
      <c r="GB278">
        <f t="shared" si="92"/>
        <v>2.9113924050632907</v>
      </c>
      <c r="GC278">
        <f t="shared" si="80"/>
        <v>0.83333333333333326</v>
      </c>
      <c r="GD278">
        <f t="shared" si="81"/>
        <v>50.133333333333333</v>
      </c>
      <c r="GE278">
        <f t="shared" si="82"/>
        <v>83.555555555555557</v>
      </c>
      <c r="GF278">
        <f t="shared" si="83"/>
        <v>34.677419354838712</v>
      </c>
      <c r="GG278">
        <f t="shared" si="84"/>
        <v>102.38095238095238</v>
      </c>
      <c r="GI278">
        <f t="shared" si="85"/>
        <v>0.20761904761904762</v>
      </c>
      <c r="GJ278">
        <f t="shared" si="86"/>
        <v>0.50875145857642945</v>
      </c>
      <c r="GK278">
        <f t="shared" si="87"/>
        <v>250.87514585764293</v>
      </c>
      <c r="GL278">
        <f t="shared" si="88"/>
        <v>2.9523809523809526</v>
      </c>
      <c r="GM278">
        <f t="shared" si="89"/>
        <v>0.40809523809523807</v>
      </c>
      <c r="GN278">
        <f t="shared" si="90"/>
        <v>0.13822580645161289</v>
      </c>
      <c r="GO278">
        <f t="shared" si="91"/>
        <v>2.5833333333333335</v>
      </c>
      <c r="GQ278">
        <f>(EA278/0.0735)/((DZ278/0.195*(EB278/0.295))^0.5)</f>
        <v>1.0972321566449723</v>
      </c>
    </row>
    <row r="279" spans="1:204">
      <c r="A279" t="s">
        <v>2198</v>
      </c>
      <c r="B279" t="s">
        <v>3095</v>
      </c>
      <c r="C279" t="s">
        <v>7210</v>
      </c>
      <c r="D279" t="s">
        <v>6963</v>
      </c>
      <c r="E279" t="s">
        <v>6963</v>
      </c>
      <c r="F279">
        <v>26</v>
      </c>
      <c r="G279">
        <v>7</v>
      </c>
      <c r="H279" t="s">
        <v>7357</v>
      </c>
      <c r="I279" t="s">
        <v>2392</v>
      </c>
      <c r="J279" t="s">
        <v>2393</v>
      </c>
      <c r="K279">
        <v>42.972799999999999</v>
      </c>
      <c r="L279">
        <v>42.972799999999999</v>
      </c>
      <c r="M279">
        <v>-122.1498</v>
      </c>
      <c r="N279">
        <v>-122.1498</v>
      </c>
      <c r="O279" t="s">
        <v>179</v>
      </c>
      <c r="R279" t="s">
        <v>3100</v>
      </c>
      <c r="S279" t="s">
        <v>3101</v>
      </c>
      <c r="T279" t="s">
        <v>3102</v>
      </c>
      <c r="V279" t="s">
        <v>180</v>
      </c>
      <c r="W279" t="s">
        <v>180</v>
      </c>
      <c r="X279" t="s">
        <v>180</v>
      </c>
      <c r="Y279" t="s">
        <v>180</v>
      </c>
      <c r="Z279" t="s">
        <v>180</v>
      </c>
      <c r="AB279" t="s">
        <v>180</v>
      </c>
      <c r="AC279" t="s">
        <v>181</v>
      </c>
      <c r="AD279" t="s">
        <v>180</v>
      </c>
      <c r="AE279" t="s">
        <v>180</v>
      </c>
      <c r="AF279" t="s">
        <v>180</v>
      </c>
      <c r="AG279" t="s">
        <v>180</v>
      </c>
      <c r="AH279" t="s">
        <v>3098</v>
      </c>
      <c r="AI279">
        <v>52.707820786448302</v>
      </c>
      <c r="AJ279">
        <v>0.63009349327253195</v>
      </c>
      <c r="AK279" t="s">
        <v>180</v>
      </c>
      <c r="AL279">
        <v>9.7499376957552997</v>
      </c>
      <c r="AM279" t="s">
        <v>180</v>
      </c>
      <c r="AN279">
        <v>3.2004748864636499</v>
      </c>
      <c r="AO279">
        <v>6.7209972615736699</v>
      </c>
      <c r="AQ279">
        <v>8.6129489893710396</v>
      </c>
      <c r="AR279">
        <v>15.3022705509043</v>
      </c>
      <c r="AS279">
        <v>0.160023744323183</v>
      </c>
      <c r="AT279" t="s">
        <v>180</v>
      </c>
      <c r="AU279">
        <v>0.55508236312103998</v>
      </c>
      <c r="AV279">
        <v>2.2503339045447599</v>
      </c>
      <c r="AW279">
        <v>0.110016324222188</v>
      </c>
      <c r="AY279" t="s">
        <v>180</v>
      </c>
      <c r="AZ279" t="s">
        <v>180</v>
      </c>
      <c r="BA279">
        <v>99.679312416376291</v>
      </c>
      <c r="BC279" t="s">
        <v>180</v>
      </c>
      <c r="BD279" t="s">
        <v>180</v>
      </c>
      <c r="BE279" t="s">
        <v>180</v>
      </c>
      <c r="BI279" t="s">
        <v>180</v>
      </c>
      <c r="BK279" t="s">
        <v>180</v>
      </c>
      <c r="BL279" t="s">
        <v>180</v>
      </c>
      <c r="BM279">
        <v>0.3</v>
      </c>
      <c r="BN279" t="s">
        <v>180</v>
      </c>
      <c r="BO279" t="s">
        <v>180</v>
      </c>
      <c r="BP279" t="s">
        <v>180</v>
      </c>
      <c r="BQ279" t="s">
        <v>180</v>
      </c>
      <c r="BR279" t="s">
        <v>180</v>
      </c>
      <c r="BS279" t="s">
        <v>180</v>
      </c>
      <c r="BT279" t="s">
        <v>180</v>
      </c>
      <c r="BU279" t="s">
        <v>180</v>
      </c>
      <c r="BV279" t="s">
        <v>180</v>
      </c>
      <c r="BW279" t="s">
        <v>180</v>
      </c>
      <c r="BX279" t="s">
        <v>180</v>
      </c>
      <c r="BY279" t="s">
        <v>180</v>
      </c>
      <c r="BZ279" t="s">
        <v>180</v>
      </c>
      <c r="CD279" t="s">
        <v>180</v>
      </c>
      <c r="CE279" t="s">
        <v>180</v>
      </c>
      <c r="CG279" t="s">
        <v>180</v>
      </c>
      <c r="CH279" t="s">
        <v>180</v>
      </c>
      <c r="CI279" t="s">
        <v>180</v>
      </c>
      <c r="CJ279" t="s">
        <v>180</v>
      </c>
      <c r="CK279" t="s">
        <v>180</v>
      </c>
      <c r="CM279" t="s">
        <v>180</v>
      </c>
      <c r="CN279" t="s">
        <v>180</v>
      </c>
      <c r="CO279">
        <v>32.700000000000003</v>
      </c>
      <c r="CR279">
        <v>558</v>
      </c>
      <c r="CS279" t="s">
        <v>180</v>
      </c>
      <c r="CT279" t="s">
        <v>180</v>
      </c>
      <c r="CU279">
        <v>73.8</v>
      </c>
      <c r="CX279">
        <v>94</v>
      </c>
      <c r="CZ279" t="s">
        <v>180</v>
      </c>
      <c r="DB279" t="s">
        <v>180</v>
      </c>
      <c r="DC279" t="s">
        <v>180</v>
      </c>
      <c r="DD279">
        <v>11</v>
      </c>
      <c r="DE279">
        <v>385</v>
      </c>
      <c r="DF279">
        <v>13</v>
      </c>
      <c r="DG279">
        <v>65</v>
      </c>
      <c r="DH279">
        <v>2</v>
      </c>
      <c r="DJ279" t="s">
        <v>180</v>
      </c>
      <c r="DK279" t="s">
        <v>180</v>
      </c>
      <c r="DL279" t="s">
        <v>180</v>
      </c>
      <c r="DM279" t="s">
        <v>180</v>
      </c>
      <c r="DR279" t="s">
        <v>180</v>
      </c>
      <c r="DS279" t="s">
        <v>180</v>
      </c>
      <c r="DT279">
        <v>0.6</v>
      </c>
      <c r="DU279">
        <v>173</v>
      </c>
      <c r="DV279">
        <v>5.6</v>
      </c>
      <c r="DW279">
        <v>14</v>
      </c>
      <c r="DY279">
        <v>11</v>
      </c>
      <c r="DZ279">
        <v>2.9</v>
      </c>
      <c r="EA279">
        <v>0.69</v>
      </c>
      <c r="EC279">
        <v>0.37</v>
      </c>
      <c r="EH279">
        <v>1.7</v>
      </c>
      <c r="EI279">
        <v>0.25</v>
      </c>
      <c r="EJ279">
        <v>1.5</v>
      </c>
      <c r="EK279">
        <v>0.11</v>
      </c>
      <c r="EM279" t="s">
        <v>180</v>
      </c>
      <c r="EN279" t="s">
        <v>180</v>
      </c>
      <c r="EO279" t="s">
        <v>180</v>
      </c>
      <c r="EP279" t="s">
        <v>180</v>
      </c>
      <c r="EQ279" t="s">
        <v>180</v>
      </c>
      <c r="ER279" t="s">
        <v>180</v>
      </c>
      <c r="EV279">
        <v>0.90900000000000003</v>
      </c>
      <c r="EW279">
        <v>0.40600000000000003</v>
      </c>
      <c r="EY279" t="s">
        <v>180</v>
      </c>
      <c r="EZ279" t="s">
        <v>180</v>
      </c>
      <c r="FB279" t="s">
        <v>180</v>
      </c>
      <c r="FD279" t="s">
        <v>180</v>
      </c>
      <c r="FF279" t="s">
        <v>180</v>
      </c>
      <c r="FH279" t="s">
        <v>180</v>
      </c>
      <c r="FI279" t="s">
        <v>180</v>
      </c>
      <c r="FJ279" t="s">
        <v>180</v>
      </c>
      <c r="FK279" t="s">
        <v>180</v>
      </c>
      <c r="FL279" t="s">
        <v>180</v>
      </c>
      <c r="FM279" t="s">
        <v>180</v>
      </c>
      <c r="FN279" t="s">
        <v>180</v>
      </c>
      <c r="FP279" t="s">
        <v>180</v>
      </c>
      <c r="FQ279" t="s">
        <v>180</v>
      </c>
      <c r="FR279" t="s">
        <v>180</v>
      </c>
      <c r="FS279" t="s">
        <v>180</v>
      </c>
      <c r="FT279" t="s">
        <v>180</v>
      </c>
      <c r="FU279" t="s">
        <v>180</v>
      </c>
      <c r="FV279" t="s">
        <v>3103</v>
      </c>
      <c r="FW279" t="s">
        <v>180</v>
      </c>
      <c r="FX279">
        <f t="shared" si="76"/>
        <v>1.1764705882352942</v>
      </c>
      <c r="FY279">
        <f t="shared" si="77"/>
        <v>38.235294117647058</v>
      </c>
      <c r="FZ279">
        <f t="shared" si="78"/>
        <v>3.2941176470588234</v>
      </c>
      <c r="GA279">
        <f t="shared" si="79"/>
        <v>1.7058823529411764</v>
      </c>
      <c r="GC279">
        <f t="shared" si="80"/>
        <v>0.88095238095238082</v>
      </c>
      <c r="GD279">
        <f t="shared" si="81"/>
        <v>29.615384615384617</v>
      </c>
      <c r="GE279">
        <f t="shared" si="82"/>
        <v>35</v>
      </c>
      <c r="GF279">
        <f t="shared" si="83"/>
        <v>30.892857142857146</v>
      </c>
      <c r="GG279">
        <f t="shared" si="84"/>
        <v>86.5</v>
      </c>
      <c r="GI279">
        <f t="shared" si="85"/>
        <v>0.20300000000000001</v>
      </c>
      <c r="GJ279">
        <f t="shared" si="86"/>
        <v>0.44664466446644668</v>
      </c>
      <c r="GK279">
        <f t="shared" si="87"/>
        <v>190.31903190319031</v>
      </c>
      <c r="GL279">
        <f t="shared" si="88"/>
        <v>2.8</v>
      </c>
      <c r="GM279">
        <f t="shared" si="89"/>
        <v>0.45450000000000002</v>
      </c>
      <c r="GN279">
        <f t="shared" si="90"/>
        <v>0.16232142857142859</v>
      </c>
      <c r="GO279">
        <f t="shared" si="91"/>
        <v>1.9310344827586206</v>
      </c>
      <c r="GQ279" t="e">
        <f>(EA279/0.0735)/((DZ279/0.195*(EB279/0.295))^0.5)</f>
        <v>#DIV/0!</v>
      </c>
    </row>
    <row r="280" spans="1:204">
      <c r="A280" t="s">
        <v>2198</v>
      </c>
      <c r="B280" t="s">
        <v>3095</v>
      </c>
      <c r="C280" t="s">
        <v>7210</v>
      </c>
      <c r="D280" t="s">
        <v>6963</v>
      </c>
      <c r="E280" t="s">
        <v>6963</v>
      </c>
      <c r="F280">
        <v>26</v>
      </c>
      <c r="G280">
        <v>7</v>
      </c>
      <c r="H280" t="s">
        <v>7357</v>
      </c>
      <c r="I280" t="s">
        <v>2392</v>
      </c>
      <c r="J280" t="s">
        <v>3104</v>
      </c>
      <c r="K280">
        <v>42.872999999999998</v>
      </c>
      <c r="L280">
        <v>42.872999999999998</v>
      </c>
      <c r="M280">
        <v>-121.24469999999999</v>
      </c>
      <c r="N280">
        <v>-121.24469999999999</v>
      </c>
      <c r="O280" t="s">
        <v>179</v>
      </c>
      <c r="R280" t="s">
        <v>3105</v>
      </c>
      <c r="S280" t="s">
        <v>3106</v>
      </c>
      <c r="T280" t="s">
        <v>3107</v>
      </c>
      <c r="V280" t="s">
        <v>180</v>
      </c>
      <c r="W280" t="s">
        <v>180</v>
      </c>
      <c r="X280" t="s">
        <v>180</v>
      </c>
      <c r="Y280" t="s">
        <v>180</v>
      </c>
      <c r="Z280" t="s">
        <v>180</v>
      </c>
      <c r="AB280" t="s">
        <v>180</v>
      </c>
      <c r="AC280" t="s">
        <v>181</v>
      </c>
      <c r="AD280" t="s">
        <v>180</v>
      </c>
      <c r="AE280" t="s">
        <v>180</v>
      </c>
      <c r="AF280" t="s">
        <v>180</v>
      </c>
      <c r="AG280" t="s">
        <v>180</v>
      </c>
      <c r="AH280" t="s">
        <v>3098</v>
      </c>
      <c r="AI280">
        <v>49.8</v>
      </c>
      <c r="AJ280">
        <v>1.05</v>
      </c>
      <c r="AK280" t="s">
        <v>180</v>
      </c>
      <c r="AL280">
        <v>18</v>
      </c>
      <c r="AM280" t="s">
        <v>180</v>
      </c>
      <c r="AN280">
        <v>2.7</v>
      </c>
      <c r="AO280">
        <v>5.67</v>
      </c>
      <c r="AQ280">
        <v>11.01</v>
      </c>
      <c r="AR280">
        <v>7.97</v>
      </c>
      <c r="AS280">
        <v>0.15</v>
      </c>
      <c r="AT280" t="s">
        <v>180</v>
      </c>
      <c r="AU280">
        <v>0.37</v>
      </c>
      <c r="AV280">
        <v>3.06</v>
      </c>
      <c r="AW280">
        <v>0.18</v>
      </c>
      <c r="AY280" t="s">
        <v>180</v>
      </c>
      <c r="AZ280" t="s">
        <v>180</v>
      </c>
      <c r="BA280">
        <v>99.689460000000025</v>
      </c>
      <c r="BC280" t="s">
        <v>180</v>
      </c>
      <c r="BD280" t="s">
        <v>180</v>
      </c>
      <c r="BE280" t="s">
        <v>180</v>
      </c>
      <c r="BI280" t="s">
        <v>180</v>
      </c>
      <c r="BK280" t="s">
        <v>180</v>
      </c>
      <c r="BL280" t="s">
        <v>180</v>
      </c>
      <c r="BM280">
        <v>0</v>
      </c>
      <c r="BN280" t="s">
        <v>180</v>
      </c>
      <c r="BO280" t="s">
        <v>180</v>
      </c>
      <c r="BP280" t="s">
        <v>180</v>
      </c>
      <c r="BQ280" t="s">
        <v>180</v>
      </c>
      <c r="BR280" t="s">
        <v>180</v>
      </c>
      <c r="BS280" t="s">
        <v>180</v>
      </c>
      <c r="BT280" t="s">
        <v>180</v>
      </c>
      <c r="BU280" t="s">
        <v>180</v>
      </c>
      <c r="BV280" t="s">
        <v>180</v>
      </c>
      <c r="BW280" t="s">
        <v>180</v>
      </c>
      <c r="BX280" t="s">
        <v>180</v>
      </c>
      <c r="BY280" t="s">
        <v>180</v>
      </c>
      <c r="BZ280" t="s">
        <v>180</v>
      </c>
      <c r="CD280" t="s">
        <v>180</v>
      </c>
      <c r="CE280" t="s">
        <v>180</v>
      </c>
      <c r="CG280" t="s">
        <v>180</v>
      </c>
      <c r="CH280" t="s">
        <v>180</v>
      </c>
      <c r="CI280" t="s">
        <v>180</v>
      </c>
      <c r="CJ280" t="s">
        <v>180</v>
      </c>
      <c r="CK280" t="s">
        <v>180</v>
      </c>
      <c r="CM280" t="s">
        <v>180</v>
      </c>
      <c r="CN280" t="s">
        <v>180</v>
      </c>
      <c r="CO280">
        <v>33.5</v>
      </c>
      <c r="CR280">
        <v>235</v>
      </c>
      <c r="CS280" t="s">
        <v>180</v>
      </c>
      <c r="CT280" t="s">
        <v>180</v>
      </c>
      <c r="CU280">
        <v>40.799999999999997</v>
      </c>
      <c r="CV280">
        <v>115</v>
      </c>
      <c r="CW280">
        <v>99</v>
      </c>
      <c r="CX280">
        <v>66</v>
      </c>
      <c r="CZ280" t="s">
        <v>180</v>
      </c>
      <c r="DB280" t="s">
        <v>180</v>
      </c>
      <c r="DC280" t="s">
        <v>180</v>
      </c>
      <c r="DD280">
        <v>13</v>
      </c>
      <c r="DE280">
        <v>545</v>
      </c>
      <c r="DF280">
        <v>24</v>
      </c>
      <c r="DG280">
        <v>99</v>
      </c>
      <c r="DH280">
        <v>3.2</v>
      </c>
      <c r="DJ280" t="s">
        <v>180</v>
      </c>
      <c r="DK280" t="s">
        <v>180</v>
      </c>
      <c r="DL280" t="s">
        <v>180</v>
      </c>
      <c r="DM280" t="s">
        <v>180</v>
      </c>
      <c r="DR280" t="s">
        <v>180</v>
      </c>
      <c r="DS280" t="s">
        <v>180</v>
      </c>
      <c r="DT280">
        <v>0</v>
      </c>
      <c r="DU280">
        <v>167</v>
      </c>
      <c r="DV280">
        <v>7.8</v>
      </c>
      <c r="DW280">
        <v>18.8</v>
      </c>
      <c r="DY280">
        <v>11.6</v>
      </c>
      <c r="DZ280">
        <v>3.4</v>
      </c>
      <c r="EA280">
        <v>1.2</v>
      </c>
      <c r="EC280">
        <v>0.61</v>
      </c>
      <c r="EH280">
        <v>2.4</v>
      </c>
      <c r="EI280">
        <v>0.33</v>
      </c>
      <c r="EJ280">
        <v>2.4</v>
      </c>
      <c r="EK280">
        <v>0.16</v>
      </c>
      <c r="EM280" t="s">
        <v>180</v>
      </c>
      <c r="EN280" t="s">
        <v>180</v>
      </c>
      <c r="EO280" t="s">
        <v>180</v>
      </c>
      <c r="EP280" t="s">
        <v>180</v>
      </c>
      <c r="EQ280" t="s">
        <v>180</v>
      </c>
      <c r="ER280" t="s">
        <v>180</v>
      </c>
      <c r="EV280">
        <v>0.875</v>
      </c>
      <c r="EW280">
        <v>0.28199999999999997</v>
      </c>
      <c r="EY280" t="s">
        <v>180</v>
      </c>
      <c r="EZ280" t="s">
        <v>180</v>
      </c>
      <c r="FB280" t="s">
        <v>180</v>
      </c>
      <c r="FD280" t="s">
        <v>180</v>
      </c>
      <c r="FF280" t="s">
        <v>180</v>
      </c>
      <c r="FH280" t="s">
        <v>180</v>
      </c>
      <c r="FI280" t="s">
        <v>180</v>
      </c>
      <c r="FJ280" t="s">
        <v>180</v>
      </c>
      <c r="FK280" t="s">
        <v>180</v>
      </c>
      <c r="FL280" t="s">
        <v>180</v>
      </c>
      <c r="FM280" t="s">
        <v>180</v>
      </c>
      <c r="FN280" t="s">
        <v>180</v>
      </c>
      <c r="FP280" t="s">
        <v>180</v>
      </c>
      <c r="FQ280" t="s">
        <v>180</v>
      </c>
      <c r="FR280" t="s">
        <v>180</v>
      </c>
      <c r="FS280" t="s">
        <v>180</v>
      </c>
      <c r="FT280" t="s">
        <v>180</v>
      </c>
      <c r="FU280" t="s">
        <v>180</v>
      </c>
      <c r="FV280" t="s">
        <v>3108</v>
      </c>
      <c r="FW280" t="s">
        <v>180</v>
      </c>
      <c r="FX280">
        <f t="shared" si="76"/>
        <v>1.3333333333333335</v>
      </c>
      <c r="FY280">
        <f t="shared" si="77"/>
        <v>41.25</v>
      </c>
      <c r="FZ280">
        <f t="shared" si="78"/>
        <v>3.25</v>
      </c>
      <c r="GA280">
        <f t="shared" si="79"/>
        <v>1.4166666666666667</v>
      </c>
      <c r="GC280">
        <f t="shared" si="80"/>
        <v>0.35238095238095235</v>
      </c>
      <c r="GD280">
        <f t="shared" si="81"/>
        <v>22.708333333333332</v>
      </c>
      <c r="GE280">
        <f t="shared" si="82"/>
        <v>46.982758620689658</v>
      </c>
      <c r="GF280">
        <f t="shared" si="83"/>
        <v>21.410256410256412</v>
      </c>
      <c r="GG280">
        <f t="shared" si="84"/>
        <v>52.1875</v>
      </c>
      <c r="GI280">
        <f t="shared" si="85"/>
        <v>8.8124999999999981E-2</v>
      </c>
      <c r="GJ280">
        <f t="shared" si="86"/>
        <v>0.32228571428571423</v>
      </c>
      <c r="GK280">
        <f t="shared" si="87"/>
        <v>190.85714285714286</v>
      </c>
      <c r="GL280">
        <f t="shared" si="88"/>
        <v>2.4375</v>
      </c>
      <c r="GM280">
        <f t="shared" si="89"/>
        <v>0.2734375</v>
      </c>
      <c r="GN280">
        <f t="shared" si="90"/>
        <v>0.11217948717948718</v>
      </c>
      <c r="GO280">
        <f t="shared" si="91"/>
        <v>2.2941176470588234</v>
      </c>
      <c r="GQ280" t="e">
        <f>(EA280/0.0735)/((DZ280/0.195*(EB280/0.295))^0.5)</f>
        <v>#DIV/0!</v>
      </c>
    </row>
    <row r="281" spans="1:204">
      <c r="A281" t="s">
        <v>2198</v>
      </c>
      <c r="B281" t="s">
        <v>3095</v>
      </c>
      <c r="C281" t="s">
        <v>7210</v>
      </c>
      <c r="D281" t="s">
        <v>6963</v>
      </c>
      <c r="E281" t="s">
        <v>6963</v>
      </c>
      <c r="F281">
        <v>26</v>
      </c>
      <c r="G281">
        <v>7</v>
      </c>
      <c r="H281" t="s">
        <v>7357</v>
      </c>
      <c r="I281" t="s">
        <v>2392</v>
      </c>
      <c r="J281" t="s">
        <v>3109</v>
      </c>
      <c r="K281">
        <v>42.968000000000004</v>
      </c>
      <c r="L281">
        <v>42.968000000000004</v>
      </c>
      <c r="M281">
        <v>-122.18770000000001</v>
      </c>
      <c r="N281">
        <v>-122.18770000000001</v>
      </c>
      <c r="O281" t="s">
        <v>179</v>
      </c>
      <c r="R281" t="s">
        <v>3110</v>
      </c>
      <c r="S281" t="s">
        <v>3097</v>
      </c>
      <c r="T281" t="s">
        <v>3111</v>
      </c>
      <c r="V281" t="s">
        <v>180</v>
      </c>
      <c r="W281" t="s">
        <v>180</v>
      </c>
      <c r="X281" t="s">
        <v>180</v>
      </c>
      <c r="Y281" t="s">
        <v>180</v>
      </c>
      <c r="Z281" t="s">
        <v>180</v>
      </c>
      <c r="AB281" t="s">
        <v>180</v>
      </c>
      <c r="AC281" t="s">
        <v>181</v>
      </c>
      <c r="AD281" t="s">
        <v>180</v>
      </c>
      <c r="AE281" t="s">
        <v>180</v>
      </c>
      <c r="AF281" t="s">
        <v>180</v>
      </c>
      <c r="AG281" t="s">
        <v>180</v>
      </c>
      <c r="AH281" t="s">
        <v>3098</v>
      </c>
      <c r="AI281">
        <v>52.560336778233598</v>
      </c>
      <c r="AJ281">
        <v>1.20679331122699</v>
      </c>
      <c r="AK281" t="s">
        <v>180</v>
      </c>
      <c r="AL281">
        <v>17.054682332216199</v>
      </c>
      <c r="AM281" t="s">
        <v>180</v>
      </c>
      <c r="AN281">
        <v>2.52229775544882</v>
      </c>
      <c r="AO281">
        <v>5.2956482141566399</v>
      </c>
      <c r="AQ281">
        <v>9.4648500194579999</v>
      </c>
      <c r="AR281">
        <v>6.8019259360067004</v>
      </c>
      <c r="AS281">
        <v>0.129655479718603</v>
      </c>
      <c r="AT281" t="s">
        <v>180</v>
      </c>
      <c r="AU281">
        <v>0.96443729913760601</v>
      </c>
      <c r="AV281">
        <v>3.6802209243203401</v>
      </c>
      <c r="AW281">
        <v>0.31915195007656</v>
      </c>
      <c r="AY281" t="s">
        <v>180</v>
      </c>
      <c r="AZ281" t="s">
        <v>180</v>
      </c>
      <c r="BA281">
        <v>99.747265764904071</v>
      </c>
      <c r="BC281" t="s">
        <v>180</v>
      </c>
      <c r="BD281" t="s">
        <v>180</v>
      </c>
      <c r="BE281" t="s">
        <v>180</v>
      </c>
      <c r="BI281" t="s">
        <v>180</v>
      </c>
      <c r="BK281" t="s">
        <v>180</v>
      </c>
      <c r="BL281" t="s">
        <v>180</v>
      </c>
      <c r="BM281">
        <v>0.31</v>
      </c>
      <c r="BN281" t="s">
        <v>180</v>
      </c>
      <c r="BO281" t="s">
        <v>180</v>
      </c>
      <c r="BP281" t="s">
        <v>180</v>
      </c>
      <c r="BQ281" t="s">
        <v>180</v>
      </c>
      <c r="BR281" t="s">
        <v>180</v>
      </c>
      <c r="BS281" t="s">
        <v>180</v>
      </c>
      <c r="BT281" t="s">
        <v>180</v>
      </c>
      <c r="BU281" t="s">
        <v>180</v>
      </c>
      <c r="BV281" t="s">
        <v>180</v>
      </c>
      <c r="BW281" t="s">
        <v>180</v>
      </c>
      <c r="BX281" t="s">
        <v>180</v>
      </c>
      <c r="BY281" t="s">
        <v>180</v>
      </c>
      <c r="BZ281" t="s">
        <v>180</v>
      </c>
      <c r="CD281" t="s">
        <v>180</v>
      </c>
      <c r="CE281" t="s">
        <v>180</v>
      </c>
      <c r="CG281" t="s">
        <v>180</v>
      </c>
      <c r="CH281" t="s">
        <v>180</v>
      </c>
      <c r="CI281" t="s">
        <v>180</v>
      </c>
      <c r="CJ281" t="s">
        <v>180</v>
      </c>
      <c r="CK281" t="s">
        <v>180</v>
      </c>
      <c r="CM281" t="s">
        <v>180</v>
      </c>
      <c r="CN281" t="s">
        <v>180</v>
      </c>
      <c r="CO281">
        <v>26</v>
      </c>
      <c r="CQ281">
        <v>200</v>
      </c>
      <c r="CR281">
        <v>192</v>
      </c>
      <c r="CS281" t="s">
        <v>180</v>
      </c>
      <c r="CT281" t="s">
        <v>180</v>
      </c>
      <c r="CU281">
        <v>32.5</v>
      </c>
      <c r="CV281">
        <v>88</v>
      </c>
      <c r="CW281">
        <v>69</v>
      </c>
      <c r="CX281">
        <v>93</v>
      </c>
      <c r="CY281">
        <v>22</v>
      </c>
      <c r="CZ281" t="s">
        <v>180</v>
      </c>
      <c r="DB281" t="s">
        <v>180</v>
      </c>
      <c r="DC281" t="s">
        <v>180</v>
      </c>
      <c r="DD281">
        <v>13</v>
      </c>
      <c r="DE281">
        <v>890</v>
      </c>
      <c r="DF281">
        <v>21</v>
      </c>
      <c r="DG281">
        <v>156</v>
      </c>
      <c r="DH281">
        <v>4.5</v>
      </c>
      <c r="DJ281" t="s">
        <v>180</v>
      </c>
      <c r="DK281" t="s">
        <v>180</v>
      </c>
      <c r="DL281" t="s">
        <v>180</v>
      </c>
      <c r="DM281" t="s">
        <v>180</v>
      </c>
      <c r="DR281" t="s">
        <v>180</v>
      </c>
      <c r="DS281" t="s">
        <v>180</v>
      </c>
      <c r="DT281">
        <v>0.6</v>
      </c>
      <c r="DU281">
        <v>379</v>
      </c>
      <c r="DV281">
        <v>17</v>
      </c>
      <c r="DW281">
        <v>37</v>
      </c>
      <c r="DY281">
        <v>21</v>
      </c>
      <c r="DZ281">
        <v>4.5999999999999996</v>
      </c>
      <c r="EA281">
        <v>1.33</v>
      </c>
      <c r="EB281">
        <v>4.5999999999999996</v>
      </c>
      <c r="EC281">
        <v>0.61</v>
      </c>
      <c r="EH281">
        <v>1.7294419787394499</v>
      </c>
      <c r="EI281">
        <v>0.24415651464557001</v>
      </c>
      <c r="EJ281">
        <v>3.5</v>
      </c>
      <c r="EK281">
        <v>0.28999999999999998</v>
      </c>
      <c r="EM281" t="s">
        <v>180</v>
      </c>
      <c r="EN281" t="s">
        <v>180</v>
      </c>
      <c r="EO281" t="s">
        <v>180</v>
      </c>
      <c r="EP281" t="s">
        <v>180</v>
      </c>
      <c r="EQ281" t="s">
        <v>180</v>
      </c>
      <c r="ER281" t="s">
        <v>180</v>
      </c>
      <c r="EV281">
        <v>2.2639999999999998</v>
      </c>
      <c r="EW281">
        <v>0.70299999999999996</v>
      </c>
      <c r="EY281" t="s">
        <v>180</v>
      </c>
      <c r="EZ281" t="s">
        <v>180</v>
      </c>
      <c r="FB281" t="s">
        <v>180</v>
      </c>
      <c r="FD281" t="s">
        <v>180</v>
      </c>
      <c r="FF281" t="s">
        <v>180</v>
      </c>
      <c r="FH281" t="s">
        <v>180</v>
      </c>
      <c r="FI281" t="s">
        <v>180</v>
      </c>
      <c r="FJ281" t="s">
        <v>180</v>
      </c>
      <c r="FK281" t="s">
        <v>180</v>
      </c>
      <c r="FL281" t="s">
        <v>180</v>
      </c>
      <c r="FM281" t="s">
        <v>180</v>
      </c>
      <c r="FN281" t="s">
        <v>180</v>
      </c>
      <c r="FP281" t="s">
        <v>180</v>
      </c>
      <c r="FQ281" t="s">
        <v>180</v>
      </c>
      <c r="FR281" t="s">
        <v>180</v>
      </c>
      <c r="FS281" t="s">
        <v>180</v>
      </c>
      <c r="FT281" t="s">
        <v>180</v>
      </c>
      <c r="FU281" t="s">
        <v>180</v>
      </c>
      <c r="FV281" t="s">
        <v>3112</v>
      </c>
      <c r="FW281" t="s">
        <v>180</v>
      </c>
      <c r="FX281">
        <f t="shared" si="76"/>
        <v>2.6019953576470636</v>
      </c>
      <c r="FY281">
        <f t="shared" si="77"/>
        <v>90.202505731764859</v>
      </c>
      <c r="FZ281">
        <f t="shared" si="78"/>
        <v>9.8297602400000166</v>
      </c>
      <c r="GA281">
        <f t="shared" si="79"/>
        <v>2.6598174767058866</v>
      </c>
      <c r="GB281">
        <f t="shared" si="92"/>
        <v>2.6598174767058866</v>
      </c>
      <c r="GC281">
        <f t="shared" si="80"/>
        <v>0.799173553719011</v>
      </c>
      <c r="GD281">
        <f t="shared" si="81"/>
        <v>42.38095238095238</v>
      </c>
      <c r="GE281">
        <f t="shared" si="82"/>
        <v>42.38095238095238</v>
      </c>
      <c r="GF281">
        <f t="shared" si="83"/>
        <v>22.294117647058822</v>
      </c>
      <c r="GG281">
        <f t="shared" si="84"/>
        <v>84.222222222222229</v>
      </c>
      <c r="GI281">
        <f t="shared" si="85"/>
        <v>0.15622222222222221</v>
      </c>
      <c r="GJ281">
        <f t="shared" si="86"/>
        <v>0.31051236749116606</v>
      </c>
      <c r="GK281">
        <f t="shared" si="87"/>
        <v>167.40282685512369</v>
      </c>
      <c r="GL281">
        <f t="shared" si="88"/>
        <v>3.7777777777777777</v>
      </c>
      <c r="GM281">
        <f t="shared" si="89"/>
        <v>0.50311111111111106</v>
      </c>
      <c r="GN281">
        <f t="shared" si="90"/>
        <v>0.13317647058823529</v>
      </c>
      <c r="GO281">
        <f t="shared" si="91"/>
        <v>3.6956521739130439</v>
      </c>
      <c r="GQ281">
        <f>(EA281/0.0735)/((DZ281/0.195*(EB281/0.295))^0.5)</f>
        <v>0.9434845306377545</v>
      </c>
    </row>
    <row r="282" spans="1:204">
      <c r="A282" t="s">
        <v>2198</v>
      </c>
      <c r="B282" t="s">
        <v>3095</v>
      </c>
      <c r="C282" t="s">
        <v>7210</v>
      </c>
      <c r="D282" t="s">
        <v>6963</v>
      </c>
      <c r="E282" t="s">
        <v>6963</v>
      </c>
      <c r="F282">
        <v>26</v>
      </c>
      <c r="G282">
        <v>7</v>
      </c>
      <c r="H282" t="s">
        <v>7357</v>
      </c>
      <c r="I282" t="s">
        <v>2392</v>
      </c>
      <c r="J282" t="s">
        <v>3113</v>
      </c>
      <c r="K282">
        <v>42.998199999999997</v>
      </c>
      <c r="L282">
        <v>42.998199999999997</v>
      </c>
      <c r="M282">
        <v>-122.1627</v>
      </c>
      <c r="N282">
        <v>-122.1627</v>
      </c>
      <c r="O282" t="s">
        <v>179</v>
      </c>
      <c r="R282" t="s">
        <v>3114</v>
      </c>
      <c r="S282" t="s">
        <v>3097</v>
      </c>
      <c r="T282" t="s">
        <v>3118</v>
      </c>
      <c r="V282" t="s">
        <v>180</v>
      </c>
      <c r="W282" t="s">
        <v>180</v>
      </c>
      <c r="X282" t="s">
        <v>180</v>
      </c>
      <c r="Y282" t="s">
        <v>180</v>
      </c>
      <c r="Z282" t="s">
        <v>180</v>
      </c>
      <c r="AB282" t="s">
        <v>180</v>
      </c>
      <c r="AC282" t="s">
        <v>181</v>
      </c>
      <c r="AD282" t="s">
        <v>180</v>
      </c>
      <c r="AE282" t="s">
        <v>180</v>
      </c>
      <c r="AF282" t="s">
        <v>180</v>
      </c>
      <c r="AG282" t="s">
        <v>180</v>
      </c>
      <c r="AH282" t="s">
        <v>3098</v>
      </c>
      <c r="AI282">
        <v>53.745715048221001</v>
      </c>
      <c r="AJ282">
        <v>1.03510266018796</v>
      </c>
      <c r="AK282" t="s">
        <v>180</v>
      </c>
      <c r="AL282">
        <v>16.820418228054301</v>
      </c>
      <c r="AM282" t="s">
        <v>180</v>
      </c>
      <c r="AN282">
        <v>2.3090751650346801</v>
      </c>
      <c r="AO282">
        <v>4.8470672645340001</v>
      </c>
      <c r="AQ282">
        <v>8.5626140466655691</v>
      </c>
      <c r="AR282">
        <v>7.2457186213157101</v>
      </c>
      <c r="AS282">
        <v>0.109482012135265</v>
      </c>
      <c r="AT282" t="s">
        <v>180</v>
      </c>
      <c r="AU282">
        <v>1.2242079538761399</v>
      </c>
      <c r="AV282">
        <v>3.6825767718225499</v>
      </c>
      <c r="AW282">
        <v>0.41802222815283002</v>
      </c>
      <c r="AY282" t="s">
        <v>180</v>
      </c>
      <c r="AZ282" t="s">
        <v>180</v>
      </c>
      <c r="BA282">
        <v>99.768630668463544</v>
      </c>
      <c r="BC282" t="s">
        <v>180</v>
      </c>
      <c r="BD282" t="s">
        <v>180</v>
      </c>
      <c r="BE282" t="s">
        <v>180</v>
      </c>
      <c r="BI282" t="s">
        <v>180</v>
      </c>
      <c r="BK282" t="s">
        <v>180</v>
      </c>
      <c r="BL282" t="s">
        <v>180</v>
      </c>
      <c r="BM282">
        <v>0.33</v>
      </c>
      <c r="BN282" t="s">
        <v>180</v>
      </c>
      <c r="BO282" t="s">
        <v>180</v>
      </c>
      <c r="BP282" t="s">
        <v>180</v>
      </c>
      <c r="BQ282" t="s">
        <v>180</v>
      </c>
      <c r="BR282" t="s">
        <v>180</v>
      </c>
      <c r="BS282" t="s">
        <v>180</v>
      </c>
      <c r="BT282" t="s">
        <v>180</v>
      </c>
      <c r="BU282" t="s">
        <v>180</v>
      </c>
      <c r="BV282" t="s">
        <v>180</v>
      </c>
      <c r="BW282" t="s">
        <v>180</v>
      </c>
      <c r="BX282" t="s">
        <v>180</v>
      </c>
      <c r="BY282" t="s">
        <v>180</v>
      </c>
      <c r="BZ282" t="s">
        <v>180</v>
      </c>
      <c r="CD282" t="s">
        <v>180</v>
      </c>
      <c r="CE282" t="s">
        <v>180</v>
      </c>
      <c r="CG282" t="s">
        <v>180</v>
      </c>
      <c r="CH282" t="s">
        <v>180</v>
      </c>
      <c r="CI282" t="s">
        <v>180</v>
      </c>
      <c r="CJ282" t="s">
        <v>180</v>
      </c>
      <c r="CK282" t="s">
        <v>180</v>
      </c>
      <c r="CM282" t="s">
        <v>180</v>
      </c>
      <c r="CN282" t="s">
        <v>180</v>
      </c>
      <c r="CO282">
        <v>20.100000000000001</v>
      </c>
      <c r="CQ282">
        <v>162</v>
      </c>
      <c r="CR282">
        <v>271</v>
      </c>
      <c r="CS282" t="s">
        <v>180</v>
      </c>
      <c r="CT282" t="s">
        <v>180</v>
      </c>
      <c r="CU282">
        <v>31</v>
      </c>
      <c r="CV282">
        <v>161</v>
      </c>
      <c r="CW282">
        <v>74</v>
      </c>
      <c r="CX282">
        <v>83</v>
      </c>
      <c r="CY282">
        <v>23</v>
      </c>
      <c r="CZ282" t="s">
        <v>180</v>
      </c>
      <c r="DB282" t="s">
        <v>180</v>
      </c>
      <c r="DC282" t="s">
        <v>180</v>
      </c>
      <c r="DD282">
        <v>15</v>
      </c>
      <c r="DE282">
        <v>1324</v>
      </c>
      <c r="DF282">
        <v>18</v>
      </c>
      <c r="DG282">
        <v>159</v>
      </c>
      <c r="DH282">
        <v>7.5</v>
      </c>
      <c r="DJ282" t="s">
        <v>180</v>
      </c>
      <c r="DK282" t="s">
        <v>180</v>
      </c>
      <c r="DL282" t="s">
        <v>180</v>
      </c>
      <c r="DM282" t="s">
        <v>180</v>
      </c>
      <c r="DR282" t="s">
        <v>180</v>
      </c>
      <c r="DS282" t="s">
        <v>180</v>
      </c>
      <c r="DT282">
        <v>0.4</v>
      </c>
      <c r="DU282">
        <v>553</v>
      </c>
      <c r="DV282">
        <v>26</v>
      </c>
      <c r="DW282">
        <v>50</v>
      </c>
      <c r="DY282">
        <v>27</v>
      </c>
      <c r="DZ282">
        <v>4.0999999999999996</v>
      </c>
      <c r="EA282">
        <v>1.36</v>
      </c>
      <c r="EB282">
        <v>4.0999999999999996</v>
      </c>
      <c r="EC282">
        <v>0.42</v>
      </c>
      <c r="EH282">
        <v>1.5</v>
      </c>
      <c r="EI282">
        <v>0.2</v>
      </c>
      <c r="EJ282">
        <v>3.1</v>
      </c>
      <c r="EK282">
        <v>0.42</v>
      </c>
      <c r="EM282" t="s">
        <v>180</v>
      </c>
      <c r="EN282" t="s">
        <v>180</v>
      </c>
      <c r="EO282" t="s">
        <v>180</v>
      </c>
      <c r="EP282" t="s">
        <v>180</v>
      </c>
      <c r="EQ282" t="s">
        <v>180</v>
      </c>
      <c r="ER282" t="s">
        <v>180</v>
      </c>
      <c r="EV282">
        <v>2.7240000000000002</v>
      </c>
      <c r="EW282">
        <v>0.84399999999999997</v>
      </c>
      <c r="EY282" t="s">
        <v>180</v>
      </c>
      <c r="EZ282" t="s">
        <v>180</v>
      </c>
      <c r="FB282" t="s">
        <v>180</v>
      </c>
      <c r="FD282" t="s">
        <v>180</v>
      </c>
      <c r="FF282" t="s">
        <v>180</v>
      </c>
      <c r="FH282" t="s">
        <v>180</v>
      </c>
      <c r="FI282" t="s">
        <v>180</v>
      </c>
      <c r="FJ282" t="s">
        <v>180</v>
      </c>
      <c r="FK282" t="s">
        <v>180</v>
      </c>
      <c r="FL282" t="s">
        <v>180</v>
      </c>
      <c r="FM282" t="s">
        <v>180</v>
      </c>
      <c r="FN282" t="s">
        <v>180</v>
      </c>
      <c r="FP282" t="s">
        <v>180</v>
      </c>
      <c r="FQ282" t="s">
        <v>180</v>
      </c>
      <c r="FR282" t="s">
        <v>180</v>
      </c>
      <c r="FS282" t="s">
        <v>180</v>
      </c>
      <c r="FT282" t="s">
        <v>180</v>
      </c>
      <c r="FU282" t="s">
        <v>180</v>
      </c>
      <c r="FV282" t="s">
        <v>3115</v>
      </c>
      <c r="FW282" t="s">
        <v>180</v>
      </c>
      <c r="FX282">
        <f t="shared" si="76"/>
        <v>5</v>
      </c>
      <c r="FY282">
        <f t="shared" si="77"/>
        <v>106</v>
      </c>
      <c r="FZ282">
        <f t="shared" si="78"/>
        <v>17.333333333333332</v>
      </c>
      <c r="GA282">
        <f t="shared" si="79"/>
        <v>2.7333333333333329</v>
      </c>
      <c r="GB282">
        <f t="shared" si="92"/>
        <v>2.7333333333333329</v>
      </c>
      <c r="GC282">
        <f t="shared" si="80"/>
        <v>1.1826923076923026</v>
      </c>
      <c r="GD282">
        <f t="shared" si="81"/>
        <v>73.555555555555557</v>
      </c>
      <c r="GE282">
        <f t="shared" si="82"/>
        <v>49.037037037037038</v>
      </c>
      <c r="GF282">
        <f t="shared" si="83"/>
        <v>21.26923076923077</v>
      </c>
      <c r="GG282">
        <f t="shared" si="84"/>
        <v>73.733333333333334</v>
      </c>
      <c r="GI282">
        <f t="shared" si="85"/>
        <v>0.11253333333333333</v>
      </c>
      <c r="GJ282">
        <f t="shared" si="86"/>
        <v>0.30983847283406751</v>
      </c>
      <c r="GK282">
        <f t="shared" si="87"/>
        <v>203.0102790014684</v>
      </c>
      <c r="GL282">
        <f t="shared" si="88"/>
        <v>3.4666666666666668</v>
      </c>
      <c r="GM282">
        <f t="shared" si="89"/>
        <v>0.36320000000000002</v>
      </c>
      <c r="GN282">
        <f t="shared" si="90"/>
        <v>0.10476923076923078</v>
      </c>
      <c r="GO282">
        <f t="shared" si="91"/>
        <v>6.3414634146341466</v>
      </c>
      <c r="GQ282">
        <f>(EA282/0.0735)/((DZ282/0.195*(EB282/0.295))^0.5)</f>
        <v>1.0824205434934517</v>
      </c>
    </row>
    <row r="283" spans="1:204">
      <c r="A283" t="s">
        <v>2198</v>
      </c>
      <c r="B283" t="s">
        <v>3095</v>
      </c>
      <c r="C283" t="s">
        <v>7210</v>
      </c>
      <c r="D283" t="s">
        <v>6963</v>
      </c>
      <c r="E283" t="s">
        <v>6963</v>
      </c>
      <c r="F283">
        <v>26</v>
      </c>
      <c r="G283">
        <v>7</v>
      </c>
      <c r="H283" t="s">
        <v>7357</v>
      </c>
      <c r="I283" t="s">
        <v>2392</v>
      </c>
      <c r="J283" t="s">
        <v>3116</v>
      </c>
      <c r="K283">
        <v>42.9572</v>
      </c>
      <c r="L283">
        <v>42.9572</v>
      </c>
      <c r="M283">
        <v>-122.196</v>
      </c>
      <c r="N283">
        <v>-122.196</v>
      </c>
      <c r="O283" t="s">
        <v>179</v>
      </c>
      <c r="R283" t="s">
        <v>3117</v>
      </c>
      <c r="S283" t="s">
        <v>3097</v>
      </c>
      <c r="T283" t="s">
        <v>3118</v>
      </c>
      <c r="V283" t="s">
        <v>180</v>
      </c>
      <c r="W283" t="s">
        <v>180</v>
      </c>
      <c r="X283" t="s">
        <v>180</v>
      </c>
      <c r="Y283" t="s">
        <v>180</v>
      </c>
      <c r="Z283" t="s">
        <v>180</v>
      </c>
      <c r="AB283" t="s">
        <v>180</v>
      </c>
      <c r="AC283" t="s">
        <v>181</v>
      </c>
      <c r="AD283" t="s">
        <v>180</v>
      </c>
      <c r="AE283" t="s">
        <v>180</v>
      </c>
      <c r="AF283" t="s">
        <v>180</v>
      </c>
      <c r="AG283" t="s">
        <v>180</v>
      </c>
      <c r="AH283" t="s">
        <v>3098</v>
      </c>
      <c r="AI283">
        <v>51.525762881440698</v>
      </c>
      <c r="AJ283">
        <v>1.25062531265633</v>
      </c>
      <c r="AK283" t="s">
        <v>180</v>
      </c>
      <c r="AL283">
        <v>16.708354177088498</v>
      </c>
      <c r="AM283" t="s">
        <v>180</v>
      </c>
      <c r="AN283">
        <v>2.5312656328164098</v>
      </c>
      <c r="AO283">
        <v>5.3126563281640804</v>
      </c>
      <c r="AQ283">
        <v>9.88494247123562</v>
      </c>
      <c r="AR283">
        <v>7.6338169084542304</v>
      </c>
      <c r="AS283">
        <v>0.13006503251625801</v>
      </c>
      <c r="AT283" t="s">
        <v>180</v>
      </c>
      <c r="AU283">
        <v>0.90045022511255601</v>
      </c>
      <c r="AV283">
        <v>3.7018509254627299</v>
      </c>
      <c r="AW283">
        <v>0.42021010505252598</v>
      </c>
      <c r="AY283" t="s">
        <v>180</v>
      </c>
      <c r="AZ283" t="s">
        <v>180</v>
      </c>
      <c r="BA283">
        <v>99.746367183591744</v>
      </c>
      <c r="BC283" t="s">
        <v>180</v>
      </c>
      <c r="BD283" t="s">
        <v>180</v>
      </c>
      <c r="BE283" t="s">
        <v>180</v>
      </c>
      <c r="BI283" t="s">
        <v>180</v>
      </c>
      <c r="BK283" t="s">
        <v>180</v>
      </c>
      <c r="BL283" t="s">
        <v>180</v>
      </c>
      <c r="BM283">
        <v>0.01</v>
      </c>
      <c r="BN283" t="s">
        <v>180</v>
      </c>
      <c r="BO283" t="s">
        <v>180</v>
      </c>
      <c r="BP283" t="s">
        <v>180</v>
      </c>
      <c r="BQ283" t="s">
        <v>180</v>
      </c>
      <c r="BR283" t="s">
        <v>180</v>
      </c>
      <c r="BS283" t="s">
        <v>180</v>
      </c>
      <c r="BT283" t="s">
        <v>180</v>
      </c>
      <c r="BU283" t="s">
        <v>180</v>
      </c>
      <c r="BV283" t="s">
        <v>180</v>
      </c>
      <c r="BW283" t="s">
        <v>180</v>
      </c>
      <c r="BX283" t="s">
        <v>180</v>
      </c>
      <c r="BY283" t="s">
        <v>180</v>
      </c>
      <c r="BZ283" t="s">
        <v>180</v>
      </c>
      <c r="CD283" t="s">
        <v>180</v>
      </c>
      <c r="CE283" t="s">
        <v>180</v>
      </c>
      <c r="CG283" t="s">
        <v>180</v>
      </c>
      <c r="CH283" t="s">
        <v>180</v>
      </c>
      <c r="CI283" t="s">
        <v>180</v>
      </c>
      <c r="CJ283" t="s">
        <v>180</v>
      </c>
      <c r="CK283" t="s">
        <v>180</v>
      </c>
      <c r="CM283" t="s">
        <v>180</v>
      </c>
      <c r="CN283" t="s">
        <v>180</v>
      </c>
      <c r="CO283">
        <v>27</v>
      </c>
      <c r="CQ283">
        <v>191</v>
      </c>
      <c r="CR283">
        <v>245</v>
      </c>
      <c r="CS283" t="s">
        <v>180</v>
      </c>
      <c r="CT283" t="s">
        <v>180</v>
      </c>
      <c r="CU283">
        <v>34.299999999999997</v>
      </c>
      <c r="CV283">
        <v>101</v>
      </c>
      <c r="CW283">
        <v>89</v>
      </c>
      <c r="CX283">
        <v>87</v>
      </c>
      <c r="CY283">
        <v>25</v>
      </c>
      <c r="CZ283" t="s">
        <v>180</v>
      </c>
      <c r="DB283" t="s">
        <v>180</v>
      </c>
      <c r="DC283" t="s">
        <v>180</v>
      </c>
      <c r="DD283">
        <v>14</v>
      </c>
      <c r="DE283">
        <v>1038</v>
      </c>
      <c r="DF283">
        <v>20</v>
      </c>
      <c r="DG283">
        <v>169</v>
      </c>
      <c r="DH283">
        <v>7.2</v>
      </c>
      <c r="DJ283" t="s">
        <v>180</v>
      </c>
      <c r="DK283" t="s">
        <v>180</v>
      </c>
      <c r="DL283" t="s">
        <v>180</v>
      </c>
      <c r="DM283" t="s">
        <v>180</v>
      </c>
      <c r="DR283" t="s">
        <v>180</v>
      </c>
      <c r="DS283" t="s">
        <v>180</v>
      </c>
      <c r="DT283">
        <v>0.2</v>
      </c>
      <c r="DU283">
        <v>355</v>
      </c>
      <c r="DV283">
        <v>24</v>
      </c>
      <c r="DW283">
        <v>48</v>
      </c>
      <c r="DY283">
        <v>23</v>
      </c>
      <c r="DZ283">
        <v>4.5999999999999996</v>
      </c>
      <c r="EA283">
        <v>1.44</v>
      </c>
      <c r="EB283">
        <v>4.9000000000000004</v>
      </c>
      <c r="EC283">
        <v>0.55000000000000004</v>
      </c>
      <c r="EH283">
        <v>1.7</v>
      </c>
      <c r="EI283">
        <v>0.27</v>
      </c>
      <c r="EJ283">
        <v>3.4</v>
      </c>
      <c r="EK283">
        <v>0.52</v>
      </c>
      <c r="EM283" t="s">
        <v>180</v>
      </c>
      <c r="EN283" t="s">
        <v>180</v>
      </c>
      <c r="EO283" t="s">
        <v>180</v>
      </c>
      <c r="EP283" t="s">
        <v>180</v>
      </c>
      <c r="EQ283" t="s">
        <v>180</v>
      </c>
      <c r="ER283" t="s">
        <v>180</v>
      </c>
      <c r="EV283">
        <v>2.4990000000000001</v>
      </c>
      <c r="EW283">
        <v>0.76400000000000001</v>
      </c>
      <c r="EY283" t="s">
        <v>180</v>
      </c>
      <c r="EZ283" t="s">
        <v>180</v>
      </c>
      <c r="FB283" t="s">
        <v>180</v>
      </c>
      <c r="FD283" t="s">
        <v>180</v>
      </c>
      <c r="FF283" t="s">
        <v>180</v>
      </c>
      <c r="FH283" t="s">
        <v>180</v>
      </c>
      <c r="FI283" t="s">
        <v>180</v>
      </c>
      <c r="FJ283" t="s">
        <v>180</v>
      </c>
      <c r="FK283" t="s">
        <v>180</v>
      </c>
      <c r="FL283" t="s">
        <v>180</v>
      </c>
      <c r="FM283" t="s">
        <v>180</v>
      </c>
      <c r="FN283" t="s">
        <v>180</v>
      </c>
      <c r="FP283" t="s">
        <v>180</v>
      </c>
      <c r="FQ283" t="s">
        <v>180</v>
      </c>
      <c r="FR283" t="s">
        <v>180</v>
      </c>
      <c r="FS283" t="s">
        <v>180</v>
      </c>
      <c r="FT283" t="s">
        <v>180</v>
      </c>
      <c r="FU283" t="s">
        <v>180</v>
      </c>
      <c r="FV283" t="s">
        <v>3119</v>
      </c>
      <c r="FW283" t="s">
        <v>180</v>
      </c>
      <c r="FX283">
        <f t="shared" si="76"/>
        <v>4.2352941176470589</v>
      </c>
      <c r="FY283">
        <f t="shared" si="77"/>
        <v>99.411764705882362</v>
      </c>
      <c r="FZ283">
        <f t="shared" si="78"/>
        <v>14.117647058823529</v>
      </c>
      <c r="GA283">
        <f t="shared" si="79"/>
        <v>2.7058823529411762</v>
      </c>
      <c r="GB283">
        <f t="shared" si="92"/>
        <v>2.882352941176471</v>
      </c>
      <c r="GC283">
        <f t="shared" si="80"/>
        <v>0.71999999999999875</v>
      </c>
      <c r="GD283">
        <f t="shared" si="81"/>
        <v>51.9</v>
      </c>
      <c r="GE283">
        <f t="shared" si="82"/>
        <v>45.130434782608695</v>
      </c>
      <c r="GF283">
        <f t="shared" si="83"/>
        <v>14.791666666666666</v>
      </c>
      <c r="GG283">
        <f t="shared" si="84"/>
        <v>49.305555555555557</v>
      </c>
      <c r="GI283">
        <f t="shared" si="85"/>
        <v>0.10611111111111111</v>
      </c>
      <c r="GJ283">
        <f t="shared" si="86"/>
        <v>0.30572228891556624</v>
      </c>
      <c r="GK283">
        <f t="shared" si="87"/>
        <v>142.05682272909164</v>
      </c>
      <c r="GL283">
        <f t="shared" si="88"/>
        <v>3.333333333333333</v>
      </c>
      <c r="GM283">
        <f t="shared" si="89"/>
        <v>0.34708333333333335</v>
      </c>
      <c r="GN283">
        <f t="shared" si="90"/>
        <v>0.10412500000000001</v>
      </c>
      <c r="GO283">
        <f t="shared" si="91"/>
        <v>5.2173913043478262</v>
      </c>
      <c r="GQ283">
        <f>(EA283/0.0735)/((DZ283/0.195*(EB283/0.295))^0.5)</f>
        <v>0.98975227990262193</v>
      </c>
    </row>
    <row r="284" spans="1:204">
      <c r="A284" t="s">
        <v>2198</v>
      </c>
      <c r="B284" t="s">
        <v>3095</v>
      </c>
      <c r="C284" t="s">
        <v>7210</v>
      </c>
      <c r="D284" t="s">
        <v>6963</v>
      </c>
      <c r="E284" t="s">
        <v>6963</v>
      </c>
      <c r="F284">
        <v>26</v>
      </c>
      <c r="G284">
        <v>7</v>
      </c>
      <c r="H284" t="s">
        <v>7357</v>
      </c>
      <c r="I284" t="s">
        <v>2392</v>
      </c>
      <c r="J284" t="s">
        <v>3120</v>
      </c>
      <c r="K284">
        <v>42.898000000000003</v>
      </c>
      <c r="L284">
        <v>42.898000000000003</v>
      </c>
      <c r="M284">
        <v>-122.24</v>
      </c>
      <c r="N284">
        <v>-122.24</v>
      </c>
      <c r="O284" t="s">
        <v>179</v>
      </c>
      <c r="R284" t="s">
        <v>3121</v>
      </c>
      <c r="S284" t="s">
        <v>3097</v>
      </c>
      <c r="T284" t="s">
        <v>3118</v>
      </c>
      <c r="V284" t="s">
        <v>180</v>
      </c>
      <c r="W284" t="s">
        <v>180</v>
      </c>
      <c r="X284" t="s">
        <v>180</v>
      </c>
      <c r="Y284" t="s">
        <v>180</v>
      </c>
      <c r="Z284" t="s">
        <v>180</v>
      </c>
      <c r="AB284" t="s">
        <v>180</v>
      </c>
      <c r="AC284" t="s">
        <v>181</v>
      </c>
      <c r="AD284" t="s">
        <v>180</v>
      </c>
      <c r="AE284" t="s">
        <v>180</v>
      </c>
      <c r="AF284" t="s">
        <v>180</v>
      </c>
      <c r="AG284" t="s">
        <v>180</v>
      </c>
      <c r="AH284" t="s">
        <v>3098</v>
      </c>
      <c r="AI284">
        <v>52.813896279933701</v>
      </c>
      <c r="AJ284">
        <v>1.12455444550429</v>
      </c>
      <c r="AK284" t="s">
        <v>180</v>
      </c>
      <c r="AL284">
        <v>17.069129976404401</v>
      </c>
      <c r="AM284" t="s">
        <v>180</v>
      </c>
      <c r="AN284">
        <v>2.0081329384005202</v>
      </c>
      <c r="AO284">
        <v>5.1207389929213303</v>
      </c>
      <c r="AQ284">
        <v>9.7394447512425302</v>
      </c>
      <c r="AR284">
        <v>6.9782619609418104</v>
      </c>
      <c r="AS284">
        <v>0.12048797630403101</v>
      </c>
      <c r="AT284" t="s">
        <v>180</v>
      </c>
      <c r="AU284">
        <v>1.0191274662382599</v>
      </c>
      <c r="AV284">
        <v>3.6347206185049501</v>
      </c>
      <c r="AW284">
        <v>0.37150459360409699</v>
      </c>
      <c r="AY284" t="s">
        <v>180</v>
      </c>
      <c r="AZ284" t="s">
        <v>180</v>
      </c>
      <c r="BA284">
        <v>99.798785079572198</v>
      </c>
      <c r="BC284" t="s">
        <v>180</v>
      </c>
      <c r="BD284" t="s">
        <v>180</v>
      </c>
      <c r="BE284" t="s">
        <v>180</v>
      </c>
      <c r="BI284" t="s">
        <v>180</v>
      </c>
      <c r="BK284" t="s">
        <v>180</v>
      </c>
      <c r="BL284" t="s">
        <v>180</v>
      </c>
      <c r="BM284">
        <v>0.31</v>
      </c>
      <c r="BN284" t="s">
        <v>180</v>
      </c>
      <c r="BO284" t="s">
        <v>180</v>
      </c>
      <c r="BP284" t="s">
        <v>180</v>
      </c>
      <c r="BQ284" t="s">
        <v>180</v>
      </c>
      <c r="BR284" t="s">
        <v>180</v>
      </c>
      <c r="BS284" t="s">
        <v>180</v>
      </c>
      <c r="BT284" t="s">
        <v>180</v>
      </c>
      <c r="BU284" t="s">
        <v>180</v>
      </c>
      <c r="BV284" t="s">
        <v>180</v>
      </c>
      <c r="BW284" t="s">
        <v>180</v>
      </c>
      <c r="BX284" t="s">
        <v>180</v>
      </c>
      <c r="BY284" t="s">
        <v>180</v>
      </c>
      <c r="BZ284" t="s">
        <v>180</v>
      </c>
      <c r="CD284" t="s">
        <v>180</v>
      </c>
      <c r="CE284" t="s">
        <v>180</v>
      </c>
      <c r="CG284" t="s">
        <v>180</v>
      </c>
      <c r="CH284" t="s">
        <v>180</v>
      </c>
      <c r="CI284" t="s">
        <v>180</v>
      </c>
      <c r="CJ284" t="s">
        <v>180</v>
      </c>
      <c r="CK284" t="s">
        <v>180</v>
      </c>
      <c r="CM284" t="s">
        <v>180</v>
      </c>
      <c r="CN284" t="s">
        <v>180</v>
      </c>
      <c r="CO284">
        <v>26.9</v>
      </c>
      <c r="CQ284">
        <v>182</v>
      </c>
      <c r="CR284">
        <v>209</v>
      </c>
      <c r="CS284" t="s">
        <v>180</v>
      </c>
      <c r="CT284" t="s">
        <v>180</v>
      </c>
      <c r="CU284">
        <v>33.1</v>
      </c>
      <c r="CV284">
        <v>89</v>
      </c>
      <c r="CW284">
        <v>101</v>
      </c>
      <c r="CX284">
        <v>86</v>
      </c>
      <c r="CY284">
        <v>20</v>
      </c>
      <c r="CZ284" t="s">
        <v>180</v>
      </c>
      <c r="DB284" t="s">
        <v>180</v>
      </c>
      <c r="DC284" t="s">
        <v>180</v>
      </c>
      <c r="DD284">
        <v>17</v>
      </c>
      <c r="DE284">
        <v>989</v>
      </c>
      <c r="DF284">
        <v>22</v>
      </c>
      <c r="DG284">
        <v>160</v>
      </c>
      <c r="DH284">
        <v>7.5</v>
      </c>
      <c r="DJ284" t="s">
        <v>180</v>
      </c>
      <c r="DK284" t="s">
        <v>180</v>
      </c>
      <c r="DL284" t="s">
        <v>180</v>
      </c>
      <c r="DM284" t="s">
        <v>180</v>
      </c>
      <c r="DR284" t="s">
        <v>180</v>
      </c>
      <c r="DS284" t="s">
        <v>180</v>
      </c>
      <c r="DT284">
        <v>0.5</v>
      </c>
      <c r="DU284">
        <v>449</v>
      </c>
      <c r="DV284">
        <v>22</v>
      </c>
      <c r="DW284">
        <v>45</v>
      </c>
      <c r="DY284">
        <v>26</v>
      </c>
      <c r="DZ284">
        <v>4.8</v>
      </c>
      <c r="EA284">
        <v>1.36</v>
      </c>
      <c r="EB284">
        <v>3.2</v>
      </c>
      <c r="EC284">
        <v>0.55000000000000004</v>
      </c>
      <c r="EH284">
        <v>1.7</v>
      </c>
      <c r="EI284">
        <v>0.26</v>
      </c>
      <c r="EJ284">
        <v>3.2</v>
      </c>
      <c r="EK284">
        <v>0.34</v>
      </c>
      <c r="EM284" t="s">
        <v>180</v>
      </c>
      <c r="EN284" t="s">
        <v>180</v>
      </c>
      <c r="EO284" t="s">
        <v>180</v>
      </c>
      <c r="EP284" t="s">
        <v>180</v>
      </c>
      <c r="EQ284" t="s">
        <v>180</v>
      </c>
      <c r="ER284" t="s">
        <v>180</v>
      </c>
      <c r="EV284">
        <v>2.8180000000000001</v>
      </c>
      <c r="EW284">
        <v>0.81499999999999995</v>
      </c>
      <c r="EY284" t="s">
        <v>180</v>
      </c>
      <c r="EZ284" t="s">
        <v>180</v>
      </c>
      <c r="FB284" t="s">
        <v>180</v>
      </c>
      <c r="FD284" t="s">
        <v>180</v>
      </c>
      <c r="FF284" t="s">
        <v>180</v>
      </c>
      <c r="FH284" t="s">
        <v>180</v>
      </c>
      <c r="FI284" t="s">
        <v>180</v>
      </c>
      <c r="FJ284" t="s">
        <v>180</v>
      </c>
      <c r="FK284" t="s">
        <v>180</v>
      </c>
      <c r="FL284" t="s">
        <v>180</v>
      </c>
      <c r="FM284" t="s">
        <v>180</v>
      </c>
      <c r="FN284" t="s">
        <v>180</v>
      </c>
      <c r="FP284" t="s">
        <v>180</v>
      </c>
      <c r="FQ284" t="s">
        <v>180</v>
      </c>
      <c r="FR284" t="s">
        <v>180</v>
      </c>
      <c r="FS284" t="s">
        <v>180</v>
      </c>
      <c r="FT284" t="s">
        <v>180</v>
      </c>
      <c r="FU284" t="s">
        <v>180</v>
      </c>
      <c r="FV284" t="s">
        <v>3122</v>
      </c>
      <c r="FW284" t="s">
        <v>180</v>
      </c>
      <c r="FX284">
        <f t="shared" si="76"/>
        <v>4.4117647058823533</v>
      </c>
      <c r="FY284">
        <f t="shared" si="77"/>
        <v>94.117647058823536</v>
      </c>
      <c r="FZ284">
        <f t="shared" si="78"/>
        <v>12.941176470588236</v>
      </c>
      <c r="GA284">
        <f t="shared" si="79"/>
        <v>2.8235294117647061</v>
      </c>
      <c r="GB284">
        <f t="shared" si="92"/>
        <v>1.8823529411764708</v>
      </c>
      <c r="GC284">
        <f t="shared" si="80"/>
        <v>0.90624999999999745</v>
      </c>
      <c r="GD284">
        <f t="shared" si="81"/>
        <v>44.954545454545453</v>
      </c>
      <c r="GE284">
        <f t="shared" si="82"/>
        <v>38.03846153846154</v>
      </c>
      <c r="GF284">
        <f t="shared" si="83"/>
        <v>20.40909090909091</v>
      </c>
      <c r="GG284">
        <f t="shared" si="84"/>
        <v>59.866666666666667</v>
      </c>
      <c r="GI284">
        <f t="shared" si="85"/>
        <v>0.10866666666666666</v>
      </c>
      <c r="GJ284">
        <f t="shared" si="86"/>
        <v>0.28921220723917668</v>
      </c>
      <c r="GK284">
        <f t="shared" si="87"/>
        <v>159.33286018452804</v>
      </c>
      <c r="GL284">
        <f t="shared" si="88"/>
        <v>2.9333333333333331</v>
      </c>
      <c r="GM284">
        <f t="shared" si="89"/>
        <v>0.37573333333333336</v>
      </c>
      <c r="GN284">
        <f t="shared" si="90"/>
        <v>0.12809090909090909</v>
      </c>
      <c r="GO284">
        <f t="shared" si="91"/>
        <v>4.5833333333333339</v>
      </c>
      <c r="GQ284">
        <f>(EA284/0.0735)/((DZ284/0.195*(EB284/0.295))^0.5)</f>
        <v>1.1323593621381782</v>
      </c>
    </row>
    <row r="285" spans="1:204">
      <c r="A285" t="s">
        <v>2198</v>
      </c>
      <c r="B285" t="s">
        <v>3095</v>
      </c>
      <c r="C285" t="s">
        <v>7210</v>
      </c>
      <c r="D285" t="s">
        <v>6963</v>
      </c>
      <c r="E285" t="s">
        <v>6963</v>
      </c>
      <c r="F285">
        <v>26</v>
      </c>
      <c r="G285">
        <v>7</v>
      </c>
      <c r="H285" t="s">
        <v>7357</v>
      </c>
      <c r="I285" t="s">
        <v>2392</v>
      </c>
      <c r="J285" t="s">
        <v>3113</v>
      </c>
      <c r="K285">
        <v>42.994999999999997</v>
      </c>
      <c r="L285">
        <v>42.994999999999997</v>
      </c>
      <c r="M285">
        <v>-122.1692</v>
      </c>
      <c r="N285">
        <v>-122.1692</v>
      </c>
      <c r="O285" t="s">
        <v>179</v>
      </c>
      <c r="R285" t="s">
        <v>3123</v>
      </c>
      <c r="S285" t="s">
        <v>3097</v>
      </c>
      <c r="T285" t="s">
        <v>3118</v>
      </c>
      <c r="V285" t="s">
        <v>180</v>
      </c>
      <c r="W285" t="s">
        <v>180</v>
      </c>
      <c r="X285" t="s">
        <v>180</v>
      </c>
      <c r="Y285" t="s">
        <v>180</v>
      </c>
      <c r="Z285" t="s">
        <v>180</v>
      </c>
      <c r="AB285" t="s">
        <v>180</v>
      </c>
      <c r="AC285" t="s">
        <v>181</v>
      </c>
      <c r="AD285" t="s">
        <v>180</v>
      </c>
      <c r="AE285" t="s">
        <v>180</v>
      </c>
      <c r="AF285" t="s">
        <v>180</v>
      </c>
      <c r="AG285" t="s">
        <v>180</v>
      </c>
      <c r="AH285" t="s">
        <v>3098</v>
      </c>
      <c r="AI285">
        <v>53.986999390676701</v>
      </c>
      <c r="AJ285">
        <v>0.94977128557671997</v>
      </c>
      <c r="AK285" t="s">
        <v>180</v>
      </c>
      <c r="AL285">
        <v>16.396051666798101</v>
      </c>
      <c r="AM285" t="s">
        <v>180</v>
      </c>
      <c r="AN285">
        <v>2.3394366402626599</v>
      </c>
      <c r="AO285">
        <v>4.9188155000394396</v>
      </c>
      <c r="AQ285">
        <v>8.0080715762837205</v>
      </c>
      <c r="AR285">
        <v>8.1521178884912704</v>
      </c>
      <c r="AS285">
        <v>0.10997351727730401</v>
      </c>
      <c r="AT285" t="s">
        <v>180</v>
      </c>
      <c r="AU285">
        <v>1.14972313517182</v>
      </c>
      <c r="AV285">
        <v>3.6791140325498199</v>
      </c>
      <c r="AW285">
        <v>0.30992536687240302</v>
      </c>
      <c r="AY285" t="s">
        <v>180</v>
      </c>
      <c r="AZ285" t="s">
        <v>180</v>
      </c>
      <c r="BA285">
        <v>99.765588448645673</v>
      </c>
      <c r="BC285" t="s">
        <v>180</v>
      </c>
      <c r="BD285" t="s">
        <v>180</v>
      </c>
      <c r="BE285" t="s">
        <v>180</v>
      </c>
      <c r="BI285" t="s">
        <v>180</v>
      </c>
      <c r="BK285" t="s">
        <v>180</v>
      </c>
      <c r="BL285" t="s">
        <v>180</v>
      </c>
      <c r="BM285">
        <v>0</v>
      </c>
      <c r="BN285" t="s">
        <v>180</v>
      </c>
      <c r="BO285" t="s">
        <v>180</v>
      </c>
      <c r="BP285" t="s">
        <v>180</v>
      </c>
      <c r="BQ285" t="s">
        <v>180</v>
      </c>
      <c r="BR285" t="s">
        <v>180</v>
      </c>
      <c r="BS285" t="s">
        <v>180</v>
      </c>
      <c r="BT285" t="s">
        <v>180</v>
      </c>
      <c r="BU285" t="s">
        <v>180</v>
      </c>
      <c r="BV285" t="s">
        <v>180</v>
      </c>
      <c r="BW285" t="s">
        <v>180</v>
      </c>
      <c r="BX285" t="s">
        <v>180</v>
      </c>
      <c r="BY285" t="s">
        <v>180</v>
      </c>
      <c r="BZ285" t="s">
        <v>180</v>
      </c>
      <c r="CD285" t="s">
        <v>180</v>
      </c>
      <c r="CE285" t="s">
        <v>180</v>
      </c>
      <c r="CG285" t="s">
        <v>180</v>
      </c>
      <c r="CH285" t="s">
        <v>180</v>
      </c>
      <c r="CI285" t="s">
        <v>180</v>
      </c>
      <c r="CJ285" t="s">
        <v>180</v>
      </c>
      <c r="CK285" t="s">
        <v>180</v>
      </c>
      <c r="CM285" t="s">
        <v>180</v>
      </c>
      <c r="CN285" t="s">
        <v>180</v>
      </c>
      <c r="CO285">
        <v>20.8</v>
      </c>
      <c r="CQ285">
        <v>161</v>
      </c>
      <c r="CR285">
        <v>386</v>
      </c>
      <c r="CS285" t="s">
        <v>180</v>
      </c>
      <c r="CT285" t="s">
        <v>180</v>
      </c>
      <c r="CU285">
        <v>35.9</v>
      </c>
      <c r="CV285">
        <v>205</v>
      </c>
      <c r="CW285">
        <v>50</v>
      </c>
      <c r="CX285">
        <v>83</v>
      </c>
      <c r="CY285">
        <v>22</v>
      </c>
      <c r="CZ285" t="s">
        <v>180</v>
      </c>
      <c r="DB285" t="s">
        <v>180</v>
      </c>
      <c r="DC285" t="s">
        <v>180</v>
      </c>
      <c r="DD285">
        <v>14</v>
      </c>
      <c r="DE285">
        <v>959</v>
      </c>
      <c r="DF285">
        <v>19</v>
      </c>
      <c r="DG285">
        <v>142</v>
      </c>
      <c r="DH285">
        <v>6.4</v>
      </c>
      <c r="DJ285" t="s">
        <v>180</v>
      </c>
      <c r="DK285" t="s">
        <v>180</v>
      </c>
      <c r="DL285" t="s">
        <v>180</v>
      </c>
      <c r="DM285" t="s">
        <v>180</v>
      </c>
      <c r="DR285" t="s">
        <v>180</v>
      </c>
      <c r="DS285" t="s">
        <v>180</v>
      </c>
      <c r="DT285">
        <v>0.2</v>
      </c>
      <c r="DU285">
        <v>452</v>
      </c>
      <c r="DV285">
        <v>19</v>
      </c>
      <c r="DW285">
        <v>39</v>
      </c>
      <c r="DY285">
        <v>20</v>
      </c>
      <c r="DZ285">
        <v>3.4</v>
      </c>
      <c r="EA285">
        <v>1.1200000000000001</v>
      </c>
      <c r="EB285">
        <v>3.6</v>
      </c>
      <c r="EC285">
        <v>0.39</v>
      </c>
      <c r="EH285">
        <v>2.4</v>
      </c>
      <c r="EI285">
        <v>0.34</v>
      </c>
      <c r="EJ285">
        <v>2.8</v>
      </c>
      <c r="EK285">
        <v>0.34</v>
      </c>
      <c r="EM285" t="s">
        <v>180</v>
      </c>
      <c r="EN285" t="s">
        <v>180</v>
      </c>
      <c r="EO285" t="s">
        <v>180</v>
      </c>
      <c r="EP285" t="s">
        <v>180</v>
      </c>
      <c r="EQ285" t="s">
        <v>180</v>
      </c>
      <c r="ER285" t="s">
        <v>180</v>
      </c>
      <c r="EV285">
        <v>2.5139999999999998</v>
      </c>
      <c r="EW285">
        <v>0.77800000000000002</v>
      </c>
      <c r="EY285" t="s">
        <v>180</v>
      </c>
      <c r="EZ285" t="s">
        <v>180</v>
      </c>
      <c r="FB285" t="s">
        <v>180</v>
      </c>
      <c r="FD285" t="s">
        <v>180</v>
      </c>
      <c r="FF285" t="s">
        <v>180</v>
      </c>
      <c r="FH285" t="s">
        <v>180</v>
      </c>
      <c r="FI285" t="s">
        <v>180</v>
      </c>
      <c r="FJ285" t="s">
        <v>180</v>
      </c>
      <c r="FK285" t="s">
        <v>180</v>
      </c>
      <c r="FL285" t="s">
        <v>180</v>
      </c>
      <c r="FM285" t="s">
        <v>180</v>
      </c>
      <c r="FN285" t="s">
        <v>180</v>
      </c>
      <c r="FP285" t="s">
        <v>180</v>
      </c>
      <c r="FQ285" t="s">
        <v>180</v>
      </c>
      <c r="FR285" t="s">
        <v>180</v>
      </c>
      <c r="FS285" t="s">
        <v>180</v>
      </c>
      <c r="FT285" t="s">
        <v>180</v>
      </c>
      <c r="FU285" t="s">
        <v>180</v>
      </c>
      <c r="FV285" t="s">
        <v>3124</v>
      </c>
      <c r="FW285" t="s">
        <v>180</v>
      </c>
      <c r="FX285">
        <f t="shared" si="76"/>
        <v>2.666666666666667</v>
      </c>
      <c r="FY285">
        <f t="shared" si="77"/>
        <v>59.166666666666671</v>
      </c>
      <c r="FZ285">
        <f t="shared" si="78"/>
        <v>7.916666666666667</v>
      </c>
      <c r="GA285">
        <f t="shared" si="79"/>
        <v>1.4166666666666667</v>
      </c>
      <c r="GB285">
        <f t="shared" si="92"/>
        <v>1.5</v>
      </c>
      <c r="GC285">
        <f t="shared" si="80"/>
        <v>1.2105263157894748</v>
      </c>
      <c r="GD285">
        <f t="shared" si="81"/>
        <v>50.473684210526315</v>
      </c>
      <c r="GE285">
        <f t="shared" si="82"/>
        <v>47.95</v>
      </c>
      <c r="GF285">
        <f t="shared" si="83"/>
        <v>23.789473684210527</v>
      </c>
      <c r="GG285">
        <f t="shared" si="84"/>
        <v>70.625</v>
      </c>
      <c r="GI285">
        <f t="shared" si="85"/>
        <v>0.1215625</v>
      </c>
      <c r="GJ285">
        <f t="shared" si="86"/>
        <v>0.30946698488464602</v>
      </c>
      <c r="GK285">
        <f t="shared" si="87"/>
        <v>179.79315831344474</v>
      </c>
      <c r="GL285">
        <f t="shared" si="88"/>
        <v>2.96875</v>
      </c>
      <c r="GM285">
        <f t="shared" si="89"/>
        <v>0.39281249999999995</v>
      </c>
      <c r="GN285">
        <f t="shared" si="90"/>
        <v>0.13231578947368419</v>
      </c>
      <c r="GO285">
        <f t="shared" si="91"/>
        <v>5.5882352941176476</v>
      </c>
      <c r="GQ285">
        <f>(EA285/0.0735)/((DZ285/0.195*(EB285/0.295))^0.5)</f>
        <v>1.0446439378214836</v>
      </c>
    </row>
    <row r="286" spans="1:204">
      <c r="A286" t="s">
        <v>2198</v>
      </c>
      <c r="B286" t="s">
        <v>2796</v>
      </c>
      <c r="C286" t="s">
        <v>7210</v>
      </c>
      <c r="D286" t="s">
        <v>6961</v>
      </c>
      <c r="E286" t="s">
        <v>6961</v>
      </c>
      <c r="F286">
        <v>27</v>
      </c>
      <c r="G286">
        <v>8</v>
      </c>
      <c r="H286" t="s">
        <v>7358</v>
      </c>
      <c r="I286" t="s">
        <v>2797</v>
      </c>
      <c r="J286" t="s">
        <v>2798</v>
      </c>
      <c r="K286">
        <v>41.543999999999997</v>
      </c>
      <c r="L286">
        <v>41.543999999999997</v>
      </c>
      <c r="M286">
        <v>-122.279</v>
      </c>
      <c r="N286">
        <v>-122.279</v>
      </c>
      <c r="O286" t="s">
        <v>179</v>
      </c>
      <c r="R286" t="s">
        <v>2799</v>
      </c>
      <c r="S286" t="s">
        <v>2800</v>
      </c>
      <c r="T286" t="s">
        <v>604</v>
      </c>
      <c r="V286" t="s">
        <v>180</v>
      </c>
      <c r="W286" t="s">
        <v>180</v>
      </c>
      <c r="X286" t="s">
        <v>180</v>
      </c>
      <c r="Y286" t="s">
        <v>180</v>
      </c>
      <c r="Z286" t="s">
        <v>180</v>
      </c>
      <c r="AB286" t="s">
        <v>180</v>
      </c>
      <c r="AC286" t="s">
        <v>181</v>
      </c>
      <c r="AD286" t="s">
        <v>180</v>
      </c>
      <c r="AE286" t="s">
        <v>180</v>
      </c>
      <c r="AF286" t="s">
        <v>180</v>
      </c>
      <c r="AG286" t="s">
        <v>180</v>
      </c>
      <c r="AH286" t="s">
        <v>2801</v>
      </c>
      <c r="AI286">
        <v>51.52</v>
      </c>
      <c r="AJ286">
        <v>0.56000000000000005</v>
      </c>
      <c r="AK286" t="s">
        <v>180</v>
      </c>
      <c r="AL286">
        <v>15.55</v>
      </c>
      <c r="AM286" t="s">
        <v>180</v>
      </c>
      <c r="AN286">
        <v>1.68</v>
      </c>
      <c r="AO286">
        <v>6.05</v>
      </c>
      <c r="AP286">
        <v>7.63</v>
      </c>
      <c r="AQ286">
        <v>9.92</v>
      </c>
      <c r="AR286">
        <v>10.58</v>
      </c>
      <c r="AS286">
        <v>0.16</v>
      </c>
      <c r="AT286" t="s">
        <v>180</v>
      </c>
      <c r="AU286">
        <v>0.38</v>
      </c>
      <c r="AV286">
        <v>2.64</v>
      </c>
      <c r="AW286">
        <v>0.1</v>
      </c>
      <c r="AX286">
        <v>3.7</v>
      </c>
      <c r="AY286" t="s">
        <v>180</v>
      </c>
      <c r="AZ286" t="s">
        <v>180</v>
      </c>
      <c r="BA286">
        <v>99.039999999999992</v>
      </c>
      <c r="BC286" t="s">
        <v>180</v>
      </c>
      <c r="BD286" t="s">
        <v>180</v>
      </c>
      <c r="BE286" t="s">
        <v>180</v>
      </c>
      <c r="BI286" t="s">
        <v>180</v>
      </c>
      <c r="BK286" t="s">
        <v>180</v>
      </c>
      <c r="BL286" t="s">
        <v>180</v>
      </c>
      <c r="BM286">
        <v>0.56999999999999995</v>
      </c>
      <c r="BN286" t="s">
        <v>180</v>
      </c>
      <c r="BO286" t="s">
        <v>180</v>
      </c>
      <c r="BP286" t="s">
        <v>180</v>
      </c>
      <c r="BQ286" t="s">
        <v>180</v>
      </c>
      <c r="BR286" t="s">
        <v>180</v>
      </c>
      <c r="BS286" t="s">
        <v>180</v>
      </c>
      <c r="BT286" t="s">
        <v>180</v>
      </c>
      <c r="BU286" t="s">
        <v>180</v>
      </c>
      <c r="BV286" t="s">
        <v>180</v>
      </c>
      <c r="BW286" t="s">
        <v>180</v>
      </c>
      <c r="BX286" t="s">
        <v>180</v>
      </c>
      <c r="BY286" t="s">
        <v>180</v>
      </c>
      <c r="BZ286" t="s">
        <v>180</v>
      </c>
      <c r="CD286" t="s">
        <v>180</v>
      </c>
      <c r="CE286" t="s">
        <v>180</v>
      </c>
      <c r="CG286" t="s">
        <v>180</v>
      </c>
      <c r="CH286" t="s">
        <v>180</v>
      </c>
      <c r="CI286" t="s">
        <v>180</v>
      </c>
      <c r="CJ286" t="s">
        <v>180</v>
      </c>
      <c r="CK286" t="s">
        <v>180</v>
      </c>
      <c r="CM286" t="s">
        <v>180</v>
      </c>
      <c r="CN286" t="s">
        <v>180</v>
      </c>
      <c r="CO286">
        <v>34</v>
      </c>
      <c r="CQ286">
        <v>243</v>
      </c>
      <c r="CR286">
        <v>384</v>
      </c>
      <c r="CS286" t="s">
        <v>180</v>
      </c>
      <c r="CT286" t="s">
        <v>180</v>
      </c>
      <c r="CU286">
        <v>58</v>
      </c>
      <c r="CV286">
        <v>220</v>
      </c>
      <c r="CW286">
        <v>67</v>
      </c>
      <c r="CX286">
        <v>57</v>
      </c>
      <c r="CY286">
        <v>15</v>
      </c>
      <c r="CZ286" t="s">
        <v>180</v>
      </c>
      <c r="DB286" t="s">
        <v>180</v>
      </c>
      <c r="DC286" t="s">
        <v>180</v>
      </c>
      <c r="DD286">
        <v>6.9</v>
      </c>
      <c r="DE286">
        <v>291</v>
      </c>
      <c r="DF286">
        <v>16</v>
      </c>
      <c r="DG286">
        <v>48</v>
      </c>
      <c r="DH286">
        <v>1.9</v>
      </c>
      <c r="DJ286" t="s">
        <v>180</v>
      </c>
      <c r="DK286" t="s">
        <v>180</v>
      </c>
      <c r="DL286" t="s">
        <v>180</v>
      </c>
      <c r="DM286" t="s">
        <v>180</v>
      </c>
      <c r="DR286" t="s">
        <v>180</v>
      </c>
      <c r="DS286" t="s">
        <v>180</v>
      </c>
      <c r="DT286">
        <v>0.32</v>
      </c>
      <c r="DU286">
        <v>124</v>
      </c>
      <c r="DV286">
        <v>3.57</v>
      </c>
      <c r="DW286">
        <v>8.0500000000000007</v>
      </c>
      <c r="DX286">
        <v>1.22</v>
      </c>
      <c r="DY286">
        <v>5.41</v>
      </c>
      <c r="DZ286">
        <v>1.69</v>
      </c>
      <c r="EA286">
        <v>0.64</v>
      </c>
      <c r="EB286">
        <v>2.13</v>
      </c>
      <c r="EC286">
        <v>0.37</v>
      </c>
      <c r="ED286">
        <v>2.37</v>
      </c>
      <c r="EE286">
        <v>0.54</v>
      </c>
      <c r="EF286">
        <v>1.49</v>
      </c>
      <c r="EG286">
        <v>0.24</v>
      </c>
      <c r="EH286">
        <v>1.59</v>
      </c>
      <c r="EI286">
        <v>0.25</v>
      </c>
      <c r="EJ286">
        <v>1.78</v>
      </c>
      <c r="EM286" t="s">
        <v>180</v>
      </c>
      <c r="EN286" t="s">
        <v>180</v>
      </c>
      <c r="EO286" t="s">
        <v>180</v>
      </c>
      <c r="EP286" t="s">
        <v>180</v>
      </c>
      <c r="EQ286" t="s">
        <v>180</v>
      </c>
      <c r="ER286" t="s">
        <v>180</v>
      </c>
      <c r="ET286">
        <v>0.3</v>
      </c>
      <c r="EV286">
        <v>0.45</v>
      </c>
      <c r="EW286">
        <v>0.2</v>
      </c>
      <c r="EX286">
        <v>0.51286500000000002</v>
      </c>
      <c r="EY286" t="s">
        <v>180</v>
      </c>
      <c r="EZ286" t="s">
        <v>180</v>
      </c>
      <c r="FA286">
        <v>0.70351600000000003</v>
      </c>
      <c r="FB286" t="s">
        <v>180</v>
      </c>
      <c r="FC286">
        <v>18.948</v>
      </c>
      <c r="FD286" t="s">
        <v>180</v>
      </c>
      <c r="FE286">
        <v>15.634</v>
      </c>
      <c r="FF286" t="s">
        <v>180</v>
      </c>
      <c r="FG286">
        <v>38.661000000000001</v>
      </c>
      <c r="FH286" t="s">
        <v>180</v>
      </c>
      <c r="FI286" t="s">
        <v>180</v>
      </c>
      <c r="FJ286" t="s">
        <v>180</v>
      </c>
      <c r="FK286" t="s">
        <v>180</v>
      </c>
      <c r="FL286" t="s">
        <v>180</v>
      </c>
      <c r="FM286" t="s">
        <v>180</v>
      </c>
      <c r="FN286" t="s">
        <v>180</v>
      </c>
      <c r="FP286" t="s">
        <v>180</v>
      </c>
      <c r="FQ286" t="s">
        <v>180</v>
      </c>
      <c r="FR286" t="s">
        <v>180</v>
      </c>
      <c r="FS286" t="s">
        <v>180</v>
      </c>
      <c r="FT286" t="s">
        <v>180</v>
      </c>
      <c r="FU286" t="s">
        <v>180</v>
      </c>
      <c r="FV286" t="s">
        <v>2802</v>
      </c>
      <c r="FW286" t="s">
        <v>180</v>
      </c>
      <c r="FX286">
        <f t="shared" si="76"/>
        <v>1.1949685534591195</v>
      </c>
      <c r="FY286">
        <f t="shared" si="77"/>
        <v>30.188679245283016</v>
      </c>
      <c r="FZ286">
        <f t="shared" si="78"/>
        <v>2.2452830188679243</v>
      </c>
      <c r="GA286">
        <f t="shared" si="79"/>
        <v>1.0628930817610063</v>
      </c>
      <c r="GB286">
        <f t="shared" si="92"/>
        <v>1.3396226415094339</v>
      </c>
      <c r="GC286">
        <f t="shared" si="80"/>
        <v>0.67857142857142849</v>
      </c>
      <c r="GD286">
        <f t="shared" si="81"/>
        <v>18.1875</v>
      </c>
      <c r="GE286">
        <f t="shared" si="82"/>
        <v>53.789279112754159</v>
      </c>
      <c r="GF286">
        <f t="shared" si="83"/>
        <v>34.733893557422974</v>
      </c>
      <c r="GG286">
        <f t="shared" si="84"/>
        <v>65.26315789473685</v>
      </c>
      <c r="GH286">
        <f t="shared" si="93"/>
        <v>3.7267080745341609E-2</v>
      </c>
      <c r="GI286">
        <f t="shared" si="85"/>
        <v>0.10526315789473685</v>
      </c>
      <c r="GJ286">
        <f t="shared" si="86"/>
        <v>0.44444444444444448</v>
      </c>
      <c r="GK286">
        <f t="shared" si="87"/>
        <v>275.55555555555554</v>
      </c>
      <c r="GL286">
        <f t="shared" si="88"/>
        <v>1.8789473684210527</v>
      </c>
      <c r="GM286">
        <f t="shared" si="89"/>
        <v>0.23684210526315791</v>
      </c>
      <c r="GN286">
        <f t="shared" si="90"/>
        <v>0.12605042016806722</v>
      </c>
      <c r="GO286">
        <f t="shared" si="91"/>
        <v>2.1124260355029585</v>
      </c>
      <c r="GP286">
        <f t="shared" si="94"/>
        <v>0.92839171994285974</v>
      </c>
      <c r="GQ286">
        <f>(EA286/0.0735)/((DZ286/0.195*(EB286/0.295))^0.5)</f>
        <v>1.1007477199337861</v>
      </c>
      <c r="GR286">
        <v>0.51286500000000002</v>
      </c>
      <c r="GS286">
        <v>0.70351600000000003</v>
      </c>
      <c r="GT286">
        <v>18.948</v>
      </c>
      <c r="GU286">
        <v>15.634</v>
      </c>
      <c r="GV286">
        <v>38.661000000000001</v>
      </c>
    </row>
    <row r="287" spans="1:204">
      <c r="A287" t="s">
        <v>2198</v>
      </c>
      <c r="B287" t="s">
        <v>2803</v>
      </c>
      <c r="C287" t="s">
        <v>7210</v>
      </c>
      <c r="D287" t="s">
        <v>6961</v>
      </c>
      <c r="E287" t="s">
        <v>6961</v>
      </c>
      <c r="F287">
        <v>27</v>
      </c>
      <c r="G287">
        <v>8</v>
      </c>
      <c r="H287" t="s">
        <v>7358</v>
      </c>
      <c r="I287" t="s">
        <v>2797</v>
      </c>
      <c r="J287" t="s">
        <v>2804</v>
      </c>
      <c r="K287">
        <v>41.347499999999997</v>
      </c>
      <c r="L287">
        <v>41.347499999999997</v>
      </c>
      <c r="M287">
        <v>-122.167</v>
      </c>
      <c r="N287">
        <v>-122.167</v>
      </c>
      <c r="O287" t="s">
        <v>179</v>
      </c>
      <c r="R287" t="s">
        <v>2805</v>
      </c>
      <c r="S287" t="s">
        <v>2806</v>
      </c>
      <c r="T287" t="s">
        <v>2807</v>
      </c>
      <c r="U287" t="s">
        <v>2807</v>
      </c>
      <c r="V287" t="s">
        <v>2808</v>
      </c>
      <c r="W287" t="s">
        <v>180</v>
      </c>
      <c r="X287" t="s">
        <v>180</v>
      </c>
      <c r="Y287" t="s">
        <v>180</v>
      </c>
      <c r="Z287" t="s">
        <v>180</v>
      </c>
      <c r="AB287" t="s">
        <v>180</v>
      </c>
      <c r="AC287" t="s">
        <v>181</v>
      </c>
      <c r="AD287" t="s">
        <v>180</v>
      </c>
      <c r="AE287" t="s">
        <v>180</v>
      </c>
      <c r="AF287" t="s">
        <v>180</v>
      </c>
      <c r="AG287" t="s">
        <v>180</v>
      </c>
      <c r="AH287" t="s">
        <v>2801</v>
      </c>
      <c r="AI287">
        <v>50.93</v>
      </c>
      <c r="AJ287">
        <v>0.66</v>
      </c>
      <c r="AK287" t="s">
        <v>180</v>
      </c>
      <c r="AL287">
        <v>15.54</v>
      </c>
      <c r="AM287" t="s">
        <v>180</v>
      </c>
      <c r="AN287">
        <v>8.18</v>
      </c>
      <c r="AQ287">
        <v>9.94</v>
      </c>
      <c r="AR287">
        <v>10.65</v>
      </c>
      <c r="AS287">
        <v>0.14000000000000001</v>
      </c>
      <c r="AT287" t="s">
        <v>180</v>
      </c>
      <c r="AU287">
        <v>0.76</v>
      </c>
      <c r="AV287">
        <v>2.73</v>
      </c>
      <c r="AW287">
        <v>0.28000000000000003</v>
      </c>
      <c r="AY287" t="s">
        <v>180</v>
      </c>
      <c r="AZ287" t="s">
        <v>180</v>
      </c>
      <c r="BA287">
        <v>98.990364000000014</v>
      </c>
      <c r="BC287" t="s">
        <v>180</v>
      </c>
      <c r="BD287" t="s">
        <v>180</v>
      </c>
      <c r="BE287" t="s">
        <v>180</v>
      </c>
      <c r="BI287" t="s">
        <v>180</v>
      </c>
      <c r="BK287" t="s">
        <v>180</v>
      </c>
      <c r="BL287" t="s">
        <v>180</v>
      </c>
      <c r="BM287">
        <v>0.21</v>
      </c>
      <c r="BN287" t="s">
        <v>180</v>
      </c>
      <c r="BO287" t="s">
        <v>180</v>
      </c>
      <c r="BP287" t="s">
        <v>180</v>
      </c>
      <c r="BQ287" t="s">
        <v>180</v>
      </c>
      <c r="BR287" t="s">
        <v>180</v>
      </c>
      <c r="BS287" t="s">
        <v>180</v>
      </c>
      <c r="BT287" t="s">
        <v>180</v>
      </c>
      <c r="BU287" t="s">
        <v>180</v>
      </c>
      <c r="BV287" t="s">
        <v>180</v>
      </c>
      <c r="BW287" t="s">
        <v>180</v>
      </c>
      <c r="BX287" t="s">
        <v>180</v>
      </c>
      <c r="BY287" t="s">
        <v>180</v>
      </c>
      <c r="BZ287" t="s">
        <v>180</v>
      </c>
      <c r="CA287">
        <v>6.8</v>
      </c>
      <c r="CD287" t="s">
        <v>180</v>
      </c>
      <c r="CE287" t="s">
        <v>180</v>
      </c>
      <c r="CG287" t="s">
        <v>180</v>
      </c>
      <c r="CH287" t="s">
        <v>180</v>
      </c>
      <c r="CI287" t="s">
        <v>180</v>
      </c>
      <c r="CJ287" t="s">
        <v>180</v>
      </c>
      <c r="CK287" t="s">
        <v>180</v>
      </c>
      <c r="CM287" t="s">
        <v>180</v>
      </c>
      <c r="CN287" t="s">
        <v>180</v>
      </c>
      <c r="CO287">
        <v>22</v>
      </c>
      <c r="CQ287">
        <v>229</v>
      </c>
      <c r="CS287" t="s">
        <v>180</v>
      </c>
      <c r="CT287" t="s">
        <v>180</v>
      </c>
      <c r="CU287">
        <v>42</v>
      </c>
      <c r="CV287">
        <v>245</v>
      </c>
      <c r="CZ287" t="s">
        <v>180</v>
      </c>
      <c r="DB287" t="s">
        <v>180</v>
      </c>
      <c r="DC287" t="s">
        <v>180</v>
      </c>
      <c r="DD287">
        <v>5.6</v>
      </c>
      <c r="DE287">
        <v>611</v>
      </c>
      <c r="DF287">
        <v>13.1</v>
      </c>
      <c r="DG287">
        <v>82</v>
      </c>
      <c r="DH287">
        <v>3.8</v>
      </c>
      <c r="DJ287" t="s">
        <v>180</v>
      </c>
      <c r="DK287" t="s">
        <v>180</v>
      </c>
      <c r="DL287" t="s">
        <v>180</v>
      </c>
      <c r="DM287" t="s">
        <v>180</v>
      </c>
      <c r="DR287" t="s">
        <v>180</v>
      </c>
      <c r="DS287" t="s">
        <v>180</v>
      </c>
      <c r="DT287">
        <v>0.14000000000000001</v>
      </c>
      <c r="DU287">
        <v>325</v>
      </c>
      <c r="DV287">
        <v>16</v>
      </c>
      <c r="DW287">
        <v>35.700000000000003</v>
      </c>
      <c r="DX287">
        <v>4.67</v>
      </c>
      <c r="DY287">
        <v>18.899999999999999</v>
      </c>
      <c r="DZ287">
        <v>4.1100000000000003</v>
      </c>
      <c r="EA287">
        <v>1.25</v>
      </c>
      <c r="EB287">
        <v>3.29</v>
      </c>
      <c r="EC287">
        <v>0.45</v>
      </c>
      <c r="ED287">
        <v>2.6</v>
      </c>
      <c r="EE287">
        <v>0.5</v>
      </c>
      <c r="EF287">
        <v>1.53</v>
      </c>
      <c r="EG287">
        <v>0.22</v>
      </c>
      <c r="EH287">
        <v>1.44</v>
      </c>
      <c r="EI287">
        <v>0.22</v>
      </c>
      <c r="EJ287">
        <v>1.9</v>
      </c>
      <c r="EM287" t="s">
        <v>180</v>
      </c>
      <c r="EN287" t="s">
        <v>180</v>
      </c>
      <c r="EO287" t="s">
        <v>180</v>
      </c>
      <c r="EP287" t="s">
        <v>180</v>
      </c>
      <c r="EQ287" t="s">
        <v>180</v>
      </c>
      <c r="ER287" t="s">
        <v>180</v>
      </c>
      <c r="ET287">
        <v>3.9</v>
      </c>
      <c r="EV287">
        <v>1.9</v>
      </c>
      <c r="EW287">
        <v>0.49</v>
      </c>
      <c r="EX287">
        <v>0.51287099999999997</v>
      </c>
      <c r="EY287" t="s">
        <v>180</v>
      </c>
      <c r="EZ287" t="s">
        <v>180</v>
      </c>
      <c r="FA287">
        <v>0.70384899999999995</v>
      </c>
      <c r="FB287" t="s">
        <v>180</v>
      </c>
      <c r="FD287" t="s">
        <v>180</v>
      </c>
      <c r="FF287" t="s">
        <v>180</v>
      </c>
      <c r="FH287" t="s">
        <v>180</v>
      </c>
      <c r="FI287" t="s">
        <v>180</v>
      </c>
      <c r="FJ287" t="s">
        <v>180</v>
      </c>
      <c r="FK287" t="s">
        <v>180</v>
      </c>
      <c r="FL287" t="s">
        <v>180</v>
      </c>
      <c r="FM287" t="s">
        <v>180</v>
      </c>
      <c r="FN287" t="s">
        <v>180</v>
      </c>
      <c r="FP287" t="s">
        <v>180</v>
      </c>
      <c r="FQ287" t="s">
        <v>180</v>
      </c>
      <c r="FR287" t="s">
        <v>180</v>
      </c>
      <c r="FS287" t="s">
        <v>180</v>
      </c>
      <c r="FT287" t="s">
        <v>180</v>
      </c>
      <c r="FU287" t="s">
        <v>180</v>
      </c>
      <c r="FV287" t="s">
        <v>2809</v>
      </c>
      <c r="FW287" t="s">
        <v>180</v>
      </c>
      <c r="FX287">
        <f t="shared" si="76"/>
        <v>2.6388888888888888</v>
      </c>
      <c r="FY287">
        <f t="shared" si="77"/>
        <v>56.94444444444445</v>
      </c>
      <c r="FZ287">
        <f t="shared" si="78"/>
        <v>11.111111111111111</v>
      </c>
      <c r="GA287">
        <f t="shared" si="79"/>
        <v>2.854166666666667</v>
      </c>
      <c r="GB287">
        <f t="shared" si="92"/>
        <v>2.2847222222222223</v>
      </c>
      <c r="GC287">
        <f t="shared" si="80"/>
        <v>1.1515151515151514</v>
      </c>
      <c r="GD287">
        <f t="shared" si="81"/>
        <v>46.641221374045806</v>
      </c>
      <c r="GE287">
        <f t="shared" si="82"/>
        <v>32.328042328042329</v>
      </c>
      <c r="GF287">
        <f t="shared" si="83"/>
        <v>20.3125</v>
      </c>
      <c r="GG287">
        <f t="shared" si="84"/>
        <v>85.526315789473685</v>
      </c>
      <c r="GH287">
        <f t="shared" si="93"/>
        <v>0.10924369747899158</v>
      </c>
      <c r="GI287">
        <f t="shared" si="85"/>
        <v>0.12894736842105264</v>
      </c>
      <c r="GJ287">
        <f t="shared" si="86"/>
        <v>0.25789473684210529</v>
      </c>
      <c r="GK287">
        <f t="shared" si="87"/>
        <v>171.05263157894737</v>
      </c>
      <c r="GL287">
        <f t="shared" si="88"/>
        <v>4.2105263157894735</v>
      </c>
      <c r="GM287">
        <f t="shared" si="89"/>
        <v>0.5</v>
      </c>
      <c r="GN287">
        <f t="shared" si="90"/>
        <v>0.11874999999999999</v>
      </c>
      <c r="GO287">
        <f t="shared" si="91"/>
        <v>3.8929440389294401</v>
      </c>
      <c r="GP287">
        <f t="shared" si="94"/>
        <v>0.99402930030741232</v>
      </c>
      <c r="GQ287">
        <f>(EA287/0.0735)/((DZ287/0.195*(EB287/0.295))^0.5)</f>
        <v>1.1092568714119577</v>
      </c>
      <c r="GR287">
        <v>0.51287099999999997</v>
      </c>
      <c r="GS287">
        <v>0.70384899999999995</v>
      </c>
    </row>
    <row r="288" spans="1:204">
      <c r="A288" t="s">
        <v>2198</v>
      </c>
      <c r="B288" t="s">
        <v>2810</v>
      </c>
      <c r="C288" t="s">
        <v>7210</v>
      </c>
      <c r="D288" t="s">
        <v>6961</v>
      </c>
      <c r="E288" t="s">
        <v>6961</v>
      </c>
      <c r="F288">
        <v>27</v>
      </c>
      <c r="G288">
        <v>8</v>
      </c>
      <c r="H288" t="s">
        <v>7358</v>
      </c>
      <c r="I288" t="s">
        <v>2797</v>
      </c>
      <c r="J288" t="s">
        <v>2811</v>
      </c>
      <c r="K288">
        <v>41.318600000000004</v>
      </c>
      <c r="L288">
        <v>41.318600000000004</v>
      </c>
      <c r="M288">
        <v>-122.1666</v>
      </c>
      <c r="N288">
        <v>-122.1666</v>
      </c>
      <c r="O288" t="s">
        <v>179</v>
      </c>
      <c r="R288" t="s">
        <v>2812</v>
      </c>
      <c r="S288" t="s">
        <v>2800</v>
      </c>
      <c r="T288" t="s">
        <v>604</v>
      </c>
      <c r="V288" t="s">
        <v>180</v>
      </c>
      <c r="W288" t="s">
        <v>180</v>
      </c>
      <c r="X288" t="s">
        <v>180</v>
      </c>
      <c r="Y288" t="s">
        <v>180</v>
      </c>
      <c r="Z288" t="s">
        <v>180</v>
      </c>
      <c r="AB288" t="s">
        <v>180</v>
      </c>
      <c r="AC288" t="s">
        <v>181</v>
      </c>
      <c r="AD288" t="s">
        <v>180</v>
      </c>
      <c r="AE288" t="s">
        <v>180</v>
      </c>
      <c r="AF288" t="s">
        <v>180</v>
      </c>
      <c r="AG288" t="s">
        <v>180</v>
      </c>
      <c r="AH288" t="s">
        <v>2801</v>
      </c>
      <c r="AI288">
        <v>51.28</v>
      </c>
      <c r="AJ288">
        <v>0.92</v>
      </c>
      <c r="AK288" t="s">
        <v>180</v>
      </c>
      <c r="AL288">
        <v>16.989999999999998</v>
      </c>
      <c r="AM288" t="s">
        <v>180</v>
      </c>
      <c r="AN288">
        <v>8.61</v>
      </c>
      <c r="AQ288">
        <v>10.3</v>
      </c>
      <c r="AR288">
        <v>8.41</v>
      </c>
      <c r="AS288">
        <v>0.14000000000000001</v>
      </c>
      <c r="AT288" t="s">
        <v>180</v>
      </c>
      <c r="AU288">
        <v>0.22</v>
      </c>
      <c r="AV288">
        <v>3.02</v>
      </c>
      <c r="AW288">
        <v>0.13</v>
      </c>
      <c r="AY288" t="s">
        <v>180</v>
      </c>
      <c r="AZ288" t="s">
        <v>180</v>
      </c>
      <c r="BA288">
        <v>99.157277999999977</v>
      </c>
      <c r="BC288" t="s">
        <v>180</v>
      </c>
      <c r="BD288" t="s">
        <v>180</v>
      </c>
      <c r="BE288" t="s">
        <v>180</v>
      </c>
      <c r="BI288" t="s">
        <v>180</v>
      </c>
      <c r="BK288" t="s">
        <v>180</v>
      </c>
      <c r="BL288" t="s">
        <v>180</v>
      </c>
      <c r="BM288">
        <v>0</v>
      </c>
      <c r="BN288" t="s">
        <v>180</v>
      </c>
      <c r="BO288" t="s">
        <v>180</v>
      </c>
      <c r="BP288" t="s">
        <v>180</v>
      </c>
      <c r="BQ288" t="s">
        <v>180</v>
      </c>
      <c r="BR288" t="s">
        <v>180</v>
      </c>
      <c r="BS288" t="s">
        <v>180</v>
      </c>
      <c r="BT288" t="s">
        <v>180</v>
      </c>
      <c r="BU288" t="s">
        <v>180</v>
      </c>
      <c r="BV288" t="s">
        <v>180</v>
      </c>
      <c r="BW288" t="s">
        <v>180</v>
      </c>
      <c r="BX288" t="s">
        <v>180</v>
      </c>
      <c r="BY288" t="s">
        <v>180</v>
      </c>
      <c r="BZ288" t="s">
        <v>180</v>
      </c>
      <c r="CA288">
        <v>5</v>
      </c>
      <c r="CD288" t="s">
        <v>180</v>
      </c>
      <c r="CE288" t="s">
        <v>180</v>
      </c>
      <c r="CG288" t="s">
        <v>180</v>
      </c>
      <c r="CH288" t="s">
        <v>180</v>
      </c>
      <c r="CI288" t="s">
        <v>180</v>
      </c>
      <c r="CJ288" t="s">
        <v>180</v>
      </c>
      <c r="CK288" t="s">
        <v>180</v>
      </c>
      <c r="CM288" t="s">
        <v>180</v>
      </c>
      <c r="CN288" t="s">
        <v>180</v>
      </c>
      <c r="CO288">
        <v>25</v>
      </c>
      <c r="CS288" t="s">
        <v>180</v>
      </c>
      <c r="CT288" t="s">
        <v>180</v>
      </c>
      <c r="CU288">
        <v>40</v>
      </c>
      <c r="CV288">
        <v>118</v>
      </c>
      <c r="CZ288" t="s">
        <v>180</v>
      </c>
      <c r="DB288" t="s">
        <v>180</v>
      </c>
      <c r="DC288" t="s">
        <v>180</v>
      </c>
      <c r="DD288">
        <v>1.2</v>
      </c>
      <c r="DE288">
        <v>364</v>
      </c>
      <c r="DF288">
        <v>18.399999999999999</v>
      </c>
      <c r="DG288">
        <v>70</v>
      </c>
      <c r="DH288">
        <v>0.9</v>
      </c>
      <c r="DJ288" t="s">
        <v>180</v>
      </c>
      <c r="DK288" t="s">
        <v>180</v>
      </c>
      <c r="DL288" t="s">
        <v>180</v>
      </c>
      <c r="DM288" t="s">
        <v>180</v>
      </c>
      <c r="DR288" t="s">
        <v>180</v>
      </c>
      <c r="DS288" t="s">
        <v>180</v>
      </c>
      <c r="DT288">
        <v>0.03</v>
      </c>
      <c r="DU288">
        <v>53</v>
      </c>
      <c r="DV288">
        <v>3.5</v>
      </c>
      <c r="DW288">
        <v>9.4</v>
      </c>
      <c r="DX288">
        <v>1.56</v>
      </c>
      <c r="DY288">
        <v>8.1</v>
      </c>
      <c r="DZ288">
        <v>2.62</v>
      </c>
      <c r="EA288">
        <v>1.05</v>
      </c>
      <c r="EB288">
        <v>2.9</v>
      </c>
      <c r="EC288">
        <v>0.54</v>
      </c>
      <c r="ED288">
        <v>3.5</v>
      </c>
      <c r="EE288">
        <v>0.73</v>
      </c>
      <c r="EF288">
        <v>2.1800000000000002</v>
      </c>
      <c r="EG288">
        <v>0.33</v>
      </c>
      <c r="EH288">
        <v>2.21</v>
      </c>
      <c r="EI288">
        <v>0.3</v>
      </c>
      <c r="EJ288">
        <v>1.6</v>
      </c>
      <c r="EM288" t="s">
        <v>180</v>
      </c>
      <c r="EN288" t="s">
        <v>180</v>
      </c>
      <c r="EO288" t="s">
        <v>180</v>
      </c>
      <c r="EP288" t="s">
        <v>180</v>
      </c>
      <c r="EQ288" t="s">
        <v>180</v>
      </c>
      <c r="ER288" t="s">
        <v>180</v>
      </c>
      <c r="ET288">
        <v>0.79</v>
      </c>
      <c r="EV288">
        <v>0.33</v>
      </c>
      <c r="EW288">
        <v>0.1</v>
      </c>
      <c r="EX288">
        <v>0.51300900000000005</v>
      </c>
      <c r="EY288" t="s">
        <v>180</v>
      </c>
      <c r="EZ288" t="s">
        <v>180</v>
      </c>
      <c r="FA288">
        <v>0.70296700000000001</v>
      </c>
      <c r="FB288" t="s">
        <v>180</v>
      </c>
      <c r="FD288" t="s">
        <v>180</v>
      </c>
      <c r="FF288" t="s">
        <v>180</v>
      </c>
      <c r="FH288" t="s">
        <v>180</v>
      </c>
      <c r="FI288" t="s">
        <v>180</v>
      </c>
      <c r="FJ288" t="s">
        <v>180</v>
      </c>
      <c r="FK288" t="s">
        <v>180</v>
      </c>
      <c r="FL288" t="s">
        <v>180</v>
      </c>
      <c r="FM288" t="s">
        <v>180</v>
      </c>
      <c r="FN288" t="s">
        <v>180</v>
      </c>
      <c r="FP288" t="s">
        <v>180</v>
      </c>
      <c r="FQ288" t="s">
        <v>180</v>
      </c>
      <c r="FR288" t="s">
        <v>180</v>
      </c>
      <c r="FS288" t="s">
        <v>180</v>
      </c>
      <c r="FT288" t="s">
        <v>180</v>
      </c>
      <c r="FU288" t="s">
        <v>180</v>
      </c>
      <c r="FV288" t="s">
        <v>2813</v>
      </c>
      <c r="FW288" t="s">
        <v>180</v>
      </c>
      <c r="FX288">
        <f t="shared" si="76"/>
        <v>0.40723981900452488</v>
      </c>
      <c r="FY288">
        <f t="shared" si="77"/>
        <v>31.674208144796381</v>
      </c>
      <c r="FZ288">
        <f t="shared" si="78"/>
        <v>1.5837104072398189</v>
      </c>
      <c r="GA288">
        <f t="shared" si="79"/>
        <v>1.1855203619909502</v>
      </c>
      <c r="GB288">
        <f t="shared" si="92"/>
        <v>1.3122171945701357</v>
      </c>
      <c r="GC288">
        <f t="shared" si="80"/>
        <v>0.23913043478260868</v>
      </c>
      <c r="GD288">
        <f t="shared" si="81"/>
        <v>19.782608695652176</v>
      </c>
      <c r="GE288">
        <f t="shared" si="82"/>
        <v>44.938271604938272</v>
      </c>
      <c r="GF288">
        <f t="shared" si="83"/>
        <v>15.142857142857142</v>
      </c>
      <c r="GG288">
        <f t="shared" si="84"/>
        <v>58.888888888888886</v>
      </c>
      <c r="GH288">
        <f t="shared" si="93"/>
        <v>8.4042553191489358E-2</v>
      </c>
      <c r="GI288">
        <f t="shared" si="85"/>
        <v>0.11111111111111112</v>
      </c>
      <c r="GJ288">
        <f t="shared" si="86"/>
        <v>0.30303030303030304</v>
      </c>
      <c r="GK288">
        <f t="shared" si="87"/>
        <v>160.60606060606059</v>
      </c>
      <c r="GL288">
        <f t="shared" si="88"/>
        <v>3.8888888888888888</v>
      </c>
      <c r="GM288">
        <f t="shared" si="89"/>
        <v>0.3666666666666667</v>
      </c>
      <c r="GN288">
        <f t="shared" si="90"/>
        <v>9.4285714285714292E-2</v>
      </c>
      <c r="GO288">
        <f t="shared" si="91"/>
        <v>1.3358778625954197</v>
      </c>
      <c r="GP288">
        <f t="shared" si="94"/>
        <v>0.96823534813546897</v>
      </c>
      <c r="GQ288">
        <f>(EA288/0.0735)/((DZ288/0.195*(EB288/0.295))^0.5)</f>
        <v>1.2430271915328919</v>
      </c>
      <c r="GR288">
        <v>0.51300900000000005</v>
      </c>
      <c r="GS288">
        <v>0.70296700000000001</v>
      </c>
    </row>
    <row r="289" spans="1:204">
      <c r="A289" t="s">
        <v>2198</v>
      </c>
      <c r="B289" t="s">
        <v>2814</v>
      </c>
      <c r="C289" t="s">
        <v>7210</v>
      </c>
      <c r="D289" t="s">
        <v>6961</v>
      </c>
      <c r="E289" t="s">
        <v>6961</v>
      </c>
      <c r="F289">
        <v>27</v>
      </c>
      <c r="G289">
        <v>8</v>
      </c>
      <c r="H289" t="s">
        <v>7358</v>
      </c>
      <c r="I289" t="s">
        <v>2797</v>
      </c>
      <c r="J289" t="s">
        <v>2815</v>
      </c>
      <c r="K289">
        <v>41.478999999999999</v>
      </c>
      <c r="L289">
        <v>41.478999999999999</v>
      </c>
      <c r="M289">
        <v>-122.1895</v>
      </c>
      <c r="N289">
        <v>-122.1895</v>
      </c>
      <c r="O289" t="s">
        <v>179</v>
      </c>
      <c r="R289" t="s">
        <v>2816</v>
      </c>
      <c r="S289" t="s">
        <v>2806</v>
      </c>
      <c r="T289" t="s">
        <v>604</v>
      </c>
      <c r="V289" t="s">
        <v>180</v>
      </c>
      <c r="W289" t="s">
        <v>180</v>
      </c>
      <c r="X289" t="s">
        <v>180</v>
      </c>
      <c r="Y289" t="s">
        <v>180</v>
      </c>
      <c r="Z289" t="s">
        <v>180</v>
      </c>
      <c r="AB289" t="s">
        <v>180</v>
      </c>
      <c r="AC289" t="s">
        <v>181</v>
      </c>
      <c r="AD289" t="s">
        <v>180</v>
      </c>
      <c r="AE289" t="s">
        <v>180</v>
      </c>
      <c r="AF289" t="s">
        <v>180</v>
      </c>
      <c r="AG289" t="s">
        <v>180</v>
      </c>
      <c r="AH289" t="s">
        <v>2801</v>
      </c>
      <c r="AI289">
        <v>52.5</v>
      </c>
      <c r="AJ289">
        <v>0.72</v>
      </c>
      <c r="AK289" t="s">
        <v>180</v>
      </c>
      <c r="AL289">
        <v>15.3</v>
      </c>
      <c r="AM289" t="s">
        <v>180</v>
      </c>
      <c r="AN289">
        <v>2.93</v>
      </c>
      <c r="AO289">
        <v>4.43</v>
      </c>
      <c r="AP289">
        <v>7.12</v>
      </c>
      <c r="AQ289">
        <v>9.61</v>
      </c>
      <c r="AR289">
        <v>10.17</v>
      </c>
      <c r="AS289">
        <v>0.14000000000000001</v>
      </c>
      <c r="AT289" t="s">
        <v>180</v>
      </c>
      <c r="AU289">
        <v>0.57999999999999996</v>
      </c>
      <c r="AV289">
        <v>3.01</v>
      </c>
      <c r="AW289">
        <v>0.22</v>
      </c>
      <c r="AX289">
        <v>4.5</v>
      </c>
      <c r="AY289" t="s">
        <v>180</v>
      </c>
      <c r="AZ289" t="s">
        <v>180</v>
      </c>
      <c r="BA289">
        <v>99.37</v>
      </c>
      <c r="BC289" t="s">
        <v>180</v>
      </c>
      <c r="BD289" t="s">
        <v>180</v>
      </c>
      <c r="BE289" t="s">
        <v>180</v>
      </c>
      <c r="BI289" t="s">
        <v>180</v>
      </c>
      <c r="BK289" t="s">
        <v>180</v>
      </c>
      <c r="BL289" t="s">
        <v>180</v>
      </c>
      <c r="BM289">
        <v>0.51</v>
      </c>
      <c r="BN289" t="s">
        <v>180</v>
      </c>
      <c r="BO289" t="s">
        <v>180</v>
      </c>
      <c r="BP289" t="s">
        <v>180</v>
      </c>
      <c r="BQ289" t="s">
        <v>180</v>
      </c>
      <c r="BR289" t="s">
        <v>180</v>
      </c>
      <c r="BS289" t="s">
        <v>180</v>
      </c>
      <c r="BT289" t="s">
        <v>180</v>
      </c>
      <c r="BU289" t="s">
        <v>180</v>
      </c>
      <c r="BV289" t="s">
        <v>180</v>
      </c>
      <c r="BW289" t="s">
        <v>180</v>
      </c>
      <c r="BX289" t="s">
        <v>180</v>
      </c>
      <c r="BY289" t="s">
        <v>180</v>
      </c>
      <c r="BZ289" t="s">
        <v>180</v>
      </c>
      <c r="CA289">
        <v>7.3</v>
      </c>
      <c r="CD289" t="s">
        <v>180</v>
      </c>
      <c r="CE289" t="s">
        <v>180</v>
      </c>
      <c r="CG289" t="s">
        <v>180</v>
      </c>
      <c r="CH289" t="s">
        <v>180</v>
      </c>
      <c r="CI289" t="s">
        <v>180</v>
      </c>
      <c r="CJ289" t="s">
        <v>180</v>
      </c>
      <c r="CK289" t="s">
        <v>180</v>
      </c>
      <c r="CM289" t="s">
        <v>180</v>
      </c>
      <c r="CN289" t="s">
        <v>180</v>
      </c>
      <c r="CO289">
        <v>30</v>
      </c>
      <c r="CQ289">
        <v>238</v>
      </c>
      <c r="CR289">
        <v>409</v>
      </c>
      <c r="CS289" t="s">
        <v>180</v>
      </c>
      <c r="CT289" t="s">
        <v>180</v>
      </c>
      <c r="CU289">
        <v>37</v>
      </c>
      <c r="CV289">
        <v>138</v>
      </c>
      <c r="CW289">
        <v>49</v>
      </c>
      <c r="CX289">
        <v>65</v>
      </c>
      <c r="CY289">
        <v>20</v>
      </c>
      <c r="CZ289" t="s">
        <v>180</v>
      </c>
      <c r="DB289" t="s">
        <v>180</v>
      </c>
      <c r="DC289" t="s">
        <v>180</v>
      </c>
      <c r="DD289">
        <v>4.9000000000000004</v>
      </c>
      <c r="DE289">
        <v>734</v>
      </c>
      <c r="DF289">
        <v>13.8</v>
      </c>
      <c r="DG289">
        <v>83</v>
      </c>
      <c r="DH289">
        <v>4.5</v>
      </c>
      <c r="DJ289" t="s">
        <v>180</v>
      </c>
      <c r="DK289" t="s">
        <v>180</v>
      </c>
      <c r="DL289" t="s">
        <v>180</v>
      </c>
      <c r="DM289" t="s">
        <v>180</v>
      </c>
      <c r="DR289" t="s">
        <v>180</v>
      </c>
      <c r="DS289" t="s">
        <v>180</v>
      </c>
      <c r="DT289">
        <v>0.27</v>
      </c>
      <c r="DU289">
        <v>258</v>
      </c>
      <c r="DV289">
        <v>12</v>
      </c>
      <c r="DW289">
        <v>26</v>
      </c>
      <c r="DX289">
        <v>3.53</v>
      </c>
      <c r="DY289">
        <v>14.3</v>
      </c>
      <c r="DZ289">
        <v>3.55</v>
      </c>
      <c r="EA289">
        <v>1.1399999999999999</v>
      </c>
      <c r="EB289">
        <v>3.03</v>
      </c>
      <c r="EC289">
        <v>0.46</v>
      </c>
      <c r="ED289">
        <v>2.6</v>
      </c>
      <c r="EE289">
        <v>0.52</v>
      </c>
      <c r="EF289">
        <v>1.47</v>
      </c>
      <c r="EG289">
        <v>0.23</v>
      </c>
      <c r="EH289">
        <v>1.47</v>
      </c>
      <c r="EI289">
        <v>0.21</v>
      </c>
      <c r="EJ289">
        <v>1.9</v>
      </c>
      <c r="EM289" t="s">
        <v>180</v>
      </c>
      <c r="EN289" t="s">
        <v>180</v>
      </c>
      <c r="EO289" t="s">
        <v>180</v>
      </c>
      <c r="EP289" t="s">
        <v>180</v>
      </c>
      <c r="EQ289" t="s">
        <v>180</v>
      </c>
      <c r="ER289" t="s">
        <v>180</v>
      </c>
      <c r="ET289">
        <v>5</v>
      </c>
      <c r="EV289">
        <v>2</v>
      </c>
      <c r="EW289">
        <v>0.5</v>
      </c>
      <c r="EX289">
        <v>0.51290500000000006</v>
      </c>
      <c r="EY289" t="s">
        <v>180</v>
      </c>
      <c r="EZ289" t="s">
        <v>180</v>
      </c>
      <c r="FA289">
        <v>0.70365900000000003</v>
      </c>
      <c r="FB289" t="s">
        <v>180</v>
      </c>
      <c r="FC289">
        <v>18.937000000000001</v>
      </c>
      <c r="FD289" t="s">
        <v>180</v>
      </c>
      <c r="FE289">
        <v>15.616</v>
      </c>
      <c r="FF289" t="s">
        <v>180</v>
      </c>
      <c r="FG289">
        <v>38.573</v>
      </c>
      <c r="FH289" t="s">
        <v>180</v>
      </c>
      <c r="FI289" t="s">
        <v>180</v>
      </c>
      <c r="FJ289" t="s">
        <v>180</v>
      </c>
      <c r="FK289" t="s">
        <v>180</v>
      </c>
      <c r="FL289" t="s">
        <v>180</v>
      </c>
      <c r="FM289" t="s">
        <v>180</v>
      </c>
      <c r="FN289" t="s">
        <v>180</v>
      </c>
      <c r="FP289" t="s">
        <v>180</v>
      </c>
      <c r="FQ289" t="s">
        <v>180</v>
      </c>
      <c r="FR289" t="s">
        <v>180</v>
      </c>
      <c r="FS289" t="s">
        <v>180</v>
      </c>
      <c r="FT289" t="s">
        <v>180</v>
      </c>
      <c r="FU289" t="s">
        <v>180</v>
      </c>
      <c r="FV289" t="s">
        <v>2817</v>
      </c>
      <c r="FW289" t="s">
        <v>180</v>
      </c>
      <c r="FX289">
        <f t="shared" si="76"/>
        <v>3.0612244897959182</v>
      </c>
      <c r="FY289">
        <f t="shared" si="77"/>
        <v>56.462585034013607</v>
      </c>
      <c r="FZ289">
        <f t="shared" si="78"/>
        <v>8.1632653061224492</v>
      </c>
      <c r="GA289">
        <f t="shared" si="79"/>
        <v>2.4149659863945576</v>
      </c>
      <c r="GB289">
        <f t="shared" si="92"/>
        <v>2.0612244897959182</v>
      </c>
      <c r="GC289">
        <f t="shared" si="80"/>
        <v>0.80555555555555558</v>
      </c>
      <c r="GD289">
        <f t="shared" si="81"/>
        <v>53.188405797101446</v>
      </c>
      <c r="GE289">
        <f t="shared" si="82"/>
        <v>51.328671328671327</v>
      </c>
      <c r="GF289">
        <f t="shared" si="83"/>
        <v>21.5</v>
      </c>
      <c r="GG289">
        <f t="shared" si="84"/>
        <v>57.333333333333336</v>
      </c>
      <c r="GH289">
        <f t="shared" si="93"/>
        <v>0.19230769230769232</v>
      </c>
      <c r="GI289">
        <f t="shared" si="85"/>
        <v>0.1111111111111111</v>
      </c>
      <c r="GJ289">
        <f t="shared" si="86"/>
        <v>0.25</v>
      </c>
      <c r="GK289">
        <f t="shared" si="87"/>
        <v>129</v>
      </c>
      <c r="GL289">
        <f t="shared" si="88"/>
        <v>2.6666666666666665</v>
      </c>
      <c r="GM289">
        <f t="shared" si="89"/>
        <v>0.44444444444444442</v>
      </c>
      <c r="GN289">
        <f t="shared" si="90"/>
        <v>0.16666666666666666</v>
      </c>
      <c r="GO289">
        <f t="shared" si="91"/>
        <v>3.3802816901408455</v>
      </c>
      <c r="GP289">
        <f t="shared" si="94"/>
        <v>0.96149000448382405</v>
      </c>
      <c r="GQ289">
        <f>(EA289/0.0735)/((DZ289/0.195*(EB289/0.295))^0.5)</f>
        <v>1.1342540408558037</v>
      </c>
      <c r="GR289">
        <v>0.51290500000000006</v>
      </c>
      <c r="GS289">
        <v>0.70365900000000003</v>
      </c>
      <c r="GT289">
        <v>18.937000000000001</v>
      </c>
      <c r="GU289">
        <v>15.616</v>
      </c>
      <c r="GV289">
        <v>38.573</v>
      </c>
    </row>
    <row r="290" spans="1:204">
      <c r="A290" t="s">
        <v>2198</v>
      </c>
      <c r="B290" t="s">
        <v>2814</v>
      </c>
      <c r="C290" t="s">
        <v>7210</v>
      </c>
      <c r="D290" t="s">
        <v>6961</v>
      </c>
      <c r="E290" t="s">
        <v>6961</v>
      </c>
      <c r="F290">
        <v>27</v>
      </c>
      <c r="G290">
        <v>8</v>
      </c>
      <c r="H290" t="s">
        <v>7358</v>
      </c>
      <c r="I290" t="s">
        <v>2797</v>
      </c>
      <c r="J290" t="s">
        <v>2811</v>
      </c>
      <c r="K290">
        <v>41.477499999999999</v>
      </c>
      <c r="L290">
        <v>41.477499999999999</v>
      </c>
      <c r="M290">
        <v>-122.29949999999999</v>
      </c>
      <c r="N290">
        <v>-122.29949999999999</v>
      </c>
      <c r="O290" t="s">
        <v>179</v>
      </c>
      <c r="R290" t="s">
        <v>2818</v>
      </c>
      <c r="S290" t="s">
        <v>2806</v>
      </c>
      <c r="T290" t="s">
        <v>604</v>
      </c>
      <c r="V290" t="s">
        <v>180</v>
      </c>
      <c r="W290" t="s">
        <v>180</v>
      </c>
      <c r="X290" t="s">
        <v>180</v>
      </c>
      <c r="Y290" t="s">
        <v>180</v>
      </c>
      <c r="Z290" t="s">
        <v>180</v>
      </c>
      <c r="AB290" t="s">
        <v>180</v>
      </c>
      <c r="AC290" t="s">
        <v>181</v>
      </c>
      <c r="AD290" t="s">
        <v>180</v>
      </c>
      <c r="AE290" t="s">
        <v>180</v>
      </c>
      <c r="AF290" t="s">
        <v>180</v>
      </c>
      <c r="AG290" t="s">
        <v>180</v>
      </c>
      <c r="AH290" t="s">
        <v>2801</v>
      </c>
      <c r="AI290">
        <v>51.18</v>
      </c>
      <c r="AJ290">
        <v>0.59</v>
      </c>
      <c r="AK290" t="s">
        <v>180</v>
      </c>
      <c r="AL290">
        <v>15.84</v>
      </c>
      <c r="AM290" t="s">
        <v>180</v>
      </c>
      <c r="AN290">
        <v>1.31</v>
      </c>
      <c r="AO290">
        <v>6.65</v>
      </c>
      <c r="AP290">
        <v>7.93</v>
      </c>
      <c r="AQ290">
        <v>9.65</v>
      </c>
      <c r="AR290">
        <v>10.65</v>
      </c>
      <c r="AS290">
        <v>0.16</v>
      </c>
      <c r="AT290" t="s">
        <v>180</v>
      </c>
      <c r="AU290">
        <v>0.41</v>
      </c>
      <c r="AV290">
        <v>2.21</v>
      </c>
      <c r="AW290">
        <v>0.11</v>
      </c>
      <c r="AX290">
        <v>3.7</v>
      </c>
      <c r="AY290" t="s">
        <v>180</v>
      </c>
      <c r="AZ290" t="s">
        <v>180</v>
      </c>
      <c r="BA290">
        <v>98.72999999999999</v>
      </c>
      <c r="BC290" t="s">
        <v>180</v>
      </c>
      <c r="BD290" t="s">
        <v>180</v>
      </c>
      <c r="BE290" t="s">
        <v>180</v>
      </c>
      <c r="BI290" t="s">
        <v>180</v>
      </c>
      <c r="BK290" t="s">
        <v>180</v>
      </c>
      <c r="BL290" t="s">
        <v>180</v>
      </c>
      <c r="BM290">
        <v>0.92</v>
      </c>
      <c r="BN290" t="s">
        <v>180</v>
      </c>
      <c r="BO290" t="s">
        <v>180</v>
      </c>
      <c r="BP290" t="s">
        <v>180</v>
      </c>
      <c r="BQ290" t="s">
        <v>180</v>
      </c>
      <c r="BR290" t="s">
        <v>180</v>
      </c>
      <c r="BS290" t="s">
        <v>180</v>
      </c>
      <c r="BT290" t="s">
        <v>180</v>
      </c>
      <c r="BU290" t="s">
        <v>180</v>
      </c>
      <c r="BV290" t="s">
        <v>180</v>
      </c>
      <c r="BW290" t="s">
        <v>180</v>
      </c>
      <c r="BX290" t="s">
        <v>180</v>
      </c>
      <c r="BY290" t="s">
        <v>180</v>
      </c>
      <c r="BZ290" t="s">
        <v>180</v>
      </c>
      <c r="CA290">
        <v>5.5</v>
      </c>
      <c r="CD290" t="s">
        <v>180</v>
      </c>
      <c r="CE290" t="s">
        <v>180</v>
      </c>
      <c r="CG290" t="s">
        <v>180</v>
      </c>
      <c r="CH290" t="s">
        <v>180</v>
      </c>
      <c r="CI290" t="s">
        <v>180</v>
      </c>
      <c r="CJ290" t="s">
        <v>180</v>
      </c>
      <c r="CK290" t="s">
        <v>180</v>
      </c>
      <c r="CM290" t="s">
        <v>180</v>
      </c>
      <c r="CN290" t="s">
        <v>180</v>
      </c>
      <c r="CO290">
        <v>21</v>
      </c>
      <c r="CQ290">
        <v>236</v>
      </c>
      <c r="CR290">
        <v>558</v>
      </c>
      <c r="CS290" t="s">
        <v>180</v>
      </c>
      <c r="CT290" t="s">
        <v>180</v>
      </c>
      <c r="CU290">
        <v>56</v>
      </c>
      <c r="CV290">
        <v>247</v>
      </c>
      <c r="CW290">
        <v>51</v>
      </c>
      <c r="CX290">
        <v>68</v>
      </c>
      <c r="CY290">
        <v>17</v>
      </c>
      <c r="CZ290" t="s">
        <v>180</v>
      </c>
      <c r="DB290" t="s">
        <v>180</v>
      </c>
      <c r="DC290" t="s">
        <v>180</v>
      </c>
      <c r="DD290">
        <v>3.1</v>
      </c>
      <c r="DE290">
        <v>253</v>
      </c>
      <c r="DF290">
        <v>12.2</v>
      </c>
      <c r="DG290">
        <v>47</v>
      </c>
      <c r="DH290">
        <v>2.1</v>
      </c>
      <c r="DJ290" t="s">
        <v>180</v>
      </c>
      <c r="DK290" t="s">
        <v>180</v>
      </c>
      <c r="DL290" t="s">
        <v>180</v>
      </c>
      <c r="DM290" t="s">
        <v>180</v>
      </c>
      <c r="DR290" t="s">
        <v>180</v>
      </c>
      <c r="DS290" t="s">
        <v>180</v>
      </c>
      <c r="DT290">
        <v>7.0000000000000007E-2</v>
      </c>
      <c r="DU290">
        <v>108</v>
      </c>
      <c r="DV290">
        <v>3.78</v>
      </c>
      <c r="DW290">
        <v>9</v>
      </c>
      <c r="DX290">
        <v>1.34</v>
      </c>
      <c r="DY290">
        <v>5.9</v>
      </c>
      <c r="DZ290">
        <v>1.98</v>
      </c>
      <c r="EA290">
        <v>0.69</v>
      </c>
      <c r="EB290">
        <v>2</v>
      </c>
      <c r="EC290">
        <v>0.36</v>
      </c>
      <c r="ED290">
        <v>2.2000000000000002</v>
      </c>
      <c r="EE290">
        <v>0.47</v>
      </c>
      <c r="EF290">
        <v>1.5</v>
      </c>
      <c r="EG290">
        <v>0.22</v>
      </c>
      <c r="EH290">
        <v>1.36</v>
      </c>
      <c r="EI290">
        <v>0.2</v>
      </c>
      <c r="EJ290">
        <v>1.5</v>
      </c>
      <c r="EM290" t="s">
        <v>180</v>
      </c>
      <c r="EN290" t="s">
        <v>180</v>
      </c>
      <c r="EO290" t="s">
        <v>180</v>
      </c>
      <c r="EP290" t="s">
        <v>180</v>
      </c>
      <c r="EQ290" t="s">
        <v>180</v>
      </c>
      <c r="ER290" t="s">
        <v>180</v>
      </c>
      <c r="ET290">
        <v>1.2</v>
      </c>
      <c r="EV290">
        <v>0.46</v>
      </c>
      <c r="EW290">
        <v>0.17</v>
      </c>
      <c r="EX290">
        <v>0.51288</v>
      </c>
      <c r="EY290" t="s">
        <v>180</v>
      </c>
      <c r="EZ290" t="s">
        <v>180</v>
      </c>
      <c r="FA290">
        <v>0.703789</v>
      </c>
      <c r="FB290" t="s">
        <v>180</v>
      </c>
      <c r="FC290">
        <v>18.952000000000002</v>
      </c>
      <c r="FD290" t="s">
        <v>180</v>
      </c>
      <c r="FE290">
        <v>15.614000000000001</v>
      </c>
      <c r="FF290" t="s">
        <v>180</v>
      </c>
      <c r="FG290">
        <v>38.61</v>
      </c>
      <c r="FH290" t="s">
        <v>180</v>
      </c>
      <c r="FI290" t="s">
        <v>180</v>
      </c>
      <c r="FJ290" t="s">
        <v>180</v>
      </c>
      <c r="FK290" t="s">
        <v>180</v>
      </c>
      <c r="FL290" t="s">
        <v>180</v>
      </c>
      <c r="FM290" t="s">
        <v>180</v>
      </c>
      <c r="FN290" t="s">
        <v>180</v>
      </c>
      <c r="FP290" t="s">
        <v>180</v>
      </c>
      <c r="FQ290" t="s">
        <v>180</v>
      </c>
      <c r="FR290" t="s">
        <v>180</v>
      </c>
      <c r="FS290" t="s">
        <v>180</v>
      </c>
      <c r="FT290" t="s">
        <v>180</v>
      </c>
      <c r="FU290" t="s">
        <v>180</v>
      </c>
      <c r="FV290" t="s">
        <v>2819</v>
      </c>
      <c r="FW290" t="s">
        <v>180</v>
      </c>
      <c r="FX290">
        <f t="shared" si="76"/>
        <v>1.5441176470588236</v>
      </c>
      <c r="FY290">
        <f t="shared" si="77"/>
        <v>34.558823529411761</v>
      </c>
      <c r="FZ290">
        <f t="shared" si="78"/>
        <v>2.7794117647058818</v>
      </c>
      <c r="GA290">
        <f t="shared" si="79"/>
        <v>1.4558823529411764</v>
      </c>
      <c r="GB290">
        <f t="shared" si="92"/>
        <v>1.4705882352941175</v>
      </c>
      <c r="GC290">
        <f t="shared" si="80"/>
        <v>0.69491525423728817</v>
      </c>
      <c r="GD290">
        <f t="shared" si="81"/>
        <v>20.737704918032787</v>
      </c>
      <c r="GE290">
        <f t="shared" si="82"/>
        <v>42.881355932203384</v>
      </c>
      <c r="GF290">
        <f t="shared" si="83"/>
        <v>28.571428571428573</v>
      </c>
      <c r="GG290">
        <f t="shared" si="84"/>
        <v>51.428571428571423</v>
      </c>
      <c r="GH290">
        <f t="shared" si="93"/>
        <v>0.13333333333333333</v>
      </c>
      <c r="GI290">
        <f t="shared" si="85"/>
        <v>8.0952380952380956E-2</v>
      </c>
      <c r="GJ290">
        <f t="shared" si="86"/>
        <v>0.36956521739130438</v>
      </c>
      <c r="GK290">
        <f t="shared" si="87"/>
        <v>234.78260869565216</v>
      </c>
      <c r="GL290">
        <f t="shared" si="88"/>
        <v>1.7999999999999998</v>
      </c>
      <c r="GM290">
        <f t="shared" si="89"/>
        <v>0.21904761904761905</v>
      </c>
      <c r="GN290">
        <f t="shared" si="90"/>
        <v>0.1216931216931217</v>
      </c>
      <c r="GO290">
        <f t="shared" si="91"/>
        <v>1.9090909090909089</v>
      </c>
      <c r="GP290">
        <f t="shared" si="94"/>
        <v>0.96248420641355248</v>
      </c>
      <c r="GQ290">
        <f>(EA290/0.0735)/((DZ290/0.195*(EB290/0.295))^0.5)</f>
        <v>1.1314685120576027</v>
      </c>
      <c r="GR290">
        <v>0.51288</v>
      </c>
      <c r="GS290">
        <v>0.703789</v>
      </c>
      <c r="GT290">
        <v>18.952000000000002</v>
      </c>
      <c r="GU290">
        <v>15.614000000000001</v>
      </c>
      <c r="GV290">
        <v>38.61</v>
      </c>
    </row>
    <row r="291" spans="1:204">
      <c r="A291" t="s">
        <v>2198</v>
      </c>
      <c r="B291" t="s">
        <v>2814</v>
      </c>
      <c r="C291" t="s">
        <v>7210</v>
      </c>
      <c r="D291" t="s">
        <v>6961</v>
      </c>
      <c r="E291" t="s">
        <v>6961</v>
      </c>
      <c r="F291">
        <v>27</v>
      </c>
      <c r="G291">
        <v>8</v>
      </c>
      <c r="H291" t="s">
        <v>7358</v>
      </c>
      <c r="I291" t="s">
        <v>2797</v>
      </c>
      <c r="J291" t="s">
        <v>2815</v>
      </c>
      <c r="K291">
        <v>41.568300000000001</v>
      </c>
      <c r="L291">
        <v>41.568300000000001</v>
      </c>
      <c r="M291">
        <v>-122.1313</v>
      </c>
      <c r="N291">
        <v>-122.1313</v>
      </c>
      <c r="O291" t="s">
        <v>179</v>
      </c>
      <c r="R291" t="s">
        <v>2820</v>
      </c>
      <c r="S291" t="s">
        <v>2821</v>
      </c>
      <c r="T291" t="s">
        <v>604</v>
      </c>
      <c r="V291" t="s">
        <v>180</v>
      </c>
      <c r="W291" t="s">
        <v>180</v>
      </c>
      <c r="X291" t="s">
        <v>180</v>
      </c>
      <c r="Y291" t="s">
        <v>180</v>
      </c>
      <c r="Z291" t="s">
        <v>180</v>
      </c>
      <c r="AB291" t="s">
        <v>180</v>
      </c>
      <c r="AC291" t="s">
        <v>181</v>
      </c>
      <c r="AD291" t="s">
        <v>180</v>
      </c>
      <c r="AE291" t="s">
        <v>180</v>
      </c>
      <c r="AF291" t="s">
        <v>180</v>
      </c>
      <c r="AG291" t="s">
        <v>180</v>
      </c>
      <c r="AH291" t="s">
        <v>2801</v>
      </c>
      <c r="AI291">
        <v>57.87</v>
      </c>
      <c r="AJ291">
        <v>0.6</v>
      </c>
      <c r="AK291" t="s">
        <v>180</v>
      </c>
      <c r="AL291">
        <v>14.67</v>
      </c>
      <c r="AM291" t="s">
        <v>180</v>
      </c>
      <c r="AO291">
        <v>5.69</v>
      </c>
      <c r="AP291">
        <v>5.69</v>
      </c>
      <c r="AQ291">
        <v>8.1300000000000008</v>
      </c>
      <c r="AR291">
        <v>8.8800000000000008</v>
      </c>
      <c r="AS291">
        <v>0.11</v>
      </c>
      <c r="AT291" t="s">
        <v>180</v>
      </c>
      <c r="AU291">
        <v>0.72</v>
      </c>
      <c r="AV291">
        <v>3.18</v>
      </c>
      <c r="AW291">
        <v>0.16</v>
      </c>
      <c r="AX291">
        <v>6.5</v>
      </c>
      <c r="AY291" t="s">
        <v>180</v>
      </c>
      <c r="AZ291" t="s">
        <v>180</v>
      </c>
      <c r="BA291">
        <v>100.00999999999999</v>
      </c>
      <c r="BC291" t="s">
        <v>180</v>
      </c>
      <c r="BD291" t="s">
        <v>180</v>
      </c>
      <c r="BE291" t="s">
        <v>180</v>
      </c>
      <c r="BI291" t="s">
        <v>180</v>
      </c>
      <c r="BK291" t="s">
        <v>180</v>
      </c>
      <c r="BL291" t="s">
        <v>180</v>
      </c>
      <c r="BM291">
        <v>1.28</v>
      </c>
      <c r="BN291" t="s">
        <v>180</v>
      </c>
      <c r="BO291" t="s">
        <v>180</v>
      </c>
      <c r="BP291" t="s">
        <v>180</v>
      </c>
      <c r="BQ291" t="s">
        <v>180</v>
      </c>
      <c r="BR291" t="s">
        <v>180</v>
      </c>
      <c r="BS291" t="s">
        <v>180</v>
      </c>
      <c r="BT291" t="s">
        <v>180</v>
      </c>
      <c r="BU291" t="s">
        <v>180</v>
      </c>
      <c r="BV291" t="s">
        <v>180</v>
      </c>
      <c r="BW291" t="s">
        <v>180</v>
      </c>
      <c r="BX291" t="s">
        <v>180</v>
      </c>
      <c r="BY291" t="s">
        <v>180</v>
      </c>
      <c r="BZ291" t="s">
        <v>180</v>
      </c>
      <c r="CA291">
        <v>10.199999999999999</v>
      </c>
      <c r="CD291" t="s">
        <v>180</v>
      </c>
      <c r="CE291" t="s">
        <v>180</v>
      </c>
      <c r="CG291" t="s">
        <v>180</v>
      </c>
      <c r="CH291" t="s">
        <v>180</v>
      </c>
      <c r="CI291" t="s">
        <v>180</v>
      </c>
      <c r="CJ291" t="s">
        <v>180</v>
      </c>
      <c r="CK291" t="s">
        <v>180</v>
      </c>
      <c r="CM291" t="s">
        <v>180</v>
      </c>
      <c r="CN291" t="s">
        <v>180</v>
      </c>
      <c r="CO291">
        <v>19</v>
      </c>
      <c r="CQ291">
        <v>172</v>
      </c>
      <c r="CR291">
        <v>495</v>
      </c>
      <c r="CS291" t="s">
        <v>180</v>
      </c>
      <c r="CT291" t="s">
        <v>180</v>
      </c>
      <c r="CU291">
        <v>64</v>
      </c>
      <c r="CV291">
        <v>128</v>
      </c>
      <c r="CW291">
        <v>56</v>
      </c>
      <c r="CX291">
        <v>56</v>
      </c>
      <c r="CY291">
        <v>16</v>
      </c>
      <c r="CZ291" t="s">
        <v>180</v>
      </c>
      <c r="DB291" t="s">
        <v>180</v>
      </c>
      <c r="DC291" t="s">
        <v>180</v>
      </c>
      <c r="DD291">
        <v>12.3</v>
      </c>
      <c r="DE291">
        <v>741</v>
      </c>
      <c r="DF291">
        <v>10.1</v>
      </c>
      <c r="DG291">
        <v>83</v>
      </c>
      <c r="DH291">
        <v>3.5</v>
      </c>
      <c r="DJ291" t="s">
        <v>180</v>
      </c>
      <c r="DK291" t="s">
        <v>180</v>
      </c>
      <c r="DL291" t="s">
        <v>180</v>
      </c>
      <c r="DM291" t="s">
        <v>180</v>
      </c>
      <c r="DR291" t="s">
        <v>180</v>
      </c>
      <c r="DS291" t="s">
        <v>180</v>
      </c>
      <c r="DT291">
        <v>0.59</v>
      </c>
      <c r="DU291">
        <v>167</v>
      </c>
      <c r="DV291">
        <v>10.3</v>
      </c>
      <c r="DW291">
        <v>23.1</v>
      </c>
      <c r="DX291">
        <v>3.06</v>
      </c>
      <c r="DY291">
        <v>12.3</v>
      </c>
      <c r="DZ291">
        <v>2.7</v>
      </c>
      <c r="EA291">
        <v>0.92</v>
      </c>
      <c r="EB291">
        <v>2.2999999999999998</v>
      </c>
      <c r="EC291">
        <v>0.34</v>
      </c>
      <c r="ED291">
        <v>1.88</v>
      </c>
      <c r="EE291">
        <v>0.39</v>
      </c>
      <c r="EF291">
        <v>1.1399999999999999</v>
      </c>
      <c r="EG291">
        <v>0.16</v>
      </c>
      <c r="EH291">
        <v>1.05</v>
      </c>
      <c r="EI291">
        <v>0.16</v>
      </c>
      <c r="EJ291">
        <v>2.7</v>
      </c>
      <c r="EM291" t="s">
        <v>180</v>
      </c>
      <c r="EN291" t="s">
        <v>180</v>
      </c>
      <c r="EO291" t="s">
        <v>180</v>
      </c>
      <c r="EP291" t="s">
        <v>180</v>
      </c>
      <c r="EQ291" t="s">
        <v>180</v>
      </c>
      <c r="ER291" t="s">
        <v>180</v>
      </c>
      <c r="ET291">
        <v>3.5</v>
      </c>
      <c r="EV291">
        <v>1.9</v>
      </c>
      <c r="EW291">
        <v>0.61</v>
      </c>
      <c r="EX291">
        <v>0.51297400000000004</v>
      </c>
      <c r="EY291" t="s">
        <v>180</v>
      </c>
      <c r="EZ291" t="s">
        <v>180</v>
      </c>
      <c r="FA291">
        <v>0.70299299999999998</v>
      </c>
      <c r="FB291" t="s">
        <v>180</v>
      </c>
      <c r="FC291">
        <v>18.850999999999999</v>
      </c>
      <c r="FD291" t="s">
        <v>180</v>
      </c>
      <c r="FE291">
        <v>15.567</v>
      </c>
      <c r="FF291" t="s">
        <v>180</v>
      </c>
      <c r="FG291">
        <v>38.405000000000001</v>
      </c>
      <c r="FH291" t="s">
        <v>180</v>
      </c>
      <c r="FI291" t="s">
        <v>180</v>
      </c>
      <c r="FJ291" t="s">
        <v>180</v>
      </c>
      <c r="FK291" t="s">
        <v>180</v>
      </c>
      <c r="FL291" t="s">
        <v>180</v>
      </c>
      <c r="FM291" t="s">
        <v>180</v>
      </c>
      <c r="FN291" t="s">
        <v>180</v>
      </c>
      <c r="FP291" t="s">
        <v>180</v>
      </c>
      <c r="FQ291" t="s">
        <v>180</v>
      </c>
      <c r="FR291" t="s">
        <v>180</v>
      </c>
      <c r="FS291" t="s">
        <v>180</v>
      </c>
      <c r="FT291" t="s">
        <v>180</v>
      </c>
      <c r="FU291" t="s">
        <v>180</v>
      </c>
      <c r="FV291" t="s">
        <v>2822</v>
      </c>
      <c r="FW291" t="s">
        <v>180</v>
      </c>
      <c r="FX291">
        <f t="shared" si="76"/>
        <v>3.333333333333333</v>
      </c>
      <c r="FY291">
        <f t="shared" si="77"/>
        <v>79.047619047619051</v>
      </c>
      <c r="FZ291">
        <f t="shared" si="78"/>
        <v>9.8095238095238102</v>
      </c>
      <c r="GA291">
        <f t="shared" si="79"/>
        <v>2.5714285714285716</v>
      </c>
      <c r="GB291">
        <f t="shared" si="92"/>
        <v>2.1904761904761902</v>
      </c>
      <c r="GC291">
        <f t="shared" si="80"/>
        <v>1.2</v>
      </c>
      <c r="GD291">
        <f t="shared" si="81"/>
        <v>73.366336633663366</v>
      </c>
      <c r="GE291">
        <f t="shared" si="82"/>
        <v>60.243902439024389</v>
      </c>
      <c r="GF291">
        <f t="shared" si="83"/>
        <v>16.213592233009706</v>
      </c>
      <c r="GG291">
        <f t="shared" si="84"/>
        <v>47.714285714285715</v>
      </c>
      <c r="GH291">
        <f t="shared" si="93"/>
        <v>0.15151515151515152</v>
      </c>
      <c r="GI291">
        <f t="shared" si="85"/>
        <v>0.17428571428571429</v>
      </c>
      <c r="GJ291">
        <f t="shared" si="86"/>
        <v>0.32105263157894737</v>
      </c>
      <c r="GK291">
        <f t="shared" si="87"/>
        <v>87.89473684210526</v>
      </c>
      <c r="GL291">
        <f t="shared" si="88"/>
        <v>2.9428571428571431</v>
      </c>
      <c r="GM291">
        <f t="shared" si="89"/>
        <v>0.54285714285714282</v>
      </c>
      <c r="GN291">
        <f t="shared" si="90"/>
        <v>0.1844660194174757</v>
      </c>
      <c r="GO291">
        <f t="shared" si="91"/>
        <v>3.8148148148148149</v>
      </c>
      <c r="GP291">
        <f t="shared" si="94"/>
        <v>0.99033483537360956</v>
      </c>
      <c r="GQ291">
        <f>(EA291/0.0735)/((DZ291/0.195*(EB291/0.295))^0.5)</f>
        <v>1.2047113495689992</v>
      </c>
      <c r="GR291">
        <v>0.51297400000000004</v>
      </c>
      <c r="GS291">
        <v>0.70299299999999998</v>
      </c>
      <c r="GT291">
        <v>18.850999999999999</v>
      </c>
      <c r="GU291">
        <v>15.567</v>
      </c>
      <c r="GV291">
        <v>38.405000000000001</v>
      </c>
    </row>
    <row r="292" spans="1:204">
      <c r="A292" t="s">
        <v>2198</v>
      </c>
      <c r="B292" t="s">
        <v>2814</v>
      </c>
      <c r="C292" t="s">
        <v>7210</v>
      </c>
      <c r="D292" t="s">
        <v>6961</v>
      </c>
      <c r="E292" t="s">
        <v>6961</v>
      </c>
      <c r="F292">
        <v>27</v>
      </c>
      <c r="G292">
        <v>8</v>
      </c>
      <c r="H292" t="s">
        <v>7358</v>
      </c>
      <c r="I292" t="s">
        <v>2797</v>
      </c>
      <c r="J292" t="s">
        <v>2815</v>
      </c>
      <c r="K292">
        <v>41.558999999999997</v>
      </c>
      <c r="L292">
        <v>41.558999999999997</v>
      </c>
      <c r="M292">
        <v>-122.2556</v>
      </c>
      <c r="N292">
        <v>-122.2556</v>
      </c>
      <c r="O292" t="s">
        <v>179</v>
      </c>
      <c r="R292" t="s">
        <v>2823</v>
      </c>
      <c r="S292" t="s">
        <v>2824</v>
      </c>
      <c r="T292" t="s">
        <v>604</v>
      </c>
      <c r="V292" t="s">
        <v>180</v>
      </c>
      <c r="W292" t="s">
        <v>180</v>
      </c>
      <c r="X292" t="s">
        <v>180</v>
      </c>
      <c r="Y292" t="s">
        <v>180</v>
      </c>
      <c r="Z292" t="s">
        <v>180</v>
      </c>
      <c r="AB292" t="s">
        <v>180</v>
      </c>
      <c r="AC292" t="s">
        <v>181</v>
      </c>
      <c r="AD292" t="s">
        <v>180</v>
      </c>
      <c r="AE292" t="s">
        <v>180</v>
      </c>
      <c r="AF292" t="s">
        <v>180</v>
      </c>
      <c r="AG292" t="s">
        <v>180</v>
      </c>
      <c r="AH292" t="s">
        <v>2801</v>
      </c>
      <c r="AI292">
        <v>49.14</v>
      </c>
      <c r="AJ292">
        <v>0.87</v>
      </c>
      <c r="AK292" t="s">
        <v>180</v>
      </c>
      <c r="AL292">
        <v>16.95</v>
      </c>
      <c r="AM292" t="s">
        <v>180</v>
      </c>
      <c r="AN292">
        <v>0.84</v>
      </c>
      <c r="AO292">
        <v>7.86</v>
      </c>
      <c r="AP292">
        <v>7.86</v>
      </c>
      <c r="AQ292">
        <v>10.61</v>
      </c>
      <c r="AR292">
        <v>9.6</v>
      </c>
      <c r="AS292">
        <v>0.18</v>
      </c>
      <c r="AT292" t="s">
        <v>180</v>
      </c>
      <c r="AU292">
        <v>0.3</v>
      </c>
      <c r="AV292">
        <v>2.11</v>
      </c>
      <c r="AW292">
        <v>0.11</v>
      </c>
      <c r="AX292">
        <v>0</v>
      </c>
      <c r="AY292" t="s">
        <v>180</v>
      </c>
      <c r="AZ292" t="s">
        <v>180</v>
      </c>
      <c r="BA292">
        <v>97.72999999999999</v>
      </c>
      <c r="BC292" t="s">
        <v>180</v>
      </c>
      <c r="BD292" t="s">
        <v>180</v>
      </c>
      <c r="BE292" t="s">
        <v>180</v>
      </c>
      <c r="BI292" t="s">
        <v>180</v>
      </c>
      <c r="BK292" t="s">
        <v>180</v>
      </c>
      <c r="BL292" t="s">
        <v>180</v>
      </c>
      <c r="BM292">
        <v>0.61</v>
      </c>
      <c r="BN292" t="s">
        <v>180</v>
      </c>
      <c r="BO292" t="s">
        <v>180</v>
      </c>
      <c r="BP292" t="s">
        <v>180</v>
      </c>
      <c r="BQ292" t="s">
        <v>180</v>
      </c>
      <c r="BR292" t="s">
        <v>180</v>
      </c>
      <c r="BS292" t="s">
        <v>180</v>
      </c>
      <c r="BT292" t="s">
        <v>180</v>
      </c>
      <c r="BU292" t="s">
        <v>180</v>
      </c>
      <c r="BV292" t="s">
        <v>180</v>
      </c>
      <c r="BW292" t="s">
        <v>180</v>
      </c>
      <c r="BX292" t="s">
        <v>180</v>
      </c>
      <c r="BY292" t="s">
        <v>180</v>
      </c>
      <c r="BZ292" t="s">
        <v>180</v>
      </c>
      <c r="CA292">
        <v>6</v>
      </c>
      <c r="CD292" t="s">
        <v>180</v>
      </c>
      <c r="CE292" t="s">
        <v>180</v>
      </c>
      <c r="CG292" t="s">
        <v>180</v>
      </c>
      <c r="CH292" t="s">
        <v>180</v>
      </c>
      <c r="CI292" t="s">
        <v>180</v>
      </c>
      <c r="CJ292" t="s">
        <v>180</v>
      </c>
      <c r="CK292" t="s">
        <v>180</v>
      </c>
      <c r="CM292" t="s">
        <v>180</v>
      </c>
      <c r="CN292" t="s">
        <v>180</v>
      </c>
      <c r="CO292">
        <v>26</v>
      </c>
      <c r="CQ292">
        <v>221</v>
      </c>
      <c r="CR292">
        <v>472</v>
      </c>
      <c r="CS292" t="s">
        <v>180</v>
      </c>
      <c r="CT292" t="s">
        <v>180</v>
      </c>
      <c r="CU292">
        <v>57</v>
      </c>
      <c r="CV292">
        <v>42</v>
      </c>
      <c r="CW292">
        <v>36</v>
      </c>
      <c r="CX292">
        <v>63</v>
      </c>
      <c r="CY292">
        <v>15</v>
      </c>
      <c r="CZ292" t="s">
        <v>180</v>
      </c>
      <c r="DB292" t="s">
        <v>180</v>
      </c>
      <c r="DC292" t="s">
        <v>180</v>
      </c>
      <c r="DD292">
        <v>4.9000000000000004</v>
      </c>
      <c r="DE292">
        <v>169</v>
      </c>
      <c r="DF292">
        <v>20.3</v>
      </c>
      <c r="DG292">
        <v>62</v>
      </c>
      <c r="DH292">
        <v>2.8</v>
      </c>
      <c r="DJ292" t="s">
        <v>180</v>
      </c>
      <c r="DK292" t="s">
        <v>180</v>
      </c>
      <c r="DL292" t="s">
        <v>180</v>
      </c>
      <c r="DM292" t="s">
        <v>180</v>
      </c>
      <c r="DR292" t="s">
        <v>180</v>
      </c>
      <c r="DS292" t="s">
        <v>180</v>
      </c>
      <c r="DT292">
        <v>0.1</v>
      </c>
      <c r="DU292">
        <v>117</v>
      </c>
      <c r="DV292">
        <v>4.5999999999999996</v>
      </c>
      <c r="DW292">
        <v>11.2</v>
      </c>
      <c r="DX292">
        <v>1.68</v>
      </c>
      <c r="DY292">
        <v>8.1999999999999993</v>
      </c>
      <c r="DZ292">
        <v>2.67</v>
      </c>
      <c r="EA292">
        <v>1.01</v>
      </c>
      <c r="EB292">
        <v>2.9</v>
      </c>
      <c r="EC292">
        <v>0.56999999999999995</v>
      </c>
      <c r="ED292">
        <v>3.8</v>
      </c>
      <c r="EE292">
        <v>0.82</v>
      </c>
      <c r="EF292">
        <v>2.5299999999999998</v>
      </c>
      <c r="EG292">
        <v>0.36</v>
      </c>
      <c r="EH292">
        <v>2.37</v>
      </c>
      <c r="EI292">
        <v>0.37</v>
      </c>
      <c r="EJ292">
        <v>2</v>
      </c>
      <c r="EM292" t="s">
        <v>180</v>
      </c>
      <c r="EN292" t="s">
        <v>180</v>
      </c>
      <c r="EO292" t="s">
        <v>180</v>
      </c>
      <c r="EP292" t="s">
        <v>180</v>
      </c>
      <c r="EQ292" t="s">
        <v>180</v>
      </c>
      <c r="ER292" t="s">
        <v>180</v>
      </c>
      <c r="ET292">
        <v>1.3</v>
      </c>
      <c r="EV292">
        <v>0.77</v>
      </c>
      <c r="EW292">
        <v>0.23</v>
      </c>
      <c r="EX292">
        <v>0.51273199999999997</v>
      </c>
      <c r="EY292" t="s">
        <v>180</v>
      </c>
      <c r="EZ292" t="s">
        <v>180</v>
      </c>
      <c r="FA292">
        <v>0.70433999999999997</v>
      </c>
      <c r="FB292" t="s">
        <v>180</v>
      </c>
      <c r="FC292">
        <v>19.178000000000001</v>
      </c>
      <c r="FD292" t="s">
        <v>180</v>
      </c>
      <c r="FE292">
        <v>15.699</v>
      </c>
      <c r="FF292" t="s">
        <v>180</v>
      </c>
      <c r="FG292">
        <v>39.052999999999997</v>
      </c>
      <c r="FH292" t="s">
        <v>180</v>
      </c>
      <c r="FI292" t="s">
        <v>180</v>
      </c>
      <c r="FJ292" t="s">
        <v>180</v>
      </c>
      <c r="FK292" t="s">
        <v>180</v>
      </c>
      <c r="FL292" t="s">
        <v>180</v>
      </c>
      <c r="FM292" t="s">
        <v>180</v>
      </c>
      <c r="FN292" t="s">
        <v>180</v>
      </c>
      <c r="FP292" t="s">
        <v>180</v>
      </c>
      <c r="FQ292" t="s">
        <v>180</v>
      </c>
      <c r="FR292" t="s">
        <v>180</v>
      </c>
      <c r="FS292" t="s">
        <v>180</v>
      </c>
      <c r="FT292" t="s">
        <v>180</v>
      </c>
      <c r="FU292" t="s">
        <v>180</v>
      </c>
      <c r="FV292" t="s">
        <v>2825</v>
      </c>
      <c r="FW292" t="s">
        <v>180</v>
      </c>
      <c r="FX292">
        <f t="shared" si="76"/>
        <v>1.1814345991561179</v>
      </c>
      <c r="FY292">
        <f t="shared" si="77"/>
        <v>26.160337552742615</v>
      </c>
      <c r="FZ292">
        <f t="shared" si="78"/>
        <v>1.9409282700421939</v>
      </c>
      <c r="GA292">
        <f t="shared" si="79"/>
        <v>1.1265822784810127</v>
      </c>
      <c r="GB292">
        <f t="shared" si="92"/>
        <v>1.2236286919831223</v>
      </c>
      <c r="GC292">
        <f t="shared" si="80"/>
        <v>0.34482758620689652</v>
      </c>
      <c r="GD292">
        <f t="shared" si="81"/>
        <v>8.3251231527093594</v>
      </c>
      <c r="GE292">
        <f t="shared" si="82"/>
        <v>20.609756097560979</v>
      </c>
      <c r="GF292">
        <f t="shared" si="83"/>
        <v>25.434782608695656</v>
      </c>
      <c r="GG292">
        <f t="shared" si="84"/>
        <v>41.785714285714292</v>
      </c>
      <c r="GH292">
        <f t="shared" si="93"/>
        <v>0.11607142857142859</v>
      </c>
      <c r="GI292">
        <f t="shared" si="85"/>
        <v>8.2142857142857156E-2</v>
      </c>
      <c r="GJ292">
        <f t="shared" si="86"/>
        <v>0.29870129870129869</v>
      </c>
      <c r="GK292">
        <f t="shared" si="87"/>
        <v>151.94805194805195</v>
      </c>
      <c r="GL292">
        <f t="shared" si="88"/>
        <v>1.6428571428571428</v>
      </c>
      <c r="GM292">
        <f t="shared" si="89"/>
        <v>0.27500000000000002</v>
      </c>
      <c r="GN292">
        <f t="shared" si="90"/>
        <v>0.16739130434782609</v>
      </c>
      <c r="GO292">
        <f t="shared" si="91"/>
        <v>1.7228464419475655</v>
      </c>
      <c r="GP292">
        <f t="shared" si="94"/>
        <v>0.96969212228879265</v>
      </c>
      <c r="GQ292">
        <f>(EA292/0.0735)/((DZ292/0.195*(EB292/0.295))^0.5)</f>
        <v>1.1844254176608524</v>
      </c>
      <c r="GR292">
        <v>0.51273199999999997</v>
      </c>
      <c r="GS292">
        <v>0.70433999999999997</v>
      </c>
      <c r="GT292">
        <v>19.178000000000001</v>
      </c>
      <c r="GU292">
        <v>15.699</v>
      </c>
      <c r="GV292">
        <v>39.052999999999997</v>
      </c>
    </row>
    <row r="293" spans="1:204">
      <c r="A293" t="s">
        <v>2198</v>
      </c>
      <c r="B293" t="s">
        <v>2826</v>
      </c>
      <c r="C293" t="s">
        <v>7210</v>
      </c>
      <c r="D293" t="s">
        <v>6961</v>
      </c>
      <c r="E293" t="s">
        <v>6961</v>
      </c>
      <c r="F293">
        <v>27</v>
      </c>
      <c r="G293">
        <v>8</v>
      </c>
      <c r="H293" t="s">
        <v>7358</v>
      </c>
      <c r="I293" t="s">
        <v>2797</v>
      </c>
      <c r="J293" t="s">
        <v>2815</v>
      </c>
      <c r="K293">
        <v>41.391100000000002</v>
      </c>
      <c r="L293">
        <v>41.391100000000002</v>
      </c>
      <c r="M293">
        <v>-122.0248</v>
      </c>
      <c r="N293">
        <v>-122.0248</v>
      </c>
      <c r="O293" t="s">
        <v>179</v>
      </c>
      <c r="R293" t="s">
        <v>2827</v>
      </c>
      <c r="S293" t="s">
        <v>2828</v>
      </c>
      <c r="T293" t="s">
        <v>604</v>
      </c>
      <c r="V293" t="s">
        <v>180</v>
      </c>
      <c r="W293" t="s">
        <v>180</v>
      </c>
      <c r="X293" t="s">
        <v>180</v>
      </c>
      <c r="Y293" t="s">
        <v>180</v>
      </c>
      <c r="Z293" t="s">
        <v>180</v>
      </c>
      <c r="AB293" t="s">
        <v>180</v>
      </c>
      <c r="AC293" t="s">
        <v>181</v>
      </c>
      <c r="AD293" t="s">
        <v>180</v>
      </c>
      <c r="AE293" t="s">
        <v>180</v>
      </c>
      <c r="AF293" t="s">
        <v>180</v>
      </c>
      <c r="AG293" t="s">
        <v>180</v>
      </c>
      <c r="AH293" t="s">
        <v>2801</v>
      </c>
      <c r="AI293">
        <v>48.51</v>
      </c>
      <c r="AJ293">
        <v>1.04</v>
      </c>
      <c r="AK293" t="s">
        <v>180</v>
      </c>
      <c r="AL293">
        <v>17.27</v>
      </c>
      <c r="AM293" t="s">
        <v>180</v>
      </c>
      <c r="AN293">
        <v>1.3</v>
      </c>
      <c r="AO293">
        <v>7.96</v>
      </c>
      <c r="AP293">
        <v>7.96</v>
      </c>
      <c r="AQ293">
        <v>10.75</v>
      </c>
      <c r="AR293">
        <v>9.17</v>
      </c>
      <c r="AS293">
        <v>0.18</v>
      </c>
      <c r="AT293" t="s">
        <v>180</v>
      </c>
      <c r="AU293">
        <v>0.21</v>
      </c>
      <c r="AV293">
        <v>2.5499999999999998</v>
      </c>
      <c r="AW293">
        <v>0.11</v>
      </c>
      <c r="AX293">
        <v>0</v>
      </c>
      <c r="AY293" t="s">
        <v>180</v>
      </c>
      <c r="AZ293" t="s">
        <v>180</v>
      </c>
      <c r="BA293">
        <v>97.749999999999986</v>
      </c>
      <c r="BC293" t="s">
        <v>180</v>
      </c>
      <c r="BD293" t="s">
        <v>180</v>
      </c>
      <c r="BE293" t="s">
        <v>180</v>
      </c>
      <c r="BI293" t="s">
        <v>180</v>
      </c>
      <c r="BK293" t="s">
        <v>180</v>
      </c>
      <c r="BL293" t="s">
        <v>180</v>
      </c>
      <c r="BM293">
        <v>0.52</v>
      </c>
      <c r="BN293" t="s">
        <v>180</v>
      </c>
      <c r="BO293" t="s">
        <v>180</v>
      </c>
      <c r="BP293" t="s">
        <v>180</v>
      </c>
      <c r="BQ293" t="s">
        <v>180</v>
      </c>
      <c r="BR293" t="s">
        <v>180</v>
      </c>
      <c r="BS293" t="s">
        <v>180</v>
      </c>
      <c r="BT293" t="s">
        <v>180</v>
      </c>
      <c r="BU293" t="s">
        <v>180</v>
      </c>
      <c r="BV293" t="s">
        <v>180</v>
      </c>
      <c r="BW293" t="s">
        <v>180</v>
      </c>
      <c r="BX293" t="s">
        <v>180</v>
      </c>
      <c r="BY293" t="s">
        <v>180</v>
      </c>
      <c r="BZ293" t="s">
        <v>180</v>
      </c>
      <c r="CA293">
        <v>6.3</v>
      </c>
      <c r="CD293" t="s">
        <v>180</v>
      </c>
      <c r="CE293" t="s">
        <v>180</v>
      </c>
      <c r="CG293" t="s">
        <v>180</v>
      </c>
      <c r="CH293" t="s">
        <v>180</v>
      </c>
      <c r="CI293" t="s">
        <v>180</v>
      </c>
      <c r="CJ293" t="s">
        <v>180</v>
      </c>
      <c r="CK293" t="s">
        <v>180</v>
      </c>
      <c r="CM293" t="s">
        <v>180</v>
      </c>
      <c r="CN293" t="s">
        <v>180</v>
      </c>
      <c r="CO293">
        <v>31</v>
      </c>
      <c r="CQ293">
        <v>188</v>
      </c>
      <c r="CR293">
        <v>361</v>
      </c>
      <c r="CS293" t="s">
        <v>180</v>
      </c>
      <c r="CT293" t="s">
        <v>180</v>
      </c>
      <c r="CU293">
        <v>60</v>
      </c>
      <c r="CV293">
        <v>52</v>
      </c>
      <c r="CW293">
        <v>31</v>
      </c>
      <c r="CX293">
        <v>62</v>
      </c>
      <c r="CY293">
        <v>17</v>
      </c>
      <c r="CZ293" t="s">
        <v>180</v>
      </c>
      <c r="DB293" t="s">
        <v>180</v>
      </c>
      <c r="DC293" t="s">
        <v>180</v>
      </c>
      <c r="DD293">
        <v>3.5</v>
      </c>
      <c r="DE293">
        <v>228</v>
      </c>
      <c r="DF293">
        <v>23.7</v>
      </c>
      <c r="DG293">
        <v>73</v>
      </c>
      <c r="DH293">
        <v>2.8</v>
      </c>
      <c r="DJ293" t="s">
        <v>180</v>
      </c>
      <c r="DK293" t="s">
        <v>180</v>
      </c>
      <c r="DL293" t="s">
        <v>180</v>
      </c>
      <c r="DM293" t="s">
        <v>180</v>
      </c>
      <c r="DR293" t="s">
        <v>180</v>
      </c>
      <c r="DS293" t="s">
        <v>180</v>
      </c>
      <c r="DT293">
        <v>0.1</v>
      </c>
      <c r="DU293">
        <v>123</v>
      </c>
      <c r="DV293">
        <v>4.74</v>
      </c>
      <c r="DW293">
        <v>11.9</v>
      </c>
      <c r="DX293">
        <v>1.9</v>
      </c>
      <c r="DY293">
        <v>9.3000000000000007</v>
      </c>
      <c r="DZ293">
        <v>3.22</v>
      </c>
      <c r="EA293">
        <v>1.26</v>
      </c>
      <c r="EB293">
        <v>3.4</v>
      </c>
      <c r="EC293">
        <v>0.62</v>
      </c>
      <c r="ED293">
        <v>4.24</v>
      </c>
      <c r="EE293">
        <v>0.9</v>
      </c>
      <c r="EF293">
        <v>2.81</v>
      </c>
      <c r="EG293">
        <v>0.41</v>
      </c>
      <c r="EH293">
        <v>2.66</v>
      </c>
      <c r="EI293">
        <v>0.38</v>
      </c>
      <c r="EJ293">
        <v>2.2000000000000002</v>
      </c>
      <c r="EM293" t="s">
        <v>180</v>
      </c>
      <c r="EN293" t="s">
        <v>180</v>
      </c>
      <c r="EO293" t="s">
        <v>180</v>
      </c>
      <c r="EP293" t="s">
        <v>180</v>
      </c>
      <c r="EQ293" t="s">
        <v>180</v>
      </c>
      <c r="ER293" t="s">
        <v>180</v>
      </c>
      <c r="ET293">
        <v>1.4</v>
      </c>
      <c r="EV293">
        <v>0.63</v>
      </c>
      <c r="EW293">
        <v>0.17</v>
      </c>
      <c r="EX293">
        <v>0.51283599999999996</v>
      </c>
      <c r="EY293" t="s">
        <v>180</v>
      </c>
      <c r="EZ293" t="s">
        <v>180</v>
      </c>
      <c r="FA293">
        <v>0.70405099999999998</v>
      </c>
      <c r="FB293" t="s">
        <v>180</v>
      </c>
      <c r="FC293">
        <v>19.061</v>
      </c>
      <c r="FD293" t="s">
        <v>180</v>
      </c>
      <c r="FE293">
        <v>15.651999999999999</v>
      </c>
      <c r="FF293" t="s">
        <v>180</v>
      </c>
      <c r="FG293">
        <v>38.840000000000003</v>
      </c>
      <c r="FH293" t="s">
        <v>180</v>
      </c>
      <c r="FI293" t="s">
        <v>180</v>
      </c>
      <c r="FJ293" t="s">
        <v>180</v>
      </c>
      <c r="FK293" t="s">
        <v>180</v>
      </c>
      <c r="FL293" t="s">
        <v>180</v>
      </c>
      <c r="FM293" t="s">
        <v>180</v>
      </c>
      <c r="FN293" t="s">
        <v>180</v>
      </c>
      <c r="FP293" t="s">
        <v>180</v>
      </c>
      <c r="FQ293" t="s">
        <v>180</v>
      </c>
      <c r="FR293" t="s">
        <v>180</v>
      </c>
      <c r="FS293" t="s">
        <v>180</v>
      </c>
      <c r="FT293" t="s">
        <v>180</v>
      </c>
      <c r="FU293" t="s">
        <v>180</v>
      </c>
      <c r="FV293" t="s">
        <v>2829</v>
      </c>
      <c r="FW293" t="s">
        <v>180</v>
      </c>
      <c r="FX293">
        <f t="shared" si="76"/>
        <v>1.0526315789473684</v>
      </c>
      <c r="FY293">
        <f t="shared" si="77"/>
        <v>27.443609022556391</v>
      </c>
      <c r="FZ293">
        <f t="shared" si="78"/>
        <v>1.7819548872180451</v>
      </c>
      <c r="GA293">
        <f t="shared" si="79"/>
        <v>1.2105263157894737</v>
      </c>
      <c r="GB293">
        <f t="shared" si="92"/>
        <v>1.2781954887218043</v>
      </c>
      <c r="GC293">
        <f t="shared" si="80"/>
        <v>0.2019230769230769</v>
      </c>
      <c r="GD293">
        <f t="shared" si="81"/>
        <v>9.6202531645569618</v>
      </c>
      <c r="GE293">
        <f t="shared" si="82"/>
        <v>24.516129032258064</v>
      </c>
      <c r="GF293">
        <f t="shared" si="83"/>
        <v>25.949367088607595</v>
      </c>
      <c r="GG293">
        <f t="shared" si="84"/>
        <v>43.928571428571431</v>
      </c>
      <c r="GH293">
        <f t="shared" si="93"/>
        <v>0.1176470588235294</v>
      </c>
      <c r="GI293">
        <f t="shared" si="85"/>
        <v>6.0714285714285721E-2</v>
      </c>
      <c r="GJ293">
        <f t="shared" si="86"/>
        <v>0.26984126984126988</v>
      </c>
      <c r="GK293">
        <f t="shared" si="87"/>
        <v>195.23809523809524</v>
      </c>
      <c r="GL293">
        <f t="shared" si="88"/>
        <v>1.6928571428571431</v>
      </c>
      <c r="GM293">
        <f t="shared" si="89"/>
        <v>0.22500000000000001</v>
      </c>
      <c r="GN293">
        <f t="shared" si="90"/>
        <v>0.13291139240506328</v>
      </c>
      <c r="GO293">
        <f t="shared" si="91"/>
        <v>1.4720496894409938</v>
      </c>
      <c r="GP293">
        <f t="shared" si="94"/>
        <v>0.95439991406711944</v>
      </c>
      <c r="GQ293">
        <f>(EA293/0.0735)/((DZ293/0.195*(EB293/0.295))^0.5)</f>
        <v>1.2426365552944192</v>
      </c>
      <c r="GR293">
        <v>0.51283599999999996</v>
      </c>
      <c r="GS293">
        <v>0.70405099999999998</v>
      </c>
      <c r="GT293">
        <v>19.061</v>
      </c>
      <c r="GU293">
        <v>15.651999999999999</v>
      </c>
      <c r="GV293">
        <v>38.840000000000003</v>
      </c>
    </row>
    <row r="294" spans="1:204">
      <c r="A294" t="s">
        <v>2198</v>
      </c>
      <c r="B294" t="s">
        <v>2388</v>
      </c>
      <c r="C294" t="s">
        <v>7210</v>
      </c>
      <c r="D294" t="s">
        <v>6961</v>
      </c>
      <c r="E294" t="s">
        <v>6961</v>
      </c>
      <c r="F294">
        <v>27</v>
      </c>
      <c r="G294">
        <v>8</v>
      </c>
      <c r="H294" t="s">
        <v>7358</v>
      </c>
      <c r="I294" t="s">
        <v>2797</v>
      </c>
      <c r="J294" t="s">
        <v>180</v>
      </c>
      <c r="K294">
        <v>41.243000000000002</v>
      </c>
      <c r="L294">
        <v>41.243000000000002</v>
      </c>
      <c r="M294">
        <v>-122.023</v>
      </c>
      <c r="N294">
        <v>-122.023</v>
      </c>
      <c r="O294" t="s">
        <v>179</v>
      </c>
      <c r="R294" t="s">
        <v>2846</v>
      </c>
      <c r="S294" t="s">
        <v>2256</v>
      </c>
      <c r="T294" t="s">
        <v>604</v>
      </c>
      <c r="V294" t="s">
        <v>180</v>
      </c>
      <c r="W294" t="s">
        <v>180</v>
      </c>
      <c r="X294" t="s">
        <v>180</v>
      </c>
      <c r="Y294" t="s">
        <v>180</v>
      </c>
      <c r="Z294" t="s">
        <v>180</v>
      </c>
      <c r="AB294" t="s">
        <v>180</v>
      </c>
      <c r="AC294" t="s">
        <v>181</v>
      </c>
      <c r="AD294" t="s">
        <v>180</v>
      </c>
      <c r="AE294" t="s">
        <v>180</v>
      </c>
      <c r="AF294" t="s">
        <v>180</v>
      </c>
      <c r="AG294" t="s">
        <v>180</v>
      </c>
      <c r="AH294" t="s">
        <v>2257</v>
      </c>
      <c r="AI294">
        <v>49.4</v>
      </c>
      <c r="AJ294">
        <v>1.01</v>
      </c>
      <c r="AK294" t="s">
        <v>180</v>
      </c>
      <c r="AL294">
        <v>17.399999999999999</v>
      </c>
      <c r="AM294" t="s">
        <v>180</v>
      </c>
      <c r="AN294">
        <v>1.21</v>
      </c>
      <c r="AO294">
        <v>8</v>
      </c>
      <c r="AQ294">
        <v>10.9</v>
      </c>
      <c r="AR294">
        <v>9.3000000000000007</v>
      </c>
      <c r="AS294">
        <v>0.17</v>
      </c>
      <c r="AT294" t="s">
        <v>180</v>
      </c>
      <c r="AU294">
        <v>0.28399999999999997</v>
      </c>
      <c r="AV294">
        <v>2.68</v>
      </c>
      <c r="AW294">
        <v>0.11</v>
      </c>
      <c r="AY294" t="s">
        <v>2072</v>
      </c>
      <c r="AZ294" t="s">
        <v>1292</v>
      </c>
      <c r="BA294">
        <v>100.34275800000002</v>
      </c>
      <c r="BB294">
        <v>0.03</v>
      </c>
      <c r="BC294" t="s">
        <v>180</v>
      </c>
      <c r="BD294" t="s">
        <v>180</v>
      </c>
      <c r="BE294" t="s">
        <v>180</v>
      </c>
      <c r="BI294" t="s">
        <v>180</v>
      </c>
      <c r="BK294" t="s">
        <v>180</v>
      </c>
      <c r="BL294" t="s">
        <v>180</v>
      </c>
      <c r="BN294" t="s">
        <v>180</v>
      </c>
      <c r="BO294" t="s">
        <v>180</v>
      </c>
      <c r="BP294" t="s">
        <v>180</v>
      </c>
      <c r="BQ294" t="s">
        <v>180</v>
      </c>
      <c r="BR294" t="s">
        <v>180</v>
      </c>
      <c r="BS294" t="s">
        <v>180</v>
      </c>
      <c r="BT294" t="s">
        <v>180</v>
      </c>
      <c r="BU294" t="s">
        <v>180</v>
      </c>
      <c r="BV294" t="s">
        <v>180</v>
      </c>
      <c r="BW294" t="s">
        <v>180</v>
      </c>
      <c r="BX294" t="s">
        <v>180</v>
      </c>
      <c r="BY294" t="s">
        <v>180</v>
      </c>
      <c r="BZ294" t="s">
        <v>180</v>
      </c>
      <c r="CA294">
        <v>6.8</v>
      </c>
      <c r="CD294" t="s">
        <v>180</v>
      </c>
      <c r="CE294" t="s">
        <v>180</v>
      </c>
      <c r="CG294" t="s">
        <v>180</v>
      </c>
      <c r="CH294" t="s">
        <v>180</v>
      </c>
      <c r="CI294" t="s">
        <v>180</v>
      </c>
      <c r="CJ294" t="s">
        <v>180</v>
      </c>
      <c r="CK294" t="s">
        <v>180</v>
      </c>
      <c r="CM294" t="s">
        <v>180</v>
      </c>
      <c r="CN294" t="s">
        <v>180</v>
      </c>
      <c r="CO294">
        <v>36.299999999999997</v>
      </c>
      <c r="CQ294">
        <v>220</v>
      </c>
      <c r="CR294">
        <v>389</v>
      </c>
      <c r="CS294" t="s">
        <v>180</v>
      </c>
      <c r="CT294" t="s">
        <v>180</v>
      </c>
      <c r="CU294">
        <v>41.6</v>
      </c>
      <c r="CV294">
        <v>40</v>
      </c>
      <c r="CW294">
        <v>28</v>
      </c>
      <c r="CX294">
        <v>82</v>
      </c>
      <c r="CZ294" t="s">
        <v>180</v>
      </c>
      <c r="DB294" t="s">
        <v>180</v>
      </c>
      <c r="DC294" t="s">
        <v>180</v>
      </c>
      <c r="DD294">
        <v>5.9</v>
      </c>
      <c r="DE294">
        <v>224</v>
      </c>
      <c r="DF294">
        <v>24.4</v>
      </c>
      <c r="DG294">
        <v>69.400000000000006</v>
      </c>
      <c r="DH294">
        <v>2.09</v>
      </c>
      <c r="DJ294" t="s">
        <v>180</v>
      </c>
      <c r="DK294" t="s">
        <v>180</v>
      </c>
      <c r="DL294" t="s">
        <v>180</v>
      </c>
      <c r="DM294" t="s">
        <v>180</v>
      </c>
      <c r="DR294" t="s">
        <v>180</v>
      </c>
      <c r="DS294" t="s">
        <v>180</v>
      </c>
      <c r="DT294">
        <v>0.2</v>
      </c>
      <c r="DU294">
        <v>118.1</v>
      </c>
      <c r="DV294">
        <v>4.4800000000000004</v>
      </c>
      <c r="DW294">
        <v>11.85</v>
      </c>
      <c r="DX294">
        <v>1.83</v>
      </c>
      <c r="DY294">
        <v>9.09</v>
      </c>
      <c r="DZ294">
        <v>2.77</v>
      </c>
      <c r="EA294">
        <v>1.05</v>
      </c>
      <c r="EB294">
        <v>3.52</v>
      </c>
      <c r="EC294">
        <v>0.64</v>
      </c>
      <c r="ED294">
        <v>4.22</v>
      </c>
      <c r="EE294">
        <v>0.82</v>
      </c>
      <c r="EF294">
        <v>2.68</v>
      </c>
      <c r="EG294">
        <v>0.40400000000000003</v>
      </c>
      <c r="EH294">
        <v>2.5</v>
      </c>
      <c r="EI294">
        <v>0.38900000000000001</v>
      </c>
      <c r="EJ294">
        <v>1.86</v>
      </c>
      <c r="EK294">
        <v>0.121</v>
      </c>
      <c r="EM294" t="s">
        <v>180</v>
      </c>
      <c r="EN294" t="s">
        <v>180</v>
      </c>
      <c r="EO294" t="s">
        <v>180</v>
      </c>
      <c r="EP294" t="s">
        <v>180</v>
      </c>
      <c r="EQ294" t="s">
        <v>180</v>
      </c>
      <c r="ER294" t="s">
        <v>180</v>
      </c>
      <c r="ET294">
        <v>1.79</v>
      </c>
      <c r="EV294">
        <v>0.62</v>
      </c>
      <c r="EW294">
        <v>0.189</v>
      </c>
      <c r="EX294">
        <v>0.51283699999999999</v>
      </c>
      <c r="EY294" t="s">
        <v>180</v>
      </c>
      <c r="EZ294" t="s">
        <v>180</v>
      </c>
      <c r="FA294">
        <v>0.704098</v>
      </c>
      <c r="FB294" t="s">
        <v>180</v>
      </c>
      <c r="FC294">
        <v>19.079000000000001</v>
      </c>
      <c r="FD294" t="s">
        <v>180</v>
      </c>
      <c r="FE294">
        <v>15.6303</v>
      </c>
      <c r="FF294" t="s">
        <v>180</v>
      </c>
      <c r="FG294">
        <v>38.7911</v>
      </c>
      <c r="FH294" t="s">
        <v>180</v>
      </c>
      <c r="FI294" t="s">
        <v>180</v>
      </c>
      <c r="FJ294" t="s">
        <v>180</v>
      </c>
      <c r="FK294" t="s">
        <v>180</v>
      </c>
      <c r="FL294" t="s">
        <v>180</v>
      </c>
      <c r="FM294" t="s">
        <v>180</v>
      </c>
      <c r="FN294" t="s">
        <v>180</v>
      </c>
      <c r="FO294">
        <v>0.28301700000000002</v>
      </c>
      <c r="FP294" t="s">
        <v>180</v>
      </c>
      <c r="FQ294" t="s">
        <v>180</v>
      </c>
      <c r="FR294" t="s">
        <v>180</v>
      </c>
      <c r="FS294" t="s">
        <v>180</v>
      </c>
      <c r="FT294" t="s">
        <v>180</v>
      </c>
      <c r="FU294" t="s">
        <v>180</v>
      </c>
      <c r="FV294" t="s">
        <v>2847</v>
      </c>
      <c r="FW294" t="s">
        <v>180</v>
      </c>
      <c r="FX294">
        <f t="shared" si="76"/>
        <v>0.83599999999999997</v>
      </c>
      <c r="FY294">
        <f t="shared" si="77"/>
        <v>27.76</v>
      </c>
      <c r="FZ294">
        <f t="shared" si="78"/>
        <v>1.7920000000000003</v>
      </c>
      <c r="GA294">
        <f t="shared" si="79"/>
        <v>1.1080000000000001</v>
      </c>
      <c r="GB294">
        <f t="shared" si="92"/>
        <v>1.4079999999999999</v>
      </c>
      <c r="GC294">
        <f t="shared" si="80"/>
        <v>0.28118811881188116</v>
      </c>
      <c r="GD294">
        <f t="shared" si="81"/>
        <v>9.1803278688524603</v>
      </c>
      <c r="GE294">
        <f t="shared" si="82"/>
        <v>24.642464246424645</v>
      </c>
      <c r="GF294">
        <f t="shared" si="83"/>
        <v>26.361607142857139</v>
      </c>
      <c r="GG294">
        <f t="shared" si="84"/>
        <v>56.507177033492823</v>
      </c>
      <c r="GH294">
        <f t="shared" si="93"/>
        <v>0.15105485232067511</v>
      </c>
      <c r="GI294">
        <f t="shared" si="85"/>
        <v>9.0430622009569389E-2</v>
      </c>
      <c r="GJ294">
        <f t="shared" si="86"/>
        <v>0.30483870967741938</v>
      </c>
      <c r="GK294">
        <f t="shared" si="87"/>
        <v>190.48387096774192</v>
      </c>
      <c r="GL294">
        <f t="shared" si="88"/>
        <v>2.1435406698564599</v>
      </c>
      <c r="GM294">
        <f t="shared" si="89"/>
        <v>0.29665071770334928</v>
      </c>
      <c r="GN294">
        <f t="shared" si="90"/>
        <v>0.13839285714285712</v>
      </c>
      <c r="GO294">
        <f t="shared" si="91"/>
        <v>1.6173285198555958</v>
      </c>
      <c r="GP294">
        <f t="shared" si="94"/>
        <v>0.99610059602375967</v>
      </c>
      <c r="GQ294">
        <f>(EA294/0.0735)/((DZ294/0.195*(EB294/0.295))^0.5)</f>
        <v>1.0972840272503492</v>
      </c>
      <c r="GR294">
        <v>0.51283699999999999</v>
      </c>
      <c r="GS294">
        <v>0.704098</v>
      </c>
      <c r="GT294">
        <v>19.079000000000001</v>
      </c>
      <c r="GU294">
        <v>15.6303</v>
      </c>
      <c r="GV294">
        <v>38.7911</v>
      </c>
    </row>
    <row r="295" spans="1:204">
      <c r="A295" t="s">
        <v>2198</v>
      </c>
      <c r="B295" t="s">
        <v>2388</v>
      </c>
      <c r="C295" t="s">
        <v>7210</v>
      </c>
      <c r="D295" t="s">
        <v>6961</v>
      </c>
      <c r="E295" t="s">
        <v>6961</v>
      </c>
      <c r="F295">
        <v>27</v>
      </c>
      <c r="G295">
        <v>8</v>
      </c>
      <c r="H295" t="s">
        <v>7358</v>
      </c>
      <c r="I295" t="s">
        <v>2797</v>
      </c>
      <c r="J295" t="s">
        <v>180</v>
      </c>
      <c r="K295">
        <v>41.4803</v>
      </c>
      <c r="L295">
        <v>41.4803</v>
      </c>
      <c r="M295">
        <v>-122.2063</v>
      </c>
      <c r="N295">
        <v>-122.2063</v>
      </c>
      <c r="O295" t="s">
        <v>179</v>
      </c>
      <c r="R295" t="s">
        <v>2848</v>
      </c>
      <c r="S295" t="s">
        <v>2684</v>
      </c>
      <c r="T295" t="s">
        <v>604</v>
      </c>
      <c r="V295" t="s">
        <v>180</v>
      </c>
      <c r="W295" t="s">
        <v>180</v>
      </c>
      <c r="X295" t="s">
        <v>180</v>
      </c>
      <c r="Y295" t="s">
        <v>180</v>
      </c>
      <c r="Z295" t="s">
        <v>180</v>
      </c>
      <c r="AB295" t="s">
        <v>180</v>
      </c>
      <c r="AC295" t="s">
        <v>181</v>
      </c>
      <c r="AD295" t="s">
        <v>180</v>
      </c>
      <c r="AE295" t="s">
        <v>180</v>
      </c>
      <c r="AF295" t="s">
        <v>180</v>
      </c>
      <c r="AG295" t="s">
        <v>180</v>
      </c>
      <c r="AH295" t="s">
        <v>2257</v>
      </c>
      <c r="AI295">
        <v>53.1</v>
      </c>
      <c r="AJ295">
        <v>0.7</v>
      </c>
      <c r="AK295" t="s">
        <v>180</v>
      </c>
      <c r="AL295">
        <v>15.1</v>
      </c>
      <c r="AM295" t="s">
        <v>180</v>
      </c>
      <c r="AN295">
        <v>3.21</v>
      </c>
      <c r="AO295">
        <v>4.1500000000000004</v>
      </c>
      <c r="AQ295">
        <v>9.73</v>
      </c>
      <c r="AR295">
        <v>9.7799999999999994</v>
      </c>
      <c r="AS295">
        <v>0.13</v>
      </c>
      <c r="AT295" t="s">
        <v>180</v>
      </c>
      <c r="AU295">
        <v>0.69799999999999995</v>
      </c>
      <c r="AV295">
        <v>2.99</v>
      </c>
      <c r="AW295">
        <v>0.21</v>
      </c>
      <c r="AY295" t="s">
        <v>2849</v>
      </c>
      <c r="AZ295" t="s">
        <v>2188</v>
      </c>
      <c r="BA295">
        <v>99.476357999999991</v>
      </c>
      <c r="BB295">
        <v>0.04</v>
      </c>
      <c r="BC295" t="s">
        <v>180</v>
      </c>
      <c r="BD295" t="s">
        <v>180</v>
      </c>
      <c r="BE295" t="s">
        <v>180</v>
      </c>
      <c r="BI295" t="s">
        <v>180</v>
      </c>
      <c r="BK295" t="s">
        <v>180</v>
      </c>
      <c r="BL295" t="s">
        <v>180</v>
      </c>
      <c r="BN295" t="s">
        <v>180</v>
      </c>
      <c r="BO295" t="s">
        <v>180</v>
      </c>
      <c r="BP295" t="s">
        <v>180</v>
      </c>
      <c r="BQ295" t="s">
        <v>180</v>
      </c>
      <c r="BR295" t="s">
        <v>180</v>
      </c>
      <c r="BS295" t="s">
        <v>180</v>
      </c>
      <c r="BT295" t="s">
        <v>180</v>
      </c>
      <c r="BU295" t="s">
        <v>180</v>
      </c>
      <c r="BV295" t="s">
        <v>180</v>
      </c>
      <c r="BW295" t="s">
        <v>180</v>
      </c>
      <c r="BX295" t="s">
        <v>180</v>
      </c>
      <c r="BY295" t="s">
        <v>180</v>
      </c>
      <c r="BZ295" t="s">
        <v>180</v>
      </c>
      <c r="CA295">
        <v>9.3000000000000007</v>
      </c>
      <c r="CD295" t="s">
        <v>180</v>
      </c>
      <c r="CE295" t="s">
        <v>180</v>
      </c>
      <c r="CG295" t="s">
        <v>180</v>
      </c>
      <c r="CH295" t="s">
        <v>180</v>
      </c>
      <c r="CI295" t="s">
        <v>180</v>
      </c>
      <c r="CJ295" t="s">
        <v>180</v>
      </c>
      <c r="CK295" t="s">
        <v>180</v>
      </c>
      <c r="CM295" t="s">
        <v>180</v>
      </c>
      <c r="CN295" t="s">
        <v>180</v>
      </c>
      <c r="CO295">
        <v>27.4</v>
      </c>
      <c r="CQ295">
        <v>201</v>
      </c>
      <c r="CR295">
        <v>500</v>
      </c>
      <c r="CS295" t="s">
        <v>180</v>
      </c>
      <c r="CT295" t="s">
        <v>180</v>
      </c>
      <c r="CU295">
        <v>34.799999999999997</v>
      </c>
      <c r="CV295">
        <v>143</v>
      </c>
      <c r="CW295">
        <v>56</v>
      </c>
      <c r="CX295">
        <v>78</v>
      </c>
      <c r="CZ295" t="s">
        <v>180</v>
      </c>
      <c r="DB295" t="s">
        <v>180</v>
      </c>
      <c r="DC295" t="s">
        <v>180</v>
      </c>
      <c r="DD295">
        <v>9.5</v>
      </c>
      <c r="DE295">
        <v>559</v>
      </c>
      <c r="DF295">
        <v>14</v>
      </c>
      <c r="DG295">
        <v>81.5</v>
      </c>
      <c r="DH295">
        <v>3.96</v>
      </c>
      <c r="DJ295" t="s">
        <v>180</v>
      </c>
      <c r="DK295" t="s">
        <v>180</v>
      </c>
      <c r="DL295" t="s">
        <v>180</v>
      </c>
      <c r="DM295" t="s">
        <v>180</v>
      </c>
      <c r="DR295" t="s">
        <v>180</v>
      </c>
      <c r="DS295" t="s">
        <v>180</v>
      </c>
      <c r="DT295">
        <v>0.44</v>
      </c>
      <c r="DU295">
        <v>222</v>
      </c>
      <c r="DV295">
        <v>10.15</v>
      </c>
      <c r="DW295">
        <v>24</v>
      </c>
      <c r="DX295">
        <v>3.11</v>
      </c>
      <c r="DY295">
        <v>13.28</v>
      </c>
      <c r="DZ295">
        <v>2.85</v>
      </c>
      <c r="EA295">
        <v>0.93</v>
      </c>
      <c r="EB295">
        <v>2.64</v>
      </c>
      <c r="EC295">
        <v>0.38800000000000001</v>
      </c>
      <c r="ED295">
        <v>2.5</v>
      </c>
      <c r="EE295">
        <v>0.5</v>
      </c>
      <c r="EF295">
        <v>1.45</v>
      </c>
      <c r="EG295">
        <v>0.221</v>
      </c>
      <c r="EH295">
        <v>1.34</v>
      </c>
      <c r="EI295">
        <v>0.20300000000000001</v>
      </c>
      <c r="EJ295">
        <v>2.11</v>
      </c>
      <c r="EK295">
        <v>0.219</v>
      </c>
      <c r="EM295" t="s">
        <v>180</v>
      </c>
      <c r="EN295" t="s">
        <v>180</v>
      </c>
      <c r="EO295" t="s">
        <v>180</v>
      </c>
      <c r="EP295" t="s">
        <v>180</v>
      </c>
      <c r="EQ295" t="s">
        <v>180</v>
      </c>
      <c r="ER295" t="s">
        <v>180</v>
      </c>
      <c r="ET295">
        <v>3.01</v>
      </c>
      <c r="EV295">
        <v>1.61</v>
      </c>
      <c r="EW295">
        <v>0.53</v>
      </c>
      <c r="EX295">
        <v>0.51289799999999997</v>
      </c>
      <c r="EY295" t="s">
        <v>180</v>
      </c>
      <c r="EZ295" t="s">
        <v>180</v>
      </c>
      <c r="FA295">
        <v>0.70367599999999997</v>
      </c>
      <c r="FB295" t="s">
        <v>180</v>
      </c>
      <c r="FC295">
        <v>18.946100000000001</v>
      </c>
      <c r="FD295" t="s">
        <v>180</v>
      </c>
      <c r="FE295">
        <v>15.609</v>
      </c>
      <c r="FF295" t="s">
        <v>180</v>
      </c>
      <c r="FG295">
        <v>38.6068</v>
      </c>
      <c r="FH295" t="s">
        <v>180</v>
      </c>
      <c r="FI295" t="s">
        <v>180</v>
      </c>
      <c r="FJ295" t="s">
        <v>180</v>
      </c>
      <c r="FK295" t="s">
        <v>180</v>
      </c>
      <c r="FL295" t="s">
        <v>180</v>
      </c>
      <c r="FM295" t="s">
        <v>180</v>
      </c>
      <c r="FN295" t="s">
        <v>180</v>
      </c>
      <c r="FO295">
        <v>0.283049</v>
      </c>
      <c r="FP295" t="s">
        <v>180</v>
      </c>
      <c r="FQ295" t="s">
        <v>180</v>
      </c>
      <c r="FR295" t="s">
        <v>180</v>
      </c>
      <c r="FS295" t="s">
        <v>180</v>
      </c>
      <c r="FT295" t="s">
        <v>180</v>
      </c>
      <c r="FU295" t="s">
        <v>180</v>
      </c>
      <c r="FV295" t="s">
        <v>2850</v>
      </c>
      <c r="FW295" t="s">
        <v>180</v>
      </c>
      <c r="FX295">
        <f t="shared" si="76"/>
        <v>2.9552238805970146</v>
      </c>
      <c r="FY295">
        <f t="shared" si="77"/>
        <v>60.820895522388057</v>
      </c>
      <c r="FZ295">
        <f t="shared" si="78"/>
        <v>7.5746268656716413</v>
      </c>
      <c r="GA295">
        <f t="shared" si="79"/>
        <v>2.1268656716417911</v>
      </c>
      <c r="GB295">
        <f t="shared" si="92"/>
        <v>1.9701492537313432</v>
      </c>
      <c r="GC295">
        <f t="shared" si="80"/>
        <v>0.99714285714285711</v>
      </c>
      <c r="GD295">
        <f t="shared" si="81"/>
        <v>39.928571428571431</v>
      </c>
      <c r="GE295">
        <f t="shared" si="82"/>
        <v>42.093373493975903</v>
      </c>
      <c r="GF295">
        <f t="shared" si="83"/>
        <v>21.871921182266011</v>
      </c>
      <c r="GG295">
        <f t="shared" si="84"/>
        <v>56.060606060606062</v>
      </c>
      <c r="GH295">
        <f t="shared" si="93"/>
        <v>0.12541666666666665</v>
      </c>
      <c r="GI295">
        <f t="shared" si="85"/>
        <v>0.13383838383838384</v>
      </c>
      <c r="GJ295">
        <f t="shared" si="86"/>
        <v>0.32919254658385094</v>
      </c>
      <c r="GK295">
        <f t="shared" si="87"/>
        <v>137.88819875776397</v>
      </c>
      <c r="GL295">
        <f t="shared" si="88"/>
        <v>2.5631313131313131</v>
      </c>
      <c r="GM295">
        <f t="shared" si="89"/>
        <v>0.40656565656565657</v>
      </c>
      <c r="GN295">
        <f t="shared" si="90"/>
        <v>0.15862068965517243</v>
      </c>
      <c r="GO295">
        <f t="shared" si="91"/>
        <v>3.5614035087719298</v>
      </c>
      <c r="GP295">
        <f t="shared" si="94"/>
        <v>1.028128569781634</v>
      </c>
      <c r="GQ295">
        <f>(EA295/0.0735)/((DZ295/0.195*(EB295/0.295))^0.5)</f>
        <v>1.1063678056781838</v>
      </c>
      <c r="GR295">
        <v>0.51289799999999997</v>
      </c>
      <c r="GS295">
        <v>0.70367599999999997</v>
      </c>
      <c r="GT295">
        <v>18.946100000000001</v>
      </c>
      <c r="GU295">
        <v>15.609</v>
      </c>
      <c r="GV295">
        <v>38.6068</v>
      </c>
    </row>
    <row r="296" spans="1:204">
      <c r="A296" t="s">
        <v>2198</v>
      </c>
      <c r="B296" t="s">
        <v>2388</v>
      </c>
      <c r="C296" t="s">
        <v>7210</v>
      </c>
      <c r="D296" t="s">
        <v>6961</v>
      </c>
      <c r="E296" t="s">
        <v>6961</v>
      </c>
      <c r="F296">
        <v>27</v>
      </c>
      <c r="G296">
        <v>8</v>
      </c>
      <c r="H296" t="s">
        <v>7358</v>
      </c>
      <c r="I296" t="s">
        <v>2797</v>
      </c>
      <c r="J296" t="s">
        <v>180</v>
      </c>
      <c r="K296">
        <v>41.261600000000001</v>
      </c>
      <c r="L296">
        <v>41.261600000000001</v>
      </c>
      <c r="M296">
        <v>-122.21899999999999</v>
      </c>
      <c r="N296">
        <v>-122.21899999999999</v>
      </c>
      <c r="O296" t="s">
        <v>179</v>
      </c>
      <c r="R296" t="s">
        <v>2851</v>
      </c>
      <c r="S296" t="s">
        <v>2684</v>
      </c>
      <c r="T296" t="s">
        <v>604</v>
      </c>
      <c r="V296" t="s">
        <v>180</v>
      </c>
      <c r="W296" t="s">
        <v>180</v>
      </c>
      <c r="X296" t="s">
        <v>180</v>
      </c>
      <c r="Y296" t="s">
        <v>180</v>
      </c>
      <c r="Z296" t="s">
        <v>180</v>
      </c>
      <c r="AB296" t="s">
        <v>180</v>
      </c>
      <c r="AC296" t="s">
        <v>181</v>
      </c>
      <c r="AD296" t="s">
        <v>180</v>
      </c>
      <c r="AE296" t="s">
        <v>180</v>
      </c>
      <c r="AF296" t="s">
        <v>180</v>
      </c>
      <c r="AG296" t="s">
        <v>180</v>
      </c>
      <c r="AH296" t="s">
        <v>2257</v>
      </c>
      <c r="AI296">
        <v>52.9</v>
      </c>
      <c r="AJ296">
        <v>0.56000000000000005</v>
      </c>
      <c r="AK296" t="s">
        <v>180</v>
      </c>
      <c r="AL296">
        <v>16.8</v>
      </c>
      <c r="AM296" t="s">
        <v>180</v>
      </c>
      <c r="AN296">
        <v>2.15</v>
      </c>
      <c r="AO296">
        <v>5.2</v>
      </c>
      <c r="AQ296">
        <v>9.6199999999999992</v>
      </c>
      <c r="AR296">
        <v>8.94</v>
      </c>
      <c r="AS296">
        <v>0.13</v>
      </c>
      <c r="AT296" t="s">
        <v>180</v>
      </c>
      <c r="AU296">
        <v>0.46800000000000003</v>
      </c>
      <c r="AV296">
        <v>3.06</v>
      </c>
      <c r="AW296">
        <v>0.11</v>
      </c>
      <c r="AY296" t="s">
        <v>2170</v>
      </c>
      <c r="AZ296" t="s">
        <v>2076</v>
      </c>
      <c r="BA296">
        <v>99.722570000000005</v>
      </c>
      <c r="BB296">
        <v>0.05</v>
      </c>
      <c r="BC296" t="s">
        <v>180</v>
      </c>
      <c r="BD296" t="s">
        <v>180</v>
      </c>
      <c r="BE296" t="s">
        <v>180</v>
      </c>
      <c r="BI296" t="s">
        <v>180</v>
      </c>
      <c r="BK296" t="s">
        <v>180</v>
      </c>
      <c r="BL296" t="s">
        <v>180</v>
      </c>
      <c r="BN296" t="s">
        <v>180</v>
      </c>
      <c r="BO296" t="s">
        <v>180</v>
      </c>
      <c r="BP296" t="s">
        <v>180</v>
      </c>
      <c r="BQ296" t="s">
        <v>180</v>
      </c>
      <c r="BR296" t="s">
        <v>180</v>
      </c>
      <c r="BS296" t="s">
        <v>180</v>
      </c>
      <c r="BT296" t="s">
        <v>180</v>
      </c>
      <c r="BU296" t="s">
        <v>180</v>
      </c>
      <c r="BV296" t="s">
        <v>180</v>
      </c>
      <c r="BW296" t="s">
        <v>180</v>
      </c>
      <c r="BX296" t="s">
        <v>180</v>
      </c>
      <c r="BY296" t="s">
        <v>180</v>
      </c>
      <c r="BZ296" t="s">
        <v>180</v>
      </c>
      <c r="CA296">
        <v>7.1</v>
      </c>
      <c r="CD296" t="s">
        <v>180</v>
      </c>
      <c r="CE296" t="s">
        <v>180</v>
      </c>
      <c r="CG296" t="s">
        <v>180</v>
      </c>
      <c r="CH296" t="s">
        <v>180</v>
      </c>
      <c r="CI296" t="s">
        <v>180</v>
      </c>
      <c r="CJ296" t="s">
        <v>180</v>
      </c>
      <c r="CK296" t="s">
        <v>180</v>
      </c>
      <c r="CM296" t="s">
        <v>180</v>
      </c>
      <c r="CN296" t="s">
        <v>180</v>
      </c>
      <c r="CO296">
        <v>27.2</v>
      </c>
      <c r="CQ296">
        <v>198</v>
      </c>
      <c r="CR296">
        <v>476</v>
      </c>
      <c r="CS296" t="s">
        <v>180</v>
      </c>
      <c r="CT296" t="s">
        <v>180</v>
      </c>
      <c r="CU296">
        <v>35.6</v>
      </c>
      <c r="CV296">
        <v>166</v>
      </c>
      <c r="CW296">
        <v>65</v>
      </c>
      <c r="CX296">
        <v>78</v>
      </c>
      <c r="CZ296" t="s">
        <v>180</v>
      </c>
      <c r="DB296" t="s">
        <v>180</v>
      </c>
      <c r="DC296" t="s">
        <v>180</v>
      </c>
      <c r="DD296">
        <v>6.5</v>
      </c>
      <c r="DE296">
        <v>355</v>
      </c>
      <c r="DF296">
        <v>12.8</v>
      </c>
      <c r="DG296">
        <v>50.7</v>
      </c>
      <c r="DH296">
        <v>1.55</v>
      </c>
      <c r="DJ296" t="s">
        <v>180</v>
      </c>
      <c r="DK296" t="s">
        <v>180</v>
      </c>
      <c r="DL296" t="s">
        <v>180</v>
      </c>
      <c r="DM296" t="s">
        <v>180</v>
      </c>
      <c r="DR296" t="s">
        <v>180</v>
      </c>
      <c r="DS296" t="s">
        <v>180</v>
      </c>
      <c r="DT296">
        <v>0.14000000000000001</v>
      </c>
      <c r="DU296">
        <v>146</v>
      </c>
      <c r="DV296">
        <v>4.53</v>
      </c>
      <c r="DW296">
        <v>10.86</v>
      </c>
      <c r="DX296">
        <v>1.54</v>
      </c>
      <c r="DY296">
        <v>7.04</v>
      </c>
      <c r="DZ296">
        <v>1.84</v>
      </c>
      <c r="EA296">
        <v>0.66</v>
      </c>
      <c r="EB296">
        <v>2.04</v>
      </c>
      <c r="EC296">
        <v>0.36399999999999999</v>
      </c>
      <c r="ED296">
        <v>2.23</v>
      </c>
      <c r="EE296">
        <v>0.46</v>
      </c>
      <c r="EF296">
        <v>1.37</v>
      </c>
      <c r="EG296">
        <v>0.21</v>
      </c>
      <c r="EH296">
        <v>1.3</v>
      </c>
      <c r="EI296">
        <v>0.20300000000000001</v>
      </c>
      <c r="EJ296">
        <v>1.45</v>
      </c>
      <c r="EK296">
        <v>9.8000000000000004E-2</v>
      </c>
      <c r="EM296" t="s">
        <v>180</v>
      </c>
      <c r="EN296" t="s">
        <v>180</v>
      </c>
      <c r="EO296" t="s">
        <v>180</v>
      </c>
      <c r="EP296" t="s">
        <v>180</v>
      </c>
      <c r="EQ296" t="s">
        <v>180</v>
      </c>
      <c r="ER296" t="s">
        <v>180</v>
      </c>
      <c r="ET296">
        <v>2.21</v>
      </c>
      <c r="EV296">
        <v>0.67</v>
      </c>
      <c r="EW296">
        <v>0.30599999999999999</v>
      </c>
      <c r="EX296">
        <v>0.51289700000000005</v>
      </c>
      <c r="EY296" t="s">
        <v>180</v>
      </c>
      <c r="EZ296" t="s">
        <v>180</v>
      </c>
      <c r="FA296">
        <v>0.70361099999999999</v>
      </c>
      <c r="FB296" t="s">
        <v>180</v>
      </c>
      <c r="FC296">
        <v>18.921199999999999</v>
      </c>
      <c r="FD296" t="s">
        <v>180</v>
      </c>
      <c r="FE296">
        <v>15.599399999999999</v>
      </c>
      <c r="FF296" t="s">
        <v>180</v>
      </c>
      <c r="FG296">
        <v>38.555799999999998</v>
      </c>
      <c r="FH296" t="s">
        <v>180</v>
      </c>
      <c r="FI296" t="s">
        <v>180</v>
      </c>
      <c r="FJ296" t="s">
        <v>180</v>
      </c>
      <c r="FK296" t="s">
        <v>180</v>
      </c>
      <c r="FL296" t="s">
        <v>180</v>
      </c>
      <c r="FM296" t="s">
        <v>180</v>
      </c>
      <c r="FN296" t="s">
        <v>180</v>
      </c>
      <c r="FO296">
        <v>0.283078</v>
      </c>
      <c r="FP296" t="s">
        <v>180</v>
      </c>
      <c r="FQ296" t="s">
        <v>180</v>
      </c>
      <c r="FR296" t="s">
        <v>180</v>
      </c>
      <c r="FS296" t="s">
        <v>180</v>
      </c>
      <c r="FT296" t="s">
        <v>180</v>
      </c>
      <c r="FU296" t="s">
        <v>180</v>
      </c>
      <c r="FV296" t="s">
        <v>2852</v>
      </c>
      <c r="FW296" t="s">
        <v>180</v>
      </c>
      <c r="FX296">
        <f t="shared" si="76"/>
        <v>1.1923076923076923</v>
      </c>
      <c r="FY296">
        <f t="shared" si="77"/>
        <v>39</v>
      </c>
      <c r="FZ296">
        <f t="shared" si="78"/>
        <v>3.4846153846153847</v>
      </c>
      <c r="GA296">
        <f t="shared" si="79"/>
        <v>1.4153846153846155</v>
      </c>
      <c r="GB296">
        <f t="shared" si="92"/>
        <v>1.5692307692307692</v>
      </c>
      <c r="GC296">
        <f t="shared" si="80"/>
        <v>0.83571428571428563</v>
      </c>
      <c r="GD296">
        <f t="shared" si="81"/>
        <v>27.734375</v>
      </c>
      <c r="GE296">
        <f t="shared" si="82"/>
        <v>50.426136363636367</v>
      </c>
      <c r="GF296">
        <f t="shared" si="83"/>
        <v>32.229580573951431</v>
      </c>
      <c r="GG296">
        <f t="shared" si="84"/>
        <v>94.193548387096769</v>
      </c>
      <c r="GH296">
        <f t="shared" si="93"/>
        <v>0.20349907918968693</v>
      </c>
      <c r="GI296">
        <f t="shared" si="85"/>
        <v>0.19741935483870968</v>
      </c>
      <c r="GJ296">
        <f t="shared" si="86"/>
        <v>0.4567164179104477</v>
      </c>
      <c r="GK296">
        <f t="shared" si="87"/>
        <v>217.91044776119401</v>
      </c>
      <c r="GL296">
        <f t="shared" si="88"/>
        <v>2.9225806451612906</v>
      </c>
      <c r="GM296">
        <f t="shared" si="89"/>
        <v>0.43225806451612903</v>
      </c>
      <c r="GN296">
        <f t="shared" si="90"/>
        <v>0.1479028697571744</v>
      </c>
      <c r="GO296">
        <f t="shared" si="91"/>
        <v>2.4619565217391304</v>
      </c>
      <c r="GP296">
        <f t="shared" si="94"/>
        <v>0.98962296594786225</v>
      </c>
      <c r="GQ296">
        <f>(EA296/0.0735)/((DZ296/0.195*(EB296/0.295))^0.5)</f>
        <v>1.1116316795469765</v>
      </c>
      <c r="GR296">
        <v>0.51289700000000005</v>
      </c>
      <c r="GS296">
        <v>0.70361099999999999</v>
      </c>
      <c r="GT296">
        <v>18.921199999999999</v>
      </c>
      <c r="GU296">
        <v>15.599399999999999</v>
      </c>
      <c r="GV296">
        <v>38.555799999999998</v>
      </c>
    </row>
    <row r="297" spans="1:204">
      <c r="A297" t="s">
        <v>2198</v>
      </c>
      <c r="B297" t="s">
        <v>2388</v>
      </c>
      <c r="C297" t="s">
        <v>7210</v>
      </c>
      <c r="D297" t="s">
        <v>6961</v>
      </c>
      <c r="E297" t="s">
        <v>6961</v>
      </c>
      <c r="F297">
        <v>27</v>
      </c>
      <c r="G297">
        <v>8</v>
      </c>
      <c r="H297" t="s">
        <v>7358</v>
      </c>
      <c r="I297" t="s">
        <v>2797</v>
      </c>
      <c r="J297" t="s">
        <v>180</v>
      </c>
      <c r="K297">
        <v>41.261000000000003</v>
      </c>
      <c r="L297">
        <v>41.261000000000003</v>
      </c>
      <c r="M297">
        <v>-122.21899999999999</v>
      </c>
      <c r="N297">
        <v>-122.21899999999999</v>
      </c>
      <c r="O297" t="s">
        <v>179</v>
      </c>
      <c r="R297" t="s">
        <v>2853</v>
      </c>
      <c r="S297" t="s">
        <v>2684</v>
      </c>
      <c r="T297" t="s">
        <v>604</v>
      </c>
      <c r="V297" t="s">
        <v>180</v>
      </c>
      <c r="W297" t="s">
        <v>180</v>
      </c>
      <c r="X297" t="s">
        <v>180</v>
      </c>
      <c r="Y297" t="s">
        <v>180</v>
      </c>
      <c r="Z297" t="s">
        <v>180</v>
      </c>
      <c r="AB297" t="s">
        <v>180</v>
      </c>
      <c r="AC297" t="s">
        <v>181</v>
      </c>
      <c r="AD297" t="s">
        <v>180</v>
      </c>
      <c r="AE297" t="s">
        <v>180</v>
      </c>
      <c r="AF297" t="s">
        <v>180</v>
      </c>
      <c r="AG297" t="s">
        <v>180</v>
      </c>
      <c r="AH297" t="s">
        <v>2257</v>
      </c>
      <c r="AI297">
        <v>55.3</v>
      </c>
      <c r="AJ297">
        <v>0.77</v>
      </c>
      <c r="AK297" t="s">
        <v>180</v>
      </c>
      <c r="AL297">
        <v>16.8</v>
      </c>
      <c r="AM297" t="s">
        <v>180</v>
      </c>
      <c r="AN297">
        <v>1.55</v>
      </c>
      <c r="AO297">
        <v>5.1100000000000003</v>
      </c>
      <c r="AQ297">
        <v>8.75</v>
      </c>
      <c r="AR297">
        <v>6.59</v>
      </c>
      <c r="AS297">
        <v>0.11</v>
      </c>
      <c r="AT297" t="s">
        <v>180</v>
      </c>
      <c r="AU297">
        <v>0.84199999999999997</v>
      </c>
      <c r="AV297">
        <v>3.35</v>
      </c>
      <c r="AW297">
        <v>0.18</v>
      </c>
      <c r="AY297" t="s">
        <v>1599</v>
      </c>
      <c r="AZ297" t="s">
        <v>2174</v>
      </c>
      <c r="BA297">
        <v>99.196690000000004</v>
      </c>
      <c r="BC297" t="s">
        <v>180</v>
      </c>
      <c r="BD297" t="s">
        <v>180</v>
      </c>
      <c r="BE297" t="s">
        <v>180</v>
      </c>
      <c r="BI297" t="s">
        <v>180</v>
      </c>
      <c r="BK297" t="s">
        <v>180</v>
      </c>
      <c r="BL297" t="s">
        <v>180</v>
      </c>
      <c r="BN297" t="s">
        <v>180</v>
      </c>
      <c r="BO297" t="s">
        <v>180</v>
      </c>
      <c r="BP297" t="s">
        <v>180</v>
      </c>
      <c r="BQ297" t="s">
        <v>180</v>
      </c>
      <c r="BR297" t="s">
        <v>180</v>
      </c>
      <c r="BS297" t="s">
        <v>180</v>
      </c>
      <c r="BT297" t="s">
        <v>180</v>
      </c>
      <c r="BU297" t="s">
        <v>180</v>
      </c>
      <c r="BV297" t="s">
        <v>180</v>
      </c>
      <c r="BW297" t="s">
        <v>180</v>
      </c>
      <c r="BX297" t="s">
        <v>180</v>
      </c>
      <c r="BY297" t="s">
        <v>180</v>
      </c>
      <c r="BZ297" t="s">
        <v>180</v>
      </c>
      <c r="CA297">
        <v>10.5</v>
      </c>
      <c r="CD297" t="s">
        <v>180</v>
      </c>
      <c r="CE297" t="s">
        <v>180</v>
      </c>
      <c r="CG297" t="s">
        <v>180</v>
      </c>
      <c r="CH297" t="s">
        <v>180</v>
      </c>
      <c r="CI297" t="s">
        <v>180</v>
      </c>
      <c r="CJ297" t="s">
        <v>180</v>
      </c>
      <c r="CK297" t="s">
        <v>180</v>
      </c>
      <c r="CM297" t="s">
        <v>180</v>
      </c>
      <c r="CN297" t="s">
        <v>180</v>
      </c>
      <c r="CO297">
        <v>23.2</v>
      </c>
      <c r="CQ297">
        <v>184</v>
      </c>
      <c r="CR297">
        <v>226</v>
      </c>
      <c r="CS297" t="s">
        <v>180</v>
      </c>
      <c r="CT297" t="s">
        <v>180</v>
      </c>
      <c r="CU297">
        <v>27.9</v>
      </c>
      <c r="CV297">
        <v>67</v>
      </c>
      <c r="CW297">
        <v>51</v>
      </c>
      <c r="CX297">
        <v>71</v>
      </c>
      <c r="CZ297" t="s">
        <v>180</v>
      </c>
      <c r="DB297" t="s">
        <v>180</v>
      </c>
      <c r="DC297" t="s">
        <v>180</v>
      </c>
      <c r="DD297">
        <v>14.7</v>
      </c>
      <c r="DE297">
        <v>596</v>
      </c>
      <c r="DF297">
        <v>15.5</v>
      </c>
      <c r="DG297">
        <v>100.8</v>
      </c>
      <c r="DH297">
        <v>3.79</v>
      </c>
      <c r="DJ297" t="s">
        <v>180</v>
      </c>
      <c r="DK297" t="s">
        <v>180</v>
      </c>
      <c r="DL297" t="s">
        <v>180</v>
      </c>
      <c r="DM297" t="s">
        <v>180</v>
      </c>
      <c r="DR297" t="s">
        <v>180</v>
      </c>
      <c r="DS297" t="s">
        <v>180</v>
      </c>
      <c r="DT297">
        <v>0.91</v>
      </c>
      <c r="DU297">
        <v>242</v>
      </c>
      <c r="DV297">
        <v>10.83</v>
      </c>
      <c r="DW297">
        <v>25.84</v>
      </c>
      <c r="DX297">
        <v>3.43</v>
      </c>
      <c r="DY297">
        <v>14.29</v>
      </c>
      <c r="DZ297">
        <v>3.09</v>
      </c>
      <c r="EA297">
        <v>1.02</v>
      </c>
      <c r="EB297">
        <v>2.89</v>
      </c>
      <c r="EC297">
        <v>0.44</v>
      </c>
      <c r="ED297">
        <v>2.69</v>
      </c>
      <c r="EE297">
        <v>0.52</v>
      </c>
      <c r="EF297">
        <v>1.53</v>
      </c>
      <c r="EG297">
        <v>0.23</v>
      </c>
      <c r="EH297">
        <v>1.38</v>
      </c>
      <c r="EI297">
        <v>0.222</v>
      </c>
      <c r="EJ297">
        <v>2.82</v>
      </c>
      <c r="EK297">
        <v>0.248</v>
      </c>
      <c r="EM297" t="s">
        <v>180</v>
      </c>
      <c r="EN297" t="s">
        <v>180</v>
      </c>
      <c r="EO297" t="s">
        <v>180</v>
      </c>
      <c r="EP297" t="s">
        <v>180</v>
      </c>
      <c r="EQ297" t="s">
        <v>180</v>
      </c>
      <c r="ER297" t="s">
        <v>180</v>
      </c>
      <c r="ET297">
        <v>4.2300000000000004</v>
      </c>
      <c r="EV297">
        <v>2.4</v>
      </c>
      <c r="EW297">
        <v>0.92</v>
      </c>
      <c r="EX297">
        <v>0.512907</v>
      </c>
      <c r="EY297" t="s">
        <v>180</v>
      </c>
      <c r="EZ297" t="s">
        <v>180</v>
      </c>
      <c r="FA297">
        <v>0.70345599999999997</v>
      </c>
      <c r="FB297" t="s">
        <v>180</v>
      </c>
      <c r="FC297">
        <v>18.949100000000001</v>
      </c>
      <c r="FD297" t="s">
        <v>180</v>
      </c>
      <c r="FE297">
        <v>15.602</v>
      </c>
      <c r="FF297" t="s">
        <v>180</v>
      </c>
      <c r="FG297">
        <v>38.588500000000003</v>
      </c>
      <c r="FH297" t="s">
        <v>180</v>
      </c>
      <c r="FI297" t="s">
        <v>180</v>
      </c>
      <c r="FJ297" t="s">
        <v>180</v>
      </c>
      <c r="FK297" t="s">
        <v>180</v>
      </c>
      <c r="FL297" t="s">
        <v>180</v>
      </c>
      <c r="FM297" t="s">
        <v>180</v>
      </c>
      <c r="FN297" t="s">
        <v>180</v>
      </c>
      <c r="FO297">
        <v>0.283049</v>
      </c>
      <c r="FP297" t="s">
        <v>180</v>
      </c>
      <c r="FQ297" t="s">
        <v>180</v>
      </c>
      <c r="FR297" t="s">
        <v>180</v>
      </c>
      <c r="FS297" t="s">
        <v>180</v>
      </c>
      <c r="FT297" t="s">
        <v>180</v>
      </c>
      <c r="FU297" t="s">
        <v>180</v>
      </c>
      <c r="FV297" t="s">
        <v>2854</v>
      </c>
      <c r="FW297" t="s">
        <v>180</v>
      </c>
      <c r="FX297">
        <f t="shared" si="76"/>
        <v>2.7463768115942031</v>
      </c>
      <c r="FY297">
        <f t="shared" si="77"/>
        <v>73.043478260869563</v>
      </c>
      <c r="FZ297">
        <f t="shared" si="78"/>
        <v>7.8478260869565224</v>
      </c>
      <c r="GA297">
        <f t="shared" si="79"/>
        <v>2.2391304347826089</v>
      </c>
      <c r="GB297">
        <f t="shared" si="92"/>
        <v>2.0942028985507251</v>
      </c>
      <c r="GC297">
        <f t="shared" si="80"/>
        <v>1.0935064935064935</v>
      </c>
      <c r="GD297">
        <f t="shared" si="81"/>
        <v>38.451612903225808</v>
      </c>
      <c r="GE297">
        <f t="shared" si="82"/>
        <v>41.707487753673902</v>
      </c>
      <c r="GF297">
        <f t="shared" si="83"/>
        <v>22.345337026777472</v>
      </c>
      <c r="GG297">
        <f t="shared" si="84"/>
        <v>63.852242744063325</v>
      </c>
      <c r="GH297">
        <f t="shared" si="93"/>
        <v>0.16369969040247681</v>
      </c>
      <c r="GI297">
        <f t="shared" si="85"/>
        <v>0.24274406332453827</v>
      </c>
      <c r="GJ297">
        <f t="shared" si="86"/>
        <v>0.38333333333333336</v>
      </c>
      <c r="GK297">
        <f t="shared" si="87"/>
        <v>100.83333333333334</v>
      </c>
      <c r="GL297">
        <f t="shared" si="88"/>
        <v>2.8575197889182058</v>
      </c>
      <c r="GM297">
        <f t="shared" si="89"/>
        <v>0.63324538258575191</v>
      </c>
      <c r="GN297">
        <f t="shared" si="90"/>
        <v>0.22160664819944598</v>
      </c>
      <c r="GO297">
        <f t="shared" si="91"/>
        <v>3.5048543689320391</v>
      </c>
      <c r="GP297">
        <f t="shared" si="94"/>
        <v>1.0204239012301763</v>
      </c>
      <c r="GQ297">
        <f>(EA297/0.0735)/((DZ297/0.195*(EB297/0.295))^0.5)</f>
        <v>1.1138148023207524</v>
      </c>
      <c r="GR297">
        <v>0.512907</v>
      </c>
      <c r="GS297">
        <v>0.70345599999999997</v>
      </c>
      <c r="GT297">
        <v>18.949100000000001</v>
      </c>
      <c r="GU297">
        <v>15.602</v>
      </c>
      <c r="GV297">
        <v>38.588500000000003</v>
      </c>
    </row>
    <row r="298" spans="1:204">
      <c r="A298" t="s">
        <v>2198</v>
      </c>
      <c r="B298" t="s">
        <v>2253</v>
      </c>
      <c r="C298" t="s">
        <v>7210</v>
      </c>
      <c r="D298" t="s">
        <v>6954</v>
      </c>
      <c r="E298" t="s">
        <v>6954</v>
      </c>
      <c r="F298">
        <v>28</v>
      </c>
      <c r="G298">
        <v>8</v>
      </c>
      <c r="H298" t="s">
        <v>7358</v>
      </c>
      <c r="I298" t="s">
        <v>2254</v>
      </c>
      <c r="J298" t="s">
        <v>180</v>
      </c>
      <c r="K298">
        <v>41.5</v>
      </c>
      <c r="L298">
        <v>41.5</v>
      </c>
      <c r="M298">
        <v>-121.63160000000001</v>
      </c>
      <c r="N298">
        <v>-121.63160000000001</v>
      </c>
      <c r="O298" t="s">
        <v>179</v>
      </c>
      <c r="R298" t="s">
        <v>2255</v>
      </c>
      <c r="S298" t="s">
        <v>2256</v>
      </c>
      <c r="T298" t="s">
        <v>604</v>
      </c>
      <c r="V298" t="s">
        <v>180</v>
      </c>
      <c r="W298" t="s">
        <v>180</v>
      </c>
      <c r="X298" t="s">
        <v>180</v>
      </c>
      <c r="Y298" t="s">
        <v>180</v>
      </c>
      <c r="Z298" t="s">
        <v>180</v>
      </c>
      <c r="AB298" t="s">
        <v>180</v>
      </c>
      <c r="AC298" t="s">
        <v>181</v>
      </c>
      <c r="AD298" t="s">
        <v>180</v>
      </c>
      <c r="AE298" t="s">
        <v>180</v>
      </c>
      <c r="AF298" t="s">
        <v>180</v>
      </c>
      <c r="AG298" t="s">
        <v>180</v>
      </c>
      <c r="AH298" t="s">
        <v>2257</v>
      </c>
      <c r="AI298">
        <v>47.9</v>
      </c>
      <c r="AJ298">
        <v>0.63</v>
      </c>
      <c r="AK298" t="s">
        <v>180</v>
      </c>
      <c r="AL298">
        <v>18.3</v>
      </c>
      <c r="AM298" t="s">
        <v>180</v>
      </c>
      <c r="AN298">
        <v>1.24</v>
      </c>
      <c r="AO298">
        <v>7.31</v>
      </c>
      <c r="AQ298">
        <v>12.1</v>
      </c>
      <c r="AR298">
        <v>10.3</v>
      </c>
      <c r="AS298">
        <v>0.15</v>
      </c>
      <c r="AT298" t="s">
        <v>180</v>
      </c>
      <c r="AU298">
        <v>7.2999999999999995E-2</v>
      </c>
      <c r="AV298">
        <v>2.33</v>
      </c>
      <c r="AW298">
        <v>0.05</v>
      </c>
      <c r="AY298" t="s">
        <v>1218</v>
      </c>
      <c r="AZ298" t="s">
        <v>199</v>
      </c>
      <c r="BA298">
        <v>100.25875199999999</v>
      </c>
      <c r="BB298">
        <v>0.03</v>
      </c>
      <c r="BC298" t="s">
        <v>180</v>
      </c>
      <c r="BD298" t="s">
        <v>180</v>
      </c>
      <c r="BE298" t="s">
        <v>180</v>
      </c>
      <c r="BI298" t="s">
        <v>180</v>
      </c>
      <c r="BK298" t="s">
        <v>180</v>
      </c>
      <c r="BL298" t="s">
        <v>180</v>
      </c>
      <c r="BN298" t="s">
        <v>180</v>
      </c>
      <c r="BO298" t="s">
        <v>180</v>
      </c>
      <c r="BP298" t="s">
        <v>180</v>
      </c>
      <c r="BQ298" t="s">
        <v>180</v>
      </c>
      <c r="BR298" t="s">
        <v>180</v>
      </c>
      <c r="BS298" t="s">
        <v>180</v>
      </c>
      <c r="BT298" t="s">
        <v>180</v>
      </c>
      <c r="BU298" t="s">
        <v>180</v>
      </c>
      <c r="BV298" t="s">
        <v>180</v>
      </c>
      <c r="BW298" t="s">
        <v>180</v>
      </c>
      <c r="BX298" t="s">
        <v>180</v>
      </c>
      <c r="BY298" t="s">
        <v>180</v>
      </c>
      <c r="BZ298" t="s">
        <v>180</v>
      </c>
      <c r="CD298" t="s">
        <v>180</v>
      </c>
      <c r="CE298" t="s">
        <v>180</v>
      </c>
      <c r="CG298" t="s">
        <v>180</v>
      </c>
      <c r="CH298" t="s">
        <v>180</v>
      </c>
      <c r="CI298" t="s">
        <v>180</v>
      </c>
      <c r="CJ298" t="s">
        <v>180</v>
      </c>
      <c r="CK298" t="s">
        <v>180</v>
      </c>
      <c r="CM298" t="s">
        <v>180</v>
      </c>
      <c r="CN298" t="s">
        <v>180</v>
      </c>
      <c r="CO298">
        <v>34.799999999999997</v>
      </c>
      <c r="CQ298">
        <v>182</v>
      </c>
      <c r="CR298">
        <v>189</v>
      </c>
      <c r="CS298" t="s">
        <v>180</v>
      </c>
      <c r="CT298" t="s">
        <v>180</v>
      </c>
      <c r="CU298">
        <v>49.7</v>
      </c>
      <c r="CV298">
        <v>205</v>
      </c>
      <c r="CW298">
        <v>118</v>
      </c>
      <c r="CX298">
        <v>58</v>
      </c>
      <c r="CZ298" t="s">
        <v>180</v>
      </c>
      <c r="DB298" t="s">
        <v>180</v>
      </c>
      <c r="DC298" t="s">
        <v>180</v>
      </c>
      <c r="DE298">
        <v>177</v>
      </c>
      <c r="DF298">
        <v>22</v>
      </c>
      <c r="DG298">
        <v>51</v>
      </c>
      <c r="DH298">
        <v>1.2</v>
      </c>
      <c r="DJ298" t="s">
        <v>180</v>
      </c>
      <c r="DK298" t="s">
        <v>180</v>
      </c>
      <c r="DL298" t="s">
        <v>180</v>
      </c>
      <c r="DM298" t="s">
        <v>180</v>
      </c>
      <c r="DR298" t="s">
        <v>180</v>
      </c>
      <c r="DS298" t="s">
        <v>180</v>
      </c>
      <c r="DT298">
        <v>0.08</v>
      </c>
      <c r="DU298">
        <v>29</v>
      </c>
      <c r="DV298">
        <v>1.33</v>
      </c>
      <c r="DW298">
        <v>4.04</v>
      </c>
      <c r="DY298">
        <v>3.83</v>
      </c>
      <c r="DZ298">
        <v>1.42</v>
      </c>
      <c r="EA298">
        <v>0.65</v>
      </c>
      <c r="EB298">
        <v>2.1</v>
      </c>
      <c r="ED298">
        <v>2.85</v>
      </c>
      <c r="EF298">
        <v>1.89</v>
      </c>
      <c r="EH298">
        <v>1.83</v>
      </c>
      <c r="EJ298">
        <v>0.96</v>
      </c>
      <c r="EM298" t="s">
        <v>180</v>
      </c>
      <c r="EN298" t="s">
        <v>180</v>
      </c>
      <c r="EO298" t="s">
        <v>180</v>
      </c>
      <c r="EP298" t="s">
        <v>180</v>
      </c>
      <c r="EQ298" t="s">
        <v>180</v>
      </c>
      <c r="ER298" t="s">
        <v>180</v>
      </c>
      <c r="ET298">
        <v>0.35</v>
      </c>
      <c r="EV298">
        <v>0.28000000000000003</v>
      </c>
      <c r="EX298">
        <v>0.51293200000000005</v>
      </c>
      <c r="EY298" t="s">
        <v>180</v>
      </c>
      <c r="EZ298" t="s">
        <v>180</v>
      </c>
      <c r="FA298">
        <v>0.70343999999999995</v>
      </c>
      <c r="FB298" t="s">
        <v>180</v>
      </c>
      <c r="FC298">
        <v>18.818999999999999</v>
      </c>
      <c r="FD298" t="s">
        <v>180</v>
      </c>
      <c r="FE298">
        <v>15.576000000000001</v>
      </c>
      <c r="FF298" t="s">
        <v>180</v>
      </c>
      <c r="FG298">
        <v>38.445999999999998</v>
      </c>
      <c r="FH298" t="s">
        <v>180</v>
      </c>
      <c r="FI298" t="s">
        <v>180</v>
      </c>
      <c r="FJ298" t="s">
        <v>180</v>
      </c>
      <c r="FK298" t="s">
        <v>180</v>
      </c>
      <c r="FL298" t="s">
        <v>180</v>
      </c>
      <c r="FM298" t="s">
        <v>180</v>
      </c>
      <c r="FN298" t="s">
        <v>180</v>
      </c>
      <c r="FP298" t="s">
        <v>180</v>
      </c>
      <c r="FQ298" t="s">
        <v>180</v>
      </c>
      <c r="FR298" t="s">
        <v>180</v>
      </c>
      <c r="FS298" t="s">
        <v>180</v>
      </c>
      <c r="FT298" t="s">
        <v>180</v>
      </c>
      <c r="FU298" t="s">
        <v>180</v>
      </c>
      <c r="FV298" t="s">
        <v>2258</v>
      </c>
      <c r="FW298" t="s">
        <v>180</v>
      </c>
      <c r="FX298">
        <f t="shared" si="76"/>
        <v>0.65573770491803274</v>
      </c>
      <c r="FY298">
        <f t="shared" si="77"/>
        <v>27.868852459016392</v>
      </c>
      <c r="FZ298">
        <f t="shared" si="78"/>
        <v>0.72677595628415304</v>
      </c>
      <c r="GA298">
        <f t="shared" si="79"/>
        <v>0.77595628415300544</v>
      </c>
      <c r="GB298">
        <f t="shared" si="92"/>
        <v>1.1475409836065573</v>
      </c>
      <c r="GC298">
        <f t="shared" si="80"/>
        <v>0.11587301587301586</v>
      </c>
      <c r="GD298">
        <f t="shared" si="81"/>
        <v>8.045454545454545</v>
      </c>
      <c r="GE298">
        <f t="shared" si="82"/>
        <v>46.214099216710181</v>
      </c>
      <c r="GF298">
        <f t="shared" si="83"/>
        <v>21.804511278195488</v>
      </c>
      <c r="GG298">
        <f t="shared" si="84"/>
        <v>24.166666666666668</v>
      </c>
      <c r="GH298">
        <f t="shared" si="93"/>
        <v>8.6633663366336627E-2</v>
      </c>
      <c r="GK298">
        <f t="shared" si="87"/>
        <v>103.57142857142856</v>
      </c>
      <c r="GL298">
        <f t="shared" si="88"/>
        <v>1.1083333333333334</v>
      </c>
      <c r="GM298">
        <f t="shared" si="89"/>
        <v>0.23333333333333336</v>
      </c>
      <c r="GN298">
        <f t="shared" si="90"/>
        <v>0.2105263157894737</v>
      </c>
      <c r="GO298">
        <f t="shared" si="91"/>
        <v>0.93661971830985924</v>
      </c>
      <c r="GQ298">
        <f>(EA298/0.0735)/((DZ298/0.195*(EB298/0.295))^0.5)</f>
        <v>1.2282888561837753</v>
      </c>
      <c r="GR298">
        <v>0.51293200000000005</v>
      </c>
      <c r="GS298">
        <v>0.70343999999999995</v>
      </c>
      <c r="GT298">
        <v>18.818999999999999</v>
      </c>
      <c r="GU298">
        <v>15.576000000000001</v>
      </c>
      <c r="GV298">
        <v>38.445999999999998</v>
      </c>
    </row>
    <row r="299" spans="1:204">
      <c r="A299" t="s">
        <v>2198</v>
      </c>
      <c r="B299" t="s">
        <v>2408</v>
      </c>
      <c r="C299" t="s">
        <v>7210</v>
      </c>
      <c r="D299" t="s">
        <v>6954</v>
      </c>
      <c r="E299" t="s">
        <v>6954</v>
      </c>
      <c r="F299">
        <v>28</v>
      </c>
      <c r="G299">
        <v>8</v>
      </c>
      <c r="H299" t="s">
        <v>7358</v>
      </c>
      <c r="I299" t="s">
        <v>2409</v>
      </c>
      <c r="J299" t="s">
        <v>2410</v>
      </c>
      <c r="K299">
        <v>41.58</v>
      </c>
      <c r="L299">
        <v>41.58</v>
      </c>
      <c r="M299">
        <v>-121.58</v>
      </c>
      <c r="N299">
        <v>-121.58</v>
      </c>
      <c r="O299" t="s">
        <v>179</v>
      </c>
      <c r="R299" t="s">
        <v>2411</v>
      </c>
      <c r="S299" t="s">
        <v>2412</v>
      </c>
      <c r="T299" t="s">
        <v>7717</v>
      </c>
      <c r="U299" t="s">
        <v>180</v>
      </c>
      <c r="V299" t="s">
        <v>180</v>
      </c>
      <c r="W299" t="s">
        <v>2413</v>
      </c>
      <c r="X299" t="s">
        <v>2414</v>
      </c>
      <c r="Y299" t="s">
        <v>180</v>
      </c>
      <c r="Z299" t="s">
        <v>180</v>
      </c>
      <c r="AB299" t="s">
        <v>180</v>
      </c>
      <c r="AC299" t="s">
        <v>181</v>
      </c>
      <c r="AD299" t="s">
        <v>180</v>
      </c>
      <c r="AE299" t="s">
        <v>180</v>
      </c>
      <c r="AF299" t="s">
        <v>180</v>
      </c>
      <c r="AG299" t="s">
        <v>180</v>
      </c>
      <c r="AH299" t="s">
        <v>2415</v>
      </c>
      <c r="AI299">
        <v>56.1</v>
      </c>
      <c r="AJ299">
        <v>0.66</v>
      </c>
      <c r="AK299" t="s">
        <v>180</v>
      </c>
      <c r="AL299">
        <v>16.5</v>
      </c>
      <c r="AM299" t="s">
        <v>180</v>
      </c>
      <c r="AP299">
        <v>6.2</v>
      </c>
      <c r="AQ299">
        <v>8.26</v>
      </c>
      <c r="AR299">
        <v>6.05</v>
      </c>
      <c r="AS299">
        <v>0.11</v>
      </c>
      <c r="AT299" t="s">
        <v>180</v>
      </c>
      <c r="AU299">
        <v>1.53</v>
      </c>
      <c r="AV299">
        <v>3.04</v>
      </c>
      <c r="AW299">
        <v>0.1</v>
      </c>
      <c r="AY299" t="s">
        <v>180</v>
      </c>
      <c r="AZ299" t="s">
        <v>180</v>
      </c>
      <c r="BA299">
        <v>98.55</v>
      </c>
      <c r="BC299" t="s">
        <v>180</v>
      </c>
      <c r="BD299" t="s">
        <v>180</v>
      </c>
      <c r="BE299" t="s">
        <v>180</v>
      </c>
      <c r="BI299" t="s">
        <v>180</v>
      </c>
      <c r="BK299" t="s">
        <v>180</v>
      </c>
      <c r="BL299" t="s">
        <v>180</v>
      </c>
      <c r="BN299" t="s">
        <v>180</v>
      </c>
      <c r="BO299" t="s">
        <v>180</v>
      </c>
      <c r="BP299" t="s">
        <v>180</v>
      </c>
      <c r="BQ299" t="s">
        <v>180</v>
      </c>
      <c r="BR299" t="s">
        <v>180</v>
      </c>
      <c r="BS299" t="s">
        <v>180</v>
      </c>
      <c r="BT299" t="s">
        <v>180</v>
      </c>
      <c r="BU299" t="s">
        <v>180</v>
      </c>
      <c r="BV299" t="s">
        <v>180</v>
      </c>
      <c r="BW299" t="s">
        <v>180</v>
      </c>
      <c r="BX299" t="s">
        <v>180</v>
      </c>
      <c r="BY299" t="s">
        <v>180</v>
      </c>
      <c r="BZ299" t="s">
        <v>180</v>
      </c>
      <c r="CD299" t="s">
        <v>180</v>
      </c>
      <c r="CE299" t="s">
        <v>180</v>
      </c>
      <c r="CG299" t="s">
        <v>180</v>
      </c>
      <c r="CH299" t="s">
        <v>180</v>
      </c>
      <c r="CI299" t="s">
        <v>180</v>
      </c>
      <c r="CJ299" t="s">
        <v>180</v>
      </c>
      <c r="CK299" t="s">
        <v>180</v>
      </c>
      <c r="CM299" t="s">
        <v>180</v>
      </c>
      <c r="CN299" t="s">
        <v>180</v>
      </c>
      <c r="CO299">
        <v>27.8</v>
      </c>
      <c r="CR299">
        <v>98.3</v>
      </c>
      <c r="CS299" t="s">
        <v>180</v>
      </c>
      <c r="CT299" t="s">
        <v>180</v>
      </c>
      <c r="CU299">
        <v>30.4</v>
      </c>
      <c r="CV299">
        <v>96</v>
      </c>
      <c r="CZ299" t="s">
        <v>180</v>
      </c>
      <c r="DB299" t="s">
        <v>180</v>
      </c>
      <c r="DC299" t="s">
        <v>180</v>
      </c>
      <c r="DD299">
        <v>48</v>
      </c>
      <c r="DE299">
        <v>196</v>
      </c>
      <c r="DF299">
        <v>23</v>
      </c>
      <c r="DG299">
        <v>118</v>
      </c>
      <c r="DH299">
        <v>3</v>
      </c>
      <c r="DJ299" t="s">
        <v>180</v>
      </c>
      <c r="DK299" t="s">
        <v>180</v>
      </c>
      <c r="DL299" t="s">
        <v>180</v>
      </c>
      <c r="DM299" t="s">
        <v>180</v>
      </c>
      <c r="DR299" t="s">
        <v>180</v>
      </c>
      <c r="DS299" t="s">
        <v>180</v>
      </c>
      <c r="DT299">
        <v>3.52</v>
      </c>
      <c r="DU299">
        <v>314</v>
      </c>
      <c r="DV299">
        <v>10</v>
      </c>
      <c r="DW299">
        <v>22.3</v>
      </c>
      <c r="DY299">
        <v>11.7</v>
      </c>
      <c r="DZ299">
        <v>3.07</v>
      </c>
      <c r="EA299">
        <v>0.88</v>
      </c>
      <c r="EB299">
        <v>3.8</v>
      </c>
      <c r="EC299">
        <v>0.54</v>
      </c>
      <c r="EH299">
        <v>2.34</v>
      </c>
      <c r="EI299">
        <v>0.38</v>
      </c>
      <c r="EJ299">
        <v>3.2</v>
      </c>
      <c r="EK299">
        <v>0.45</v>
      </c>
      <c r="EM299" t="s">
        <v>180</v>
      </c>
      <c r="EN299" t="s">
        <v>180</v>
      </c>
      <c r="EO299" t="s">
        <v>180</v>
      </c>
      <c r="EP299" t="s">
        <v>180</v>
      </c>
      <c r="EQ299" t="s">
        <v>180</v>
      </c>
      <c r="ER299" t="s">
        <v>180</v>
      </c>
      <c r="EV299">
        <v>5.18</v>
      </c>
      <c r="EY299" t="s">
        <v>180</v>
      </c>
      <c r="EZ299" t="s">
        <v>180</v>
      </c>
      <c r="FB299" t="s">
        <v>180</v>
      </c>
      <c r="FD299" t="s">
        <v>180</v>
      </c>
      <c r="FF299" t="s">
        <v>180</v>
      </c>
      <c r="FH299" t="s">
        <v>180</v>
      </c>
      <c r="FI299" t="s">
        <v>180</v>
      </c>
      <c r="FJ299" t="s">
        <v>180</v>
      </c>
      <c r="FK299" t="s">
        <v>180</v>
      </c>
      <c r="FL299" t="s">
        <v>180</v>
      </c>
      <c r="FM299" t="s">
        <v>180</v>
      </c>
      <c r="FN299" t="s">
        <v>180</v>
      </c>
      <c r="FP299" t="s">
        <v>180</v>
      </c>
      <c r="FQ299" t="s">
        <v>180</v>
      </c>
      <c r="FR299" t="s">
        <v>180</v>
      </c>
      <c r="FS299" t="s">
        <v>180</v>
      </c>
      <c r="FT299" t="s">
        <v>180</v>
      </c>
      <c r="FU299" t="s">
        <v>180</v>
      </c>
      <c r="FV299" t="s">
        <v>2416</v>
      </c>
      <c r="FW299" t="s">
        <v>180</v>
      </c>
      <c r="FX299">
        <f t="shared" si="76"/>
        <v>1.2820512820512822</v>
      </c>
      <c r="FY299">
        <f t="shared" si="77"/>
        <v>50.427350427350433</v>
      </c>
      <c r="FZ299">
        <f t="shared" si="78"/>
        <v>4.2735042735042734</v>
      </c>
      <c r="GA299">
        <f t="shared" si="79"/>
        <v>1.311965811965812</v>
      </c>
      <c r="GB299">
        <f t="shared" si="92"/>
        <v>1.6239316239316239</v>
      </c>
      <c r="GC299">
        <f t="shared" si="80"/>
        <v>2.3181818181818179</v>
      </c>
      <c r="GD299">
        <f t="shared" si="81"/>
        <v>8.5217391304347831</v>
      </c>
      <c r="GE299">
        <f t="shared" si="82"/>
        <v>16.752136752136753</v>
      </c>
      <c r="GF299">
        <f t="shared" si="83"/>
        <v>31.4</v>
      </c>
      <c r="GG299">
        <f t="shared" si="84"/>
        <v>104.66666666666667</v>
      </c>
      <c r="GK299">
        <f t="shared" si="87"/>
        <v>60.617760617760624</v>
      </c>
      <c r="GL299">
        <f t="shared" si="88"/>
        <v>3.3333333333333335</v>
      </c>
      <c r="GM299">
        <f t="shared" si="89"/>
        <v>1.7266666666666666</v>
      </c>
      <c r="GN299">
        <f t="shared" si="90"/>
        <v>0.51800000000000002</v>
      </c>
      <c r="GO299">
        <f t="shared" si="91"/>
        <v>3.2573289902280131</v>
      </c>
      <c r="GQ299">
        <f>(EA299/0.0735)/((DZ299/0.195*(EB299/0.295))^0.5)</f>
        <v>0.84074183965212179</v>
      </c>
    </row>
    <row r="300" spans="1:204">
      <c r="A300" t="s">
        <v>2198</v>
      </c>
      <c r="B300" t="s">
        <v>2408</v>
      </c>
      <c r="C300" t="s">
        <v>7210</v>
      </c>
      <c r="D300" t="s">
        <v>6954</v>
      </c>
      <c r="E300" t="s">
        <v>6954</v>
      </c>
      <c r="F300">
        <v>28</v>
      </c>
      <c r="G300">
        <v>8</v>
      </c>
      <c r="H300" t="s">
        <v>7358</v>
      </c>
      <c r="I300" t="s">
        <v>2409</v>
      </c>
      <c r="J300" t="s">
        <v>2417</v>
      </c>
      <c r="K300">
        <v>41.58</v>
      </c>
      <c r="L300">
        <v>41.58</v>
      </c>
      <c r="M300">
        <v>-121.58</v>
      </c>
      <c r="N300">
        <v>-121.58</v>
      </c>
      <c r="O300" t="s">
        <v>179</v>
      </c>
      <c r="R300" t="s">
        <v>2418</v>
      </c>
      <c r="S300" t="s">
        <v>2412</v>
      </c>
      <c r="T300" t="s">
        <v>7717</v>
      </c>
      <c r="U300" t="s">
        <v>180</v>
      </c>
      <c r="V300" t="s">
        <v>180</v>
      </c>
      <c r="W300" t="s">
        <v>2413</v>
      </c>
      <c r="X300" t="s">
        <v>2414</v>
      </c>
      <c r="Y300" t="s">
        <v>180</v>
      </c>
      <c r="Z300" t="s">
        <v>180</v>
      </c>
      <c r="AB300" t="s">
        <v>180</v>
      </c>
      <c r="AC300" t="s">
        <v>181</v>
      </c>
      <c r="AD300" t="s">
        <v>180</v>
      </c>
      <c r="AE300" t="s">
        <v>180</v>
      </c>
      <c r="AF300" t="s">
        <v>180</v>
      </c>
      <c r="AG300" t="s">
        <v>180</v>
      </c>
      <c r="AH300" t="s">
        <v>2415</v>
      </c>
      <c r="AI300">
        <v>48.4</v>
      </c>
      <c r="AJ300">
        <v>0.6</v>
      </c>
      <c r="AK300" t="s">
        <v>180</v>
      </c>
      <c r="AL300">
        <v>18.399999999999999</v>
      </c>
      <c r="AM300" t="s">
        <v>180</v>
      </c>
      <c r="AP300">
        <v>7.94</v>
      </c>
      <c r="AQ300">
        <v>12</v>
      </c>
      <c r="AR300">
        <v>10.1</v>
      </c>
      <c r="AS300">
        <v>0.15</v>
      </c>
      <c r="AT300" t="s">
        <v>180</v>
      </c>
      <c r="AU300">
        <v>0.19</v>
      </c>
      <c r="AV300">
        <v>2.1</v>
      </c>
      <c r="AW300">
        <v>7.0000000000000007E-2</v>
      </c>
      <c r="AY300" t="s">
        <v>180</v>
      </c>
      <c r="AZ300" t="s">
        <v>180</v>
      </c>
      <c r="BA300">
        <v>99.949999999999989</v>
      </c>
      <c r="BC300" t="s">
        <v>180</v>
      </c>
      <c r="BD300" t="s">
        <v>180</v>
      </c>
      <c r="BE300" t="s">
        <v>180</v>
      </c>
      <c r="BI300" t="s">
        <v>180</v>
      </c>
      <c r="BK300" t="s">
        <v>180</v>
      </c>
      <c r="BL300" t="s">
        <v>180</v>
      </c>
      <c r="BN300" t="s">
        <v>180</v>
      </c>
      <c r="BO300" t="s">
        <v>180</v>
      </c>
      <c r="BP300" t="s">
        <v>180</v>
      </c>
      <c r="BQ300" t="s">
        <v>180</v>
      </c>
      <c r="BR300" t="s">
        <v>180</v>
      </c>
      <c r="BS300" t="s">
        <v>180</v>
      </c>
      <c r="BT300" t="s">
        <v>180</v>
      </c>
      <c r="BU300" t="s">
        <v>180</v>
      </c>
      <c r="BV300" t="s">
        <v>180</v>
      </c>
      <c r="BW300" t="s">
        <v>180</v>
      </c>
      <c r="BX300" t="s">
        <v>180</v>
      </c>
      <c r="BY300" t="s">
        <v>180</v>
      </c>
      <c r="BZ300" t="s">
        <v>180</v>
      </c>
      <c r="CD300" t="s">
        <v>180</v>
      </c>
      <c r="CE300" t="s">
        <v>180</v>
      </c>
      <c r="CG300" t="s">
        <v>180</v>
      </c>
      <c r="CH300" t="s">
        <v>180</v>
      </c>
      <c r="CI300" t="s">
        <v>180</v>
      </c>
      <c r="CJ300" t="s">
        <v>180</v>
      </c>
      <c r="CK300" t="s">
        <v>180</v>
      </c>
      <c r="CM300" t="s">
        <v>180</v>
      </c>
      <c r="CN300" t="s">
        <v>180</v>
      </c>
      <c r="CO300">
        <v>38.799999999999997</v>
      </c>
      <c r="CR300">
        <v>192</v>
      </c>
      <c r="CS300" t="s">
        <v>180</v>
      </c>
      <c r="CT300" t="s">
        <v>180</v>
      </c>
      <c r="CU300">
        <v>47.6</v>
      </c>
      <c r="CV300">
        <v>135</v>
      </c>
      <c r="CZ300" t="s">
        <v>180</v>
      </c>
      <c r="DB300" t="s">
        <v>180</v>
      </c>
      <c r="DC300" t="s">
        <v>180</v>
      </c>
      <c r="DD300">
        <v>2</v>
      </c>
      <c r="DE300">
        <v>217</v>
      </c>
      <c r="DF300">
        <v>17</v>
      </c>
      <c r="DG300">
        <v>55</v>
      </c>
      <c r="DH300">
        <v>2</v>
      </c>
      <c r="DJ300" t="s">
        <v>180</v>
      </c>
      <c r="DK300" t="s">
        <v>180</v>
      </c>
      <c r="DL300" t="s">
        <v>180</v>
      </c>
      <c r="DM300" t="s">
        <v>180</v>
      </c>
      <c r="DR300" t="s">
        <v>180</v>
      </c>
      <c r="DS300" t="s">
        <v>180</v>
      </c>
      <c r="DT300">
        <v>0.56999999999999995</v>
      </c>
      <c r="DU300">
        <v>50</v>
      </c>
      <c r="DV300">
        <v>2.1</v>
      </c>
      <c r="DW300">
        <v>5.9</v>
      </c>
      <c r="DY300">
        <v>6</v>
      </c>
      <c r="DZ300">
        <v>1.66</v>
      </c>
      <c r="EA300">
        <v>0.66</v>
      </c>
      <c r="EB300">
        <v>3</v>
      </c>
      <c r="EC300">
        <v>0.41</v>
      </c>
      <c r="EH300">
        <v>1.96</v>
      </c>
      <c r="EI300">
        <v>0.32</v>
      </c>
      <c r="EJ300">
        <v>1.1200000000000001</v>
      </c>
      <c r="EK300">
        <v>0.35</v>
      </c>
      <c r="EM300" t="s">
        <v>180</v>
      </c>
      <c r="EN300" t="s">
        <v>180</v>
      </c>
      <c r="EO300" t="s">
        <v>180</v>
      </c>
      <c r="EP300" t="s">
        <v>180</v>
      </c>
      <c r="EQ300" t="s">
        <v>180</v>
      </c>
      <c r="ER300" t="s">
        <v>180</v>
      </c>
      <c r="EV300">
        <v>0.32</v>
      </c>
      <c r="EY300" t="s">
        <v>180</v>
      </c>
      <c r="EZ300" t="s">
        <v>180</v>
      </c>
      <c r="FB300" t="s">
        <v>180</v>
      </c>
      <c r="FD300" t="s">
        <v>180</v>
      </c>
      <c r="FF300" t="s">
        <v>180</v>
      </c>
      <c r="FH300" t="s">
        <v>180</v>
      </c>
      <c r="FI300" t="s">
        <v>180</v>
      </c>
      <c r="FJ300" t="s">
        <v>180</v>
      </c>
      <c r="FK300" t="s">
        <v>180</v>
      </c>
      <c r="FL300" t="s">
        <v>180</v>
      </c>
      <c r="FM300" t="s">
        <v>180</v>
      </c>
      <c r="FN300" t="s">
        <v>180</v>
      </c>
      <c r="FP300" t="s">
        <v>180</v>
      </c>
      <c r="FQ300" t="s">
        <v>180</v>
      </c>
      <c r="FR300" t="s">
        <v>180</v>
      </c>
      <c r="FS300" t="s">
        <v>180</v>
      </c>
      <c r="FT300" t="s">
        <v>180</v>
      </c>
      <c r="FU300" t="s">
        <v>180</v>
      </c>
      <c r="FV300" t="s">
        <v>2419</v>
      </c>
      <c r="FW300" t="s">
        <v>180</v>
      </c>
      <c r="FX300">
        <f t="shared" si="76"/>
        <v>1.0204081632653061</v>
      </c>
      <c r="FY300">
        <f t="shared" si="77"/>
        <v>28.061224489795919</v>
      </c>
      <c r="FZ300">
        <f t="shared" si="78"/>
        <v>1.0714285714285714</v>
      </c>
      <c r="GA300">
        <f t="shared" si="79"/>
        <v>0.84693877551020402</v>
      </c>
      <c r="GB300">
        <f t="shared" si="92"/>
        <v>1.5306122448979591</v>
      </c>
      <c r="GC300">
        <f t="shared" si="80"/>
        <v>0.31666666666666671</v>
      </c>
      <c r="GD300">
        <f t="shared" si="81"/>
        <v>12.764705882352942</v>
      </c>
      <c r="GE300">
        <f t="shared" si="82"/>
        <v>36.166666666666664</v>
      </c>
      <c r="GF300">
        <f t="shared" si="83"/>
        <v>23.80952380952381</v>
      </c>
      <c r="GG300">
        <f t="shared" si="84"/>
        <v>25</v>
      </c>
      <c r="GK300">
        <f t="shared" si="87"/>
        <v>156.25</v>
      </c>
      <c r="GL300">
        <f t="shared" si="88"/>
        <v>1.05</v>
      </c>
      <c r="GM300">
        <f t="shared" si="89"/>
        <v>0.16</v>
      </c>
      <c r="GN300">
        <f t="shared" si="90"/>
        <v>0.15238095238095237</v>
      </c>
      <c r="GO300">
        <f t="shared" si="91"/>
        <v>1.2650602409638556</v>
      </c>
      <c r="GQ300">
        <f>(EA300/0.0735)/((DZ300/0.195*(EB300/0.295))^0.5)</f>
        <v>0.9650953847311371</v>
      </c>
    </row>
    <row r="301" spans="1:204">
      <c r="A301" t="s">
        <v>2198</v>
      </c>
      <c r="B301" t="s">
        <v>2408</v>
      </c>
      <c r="C301" t="s">
        <v>7210</v>
      </c>
      <c r="D301" t="s">
        <v>6954</v>
      </c>
      <c r="E301" t="s">
        <v>6954</v>
      </c>
      <c r="F301">
        <v>28</v>
      </c>
      <c r="G301">
        <v>8</v>
      </c>
      <c r="H301" t="s">
        <v>7358</v>
      </c>
      <c r="I301" t="s">
        <v>2409</v>
      </c>
      <c r="J301" t="s">
        <v>2417</v>
      </c>
      <c r="K301">
        <v>41.58</v>
      </c>
      <c r="L301">
        <v>41.58</v>
      </c>
      <c r="M301">
        <v>-121.58</v>
      </c>
      <c r="N301">
        <v>-121.58</v>
      </c>
      <c r="O301" t="s">
        <v>179</v>
      </c>
      <c r="R301" t="s">
        <v>2420</v>
      </c>
      <c r="S301" t="s">
        <v>2412</v>
      </c>
      <c r="T301" t="s">
        <v>7717</v>
      </c>
      <c r="U301" t="s">
        <v>180</v>
      </c>
      <c r="V301" t="s">
        <v>180</v>
      </c>
      <c r="W301" t="s">
        <v>2413</v>
      </c>
      <c r="X301" t="s">
        <v>2414</v>
      </c>
      <c r="Y301" t="s">
        <v>180</v>
      </c>
      <c r="Z301" t="s">
        <v>180</v>
      </c>
      <c r="AB301" t="s">
        <v>180</v>
      </c>
      <c r="AC301" t="s">
        <v>181</v>
      </c>
      <c r="AD301" t="s">
        <v>180</v>
      </c>
      <c r="AE301" t="s">
        <v>180</v>
      </c>
      <c r="AF301" t="s">
        <v>180</v>
      </c>
      <c r="AG301" t="s">
        <v>180</v>
      </c>
      <c r="AH301" t="s">
        <v>2415</v>
      </c>
      <c r="AI301">
        <v>47.9</v>
      </c>
      <c r="AJ301">
        <v>0.62</v>
      </c>
      <c r="AK301" t="s">
        <v>180</v>
      </c>
      <c r="AL301">
        <v>18.399999999999999</v>
      </c>
      <c r="AM301" t="s">
        <v>180</v>
      </c>
      <c r="AP301">
        <v>7.92</v>
      </c>
      <c r="AQ301">
        <v>11.97</v>
      </c>
      <c r="AR301">
        <v>9.9</v>
      </c>
      <c r="AS301">
        <v>0.15</v>
      </c>
      <c r="AT301" t="s">
        <v>180</v>
      </c>
      <c r="AU301">
        <v>0.19</v>
      </c>
      <c r="AV301">
        <v>2.09</v>
      </c>
      <c r="AW301">
        <v>7.0000000000000007E-2</v>
      </c>
      <c r="AY301" t="s">
        <v>180</v>
      </c>
      <c r="AZ301" t="s">
        <v>180</v>
      </c>
      <c r="BA301">
        <v>99.21</v>
      </c>
      <c r="BC301" t="s">
        <v>180</v>
      </c>
      <c r="BD301" t="s">
        <v>180</v>
      </c>
      <c r="BE301" t="s">
        <v>180</v>
      </c>
      <c r="BI301" t="s">
        <v>180</v>
      </c>
      <c r="BK301" t="s">
        <v>180</v>
      </c>
      <c r="BL301" t="s">
        <v>180</v>
      </c>
      <c r="BN301" t="s">
        <v>180</v>
      </c>
      <c r="BO301" t="s">
        <v>180</v>
      </c>
      <c r="BP301" t="s">
        <v>180</v>
      </c>
      <c r="BQ301" t="s">
        <v>180</v>
      </c>
      <c r="BR301" t="s">
        <v>180</v>
      </c>
      <c r="BS301" t="s">
        <v>180</v>
      </c>
      <c r="BT301" t="s">
        <v>180</v>
      </c>
      <c r="BU301" t="s">
        <v>180</v>
      </c>
      <c r="BV301" t="s">
        <v>180</v>
      </c>
      <c r="BW301" t="s">
        <v>180</v>
      </c>
      <c r="BX301" t="s">
        <v>180</v>
      </c>
      <c r="BY301" t="s">
        <v>180</v>
      </c>
      <c r="BZ301" t="s">
        <v>180</v>
      </c>
      <c r="CD301" t="s">
        <v>180</v>
      </c>
      <c r="CE301" t="s">
        <v>180</v>
      </c>
      <c r="CG301" t="s">
        <v>180</v>
      </c>
      <c r="CH301" t="s">
        <v>180</v>
      </c>
      <c r="CI301" t="s">
        <v>180</v>
      </c>
      <c r="CJ301" t="s">
        <v>180</v>
      </c>
      <c r="CK301" t="s">
        <v>180</v>
      </c>
      <c r="CM301" t="s">
        <v>180</v>
      </c>
      <c r="CN301" t="s">
        <v>180</v>
      </c>
      <c r="CO301">
        <v>36.799999999999997</v>
      </c>
      <c r="CR301">
        <v>250</v>
      </c>
      <c r="CS301" t="s">
        <v>180</v>
      </c>
      <c r="CT301" t="s">
        <v>180</v>
      </c>
      <c r="CU301">
        <v>48.8</v>
      </c>
      <c r="CV301">
        <v>212</v>
      </c>
      <c r="CZ301" t="s">
        <v>180</v>
      </c>
      <c r="DB301" t="s">
        <v>180</v>
      </c>
      <c r="DC301" t="s">
        <v>180</v>
      </c>
      <c r="DD301">
        <v>2</v>
      </c>
      <c r="DE301">
        <v>220</v>
      </c>
      <c r="DF301">
        <v>16</v>
      </c>
      <c r="DG301">
        <v>59</v>
      </c>
      <c r="DH301">
        <v>1</v>
      </c>
      <c r="DJ301" t="s">
        <v>180</v>
      </c>
      <c r="DK301" t="s">
        <v>180</v>
      </c>
      <c r="DL301" t="s">
        <v>180</v>
      </c>
      <c r="DM301" t="s">
        <v>180</v>
      </c>
      <c r="DR301" t="s">
        <v>180</v>
      </c>
      <c r="DS301" t="s">
        <v>180</v>
      </c>
      <c r="DT301">
        <v>0.46</v>
      </c>
      <c r="DU301">
        <v>52</v>
      </c>
      <c r="DV301">
        <v>1.6</v>
      </c>
      <c r="DW301">
        <v>5.0999999999999996</v>
      </c>
      <c r="DY301">
        <v>3.9</v>
      </c>
      <c r="DZ301">
        <v>1.72</v>
      </c>
      <c r="EA301">
        <v>0.77</v>
      </c>
      <c r="EC301">
        <v>0.39</v>
      </c>
      <c r="EH301">
        <v>1.94</v>
      </c>
      <c r="EI301">
        <v>0.28000000000000003</v>
      </c>
      <c r="EJ301">
        <v>1.08</v>
      </c>
      <c r="EK301">
        <v>0.04</v>
      </c>
      <c r="EM301" t="s">
        <v>180</v>
      </c>
      <c r="EN301" t="s">
        <v>180</v>
      </c>
      <c r="EO301" t="s">
        <v>180</v>
      </c>
      <c r="EP301" t="s">
        <v>180</v>
      </c>
      <c r="EQ301" t="s">
        <v>180</v>
      </c>
      <c r="ER301" t="s">
        <v>180</v>
      </c>
      <c r="EV301">
        <v>0.18</v>
      </c>
      <c r="EY301" t="s">
        <v>180</v>
      </c>
      <c r="EZ301" t="s">
        <v>180</v>
      </c>
      <c r="FB301" t="s">
        <v>180</v>
      </c>
      <c r="FD301" t="s">
        <v>180</v>
      </c>
      <c r="FF301" t="s">
        <v>180</v>
      </c>
      <c r="FH301" t="s">
        <v>180</v>
      </c>
      <c r="FI301" t="s">
        <v>180</v>
      </c>
      <c r="FJ301" t="s">
        <v>180</v>
      </c>
      <c r="FK301" t="s">
        <v>180</v>
      </c>
      <c r="FL301" t="s">
        <v>180</v>
      </c>
      <c r="FM301" t="s">
        <v>180</v>
      </c>
      <c r="FN301" t="s">
        <v>180</v>
      </c>
      <c r="FP301" t="s">
        <v>180</v>
      </c>
      <c r="FQ301" t="s">
        <v>180</v>
      </c>
      <c r="FR301" t="s">
        <v>180</v>
      </c>
      <c r="FS301" t="s">
        <v>180</v>
      </c>
      <c r="FT301" t="s">
        <v>180</v>
      </c>
      <c r="FU301" t="s">
        <v>180</v>
      </c>
      <c r="FV301" t="s">
        <v>2421</v>
      </c>
      <c r="FW301" t="s">
        <v>180</v>
      </c>
      <c r="FX301">
        <f t="shared" si="76"/>
        <v>0.51546391752577325</v>
      </c>
      <c r="FY301">
        <f t="shared" si="77"/>
        <v>30.412371134020621</v>
      </c>
      <c r="FZ301">
        <f t="shared" si="78"/>
        <v>0.82474226804123718</v>
      </c>
      <c r="GA301">
        <f t="shared" si="79"/>
        <v>0.88659793814432986</v>
      </c>
      <c r="GC301">
        <f t="shared" si="80"/>
        <v>0.30645161290322581</v>
      </c>
      <c r="GD301">
        <f t="shared" si="81"/>
        <v>13.75</v>
      </c>
      <c r="GE301">
        <f t="shared" si="82"/>
        <v>56.410256410256409</v>
      </c>
      <c r="GF301">
        <f t="shared" si="83"/>
        <v>32.5</v>
      </c>
      <c r="GG301">
        <f t="shared" si="84"/>
        <v>52</v>
      </c>
      <c r="GK301">
        <f t="shared" si="87"/>
        <v>288.88888888888891</v>
      </c>
      <c r="GL301">
        <f t="shared" si="88"/>
        <v>1.6</v>
      </c>
      <c r="GM301">
        <f t="shared" si="89"/>
        <v>0.18</v>
      </c>
      <c r="GN301">
        <f t="shared" si="90"/>
        <v>0.11249999999999999</v>
      </c>
      <c r="GO301">
        <f t="shared" si="91"/>
        <v>0.93023255813953498</v>
      </c>
      <c r="GQ301" t="e">
        <f>(EA301/0.0735)/((DZ301/0.195*(EB301/0.295))^0.5)</f>
        <v>#DIV/0!</v>
      </c>
    </row>
    <row r="302" spans="1:204">
      <c r="A302" t="s">
        <v>2198</v>
      </c>
      <c r="B302" t="s">
        <v>2408</v>
      </c>
      <c r="C302" t="s">
        <v>7210</v>
      </c>
      <c r="D302" t="s">
        <v>6954</v>
      </c>
      <c r="E302" t="s">
        <v>6954</v>
      </c>
      <c r="F302">
        <v>28</v>
      </c>
      <c r="G302">
        <v>8</v>
      </c>
      <c r="H302" t="s">
        <v>7358</v>
      </c>
      <c r="I302" t="s">
        <v>2409</v>
      </c>
      <c r="J302" t="s">
        <v>2422</v>
      </c>
      <c r="K302">
        <v>41.58</v>
      </c>
      <c r="L302">
        <v>41.58</v>
      </c>
      <c r="M302">
        <v>-121.58</v>
      </c>
      <c r="N302">
        <v>-121.58</v>
      </c>
      <c r="O302" t="s">
        <v>179</v>
      </c>
      <c r="R302" t="s">
        <v>2423</v>
      </c>
      <c r="S302" t="s">
        <v>2412</v>
      </c>
      <c r="T302" t="s">
        <v>7717</v>
      </c>
      <c r="U302" t="s">
        <v>180</v>
      </c>
      <c r="V302" t="s">
        <v>180</v>
      </c>
      <c r="W302" t="s">
        <v>2413</v>
      </c>
      <c r="X302" t="s">
        <v>2414</v>
      </c>
      <c r="Y302" t="s">
        <v>180</v>
      </c>
      <c r="Z302" t="s">
        <v>180</v>
      </c>
      <c r="AB302" t="s">
        <v>180</v>
      </c>
      <c r="AC302" t="s">
        <v>181</v>
      </c>
      <c r="AD302" t="s">
        <v>180</v>
      </c>
      <c r="AE302" t="s">
        <v>180</v>
      </c>
      <c r="AF302" t="s">
        <v>180</v>
      </c>
      <c r="AG302" t="s">
        <v>180</v>
      </c>
      <c r="AH302" t="s">
        <v>2415</v>
      </c>
      <c r="AI302">
        <v>49.1</v>
      </c>
      <c r="AJ302">
        <v>0.44</v>
      </c>
      <c r="AK302" t="s">
        <v>180</v>
      </c>
      <c r="AL302">
        <v>19</v>
      </c>
      <c r="AM302" t="s">
        <v>180</v>
      </c>
      <c r="AP302">
        <v>6.72</v>
      </c>
      <c r="AQ302">
        <v>11.5</v>
      </c>
      <c r="AR302">
        <v>9.89</v>
      </c>
      <c r="AS302">
        <v>0.12</v>
      </c>
      <c r="AT302" t="s">
        <v>180</v>
      </c>
      <c r="AU302">
        <v>0.39</v>
      </c>
      <c r="AV302">
        <v>2.1</v>
      </c>
      <c r="AW302">
        <v>0.05</v>
      </c>
      <c r="AY302" t="s">
        <v>180</v>
      </c>
      <c r="AZ302" t="s">
        <v>180</v>
      </c>
      <c r="BA302">
        <v>99.309999999999988</v>
      </c>
      <c r="BC302" t="s">
        <v>180</v>
      </c>
      <c r="BD302" t="s">
        <v>180</v>
      </c>
      <c r="BE302" t="s">
        <v>180</v>
      </c>
      <c r="BI302" t="s">
        <v>180</v>
      </c>
      <c r="BK302" t="s">
        <v>180</v>
      </c>
      <c r="BL302" t="s">
        <v>180</v>
      </c>
      <c r="BN302" t="s">
        <v>180</v>
      </c>
      <c r="BO302" t="s">
        <v>180</v>
      </c>
      <c r="BP302" t="s">
        <v>180</v>
      </c>
      <c r="BQ302" t="s">
        <v>180</v>
      </c>
      <c r="BR302" t="s">
        <v>180</v>
      </c>
      <c r="BS302" t="s">
        <v>180</v>
      </c>
      <c r="BT302" t="s">
        <v>180</v>
      </c>
      <c r="BU302" t="s">
        <v>180</v>
      </c>
      <c r="BV302" t="s">
        <v>180</v>
      </c>
      <c r="BW302" t="s">
        <v>180</v>
      </c>
      <c r="BX302" t="s">
        <v>180</v>
      </c>
      <c r="BY302" t="s">
        <v>180</v>
      </c>
      <c r="BZ302" t="s">
        <v>180</v>
      </c>
      <c r="CD302" t="s">
        <v>180</v>
      </c>
      <c r="CE302" t="s">
        <v>180</v>
      </c>
      <c r="CG302" t="s">
        <v>180</v>
      </c>
      <c r="CH302" t="s">
        <v>180</v>
      </c>
      <c r="CI302" t="s">
        <v>180</v>
      </c>
      <c r="CJ302" t="s">
        <v>180</v>
      </c>
      <c r="CK302" t="s">
        <v>180</v>
      </c>
      <c r="CM302" t="s">
        <v>180</v>
      </c>
      <c r="CN302" t="s">
        <v>180</v>
      </c>
      <c r="CO302">
        <v>28.9</v>
      </c>
      <c r="CR302">
        <v>170</v>
      </c>
      <c r="CS302" t="s">
        <v>180</v>
      </c>
      <c r="CT302" t="s">
        <v>180</v>
      </c>
      <c r="CU302">
        <v>47</v>
      </c>
      <c r="CV302">
        <v>143</v>
      </c>
      <c r="CZ302" t="s">
        <v>180</v>
      </c>
      <c r="DB302" t="s">
        <v>180</v>
      </c>
      <c r="DC302" t="s">
        <v>180</v>
      </c>
      <c r="DD302">
        <v>10</v>
      </c>
      <c r="DE302">
        <v>216</v>
      </c>
      <c r="DF302">
        <v>14</v>
      </c>
      <c r="DG302">
        <v>55</v>
      </c>
      <c r="DH302">
        <v>3</v>
      </c>
      <c r="DJ302" t="s">
        <v>180</v>
      </c>
      <c r="DK302" t="s">
        <v>180</v>
      </c>
      <c r="DL302" t="s">
        <v>180</v>
      </c>
      <c r="DM302" t="s">
        <v>180</v>
      </c>
      <c r="DR302" t="s">
        <v>180</v>
      </c>
      <c r="DS302" t="s">
        <v>180</v>
      </c>
      <c r="DT302">
        <v>0.67</v>
      </c>
      <c r="DU302">
        <v>89</v>
      </c>
      <c r="DV302">
        <v>3.3</v>
      </c>
      <c r="DW302">
        <v>6.7</v>
      </c>
      <c r="DY302">
        <v>3.6</v>
      </c>
      <c r="DZ302">
        <v>1.44</v>
      </c>
      <c r="EA302">
        <v>0.54</v>
      </c>
      <c r="EB302">
        <v>1.5</v>
      </c>
      <c r="EC302">
        <v>0.3</v>
      </c>
      <c r="EH302">
        <v>1.41</v>
      </c>
      <c r="EI302">
        <v>0.24</v>
      </c>
      <c r="EJ302">
        <v>1.07</v>
      </c>
      <c r="EK302">
        <v>0.15</v>
      </c>
      <c r="EM302" t="s">
        <v>180</v>
      </c>
      <c r="EN302" t="s">
        <v>180</v>
      </c>
      <c r="EO302" t="s">
        <v>180</v>
      </c>
      <c r="EP302" t="s">
        <v>180</v>
      </c>
      <c r="EQ302" t="s">
        <v>180</v>
      </c>
      <c r="ER302" t="s">
        <v>180</v>
      </c>
      <c r="EV302">
        <v>1.06</v>
      </c>
      <c r="EY302" t="s">
        <v>180</v>
      </c>
      <c r="EZ302" t="s">
        <v>180</v>
      </c>
      <c r="FB302" t="s">
        <v>180</v>
      </c>
      <c r="FD302" t="s">
        <v>180</v>
      </c>
      <c r="FF302" t="s">
        <v>180</v>
      </c>
      <c r="FH302" t="s">
        <v>180</v>
      </c>
      <c r="FI302" t="s">
        <v>180</v>
      </c>
      <c r="FJ302" t="s">
        <v>180</v>
      </c>
      <c r="FK302" t="s">
        <v>180</v>
      </c>
      <c r="FL302" t="s">
        <v>180</v>
      </c>
      <c r="FM302" t="s">
        <v>180</v>
      </c>
      <c r="FN302" t="s">
        <v>180</v>
      </c>
      <c r="FP302" t="s">
        <v>180</v>
      </c>
      <c r="FQ302" t="s">
        <v>180</v>
      </c>
      <c r="FR302" t="s">
        <v>180</v>
      </c>
      <c r="FS302" t="s">
        <v>180</v>
      </c>
      <c r="FT302" t="s">
        <v>180</v>
      </c>
      <c r="FU302" t="s">
        <v>180</v>
      </c>
      <c r="FV302" t="s">
        <v>2424</v>
      </c>
      <c r="FW302" t="s">
        <v>180</v>
      </c>
      <c r="FX302">
        <f t="shared" si="76"/>
        <v>2.1276595744680851</v>
      </c>
      <c r="FY302">
        <f t="shared" si="77"/>
        <v>39.00709219858156</v>
      </c>
      <c r="FZ302">
        <f t="shared" si="78"/>
        <v>2.3404255319148937</v>
      </c>
      <c r="GA302">
        <f t="shared" si="79"/>
        <v>1.0212765957446808</v>
      </c>
      <c r="GB302">
        <f t="shared" si="92"/>
        <v>1.0638297872340425</v>
      </c>
      <c r="GC302">
        <f t="shared" si="80"/>
        <v>0.88636363636363635</v>
      </c>
      <c r="GD302">
        <f t="shared" si="81"/>
        <v>15.428571428571429</v>
      </c>
      <c r="GE302">
        <f t="shared" si="82"/>
        <v>60</v>
      </c>
      <c r="GF302">
        <f t="shared" si="83"/>
        <v>26.969696969696972</v>
      </c>
      <c r="GG302">
        <f t="shared" si="84"/>
        <v>29.666666666666668</v>
      </c>
      <c r="GK302">
        <f t="shared" si="87"/>
        <v>83.962264150943398</v>
      </c>
      <c r="GL302">
        <f t="shared" si="88"/>
        <v>1.0999999999999999</v>
      </c>
      <c r="GM302">
        <f t="shared" si="89"/>
        <v>0.35333333333333333</v>
      </c>
      <c r="GN302">
        <f t="shared" si="90"/>
        <v>0.32121212121212123</v>
      </c>
      <c r="GO302">
        <f t="shared" si="91"/>
        <v>2.2916666666666665</v>
      </c>
      <c r="GQ302">
        <f>(EA302/0.0735)/((DZ302/0.195*(EB302/0.295))^0.5)</f>
        <v>1.1989687363816006</v>
      </c>
    </row>
    <row r="303" spans="1:204">
      <c r="A303" t="s">
        <v>2198</v>
      </c>
      <c r="B303" t="s">
        <v>2408</v>
      </c>
      <c r="C303" t="s">
        <v>7210</v>
      </c>
      <c r="D303" t="s">
        <v>6954</v>
      </c>
      <c r="E303" t="s">
        <v>6954</v>
      </c>
      <c r="F303">
        <v>28</v>
      </c>
      <c r="G303">
        <v>8</v>
      </c>
      <c r="H303" t="s">
        <v>7358</v>
      </c>
      <c r="I303" t="s">
        <v>2409</v>
      </c>
      <c r="J303" t="s">
        <v>2425</v>
      </c>
      <c r="K303">
        <v>41.58</v>
      </c>
      <c r="L303">
        <v>41.58</v>
      </c>
      <c r="M303">
        <v>-121.58</v>
      </c>
      <c r="N303">
        <v>-121.58</v>
      </c>
      <c r="O303" t="s">
        <v>179</v>
      </c>
      <c r="R303" t="s">
        <v>2426</v>
      </c>
      <c r="S303" t="s">
        <v>2412</v>
      </c>
      <c r="T303" t="s">
        <v>7717</v>
      </c>
      <c r="U303" t="s">
        <v>180</v>
      </c>
      <c r="V303" t="s">
        <v>180</v>
      </c>
      <c r="W303" t="s">
        <v>2413</v>
      </c>
      <c r="X303" t="s">
        <v>2414</v>
      </c>
      <c r="Y303" t="s">
        <v>180</v>
      </c>
      <c r="Z303" t="s">
        <v>180</v>
      </c>
      <c r="AB303" t="s">
        <v>180</v>
      </c>
      <c r="AC303" t="s">
        <v>181</v>
      </c>
      <c r="AD303" t="s">
        <v>180</v>
      </c>
      <c r="AE303" t="s">
        <v>180</v>
      </c>
      <c r="AF303" t="s">
        <v>180</v>
      </c>
      <c r="AG303" t="s">
        <v>180</v>
      </c>
      <c r="AH303" t="s">
        <v>2415</v>
      </c>
      <c r="AI303">
        <v>51.4</v>
      </c>
      <c r="AJ303">
        <v>0.66</v>
      </c>
      <c r="AK303" t="s">
        <v>180</v>
      </c>
      <c r="AL303">
        <v>17.7</v>
      </c>
      <c r="AM303" t="s">
        <v>180</v>
      </c>
      <c r="AP303">
        <v>7.41</v>
      </c>
      <c r="AQ303">
        <v>10.5</v>
      </c>
      <c r="AR303">
        <v>8.36</v>
      </c>
      <c r="AS303">
        <v>0.15</v>
      </c>
      <c r="AT303" t="s">
        <v>180</v>
      </c>
      <c r="AU303">
        <v>0.66</v>
      </c>
      <c r="AV303">
        <v>2.52</v>
      </c>
      <c r="AW303">
        <v>0.09</v>
      </c>
      <c r="AY303" t="s">
        <v>180</v>
      </c>
      <c r="AZ303" t="s">
        <v>180</v>
      </c>
      <c r="BA303">
        <v>99.449999999999989</v>
      </c>
      <c r="BC303" t="s">
        <v>180</v>
      </c>
      <c r="BD303" t="s">
        <v>180</v>
      </c>
      <c r="BE303" t="s">
        <v>180</v>
      </c>
      <c r="BI303" t="s">
        <v>180</v>
      </c>
      <c r="BK303" t="s">
        <v>180</v>
      </c>
      <c r="BL303" t="s">
        <v>180</v>
      </c>
      <c r="BN303" t="s">
        <v>180</v>
      </c>
      <c r="BO303" t="s">
        <v>180</v>
      </c>
      <c r="BP303" t="s">
        <v>180</v>
      </c>
      <c r="BQ303" t="s">
        <v>180</v>
      </c>
      <c r="BR303" t="s">
        <v>180</v>
      </c>
      <c r="BS303" t="s">
        <v>180</v>
      </c>
      <c r="BT303" t="s">
        <v>180</v>
      </c>
      <c r="BU303" t="s">
        <v>180</v>
      </c>
      <c r="BV303" t="s">
        <v>180</v>
      </c>
      <c r="BW303" t="s">
        <v>180</v>
      </c>
      <c r="BX303" t="s">
        <v>180</v>
      </c>
      <c r="BY303" t="s">
        <v>180</v>
      </c>
      <c r="BZ303" t="s">
        <v>180</v>
      </c>
      <c r="CD303" t="s">
        <v>180</v>
      </c>
      <c r="CE303" t="s">
        <v>180</v>
      </c>
      <c r="CG303" t="s">
        <v>180</v>
      </c>
      <c r="CH303" t="s">
        <v>180</v>
      </c>
      <c r="CI303" t="s">
        <v>180</v>
      </c>
      <c r="CJ303" t="s">
        <v>180</v>
      </c>
      <c r="CK303" t="s">
        <v>180</v>
      </c>
      <c r="CM303" t="s">
        <v>180</v>
      </c>
      <c r="CN303" t="s">
        <v>180</v>
      </c>
      <c r="CO303">
        <v>32.4</v>
      </c>
      <c r="CR303">
        <v>143</v>
      </c>
      <c r="CS303" t="s">
        <v>180</v>
      </c>
      <c r="CT303" t="s">
        <v>180</v>
      </c>
      <c r="CU303">
        <v>43.7</v>
      </c>
      <c r="CV303">
        <v>125</v>
      </c>
      <c r="CZ303" t="s">
        <v>180</v>
      </c>
      <c r="DB303" t="s">
        <v>180</v>
      </c>
      <c r="DC303" t="s">
        <v>180</v>
      </c>
      <c r="DD303">
        <v>23</v>
      </c>
      <c r="DE303">
        <v>220</v>
      </c>
      <c r="DF303">
        <v>22</v>
      </c>
      <c r="DG303">
        <v>88</v>
      </c>
      <c r="DH303">
        <v>2</v>
      </c>
      <c r="DJ303" t="s">
        <v>180</v>
      </c>
      <c r="DK303" t="s">
        <v>180</v>
      </c>
      <c r="DL303" t="s">
        <v>180</v>
      </c>
      <c r="DM303" t="s">
        <v>180</v>
      </c>
      <c r="DR303" t="s">
        <v>180</v>
      </c>
      <c r="DS303" t="s">
        <v>180</v>
      </c>
      <c r="DT303">
        <v>1.27</v>
      </c>
      <c r="DU303">
        <v>138</v>
      </c>
      <c r="DV303">
        <v>5.4</v>
      </c>
      <c r="DW303">
        <v>11.7</v>
      </c>
      <c r="DY303">
        <v>8.8000000000000007</v>
      </c>
      <c r="DZ303">
        <v>2.2599999999999998</v>
      </c>
      <c r="EA303">
        <v>0.74</v>
      </c>
      <c r="EC303">
        <v>0.45</v>
      </c>
      <c r="EH303">
        <v>2.11</v>
      </c>
      <c r="EI303">
        <v>0.33</v>
      </c>
      <c r="EJ303">
        <v>1.89</v>
      </c>
      <c r="EK303">
        <v>0.28000000000000003</v>
      </c>
      <c r="EM303" t="s">
        <v>180</v>
      </c>
      <c r="EN303" t="s">
        <v>180</v>
      </c>
      <c r="EO303" t="s">
        <v>180</v>
      </c>
      <c r="EP303" t="s">
        <v>180</v>
      </c>
      <c r="EQ303" t="s">
        <v>180</v>
      </c>
      <c r="ER303" t="s">
        <v>180</v>
      </c>
      <c r="EV303">
        <v>1.94</v>
      </c>
      <c r="EY303" t="s">
        <v>180</v>
      </c>
      <c r="EZ303" t="s">
        <v>180</v>
      </c>
      <c r="FB303" t="s">
        <v>180</v>
      </c>
      <c r="FD303" t="s">
        <v>180</v>
      </c>
      <c r="FF303" t="s">
        <v>180</v>
      </c>
      <c r="FH303" t="s">
        <v>180</v>
      </c>
      <c r="FI303" t="s">
        <v>180</v>
      </c>
      <c r="FJ303" t="s">
        <v>180</v>
      </c>
      <c r="FK303" t="s">
        <v>180</v>
      </c>
      <c r="FL303" t="s">
        <v>180</v>
      </c>
      <c r="FM303" t="s">
        <v>180</v>
      </c>
      <c r="FN303" t="s">
        <v>180</v>
      </c>
      <c r="FP303" t="s">
        <v>180</v>
      </c>
      <c r="FQ303" t="s">
        <v>180</v>
      </c>
      <c r="FR303" t="s">
        <v>180</v>
      </c>
      <c r="FS303" t="s">
        <v>180</v>
      </c>
      <c r="FT303" t="s">
        <v>180</v>
      </c>
      <c r="FU303" t="s">
        <v>180</v>
      </c>
      <c r="FV303" t="s">
        <v>2427</v>
      </c>
      <c r="FW303" t="s">
        <v>180</v>
      </c>
      <c r="FX303">
        <f t="shared" si="76"/>
        <v>0.94786729857819907</v>
      </c>
      <c r="FY303">
        <f t="shared" si="77"/>
        <v>41.706161137440759</v>
      </c>
      <c r="FZ303">
        <f t="shared" si="78"/>
        <v>2.5592417061611377</v>
      </c>
      <c r="GA303">
        <f t="shared" si="79"/>
        <v>1.0710900473933649</v>
      </c>
      <c r="GC303">
        <f t="shared" si="80"/>
        <v>1</v>
      </c>
      <c r="GD303">
        <f t="shared" si="81"/>
        <v>10</v>
      </c>
      <c r="GE303">
        <f t="shared" si="82"/>
        <v>24.999999999999996</v>
      </c>
      <c r="GF303">
        <f t="shared" si="83"/>
        <v>25.555555555555554</v>
      </c>
      <c r="GG303">
        <f t="shared" si="84"/>
        <v>69</v>
      </c>
      <c r="GK303">
        <f t="shared" si="87"/>
        <v>71.134020618556704</v>
      </c>
      <c r="GL303">
        <f t="shared" si="88"/>
        <v>2.7</v>
      </c>
      <c r="GM303">
        <f t="shared" si="89"/>
        <v>0.97</v>
      </c>
      <c r="GN303">
        <f t="shared" si="90"/>
        <v>0.35925925925925922</v>
      </c>
      <c r="GO303">
        <f t="shared" si="91"/>
        <v>2.3893805309734515</v>
      </c>
      <c r="GQ303" t="e">
        <f>(EA303/0.0735)/((DZ303/0.195*(EB303/0.295))^0.5)</f>
        <v>#DIV/0!</v>
      </c>
    </row>
    <row r="304" spans="1:204">
      <c r="A304" t="s">
        <v>2198</v>
      </c>
      <c r="B304" t="s">
        <v>2408</v>
      </c>
      <c r="C304" t="s">
        <v>7210</v>
      </c>
      <c r="D304" t="s">
        <v>6954</v>
      </c>
      <c r="E304" t="s">
        <v>6954</v>
      </c>
      <c r="F304">
        <v>28</v>
      </c>
      <c r="G304">
        <v>8</v>
      </c>
      <c r="H304" t="s">
        <v>7358</v>
      </c>
      <c r="I304" t="s">
        <v>2409</v>
      </c>
      <c r="J304" t="s">
        <v>2428</v>
      </c>
      <c r="K304">
        <v>41.58</v>
      </c>
      <c r="L304">
        <v>41.58</v>
      </c>
      <c r="M304">
        <v>-121.58</v>
      </c>
      <c r="N304">
        <v>-121.58</v>
      </c>
      <c r="O304" t="s">
        <v>179</v>
      </c>
      <c r="R304" t="s">
        <v>2429</v>
      </c>
      <c r="S304" t="s">
        <v>2412</v>
      </c>
      <c r="T304" t="s">
        <v>7717</v>
      </c>
      <c r="U304" t="s">
        <v>180</v>
      </c>
      <c r="V304" t="s">
        <v>180</v>
      </c>
      <c r="W304" t="s">
        <v>2413</v>
      </c>
      <c r="X304" t="s">
        <v>2414</v>
      </c>
      <c r="Y304" t="s">
        <v>180</v>
      </c>
      <c r="Z304" t="s">
        <v>180</v>
      </c>
      <c r="AB304" t="s">
        <v>180</v>
      </c>
      <c r="AC304" t="s">
        <v>181</v>
      </c>
      <c r="AD304" t="s">
        <v>180</v>
      </c>
      <c r="AE304" t="s">
        <v>180</v>
      </c>
      <c r="AF304" t="s">
        <v>180</v>
      </c>
      <c r="AG304" t="s">
        <v>180</v>
      </c>
      <c r="AH304" t="s">
        <v>2415</v>
      </c>
      <c r="AI304">
        <v>49.4</v>
      </c>
      <c r="AJ304">
        <v>0.64</v>
      </c>
      <c r="AK304" t="s">
        <v>180</v>
      </c>
      <c r="AL304">
        <v>18.399999999999999</v>
      </c>
      <c r="AM304" t="s">
        <v>180</v>
      </c>
      <c r="AP304">
        <v>7.77</v>
      </c>
      <c r="AQ304">
        <v>11.8</v>
      </c>
      <c r="AR304">
        <v>8.9700000000000006</v>
      </c>
      <c r="AS304">
        <v>0.15</v>
      </c>
      <c r="AT304" t="s">
        <v>180</v>
      </c>
      <c r="AU304">
        <v>0.28000000000000003</v>
      </c>
      <c r="AV304">
        <v>2.5499999999999998</v>
      </c>
      <c r="AW304">
        <v>0.08</v>
      </c>
      <c r="AY304" t="s">
        <v>180</v>
      </c>
      <c r="AZ304" t="s">
        <v>180</v>
      </c>
      <c r="BA304">
        <v>100.03999999999999</v>
      </c>
      <c r="BC304" t="s">
        <v>180</v>
      </c>
      <c r="BD304" t="s">
        <v>180</v>
      </c>
      <c r="BE304" t="s">
        <v>180</v>
      </c>
      <c r="BI304" t="s">
        <v>180</v>
      </c>
      <c r="BK304" t="s">
        <v>180</v>
      </c>
      <c r="BL304" t="s">
        <v>180</v>
      </c>
      <c r="BN304" t="s">
        <v>180</v>
      </c>
      <c r="BO304" t="s">
        <v>180</v>
      </c>
      <c r="BP304" t="s">
        <v>180</v>
      </c>
      <c r="BQ304" t="s">
        <v>180</v>
      </c>
      <c r="BR304" t="s">
        <v>180</v>
      </c>
      <c r="BS304" t="s">
        <v>180</v>
      </c>
      <c r="BT304" t="s">
        <v>180</v>
      </c>
      <c r="BU304" t="s">
        <v>180</v>
      </c>
      <c r="BV304" t="s">
        <v>180</v>
      </c>
      <c r="BW304" t="s">
        <v>180</v>
      </c>
      <c r="BX304" t="s">
        <v>180</v>
      </c>
      <c r="BY304" t="s">
        <v>180</v>
      </c>
      <c r="BZ304" t="s">
        <v>180</v>
      </c>
      <c r="CD304" t="s">
        <v>180</v>
      </c>
      <c r="CE304" t="s">
        <v>180</v>
      </c>
      <c r="CG304" t="s">
        <v>180</v>
      </c>
      <c r="CH304" t="s">
        <v>180</v>
      </c>
      <c r="CI304" t="s">
        <v>180</v>
      </c>
      <c r="CJ304" t="s">
        <v>180</v>
      </c>
      <c r="CK304" t="s">
        <v>180</v>
      </c>
      <c r="CM304" t="s">
        <v>180</v>
      </c>
      <c r="CN304" t="s">
        <v>180</v>
      </c>
      <c r="CO304">
        <v>39.1</v>
      </c>
      <c r="CR304">
        <v>181</v>
      </c>
      <c r="CS304" t="s">
        <v>180</v>
      </c>
      <c r="CT304" t="s">
        <v>180</v>
      </c>
      <c r="CU304">
        <v>43.9</v>
      </c>
      <c r="CV304">
        <v>100</v>
      </c>
      <c r="CZ304" t="s">
        <v>180</v>
      </c>
      <c r="DB304" t="s">
        <v>180</v>
      </c>
      <c r="DC304" t="s">
        <v>180</v>
      </c>
      <c r="DD304">
        <v>7</v>
      </c>
      <c r="DE304">
        <v>246</v>
      </c>
      <c r="DF304">
        <v>18</v>
      </c>
      <c r="DG304">
        <v>71</v>
      </c>
      <c r="DH304">
        <v>2</v>
      </c>
      <c r="DJ304" t="s">
        <v>180</v>
      </c>
      <c r="DK304" t="s">
        <v>180</v>
      </c>
      <c r="DL304" t="s">
        <v>180</v>
      </c>
      <c r="DM304" t="s">
        <v>180</v>
      </c>
      <c r="DR304" t="s">
        <v>180</v>
      </c>
      <c r="DS304" t="s">
        <v>180</v>
      </c>
      <c r="DT304">
        <v>0.38</v>
      </c>
      <c r="DU304">
        <v>73</v>
      </c>
      <c r="DV304">
        <v>3.9</v>
      </c>
      <c r="DW304">
        <v>8.5</v>
      </c>
      <c r="DY304">
        <v>6</v>
      </c>
      <c r="DZ304">
        <v>2.08</v>
      </c>
      <c r="EA304">
        <v>0.73</v>
      </c>
      <c r="EC304">
        <v>0.35</v>
      </c>
      <c r="EH304">
        <v>2.2200000000000002</v>
      </c>
      <c r="EI304">
        <v>0.31</v>
      </c>
      <c r="EJ304">
        <v>1.5</v>
      </c>
      <c r="EK304">
        <v>0.16</v>
      </c>
      <c r="EM304" t="s">
        <v>180</v>
      </c>
      <c r="EN304" t="s">
        <v>180</v>
      </c>
      <c r="EO304" t="s">
        <v>180</v>
      </c>
      <c r="EP304" t="s">
        <v>180</v>
      </c>
      <c r="EQ304" t="s">
        <v>180</v>
      </c>
      <c r="ER304" t="s">
        <v>180</v>
      </c>
      <c r="EV304">
        <v>0.71</v>
      </c>
      <c r="EY304" t="s">
        <v>180</v>
      </c>
      <c r="EZ304" t="s">
        <v>180</v>
      </c>
      <c r="FB304" t="s">
        <v>180</v>
      </c>
      <c r="FD304" t="s">
        <v>180</v>
      </c>
      <c r="FF304" t="s">
        <v>180</v>
      </c>
      <c r="FH304" t="s">
        <v>180</v>
      </c>
      <c r="FI304" t="s">
        <v>180</v>
      </c>
      <c r="FJ304" t="s">
        <v>180</v>
      </c>
      <c r="FK304" t="s">
        <v>180</v>
      </c>
      <c r="FL304" t="s">
        <v>180</v>
      </c>
      <c r="FM304" t="s">
        <v>180</v>
      </c>
      <c r="FN304" t="s">
        <v>180</v>
      </c>
      <c r="FP304" t="s">
        <v>180</v>
      </c>
      <c r="FQ304" t="s">
        <v>180</v>
      </c>
      <c r="FR304" t="s">
        <v>180</v>
      </c>
      <c r="FS304" t="s">
        <v>180</v>
      </c>
      <c r="FT304" t="s">
        <v>180</v>
      </c>
      <c r="FU304" t="s">
        <v>180</v>
      </c>
      <c r="FV304" t="s">
        <v>2430</v>
      </c>
      <c r="FW304" t="s">
        <v>180</v>
      </c>
      <c r="FX304">
        <f t="shared" si="76"/>
        <v>0.9009009009009008</v>
      </c>
      <c r="FY304">
        <f t="shared" si="77"/>
        <v>31.981981981981978</v>
      </c>
      <c r="FZ304">
        <f t="shared" si="78"/>
        <v>1.7567567567567566</v>
      </c>
      <c r="GA304">
        <f t="shared" si="79"/>
        <v>0.93693693693693691</v>
      </c>
      <c r="GC304">
        <f t="shared" si="80"/>
        <v>0.43750000000000006</v>
      </c>
      <c r="GD304">
        <f t="shared" si="81"/>
        <v>13.666666666666666</v>
      </c>
      <c r="GE304">
        <f t="shared" si="82"/>
        <v>41</v>
      </c>
      <c r="GF304">
        <f t="shared" si="83"/>
        <v>18.717948717948719</v>
      </c>
      <c r="GG304">
        <f t="shared" si="84"/>
        <v>36.5</v>
      </c>
      <c r="GK304">
        <f t="shared" si="87"/>
        <v>102.8169014084507</v>
      </c>
      <c r="GL304">
        <f t="shared" si="88"/>
        <v>1.95</v>
      </c>
      <c r="GM304">
        <f t="shared" si="89"/>
        <v>0.35499999999999998</v>
      </c>
      <c r="GN304">
        <f t="shared" si="90"/>
        <v>0.18205128205128204</v>
      </c>
      <c r="GO304">
        <f t="shared" si="91"/>
        <v>1.875</v>
      </c>
      <c r="GQ304" t="e">
        <f>(EA304/0.0735)/((DZ304/0.195*(EB304/0.295))^0.5)</f>
        <v>#DIV/0!</v>
      </c>
    </row>
    <row r="305" spans="1:204">
      <c r="A305" t="s">
        <v>2198</v>
      </c>
      <c r="B305" t="s">
        <v>2717</v>
      </c>
      <c r="C305" t="s">
        <v>7210</v>
      </c>
      <c r="D305" t="s">
        <v>6954</v>
      </c>
      <c r="E305" t="s">
        <v>6954</v>
      </c>
      <c r="F305">
        <v>28</v>
      </c>
      <c r="G305">
        <v>8</v>
      </c>
      <c r="H305" t="s">
        <v>7358</v>
      </c>
      <c r="I305" t="s">
        <v>2254</v>
      </c>
      <c r="J305" t="s">
        <v>180</v>
      </c>
      <c r="K305">
        <v>41.33</v>
      </c>
      <c r="L305">
        <v>41.83</v>
      </c>
      <c r="M305">
        <v>-121.33</v>
      </c>
      <c r="N305">
        <v>-121.75</v>
      </c>
      <c r="O305" t="s">
        <v>179</v>
      </c>
      <c r="R305" t="s">
        <v>2718</v>
      </c>
      <c r="S305" t="s">
        <v>2719</v>
      </c>
      <c r="T305" t="s">
        <v>2720</v>
      </c>
      <c r="V305" t="s">
        <v>2720</v>
      </c>
      <c r="W305" t="s">
        <v>180</v>
      </c>
      <c r="X305" t="s">
        <v>180</v>
      </c>
      <c r="Y305" t="s">
        <v>180</v>
      </c>
      <c r="Z305" t="s">
        <v>180</v>
      </c>
      <c r="AB305" t="s">
        <v>2721</v>
      </c>
      <c r="AC305" t="s">
        <v>181</v>
      </c>
      <c r="AD305" t="s">
        <v>180</v>
      </c>
      <c r="AE305" t="s">
        <v>180</v>
      </c>
      <c r="AF305" t="s">
        <v>180</v>
      </c>
      <c r="AG305" t="s">
        <v>180</v>
      </c>
      <c r="AH305" t="s">
        <v>2722</v>
      </c>
      <c r="AI305">
        <v>50.09</v>
      </c>
      <c r="AJ305">
        <v>0.81</v>
      </c>
      <c r="AK305" t="s">
        <v>180</v>
      </c>
      <c r="AL305">
        <v>17.91</v>
      </c>
      <c r="AM305" t="s">
        <v>180</v>
      </c>
      <c r="AP305">
        <v>7.93</v>
      </c>
      <c r="AQ305">
        <v>10.82</v>
      </c>
      <c r="AR305">
        <v>8.3699999999999992</v>
      </c>
      <c r="AS305">
        <v>0.14000000000000001</v>
      </c>
      <c r="AT305" t="s">
        <v>180</v>
      </c>
      <c r="AU305">
        <v>0.45</v>
      </c>
      <c r="AV305">
        <v>2.72</v>
      </c>
      <c r="AW305">
        <v>0.11</v>
      </c>
      <c r="AY305" t="s">
        <v>180</v>
      </c>
      <c r="AZ305" t="s">
        <v>180</v>
      </c>
      <c r="BA305">
        <v>99.350000000000009</v>
      </c>
      <c r="BC305" t="s">
        <v>180</v>
      </c>
      <c r="BD305" t="s">
        <v>180</v>
      </c>
      <c r="BE305" t="s">
        <v>180</v>
      </c>
      <c r="BI305" t="s">
        <v>180</v>
      </c>
      <c r="BK305" t="s">
        <v>180</v>
      </c>
      <c r="BL305" t="s">
        <v>180</v>
      </c>
      <c r="BM305">
        <v>-0.27</v>
      </c>
      <c r="BN305" t="s">
        <v>180</v>
      </c>
      <c r="BO305" t="s">
        <v>180</v>
      </c>
      <c r="BP305" t="s">
        <v>180</v>
      </c>
      <c r="BQ305" t="s">
        <v>180</v>
      </c>
      <c r="BR305" t="s">
        <v>180</v>
      </c>
      <c r="BS305" t="s">
        <v>180</v>
      </c>
      <c r="BT305" t="s">
        <v>180</v>
      </c>
      <c r="BU305" t="s">
        <v>180</v>
      </c>
      <c r="BV305" t="s">
        <v>180</v>
      </c>
      <c r="BW305" t="s">
        <v>180</v>
      </c>
      <c r="BX305" t="s">
        <v>180</v>
      </c>
      <c r="BY305" t="s">
        <v>180</v>
      </c>
      <c r="BZ305" t="s">
        <v>180</v>
      </c>
      <c r="CA305">
        <v>8.09</v>
      </c>
      <c r="CB305">
        <v>0.61899999999999999</v>
      </c>
      <c r="CD305" t="s">
        <v>180</v>
      </c>
      <c r="CE305" t="s">
        <v>180</v>
      </c>
      <c r="CG305" t="s">
        <v>180</v>
      </c>
      <c r="CH305" t="s">
        <v>180</v>
      </c>
      <c r="CI305" t="s">
        <v>180</v>
      </c>
      <c r="CJ305" t="s">
        <v>180</v>
      </c>
      <c r="CK305" t="s">
        <v>180</v>
      </c>
      <c r="CM305" t="s">
        <v>180</v>
      </c>
      <c r="CN305" t="s">
        <v>180</v>
      </c>
      <c r="CO305">
        <v>35.299999999999997</v>
      </c>
      <c r="CQ305">
        <v>185.3</v>
      </c>
      <c r="CR305">
        <v>124.6</v>
      </c>
      <c r="CS305" t="s">
        <v>180</v>
      </c>
      <c r="CT305" t="s">
        <v>180</v>
      </c>
      <c r="CU305">
        <v>39</v>
      </c>
      <c r="CV305">
        <v>111.3</v>
      </c>
      <c r="CW305">
        <v>91.2</v>
      </c>
      <c r="CY305">
        <v>13.9</v>
      </c>
      <c r="CZ305" t="s">
        <v>180</v>
      </c>
      <c r="DA305">
        <v>0.68</v>
      </c>
      <c r="DB305" t="s">
        <v>180</v>
      </c>
      <c r="DC305" t="s">
        <v>180</v>
      </c>
      <c r="DD305">
        <v>13.2</v>
      </c>
      <c r="DE305">
        <v>222</v>
      </c>
      <c r="DF305">
        <v>24.3</v>
      </c>
      <c r="DG305">
        <v>91</v>
      </c>
      <c r="DH305">
        <v>3.36</v>
      </c>
      <c r="DJ305" t="s">
        <v>180</v>
      </c>
      <c r="DK305" t="s">
        <v>180</v>
      </c>
      <c r="DL305" t="s">
        <v>180</v>
      </c>
      <c r="DM305" t="s">
        <v>180</v>
      </c>
      <c r="DR305" t="s">
        <v>180</v>
      </c>
      <c r="DS305" t="s">
        <v>180</v>
      </c>
      <c r="DT305">
        <v>0.81</v>
      </c>
      <c r="DU305">
        <v>120</v>
      </c>
      <c r="DV305">
        <v>4.9800000000000004</v>
      </c>
      <c r="DW305">
        <v>12.29</v>
      </c>
      <c r="DX305">
        <v>1.73</v>
      </c>
      <c r="DY305">
        <v>8.3000000000000007</v>
      </c>
      <c r="DZ305">
        <v>2.41</v>
      </c>
      <c r="EA305">
        <v>0.88</v>
      </c>
      <c r="EB305">
        <v>3.14</v>
      </c>
      <c r="EC305">
        <v>0.56999999999999995</v>
      </c>
      <c r="ED305">
        <v>3.71</v>
      </c>
      <c r="EE305">
        <v>0.84</v>
      </c>
      <c r="EF305">
        <v>2.46</v>
      </c>
      <c r="EH305">
        <v>2.57</v>
      </c>
      <c r="EI305">
        <v>0.4</v>
      </c>
      <c r="EJ305">
        <v>2.0699999999999998</v>
      </c>
      <c r="EK305">
        <v>0.25</v>
      </c>
      <c r="EM305" t="s">
        <v>180</v>
      </c>
      <c r="EN305" t="s">
        <v>180</v>
      </c>
      <c r="EO305" t="s">
        <v>180</v>
      </c>
      <c r="EP305" t="s">
        <v>180</v>
      </c>
      <c r="EQ305" t="s">
        <v>180</v>
      </c>
      <c r="ER305" t="s">
        <v>180</v>
      </c>
      <c r="ET305">
        <v>2.13</v>
      </c>
      <c r="EV305">
        <v>1.27</v>
      </c>
      <c r="EW305">
        <v>0.49</v>
      </c>
      <c r="EY305" t="s">
        <v>180</v>
      </c>
      <c r="EZ305" t="s">
        <v>180</v>
      </c>
      <c r="FB305" t="s">
        <v>180</v>
      </c>
      <c r="FD305" t="s">
        <v>180</v>
      </c>
      <c r="FF305" t="s">
        <v>180</v>
      </c>
      <c r="FH305" t="s">
        <v>180</v>
      </c>
      <c r="FI305" t="s">
        <v>180</v>
      </c>
      <c r="FJ305" t="s">
        <v>180</v>
      </c>
      <c r="FK305" t="s">
        <v>180</v>
      </c>
      <c r="FL305" t="s">
        <v>180</v>
      </c>
      <c r="FM305" t="s">
        <v>180</v>
      </c>
      <c r="FN305" t="s">
        <v>180</v>
      </c>
      <c r="FP305" t="s">
        <v>180</v>
      </c>
      <c r="FQ305" t="s">
        <v>180</v>
      </c>
      <c r="FR305" t="s">
        <v>180</v>
      </c>
      <c r="FS305" t="s">
        <v>180</v>
      </c>
      <c r="FT305" t="s">
        <v>180</v>
      </c>
      <c r="FU305" t="s">
        <v>180</v>
      </c>
      <c r="FV305" t="s">
        <v>2723</v>
      </c>
      <c r="FW305" t="s">
        <v>180</v>
      </c>
      <c r="FX305">
        <f t="shared" si="76"/>
        <v>1.3073929961089494</v>
      </c>
      <c r="FY305">
        <f t="shared" si="77"/>
        <v>35.408560311284049</v>
      </c>
      <c r="FZ305">
        <f t="shared" si="78"/>
        <v>1.9377431906614788</v>
      </c>
      <c r="GA305">
        <f t="shared" si="79"/>
        <v>0.93774319066147871</v>
      </c>
      <c r="GB305">
        <f t="shared" si="92"/>
        <v>1.2217898832684826</v>
      </c>
      <c r="GC305">
        <f t="shared" si="80"/>
        <v>0.55555555555555558</v>
      </c>
      <c r="GD305">
        <f t="shared" si="81"/>
        <v>9.1358024691358022</v>
      </c>
      <c r="GE305">
        <f t="shared" si="82"/>
        <v>26.746987951807228</v>
      </c>
      <c r="GF305">
        <f t="shared" si="83"/>
        <v>24.096385542168672</v>
      </c>
      <c r="GG305">
        <f t="shared" si="84"/>
        <v>35.714285714285715</v>
      </c>
      <c r="GH305">
        <f t="shared" si="93"/>
        <v>0.17331163547599676</v>
      </c>
      <c r="GI305">
        <f t="shared" si="85"/>
        <v>0.14583333333333334</v>
      </c>
      <c r="GJ305">
        <f t="shared" si="86"/>
        <v>0.38582677165354329</v>
      </c>
      <c r="GK305">
        <f t="shared" si="87"/>
        <v>94.488188976377955</v>
      </c>
      <c r="GL305">
        <f t="shared" si="88"/>
        <v>1.4821428571428574</v>
      </c>
      <c r="GM305">
        <f t="shared" si="89"/>
        <v>0.37797619047619052</v>
      </c>
      <c r="GN305">
        <f t="shared" si="90"/>
        <v>0.25502008032128515</v>
      </c>
      <c r="GO305">
        <f t="shared" si="91"/>
        <v>2.0663900414937761</v>
      </c>
      <c r="GP305">
        <f t="shared" si="94"/>
        <v>1.0077749555999553</v>
      </c>
      <c r="GQ305">
        <f>(EA305/0.0735)/((DZ305/0.195*(EB305/0.295))^0.5)</f>
        <v>1.0438793378529627</v>
      </c>
    </row>
    <row r="306" spans="1:204">
      <c r="A306" t="s">
        <v>2198</v>
      </c>
      <c r="B306" t="s">
        <v>2724</v>
      </c>
      <c r="C306" t="s">
        <v>7210</v>
      </c>
      <c r="D306" t="s">
        <v>6954</v>
      </c>
      <c r="E306" t="s">
        <v>6954</v>
      </c>
      <c r="F306">
        <v>28</v>
      </c>
      <c r="G306">
        <v>8</v>
      </c>
      <c r="H306" t="s">
        <v>7358</v>
      </c>
      <c r="I306" t="s">
        <v>2254</v>
      </c>
      <c r="J306" t="s">
        <v>2725</v>
      </c>
      <c r="K306">
        <v>41.616</v>
      </c>
      <c r="L306">
        <v>41.616</v>
      </c>
      <c r="M306">
        <v>-121.517</v>
      </c>
      <c r="N306">
        <v>-121.517</v>
      </c>
      <c r="O306" t="s">
        <v>179</v>
      </c>
      <c r="R306" t="s">
        <v>2726</v>
      </c>
      <c r="S306" t="s">
        <v>2727</v>
      </c>
      <c r="T306" t="s">
        <v>180</v>
      </c>
      <c r="U306" t="s">
        <v>180</v>
      </c>
      <c r="V306" t="s">
        <v>180</v>
      </c>
      <c r="W306" t="s">
        <v>180</v>
      </c>
      <c r="X306" t="s">
        <v>180</v>
      </c>
      <c r="Y306" t="s">
        <v>180</v>
      </c>
      <c r="Z306" t="s">
        <v>180</v>
      </c>
      <c r="AB306" t="s">
        <v>2728</v>
      </c>
      <c r="AC306" t="s">
        <v>181</v>
      </c>
      <c r="AD306" t="s">
        <v>180</v>
      </c>
      <c r="AE306" t="s">
        <v>180</v>
      </c>
      <c r="AF306" t="s">
        <v>180</v>
      </c>
      <c r="AG306" t="s">
        <v>180</v>
      </c>
      <c r="AH306" t="s">
        <v>2729</v>
      </c>
      <c r="AI306">
        <v>51.8</v>
      </c>
      <c r="AJ306">
        <v>0.46</v>
      </c>
      <c r="AK306" t="s">
        <v>180</v>
      </c>
      <c r="AL306">
        <v>20</v>
      </c>
      <c r="AM306" t="s">
        <v>180</v>
      </c>
      <c r="AP306">
        <v>6.13</v>
      </c>
      <c r="AQ306">
        <v>9.5299999999999994</v>
      </c>
      <c r="AR306">
        <v>7.87</v>
      </c>
      <c r="AS306">
        <v>0.09</v>
      </c>
      <c r="AT306" t="s">
        <v>180</v>
      </c>
      <c r="AU306">
        <v>0.75</v>
      </c>
      <c r="AV306">
        <v>2.68</v>
      </c>
      <c r="AW306">
        <v>0.1</v>
      </c>
      <c r="AY306" t="s">
        <v>180</v>
      </c>
      <c r="AZ306" t="s">
        <v>180</v>
      </c>
      <c r="BA306">
        <v>99.41</v>
      </c>
      <c r="BC306" t="s">
        <v>180</v>
      </c>
      <c r="BD306" t="s">
        <v>180</v>
      </c>
      <c r="BE306" t="s">
        <v>180</v>
      </c>
      <c r="BI306" t="s">
        <v>180</v>
      </c>
      <c r="BK306" t="s">
        <v>180</v>
      </c>
      <c r="BL306" t="s">
        <v>180</v>
      </c>
      <c r="BM306">
        <v>0.11</v>
      </c>
      <c r="BN306" t="s">
        <v>180</v>
      </c>
      <c r="BO306" t="s">
        <v>180</v>
      </c>
      <c r="BP306" t="s">
        <v>180</v>
      </c>
      <c r="BQ306" t="s">
        <v>180</v>
      </c>
      <c r="BR306" t="s">
        <v>180</v>
      </c>
      <c r="BS306" t="s">
        <v>180</v>
      </c>
      <c r="BT306" t="s">
        <v>180</v>
      </c>
      <c r="BU306" t="s">
        <v>180</v>
      </c>
      <c r="BV306" t="s">
        <v>180</v>
      </c>
      <c r="BW306" t="s">
        <v>180</v>
      </c>
      <c r="BX306" t="s">
        <v>180</v>
      </c>
      <c r="BY306" t="s">
        <v>180</v>
      </c>
      <c r="BZ306" t="s">
        <v>180</v>
      </c>
      <c r="CD306" t="s">
        <v>180</v>
      </c>
      <c r="CE306" t="s">
        <v>180</v>
      </c>
      <c r="CG306" t="s">
        <v>180</v>
      </c>
      <c r="CH306" t="s">
        <v>180</v>
      </c>
      <c r="CI306" t="s">
        <v>180</v>
      </c>
      <c r="CJ306" t="s">
        <v>180</v>
      </c>
      <c r="CK306" t="s">
        <v>180</v>
      </c>
      <c r="CM306" t="s">
        <v>180</v>
      </c>
      <c r="CN306" t="s">
        <v>180</v>
      </c>
      <c r="CS306" t="s">
        <v>180</v>
      </c>
      <c r="CT306" t="s">
        <v>180</v>
      </c>
      <c r="CV306">
        <v>130</v>
      </c>
      <c r="CZ306" t="s">
        <v>180</v>
      </c>
      <c r="DB306" t="s">
        <v>180</v>
      </c>
      <c r="DC306" t="s">
        <v>180</v>
      </c>
      <c r="DD306">
        <v>22</v>
      </c>
      <c r="DE306">
        <v>497</v>
      </c>
      <c r="DG306">
        <v>85</v>
      </c>
      <c r="DH306">
        <v>3</v>
      </c>
      <c r="DJ306" t="s">
        <v>180</v>
      </c>
      <c r="DK306" t="s">
        <v>180</v>
      </c>
      <c r="DL306" t="s">
        <v>180</v>
      </c>
      <c r="DM306" t="s">
        <v>180</v>
      </c>
      <c r="DR306" t="s">
        <v>180</v>
      </c>
      <c r="DS306" t="s">
        <v>180</v>
      </c>
      <c r="DU306">
        <v>235</v>
      </c>
      <c r="DV306">
        <v>7.23</v>
      </c>
      <c r="DW306">
        <v>14.7</v>
      </c>
      <c r="DY306">
        <v>7.9</v>
      </c>
      <c r="DZ306">
        <v>1.99</v>
      </c>
      <c r="EA306">
        <v>0.64</v>
      </c>
      <c r="EC306">
        <v>0.32</v>
      </c>
      <c r="EH306">
        <v>1.02</v>
      </c>
      <c r="EI306">
        <v>0.17</v>
      </c>
      <c r="EM306" t="s">
        <v>180</v>
      </c>
      <c r="EN306" t="s">
        <v>180</v>
      </c>
      <c r="EO306" t="s">
        <v>180</v>
      </c>
      <c r="EP306" t="s">
        <v>180</v>
      </c>
      <c r="EQ306" t="s">
        <v>180</v>
      </c>
      <c r="ER306" t="s">
        <v>180</v>
      </c>
      <c r="EV306">
        <v>2</v>
      </c>
      <c r="EY306" t="s">
        <v>180</v>
      </c>
      <c r="EZ306" t="s">
        <v>180</v>
      </c>
      <c r="FB306" t="s">
        <v>180</v>
      </c>
      <c r="FD306" t="s">
        <v>180</v>
      </c>
      <c r="FF306" t="s">
        <v>180</v>
      </c>
      <c r="FH306" t="s">
        <v>180</v>
      </c>
      <c r="FI306" t="s">
        <v>180</v>
      </c>
      <c r="FJ306" t="s">
        <v>180</v>
      </c>
      <c r="FK306" t="s">
        <v>180</v>
      </c>
      <c r="FL306" t="s">
        <v>180</v>
      </c>
      <c r="FM306" t="s">
        <v>180</v>
      </c>
      <c r="FN306" t="s">
        <v>180</v>
      </c>
      <c r="FP306" t="s">
        <v>180</v>
      </c>
      <c r="FQ306" t="s">
        <v>180</v>
      </c>
      <c r="FR306" t="s">
        <v>180</v>
      </c>
      <c r="FS306" t="s">
        <v>180</v>
      </c>
      <c r="FT306" t="s">
        <v>180</v>
      </c>
      <c r="FU306" t="s">
        <v>180</v>
      </c>
      <c r="FV306" t="s">
        <v>2730</v>
      </c>
      <c r="FW306" t="s">
        <v>180</v>
      </c>
      <c r="FX306">
        <f t="shared" si="76"/>
        <v>2.9411764705882351</v>
      </c>
      <c r="FY306">
        <f t="shared" si="77"/>
        <v>83.333333333333329</v>
      </c>
      <c r="FZ306">
        <f t="shared" si="78"/>
        <v>7.0882352941176476</v>
      </c>
      <c r="GA306">
        <f t="shared" si="79"/>
        <v>1.9509803921568627</v>
      </c>
      <c r="GC306">
        <f t="shared" si="80"/>
        <v>1.6304347826086956</v>
      </c>
      <c r="GD306" t="e">
        <f t="shared" si="81"/>
        <v>#DIV/0!</v>
      </c>
      <c r="GE306">
        <f t="shared" si="82"/>
        <v>62.911392405063289</v>
      </c>
      <c r="GF306">
        <f t="shared" si="83"/>
        <v>32.503457814661132</v>
      </c>
      <c r="GG306">
        <f t="shared" si="84"/>
        <v>78.333333333333329</v>
      </c>
      <c r="GK306">
        <f t="shared" si="87"/>
        <v>117.5</v>
      </c>
      <c r="GL306">
        <f t="shared" si="88"/>
        <v>2.41</v>
      </c>
      <c r="GM306">
        <f t="shared" si="89"/>
        <v>0.66666666666666663</v>
      </c>
      <c r="GN306">
        <f t="shared" si="90"/>
        <v>0.27662517289073302</v>
      </c>
      <c r="GO306">
        <f t="shared" si="91"/>
        <v>3.6331658291457289</v>
      </c>
      <c r="GQ306" t="e">
        <f>(EA306/0.0735)/((DZ306/0.195*(EB306/0.295))^0.5)</f>
        <v>#DIV/0!</v>
      </c>
    </row>
    <row r="307" spans="1:204">
      <c r="A307" t="s">
        <v>2198</v>
      </c>
      <c r="B307" t="s">
        <v>2388</v>
      </c>
      <c r="C307" t="s">
        <v>7210</v>
      </c>
      <c r="D307" t="s">
        <v>6954</v>
      </c>
      <c r="E307" t="s">
        <v>6954</v>
      </c>
      <c r="F307">
        <v>28</v>
      </c>
      <c r="G307">
        <v>8</v>
      </c>
      <c r="H307" t="s">
        <v>7358</v>
      </c>
      <c r="I307" t="s">
        <v>2254</v>
      </c>
      <c r="J307" t="s">
        <v>180</v>
      </c>
      <c r="K307">
        <v>41.784999999999997</v>
      </c>
      <c r="L307">
        <v>41.784999999999997</v>
      </c>
      <c r="M307">
        <v>-121.61499999999999</v>
      </c>
      <c r="N307">
        <v>-121.61499999999999</v>
      </c>
      <c r="O307" t="s">
        <v>179</v>
      </c>
      <c r="R307" t="s">
        <v>2864</v>
      </c>
      <c r="S307" t="s">
        <v>2256</v>
      </c>
      <c r="T307" t="s">
        <v>604</v>
      </c>
      <c r="V307" t="s">
        <v>180</v>
      </c>
      <c r="W307" t="s">
        <v>180</v>
      </c>
      <c r="X307" t="s">
        <v>180</v>
      </c>
      <c r="Y307" t="s">
        <v>180</v>
      </c>
      <c r="Z307" t="s">
        <v>180</v>
      </c>
      <c r="AB307" t="s">
        <v>180</v>
      </c>
      <c r="AC307" t="s">
        <v>181</v>
      </c>
      <c r="AD307" t="s">
        <v>180</v>
      </c>
      <c r="AE307" t="s">
        <v>180</v>
      </c>
      <c r="AF307" t="s">
        <v>180</v>
      </c>
      <c r="AG307" t="s">
        <v>180</v>
      </c>
      <c r="AH307" t="s">
        <v>2257</v>
      </c>
      <c r="AI307">
        <v>47.3</v>
      </c>
      <c r="AJ307">
        <v>0.71</v>
      </c>
      <c r="AK307" t="s">
        <v>180</v>
      </c>
      <c r="AL307">
        <v>18</v>
      </c>
      <c r="AM307" t="s">
        <v>180</v>
      </c>
      <c r="AN307">
        <v>1.5</v>
      </c>
      <c r="AO307">
        <v>7.2</v>
      </c>
      <c r="AQ307">
        <v>11.8</v>
      </c>
      <c r="AR307">
        <v>10.4</v>
      </c>
      <c r="AS307">
        <v>0.15</v>
      </c>
      <c r="AT307" t="s">
        <v>180</v>
      </c>
      <c r="AU307">
        <v>6.2E-2</v>
      </c>
      <c r="AV307">
        <v>2.38</v>
      </c>
      <c r="AW307">
        <v>0.08</v>
      </c>
      <c r="AY307" t="s">
        <v>2188</v>
      </c>
      <c r="AZ307" t="s">
        <v>2083</v>
      </c>
      <c r="BA307">
        <v>99.431699999999992</v>
      </c>
      <c r="BB307">
        <v>0.2</v>
      </c>
      <c r="BC307" t="s">
        <v>180</v>
      </c>
      <c r="BD307" t="s">
        <v>180</v>
      </c>
      <c r="BE307" t="s">
        <v>180</v>
      </c>
      <c r="BI307" t="s">
        <v>180</v>
      </c>
      <c r="BK307" t="s">
        <v>180</v>
      </c>
      <c r="BL307" t="s">
        <v>180</v>
      </c>
      <c r="BN307" t="s">
        <v>180</v>
      </c>
      <c r="BO307" t="s">
        <v>180</v>
      </c>
      <c r="BP307" t="s">
        <v>180</v>
      </c>
      <c r="BQ307" t="s">
        <v>180</v>
      </c>
      <c r="BR307" t="s">
        <v>180</v>
      </c>
      <c r="BS307" t="s">
        <v>180</v>
      </c>
      <c r="BT307" t="s">
        <v>180</v>
      </c>
      <c r="BU307" t="s">
        <v>180</v>
      </c>
      <c r="BV307" t="s">
        <v>180</v>
      </c>
      <c r="BW307" t="s">
        <v>180</v>
      </c>
      <c r="BX307" t="s">
        <v>180</v>
      </c>
      <c r="BY307" t="s">
        <v>180</v>
      </c>
      <c r="BZ307" t="s">
        <v>180</v>
      </c>
      <c r="CA307">
        <v>3.49</v>
      </c>
      <c r="CD307" t="s">
        <v>180</v>
      </c>
      <c r="CE307" t="s">
        <v>180</v>
      </c>
      <c r="CG307" t="s">
        <v>180</v>
      </c>
      <c r="CH307" t="s">
        <v>180</v>
      </c>
      <c r="CI307" t="s">
        <v>180</v>
      </c>
      <c r="CJ307" t="s">
        <v>180</v>
      </c>
      <c r="CK307" t="s">
        <v>180</v>
      </c>
      <c r="CM307" t="s">
        <v>180</v>
      </c>
      <c r="CN307" t="s">
        <v>180</v>
      </c>
      <c r="CO307">
        <v>35.799999999999997</v>
      </c>
      <c r="CQ307">
        <v>184</v>
      </c>
      <c r="CR307">
        <v>225</v>
      </c>
      <c r="CS307" t="s">
        <v>180</v>
      </c>
      <c r="CT307" t="s">
        <v>180</v>
      </c>
      <c r="CU307">
        <v>50.1</v>
      </c>
      <c r="CV307">
        <v>207</v>
      </c>
      <c r="CW307">
        <v>105</v>
      </c>
      <c r="CX307">
        <v>63</v>
      </c>
      <c r="CZ307" t="s">
        <v>180</v>
      </c>
      <c r="DB307" t="s">
        <v>180</v>
      </c>
      <c r="DC307" t="s">
        <v>180</v>
      </c>
      <c r="DD307">
        <v>0.72</v>
      </c>
      <c r="DE307">
        <v>217</v>
      </c>
      <c r="DF307">
        <v>19.899999999999999</v>
      </c>
      <c r="DG307">
        <v>41.1</v>
      </c>
      <c r="DH307">
        <v>0.54400000000000004</v>
      </c>
      <c r="DJ307" t="s">
        <v>180</v>
      </c>
      <c r="DK307" t="s">
        <v>180</v>
      </c>
      <c r="DL307" t="s">
        <v>180</v>
      </c>
      <c r="DM307" t="s">
        <v>180</v>
      </c>
      <c r="DR307" t="s">
        <v>180</v>
      </c>
      <c r="DS307" t="s">
        <v>180</v>
      </c>
      <c r="DT307">
        <v>2.1999999999999999E-2</v>
      </c>
      <c r="DU307">
        <v>44.6</v>
      </c>
      <c r="DV307">
        <v>1.66</v>
      </c>
      <c r="DW307">
        <v>4.82</v>
      </c>
      <c r="DX307">
        <v>0.86</v>
      </c>
      <c r="DY307">
        <v>4.79</v>
      </c>
      <c r="DZ307">
        <v>1.68</v>
      </c>
      <c r="EA307">
        <v>0.73</v>
      </c>
      <c r="EB307">
        <v>2.37</v>
      </c>
      <c r="EC307">
        <v>0.46</v>
      </c>
      <c r="ED307">
        <v>3.15</v>
      </c>
      <c r="EE307">
        <v>0.66</v>
      </c>
      <c r="EF307">
        <v>2.1</v>
      </c>
      <c r="EG307">
        <v>0.32900000000000001</v>
      </c>
      <c r="EH307">
        <v>2.06</v>
      </c>
      <c r="EI307">
        <v>0.32200000000000001</v>
      </c>
      <c r="EJ307">
        <v>1.1399999999999999</v>
      </c>
      <c r="EK307">
        <v>4.1000000000000002E-2</v>
      </c>
      <c r="EM307" t="s">
        <v>180</v>
      </c>
      <c r="EN307" t="s">
        <v>180</v>
      </c>
      <c r="EO307" t="s">
        <v>180</v>
      </c>
      <c r="EP307" t="s">
        <v>180</v>
      </c>
      <c r="EQ307" t="s">
        <v>180</v>
      </c>
      <c r="ER307" t="s">
        <v>180</v>
      </c>
      <c r="ET307">
        <v>0.35</v>
      </c>
      <c r="EV307">
        <v>9.4E-2</v>
      </c>
      <c r="EW307">
        <v>4.3999999999999997E-2</v>
      </c>
      <c r="EX307">
        <v>0.51297199999999998</v>
      </c>
      <c r="EY307" t="s">
        <v>180</v>
      </c>
      <c r="EZ307" t="s">
        <v>180</v>
      </c>
      <c r="FA307">
        <v>0.70340199999999997</v>
      </c>
      <c r="FB307" t="s">
        <v>180</v>
      </c>
      <c r="FC307">
        <v>18.880099999999999</v>
      </c>
      <c r="FD307" t="s">
        <v>180</v>
      </c>
      <c r="FE307">
        <v>15.5672</v>
      </c>
      <c r="FF307" t="s">
        <v>180</v>
      </c>
      <c r="FG307">
        <v>38.482599999999998</v>
      </c>
      <c r="FH307" t="s">
        <v>180</v>
      </c>
      <c r="FI307" t="s">
        <v>180</v>
      </c>
      <c r="FJ307" t="s">
        <v>180</v>
      </c>
      <c r="FK307" t="s">
        <v>180</v>
      </c>
      <c r="FL307" t="s">
        <v>180</v>
      </c>
      <c r="FM307" t="s">
        <v>180</v>
      </c>
      <c r="FN307" t="s">
        <v>180</v>
      </c>
      <c r="FO307">
        <v>0.28310800000000003</v>
      </c>
      <c r="FP307" t="s">
        <v>180</v>
      </c>
      <c r="FQ307" t="s">
        <v>180</v>
      </c>
      <c r="FR307" t="s">
        <v>180</v>
      </c>
      <c r="FS307" t="s">
        <v>180</v>
      </c>
      <c r="FT307" t="s">
        <v>180</v>
      </c>
      <c r="FU307" t="s">
        <v>180</v>
      </c>
      <c r="FV307" t="s">
        <v>2865</v>
      </c>
      <c r="FW307" t="s">
        <v>180</v>
      </c>
      <c r="FX307">
        <f t="shared" si="76"/>
        <v>0.26407766990291265</v>
      </c>
      <c r="FY307">
        <f t="shared" si="77"/>
        <v>19.95145631067961</v>
      </c>
      <c r="FZ307">
        <f t="shared" si="78"/>
        <v>0.80582524271844658</v>
      </c>
      <c r="GA307">
        <f t="shared" si="79"/>
        <v>0.81553398058252424</v>
      </c>
      <c r="GB307">
        <f t="shared" si="92"/>
        <v>1.1504854368932038</v>
      </c>
      <c r="GC307">
        <f t="shared" si="80"/>
        <v>8.732394366197184E-2</v>
      </c>
      <c r="GD307">
        <f t="shared" si="81"/>
        <v>10.904522613065327</v>
      </c>
      <c r="GE307">
        <f t="shared" si="82"/>
        <v>45.302713987473901</v>
      </c>
      <c r="GF307">
        <f t="shared" si="83"/>
        <v>26.867469879518076</v>
      </c>
      <c r="GG307">
        <f t="shared" si="84"/>
        <v>81.985294117647058</v>
      </c>
      <c r="GH307">
        <f t="shared" si="93"/>
        <v>7.2614107883817419E-2</v>
      </c>
      <c r="GI307">
        <f t="shared" si="85"/>
        <v>8.0882352941176461E-2</v>
      </c>
      <c r="GJ307">
        <f t="shared" si="86"/>
        <v>0.46808510638297868</v>
      </c>
      <c r="GK307">
        <f t="shared" si="87"/>
        <v>474.468085106383</v>
      </c>
      <c r="GL307">
        <f t="shared" si="88"/>
        <v>3.0514705882352939</v>
      </c>
      <c r="GM307">
        <f t="shared" si="89"/>
        <v>0.17279411764705882</v>
      </c>
      <c r="GN307">
        <f t="shared" si="90"/>
        <v>5.6626506024096392E-2</v>
      </c>
      <c r="GO307">
        <f t="shared" si="91"/>
        <v>0.98809523809523814</v>
      </c>
      <c r="GP307">
        <f t="shared" si="94"/>
        <v>0.97094173691394703</v>
      </c>
      <c r="GQ307">
        <f>(EA307/0.0735)/((DZ307/0.195*(EB307/0.295))^0.5)</f>
        <v>1.1938094732700875</v>
      </c>
      <c r="GR307">
        <v>0.51297199999999998</v>
      </c>
      <c r="GS307">
        <v>0.70340199999999997</v>
      </c>
      <c r="GT307">
        <v>18.880099999999999</v>
      </c>
      <c r="GU307">
        <v>15.5672</v>
      </c>
      <c r="GV307">
        <v>38.482599999999998</v>
      </c>
    </row>
    <row r="308" spans="1:204">
      <c r="A308" t="s">
        <v>2198</v>
      </c>
      <c r="B308" t="s">
        <v>2388</v>
      </c>
      <c r="C308" t="s">
        <v>7210</v>
      </c>
      <c r="D308" t="s">
        <v>6954</v>
      </c>
      <c r="E308" t="s">
        <v>6954</v>
      </c>
      <c r="F308">
        <v>28</v>
      </c>
      <c r="G308">
        <v>8</v>
      </c>
      <c r="H308" t="s">
        <v>7358</v>
      </c>
      <c r="I308" t="s">
        <v>2254</v>
      </c>
      <c r="J308" t="s">
        <v>180</v>
      </c>
      <c r="K308">
        <v>41.908299999999997</v>
      </c>
      <c r="L308">
        <v>41.908299999999997</v>
      </c>
      <c r="M308">
        <v>-121.643</v>
      </c>
      <c r="N308">
        <v>-121.643</v>
      </c>
      <c r="O308" t="s">
        <v>179</v>
      </c>
      <c r="R308" t="s">
        <v>2866</v>
      </c>
      <c r="S308" t="s">
        <v>2256</v>
      </c>
      <c r="T308" t="s">
        <v>604</v>
      </c>
      <c r="V308" t="s">
        <v>180</v>
      </c>
      <c r="W308" t="s">
        <v>180</v>
      </c>
      <c r="X308" t="s">
        <v>180</v>
      </c>
      <c r="Y308" t="s">
        <v>180</v>
      </c>
      <c r="Z308" t="s">
        <v>180</v>
      </c>
      <c r="AB308" t="s">
        <v>180</v>
      </c>
      <c r="AC308" t="s">
        <v>181</v>
      </c>
      <c r="AD308" t="s">
        <v>180</v>
      </c>
      <c r="AE308" t="s">
        <v>180</v>
      </c>
      <c r="AF308" t="s">
        <v>180</v>
      </c>
      <c r="AG308" t="s">
        <v>180</v>
      </c>
      <c r="AH308" t="s">
        <v>2257</v>
      </c>
      <c r="AI308">
        <v>48</v>
      </c>
      <c r="AJ308">
        <v>0.74</v>
      </c>
      <c r="AK308" t="s">
        <v>180</v>
      </c>
      <c r="AL308">
        <v>17.8</v>
      </c>
      <c r="AM308" t="s">
        <v>180</v>
      </c>
      <c r="AN308">
        <v>1.94</v>
      </c>
      <c r="AO308">
        <v>7.15</v>
      </c>
      <c r="AQ308">
        <v>11.9</v>
      </c>
      <c r="AR308">
        <v>10.3</v>
      </c>
      <c r="AS308">
        <v>0.16</v>
      </c>
      <c r="AT308" t="s">
        <v>180</v>
      </c>
      <c r="AU308">
        <v>8.5000000000000006E-2</v>
      </c>
      <c r="AV308">
        <v>2.4300000000000002</v>
      </c>
      <c r="AW308">
        <v>0.08</v>
      </c>
      <c r="AY308" t="s">
        <v>2069</v>
      </c>
      <c r="AZ308" t="s">
        <v>2083</v>
      </c>
      <c r="BA308">
        <v>100.390612</v>
      </c>
      <c r="BB308">
        <v>0.02</v>
      </c>
      <c r="BC308" t="s">
        <v>180</v>
      </c>
      <c r="BD308" t="s">
        <v>180</v>
      </c>
      <c r="BE308" t="s">
        <v>180</v>
      </c>
      <c r="BI308" t="s">
        <v>180</v>
      </c>
      <c r="BK308" t="s">
        <v>180</v>
      </c>
      <c r="BL308" t="s">
        <v>180</v>
      </c>
      <c r="BN308" t="s">
        <v>180</v>
      </c>
      <c r="BO308" t="s">
        <v>180</v>
      </c>
      <c r="BP308" t="s">
        <v>180</v>
      </c>
      <c r="BQ308" t="s">
        <v>180</v>
      </c>
      <c r="BR308" t="s">
        <v>180</v>
      </c>
      <c r="BS308" t="s">
        <v>180</v>
      </c>
      <c r="BT308" t="s">
        <v>180</v>
      </c>
      <c r="BU308" t="s">
        <v>180</v>
      </c>
      <c r="BV308" t="s">
        <v>180</v>
      </c>
      <c r="BW308" t="s">
        <v>180</v>
      </c>
      <c r="BX308" t="s">
        <v>180</v>
      </c>
      <c r="BY308" t="s">
        <v>180</v>
      </c>
      <c r="BZ308" t="s">
        <v>180</v>
      </c>
      <c r="CA308">
        <v>3.72</v>
      </c>
      <c r="CD308" t="s">
        <v>180</v>
      </c>
      <c r="CE308" t="s">
        <v>180</v>
      </c>
      <c r="CG308" t="s">
        <v>180</v>
      </c>
      <c r="CH308" t="s">
        <v>180</v>
      </c>
      <c r="CI308" t="s">
        <v>180</v>
      </c>
      <c r="CJ308" t="s">
        <v>180</v>
      </c>
      <c r="CK308" t="s">
        <v>180</v>
      </c>
      <c r="CM308" t="s">
        <v>180</v>
      </c>
      <c r="CN308" t="s">
        <v>180</v>
      </c>
      <c r="CO308">
        <v>37.799999999999997</v>
      </c>
      <c r="CQ308">
        <v>196</v>
      </c>
      <c r="CR308">
        <v>227</v>
      </c>
      <c r="CS308" t="s">
        <v>180</v>
      </c>
      <c r="CT308" t="s">
        <v>180</v>
      </c>
      <c r="CU308">
        <v>50.7</v>
      </c>
      <c r="CV308">
        <v>185</v>
      </c>
      <c r="CW308">
        <v>74</v>
      </c>
      <c r="CX308">
        <v>60</v>
      </c>
      <c r="CZ308" t="s">
        <v>180</v>
      </c>
      <c r="DB308" t="s">
        <v>180</v>
      </c>
      <c r="DC308" t="s">
        <v>180</v>
      </c>
      <c r="DD308">
        <v>0.86</v>
      </c>
      <c r="DE308">
        <v>210</v>
      </c>
      <c r="DF308">
        <v>20.5</v>
      </c>
      <c r="DG308">
        <v>41.8</v>
      </c>
      <c r="DH308">
        <v>0.61099999999999999</v>
      </c>
      <c r="DJ308" t="s">
        <v>180</v>
      </c>
      <c r="DK308" t="s">
        <v>180</v>
      </c>
      <c r="DL308" t="s">
        <v>180</v>
      </c>
      <c r="DM308" t="s">
        <v>180</v>
      </c>
      <c r="DR308" t="s">
        <v>180</v>
      </c>
      <c r="DS308" t="s">
        <v>180</v>
      </c>
      <c r="DT308">
        <v>2.4E-2</v>
      </c>
      <c r="DU308">
        <v>37.1</v>
      </c>
      <c r="DV308">
        <v>1.98</v>
      </c>
      <c r="DW308">
        <v>5.01</v>
      </c>
      <c r="DX308">
        <v>0.99</v>
      </c>
      <c r="DY308">
        <v>5.17</v>
      </c>
      <c r="DZ308">
        <v>1.75</v>
      </c>
      <c r="EA308">
        <v>0.74</v>
      </c>
      <c r="EB308">
        <v>2.46</v>
      </c>
      <c r="EC308">
        <v>0.49</v>
      </c>
      <c r="ED308">
        <v>3.16</v>
      </c>
      <c r="EE308">
        <v>0.72</v>
      </c>
      <c r="EF308">
        <v>2.08</v>
      </c>
      <c r="EG308">
        <v>0.34699999999999998</v>
      </c>
      <c r="EH308">
        <v>1.99</v>
      </c>
      <c r="EI308">
        <v>0.33400000000000002</v>
      </c>
      <c r="EJ308">
        <v>1.1599999999999999</v>
      </c>
      <c r="EK308">
        <v>4.5999999999999999E-2</v>
      </c>
      <c r="EM308" t="s">
        <v>180</v>
      </c>
      <c r="EN308" t="s">
        <v>180</v>
      </c>
      <c r="EO308" t="s">
        <v>180</v>
      </c>
      <c r="EP308" t="s">
        <v>180</v>
      </c>
      <c r="EQ308" t="s">
        <v>180</v>
      </c>
      <c r="ER308" t="s">
        <v>180</v>
      </c>
      <c r="ET308">
        <v>0.31</v>
      </c>
      <c r="EV308">
        <v>0.112</v>
      </c>
      <c r="EW308">
        <v>4.1500000000000002E-2</v>
      </c>
      <c r="EX308">
        <v>0.51297000000000004</v>
      </c>
      <c r="EY308" t="s">
        <v>180</v>
      </c>
      <c r="EZ308" t="s">
        <v>180</v>
      </c>
      <c r="FA308">
        <v>0.703403</v>
      </c>
      <c r="FB308" t="s">
        <v>180</v>
      </c>
      <c r="FC308">
        <v>18.882100000000001</v>
      </c>
      <c r="FD308" t="s">
        <v>180</v>
      </c>
      <c r="FE308">
        <v>15.571</v>
      </c>
      <c r="FF308" t="s">
        <v>180</v>
      </c>
      <c r="FG308">
        <v>38.492600000000003</v>
      </c>
      <c r="FH308" t="s">
        <v>180</v>
      </c>
      <c r="FI308" t="s">
        <v>180</v>
      </c>
      <c r="FJ308" t="s">
        <v>180</v>
      </c>
      <c r="FK308" t="s">
        <v>180</v>
      </c>
      <c r="FL308" t="s">
        <v>180</v>
      </c>
      <c r="FM308" t="s">
        <v>180</v>
      </c>
      <c r="FN308" t="s">
        <v>180</v>
      </c>
      <c r="FO308">
        <v>0.28311399999999998</v>
      </c>
      <c r="FP308" t="s">
        <v>180</v>
      </c>
      <c r="FQ308" t="s">
        <v>180</v>
      </c>
      <c r="FR308" t="s">
        <v>180</v>
      </c>
      <c r="FS308" t="s">
        <v>180</v>
      </c>
      <c r="FT308" t="s">
        <v>180</v>
      </c>
      <c r="FU308" t="s">
        <v>180</v>
      </c>
      <c r="FV308" t="s">
        <v>2867</v>
      </c>
      <c r="FW308" t="s">
        <v>180</v>
      </c>
      <c r="FX308">
        <f t="shared" si="76"/>
        <v>0.30703517587939699</v>
      </c>
      <c r="FY308">
        <f t="shared" si="77"/>
        <v>21.005025125628141</v>
      </c>
      <c r="FZ308">
        <f t="shared" si="78"/>
        <v>0.99497487437185927</v>
      </c>
      <c r="GA308">
        <f t="shared" si="79"/>
        <v>0.87939698492462315</v>
      </c>
      <c r="GB308">
        <f t="shared" si="92"/>
        <v>1.2361809045226131</v>
      </c>
      <c r="GC308">
        <f t="shared" si="80"/>
        <v>0.11486486486486487</v>
      </c>
      <c r="GD308">
        <f t="shared" si="81"/>
        <v>10.24390243902439</v>
      </c>
      <c r="GE308">
        <f t="shared" si="82"/>
        <v>40.618955512572533</v>
      </c>
      <c r="GF308">
        <f t="shared" si="83"/>
        <v>18.737373737373737</v>
      </c>
      <c r="GG308">
        <f t="shared" si="84"/>
        <v>60.720130932896893</v>
      </c>
      <c r="GH308">
        <f t="shared" si="93"/>
        <v>6.1876247504990024E-2</v>
      </c>
      <c r="GI308">
        <f t="shared" si="85"/>
        <v>6.7921440261865793E-2</v>
      </c>
      <c r="GJ308">
        <f t="shared" si="86"/>
        <v>0.3705357142857143</v>
      </c>
      <c r="GK308">
        <f t="shared" si="87"/>
        <v>331.25</v>
      </c>
      <c r="GL308">
        <f t="shared" si="88"/>
        <v>3.2405891980360066</v>
      </c>
      <c r="GM308">
        <f t="shared" si="89"/>
        <v>0.1833060556464812</v>
      </c>
      <c r="GN308">
        <f t="shared" si="90"/>
        <v>5.6565656565656569E-2</v>
      </c>
      <c r="GO308">
        <f t="shared" si="91"/>
        <v>1.1314285714285715</v>
      </c>
      <c r="GP308">
        <f t="shared" si="94"/>
        <v>0.86126527002009645</v>
      </c>
      <c r="GQ308">
        <f>(EA308/0.0735)/((DZ308/0.195*(EB308/0.295))^0.5)</f>
        <v>1.1638208045875726</v>
      </c>
      <c r="GR308">
        <v>0.51297000000000004</v>
      </c>
      <c r="GS308">
        <v>0.703403</v>
      </c>
      <c r="GT308">
        <v>18.882100000000001</v>
      </c>
      <c r="GU308">
        <v>15.571</v>
      </c>
      <c r="GV308">
        <v>38.492600000000003</v>
      </c>
    </row>
    <row r="309" spans="1:204">
      <c r="A309" t="s">
        <v>2198</v>
      </c>
      <c r="B309" t="s">
        <v>2388</v>
      </c>
      <c r="C309" t="s">
        <v>7210</v>
      </c>
      <c r="D309" t="s">
        <v>6954</v>
      </c>
      <c r="E309" t="s">
        <v>6954</v>
      </c>
      <c r="F309">
        <v>28</v>
      </c>
      <c r="G309">
        <v>8</v>
      </c>
      <c r="H309" t="s">
        <v>7358</v>
      </c>
      <c r="I309" t="s">
        <v>2254</v>
      </c>
      <c r="J309" t="s">
        <v>180</v>
      </c>
      <c r="K309">
        <v>41.786700000000003</v>
      </c>
      <c r="L309">
        <v>41.786700000000003</v>
      </c>
      <c r="M309">
        <v>-121.5667</v>
      </c>
      <c r="N309">
        <v>-121.5667</v>
      </c>
      <c r="O309" t="s">
        <v>179</v>
      </c>
      <c r="R309" t="s">
        <v>2868</v>
      </c>
      <c r="S309" t="s">
        <v>2256</v>
      </c>
      <c r="T309" t="s">
        <v>604</v>
      </c>
      <c r="V309" t="s">
        <v>180</v>
      </c>
      <c r="W309" t="s">
        <v>180</v>
      </c>
      <c r="X309" t="s">
        <v>180</v>
      </c>
      <c r="Y309" t="s">
        <v>180</v>
      </c>
      <c r="Z309" t="s">
        <v>180</v>
      </c>
      <c r="AB309" t="s">
        <v>180</v>
      </c>
      <c r="AC309" t="s">
        <v>181</v>
      </c>
      <c r="AD309" t="s">
        <v>180</v>
      </c>
      <c r="AE309" t="s">
        <v>180</v>
      </c>
      <c r="AF309" t="s">
        <v>180</v>
      </c>
      <c r="AG309" t="s">
        <v>180</v>
      </c>
      <c r="AH309" t="s">
        <v>2257</v>
      </c>
      <c r="AI309">
        <v>47.6</v>
      </c>
      <c r="AJ309">
        <v>0.77</v>
      </c>
      <c r="AK309" t="s">
        <v>180</v>
      </c>
      <c r="AL309">
        <v>18.399999999999999</v>
      </c>
      <c r="AM309" t="s">
        <v>180</v>
      </c>
      <c r="AN309">
        <v>1.75</v>
      </c>
      <c r="AO309">
        <v>7.1</v>
      </c>
      <c r="AQ309">
        <v>11.7</v>
      </c>
      <c r="AR309">
        <v>9.91</v>
      </c>
      <c r="AS309">
        <v>0.16</v>
      </c>
      <c r="AT309" t="s">
        <v>180</v>
      </c>
      <c r="AU309">
        <v>9.4E-2</v>
      </c>
      <c r="AV309">
        <v>2.4700000000000002</v>
      </c>
      <c r="AW309">
        <v>0.1</v>
      </c>
      <c r="AY309" t="s">
        <v>2188</v>
      </c>
      <c r="AZ309" t="s">
        <v>2076</v>
      </c>
      <c r="BA309">
        <v>99.878649999999993</v>
      </c>
      <c r="BB309">
        <v>0.05</v>
      </c>
      <c r="BC309" t="s">
        <v>180</v>
      </c>
      <c r="BD309" t="s">
        <v>180</v>
      </c>
      <c r="BE309" t="s">
        <v>180</v>
      </c>
      <c r="BI309" t="s">
        <v>180</v>
      </c>
      <c r="BK309" t="s">
        <v>180</v>
      </c>
      <c r="BL309" t="s">
        <v>180</v>
      </c>
      <c r="BN309" t="s">
        <v>180</v>
      </c>
      <c r="BO309" t="s">
        <v>180</v>
      </c>
      <c r="BP309" t="s">
        <v>180</v>
      </c>
      <c r="BQ309" t="s">
        <v>180</v>
      </c>
      <c r="BR309" t="s">
        <v>180</v>
      </c>
      <c r="BS309" t="s">
        <v>180</v>
      </c>
      <c r="BT309" t="s">
        <v>180</v>
      </c>
      <c r="BU309" t="s">
        <v>180</v>
      </c>
      <c r="BV309" t="s">
        <v>180</v>
      </c>
      <c r="BW309" t="s">
        <v>180</v>
      </c>
      <c r="BX309" t="s">
        <v>180</v>
      </c>
      <c r="BY309" t="s">
        <v>180</v>
      </c>
      <c r="BZ309" t="s">
        <v>180</v>
      </c>
      <c r="CA309">
        <v>3.61</v>
      </c>
      <c r="CD309" t="s">
        <v>180</v>
      </c>
      <c r="CE309" t="s">
        <v>180</v>
      </c>
      <c r="CG309" t="s">
        <v>180</v>
      </c>
      <c r="CH309" t="s">
        <v>180</v>
      </c>
      <c r="CI309" t="s">
        <v>180</v>
      </c>
      <c r="CJ309" t="s">
        <v>180</v>
      </c>
      <c r="CK309" t="s">
        <v>180</v>
      </c>
      <c r="CM309" t="s">
        <v>180</v>
      </c>
      <c r="CN309" t="s">
        <v>180</v>
      </c>
      <c r="CO309">
        <v>35.700000000000003</v>
      </c>
      <c r="CQ309">
        <v>192</v>
      </c>
      <c r="CR309">
        <v>201</v>
      </c>
      <c r="CS309" t="s">
        <v>180</v>
      </c>
      <c r="CT309" t="s">
        <v>180</v>
      </c>
      <c r="CU309">
        <v>48.6</v>
      </c>
      <c r="CV309">
        <v>176</v>
      </c>
      <c r="CW309">
        <v>111</v>
      </c>
      <c r="CX309">
        <v>65</v>
      </c>
      <c r="CZ309" t="s">
        <v>180</v>
      </c>
      <c r="DB309" t="s">
        <v>180</v>
      </c>
      <c r="DC309" t="s">
        <v>180</v>
      </c>
      <c r="DD309">
        <v>0.96</v>
      </c>
      <c r="DE309">
        <v>243</v>
      </c>
      <c r="DF309">
        <v>21</v>
      </c>
      <c r="DG309">
        <v>44.9</v>
      </c>
      <c r="DH309">
        <v>0.63700000000000001</v>
      </c>
      <c r="DJ309" t="s">
        <v>180</v>
      </c>
      <c r="DK309" t="s">
        <v>180</v>
      </c>
      <c r="DL309" t="s">
        <v>180</v>
      </c>
      <c r="DM309" t="s">
        <v>180</v>
      </c>
      <c r="DR309" t="s">
        <v>180</v>
      </c>
      <c r="DS309" t="s">
        <v>180</v>
      </c>
      <c r="DT309">
        <v>1.4E-2</v>
      </c>
      <c r="DU309">
        <v>41</v>
      </c>
      <c r="DV309">
        <v>1.81</v>
      </c>
      <c r="DW309">
        <v>5.47</v>
      </c>
      <c r="DX309">
        <v>0.97</v>
      </c>
      <c r="DY309">
        <v>5.23</v>
      </c>
      <c r="DZ309">
        <v>1.81</v>
      </c>
      <c r="EA309">
        <v>0.78</v>
      </c>
      <c r="EB309">
        <v>2.5</v>
      </c>
      <c r="EC309">
        <v>0.49</v>
      </c>
      <c r="ED309">
        <v>3.26</v>
      </c>
      <c r="EE309">
        <v>0.73</v>
      </c>
      <c r="EF309">
        <v>2.17</v>
      </c>
      <c r="EG309">
        <v>0.32900000000000001</v>
      </c>
      <c r="EH309">
        <v>2.0699999999999998</v>
      </c>
      <c r="EI309">
        <v>0.34599999999999997</v>
      </c>
      <c r="EJ309">
        <v>1.21</v>
      </c>
      <c r="EK309">
        <v>4.9000000000000002E-2</v>
      </c>
      <c r="EM309" t="s">
        <v>180</v>
      </c>
      <c r="EN309" t="s">
        <v>180</v>
      </c>
      <c r="EO309" t="s">
        <v>180</v>
      </c>
      <c r="EP309" t="s">
        <v>180</v>
      </c>
      <c r="EQ309" t="s">
        <v>180</v>
      </c>
      <c r="ER309" t="s">
        <v>180</v>
      </c>
      <c r="ET309">
        <v>0.38</v>
      </c>
      <c r="EV309">
        <v>0.11700000000000001</v>
      </c>
      <c r="EW309">
        <v>4.9000000000000002E-2</v>
      </c>
      <c r="EX309">
        <v>0.51297499999999996</v>
      </c>
      <c r="EY309" t="s">
        <v>180</v>
      </c>
      <c r="EZ309" t="s">
        <v>180</v>
      </c>
      <c r="FA309">
        <v>0.70340199999999997</v>
      </c>
      <c r="FB309" t="s">
        <v>180</v>
      </c>
      <c r="FC309">
        <v>18.8766</v>
      </c>
      <c r="FD309" t="s">
        <v>180</v>
      </c>
      <c r="FE309">
        <v>15.571199999999999</v>
      </c>
      <c r="FF309" t="s">
        <v>180</v>
      </c>
      <c r="FG309">
        <v>38.483800000000002</v>
      </c>
      <c r="FH309" t="s">
        <v>180</v>
      </c>
      <c r="FI309" t="s">
        <v>180</v>
      </c>
      <c r="FJ309" t="s">
        <v>180</v>
      </c>
      <c r="FK309" t="s">
        <v>180</v>
      </c>
      <c r="FL309" t="s">
        <v>180</v>
      </c>
      <c r="FM309" t="s">
        <v>180</v>
      </c>
      <c r="FN309" t="s">
        <v>180</v>
      </c>
      <c r="FO309">
        <v>0.28311500000000001</v>
      </c>
      <c r="FP309" t="s">
        <v>180</v>
      </c>
      <c r="FQ309" t="s">
        <v>180</v>
      </c>
      <c r="FR309" t="s">
        <v>180</v>
      </c>
      <c r="FS309" t="s">
        <v>180</v>
      </c>
      <c r="FT309" t="s">
        <v>180</v>
      </c>
      <c r="FU309" t="s">
        <v>180</v>
      </c>
      <c r="FV309" t="s">
        <v>2869</v>
      </c>
      <c r="FW309" t="s">
        <v>180</v>
      </c>
      <c r="FX309">
        <f t="shared" si="76"/>
        <v>0.30772946859903383</v>
      </c>
      <c r="FY309">
        <f t="shared" si="77"/>
        <v>21.69082125603865</v>
      </c>
      <c r="FZ309">
        <f t="shared" si="78"/>
        <v>0.87439613526570059</v>
      </c>
      <c r="GA309">
        <f t="shared" si="79"/>
        <v>0.87439613526570059</v>
      </c>
      <c r="GB309">
        <f t="shared" si="92"/>
        <v>1.2077294685990339</v>
      </c>
      <c r="GC309">
        <f t="shared" si="80"/>
        <v>0.12207792207792208</v>
      </c>
      <c r="GD309">
        <f t="shared" si="81"/>
        <v>11.571428571428571</v>
      </c>
      <c r="GE309">
        <f t="shared" si="82"/>
        <v>46.462715105162523</v>
      </c>
      <c r="GF309">
        <f t="shared" si="83"/>
        <v>22.651933701657459</v>
      </c>
      <c r="GG309">
        <f t="shared" si="84"/>
        <v>64.364207221350071</v>
      </c>
      <c r="GH309">
        <f t="shared" si="93"/>
        <v>6.9469835466179158E-2</v>
      </c>
      <c r="GI309">
        <f t="shared" si="85"/>
        <v>7.6923076923076927E-2</v>
      </c>
      <c r="GJ309">
        <f t="shared" si="86"/>
        <v>0.41880341880341881</v>
      </c>
      <c r="GK309">
        <f t="shared" si="87"/>
        <v>350.4273504273504</v>
      </c>
      <c r="GL309">
        <f t="shared" si="88"/>
        <v>2.8414442700156988</v>
      </c>
      <c r="GM309">
        <f t="shared" si="89"/>
        <v>0.18367346938775511</v>
      </c>
      <c r="GN309">
        <f t="shared" si="90"/>
        <v>6.4640883977900548E-2</v>
      </c>
      <c r="GO309">
        <f t="shared" si="91"/>
        <v>1</v>
      </c>
      <c r="GP309">
        <f t="shared" si="94"/>
        <v>0.99359997806670597</v>
      </c>
      <c r="GQ309">
        <f>(EA309/0.0735)/((DZ309/0.195*(EB309/0.295))^0.5)</f>
        <v>1.196537421113405</v>
      </c>
      <c r="GR309">
        <v>0.51297499999999996</v>
      </c>
      <c r="GS309">
        <v>0.70340199999999997</v>
      </c>
      <c r="GT309">
        <v>18.8766</v>
      </c>
      <c r="GU309">
        <v>15.571199999999999</v>
      </c>
      <c r="GV309">
        <v>38.483800000000002</v>
      </c>
    </row>
    <row r="310" spans="1:204">
      <c r="A310" t="s">
        <v>2198</v>
      </c>
      <c r="B310" t="s">
        <v>2388</v>
      </c>
      <c r="C310" t="s">
        <v>7210</v>
      </c>
      <c r="D310" t="s">
        <v>6954</v>
      </c>
      <c r="E310" t="s">
        <v>6954</v>
      </c>
      <c r="F310">
        <v>28</v>
      </c>
      <c r="G310">
        <v>8</v>
      </c>
      <c r="H310" t="s">
        <v>7358</v>
      </c>
      <c r="I310" t="s">
        <v>2254</v>
      </c>
      <c r="J310" t="s">
        <v>180</v>
      </c>
      <c r="K310">
        <v>41.548299999999998</v>
      </c>
      <c r="L310">
        <v>41.548299999999998</v>
      </c>
      <c r="M310">
        <v>-121.235</v>
      </c>
      <c r="N310">
        <v>-121.235</v>
      </c>
      <c r="O310" t="s">
        <v>179</v>
      </c>
      <c r="R310" t="s">
        <v>2870</v>
      </c>
      <c r="S310" t="s">
        <v>2256</v>
      </c>
      <c r="T310" t="s">
        <v>604</v>
      </c>
      <c r="V310" t="s">
        <v>180</v>
      </c>
      <c r="W310" t="s">
        <v>180</v>
      </c>
      <c r="X310" t="s">
        <v>180</v>
      </c>
      <c r="Y310" t="s">
        <v>180</v>
      </c>
      <c r="Z310" t="s">
        <v>180</v>
      </c>
      <c r="AB310" t="s">
        <v>180</v>
      </c>
      <c r="AC310" t="s">
        <v>181</v>
      </c>
      <c r="AD310" t="s">
        <v>180</v>
      </c>
      <c r="AE310" t="s">
        <v>180</v>
      </c>
      <c r="AF310" t="s">
        <v>180</v>
      </c>
      <c r="AG310" t="s">
        <v>180</v>
      </c>
      <c r="AH310" t="s">
        <v>2257</v>
      </c>
      <c r="AI310">
        <v>47.9</v>
      </c>
      <c r="AJ310">
        <v>0.8</v>
      </c>
      <c r="AK310" t="s">
        <v>180</v>
      </c>
      <c r="AL310">
        <v>18.2</v>
      </c>
      <c r="AM310" t="s">
        <v>180</v>
      </c>
      <c r="AN310">
        <v>1.83</v>
      </c>
      <c r="AO310">
        <v>7.29</v>
      </c>
      <c r="AQ310">
        <v>11.3</v>
      </c>
      <c r="AR310">
        <v>9.4</v>
      </c>
      <c r="AS310">
        <v>0.16</v>
      </c>
      <c r="AT310" t="s">
        <v>180</v>
      </c>
      <c r="AU310">
        <v>0.114</v>
      </c>
      <c r="AV310">
        <v>2.46</v>
      </c>
      <c r="AW310">
        <v>7.0000000000000007E-2</v>
      </c>
      <c r="AY310" t="s">
        <v>2871</v>
      </c>
      <c r="AZ310" t="s">
        <v>2182</v>
      </c>
      <c r="BA310">
        <v>99.340633999999994</v>
      </c>
      <c r="BC310" t="s">
        <v>180</v>
      </c>
      <c r="BD310" t="s">
        <v>180</v>
      </c>
      <c r="BE310" t="s">
        <v>180</v>
      </c>
      <c r="BI310" t="s">
        <v>180</v>
      </c>
      <c r="BK310" t="s">
        <v>180</v>
      </c>
      <c r="BL310" t="s">
        <v>180</v>
      </c>
      <c r="BN310" t="s">
        <v>180</v>
      </c>
      <c r="BO310" t="s">
        <v>180</v>
      </c>
      <c r="BP310" t="s">
        <v>180</v>
      </c>
      <c r="BQ310" t="s">
        <v>180</v>
      </c>
      <c r="BR310" t="s">
        <v>180</v>
      </c>
      <c r="BS310" t="s">
        <v>180</v>
      </c>
      <c r="BT310" t="s">
        <v>180</v>
      </c>
      <c r="BU310" t="s">
        <v>180</v>
      </c>
      <c r="BV310" t="s">
        <v>180</v>
      </c>
      <c r="BW310" t="s">
        <v>180</v>
      </c>
      <c r="BX310" t="s">
        <v>180</v>
      </c>
      <c r="BY310" t="s">
        <v>180</v>
      </c>
      <c r="BZ310" t="s">
        <v>180</v>
      </c>
      <c r="CA310">
        <v>4.2</v>
      </c>
      <c r="CD310" t="s">
        <v>180</v>
      </c>
      <c r="CE310" t="s">
        <v>180</v>
      </c>
      <c r="CG310" t="s">
        <v>180</v>
      </c>
      <c r="CH310" t="s">
        <v>180</v>
      </c>
      <c r="CI310" t="s">
        <v>180</v>
      </c>
      <c r="CJ310" t="s">
        <v>180</v>
      </c>
      <c r="CK310" t="s">
        <v>180</v>
      </c>
      <c r="CM310" t="s">
        <v>180</v>
      </c>
      <c r="CN310" t="s">
        <v>180</v>
      </c>
      <c r="CO310">
        <v>40.799999999999997</v>
      </c>
      <c r="CQ310">
        <v>202</v>
      </c>
      <c r="CR310">
        <v>213</v>
      </c>
      <c r="CS310" t="s">
        <v>180</v>
      </c>
      <c r="CT310" t="s">
        <v>180</v>
      </c>
      <c r="CU310">
        <v>47.3</v>
      </c>
      <c r="CV310">
        <v>164</v>
      </c>
      <c r="CW310">
        <v>110</v>
      </c>
      <c r="CX310">
        <v>65</v>
      </c>
      <c r="CZ310" t="s">
        <v>180</v>
      </c>
      <c r="DB310" t="s">
        <v>180</v>
      </c>
      <c r="DC310" t="s">
        <v>180</v>
      </c>
      <c r="DD310">
        <v>1.06</v>
      </c>
      <c r="DE310">
        <v>266</v>
      </c>
      <c r="DF310">
        <v>23</v>
      </c>
      <c r="DG310">
        <v>50.4</v>
      </c>
      <c r="DH310">
        <v>1.1000000000000001</v>
      </c>
      <c r="DJ310" t="s">
        <v>180</v>
      </c>
      <c r="DK310" t="s">
        <v>180</v>
      </c>
      <c r="DL310" t="s">
        <v>180</v>
      </c>
      <c r="DM310" t="s">
        <v>180</v>
      </c>
      <c r="DR310" t="s">
        <v>180</v>
      </c>
      <c r="DS310" t="s">
        <v>180</v>
      </c>
      <c r="DT310">
        <v>1.7999999999999999E-2</v>
      </c>
      <c r="DU310">
        <v>73.5</v>
      </c>
      <c r="DV310">
        <v>2.65</v>
      </c>
      <c r="DW310">
        <v>6.35</v>
      </c>
      <c r="DX310">
        <v>1.1200000000000001</v>
      </c>
      <c r="DY310">
        <v>5.74</v>
      </c>
      <c r="DZ310">
        <v>1.9</v>
      </c>
      <c r="EA310">
        <v>0.83</v>
      </c>
      <c r="EB310">
        <v>2.65</v>
      </c>
      <c r="EC310">
        <v>0.51</v>
      </c>
      <c r="ED310">
        <v>3.47</v>
      </c>
      <c r="EE310">
        <v>0.8</v>
      </c>
      <c r="EF310">
        <v>2.2999999999999998</v>
      </c>
      <c r="EG310">
        <v>0.36199999999999999</v>
      </c>
      <c r="EH310">
        <v>2.19</v>
      </c>
      <c r="EI310">
        <v>0.36399999999999999</v>
      </c>
      <c r="EJ310">
        <v>1.39</v>
      </c>
      <c r="EK310">
        <v>7.8E-2</v>
      </c>
      <c r="EM310" t="s">
        <v>180</v>
      </c>
      <c r="EN310" t="s">
        <v>180</v>
      </c>
      <c r="EO310" t="s">
        <v>180</v>
      </c>
      <c r="EP310" t="s">
        <v>180</v>
      </c>
      <c r="EQ310" t="s">
        <v>180</v>
      </c>
      <c r="ER310" t="s">
        <v>180</v>
      </c>
      <c r="ET310">
        <v>0.61</v>
      </c>
      <c r="EV310">
        <v>0.27</v>
      </c>
      <c r="EW310">
        <v>9.7000000000000003E-2</v>
      </c>
      <c r="EX310">
        <v>0.512957</v>
      </c>
      <c r="EY310" t="s">
        <v>180</v>
      </c>
      <c r="EZ310" t="s">
        <v>180</v>
      </c>
      <c r="FA310">
        <v>0.703488</v>
      </c>
      <c r="FB310" t="s">
        <v>180</v>
      </c>
      <c r="FC310">
        <v>18.884399999999999</v>
      </c>
      <c r="FD310" t="s">
        <v>180</v>
      </c>
      <c r="FE310">
        <v>15.587199999999999</v>
      </c>
      <c r="FF310" t="s">
        <v>180</v>
      </c>
      <c r="FG310">
        <v>38.5319</v>
      </c>
      <c r="FH310" t="s">
        <v>180</v>
      </c>
      <c r="FI310" t="s">
        <v>180</v>
      </c>
      <c r="FJ310" t="s">
        <v>180</v>
      </c>
      <c r="FK310" t="s">
        <v>180</v>
      </c>
      <c r="FL310" t="s">
        <v>180</v>
      </c>
      <c r="FM310" t="s">
        <v>180</v>
      </c>
      <c r="FN310" t="s">
        <v>180</v>
      </c>
      <c r="FO310">
        <v>0.28309600000000001</v>
      </c>
      <c r="FP310" t="s">
        <v>180</v>
      </c>
      <c r="FQ310" t="s">
        <v>180</v>
      </c>
      <c r="FR310" t="s">
        <v>180</v>
      </c>
      <c r="FS310" t="s">
        <v>180</v>
      </c>
      <c r="FT310" t="s">
        <v>180</v>
      </c>
      <c r="FU310" t="s">
        <v>180</v>
      </c>
      <c r="FV310" t="s">
        <v>2872</v>
      </c>
      <c r="FW310" t="s">
        <v>180</v>
      </c>
      <c r="FX310">
        <f t="shared" si="76"/>
        <v>0.50228310502283113</v>
      </c>
      <c r="FY310">
        <f t="shared" si="77"/>
        <v>23.013698630136986</v>
      </c>
      <c r="FZ310">
        <f t="shared" si="78"/>
        <v>1.2100456621004567</v>
      </c>
      <c r="GA310">
        <f t="shared" si="79"/>
        <v>0.86757990867579904</v>
      </c>
      <c r="GB310">
        <f t="shared" si="92"/>
        <v>1.2100456621004567</v>
      </c>
      <c r="GC310">
        <f t="shared" si="80"/>
        <v>0.14249999999999999</v>
      </c>
      <c r="GD310">
        <f t="shared" si="81"/>
        <v>11.565217391304348</v>
      </c>
      <c r="GE310">
        <f t="shared" si="82"/>
        <v>46.341463414634141</v>
      </c>
      <c r="GF310">
        <f t="shared" si="83"/>
        <v>27.735849056603776</v>
      </c>
      <c r="GG310">
        <f t="shared" si="84"/>
        <v>66.818181818181813</v>
      </c>
      <c r="GH310">
        <f t="shared" si="93"/>
        <v>9.6062992125984251E-2</v>
      </c>
      <c r="GI310">
        <f t="shared" si="85"/>
        <v>8.8181818181818181E-2</v>
      </c>
      <c r="GJ310">
        <f t="shared" si="86"/>
        <v>0.35925925925925922</v>
      </c>
      <c r="GK310">
        <f t="shared" si="87"/>
        <v>272.22222222222223</v>
      </c>
      <c r="GL310">
        <f t="shared" si="88"/>
        <v>2.4090909090909087</v>
      </c>
      <c r="GM310">
        <f t="shared" si="89"/>
        <v>0.24545454545454545</v>
      </c>
      <c r="GN310">
        <f t="shared" si="90"/>
        <v>0.10188679245283019</v>
      </c>
      <c r="GO310">
        <f t="shared" si="91"/>
        <v>1.3947368421052633</v>
      </c>
      <c r="GP310">
        <f t="shared" si="94"/>
        <v>0.88713799201782828</v>
      </c>
      <c r="GQ310">
        <f>(EA310/0.0735)/((DZ310/0.195*(EB310/0.295))^0.5)</f>
        <v>1.2070335162492305</v>
      </c>
      <c r="GR310">
        <v>0.512957</v>
      </c>
      <c r="GS310">
        <v>0.703488</v>
      </c>
      <c r="GT310">
        <v>18.884399999999999</v>
      </c>
      <c r="GU310">
        <v>15.587199999999999</v>
      </c>
      <c r="GV310">
        <v>38.5319</v>
      </c>
    </row>
    <row r="311" spans="1:204">
      <c r="A311" t="s">
        <v>2198</v>
      </c>
      <c r="B311" t="s">
        <v>2388</v>
      </c>
      <c r="C311" t="s">
        <v>7210</v>
      </c>
      <c r="D311" t="s">
        <v>6954</v>
      </c>
      <c r="E311" t="s">
        <v>6954</v>
      </c>
      <c r="F311">
        <v>28</v>
      </c>
      <c r="G311">
        <v>8</v>
      </c>
      <c r="H311" t="s">
        <v>7358</v>
      </c>
      <c r="I311" t="s">
        <v>2254</v>
      </c>
      <c r="J311" t="s">
        <v>180</v>
      </c>
      <c r="K311">
        <v>41.5</v>
      </c>
      <c r="L311">
        <v>41.5</v>
      </c>
      <c r="M311">
        <v>-121.6337</v>
      </c>
      <c r="N311">
        <v>-121.6337</v>
      </c>
      <c r="O311" t="s">
        <v>179</v>
      </c>
      <c r="R311" t="s">
        <v>2873</v>
      </c>
      <c r="S311" t="s">
        <v>2256</v>
      </c>
      <c r="T311" t="s">
        <v>604</v>
      </c>
      <c r="V311" t="s">
        <v>180</v>
      </c>
      <c r="W311" t="s">
        <v>180</v>
      </c>
      <c r="X311" t="s">
        <v>180</v>
      </c>
      <c r="Y311" t="s">
        <v>180</v>
      </c>
      <c r="Z311" t="s">
        <v>180</v>
      </c>
      <c r="AB311" t="s">
        <v>180</v>
      </c>
      <c r="AC311" t="s">
        <v>181</v>
      </c>
      <c r="AD311" t="s">
        <v>180</v>
      </c>
      <c r="AE311" t="s">
        <v>180</v>
      </c>
      <c r="AF311" t="s">
        <v>180</v>
      </c>
      <c r="AG311" t="s">
        <v>180</v>
      </c>
      <c r="AH311" t="s">
        <v>2257</v>
      </c>
      <c r="AI311">
        <v>49</v>
      </c>
      <c r="AJ311">
        <v>0.9</v>
      </c>
      <c r="AK311" t="s">
        <v>180</v>
      </c>
      <c r="AL311">
        <v>17.7</v>
      </c>
      <c r="AM311" t="s">
        <v>180</v>
      </c>
      <c r="AN311">
        <v>1.17</v>
      </c>
      <c r="AO311">
        <v>7.86</v>
      </c>
      <c r="AQ311">
        <v>11.4</v>
      </c>
      <c r="AR311">
        <v>8.6300000000000008</v>
      </c>
      <c r="AS311">
        <v>0.16</v>
      </c>
      <c r="AT311" t="s">
        <v>180</v>
      </c>
      <c r="AU311">
        <v>0.33300000000000002</v>
      </c>
      <c r="AV311">
        <v>2.78</v>
      </c>
      <c r="AW311">
        <v>0.11</v>
      </c>
      <c r="AY311" t="s">
        <v>2069</v>
      </c>
      <c r="AZ311" t="s">
        <v>2177</v>
      </c>
      <c r="BA311">
        <v>99.925765999999996</v>
      </c>
      <c r="BB311">
        <v>0.02</v>
      </c>
      <c r="BC311" t="s">
        <v>180</v>
      </c>
      <c r="BD311" t="s">
        <v>180</v>
      </c>
      <c r="BE311" t="s">
        <v>180</v>
      </c>
      <c r="BI311" t="s">
        <v>180</v>
      </c>
      <c r="BK311" t="s">
        <v>180</v>
      </c>
      <c r="BL311" t="s">
        <v>180</v>
      </c>
      <c r="BN311" t="s">
        <v>180</v>
      </c>
      <c r="BO311" t="s">
        <v>180</v>
      </c>
      <c r="BP311" t="s">
        <v>180</v>
      </c>
      <c r="BQ311" t="s">
        <v>180</v>
      </c>
      <c r="BR311" t="s">
        <v>180</v>
      </c>
      <c r="BS311" t="s">
        <v>180</v>
      </c>
      <c r="BT311" t="s">
        <v>180</v>
      </c>
      <c r="BU311" t="s">
        <v>180</v>
      </c>
      <c r="BV311" t="s">
        <v>180</v>
      </c>
      <c r="BW311" t="s">
        <v>180</v>
      </c>
      <c r="BX311" t="s">
        <v>180</v>
      </c>
      <c r="BY311" t="s">
        <v>180</v>
      </c>
      <c r="BZ311" t="s">
        <v>180</v>
      </c>
      <c r="CA311">
        <v>6.3</v>
      </c>
      <c r="CD311" t="s">
        <v>180</v>
      </c>
      <c r="CE311" t="s">
        <v>180</v>
      </c>
      <c r="CG311" t="s">
        <v>180</v>
      </c>
      <c r="CH311" t="s">
        <v>180</v>
      </c>
      <c r="CI311" t="s">
        <v>180</v>
      </c>
      <c r="CJ311" t="s">
        <v>180</v>
      </c>
      <c r="CK311" t="s">
        <v>180</v>
      </c>
      <c r="CM311" t="s">
        <v>180</v>
      </c>
      <c r="CN311" t="s">
        <v>180</v>
      </c>
      <c r="CO311">
        <v>35.5</v>
      </c>
      <c r="CQ311">
        <v>205</v>
      </c>
      <c r="CR311">
        <v>158</v>
      </c>
      <c r="CS311" t="s">
        <v>180</v>
      </c>
      <c r="CT311" t="s">
        <v>180</v>
      </c>
      <c r="CU311">
        <v>43.9</v>
      </c>
      <c r="CV311">
        <v>123</v>
      </c>
      <c r="CW311">
        <v>117</v>
      </c>
      <c r="CX311">
        <v>76</v>
      </c>
      <c r="CZ311" t="s">
        <v>180</v>
      </c>
      <c r="DB311" t="s">
        <v>180</v>
      </c>
      <c r="DC311" t="s">
        <v>180</v>
      </c>
      <c r="DD311">
        <v>8</v>
      </c>
      <c r="DE311">
        <v>212</v>
      </c>
      <c r="DF311">
        <v>25.7</v>
      </c>
      <c r="DG311">
        <v>82.3</v>
      </c>
      <c r="DH311">
        <v>2.27</v>
      </c>
      <c r="DJ311" t="s">
        <v>180</v>
      </c>
      <c r="DK311" t="s">
        <v>180</v>
      </c>
      <c r="DL311" t="s">
        <v>180</v>
      </c>
      <c r="DM311" t="s">
        <v>180</v>
      </c>
      <c r="DR311" t="s">
        <v>180</v>
      </c>
      <c r="DS311" t="s">
        <v>180</v>
      </c>
      <c r="DT311">
        <v>0.46</v>
      </c>
      <c r="DU311">
        <v>84</v>
      </c>
      <c r="DV311">
        <v>3.87</v>
      </c>
      <c r="DW311">
        <v>10.37</v>
      </c>
      <c r="DX311">
        <v>1.61</v>
      </c>
      <c r="DY311">
        <v>7.76</v>
      </c>
      <c r="DZ311">
        <v>2.42</v>
      </c>
      <c r="EA311">
        <v>0.94</v>
      </c>
      <c r="EB311">
        <v>3.2</v>
      </c>
      <c r="EC311">
        <v>0.61</v>
      </c>
      <c r="ED311">
        <v>4</v>
      </c>
      <c r="EE311">
        <v>0.89</v>
      </c>
      <c r="EF311">
        <v>2.6</v>
      </c>
      <c r="EG311">
        <v>0.39900000000000002</v>
      </c>
      <c r="EH311">
        <v>2.5</v>
      </c>
      <c r="EI311">
        <v>0.40400000000000003</v>
      </c>
      <c r="EJ311">
        <v>2.11</v>
      </c>
      <c r="EK311">
        <v>0.159</v>
      </c>
      <c r="EM311" t="s">
        <v>180</v>
      </c>
      <c r="EN311" t="s">
        <v>180</v>
      </c>
      <c r="EO311" t="s">
        <v>180</v>
      </c>
      <c r="EP311" t="s">
        <v>180</v>
      </c>
      <c r="EQ311" t="s">
        <v>180</v>
      </c>
      <c r="ER311" t="s">
        <v>180</v>
      </c>
      <c r="ET311">
        <v>1.1299999999999999</v>
      </c>
      <c r="EV311">
        <v>0.98</v>
      </c>
      <c r="EW311">
        <v>0.40600000000000003</v>
      </c>
      <c r="EX311">
        <v>0.51296600000000003</v>
      </c>
      <c r="EY311" t="s">
        <v>180</v>
      </c>
      <c r="EZ311" t="s">
        <v>180</v>
      </c>
      <c r="FA311">
        <v>0.70335999999999999</v>
      </c>
      <c r="FB311" t="s">
        <v>180</v>
      </c>
      <c r="FC311">
        <v>18.856200000000001</v>
      </c>
      <c r="FD311" t="s">
        <v>180</v>
      </c>
      <c r="FE311">
        <v>15.559900000000001</v>
      </c>
      <c r="FF311" t="s">
        <v>180</v>
      </c>
      <c r="FG311">
        <v>38.467300000000002</v>
      </c>
      <c r="FH311" t="s">
        <v>180</v>
      </c>
      <c r="FI311" t="s">
        <v>180</v>
      </c>
      <c r="FJ311" t="s">
        <v>180</v>
      </c>
      <c r="FK311" t="s">
        <v>180</v>
      </c>
      <c r="FL311" t="s">
        <v>180</v>
      </c>
      <c r="FM311" t="s">
        <v>180</v>
      </c>
      <c r="FN311" t="s">
        <v>180</v>
      </c>
      <c r="FO311">
        <v>0.28310099999999999</v>
      </c>
      <c r="FP311" t="s">
        <v>180</v>
      </c>
      <c r="FQ311" t="s">
        <v>180</v>
      </c>
      <c r="FR311" t="s">
        <v>180</v>
      </c>
      <c r="FS311" t="s">
        <v>180</v>
      </c>
      <c r="FT311" t="s">
        <v>180</v>
      </c>
      <c r="FU311" t="s">
        <v>180</v>
      </c>
      <c r="FV311" t="s">
        <v>2874</v>
      </c>
      <c r="FW311" t="s">
        <v>180</v>
      </c>
      <c r="FX311">
        <f t="shared" si="76"/>
        <v>0.90800000000000003</v>
      </c>
      <c r="FY311">
        <f t="shared" si="77"/>
        <v>32.92</v>
      </c>
      <c r="FZ311">
        <f t="shared" si="78"/>
        <v>1.548</v>
      </c>
      <c r="GA311">
        <f t="shared" si="79"/>
        <v>0.96799999999999997</v>
      </c>
      <c r="GB311">
        <f t="shared" si="92"/>
        <v>1.28</v>
      </c>
      <c r="GC311">
        <f t="shared" si="80"/>
        <v>0.37</v>
      </c>
      <c r="GD311">
        <f t="shared" si="81"/>
        <v>8.2490272373540865</v>
      </c>
      <c r="GE311">
        <f t="shared" si="82"/>
        <v>27.319587628865982</v>
      </c>
      <c r="GF311">
        <f t="shared" si="83"/>
        <v>21.705426356589147</v>
      </c>
      <c r="GG311">
        <f t="shared" si="84"/>
        <v>37.004405286343612</v>
      </c>
      <c r="GH311">
        <f t="shared" si="93"/>
        <v>0.10896817743490839</v>
      </c>
      <c r="GI311">
        <f t="shared" si="85"/>
        <v>0.17885462555066081</v>
      </c>
      <c r="GJ311">
        <f t="shared" si="86"/>
        <v>0.41428571428571431</v>
      </c>
      <c r="GK311">
        <f t="shared" si="87"/>
        <v>85.714285714285722</v>
      </c>
      <c r="GL311">
        <f t="shared" si="88"/>
        <v>1.7048458149779735</v>
      </c>
      <c r="GM311">
        <f t="shared" si="89"/>
        <v>0.43171806167400878</v>
      </c>
      <c r="GN311">
        <f t="shared" si="90"/>
        <v>0.25322997416020671</v>
      </c>
      <c r="GO311">
        <f t="shared" si="91"/>
        <v>1.5991735537190084</v>
      </c>
      <c r="GP311">
        <f t="shared" si="94"/>
        <v>0.99990729610480533</v>
      </c>
      <c r="GQ311">
        <f>(EA311/0.0735)/((DZ311/0.195*(EB311/0.295))^0.5)</f>
        <v>1.1022653514423058</v>
      </c>
      <c r="GR311">
        <v>0.51296600000000003</v>
      </c>
      <c r="GS311">
        <v>0.70335999999999999</v>
      </c>
      <c r="GT311">
        <v>18.856200000000001</v>
      </c>
      <c r="GU311">
        <v>15.559900000000001</v>
      </c>
      <c r="GV311">
        <v>38.467300000000002</v>
      </c>
    </row>
    <row r="312" spans="1:204">
      <c r="A312" t="s">
        <v>2198</v>
      </c>
      <c r="B312" t="s">
        <v>2388</v>
      </c>
      <c r="C312" t="s">
        <v>7210</v>
      </c>
      <c r="D312" t="s">
        <v>6954</v>
      </c>
      <c r="E312" t="s">
        <v>6954</v>
      </c>
      <c r="F312">
        <v>28</v>
      </c>
      <c r="G312">
        <v>8</v>
      </c>
      <c r="H312" t="s">
        <v>7358</v>
      </c>
      <c r="I312" t="s">
        <v>2254</v>
      </c>
      <c r="J312" t="s">
        <v>180</v>
      </c>
      <c r="K312">
        <v>41.5105</v>
      </c>
      <c r="L312">
        <v>41.5105</v>
      </c>
      <c r="M312">
        <v>-121.62569999999999</v>
      </c>
      <c r="N312">
        <v>-121.62569999999999</v>
      </c>
      <c r="O312" t="s">
        <v>179</v>
      </c>
      <c r="R312" t="s">
        <v>2875</v>
      </c>
      <c r="S312" t="s">
        <v>2256</v>
      </c>
      <c r="T312" t="s">
        <v>604</v>
      </c>
      <c r="V312" t="s">
        <v>180</v>
      </c>
      <c r="W312" t="s">
        <v>180</v>
      </c>
      <c r="X312" t="s">
        <v>180</v>
      </c>
      <c r="Y312" t="s">
        <v>180</v>
      </c>
      <c r="Z312" t="s">
        <v>180</v>
      </c>
      <c r="AB312" t="s">
        <v>180</v>
      </c>
      <c r="AC312" t="s">
        <v>181</v>
      </c>
      <c r="AD312" t="s">
        <v>180</v>
      </c>
      <c r="AE312" t="s">
        <v>180</v>
      </c>
      <c r="AF312" t="s">
        <v>180</v>
      </c>
      <c r="AG312" t="s">
        <v>180</v>
      </c>
      <c r="AH312" t="s">
        <v>2257</v>
      </c>
      <c r="AI312">
        <v>52.7</v>
      </c>
      <c r="AJ312">
        <v>0.92</v>
      </c>
      <c r="AK312" t="s">
        <v>180</v>
      </c>
      <c r="AL312">
        <v>16.7</v>
      </c>
      <c r="AM312" t="s">
        <v>180</v>
      </c>
      <c r="AN312">
        <v>1.34</v>
      </c>
      <c r="AO312">
        <v>6.9</v>
      </c>
      <c r="AQ312">
        <v>9.5500000000000007</v>
      </c>
      <c r="AR312">
        <v>6.85</v>
      </c>
      <c r="AS312">
        <v>0.15</v>
      </c>
      <c r="AT312" t="s">
        <v>180</v>
      </c>
      <c r="AU312">
        <v>1.0920000000000001</v>
      </c>
      <c r="AV312">
        <v>3.05</v>
      </c>
      <c r="AW312">
        <v>0.13</v>
      </c>
      <c r="AY312" t="s">
        <v>2189</v>
      </c>
      <c r="AZ312" t="s">
        <v>1317</v>
      </c>
      <c r="BA312">
        <v>99.247731999999999</v>
      </c>
      <c r="BB312">
        <v>0.02</v>
      </c>
      <c r="BC312" t="s">
        <v>180</v>
      </c>
      <c r="BD312" t="s">
        <v>180</v>
      </c>
      <c r="BE312" t="s">
        <v>180</v>
      </c>
      <c r="BI312" t="s">
        <v>180</v>
      </c>
      <c r="BK312" t="s">
        <v>180</v>
      </c>
      <c r="BL312" t="s">
        <v>180</v>
      </c>
      <c r="BN312" t="s">
        <v>180</v>
      </c>
      <c r="BO312" t="s">
        <v>180</v>
      </c>
      <c r="BP312" t="s">
        <v>180</v>
      </c>
      <c r="BQ312" t="s">
        <v>180</v>
      </c>
      <c r="BR312" t="s">
        <v>180</v>
      </c>
      <c r="BS312" t="s">
        <v>180</v>
      </c>
      <c r="BT312" t="s">
        <v>180</v>
      </c>
      <c r="BU312" t="s">
        <v>180</v>
      </c>
      <c r="BV312" t="s">
        <v>180</v>
      </c>
      <c r="BW312" t="s">
        <v>180</v>
      </c>
      <c r="BX312" t="s">
        <v>180</v>
      </c>
      <c r="BY312" t="s">
        <v>180</v>
      </c>
      <c r="BZ312" t="s">
        <v>180</v>
      </c>
      <c r="CA312">
        <v>11.2</v>
      </c>
      <c r="CD312" t="s">
        <v>180</v>
      </c>
      <c r="CE312" t="s">
        <v>180</v>
      </c>
      <c r="CG312" t="s">
        <v>180</v>
      </c>
      <c r="CH312" t="s">
        <v>180</v>
      </c>
      <c r="CI312" t="s">
        <v>180</v>
      </c>
      <c r="CJ312" t="s">
        <v>180</v>
      </c>
      <c r="CK312" t="s">
        <v>180</v>
      </c>
      <c r="CM312" t="s">
        <v>180</v>
      </c>
      <c r="CN312" t="s">
        <v>180</v>
      </c>
      <c r="CO312">
        <v>32</v>
      </c>
      <c r="CQ312">
        <v>191</v>
      </c>
      <c r="CR312">
        <v>127</v>
      </c>
      <c r="CS312" t="s">
        <v>180</v>
      </c>
      <c r="CT312" t="s">
        <v>180</v>
      </c>
      <c r="CU312">
        <v>37.1</v>
      </c>
      <c r="CV312">
        <v>104</v>
      </c>
      <c r="CW312">
        <v>102</v>
      </c>
      <c r="CX312">
        <v>64</v>
      </c>
      <c r="CZ312" t="s">
        <v>180</v>
      </c>
      <c r="DB312" t="s">
        <v>180</v>
      </c>
      <c r="DC312" t="s">
        <v>180</v>
      </c>
      <c r="DD312">
        <v>33</v>
      </c>
      <c r="DE312">
        <v>205</v>
      </c>
      <c r="DF312">
        <v>29</v>
      </c>
      <c r="DG312">
        <v>123</v>
      </c>
      <c r="DH312">
        <v>4.1399999999999997</v>
      </c>
      <c r="DJ312" t="s">
        <v>180</v>
      </c>
      <c r="DK312" t="s">
        <v>180</v>
      </c>
      <c r="DL312" t="s">
        <v>180</v>
      </c>
      <c r="DM312" t="s">
        <v>180</v>
      </c>
      <c r="DR312" t="s">
        <v>180</v>
      </c>
      <c r="DS312" t="s">
        <v>180</v>
      </c>
      <c r="DT312">
        <v>2.1</v>
      </c>
      <c r="DU312">
        <v>235</v>
      </c>
      <c r="DV312">
        <v>8.08</v>
      </c>
      <c r="DW312">
        <v>19.2</v>
      </c>
      <c r="DX312">
        <v>2.66</v>
      </c>
      <c r="DY312">
        <v>11.38</v>
      </c>
      <c r="DZ312">
        <v>3.06</v>
      </c>
      <c r="EA312">
        <v>1.01</v>
      </c>
      <c r="EB312">
        <v>3.64</v>
      </c>
      <c r="EC312">
        <v>0.69</v>
      </c>
      <c r="ED312">
        <v>4.46</v>
      </c>
      <c r="EE312">
        <v>0.97</v>
      </c>
      <c r="EF312">
        <v>2.88</v>
      </c>
      <c r="EG312">
        <v>0.45</v>
      </c>
      <c r="EH312">
        <v>2.86</v>
      </c>
      <c r="EI312">
        <v>0.43</v>
      </c>
      <c r="EJ312">
        <v>3.14</v>
      </c>
      <c r="EK312">
        <v>0.317</v>
      </c>
      <c r="EM312" t="s">
        <v>180</v>
      </c>
      <c r="EN312" t="s">
        <v>180</v>
      </c>
      <c r="EO312" t="s">
        <v>180</v>
      </c>
      <c r="EP312" t="s">
        <v>180</v>
      </c>
      <c r="EQ312" t="s">
        <v>180</v>
      </c>
      <c r="ER312" t="s">
        <v>180</v>
      </c>
      <c r="ET312">
        <v>3.21</v>
      </c>
      <c r="EV312">
        <v>4</v>
      </c>
      <c r="EW312">
        <v>1.7</v>
      </c>
      <c r="EX312">
        <v>0.51292599999999999</v>
      </c>
      <c r="EY312" t="s">
        <v>180</v>
      </c>
      <c r="EZ312" t="s">
        <v>180</v>
      </c>
      <c r="FA312">
        <v>0.70343</v>
      </c>
      <c r="FB312" t="s">
        <v>180</v>
      </c>
      <c r="FC312">
        <v>18.909500000000001</v>
      </c>
      <c r="FD312" t="s">
        <v>180</v>
      </c>
      <c r="FE312">
        <v>15.5862</v>
      </c>
      <c r="FF312" t="s">
        <v>180</v>
      </c>
      <c r="FG312">
        <v>38.5535</v>
      </c>
      <c r="FH312" t="s">
        <v>180</v>
      </c>
      <c r="FI312" t="s">
        <v>180</v>
      </c>
      <c r="FJ312" t="s">
        <v>180</v>
      </c>
      <c r="FK312" t="s">
        <v>180</v>
      </c>
      <c r="FL312" t="s">
        <v>180</v>
      </c>
      <c r="FM312" t="s">
        <v>180</v>
      </c>
      <c r="FN312" t="s">
        <v>180</v>
      </c>
      <c r="FO312">
        <v>0.28308100000000003</v>
      </c>
      <c r="FP312" t="s">
        <v>180</v>
      </c>
      <c r="FQ312" t="s">
        <v>180</v>
      </c>
      <c r="FR312" t="s">
        <v>180</v>
      </c>
      <c r="FS312" t="s">
        <v>180</v>
      </c>
      <c r="FT312" t="s">
        <v>180</v>
      </c>
      <c r="FU312" t="s">
        <v>180</v>
      </c>
      <c r="FV312" t="s">
        <v>2876</v>
      </c>
      <c r="FW312" t="s">
        <v>180</v>
      </c>
      <c r="FX312">
        <f t="shared" si="76"/>
        <v>1.4475524475524475</v>
      </c>
      <c r="FY312">
        <f t="shared" si="77"/>
        <v>43.006993006993007</v>
      </c>
      <c r="FZ312">
        <f t="shared" si="78"/>
        <v>2.8251748251748254</v>
      </c>
      <c r="GA312">
        <f t="shared" si="79"/>
        <v>1.06993006993007</v>
      </c>
      <c r="GB312">
        <f t="shared" si="92"/>
        <v>1.2727272727272729</v>
      </c>
      <c r="GC312">
        <f t="shared" si="80"/>
        <v>1.1869565217391305</v>
      </c>
      <c r="GD312">
        <f t="shared" si="81"/>
        <v>7.068965517241379</v>
      </c>
      <c r="GE312">
        <f t="shared" si="82"/>
        <v>18.014059753954303</v>
      </c>
      <c r="GF312">
        <f t="shared" si="83"/>
        <v>29.084158415841586</v>
      </c>
      <c r="GG312">
        <f t="shared" si="84"/>
        <v>56.763285024154591</v>
      </c>
      <c r="GH312">
        <f t="shared" si="93"/>
        <v>0.16718750000000002</v>
      </c>
      <c r="GI312">
        <f t="shared" si="85"/>
        <v>0.41062801932367154</v>
      </c>
      <c r="GJ312">
        <f t="shared" si="86"/>
        <v>0.42499999999999999</v>
      </c>
      <c r="GK312">
        <f t="shared" si="87"/>
        <v>58.75</v>
      </c>
      <c r="GL312">
        <f t="shared" si="88"/>
        <v>1.9516908212560389</v>
      </c>
      <c r="GM312">
        <f t="shared" si="89"/>
        <v>0.96618357487922713</v>
      </c>
      <c r="GN312">
        <f t="shared" si="90"/>
        <v>0.49504950495049505</v>
      </c>
      <c r="GO312">
        <f t="shared" si="91"/>
        <v>2.6405228758169934</v>
      </c>
      <c r="GP312">
        <f t="shared" si="94"/>
        <v>0.99679105366495968</v>
      </c>
      <c r="GQ312">
        <f>(EA312/0.0735)/((DZ312/0.195*(EB312/0.295))^0.5)</f>
        <v>0.98753146766933297</v>
      </c>
      <c r="GR312">
        <v>0.51292599999999999</v>
      </c>
      <c r="GS312">
        <v>0.70343</v>
      </c>
      <c r="GT312">
        <v>18.909500000000001</v>
      </c>
      <c r="GU312">
        <v>15.5862</v>
      </c>
      <c r="GV312">
        <v>38.5535</v>
      </c>
    </row>
    <row r="313" spans="1:204">
      <c r="A313" t="s">
        <v>2198</v>
      </c>
      <c r="B313" t="s">
        <v>2408</v>
      </c>
      <c r="C313" t="s">
        <v>7210</v>
      </c>
      <c r="D313" t="s">
        <v>6954</v>
      </c>
      <c r="E313" t="s">
        <v>6954</v>
      </c>
      <c r="F313">
        <v>28</v>
      </c>
      <c r="G313">
        <v>8</v>
      </c>
      <c r="H313" t="s">
        <v>7358</v>
      </c>
      <c r="I313" t="s">
        <v>2409</v>
      </c>
      <c r="J313" t="s">
        <v>2428</v>
      </c>
      <c r="K313">
        <v>41.58</v>
      </c>
      <c r="L313">
        <v>41.58</v>
      </c>
      <c r="M313">
        <v>-121.58</v>
      </c>
      <c r="N313">
        <v>-121.58</v>
      </c>
      <c r="O313" t="s">
        <v>179</v>
      </c>
      <c r="R313" t="s">
        <v>2888</v>
      </c>
      <c r="S313" t="s">
        <v>2412</v>
      </c>
      <c r="T313" t="s">
        <v>7717</v>
      </c>
      <c r="U313" t="s">
        <v>180</v>
      </c>
      <c r="V313" t="s">
        <v>180</v>
      </c>
      <c r="W313" t="s">
        <v>2413</v>
      </c>
      <c r="X313" t="s">
        <v>2414</v>
      </c>
      <c r="Y313" t="s">
        <v>180</v>
      </c>
      <c r="Z313" t="s">
        <v>180</v>
      </c>
      <c r="AB313" t="s">
        <v>180</v>
      </c>
      <c r="AC313" t="s">
        <v>181</v>
      </c>
      <c r="AD313" t="s">
        <v>180</v>
      </c>
      <c r="AE313" t="s">
        <v>180</v>
      </c>
      <c r="AF313" t="s">
        <v>180</v>
      </c>
      <c r="AG313" t="s">
        <v>180</v>
      </c>
      <c r="AH313" t="s">
        <v>2415</v>
      </c>
      <c r="AI313">
        <v>48</v>
      </c>
      <c r="AJ313">
        <v>0.44</v>
      </c>
      <c r="AK313" t="s">
        <v>180</v>
      </c>
      <c r="AL313">
        <v>19.7</v>
      </c>
      <c r="AM313" t="s">
        <v>180</v>
      </c>
      <c r="AP313">
        <v>7</v>
      </c>
      <c r="AQ313">
        <v>11.9</v>
      </c>
      <c r="AR313">
        <v>10.5</v>
      </c>
      <c r="AS313">
        <v>0.12</v>
      </c>
      <c r="AT313" t="s">
        <v>180</v>
      </c>
      <c r="AU313">
        <v>0.12</v>
      </c>
      <c r="AV313">
        <v>2.25</v>
      </c>
      <c r="AY313" t="s">
        <v>180</v>
      </c>
      <c r="AZ313" t="s">
        <v>180</v>
      </c>
      <c r="BA313">
        <v>100.03000000000002</v>
      </c>
      <c r="BC313" t="s">
        <v>180</v>
      </c>
      <c r="BD313" t="s">
        <v>180</v>
      </c>
      <c r="BE313" t="s">
        <v>180</v>
      </c>
      <c r="BI313" t="s">
        <v>180</v>
      </c>
      <c r="BK313" t="s">
        <v>180</v>
      </c>
      <c r="BL313" t="s">
        <v>180</v>
      </c>
      <c r="BN313" t="s">
        <v>180</v>
      </c>
      <c r="BO313" t="s">
        <v>180</v>
      </c>
      <c r="BP313" t="s">
        <v>180</v>
      </c>
      <c r="BQ313" t="s">
        <v>180</v>
      </c>
      <c r="BR313" t="s">
        <v>180</v>
      </c>
      <c r="BS313" t="s">
        <v>180</v>
      </c>
      <c r="BT313" t="s">
        <v>180</v>
      </c>
      <c r="BU313" t="s">
        <v>180</v>
      </c>
      <c r="BV313" t="s">
        <v>180</v>
      </c>
      <c r="BW313" t="s">
        <v>180</v>
      </c>
      <c r="BX313" t="s">
        <v>180</v>
      </c>
      <c r="BY313" t="s">
        <v>180</v>
      </c>
      <c r="BZ313" t="s">
        <v>180</v>
      </c>
      <c r="CD313" t="s">
        <v>180</v>
      </c>
      <c r="CE313" t="s">
        <v>180</v>
      </c>
      <c r="CG313" t="s">
        <v>180</v>
      </c>
      <c r="CH313" t="s">
        <v>180</v>
      </c>
      <c r="CI313" t="s">
        <v>180</v>
      </c>
      <c r="CJ313" t="s">
        <v>180</v>
      </c>
      <c r="CK313" t="s">
        <v>180</v>
      </c>
      <c r="CM313" t="s">
        <v>180</v>
      </c>
      <c r="CN313" t="s">
        <v>180</v>
      </c>
      <c r="CO313">
        <v>28.8</v>
      </c>
      <c r="CR313">
        <v>151</v>
      </c>
      <c r="CS313" t="s">
        <v>180</v>
      </c>
      <c r="CT313" t="s">
        <v>180</v>
      </c>
      <c r="CU313">
        <v>47.5</v>
      </c>
      <c r="CV313">
        <v>145</v>
      </c>
      <c r="CZ313" t="s">
        <v>180</v>
      </c>
      <c r="DB313" t="s">
        <v>180</v>
      </c>
      <c r="DC313" t="s">
        <v>180</v>
      </c>
      <c r="DD313">
        <v>1</v>
      </c>
      <c r="DE313">
        <v>223</v>
      </c>
      <c r="DF313">
        <v>12</v>
      </c>
      <c r="DG313">
        <v>46</v>
      </c>
      <c r="DH313">
        <v>2</v>
      </c>
      <c r="DJ313" t="s">
        <v>180</v>
      </c>
      <c r="DK313" t="s">
        <v>180</v>
      </c>
      <c r="DL313" t="s">
        <v>180</v>
      </c>
      <c r="DM313" t="s">
        <v>180</v>
      </c>
      <c r="DR313" t="s">
        <v>180</v>
      </c>
      <c r="DS313" t="s">
        <v>180</v>
      </c>
      <c r="DU313">
        <v>53</v>
      </c>
      <c r="DV313">
        <v>1.7</v>
      </c>
      <c r="DW313">
        <v>4.2</v>
      </c>
      <c r="DY313">
        <v>3.5</v>
      </c>
      <c r="DZ313">
        <v>1.24</v>
      </c>
      <c r="EA313">
        <v>0.55000000000000004</v>
      </c>
      <c r="EC313">
        <v>0.39</v>
      </c>
      <c r="EH313">
        <v>1.29</v>
      </c>
      <c r="EI313">
        <v>0.21</v>
      </c>
      <c r="EJ313">
        <v>0.83</v>
      </c>
      <c r="EK313">
        <v>0.08</v>
      </c>
      <c r="EM313" t="s">
        <v>180</v>
      </c>
      <c r="EN313" t="s">
        <v>180</v>
      </c>
      <c r="EO313" t="s">
        <v>180</v>
      </c>
      <c r="EP313" t="s">
        <v>180</v>
      </c>
      <c r="EQ313" t="s">
        <v>180</v>
      </c>
      <c r="ER313" t="s">
        <v>180</v>
      </c>
      <c r="EV313">
        <v>0.34</v>
      </c>
      <c r="EX313">
        <v>0.51289799999999997</v>
      </c>
      <c r="EY313" t="s">
        <v>180</v>
      </c>
      <c r="EZ313" t="s">
        <v>180</v>
      </c>
      <c r="FA313">
        <v>0.70328000000000002</v>
      </c>
      <c r="FB313" t="s">
        <v>180</v>
      </c>
      <c r="FD313" t="s">
        <v>180</v>
      </c>
      <c r="FF313" t="s">
        <v>180</v>
      </c>
      <c r="FH313" t="s">
        <v>180</v>
      </c>
      <c r="FI313" t="s">
        <v>180</v>
      </c>
      <c r="FJ313" t="s">
        <v>180</v>
      </c>
      <c r="FK313" t="s">
        <v>180</v>
      </c>
      <c r="FL313" t="s">
        <v>180</v>
      </c>
      <c r="FM313" t="s">
        <v>180</v>
      </c>
      <c r="FN313" t="s">
        <v>180</v>
      </c>
      <c r="FP313" t="s">
        <v>180</v>
      </c>
      <c r="FQ313" t="s">
        <v>180</v>
      </c>
      <c r="FR313" t="s">
        <v>180</v>
      </c>
      <c r="FS313" t="s">
        <v>180</v>
      </c>
      <c r="FT313" t="s">
        <v>180</v>
      </c>
      <c r="FU313" t="s">
        <v>180</v>
      </c>
      <c r="FV313" t="s">
        <v>2889</v>
      </c>
      <c r="FW313" t="s">
        <v>180</v>
      </c>
      <c r="FX313">
        <f t="shared" si="76"/>
        <v>1.5503875968992247</v>
      </c>
      <c r="FY313">
        <f t="shared" si="77"/>
        <v>35.65891472868217</v>
      </c>
      <c r="FZ313">
        <f t="shared" si="78"/>
        <v>1.317829457364341</v>
      </c>
      <c r="GA313">
        <f t="shared" si="79"/>
        <v>0.96124031007751931</v>
      </c>
      <c r="GC313">
        <f t="shared" si="80"/>
        <v>0.27272727272727271</v>
      </c>
      <c r="GD313">
        <f t="shared" si="81"/>
        <v>18.583333333333332</v>
      </c>
      <c r="GE313">
        <f t="shared" si="82"/>
        <v>63.714285714285715</v>
      </c>
      <c r="GF313">
        <f t="shared" si="83"/>
        <v>31.176470588235293</v>
      </c>
      <c r="GG313">
        <f t="shared" si="84"/>
        <v>26.5</v>
      </c>
      <c r="GK313">
        <f t="shared" si="87"/>
        <v>155.88235294117646</v>
      </c>
      <c r="GL313">
        <f t="shared" si="88"/>
        <v>0.85</v>
      </c>
      <c r="GM313">
        <f t="shared" si="89"/>
        <v>0.17</v>
      </c>
      <c r="GN313">
        <f t="shared" si="90"/>
        <v>0.2</v>
      </c>
      <c r="GO313">
        <f t="shared" si="91"/>
        <v>1.3709677419354838</v>
      </c>
      <c r="GQ313" t="e">
        <f>(EA313/0.0735)/((DZ313/0.195*(EB313/0.295))^0.5)</f>
        <v>#DIV/0!</v>
      </c>
      <c r="GR313">
        <v>0.51289799999999997</v>
      </c>
      <c r="GS313">
        <v>0.70328000000000002</v>
      </c>
    </row>
    <row r="314" spans="1:204">
      <c r="A314" t="s">
        <v>2198</v>
      </c>
      <c r="B314" t="s">
        <v>2408</v>
      </c>
      <c r="C314" t="s">
        <v>7210</v>
      </c>
      <c r="D314" t="s">
        <v>6954</v>
      </c>
      <c r="E314" t="s">
        <v>6954</v>
      </c>
      <c r="F314">
        <v>28</v>
      </c>
      <c r="G314">
        <v>8</v>
      </c>
      <c r="H314" t="s">
        <v>7358</v>
      </c>
      <c r="I314" t="s">
        <v>2409</v>
      </c>
      <c r="J314" t="s">
        <v>2890</v>
      </c>
      <c r="K314">
        <v>41.58</v>
      </c>
      <c r="L314">
        <v>41.58</v>
      </c>
      <c r="M314">
        <v>-121.58</v>
      </c>
      <c r="N314">
        <v>-121.58</v>
      </c>
      <c r="O314" t="s">
        <v>179</v>
      </c>
      <c r="R314" t="s">
        <v>2891</v>
      </c>
      <c r="S314" t="s">
        <v>2412</v>
      </c>
      <c r="T314" t="s">
        <v>7717</v>
      </c>
      <c r="U314" t="s">
        <v>180</v>
      </c>
      <c r="V314" t="s">
        <v>180</v>
      </c>
      <c r="W314" t="s">
        <v>2413</v>
      </c>
      <c r="X314" t="s">
        <v>2414</v>
      </c>
      <c r="Y314" t="s">
        <v>180</v>
      </c>
      <c r="Z314" t="s">
        <v>180</v>
      </c>
      <c r="AB314" t="s">
        <v>180</v>
      </c>
      <c r="AC314" t="s">
        <v>181</v>
      </c>
      <c r="AD314" t="s">
        <v>180</v>
      </c>
      <c r="AE314" t="s">
        <v>180</v>
      </c>
      <c r="AF314" t="s">
        <v>180</v>
      </c>
      <c r="AG314" t="s">
        <v>180</v>
      </c>
      <c r="AH314" t="s">
        <v>2415</v>
      </c>
      <c r="AI314">
        <v>48.6</v>
      </c>
      <c r="AJ314">
        <v>0.67</v>
      </c>
      <c r="AK314" t="s">
        <v>180</v>
      </c>
      <c r="AL314">
        <v>17.899999999999999</v>
      </c>
      <c r="AM314" t="s">
        <v>180</v>
      </c>
      <c r="AP314">
        <v>7.79</v>
      </c>
      <c r="AQ314">
        <v>11.7</v>
      </c>
      <c r="AR314">
        <v>9.44</v>
      </c>
      <c r="AS314">
        <v>0.14000000000000001</v>
      </c>
      <c r="AT314" t="s">
        <v>180</v>
      </c>
      <c r="AU314">
        <v>0.32</v>
      </c>
      <c r="AV314">
        <v>1.99</v>
      </c>
      <c r="AW314">
        <v>0.08</v>
      </c>
      <c r="AY314" t="s">
        <v>180</v>
      </c>
      <c r="AZ314" t="s">
        <v>180</v>
      </c>
      <c r="BA314">
        <v>98.63</v>
      </c>
      <c r="BC314" t="s">
        <v>180</v>
      </c>
      <c r="BD314" t="s">
        <v>180</v>
      </c>
      <c r="BE314" t="s">
        <v>180</v>
      </c>
      <c r="BI314" t="s">
        <v>180</v>
      </c>
      <c r="BK314" t="s">
        <v>180</v>
      </c>
      <c r="BL314" t="s">
        <v>180</v>
      </c>
      <c r="BN314" t="s">
        <v>180</v>
      </c>
      <c r="BO314" t="s">
        <v>180</v>
      </c>
      <c r="BP314" t="s">
        <v>180</v>
      </c>
      <c r="BQ314" t="s">
        <v>180</v>
      </c>
      <c r="BR314" t="s">
        <v>180</v>
      </c>
      <c r="BS314" t="s">
        <v>180</v>
      </c>
      <c r="BT314" t="s">
        <v>180</v>
      </c>
      <c r="BU314" t="s">
        <v>180</v>
      </c>
      <c r="BV314" t="s">
        <v>180</v>
      </c>
      <c r="BW314" t="s">
        <v>180</v>
      </c>
      <c r="BX314" t="s">
        <v>180</v>
      </c>
      <c r="BY314" t="s">
        <v>180</v>
      </c>
      <c r="BZ314" t="s">
        <v>180</v>
      </c>
      <c r="CD314" t="s">
        <v>180</v>
      </c>
      <c r="CE314" t="s">
        <v>180</v>
      </c>
      <c r="CG314" t="s">
        <v>180</v>
      </c>
      <c r="CH314" t="s">
        <v>180</v>
      </c>
      <c r="CI314" t="s">
        <v>180</v>
      </c>
      <c r="CJ314" t="s">
        <v>180</v>
      </c>
      <c r="CK314" t="s">
        <v>180</v>
      </c>
      <c r="CM314" t="s">
        <v>180</v>
      </c>
      <c r="CN314" t="s">
        <v>180</v>
      </c>
      <c r="CO314">
        <v>37</v>
      </c>
      <c r="CR314">
        <v>163</v>
      </c>
      <c r="CS314" t="s">
        <v>180</v>
      </c>
      <c r="CT314" t="s">
        <v>180</v>
      </c>
      <c r="CU314">
        <v>43.8</v>
      </c>
      <c r="CV314">
        <v>126</v>
      </c>
      <c r="CZ314" t="s">
        <v>180</v>
      </c>
      <c r="DB314" t="s">
        <v>180</v>
      </c>
      <c r="DC314" t="s">
        <v>180</v>
      </c>
      <c r="DD314">
        <v>7</v>
      </c>
      <c r="DE314">
        <v>201</v>
      </c>
      <c r="DF314">
        <v>18</v>
      </c>
      <c r="DG314">
        <v>71</v>
      </c>
      <c r="DH314">
        <v>2</v>
      </c>
      <c r="DJ314" t="s">
        <v>180</v>
      </c>
      <c r="DK314" t="s">
        <v>180</v>
      </c>
      <c r="DL314" t="s">
        <v>180</v>
      </c>
      <c r="DM314" t="s">
        <v>180</v>
      </c>
      <c r="DR314" t="s">
        <v>180</v>
      </c>
      <c r="DS314" t="s">
        <v>180</v>
      </c>
      <c r="DT314">
        <v>0.53</v>
      </c>
      <c r="DU314">
        <v>72</v>
      </c>
      <c r="DV314">
        <v>2.9</v>
      </c>
      <c r="DW314">
        <v>7.3</v>
      </c>
      <c r="DY314">
        <v>5.4</v>
      </c>
      <c r="DZ314">
        <v>1.83</v>
      </c>
      <c r="EA314">
        <v>0.74</v>
      </c>
      <c r="EB314">
        <v>2.5</v>
      </c>
      <c r="EC314">
        <v>0.44</v>
      </c>
      <c r="EH314">
        <v>2.0699999999999998</v>
      </c>
      <c r="EI314">
        <v>0.31</v>
      </c>
      <c r="EJ314">
        <v>1.4</v>
      </c>
      <c r="EK314">
        <v>0.13</v>
      </c>
      <c r="EM314" t="s">
        <v>180</v>
      </c>
      <c r="EN314" t="s">
        <v>180</v>
      </c>
      <c r="EO314" t="s">
        <v>180</v>
      </c>
      <c r="EP314" t="s">
        <v>180</v>
      </c>
      <c r="EQ314" t="s">
        <v>180</v>
      </c>
      <c r="ER314" t="s">
        <v>180</v>
      </c>
      <c r="EV314">
        <v>0.55000000000000004</v>
      </c>
      <c r="EX314">
        <v>0.51289700000000005</v>
      </c>
      <c r="EY314" t="s">
        <v>180</v>
      </c>
      <c r="EZ314" t="s">
        <v>180</v>
      </c>
      <c r="FA314">
        <v>0.70316000000000001</v>
      </c>
      <c r="FB314" t="s">
        <v>180</v>
      </c>
      <c r="FD314" t="s">
        <v>180</v>
      </c>
      <c r="FF314" t="s">
        <v>180</v>
      </c>
      <c r="FH314" t="s">
        <v>180</v>
      </c>
      <c r="FI314" t="s">
        <v>180</v>
      </c>
      <c r="FJ314" t="s">
        <v>180</v>
      </c>
      <c r="FK314" t="s">
        <v>180</v>
      </c>
      <c r="FL314" t="s">
        <v>180</v>
      </c>
      <c r="FM314" t="s">
        <v>180</v>
      </c>
      <c r="FN314" t="s">
        <v>180</v>
      </c>
      <c r="FP314" t="s">
        <v>180</v>
      </c>
      <c r="FQ314" t="s">
        <v>180</v>
      </c>
      <c r="FR314" t="s">
        <v>180</v>
      </c>
      <c r="FS314" t="s">
        <v>180</v>
      </c>
      <c r="FT314" t="s">
        <v>180</v>
      </c>
      <c r="FU314" t="s">
        <v>180</v>
      </c>
      <c r="FV314" t="s">
        <v>2892</v>
      </c>
      <c r="FW314" t="s">
        <v>180</v>
      </c>
      <c r="FX314">
        <f t="shared" si="76"/>
        <v>0.96618357487922713</v>
      </c>
      <c r="FY314">
        <f t="shared" si="77"/>
        <v>34.29951690821256</v>
      </c>
      <c r="FZ314">
        <f t="shared" si="78"/>
        <v>1.4009661835748792</v>
      </c>
      <c r="GA314">
        <f t="shared" si="79"/>
        <v>0.8840579710144929</v>
      </c>
      <c r="GB314">
        <f t="shared" si="92"/>
        <v>1.2077294685990339</v>
      </c>
      <c r="GC314">
        <f t="shared" si="80"/>
        <v>0.47761194029850745</v>
      </c>
      <c r="GD314">
        <f t="shared" si="81"/>
        <v>11.166666666666666</v>
      </c>
      <c r="GE314">
        <f t="shared" si="82"/>
        <v>37.222222222222221</v>
      </c>
      <c r="GF314">
        <f t="shared" si="83"/>
        <v>24.827586206896552</v>
      </c>
      <c r="GG314">
        <f t="shared" si="84"/>
        <v>36</v>
      </c>
      <c r="GK314">
        <f t="shared" si="87"/>
        <v>130.90909090909091</v>
      </c>
      <c r="GL314">
        <f t="shared" si="88"/>
        <v>1.45</v>
      </c>
      <c r="GM314">
        <f t="shared" si="89"/>
        <v>0.27500000000000002</v>
      </c>
      <c r="GN314">
        <f t="shared" si="90"/>
        <v>0.18965517241379312</v>
      </c>
      <c r="GO314">
        <f t="shared" si="91"/>
        <v>1.5846994535519126</v>
      </c>
      <c r="GQ314">
        <f>(EA314/0.0735)/((DZ314/0.195*(EB314/0.295))^0.5)</f>
        <v>1.1289563355475905</v>
      </c>
      <c r="GR314">
        <v>0.51289700000000005</v>
      </c>
      <c r="GS314">
        <v>0.70316000000000001</v>
      </c>
    </row>
    <row r="315" spans="1:204">
      <c r="A315" t="s">
        <v>2198</v>
      </c>
      <c r="B315" t="s">
        <v>2893</v>
      </c>
      <c r="C315" t="s">
        <v>7210</v>
      </c>
      <c r="D315" t="s">
        <v>6954</v>
      </c>
      <c r="E315" t="s">
        <v>6954</v>
      </c>
      <c r="F315">
        <v>28</v>
      </c>
      <c r="G315">
        <v>8</v>
      </c>
      <c r="H315" t="s">
        <v>7358</v>
      </c>
      <c r="I315" t="s">
        <v>2894</v>
      </c>
      <c r="J315" t="s">
        <v>2895</v>
      </c>
      <c r="K315">
        <v>41.677999999999997</v>
      </c>
      <c r="L315">
        <v>41.677999999999997</v>
      </c>
      <c r="M315">
        <v>-121.613</v>
      </c>
      <c r="N315">
        <v>-121.613</v>
      </c>
      <c r="O315" t="s">
        <v>179</v>
      </c>
      <c r="R315" t="s">
        <v>2896</v>
      </c>
      <c r="S315" t="s">
        <v>2897</v>
      </c>
      <c r="T315" t="s">
        <v>7717</v>
      </c>
      <c r="U315" t="s">
        <v>180</v>
      </c>
      <c r="V315" t="s">
        <v>180</v>
      </c>
      <c r="W315" t="s">
        <v>2898</v>
      </c>
      <c r="X315" t="s">
        <v>2899</v>
      </c>
      <c r="Y315" t="s">
        <v>180</v>
      </c>
      <c r="Z315" t="s">
        <v>180</v>
      </c>
      <c r="AB315" t="s">
        <v>180</v>
      </c>
      <c r="AC315" t="s">
        <v>181</v>
      </c>
      <c r="AD315" t="s">
        <v>180</v>
      </c>
      <c r="AE315" t="s">
        <v>180</v>
      </c>
      <c r="AF315" t="s">
        <v>180</v>
      </c>
      <c r="AG315" t="s">
        <v>180</v>
      </c>
      <c r="AH315" t="s">
        <v>2900</v>
      </c>
      <c r="AI315">
        <v>51.8</v>
      </c>
      <c r="AJ315">
        <v>1</v>
      </c>
      <c r="AK315" t="s">
        <v>180</v>
      </c>
      <c r="AL315">
        <v>17.899999999999999</v>
      </c>
      <c r="AM315" t="s">
        <v>180</v>
      </c>
      <c r="AP315">
        <v>9.35</v>
      </c>
      <c r="AQ315">
        <v>9.99</v>
      </c>
      <c r="AR315">
        <v>6.62</v>
      </c>
      <c r="AS315">
        <v>0.15</v>
      </c>
      <c r="AT315" t="s">
        <v>180</v>
      </c>
      <c r="AU315">
        <v>0.56999999999999995</v>
      </c>
      <c r="AV315">
        <v>3.33</v>
      </c>
      <c r="AW315">
        <v>0.18</v>
      </c>
      <c r="AY315" t="s">
        <v>180</v>
      </c>
      <c r="AZ315" t="s">
        <v>180</v>
      </c>
      <c r="BA315">
        <v>100.88999999999999</v>
      </c>
      <c r="BC315" t="s">
        <v>180</v>
      </c>
      <c r="BD315" t="s">
        <v>180</v>
      </c>
      <c r="BE315" t="s">
        <v>180</v>
      </c>
      <c r="BI315" t="s">
        <v>180</v>
      </c>
      <c r="BK315" t="s">
        <v>180</v>
      </c>
      <c r="BL315" t="s">
        <v>180</v>
      </c>
      <c r="BM315">
        <v>0.01</v>
      </c>
      <c r="BN315" t="s">
        <v>180</v>
      </c>
      <c r="BO315" t="s">
        <v>180</v>
      </c>
      <c r="BP315" t="s">
        <v>180</v>
      </c>
      <c r="BQ315" t="s">
        <v>180</v>
      </c>
      <c r="BR315" t="s">
        <v>180</v>
      </c>
      <c r="BS315" t="s">
        <v>180</v>
      </c>
      <c r="BT315" t="s">
        <v>180</v>
      </c>
      <c r="BU315" t="s">
        <v>180</v>
      </c>
      <c r="BV315" t="s">
        <v>180</v>
      </c>
      <c r="BW315" t="s">
        <v>180</v>
      </c>
      <c r="BX315" t="s">
        <v>180</v>
      </c>
      <c r="BY315" t="s">
        <v>180</v>
      </c>
      <c r="BZ315" t="s">
        <v>180</v>
      </c>
      <c r="CA315">
        <v>8.9</v>
      </c>
      <c r="CD315" t="s">
        <v>180</v>
      </c>
      <c r="CE315" t="s">
        <v>180</v>
      </c>
      <c r="CG315" t="s">
        <v>180</v>
      </c>
      <c r="CH315" t="s">
        <v>180</v>
      </c>
      <c r="CI315" t="s">
        <v>180</v>
      </c>
      <c r="CJ315" t="s">
        <v>180</v>
      </c>
      <c r="CK315" t="s">
        <v>180</v>
      </c>
      <c r="CM315" t="s">
        <v>180</v>
      </c>
      <c r="CN315" t="s">
        <v>180</v>
      </c>
      <c r="CO315">
        <v>26</v>
      </c>
      <c r="CR315">
        <v>108</v>
      </c>
      <c r="CS315" t="s">
        <v>180</v>
      </c>
      <c r="CT315" t="s">
        <v>180</v>
      </c>
      <c r="CU315">
        <v>37</v>
      </c>
      <c r="CV315">
        <v>77</v>
      </c>
      <c r="CW315">
        <v>60</v>
      </c>
      <c r="CX315">
        <v>59</v>
      </c>
      <c r="CZ315" t="s">
        <v>180</v>
      </c>
      <c r="DB315" t="s">
        <v>180</v>
      </c>
      <c r="DC315" t="s">
        <v>180</v>
      </c>
      <c r="DD315">
        <v>9</v>
      </c>
      <c r="DE315">
        <v>357</v>
      </c>
      <c r="DF315">
        <v>21.7</v>
      </c>
      <c r="DG315">
        <v>97</v>
      </c>
      <c r="DH315">
        <v>4.3</v>
      </c>
      <c r="DJ315" t="s">
        <v>180</v>
      </c>
      <c r="DK315" t="s">
        <v>180</v>
      </c>
      <c r="DL315" t="s">
        <v>180</v>
      </c>
      <c r="DM315" t="s">
        <v>180</v>
      </c>
      <c r="DR315" t="s">
        <v>180</v>
      </c>
      <c r="DS315" t="s">
        <v>180</v>
      </c>
      <c r="DT315">
        <v>0.39500000000000002</v>
      </c>
      <c r="DU315">
        <v>194</v>
      </c>
      <c r="DV315">
        <v>7.9</v>
      </c>
      <c r="DW315">
        <v>18.7</v>
      </c>
      <c r="DX315">
        <v>2.72</v>
      </c>
      <c r="DY315">
        <v>12.2</v>
      </c>
      <c r="DZ315">
        <v>3.65</v>
      </c>
      <c r="EA315">
        <v>1.32</v>
      </c>
      <c r="EB315">
        <v>3.7</v>
      </c>
      <c r="EC315">
        <v>0.64</v>
      </c>
      <c r="ED315">
        <v>4.0999999999999996</v>
      </c>
      <c r="EE315">
        <v>0.85</v>
      </c>
      <c r="EF315">
        <v>2.5499999999999998</v>
      </c>
      <c r="EG315">
        <v>0.37</v>
      </c>
      <c r="EH315">
        <v>2.48</v>
      </c>
      <c r="EI315">
        <v>0.36</v>
      </c>
      <c r="EJ315">
        <v>2.1</v>
      </c>
      <c r="EK315">
        <v>0.32</v>
      </c>
      <c r="EM315" t="s">
        <v>180</v>
      </c>
      <c r="EN315" t="s">
        <v>180</v>
      </c>
      <c r="EO315" t="s">
        <v>180</v>
      </c>
      <c r="EP315" t="s">
        <v>180</v>
      </c>
      <c r="EQ315" t="s">
        <v>180</v>
      </c>
      <c r="ER315" t="s">
        <v>180</v>
      </c>
      <c r="ET315">
        <v>2.7</v>
      </c>
      <c r="EV315">
        <v>1.1000000000000001</v>
      </c>
      <c r="EW315">
        <v>0.37</v>
      </c>
      <c r="EX315">
        <v>0.51289099999999999</v>
      </c>
      <c r="EY315" t="s">
        <v>180</v>
      </c>
      <c r="EZ315" t="s">
        <v>180</v>
      </c>
      <c r="FA315">
        <v>0.70364599999999999</v>
      </c>
      <c r="FB315" t="s">
        <v>180</v>
      </c>
      <c r="FD315" t="s">
        <v>180</v>
      </c>
      <c r="FF315" t="s">
        <v>180</v>
      </c>
      <c r="FH315" t="s">
        <v>180</v>
      </c>
      <c r="FI315" t="s">
        <v>180</v>
      </c>
      <c r="FJ315" t="s">
        <v>180</v>
      </c>
      <c r="FK315" t="s">
        <v>180</v>
      </c>
      <c r="FL315" t="s">
        <v>180</v>
      </c>
      <c r="FM315" t="s">
        <v>180</v>
      </c>
      <c r="FN315" t="s">
        <v>180</v>
      </c>
      <c r="FP315" t="s">
        <v>180</v>
      </c>
      <c r="FQ315" t="s">
        <v>180</v>
      </c>
      <c r="FR315" t="s">
        <v>180</v>
      </c>
      <c r="FS315" t="s">
        <v>180</v>
      </c>
      <c r="FT315" t="s">
        <v>180</v>
      </c>
      <c r="FU315" t="s">
        <v>180</v>
      </c>
      <c r="FV315" t="s">
        <v>2901</v>
      </c>
      <c r="FW315" t="s">
        <v>180</v>
      </c>
      <c r="FX315">
        <f t="shared" si="76"/>
        <v>1.7338709677419355</v>
      </c>
      <c r="FY315">
        <f t="shared" si="77"/>
        <v>39.112903225806448</v>
      </c>
      <c r="FZ315">
        <f t="shared" si="78"/>
        <v>3.185483870967742</v>
      </c>
      <c r="GA315">
        <f t="shared" si="79"/>
        <v>1.471774193548387</v>
      </c>
      <c r="GB315">
        <f t="shared" si="92"/>
        <v>1.4919354838709677</v>
      </c>
      <c r="GC315">
        <f t="shared" si="80"/>
        <v>0.56999999999999995</v>
      </c>
      <c r="GD315">
        <f t="shared" si="81"/>
        <v>16.451612903225808</v>
      </c>
      <c r="GE315">
        <f t="shared" si="82"/>
        <v>29.262295081967213</v>
      </c>
      <c r="GF315">
        <f t="shared" si="83"/>
        <v>24.556962025316455</v>
      </c>
      <c r="GG315">
        <f t="shared" si="84"/>
        <v>45.116279069767444</v>
      </c>
      <c r="GH315">
        <f t="shared" si="93"/>
        <v>0.14438502673796794</v>
      </c>
      <c r="GI315">
        <f t="shared" si="85"/>
        <v>8.6046511627906982E-2</v>
      </c>
      <c r="GJ315">
        <f t="shared" si="86"/>
        <v>0.33636363636363631</v>
      </c>
      <c r="GK315">
        <f t="shared" si="87"/>
        <v>176.36363636363635</v>
      </c>
      <c r="GL315">
        <f t="shared" si="88"/>
        <v>1.8372093023255816</v>
      </c>
      <c r="GM315">
        <f t="shared" si="89"/>
        <v>0.2558139534883721</v>
      </c>
      <c r="GN315">
        <f t="shared" si="90"/>
        <v>0.13924050632911392</v>
      </c>
      <c r="GO315">
        <f t="shared" si="91"/>
        <v>2.1643835616438358</v>
      </c>
      <c r="GP315">
        <f t="shared" si="94"/>
        <v>0.97094137982545414</v>
      </c>
      <c r="GQ315">
        <f>(EA315/0.0735)/((DZ315/0.195*(EB315/0.295))^0.5)</f>
        <v>1.1721079497506519</v>
      </c>
      <c r="GR315">
        <v>0.51289099999999999</v>
      </c>
      <c r="GS315">
        <v>0.70364599999999999</v>
      </c>
    </row>
    <row r="316" spans="1:204">
      <c r="A316" t="s">
        <v>2198</v>
      </c>
      <c r="B316" t="s">
        <v>2902</v>
      </c>
      <c r="C316" t="s">
        <v>7210</v>
      </c>
      <c r="D316" t="s">
        <v>6954</v>
      </c>
      <c r="E316" t="s">
        <v>6954</v>
      </c>
      <c r="F316">
        <v>28</v>
      </c>
      <c r="G316">
        <v>8</v>
      </c>
      <c r="H316" t="s">
        <v>7358</v>
      </c>
      <c r="I316" t="s">
        <v>2894</v>
      </c>
      <c r="J316" t="s">
        <v>2895</v>
      </c>
      <c r="K316">
        <v>41.427999999999997</v>
      </c>
      <c r="L316">
        <v>41.427999999999997</v>
      </c>
      <c r="M316">
        <v>-121.613</v>
      </c>
      <c r="N316">
        <v>-121.613</v>
      </c>
      <c r="O316" t="s">
        <v>179</v>
      </c>
      <c r="R316" t="s">
        <v>2903</v>
      </c>
      <c r="S316" t="s">
        <v>2904</v>
      </c>
      <c r="T316" t="s">
        <v>2905</v>
      </c>
      <c r="V316" t="s">
        <v>2905</v>
      </c>
      <c r="W316" t="s">
        <v>2898</v>
      </c>
      <c r="X316" t="s">
        <v>2899</v>
      </c>
      <c r="Y316" t="s">
        <v>180</v>
      </c>
      <c r="Z316" t="s">
        <v>180</v>
      </c>
      <c r="AB316" t="s">
        <v>180</v>
      </c>
      <c r="AC316" t="s">
        <v>181</v>
      </c>
      <c r="AD316" t="s">
        <v>180</v>
      </c>
      <c r="AE316" t="s">
        <v>180</v>
      </c>
      <c r="AF316" t="s">
        <v>180</v>
      </c>
      <c r="AG316" t="s">
        <v>180</v>
      </c>
      <c r="AH316" t="s">
        <v>2900</v>
      </c>
      <c r="AI316">
        <v>51.2</v>
      </c>
      <c r="AJ316">
        <v>0.94</v>
      </c>
      <c r="AK316" t="s">
        <v>180</v>
      </c>
      <c r="AL316">
        <v>18</v>
      </c>
      <c r="AM316" t="s">
        <v>180</v>
      </c>
      <c r="AP316">
        <v>9.1</v>
      </c>
      <c r="AQ316">
        <v>9.9</v>
      </c>
      <c r="AR316">
        <v>6.56</v>
      </c>
      <c r="AS316">
        <v>0.15</v>
      </c>
      <c r="AT316" t="s">
        <v>180</v>
      </c>
      <c r="AU316">
        <v>0.55000000000000004</v>
      </c>
      <c r="AV316">
        <v>3.25</v>
      </c>
      <c r="AW316">
        <v>0.17</v>
      </c>
      <c r="AY316" t="s">
        <v>180</v>
      </c>
      <c r="AZ316" t="s">
        <v>180</v>
      </c>
      <c r="BA316">
        <v>99.820000000000007</v>
      </c>
      <c r="BC316" t="s">
        <v>180</v>
      </c>
      <c r="BD316" t="s">
        <v>180</v>
      </c>
      <c r="BE316" t="s">
        <v>180</v>
      </c>
      <c r="BI316" t="s">
        <v>180</v>
      </c>
      <c r="BK316" t="s">
        <v>180</v>
      </c>
      <c r="BL316" t="s">
        <v>180</v>
      </c>
      <c r="BM316">
        <v>-0.35</v>
      </c>
      <c r="BN316" t="s">
        <v>180</v>
      </c>
      <c r="BO316" t="s">
        <v>180</v>
      </c>
      <c r="BP316" t="s">
        <v>180</v>
      </c>
      <c r="BQ316" t="s">
        <v>180</v>
      </c>
      <c r="BR316" t="s">
        <v>180</v>
      </c>
      <c r="BS316" t="s">
        <v>180</v>
      </c>
      <c r="BT316" t="s">
        <v>180</v>
      </c>
      <c r="BU316" t="s">
        <v>180</v>
      </c>
      <c r="BV316" t="s">
        <v>180</v>
      </c>
      <c r="BW316" t="s">
        <v>180</v>
      </c>
      <c r="BX316" t="s">
        <v>180</v>
      </c>
      <c r="BY316" t="s">
        <v>180</v>
      </c>
      <c r="BZ316" t="s">
        <v>180</v>
      </c>
      <c r="CA316">
        <v>8.84</v>
      </c>
      <c r="CB316">
        <v>0.78100000000000003</v>
      </c>
      <c r="CD316" t="s">
        <v>180</v>
      </c>
      <c r="CE316" t="s">
        <v>180</v>
      </c>
      <c r="CG316" t="s">
        <v>180</v>
      </c>
      <c r="CH316" t="s">
        <v>180</v>
      </c>
      <c r="CI316" t="s">
        <v>180</v>
      </c>
      <c r="CJ316" t="s">
        <v>180</v>
      </c>
      <c r="CK316" t="s">
        <v>180</v>
      </c>
      <c r="CM316" t="s">
        <v>180</v>
      </c>
      <c r="CN316" t="s">
        <v>180</v>
      </c>
      <c r="CO316">
        <v>30.1</v>
      </c>
      <c r="CQ316">
        <v>202.5</v>
      </c>
      <c r="CR316">
        <v>102.7</v>
      </c>
      <c r="CS316" t="s">
        <v>180</v>
      </c>
      <c r="CT316" t="s">
        <v>180</v>
      </c>
      <c r="CU316">
        <v>34.200000000000003</v>
      </c>
      <c r="CV316">
        <v>75.099999999999994</v>
      </c>
      <c r="CW316">
        <v>68.8</v>
      </c>
      <c r="CX316">
        <v>49</v>
      </c>
      <c r="CY316">
        <v>16.72</v>
      </c>
      <c r="CZ316" t="s">
        <v>180</v>
      </c>
      <c r="DA316">
        <v>0.6</v>
      </c>
      <c r="DB316" t="s">
        <v>180</v>
      </c>
      <c r="DC316" t="s">
        <v>180</v>
      </c>
      <c r="DD316">
        <v>11.2</v>
      </c>
      <c r="DE316">
        <v>376</v>
      </c>
      <c r="DF316">
        <v>23.1</v>
      </c>
      <c r="DG316">
        <v>104.5</v>
      </c>
      <c r="DH316">
        <v>3.9</v>
      </c>
      <c r="DJ316" t="s">
        <v>180</v>
      </c>
      <c r="DK316" t="s">
        <v>180</v>
      </c>
      <c r="DL316" t="s">
        <v>180</v>
      </c>
      <c r="DM316" t="s">
        <v>180</v>
      </c>
      <c r="DR316" t="s">
        <v>180</v>
      </c>
      <c r="DS316" t="s">
        <v>180</v>
      </c>
      <c r="DT316">
        <v>0.52</v>
      </c>
      <c r="DU316">
        <v>203</v>
      </c>
      <c r="DV316">
        <v>7.3</v>
      </c>
      <c r="DW316">
        <v>17.52</v>
      </c>
      <c r="DX316">
        <v>2.41</v>
      </c>
      <c r="DY316">
        <v>11.21</v>
      </c>
      <c r="DZ316">
        <v>3</v>
      </c>
      <c r="EA316">
        <v>1.04</v>
      </c>
      <c r="EB316">
        <v>3.5</v>
      </c>
      <c r="EC316">
        <v>0.61</v>
      </c>
      <c r="ED316">
        <v>3.79</v>
      </c>
      <c r="EE316">
        <v>0.83</v>
      </c>
      <c r="EF316">
        <v>2.35</v>
      </c>
      <c r="EH316">
        <v>2.33</v>
      </c>
      <c r="EI316">
        <v>0.37</v>
      </c>
      <c r="EJ316">
        <v>2.4300000000000002</v>
      </c>
      <c r="EK316">
        <v>0.25</v>
      </c>
      <c r="EM316" t="s">
        <v>180</v>
      </c>
      <c r="EN316" t="s">
        <v>180</v>
      </c>
      <c r="EO316" t="s">
        <v>180</v>
      </c>
      <c r="EP316" t="s">
        <v>180</v>
      </c>
      <c r="EQ316" t="s">
        <v>180</v>
      </c>
      <c r="ER316" t="s">
        <v>180</v>
      </c>
      <c r="ET316">
        <v>2.84</v>
      </c>
      <c r="EV316">
        <v>1</v>
      </c>
      <c r="EW316">
        <v>0.39100000000000001</v>
      </c>
      <c r="EY316" t="s">
        <v>180</v>
      </c>
      <c r="EZ316" t="s">
        <v>180</v>
      </c>
      <c r="FB316" t="s">
        <v>180</v>
      </c>
      <c r="FD316" t="s">
        <v>180</v>
      </c>
      <c r="FF316" t="s">
        <v>180</v>
      </c>
      <c r="FH316" t="s">
        <v>180</v>
      </c>
      <c r="FI316" t="s">
        <v>180</v>
      </c>
      <c r="FJ316" t="s">
        <v>180</v>
      </c>
      <c r="FK316" t="s">
        <v>180</v>
      </c>
      <c r="FL316" t="s">
        <v>180</v>
      </c>
      <c r="FM316" t="s">
        <v>180</v>
      </c>
      <c r="FN316" t="s">
        <v>180</v>
      </c>
      <c r="FP316" t="s">
        <v>180</v>
      </c>
      <c r="FQ316" t="s">
        <v>180</v>
      </c>
      <c r="FR316" t="s">
        <v>180</v>
      </c>
      <c r="FS316" t="s">
        <v>180</v>
      </c>
      <c r="FT316" t="s">
        <v>180</v>
      </c>
      <c r="FU316" t="s">
        <v>180</v>
      </c>
      <c r="FV316" t="s">
        <v>2906</v>
      </c>
      <c r="FW316" t="s">
        <v>180</v>
      </c>
      <c r="FX316">
        <f t="shared" si="76"/>
        <v>1.6738197424892702</v>
      </c>
      <c r="FY316">
        <f t="shared" si="77"/>
        <v>44.849785407725321</v>
      </c>
      <c r="FZ316">
        <f t="shared" si="78"/>
        <v>3.133047210300429</v>
      </c>
      <c r="GA316">
        <f t="shared" si="79"/>
        <v>1.2875536480686696</v>
      </c>
      <c r="GB316">
        <f t="shared" si="92"/>
        <v>1.502145922746781</v>
      </c>
      <c r="GC316">
        <f t="shared" si="80"/>
        <v>0.58510638297872353</v>
      </c>
      <c r="GD316">
        <f t="shared" si="81"/>
        <v>16.277056277056275</v>
      </c>
      <c r="GE316">
        <f t="shared" si="82"/>
        <v>33.541480820695803</v>
      </c>
      <c r="GF316">
        <f t="shared" si="83"/>
        <v>27.808219178082194</v>
      </c>
      <c r="GG316">
        <f t="shared" si="84"/>
        <v>52.051282051282051</v>
      </c>
      <c r="GH316">
        <f t="shared" si="93"/>
        <v>0.16210045662100456</v>
      </c>
      <c r="GI316">
        <f t="shared" si="85"/>
        <v>0.10025641025641026</v>
      </c>
      <c r="GJ316">
        <f t="shared" si="86"/>
        <v>0.39100000000000001</v>
      </c>
      <c r="GK316">
        <f t="shared" si="87"/>
        <v>203</v>
      </c>
      <c r="GL316">
        <f t="shared" si="88"/>
        <v>1.8717948717948718</v>
      </c>
      <c r="GM316">
        <f t="shared" si="89"/>
        <v>0.25641025641025644</v>
      </c>
      <c r="GN316">
        <f t="shared" si="90"/>
        <v>0.13698630136986301</v>
      </c>
      <c r="GO316">
        <f t="shared" si="91"/>
        <v>2.4333333333333331</v>
      </c>
      <c r="GP316">
        <f t="shared" si="94"/>
        <v>1.0053413647595995</v>
      </c>
      <c r="GQ316">
        <f>(EA316/0.0735)/((DZ316/0.195*(EB316/0.295))^0.5)</f>
        <v>1.0473206445890024</v>
      </c>
    </row>
    <row r="317" spans="1:204">
      <c r="A317" t="s">
        <v>2198</v>
      </c>
      <c r="B317" t="s">
        <v>2907</v>
      </c>
      <c r="C317" t="s">
        <v>7210</v>
      </c>
      <c r="D317" t="s">
        <v>6954</v>
      </c>
      <c r="E317" t="s">
        <v>6954</v>
      </c>
      <c r="F317">
        <v>28</v>
      </c>
      <c r="G317">
        <v>8</v>
      </c>
      <c r="H317" t="s">
        <v>7358</v>
      </c>
      <c r="I317" t="s">
        <v>2908</v>
      </c>
      <c r="J317" t="s">
        <v>2909</v>
      </c>
      <c r="K317">
        <v>41.524999999999999</v>
      </c>
      <c r="L317">
        <v>41.524999999999999</v>
      </c>
      <c r="M317">
        <v>-121.70699999999999</v>
      </c>
      <c r="N317">
        <v>-121.70699999999999</v>
      </c>
      <c r="O317" t="s">
        <v>179</v>
      </c>
      <c r="R317" t="s">
        <v>2910</v>
      </c>
      <c r="S317" t="s">
        <v>2897</v>
      </c>
      <c r="T317" t="s">
        <v>7717</v>
      </c>
      <c r="U317" t="s">
        <v>180</v>
      </c>
      <c r="V317" t="s">
        <v>180</v>
      </c>
      <c r="W317" t="s">
        <v>2898</v>
      </c>
      <c r="X317" t="s">
        <v>2899</v>
      </c>
      <c r="Y317" t="s">
        <v>180</v>
      </c>
      <c r="Z317" t="s">
        <v>180</v>
      </c>
      <c r="AB317" t="s">
        <v>180</v>
      </c>
      <c r="AC317" t="s">
        <v>181</v>
      </c>
      <c r="AD317" t="s">
        <v>180</v>
      </c>
      <c r="AE317" t="s">
        <v>180</v>
      </c>
      <c r="AF317" t="s">
        <v>180</v>
      </c>
      <c r="AG317" t="s">
        <v>180</v>
      </c>
      <c r="AH317" t="s">
        <v>2900</v>
      </c>
      <c r="AI317">
        <v>52.8</v>
      </c>
      <c r="AJ317">
        <v>0.83</v>
      </c>
      <c r="AK317" t="s">
        <v>180</v>
      </c>
      <c r="AL317">
        <v>18.5</v>
      </c>
      <c r="AM317" t="s">
        <v>180</v>
      </c>
      <c r="AP317">
        <v>8.2200000000000006</v>
      </c>
      <c r="AQ317">
        <v>9.3699999999999992</v>
      </c>
      <c r="AR317">
        <v>6.73</v>
      </c>
      <c r="AS317">
        <v>0.13</v>
      </c>
      <c r="AT317" t="s">
        <v>180</v>
      </c>
      <c r="AU317">
        <v>0.69</v>
      </c>
      <c r="AV317">
        <v>3.18</v>
      </c>
      <c r="AW317">
        <v>0.17</v>
      </c>
      <c r="AY317" t="s">
        <v>180</v>
      </c>
      <c r="AZ317" t="s">
        <v>180</v>
      </c>
      <c r="BA317">
        <v>100.62</v>
      </c>
      <c r="BC317" t="s">
        <v>180</v>
      </c>
      <c r="BD317" t="s">
        <v>180</v>
      </c>
      <c r="BE317" t="s">
        <v>180</v>
      </c>
      <c r="BI317" t="s">
        <v>180</v>
      </c>
      <c r="BK317" t="s">
        <v>180</v>
      </c>
      <c r="BL317" t="s">
        <v>180</v>
      </c>
      <c r="BN317" t="s">
        <v>180</v>
      </c>
      <c r="BO317" t="s">
        <v>180</v>
      </c>
      <c r="BP317" t="s">
        <v>180</v>
      </c>
      <c r="BQ317" t="s">
        <v>180</v>
      </c>
      <c r="BR317" t="s">
        <v>180</v>
      </c>
      <c r="BS317" t="s">
        <v>180</v>
      </c>
      <c r="BT317" t="s">
        <v>180</v>
      </c>
      <c r="BU317" t="s">
        <v>180</v>
      </c>
      <c r="BV317" t="s">
        <v>180</v>
      </c>
      <c r="BW317" t="s">
        <v>180</v>
      </c>
      <c r="BX317" t="s">
        <v>180</v>
      </c>
      <c r="BY317" t="s">
        <v>180</v>
      </c>
      <c r="BZ317" t="s">
        <v>180</v>
      </c>
      <c r="CD317" t="s">
        <v>180</v>
      </c>
      <c r="CE317" t="s">
        <v>180</v>
      </c>
      <c r="CG317" t="s">
        <v>180</v>
      </c>
      <c r="CH317" t="s">
        <v>180</v>
      </c>
      <c r="CI317" t="s">
        <v>180</v>
      </c>
      <c r="CJ317" t="s">
        <v>180</v>
      </c>
      <c r="CK317" t="s">
        <v>180</v>
      </c>
      <c r="CM317" t="s">
        <v>180</v>
      </c>
      <c r="CN317" t="s">
        <v>180</v>
      </c>
      <c r="CO317">
        <v>26.2</v>
      </c>
      <c r="CR317">
        <v>116</v>
      </c>
      <c r="CS317" t="s">
        <v>180</v>
      </c>
      <c r="CT317" t="s">
        <v>180</v>
      </c>
      <c r="CU317">
        <v>35.799999999999997</v>
      </c>
      <c r="CV317">
        <v>90</v>
      </c>
      <c r="CW317">
        <v>68</v>
      </c>
      <c r="CX317">
        <v>70</v>
      </c>
      <c r="CZ317" t="s">
        <v>180</v>
      </c>
      <c r="DB317" t="s">
        <v>180</v>
      </c>
      <c r="DC317" t="s">
        <v>180</v>
      </c>
      <c r="DD317">
        <v>14</v>
      </c>
      <c r="DE317">
        <v>421</v>
      </c>
      <c r="DF317">
        <v>18</v>
      </c>
      <c r="DG317">
        <v>100</v>
      </c>
      <c r="DH317">
        <v>3</v>
      </c>
      <c r="DJ317" t="s">
        <v>180</v>
      </c>
      <c r="DK317" t="s">
        <v>180</v>
      </c>
      <c r="DL317" t="s">
        <v>180</v>
      </c>
      <c r="DM317" t="s">
        <v>180</v>
      </c>
      <c r="DR317" t="s">
        <v>180</v>
      </c>
      <c r="DS317" t="s">
        <v>180</v>
      </c>
      <c r="DT317">
        <v>1.01</v>
      </c>
      <c r="DU317">
        <v>256</v>
      </c>
      <c r="DV317">
        <v>9.1</v>
      </c>
      <c r="DW317">
        <v>19.100000000000001</v>
      </c>
      <c r="DY317">
        <v>12.5</v>
      </c>
      <c r="DZ317">
        <v>3.05</v>
      </c>
      <c r="EA317">
        <v>0.93</v>
      </c>
      <c r="EC317">
        <v>0.52</v>
      </c>
      <c r="EH317">
        <v>2.09</v>
      </c>
      <c r="EI317">
        <v>0.30499999999999999</v>
      </c>
      <c r="EJ317">
        <v>2.2999999999999998</v>
      </c>
      <c r="EK317">
        <v>0.27</v>
      </c>
      <c r="EM317" t="s">
        <v>180</v>
      </c>
      <c r="EN317" t="s">
        <v>180</v>
      </c>
      <c r="EO317" t="s">
        <v>180</v>
      </c>
      <c r="EP317" t="s">
        <v>180</v>
      </c>
      <c r="EQ317" t="s">
        <v>180</v>
      </c>
      <c r="ER317" t="s">
        <v>180</v>
      </c>
      <c r="EV317">
        <v>1.58</v>
      </c>
      <c r="EW317">
        <v>0.5</v>
      </c>
      <c r="EY317" t="s">
        <v>180</v>
      </c>
      <c r="EZ317" t="s">
        <v>180</v>
      </c>
      <c r="FB317" t="s">
        <v>180</v>
      </c>
      <c r="FD317" t="s">
        <v>180</v>
      </c>
      <c r="FF317" t="s">
        <v>180</v>
      </c>
      <c r="FH317" t="s">
        <v>180</v>
      </c>
      <c r="FI317" t="s">
        <v>180</v>
      </c>
      <c r="FJ317" t="s">
        <v>180</v>
      </c>
      <c r="FK317" t="s">
        <v>180</v>
      </c>
      <c r="FL317" t="s">
        <v>180</v>
      </c>
      <c r="FM317" t="s">
        <v>180</v>
      </c>
      <c r="FN317" t="s">
        <v>180</v>
      </c>
      <c r="FP317" t="s">
        <v>180</v>
      </c>
      <c r="FQ317" t="s">
        <v>180</v>
      </c>
      <c r="FR317" t="s">
        <v>180</v>
      </c>
      <c r="FS317" t="s">
        <v>180</v>
      </c>
      <c r="FT317" t="s">
        <v>180</v>
      </c>
      <c r="FU317" t="s">
        <v>180</v>
      </c>
      <c r="FV317" t="s">
        <v>2911</v>
      </c>
      <c r="FW317" t="s">
        <v>180</v>
      </c>
      <c r="FX317">
        <f t="shared" si="76"/>
        <v>1.4354066985645935</v>
      </c>
      <c r="FY317">
        <f t="shared" si="77"/>
        <v>47.846889952153113</v>
      </c>
      <c r="FZ317">
        <f t="shared" si="78"/>
        <v>4.3540669856459333</v>
      </c>
      <c r="GA317">
        <f t="shared" si="79"/>
        <v>1.4593301435406698</v>
      </c>
      <c r="GC317">
        <f t="shared" si="80"/>
        <v>0.83132530120481929</v>
      </c>
      <c r="GD317">
        <f t="shared" si="81"/>
        <v>23.388888888888889</v>
      </c>
      <c r="GE317">
        <f t="shared" si="82"/>
        <v>33.68</v>
      </c>
      <c r="GF317">
        <f t="shared" si="83"/>
        <v>28.131868131868131</v>
      </c>
      <c r="GG317">
        <f t="shared" si="84"/>
        <v>85.333333333333329</v>
      </c>
      <c r="GI317">
        <f t="shared" si="85"/>
        <v>0.16666666666666666</v>
      </c>
      <c r="GJ317">
        <f t="shared" si="86"/>
        <v>0.31645569620253161</v>
      </c>
      <c r="GK317">
        <f t="shared" si="87"/>
        <v>162.02531645569618</v>
      </c>
      <c r="GL317">
        <f t="shared" si="88"/>
        <v>3.0333333333333332</v>
      </c>
      <c r="GM317">
        <f t="shared" si="89"/>
        <v>0.52666666666666673</v>
      </c>
      <c r="GN317">
        <f t="shared" si="90"/>
        <v>0.17362637362637365</v>
      </c>
      <c r="GO317">
        <f t="shared" si="91"/>
        <v>2.9836065573770494</v>
      </c>
      <c r="GQ317" t="e">
        <f>(EA317/0.0735)/((DZ317/0.195*(EB317/0.295))^0.5)</f>
        <v>#DIV/0!</v>
      </c>
    </row>
    <row r="318" spans="1:204">
      <c r="A318" t="s">
        <v>2198</v>
      </c>
      <c r="B318" t="s">
        <v>2959</v>
      </c>
      <c r="C318" t="s">
        <v>7210</v>
      </c>
      <c r="D318" t="s">
        <v>6954</v>
      </c>
      <c r="E318" t="s">
        <v>6954</v>
      </c>
      <c r="F318">
        <v>28</v>
      </c>
      <c r="G318">
        <v>8</v>
      </c>
      <c r="H318" t="s">
        <v>7358</v>
      </c>
      <c r="I318" t="s">
        <v>2254</v>
      </c>
      <c r="J318" t="s">
        <v>2960</v>
      </c>
      <c r="K318">
        <v>41.514200000000002</v>
      </c>
      <c r="L318">
        <v>41.514200000000002</v>
      </c>
      <c r="M318">
        <v>-121.6277</v>
      </c>
      <c r="N318">
        <v>-121.6277</v>
      </c>
      <c r="O318" t="s">
        <v>179</v>
      </c>
      <c r="P318">
        <v>1792</v>
      </c>
      <c r="Q318">
        <v>1804</v>
      </c>
      <c r="R318" t="s">
        <v>2961</v>
      </c>
      <c r="S318" t="s">
        <v>2962</v>
      </c>
      <c r="T318" t="s">
        <v>2963</v>
      </c>
      <c r="U318" t="s">
        <v>2963</v>
      </c>
      <c r="V318" t="s">
        <v>2964</v>
      </c>
      <c r="W318" t="s">
        <v>180</v>
      </c>
      <c r="X318" t="s">
        <v>180</v>
      </c>
      <c r="Y318" t="s">
        <v>180</v>
      </c>
      <c r="Z318" t="s">
        <v>180</v>
      </c>
      <c r="AB318" t="s">
        <v>180</v>
      </c>
      <c r="AC318" t="s">
        <v>181</v>
      </c>
      <c r="AD318" t="s">
        <v>180</v>
      </c>
      <c r="AE318" t="s">
        <v>180</v>
      </c>
      <c r="AF318" t="s">
        <v>180</v>
      </c>
      <c r="AG318" t="s">
        <v>180</v>
      </c>
      <c r="AH318" t="s">
        <v>2965</v>
      </c>
      <c r="AI318">
        <v>53.2</v>
      </c>
      <c r="AJ318">
        <v>0.91</v>
      </c>
      <c r="AK318" t="s">
        <v>180</v>
      </c>
      <c r="AL318">
        <v>16.899999999999999</v>
      </c>
      <c r="AM318" t="s">
        <v>180</v>
      </c>
      <c r="AP318">
        <v>8.1300000000000008</v>
      </c>
      <c r="AQ318">
        <v>9.67</v>
      </c>
      <c r="AR318">
        <v>7.02</v>
      </c>
      <c r="AS318">
        <v>0.15</v>
      </c>
      <c r="AT318" t="s">
        <v>180</v>
      </c>
      <c r="AU318">
        <v>1.03</v>
      </c>
      <c r="AV318">
        <v>2.91</v>
      </c>
      <c r="AW318">
        <v>0.12</v>
      </c>
      <c r="AY318" t="s">
        <v>180</v>
      </c>
      <c r="AZ318" t="s">
        <v>180</v>
      </c>
      <c r="BA318">
        <v>100.03999999999999</v>
      </c>
      <c r="BC318" t="s">
        <v>180</v>
      </c>
      <c r="BD318" t="s">
        <v>180</v>
      </c>
      <c r="BE318" t="s">
        <v>180</v>
      </c>
      <c r="BI318" t="s">
        <v>180</v>
      </c>
      <c r="BK318" t="s">
        <v>180</v>
      </c>
      <c r="BL318" t="s">
        <v>180</v>
      </c>
      <c r="BM318">
        <v>0</v>
      </c>
      <c r="BN318" t="s">
        <v>180</v>
      </c>
      <c r="BO318" t="s">
        <v>180</v>
      </c>
      <c r="BP318" t="s">
        <v>180</v>
      </c>
      <c r="BQ318" t="s">
        <v>180</v>
      </c>
      <c r="BR318" t="s">
        <v>180</v>
      </c>
      <c r="BS318" t="s">
        <v>180</v>
      </c>
      <c r="BT318" t="s">
        <v>180</v>
      </c>
      <c r="BU318" t="s">
        <v>180</v>
      </c>
      <c r="BV318" t="s">
        <v>180</v>
      </c>
      <c r="BW318" t="s">
        <v>180</v>
      </c>
      <c r="BX318" t="s">
        <v>180</v>
      </c>
      <c r="BY318" t="s">
        <v>180</v>
      </c>
      <c r="BZ318" t="s">
        <v>180</v>
      </c>
      <c r="CD318" t="s">
        <v>180</v>
      </c>
      <c r="CE318" t="s">
        <v>180</v>
      </c>
      <c r="CG318" t="s">
        <v>180</v>
      </c>
      <c r="CH318" t="s">
        <v>180</v>
      </c>
      <c r="CI318" t="s">
        <v>180</v>
      </c>
      <c r="CJ318" t="s">
        <v>180</v>
      </c>
      <c r="CK318" t="s">
        <v>180</v>
      </c>
      <c r="CM318" t="s">
        <v>180</v>
      </c>
      <c r="CN318" t="s">
        <v>180</v>
      </c>
      <c r="CO318">
        <v>31.5</v>
      </c>
      <c r="CR318">
        <v>133</v>
      </c>
      <c r="CS318" t="s">
        <v>180</v>
      </c>
      <c r="CT318" t="s">
        <v>180</v>
      </c>
      <c r="CU318">
        <v>37</v>
      </c>
      <c r="CV318">
        <v>88</v>
      </c>
      <c r="CZ318" t="s">
        <v>180</v>
      </c>
      <c r="DB318" t="s">
        <v>180</v>
      </c>
      <c r="DC318" t="s">
        <v>180</v>
      </c>
      <c r="DD318">
        <v>31</v>
      </c>
      <c r="DE318">
        <v>198</v>
      </c>
      <c r="DF318">
        <v>24</v>
      </c>
      <c r="DG318">
        <v>120</v>
      </c>
      <c r="DH318">
        <v>3</v>
      </c>
      <c r="DJ318" t="s">
        <v>180</v>
      </c>
      <c r="DK318" t="s">
        <v>180</v>
      </c>
      <c r="DL318" t="s">
        <v>180</v>
      </c>
      <c r="DM318" t="s">
        <v>180</v>
      </c>
      <c r="DR318" t="s">
        <v>180</v>
      </c>
      <c r="DS318" t="s">
        <v>180</v>
      </c>
      <c r="DT318">
        <v>1.46</v>
      </c>
      <c r="DU318">
        <v>224</v>
      </c>
      <c r="DV318">
        <v>8.3000000000000007</v>
      </c>
      <c r="DW318">
        <v>18.3</v>
      </c>
      <c r="DY318">
        <v>11</v>
      </c>
      <c r="DZ318">
        <v>3.03</v>
      </c>
      <c r="EA318">
        <v>0.95</v>
      </c>
      <c r="EB318">
        <v>2.8</v>
      </c>
      <c r="EC318">
        <v>0.6</v>
      </c>
      <c r="EG318">
        <v>0.45</v>
      </c>
      <c r="EH318">
        <v>2.94</v>
      </c>
      <c r="EI318">
        <v>0.439</v>
      </c>
      <c r="EJ318">
        <v>2.79</v>
      </c>
      <c r="EK318">
        <v>0.33</v>
      </c>
      <c r="EM318" t="s">
        <v>180</v>
      </c>
      <c r="EN318" t="s">
        <v>180</v>
      </c>
      <c r="EO318" t="s">
        <v>180</v>
      </c>
      <c r="EP318" t="s">
        <v>180</v>
      </c>
      <c r="EQ318" t="s">
        <v>180</v>
      </c>
      <c r="ER318" t="s">
        <v>180</v>
      </c>
      <c r="EV318">
        <v>3.65</v>
      </c>
      <c r="EW318">
        <v>1.36</v>
      </c>
      <c r="EY318" t="s">
        <v>180</v>
      </c>
      <c r="EZ318" t="s">
        <v>180</v>
      </c>
      <c r="FB318" t="s">
        <v>180</v>
      </c>
      <c r="FD318" t="s">
        <v>180</v>
      </c>
      <c r="FF318" t="s">
        <v>180</v>
      </c>
      <c r="FH318" t="s">
        <v>180</v>
      </c>
      <c r="FI318" t="s">
        <v>180</v>
      </c>
      <c r="FJ318" t="s">
        <v>180</v>
      </c>
      <c r="FK318" t="s">
        <v>180</v>
      </c>
      <c r="FL318" t="s">
        <v>180</v>
      </c>
      <c r="FM318" t="s">
        <v>180</v>
      </c>
      <c r="FN318" t="s">
        <v>180</v>
      </c>
      <c r="FP318" t="s">
        <v>180</v>
      </c>
      <c r="FQ318" t="s">
        <v>180</v>
      </c>
      <c r="FR318" t="s">
        <v>180</v>
      </c>
      <c r="FS318" t="s">
        <v>180</v>
      </c>
      <c r="FT318" t="s">
        <v>180</v>
      </c>
      <c r="FU318" t="s">
        <v>180</v>
      </c>
      <c r="FV318" t="s">
        <v>2966</v>
      </c>
      <c r="FW318" t="s">
        <v>180</v>
      </c>
      <c r="FX318">
        <f t="shared" si="76"/>
        <v>1.0204081632653061</v>
      </c>
      <c r="FY318">
        <f t="shared" si="77"/>
        <v>40.816326530612244</v>
      </c>
      <c r="FZ318">
        <f t="shared" si="78"/>
        <v>2.8231292517006805</v>
      </c>
      <c r="GA318">
        <f t="shared" si="79"/>
        <v>1.0306122448979591</v>
      </c>
      <c r="GB318">
        <f t="shared" si="92"/>
        <v>0.95238095238095233</v>
      </c>
      <c r="GC318">
        <f t="shared" si="80"/>
        <v>1.1318681318681318</v>
      </c>
      <c r="GD318">
        <f t="shared" si="81"/>
        <v>8.25</v>
      </c>
      <c r="GE318">
        <f t="shared" si="82"/>
        <v>18</v>
      </c>
      <c r="GF318">
        <f t="shared" si="83"/>
        <v>26.987951807228914</v>
      </c>
      <c r="GG318">
        <f t="shared" si="84"/>
        <v>74.666666666666671</v>
      </c>
      <c r="GI318">
        <f t="shared" si="85"/>
        <v>0.45333333333333337</v>
      </c>
      <c r="GJ318">
        <f t="shared" si="86"/>
        <v>0.37260273972602742</v>
      </c>
      <c r="GK318">
        <f t="shared" si="87"/>
        <v>61.369863013698634</v>
      </c>
      <c r="GL318">
        <f t="shared" si="88"/>
        <v>2.7666666666666671</v>
      </c>
      <c r="GM318">
        <f t="shared" si="89"/>
        <v>1.2166666666666666</v>
      </c>
      <c r="GN318">
        <f t="shared" si="90"/>
        <v>0.43975903614457829</v>
      </c>
      <c r="GO318">
        <f t="shared" si="91"/>
        <v>2.7392739273927398</v>
      </c>
      <c r="GQ318">
        <f>(EA318/0.0735)/((DZ318/0.195*(EB318/0.295))^0.5)</f>
        <v>1.0643004602346697</v>
      </c>
    </row>
    <row r="319" spans="1:204">
      <c r="A319" t="s">
        <v>2198</v>
      </c>
      <c r="B319" t="s">
        <v>2967</v>
      </c>
      <c r="C319" t="s">
        <v>7210</v>
      </c>
      <c r="D319" t="s">
        <v>6954</v>
      </c>
      <c r="E319" t="s">
        <v>6954</v>
      </c>
      <c r="F319">
        <v>28</v>
      </c>
      <c r="G319">
        <v>8</v>
      </c>
      <c r="H319" t="s">
        <v>7358</v>
      </c>
      <c r="I319" t="s">
        <v>2254</v>
      </c>
      <c r="J319" t="s">
        <v>2960</v>
      </c>
      <c r="K319">
        <v>41.518799999999999</v>
      </c>
      <c r="L319">
        <v>41.518799999999999</v>
      </c>
      <c r="M319">
        <v>-121.6272</v>
      </c>
      <c r="N319">
        <v>-121.6272</v>
      </c>
      <c r="O319" t="s">
        <v>179</v>
      </c>
      <c r="P319">
        <v>1792</v>
      </c>
      <c r="Q319">
        <v>1804</v>
      </c>
      <c r="R319" t="s">
        <v>2968</v>
      </c>
      <c r="S319" t="s">
        <v>2969</v>
      </c>
      <c r="T319" t="s">
        <v>2963</v>
      </c>
      <c r="U319" t="s">
        <v>2963</v>
      </c>
      <c r="V319" t="s">
        <v>2963</v>
      </c>
      <c r="W319" t="s">
        <v>180</v>
      </c>
      <c r="X319" t="s">
        <v>180</v>
      </c>
      <c r="Y319" t="s">
        <v>180</v>
      </c>
      <c r="Z319" t="s">
        <v>180</v>
      </c>
      <c r="AB319" t="s">
        <v>180</v>
      </c>
      <c r="AC319" t="s">
        <v>181</v>
      </c>
      <c r="AD319" t="s">
        <v>180</v>
      </c>
      <c r="AE319" t="s">
        <v>180</v>
      </c>
      <c r="AF319" t="s">
        <v>180</v>
      </c>
      <c r="AG319" t="s">
        <v>180</v>
      </c>
      <c r="AH319" t="s">
        <v>2970</v>
      </c>
      <c r="AI319">
        <v>52.4</v>
      </c>
      <c r="AJ319">
        <v>0.92</v>
      </c>
      <c r="AK319" t="s">
        <v>180</v>
      </c>
      <c r="AL319">
        <v>17</v>
      </c>
      <c r="AM319" t="s">
        <v>180</v>
      </c>
      <c r="AP319">
        <v>8.2200000000000006</v>
      </c>
      <c r="AQ319">
        <v>9.75</v>
      </c>
      <c r="AR319">
        <v>7.23</v>
      </c>
      <c r="AS319">
        <v>0.15</v>
      </c>
      <c r="AT319" t="s">
        <v>180</v>
      </c>
      <c r="AU319">
        <v>0.97</v>
      </c>
      <c r="AV319">
        <v>2.89</v>
      </c>
      <c r="AW319">
        <v>0.13</v>
      </c>
      <c r="AY319" t="s">
        <v>180</v>
      </c>
      <c r="AZ319" t="s">
        <v>180</v>
      </c>
      <c r="BA319">
        <v>99.66</v>
      </c>
      <c r="BC319" t="s">
        <v>180</v>
      </c>
      <c r="BD319" t="s">
        <v>180</v>
      </c>
      <c r="BE319" t="s">
        <v>180</v>
      </c>
      <c r="BI319" t="s">
        <v>180</v>
      </c>
      <c r="BK319" t="s">
        <v>180</v>
      </c>
      <c r="BL319" t="s">
        <v>180</v>
      </c>
      <c r="BM319">
        <v>0.11</v>
      </c>
      <c r="BN319" t="s">
        <v>180</v>
      </c>
      <c r="BO319" t="s">
        <v>180</v>
      </c>
      <c r="BP319" t="s">
        <v>180</v>
      </c>
      <c r="BQ319" t="s">
        <v>180</v>
      </c>
      <c r="BR319" t="s">
        <v>180</v>
      </c>
      <c r="BS319" t="s">
        <v>180</v>
      </c>
      <c r="BT319" t="s">
        <v>180</v>
      </c>
      <c r="BU319" t="s">
        <v>180</v>
      </c>
      <c r="BV319" t="s">
        <v>180</v>
      </c>
      <c r="BW319" t="s">
        <v>180</v>
      </c>
      <c r="BX319" t="s">
        <v>180</v>
      </c>
      <c r="BY319" t="s">
        <v>180</v>
      </c>
      <c r="BZ319" t="s">
        <v>180</v>
      </c>
      <c r="CD319" t="s">
        <v>180</v>
      </c>
      <c r="CE319" t="s">
        <v>180</v>
      </c>
      <c r="CG319" t="s">
        <v>180</v>
      </c>
      <c r="CH319" t="s">
        <v>180</v>
      </c>
      <c r="CI319" t="s">
        <v>180</v>
      </c>
      <c r="CJ319" t="s">
        <v>180</v>
      </c>
      <c r="CK319" t="s">
        <v>180</v>
      </c>
      <c r="CM319" t="s">
        <v>180</v>
      </c>
      <c r="CN319" t="s">
        <v>180</v>
      </c>
      <c r="CO319">
        <v>23.1</v>
      </c>
      <c r="CR319">
        <v>120</v>
      </c>
      <c r="CS319" t="s">
        <v>180</v>
      </c>
      <c r="CT319" t="s">
        <v>180</v>
      </c>
      <c r="CU319">
        <v>34</v>
      </c>
      <c r="CV319">
        <v>101</v>
      </c>
      <c r="CZ319" t="s">
        <v>180</v>
      </c>
      <c r="DB319" t="s">
        <v>180</v>
      </c>
      <c r="DC319" t="s">
        <v>180</v>
      </c>
      <c r="DD319">
        <v>25</v>
      </c>
      <c r="DE319">
        <v>201</v>
      </c>
      <c r="DF319">
        <v>24</v>
      </c>
      <c r="DG319">
        <v>115</v>
      </c>
      <c r="DH319">
        <v>4</v>
      </c>
      <c r="DJ319" t="s">
        <v>180</v>
      </c>
      <c r="DK319" t="s">
        <v>180</v>
      </c>
      <c r="DL319" t="s">
        <v>180</v>
      </c>
      <c r="DM319" t="s">
        <v>180</v>
      </c>
      <c r="DR319" t="s">
        <v>180</v>
      </c>
      <c r="DS319" t="s">
        <v>180</v>
      </c>
      <c r="DT319">
        <v>1.73</v>
      </c>
      <c r="DU319">
        <v>219</v>
      </c>
      <c r="DV319">
        <v>7.6</v>
      </c>
      <c r="DW319">
        <v>17.78</v>
      </c>
      <c r="DY319">
        <v>11</v>
      </c>
      <c r="DZ319">
        <v>2.87</v>
      </c>
      <c r="EA319">
        <v>1</v>
      </c>
      <c r="EB319">
        <v>3.51</v>
      </c>
      <c r="EC319">
        <v>0.622</v>
      </c>
      <c r="ED319">
        <v>4.3099999999999996</v>
      </c>
      <c r="EF319">
        <v>2.76</v>
      </c>
      <c r="EG319">
        <v>0.42</v>
      </c>
      <c r="EH319">
        <v>2.74</v>
      </c>
      <c r="EI319">
        <v>0.41099999999999998</v>
      </c>
      <c r="EJ319">
        <v>2.67</v>
      </c>
      <c r="EK319">
        <v>0.307</v>
      </c>
      <c r="EM319" t="s">
        <v>180</v>
      </c>
      <c r="EN319" t="s">
        <v>180</v>
      </c>
      <c r="EO319" t="s">
        <v>180</v>
      </c>
      <c r="EP319" t="s">
        <v>180</v>
      </c>
      <c r="EQ319" t="s">
        <v>180</v>
      </c>
      <c r="ER319" t="s">
        <v>180</v>
      </c>
      <c r="EV319">
        <v>3.26</v>
      </c>
      <c r="EW319">
        <v>1.42</v>
      </c>
      <c r="EY319" t="s">
        <v>180</v>
      </c>
      <c r="EZ319" t="s">
        <v>180</v>
      </c>
      <c r="FB319" t="s">
        <v>180</v>
      </c>
      <c r="FD319" t="s">
        <v>180</v>
      </c>
      <c r="FF319" t="s">
        <v>180</v>
      </c>
      <c r="FH319" t="s">
        <v>180</v>
      </c>
      <c r="FI319" t="s">
        <v>180</v>
      </c>
      <c r="FJ319" t="s">
        <v>180</v>
      </c>
      <c r="FK319" t="s">
        <v>180</v>
      </c>
      <c r="FL319" t="s">
        <v>180</v>
      </c>
      <c r="FM319" t="s">
        <v>180</v>
      </c>
      <c r="FN319" t="s">
        <v>180</v>
      </c>
      <c r="FP319" t="s">
        <v>180</v>
      </c>
      <c r="FQ319" t="s">
        <v>180</v>
      </c>
      <c r="FR319" t="s">
        <v>180</v>
      </c>
      <c r="FS319" t="s">
        <v>180</v>
      </c>
      <c r="FT319" t="s">
        <v>180</v>
      </c>
      <c r="FU319" t="s">
        <v>180</v>
      </c>
      <c r="FV319" t="s">
        <v>2971</v>
      </c>
      <c r="FW319" t="s">
        <v>180</v>
      </c>
      <c r="FX319">
        <f t="shared" si="76"/>
        <v>1.4598540145985401</v>
      </c>
      <c r="FY319">
        <f t="shared" si="77"/>
        <v>41.970802919708028</v>
      </c>
      <c r="FZ319">
        <f t="shared" si="78"/>
        <v>2.773722627737226</v>
      </c>
      <c r="GA319">
        <f t="shared" si="79"/>
        <v>1.0474452554744524</v>
      </c>
      <c r="GB319">
        <f t="shared" si="92"/>
        <v>1.2810218978102188</v>
      </c>
      <c r="GC319">
        <f t="shared" si="80"/>
        <v>1.0543478260869565</v>
      </c>
      <c r="GD319">
        <f t="shared" si="81"/>
        <v>8.375</v>
      </c>
      <c r="GE319">
        <f t="shared" si="82"/>
        <v>18.272727272727273</v>
      </c>
      <c r="GF319">
        <f t="shared" si="83"/>
        <v>28.815789473684212</v>
      </c>
      <c r="GG319">
        <f t="shared" si="84"/>
        <v>54.75</v>
      </c>
      <c r="GI319">
        <f t="shared" si="85"/>
        <v>0.35499999999999998</v>
      </c>
      <c r="GJ319">
        <f t="shared" si="86"/>
        <v>0.43558282208588955</v>
      </c>
      <c r="GK319">
        <f t="shared" si="87"/>
        <v>67.177914110429455</v>
      </c>
      <c r="GL319">
        <f t="shared" si="88"/>
        <v>1.9</v>
      </c>
      <c r="GM319">
        <f t="shared" si="89"/>
        <v>0.81499999999999995</v>
      </c>
      <c r="GN319">
        <f t="shared" si="90"/>
        <v>0.42894736842105263</v>
      </c>
      <c r="GO319">
        <f t="shared" si="91"/>
        <v>2.6480836236933794</v>
      </c>
      <c r="GQ319">
        <f>(EA319/0.0735)/((DZ319/0.195*(EB319/0.295))^0.5)</f>
        <v>1.0281262981492185</v>
      </c>
    </row>
    <row r="320" spans="1:204">
      <c r="A320" t="s">
        <v>2198</v>
      </c>
      <c r="B320" t="s">
        <v>2959</v>
      </c>
      <c r="C320" t="s">
        <v>7210</v>
      </c>
      <c r="D320" t="s">
        <v>6954</v>
      </c>
      <c r="E320" t="s">
        <v>6954</v>
      </c>
      <c r="F320">
        <v>28</v>
      </c>
      <c r="G320">
        <v>8</v>
      </c>
      <c r="H320" t="s">
        <v>7358</v>
      </c>
      <c r="I320" t="s">
        <v>2254</v>
      </c>
      <c r="J320" t="s">
        <v>2960</v>
      </c>
      <c r="K320">
        <v>41.5105</v>
      </c>
      <c r="L320">
        <v>41.5105</v>
      </c>
      <c r="M320">
        <v>-121.62569999999999</v>
      </c>
      <c r="N320">
        <v>-121.62569999999999</v>
      </c>
      <c r="O320" t="s">
        <v>179</v>
      </c>
      <c r="P320">
        <v>1792</v>
      </c>
      <c r="Q320">
        <v>1804</v>
      </c>
      <c r="R320" t="s">
        <v>2972</v>
      </c>
      <c r="S320" t="s">
        <v>2962</v>
      </c>
      <c r="T320" t="s">
        <v>2963</v>
      </c>
      <c r="U320" t="s">
        <v>2963</v>
      </c>
      <c r="V320" t="s">
        <v>2964</v>
      </c>
      <c r="W320" t="s">
        <v>180</v>
      </c>
      <c r="X320" t="s">
        <v>180</v>
      </c>
      <c r="Y320" t="s">
        <v>180</v>
      </c>
      <c r="Z320" t="s">
        <v>180</v>
      </c>
      <c r="AB320" t="s">
        <v>180</v>
      </c>
      <c r="AC320" t="s">
        <v>181</v>
      </c>
      <c r="AD320" t="s">
        <v>180</v>
      </c>
      <c r="AE320" t="s">
        <v>180</v>
      </c>
      <c r="AF320" t="s">
        <v>180</v>
      </c>
      <c r="AG320" t="s">
        <v>180</v>
      </c>
      <c r="AH320" t="s">
        <v>2965</v>
      </c>
      <c r="AI320">
        <v>53.2</v>
      </c>
      <c r="AJ320">
        <v>0.93</v>
      </c>
      <c r="AK320" t="s">
        <v>180</v>
      </c>
      <c r="AL320">
        <v>16.8</v>
      </c>
      <c r="AM320" t="s">
        <v>180</v>
      </c>
      <c r="AP320">
        <v>8.18</v>
      </c>
      <c r="AQ320">
        <v>9.6300000000000008</v>
      </c>
      <c r="AR320">
        <v>6.91</v>
      </c>
      <c r="AS320">
        <v>0.15</v>
      </c>
      <c r="AT320" t="s">
        <v>180</v>
      </c>
      <c r="AU320">
        <v>1.1000000000000001</v>
      </c>
      <c r="AV320">
        <v>2.98</v>
      </c>
      <c r="AW320">
        <v>0.13</v>
      </c>
      <c r="AY320" t="s">
        <v>180</v>
      </c>
      <c r="AZ320" t="s">
        <v>180</v>
      </c>
      <c r="BA320">
        <v>100.01</v>
      </c>
      <c r="BC320" t="s">
        <v>180</v>
      </c>
      <c r="BD320" t="s">
        <v>180</v>
      </c>
      <c r="BE320" t="s">
        <v>180</v>
      </c>
      <c r="BI320" t="s">
        <v>180</v>
      </c>
      <c r="BK320" t="s">
        <v>180</v>
      </c>
      <c r="BL320" t="s">
        <v>180</v>
      </c>
      <c r="BM320">
        <v>0.34</v>
      </c>
      <c r="BN320" t="s">
        <v>180</v>
      </c>
      <c r="BO320" t="s">
        <v>180</v>
      </c>
      <c r="BP320" t="s">
        <v>180</v>
      </c>
      <c r="BQ320" t="s">
        <v>180</v>
      </c>
      <c r="BR320" t="s">
        <v>180</v>
      </c>
      <c r="BS320" t="s">
        <v>180</v>
      </c>
      <c r="BT320" t="s">
        <v>180</v>
      </c>
      <c r="BU320" t="s">
        <v>180</v>
      </c>
      <c r="BV320" t="s">
        <v>180</v>
      </c>
      <c r="BW320" t="s">
        <v>180</v>
      </c>
      <c r="BX320" t="s">
        <v>180</v>
      </c>
      <c r="BY320" t="s">
        <v>180</v>
      </c>
      <c r="BZ320" t="s">
        <v>180</v>
      </c>
      <c r="CD320" t="s">
        <v>180</v>
      </c>
      <c r="CE320" t="s">
        <v>180</v>
      </c>
      <c r="CG320" t="s">
        <v>180</v>
      </c>
      <c r="CH320" t="s">
        <v>180</v>
      </c>
      <c r="CI320" t="s">
        <v>180</v>
      </c>
      <c r="CJ320" t="s">
        <v>180</v>
      </c>
      <c r="CK320" t="s">
        <v>180</v>
      </c>
      <c r="CM320" t="s">
        <v>180</v>
      </c>
      <c r="CN320" t="s">
        <v>180</v>
      </c>
      <c r="CO320">
        <v>33.6</v>
      </c>
      <c r="CR320">
        <v>137</v>
      </c>
      <c r="CS320" t="s">
        <v>180</v>
      </c>
      <c r="CT320" t="s">
        <v>180</v>
      </c>
      <c r="CU320">
        <v>39.200000000000003</v>
      </c>
      <c r="CV320">
        <v>105</v>
      </c>
      <c r="CZ320" t="s">
        <v>180</v>
      </c>
      <c r="DB320" t="s">
        <v>180</v>
      </c>
      <c r="DC320" t="s">
        <v>180</v>
      </c>
      <c r="DD320">
        <v>29</v>
      </c>
      <c r="DE320">
        <v>192</v>
      </c>
      <c r="DF320">
        <v>24</v>
      </c>
      <c r="DG320">
        <v>120</v>
      </c>
      <c r="DH320">
        <v>6</v>
      </c>
      <c r="DJ320" t="s">
        <v>180</v>
      </c>
      <c r="DK320" t="s">
        <v>180</v>
      </c>
      <c r="DL320" t="s">
        <v>180</v>
      </c>
      <c r="DM320" t="s">
        <v>180</v>
      </c>
      <c r="DR320" t="s">
        <v>180</v>
      </c>
      <c r="DS320" t="s">
        <v>180</v>
      </c>
      <c r="DT320">
        <v>2.06</v>
      </c>
      <c r="DU320">
        <v>210</v>
      </c>
      <c r="DV320">
        <v>8.6</v>
      </c>
      <c r="DW320">
        <v>19</v>
      </c>
      <c r="DY320">
        <v>9.9</v>
      </c>
      <c r="DZ320">
        <v>3.22</v>
      </c>
      <c r="EA320">
        <v>0.99</v>
      </c>
      <c r="EC320">
        <v>0.72</v>
      </c>
      <c r="EH320">
        <v>2.96</v>
      </c>
      <c r="EI320">
        <v>0.45500000000000002</v>
      </c>
      <c r="EJ320">
        <v>3.05</v>
      </c>
      <c r="EK320">
        <v>0.37</v>
      </c>
      <c r="EM320" t="s">
        <v>180</v>
      </c>
      <c r="EN320" t="s">
        <v>180</v>
      </c>
      <c r="EO320" t="s">
        <v>180</v>
      </c>
      <c r="EP320" t="s">
        <v>180</v>
      </c>
      <c r="EQ320" t="s">
        <v>180</v>
      </c>
      <c r="ER320" t="s">
        <v>180</v>
      </c>
      <c r="EV320">
        <v>4.33</v>
      </c>
      <c r="EW320">
        <v>1.49</v>
      </c>
      <c r="EY320" t="s">
        <v>180</v>
      </c>
      <c r="EZ320" t="s">
        <v>180</v>
      </c>
      <c r="FB320" t="s">
        <v>180</v>
      </c>
      <c r="FD320" t="s">
        <v>180</v>
      </c>
      <c r="FF320" t="s">
        <v>180</v>
      </c>
      <c r="FH320" t="s">
        <v>180</v>
      </c>
      <c r="FI320" t="s">
        <v>180</v>
      </c>
      <c r="FJ320" t="s">
        <v>180</v>
      </c>
      <c r="FK320" t="s">
        <v>180</v>
      </c>
      <c r="FL320" t="s">
        <v>180</v>
      </c>
      <c r="FM320" t="s">
        <v>180</v>
      </c>
      <c r="FN320" t="s">
        <v>180</v>
      </c>
      <c r="FP320" t="s">
        <v>180</v>
      </c>
      <c r="FQ320" t="s">
        <v>180</v>
      </c>
      <c r="FR320" t="s">
        <v>180</v>
      </c>
      <c r="FS320" t="s">
        <v>180</v>
      </c>
      <c r="FT320" t="s">
        <v>180</v>
      </c>
      <c r="FU320" t="s">
        <v>180</v>
      </c>
      <c r="FV320" t="s">
        <v>2973</v>
      </c>
      <c r="FW320" t="s">
        <v>180</v>
      </c>
      <c r="FX320">
        <f t="shared" si="76"/>
        <v>2.0270270270270272</v>
      </c>
      <c r="FY320">
        <f t="shared" si="77"/>
        <v>40.54054054054054</v>
      </c>
      <c r="FZ320">
        <f t="shared" si="78"/>
        <v>2.9054054054054053</v>
      </c>
      <c r="GA320">
        <f t="shared" si="79"/>
        <v>1.0878378378378379</v>
      </c>
      <c r="GC320">
        <f t="shared" si="80"/>
        <v>1.1827956989247312</v>
      </c>
      <c r="GD320">
        <f t="shared" si="81"/>
        <v>8</v>
      </c>
      <c r="GE320">
        <f t="shared" si="82"/>
        <v>19.393939393939394</v>
      </c>
      <c r="GF320">
        <f t="shared" si="83"/>
        <v>24.418604651162791</v>
      </c>
      <c r="GG320">
        <f t="shared" si="84"/>
        <v>35</v>
      </c>
      <c r="GI320">
        <f t="shared" si="85"/>
        <v>0.24833333333333332</v>
      </c>
      <c r="GJ320">
        <f t="shared" si="86"/>
        <v>0.34411085450346418</v>
      </c>
      <c r="GK320">
        <f t="shared" si="87"/>
        <v>48.498845265588912</v>
      </c>
      <c r="GL320">
        <f t="shared" si="88"/>
        <v>1.4333333333333333</v>
      </c>
      <c r="GM320">
        <f t="shared" si="89"/>
        <v>0.72166666666666668</v>
      </c>
      <c r="GN320">
        <f t="shared" si="90"/>
        <v>0.50348837209302333</v>
      </c>
      <c r="GO320">
        <f t="shared" si="91"/>
        <v>2.670807453416149</v>
      </c>
      <c r="GQ320" t="e">
        <f>(EA320/0.0735)/((DZ320/0.195*(EB320/0.295))^0.5)</f>
        <v>#DIV/0!</v>
      </c>
    </row>
    <row r="321" spans="1:204">
      <c r="A321" t="s">
        <v>2198</v>
      </c>
      <c r="B321" t="s">
        <v>2974</v>
      </c>
      <c r="C321" t="s">
        <v>7210</v>
      </c>
      <c r="D321" t="s">
        <v>6954</v>
      </c>
      <c r="E321" t="s">
        <v>6954</v>
      </c>
      <c r="F321">
        <v>28</v>
      </c>
      <c r="G321">
        <v>8</v>
      </c>
      <c r="H321" t="s">
        <v>7358</v>
      </c>
      <c r="I321" t="s">
        <v>2254</v>
      </c>
      <c r="J321" t="s">
        <v>2975</v>
      </c>
      <c r="K321">
        <v>41.5032</v>
      </c>
      <c r="L321">
        <v>41.5032</v>
      </c>
      <c r="M321">
        <v>-121.6267</v>
      </c>
      <c r="N321">
        <v>-121.6267</v>
      </c>
      <c r="O321" t="s">
        <v>179</v>
      </c>
      <c r="P321">
        <v>1743</v>
      </c>
      <c r="Q321">
        <v>1804</v>
      </c>
      <c r="R321" t="s">
        <v>2976</v>
      </c>
      <c r="S321" t="s">
        <v>2977</v>
      </c>
      <c r="T321" t="s">
        <v>2963</v>
      </c>
      <c r="U321" t="s">
        <v>2963</v>
      </c>
      <c r="V321" t="s">
        <v>2963</v>
      </c>
      <c r="W321" t="s">
        <v>180</v>
      </c>
      <c r="X321" t="s">
        <v>180</v>
      </c>
      <c r="Y321" t="s">
        <v>180</v>
      </c>
      <c r="Z321" t="s">
        <v>180</v>
      </c>
      <c r="AB321" t="s">
        <v>180</v>
      </c>
      <c r="AC321" t="s">
        <v>181</v>
      </c>
      <c r="AD321" t="s">
        <v>180</v>
      </c>
      <c r="AE321" t="s">
        <v>180</v>
      </c>
      <c r="AF321" t="s">
        <v>180</v>
      </c>
      <c r="AG321" t="s">
        <v>180</v>
      </c>
      <c r="AH321" t="s">
        <v>2970</v>
      </c>
      <c r="AI321">
        <v>52.1</v>
      </c>
      <c r="AJ321">
        <v>0.94</v>
      </c>
      <c r="AK321" t="s">
        <v>180</v>
      </c>
      <c r="AL321">
        <v>16.899999999999999</v>
      </c>
      <c r="AM321" t="s">
        <v>180</v>
      </c>
      <c r="AP321">
        <v>8.4600000000000009</v>
      </c>
      <c r="AQ321">
        <v>10.1</v>
      </c>
      <c r="AR321">
        <v>7.32</v>
      </c>
      <c r="AS321">
        <v>0.15</v>
      </c>
      <c r="AT321" t="s">
        <v>180</v>
      </c>
      <c r="AU321">
        <v>0.83</v>
      </c>
      <c r="AV321">
        <v>2.87</v>
      </c>
      <c r="AW321">
        <v>0.14000000000000001</v>
      </c>
      <c r="AY321" t="s">
        <v>180</v>
      </c>
      <c r="AZ321" t="s">
        <v>180</v>
      </c>
      <c r="BA321">
        <v>99.81</v>
      </c>
      <c r="BC321" t="s">
        <v>180</v>
      </c>
      <c r="BD321" t="s">
        <v>180</v>
      </c>
      <c r="BE321" t="s">
        <v>180</v>
      </c>
      <c r="BI321" t="s">
        <v>180</v>
      </c>
      <c r="BK321" t="s">
        <v>180</v>
      </c>
      <c r="BL321" t="s">
        <v>180</v>
      </c>
      <c r="BM321">
        <v>0.11</v>
      </c>
      <c r="BN321" t="s">
        <v>180</v>
      </c>
      <c r="BO321" t="s">
        <v>180</v>
      </c>
      <c r="BP321" t="s">
        <v>180</v>
      </c>
      <c r="BQ321" t="s">
        <v>180</v>
      </c>
      <c r="BR321" t="s">
        <v>180</v>
      </c>
      <c r="BS321" t="s">
        <v>180</v>
      </c>
      <c r="BT321" t="s">
        <v>180</v>
      </c>
      <c r="BU321" t="s">
        <v>180</v>
      </c>
      <c r="BV321" t="s">
        <v>180</v>
      </c>
      <c r="BW321" t="s">
        <v>180</v>
      </c>
      <c r="BX321" t="s">
        <v>180</v>
      </c>
      <c r="BY321" t="s">
        <v>180</v>
      </c>
      <c r="BZ321" t="s">
        <v>180</v>
      </c>
      <c r="CD321" t="s">
        <v>180</v>
      </c>
      <c r="CE321" t="s">
        <v>180</v>
      </c>
      <c r="CG321" t="s">
        <v>180</v>
      </c>
      <c r="CH321" t="s">
        <v>180</v>
      </c>
      <c r="CI321" t="s">
        <v>180</v>
      </c>
      <c r="CJ321" t="s">
        <v>180</v>
      </c>
      <c r="CK321" t="s">
        <v>180</v>
      </c>
      <c r="CM321" t="s">
        <v>180</v>
      </c>
      <c r="CN321" t="s">
        <v>180</v>
      </c>
      <c r="CO321">
        <v>34.5</v>
      </c>
      <c r="CR321">
        <v>142</v>
      </c>
      <c r="CS321" t="s">
        <v>180</v>
      </c>
      <c r="CT321" t="s">
        <v>180</v>
      </c>
      <c r="CU321">
        <v>40.299999999999997</v>
      </c>
      <c r="CV321">
        <v>116</v>
      </c>
      <c r="CZ321" t="s">
        <v>180</v>
      </c>
      <c r="DB321" t="s">
        <v>180</v>
      </c>
      <c r="DC321" t="s">
        <v>180</v>
      </c>
      <c r="DD321">
        <v>22</v>
      </c>
      <c r="DE321">
        <v>200</v>
      </c>
      <c r="DF321">
        <v>25</v>
      </c>
      <c r="DG321">
        <v>119</v>
      </c>
      <c r="DH321">
        <v>3</v>
      </c>
      <c r="DJ321" t="s">
        <v>180</v>
      </c>
      <c r="DK321" t="s">
        <v>180</v>
      </c>
      <c r="DL321" t="s">
        <v>180</v>
      </c>
      <c r="DM321" t="s">
        <v>180</v>
      </c>
      <c r="DR321" t="s">
        <v>180</v>
      </c>
      <c r="DS321" t="s">
        <v>180</v>
      </c>
      <c r="DT321">
        <v>1.52</v>
      </c>
      <c r="DU321">
        <v>202</v>
      </c>
      <c r="DV321">
        <v>8</v>
      </c>
      <c r="DW321">
        <v>16.2</v>
      </c>
      <c r="DY321">
        <v>10.9</v>
      </c>
      <c r="DZ321">
        <v>3.21</v>
      </c>
      <c r="EA321">
        <v>0.94299999999999995</v>
      </c>
      <c r="EB321">
        <v>4.0999999999999996</v>
      </c>
      <c r="EC321">
        <v>0.59</v>
      </c>
      <c r="EG321">
        <v>0.38</v>
      </c>
      <c r="EH321">
        <v>2.85</v>
      </c>
      <c r="EI321">
        <v>0.45800000000000002</v>
      </c>
      <c r="EJ321">
        <v>2.81</v>
      </c>
      <c r="EK321">
        <v>0.33</v>
      </c>
      <c r="EM321" t="s">
        <v>180</v>
      </c>
      <c r="EN321" t="s">
        <v>180</v>
      </c>
      <c r="EO321" t="s">
        <v>180</v>
      </c>
      <c r="EP321" t="s">
        <v>180</v>
      </c>
      <c r="EQ321" t="s">
        <v>180</v>
      </c>
      <c r="ER321" t="s">
        <v>180</v>
      </c>
      <c r="EV321">
        <v>3.25</v>
      </c>
      <c r="EW321">
        <v>1.21</v>
      </c>
      <c r="EY321" t="s">
        <v>180</v>
      </c>
      <c r="EZ321" t="s">
        <v>180</v>
      </c>
      <c r="FB321" t="s">
        <v>180</v>
      </c>
      <c r="FD321" t="s">
        <v>180</v>
      </c>
      <c r="FF321" t="s">
        <v>180</v>
      </c>
      <c r="FH321" t="s">
        <v>180</v>
      </c>
      <c r="FI321" t="s">
        <v>180</v>
      </c>
      <c r="FJ321" t="s">
        <v>180</v>
      </c>
      <c r="FK321" t="s">
        <v>180</v>
      </c>
      <c r="FL321" t="s">
        <v>180</v>
      </c>
      <c r="FM321" t="s">
        <v>180</v>
      </c>
      <c r="FN321" t="s">
        <v>180</v>
      </c>
      <c r="FP321" t="s">
        <v>180</v>
      </c>
      <c r="FQ321" t="s">
        <v>180</v>
      </c>
      <c r="FR321" t="s">
        <v>180</v>
      </c>
      <c r="FS321" t="s">
        <v>180</v>
      </c>
      <c r="FT321" t="s">
        <v>180</v>
      </c>
      <c r="FU321" t="s">
        <v>180</v>
      </c>
      <c r="FV321" t="s">
        <v>2978</v>
      </c>
      <c r="FW321" t="s">
        <v>180</v>
      </c>
      <c r="FX321">
        <f t="shared" ref="FX321:FX376" si="95">DH321/EH321</f>
        <v>1.0526315789473684</v>
      </c>
      <c r="FY321">
        <f t="shared" ref="FY321:FY376" si="96">DG321/EH321</f>
        <v>41.754385964912281</v>
      </c>
      <c r="FZ321">
        <f t="shared" ref="FZ321:FZ376" si="97">DV321/EH321</f>
        <v>2.807017543859649</v>
      </c>
      <c r="GA321">
        <f t="shared" ref="GA321:GA376" si="98">DZ321/EH321</f>
        <v>1.1263157894736842</v>
      </c>
      <c r="GB321">
        <f t="shared" ref="GB321:GB376" si="99">EB321/EH321</f>
        <v>1.43859649122807</v>
      </c>
      <c r="GC321">
        <f t="shared" ref="GC321:GC376" si="100">AU321/AJ321</f>
        <v>0.88297872340425532</v>
      </c>
      <c r="GD321">
        <f t="shared" ref="GD321:GD376" si="101">DE321/DF321</f>
        <v>8</v>
      </c>
      <c r="GE321">
        <f t="shared" ref="GE321:GE376" si="102">DE321/DY321</f>
        <v>18.348623853211009</v>
      </c>
      <c r="GF321">
        <f t="shared" ref="GF321:GF376" si="103">DU321/DV321</f>
        <v>25.25</v>
      </c>
      <c r="GG321">
        <f t="shared" ref="GG321:GG376" si="104">DU321/DH321</f>
        <v>67.333333333333329</v>
      </c>
      <c r="GI321">
        <f t="shared" ref="GI321:GI376" si="105">EW321/DH321</f>
        <v>0.40333333333333332</v>
      </c>
      <c r="GJ321">
        <f t="shared" ref="GJ321:GJ376" si="106">EW321/EV321</f>
        <v>0.37230769230769228</v>
      </c>
      <c r="GK321">
        <f t="shared" ref="GK321:GK376" si="107">DU321/EV321</f>
        <v>62.153846153846153</v>
      </c>
      <c r="GL321">
        <f t="shared" ref="GL321:GL376" si="108">DV321/DH321</f>
        <v>2.6666666666666665</v>
      </c>
      <c r="GM321">
        <f t="shared" ref="GM321:GM376" si="109">EV321/DH321</f>
        <v>1.0833333333333333</v>
      </c>
      <c r="GN321">
        <f t="shared" ref="GN321:GN376" si="110">EV321/DV321</f>
        <v>0.40625</v>
      </c>
      <c r="GO321">
        <f t="shared" ref="GO321:GO376" si="111">DV321/DZ321</f>
        <v>2.4922118380062304</v>
      </c>
      <c r="GQ321">
        <f>(EA321/0.0735)/((DZ321/0.195*(EB321/0.295))^0.5)</f>
        <v>0.84821944215418632</v>
      </c>
    </row>
    <row r="322" spans="1:204">
      <c r="A322" t="s">
        <v>2198</v>
      </c>
      <c r="B322" t="s">
        <v>2959</v>
      </c>
      <c r="C322" t="s">
        <v>7210</v>
      </c>
      <c r="D322" t="s">
        <v>6954</v>
      </c>
      <c r="E322" t="s">
        <v>6954</v>
      </c>
      <c r="F322">
        <v>28</v>
      </c>
      <c r="G322">
        <v>8</v>
      </c>
      <c r="H322" t="s">
        <v>7358</v>
      </c>
      <c r="I322" t="s">
        <v>2254</v>
      </c>
      <c r="J322" t="s">
        <v>2975</v>
      </c>
      <c r="K322">
        <v>41.5032</v>
      </c>
      <c r="L322">
        <v>41.5032</v>
      </c>
      <c r="M322">
        <v>-121.6302</v>
      </c>
      <c r="N322">
        <v>-121.6302</v>
      </c>
      <c r="O322" t="s">
        <v>179</v>
      </c>
      <c r="P322">
        <v>1743</v>
      </c>
      <c r="Q322">
        <v>1804</v>
      </c>
      <c r="R322" t="s">
        <v>2979</v>
      </c>
      <c r="S322" t="s">
        <v>2980</v>
      </c>
      <c r="T322" t="s">
        <v>2963</v>
      </c>
      <c r="U322" t="s">
        <v>2963</v>
      </c>
      <c r="V322" t="s">
        <v>2964</v>
      </c>
      <c r="W322" t="s">
        <v>180</v>
      </c>
      <c r="X322" t="s">
        <v>180</v>
      </c>
      <c r="Y322" t="s">
        <v>180</v>
      </c>
      <c r="Z322" t="s">
        <v>180</v>
      </c>
      <c r="AB322" t="s">
        <v>180</v>
      </c>
      <c r="AC322" t="s">
        <v>181</v>
      </c>
      <c r="AD322" t="s">
        <v>180</v>
      </c>
      <c r="AE322" t="s">
        <v>180</v>
      </c>
      <c r="AF322" t="s">
        <v>180</v>
      </c>
      <c r="AG322" t="s">
        <v>180</v>
      </c>
      <c r="AH322" t="s">
        <v>2965</v>
      </c>
      <c r="AI322">
        <v>52.2</v>
      </c>
      <c r="AJ322">
        <v>0.94</v>
      </c>
      <c r="AK322" t="s">
        <v>180</v>
      </c>
      <c r="AL322">
        <v>17.399999999999999</v>
      </c>
      <c r="AM322" t="s">
        <v>180</v>
      </c>
      <c r="AP322">
        <v>8.34</v>
      </c>
      <c r="AQ322">
        <v>9.98</v>
      </c>
      <c r="AR322">
        <v>7.16</v>
      </c>
      <c r="AS322">
        <v>0.15</v>
      </c>
      <c r="AT322" t="s">
        <v>180</v>
      </c>
      <c r="AU322">
        <v>0.86</v>
      </c>
      <c r="AV322">
        <v>2.85</v>
      </c>
      <c r="AW322">
        <v>0.15</v>
      </c>
      <c r="AY322" t="s">
        <v>180</v>
      </c>
      <c r="AZ322" t="s">
        <v>180</v>
      </c>
      <c r="BA322">
        <v>100.03</v>
      </c>
      <c r="BC322" t="s">
        <v>180</v>
      </c>
      <c r="BD322" t="s">
        <v>180</v>
      </c>
      <c r="BE322" t="s">
        <v>180</v>
      </c>
      <c r="BI322" t="s">
        <v>180</v>
      </c>
      <c r="BK322" t="s">
        <v>180</v>
      </c>
      <c r="BL322" t="s">
        <v>180</v>
      </c>
      <c r="BM322">
        <v>0.95</v>
      </c>
      <c r="BN322" t="s">
        <v>180</v>
      </c>
      <c r="BO322" t="s">
        <v>180</v>
      </c>
      <c r="BP322" t="s">
        <v>180</v>
      </c>
      <c r="BQ322" t="s">
        <v>180</v>
      </c>
      <c r="BR322" t="s">
        <v>180</v>
      </c>
      <c r="BS322" t="s">
        <v>180</v>
      </c>
      <c r="BT322" t="s">
        <v>180</v>
      </c>
      <c r="BU322" t="s">
        <v>180</v>
      </c>
      <c r="BV322" t="s">
        <v>180</v>
      </c>
      <c r="BW322" t="s">
        <v>180</v>
      </c>
      <c r="BX322" t="s">
        <v>180</v>
      </c>
      <c r="BY322" t="s">
        <v>180</v>
      </c>
      <c r="BZ322" t="s">
        <v>180</v>
      </c>
      <c r="CD322" t="s">
        <v>180</v>
      </c>
      <c r="CE322" t="s">
        <v>180</v>
      </c>
      <c r="CG322" t="s">
        <v>180</v>
      </c>
      <c r="CH322" t="s">
        <v>180</v>
      </c>
      <c r="CI322" t="s">
        <v>180</v>
      </c>
      <c r="CJ322" t="s">
        <v>180</v>
      </c>
      <c r="CK322" t="s">
        <v>180</v>
      </c>
      <c r="CM322" t="s">
        <v>180</v>
      </c>
      <c r="CN322" t="s">
        <v>180</v>
      </c>
      <c r="CO322">
        <v>31.9</v>
      </c>
      <c r="CR322">
        <v>130</v>
      </c>
      <c r="CS322" t="s">
        <v>180</v>
      </c>
      <c r="CT322" t="s">
        <v>180</v>
      </c>
      <c r="CU322">
        <v>33.299999999999997</v>
      </c>
      <c r="CV322">
        <v>112</v>
      </c>
      <c r="CZ322" t="s">
        <v>180</v>
      </c>
      <c r="DB322" t="s">
        <v>180</v>
      </c>
      <c r="DC322" t="s">
        <v>180</v>
      </c>
      <c r="DD322">
        <v>19</v>
      </c>
      <c r="DE322">
        <v>194</v>
      </c>
      <c r="DF322">
        <v>25</v>
      </c>
      <c r="DG322">
        <v>113</v>
      </c>
      <c r="DH322">
        <v>3</v>
      </c>
      <c r="DJ322" t="s">
        <v>180</v>
      </c>
      <c r="DK322" t="s">
        <v>180</v>
      </c>
      <c r="DL322" t="s">
        <v>180</v>
      </c>
      <c r="DM322" t="s">
        <v>180</v>
      </c>
      <c r="DR322" t="s">
        <v>180</v>
      </c>
      <c r="DS322" t="s">
        <v>180</v>
      </c>
      <c r="DT322">
        <v>1.35</v>
      </c>
      <c r="DU322">
        <v>204</v>
      </c>
      <c r="DV322">
        <v>7.1</v>
      </c>
      <c r="DW322">
        <v>18</v>
      </c>
      <c r="DY322">
        <v>9.8000000000000007</v>
      </c>
      <c r="DZ322">
        <v>2.68</v>
      </c>
      <c r="EA322">
        <v>0.95699999999999996</v>
      </c>
      <c r="EB322">
        <v>3.47</v>
      </c>
      <c r="EC322">
        <v>0.622</v>
      </c>
      <c r="EG322">
        <v>0.43</v>
      </c>
      <c r="EH322">
        <v>2.69</v>
      </c>
      <c r="EJ322">
        <v>2.69</v>
      </c>
      <c r="EK322">
        <v>0.29399999999999998</v>
      </c>
      <c r="EM322" t="s">
        <v>180</v>
      </c>
      <c r="EN322" t="s">
        <v>180</v>
      </c>
      <c r="EO322" t="s">
        <v>180</v>
      </c>
      <c r="EP322" t="s">
        <v>180</v>
      </c>
      <c r="EQ322" t="s">
        <v>180</v>
      </c>
      <c r="ER322" t="s">
        <v>180</v>
      </c>
      <c r="EV322">
        <v>2.86</v>
      </c>
      <c r="EW322">
        <v>1.17</v>
      </c>
      <c r="EY322" t="s">
        <v>180</v>
      </c>
      <c r="EZ322" t="s">
        <v>180</v>
      </c>
      <c r="FB322" t="s">
        <v>180</v>
      </c>
      <c r="FD322" t="s">
        <v>180</v>
      </c>
      <c r="FF322" t="s">
        <v>180</v>
      </c>
      <c r="FH322" t="s">
        <v>180</v>
      </c>
      <c r="FI322" t="s">
        <v>180</v>
      </c>
      <c r="FJ322" t="s">
        <v>180</v>
      </c>
      <c r="FK322" t="s">
        <v>180</v>
      </c>
      <c r="FL322" t="s">
        <v>180</v>
      </c>
      <c r="FM322" t="s">
        <v>180</v>
      </c>
      <c r="FN322" t="s">
        <v>180</v>
      </c>
      <c r="FP322" t="s">
        <v>180</v>
      </c>
      <c r="FQ322" t="s">
        <v>180</v>
      </c>
      <c r="FR322" t="s">
        <v>180</v>
      </c>
      <c r="FS322" t="s">
        <v>180</v>
      </c>
      <c r="FT322" t="s">
        <v>180</v>
      </c>
      <c r="FU322" t="s">
        <v>180</v>
      </c>
      <c r="FV322" t="s">
        <v>2981</v>
      </c>
      <c r="FW322" t="s">
        <v>180</v>
      </c>
      <c r="FX322">
        <f t="shared" si="95"/>
        <v>1.1152416356877324</v>
      </c>
      <c r="FY322">
        <f t="shared" si="96"/>
        <v>42.007434944237922</v>
      </c>
      <c r="FZ322">
        <f t="shared" si="97"/>
        <v>2.6394052044609664</v>
      </c>
      <c r="GA322">
        <f t="shared" si="98"/>
        <v>0.99628252788104099</v>
      </c>
      <c r="GB322">
        <f t="shared" si="99"/>
        <v>1.2899628252788105</v>
      </c>
      <c r="GC322">
        <f t="shared" si="100"/>
        <v>0.91489361702127658</v>
      </c>
      <c r="GD322">
        <f t="shared" si="101"/>
        <v>7.76</v>
      </c>
      <c r="GE322">
        <f t="shared" si="102"/>
        <v>19.795918367346939</v>
      </c>
      <c r="GF322">
        <f t="shared" si="103"/>
        <v>28.732394366197184</v>
      </c>
      <c r="GG322">
        <f t="shared" si="104"/>
        <v>68</v>
      </c>
      <c r="GI322">
        <f t="shared" si="105"/>
        <v>0.38999999999999996</v>
      </c>
      <c r="GJ322">
        <f t="shared" si="106"/>
        <v>0.40909090909090906</v>
      </c>
      <c r="GK322">
        <f t="shared" si="107"/>
        <v>71.328671328671334</v>
      </c>
      <c r="GL322">
        <f t="shared" si="108"/>
        <v>2.3666666666666667</v>
      </c>
      <c r="GM322">
        <f t="shared" si="109"/>
        <v>0.95333333333333325</v>
      </c>
      <c r="GN322">
        <f t="shared" si="110"/>
        <v>0.40281690140845072</v>
      </c>
      <c r="GO322">
        <f t="shared" si="111"/>
        <v>2.6492537313432831</v>
      </c>
      <c r="GQ322">
        <f>(EA322/0.0735)/((DZ322/0.195*(EB322/0.295))^0.5)</f>
        <v>1.0240490946508838</v>
      </c>
    </row>
    <row r="323" spans="1:204">
      <c r="A323" t="s">
        <v>2198</v>
      </c>
      <c r="B323" t="s">
        <v>2967</v>
      </c>
      <c r="C323" t="s">
        <v>7210</v>
      </c>
      <c r="D323" t="s">
        <v>6954</v>
      </c>
      <c r="E323" t="s">
        <v>6954</v>
      </c>
      <c r="F323">
        <v>28</v>
      </c>
      <c r="G323">
        <v>8</v>
      </c>
      <c r="H323" t="s">
        <v>7358</v>
      </c>
      <c r="I323" t="s">
        <v>2254</v>
      </c>
      <c r="J323" t="s">
        <v>2975</v>
      </c>
      <c r="K323">
        <v>41.5075</v>
      </c>
      <c r="L323">
        <v>41.5075</v>
      </c>
      <c r="M323">
        <v>-121.6302</v>
      </c>
      <c r="N323">
        <v>-121.6302</v>
      </c>
      <c r="O323" t="s">
        <v>179</v>
      </c>
      <c r="P323">
        <v>1743</v>
      </c>
      <c r="Q323">
        <v>1804</v>
      </c>
      <c r="R323" t="s">
        <v>2982</v>
      </c>
      <c r="S323" t="s">
        <v>2977</v>
      </c>
      <c r="T323" t="s">
        <v>2963</v>
      </c>
      <c r="U323" t="s">
        <v>2963</v>
      </c>
      <c r="V323" t="s">
        <v>2963</v>
      </c>
      <c r="W323" t="s">
        <v>180</v>
      </c>
      <c r="X323" t="s">
        <v>180</v>
      </c>
      <c r="Y323" t="s">
        <v>180</v>
      </c>
      <c r="Z323" t="s">
        <v>180</v>
      </c>
      <c r="AB323" t="s">
        <v>180</v>
      </c>
      <c r="AC323" t="s">
        <v>181</v>
      </c>
      <c r="AD323" t="s">
        <v>180</v>
      </c>
      <c r="AE323" t="s">
        <v>180</v>
      </c>
      <c r="AF323" t="s">
        <v>180</v>
      </c>
      <c r="AG323" t="s">
        <v>180</v>
      </c>
      <c r="AH323" t="s">
        <v>2970</v>
      </c>
      <c r="AI323">
        <v>51.4</v>
      </c>
      <c r="AJ323">
        <v>0.94</v>
      </c>
      <c r="AK323" t="s">
        <v>180</v>
      </c>
      <c r="AL323">
        <v>17.3</v>
      </c>
      <c r="AM323" t="s">
        <v>180</v>
      </c>
      <c r="AP323">
        <v>8.42</v>
      </c>
      <c r="AQ323">
        <v>10.1</v>
      </c>
      <c r="AR323">
        <v>7.45</v>
      </c>
      <c r="AS323">
        <v>0.16</v>
      </c>
      <c r="AT323" t="s">
        <v>180</v>
      </c>
      <c r="AU323">
        <v>0.75</v>
      </c>
      <c r="AV323">
        <v>2.74</v>
      </c>
      <c r="AW323">
        <v>0.15</v>
      </c>
      <c r="AY323" t="s">
        <v>180</v>
      </c>
      <c r="AZ323" t="s">
        <v>180</v>
      </c>
      <c r="BA323">
        <v>99.41</v>
      </c>
      <c r="BC323" t="s">
        <v>180</v>
      </c>
      <c r="BD323" t="s">
        <v>180</v>
      </c>
      <c r="BE323" t="s">
        <v>180</v>
      </c>
      <c r="BI323" t="s">
        <v>180</v>
      </c>
      <c r="BK323" t="s">
        <v>180</v>
      </c>
      <c r="BL323" t="s">
        <v>180</v>
      </c>
      <c r="BM323">
        <v>0.33</v>
      </c>
      <c r="BN323" t="s">
        <v>180</v>
      </c>
      <c r="BO323" t="s">
        <v>180</v>
      </c>
      <c r="BP323" t="s">
        <v>180</v>
      </c>
      <c r="BQ323" t="s">
        <v>180</v>
      </c>
      <c r="BR323" t="s">
        <v>180</v>
      </c>
      <c r="BS323" t="s">
        <v>180</v>
      </c>
      <c r="BT323" t="s">
        <v>180</v>
      </c>
      <c r="BU323" t="s">
        <v>180</v>
      </c>
      <c r="BV323" t="s">
        <v>180</v>
      </c>
      <c r="BW323" t="s">
        <v>180</v>
      </c>
      <c r="BX323" t="s">
        <v>180</v>
      </c>
      <c r="BY323" t="s">
        <v>180</v>
      </c>
      <c r="BZ323" t="s">
        <v>180</v>
      </c>
      <c r="CD323" t="s">
        <v>180</v>
      </c>
      <c r="CE323" t="s">
        <v>180</v>
      </c>
      <c r="CG323" t="s">
        <v>180</v>
      </c>
      <c r="CH323" t="s">
        <v>180</v>
      </c>
      <c r="CI323" t="s">
        <v>180</v>
      </c>
      <c r="CJ323" t="s">
        <v>180</v>
      </c>
      <c r="CK323" t="s">
        <v>180</v>
      </c>
      <c r="CM323" t="s">
        <v>180</v>
      </c>
      <c r="CN323" t="s">
        <v>180</v>
      </c>
      <c r="CO323">
        <v>33.700000000000003</v>
      </c>
      <c r="CR323">
        <v>130</v>
      </c>
      <c r="CS323" t="s">
        <v>180</v>
      </c>
      <c r="CT323" t="s">
        <v>180</v>
      </c>
      <c r="CU323">
        <v>36.4</v>
      </c>
      <c r="CV323">
        <v>114</v>
      </c>
      <c r="CZ323" t="s">
        <v>180</v>
      </c>
      <c r="DB323" t="s">
        <v>180</v>
      </c>
      <c r="DC323" t="s">
        <v>180</v>
      </c>
      <c r="DD323">
        <v>16</v>
      </c>
      <c r="DE323">
        <v>207</v>
      </c>
      <c r="DF323">
        <v>23</v>
      </c>
      <c r="DG323">
        <v>108</v>
      </c>
      <c r="DH323">
        <v>2</v>
      </c>
      <c r="DJ323" t="s">
        <v>180</v>
      </c>
      <c r="DK323" t="s">
        <v>180</v>
      </c>
      <c r="DL323" t="s">
        <v>180</v>
      </c>
      <c r="DM323" t="s">
        <v>180</v>
      </c>
      <c r="DR323" t="s">
        <v>180</v>
      </c>
      <c r="DS323" t="s">
        <v>180</v>
      </c>
      <c r="DT323">
        <v>1.31</v>
      </c>
      <c r="DU323">
        <v>161</v>
      </c>
      <c r="DV323">
        <v>6.9</v>
      </c>
      <c r="DW323">
        <v>17.8</v>
      </c>
      <c r="DY323">
        <v>10.9</v>
      </c>
      <c r="DZ323">
        <v>2.8</v>
      </c>
      <c r="EA323">
        <v>0.999</v>
      </c>
      <c r="EB323">
        <v>3.73</v>
      </c>
      <c r="EC323">
        <v>0.66</v>
      </c>
      <c r="EG323">
        <v>0.43</v>
      </c>
      <c r="EH323">
        <v>2.76</v>
      </c>
      <c r="EJ323">
        <v>2.63</v>
      </c>
      <c r="EK323">
        <v>0.27800000000000002</v>
      </c>
      <c r="EM323" t="s">
        <v>180</v>
      </c>
      <c r="EN323" t="s">
        <v>180</v>
      </c>
      <c r="EO323" t="s">
        <v>180</v>
      </c>
      <c r="EP323" t="s">
        <v>180</v>
      </c>
      <c r="EQ323" t="s">
        <v>180</v>
      </c>
      <c r="ER323" t="s">
        <v>180</v>
      </c>
      <c r="EV323">
        <v>2.4900000000000002</v>
      </c>
      <c r="EW323">
        <v>1.1100000000000001</v>
      </c>
      <c r="EY323" t="s">
        <v>180</v>
      </c>
      <c r="EZ323" t="s">
        <v>180</v>
      </c>
      <c r="FB323" t="s">
        <v>180</v>
      </c>
      <c r="FD323" t="s">
        <v>180</v>
      </c>
      <c r="FF323" t="s">
        <v>180</v>
      </c>
      <c r="FH323" t="s">
        <v>180</v>
      </c>
      <c r="FI323" t="s">
        <v>180</v>
      </c>
      <c r="FJ323" t="s">
        <v>180</v>
      </c>
      <c r="FK323" t="s">
        <v>180</v>
      </c>
      <c r="FL323" t="s">
        <v>180</v>
      </c>
      <c r="FM323" t="s">
        <v>180</v>
      </c>
      <c r="FN323" t="s">
        <v>180</v>
      </c>
      <c r="FP323" t="s">
        <v>180</v>
      </c>
      <c r="FQ323" t="s">
        <v>180</v>
      </c>
      <c r="FR323" t="s">
        <v>180</v>
      </c>
      <c r="FS323" t="s">
        <v>180</v>
      </c>
      <c r="FT323" t="s">
        <v>180</v>
      </c>
      <c r="FU323" t="s">
        <v>180</v>
      </c>
      <c r="FV323" t="s">
        <v>2983</v>
      </c>
      <c r="FW323" t="s">
        <v>180</v>
      </c>
      <c r="FX323">
        <f t="shared" si="95"/>
        <v>0.7246376811594204</v>
      </c>
      <c r="FY323">
        <f t="shared" si="96"/>
        <v>39.130434782608695</v>
      </c>
      <c r="FZ323">
        <f t="shared" si="97"/>
        <v>2.5000000000000004</v>
      </c>
      <c r="GA323">
        <f t="shared" si="98"/>
        <v>1.0144927536231885</v>
      </c>
      <c r="GB323">
        <f t="shared" si="99"/>
        <v>1.3514492753623188</v>
      </c>
      <c r="GC323">
        <f t="shared" si="100"/>
        <v>0.79787234042553201</v>
      </c>
      <c r="GD323">
        <f t="shared" si="101"/>
        <v>9</v>
      </c>
      <c r="GE323">
        <f t="shared" si="102"/>
        <v>18.990825688073393</v>
      </c>
      <c r="GF323">
        <f t="shared" si="103"/>
        <v>23.333333333333332</v>
      </c>
      <c r="GG323">
        <f t="shared" si="104"/>
        <v>80.5</v>
      </c>
      <c r="GI323">
        <f t="shared" si="105"/>
        <v>0.55500000000000005</v>
      </c>
      <c r="GJ323">
        <f t="shared" si="106"/>
        <v>0.44578313253012047</v>
      </c>
      <c r="GK323">
        <f t="shared" si="107"/>
        <v>64.658634538152612</v>
      </c>
      <c r="GL323">
        <f t="shared" si="108"/>
        <v>3.45</v>
      </c>
      <c r="GM323">
        <f t="shared" si="109"/>
        <v>1.2450000000000001</v>
      </c>
      <c r="GN323">
        <f t="shared" si="110"/>
        <v>0.36086956521739133</v>
      </c>
      <c r="GO323">
        <f t="shared" si="111"/>
        <v>2.4642857142857144</v>
      </c>
      <c r="GQ323">
        <f>(EA323/0.0735)/((DZ323/0.195*(EB323/0.295))^0.5)</f>
        <v>1.0087255732923859</v>
      </c>
    </row>
    <row r="324" spans="1:204">
      <c r="A324" t="s">
        <v>2198</v>
      </c>
      <c r="B324" t="s">
        <v>2959</v>
      </c>
      <c r="C324" t="s">
        <v>7210</v>
      </c>
      <c r="D324" t="s">
        <v>6954</v>
      </c>
      <c r="E324" t="s">
        <v>6954</v>
      </c>
      <c r="F324">
        <v>28</v>
      </c>
      <c r="G324">
        <v>8</v>
      </c>
      <c r="H324" t="s">
        <v>7358</v>
      </c>
      <c r="I324" t="s">
        <v>2254</v>
      </c>
      <c r="J324" t="s">
        <v>2984</v>
      </c>
      <c r="K324">
        <v>41.4208</v>
      </c>
      <c r="L324">
        <v>41.4208</v>
      </c>
      <c r="M324">
        <v>-121.65600000000001</v>
      </c>
      <c r="N324">
        <v>-121.65600000000001</v>
      </c>
      <c r="O324" t="s">
        <v>179</v>
      </c>
      <c r="P324">
        <v>1804</v>
      </c>
      <c r="Q324">
        <v>1804</v>
      </c>
      <c r="R324" t="s">
        <v>2985</v>
      </c>
      <c r="S324" t="s">
        <v>2980</v>
      </c>
      <c r="T324" t="s">
        <v>2963</v>
      </c>
      <c r="U324" t="s">
        <v>2963</v>
      </c>
      <c r="V324" t="s">
        <v>2964</v>
      </c>
      <c r="W324" t="s">
        <v>180</v>
      </c>
      <c r="X324" t="s">
        <v>180</v>
      </c>
      <c r="Y324" t="s">
        <v>180</v>
      </c>
      <c r="Z324" t="s">
        <v>180</v>
      </c>
      <c r="AB324" t="s">
        <v>180</v>
      </c>
      <c r="AC324" t="s">
        <v>181</v>
      </c>
      <c r="AD324" t="s">
        <v>180</v>
      </c>
      <c r="AE324" t="s">
        <v>180</v>
      </c>
      <c r="AF324" t="s">
        <v>180</v>
      </c>
      <c r="AG324" t="s">
        <v>180</v>
      </c>
      <c r="AH324" t="s">
        <v>2965</v>
      </c>
      <c r="AI324">
        <v>51.2</v>
      </c>
      <c r="AJ324">
        <v>0.99</v>
      </c>
      <c r="AK324" t="s">
        <v>180</v>
      </c>
      <c r="AL324">
        <v>17.399999999999999</v>
      </c>
      <c r="AM324" t="s">
        <v>180</v>
      </c>
      <c r="AP324">
        <v>8.75</v>
      </c>
      <c r="AQ324">
        <v>10.210000000000001</v>
      </c>
      <c r="AR324">
        <v>7.57</v>
      </c>
      <c r="AS324">
        <v>0.16</v>
      </c>
      <c r="AT324" t="s">
        <v>180</v>
      </c>
      <c r="AU324">
        <v>0.74</v>
      </c>
      <c r="AV324">
        <v>2.87</v>
      </c>
      <c r="AW324">
        <v>0.14000000000000001</v>
      </c>
      <c r="AY324" t="s">
        <v>180</v>
      </c>
      <c r="AZ324" t="s">
        <v>180</v>
      </c>
      <c r="BA324">
        <v>100.03</v>
      </c>
      <c r="BC324" t="s">
        <v>180</v>
      </c>
      <c r="BD324" t="s">
        <v>180</v>
      </c>
      <c r="BE324" t="s">
        <v>180</v>
      </c>
      <c r="BI324" t="s">
        <v>180</v>
      </c>
      <c r="BK324" t="s">
        <v>180</v>
      </c>
      <c r="BL324" t="s">
        <v>180</v>
      </c>
      <c r="BM324">
        <v>0</v>
      </c>
      <c r="BN324" t="s">
        <v>180</v>
      </c>
      <c r="BO324" t="s">
        <v>180</v>
      </c>
      <c r="BP324" t="s">
        <v>180</v>
      </c>
      <c r="BQ324" t="s">
        <v>180</v>
      </c>
      <c r="BR324" t="s">
        <v>180</v>
      </c>
      <c r="BS324" t="s">
        <v>180</v>
      </c>
      <c r="BT324" t="s">
        <v>180</v>
      </c>
      <c r="BU324" t="s">
        <v>180</v>
      </c>
      <c r="BV324" t="s">
        <v>180</v>
      </c>
      <c r="BW324" t="s">
        <v>180</v>
      </c>
      <c r="BX324" t="s">
        <v>180</v>
      </c>
      <c r="BY324" t="s">
        <v>180</v>
      </c>
      <c r="BZ324" t="s">
        <v>180</v>
      </c>
      <c r="CD324" t="s">
        <v>180</v>
      </c>
      <c r="CE324" t="s">
        <v>180</v>
      </c>
      <c r="CG324" t="s">
        <v>180</v>
      </c>
      <c r="CH324" t="s">
        <v>180</v>
      </c>
      <c r="CI324" t="s">
        <v>180</v>
      </c>
      <c r="CJ324" t="s">
        <v>180</v>
      </c>
      <c r="CK324" t="s">
        <v>180</v>
      </c>
      <c r="CM324" t="s">
        <v>180</v>
      </c>
      <c r="CN324" t="s">
        <v>180</v>
      </c>
      <c r="CO324">
        <v>36.799999999999997</v>
      </c>
      <c r="CR324">
        <v>142</v>
      </c>
      <c r="CS324" t="s">
        <v>180</v>
      </c>
      <c r="CT324" t="s">
        <v>180</v>
      </c>
      <c r="CU324">
        <v>41.8</v>
      </c>
      <c r="CV324">
        <v>105</v>
      </c>
      <c r="CZ324" t="s">
        <v>180</v>
      </c>
      <c r="DB324" t="s">
        <v>180</v>
      </c>
      <c r="DC324" t="s">
        <v>180</v>
      </c>
      <c r="DD324">
        <v>21</v>
      </c>
      <c r="DE324">
        <v>207</v>
      </c>
      <c r="DF324">
        <v>27</v>
      </c>
      <c r="DG324">
        <v>126</v>
      </c>
      <c r="DH324">
        <v>2</v>
      </c>
      <c r="DJ324" t="s">
        <v>180</v>
      </c>
      <c r="DK324" t="s">
        <v>180</v>
      </c>
      <c r="DL324" t="s">
        <v>180</v>
      </c>
      <c r="DM324" t="s">
        <v>180</v>
      </c>
      <c r="DR324" t="s">
        <v>180</v>
      </c>
      <c r="DS324" t="s">
        <v>180</v>
      </c>
      <c r="DT324">
        <v>1.29</v>
      </c>
      <c r="DU324">
        <v>181</v>
      </c>
      <c r="DV324">
        <v>7.2</v>
      </c>
      <c r="DW324">
        <v>17.5</v>
      </c>
      <c r="DY324">
        <v>10.5</v>
      </c>
      <c r="DZ324">
        <v>3.36</v>
      </c>
      <c r="EA324">
        <v>1.1000000000000001</v>
      </c>
      <c r="EB324">
        <v>3.89</v>
      </c>
      <c r="EC324">
        <v>0.69</v>
      </c>
      <c r="ED324">
        <v>4.5</v>
      </c>
      <c r="EG324">
        <v>0.48</v>
      </c>
      <c r="EH324">
        <v>3.07</v>
      </c>
      <c r="EI324">
        <v>0.49099999999999999</v>
      </c>
      <c r="EJ324">
        <v>2.74</v>
      </c>
      <c r="EK324">
        <v>0.27400000000000002</v>
      </c>
      <c r="EM324" t="s">
        <v>180</v>
      </c>
      <c r="EN324" t="s">
        <v>180</v>
      </c>
      <c r="EO324" t="s">
        <v>180</v>
      </c>
      <c r="EP324" t="s">
        <v>180</v>
      </c>
      <c r="EQ324" t="s">
        <v>180</v>
      </c>
      <c r="ER324" t="s">
        <v>180</v>
      </c>
      <c r="EV324">
        <v>2.56</v>
      </c>
      <c r="EW324">
        <v>0.99</v>
      </c>
      <c r="EY324" t="s">
        <v>180</v>
      </c>
      <c r="EZ324" t="s">
        <v>180</v>
      </c>
      <c r="FB324" t="s">
        <v>180</v>
      </c>
      <c r="FD324" t="s">
        <v>180</v>
      </c>
      <c r="FF324" t="s">
        <v>180</v>
      </c>
      <c r="FH324" t="s">
        <v>180</v>
      </c>
      <c r="FI324" t="s">
        <v>180</v>
      </c>
      <c r="FJ324" t="s">
        <v>180</v>
      </c>
      <c r="FK324" t="s">
        <v>180</v>
      </c>
      <c r="FL324" t="s">
        <v>180</v>
      </c>
      <c r="FM324" t="s">
        <v>180</v>
      </c>
      <c r="FN324" t="s">
        <v>180</v>
      </c>
      <c r="FP324" t="s">
        <v>180</v>
      </c>
      <c r="FQ324" t="s">
        <v>180</v>
      </c>
      <c r="FR324" t="s">
        <v>180</v>
      </c>
      <c r="FS324" t="s">
        <v>180</v>
      </c>
      <c r="FT324" t="s">
        <v>180</v>
      </c>
      <c r="FU324" t="s">
        <v>180</v>
      </c>
      <c r="FV324" t="s">
        <v>2986</v>
      </c>
      <c r="FW324" t="s">
        <v>180</v>
      </c>
      <c r="FX324">
        <f t="shared" si="95"/>
        <v>0.65146579804560267</v>
      </c>
      <c r="FY324">
        <f t="shared" si="96"/>
        <v>41.042345276872965</v>
      </c>
      <c r="FZ324">
        <f t="shared" si="97"/>
        <v>2.3452768729641695</v>
      </c>
      <c r="GA324">
        <f t="shared" si="98"/>
        <v>1.0944625407166124</v>
      </c>
      <c r="GB324">
        <f t="shared" si="99"/>
        <v>1.2671009771986972</v>
      </c>
      <c r="GC324">
        <f t="shared" si="100"/>
        <v>0.74747474747474751</v>
      </c>
      <c r="GD324">
        <f t="shared" si="101"/>
        <v>7.666666666666667</v>
      </c>
      <c r="GE324">
        <f t="shared" si="102"/>
        <v>19.714285714285715</v>
      </c>
      <c r="GF324">
        <f t="shared" si="103"/>
        <v>25.138888888888889</v>
      </c>
      <c r="GG324">
        <f t="shared" si="104"/>
        <v>90.5</v>
      </c>
      <c r="GI324">
        <f t="shared" si="105"/>
        <v>0.495</v>
      </c>
      <c r="GJ324">
        <f t="shared" si="106"/>
        <v>0.38671875</v>
      </c>
      <c r="GK324">
        <f t="shared" si="107"/>
        <v>70.703125</v>
      </c>
      <c r="GL324">
        <f t="shared" si="108"/>
        <v>3.6</v>
      </c>
      <c r="GM324">
        <f t="shared" si="109"/>
        <v>1.28</v>
      </c>
      <c r="GN324">
        <f t="shared" si="110"/>
        <v>0.35555555555555557</v>
      </c>
      <c r="GO324">
        <f t="shared" si="111"/>
        <v>2.1428571428571428</v>
      </c>
      <c r="GQ324">
        <f>(EA324/0.0735)/((DZ324/0.195*(EB324/0.295))^0.5)</f>
        <v>0.99286275719540396</v>
      </c>
    </row>
    <row r="325" spans="1:204">
      <c r="A325" t="s">
        <v>2198</v>
      </c>
      <c r="B325" t="s">
        <v>2959</v>
      </c>
      <c r="C325" t="s">
        <v>7210</v>
      </c>
      <c r="D325" t="s">
        <v>6954</v>
      </c>
      <c r="E325" t="s">
        <v>6954</v>
      </c>
      <c r="F325">
        <v>28</v>
      </c>
      <c r="G325">
        <v>8</v>
      </c>
      <c r="H325" t="s">
        <v>7358</v>
      </c>
      <c r="I325" t="s">
        <v>2254</v>
      </c>
      <c r="J325" t="s">
        <v>2984</v>
      </c>
      <c r="K325">
        <v>41.5077</v>
      </c>
      <c r="L325">
        <v>41.5077</v>
      </c>
      <c r="M325">
        <v>-121.63</v>
      </c>
      <c r="N325">
        <v>-121.63</v>
      </c>
      <c r="O325" t="s">
        <v>179</v>
      </c>
      <c r="P325">
        <v>1804</v>
      </c>
      <c r="Q325">
        <v>1804</v>
      </c>
      <c r="R325" t="s">
        <v>2987</v>
      </c>
      <c r="S325" t="s">
        <v>2980</v>
      </c>
      <c r="T325" t="s">
        <v>2963</v>
      </c>
      <c r="U325" t="s">
        <v>2963</v>
      </c>
      <c r="V325" t="s">
        <v>2964</v>
      </c>
      <c r="W325" t="s">
        <v>180</v>
      </c>
      <c r="X325" t="s">
        <v>180</v>
      </c>
      <c r="Y325" t="s">
        <v>180</v>
      </c>
      <c r="Z325" t="s">
        <v>180</v>
      </c>
      <c r="AB325" t="s">
        <v>180</v>
      </c>
      <c r="AC325" t="s">
        <v>181</v>
      </c>
      <c r="AD325" t="s">
        <v>180</v>
      </c>
      <c r="AE325" t="s">
        <v>180</v>
      </c>
      <c r="AF325" t="s">
        <v>180</v>
      </c>
      <c r="AG325" t="s">
        <v>180</v>
      </c>
      <c r="AH325" t="s">
        <v>2965</v>
      </c>
      <c r="AI325">
        <v>51.1</v>
      </c>
      <c r="AJ325">
        <v>0.98</v>
      </c>
      <c r="AK325" t="s">
        <v>180</v>
      </c>
      <c r="AL325">
        <v>17.399999999999999</v>
      </c>
      <c r="AM325" t="s">
        <v>180</v>
      </c>
      <c r="AP325">
        <v>8.73</v>
      </c>
      <c r="AQ325">
        <v>10.43</v>
      </c>
      <c r="AR325">
        <v>7.64</v>
      </c>
      <c r="AS325">
        <v>0.16</v>
      </c>
      <c r="AT325" t="s">
        <v>180</v>
      </c>
      <c r="AU325">
        <v>0.69</v>
      </c>
      <c r="AV325">
        <v>2.8</v>
      </c>
      <c r="AW325">
        <v>0.15</v>
      </c>
      <c r="AY325" t="s">
        <v>180</v>
      </c>
      <c r="AZ325" t="s">
        <v>180</v>
      </c>
      <c r="BA325">
        <v>100.07999999999998</v>
      </c>
      <c r="BC325" t="s">
        <v>180</v>
      </c>
      <c r="BD325" t="s">
        <v>180</v>
      </c>
      <c r="BE325" t="s">
        <v>180</v>
      </c>
      <c r="BI325" t="s">
        <v>180</v>
      </c>
      <c r="BK325" t="s">
        <v>180</v>
      </c>
      <c r="BL325" t="s">
        <v>180</v>
      </c>
      <c r="BM325">
        <v>0</v>
      </c>
      <c r="BN325" t="s">
        <v>180</v>
      </c>
      <c r="BO325" t="s">
        <v>180</v>
      </c>
      <c r="BP325" t="s">
        <v>180</v>
      </c>
      <c r="BQ325" t="s">
        <v>180</v>
      </c>
      <c r="BR325" t="s">
        <v>180</v>
      </c>
      <c r="BS325" t="s">
        <v>180</v>
      </c>
      <c r="BT325" t="s">
        <v>180</v>
      </c>
      <c r="BU325" t="s">
        <v>180</v>
      </c>
      <c r="BV325" t="s">
        <v>180</v>
      </c>
      <c r="BW325" t="s">
        <v>180</v>
      </c>
      <c r="BX325" t="s">
        <v>180</v>
      </c>
      <c r="BY325" t="s">
        <v>180</v>
      </c>
      <c r="BZ325" t="s">
        <v>180</v>
      </c>
      <c r="CD325" t="s">
        <v>180</v>
      </c>
      <c r="CE325" t="s">
        <v>180</v>
      </c>
      <c r="CG325" t="s">
        <v>180</v>
      </c>
      <c r="CH325" t="s">
        <v>180</v>
      </c>
      <c r="CI325" t="s">
        <v>180</v>
      </c>
      <c r="CJ325" t="s">
        <v>180</v>
      </c>
      <c r="CK325" t="s">
        <v>180</v>
      </c>
      <c r="CM325" t="s">
        <v>180</v>
      </c>
      <c r="CN325" t="s">
        <v>180</v>
      </c>
      <c r="CO325">
        <v>34.700000000000003</v>
      </c>
      <c r="CR325">
        <v>135</v>
      </c>
      <c r="CS325" t="s">
        <v>180</v>
      </c>
      <c r="CT325" t="s">
        <v>180</v>
      </c>
      <c r="CU325">
        <v>36.5</v>
      </c>
      <c r="CV325">
        <v>103</v>
      </c>
      <c r="CZ325" t="s">
        <v>180</v>
      </c>
      <c r="DB325" t="s">
        <v>180</v>
      </c>
      <c r="DC325" t="s">
        <v>180</v>
      </c>
      <c r="DD325">
        <v>16</v>
      </c>
      <c r="DE325">
        <v>207</v>
      </c>
      <c r="DF325">
        <v>26</v>
      </c>
      <c r="DG325">
        <v>113</v>
      </c>
      <c r="DH325">
        <v>3</v>
      </c>
      <c r="DJ325" t="s">
        <v>180</v>
      </c>
      <c r="DK325" t="s">
        <v>180</v>
      </c>
      <c r="DL325" t="s">
        <v>180</v>
      </c>
      <c r="DM325" t="s">
        <v>180</v>
      </c>
      <c r="DR325" t="s">
        <v>180</v>
      </c>
      <c r="DS325" t="s">
        <v>180</v>
      </c>
      <c r="DT325">
        <v>1.0900000000000001</v>
      </c>
      <c r="DU325">
        <v>175</v>
      </c>
      <c r="DV325">
        <v>6.4</v>
      </c>
      <c r="DW325">
        <v>18</v>
      </c>
      <c r="DY325">
        <v>10.7</v>
      </c>
      <c r="DZ325">
        <v>2.96</v>
      </c>
      <c r="EA325">
        <v>1.04</v>
      </c>
      <c r="EB325">
        <v>3.75</v>
      </c>
      <c r="EC325">
        <v>0.66</v>
      </c>
      <c r="EG325">
        <v>0.44</v>
      </c>
      <c r="EH325">
        <v>2.88</v>
      </c>
      <c r="EI325">
        <v>0.41</v>
      </c>
      <c r="EJ325">
        <v>2.71</v>
      </c>
      <c r="EK325">
        <v>0.27</v>
      </c>
      <c r="EM325" t="s">
        <v>180</v>
      </c>
      <c r="EN325" t="s">
        <v>180</v>
      </c>
      <c r="EO325" t="s">
        <v>180</v>
      </c>
      <c r="EP325" t="s">
        <v>180</v>
      </c>
      <c r="EQ325" t="s">
        <v>180</v>
      </c>
      <c r="ER325" t="s">
        <v>180</v>
      </c>
      <c r="EV325">
        <v>2.25</v>
      </c>
      <c r="EW325">
        <v>1.05</v>
      </c>
      <c r="EY325" t="s">
        <v>180</v>
      </c>
      <c r="EZ325" t="s">
        <v>180</v>
      </c>
      <c r="FB325" t="s">
        <v>180</v>
      </c>
      <c r="FD325" t="s">
        <v>180</v>
      </c>
      <c r="FF325" t="s">
        <v>180</v>
      </c>
      <c r="FH325" t="s">
        <v>180</v>
      </c>
      <c r="FI325" t="s">
        <v>180</v>
      </c>
      <c r="FJ325" t="s">
        <v>180</v>
      </c>
      <c r="FK325" t="s">
        <v>180</v>
      </c>
      <c r="FL325" t="s">
        <v>180</v>
      </c>
      <c r="FM325" t="s">
        <v>180</v>
      </c>
      <c r="FN325" t="s">
        <v>180</v>
      </c>
      <c r="FP325" t="s">
        <v>180</v>
      </c>
      <c r="FQ325" t="s">
        <v>180</v>
      </c>
      <c r="FR325" t="s">
        <v>180</v>
      </c>
      <c r="FS325" t="s">
        <v>180</v>
      </c>
      <c r="FT325" t="s">
        <v>180</v>
      </c>
      <c r="FU325" t="s">
        <v>180</v>
      </c>
      <c r="FV325" t="s">
        <v>2988</v>
      </c>
      <c r="FW325" t="s">
        <v>180</v>
      </c>
      <c r="FX325">
        <f t="shared" si="95"/>
        <v>1.0416666666666667</v>
      </c>
      <c r="FY325">
        <f t="shared" si="96"/>
        <v>39.236111111111114</v>
      </c>
      <c r="FZ325">
        <f t="shared" si="97"/>
        <v>2.2222222222222223</v>
      </c>
      <c r="GA325">
        <f t="shared" si="98"/>
        <v>1.0277777777777779</v>
      </c>
      <c r="GB325">
        <f t="shared" si="99"/>
        <v>1.3020833333333335</v>
      </c>
      <c r="GC325">
        <f t="shared" si="100"/>
        <v>0.70408163265306123</v>
      </c>
      <c r="GD325">
        <f t="shared" si="101"/>
        <v>7.9615384615384617</v>
      </c>
      <c r="GE325">
        <f t="shared" si="102"/>
        <v>19.345794392523366</v>
      </c>
      <c r="GF325">
        <f t="shared" si="103"/>
        <v>27.34375</v>
      </c>
      <c r="GG325">
        <f t="shared" si="104"/>
        <v>58.333333333333336</v>
      </c>
      <c r="GI325">
        <f t="shared" si="105"/>
        <v>0.35000000000000003</v>
      </c>
      <c r="GJ325">
        <f t="shared" si="106"/>
        <v>0.46666666666666667</v>
      </c>
      <c r="GK325">
        <f t="shared" si="107"/>
        <v>77.777777777777771</v>
      </c>
      <c r="GL325">
        <f t="shared" si="108"/>
        <v>2.1333333333333333</v>
      </c>
      <c r="GM325">
        <f t="shared" si="109"/>
        <v>0.75</v>
      </c>
      <c r="GN325">
        <f t="shared" si="110"/>
        <v>0.3515625</v>
      </c>
      <c r="GO325">
        <f t="shared" si="111"/>
        <v>2.1621621621621623</v>
      </c>
      <c r="GQ325">
        <f>(EA325/0.0735)/((DZ325/0.195*(EB325/0.295))^0.5)</f>
        <v>1.0186214669754803</v>
      </c>
    </row>
    <row r="326" spans="1:204">
      <c r="A326" t="s">
        <v>2198</v>
      </c>
      <c r="B326" t="s">
        <v>2959</v>
      </c>
      <c r="C326" t="s">
        <v>7210</v>
      </c>
      <c r="D326" t="s">
        <v>6954</v>
      </c>
      <c r="E326" t="s">
        <v>6954</v>
      </c>
      <c r="F326">
        <v>28</v>
      </c>
      <c r="G326">
        <v>8</v>
      </c>
      <c r="H326" t="s">
        <v>7358</v>
      </c>
      <c r="I326" t="s">
        <v>2254</v>
      </c>
      <c r="J326" t="s">
        <v>2984</v>
      </c>
      <c r="K326">
        <v>41.5105</v>
      </c>
      <c r="L326">
        <v>41.5105</v>
      </c>
      <c r="M326">
        <v>-121.631</v>
      </c>
      <c r="N326">
        <v>-121.631</v>
      </c>
      <c r="O326" t="s">
        <v>179</v>
      </c>
      <c r="P326">
        <v>1804</v>
      </c>
      <c r="Q326">
        <v>1804</v>
      </c>
      <c r="R326" t="s">
        <v>2989</v>
      </c>
      <c r="S326" t="s">
        <v>2980</v>
      </c>
      <c r="T326" t="s">
        <v>2963</v>
      </c>
      <c r="U326" t="s">
        <v>2963</v>
      </c>
      <c r="V326" t="s">
        <v>2964</v>
      </c>
      <c r="W326" t="s">
        <v>180</v>
      </c>
      <c r="X326" t="s">
        <v>180</v>
      </c>
      <c r="Y326" t="s">
        <v>180</v>
      </c>
      <c r="Z326" t="s">
        <v>180</v>
      </c>
      <c r="AB326" t="s">
        <v>180</v>
      </c>
      <c r="AC326" t="s">
        <v>181</v>
      </c>
      <c r="AD326" t="s">
        <v>180</v>
      </c>
      <c r="AE326" t="s">
        <v>180</v>
      </c>
      <c r="AF326" t="s">
        <v>180</v>
      </c>
      <c r="AG326" t="s">
        <v>180</v>
      </c>
      <c r="AH326" t="s">
        <v>2965</v>
      </c>
      <c r="AI326">
        <v>51.1</v>
      </c>
      <c r="AJ326">
        <v>0.99</v>
      </c>
      <c r="AK326" t="s">
        <v>180</v>
      </c>
      <c r="AL326">
        <v>17.399999999999999</v>
      </c>
      <c r="AM326" t="s">
        <v>180</v>
      </c>
      <c r="AP326">
        <v>8.69</v>
      </c>
      <c r="AQ326">
        <v>10.33</v>
      </c>
      <c r="AR326">
        <v>7.62</v>
      </c>
      <c r="AS326">
        <v>0.16</v>
      </c>
      <c r="AT326" t="s">
        <v>180</v>
      </c>
      <c r="AU326">
        <v>0.71</v>
      </c>
      <c r="AV326">
        <v>2.83</v>
      </c>
      <c r="AW326">
        <v>0.16</v>
      </c>
      <c r="AY326" t="s">
        <v>180</v>
      </c>
      <c r="AZ326" t="s">
        <v>180</v>
      </c>
      <c r="BA326">
        <v>99.99</v>
      </c>
      <c r="BC326" t="s">
        <v>180</v>
      </c>
      <c r="BD326" t="s">
        <v>180</v>
      </c>
      <c r="BE326" t="s">
        <v>180</v>
      </c>
      <c r="BI326" t="s">
        <v>180</v>
      </c>
      <c r="BK326" t="s">
        <v>180</v>
      </c>
      <c r="BL326" t="s">
        <v>180</v>
      </c>
      <c r="BM326">
        <v>0</v>
      </c>
      <c r="BN326" t="s">
        <v>180</v>
      </c>
      <c r="BO326" t="s">
        <v>180</v>
      </c>
      <c r="BP326" t="s">
        <v>180</v>
      </c>
      <c r="BQ326" t="s">
        <v>180</v>
      </c>
      <c r="BR326" t="s">
        <v>180</v>
      </c>
      <c r="BS326" t="s">
        <v>180</v>
      </c>
      <c r="BT326" t="s">
        <v>180</v>
      </c>
      <c r="BU326" t="s">
        <v>180</v>
      </c>
      <c r="BV326" t="s">
        <v>180</v>
      </c>
      <c r="BW326" t="s">
        <v>180</v>
      </c>
      <c r="BX326" t="s">
        <v>180</v>
      </c>
      <c r="BY326" t="s">
        <v>180</v>
      </c>
      <c r="BZ326" t="s">
        <v>180</v>
      </c>
      <c r="CD326" t="s">
        <v>180</v>
      </c>
      <c r="CE326" t="s">
        <v>180</v>
      </c>
      <c r="CG326" t="s">
        <v>180</v>
      </c>
      <c r="CH326" t="s">
        <v>180</v>
      </c>
      <c r="CI326" t="s">
        <v>180</v>
      </c>
      <c r="CJ326" t="s">
        <v>180</v>
      </c>
      <c r="CK326" t="s">
        <v>180</v>
      </c>
      <c r="CM326" t="s">
        <v>180</v>
      </c>
      <c r="CN326" t="s">
        <v>180</v>
      </c>
      <c r="CO326">
        <v>35</v>
      </c>
      <c r="CR326">
        <v>133</v>
      </c>
      <c r="CS326" t="s">
        <v>180</v>
      </c>
      <c r="CT326" t="s">
        <v>180</v>
      </c>
      <c r="CU326">
        <v>36.799999999999997</v>
      </c>
      <c r="CV326">
        <v>118</v>
      </c>
      <c r="CZ326" t="s">
        <v>180</v>
      </c>
      <c r="DB326" t="s">
        <v>180</v>
      </c>
      <c r="DC326" t="s">
        <v>180</v>
      </c>
      <c r="DD326">
        <v>14</v>
      </c>
      <c r="DE326">
        <v>200</v>
      </c>
      <c r="DF326">
        <v>24</v>
      </c>
      <c r="DG326">
        <v>116</v>
      </c>
      <c r="DH326">
        <v>3</v>
      </c>
      <c r="DJ326" t="s">
        <v>180</v>
      </c>
      <c r="DK326" t="s">
        <v>180</v>
      </c>
      <c r="DL326" t="s">
        <v>180</v>
      </c>
      <c r="DM326" t="s">
        <v>180</v>
      </c>
      <c r="DR326" t="s">
        <v>180</v>
      </c>
      <c r="DS326" t="s">
        <v>180</v>
      </c>
      <c r="DT326">
        <v>1.1499999999999999</v>
      </c>
      <c r="DU326">
        <v>188</v>
      </c>
      <c r="DV326">
        <v>6.8</v>
      </c>
      <c r="DW326">
        <v>19.2</v>
      </c>
      <c r="DY326">
        <v>12.3</v>
      </c>
      <c r="DZ326">
        <v>2.97</v>
      </c>
      <c r="EA326">
        <v>1.03</v>
      </c>
      <c r="EB326">
        <v>3.75</v>
      </c>
      <c r="EC326">
        <v>0.70499999999999996</v>
      </c>
      <c r="EG326">
        <v>0.44</v>
      </c>
      <c r="EH326">
        <v>2.77</v>
      </c>
      <c r="EI326">
        <v>0.41099999999999998</v>
      </c>
      <c r="EJ326">
        <v>2.78</v>
      </c>
      <c r="EK326">
        <v>0.29099999999999998</v>
      </c>
      <c r="EM326" t="s">
        <v>180</v>
      </c>
      <c r="EN326" t="s">
        <v>180</v>
      </c>
      <c r="EO326" t="s">
        <v>180</v>
      </c>
      <c r="EP326" t="s">
        <v>180</v>
      </c>
      <c r="EQ326" t="s">
        <v>180</v>
      </c>
      <c r="ER326" t="s">
        <v>180</v>
      </c>
      <c r="EV326">
        <v>2.39</v>
      </c>
      <c r="EW326">
        <v>1.06</v>
      </c>
      <c r="EY326" t="s">
        <v>180</v>
      </c>
      <c r="EZ326" t="s">
        <v>180</v>
      </c>
      <c r="FB326" t="s">
        <v>180</v>
      </c>
      <c r="FD326" t="s">
        <v>180</v>
      </c>
      <c r="FF326" t="s">
        <v>180</v>
      </c>
      <c r="FH326" t="s">
        <v>180</v>
      </c>
      <c r="FI326" t="s">
        <v>180</v>
      </c>
      <c r="FJ326" t="s">
        <v>180</v>
      </c>
      <c r="FK326" t="s">
        <v>180</v>
      </c>
      <c r="FL326" t="s">
        <v>180</v>
      </c>
      <c r="FM326" t="s">
        <v>180</v>
      </c>
      <c r="FN326" t="s">
        <v>180</v>
      </c>
      <c r="FP326" t="s">
        <v>180</v>
      </c>
      <c r="FQ326" t="s">
        <v>180</v>
      </c>
      <c r="FR326" t="s">
        <v>180</v>
      </c>
      <c r="FS326" t="s">
        <v>180</v>
      </c>
      <c r="FT326" t="s">
        <v>180</v>
      </c>
      <c r="FU326" t="s">
        <v>180</v>
      </c>
      <c r="FV326" t="s">
        <v>2990</v>
      </c>
      <c r="FW326" t="s">
        <v>180</v>
      </c>
      <c r="FX326">
        <f t="shared" si="95"/>
        <v>1.0830324909747293</v>
      </c>
      <c r="FY326">
        <f t="shared" si="96"/>
        <v>41.877256317689529</v>
      </c>
      <c r="FZ326">
        <f t="shared" si="97"/>
        <v>2.4548736462093861</v>
      </c>
      <c r="GA326">
        <f t="shared" si="98"/>
        <v>1.0722021660649821</v>
      </c>
      <c r="GB326">
        <f t="shared" si="99"/>
        <v>1.3537906137184115</v>
      </c>
      <c r="GC326">
        <f t="shared" si="100"/>
        <v>0.71717171717171713</v>
      </c>
      <c r="GD326">
        <f t="shared" si="101"/>
        <v>8.3333333333333339</v>
      </c>
      <c r="GE326">
        <f t="shared" si="102"/>
        <v>16.260162601626014</v>
      </c>
      <c r="GF326">
        <f t="shared" si="103"/>
        <v>27.647058823529413</v>
      </c>
      <c r="GG326">
        <f t="shared" si="104"/>
        <v>62.666666666666664</v>
      </c>
      <c r="GI326">
        <f t="shared" si="105"/>
        <v>0.35333333333333333</v>
      </c>
      <c r="GJ326">
        <f t="shared" si="106"/>
        <v>0.44351464435146443</v>
      </c>
      <c r="GK326">
        <f t="shared" si="107"/>
        <v>78.661087866108787</v>
      </c>
      <c r="GL326">
        <f t="shared" si="108"/>
        <v>2.2666666666666666</v>
      </c>
      <c r="GM326">
        <f t="shared" si="109"/>
        <v>0.79666666666666675</v>
      </c>
      <c r="GN326">
        <f t="shared" si="110"/>
        <v>0.35147058823529415</v>
      </c>
      <c r="GO326">
        <f t="shared" si="111"/>
        <v>2.2895622895622894</v>
      </c>
      <c r="GQ326">
        <f>(EA326/0.0735)/((DZ326/0.195*(EB326/0.295))^0.5)</f>
        <v>1.0071272357805527</v>
      </c>
    </row>
    <row r="327" spans="1:204">
      <c r="A327" t="s">
        <v>2198</v>
      </c>
      <c r="B327" t="s">
        <v>2967</v>
      </c>
      <c r="C327" t="s">
        <v>7210</v>
      </c>
      <c r="D327" t="s">
        <v>6954</v>
      </c>
      <c r="E327" t="s">
        <v>6954</v>
      </c>
      <c r="F327">
        <v>28</v>
      </c>
      <c r="G327">
        <v>8</v>
      </c>
      <c r="H327" t="s">
        <v>7358</v>
      </c>
      <c r="I327" t="s">
        <v>2254</v>
      </c>
      <c r="J327" t="s">
        <v>2991</v>
      </c>
      <c r="K327">
        <v>41.5</v>
      </c>
      <c r="L327">
        <v>41.5</v>
      </c>
      <c r="M327">
        <v>-121.6337</v>
      </c>
      <c r="N327">
        <v>-121.6337</v>
      </c>
      <c r="O327" t="s">
        <v>179</v>
      </c>
      <c r="P327">
        <v>1701</v>
      </c>
      <c r="Q327">
        <v>1743</v>
      </c>
      <c r="R327" t="s">
        <v>2993</v>
      </c>
      <c r="S327" t="s">
        <v>2994</v>
      </c>
      <c r="T327" t="s">
        <v>2963</v>
      </c>
      <c r="U327" t="s">
        <v>2963</v>
      </c>
      <c r="V327" t="s">
        <v>2963</v>
      </c>
      <c r="W327" t="s">
        <v>180</v>
      </c>
      <c r="X327" t="s">
        <v>180</v>
      </c>
      <c r="Y327" t="s">
        <v>180</v>
      </c>
      <c r="Z327" t="s">
        <v>180</v>
      </c>
      <c r="AB327" t="s">
        <v>180</v>
      </c>
      <c r="AC327" t="s">
        <v>181</v>
      </c>
      <c r="AD327" t="s">
        <v>180</v>
      </c>
      <c r="AE327" t="s">
        <v>180</v>
      </c>
      <c r="AF327" t="s">
        <v>180</v>
      </c>
      <c r="AG327" t="s">
        <v>180</v>
      </c>
      <c r="AH327" t="s">
        <v>2970</v>
      </c>
      <c r="AI327">
        <v>49</v>
      </c>
      <c r="AJ327">
        <v>0.9</v>
      </c>
      <c r="AK327" t="s">
        <v>180</v>
      </c>
      <c r="AL327">
        <v>17.7</v>
      </c>
      <c r="AM327" t="s">
        <v>180</v>
      </c>
      <c r="AP327">
        <v>8.91</v>
      </c>
      <c r="AQ327">
        <v>11.4</v>
      </c>
      <c r="AR327">
        <v>8.6300000000000008</v>
      </c>
      <c r="AS327">
        <v>0.16</v>
      </c>
      <c r="AT327" t="s">
        <v>180</v>
      </c>
      <c r="AU327">
        <v>0.33</v>
      </c>
      <c r="AV327">
        <v>2.65</v>
      </c>
      <c r="AW327">
        <v>0.11</v>
      </c>
      <c r="AY327" t="s">
        <v>180</v>
      </c>
      <c r="AZ327" t="s">
        <v>180</v>
      </c>
      <c r="BA327">
        <v>99.789999999999992</v>
      </c>
      <c r="BC327" t="s">
        <v>180</v>
      </c>
      <c r="BD327" t="s">
        <v>180</v>
      </c>
      <c r="BE327" t="s">
        <v>180</v>
      </c>
      <c r="BI327" t="s">
        <v>180</v>
      </c>
      <c r="BK327" t="s">
        <v>180</v>
      </c>
      <c r="BL327" t="s">
        <v>180</v>
      </c>
      <c r="BM327">
        <v>0</v>
      </c>
      <c r="BN327" t="s">
        <v>180</v>
      </c>
      <c r="BO327" t="s">
        <v>180</v>
      </c>
      <c r="BP327" t="s">
        <v>180</v>
      </c>
      <c r="BQ327" t="s">
        <v>180</v>
      </c>
      <c r="BR327" t="s">
        <v>180</v>
      </c>
      <c r="BS327" t="s">
        <v>180</v>
      </c>
      <c r="BT327" t="s">
        <v>180</v>
      </c>
      <c r="BU327" t="s">
        <v>180</v>
      </c>
      <c r="BV327" t="s">
        <v>180</v>
      </c>
      <c r="BW327" t="s">
        <v>180</v>
      </c>
      <c r="BX327" t="s">
        <v>180</v>
      </c>
      <c r="BY327" t="s">
        <v>180</v>
      </c>
      <c r="BZ327" t="s">
        <v>180</v>
      </c>
      <c r="CD327" t="s">
        <v>180</v>
      </c>
      <c r="CE327" t="s">
        <v>180</v>
      </c>
      <c r="CG327" t="s">
        <v>180</v>
      </c>
      <c r="CH327" t="s">
        <v>180</v>
      </c>
      <c r="CI327" t="s">
        <v>180</v>
      </c>
      <c r="CJ327" t="s">
        <v>180</v>
      </c>
      <c r="CK327" t="s">
        <v>180</v>
      </c>
      <c r="CM327" t="s">
        <v>180</v>
      </c>
      <c r="CN327" t="s">
        <v>180</v>
      </c>
      <c r="CO327">
        <v>36.799999999999997</v>
      </c>
      <c r="CR327">
        <v>170</v>
      </c>
      <c r="CS327" t="s">
        <v>180</v>
      </c>
      <c r="CT327" t="s">
        <v>180</v>
      </c>
      <c r="CU327">
        <v>45.5</v>
      </c>
      <c r="CV327">
        <v>135</v>
      </c>
      <c r="CZ327" t="s">
        <v>180</v>
      </c>
      <c r="DB327" t="s">
        <v>180</v>
      </c>
      <c r="DC327" t="s">
        <v>180</v>
      </c>
      <c r="DD327">
        <v>6</v>
      </c>
      <c r="DE327">
        <v>199</v>
      </c>
      <c r="DF327">
        <v>24</v>
      </c>
      <c r="DG327">
        <v>85</v>
      </c>
      <c r="DH327">
        <v>3</v>
      </c>
      <c r="DJ327" t="s">
        <v>180</v>
      </c>
      <c r="DK327" t="s">
        <v>180</v>
      </c>
      <c r="DL327" t="s">
        <v>180</v>
      </c>
      <c r="DM327" t="s">
        <v>180</v>
      </c>
      <c r="DR327" t="s">
        <v>180</v>
      </c>
      <c r="DS327" t="s">
        <v>180</v>
      </c>
      <c r="DT327">
        <v>0.53</v>
      </c>
      <c r="DU327">
        <v>102</v>
      </c>
      <c r="DV327">
        <v>4.0999999999999996</v>
      </c>
      <c r="DW327">
        <v>9.8000000000000007</v>
      </c>
      <c r="DY327">
        <v>7</v>
      </c>
      <c r="DZ327">
        <v>2.6</v>
      </c>
      <c r="EA327">
        <v>0.85</v>
      </c>
      <c r="EB327">
        <v>2.8</v>
      </c>
      <c r="EC327">
        <v>0.6</v>
      </c>
      <c r="EG327">
        <v>0.32</v>
      </c>
      <c r="EH327">
        <v>2.5499999999999998</v>
      </c>
      <c r="EI327">
        <v>0.38700000000000001</v>
      </c>
      <c r="EJ327">
        <v>1.96</v>
      </c>
      <c r="EK327">
        <v>0.2</v>
      </c>
      <c r="EM327" t="s">
        <v>180</v>
      </c>
      <c r="EN327" t="s">
        <v>180</v>
      </c>
      <c r="EO327" t="s">
        <v>180</v>
      </c>
      <c r="EP327" t="s">
        <v>180</v>
      </c>
      <c r="EQ327" t="s">
        <v>180</v>
      </c>
      <c r="ER327" t="s">
        <v>180</v>
      </c>
      <c r="EV327">
        <v>0.85</v>
      </c>
      <c r="EW327">
        <v>0.42</v>
      </c>
      <c r="EY327" t="s">
        <v>180</v>
      </c>
      <c r="EZ327" t="s">
        <v>180</v>
      </c>
      <c r="FB327" t="s">
        <v>180</v>
      </c>
      <c r="FD327" t="s">
        <v>180</v>
      </c>
      <c r="FF327" t="s">
        <v>180</v>
      </c>
      <c r="FH327" t="s">
        <v>180</v>
      </c>
      <c r="FI327" t="s">
        <v>180</v>
      </c>
      <c r="FJ327" t="s">
        <v>180</v>
      </c>
      <c r="FK327" t="s">
        <v>180</v>
      </c>
      <c r="FL327" t="s">
        <v>180</v>
      </c>
      <c r="FM327" t="s">
        <v>180</v>
      </c>
      <c r="FN327" t="s">
        <v>180</v>
      </c>
      <c r="FP327" t="s">
        <v>180</v>
      </c>
      <c r="FQ327" t="s">
        <v>180</v>
      </c>
      <c r="FR327" t="s">
        <v>180</v>
      </c>
      <c r="FS327" t="s">
        <v>180</v>
      </c>
      <c r="FT327" t="s">
        <v>180</v>
      </c>
      <c r="FU327" t="s">
        <v>180</v>
      </c>
      <c r="FV327" t="s">
        <v>2995</v>
      </c>
      <c r="FW327" t="s">
        <v>180</v>
      </c>
      <c r="FX327">
        <f t="shared" si="95"/>
        <v>1.1764705882352942</v>
      </c>
      <c r="FY327">
        <f t="shared" si="96"/>
        <v>33.333333333333336</v>
      </c>
      <c r="FZ327">
        <f t="shared" si="97"/>
        <v>1.607843137254902</v>
      </c>
      <c r="GA327">
        <f t="shared" si="98"/>
        <v>1.0196078431372551</v>
      </c>
      <c r="GB327">
        <f t="shared" si="99"/>
        <v>1.0980392156862746</v>
      </c>
      <c r="GC327">
        <f t="shared" si="100"/>
        <v>0.3666666666666667</v>
      </c>
      <c r="GD327">
        <f t="shared" si="101"/>
        <v>8.2916666666666661</v>
      </c>
      <c r="GE327">
        <f t="shared" si="102"/>
        <v>28.428571428571427</v>
      </c>
      <c r="GF327">
        <f t="shared" si="103"/>
        <v>24.878048780487806</v>
      </c>
      <c r="GG327">
        <f t="shared" si="104"/>
        <v>34</v>
      </c>
      <c r="GI327">
        <f t="shared" si="105"/>
        <v>0.13999999999999999</v>
      </c>
      <c r="GJ327">
        <f t="shared" si="106"/>
        <v>0.49411764705882355</v>
      </c>
      <c r="GK327">
        <f t="shared" si="107"/>
        <v>120</v>
      </c>
      <c r="GL327">
        <f t="shared" si="108"/>
        <v>1.3666666666666665</v>
      </c>
      <c r="GM327">
        <f t="shared" si="109"/>
        <v>0.28333333333333333</v>
      </c>
      <c r="GN327">
        <f t="shared" si="110"/>
        <v>0.20731707317073172</v>
      </c>
      <c r="GO327">
        <f t="shared" si="111"/>
        <v>1.5769230769230766</v>
      </c>
      <c r="GQ327">
        <f>(EA327/0.0735)/((DZ327/0.195*(EB327/0.295))^0.5)</f>
        <v>1.0280025942619626</v>
      </c>
    </row>
    <row r="328" spans="1:204">
      <c r="A328" t="s">
        <v>2198</v>
      </c>
      <c r="B328" t="s">
        <v>2996</v>
      </c>
      <c r="C328" t="s">
        <v>7210</v>
      </c>
      <c r="D328" t="s">
        <v>6954</v>
      </c>
      <c r="E328" t="s">
        <v>6954</v>
      </c>
      <c r="F328">
        <v>28</v>
      </c>
      <c r="G328">
        <v>8</v>
      </c>
      <c r="H328" t="s">
        <v>7358</v>
      </c>
      <c r="I328" t="s">
        <v>2254</v>
      </c>
      <c r="J328" t="s">
        <v>2997</v>
      </c>
      <c r="K328">
        <v>41.505000000000003</v>
      </c>
      <c r="L328">
        <v>41.505299999999998</v>
      </c>
      <c r="M328">
        <v>-121.6438</v>
      </c>
      <c r="N328">
        <v>-121.645</v>
      </c>
      <c r="O328" t="s">
        <v>179</v>
      </c>
      <c r="P328">
        <v>1615</v>
      </c>
      <c r="Q328">
        <v>1743</v>
      </c>
      <c r="R328" t="s">
        <v>2998</v>
      </c>
      <c r="S328" t="s">
        <v>2999</v>
      </c>
      <c r="T328" t="s">
        <v>3000</v>
      </c>
      <c r="U328" t="s">
        <v>3000</v>
      </c>
      <c r="V328" t="s">
        <v>3000</v>
      </c>
      <c r="W328" t="s">
        <v>180</v>
      </c>
      <c r="X328" t="s">
        <v>180</v>
      </c>
      <c r="Y328" t="s">
        <v>180</v>
      </c>
      <c r="Z328" t="s">
        <v>180</v>
      </c>
      <c r="AB328" t="s">
        <v>3001</v>
      </c>
      <c r="AC328" t="s">
        <v>181</v>
      </c>
      <c r="AD328" t="s">
        <v>180</v>
      </c>
      <c r="AE328" t="s">
        <v>180</v>
      </c>
      <c r="AF328" t="s">
        <v>180</v>
      </c>
      <c r="AG328" t="s">
        <v>180</v>
      </c>
      <c r="AH328" t="s">
        <v>2257</v>
      </c>
      <c r="AI328">
        <v>47.6</v>
      </c>
      <c r="AJ328">
        <v>0.59</v>
      </c>
      <c r="AK328" t="s">
        <v>180</v>
      </c>
      <c r="AL328">
        <v>18.5</v>
      </c>
      <c r="AM328" t="s">
        <v>180</v>
      </c>
      <c r="AN328">
        <v>2.06</v>
      </c>
      <c r="AO328">
        <v>6.33</v>
      </c>
      <c r="AP328">
        <v>8.07</v>
      </c>
      <c r="AQ328">
        <v>12</v>
      </c>
      <c r="AR328">
        <v>10.5</v>
      </c>
      <c r="AS328">
        <v>0.15</v>
      </c>
      <c r="AT328" t="s">
        <v>180</v>
      </c>
      <c r="AU328">
        <v>0.08</v>
      </c>
      <c r="AV328">
        <v>2.16</v>
      </c>
      <c r="AW328">
        <v>0.06</v>
      </c>
      <c r="AY328" t="s">
        <v>305</v>
      </c>
      <c r="AZ328" t="s">
        <v>1292</v>
      </c>
      <c r="BA328">
        <v>99.71</v>
      </c>
      <c r="BB328">
        <v>0.17</v>
      </c>
      <c r="BC328" t="s">
        <v>180</v>
      </c>
      <c r="BD328" t="s">
        <v>180</v>
      </c>
      <c r="BE328" t="s">
        <v>180</v>
      </c>
      <c r="BI328" t="s">
        <v>180</v>
      </c>
      <c r="BK328" t="s">
        <v>180</v>
      </c>
      <c r="BL328" t="s">
        <v>180</v>
      </c>
      <c r="BM328">
        <v>-0.23</v>
      </c>
      <c r="BN328" t="s">
        <v>180</v>
      </c>
      <c r="BO328" t="s">
        <v>180</v>
      </c>
      <c r="BP328" t="s">
        <v>180</v>
      </c>
      <c r="BQ328" t="s">
        <v>180</v>
      </c>
      <c r="BR328" t="s">
        <v>180</v>
      </c>
      <c r="BS328" t="s">
        <v>180</v>
      </c>
      <c r="BT328" t="s">
        <v>180</v>
      </c>
      <c r="BU328" t="s">
        <v>180</v>
      </c>
      <c r="BV328" t="s">
        <v>180</v>
      </c>
      <c r="BW328" t="s">
        <v>180</v>
      </c>
      <c r="BX328" t="s">
        <v>180</v>
      </c>
      <c r="BY328" t="s">
        <v>180</v>
      </c>
      <c r="BZ328" t="s">
        <v>180</v>
      </c>
      <c r="CA328">
        <v>2.52</v>
      </c>
      <c r="CB328">
        <v>0.20899999999999999</v>
      </c>
      <c r="CD328" t="s">
        <v>180</v>
      </c>
      <c r="CE328" t="s">
        <v>180</v>
      </c>
      <c r="CG328" t="s">
        <v>180</v>
      </c>
      <c r="CH328" t="s">
        <v>180</v>
      </c>
      <c r="CI328" t="s">
        <v>180</v>
      </c>
      <c r="CJ328" t="s">
        <v>180</v>
      </c>
      <c r="CK328" t="s">
        <v>180</v>
      </c>
      <c r="CM328" t="s">
        <v>180</v>
      </c>
      <c r="CN328" t="s">
        <v>180</v>
      </c>
      <c r="CO328">
        <v>40.799999999999997</v>
      </c>
      <c r="CQ328">
        <v>221</v>
      </c>
      <c r="CR328">
        <v>163.6</v>
      </c>
      <c r="CS328" t="s">
        <v>180</v>
      </c>
      <c r="CT328" t="s">
        <v>180</v>
      </c>
      <c r="CU328">
        <v>45.9</v>
      </c>
      <c r="CV328">
        <v>221.9</v>
      </c>
      <c r="CW328">
        <v>127.7</v>
      </c>
      <c r="CX328">
        <v>53</v>
      </c>
      <c r="CY328">
        <v>12.65</v>
      </c>
      <c r="CZ328" t="s">
        <v>180</v>
      </c>
      <c r="DA328">
        <v>0.2</v>
      </c>
      <c r="DB328" t="s">
        <v>180</v>
      </c>
      <c r="DC328" t="s">
        <v>180</v>
      </c>
      <c r="DD328">
        <v>1.37</v>
      </c>
      <c r="DE328">
        <v>163</v>
      </c>
      <c r="DF328">
        <v>16.3</v>
      </c>
      <c r="DG328">
        <v>31.9</v>
      </c>
      <c r="DH328">
        <v>0.624</v>
      </c>
      <c r="DJ328" t="s">
        <v>180</v>
      </c>
      <c r="DK328" t="s">
        <v>180</v>
      </c>
      <c r="DL328" t="s">
        <v>180</v>
      </c>
      <c r="DM328" t="s">
        <v>180</v>
      </c>
      <c r="DR328" t="s">
        <v>180</v>
      </c>
      <c r="DS328" t="s">
        <v>180</v>
      </c>
      <c r="DT328">
        <v>7.3999999999999996E-2</v>
      </c>
      <c r="DU328">
        <v>21.1</v>
      </c>
      <c r="DV328">
        <v>1.25</v>
      </c>
      <c r="DW328">
        <v>3.82</v>
      </c>
      <c r="DX328">
        <v>0.628</v>
      </c>
      <c r="DY328">
        <v>3.62</v>
      </c>
      <c r="DZ328">
        <v>1.34</v>
      </c>
      <c r="EA328">
        <v>0.62</v>
      </c>
      <c r="EB328">
        <v>1.96</v>
      </c>
      <c r="EC328">
        <v>0.39300000000000002</v>
      </c>
      <c r="ED328">
        <v>2.66</v>
      </c>
      <c r="EE328">
        <v>0.54</v>
      </c>
      <c r="EF328">
        <v>1.76</v>
      </c>
      <c r="EG328">
        <v>0.26</v>
      </c>
      <c r="EH328">
        <v>1.7</v>
      </c>
      <c r="EI328">
        <v>0.26200000000000001</v>
      </c>
      <c r="EJ328">
        <v>0.99</v>
      </c>
      <c r="EK328">
        <v>4.5999999999999999E-2</v>
      </c>
      <c r="EM328" t="s">
        <v>180</v>
      </c>
      <c r="EN328" t="s">
        <v>180</v>
      </c>
      <c r="EO328" t="s">
        <v>180</v>
      </c>
      <c r="EP328" t="s">
        <v>180</v>
      </c>
      <c r="EQ328" t="s">
        <v>180</v>
      </c>
      <c r="ER328" t="s">
        <v>180</v>
      </c>
      <c r="ET328">
        <v>11.4</v>
      </c>
      <c r="EV328">
        <v>0.16500000000000001</v>
      </c>
      <c r="EW328">
        <v>6.8000000000000005E-2</v>
      </c>
      <c r="EX328">
        <v>0.51297000000000004</v>
      </c>
      <c r="EY328" t="s">
        <v>180</v>
      </c>
      <c r="EZ328" t="s">
        <v>180</v>
      </c>
      <c r="FA328">
        <v>0.70340599999999998</v>
      </c>
      <c r="FB328" t="s">
        <v>180</v>
      </c>
      <c r="FC328">
        <v>18.8125</v>
      </c>
      <c r="FD328" t="s">
        <v>180</v>
      </c>
      <c r="FE328">
        <v>15.560499999999999</v>
      </c>
      <c r="FF328" t="s">
        <v>180</v>
      </c>
      <c r="FG328">
        <v>38.442700000000002</v>
      </c>
      <c r="FH328" t="s">
        <v>180</v>
      </c>
      <c r="FI328" t="s">
        <v>180</v>
      </c>
      <c r="FJ328" t="s">
        <v>180</v>
      </c>
      <c r="FK328" t="s">
        <v>180</v>
      </c>
      <c r="FL328" t="s">
        <v>180</v>
      </c>
      <c r="FM328" t="s">
        <v>180</v>
      </c>
      <c r="FN328" t="s">
        <v>180</v>
      </c>
      <c r="FO328">
        <v>0.28310000000000002</v>
      </c>
      <c r="FP328" t="s">
        <v>180</v>
      </c>
      <c r="FQ328" t="s">
        <v>180</v>
      </c>
      <c r="FR328" t="s">
        <v>180</v>
      </c>
      <c r="FS328" t="s">
        <v>180</v>
      </c>
      <c r="FT328" t="s">
        <v>180</v>
      </c>
      <c r="FU328" t="s">
        <v>180</v>
      </c>
      <c r="FV328" t="s">
        <v>3002</v>
      </c>
      <c r="FW328" t="s">
        <v>180</v>
      </c>
      <c r="FX328">
        <f t="shared" si="95"/>
        <v>0.36705882352941177</v>
      </c>
      <c r="FY328">
        <f t="shared" si="96"/>
        <v>18.764705882352942</v>
      </c>
      <c r="FZ328">
        <f t="shared" si="97"/>
        <v>0.73529411764705888</v>
      </c>
      <c r="GA328">
        <f t="shared" si="98"/>
        <v>0.78823529411764715</v>
      </c>
      <c r="GB328">
        <f t="shared" si="99"/>
        <v>1.1529411764705881</v>
      </c>
      <c r="GC328">
        <f t="shared" si="100"/>
        <v>0.13559322033898305</v>
      </c>
      <c r="GD328">
        <f t="shared" si="101"/>
        <v>10</v>
      </c>
      <c r="GE328">
        <f t="shared" si="102"/>
        <v>45.027624309392266</v>
      </c>
      <c r="GF328">
        <f t="shared" si="103"/>
        <v>16.880000000000003</v>
      </c>
      <c r="GG328">
        <f t="shared" si="104"/>
        <v>33.814102564102569</v>
      </c>
      <c r="GH328">
        <f t="shared" ref="GH328:GH376" si="112">ET328/DW328</f>
        <v>2.9842931937172779</v>
      </c>
      <c r="GI328">
        <f t="shared" si="105"/>
        <v>0.10897435897435898</v>
      </c>
      <c r="GJ328">
        <f t="shared" si="106"/>
        <v>0.41212121212121211</v>
      </c>
      <c r="GK328">
        <f t="shared" si="107"/>
        <v>127.87878787878788</v>
      </c>
      <c r="GL328">
        <f t="shared" si="108"/>
        <v>2.0032051282051282</v>
      </c>
      <c r="GM328">
        <f t="shared" si="109"/>
        <v>0.26442307692307693</v>
      </c>
      <c r="GN328">
        <f t="shared" si="110"/>
        <v>0.13200000000000001</v>
      </c>
      <c r="GO328">
        <f t="shared" si="111"/>
        <v>0.93283582089552231</v>
      </c>
      <c r="GP328">
        <f>DW328/0.808/((DV328/0.31*(DX328/0.122))^0.5)</f>
        <v>1.0377146214769648</v>
      </c>
      <c r="GQ328">
        <f>(EA328/0.0735)/((DZ328/0.195*(EB328/0.295))^0.5)</f>
        <v>1.2483955997384211</v>
      </c>
      <c r="GR328">
        <v>0.51297000000000004</v>
      </c>
      <c r="GS328">
        <v>0.70340599999999998</v>
      </c>
      <c r="GT328">
        <v>18.8125</v>
      </c>
      <c r="GU328">
        <v>15.560499999999999</v>
      </c>
      <c r="GV328">
        <v>38.442700000000002</v>
      </c>
    </row>
    <row r="329" spans="1:204">
      <c r="A329" t="s">
        <v>2198</v>
      </c>
      <c r="B329" t="s">
        <v>2967</v>
      </c>
      <c r="C329" t="s">
        <v>7210</v>
      </c>
      <c r="D329" t="s">
        <v>6954</v>
      </c>
      <c r="E329" t="s">
        <v>6954</v>
      </c>
      <c r="F329">
        <v>28</v>
      </c>
      <c r="G329">
        <v>8</v>
      </c>
      <c r="H329" t="s">
        <v>7358</v>
      </c>
      <c r="I329" t="s">
        <v>2254</v>
      </c>
      <c r="J329" t="s">
        <v>2997</v>
      </c>
      <c r="K329">
        <v>41.505000000000003</v>
      </c>
      <c r="L329">
        <v>41.505299999999998</v>
      </c>
      <c r="M329">
        <v>-121.6438</v>
      </c>
      <c r="N329">
        <v>-121.645</v>
      </c>
      <c r="O329" t="s">
        <v>179</v>
      </c>
      <c r="P329">
        <v>1615</v>
      </c>
      <c r="Q329">
        <v>1743</v>
      </c>
      <c r="R329" t="s">
        <v>3003</v>
      </c>
      <c r="S329" t="s">
        <v>2994</v>
      </c>
      <c r="T329" t="s">
        <v>2963</v>
      </c>
      <c r="U329" t="s">
        <v>2963</v>
      </c>
      <c r="V329" t="s">
        <v>2963</v>
      </c>
      <c r="W329" t="s">
        <v>180</v>
      </c>
      <c r="X329" t="s">
        <v>180</v>
      </c>
      <c r="Y329" t="s">
        <v>180</v>
      </c>
      <c r="Z329" t="s">
        <v>180</v>
      </c>
      <c r="AB329" t="s">
        <v>180</v>
      </c>
      <c r="AC329" t="s">
        <v>181</v>
      </c>
      <c r="AD329" t="s">
        <v>180</v>
      </c>
      <c r="AE329" t="s">
        <v>180</v>
      </c>
      <c r="AF329" t="s">
        <v>180</v>
      </c>
      <c r="AG329" t="s">
        <v>180</v>
      </c>
      <c r="AH329" t="s">
        <v>2970</v>
      </c>
      <c r="AI329">
        <v>48.1</v>
      </c>
      <c r="AJ329">
        <v>0.66</v>
      </c>
      <c r="AK329" t="s">
        <v>180</v>
      </c>
      <c r="AL329">
        <v>17.5</v>
      </c>
      <c r="AM329" t="s">
        <v>180</v>
      </c>
      <c r="AP329">
        <v>8.9</v>
      </c>
      <c r="AQ329">
        <v>12.3</v>
      </c>
      <c r="AR329">
        <v>9.75</v>
      </c>
      <c r="AS329">
        <v>0.16</v>
      </c>
      <c r="AT329" t="s">
        <v>180</v>
      </c>
      <c r="AU329">
        <v>0.08</v>
      </c>
      <c r="AV329">
        <v>2.29</v>
      </c>
      <c r="AW329">
        <v>0.05</v>
      </c>
      <c r="AY329" t="s">
        <v>180</v>
      </c>
      <c r="AZ329" t="s">
        <v>180</v>
      </c>
      <c r="BA329">
        <v>99.789999999999992</v>
      </c>
      <c r="BC329" t="s">
        <v>180</v>
      </c>
      <c r="BD329" t="s">
        <v>180</v>
      </c>
      <c r="BE329" t="s">
        <v>180</v>
      </c>
      <c r="BI329" t="s">
        <v>180</v>
      </c>
      <c r="BK329" t="s">
        <v>180</v>
      </c>
      <c r="BL329" t="s">
        <v>180</v>
      </c>
      <c r="BM329">
        <v>0.23</v>
      </c>
      <c r="BN329" t="s">
        <v>180</v>
      </c>
      <c r="BO329" t="s">
        <v>180</v>
      </c>
      <c r="BP329" t="s">
        <v>180</v>
      </c>
      <c r="BQ329" t="s">
        <v>180</v>
      </c>
      <c r="BR329" t="s">
        <v>180</v>
      </c>
      <c r="BS329" t="s">
        <v>180</v>
      </c>
      <c r="BT329" t="s">
        <v>180</v>
      </c>
      <c r="BU329" t="s">
        <v>180</v>
      </c>
      <c r="BV329" t="s">
        <v>180</v>
      </c>
      <c r="BW329" t="s">
        <v>180</v>
      </c>
      <c r="BX329" t="s">
        <v>180</v>
      </c>
      <c r="BY329" t="s">
        <v>180</v>
      </c>
      <c r="BZ329" t="s">
        <v>180</v>
      </c>
      <c r="CD329" t="s">
        <v>180</v>
      </c>
      <c r="CE329" t="s">
        <v>180</v>
      </c>
      <c r="CG329" t="s">
        <v>180</v>
      </c>
      <c r="CH329" t="s">
        <v>180</v>
      </c>
      <c r="CI329" t="s">
        <v>180</v>
      </c>
      <c r="CJ329" t="s">
        <v>180</v>
      </c>
      <c r="CK329" t="s">
        <v>180</v>
      </c>
      <c r="CM329" t="s">
        <v>180</v>
      </c>
      <c r="CN329" t="s">
        <v>180</v>
      </c>
      <c r="CO329">
        <v>40</v>
      </c>
      <c r="CR329">
        <v>200</v>
      </c>
      <c r="CS329" t="s">
        <v>180</v>
      </c>
      <c r="CT329" t="s">
        <v>180</v>
      </c>
      <c r="CU329">
        <v>44.7</v>
      </c>
      <c r="CV329">
        <v>161</v>
      </c>
      <c r="CZ329" t="s">
        <v>180</v>
      </c>
      <c r="DB329" t="s">
        <v>180</v>
      </c>
      <c r="DC329" t="s">
        <v>180</v>
      </c>
      <c r="DD329">
        <v>0</v>
      </c>
      <c r="DE329">
        <v>190</v>
      </c>
      <c r="DF329">
        <v>21</v>
      </c>
      <c r="DG329">
        <v>52</v>
      </c>
      <c r="DH329">
        <v>1</v>
      </c>
      <c r="DJ329" t="s">
        <v>180</v>
      </c>
      <c r="DK329" t="s">
        <v>180</v>
      </c>
      <c r="DL329" t="s">
        <v>180</v>
      </c>
      <c r="DM329" t="s">
        <v>180</v>
      </c>
      <c r="DR329" t="s">
        <v>180</v>
      </c>
      <c r="DS329" t="s">
        <v>180</v>
      </c>
      <c r="DT329">
        <v>0.17</v>
      </c>
      <c r="DU329">
        <v>28</v>
      </c>
      <c r="DV329">
        <v>1.1000000000000001</v>
      </c>
      <c r="DW329">
        <v>4.0999999999999996</v>
      </c>
      <c r="DY329">
        <v>4</v>
      </c>
      <c r="DZ329">
        <v>1.45</v>
      </c>
      <c r="EA329">
        <v>0.66</v>
      </c>
      <c r="EB329">
        <v>2.04</v>
      </c>
      <c r="EC329">
        <v>0.38400000000000001</v>
      </c>
      <c r="EG329">
        <v>0.28999999999999998</v>
      </c>
      <c r="EH329">
        <v>1.89</v>
      </c>
      <c r="EJ329">
        <v>1.02</v>
      </c>
      <c r="EK329">
        <v>5.3999999999999999E-2</v>
      </c>
      <c r="EM329" t="s">
        <v>180</v>
      </c>
      <c r="EN329" t="s">
        <v>180</v>
      </c>
      <c r="EO329" t="s">
        <v>180</v>
      </c>
      <c r="EP329" t="s">
        <v>180</v>
      </c>
      <c r="EQ329" t="s">
        <v>180</v>
      </c>
      <c r="ER329" t="s">
        <v>180</v>
      </c>
      <c r="EV329">
        <v>0.16</v>
      </c>
      <c r="EW329">
        <v>0.19</v>
      </c>
      <c r="EY329" t="s">
        <v>180</v>
      </c>
      <c r="EZ329" t="s">
        <v>180</v>
      </c>
      <c r="FB329" t="s">
        <v>180</v>
      </c>
      <c r="FD329" t="s">
        <v>180</v>
      </c>
      <c r="FF329" t="s">
        <v>180</v>
      </c>
      <c r="FH329" t="s">
        <v>180</v>
      </c>
      <c r="FI329" t="s">
        <v>180</v>
      </c>
      <c r="FJ329" t="s">
        <v>180</v>
      </c>
      <c r="FK329" t="s">
        <v>180</v>
      </c>
      <c r="FL329" t="s">
        <v>180</v>
      </c>
      <c r="FM329" t="s">
        <v>180</v>
      </c>
      <c r="FN329" t="s">
        <v>180</v>
      </c>
      <c r="FP329" t="s">
        <v>180</v>
      </c>
      <c r="FQ329" t="s">
        <v>180</v>
      </c>
      <c r="FR329" t="s">
        <v>180</v>
      </c>
      <c r="FS329" t="s">
        <v>180</v>
      </c>
      <c r="FT329" t="s">
        <v>180</v>
      </c>
      <c r="FU329" t="s">
        <v>180</v>
      </c>
      <c r="FV329" t="s">
        <v>3004</v>
      </c>
      <c r="FW329" t="s">
        <v>180</v>
      </c>
      <c r="FX329">
        <f t="shared" si="95"/>
        <v>0.52910052910052918</v>
      </c>
      <c r="FY329">
        <f t="shared" si="96"/>
        <v>27.513227513227516</v>
      </c>
      <c r="FZ329">
        <f t="shared" si="97"/>
        <v>0.58201058201058209</v>
      </c>
      <c r="GA329">
        <f t="shared" si="98"/>
        <v>0.76719576719576721</v>
      </c>
      <c r="GB329">
        <f t="shared" si="99"/>
        <v>1.0793650793650795</v>
      </c>
      <c r="GC329">
        <f t="shared" si="100"/>
        <v>0.12121212121212122</v>
      </c>
      <c r="GD329">
        <f t="shared" si="101"/>
        <v>9.0476190476190474</v>
      </c>
      <c r="GE329">
        <f t="shared" si="102"/>
        <v>47.5</v>
      </c>
      <c r="GF329">
        <f t="shared" si="103"/>
        <v>25.454545454545453</v>
      </c>
      <c r="GG329">
        <f t="shared" si="104"/>
        <v>28</v>
      </c>
      <c r="GI329">
        <f t="shared" si="105"/>
        <v>0.19</v>
      </c>
      <c r="GJ329">
        <f t="shared" si="106"/>
        <v>1.1875</v>
      </c>
      <c r="GK329">
        <f t="shared" si="107"/>
        <v>175</v>
      </c>
      <c r="GL329">
        <f t="shared" si="108"/>
        <v>1.1000000000000001</v>
      </c>
      <c r="GM329">
        <f t="shared" si="109"/>
        <v>0.16</v>
      </c>
      <c r="GN329">
        <f t="shared" si="110"/>
        <v>0.14545454545454545</v>
      </c>
      <c r="GO329">
        <f t="shared" si="111"/>
        <v>0.75862068965517249</v>
      </c>
      <c r="GQ329">
        <f>(EA329/0.0735)/((DZ329/0.195*(EB329/0.295))^0.5)</f>
        <v>1.2522349629112866</v>
      </c>
    </row>
    <row r="330" spans="1:204">
      <c r="A330" t="s">
        <v>2198</v>
      </c>
      <c r="B330" t="s">
        <v>2959</v>
      </c>
      <c r="C330" t="s">
        <v>7210</v>
      </c>
      <c r="D330" t="s">
        <v>6954</v>
      </c>
      <c r="E330" t="s">
        <v>6954</v>
      </c>
      <c r="F330">
        <v>28</v>
      </c>
      <c r="G330">
        <v>8</v>
      </c>
      <c r="H330" t="s">
        <v>7358</v>
      </c>
      <c r="I330" t="s">
        <v>2254</v>
      </c>
      <c r="J330" t="s">
        <v>2997</v>
      </c>
      <c r="K330">
        <v>41.508299999999998</v>
      </c>
      <c r="L330">
        <v>41.508299999999998</v>
      </c>
      <c r="M330">
        <v>-121.63849999999999</v>
      </c>
      <c r="N330">
        <v>-121.63849999999999</v>
      </c>
      <c r="O330" t="s">
        <v>179</v>
      </c>
      <c r="P330">
        <v>1615</v>
      </c>
      <c r="Q330">
        <v>1743</v>
      </c>
      <c r="R330" t="s">
        <v>3005</v>
      </c>
      <c r="S330" t="s">
        <v>2992</v>
      </c>
      <c r="T330" t="s">
        <v>2963</v>
      </c>
      <c r="U330" t="s">
        <v>2963</v>
      </c>
      <c r="V330" t="s">
        <v>2964</v>
      </c>
      <c r="W330" t="s">
        <v>180</v>
      </c>
      <c r="X330" t="s">
        <v>180</v>
      </c>
      <c r="Y330" t="s">
        <v>180</v>
      </c>
      <c r="Z330" t="s">
        <v>180</v>
      </c>
      <c r="AB330" t="s">
        <v>180</v>
      </c>
      <c r="AC330" t="s">
        <v>181</v>
      </c>
      <c r="AD330" t="s">
        <v>180</v>
      </c>
      <c r="AE330" t="s">
        <v>180</v>
      </c>
      <c r="AF330" t="s">
        <v>180</v>
      </c>
      <c r="AG330" t="s">
        <v>180</v>
      </c>
      <c r="AH330" t="s">
        <v>2965</v>
      </c>
      <c r="AI330">
        <v>47.8</v>
      </c>
      <c r="AJ330">
        <v>0.64</v>
      </c>
      <c r="AK330" t="s">
        <v>180</v>
      </c>
      <c r="AL330">
        <v>18.2</v>
      </c>
      <c r="AM330" t="s">
        <v>180</v>
      </c>
      <c r="AP330">
        <v>8.58</v>
      </c>
      <c r="AQ330">
        <v>12.21</v>
      </c>
      <c r="AR330">
        <v>10.01</v>
      </c>
      <c r="AS330">
        <v>0.16</v>
      </c>
      <c r="AT330" t="s">
        <v>180</v>
      </c>
      <c r="AU330">
        <v>7.0000000000000007E-2</v>
      </c>
      <c r="AV330">
        <v>2.2400000000000002</v>
      </c>
      <c r="AW330">
        <v>0.06</v>
      </c>
      <c r="AY330" t="s">
        <v>180</v>
      </c>
      <c r="AZ330" t="s">
        <v>180</v>
      </c>
      <c r="BA330">
        <v>99.97</v>
      </c>
      <c r="BC330" t="s">
        <v>180</v>
      </c>
      <c r="BD330" t="s">
        <v>180</v>
      </c>
      <c r="BE330" t="s">
        <v>180</v>
      </c>
      <c r="BI330" t="s">
        <v>180</v>
      </c>
      <c r="BK330" t="s">
        <v>180</v>
      </c>
      <c r="BL330" t="s">
        <v>180</v>
      </c>
      <c r="BM330">
        <v>0</v>
      </c>
      <c r="BN330" t="s">
        <v>180</v>
      </c>
      <c r="BO330" t="s">
        <v>180</v>
      </c>
      <c r="BP330" t="s">
        <v>180</v>
      </c>
      <c r="BQ330" t="s">
        <v>180</v>
      </c>
      <c r="BR330" t="s">
        <v>180</v>
      </c>
      <c r="BS330" t="s">
        <v>180</v>
      </c>
      <c r="BT330" t="s">
        <v>180</v>
      </c>
      <c r="BU330" t="s">
        <v>180</v>
      </c>
      <c r="BV330" t="s">
        <v>180</v>
      </c>
      <c r="BW330" t="s">
        <v>180</v>
      </c>
      <c r="BX330" t="s">
        <v>180</v>
      </c>
      <c r="BY330" t="s">
        <v>180</v>
      </c>
      <c r="BZ330" t="s">
        <v>180</v>
      </c>
      <c r="CD330" t="s">
        <v>180</v>
      </c>
      <c r="CE330" t="s">
        <v>180</v>
      </c>
      <c r="CG330" t="s">
        <v>180</v>
      </c>
      <c r="CH330" t="s">
        <v>180</v>
      </c>
      <c r="CI330" t="s">
        <v>180</v>
      </c>
      <c r="CJ330" t="s">
        <v>180</v>
      </c>
      <c r="CK330" t="s">
        <v>180</v>
      </c>
      <c r="CM330" t="s">
        <v>180</v>
      </c>
      <c r="CN330" t="s">
        <v>180</v>
      </c>
      <c r="CO330">
        <v>36.200000000000003</v>
      </c>
      <c r="CR330">
        <v>190</v>
      </c>
      <c r="CS330" t="s">
        <v>180</v>
      </c>
      <c r="CT330" t="s">
        <v>180</v>
      </c>
      <c r="CU330">
        <v>44.4</v>
      </c>
      <c r="CV330">
        <v>189</v>
      </c>
      <c r="CZ330" t="s">
        <v>180</v>
      </c>
      <c r="DB330" t="s">
        <v>180</v>
      </c>
      <c r="DC330" t="s">
        <v>180</v>
      </c>
      <c r="DD330">
        <v>0</v>
      </c>
      <c r="DE330">
        <v>185</v>
      </c>
      <c r="DF330">
        <v>17</v>
      </c>
      <c r="DG330">
        <v>49</v>
      </c>
      <c r="DH330">
        <v>1</v>
      </c>
      <c r="DJ330" t="s">
        <v>180</v>
      </c>
      <c r="DK330" t="s">
        <v>180</v>
      </c>
      <c r="DL330" t="s">
        <v>180</v>
      </c>
      <c r="DM330" t="s">
        <v>180</v>
      </c>
      <c r="DR330" t="s">
        <v>180</v>
      </c>
      <c r="DS330" t="s">
        <v>180</v>
      </c>
      <c r="DT330">
        <v>0.45</v>
      </c>
      <c r="DU330">
        <v>38</v>
      </c>
      <c r="DV330">
        <v>1.3</v>
      </c>
      <c r="DW330">
        <v>4.9000000000000004</v>
      </c>
      <c r="DY330">
        <v>4.3</v>
      </c>
      <c r="DZ330">
        <v>1.42</v>
      </c>
      <c r="EA330">
        <v>0.61399999999999999</v>
      </c>
      <c r="EB330">
        <v>2.08</v>
      </c>
      <c r="EC330">
        <v>0.39400000000000002</v>
      </c>
      <c r="EG330">
        <v>0.28999999999999998</v>
      </c>
      <c r="EH330">
        <v>1.86</v>
      </c>
      <c r="EJ330">
        <v>0.95</v>
      </c>
      <c r="EK330">
        <v>5.1999999999999998E-2</v>
      </c>
      <c r="EM330" t="s">
        <v>180</v>
      </c>
      <c r="EN330" t="s">
        <v>180</v>
      </c>
      <c r="EO330" t="s">
        <v>180</v>
      </c>
      <c r="EP330" t="s">
        <v>180</v>
      </c>
      <c r="EQ330" t="s">
        <v>180</v>
      </c>
      <c r="ER330" t="s">
        <v>180</v>
      </c>
      <c r="EV330">
        <v>0.16</v>
      </c>
      <c r="EW330">
        <v>0.12</v>
      </c>
      <c r="EY330" t="s">
        <v>180</v>
      </c>
      <c r="EZ330" t="s">
        <v>180</v>
      </c>
      <c r="FB330" t="s">
        <v>180</v>
      </c>
      <c r="FD330" t="s">
        <v>180</v>
      </c>
      <c r="FF330" t="s">
        <v>180</v>
      </c>
      <c r="FH330" t="s">
        <v>180</v>
      </c>
      <c r="FI330" t="s">
        <v>180</v>
      </c>
      <c r="FJ330" t="s">
        <v>180</v>
      </c>
      <c r="FK330" t="s">
        <v>180</v>
      </c>
      <c r="FL330" t="s">
        <v>180</v>
      </c>
      <c r="FM330" t="s">
        <v>180</v>
      </c>
      <c r="FN330" t="s">
        <v>180</v>
      </c>
      <c r="FP330" t="s">
        <v>180</v>
      </c>
      <c r="FQ330" t="s">
        <v>180</v>
      </c>
      <c r="FR330" t="s">
        <v>180</v>
      </c>
      <c r="FS330" t="s">
        <v>180</v>
      </c>
      <c r="FT330" t="s">
        <v>180</v>
      </c>
      <c r="FU330" t="s">
        <v>180</v>
      </c>
      <c r="FV330" t="s">
        <v>3006</v>
      </c>
      <c r="FW330" t="s">
        <v>180</v>
      </c>
      <c r="FX330">
        <f t="shared" si="95"/>
        <v>0.5376344086021505</v>
      </c>
      <c r="FY330">
        <f t="shared" si="96"/>
        <v>26.344086021505376</v>
      </c>
      <c r="FZ330">
        <f t="shared" si="97"/>
        <v>0.69892473118279563</v>
      </c>
      <c r="GA330">
        <f t="shared" si="98"/>
        <v>0.76344086021505364</v>
      </c>
      <c r="GB330">
        <f t="shared" si="99"/>
        <v>1.118279569892473</v>
      </c>
      <c r="GC330">
        <f t="shared" si="100"/>
        <v>0.10937500000000001</v>
      </c>
      <c r="GD330">
        <f t="shared" si="101"/>
        <v>10.882352941176471</v>
      </c>
      <c r="GE330">
        <f t="shared" si="102"/>
        <v>43.02325581395349</v>
      </c>
      <c r="GF330">
        <f t="shared" si="103"/>
        <v>29.23076923076923</v>
      </c>
      <c r="GG330">
        <f t="shared" si="104"/>
        <v>38</v>
      </c>
      <c r="GI330">
        <f t="shared" si="105"/>
        <v>0.12</v>
      </c>
      <c r="GJ330">
        <f t="shared" si="106"/>
        <v>0.75</v>
      </c>
      <c r="GK330">
        <f t="shared" si="107"/>
        <v>237.5</v>
      </c>
      <c r="GL330">
        <f t="shared" si="108"/>
        <v>1.3</v>
      </c>
      <c r="GM330">
        <f t="shared" si="109"/>
        <v>0.16</v>
      </c>
      <c r="GN330">
        <f t="shared" si="110"/>
        <v>0.12307692307692307</v>
      </c>
      <c r="GO330">
        <f t="shared" si="111"/>
        <v>0.91549295774647899</v>
      </c>
      <c r="GQ330">
        <f>(EA330/0.0735)/((DZ330/0.195*(EB330/0.295))^0.5)</f>
        <v>1.1658253810310628</v>
      </c>
    </row>
    <row r="331" spans="1:204">
      <c r="A331" t="s">
        <v>2198</v>
      </c>
      <c r="B331" t="s">
        <v>2959</v>
      </c>
      <c r="C331" t="s">
        <v>7210</v>
      </c>
      <c r="D331" t="s">
        <v>6954</v>
      </c>
      <c r="E331" t="s">
        <v>6954</v>
      </c>
      <c r="F331">
        <v>28</v>
      </c>
      <c r="G331">
        <v>8</v>
      </c>
      <c r="H331" t="s">
        <v>7358</v>
      </c>
      <c r="I331" t="s">
        <v>2254</v>
      </c>
      <c r="J331" t="s">
        <v>3007</v>
      </c>
      <c r="K331">
        <v>41.473300000000002</v>
      </c>
      <c r="L331">
        <v>41.473300000000002</v>
      </c>
      <c r="M331">
        <v>-121.6357</v>
      </c>
      <c r="N331">
        <v>-121.6357</v>
      </c>
      <c r="O331" t="s">
        <v>179</v>
      </c>
      <c r="P331">
        <v>1554</v>
      </c>
      <c r="Q331">
        <v>1573</v>
      </c>
      <c r="R331" t="s">
        <v>3008</v>
      </c>
      <c r="S331" t="s">
        <v>2992</v>
      </c>
      <c r="T331" t="s">
        <v>2963</v>
      </c>
      <c r="U331" t="s">
        <v>2963</v>
      </c>
      <c r="V331" t="s">
        <v>2964</v>
      </c>
      <c r="W331" t="s">
        <v>180</v>
      </c>
      <c r="X331" t="s">
        <v>180</v>
      </c>
      <c r="Y331" t="s">
        <v>180</v>
      </c>
      <c r="Z331" t="s">
        <v>180</v>
      </c>
      <c r="AB331" t="s">
        <v>180</v>
      </c>
      <c r="AC331" t="s">
        <v>181</v>
      </c>
      <c r="AD331" t="s">
        <v>180</v>
      </c>
      <c r="AE331" t="s">
        <v>180</v>
      </c>
      <c r="AF331" t="s">
        <v>180</v>
      </c>
      <c r="AG331" t="s">
        <v>180</v>
      </c>
      <c r="AH331" t="s">
        <v>2965</v>
      </c>
      <c r="AI331">
        <v>52.9</v>
      </c>
      <c r="AJ331">
        <v>0.96</v>
      </c>
      <c r="AK331" t="s">
        <v>180</v>
      </c>
      <c r="AL331">
        <v>17.2</v>
      </c>
      <c r="AM331" t="s">
        <v>180</v>
      </c>
      <c r="AP331">
        <v>7.72</v>
      </c>
      <c r="AQ331">
        <v>9.25</v>
      </c>
      <c r="AR331">
        <v>7.5</v>
      </c>
      <c r="AS331">
        <v>0.14000000000000001</v>
      </c>
      <c r="AT331" t="s">
        <v>180</v>
      </c>
      <c r="AU331">
        <v>1.1499999999999999</v>
      </c>
      <c r="AV331">
        <v>3.04</v>
      </c>
      <c r="AW331">
        <v>0.16</v>
      </c>
      <c r="AY331" t="s">
        <v>180</v>
      </c>
      <c r="AZ331" t="s">
        <v>180</v>
      </c>
      <c r="BA331">
        <v>100.02000000000001</v>
      </c>
      <c r="BC331" t="s">
        <v>180</v>
      </c>
      <c r="BD331" t="s">
        <v>180</v>
      </c>
      <c r="BE331" t="s">
        <v>180</v>
      </c>
      <c r="BI331" t="s">
        <v>180</v>
      </c>
      <c r="BK331" t="s">
        <v>180</v>
      </c>
      <c r="BL331" t="s">
        <v>180</v>
      </c>
      <c r="BM331">
        <v>0.05</v>
      </c>
      <c r="BN331" t="s">
        <v>180</v>
      </c>
      <c r="BO331" t="s">
        <v>180</v>
      </c>
      <c r="BP331" t="s">
        <v>180</v>
      </c>
      <c r="BQ331" t="s">
        <v>180</v>
      </c>
      <c r="BR331" t="s">
        <v>180</v>
      </c>
      <c r="BS331" t="s">
        <v>180</v>
      </c>
      <c r="BT331" t="s">
        <v>180</v>
      </c>
      <c r="BU331" t="s">
        <v>180</v>
      </c>
      <c r="BV331" t="s">
        <v>180</v>
      </c>
      <c r="BW331" t="s">
        <v>180</v>
      </c>
      <c r="BX331" t="s">
        <v>180</v>
      </c>
      <c r="BY331" t="s">
        <v>180</v>
      </c>
      <c r="BZ331" t="s">
        <v>180</v>
      </c>
      <c r="CD331" t="s">
        <v>180</v>
      </c>
      <c r="CE331" t="s">
        <v>180</v>
      </c>
      <c r="CG331" t="s">
        <v>180</v>
      </c>
      <c r="CH331" t="s">
        <v>180</v>
      </c>
      <c r="CI331" t="s">
        <v>180</v>
      </c>
      <c r="CJ331" t="s">
        <v>180</v>
      </c>
      <c r="CK331" t="s">
        <v>180</v>
      </c>
      <c r="CM331" t="s">
        <v>180</v>
      </c>
      <c r="CN331" t="s">
        <v>180</v>
      </c>
      <c r="CO331">
        <v>22.7</v>
      </c>
      <c r="CR331">
        <v>127</v>
      </c>
      <c r="CS331" t="s">
        <v>180</v>
      </c>
      <c r="CT331" t="s">
        <v>180</v>
      </c>
      <c r="CU331">
        <v>30</v>
      </c>
      <c r="CV331">
        <v>140</v>
      </c>
      <c r="CZ331" t="s">
        <v>180</v>
      </c>
      <c r="DB331" t="s">
        <v>180</v>
      </c>
      <c r="DC331" t="s">
        <v>180</v>
      </c>
      <c r="DD331">
        <v>33</v>
      </c>
      <c r="DE331">
        <v>250</v>
      </c>
      <c r="DF331">
        <v>31</v>
      </c>
      <c r="DG331">
        <v>139</v>
      </c>
      <c r="DH331">
        <v>9</v>
      </c>
      <c r="DJ331" t="s">
        <v>180</v>
      </c>
      <c r="DK331" t="s">
        <v>180</v>
      </c>
      <c r="DL331" t="s">
        <v>180</v>
      </c>
      <c r="DM331" t="s">
        <v>180</v>
      </c>
      <c r="DR331" t="s">
        <v>180</v>
      </c>
      <c r="DS331" t="s">
        <v>180</v>
      </c>
      <c r="DT331">
        <v>1.5</v>
      </c>
      <c r="DU331">
        <v>219</v>
      </c>
      <c r="DV331">
        <v>8</v>
      </c>
      <c r="DW331">
        <v>17.3</v>
      </c>
      <c r="DY331">
        <v>9.6999999999999993</v>
      </c>
      <c r="DZ331">
        <v>2.57</v>
      </c>
      <c r="EA331">
        <v>0.8</v>
      </c>
      <c r="EC331">
        <v>0.45</v>
      </c>
      <c r="EH331">
        <v>2.1</v>
      </c>
      <c r="EI331">
        <v>0.314</v>
      </c>
      <c r="EJ331">
        <v>2.5</v>
      </c>
      <c r="EK331">
        <v>0.42199999999999999</v>
      </c>
      <c r="EM331" t="s">
        <v>180</v>
      </c>
      <c r="EN331" t="s">
        <v>180</v>
      </c>
      <c r="EO331" t="s">
        <v>180</v>
      </c>
      <c r="EP331" t="s">
        <v>180</v>
      </c>
      <c r="EQ331" t="s">
        <v>180</v>
      </c>
      <c r="ER331" t="s">
        <v>180</v>
      </c>
      <c r="EV331">
        <v>2.99</v>
      </c>
      <c r="EW331">
        <v>0.83</v>
      </c>
      <c r="EY331" t="s">
        <v>180</v>
      </c>
      <c r="EZ331" t="s">
        <v>180</v>
      </c>
      <c r="FB331" t="s">
        <v>180</v>
      </c>
      <c r="FD331" t="s">
        <v>180</v>
      </c>
      <c r="FF331" t="s">
        <v>180</v>
      </c>
      <c r="FH331" t="s">
        <v>180</v>
      </c>
      <c r="FI331" t="s">
        <v>180</v>
      </c>
      <c r="FJ331" t="s">
        <v>180</v>
      </c>
      <c r="FK331" t="s">
        <v>180</v>
      </c>
      <c r="FL331" t="s">
        <v>180</v>
      </c>
      <c r="FM331" t="s">
        <v>180</v>
      </c>
      <c r="FN331" t="s">
        <v>180</v>
      </c>
      <c r="FP331" t="s">
        <v>180</v>
      </c>
      <c r="FQ331" t="s">
        <v>180</v>
      </c>
      <c r="FR331" t="s">
        <v>180</v>
      </c>
      <c r="FS331" t="s">
        <v>180</v>
      </c>
      <c r="FT331" t="s">
        <v>180</v>
      </c>
      <c r="FU331" t="s">
        <v>180</v>
      </c>
      <c r="FV331" t="s">
        <v>3009</v>
      </c>
      <c r="FW331" t="s">
        <v>180</v>
      </c>
      <c r="FX331">
        <f t="shared" si="95"/>
        <v>4.2857142857142856</v>
      </c>
      <c r="FY331">
        <f t="shared" si="96"/>
        <v>66.19047619047619</v>
      </c>
      <c r="FZ331">
        <f t="shared" si="97"/>
        <v>3.8095238095238093</v>
      </c>
      <c r="GA331">
        <f t="shared" si="98"/>
        <v>1.2238095238095237</v>
      </c>
      <c r="GC331">
        <f t="shared" si="100"/>
        <v>1.1979166666666665</v>
      </c>
      <c r="GD331">
        <f t="shared" si="101"/>
        <v>8.064516129032258</v>
      </c>
      <c r="GE331">
        <f t="shared" si="102"/>
        <v>25.773195876288661</v>
      </c>
      <c r="GF331">
        <f t="shared" si="103"/>
        <v>27.375</v>
      </c>
      <c r="GG331">
        <f t="shared" si="104"/>
        <v>24.333333333333332</v>
      </c>
      <c r="GI331">
        <f t="shared" si="105"/>
        <v>9.2222222222222219E-2</v>
      </c>
      <c r="GJ331">
        <f t="shared" si="106"/>
        <v>0.27759197324414714</v>
      </c>
      <c r="GK331">
        <f t="shared" si="107"/>
        <v>73.244147157190625</v>
      </c>
      <c r="GL331">
        <f t="shared" si="108"/>
        <v>0.88888888888888884</v>
      </c>
      <c r="GM331">
        <f t="shared" si="109"/>
        <v>0.33222222222222225</v>
      </c>
      <c r="GN331">
        <f t="shared" si="110"/>
        <v>0.37375000000000003</v>
      </c>
      <c r="GO331">
        <f t="shared" si="111"/>
        <v>3.1128404669260701</v>
      </c>
      <c r="GQ331" t="e">
        <f>(EA331/0.0735)/((DZ331/0.195*(EB331/0.295))^0.5)</f>
        <v>#DIV/0!</v>
      </c>
    </row>
    <row r="332" spans="1:204">
      <c r="A332" t="s">
        <v>2198</v>
      </c>
      <c r="B332" t="s">
        <v>2967</v>
      </c>
      <c r="C332" t="s">
        <v>7210</v>
      </c>
      <c r="D332" t="s">
        <v>6954</v>
      </c>
      <c r="E332" t="s">
        <v>6954</v>
      </c>
      <c r="F332">
        <v>28</v>
      </c>
      <c r="G332">
        <v>8</v>
      </c>
      <c r="H332" t="s">
        <v>7358</v>
      </c>
      <c r="I332" t="s">
        <v>2254</v>
      </c>
      <c r="J332" t="s">
        <v>3007</v>
      </c>
      <c r="K332">
        <v>41.47</v>
      </c>
      <c r="L332">
        <v>41.47</v>
      </c>
      <c r="M332">
        <v>-121.6397</v>
      </c>
      <c r="N332">
        <v>-121.6397</v>
      </c>
      <c r="O332" t="s">
        <v>179</v>
      </c>
      <c r="P332">
        <v>1554</v>
      </c>
      <c r="Q332">
        <v>1573</v>
      </c>
      <c r="R332" t="s">
        <v>3010</v>
      </c>
      <c r="S332" t="s">
        <v>2994</v>
      </c>
      <c r="T332" t="s">
        <v>2963</v>
      </c>
      <c r="U332" t="s">
        <v>2963</v>
      </c>
      <c r="V332" t="s">
        <v>2963</v>
      </c>
      <c r="W332" t="s">
        <v>180</v>
      </c>
      <c r="X332" t="s">
        <v>180</v>
      </c>
      <c r="Y332" t="s">
        <v>180</v>
      </c>
      <c r="Z332" t="s">
        <v>180</v>
      </c>
      <c r="AB332" t="s">
        <v>180</v>
      </c>
      <c r="AC332" t="s">
        <v>181</v>
      </c>
      <c r="AD332" t="s">
        <v>180</v>
      </c>
      <c r="AE332" t="s">
        <v>180</v>
      </c>
      <c r="AF332" t="s">
        <v>180</v>
      </c>
      <c r="AG332" t="s">
        <v>180</v>
      </c>
      <c r="AH332" t="s">
        <v>2970</v>
      </c>
      <c r="AI332">
        <v>49.8</v>
      </c>
      <c r="AJ332">
        <v>0.98</v>
      </c>
      <c r="AK332" t="s">
        <v>180</v>
      </c>
      <c r="AL332">
        <v>18</v>
      </c>
      <c r="AM332" t="s">
        <v>180</v>
      </c>
      <c r="AP332">
        <v>8.2899999999999991</v>
      </c>
      <c r="AQ332">
        <v>10.33</v>
      </c>
      <c r="AR332">
        <v>8.6199999999999992</v>
      </c>
      <c r="AS332">
        <v>0.15</v>
      </c>
      <c r="AT332" t="s">
        <v>180</v>
      </c>
      <c r="AU332">
        <v>0.62</v>
      </c>
      <c r="AV332">
        <v>2.89</v>
      </c>
      <c r="AW332">
        <v>0.16</v>
      </c>
      <c r="AY332" t="s">
        <v>180</v>
      </c>
      <c r="AZ332" t="s">
        <v>180</v>
      </c>
      <c r="BA332">
        <v>99.84</v>
      </c>
      <c r="BC332" t="s">
        <v>180</v>
      </c>
      <c r="BD332" t="s">
        <v>180</v>
      </c>
      <c r="BE332" t="s">
        <v>180</v>
      </c>
      <c r="BI332" t="s">
        <v>180</v>
      </c>
      <c r="BK332" t="s">
        <v>180</v>
      </c>
      <c r="BL332" t="s">
        <v>180</v>
      </c>
      <c r="BM332">
        <v>0</v>
      </c>
      <c r="BN332" t="s">
        <v>180</v>
      </c>
      <c r="BO332" t="s">
        <v>180</v>
      </c>
      <c r="BP332" t="s">
        <v>180</v>
      </c>
      <c r="BQ332" t="s">
        <v>180</v>
      </c>
      <c r="BR332" t="s">
        <v>180</v>
      </c>
      <c r="BS332" t="s">
        <v>180</v>
      </c>
      <c r="BT332" t="s">
        <v>180</v>
      </c>
      <c r="BU332" t="s">
        <v>180</v>
      </c>
      <c r="BV332" t="s">
        <v>180</v>
      </c>
      <c r="BW332" t="s">
        <v>180</v>
      </c>
      <c r="BX332" t="s">
        <v>180</v>
      </c>
      <c r="BY332" t="s">
        <v>180</v>
      </c>
      <c r="BZ332" t="s">
        <v>180</v>
      </c>
      <c r="CD332" t="s">
        <v>180</v>
      </c>
      <c r="CE332" t="s">
        <v>180</v>
      </c>
      <c r="CG332" t="s">
        <v>180</v>
      </c>
      <c r="CH332" t="s">
        <v>180</v>
      </c>
      <c r="CI332" t="s">
        <v>180</v>
      </c>
      <c r="CJ332" t="s">
        <v>180</v>
      </c>
      <c r="CK332" t="s">
        <v>180</v>
      </c>
      <c r="CM332" t="s">
        <v>180</v>
      </c>
      <c r="CN332" t="s">
        <v>180</v>
      </c>
      <c r="CO332">
        <v>30.9</v>
      </c>
      <c r="CR332">
        <v>180</v>
      </c>
      <c r="CS332" t="s">
        <v>180</v>
      </c>
      <c r="CT332" t="s">
        <v>180</v>
      </c>
      <c r="CU332">
        <v>43</v>
      </c>
      <c r="CV332">
        <v>139</v>
      </c>
      <c r="CZ332" t="s">
        <v>180</v>
      </c>
      <c r="DB332" t="s">
        <v>180</v>
      </c>
      <c r="DC332" t="s">
        <v>180</v>
      </c>
      <c r="DD332">
        <v>14</v>
      </c>
      <c r="DE332">
        <v>259</v>
      </c>
      <c r="DF332">
        <v>23</v>
      </c>
      <c r="DG332">
        <v>113</v>
      </c>
      <c r="DH332">
        <v>5</v>
      </c>
      <c r="DJ332" t="s">
        <v>180</v>
      </c>
      <c r="DK332" t="s">
        <v>180</v>
      </c>
      <c r="DL332" t="s">
        <v>180</v>
      </c>
      <c r="DM332" t="s">
        <v>180</v>
      </c>
      <c r="DR332" t="s">
        <v>180</v>
      </c>
      <c r="DS332" t="s">
        <v>180</v>
      </c>
      <c r="DT332">
        <v>0.8</v>
      </c>
      <c r="DU332">
        <v>157</v>
      </c>
      <c r="DV332">
        <v>7.6</v>
      </c>
      <c r="DW332">
        <v>15.2</v>
      </c>
      <c r="DY332">
        <v>10.5</v>
      </c>
      <c r="DZ332">
        <v>3.02</v>
      </c>
      <c r="EA332">
        <v>0.93300000000000005</v>
      </c>
      <c r="EB332">
        <v>3.7</v>
      </c>
      <c r="EC332">
        <v>0.55000000000000004</v>
      </c>
      <c r="EG332">
        <v>0.37</v>
      </c>
      <c r="EH332">
        <v>2.7</v>
      </c>
      <c r="EI332">
        <v>0.41</v>
      </c>
      <c r="EJ332">
        <v>2.37</v>
      </c>
      <c r="EK332">
        <v>0.44</v>
      </c>
      <c r="EM332" t="s">
        <v>180</v>
      </c>
      <c r="EN332" t="s">
        <v>180</v>
      </c>
      <c r="EO332" t="s">
        <v>180</v>
      </c>
      <c r="EP332" t="s">
        <v>180</v>
      </c>
      <c r="EQ332" t="s">
        <v>180</v>
      </c>
      <c r="ER332" t="s">
        <v>180</v>
      </c>
      <c r="EV332">
        <v>1.95</v>
      </c>
      <c r="EW332">
        <v>0.69</v>
      </c>
      <c r="EY332" t="s">
        <v>180</v>
      </c>
      <c r="EZ332" t="s">
        <v>180</v>
      </c>
      <c r="FB332" t="s">
        <v>180</v>
      </c>
      <c r="FD332" t="s">
        <v>180</v>
      </c>
      <c r="FF332" t="s">
        <v>180</v>
      </c>
      <c r="FH332" t="s">
        <v>180</v>
      </c>
      <c r="FI332" t="s">
        <v>180</v>
      </c>
      <c r="FJ332" t="s">
        <v>180</v>
      </c>
      <c r="FK332" t="s">
        <v>180</v>
      </c>
      <c r="FL332" t="s">
        <v>180</v>
      </c>
      <c r="FM332" t="s">
        <v>180</v>
      </c>
      <c r="FN332" t="s">
        <v>180</v>
      </c>
      <c r="FP332" t="s">
        <v>180</v>
      </c>
      <c r="FQ332" t="s">
        <v>180</v>
      </c>
      <c r="FR332" t="s">
        <v>180</v>
      </c>
      <c r="FS332" t="s">
        <v>180</v>
      </c>
      <c r="FT332" t="s">
        <v>180</v>
      </c>
      <c r="FU332" t="s">
        <v>180</v>
      </c>
      <c r="FV332" t="s">
        <v>3011</v>
      </c>
      <c r="FW332" t="s">
        <v>180</v>
      </c>
      <c r="FX332">
        <f t="shared" si="95"/>
        <v>1.8518518518518516</v>
      </c>
      <c r="FY332">
        <f t="shared" si="96"/>
        <v>41.851851851851848</v>
      </c>
      <c r="FZ332">
        <f t="shared" si="97"/>
        <v>2.8148148148148144</v>
      </c>
      <c r="GA332">
        <f t="shared" si="98"/>
        <v>1.1185185185185185</v>
      </c>
      <c r="GB332">
        <f t="shared" si="99"/>
        <v>1.3703703703703702</v>
      </c>
      <c r="GC332">
        <f t="shared" si="100"/>
        <v>0.63265306122448983</v>
      </c>
      <c r="GD332">
        <f t="shared" si="101"/>
        <v>11.260869565217391</v>
      </c>
      <c r="GE332">
        <f t="shared" si="102"/>
        <v>24.666666666666668</v>
      </c>
      <c r="GF332">
        <f t="shared" si="103"/>
        <v>20.657894736842106</v>
      </c>
      <c r="GG332">
        <f t="shared" si="104"/>
        <v>31.4</v>
      </c>
      <c r="GI332">
        <f t="shared" si="105"/>
        <v>0.13799999999999998</v>
      </c>
      <c r="GJ332">
        <f t="shared" si="106"/>
        <v>0.35384615384615381</v>
      </c>
      <c r="GK332">
        <f t="shared" si="107"/>
        <v>80.512820512820511</v>
      </c>
      <c r="GL332">
        <f t="shared" si="108"/>
        <v>1.52</v>
      </c>
      <c r="GM332">
        <f t="shared" si="109"/>
        <v>0.39</v>
      </c>
      <c r="GN332">
        <f t="shared" si="110"/>
        <v>0.25657894736842107</v>
      </c>
      <c r="GO332">
        <f t="shared" si="111"/>
        <v>2.5165562913907285</v>
      </c>
      <c r="GQ332">
        <f>(EA332/0.0735)/((DZ332/0.195*(EB332/0.295))^0.5)</f>
        <v>0.91079006538684804</v>
      </c>
    </row>
    <row r="333" spans="1:204">
      <c r="A333" t="s">
        <v>2198</v>
      </c>
      <c r="B333" t="s">
        <v>2967</v>
      </c>
      <c r="C333" t="s">
        <v>7210</v>
      </c>
      <c r="D333" t="s">
        <v>6954</v>
      </c>
      <c r="E333" t="s">
        <v>6954</v>
      </c>
      <c r="F333">
        <v>28</v>
      </c>
      <c r="G333">
        <v>8</v>
      </c>
      <c r="H333" t="s">
        <v>7358</v>
      </c>
      <c r="I333" t="s">
        <v>2254</v>
      </c>
      <c r="J333" t="s">
        <v>3007</v>
      </c>
      <c r="K333">
        <v>41.454300000000003</v>
      </c>
      <c r="L333">
        <v>41.454300000000003</v>
      </c>
      <c r="M333">
        <v>-121.6293</v>
      </c>
      <c r="N333">
        <v>-121.6293</v>
      </c>
      <c r="O333" t="s">
        <v>179</v>
      </c>
      <c r="P333">
        <v>1554</v>
      </c>
      <c r="Q333">
        <v>1573</v>
      </c>
      <c r="R333" t="s">
        <v>3012</v>
      </c>
      <c r="S333" t="s">
        <v>2994</v>
      </c>
      <c r="T333" t="s">
        <v>2963</v>
      </c>
      <c r="U333" t="s">
        <v>2963</v>
      </c>
      <c r="V333" t="s">
        <v>2963</v>
      </c>
      <c r="W333" t="s">
        <v>180</v>
      </c>
      <c r="X333" t="s">
        <v>180</v>
      </c>
      <c r="Y333" t="s">
        <v>180</v>
      </c>
      <c r="Z333" t="s">
        <v>180</v>
      </c>
      <c r="AB333" t="s">
        <v>180</v>
      </c>
      <c r="AC333" t="s">
        <v>181</v>
      </c>
      <c r="AD333" t="s">
        <v>180</v>
      </c>
      <c r="AE333" t="s">
        <v>180</v>
      </c>
      <c r="AF333" t="s">
        <v>180</v>
      </c>
      <c r="AG333" t="s">
        <v>180</v>
      </c>
      <c r="AH333" t="s">
        <v>2970</v>
      </c>
      <c r="AI333">
        <v>52.7</v>
      </c>
      <c r="AJ333">
        <v>0.92</v>
      </c>
      <c r="AK333" t="s">
        <v>180</v>
      </c>
      <c r="AL333">
        <v>17</v>
      </c>
      <c r="AM333" t="s">
        <v>180</v>
      </c>
      <c r="AP333">
        <v>7.63</v>
      </c>
      <c r="AQ333">
        <v>9.18</v>
      </c>
      <c r="AR333">
        <v>7.53</v>
      </c>
      <c r="AS333">
        <v>0.14000000000000001</v>
      </c>
      <c r="AT333" t="s">
        <v>180</v>
      </c>
      <c r="AU333">
        <v>1.1399999999999999</v>
      </c>
      <c r="AV333">
        <v>3</v>
      </c>
      <c r="AW333">
        <v>0.15</v>
      </c>
      <c r="AY333" t="s">
        <v>180</v>
      </c>
      <c r="AZ333" t="s">
        <v>180</v>
      </c>
      <c r="BA333">
        <v>99.390000000000015</v>
      </c>
      <c r="BC333" t="s">
        <v>180</v>
      </c>
      <c r="BD333" t="s">
        <v>180</v>
      </c>
      <c r="BE333" t="s">
        <v>180</v>
      </c>
      <c r="BI333" t="s">
        <v>180</v>
      </c>
      <c r="BK333" t="s">
        <v>180</v>
      </c>
      <c r="BL333" t="s">
        <v>180</v>
      </c>
      <c r="BM333">
        <v>0.35</v>
      </c>
      <c r="BN333" t="s">
        <v>180</v>
      </c>
      <c r="BO333" t="s">
        <v>180</v>
      </c>
      <c r="BP333" t="s">
        <v>180</v>
      </c>
      <c r="BQ333" t="s">
        <v>180</v>
      </c>
      <c r="BR333" t="s">
        <v>180</v>
      </c>
      <c r="BS333" t="s">
        <v>180</v>
      </c>
      <c r="BT333" t="s">
        <v>180</v>
      </c>
      <c r="BU333" t="s">
        <v>180</v>
      </c>
      <c r="BV333" t="s">
        <v>180</v>
      </c>
      <c r="BW333" t="s">
        <v>180</v>
      </c>
      <c r="BX333" t="s">
        <v>180</v>
      </c>
      <c r="BY333" t="s">
        <v>180</v>
      </c>
      <c r="BZ333" t="s">
        <v>180</v>
      </c>
      <c r="CD333" t="s">
        <v>180</v>
      </c>
      <c r="CE333" t="s">
        <v>180</v>
      </c>
      <c r="CG333" t="s">
        <v>180</v>
      </c>
      <c r="CH333" t="s">
        <v>180</v>
      </c>
      <c r="CI333" t="s">
        <v>180</v>
      </c>
      <c r="CJ333" t="s">
        <v>180</v>
      </c>
      <c r="CK333" t="s">
        <v>180</v>
      </c>
      <c r="CM333" t="s">
        <v>180</v>
      </c>
      <c r="CN333" t="s">
        <v>180</v>
      </c>
      <c r="CO333">
        <v>29.8</v>
      </c>
      <c r="CR333">
        <v>164</v>
      </c>
      <c r="CS333" t="s">
        <v>180</v>
      </c>
      <c r="CT333" t="s">
        <v>180</v>
      </c>
      <c r="CU333">
        <v>39.700000000000003</v>
      </c>
      <c r="CV333">
        <v>130</v>
      </c>
      <c r="CZ333" t="s">
        <v>180</v>
      </c>
      <c r="DB333" t="s">
        <v>180</v>
      </c>
      <c r="DC333" t="s">
        <v>180</v>
      </c>
      <c r="DD333">
        <v>33</v>
      </c>
      <c r="DE333">
        <v>239</v>
      </c>
      <c r="DF333">
        <v>23</v>
      </c>
      <c r="DG333">
        <v>128</v>
      </c>
      <c r="DH333">
        <v>4</v>
      </c>
      <c r="DJ333" t="s">
        <v>180</v>
      </c>
      <c r="DK333" t="s">
        <v>180</v>
      </c>
      <c r="DL333" t="s">
        <v>180</v>
      </c>
      <c r="DM333" t="s">
        <v>180</v>
      </c>
      <c r="DR333" t="s">
        <v>180</v>
      </c>
      <c r="DS333" t="s">
        <v>180</v>
      </c>
      <c r="DT333">
        <v>2.12</v>
      </c>
      <c r="DU333">
        <v>233</v>
      </c>
      <c r="DV333">
        <v>9.8000000000000007</v>
      </c>
      <c r="DW333">
        <v>20.6</v>
      </c>
      <c r="DY333">
        <v>14</v>
      </c>
      <c r="DZ333">
        <v>3.22</v>
      </c>
      <c r="EA333">
        <v>0.96</v>
      </c>
      <c r="EC333">
        <v>0.65</v>
      </c>
      <c r="EH333">
        <v>2.76</v>
      </c>
      <c r="EI333">
        <v>0.42</v>
      </c>
      <c r="EJ333">
        <v>3.12</v>
      </c>
      <c r="EK333">
        <v>0.56999999999999995</v>
      </c>
      <c r="EM333" t="s">
        <v>180</v>
      </c>
      <c r="EN333" t="s">
        <v>180</v>
      </c>
      <c r="EO333" t="s">
        <v>180</v>
      </c>
      <c r="EP333" t="s">
        <v>180</v>
      </c>
      <c r="EQ333" t="s">
        <v>180</v>
      </c>
      <c r="ER333" t="s">
        <v>180</v>
      </c>
      <c r="EV333">
        <v>4.18</v>
      </c>
      <c r="EW333">
        <v>1.38</v>
      </c>
      <c r="EY333" t="s">
        <v>180</v>
      </c>
      <c r="EZ333" t="s">
        <v>180</v>
      </c>
      <c r="FB333" t="s">
        <v>180</v>
      </c>
      <c r="FD333" t="s">
        <v>180</v>
      </c>
      <c r="FF333" t="s">
        <v>180</v>
      </c>
      <c r="FH333" t="s">
        <v>180</v>
      </c>
      <c r="FI333" t="s">
        <v>180</v>
      </c>
      <c r="FJ333" t="s">
        <v>180</v>
      </c>
      <c r="FK333" t="s">
        <v>180</v>
      </c>
      <c r="FL333" t="s">
        <v>180</v>
      </c>
      <c r="FM333" t="s">
        <v>180</v>
      </c>
      <c r="FN333" t="s">
        <v>180</v>
      </c>
      <c r="FP333" t="s">
        <v>180</v>
      </c>
      <c r="FQ333" t="s">
        <v>180</v>
      </c>
      <c r="FR333" t="s">
        <v>180</v>
      </c>
      <c r="FS333" t="s">
        <v>180</v>
      </c>
      <c r="FT333" t="s">
        <v>180</v>
      </c>
      <c r="FU333" t="s">
        <v>180</v>
      </c>
      <c r="FV333" t="s">
        <v>3013</v>
      </c>
      <c r="FW333" t="s">
        <v>180</v>
      </c>
      <c r="FX333">
        <f t="shared" si="95"/>
        <v>1.4492753623188408</v>
      </c>
      <c r="FY333">
        <f t="shared" si="96"/>
        <v>46.376811594202906</v>
      </c>
      <c r="FZ333">
        <f t="shared" si="97"/>
        <v>3.5507246376811601</v>
      </c>
      <c r="GA333">
        <f t="shared" si="98"/>
        <v>1.1666666666666667</v>
      </c>
      <c r="GC333">
        <f t="shared" si="100"/>
        <v>1.2391304347826084</v>
      </c>
      <c r="GD333">
        <f t="shared" si="101"/>
        <v>10.391304347826088</v>
      </c>
      <c r="GE333">
        <f t="shared" si="102"/>
        <v>17.071428571428573</v>
      </c>
      <c r="GF333">
        <f t="shared" si="103"/>
        <v>23.77551020408163</v>
      </c>
      <c r="GG333">
        <f t="shared" si="104"/>
        <v>58.25</v>
      </c>
      <c r="GI333">
        <f t="shared" si="105"/>
        <v>0.34499999999999997</v>
      </c>
      <c r="GJ333">
        <f t="shared" si="106"/>
        <v>0.33014354066985646</v>
      </c>
      <c r="GK333">
        <f t="shared" si="107"/>
        <v>55.74162679425838</v>
      </c>
      <c r="GL333">
        <f t="shared" si="108"/>
        <v>2.4500000000000002</v>
      </c>
      <c r="GM333">
        <f t="shared" si="109"/>
        <v>1.0449999999999999</v>
      </c>
      <c r="GN333">
        <f t="shared" si="110"/>
        <v>0.42653061224489791</v>
      </c>
      <c r="GO333">
        <f t="shared" si="111"/>
        <v>3.0434782608695654</v>
      </c>
      <c r="GQ333" t="e">
        <f>(EA333/0.0735)/((DZ333/0.195*(EB333/0.295))^0.5)</f>
        <v>#DIV/0!</v>
      </c>
    </row>
    <row r="334" spans="1:204">
      <c r="A334" t="s">
        <v>2198</v>
      </c>
      <c r="B334" t="s">
        <v>2967</v>
      </c>
      <c r="C334" t="s">
        <v>7210</v>
      </c>
      <c r="D334" t="s">
        <v>6954</v>
      </c>
      <c r="E334" t="s">
        <v>6954</v>
      </c>
      <c r="F334">
        <v>28</v>
      </c>
      <c r="G334">
        <v>8</v>
      </c>
      <c r="H334" t="s">
        <v>7358</v>
      </c>
      <c r="I334" t="s">
        <v>2254</v>
      </c>
      <c r="J334" t="s">
        <v>3007</v>
      </c>
      <c r="K334">
        <v>41.338799999999999</v>
      </c>
      <c r="L334">
        <v>41.338799999999999</v>
      </c>
      <c r="M334">
        <v>-121.5722</v>
      </c>
      <c r="N334">
        <v>-121.5722</v>
      </c>
      <c r="O334" t="s">
        <v>179</v>
      </c>
      <c r="P334">
        <v>1554</v>
      </c>
      <c r="Q334">
        <v>1573</v>
      </c>
      <c r="R334" t="s">
        <v>3014</v>
      </c>
      <c r="S334" t="s">
        <v>2994</v>
      </c>
      <c r="T334" t="s">
        <v>2963</v>
      </c>
      <c r="U334" t="s">
        <v>2963</v>
      </c>
      <c r="V334" t="s">
        <v>2963</v>
      </c>
      <c r="W334" t="s">
        <v>180</v>
      </c>
      <c r="X334" t="s">
        <v>180</v>
      </c>
      <c r="Y334" t="s">
        <v>180</v>
      </c>
      <c r="Z334" t="s">
        <v>180</v>
      </c>
      <c r="AB334" t="s">
        <v>180</v>
      </c>
      <c r="AC334" t="s">
        <v>181</v>
      </c>
      <c r="AD334" t="s">
        <v>180</v>
      </c>
      <c r="AE334" t="s">
        <v>180</v>
      </c>
      <c r="AF334" t="s">
        <v>180</v>
      </c>
      <c r="AG334" t="s">
        <v>180</v>
      </c>
      <c r="AH334" t="s">
        <v>2970</v>
      </c>
      <c r="AI334">
        <v>52</v>
      </c>
      <c r="AJ334">
        <v>0.97</v>
      </c>
      <c r="AK334" t="s">
        <v>180</v>
      </c>
      <c r="AL334">
        <v>17.2</v>
      </c>
      <c r="AM334" t="s">
        <v>180</v>
      </c>
      <c r="AP334">
        <v>7.85</v>
      </c>
      <c r="AQ334">
        <v>9.35</v>
      </c>
      <c r="AR334">
        <v>7.63</v>
      </c>
      <c r="AS334">
        <v>0.14000000000000001</v>
      </c>
      <c r="AT334" t="s">
        <v>180</v>
      </c>
      <c r="AU334">
        <v>1.04</v>
      </c>
      <c r="AV334">
        <v>2.97</v>
      </c>
      <c r="AW334">
        <v>0.18</v>
      </c>
      <c r="AY334" t="s">
        <v>180</v>
      </c>
      <c r="AZ334" t="s">
        <v>180</v>
      </c>
      <c r="BA334">
        <v>99.33</v>
      </c>
      <c r="BC334" t="s">
        <v>180</v>
      </c>
      <c r="BD334" t="s">
        <v>180</v>
      </c>
      <c r="BE334" t="s">
        <v>180</v>
      </c>
      <c r="BI334" t="s">
        <v>180</v>
      </c>
      <c r="BK334" t="s">
        <v>180</v>
      </c>
      <c r="BL334" t="s">
        <v>180</v>
      </c>
      <c r="BM334">
        <v>0.16</v>
      </c>
      <c r="BN334" t="s">
        <v>180</v>
      </c>
      <c r="BO334" t="s">
        <v>180</v>
      </c>
      <c r="BP334" t="s">
        <v>180</v>
      </c>
      <c r="BQ334" t="s">
        <v>180</v>
      </c>
      <c r="BR334" t="s">
        <v>180</v>
      </c>
      <c r="BS334" t="s">
        <v>180</v>
      </c>
      <c r="BT334" t="s">
        <v>180</v>
      </c>
      <c r="BU334" t="s">
        <v>180</v>
      </c>
      <c r="BV334" t="s">
        <v>180</v>
      </c>
      <c r="BW334" t="s">
        <v>180</v>
      </c>
      <c r="BX334" t="s">
        <v>180</v>
      </c>
      <c r="BY334" t="s">
        <v>180</v>
      </c>
      <c r="BZ334" t="s">
        <v>180</v>
      </c>
      <c r="CD334" t="s">
        <v>180</v>
      </c>
      <c r="CE334" t="s">
        <v>180</v>
      </c>
      <c r="CG334" t="s">
        <v>180</v>
      </c>
      <c r="CH334" t="s">
        <v>180</v>
      </c>
      <c r="CI334" t="s">
        <v>180</v>
      </c>
      <c r="CJ334" t="s">
        <v>180</v>
      </c>
      <c r="CK334" t="s">
        <v>180</v>
      </c>
      <c r="CM334" t="s">
        <v>180</v>
      </c>
      <c r="CN334" t="s">
        <v>180</v>
      </c>
      <c r="CO334">
        <v>29.4</v>
      </c>
      <c r="CR334">
        <v>156</v>
      </c>
      <c r="CS334" t="s">
        <v>180</v>
      </c>
      <c r="CT334" t="s">
        <v>180</v>
      </c>
      <c r="CU334">
        <v>38.799999999999997</v>
      </c>
      <c r="CV334">
        <v>134</v>
      </c>
      <c r="CZ334" t="s">
        <v>180</v>
      </c>
      <c r="DB334" t="s">
        <v>180</v>
      </c>
      <c r="DC334" t="s">
        <v>180</v>
      </c>
      <c r="DD334">
        <v>26</v>
      </c>
      <c r="DE334">
        <v>236</v>
      </c>
      <c r="DF334">
        <v>30</v>
      </c>
      <c r="DG334">
        <v>132</v>
      </c>
      <c r="DH334">
        <v>9</v>
      </c>
      <c r="DJ334" t="s">
        <v>180</v>
      </c>
      <c r="DK334" t="s">
        <v>180</v>
      </c>
      <c r="DL334" t="s">
        <v>180</v>
      </c>
      <c r="DM334" t="s">
        <v>180</v>
      </c>
      <c r="DR334" t="s">
        <v>180</v>
      </c>
      <c r="DS334" t="s">
        <v>180</v>
      </c>
      <c r="DT334">
        <v>1.7</v>
      </c>
      <c r="DU334">
        <v>198</v>
      </c>
      <c r="DV334">
        <v>9.64</v>
      </c>
      <c r="DW334">
        <v>21</v>
      </c>
      <c r="DY334">
        <v>11</v>
      </c>
      <c r="DZ334">
        <v>3.28</v>
      </c>
      <c r="EA334">
        <v>0.99</v>
      </c>
      <c r="EC334">
        <v>0.66</v>
      </c>
      <c r="EH334">
        <v>2.8</v>
      </c>
      <c r="EI334">
        <v>0.43</v>
      </c>
      <c r="EJ334">
        <v>3.1</v>
      </c>
      <c r="EK334">
        <v>0.52</v>
      </c>
      <c r="EM334" t="s">
        <v>180</v>
      </c>
      <c r="EN334" t="s">
        <v>180</v>
      </c>
      <c r="EO334" t="s">
        <v>180</v>
      </c>
      <c r="EP334" t="s">
        <v>180</v>
      </c>
      <c r="EQ334" t="s">
        <v>180</v>
      </c>
      <c r="ER334" t="s">
        <v>180</v>
      </c>
      <c r="EV334">
        <v>3.8</v>
      </c>
      <c r="EW334">
        <v>1.2</v>
      </c>
      <c r="EY334" t="s">
        <v>180</v>
      </c>
      <c r="EZ334" t="s">
        <v>180</v>
      </c>
      <c r="FB334" t="s">
        <v>180</v>
      </c>
      <c r="FD334" t="s">
        <v>180</v>
      </c>
      <c r="FF334" t="s">
        <v>180</v>
      </c>
      <c r="FH334" t="s">
        <v>180</v>
      </c>
      <c r="FI334" t="s">
        <v>180</v>
      </c>
      <c r="FJ334" t="s">
        <v>180</v>
      </c>
      <c r="FK334" t="s">
        <v>180</v>
      </c>
      <c r="FL334" t="s">
        <v>180</v>
      </c>
      <c r="FM334" t="s">
        <v>180</v>
      </c>
      <c r="FN334" t="s">
        <v>180</v>
      </c>
      <c r="FP334" t="s">
        <v>180</v>
      </c>
      <c r="FQ334" t="s">
        <v>180</v>
      </c>
      <c r="FR334" t="s">
        <v>180</v>
      </c>
      <c r="FS334" t="s">
        <v>180</v>
      </c>
      <c r="FT334" t="s">
        <v>180</v>
      </c>
      <c r="FU334" t="s">
        <v>180</v>
      </c>
      <c r="FV334" t="s">
        <v>3015</v>
      </c>
      <c r="FW334" t="s">
        <v>180</v>
      </c>
      <c r="FX334">
        <f t="shared" si="95"/>
        <v>3.2142857142857144</v>
      </c>
      <c r="FY334">
        <f t="shared" si="96"/>
        <v>47.142857142857146</v>
      </c>
      <c r="FZ334">
        <f t="shared" si="97"/>
        <v>3.4428571428571431</v>
      </c>
      <c r="GA334">
        <f t="shared" si="98"/>
        <v>1.1714285714285715</v>
      </c>
      <c r="GC334">
        <f t="shared" si="100"/>
        <v>1.0721649484536082</v>
      </c>
      <c r="GD334">
        <f t="shared" si="101"/>
        <v>7.8666666666666663</v>
      </c>
      <c r="GE334">
        <f t="shared" si="102"/>
        <v>21.454545454545453</v>
      </c>
      <c r="GF334">
        <f t="shared" si="103"/>
        <v>20.539419087136928</v>
      </c>
      <c r="GG334">
        <f t="shared" si="104"/>
        <v>22</v>
      </c>
      <c r="GI334">
        <f t="shared" si="105"/>
        <v>0.13333333333333333</v>
      </c>
      <c r="GJ334">
        <f t="shared" si="106"/>
        <v>0.31578947368421051</v>
      </c>
      <c r="GK334">
        <f t="shared" si="107"/>
        <v>52.10526315789474</v>
      </c>
      <c r="GL334">
        <f t="shared" si="108"/>
        <v>1.0711111111111111</v>
      </c>
      <c r="GM334">
        <f t="shared" si="109"/>
        <v>0.42222222222222222</v>
      </c>
      <c r="GN334">
        <f t="shared" si="110"/>
        <v>0.39419087136929454</v>
      </c>
      <c r="GO334">
        <f t="shared" si="111"/>
        <v>2.9390243902439028</v>
      </c>
      <c r="GQ334" t="e">
        <f>(EA334/0.0735)/((DZ334/0.195*(EB334/0.295))^0.5)</f>
        <v>#DIV/0!</v>
      </c>
    </row>
    <row r="335" spans="1:204">
      <c r="A335" t="s">
        <v>2198</v>
      </c>
      <c r="B335" t="s">
        <v>3016</v>
      </c>
      <c r="C335" t="s">
        <v>7210</v>
      </c>
      <c r="D335" t="s">
        <v>6954</v>
      </c>
      <c r="E335" t="s">
        <v>6954</v>
      </c>
      <c r="F335">
        <v>28</v>
      </c>
      <c r="G335">
        <v>8</v>
      </c>
      <c r="H335" t="s">
        <v>7358</v>
      </c>
      <c r="I335" t="s">
        <v>2254</v>
      </c>
      <c r="J335" t="s">
        <v>3007</v>
      </c>
      <c r="K335">
        <v>41.396500000000003</v>
      </c>
      <c r="L335">
        <v>41.396500000000003</v>
      </c>
      <c r="M335">
        <v>-121.637</v>
      </c>
      <c r="N335">
        <v>-121.637</v>
      </c>
      <c r="O335" t="s">
        <v>179</v>
      </c>
      <c r="P335">
        <v>1554</v>
      </c>
      <c r="Q335">
        <v>1573</v>
      </c>
      <c r="R335" t="s">
        <v>3017</v>
      </c>
      <c r="S335" t="s">
        <v>3018</v>
      </c>
      <c r="T335" t="s">
        <v>3019</v>
      </c>
      <c r="U335" t="s">
        <v>3019</v>
      </c>
      <c r="V335" t="s">
        <v>3020</v>
      </c>
      <c r="W335" t="s">
        <v>180</v>
      </c>
      <c r="X335" t="s">
        <v>180</v>
      </c>
      <c r="Y335" t="s">
        <v>180</v>
      </c>
      <c r="Z335" t="s">
        <v>180</v>
      </c>
      <c r="AB335" t="s">
        <v>180</v>
      </c>
      <c r="AC335" t="s">
        <v>181</v>
      </c>
      <c r="AD335" t="s">
        <v>180</v>
      </c>
      <c r="AE335" t="s">
        <v>180</v>
      </c>
      <c r="AF335" t="s">
        <v>180</v>
      </c>
      <c r="AG335" t="s">
        <v>180</v>
      </c>
      <c r="AH335" t="s">
        <v>2965</v>
      </c>
      <c r="AI335">
        <v>52.8</v>
      </c>
      <c r="AJ335">
        <v>0.93</v>
      </c>
      <c r="AK335" t="s">
        <v>180</v>
      </c>
      <c r="AL335">
        <v>17.3</v>
      </c>
      <c r="AM335" t="s">
        <v>180</v>
      </c>
      <c r="AP335">
        <v>7.68</v>
      </c>
      <c r="AQ335">
        <v>9.36</v>
      </c>
      <c r="AR335">
        <v>7.59</v>
      </c>
      <c r="AS335">
        <v>0.14000000000000001</v>
      </c>
      <c r="AT335" t="s">
        <v>180</v>
      </c>
      <c r="AU335">
        <v>1.1200000000000001</v>
      </c>
      <c r="AV335">
        <v>2.95</v>
      </c>
      <c r="AW335">
        <v>0.15</v>
      </c>
      <c r="AY335" t="s">
        <v>180</v>
      </c>
      <c r="AZ335" t="s">
        <v>180</v>
      </c>
      <c r="BA335">
        <v>100.02000000000002</v>
      </c>
      <c r="BC335" t="s">
        <v>180</v>
      </c>
      <c r="BD335" t="s">
        <v>180</v>
      </c>
      <c r="BE335" t="s">
        <v>180</v>
      </c>
      <c r="BI335" t="s">
        <v>180</v>
      </c>
      <c r="BK335" t="s">
        <v>180</v>
      </c>
      <c r="BL335" t="s">
        <v>180</v>
      </c>
      <c r="BM335">
        <v>0.91</v>
      </c>
      <c r="BN335" t="s">
        <v>180</v>
      </c>
      <c r="BO335" t="s">
        <v>180</v>
      </c>
      <c r="BP335" t="s">
        <v>180</v>
      </c>
      <c r="BQ335" t="s">
        <v>180</v>
      </c>
      <c r="BR335" t="s">
        <v>180</v>
      </c>
      <c r="BS335" t="s">
        <v>180</v>
      </c>
      <c r="BT335" t="s">
        <v>180</v>
      </c>
      <c r="BU335" t="s">
        <v>180</v>
      </c>
      <c r="BV335" t="s">
        <v>180</v>
      </c>
      <c r="BW335" t="s">
        <v>180</v>
      </c>
      <c r="BX335" t="s">
        <v>180</v>
      </c>
      <c r="BY335" t="s">
        <v>180</v>
      </c>
      <c r="BZ335" t="s">
        <v>180</v>
      </c>
      <c r="CA335">
        <v>51.51</v>
      </c>
      <c r="CB335">
        <v>2.56</v>
      </c>
      <c r="CD335" t="s">
        <v>180</v>
      </c>
      <c r="CE335" t="s">
        <v>180</v>
      </c>
      <c r="CG335" t="s">
        <v>180</v>
      </c>
      <c r="CH335" t="s">
        <v>180</v>
      </c>
      <c r="CI335" t="s">
        <v>180</v>
      </c>
      <c r="CJ335" t="s">
        <v>180</v>
      </c>
      <c r="CK335" t="s">
        <v>180</v>
      </c>
      <c r="CM335" t="s">
        <v>180</v>
      </c>
      <c r="CN335" t="s">
        <v>180</v>
      </c>
      <c r="CO335">
        <v>6.1</v>
      </c>
      <c r="CQ335">
        <v>23.2</v>
      </c>
      <c r="CR335">
        <v>1.9</v>
      </c>
      <c r="CS335" t="s">
        <v>180</v>
      </c>
      <c r="CT335" t="s">
        <v>180</v>
      </c>
      <c r="CU335">
        <v>3.5</v>
      </c>
      <c r="CV335">
        <v>1.6</v>
      </c>
      <c r="CW335">
        <v>12.1</v>
      </c>
      <c r="CY335">
        <v>15.95</v>
      </c>
      <c r="CZ335" t="s">
        <v>180</v>
      </c>
      <c r="DA335">
        <v>3.12</v>
      </c>
      <c r="DB335" t="s">
        <v>180</v>
      </c>
      <c r="DC335" t="s">
        <v>180</v>
      </c>
      <c r="DD335">
        <v>131.19999999999999</v>
      </c>
      <c r="DE335">
        <v>134</v>
      </c>
      <c r="DF335">
        <v>24.2</v>
      </c>
      <c r="DG335">
        <v>239</v>
      </c>
      <c r="DH335">
        <v>9.25</v>
      </c>
      <c r="DJ335" t="s">
        <v>180</v>
      </c>
      <c r="DK335" t="s">
        <v>180</v>
      </c>
      <c r="DL335" t="s">
        <v>180</v>
      </c>
      <c r="DM335" t="s">
        <v>180</v>
      </c>
      <c r="DR335" t="s">
        <v>180</v>
      </c>
      <c r="DS335" t="s">
        <v>180</v>
      </c>
      <c r="DT335">
        <v>8.68</v>
      </c>
      <c r="DU335">
        <v>775</v>
      </c>
      <c r="DV335">
        <v>21.81</v>
      </c>
      <c r="DW335">
        <v>43.59</v>
      </c>
      <c r="DX335">
        <v>5.09</v>
      </c>
      <c r="DY335">
        <v>18.86</v>
      </c>
      <c r="DZ335">
        <v>3.93</v>
      </c>
      <c r="EA335">
        <v>0.82</v>
      </c>
      <c r="EB335">
        <v>3.78</v>
      </c>
      <c r="EC335">
        <v>0.65</v>
      </c>
      <c r="ED335">
        <v>3.8</v>
      </c>
      <c r="EE335">
        <v>0.79</v>
      </c>
      <c r="EF335">
        <v>2.2999999999999998</v>
      </c>
      <c r="EH335">
        <v>2.5099999999999998</v>
      </c>
      <c r="EI335">
        <v>0.4</v>
      </c>
      <c r="EJ335">
        <v>5.95</v>
      </c>
      <c r="EK335">
        <v>0.9</v>
      </c>
      <c r="EM335" t="s">
        <v>180</v>
      </c>
      <c r="EN335" t="s">
        <v>180</v>
      </c>
      <c r="EO335" t="s">
        <v>180</v>
      </c>
      <c r="EP335" t="s">
        <v>180</v>
      </c>
      <c r="EQ335" t="s">
        <v>180</v>
      </c>
      <c r="ER335" t="s">
        <v>180</v>
      </c>
      <c r="ET335">
        <v>17.350000000000001</v>
      </c>
      <c r="EV335">
        <v>12.539</v>
      </c>
      <c r="EW335">
        <v>4.9669999999999996</v>
      </c>
      <c r="EY335" t="s">
        <v>180</v>
      </c>
      <c r="EZ335" t="s">
        <v>180</v>
      </c>
      <c r="FB335" t="s">
        <v>180</v>
      </c>
      <c r="FD335" t="s">
        <v>180</v>
      </c>
      <c r="FF335" t="s">
        <v>180</v>
      </c>
      <c r="FH335" t="s">
        <v>180</v>
      </c>
      <c r="FI335" t="s">
        <v>180</v>
      </c>
      <c r="FJ335" t="s">
        <v>180</v>
      </c>
      <c r="FK335" t="s">
        <v>180</v>
      </c>
      <c r="FL335" t="s">
        <v>180</v>
      </c>
      <c r="FM335" t="s">
        <v>180</v>
      </c>
      <c r="FN335" t="s">
        <v>180</v>
      </c>
      <c r="FP335" t="s">
        <v>180</v>
      </c>
      <c r="FQ335" t="s">
        <v>180</v>
      </c>
      <c r="FR335" t="s">
        <v>180</v>
      </c>
      <c r="FS335" t="s">
        <v>180</v>
      </c>
      <c r="FT335" t="s">
        <v>180</v>
      </c>
      <c r="FU335" t="s">
        <v>180</v>
      </c>
      <c r="FV335" t="s">
        <v>3021</v>
      </c>
      <c r="FW335" t="s">
        <v>180</v>
      </c>
      <c r="FX335">
        <f t="shared" si="95"/>
        <v>3.6852589641434266</v>
      </c>
      <c r="FY335">
        <f t="shared" si="96"/>
        <v>95.2191235059761</v>
      </c>
      <c r="FZ335">
        <f t="shared" si="97"/>
        <v>8.6892430278884465</v>
      </c>
      <c r="GA335">
        <f t="shared" si="98"/>
        <v>1.5657370517928288</v>
      </c>
      <c r="GB335">
        <f t="shared" si="99"/>
        <v>1.5059760956175299</v>
      </c>
      <c r="GC335">
        <f t="shared" si="100"/>
        <v>1.2043010752688172</v>
      </c>
      <c r="GD335">
        <f t="shared" si="101"/>
        <v>5.5371900826446279</v>
      </c>
      <c r="GE335">
        <f t="shared" si="102"/>
        <v>7.1049840933191941</v>
      </c>
      <c r="GF335">
        <f t="shared" si="103"/>
        <v>35.534158642824394</v>
      </c>
      <c r="GG335">
        <f t="shared" si="104"/>
        <v>83.78378378378379</v>
      </c>
      <c r="GH335">
        <f t="shared" si="112"/>
        <v>0.39802707042899749</v>
      </c>
      <c r="GI335">
        <f t="shared" si="105"/>
        <v>0.53697297297297297</v>
      </c>
      <c r="GJ335">
        <f t="shared" si="106"/>
        <v>0.3961240928303692</v>
      </c>
      <c r="GK335">
        <f t="shared" si="107"/>
        <v>61.807161655634424</v>
      </c>
      <c r="GL335">
        <f t="shared" si="108"/>
        <v>2.3578378378378377</v>
      </c>
      <c r="GM335">
        <f t="shared" si="109"/>
        <v>1.3555675675675676</v>
      </c>
      <c r="GN335">
        <f t="shared" si="110"/>
        <v>0.5749197615772581</v>
      </c>
      <c r="GO335">
        <f t="shared" si="111"/>
        <v>5.5496183206106862</v>
      </c>
      <c r="GP335">
        <f>DW335/0.808/((DV335/0.31*(DX335/0.122))^0.5)</f>
        <v>0.99574823789032507</v>
      </c>
      <c r="GQ335">
        <f>(EA335/0.0735)/((DZ335/0.195*(EB335/0.295))^0.5)</f>
        <v>0.694244826154512</v>
      </c>
    </row>
    <row r="336" spans="1:204">
      <c r="A336" t="s">
        <v>2198</v>
      </c>
      <c r="B336" t="s">
        <v>2967</v>
      </c>
      <c r="C336" t="s">
        <v>7210</v>
      </c>
      <c r="D336" t="s">
        <v>6954</v>
      </c>
      <c r="E336" t="s">
        <v>6954</v>
      </c>
      <c r="F336">
        <v>28</v>
      </c>
      <c r="G336">
        <v>8</v>
      </c>
      <c r="H336" t="s">
        <v>7358</v>
      </c>
      <c r="I336" t="s">
        <v>2254</v>
      </c>
      <c r="J336" t="s">
        <v>3022</v>
      </c>
      <c r="K336">
        <v>41.482300000000002</v>
      </c>
      <c r="L336">
        <v>41.482300000000002</v>
      </c>
      <c r="M336">
        <v>-121.6962</v>
      </c>
      <c r="N336">
        <v>-121.6962</v>
      </c>
      <c r="O336" t="s">
        <v>179</v>
      </c>
      <c r="P336">
        <v>1536</v>
      </c>
      <c r="Q336">
        <v>1536</v>
      </c>
      <c r="R336" t="s">
        <v>3023</v>
      </c>
      <c r="S336" t="s">
        <v>2994</v>
      </c>
      <c r="T336" t="s">
        <v>2963</v>
      </c>
      <c r="U336" t="s">
        <v>2963</v>
      </c>
      <c r="V336" t="s">
        <v>2963</v>
      </c>
      <c r="W336" t="s">
        <v>180</v>
      </c>
      <c r="X336" t="s">
        <v>180</v>
      </c>
      <c r="Y336" t="s">
        <v>180</v>
      </c>
      <c r="Z336" t="s">
        <v>180</v>
      </c>
      <c r="AB336" t="s">
        <v>180</v>
      </c>
      <c r="AC336" t="s">
        <v>181</v>
      </c>
      <c r="AD336" t="s">
        <v>180</v>
      </c>
      <c r="AE336" t="s">
        <v>180</v>
      </c>
      <c r="AF336" t="s">
        <v>180</v>
      </c>
      <c r="AG336" t="s">
        <v>180</v>
      </c>
      <c r="AH336" t="s">
        <v>2970</v>
      </c>
      <c r="AI336">
        <v>52.5</v>
      </c>
      <c r="AJ336">
        <v>0.86</v>
      </c>
      <c r="AK336" t="s">
        <v>180</v>
      </c>
      <c r="AL336">
        <v>17</v>
      </c>
      <c r="AM336" t="s">
        <v>180</v>
      </c>
      <c r="AP336">
        <v>8.0299999999999994</v>
      </c>
      <c r="AQ336">
        <v>9.81</v>
      </c>
      <c r="AR336">
        <v>7.29</v>
      </c>
      <c r="AS336">
        <v>0.14000000000000001</v>
      </c>
      <c r="AT336" t="s">
        <v>180</v>
      </c>
      <c r="AU336">
        <v>0.97</v>
      </c>
      <c r="AV336">
        <v>2.83</v>
      </c>
      <c r="AW336">
        <v>0.12</v>
      </c>
      <c r="AY336" t="s">
        <v>180</v>
      </c>
      <c r="AZ336" t="s">
        <v>180</v>
      </c>
      <c r="BA336">
        <v>99.550000000000011</v>
      </c>
      <c r="BC336" t="s">
        <v>180</v>
      </c>
      <c r="BD336" t="s">
        <v>180</v>
      </c>
      <c r="BE336" t="s">
        <v>180</v>
      </c>
      <c r="BI336" t="s">
        <v>180</v>
      </c>
      <c r="BK336" t="s">
        <v>180</v>
      </c>
      <c r="BL336" t="s">
        <v>180</v>
      </c>
      <c r="BM336">
        <v>0.18</v>
      </c>
      <c r="BN336" t="s">
        <v>180</v>
      </c>
      <c r="BO336" t="s">
        <v>180</v>
      </c>
      <c r="BP336" t="s">
        <v>180</v>
      </c>
      <c r="BQ336" t="s">
        <v>180</v>
      </c>
      <c r="BR336" t="s">
        <v>180</v>
      </c>
      <c r="BS336" t="s">
        <v>180</v>
      </c>
      <c r="BT336" t="s">
        <v>180</v>
      </c>
      <c r="BU336" t="s">
        <v>180</v>
      </c>
      <c r="BV336" t="s">
        <v>180</v>
      </c>
      <c r="BW336" t="s">
        <v>180</v>
      </c>
      <c r="BX336" t="s">
        <v>180</v>
      </c>
      <c r="BY336" t="s">
        <v>180</v>
      </c>
      <c r="BZ336" t="s">
        <v>180</v>
      </c>
      <c r="CD336" t="s">
        <v>180</v>
      </c>
      <c r="CE336" t="s">
        <v>180</v>
      </c>
      <c r="CG336" t="s">
        <v>180</v>
      </c>
      <c r="CH336" t="s">
        <v>180</v>
      </c>
      <c r="CI336" t="s">
        <v>180</v>
      </c>
      <c r="CJ336" t="s">
        <v>180</v>
      </c>
      <c r="CK336" t="s">
        <v>180</v>
      </c>
      <c r="CM336" t="s">
        <v>180</v>
      </c>
      <c r="CN336" t="s">
        <v>180</v>
      </c>
      <c r="CO336">
        <v>32</v>
      </c>
      <c r="CR336">
        <v>123</v>
      </c>
      <c r="CS336" t="s">
        <v>180</v>
      </c>
      <c r="CT336" t="s">
        <v>180</v>
      </c>
      <c r="CU336">
        <v>39</v>
      </c>
      <c r="CV336">
        <v>108</v>
      </c>
      <c r="CZ336" t="s">
        <v>180</v>
      </c>
      <c r="DB336" t="s">
        <v>180</v>
      </c>
      <c r="DC336" t="s">
        <v>180</v>
      </c>
      <c r="DD336">
        <v>30</v>
      </c>
      <c r="DE336">
        <v>205</v>
      </c>
      <c r="DF336">
        <v>29</v>
      </c>
      <c r="DG336">
        <v>120</v>
      </c>
      <c r="DH336">
        <v>6</v>
      </c>
      <c r="DJ336" t="s">
        <v>180</v>
      </c>
      <c r="DK336" t="s">
        <v>180</v>
      </c>
      <c r="DL336" t="s">
        <v>180</v>
      </c>
      <c r="DM336" t="s">
        <v>180</v>
      </c>
      <c r="DR336" t="s">
        <v>180</v>
      </c>
      <c r="DS336" t="s">
        <v>180</v>
      </c>
      <c r="DT336">
        <v>1.8</v>
      </c>
      <c r="DU336">
        <v>200</v>
      </c>
      <c r="DV336">
        <v>7.93</v>
      </c>
      <c r="DW336">
        <v>17</v>
      </c>
      <c r="DY336">
        <v>10</v>
      </c>
      <c r="DZ336">
        <v>3.05</v>
      </c>
      <c r="EA336">
        <v>0.89</v>
      </c>
      <c r="EC336">
        <v>0.71</v>
      </c>
      <c r="EH336">
        <v>2.9</v>
      </c>
      <c r="EI336">
        <v>0.41</v>
      </c>
      <c r="EJ336">
        <v>2.7</v>
      </c>
      <c r="EK336">
        <v>0.28999999999999998</v>
      </c>
      <c r="EM336" t="s">
        <v>180</v>
      </c>
      <c r="EN336" t="s">
        <v>180</v>
      </c>
      <c r="EO336" t="s">
        <v>180</v>
      </c>
      <c r="EP336" t="s">
        <v>180</v>
      </c>
      <c r="EQ336" t="s">
        <v>180</v>
      </c>
      <c r="ER336" t="s">
        <v>180</v>
      </c>
      <c r="EV336">
        <v>3.7</v>
      </c>
      <c r="EW336">
        <v>1.4</v>
      </c>
      <c r="EY336" t="s">
        <v>180</v>
      </c>
      <c r="EZ336" t="s">
        <v>180</v>
      </c>
      <c r="FB336" t="s">
        <v>180</v>
      </c>
      <c r="FD336" t="s">
        <v>180</v>
      </c>
      <c r="FF336" t="s">
        <v>180</v>
      </c>
      <c r="FH336" t="s">
        <v>180</v>
      </c>
      <c r="FI336" t="s">
        <v>180</v>
      </c>
      <c r="FJ336" t="s">
        <v>180</v>
      </c>
      <c r="FK336" t="s">
        <v>180</v>
      </c>
      <c r="FL336" t="s">
        <v>180</v>
      </c>
      <c r="FM336" t="s">
        <v>180</v>
      </c>
      <c r="FN336" t="s">
        <v>180</v>
      </c>
      <c r="FP336" t="s">
        <v>180</v>
      </c>
      <c r="FQ336" t="s">
        <v>180</v>
      </c>
      <c r="FR336" t="s">
        <v>180</v>
      </c>
      <c r="FS336" t="s">
        <v>180</v>
      </c>
      <c r="FT336" t="s">
        <v>180</v>
      </c>
      <c r="FU336" t="s">
        <v>180</v>
      </c>
      <c r="FV336" t="s">
        <v>3024</v>
      </c>
      <c r="FW336" t="s">
        <v>180</v>
      </c>
      <c r="FX336">
        <f t="shared" si="95"/>
        <v>2.0689655172413794</v>
      </c>
      <c r="FY336">
        <f t="shared" si="96"/>
        <v>41.379310344827587</v>
      </c>
      <c r="FZ336">
        <f t="shared" si="97"/>
        <v>2.7344827586206897</v>
      </c>
      <c r="GA336">
        <f t="shared" si="98"/>
        <v>1.0517241379310345</v>
      </c>
      <c r="GC336">
        <f t="shared" si="100"/>
        <v>1.1279069767441861</v>
      </c>
      <c r="GD336">
        <f t="shared" si="101"/>
        <v>7.068965517241379</v>
      </c>
      <c r="GE336">
        <f t="shared" si="102"/>
        <v>20.5</v>
      </c>
      <c r="GF336">
        <f t="shared" si="103"/>
        <v>25.220680958385877</v>
      </c>
      <c r="GG336">
        <f t="shared" si="104"/>
        <v>33.333333333333336</v>
      </c>
      <c r="GI336">
        <f t="shared" si="105"/>
        <v>0.23333333333333331</v>
      </c>
      <c r="GJ336">
        <f t="shared" si="106"/>
        <v>0.37837837837837834</v>
      </c>
      <c r="GK336">
        <f t="shared" si="107"/>
        <v>54.054054054054049</v>
      </c>
      <c r="GL336">
        <f t="shared" si="108"/>
        <v>1.3216666666666665</v>
      </c>
      <c r="GM336">
        <f t="shared" si="109"/>
        <v>0.6166666666666667</v>
      </c>
      <c r="GN336">
        <f t="shared" si="110"/>
        <v>0.46658259773013877</v>
      </c>
      <c r="GO336">
        <f t="shared" si="111"/>
        <v>2.6</v>
      </c>
      <c r="GQ336" t="e">
        <f>(EA336/0.0735)/((DZ336/0.195*(EB336/0.295))^0.5)</f>
        <v>#DIV/0!</v>
      </c>
    </row>
    <row r="337" spans="1:204">
      <c r="A337" t="s">
        <v>2198</v>
      </c>
      <c r="B337" t="s">
        <v>3035</v>
      </c>
      <c r="C337" t="s">
        <v>7210</v>
      </c>
      <c r="D337" t="s">
        <v>6954</v>
      </c>
      <c r="E337" t="s">
        <v>6954</v>
      </c>
      <c r="F337">
        <v>28</v>
      </c>
      <c r="G337">
        <v>8</v>
      </c>
      <c r="H337" t="s">
        <v>7358</v>
      </c>
      <c r="I337" t="s">
        <v>2254</v>
      </c>
      <c r="J337" t="s">
        <v>180</v>
      </c>
      <c r="K337">
        <v>41.530500000000004</v>
      </c>
      <c r="L337">
        <v>41.530500000000004</v>
      </c>
      <c r="M337">
        <v>-121.71120000000001</v>
      </c>
      <c r="N337">
        <v>-121.71120000000001</v>
      </c>
      <c r="O337" t="s">
        <v>179</v>
      </c>
      <c r="R337" t="s">
        <v>3036</v>
      </c>
      <c r="S337" t="s">
        <v>3037</v>
      </c>
      <c r="T337" t="s">
        <v>350</v>
      </c>
      <c r="V337" t="s">
        <v>180</v>
      </c>
      <c r="W337" t="s">
        <v>180</v>
      </c>
      <c r="X337" t="s">
        <v>180</v>
      </c>
      <c r="Y337" t="s">
        <v>180</v>
      </c>
      <c r="Z337" t="s">
        <v>180</v>
      </c>
      <c r="AB337" t="s">
        <v>180</v>
      </c>
      <c r="AC337" t="s">
        <v>181</v>
      </c>
      <c r="AD337" t="s">
        <v>180</v>
      </c>
      <c r="AE337" t="s">
        <v>180</v>
      </c>
      <c r="AF337" t="s">
        <v>180</v>
      </c>
      <c r="AG337" t="s">
        <v>180</v>
      </c>
      <c r="AH337" t="s">
        <v>3038</v>
      </c>
      <c r="AI337">
        <v>52.8</v>
      </c>
      <c r="AJ337">
        <v>0.83</v>
      </c>
      <c r="AK337" t="s">
        <v>180</v>
      </c>
      <c r="AL337">
        <v>18.5</v>
      </c>
      <c r="AM337" t="s">
        <v>180</v>
      </c>
      <c r="AP337">
        <v>8.2200000000000006</v>
      </c>
      <c r="AQ337">
        <v>3.18</v>
      </c>
      <c r="AR337">
        <v>9.3699999999999992</v>
      </c>
      <c r="AS337">
        <v>6.73</v>
      </c>
      <c r="AT337" t="s">
        <v>180</v>
      </c>
      <c r="AU337">
        <v>0.17</v>
      </c>
      <c r="AV337">
        <v>0.69</v>
      </c>
      <c r="AY337" t="s">
        <v>180</v>
      </c>
      <c r="AZ337" t="s">
        <v>180</v>
      </c>
      <c r="BA337">
        <v>100.49000000000001</v>
      </c>
      <c r="BC337" t="s">
        <v>180</v>
      </c>
      <c r="BD337" t="s">
        <v>180</v>
      </c>
      <c r="BE337" t="s">
        <v>180</v>
      </c>
      <c r="BI337" t="s">
        <v>180</v>
      </c>
      <c r="BK337" t="s">
        <v>180</v>
      </c>
      <c r="BL337" t="s">
        <v>180</v>
      </c>
      <c r="BN337" t="s">
        <v>180</v>
      </c>
      <c r="BO337" t="s">
        <v>180</v>
      </c>
      <c r="BP337" t="s">
        <v>180</v>
      </c>
      <c r="BQ337" t="s">
        <v>180</v>
      </c>
      <c r="BR337" t="s">
        <v>180</v>
      </c>
      <c r="BS337" t="s">
        <v>180</v>
      </c>
      <c r="BT337" t="s">
        <v>180</v>
      </c>
      <c r="BU337" t="s">
        <v>180</v>
      </c>
      <c r="BV337" t="s">
        <v>180</v>
      </c>
      <c r="BW337" t="s">
        <v>180</v>
      </c>
      <c r="BX337" t="s">
        <v>180</v>
      </c>
      <c r="BY337" t="s">
        <v>180</v>
      </c>
      <c r="BZ337" t="s">
        <v>180</v>
      </c>
      <c r="CD337" t="s">
        <v>180</v>
      </c>
      <c r="CE337" t="s">
        <v>180</v>
      </c>
      <c r="CG337" t="s">
        <v>180</v>
      </c>
      <c r="CH337" t="s">
        <v>180</v>
      </c>
      <c r="CI337" t="s">
        <v>180</v>
      </c>
      <c r="CJ337" t="s">
        <v>180</v>
      </c>
      <c r="CK337" t="s">
        <v>180</v>
      </c>
      <c r="CM337" t="s">
        <v>180</v>
      </c>
      <c r="CN337" t="s">
        <v>180</v>
      </c>
      <c r="CS337" t="s">
        <v>180</v>
      </c>
      <c r="CT337" t="s">
        <v>180</v>
      </c>
      <c r="CV337">
        <v>90</v>
      </c>
      <c r="CZ337" t="s">
        <v>180</v>
      </c>
      <c r="DB337" t="s">
        <v>180</v>
      </c>
      <c r="DC337" t="s">
        <v>180</v>
      </c>
      <c r="DD337">
        <v>14</v>
      </c>
      <c r="DE337">
        <v>421</v>
      </c>
      <c r="DF337">
        <v>18</v>
      </c>
      <c r="DG337">
        <v>100</v>
      </c>
      <c r="DH337">
        <v>3</v>
      </c>
      <c r="DJ337" t="s">
        <v>180</v>
      </c>
      <c r="DK337" t="s">
        <v>180</v>
      </c>
      <c r="DL337" t="s">
        <v>180</v>
      </c>
      <c r="DM337" t="s">
        <v>180</v>
      </c>
      <c r="DR337" t="s">
        <v>180</v>
      </c>
      <c r="DS337" t="s">
        <v>180</v>
      </c>
      <c r="DU337">
        <v>256</v>
      </c>
      <c r="DV337">
        <v>9.1</v>
      </c>
      <c r="DW337">
        <v>19.100000000000001</v>
      </c>
      <c r="DY337">
        <v>12.5</v>
      </c>
      <c r="DZ337">
        <v>3.05</v>
      </c>
      <c r="EA337">
        <v>0.93</v>
      </c>
      <c r="EC337">
        <v>0.52</v>
      </c>
      <c r="EH337">
        <v>2.09</v>
      </c>
      <c r="EI337">
        <v>0.31</v>
      </c>
      <c r="EM337" t="s">
        <v>180</v>
      </c>
      <c r="EN337" t="s">
        <v>180</v>
      </c>
      <c r="EO337" t="s">
        <v>180</v>
      </c>
      <c r="EP337" t="s">
        <v>180</v>
      </c>
      <c r="EQ337" t="s">
        <v>180</v>
      </c>
      <c r="ER337" t="s">
        <v>180</v>
      </c>
      <c r="EV337">
        <v>1.58</v>
      </c>
      <c r="EW337">
        <v>0.5</v>
      </c>
      <c r="EY337" t="s">
        <v>180</v>
      </c>
      <c r="EZ337" t="s">
        <v>180</v>
      </c>
      <c r="FB337" t="s">
        <v>180</v>
      </c>
      <c r="FD337" t="s">
        <v>180</v>
      </c>
      <c r="FF337" t="s">
        <v>180</v>
      </c>
      <c r="FH337" t="s">
        <v>180</v>
      </c>
      <c r="FI337" t="s">
        <v>180</v>
      </c>
      <c r="FJ337" t="s">
        <v>180</v>
      </c>
      <c r="FK337" t="s">
        <v>180</v>
      </c>
      <c r="FL337" t="s">
        <v>180</v>
      </c>
      <c r="FM337" t="s">
        <v>180</v>
      </c>
      <c r="FN337" t="s">
        <v>180</v>
      </c>
      <c r="FP337" t="s">
        <v>180</v>
      </c>
      <c r="FQ337" t="s">
        <v>180</v>
      </c>
      <c r="FR337" t="s">
        <v>180</v>
      </c>
      <c r="FS337" t="s">
        <v>180</v>
      </c>
      <c r="FT337" t="s">
        <v>180</v>
      </c>
      <c r="FU337" t="s">
        <v>180</v>
      </c>
      <c r="FV337" t="s">
        <v>3039</v>
      </c>
      <c r="FW337" t="s">
        <v>180</v>
      </c>
      <c r="FX337">
        <f t="shared" si="95"/>
        <v>1.4354066985645935</v>
      </c>
      <c r="FY337">
        <f t="shared" si="96"/>
        <v>47.846889952153113</v>
      </c>
      <c r="FZ337">
        <f t="shared" si="97"/>
        <v>4.3540669856459333</v>
      </c>
      <c r="GA337">
        <f t="shared" si="98"/>
        <v>1.4593301435406698</v>
      </c>
      <c r="GC337">
        <f t="shared" si="100"/>
        <v>0.20481927710843376</v>
      </c>
      <c r="GD337">
        <f t="shared" si="101"/>
        <v>23.388888888888889</v>
      </c>
      <c r="GE337">
        <f t="shared" si="102"/>
        <v>33.68</v>
      </c>
      <c r="GF337">
        <f t="shared" si="103"/>
        <v>28.131868131868131</v>
      </c>
      <c r="GG337">
        <f t="shared" si="104"/>
        <v>85.333333333333329</v>
      </c>
      <c r="GI337">
        <f t="shared" si="105"/>
        <v>0.16666666666666666</v>
      </c>
      <c r="GJ337">
        <f t="shared" si="106"/>
        <v>0.31645569620253161</v>
      </c>
      <c r="GK337">
        <f t="shared" si="107"/>
        <v>162.02531645569618</v>
      </c>
      <c r="GL337">
        <f t="shared" si="108"/>
        <v>3.0333333333333332</v>
      </c>
      <c r="GM337">
        <f t="shared" si="109"/>
        <v>0.52666666666666673</v>
      </c>
      <c r="GN337">
        <f t="shared" si="110"/>
        <v>0.17362637362637365</v>
      </c>
      <c r="GO337">
        <f t="shared" si="111"/>
        <v>2.9836065573770494</v>
      </c>
      <c r="GQ337" t="e">
        <f>(EA337/0.0735)/((DZ337/0.195*(EB337/0.295))^0.5)</f>
        <v>#DIV/0!</v>
      </c>
    </row>
    <row r="338" spans="1:204">
      <c r="A338" t="s">
        <v>2198</v>
      </c>
      <c r="B338" t="s">
        <v>3035</v>
      </c>
      <c r="C338" t="s">
        <v>7210</v>
      </c>
      <c r="D338" t="s">
        <v>6954</v>
      </c>
      <c r="E338" t="s">
        <v>6954</v>
      </c>
      <c r="F338">
        <v>28</v>
      </c>
      <c r="G338">
        <v>8</v>
      </c>
      <c r="H338" t="s">
        <v>7358</v>
      </c>
      <c r="I338" t="s">
        <v>2254</v>
      </c>
      <c r="J338" t="s">
        <v>180</v>
      </c>
      <c r="K338">
        <v>41.528500000000001</v>
      </c>
      <c r="L338">
        <v>41.528500000000001</v>
      </c>
      <c r="M338">
        <v>-121.7102</v>
      </c>
      <c r="N338">
        <v>-121.7102</v>
      </c>
      <c r="O338" t="s">
        <v>179</v>
      </c>
      <c r="R338" t="s">
        <v>3040</v>
      </c>
      <c r="S338" t="s">
        <v>3037</v>
      </c>
      <c r="T338" t="s">
        <v>350</v>
      </c>
      <c r="V338" t="s">
        <v>180</v>
      </c>
      <c r="W338" t="s">
        <v>180</v>
      </c>
      <c r="X338" t="s">
        <v>180</v>
      </c>
      <c r="Y338" t="s">
        <v>180</v>
      </c>
      <c r="Z338" t="s">
        <v>180</v>
      </c>
      <c r="AB338" t="s">
        <v>180</v>
      </c>
      <c r="AC338" t="s">
        <v>181</v>
      </c>
      <c r="AD338" t="s">
        <v>180</v>
      </c>
      <c r="AE338" t="s">
        <v>180</v>
      </c>
      <c r="AF338" t="s">
        <v>180</v>
      </c>
      <c r="AG338" t="s">
        <v>180</v>
      </c>
      <c r="AH338" t="s">
        <v>3038</v>
      </c>
      <c r="AI338">
        <v>52.8</v>
      </c>
      <c r="AJ338">
        <v>0.83</v>
      </c>
      <c r="AK338" t="s">
        <v>180</v>
      </c>
      <c r="AL338">
        <v>18.5</v>
      </c>
      <c r="AM338" t="s">
        <v>180</v>
      </c>
      <c r="AP338">
        <v>8.2200000000000006</v>
      </c>
      <c r="AQ338">
        <v>3.18</v>
      </c>
      <c r="AR338">
        <v>9.3699999999999992</v>
      </c>
      <c r="AS338">
        <v>6.73</v>
      </c>
      <c r="AT338" t="s">
        <v>180</v>
      </c>
      <c r="AU338">
        <v>0.17</v>
      </c>
      <c r="AV338">
        <v>0.69</v>
      </c>
      <c r="AY338" t="s">
        <v>180</v>
      </c>
      <c r="AZ338" t="s">
        <v>180</v>
      </c>
      <c r="BA338">
        <v>100.49000000000001</v>
      </c>
      <c r="BC338" t="s">
        <v>180</v>
      </c>
      <c r="BD338" t="s">
        <v>180</v>
      </c>
      <c r="BE338" t="s">
        <v>180</v>
      </c>
      <c r="BI338" t="s">
        <v>180</v>
      </c>
      <c r="BK338" t="s">
        <v>180</v>
      </c>
      <c r="BL338" t="s">
        <v>180</v>
      </c>
      <c r="BN338" t="s">
        <v>180</v>
      </c>
      <c r="BO338" t="s">
        <v>180</v>
      </c>
      <c r="BP338" t="s">
        <v>180</v>
      </c>
      <c r="BQ338" t="s">
        <v>180</v>
      </c>
      <c r="BR338" t="s">
        <v>180</v>
      </c>
      <c r="BS338" t="s">
        <v>180</v>
      </c>
      <c r="BT338" t="s">
        <v>180</v>
      </c>
      <c r="BU338" t="s">
        <v>180</v>
      </c>
      <c r="BV338" t="s">
        <v>180</v>
      </c>
      <c r="BW338" t="s">
        <v>180</v>
      </c>
      <c r="BX338" t="s">
        <v>180</v>
      </c>
      <c r="BY338" t="s">
        <v>180</v>
      </c>
      <c r="BZ338" t="s">
        <v>180</v>
      </c>
      <c r="CD338" t="s">
        <v>180</v>
      </c>
      <c r="CE338" t="s">
        <v>180</v>
      </c>
      <c r="CG338" t="s">
        <v>180</v>
      </c>
      <c r="CH338" t="s">
        <v>180</v>
      </c>
      <c r="CI338" t="s">
        <v>180</v>
      </c>
      <c r="CJ338" t="s">
        <v>180</v>
      </c>
      <c r="CK338" t="s">
        <v>180</v>
      </c>
      <c r="CM338" t="s">
        <v>180</v>
      </c>
      <c r="CN338" t="s">
        <v>180</v>
      </c>
      <c r="CS338" t="s">
        <v>180</v>
      </c>
      <c r="CT338" t="s">
        <v>180</v>
      </c>
      <c r="CV338">
        <v>90</v>
      </c>
      <c r="CZ338" t="s">
        <v>180</v>
      </c>
      <c r="DB338" t="s">
        <v>180</v>
      </c>
      <c r="DC338" t="s">
        <v>180</v>
      </c>
      <c r="DD338">
        <v>14</v>
      </c>
      <c r="DE338">
        <v>421</v>
      </c>
      <c r="DF338">
        <v>18</v>
      </c>
      <c r="DG338">
        <v>100</v>
      </c>
      <c r="DH338">
        <v>3</v>
      </c>
      <c r="DJ338" t="s">
        <v>180</v>
      </c>
      <c r="DK338" t="s">
        <v>180</v>
      </c>
      <c r="DL338" t="s">
        <v>180</v>
      </c>
      <c r="DM338" t="s">
        <v>180</v>
      </c>
      <c r="DR338" t="s">
        <v>180</v>
      </c>
      <c r="DS338" t="s">
        <v>180</v>
      </c>
      <c r="DU338">
        <v>256</v>
      </c>
      <c r="DV338">
        <v>9.1</v>
      </c>
      <c r="DW338">
        <v>19.100000000000001</v>
      </c>
      <c r="DY338">
        <v>12.5</v>
      </c>
      <c r="DZ338">
        <v>3.05</v>
      </c>
      <c r="EA338">
        <v>0.93</v>
      </c>
      <c r="EC338">
        <v>0.52</v>
      </c>
      <c r="EH338">
        <v>2.09</v>
      </c>
      <c r="EI338">
        <v>0.31</v>
      </c>
      <c r="EM338" t="s">
        <v>180</v>
      </c>
      <c r="EN338" t="s">
        <v>180</v>
      </c>
      <c r="EO338" t="s">
        <v>180</v>
      </c>
      <c r="EP338" t="s">
        <v>180</v>
      </c>
      <c r="EQ338" t="s">
        <v>180</v>
      </c>
      <c r="ER338" t="s">
        <v>180</v>
      </c>
      <c r="EV338">
        <v>1.58</v>
      </c>
      <c r="EW338">
        <v>0.5</v>
      </c>
      <c r="EY338" t="s">
        <v>180</v>
      </c>
      <c r="EZ338" t="s">
        <v>180</v>
      </c>
      <c r="FA338">
        <v>0.70372999999999997</v>
      </c>
      <c r="FB338" t="s">
        <v>180</v>
      </c>
      <c r="FD338" t="s">
        <v>180</v>
      </c>
      <c r="FF338" t="s">
        <v>180</v>
      </c>
      <c r="FH338" t="s">
        <v>180</v>
      </c>
      <c r="FI338" t="s">
        <v>180</v>
      </c>
      <c r="FJ338" t="s">
        <v>180</v>
      </c>
      <c r="FK338" t="s">
        <v>180</v>
      </c>
      <c r="FL338" t="s">
        <v>180</v>
      </c>
      <c r="FM338" t="s">
        <v>180</v>
      </c>
      <c r="FN338" t="s">
        <v>180</v>
      </c>
      <c r="FP338" t="s">
        <v>180</v>
      </c>
      <c r="FQ338" t="s">
        <v>180</v>
      </c>
      <c r="FR338" t="s">
        <v>180</v>
      </c>
      <c r="FS338" t="s">
        <v>180</v>
      </c>
      <c r="FT338" t="s">
        <v>180</v>
      </c>
      <c r="FU338" t="s">
        <v>180</v>
      </c>
      <c r="FV338" t="s">
        <v>3041</v>
      </c>
      <c r="FW338" t="s">
        <v>180</v>
      </c>
      <c r="FX338">
        <f t="shared" si="95"/>
        <v>1.4354066985645935</v>
      </c>
      <c r="FY338">
        <f t="shared" si="96"/>
        <v>47.846889952153113</v>
      </c>
      <c r="FZ338">
        <f t="shared" si="97"/>
        <v>4.3540669856459333</v>
      </c>
      <c r="GA338">
        <f t="shared" si="98"/>
        <v>1.4593301435406698</v>
      </c>
      <c r="GC338">
        <f t="shared" si="100"/>
        <v>0.20481927710843376</v>
      </c>
      <c r="GD338">
        <f t="shared" si="101"/>
        <v>23.388888888888889</v>
      </c>
      <c r="GE338">
        <f t="shared" si="102"/>
        <v>33.68</v>
      </c>
      <c r="GF338">
        <f t="shared" si="103"/>
        <v>28.131868131868131</v>
      </c>
      <c r="GG338">
        <f t="shared" si="104"/>
        <v>85.333333333333329</v>
      </c>
      <c r="GI338">
        <f t="shared" si="105"/>
        <v>0.16666666666666666</v>
      </c>
      <c r="GJ338">
        <f t="shared" si="106"/>
        <v>0.31645569620253161</v>
      </c>
      <c r="GK338">
        <f t="shared" si="107"/>
        <v>162.02531645569618</v>
      </c>
      <c r="GL338">
        <f t="shared" si="108"/>
        <v>3.0333333333333332</v>
      </c>
      <c r="GM338">
        <f t="shared" si="109"/>
        <v>0.52666666666666673</v>
      </c>
      <c r="GN338">
        <f t="shared" si="110"/>
        <v>0.17362637362637365</v>
      </c>
      <c r="GO338">
        <f t="shared" si="111"/>
        <v>2.9836065573770494</v>
      </c>
      <c r="GQ338" t="e">
        <f>(EA338/0.0735)/((DZ338/0.195*(EB338/0.295))^0.5)</f>
        <v>#DIV/0!</v>
      </c>
      <c r="GS338">
        <v>0.70372999999999997</v>
      </c>
    </row>
    <row r="339" spans="1:204">
      <c r="A339" t="s">
        <v>2198</v>
      </c>
      <c r="B339" t="s">
        <v>3035</v>
      </c>
      <c r="C339" t="s">
        <v>7210</v>
      </c>
      <c r="D339" t="s">
        <v>6954</v>
      </c>
      <c r="E339" t="s">
        <v>6954</v>
      </c>
      <c r="F339">
        <v>28</v>
      </c>
      <c r="G339">
        <v>8</v>
      </c>
      <c r="H339" t="s">
        <v>7358</v>
      </c>
      <c r="I339" t="s">
        <v>2254</v>
      </c>
      <c r="J339" t="s">
        <v>180</v>
      </c>
      <c r="K339">
        <v>41.546999999999997</v>
      </c>
      <c r="L339">
        <v>41.546999999999997</v>
      </c>
      <c r="M339">
        <v>-121.69280000000001</v>
      </c>
      <c r="N339">
        <v>-121.69280000000001</v>
      </c>
      <c r="O339" t="s">
        <v>179</v>
      </c>
      <c r="R339" t="s">
        <v>3042</v>
      </c>
      <c r="S339" t="s">
        <v>3043</v>
      </c>
      <c r="T339" t="s">
        <v>350</v>
      </c>
      <c r="V339" t="s">
        <v>180</v>
      </c>
      <c r="W339" t="s">
        <v>180</v>
      </c>
      <c r="X339" t="s">
        <v>180</v>
      </c>
      <c r="Y339" t="s">
        <v>180</v>
      </c>
      <c r="Z339" t="s">
        <v>180</v>
      </c>
      <c r="AB339" t="s">
        <v>180</v>
      </c>
      <c r="AC339" t="s">
        <v>181</v>
      </c>
      <c r="AD339" t="s">
        <v>180</v>
      </c>
      <c r="AE339" t="s">
        <v>180</v>
      </c>
      <c r="AF339" t="s">
        <v>180</v>
      </c>
      <c r="AG339" t="s">
        <v>180</v>
      </c>
      <c r="AH339" t="s">
        <v>3038</v>
      </c>
      <c r="AI339">
        <v>49.3</v>
      </c>
      <c r="AJ339">
        <v>0.9</v>
      </c>
      <c r="AK339" t="s">
        <v>180</v>
      </c>
      <c r="AL339">
        <v>18.3</v>
      </c>
      <c r="AM339" t="s">
        <v>180</v>
      </c>
      <c r="AP339">
        <v>8.32</v>
      </c>
      <c r="AQ339">
        <v>10.88</v>
      </c>
      <c r="AR339">
        <v>8.7899999999999991</v>
      </c>
      <c r="AS339">
        <v>0.15</v>
      </c>
      <c r="AT339" t="s">
        <v>180</v>
      </c>
      <c r="AU339">
        <v>0.33</v>
      </c>
      <c r="AV339">
        <v>2.9</v>
      </c>
      <c r="AW339">
        <v>0.15</v>
      </c>
      <c r="AY339" t="s">
        <v>180</v>
      </c>
      <c r="AZ339" t="s">
        <v>180</v>
      </c>
      <c r="BA339">
        <v>100.02</v>
      </c>
      <c r="BC339" t="s">
        <v>180</v>
      </c>
      <c r="BD339" t="s">
        <v>180</v>
      </c>
      <c r="BE339" t="s">
        <v>180</v>
      </c>
      <c r="BI339" t="s">
        <v>180</v>
      </c>
      <c r="BK339" t="s">
        <v>180</v>
      </c>
      <c r="BL339" t="s">
        <v>180</v>
      </c>
      <c r="BN339" t="s">
        <v>180</v>
      </c>
      <c r="BO339" t="s">
        <v>180</v>
      </c>
      <c r="BP339" t="s">
        <v>180</v>
      </c>
      <c r="BQ339" t="s">
        <v>180</v>
      </c>
      <c r="BR339" t="s">
        <v>180</v>
      </c>
      <c r="BS339" t="s">
        <v>180</v>
      </c>
      <c r="BT339" t="s">
        <v>180</v>
      </c>
      <c r="BU339" t="s">
        <v>180</v>
      </c>
      <c r="BV339" t="s">
        <v>180</v>
      </c>
      <c r="BW339" t="s">
        <v>180</v>
      </c>
      <c r="BX339" t="s">
        <v>180</v>
      </c>
      <c r="BY339" t="s">
        <v>180</v>
      </c>
      <c r="BZ339" t="s">
        <v>180</v>
      </c>
      <c r="CD339" t="s">
        <v>180</v>
      </c>
      <c r="CE339" t="s">
        <v>180</v>
      </c>
      <c r="CG339" t="s">
        <v>180</v>
      </c>
      <c r="CH339" t="s">
        <v>180</v>
      </c>
      <c r="CI339" t="s">
        <v>180</v>
      </c>
      <c r="CJ339" t="s">
        <v>180</v>
      </c>
      <c r="CK339" t="s">
        <v>180</v>
      </c>
      <c r="CM339" t="s">
        <v>180</v>
      </c>
      <c r="CN339" t="s">
        <v>180</v>
      </c>
      <c r="CO339">
        <v>31</v>
      </c>
      <c r="CS339" t="s">
        <v>180</v>
      </c>
      <c r="CT339" t="s">
        <v>180</v>
      </c>
      <c r="CU339">
        <v>43.9</v>
      </c>
      <c r="CV339">
        <v>90</v>
      </c>
      <c r="CW339">
        <v>110</v>
      </c>
      <c r="CX339">
        <v>60</v>
      </c>
      <c r="CZ339" t="s">
        <v>180</v>
      </c>
      <c r="DB339" t="s">
        <v>180</v>
      </c>
      <c r="DC339" t="s">
        <v>180</v>
      </c>
      <c r="DD339">
        <v>2</v>
      </c>
      <c r="DE339">
        <v>404</v>
      </c>
      <c r="DF339">
        <v>19</v>
      </c>
      <c r="DG339">
        <v>86</v>
      </c>
      <c r="DH339">
        <v>4</v>
      </c>
      <c r="DJ339" t="s">
        <v>180</v>
      </c>
      <c r="DK339" t="s">
        <v>180</v>
      </c>
      <c r="DL339" t="s">
        <v>180</v>
      </c>
      <c r="DM339" t="s">
        <v>180</v>
      </c>
      <c r="DR339" t="s">
        <v>180</v>
      </c>
      <c r="DS339" t="s">
        <v>180</v>
      </c>
      <c r="DU339">
        <v>175</v>
      </c>
      <c r="DV339">
        <v>5.9</v>
      </c>
      <c r="DW339">
        <v>12</v>
      </c>
      <c r="DY339">
        <v>9.1</v>
      </c>
      <c r="DZ339">
        <v>2.4700000000000002</v>
      </c>
      <c r="EA339">
        <v>0.93</v>
      </c>
      <c r="EC339">
        <v>0.47</v>
      </c>
      <c r="EH339">
        <v>2.2999999999999998</v>
      </c>
      <c r="EI339">
        <v>0.28999999999999998</v>
      </c>
      <c r="EJ339">
        <v>1.7</v>
      </c>
      <c r="EM339" t="s">
        <v>180</v>
      </c>
      <c r="EN339" t="s">
        <v>180</v>
      </c>
      <c r="EO339" t="s">
        <v>180</v>
      </c>
      <c r="EP339" t="s">
        <v>180</v>
      </c>
      <c r="EQ339" t="s">
        <v>180</v>
      </c>
      <c r="ER339" t="s">
        <v>180</v>
      </c>
      <c r="EV339">
        <v>0.62</v>
      </c>
      <c r="EW339">
        <v>0</v>
      </c>
      <c r="EY339" t="s">
        <v>180</v>
      </c>
      <c r="EZ339" t="s">
        <v>180</v>
      </c>
      <c r="FB339" t="s">
        <v>180</v>
      </c>
      <c r="FD339" t="s">
        <v>180</v>
      </c>
      <c r="FF339" t="s">
        <v>180</v>
      </c>
      <c r="FH339" t="s">
        <v>180</v>
      </c>
      <c r="FI339" t="s">
        <v>180</v>
      </c>
      <c r="FJ339" t="s">
        <v>180</v>
      </c>
      <c r="FK339" t="s">
        <v>180</v>
      </c>
      <c r="FL339" t="s">
        <v>180</v>
      </c>
      <c r="FM339" t="s">
        <v>180</v>
      </c>
      <c r="FN339" t="s">
        <v>180</v>
      </c>
      <c r="FP339" t="s">
        <v>180</v>
      </c>
      <c r="FQ339" t="s">
        <v>180</v>
      </c>
      <c r="FR339" t="s">
        <v>180</v>
      </c>
      <c r="FS339" t="s">
        <v>180</v>
      </c>
      <c r="FT339" t="s">
        <v>180</v>
      </c>
      <c r="FU339" t="s">
        <v>180</v>
      </c>
      <c r="FV339" t="s">
        <v>3044</v>
      </c>
      <c r="FW339" t="s">
        <v>180</v>
      </c>
      <c r="FX339">
        <f t="shared" si="95"/>
        <v>1.7391304347826089</v>
      </c>
      <c r="FY339">
        <f t="shared" si="96"/>
        <v>37.391304347826093</v>
      </c>
      <c r="FZ339">
        <f t="shared" si="97"/>
        <v>2.5652173913043481</v>
      </c>
      <c r="GA339">
        <f t="shared" si="98"/>
        <v>1.0739130434782611</v>
      </c>
      <c r="GC339">
        <f t="shared" si="100"/>
        <v>0.3666666666666667</v>
      </c>
      <c r="GD339">
        <f t="shared" si="101"/>
        <v>21.263157894736842</v>
      </c>
      <c r="GE339">
        <f t="shared" si="102"/>
        <v>44.395604395604394</v>
      </c>
      <c r="GF339">
        <f t="shared" si="103"/>
        <v>29.66101694915254</v>
      </c>
      <c r="GG339">
        <f t="shared" si="104"/>
        <v>43.75</v>
      </c>
      <c r="GK339">
        <f t="shared" si="107"/>
        <v>282.25806451612902</v>
      </c>
      <c r="GL339">
        <f t="shared" si="108"/>
        <v>1.4750000000000001</v>
      </c>
      <c r="GM339">
        <f t="shared" si="109"/>
        <v>0.155</v>
      </c>
      <c r="GN339">
        <f t="shared" si="110"/>
        <v>0.10508474576271186</v>
      </c>
      <c r="GO339">
        <f t="shared" si="111"/>
        <v>2.3886639676113361</v>
      </c>
      <c r="GQ339" t="e">
        <f>(EA339/0.0735)/((DZ339/0.195*(EB339/0.295))^0.5)</f>
        <v>#DIV/0!</v>
      </c>
    </row>
    <row r="340" spans="1:204">
      <c r="A340" t="s">
        <v>2198</v>
      </c>
      <c r="B340" t="s">
        <v>3035</v>
      </c>
      <c r="C340" t="s">
        <v>7210</v>
      </c>
      <c r="D340" t="s">
        <v>6954</v>
      </c>
      <c r="E340" t="s">
        <v>6954</v>
      </c>
      <c r="F340">
        <v>28</v>
      </c>
      <c r="G340">
        <v>8</v>
      </c>
      <c r="H340" t="s">
        <v>7358</v>
      </c>
      <c r="I340" t="s">
        <v>2254</v>
      </c>
      <c r="J340" t="s">
        <v>180</v>
      </c>
      <c r="K340">
        <v>41.8538</v>
      </c>
      <c r="L340">
        <v>41.8538</v>
      </c>
      <c r="M340">
        <v>-121.3883</v>
      </c>
      <c r="N340">
        <v>-121.3883</v>
      </c>
      <c r="O340" t="s">
        <v>179</v>
      </c>
      <c r="R340" t="s">
        <v>3045</v>
      </c>
      <c r="S340" t="s">
        <v>3043</v>
      </c>
      <c r="T340" t="s">
        <v>350</v>
      </c>
      <c r="V340" t="s">
        <v>180</v>
      </c>
      <c r="W340" t="s">
        <v>180</v>
      </c>
      <c r="X340" t="s">
        <v>180</v>
      </c>
      <c r="Y340" t="s">
        <v>180</v>
      </c>
      <c r="Z340" t="s">
        <v>180</v>
      </c>
      <c r="AB340" t="s">
        <v>180</v>
      </c>
      <c r="AC340" t="s">
        <v>181</v>
      </c>
      <c r="AD340" t="s">
        <v>180</v>
      </c>
      <c r="AE340" t="s">
        <v>180</v>
      </c>
      <c r="AF340" t="s">
        <v>180</v>
      </c>
      <c r="AG340" t="s">
        <v>180</v>
      </c>
      <c r="AH340" t="s">
        <v>3038</v>
      </c>
      <c r="AI340">
        <v>48</v>
      </c>
      <c r="AJ340">
        <v>1.28</v>
      </c>
      <c r="AK340" t="s">
        <v>180</v>
      </c>
      <c r="AL340">
        <v>17.899999999999999</v>
      </c>
      <c r="AM340" t="s">
        <v>180</v>
      </c>
      <c r="AP340">
        <v>9.66</v>
      </c>
      <c r="AQ340">
        <v>3.14</v>
      </c>
      <c r="AR340">
        <v>10.4</v>
      </c>
      <c r="AS340">
        <v>8.52</v>
      </c>
      <c r="AT340" t="s">
        <v>180</v>
      </c>
      <c r="AU340">
        <v>0.28000000000000003</v>
      </c>
      <c r="AV340">
        <v>0.56000000000000005</v>
      </c>
      <c r="AY340" t="s">
        <v>180</v>
      </c>
      <c r="AZ340" t="s">
        <v>180</v>
      </c>
      <c r="BA340">
        <v>99.740000000000009</v>
      </c>
      <c r="BC340" t="s">
        <v>180</v>
      </c>
      <c r="BD340" t="s">
        <v>180</v>
      </c>
      <c r="BE340" t="s">
        <v>180</v>
      </c>
      <c r="BI340" t="s">
        <v>180</v>
      </c>
      <c r="BK340" t="s">
        <v>180</v>
      </c>
      <c r="BL340" t="s">
        <v>180</v>
      </c>
      <c r="BN340" t="s">
        <v>180</v>
      </c>
      <c r="BO340" t="s">
        <v>180</v>
      </c>
      <c r="BP340" t="s">
        <v>180</v>
      </c>
      <c r="BQ340" t="s">
        <v>180</v>
      </c>
      <c r="BR340" t="s">
        <v>180</v>
      </c>
      <c r="BS340" t="s">
        <v>180</v>
      </c>
      <c r="BT340" t="s">
        <v>180</v>
      </c>
      <c r="BU340" t="s">
        <v>180</v>
      </c>
      <c r="BV340" t="s">
        <v>180</v>
      </c>
      <c r="BW340" t="s">
        <v>180</v>
      </c>
      <c r="BX340" t="s">
        <v>180</v>
      </c>
      <c r="BY340" t="s">
        <v>180</v>
      </c>
      <c r="BZ340" t="s">
        <v>180</v>
      </c>
      <c r="CD340" t="s">
        <v>180</v>
      </c>
      <c r="CE340" t="s">
        <v>180</v>
      </c>
      <c r="CG340" t="s">
        <v>180</v>
      </c>
      <c r="CH340" t="s">
        <v>180</v>
      </c>
      <c r="CI340" t="s">
        <v>180</v>
      </c>
      <c r="CJ340" t="s">
        <v>180</v>
      </c>
      <c r="CK340" t="s">
        <v>180</v>
      </c>
      <c r="CM340" t="s">
        <v>180</v>
      </c>
      <c r="CN340" t="s">
        <v>180</v>
      </c>
      <c r="CO340">
        <v>33.6</v>
      </c>
      <c r="CR340">
        <v>153</v>
      </c>
      <c r="CS340" t="s">
        <v>180</v>
      </c>
      <c r="CT340" t="s">
        <v>180</v>
      </c>
      <c r="CU340">
        <v>46.3</v>
      </c>
      <c r="CV340">
        <v>140</v>
      </c>
      <c r="CW340">
        <v>60</v>
      </c>
      <c r="CX340">
        <v>70</v>
      </c>
      <c r="CZ340" t="s">
        <v>180</v>
      </c>
      <c r="DB340" t="s">
        <v>180</v>
      </c>
      <c r="DC340" t="s">
        <v>180</v>
      </c>
      <c r="DD340">
        <v>11</v>
      </c>
      <c r="DE340">
        <v>378</v>
      </c>
      <c r="DF340">
        <v>21</v>
      </c>
      <c r="DG340">
        <v>112</v>
      </c>
      <c r="DH340">
        <v>12</v>
      </c>
      <c r="DJ340" t="s">
        <v>180</v>
      </c>
      <c r="DK340" t="s">
        <v>180</v>
      </c>
      <c r="DL340" t="s">
        <v>180</v>
      </c>
      <c r="DM340" t="s">
        <v>180</v>
      </c>
      <c r="DR340" t="s">
        <v>180</v>
      </c>
      <c r="DS340" t="s">
        <v>180</v>
      </c>
      <c r="DU340">
        <v>157</v>
      </c>
      <c r="DV340">
        <v>9.4</v>
      </c>
      <c r="DW340">
        <v>20.3</v>
      </c>
      <c r="DY340">
        <v>11.6</v>
      </c>
      <c r="DZ340">
        <v>3.22</v>
      </c>
      <c r="EA340">
        <v>1.19</v>
      </c>
      <c r="EC340">
        <v>0.62</v>
      </c>
      <c r="EH340">
        <v>2.5299999999999998</v>
      </c>
      <c r="EI340">
        <v>0.37</v>
      </c>
      <c r="EJ340">
        <v>2.29</v>
      </c>
      <c r="EM340" t="s">
        <v>180</v>
      </c>
      <c r="EN340" t="s">
        <v>180</v>
      </c>
      <c r="EO340" t="s">
        <v>180</v>
      </c>
      <c r="EP340" t="s">
        <v>180</v>
      </c>
      <c r="EQ340" t="s">
        <v>180</v>
      </c>
      <c r="ER340" t="s">
        <v>180</v>
      </c>
      <c r="EV340">
        <v>0.67</v>
      </c>
      <c r="EW340">
        <v>0.28000000000000003</v>
      </c>
      <c r="EY340" t="s">
        <v>180</v>
      </c>
      <c r="EZ340" t="s">
        <v>180</v>
      </c>
      <c r="FB340" t="s">
        <v>180</v>
      </c>
      <c r="FD340" t="s">
        <v>180</v>
      </c>
      <c r="FF340" t="s">
        <v>180</v>
      </c>
      <c r="FH340" t="s">
        <v>180</v>
      </c>
      <c r="FI340" t="s">
        <v>180</v>
      </c>
      <c r="FJ340" t="s">
        <v>180</v>
      </c>
      <c r="FK340" t="s">
        <v>180</v>
      </c>
      <c r="FL340" t="s">
        <v>180</v>
      </c>
      <c r="FM340" t="s">
        <v>180</v>
      </c>
      <c r="FN340" t="s">
        <v>180</v>
      </c>
      <c r="FP340" t="s">
        <v>180</v>
      </c>
      <c r="FQ340" t="s">
        <v>180</v>
      </c>
      <c r="FR340" t="s">
        <v>180</v>
      </c>
      <c r="FS340" t="s">
        <v>180</v>
      </c>
      <c r="FT340" t="s">
        <v>180</v>
      </c>
      <c r="FU340" t="s">
        <v>180</v>
      </c>
      <c r="FV340" t="s">
        <v>3046</v>
      </c>
      <c r="FW340" t="s">
        <v>180</v>
      </c>
      <c r="FX340">
        <f t="shared" si="95"/>
        <v>4.7430830039525693</v>
      </c>
      <c r="FY340">
        <f t="shared" si="96"/>
        <v>44.268774703557312</v>
      </c>
      <c r="FZ340">
        <f t="shared" si="97"/>
        <v>3.7154150197628462</v>
      </c>
      <c r="GA340">
        <f t="shared" si="98"/>
        <v>1.2727272727272729</v>
      </c>
      <c r="GC340">
        <f t="shared" si="100"/>
        <v>0.21875000000000003</v>
      </c>
      <c r="GD340">
        <f t="shared" si="101"/>
        <v>18</v>
      </c>
      <c r="GE340">
        <f t="shared" si="102"/>
        <v>32.586206896551722</v>
      </c>
      <c r="GF340">
        <f t="shared" si="103"/>
        <v>16.702127659574469</v>
      </c>
      <c r="GG340">
        <f t="shared" si="104"/>
        <v>13.083333333333334</v>
      </c>
      <c r="GI340">
        <f t="shared" si="105"/>
        <v>2.3333333333333334E-2</v>
      </c>
      <c r="GJ340">
        <f t="shared" si="106"/>
        <v>0.41791044776119407</v>
      </c>
      <c r="GK340">
        <f t="shared" si="107"/>
        <v>234.32835820895522</v>
      </c>
      <c r="GL340">
        <f t="shared" si="108"/>
        <v>0.78333333333333333</v>
      </c>
      <c r="GM340">
        <f t="shared" si="109"/>
        <v>5.5833333333333339E-2</v>
      </c>
      <c r="GN340">
        <f t="shared" si="110"/>
        <v>7.1276595744680857E-2</v>
      </c>
      <c r="GO340">
        <f t="shared" si="111"/>
        <v>2.9192546583850931</v>
      </c>
      <c r="GQ340" t="e">
        <f>(EA340/0.0735)/((DZ340/0.195*(EB340/0.295))^0.5)</f>
        <v>#DIV/0!</v>
      </c>
    </row>
    <row r="341" spans="1:204">
      <c r="A341" t="s">
        <v>2198</v>
      </c>
      <c r="B341" t="s">
        <v>3035</v>
      </c>
      <c r="C341" t="s">
        <v>7210</v>
      </c>
      <c r="D341" t="s">
        <v>6954</v>
      </c>
      <c r="E341" t="s">
        <v>6954</v>
      </c>
      <c r="F341">
        <v>28</v>
      </c>
      <c r="G341">
        <v>8</v>
      </c>
      <c r="H341" t="s">
        <v>7358</v>
      </c>
      <c r="I341" t="s">
        <v>2254</v>
      </c>
      <c r="J341" t="s">
        <v>180</v>
      </c>
      <c r="K341">
        <v>41.738799999999998</v>
      </c>
      <c r="L341">
        <v>41.738799999999998</v>
      </c>
      <c r="M341">
        <v>-121.52549999999999</v>
      </c>
      <c r="N341">
        <v>-121.52549999999999</v>
      </c>
      <c r="O341" t="s">
        <v>179</v>
      </c>
      <c r="R341" t="s">
        <v>3047</v>
      </c>
      <c r="S341" t="s">
        <v>3043</v>
      </c>
      <c r="T341" t="s">
        <v>350</v>
      </c>
      <c r="V341" t="s">
        <v>180</v>
      </c>
      <c r="W341" t="s">
        <v>180</v>
      </c>
      <c r="X341" t="s">
        <v>180</v>
      </c>
      <c r="Y341" t="s">
        <v>180</v>
      </c>
      <c r="Z341" t="s">
        <v>180</v>
      </c>
      <c r="AB341" t="s">
        <v>180</v>
      </c>
      <c r="AC341" t="s">
        <v>181</v>
      </c>
      <c r="AD341" t="s">
        <v>180</v>
      </c>
      <c r="AE341" t="s">
        <v>180</v>
      </c>
      <c r="AF341" t="s">
        <v>180</v>
      </c>
      <c r="AG341" t="s">
        <v>180</v>
      </c>
      <c r="AH341" t="s">
        <v>3038</v>
      </c>
      <c r="AI341">
        <v>50.2</v>
      </c>
      <c r="AJ341">
        <v>0.87</v>
      </c>
      <c r="AK341" t="s">
        <v>180</v>
      </c>
      <c r="AL341">
        <v>17.899999999999999</v>
      </c>
      <c r="AM341" t="s">
        <v>180</v>
      </c>
      <c r="AP341">
        <v>8.67</v>
      </c>
      <c r="AQ341">
        <v>2.8</v>
      </c>
      <c r="AR341">
        <v>10.4</v>
      </c>
      <c r="AS341">
        <v>8.4499999999999993</v>
      </c>
      <c r="AT341" t="s">
        <v>180</v>
      </c>
      <c r="AU341">
        <v>0.11</v>
      </c>
      <c r="AV341">
        <v>0.48</v>
      </c>
      <c r="AW341">
        <v>0.04</v>
      </c>
      <c r="AY341" t="s">
        <v>180</v>
      </c>
      <c r="AZ341" t="s">
        <v>180</v>
      </c>
      <c r="BA341">
        <v>99.920000000000016</v>
      </c>
      <c r="BC341" t="s">
        <v>180</v>
      </c>
      <c r="BD341" t="s">
        <v>180</v>
      </c>
      <c r="BE341" t="s">
        <v>180</v>
      </c>
      <c r="BI341" t="s">
        <v>180</v>
      </c>
      <c r="BK341" t="s">
        <v>180</v>
      </c>
      <c r="BL341" t="s">
        <v>180</v>
      </c>
      <c r="BN341" t="s">
        <v>180</v>
      </c>
      <c r="BO341" t="s">
        <v>180</v>
      </c>
      <c r="BP341" t="s">
        <v>180</v>
      </c>
      <c r="BQ341" t="s">
        <v>180</v>
      </c>
      <c r="BR341" t="s">
        <v>180</v>
      </c>
      <c r="BS341" t="s">
        <v>180</v>
      </c>
      <c r="BT341" t="s">
        <v>180</v>
      </c>
      <c r="BU341" t="s">
        <v>180</v>
      </c>
      <c r="BV341" t="s">
        <v>180</v>
      </c>
      <c r="BW341" t="s">
        <v>180</v>
      </c>
      <c r="BX341" t="s">
        <v>180</v>
      </c>
      <c r="BY341" t="s">
        <v>180</v>
      </c>
      <c r="BZ341" t="s">
        <v>180</v>
      </c>
      <c r="CD341" t="s">
        <v>180</v>
      </c>
      <c r="CE341" t="s">
        <v>180</v>
      </c>
      <c r="CG341" t="s">
        <v>180</v>
      </c>
      <c r="CH341" t="s">
        <v>180</v>
      </c>
      <c r="CI341" t="s">
        <v>180</v>
      </c>
      <c r="CJ341" t="s">
        <v>180</v>
      </c>
      <c r="CK341" t="s">
        <v>180</v>
      </c>
      <c r="CM341" t="s">
        <v>180</v>
      </c>
      <c r="CN341" t="s">
        <v>180</v>
      </c>
      <c r="CO341">
        <v>36.5</v>
      </c>
      <c r="CR341">
        <v>159</v>
      </c>
      <c r="CS341" t="s">
        <v>180</v>
      </c>
      <c r="CT341" t="s">
        <v>180</v>
      </c>
      <c r="CU341">
        <v>39.9</v>
      </c>
      <c r="CV341">
        <v>140</v>
      </c>
      <c r="CW341">
        <v>70</v>
      </c>
      <c r="CX341">
        <v>60</v>
      </c>
      <c r="CZ341" t="s">
        <v>180</v>
      </c>
      <c r="DB341" t="s">
        <v>180</v>
      </c>
      <c r="DC341" t="s">
        <v>180</v>
      </c>
      <c r="DD341">
        <v>9</v>
      </c>
      <c r="DE341">
        <v>265</v>
      </c>
      <c r="DF341">
        <v>22</v>
      </c>
      <c r="DG341">
        <v>87</v>
      </c>
      <c r="DH341">
        <v>3</v>
      </c>
      <c r="DJ341" t="s">
        <v>180</v>
      </c>
      <c r="DK341" t="s">
        <v>180</v>
      </c>
      <c r="DL341" t="s">
        <v>180</v>
      </c>
      <c r="DM341" t="s">
        <v>180</v>
      </c>
      <c r="DR341" t="s">
        <v>180</v>
      </c>
      <c r="DS341" t="s">
        <v>180</v>
      </c>
      <c r="DU341">
        <v>128</v>
      </c>
      <c r="DV341">
        <v>4.9000000000000004</v>
      </c>
      <c r="DW341">
        <v>13.1</v>
      </c>
      <c r="DY341">
        <v>9.1</v>
      </c>
      <c r="DZ341">
        <v>2.57</v>
      </c>
      <c r="EA341">
        <v>0.90400000000000003</v>
      </c>
      <c r="EC341">
        <v>0.54</v>
      </c>
      <c r="EH341">
        <v>2.78</v>
      </c>
      <c r="EI341">
        <v>0.42199999999999999</v>
      </c>
      <c r="EJ341">
        <v>1.94</v>
      </c>
      <c r="EM341" t="s">
        <v>180</v>
      </c>
      <c r="EN341" t="s">
        <v>180</v>
      </c>
      <c r="EO341" t="s">
        <v>180</v>
      </c>
      <c r="EP341" t="s">
        <v>180</v>
      </c>
      <c r="EQ341" t="s">
        <v>180</v>
      </c>
      <c r="ER341" t="s">
        <v>180</v>
      </c>
      <c r="EV341">
        <v>1.54</v>
      </c>
      <c r="EW341">
        <v>0.56999999999999995</v>
      </c>
      <c r="EY341" t="s">
        <v>180</v>
      </c>
      <c r="EZ341" t="s">
        <v>180</v>
      </c>
      <c r="FB341" t="s">
        <v>180</v>
      </c>
      <c r="FD341" t="s">
        <v>180</v>
      </c>
      <c r="FF341" t="s">
        <v>180</v>
      </c>
      <c r="FH341" t="s">
        <v>180</v>
      </c>
      <c r="FI341" t="s">
        <v>180</v>
      </c>
      <c r="FJ341" t="s">
        <v>180</v>
      </c>
      <c r="FK341" t="s">
        <v>180</v>
      </c>
      <c r="FL341" t="s">
        <v>180</v>
      </c>
      <c r="FM341" t="s">
        <v>180</v>
      </c>
      <c r="FN341" t="s">
        <v>180</v>
      </c>
      <c r="FP341" t="s">
        <v>180</v>
      </c>
      <c r="FQ341" t="s">
        <v>180</v>
      </c>
      <c r="FR341" t="s">
        <v>180</v>
      </c>
      <c r="FS341" t="s">
        <v>180</v>
      </c>
      <c r="FT341" t="s">
        <v>180</v>
      </c>
      <c r="FU341" t="s">
        <v>180</v>
      </c>
      <c r="FV341" t="s">
        <v>3048</v>
      </c>
      <c r="FW341" t="s">
        <v>180</v>
      </c>
      <c r="FX341">
        <f t="shared" si="95"/>
        <v>1.0791366906474822</v>
      </c>
      <c r="FY341">
        <f t="shared" si="96"/>
        <v>31.294964028776981</v>
      </c>
      <c r="FZ341">
        <f t="shared" si="97"/>
        <v>1.7625899280575541</v>
      </c>
      <c r="GA341">
        <f t="shared" si="98"/>
        <v>0.92446043165467628</v>
      </c>
      <c r="GC341">
        <f t="shared" si="100"/>
        <v>0.12643678160919541</v>
      </c>
      <c r="GD341">
        <f t="shared" si="101"/>
        <v>12.045454545454545</v>
      </c>
      <c r="GE341">
        <f t="shared" si="102"/>
        <v>29.12087912087912</v>
      </c>
      <c r="GF341">
        <f t="shared" si="103"/>
        <v>26.122448979591834</v>
      </c>
      <c r="GG341">
        <f t="shared" si="104"/>
        <v>42.666666666666664</v>
      </c>
      <c r="GI341">
        <f t="shared" si="105"/>
        <v>0.18999999999999997</v>
      </c>
      <c r="GJ341">
        <f t="shared" si="106"/>
        <v>0.37012987012987009</v>
      </c>
      <c r="GK341">
        <f t="shared" si="107"/>
        <v>83.116883116883116</v>
      </c>
      <c r="GL341">
        <f t="shared" si="108"/>
        <v>1.6333333333333335</v>
      </c>
      <c r="GM341">
        <f t="shared" si="109"/>
        <v>0.51333333333333331</v>
      </c>
      <c r="GN341">
        <f t="shared" si="110"/>
        <v>0.31428571428571428</v>
      </c>
      <c r="GO341">
        <f t="shared" si="111"/>
        <v>1.9066147859922182</v>
      </c>
      <c r="GQ341" t="e">
        <f>(EA341/0.0735)/((DZ341/0.195*(EB341/0.295))^0.5)</f>
        <v>#DIV/0!</v>
      </c>
    </row>
    <row r="342" spans="1:204">
      <c r="A342" t="s">
        <v>2198</v>
      </c>
      <c r="B342" t="s">
        <v>3035</v>
      </c>
      <c r="C342" t="s">
        <v>7210</v>
      </c>
      <c r="D342" t="s">
        <v>6954</v>
      </c>
      <c r="E342" t="s">
        <v>6954</v>
      </c>
      <c r="F342">
        <v>28</v>
      </c>
      <c r="G342">
        <v>8</v>
      </c>
      <c r="H342" t="s">
        <v>7358</v>
      </c>
      <c r="I342" t="s">
        <v>2254</v>
      </c>
      <c r="J342" t="s">
        <v>180</v>
      </c>
      <c r="K342">
        <v>41.538699999999999</v>
      </c>
      <c r="L342">
        <v>41.538699999999999</v>
      </c>
      <c r="M342">
        <v>-121.1537</v>
      </c>
      <c r="N342">
        <v>-121.1537</v>
      </c>
      <c r="O342" t="s">
        <v>179</v>
      </c>
      <c r="R342" t="s">
        <v>3049</v>
      </c>
      <c r="S342" t="s">
        <v>3043</v>
      </c>
      <c r="T342" t="s">
        <v>350</v>
      </c>
      <c r="V342" t="s">
        <v>180</v>
      </c>
      <c r="W342" t="s">
        <v>180</v>
      </c>
      <c r="X342" t="s">
        <v>180</v>
      </c>
      <c r="Y342" t="s">
        <v>180</v>
      </c>
      <c r="Z342" t="s">
        <v>180</v>
      </c>
      <c r="AB342" t="s">
        <v>180</v>
      </c>
      <c r="AC342" t="s">
        <v>181</v>
      </c>
      <c r="AD342" t="s">
        <v>180</v>
      </c>
      <c r="AE342" t="s">
        <v>180</v>
      </c>
      <c r="AF342" t="s">
        <v>180</v>
      </c>
      <c r="AG342" t="s">
        <v>180</v>
      </c>
      <c r="AH342" t="s">
        <v>3038</v>
      </c>
      <c r="AI342">
        <v>47.8</v>
      </c>
      <c r="AJ342">
        <v>1.1000000000000001</v>
      </c>
      <c r="AK342" t="s">
        <v>180</v>
      </c>
      <c r="AL342">
        <v>17.899999999999999</v>
      </c>
      <c r="AM342" t="s">
        <v>180</v>
      </c>
      <c r="AP342">
        <v>9.73</v>
      </c>
      <c r="AQ342">
        <v>2.73</v>
      </c>
      <c r="AR342">
        <v>11.4</v>
      </c>
      <c r="AS342">
        <v>8.7799999999999994</v>
      </c>
      <c r="AT342" t="s">
        <v>180</v>
      </c>
      <c r="AU342">
        <v>0.15</v>
      </c>
      <c r="AV342">
        <v>0.21</v>
      </c>
      <c r="AW342">
        <v>0</v>
      </c>
      <c r="AY342" t="s">
        <v>180</v>
      </c>
      <c r="AZ342" t="s">
        <v>180</v>
      </c>
      <c r="BA342">
        <v>99.800000000000011</v>
      </c>
      <c r="BC342" t="s">
        <v>180</v>
      </c>
      <c r="BD342" t="s">
        <v>180</v>
      </c>
      <c r="BE342" t="s">
        <v>180</v>
      </c>
      <c r="BI342" t="s">
        <v>180</v>
      </c>
      <c r="BK342" t="s">
        <v>180</v>
      </c>
      <c r="BL342" t="s">
        <v>180</v>
      </c>
      <c r="BN342" t="s">
        <v>180</v>
      </c>
      <c r="BO342" t="s">
        <v>180</v>
      </c>
      <c r="BP342" t="s">
        <v>180</v>
      </c>
      <c r="BQ342" t="s">
        <v>180</v>
      </c>
      <c r="BR342" t="s">
        <v>180</v>
      </c>
      <c r="BS342" t="s">
        <v>180</v>
      </c>
      <c r="BT342" t="s">
        <v>180</v>
      </c>
      <c r="BU342" t="s">
        <v>180</v>
      </c>
      <c r="BV342" t="s">
        <v>180</v>
      </c>
      <c r="BW342" t="s">
        <v>180</v>
      </c>
      <c r="BX342" t="s">
        <v>180</v>
      </c>
      <c r="BY342" t="s">
        <v>180</v>
      </c>
      <c r="BZ342" t="s">
        <v>180</v>
      </c>
      <c r="CD342" t="s">
        <v>180</v>
      </c>
      <c r="CE342" t="s">
        <v>180</v>
      </c>
      <c r="CG342" t="s">
        <v>180</v>
      </c>
      <c r="CH342" t="s">
        <v>180</v>
      </c>
      <c r="CI342" t="s">
        <v>180</v>
      </c>
      <c r="CJ342" t="s">
        <v>180</v>
      </c>
      <c r="CK342" t="s">
        <v>180</v>
      </c>
      <c r="CM342" t="s">
        <v>180</v>
      </c>
      <c r="CN342" t="s">
        <v>180</v>
      </c>
      <c r="CO342">
        <v>36.299999999999997</v>
      </c>
      <c r="CR342">
        <v>165</v>
      </c>
      <c r="CS342" t="s">
        <v>180</v>
      </c>
      <c r="CT342" t="s">
        <v>180</v>
      </c>
      <c r="CU342">
        <v>47.5</v>
      </c>
      <c r="CV342">
        <v>119</v>
      </c>
      <c r="CW342">
        <v>99</v>
      </c>
      <c r="CX342">
        <v>62</v>
      </c>
      <c r="CZ342" t="s">
        <v>180</v>
      </c>
      <c r="DB342" t="s">
        <v>180</v>
      </c>
      <c r="DC342" t="s">
        <v>180</v>
      </c>
      <c r="DD342">
        <v>0</v>
      </c>
      <c r="DE342">
        <v>291</v>
      </c>
      <c r="DF342">
        <v>20</v>
      </c>
      <c r="DG342">
        <v>78</v>
      </c>
      <c r="DH342">
        <v>3</v>
      </c>
      <c r="DJ342" t="s">
        <v>180</v>
      </c>
      <c r="DK342" t="s">
        <v>180</v>
      </c>
      <c r="DL342" t="s">
        <v>180</v>
      </c>
      <c r="DM342" t="s">
        <v>180</v>
      </c>
      <c r="DR342" t="s">
        <v>180</v>
      </c>
      <c r="DS342" t="s">
        <v>180</v>
      </c>
      <c r="DU342">
        <v>91</v>
      </c>
      <c r="DV342">
        <v>4.6500000000000004</v>
      </c>
      <c r="DW342">
        <v>11.6</v>
      </c>
      <c r="DY342">
        <v>9</v>
      </c>
      <c r="DZ342">
        <v>2.77</v>
      </c>
      <c r="EA342">
        <v>1.03</v>
      </c>
      <c r="EC342">
        <v>0.59</v>
      </c>
      <c r="EH342">
        <v>2.38</v>
      </c>
      <c r="EI342">
        <v>0.37</v>
      </c>
      <c r="EJ342">
        <v>1.82</v>
      </c>
      <c r="EM342" t="s">
        <v>180</v>
      </c>
      <c r="EN342" t="s">
        <v>180</v>
      </c>
      <c r="EO342" t="s">
        <v>180</v>
      </c>
      <c r="EP342" t="s">
        <v>180</v>
      </c>
      <c r="EQ342" t="s">
        <v>180</v>
      </c>
      <c r="ER342" t="s">
        <v>180</v>
      </c>
      <c r="EV342">
        <v>0.33</v>
      </c>
      <c r="EW342">
        <v>0</v>
      </c>
      <c r="EY342" t="s">
        <v>180</v>
      </c>
      <c r="EZ342" t="s">
        <v>180</v>
      </c>
      <c r="FB342" t="s">
        <v>180</v>
      </c>
      <c r="FD342" t="s">
        <v>180</v>
      </c>
      <c r="FF342" t="s">
        <v>180</v>
      </c>
      <c r="FH342" t="s">
        <v>180</v>
      </c>
      <c r="FI342" t="s">
        <v>180</v>
      </c>
      <c r="FJ342" t="s">
        <v>180</v>
      </c>
      <c r="FK342" t="s">
        <v>180</v>
      </c>
      <c r="FL342" t="s">
        <v>180</v>
      </c>
      <c r="FM342" t="s">
        <v>180</v>
      </c>
      <c r="FN342" t="s">
        <v>180</v>
      </c>
      <c r="FP342" t="s">
        <v>180</v>
      </c>
      <c r="FQ342" t="s">
        <v>180</v>
      </c>
      <c r="FR342" t="s">
        <v>180</v>
      </c>
      <c r="FS342" t="s">
        <v>180</v>
      </c>
      <c r="FT342" t="s">
        <v>180</v>
      </c>
      <c r="FU342" t="s">
        <v>180</v>
      </c>
      <c r="FV342" t="s">
        <v>3050</v>
      </c>
      <c r="FW342" t="s">
        <v>180</v>
      </c>
      <c r="FX342">
        <f t="shared" si="95"/>
        <v>1.2605042016806722</v>
      </c>
      <c r="FY342">
        <f t="shared" si="96"/>
        <v>32.773109243697483</v>
      </c>
      <c r="FZ342">
        <f t="shared" si="97"/>
        <v>1.9537815126050422</v>
      </c>
      <c r="GA342">
        <f t="shared" si="98"/>
        <v>1.1638655462184875</v>
      </c>
      <c r="GC342">
        <f t="shared" si="100"/>
        <v>0.13636363636363635</v>
      </c>
      <c r="GD342">
        <f t="shared" si="101"/>
        <v>14.55</v>
      </c>
      <c r="GE342">
        <f t="shared" si="102"/>
        <v>32.333333333333336</v>
      </c>
      <c r="GF342">
        <f t="shared" si="103"/>
        <v>19.569892473118276</v>
      </c>
      <c r="GG342">
        <f t="shared" si="104"/>
        <v>30.333333333333332</v>
      </c>
      <c r="GK342">
        <f t="shared" si="107"/>
        <v>275.75757575757575</v>
      </c>
      <c r="GL342">
        <f t="shared" si="108"/>
        <v>1.55</v>
      </c>
      <c r="GM342">
        <f t="shared" si="109"/>
        <v>0.11</v>
      </c>
      <c r="GN342">
        <f t="shared" si="110"/>
        <v>7.0967741935483872E-2</v>
      </c>
      <c r="GO342">
        <f t="shared" si="111"/>
        <v>1.6787003610108304</v>
      </c>
      <c r="GQ342" t="e">
        <f>(EA342/0.0735)/((DZ342/0.195*(EB342/0.295))^0.5)</f>
        <v>#DIV/0!</v>
      </c>
    </row>
    <row r="343" spans="1:204">
      <c r="A343" t="s">
        <v>2198</v>
      </c>
      <c r="B343" t="s">
        <v>2303</v>
      </c>
      <c r="C343" t="s">
        <v>7210</v>
      </c>
      <c r="D343" t="s">
        <v>6957</v>
      </c>
      <c r="E343" t="s">
        <v>6957</v>
      </c>
      <c r="F343">
        <v>29</v>
      </c>
      <c r="G343">
        <v>8</v>
      </c>
      <c r="H343" t="s">
        <v>7358</v>
      </c>
      <c r="I343" t="s">
        <v>2304</v>
      </c>
      <c r="J343" t="s">
        <v>2305</v>
      </c>
      <c r="K343">
        <v>40.249015</v>
      </c>
      <c r="L343">
        <v>40.249015</v>
      </c>
      <c r="M343">
        <v>-121.770522</v>
      </c>
      <c r="N343">
        <v>-121.770522</v>
      </c>
      <c r="O343" t="s">
        <v>179</v>
      </c>
      <c r="R343" t="s">
        <v>2306</v>
      </c>
      <c r="S343" t="s">
        <v>2307</v>
      </c>
      <c r="T343" t="s">
        <v>7717</v>
      </c>
      <c r="U343" t="s">
        <v>180</v>
      </c>
      <c r="V343" t="s">
        <v>2308</v>
      </c>
      <c r="W343" t="s">
        <v>180</v>
      </c>
      <c r="X343" t="s">
        <v>180</v>
      </c>
      <c r="Y343" t="s">
        <v>180</v>
      </c>
      <c r="Z343" t="s">
        <v>180</v>
      </c>
      <c r="AB343" t="s">
        <v>180</v>
      </c>
      <c r="AC343" t="s">
        <v>181</v>
      </c>
      <c r="AD343" t="s">
        <v>180</v>
      </c>
      <c r="AE343" t="s">
        <v>180</v>
      </c>
      <c r="AF343" t="s">
        <v>180</v>
      </c>
      <c r="AG343" t="s">
        <v>180</v>
      </c>
      <c r="AH343" t="s">
        <v>2309</v>
      </c>
      <c r="AI343">
        <v>57.61</v>
      </c>
      <c r="AJ343">
        <v>0.53</v>
      </c>
      <c r="AK343" t="s">
        <v>180</v>
      </c>
      <c r="AL343">
        <v>14.61</v>
      </c>
      <c r="AM343" t="s">
        <v>180</v>
      </c>
      <c r="AN343">
        <v>1.53</v>
      </c>
      <c r="AO343">
        <v>5.51</v>
      </c>
      <c r="AP343">
        <v>6.88</v>
      </c>
      <c r="AQ343">
        <v>8.6999999999999993</v>
      </c>
      <c r="AR343">
        <v>7.49</v>
      </c>
      <c r="AS343">
        <v>0.12</v>
      </c>
      <c r="AT343" t="s">
        <v>180</v>
      </c>
      <c r="AU343">
        <v>1.1100000000000001</v>
      </c>
      <c r="AV343">
        <v>2.69</v>
      </c>
      <c r="AW343">
        <v>0.1</v>
      </c>
      <c r="AY343" t="s">
        <v>180</v>
      </c>
      <c r="AZ343" t="s">
        <v>180</v>
      </c>
      <c r="BA343">
        <v>99.839999999999989</v>
      </c>
      <c r="BC343" t="s">
        <v>180</v>
      </c>
      <c r="BD343" t="s">
        <v>180</v>
      </c>
      <c r="BE343" t="s">
        <v>180</v>
      </c>
      <c r="BI343" t="s">
        <v>180</v>
      </c>
      <c r="BK343" t="s">
        <v>180</v>
      </c>
      <c r="BL343" t="s">
        <v>180</v>
      </c>
      <c r="BM343">
        <v>1.19</v>
      </c>
      <c r="BN343" t="s">
        <v>180</v>
      </c>
      <c r="BO343" t="s">
        <v>180</v>
      </c>
      <c r="BP343" t="s">
        <v>180</v>
      </c>
      <c r="BQ343" t="s">
        <v>180</v>
      </c>
      <c r="BR343" t="s">
        <v>180</v>
      </c>
      <c r="BS343" t="s">
        <v>180</v>
      </c>
      <c r="BT343" t="s">
        <v>180</v>
      </c>
      <c r="BU343" t="s">
        <v>180</v>
      </c>
      <c r="BV343" t="s">
        <v>180</v>
      </c>
      <c r="BW343" t="s">
        <v>180</v>
      </c>
      <c r="BX343" t="s">
        <v>180</v>
      </c>
      <c r="BY343" t="s">
        <v>180</v>
      </c>
      <c r="BZ343" t="s">
        <v>180</v>
      </c>
      <c r="CD343" t="s">
        <v>180</v>
      </c>
      <c r="CE343" t="s">
        <v>180</v>
      </c>
      <c r="CG343" t="s">
        <v>180</v>
      </c>
      <c r="CH343" t="s">
        <v>180</v>
      </c>
      <c r="CI343" t="s">
        <v>180</v>
      </c>
      <c r="CJ343" t="s">
        <v>180</v>
      </c>
      <c r="CK343" t="s">
        <v>180</v>
      </c>
      <c r="CM343" t="s">
        <v>180</v>
      </c>
      <c r="CN343" t="s">
        <v>180</v>
      </c>
      <c r="CR343">
        <v>336</v>
      </c>
      <c r="CS343" t="s">
        <v>180</v>
      </c>
      <c r="CT343" t="s">
        <v>180</v>
      </c>
      <c r="CU343">
        <v>30.5</v>
      </c>
      <c r="CV343">
        <v>69</v>
      </c>
      <c r="CZ343" t="s">
        <v>180</v>
      </c>
      <c r="DB343" t="s">
        <v>180</v>
      </c>
      <c r="DC343" t="s">
        <v>180</v>
      </c>
      <c r="DD343">
        <v>11</v>
      </c>
      <c r="DE343">
        <v>464</v>
      </c>
      <c r="DF343">
        <v>14</v>
      </c>
      <c r="DG343">
        <v>103</v>
      </c>
      <c r="DH343">
        <v>2</v>
      </c>
      <c r="DJ343" t="s">
        <v>180</v>
      </c>
      <c r="DK343" t="s">
        <v>180</v>
      </c>
      <c r="DL343" t="s">
        <v>180</v>
      </c>
      <c r="DM343" t="s">
        <v>180</v>
      </c>
      <c r="DR343" t="s">
        <v>180</v>
      </c>
      <c r="DS343" t="s">
        <v>180</v>
      </c>
      <c r="DT343">
        <v>1.4</v>
      </c>
      <c r="DU343">
        <v>298</v>
      </c>
      <c r="DV343">
        <v>9.7799999999999994</v>
      </c>
      <c r="DW343">
        <v>20</v>
      </c>
      <c r="DY343">
        <v>10</v>
      </c>
      <c r="DZ343">
        <v>2.73</v>
      </c>
      <c r="EA343">
        <v>0.75</v>
      </c>
      <c r="EC343">
        <v>0.44</v>
      </c>
      <c r="EH343">
        <v>1.5</v>
      </c>
      <c r="EI343">
        <v>0.24</v>
      </c>
      <c r="EJ343">
        <v>2.4700000000000002</v>
      </c>
      <c r="EK343">
        <v>0.18</v>
      </c>
      <c r="EM343" t="s">
        <v>180</v>
      </c>
      <c r="EN343" t="s">
        <v>180</v>
      </c>
      <c r="EO343" t="s">
        <v>180</v>
      </c>
      <c r="EP343" t="s">
        <v>180</v>
      </c>
      <c r="EQ343" t="s">
        <v>180</v>
      </c>
      <c r="ER343" t="s">
        <v>180</v>
      </c>
      <c r="EV343">
        <v>2.68</v>
      </c>
      <c r="EW343">
        <v>0.79</v>
      </c>
      <c r="EX343">
        <v>0.51287499999999997</v>
      </c>
      <c r="EY343" t="s">
        <v>180</v>
      </c>
      <c r="EZ343" t="s">
        <v>180</v>
      </c>
      <c r="FA343">
        <v>0.70326</v>
      </c>
      <c r="FB343" t="s">
        <v>180</v>
      </c>
      <c r="FD343" t="s">
        <v>180</v>
      </c>
      <c r="FF343" t="s">
        <v>180</v>
      </c>
      <c r="FH343" t="s">
        <v>180</v>
      </c>
      <c r="FI343" t="s">
        <v>180</v>
      </c>
      <c r="FJ343" t="s">
        <v>180</v>
      </c>
      <c r="FK343" t="s">
        <v>180</v>
      </c>
      <c r="FL343" t="s">
        <v>180</v>
      </c>
      <c r="FM343" t="s">
        <v>180</v>
      </c>
      <c r="FN343" t="s">
        <v>180</v>
      </c>
      <c r="FO343">
        <v>0.28307900000000003</v>
      </c>
      <c r="FP343" t="s">
        <v>180</v>
      </c>
      <c r="FQ343" t="s">
        <v>180</v>
      </c>
      <c r="FR343" t="s">
        <v>180</v>
      </c>
      <c r="FS343" t="s">
        <v>180</v>
      </c>
      <c r="FT343" t="s">
        <v>180</v>
      </c>
      <c r="FU343" t="s">
        <v>180</v>
      </c>
      <c r="FV343" t="s">
        <v>2310</v>
      </c>
      <c r="FW343" t="s">
        <v>180</v>
      </c>
      <c r="FX343">
        <f t="shared" si="95"/>
        <v>1.3333333333333333</v>
      </c>
      <c r="FY343">
        <f t="shared" si="96"/>
        <v>68.666666666666671</v>
      </c>
      <c r="FZ343">
        <f t="shared" si="97"/>
        <v>6.52</v>
      </c>
      <c r="GA343">
        <f t="shared" si="98"/>
        <v>1.82</v>
      </c>
      <c r="GC343">
        <f t="shared" si="100"/>
        <v>2.0943396226415096</v>
      </c>
      <c r="GD343">
        <f t="shared" si="101"/>
        <v>33.142857142857146</v>
      </c>
      <c r="GE343">
        <f t="shared" si="102"/>
        <v>46.4</v>
      </c>
      <c r="GF343">
        <f t="shared" si="103"/>
        <v>30.470347648261761</v>
      </c>
      <c r="GG343">
        <f t="shared" si="104"/>
        <v>149</v>
      </c>
      <c r="GI343">
        <f t="shared" si="105"/>
        <v>0.39500000000000002</v>
      </c>
      <c r="GJ343">
        <f t="shared" si="106"/>
        <v>0.29477611940298509</v>
      </c>
      <c r="GK343">
        <f t="shared" si="107"/>
        <v>111.19402985074626</v>
      </c>
      <c r="GL343">
        <f t="shared" si="108"/>
        <v>4.8899999999999997</v>
      </c>
      <c r="GM343">
        <f t="shared" si="109"/>
        <v>1.34</v>
      </c>
      <c r="GN343">
        <f t="shared" si="110"/>
        <v>0.27402862985685073</v>
      </c>
      <c r="GO343">
        <f t="shared" si="111"/>
        <v>3.5824175824175821</v>
      </c>
      <c r="GQ343" t="e">
        <f>(EA343/0.0735)/((DZ343/0.195*(EB343/0.295))^0.5)</f>
        <v>#DIV/0!</v>
      </c>
      <c r="GR343">
        <v>0.51287499999999997</v>
      </c>
      <c r="GS343">
        <v>0.70326</v>
      </c>
    </row>
    <row r="344" spans="1:204">
      <c r="A344" t="s">
        <v>2198</v>
      </c>
      <c r="B344" t="s">
        <v>2303</v>
      </c>
      <c r="C344" t="s">
        <v>7210</v>
      </c>
      <c r="D344" t="s">
        <v>6957</v>
      </c>
      <c r="E344" t="s">
        <v>6957</v>
      </c>
      <c r="F344">
        <v>29</v>
      </c>
      <c r="G344">
        <v>8</v>
      </c>
      <c r="H344" t="s">
        <v>7358</v>
      </c>
      <c r="I344" t="s">
        <v>2304</v>
      </c>
      <c r="J344" t="s">
        <v>2313</v>
      </c>
      <c r="K344">
        <v>40.714122000000003</v>
      </c>
      <c r="L344">
        <v>40.714122000000003</v>
      </c>
      <c r="M344">
        <v>-121.68120500000001</v>
      </c>
      <c r="N344">
        <v>-121.68120500000001</v>
      </c>
      <c r="O344" t="s">
        <v>179</v>
      </c>
      <c r="R344" t="s">
        <v>2314</v>
      </c>
      <c r="S344" t="s">
        <v>2311</v>
      </c>
      <c r="T344" t="s">
        <v>604</v>
      </c>
      <c r="V344" t="s">
        <v>180</v>
      </c>
      <c r="W344" t="s">
        <v>180</v>
      </c>
      <c r="X344" t="s">
        <v>180</v>
      </c>
      <c r="Y344" t="s">
        <v>180</v>
      </c>
      <c r="Z344" t="s">
        <v>180</v>
      </c>
      <c r="AB344" t="s">
        <v>180</v>
      </c>
      <c r="AC344" t="s">
        <v>181</v>
      </c>
      <c r="AD344" t="s">
        <v>180</v>
      </c>
      <c r="AE344" t="s">
        <v>180</v>
      </c>
      <c r="AF344" t="s">
        <v>180</v>
      </c>
      <c r="AG344" t="s">
        <v>180</v>
      </c>
      <c r="AH344" t="s">
        <v>2309</v>
      </c>
      <c r="AI344">
        <v>53.45</v>
      </c>
      <c r="AJ344">
        <v>0.61</v>
      </c>
      <c r="AK344" t="s">
        <v>180</v>
      </c>
      <c r="AL344">
        <v>16.84</v>
      </c>
      <c r="AM344" t="s">
        <v>180</v>
      </c>
      <c r="AN344">
        <v>1.67</v>
      </c>
      <c r="AO344">
        <v>6</v>
      </c>
      <c r="AP344">
        <v>7.5</v>
      </c>
      <c r="AQ344">
        <v>9.81</v>
      </c>
      <c r="AR344">
        <v>7.65</v>
      </c>
      <c r="AS344">
        <v>0.14000000000000001</v>
      </c>
      <c r="AT344" t="s">
        <v>180</v>
      </c>
      <c r="AU344">
        <v>0.83</v>
      </c>
      <c r="AV344">
        <v>2.87</v>
      </c>
      <c r="AW344">
        <v>0.13</v>
      </c>
      <c r="AY344" t="s">
        <v>180</v>
      </c>
      <c r="AZ344" t="s">
        <v>180</v>
      </c>
      <c r="BA344">
        <v>99.830000000000013</v>
      </c>
      <c r="BC344" t="s">
        <v>180</v>
      </c>
      <c r="BD344" t="s">
        <v>180</v>
      </c>
      <c r="BE344" t="s">
        <v>180</v>
      </c>
      <c r="BI344" t="s">
        <v>180</v>
      </c>
      <c r="BK344" t="s">
        <v>180</v>
      </c>
      <c r="BL344" t="s">
        <v>180</v>
      </c>
      <c r="BM344">
        <v>0.48</v>
      </c>
      <c r="BN344" t="s">
        <v>180</v>
      </c>
      <c r="BO344" t="s">
        <v>180</v>
      </c>
      <c r="BP344" t="s">
        <v>180</v>
      </c>
      <c r="BQ344" t="s">
        <v>180</v>
      </c>
      <c r="BR344" t="s">
        <v>180</v>
      </c>
      <c r="BS344" t="s">
        <v>180</v>
      </c>
      <c r="BT344" t="s">
        <v>180</v>
      </c>
      <c r="BU344" t="s">
        <v>180</v>
      </c>
      <c r="BV344" t="s">
        <v>180</v>
      </c>
      <c r="BW344" t="s">
        <v>180</v>
      </c>
      <c r="BX344" t="s">
        <v>180</v>
      </c>
      <c r="BY344" t="s">
        <v>180</v>
      </c>
      <c r="BZ344" t="s">
        <v>180</v>
      </c>
      <c r="CD344" t="s">
        <v>180</v>
      </c>
      <c r="CE344" t="s">
        <v>180</v>
      </c>
      <c r="CG344" t="s">
        <v>180</v>
      </c>
      <c r="CH344" t="s">
        <v>180</v>
      </c>
      <c r="CI344" t="s">
        <v>180</v>
      </c>
      <c r="CJ344" t="s">
        <v>180</v>
      </c>
      <c r="CK344" t="s">
        <v>180</v>
      </c>
      <c r="CM344" t="s">
        <v>180</v>
      </c>
      <c r="CN344" t="s">
        <v>180</v>
      </c>
      <c r="CR344">
        <v>198</v>
      </c>
      <c r="CS344" t="s">
        <v>180</v>
      </c>
      <c r="CT344" t="s">
        <v>180</v>
      </c>
      <c r="CU344">
        <v>34</v>
      </c>
      <c r="CV344">
        <v>78</v>
      </c>
      <c r="CZ344" t="s">
        <v>180</v>
      </c>
      <c r="DB344" t="s">
        <v>180</v>
      </c>
      <c r="DC344" t="s">
        <v>180</v>
      </c>
      <c r="DD344">
        <v>20</v>
      </c>
      <c r="DE344">
        <v>617</v>
      </c>
      <c r="DF344">
        <v>20</v>
      </c>
      <c r="DG344">
        <v>101</v>
      </c>
      <c r="DH344">
        <v>2</v>
      </c>
      <c r="DJ344" t="s">
        <v>180</v>
      </c>
      <c r="DK344" t="s">
        <v>180</v>
      </c>
      <c r="DL344" t="s">
        <v>180</v>
      </c>
      <c r="DM344" t="s">
        <v>180</v>
      </c>
      <c r="DR344" t="s">
        <v>180</v>
      </c>
      <c r="DS344" t="s">
        <v>180</v>
      </c>
      <c r="DT344">
        <v>0.5</v>
      </c>
      <c r="DU344">
        <v>326</v>
      </c>
      <c r="DV344">
        <v>10</v>
      </c>
      <c r="DW344">
        <v>23</v>
      </c>
      <c r="DY344">
        <v>11</v>
      </c>
      <c r="DZ344">
        <v>2.5</v>
      </c>
      <c r="EA344">
        <v>0.85</v>
      </c>
      <c r="EC344">
        <v>0.4</v>
      </c>
      <c r="EH344">
        <v>1.25</v>
      </c>
      <c r="EI344">
        <v>0.2</v>
      </c>
      <c r="EJ344">
        <v>2.1</v>
      </c>
      <c r="EK344">
        <v>0.3</v>
      </c>
      <c r="EM344" t="s">
        <v>180</v>
      </c>
      <c r="EN344" t="s">
        <v>180</v>
      </c>
      <c r="EO344" t="s">
        <v>180</v>
      </c>
      <c r="EP344" t="s">
        <v>180</v>
      </c>
      <c r="EQ344" t="s">
        <v>180</v>
      </c>
      <c r="ER344" t="s">
        <v>180</v>
      </c>
      <c r="EV344">
        <v>1.8</v>
      </c>
      <c r="EW344">
        <v>0.7</v>
      </c>
      <c r="EX344">
        <v>0.51282899999999998</v>
      </c>
      <c r="EY344" t="s">
        <v>180</v>
      </c>
      <c r="EZ344" t="s">
        <v>180</v>
      </c>
      <c r="FA344">
        <v>0.70340999999999998</v>
      </c>
      <c r="FB344" t="s">
        <v>180</v>
      </c>
      <c r="FC344">
        <v>18.873000000000001</v>
      </c>
      <c r="FD344" t="s">
        <v>180</v>
      </c>
      <c r="FE344">
        <v>15.6</v>
      </c>
      <c r="FF344" t="s">
        <v>180</v>
      </c>
      <c r="FG344">
        <v>38.500999999999998</v>
      </c>
      <c r="FH344" t="s">
        <v>180</v>
      </c>
      <c r="FI344" t="s">
        <v>180</v>
      </c>
      <c r="FJ344" t="s">
        <v>180</v>
      </c>
      <c r="FK344" t="s">
        <v>180</v>
      </c>
      <c r="FL344" t="s">
        <v>180</v>
      </c>
      <c r="FM344" t="s">
        <v>180</v>
      </c>
      <c r="FN344" t="s">
        <v>180</v>
      </c>
      <c r="FO344">
        <v>0.28305999999999998</v>
      </c>
      <c r="FP344" t="s">
        <v>180</v>
      </c>
      <c r="FQ344" t="s">
        <v>180</v>
      </c>
      <c r="FR344" t="s">
        <v>180</v>
      </c>
      <c r="FS344" t="s">
        <v>180</v>
      </c>
      <c r="FT344" t="s">
        <v>180</v>
      </c>
      <c r="FU344" t="s">
        <v>180</v>
      </c>
      <c r="FV344" t="s">
        <v>2315</v>
      </c>
      <c r="FW344" t="s">
        <v>180</v>
      </c>
      <c r="FX344">
        <f t="shared" si="95"/>
        <v>1.6</v>
      </c>
      <c r="FY344">
        <f t="shared" si="96"/>
        <v>80.8</v>
      </c>
      <c r="FZ344">
        <f t="shared" si="97"/>
        <v>8</v>
      </c>
      <c r="GA344">
        <f t="shared" si="98"/>
        <v>2</v>
      </c>
      <c r="GC344">
        <f t="shared" si="100"/>
        <v>1.360655737704918</v>
      </c>
      <c r="GD344">
        <f t="shared" si="101"/>
        <v>30.85</v>
      </c>
      <c r="GE344">
        <f t="shared" si="102"/>
        <v>56.090909090909093</v>
      </c>
      <c r="GF344">
        <f t="shared" si="103"/>
        <v>32.6</v>
      </c>
      <c r="GG344">
        <f t="shared" si="104"/>
        <v>163</v>
      </c>
      <c r="GI344">
        <f t="shared" si="105"/>
        <v>0.35</v>
      </c>
      <c r="GJ344">
        <f t="shared" si="106"/>
        <v>0.38888888888888884</v>
      </c>
      <c r="GK344">
        <f t="shared" si="107"/>
        <v>181.11111111111111</v>
      </c>
      <c r="GL344">
        <f t="shared" si="108"/>
        <v>5</v>
      </c>
      <c r="GM344">
        <f t="shared" si="109"/>
        <v>0.9</v>
      </c>
      <c r="GN344">
        <f t="shared" si="110"/>
        <v>0.18</v>
      </c>
      <c r="GO344">
        <f t="shared" si="111"/>
        <v>4</v>
      </c>
      <c r="GQ344" t="e">
        <f>(EA344/0.0735)/((DZ344/0.195*(EB344/0.295))^0.5)</f>
        <v>#DIV/0!</v>
      </c>
      <c r="GR344">
        <v>0.51282899999999998</v>
      </c>
      <c r="GS344">
        <v>0.70340999999999998</v>
      </c>
      <c r="GT344">
        <v>18.873000000000001</v>
      </c>
      <c r="GU344">
        <v>15.6</v>
      </c>
      <c r="GV344">
        <v>38.500999999999998</v>
      </c>
    </row>
    <row r="345" spans="1:204">
      <c r="A345" t="s">
        <v>2198</v>
      </c>
      <c r="B345" t="s">
        <v>2303</v>
      </c>
      <c r="C345" t="s">
        <v>7210</v>
      </c>
      <c r="D345" t="s">
        <v>6957</v>
      </c>
      <c r="E345" t="s">
        <v>6957</v>
      </c>
      <c r="F345">
        <v>29</v>
      </c>
      <c r="G345">
        <v>8</v>
      </c>
      <c r="H345" t="s">
        <v>7358</v>
      </c>
      <c r="I345" t="s">
        <v>2304</v>
      </c>
      <c r="J345" t="s">
        <v>2316</v>
      </c>
      <c r="K345">
        <v>40.725026999999997</v>
      </c>
      <c r="L345">
        <v>40.725026999999997</v>
      </c>
      <c r="M345">
        <v>-121.65975899999999</v>
      </c>
      <c r="N345">
        <v>-121.65975899999999</v>
      </c>
      <c r="O345" t="s">
        <v>179</v>
      </c>
      <c r="R345" t="s">
        <v>2317</v>
      </c>
      <c r="S345" t="s">
        <v>2311</v>
      </c>
      <c r="T345" t="s">
        <v>604</v>
      </c>
      <c r="V345" t="s">
        <v>180</v>
      </c>
      <c r="W345" t="s">
        <v>180</v>
      </c>
      <c r="X345" t="s">
        <v>180</v>
      </c>
      <c r="Y345" t="s">
        <v>180</v>
      </c>
      <c r="Z345" t="s">
        <v>180</v>
      </c>
      <c r="AB345" t="s">
        <v>180</v>
      </c>
      <c r="AC345" t="s">
        <v>181</v>
      </c>
      <c r="AD345" t="s">
        <v>180</v>
      </c>
      <c r="AE345" t="s">
        <v>180</v>
      </c>
      <c r="AF345" t="s">
        <v>180</v>
      </c>
      <c r="AG345" t="s">
        <v>180</v>
      </c>
      <c r="AH345" t="s">
        <v>2309</v>
      </c>
      <c r="AI345">
        <v>53.09</v>
      </c>
      <c r="AJ345">
        <v>0.65</v>
      </c>
      <c r="AK345" t="s">
        <v>180</v>
      </c>
      <c r="AL345">
        <v>16.260000000000002</v>
      </c>
      <c r="AM345" t="s">
        <v>180</v>
      </c>
      <c r="AN345">
        <v>1.62</v>
      </c>
      <c r="AO345">
        <v>5.82</v>
      </c>
      <c r="AP345">
        <v>7.28</v>
      </c>
      <c r="AQ345">
        <v>11.15</v>
      </c>
      <c r="AR345">
        <v>8.15</v>
      </c>
      <c r="AS345">
        <v>0.14000000000000001</v>
      </c>
      <c r="AT345" t="s">
        <v>180</v>
      </c>
      <c r="AU345">
        <v>0.32</v>
      </c>
      <c r="AV345">
        <v>2.69</v>
      </c>
      <c r="AW345">
        <v>0.13</v>
      </c>
      <c r="AY345" t="s">
        <v>180</v>
      </c>
      <c r="AZ345" t="s">
        <v>180</v>
      </c>
      <c r="BA345">
        <v>99.86</v>
      </c>
      <c r="BC345" t="s">
        <v>180</v>
      </c>
      <c r="BD345" t="s">
        <v>180</v>
      </c>
      <c r="BE345" t="s">
        <v>180</v>
      </c>
      <c r="BI345" t="s">
        <v>180</v>
      </c>
      <c r="BK345" t="s">
        <v>180</v>
      </c>
      <c r="BL345" t="s">
        <v>180</v>
      </c>
      <c r="BM345">
        <v>0.01</v>
      </c>
      <c r="BN345" t="s">
        <v>180</v>
      </c>
      <c r="BO345" t="s">
        <v>180</v>
      </c>
      <c r="BP345" t="s">
        <v>180</v>
      </c>
      <c r="BQ345" t="s">
        <v>180</v>
      </c>
      <c r="BR345" t="s">
        <v>180</v>
      </c>
      <c r="BS345" t="s">
        <v>180</v>
      </c>
      <c r="BT345" t="s">
        <v>180</v>
      </c>
      <c r="BU345" t="s">
        <v>180</v>
      </c>
      <c r="BV345" t="s">
        <v>180</v>
      </c>
      <c r="BW345" t="s">
        <v>180</v>
      </c>
      <c r="BX345" t="s">
        <v>180</v>
      </c>
      <c r="BY345" t="s">
        <v>180</v>
      </c>
      <c r="BZ345" t="s">
        <v>180</v>
      </c>
      <c r="CD345" t="s">
        <v>180</v>
      </c>
      <c r="CE345" t="s">
        <v>180</v>
      </c>
      <c r="CG345" t="s">
        <v>180</v>
      </c>
      <c r="CH345" t="s">
        <v>180</v>
      </c>
      <c r="CI345" t="s">
        <v>180</v>
      </c>
      <c r="CJ345" t="s">
        <v>180</v>
      </c>
      <c r="CK345" t="s">
        <v>180</v>
      </c>
      <c r="CM345" t="s">
        <v>180</v>
      </c>
      <c r="CN345" t="s">
        <v>180</v>
      </c>
      <c r="CR345">
        <v>253</v>
      </c>
      <c r="CS345" t="s">
        <v>180</v>
      </c>
      <c r="CT345" t="s">
        <v>180</v>
      </c>
      <c r="CU345">
        <v>38</v>
      </c>
      <c r="CV345">
        <v>61</v>
      </c>
      <c r="CZ345" t="s">
        <v>180</v>
      </c>
      <c r="DB345" t="s">
        <v>180</v>
      </c>
      <c r="DC345" t="s">
        <v>180</v>
      </c>
      <c r="DD345">
        <v>8</v>
      </c>
      <c r="DE345">
        <v>732</v>
      </c>
      <c r="DF345">
        <v>16</v>
      </c>
      <c r="DG345">
        <v>81</v>
      </c>
      <c r="DH345">
        <v>2</v>
      </c>
      <c r="DJ345" t="s">
        <v>180</v>
      </c>
      <c r="DK345" t="s">
        <v>180</v>
      </c>
      <c r="DL345" t="s">
        <v>180</v>
      </c>
      <c r="DM345" t="s">
        <v>180</v>
      </c>
      <c r="DR345" t="s">
        <v>180</v>
      </c>
      <c r="DS345" t="s">
        <v>180</v>
      </c>
      <c r="DT345">
        <v>0.2</v>
      </c>
      <c r="DU345">
        <v>106</v>
      </c>
      <c r="DV345">
        <v>7.3</v>
      </c>
      <c r="DW345">
        <v>15</v>
      </c>
      <c r="DY345">
        <v>8</v>
      </c>
      <c r="DZ345">
        <v>1.8</v>
      </c>
      <c r="EA345">
        <v>0.62</v>
      </c>
      <c r="EC345">
        <v>0.3</v>
      </c>
      <c r="EH345">
        <v>1.1100000000000001</v>
      </c>
      <c r="EI345">
        <v>0.16</v>
      </c>
      <c r="EJ345">
        <v>1.4</v>
      </c>
      <c r="EK345">
        <v>0.3</v>
      </c>
      <c r="EM345" t="s">
        <v>180</v>
      </c>
      <c r="EN345" t="s">
        <v>180</v>
      </c>
      <c r="EO345" t="s">
        <v>180</v>
      </c>
      <c r="EP345" t="s">
        <v>180</v>
      </c>
      <c r="EQ345" t="s">
        <v>180</v>
      </c>
      <c r="ER345" t="s">
        <v>180</v>
      </c>
      <c r="ET345">
        <v>2.8</v>
      </c>
      <c r="EV345">
        <v>0.8</v>
      </c>
      <c r="EW345">
        <v>0.4</v>
      </c>
      <c r="EX345">
        <v>0.51296900000000001</v>
      </c>
      <c r="EY345" t="s">
        <v>180</v>
      </c>
      <c r="EZ345" t="s">
        <v>180</v>
      </c>
      <c r="FA345">
        <v>0.70296000000000003</v>
      </c>
      <c r="FB345" t="s">
        <v>180</v>
      </c>
      <c r="FC345">
        <v>18.777999999999999</v>
      </c>
      <c r="FD345" t="s">
        <v>180</v>
      </c>
      <c r="FE345">
        <v>15.577</v>
      </c>
      <c r="FF345" t="s">
        <v>180</v>
      </c>
      <c r="FG345">
        <v>38.332000000000001</v>
      </c>
      <c r="FH345" t="s">
        <v>180</v>
      </c>
      <c r="FI345" t="s">
        <v>180</v>
      </c>
      <c r="FJ345" t="s">
        <v>180</v>
      </c>
      <c r="FK345" t="s">
        <v>180</v>
      </c>
      <c r="FL345" t="s">
        <v>180</v>
      </c>
      <c r="FM345" t="s">
        <v>180</v>
      </c>
      <c r="FN345" t="s">
        <v>180</v>
      </c>
      <c r="FO345">
        <v>0.28310800000000003</v>
      </c>
      <c r="FP345" t="s">
        <v>180</v>
      </c>
      <c r="FQ345" t="s">
        <v>180</v>
      </c>
      <c r="FR345" t="s">
        <v>180</v>
      </c>
      <c r="FS345" t="s">
        <v>180</v>
      </c>
      <c r="FT345" t="s">
        <v>180</v>
      </c>
      <c r="FU345" t="s">
        <v>180</v>
      </c>
      <c r="FV345" t="s">
        <v>2318</v>
      </c>
      <c r="FW345" t="s">
        <v>180</v>
      </c>
      <c r="FX345">
        <f t="shared" si="95"/>
        <v>1.8018018018018016</v>
      </c>
      <c r="FY345">
        <f t="shared" si="96"/>
        <v>72.972972972972968</v>
      </c>
      <c r="FZ345">
        <f t="shared" si="97"/>
        <v>6.576576576576576</v>
      </c>
      <c r="GA345">
        <f t="shared" si="98"/>
        <v>1.6216216216216215</v>
      </c>
      <c r="GC345">
        <f t="shared" si="100"/>
        <v>0.49230769230769228</v>
      </c>
      <c r="GD345">
        <f t="shared" si="101"/>
        <v>45.75</v>
      </c>
      <c r="GE345">
        <f t="shared" si="102"/>
        <v>91.5</v>
      </c>
      <c r="GF345">
        <f t="shared" si="103"/>
        <v>14.520547945205481</v>
      </c>
      <c r="GG345">
        <f t="shared" si="104"/>
        <v>53</v>
      </c>
      <c r="GH345">
        <f t="shared" si="112"/>
        <v>0.18666666666666665</v>
      </c>
      <c r="GI345">
        <f t="shared" si="105"/>
        <v>0.2</v>
      </c>
      <c r="GJ345">
        <f t="shared" si="106"/>
        <v>0.5</v>
      </c>
      <c r="GK345">
        <f t="shared" si="107"/>
        <v>132.5</v>
      </c>
      <c r="GL345">
        <f t="shared" si="108"/>
        <v>3.65</v>
      </c>
      <c r="GM345">
        <f t="shared" si="109"/>
        <v>0.4</v>
      </c>
      <c r="GN345">
        <f t="shared" si="110"/>
        <v>0.10958904109589042</v>
      </c>
      <c r="GO345">
        <f t="shared" si="111"/>
        <v>4.0555555555555554</v>
      </c>
      <c r="GQ345" t="e">
        <f>(EA345/0.0735)/((DZ345/0.195*(EB345/0.295))^0.5)</f>
        <v>#DIV/0!</v>
      </c>
      <c r="GR345">
        <v>0.51296900000000001</v>
      </c>
      <c r="GS345">
        <v>0.70296000000000003</v>
      </c>
      <c r="GT345">
        <v>18.777999999999999</v>
      </c>
      <c r="GU345">
        <v>15.577</v>
      </c>
      <c r="GV345">
        <v>38.332000000000001</v>
      </c>
    </row>
    <row r="346" spans="1:204">
      <c r="A346" t="s">
        <v>2198</v>
      </c>
      <c r="B346" t="s">
        <v>2319</v>
      </c>
      <c r="C346" t="s">
        <v>7210</v>
      </c>
      <c r="D346" t="s">
        <v>6957</v>
      </c>
      <c r="E346" t="s">
        <v>6957</v>
      </c>
      <c r="F346">
        <v>29</v>
      </c>
      <c r="G346">
        <v>8</v>
      </c>
      <c r="H346" t="s">
        <v>7358</v>
      </c>
      <c r="I346" t="s">
        <v>2304</v>
      </c>
      <c r="J346" t="s">
        <v>2305</v>
      </c>
      <c r="K346">
        <v>40.667901999999998</v>
      </c>
      <c r="L346">
        <v>40.667901999999998</v>
      </c>
      <c r="M346">
        <v>-121.75098300000001</v>
      </c>
      <c r="N346">
        <v>-121.75098300000001</v>
      </c>
      <c r="O346" t="s">
        <v>179</v>
      </c>
      <c r="R346" t="s">
        <v>2320</v>
      </c>
      <c r="S346" t="s">
        <v>2321</v>
      </c>
      <c r="T346" t="s">
        <v>7717</v>
      </c>
      <c r="U346" t="s">
        <v>180</v>
      </c>
      <c r="V346" t="s">
        <v>2322</v>
      </c>
      <c r="W346" t="s">
        <v>180</v>
      </c>
      <c r="X346" t="s">
        <v>180</v>
      </c>
      <c r="Y346" t="s">
        <v>180</v>
      </c>
      <c r="Z346" t="s">
        <v>180</v>
      </c>
      <c r="AB346" t="s">
        <v>180</v>
      </c>
      <c r="AC346" t="s">
        <v>181</v>
      </c>
      <c r="AD346" t="s">
        <v>180</v>
      </c>
      <c r="AE346" t="s">
        <v>180</v>
      </c>
      <c r="AF346" t="s">
        <v>180</v>
      </c>
      <c r="AG346" t="s">
        <v>180</v>
      </c>
      <c r="AH346" t="s">
        <v>2257</v>
      </c>
      <c r="AI346">
        <v>51.3</v>
      </c>
      <c r="AJ346">
        <v>0.52</v>
      </c>
      <c r="AK346" t="s">
        <v>180</v>
      </c>
      <c r="AL346">
        <v>15.7</v>
      </c>
      <c r="AM346" t="s">
        <v>180</v>
      </c>
      <c r="AN346">
        <v>1.7</v>
      </c>
      <c r="AO346">
        <v>6.36</v>
      </c>
      <c r="AQ346">
        <v>10.7</v>
      </c>
      <c r="AR346">
        <v>11.1</v>
      </c>
      <c r="AS346">
        <v>0.14000000000000001</v>
      </c>
      <c r="AT346" t="s">
        <v>180</v>
      </c>
      <c r="AU346">
        <v>0.317</v>
      </c>
      <c r="AV346">
        <v>2.4500000000000002</v>
      </c>
      <c r="AW346">
        <v>0.08</v>
      </c>
      <c r="AY346" t="s">
        <v>199</v>
      </c>
      <c r="AZ346" t="s">
        <v>535</v>
      </c>
      <c r="BA346">
        <v>100.19665999999999</v>
      </c>
      <c r="BC346" t="s">
        <v>180</v>
      </c>
      <c r="BD346" t="s">
        <v>180</v>
      </c>
      <c r="BE346" t="s">
        <v>180</v>
      </c>
      <c r="BI346" t="s">
        <v>180</v>
      </c>
      <c r="BK346" t="s">
        <v>180</v>
      </c>
      <c r="BL346" t="s">
        <v>180</v>
      </c>
      <c r="BN346" t="s">
        <v>180</v>
      </c>
      <c r="BO346" t="s">
        <v>180</v>
      </c>
      <c r="BP346" t="s">
        <v>180</v>
      </c>
      <c r="BQ346" t="s">
        <v>180</v>
      </c>
      <c r="BR346" t="s">
        <v>180</v>
      </c>
      <c r="BS346" t="s">
        <v>180</v>
      </c>
      <c r="BT346" t="s">
        <v>180</v>
      </c>
      <c r="BU346" t="s">
        <v>180</v>
      </c>
      <c r="BV346" t="s">
        <v>180</v>
      </c>
      <c r="BW346" t="s">
        <v>180</v>
      </c>
      <c r="BX346" t="s">
        <v>180</v>
      </c>
      <c r="BY346" t="s">
        <v>180</v>
      </c>
      <c r="BZ346" t="s">
        <v>180</v>
      </c>
      <c r="CD346" t="s">
        <v>180</v>
      </c>
      <c r="CE346" t="s">
        <v>180</v>
      </c>
      <c r="CG346" t="s">
        <v>180</v>
      </c>
      <c r="CH346" t="s">
        <v>180</v>
      </c>
      <c r="CI346" t="s">
        <v>180</v>
      </c>
      <c r="CJ346" t="s">
        <v>180</v>
      </c>
      <c r="CK346" t="s">
        <v>180</v>
      </c>
      <c r="CM346" t="s">
        <v>180</v>
      </c>
      <c r="CN346" t="s">
        <v>180</v>
      </c>
      <c r="CO346">
        <v>34</v>
      </c>
      <c r="CQ346">
        <v>228</v>
      </c>
      <c r="CR346">
        <v>628</v>
      </c>
      <c r="CS346" t="s">
        <v>180</v>
      </c>
      <c r="CT346" t="s">
        <v>180</v>
      </c>
      <c r="CU346">
        <v>43.7</v>
      </c>
      <c r="CV346">
        <v>209</v>
      </c>
      <c r="CW346">
        <v>69</v>
      </c>
      <c r="CX346">
        <v>68</v>
      </c>
      <c r="CZ346" t="s">
        <v>180</v>
      </c>
      <c r="DB346" t="s">
        <v>180</v>
      </c>
      <c r="DC346" t="s">
        <v>180</v>
      </c>
      <c r="DD346">
        <v>3.3</v>
      </c>
      <c r="DE346">
        <v>294</v>
      </c>
      <c r="DF346">
        <v>14</v>
      </c>
      <c r="DG346">
        <v>59</v>
      </c>
      <c r="DH346">
        <v>1.5</v>
      </c>
      <c r="DJ346" t="s">
        <v>180</v>
      </c>
      <c r="DK346" t="s">
        <v>180</v>
      </c>
      <c r="DL346" t="s">
        <v>180</v>
      </c>
      <c r="DM346" t="s">
        <v>180</v>
      </c>
      <c r="DR346" t="s">
        <v>180</v>
      </c>
      <c r="DS346" t="s">
        <v>180</v>
      </c>
      <c r="DT346">
        <v>0.107</v>
      </c>
      <c r="DU346">
        <v>112</v>
      </c>
      <c r="DV346">
        <v>3.69</v>
      </c>
      <c r="DW346">
        <v>8.9600000000000009</v>
      </c>
      <c r="DY346">
        <v>6.09</v>
      </c>
      <c r="DZ346">
        <v>1.69</v>
      </c>
      <c r="EA346">
        <v>0.61</v>
      </c>
      <c r="EB346">
        <v>1.98</v>
      </c>
      <c r="ED346">
        <v>2.2200000000000002</v>
      </c>
      <c r="EF346">
        <v>1.45</v>
      </c>
      <c r="EH346">
        <v>1.44</v>
      </c>
      <c r="EJ346">
        <v>1.1399999999999999</v>
      </c>
      <c r="EM346" t="s">
        <v>2323</v>
      </c>
      <c r="EN346" t="s">
        <v>2324</v>
      </c>
      <c r="EO346" t="s">
        <v>180</v>
      </c>
      <c r="EP346" t="s">
        <v>180</v>
      </c>
      <c r="EQ346" t="s">
        <v>180</v>
      </c>
      <c r="ER346" t="s">
        <v>180</v>
      </c>
      <c r="ET346">
        <v>1.4</v>
      </c>
      <c r="EV346">
        <v>0.61</v>
      </c>
      <c r="EW346">
        <v>0.41</v>
      </c>
      <c r="EX346">
        <v>0.51289799999999997</v>
      </c>
      <c r="EY346" t="s">
        <v>180</v>
      </c>
      <c r="EZ346" t="s">
        <v>180</v>
      </c>
      <c r="FA346">
        <v>0.70382999999999996</v>
      </c>
      <c r="FB346" t="s">
        <v>180</v>
      </c>
      <c r="FC346">
        <v>18.863</v>
      </c>
      <c r="FD346" t="s">
        <v>180</v>
      </c>
      <c r="FE346">
        <v>15.608000000000001</v>
      </c>
      <c r="FF346" t="s">
        <v>180</v>
      </c>
      <c r="FG346">
        <v>38.506</v>
      </c>
      <c r="FH346" t="s">
        <v>180</v>
      </c>
      <c r="FI346" t="s">
        <v>180</v>
      </c>
      <c r="FJ346" t="s">
        <v>180</v>
      </c>
      <c r="FK346" t="s">
        <v>180</v>
      </c>
      <c r="FL346" t="s">
        <v>2325</v>
      </c>
      <c r="FM346" t="s">
        <v>180</v>
      </c>
      <c r="FN346" t="s">
        <v>2326</v>
      </c>
      <c r="FO346">
        <v>0.28306500000000001</v>
      </c>
      <c r="FP346" t="s">
        <v>180</v>
      </c>
      <c r="FQ346" t="s">
        <v>180</v>
      </c>
      <c r="FR346" t="s">
        <v>180</v>
      </c>
      <c r="FS346" t="s">
        <v>180</v>
      </c>
      <c r="FT346" t="s">
        <v>180</v>
      </c>
      <c r="FU346" t="s">
        <v>180</v>
      </c>
      <c r="FV346" t="s">
        <v>2327</v>
      </c>
      <c r="FW346" t="s">
        <v>180</v>
      </c>
      <c r="FX346">
        <f t="shared" si="95"/>
        <v>1.0416666666666667</v>
      </c>
      <c r="FY346">
        <f t="shared" si="96"/>
        <v>40.972222222222221</v>
      </c>
      <c r="FZ346">
        <f t="shared" si="97"/>
        <v>2.5625</v>
      </c>
      <c r="GA346">
        <f t="shared" si="98"/>
        <v>1.1736111111111112</v>
      </c>
      <c r="GB346">
        <f t="shared" si="99"/>
        <v>1.375</v>
      </c>
      <c r="GC346">
        <f t="shared" si="100"/>
        <v>0.60961538461538456</v>
      </c>
      <c r="GD346">
        <f t="shared" si="101"/>
        <v>21</v>
      </c>
      <c r="GE346">
        <f t="shared" si="102"/>
        <v>48.275862068965516</v>
      </c>
      <c r="GF346">
        <f t="shared" si="103"/>
        <v>30.352303523035232</v>
      </c>
      <c r="GG346">
        <f t="shared" si="104"/>
        <v>74.666666666666671</v>
      </c>
      <c r="GH346">
        <f t="shared" si="112"/>
        <v>0.15624999999999997</v>
      </c>
      <c r="GI346">
        <f t="shared" si="105"/>
        <v>0.27333333333333332</v>
      </c>
      <c r="GJ346">
        <f t="shared" si="106"/>
        <v>0.67213114754098358</v>
      </c>
      <c r="GK346">
        <f t="shared" si="107"/>
        <v>183.60655737704917</v>
      </c>
      <c r="GL346">
        <f t="shared" si="108"/>
        <v>2.46</v>
      </c>
      <c r="GM346">
        <f t="shared" si="109"/>
        <v>0.40666666666666668</v>
      </c>
      <c r="GN346">
        <f t="shared" si="110"/>
        <v>0.16531165311653118</v>
      </c>
      <c r="GO346">
        <f t="shared" si="111"/>
        <v>2.1834319526627217</v>
      </c>
      <c r="GQ346">
        <f>(EA346/0.0735)/((DZ346/0.195*(EB346/0.295))^0.5)</f>
        <v>1.088165273401873</v>
      </c>
      <c r="GR346">
        <v>0.51289799999999997</v>
      </c>
      <c r="GS346">
        <v>0.70382999999999996</v>
      </c>
      <c r="GT346">
        <v>18.863</v>
      </c>
      <c r="GU346">
        <v>15.608000000000001</v>
      </c>
      <c r="GV346">
        <v>38.506</v>
      </c>
    </row>
    <row r="347" spans="1:204">
      <c r="A347" t="s">
        <v>2198</v>
      </c>
      <c r="B347" t="s">
        <v>2303</v>
      </c>
      <c r="C347" t="s">
        <v>7210</v>
      </c>
      <c r="D347" t="s">
        <v>6957</v>
      </c>
      <c r="E347" t="s">
        <v>6957</v>
      </c>
      <c r="F347">
        <v>29</v>
      </c>
      <c r="G347">
        <v>8</v>
      </c>
      <c r="H347" t="s">
        <v>7358</v>
      </c>
      <c r="I347" t="s">
        <v>2304</v>
      </c>
      <c r="J347" t="s">
        <v>2305</v>
      </c>
      <c r="K347">
        <v>40.701152</v>
      </c>
      <c r="L347">
        <v>40.701152</v>
      </c>
      <c r="M347">
        <v>-121.72299599999999</v>
      </c>
      <c r="N347">
        <v>-121.72299599999999</v>
      </c>
      <c r="O347" t="s">
        <v>179</v>
      </c>
      <c r="R347" t="s">
        <v>2328</v>
      </c>
      <c r="S347" t="s">
        <v>2311</v>
      </c>
      <c r="T347" t="s">
        <v>7717</v>
      </c>
      <c r="U347" t="s">
        <v>180</v>
      </c>
      <c r="V347" t="s">
        <v>2308</v>
      </c>
      <c r="W347" t="s">
        <v>180</v>
      </c>
      <c r="X347" t="s">
        <v>180</v>
      </c>
      <c r="Y347" t="s">
        <v>180</v>
      </c>
      <c r="Z347" t="s">
        <v>180</v>
      </c>
      <c r="AB347" t="s">
        <v>180</v>
      </c>
      <c r="AC347" t="s">
        <v>181</v>
      </c>
      <c r="AD347" t="s">
        <v>180</v>
      </c>
      <c r="AE347" t="s">
        <v>180</v>
      </c>
      <c r="AF347" t="s">
        <v>180</v>
      </c>
      <c r="AG347" t="s">
        <v>180</v>
      </c>
      <c r="AH347" t="s">
        <v>2309</v>
      </c>
      <c r="AI347">
        <v>51.09</v>
      </c>
      <c r="AJ347">
        <v>0.56999999999999995</v>
      </c>
      <c r="AK347" t="s">
        <v>180</v>
      </c>
      <c r="AL347">
        <v>16.36</v>
      </c>
      <c r="AM347" t="s">
        <v>180</v>
      </c>
      <c r="AN347">
        <v>1.68</v>
      </c>
      <c r="AO347">
        <v>6.03</v>
      </c>
      <c r="AP347">
        <v>7.54</v>
      </c>
      <c r="AQ347">
        <v>10.07</v>
      </c>
      <c r="AR347">
        <v>11.06</v>
      </c>
      <c r="AS347">
        <v>0.14000000000000001</v>
      </c>
      <c r="AT347" t="s">
        <v>180</v>
      </c>
      <c r="AU347">
        <v>0.31</v>
      </c>
      <c r="AV347">
        <v>2.56</v>
      </c>
      <c r="AW347">
        <v>0.13</v>
      </c>
      <c r="AY347" t="s">
        <v>180</v>
      </c>
      <c r="AZ347" t="s">
        <v>180</v>
      </c>
      <c r="BA347">
        <v>99.830000000000027</v>
      </c>
      <c r="BC347" t="s">
        <v>180</v>
      </c>
      <c r="BD347" t="s">
        <v>180</v>
      </c>
      <c r="BE347" t="s">
        <v>180</v>
      </c>
      <c r="BI347" t="s">
        <v>180</v>
      </c>
      <c r="BK347" t="s">
        <v>180</v>
      </c>
      <c r="BL347" t="s">
        <v>180</v>
      </c>
      <c r="BM347">
        <v>0.3</v>
      </c>
      <c r="BN347" t="s">
        <v>180</v>
      </c>
      <c r="BO347" t="s">
        <v>180</v>
      </c>
      <c r="BP347" t="s">
        <v>180</v>
      </c>
      <c r="BQ347" t="s">
        <v>180</v>
      </c>
      <c r="BR347" t="s">
        <v>180</v>
      </c>
      <c r="BS347" t="s">
        <v>180</v>
      </c>
      <c r="BT347" t="s">
        <v>180</v>
      </c>
      <c r="BU347" t="s">
        <v>180</v>
      </c>
      <c r="BV347" t="s">
        <v>180</v>
      </c>
      <c r="BW347" t="s">
        <v>180</v>
      </c>
      <c r="BX347" t="s">
        <v>180</v>
      </c>
      <c r="BY347" t="s">
        <v>180</v>
      </c>
      <c r="BZ347" t="s">
        <v>180</v>
      </c>
      <c r="CD347" t="s">
        <v>180</v>
      </c>
      <c r="CE347" t="s">
        <v>180</v>
      </c>
      <c r="CG347" t="s">
        <v>180</v>
      </c>
      <c r="CH347" t="s">
        <v>180</v>
      </c>
      <c r="CI347" t="s">
        <v>180</v>
      </c>
      <c r="CJ347" t="s">
        <v>180</v>
      </c>
      <c r="CK347" t="s">
        <v>180</v>
      </c>
      <c r="CM347" t="s">
        <v>180</v>
      </c>
      <c r="CN347" t="s">
        <v>180</v>
      </c>
      <c r="CR347">
        <v>616</v>
      </c>
      <c r="CS347" t="s">
        <v>180</v>
      </c>
      <c r="CT347" t="s">
        <v>180</v>
      </c>
      <c r="CU347">
        <v>41</v>
      </c>
      <c r="CV347">
        <v>222</v>
      </c>
      <c r="CZ347" t="s">
        <v>180</v>
      </c>
      <c r="DB347" t="s">
        <v>180</v>
      </c>
      <c r="DC347" t="s">
        <v>180</v>
      </c>
      <c r="DD347">
        <v>6</v>
      </c>
      <c r="DE347">
        <v>364</v>
      </c>
      <c r="DF347">
        <v>19</v>
      </c>
      <c r="DG347">
        <v>74</v>
      </c>
      <c r="DH347">
        <v>4</v>
      </c>
      <c r="DJ347" t="s">
        <v>180</v>
      </c>
      <c r="DK347" t="s">
        <v>180</v>
      </c>
      <c r="DL347" t="s">
        <v>180</v>
      </c>
      <c r="DM347" t="s">
        <v>180</v>
      </c>
      <c r="DR347" t="s">
        <v>180</v>
      </c>
      <c r="DS347" t="s">
        <v>180</v>
      </c>
      <c r="DT347">
        <v>0.3</v>
      </c>
      <c r="DU347">
        <v>132</v>
      </c>
      <c r="DV347">
        <v>4</v>
      </c>
      <c r="DW347">
        <v>10</v>
      </c>
      <c r="DY347">
        <v>6</v>
      </c>
      <c r="DZ347">
        <v>1.5</v>
      </c>
      <c r="EA347">
        <v>0.52</v>
      </c>
      <c r="EC347">
        <v>0.3</v>
      </c>
      <c r="EH347">
        <v>1.32</v>
      </c>
      <c r="EI347">
        <v>0.19</v>
      </c>
      <c r="EJ347">
        <v>1.2</v>
      </c>
      <c r="EK347">
        <v>0.3</v>
      </c>
      <c r="EM347" t="s">
        <v>180</v>
      </c>
      <c r="EN347" t="s">
        <v>180</v>
      </c>
      <c r="EO347" t="s">
        <v>180</v>
      </c>
      <c r="EP347" t="s">
        <v>180</v>
      </c>
      <c r="EQ347" t="s">
        <v>180</v>
      </c>
      <c r="ER347" t="s">
        <v>180</v>
      </c>
      <c r="EV347">
        <v>0.5</v>
      </c>
      <c r="EW347">
        <v>0.2</v>
      </c>
      <c r="EX347">
        <v>0.51290500000000006</v>
      </c>
      <c r="EY347" t="s">
        <v>180</v>
      </c>
      <c r="EZ347" t="s">
        <v>180</v>
      </c>
      <c r="FA347">
        <v>0.70384999999999998</v>
      </c>
      <c r="FB347" t="s">
        <v>180</v>
      </c>
      <c r="FC347">
        <v>18.891999999999999</v>
      </c>
      <c r="FD347" t="s">
        <v>180</v>
      </c>
      <c r="FE347">
        <v>15.606</v>
      </c>
      <c r="FF347" t="s">
        <v>180</v>
      </c>
      <c r="FG347">
        <v>38.533999999999999</v>
      </c>
      <c r="FH347" t="s">
        <v>180</v>
      </c>
      <c r="FI347" t="s">
        <v>180</v>
      </c>
      <c r="FJ347" t="s">
        <v>180</v>
      </c>
      <c r="FK347" t="s">
        <v>180</v>
      </c>
      <c r="FL347" t="s">
        <v>180</v>
      </c>
      <c r="FM347" t="s">
        <v>180</v>
      </c>
      <c r="FN347" t="s">
        <v>180</v>
      </c>
      <c r="FO347">
        <v>0.28308800000000001</v>
      </c>
      <c r="FP347" t="s">
        <v>180</v>
      </c>
      <c r="FQ347" t="s">
        <v>180</v>
      </c>
      <c r="FR347" t="s">
        <v>180</v>
      </c>
      <c r="FS347" t="s">
        <v>180</v>
      </c>
      <c r="FT347" t="s">
        <v>180</v>
      </c>
      <c r="FU347" t="s">
        <v>180</v>
      </c>
      <c r="FV347" t="s">
        <v>2329</v>
      </c>
      <c r="FW347" t="s">
        <v>180</v>
      </c>
      <c r="FX347">
        <f t="shared" si="95"/>
        <v>3.0303030303030303</v>
      </c>
      <c r="FY347">
        <f t="shared" si="96"/>
        <v>56.060606060606055</v>
      </c>
      <c r="FZ347">
        <f t="shared" si="97"/>
        <v>3.0303030303030303</v>
      </c>
      <c r="GA347">
        <f t="shared" si="98"/>
        <v>1.1363636363636362</v>
      </c>
      <c r="GC347">
        <f t="shared" si="100"/>
        <v>0.54385964912280704</v>
      </c>
      <c r="GD347">
        <f t="shared" si="101"/>
        <v>19.157894736842106</v>
      </c>
      <c r="GE347">
        <f t="shared" si="102"/>
        <v>60.666666666666664</v>
      </c>
      <c r="GF347">
        <f t="shared" si="103"/>
        <v>33</v>
      </c>
      <c r="GG347">
        <f t="shared" si="104"/>
        <v>33</v>
      </c>
      <c r="GI347">
        <f t="shared" si="105"/>
        <v>0.05</v>
      </c>
      <c r="GJ347">
        <f t="shared" si="106"/>
        <v>0.4</v>
      </c>
      <c r="GK347">
        <f t="shared" si="107"/>
        <v>264</v>
      </c>
      <c r="GL347">
        <f t="shared" si="108"/>
        <v>1</v>
      </c>
      <c r="GM347">
        <f t="shared" si="109"/>
        <v>0.125</v>
      </c>
      <c r="GN347">
        <f t="shared" si="110"/>
        <v>0.125</v>
      </c>
      <c r="GO347">
        <f t="shared" si="111"/>
        <v>2.6666666666666665</v>
      </c>
      <c r="GQ347" t="e">
        <f>(EA347/0.0735)/((DZ347/0.195*(EB347/0.295))^0.5)</f>
        <v>#DIV/0!</v>
      </c>
      <c r="GR347">
        <v>0.51290500000000006</v>
      </c>
      <c r="GS347">
        <v>0.70384999999999998</v>
      </c>
      <c r="GT347">
        <v>18.891999999999999</v>
      </c>
      <c r="GU347">
        <v>15.606</v>
      </c>
      <c r="GV347">
        <v>38.533999999999999</v>
      </c>
    </row>
    <row r="348" spans="1:204">
      <c r="A348" t="s">
        <v>2198</v>
      </c>
      <c r="B348" t="s">
        <v>2330</v>
      </c>
      <c r="C348" t="s">
        <v>7210</v>
      </c>
      <c r="D348" t="s">
        <v>6957</v>
      </c>
      <c r="E348" t="s">
        <v>6957</v>
      </c>
      <c r="F348">
        <v>29</v>
      </c>
      <c r="G348">
        <v>8</v>
      </c>
      <c r="H348" t="s">
        <v>7358</v>
      </c>
      <c r="I348" t="s">
        <v>2304</v>
      </c>
      <c r="J348" t="s">
        <v>2305</v>
      </c>
      <c r="K348">
        <v>40.339635999999999</v>
      </c>
      <c r="L348">
        <v>40.339635999999999</v>
      </c>
      <c r="M348">
        <v>-122.050684</v>
      </c>
      <c r="N348">
        <v>-122.050684</v>
      </c>
      <c r="O348" t="s">
        <v>179</v>
      </c>
      <c r="R348" t="s">
        <v>2331</v>
      </c>
      <c r="S348" t="s">
        <v>2332</v>
      </c>
      <c r="T348" t="s">
        <v>7717</v>
      </c>
      <c r="U348" t="s">
        <v>180</v>
      </c>
      <c r="V348" t="s">
        <v>2322</v>
      </c>
      <c r="W348" t="s">
        <v>180</v>
      </c>
      <c r="X348" t="s">
        <v>180</v>
      </c>
      <c r="Y348" t="s">
        <v>180</v>
      </c>
      <c r="Z348" t="s">
        <v>180</v>
      </c>
      <c r="AB348" t="s">
        <v>180</v>
      </c>
      <c r="AC348" t="s">
        <v>181</v>
      </c>
      <c r="AD348" t="s">
        <v>180</v>
      </c>
      <c r="AE348" t="s">
        <v>180</v>
      </c>
      <c r="AF348" t="s">
        <v>180</v>
      </c>
      <c r="AG348" t="s">
        <v>180</v>
      </c>
      <c r="AH348" t="s">
        <v>2257</v>
      </c>
      <c r="AI348">
        <v>50.8</v>
      </c>
      <c r="AJ348">
        <v>0.73</v>
      </c>
      <c r="AK348" t="s">
        <v>180</v>
      </c>
      <c r="AL348">
        <v>16.600000000000001</v>
      </c>
      <c r="AM348" t="s">
        <v>180</v>
      </c>
      <c r="AN348">
        <v>1.22</v>
      </c>
      <c r="AO348">
        <v>6.48</v>
      </c>
      <c r="AQ348">
        <v>11</v>
      </c>
      <c r="AR348">
        <v>9.9700000000000006</v>
      </c>
      <c r="AS348">
        <v>0.15</v>
      </c>
      <c r="AT348" t="s">
        <v>180</v>
      </c>
      <c r="AU348">
        <v>0.29899999999999999</v>
      </c>
      <c r="AV348">
        <v>2.48</v>
      </c>
      <c r="AW348">
        <v>0.1</v>
      </c>
      <c r="AY348" t="s">
        <v>2174</v>
      </c>
      <c r="AZ348" t="s">
        <v>535</v>
      </c>
      <c r="BA348">
        <v>99.706756000000013</v>
      </c>
      <c r="BC348" t="s">
        <v>180</v>
      </c>
      <c r="BD348" t="s">
        <v>180</v>
      </c>
      <c r="BE348" t="s">
        <v>180</v>
      </c>
      <c r="BI348" t="s">
        <v>180</v>
      </c>
      <c r="BK348" t="s">
        <v>180</v>
      </c>
      <c r="BL348" t="s">
        <v>180</v>
      </c>
      <c r="BN348" t="s">
        <v>180</v>
      </c>
      <c r="BO348" t="s">
        <v>180</v>
      </c>
      <c r="BP348" t="s">
        <v>180</v>
      </c>
      <c r="BQ348" t="s">
        <v>180</v>
      </c>
      <c r="BR348" t="s">
        <v>180</v>
      </c>
      <c r="BS348" t="s">
        <v>180</v>
      </c>
      <c r="BT348" t="s">
        <v>180</v>
      </c>
      <c r="BU348" t="s">
        <v>180</v>
      </c>
      <c r="BV348" t="s">
        <v>180</v>
      </c>
      <c r="BW348" t="s">
        <v>180</v>
      </c>
      <c r="BX348" t="s">
        <v>180</v>
      </c>
      <c r="BY348" t="s">
        <v>180</v>
      </c>
      <c r="BZ348" t="s">
        <v>180</v>
      </c>
      <c r="CA348">
        <v>6.8</v>
      </c>
      <c r="CD348" t="s">
        <v>180</v>
      </c>
      <c r="CE348" t="s">
        <v>180</v>
      </c>
      <c r="CG348" t="s">
        <v>180</v>
      </c>
      <c r="CH348" t="s">
        <v>180</v>
      </c>
      <c r="CI348" t="s">
        <v>180</v>
      </c>
      <c r="CJ348" t="s">
        <v>180</v>
      </c>
      <c r="CK348" t="s">
        <v>180</v>
      </c>
      <c r="CM348" t="s">
        <v>180</v>
      </c>
      <c r="CN348" t="s">
        <v>180</v>
      </c>
      <c r="CO348">
        <v>37.6</v>
      </c>
      <c r="CQ348">
        <v>214</v>
      </c>
      <c r="CR348">
        <v>501</v>
      </c>
      <c r="CS348" t="s">
        <v>180</v>
      </c>
      <c r="CT348" t="s">
        <v>180</v>
      </c>
      <c r="CU348">
        <v>38.5</v>
      </c>
      <c r="CV348">
        <v>85</v>
      </c>
      <c r="CW348">
        <v>32</v>
      </c>
      <c r="CX348">
        <v>70</v>
      </c>
      <c r="CZ348" t="s">
        <v>180</v>
      </c>
      <c r="DB348" t="s">
        <v>180</v>
      </c>
      <c r="DC348" t="s">
        <v>180</v>
      </c>
      <c r="DD348">
        <v>6</v>
      </c>
      <c r="DE348">
        <v>561</v>
      </c>
      <c r="DF348">
        <v>22.7</v>
      </c>
      <c r="DG348">
        <v>66.7</v>
      </c>
      <c r="DH348">
        <v>1.91</v>
      </c>
      <c r="DJ348" t="s">
        <v>180</v>
      </c>
      <c r="DK348" t="s">
        <v>180</v>
      </c>
      <c r="DL348" t="s">
        <v>180</v>
      </c>
      <c r="DM348" t="s">
        <v>180</v>
      </c>
      <c r="DR348" t="s">
        <v>180</v>
      </c>
      <c r="DS348" t="s">
        <v>180</v>
      </c>
      <c r="DT348">
        <v>0.23</v>
      </c>
      <c r="DU348">
        <v>114.8</v>
      </c>
      <c r="DV348">
        <v>6.99</v>
      </c>
      <c r="DW348">
        <v>16.440000000000001</v>
      </c>
      <c r="DX348">
        <v>2.39</v>
      </c>
      <c r="DY348">
        <v>9.48</v>
      </c>
      <c r="DZ348">
        <v>2.2599999999999998</v>
      </c>
      <c r="EA348">
        <v>0.83</v>
      </c>
      <c r="EB348">
        <v>2.58</v>
      </c>
      <c r="EC348">
        <v>0.51</v>
      </c>
      <c r="ED348">
        <v>3.2</v>
      </c>
      <c r="EE348">
        <v>0.77</v>
      </c>
      <c r="EF348">
        <v>2.21</v>
      </c>
      <c r="EG348">
        <v>0.36399999999999999</v>
      </c>
      <c r="EH348">
        <v>2.2000000000000002</v>
      </c>
      <c r="EI348">
        <v>0.377</v>
      </c>
      <c r="EJ348">
        <v>1.86</v>
      </c>
      <c r="EK348">
        <v>0.111</v>
      </c>
      <c r="EM348" t="s">
        <v>2333</v>
      </c>
      <c r="EN348" t="s">
        <v>2334</v>
      </c>
      <c r="EO348" t="s">
        <v>180</v>
      </c>
      <c r="EP348" t="s">
        <v>180</v>
      </c>
      <c r="EQ348" t="s">
        <v>180</v>
      </c>
      <c r="ER348" t="s">
        <v>180</v>
      </c>
      <c r="ET348">
        <v>1.4</v>
      </c>
      <c r="EV348">
        <v>0.64</v>
      </c>
      <c r="EW348">
        <v>0.23</v>
      </c>
      <c r="EX348">
        <v>0.51295500000000005</v>
      </c>
      <c r="EY348" t="s">
        <v>180</v>
      </c>
      <c r="EZ348" t="s">
        <v>180</v>
      </c>
      <c r="FA348">
        <v>0.70314399999999999</v>
      </c>
      <c r="FB348" t="s">
        <v>180</v>
      </c>
      <c r="FC348">
        <v>18.8155</v>
      </c>
      <c r="FD348" t="s">
        <v>180</v>
      </c>
      <c r="FE348">
        <v>15.5847</v>
      </c>
      <c r="FF348" t="s">
        <v>180</v>
      </c>
      <c r="FG348">
        <v>38.419499999999999</v>
      </c>
      <c r="FH348" t="s">
        <v>180</v>
      </c>
      <c r="FI348" t="s">
        <v>180</v>
      </c>
      <c r="FJ348" t="s">
        <v>180</v>
      </c>
      <c r="FK348" t="s">
        <v>180</v>
      </c>
      <c r="FL348" t="s">
        <v>2335</v>
      </c>
      <c r="FM348" t="s">
        <v>180</v>
      </c>
      <c r="FN348" t="s">
        <v>2336</v>
      </c>
      <c r="FO348">
        <v>0.28305599999999997</v>
      </c>
      <c r="FP348" t="s">
        <v>180</v>
      </c>
      <c r="FQ348" t="s">
        <v>180</v>
      </c>
      <c r="FR348" t="s">
        <v>180</v>
      </c>
      <c r="FS348" t="s">
        <v>180</v>
      </c>
      <c r="FT348" t="s">
        <v>180</v>
      </c>
      <c r="FU348" t="s">
        <v>180</v>
      </c>
      <c r="FV348" t="s">
        <v>2337</v>
      </c>
      <c r="FW348" t="s">
        <v>180</v>
      </c>
      <c r="FX348">
        <f t="shared" si="95"/>
        <v>0.86818181818181805</v>
      </c>
      <c r="FY348">
        <f t="shared" si="96"/>
        <v>30.318181818181817</v>
      </c>
      <c r="FZ348">
        <f t="shared" si="97"/>
        <v>3.1772727272727272</v>
      </c>
      <c r="GA348">
        <f t="shared" si="98"/>
        <v>1.0272727272727271</v>
      </c>
      <c r="GB348">
        <f t="shared" si="99"/>
        <v>1.1727272727272726</v>
      </c>
      <c r="GC348">
        <f t="shared" si="100"/>
        <v>0.40958904109589039</v>
      </c>
      <c r="GD348">
        <f t="shared" si="101"/>
        <v>24.7136563876652</v>
      </c>
      <c r="GE348">
        <f t="shared" si="102"/>
        <v>59.177215189873415</v>
      </c>
      <c r="GF348">
        <f t="shared" si="103"/>
        <v>16.423462088698141</v>
      </c>
      <c r="GG348">
        <f t="shared" si="104"/>
        <v>60.104712041884817</v>
      </c>
      <c r="GH348">
        <f t="shared" si="112"/>
        <v>8.5158150851581502E-2</v>
      </c>
      <c r="GI348">
        <f t="shared" si="105"/>
        <v>0.12041884816753928</v>
      </c>
      <c r="GJ348">
        <f t="shared" si="106"/>
        <v>0.359375</v>
      </c>
      <c r="GK348">
        <f t="shared" si="107"/>
        <v>179.375</v>
      </c>
      <c r="GL348">
        <f t="shared" si="108"/>
        <v>3.6596858638743459</v>
      </c>
      <c r="GM348">
        <f t="shared" si="109"/>
        <v>0.33507853403141363</v>
      </c>
      <c r="GN348">
        <f t="shared" si="110"/>
        <v>9.1559370529327611E-2</v>
      </c>
      <c r="GO348">
        <f t="shared" si="111"/>
        <v>3.0929203539823011</v>
      </c>
      <c r="GP348">
        <f>DW348/0.808/((DV348/0.31*(DX348/0.122))^0.5)</f>
        <v>0.96808541314184671</v>
      </c>
      <c r="GQ348">
        <f>(EA348/0.0735)/((DZ348/0.195*(EB348/0.295))^0.5)</f>
        <v>1.1216438886566671</v>
      </c>
      <c r="GR348">
        <v>0.51295500000000005</v>
      </c>
      <c r="GS348">
        <v>0.70314399999999999</v>
      </c>
      <c r="GT348">
        <v>18.8155</v>
      </c>
      <c r="GU348">
        <v>15.5847</v>
      </c>
      <c r="GV348">
        <v>38.419499999999999</v>
      </c>
    </row>
    <row r="349" spans="1:204">
      <c r="A349" t="s">
        <v>2198</v>
      </c>
      <c r="B349" t="s">
        <v>2338</v>
      </c>
      <c r="C349" t="s">
        <v>7210</v>
      </c>
      <c r="D349" t="s">
        <v>6957</v>
      </c>
      <c r="E349" t="s">
        <v>6957</v>
      </c>
      <c r="F349">
        <v>29</v>
      </c>
      <c r="G349">
        <v>8</v>
      </c>
      <c r="H349" t="s">
        <v>7358</v>
      </c>
      <c r="I349" t="s">
        <v>2304</v>
      </c>
      <c r="J349" t="s">
        <v>2339</v>
      </c>
      <c r="K349">
        <v>40.578888999999997</v>
      </c>
      <c r="L349">
        <v>40.578888999999997</v>
      </c>
      <c r="M349">
        <v>-121.56134299999999</v>
      </c>
      <c r="N349">
        <v>-121.56134299999999</v>
      </c>
      <c r="O349" t="s">
        <v>179</v>
      </c>
      <c r="R349" t="s">
        <v>2340</v>
      </c>
      <c r="S349" t="s">
        <v>2307</v>
      </c>
      <c r="T349" t="s">
        <v>2341</v>
      </c>
      <c r="V349" t="s">
        <v>2342</v>
      </c>
      <c r="W349" t="s">
        <v>180</v>
      </c>
      <c r="X349" t="s">
        <v>180</v>
      </c>
      <c r="Y349" t="s">
        <v>180</v>
      </c>
      <c r="Z349" t="s">
        <v>180</v>
      </c>
      <c r="AB349" t="s">
        <v>180</v>
      </c>
      <c r="AC349" t="s">
        <v>181</v>
      </c>
      <c r="AD349" t="s">
        <v>180</v>
      </c>
      <c r="AE349" t="s">
        <v>180</v>
      </c>
      <c r="AF349" t="s">
        <v>180</v>
      </c>
      <c r="AG349" t="s">
        <v>180</v>
      </c>
      <c r="AH349" t="s">
        <v>2309</v>
      </c>
      <c r="AI349">
        <v>54.49</v>
      </c>
      <c r="AJ349">
        <v>0.85</v>
      </c>
      <c r="AK349" t="s">
        <v>180</v>
      </c>
      <c r="AL349">
        <v>17.07</v>
      </c>
      <c r="AM349" t="s">
        <v>180</v>
      </c>
      <c r="AN349">
        <v>1.4</v>
      </c>
      <c r="AO349">
        <v>5.05</v>
      </c>
      <c r="AP349">
        <v>6.31</v>
      </c>
      <c r="AQ349">
        <v>8.98</v>
      </c>
      <c r="AR349">
        <v>7.73</v>
      </c>
      <c r="AS349">
        <v>0.1</v>
      </c>
      <c r="AT349" t="s">
        <v>180</v>
      </c>
      <c r="AU349">
        <v>0.63</v>
      </c>
      <c r="AV349">
        <v>3.47</v>
      </c>
      <c r="AW349">
        <v>0.23</v>
      </c>
      <c r="AY349" t="s">
        <v>180</v>
      </c>
      <c r="AZ349" t="s">
        <v>180</v>
      </c>
      <c r="BA349">
        <v>99.86</v>
      </c>
      <c r="BC349" t="s">
        <v>180</v>
      </c>
      <c r="BD349" t="s">
        <v>180</v>
      </c>
      <c r="BE349" t="s">
        <v>180</v>
      </c>
      <c r="BI349" t="s">
        <v>180</v>
      </c>
      <c r="BK349" t="s">
        <v>180</v>
      </c>
      <c r="BL349" t="s">
        <v>180</v>
      </c>
      <c r="BM349">
        <v>0.74</v>
      </c>
      <c r="BN349" t="s">
        <v>180</v>
      </c>
      <c r="BO349" t="s">
        <v>180</v>
      </c>
      <c r="BP349" t="s">
        <v>180</v>
      </c>
      <c r="BQ349" t="s">
        <v>180</v>
      </c>
      <c r="BR349" t="s">
        <v>180</v>
      </c>
      <c r="BS349" t="s">
        <v>180</v>
      </c>
      <c r="BT349" t="s">
        <v>180</v>
      </c>
      <c r="BU349" t="s">
        <v>180</v>
      </c>
      <c r="BV349" t="s">
        <v>180</v>
      </c>
      <c r="BW349" t="s">
        <v>180</v>
      </c>
      <c r="BX349" t="s">
        <v>180</v>
      </c>
      <c r="BY349" t="s">
        <v>180</v>
      </c>
      <c r="BZ349" t="s">
        <v>180</v>
      </c>
      <c r="CD349" t="s">
        <v>180</v>
      </c>
      <c r="CE349" t="s">
        <v>180</v>
      </c>
      <c r="CG349" t="s">
        <v>180</v>
      </c>
      <c r="CH349" t="s">
        <v>180</v>
      </c>
      <c r="CI349" t="s">
        <v>180</v>
      </c>
      <c r="CJ349" t="s">
        <v>180</v>
      </c>
      <c r="CK349" t="s">
        <v>180</v>
      </c>
      <c r="CM349" t="s">
        <v>180</v>
      </c>
      <c r="CN349" t="s">
        <v>180</v>
      </c>
      <c r="CR349">
        <v>249</v>
      </c>
      <c r="CS349" t="s">
        <v>180</v>
      </c>
      <c r="CT349" t="s">
        <v>180</v>
      </c>
      <c r="CU349">
        <v>32</v>
      </c>
      <c r="CV349">
        <v>136</v>
      </c>
      <c r="CZ349" t="s">
        <v>180</v>
      </c>
      <c r="DB349" t="s">
        <v>180</v>
      </c>
      <c r="DC349" t="s">
        <v>180</v>
      </c>
      <c r="DD349">
        <v>12.9</v>
      </c>
      <c r="DE349">
        <v>1220</v>
      </c>
      <c r="DF349">
        <v>15</v>
      </c>
      <c r="DG349">
        <v>139</v>
      </c>
      <c r="DH349">
        <v>3</v>
      </c>
      <c r="DJ349" t="s">
        <v>180</v>
      </c>
      <c r="DK349" t="s">
        <v>180</v>
      </c>
      <c r="DL349" t="s">
        <v>180</v>
      </c>
      <c r="DM349" t="s">
        <v>180</v>
      </c>
      <c r="DR349" t="s">
        <v>180</v>
      </c>
      <c r="DS349" t="s">
        <v>180</v>
      </c>
      <c r="DT349">
        <v>0.28999999999999998</v>
      </c>
      <c r="DU349">
        <v>293</v>
      </c>
      <c r="DV349">
        <v>18.600000000000001</v>
      </c>
      <c r="DW349">
        <v>37.799999999999997</v>
      </c>
      <c r="DY349">
        <v>21</v>
      </c>
      <c r="DZ349">
        <v>3.77</v>
      </c>
      <c r="EA349">
        <v>1.0900000000000001</v>
      </c>
      <c r="EB349">
        <v>3.2</v>
      </c>
      <c r="EC349">
        <v>0.42</v>
      </c>
      <c r="EH349">
        <v>1.3</v>
      </c>
      <c r="EI349">
        <v>0.22</v>
      </c>
      <c r="EJ349">
        <v>2.66</v>
      </c>
      <c r="EK349">
        <v>0.33</v>
      </c>
      <c r="EM349" t="s">
        <v>180</v>
      </c>
      <c r="EN349" t="s">
        <v>180</v>
      </c>
      <c r="EO349" t="s">
        <v>180</v>
      </c>
      <c r="EP349" t="s">
        <v>180</v>
      </c>
      <c r="EQ349" t="s">
        <v>180</v>
      </c>
      <c r="ER349" t="s">
        <v>180</v>
      </c>
      <c r="ET349">
        <v>4.3</v>
      </c>
      <c r="EV349">
        <v>1.96</v>
      </c>
      <c r="EW349">
        <v>0.54</v>
      </c>
      <c r="EX349">
        <v>0.51290100000000005</v>
      </c>
      <c r="EY349" t="s">
        <v>180</v>
      </c>
      <c r="EZ349" t="s">
        <v>180</v>
      </c>
      <c r="FA349">
        <v>0.70308000000000004</v>
      </c>
      <c r="FB349" t="s">
        <v>180</v>
      </c>
      <c r="FC349">
        <v>18.844000000000001</v>
      </c>
      <c r="FD349" t="s">
        <v>180</v>
      </c>
      <c r="FE349">
        <v>15.585000000000001</v>
      </c>
      <c r="FF349" t="s">
        <v>180</v>
      </c>
      <c r="FG349">
        <v>38.405999999999999</v>
      </c>
      <c r="FH349" t="s">
        <v>180</v>
      </c>
      <c r="FI349" t="s">
        <v>180</v>
      </c>
      <c r="FJ349" t="s">
        <v>180</v>
      </c>
      <c r="FK349" t="s">
        <v>180</v>
      </c>
      <c r="FL349" t="s">
        <v>180</v>
      </c>
      <c r="FM349" t="s">
        <v>180</v>
      </c>
      <c r="FN349" t="s">
        <v>180</v>
      </c>
      <c r="FO349">
        <v>0.28306399999999998</v>
      </c>
      <c r="FP349" t="s">
        <v>180</v>
      </c>
      <c r="FQ349" t="s">
        <v>180</v>
      </c>
      <c r="FR349" t="s">
        <v>180</v>
      </c>
      <c r="FS349" t="s">
        <v>180</v>
      </c>
      <c r="FT349" t="s">
        <v>180</v>
      </c>
      <c r="FU349" t="s">
        <v>180</v>
      </c>
      <c r="FV349" t="s">
        <v>2343</v>
      </c>
      <c r="FW349" t="s">
        <v>180</v>
      </c>
      <c r="FX349">
        <f t="shared" si="95"/>
        <v>2.3076923076923075</v>
      </c>
      <c r="FY349">
        <f t="shared" si="96"/>
        <v>106.92307692307692</v>
      </c>
      <c r="FZ349">
        <f t="shared" si="97"/>
        <v>14.307692307692308</v>
      </c>
      <c r="GA349">
        <f t="shared" si="98"/>
        <v>2.9</v>
      </c>
      <c r="GB349">
        <f t="shared" si="99"/>
        <v>2.4615384615384617</v>
      </c>
      <c r="GC349">
        <f t="shared" si="100"/>
        <v>0.74117647058823533</v>
      </c>
      <c r="GD349">
        <f t="shared" si="101"/>
        <v>81.333333333333329</v>
      </c>
      <c r="GE349">
        <f t="shared" si="102"/>
        <v>58.095238095238095</v>
      </c>
      <c r="GF349">
        <f t="shared" si="103"/>
        <v>15.75268817204301</v>
      </c>
      <c r="GG349">
        <f t="shared" si="104"/>
        <v>97.666666666666671</v>
      </c>
      <c r="GH349">
        <f t="shared" si="112"/>
        <v>0.11375661375661376</v>
      </c>
      <c r="GI349">
        <f t="shared" si="105"/>
        <v>0.18000000000000002</v>
      </c>
      <c r="GJ349">
        <f t="shared" si="106"/>
        <v>0.27551020408163268</v>
      </c>
      <c r="GK349">
        <f t="shared" si="107"/>
        <v>149.48979591836735</v>
      </c>
      <c r="GL349">
        <f t="shared" si="108"/>
        <v>6.2</v>
      </c>
      <c r="GM349">
        <f t="shared" si="109"/>
        <v>0.65333333333333332</v>
      </c>
      <c r="GN349">
        <f t="shared" si="110"/>
        <v>0.10537634408602149</v>
      </c>
      <c r="GO349">
        <f t="shared" si="111"/>
        <v>4.9336870026525199</v>
      </c>
      <c r="GQ349">
        <f>(EA349/0.0735)/((DZ349/0.195*(EB349/0.295))^0.5)</f>
        <v>1.024051524085515</v>
      </c>
      <c r="GR349">
        <v>0.51290100000000005</v>
      </c>
      <c r="GS349">
        <v>0.70308000000000004</v>
      </c>
      <c r="GT349">
        <v>18.844000000000001</v>
      </c>
      <c r="GU349">
        <v>15.585000000000001</v>
      </c>
      <c r="GV349">
        <v>38.405999999999999</v>
      </c>
    </row>
    <row r="350" spans="1:204">
      <c r="A350" t="s">
        <v>2198</v>
      </c>
      <c r="B350" t="s">
        <v>2303</v>
      </c>
      <c r="C350" t="s">
        <v>7210</v>
      </c>
      <c r="D350" t="s">
        <v>6957</v>
      </c>
      <c r="E350" t="s">
        <v>6957</v>
      </c>
      <c r="F350">
        <v>29</v>
      </c>
      <c r="G350">
        <v>8</v>
      </c>
      <c r="H350" t="s">
        <v>7358</v>
      </c>
      <c r="I350" t="s">
        <v>2304</v>
      </c>
      <c r="J350" t="s">
        <v>2344</v>
      </c>
      <c r="K350">
        <v>40.343235999999997</v>
      </c>
      <c r="L350">
        <v>40.343235999999997</v>
      </c>
      <c r="M350">
        <v>-121.643669</v>
      </c>
      <c r="N350">
        <v>-121.643669</v>
      </c>
      <c r="O350" t="s">
        <v>179</v>
      </c>
      <c r="R350" t="s">
        <v>2345</v>
      </c>
      <c r="S350" t="s">
        <v>2311</v>
      </c>
      <c r="T350" t="s">
        <v>2346</v>
      </c>
      <c r="V350" t="s">
        <v>2346</v>
      </c>
      <c r="W350" t="s">
        <v>180</v>
      </c>
      <c r="X350" t="s">
        <v>180</v>
      </c>
      <c r="Y350" t="s">
        <v>180</v>
      </c>
      <c r="Z350" t="s">
        <v>180</v>
      </c>
      <c r="AB350" t="s">
        <v>180</v>
      </c>
      <c r="AC350" t="s">
        <v>181</v>
      </c>
      <c r="AD350" t="s">
        <v>180</v>
      </c>
      <c r="AE350" t="s">
        <v>180</v>
      </c>
      <c r="AF350" t="s">
        <v>180</v>
      </c>
      <c r="AG350" t="s">
        <v>180</v>
      </c>
      <c r="AH350" t="s">
        <v>2309</v>
      </c>
      <c r="AI350">
        <v>51.2</v>
      </c>
      <c r="AJ350">
        <v>1.1299999999999999</v>
      </c>
      <c r="AK350" t="s">
        <v>180</v>
      </c>
      <c r="AL350">
        <v>17.3</v>
      </c>
      <c r="AM350" t="s">
        <v>180</v>
      </c>
      <c r="AN350">
        <v>1.86</v>
      </c>
      <c r="AO350">
        <v>6.68</v>
      </c>
      <c r="AP350">
        <v>8.36</v>
      </c>
      <c r="AQ350">
        <v>8.9700000000000006</v>
      </c>
      <c r="AR350">
        <v>8.15</v>
      </c>
      <c r="AS350">
        <v>0.16</v>
      </c>
      <c r="AT350" t="s">
        <v>180</v>
      </c>
      <c r="AU350">
        <v>0.85</v>
      </c>
      <c r="AV350">
        <v>3.38</v>
      </c>
      <c r="AW350">
        <v>0.32</v>
      </c>
      <c r="AY350" t="s">
        <v>180</v>
      </c>
      <c r="AZ350" t="s">
        <v>180</v>
      </c>
      <c r="BA350">
        <v>99.82</v>
      </c>
      <c r="BC350" t="s">
        <v>180</v>
      </c>
      <c r="BD350" t="s">
        <v>180</v>
      </c>
      <c r="BE350" t="s">
        <v>180</v>
      </c>
      <c r="BI350" t="s">
        <v>180</v>
      </c>
      <c r="BK350" t="s">
        <v>180</v>
      </c>
      <c r="BL350" t="s">
        <v>180</v>
      </c>
      <c r="BM350">
        <v>7.0000000000000007E-2</v>
      </c>
      <c r="BN350" t="s">
        <v>180</v>
      </c>
      <c r="BO350" t="s">
        <v>180</v>
      </c>
      <c r="BP350" t="s">
        <v>180</v>
      </c>
      <c r="BQ350" t="s">
        <v>180</v>
      </c>
      <c r="BR350" t="s">
        <v>180</v>
      </c>
      <c r="BS350" t="s">
        <v>180</v>
      </c>
      <c r="BT350" t="s">
        <v>180</v>
      </c>
      <c r="BU350" t="s">
        <v>180</v>
      </c>
      <c r="BV350" t="s">
        <v>180</v>
      </c>
      <c r="BW350" t="s">
        <v>180</v>
      </c>
      <c r="BX350" t="s">
        <v>180</v>
      </c>
      <c r="BY350" t="s">
        <v>180</v>
      </c>
      <c r="BZ350" t="s">
        <v>180</v>
      </c>
      <c r="CD350" t="s">
        <v>180</v>
      </c>
      <c r="CE350" t="s">
        <v>180</v>
      </c>
      <c r="CG350" t="s">
        <v>180</v>
      </c>
      <c r="CH350" t="s">
        <v>180</v>
      </c>
      <c r="CI350" t="s">
        <v>180</v>
      </c>
      <c r="CJ350" t="s">
        <v>180</v>
      </c>
      <c r="CK350" t="s">
        <v>180</v>
      </c>
      <c r="CM350" t="s">
        <v>180</v>
      </c>
      <c r="CN350" t="s">
        <v>180</v>
      </c>
      <c r="CR350">
        <v>308</v>
      </c>
      <c r="CS350" t="s">
        <v>180</v>
      </c>
      <c r="CT350" t="s">
        <v>180</v>
      </c>
      <c r="CU350">
        <v>38.6</v>
      </c>
      <c r="CV350">
        <v>135</v>
      </c>
      <c r="CZ350" t="s">
        <v>180</v>
      </c>
      <c r="DB350" t="s">
        <v>180</v>
      </c>
      <c r="DC350" t="s">
        <v>180</v>
      </c>
      <c r="DD350">
        <v>12</v>
      </c>
      <c r="DE350">
        <v>482</v>
      </c>
      <c r="DF350">
        <v>23</v>
      </c>
      <c r="DG350">
        <v>138</v>
      </c>
      <c r="DH350">
        <v>9</v>
      </c>
      <c r="DJ350" t="s">
        <v>180</v>
      </c>
      <c r="DK350" t="s">
        <v>180</v>
      </c>
      <c r="DL350" t="s">
        <v>180</v>
      </c>
      <c r="DM350" t="s">
        <v>180</v>
      </c>
      <c r="DR350" t="s">
        <v>180</v>
      </c>
      <c r="DS350" t="s">
        <v>180</v>
      </c>
      <c r="DT350">
        <v>0.3</v>
      </c>
      <c r="DU350">
        <v>410</v>
      </c>
      <c r="DV350">
        <v>13.8</v>
      </c>
      <c r="DW350">
        <v>29</v>
      </c>
      <c r="DY350">
        <v>16</v>
      </c>
      <c r="DZ350">
        <v>3.8</v>
      </c>
      <c r="EA350">
        <v>1.1299999999999999</v>
      </c>
      <c r="EB350">
        <v>3.4</v>
      </c>
      <c r="EC350">
        <v>0.43</v>
      </c>
      <c r="EH350">
        <v>1.8</v>
      </c>
      <c r="EI350">
        <v>0.27</v>
      </c>
      <c r="EJ350">
        <v>2.6</v>
      </c>
      <c r="EK350">
        <v>0.61</v>
      </c>
      <c r="EM350" t="s">
        <v>180</v>
      </c>
      <c r="EN350" t="s">
        <v>180</v>
      </c>
      <c r="EO350" t="s">
        <v>180</v>
      </c>
      <c r="EP350" t="s">
        <v>180</v>
      </c>
      <c r="EQ350" t="s">
        <v>180</v>
      </c>
      <c r="ER350" t="s">
        <v>180</v>
      </c>
      <c r="EV350">
        <v>1.5</v>
      </c>
      <c r="EW350">
        <v>0.4</v>
      </c>
      <c r="EX350">
        <v>0.51282499999999998</v>
      </c>
      <c r="EY350" t="s">
        <v>180</v>
      </c>
      <c r="EZ350" t="s">
        <v>180</v>
      </c>
      <c r="FA350">
        <v>0.70401000000000002</v>
      </c>
      <c r="FB350" t="s">
        <v>180</v>
      </c>
      <c r="FD350" t="s">
        <v>180</v>
      </c>
      <c r="FF350" t="s">
        <v>180</v>
      </c>
      <c r="FH350" t="s">
        <v>180</v>
      </c>
      <c r="FI350" t="s">
        <v>180</v>
      </c>
      <c r="FJ350" t="s">
        <v>180</v>
      </c>
      <c r="FK350" t="s">
        <v>180</v>
      </c>
      <c r="FL350" t="s">
        <v>180</v>
      </c>
      <c r="FM350" t="s">
        <v>180</v>
      </c>
      <c r="FN350" t="s">
        <v>180</v>
      </c>
      <c r="FO350">
        <v>0.28302899999999998</v>
      </c>
      <c r="FP350" t="s">
        <v>180</v>
      </c>
      <c r="FQ350" t="s">
        <v>180</v>
      </c>
      <c r="FR350" t="s">
        <v>180</v>
      </c>
      <c r="FS350" t="s">
        <v>180</v>
      </c>
      <c r="FT350" t="s">
        <v>180</v>
      </c>
      <c r="FU350" t="s">
        <v>180</v>
      </c>
      <c r="FV350" t="s">
        <v>2347</v>
      </c>
      <c r="FW350" t="s">
        <v>180</v>
      </c>
      <c r="FX350">
        <f t="shared" si="95"/>
        <v>5</v>
      </c>
      <c r="FY350">
        <f t="shared" si="96"/>
        <v>76.666666666666671</v>
      </c>
      <c r="FZ350">
        <f t="shared" si="97"/>
        <v>7.666666666666667</v>
      </c>
      <c r="GA350">
        <f t="shared" si="98"/>
        <v>2.1111111111111112</v>
      </c>
      <c r="GB350">
        <f t="shared" si="99"/>
        <v>1.8888888888888888</v>
      </c>
      <c r="GC350">
        <f t="shared" si="100"/>
        <v>0.75221238938053103</v>
      </c>
      <c r="GD350">
        <f t="shared" si="101"/>
        <v>20.956521739130434</v>
      </c>
      <c r="GE350">
        <f t="shared" si="102"/>
        <v>30.125</v>
      </c>
      <c r="GF350">
        <f t="shared" si="103"/>
        <v>29.710144927536231</v>
      </c>
      <c r="GG350">
        <f t="shared" si="104"/>
        <v>45.555555555555557</v>
      </c>
      <c r="GI350">
        <f t="shared" si="105"/>
        <v>4.4444444444444446E-2</v>
      </c>
      <c r="GJ350">
        <f t="shared" si="106"/>
        <v>0.26666666666666666</v>
      </c>
      <c r="GK350">
        <f t="shared" si="107"/>
        <v>273.33333333333331</v>
      </c>
      <c r="GL350">
        <f t="shared" si="108"/>
        <v>1.5333333333333334</v>
      </c>
      <c r="GM350">
        <f t="shared" si="109"/>
        <v>0.16666666666666666</v>
      </c>
      <c r="GN350">
        <f t="shared" si="110"/>
        <v>0.10869565217391304</v>
      </c>
      <c r="GO350">
        <f t="shared" si="111"/>
        <v>3.6315789473684212</v>
      </c>
      <c r="GQ350">
        <f>(EA350/0.0735)/((DZ350/0.195*(EB350/0.295))^0.5)</f>
        <v>1.025860153451849</v>
      </c>
      <c r="GR350">
        <v>0.51282499999999998</v>
      </c>
      <c r="GS350">
        <v>0.70401000000000002</v>
      </c>
    </row>
    <row r="351" spans="1:204">
      <c r="A351" t="s">
        <v>2198</v>
      </c>
      <c r="B351" t="s">
        <v>2348</v>
      </c>
      <c r="C351" t="s">
        <v>7210</v>
      </c>
      <c r="D351" t="s">
        <v>6957</v>
      </c>
      <c r="E351" t="s">
        <v>6957</v>
      </c>
      <c r="F351">
        <v>29</v>
      </c>
      <c r="G351">
        <v>8</v>
      </c>
      <c r="H351" t="s">
        <v>7358</v>
      </c>
      <c r="I351" t="s">
        <v>2304</v>
      </c>
      <c r="J351" t="s">
        <v>2349</v>
      </c>
      <c r="K351">
        <v>40.649428</v>
      </c>
      <c r="L351">
        <v>40.649428</v>
      </c>
      <c r="M351">
        <v>-121.22675099999999</v>
      </c>
      <c r="N351">
        <v>-121.22675099999999</v>
      </c>
      <c r="O351" t="s">
        <v>179</v>
      </c>
      <c r="R351" t="s">
        <v>2350</v>
      </c>
      <c r="S351" t="s">
        <v>2351</v>
      </c>
      <c r="T351" t="s">
        <v>2352</v>
      </c>
      <c r="V351" t="s">
        <v>2353</v>
      </c>
      <c r="W351" t="s">
        <v>2354</v>
      </c>
      <c r="X351" t="s">
        <v>2355</v>
      </c>
      <c r="Y351" t="s">
        <v>180</v>
      </c>
      <c r="Z351" t="s">
        <v>180</v>
      </c>
      <c r="AB351" t="s">
        <v>180</v>
      </c>
      <c r="AC351" t="s">
        <v>181</v>
      </c>
      <c r="AD351" t="s">
        <v>180</v>
      </c>
      <c r="AE351" t="s">
        <v>180</v>
      </c>
      <c r="AF351" t="s">
        <v>180</v>
      </c>
      <c r="AG351" t="s">
        <v>180</v>
      </c>
      <c r="AH351" t="s">
        <v>2356</v>
      </c>
      <c r="AI351">
        <v>51.51</v>
      </c>
      <c r="AJ351">
        <v>0.71</v>
      </c>
      <c r="AK351" t="s">
        <v>180</v>
      </c>
      <c r="AL351">
        <v>17.239999999999998</v>
      </c>
      <c r="AM351" t="s">
        <v>180</v>
      </c>
      <c r="AN351">
        <v>1.63</v>
      </c>
      <c r="AO351">
        <v>5.87</v>
      </c>
      <c r="AP351">
        <v>7.33</v>
      </c>
      <c r="AQ351">
        <v>10.42</v>
      </c>
      <c r="AR351">
        <v>9.1999999999999993</v>
      </c>
      <c r="AS351">
        <v>0.13</v>
      </c>
      <c r="AT351" t="s">
        <v>180</v>
      </c>
      <c r="AU351">
        <v>0.61</v>
      </c>
      <c r="AV351">
        <v>2.57</v>
      </c>
      <c r="AW351">
        <v>0.12</v>
      </c>
      <c r="AY351" t="s">
        <v>180</v>
      </c>
      <c r="AZ351" t="s">
        <v>180</v>
      </c>
      <c r="BA351">
        <v>99.839999999999989</v>
      </c>
      <c r="BC351" t="s">
        <v>180</v>
      </c>
      <c r="BD351" t="s">
        <v>180</v>
      </c>
      <c r="BE351" t="s">
        <v>180</v>
      </c>
      <c r="BI351" t="s">
        <v>180</v>
      </c>
      <c r="BK351" t="s">
        <v>180</v>
      </c>
      <c r="BL351" t="s">
        <v>180</v>
      </c>
      <c r="BM351">
        <v>0.18</v>
      </c>
      <c r="BN351" t="s">
        <v>180</v>
      </c>
      <c r="BO351" t="s">
        <v>180</v>
      </c>
      <c r="BP351" t="s">
        <v>180</v>
      </c>
      <c r="BQ351" t="s">
        <v>180</v>
      </c>
      <c r="BR351" t="s">
        <v>180</v>
      </c>
      <c r="BS351" t="s">
        <v>180</v>
      </c>
      <c r="BT351" t="s">
        <v>180</v>
      </c>
      <c r="BU351" t="s">
        <v>180</v>
      </c>
      <c r="BV351" t="s">
        <v>180</v>
      </c>
      <c r="BW351" t="s">
        <v>180</v>
      </c>
      <c r="BX351" t="s">
        <v>180</v>
      </c>
      <c r="BY351" t="s">
        <v>180</v>
      </c>
      <c r="BZ351" t="s">
        <v>180</v>
      </c>
      <c r="CD351" t="s">
        <v>180</v>
      </c>
      <c r="CE351" t="s">
        <v>180</v>
      </c>
      <c r="CG351" t="s">
        <v>180</v>
      </c>
      <c r="CH351" t="s">
        <v>180</v>
      </c>
      <c r="CI351" t="s">
        <v>180</v>
      </c>
      <c r="CJ351" t="s">
        <v>180</v>
      </c>
      <c r="CK351" t="s">
        <v>180</v>
      </c>
      <c r="CM351" t="s">
        <v>180</v>
      </c>
      <c r="CN351" t="s">
        <v>180</v>
      </c>
      <c r="CR351">
        <v>401</v>
      </c>
      <c r="CS351" t="s">
        <v>180</v>
      </c>
      <c r="CT351" t="s">
        <v>180</v>
      </c>
      <c r="CU351">
        <v>39</v>
      </c>
      <c r="CV351">
        <v>158</v>
      </c>
      <c r="CZ351" t="s">
        <v>180</v>
      </c>
      <c r="DB351" t="s">
        <v>180</v>
      </c>
      <c r="DC351" t="s">
        <v>180</v>
      </c>
      <c r="DD351">
        <v>6.7</v>
      </c>
      <c r="DE351">
        <v>452</v>
      </c>
      <c r="DF351">
        <v>15</v>
      </c>
      <c r="DG351">
        <v>75</v>
      </c>
      <c r="DH351">
        <v>2</v>
      </c>
      <c r="DJ351" t="s">
        <v>180</v>
      </c>
      <c r="DK351" t="s">
        <v>180</v>
      </c>
      <c r="DL351" t="s">
        <v>180</v>
      </c>
      <c r="DM351" t="s">
        <v>180</v>
      </c>
      <c r="DR351" t="s">
        <v>180</v>
      </c>
      <c r="DS351" t="s">
        <v>180</v>
      </c>
      <c r="DT351">
        <v>0.43</v>
      </c>
      <c r="DU351">
        <v>187</v>
      </c>
      <c r="DV351">
        <v>7</v>
      </c>
      <c r="DW351">
        <v>15</v>
      </c>
      <c r="DY351">
        <v>8.6</v>
      </c>
      <c r="DZ351">
        <v>2.4700000000000002</v>
      </c>
      <c r="EA351">
        <v>0.8</v>
      </c>
      <c r="EC351">
        <v>0.44</v>
      </c>
      <c r="EH351">
        <v>1.6</v>
      </c>
      <c r="EI351">
        <v>0.22</v>
      </c>
      <c r="EJ351">
        <v>1.65</v>
      </c>
      <c r="EK351">
        <v>0.25</v>
      </c>
      <c r="EM351" t="s">
        <v>2357</v>
      </c>
      <c r="EN351" t="s">
        <v>2358</v>
      </c>
      <c r="EO351" t="s">
        <v>180</v>
      </c>
      <c r="EP351" t="s">
        <v>180</v>
      </c>
      <c r="EQ351" t="s">
        <v>180</v>
      </c>
      <c r="ER351" t="s">
        <v>180</v>
      </c>
      <c r="EV351">
        <v>1.1000000000000001</v>
      </c>
      <c r="EW351">
        <v>0.25</v>
      </c>
      <c r="EX351">
        <v>0.512799</v>
      </c>
      <c r="EY351" t="s">
        <v>180</v>
      </c>
      <c r="EZ351" t="s">
        <v>180</v>
      </c>
      <c r="FA351">
        <v>0.70401000000000002</v>
      </c>
      <c r="FB351" t="s">
        <v>180</v>
      </c>
      <c r="FC351">
        <v>18.975000000000001</v>
      </c>
      <c r="FD351" t="s">
        <v>180</v>
      </c>
      <c r="FE351">
        <v>15.613</v>
      </c>
      <c r="FF351" t="s">
        <v>180</v>
      </c>
      <c r="FG351">
        <v>38.567</v>
      </c>
      <c r="FH351" t="s">
        <v>180</v>
      </c>
      <c r="FI351" t="s">
        <v>180</v>
      </c>
      <c r="FJ351" t="s">
        <v>180</v>
      </c>
      <c r="FK351" t="s">
        <v>180</v>
      </c>
      <c r="FL351" t="s">
        <v>2359</v>
      </c>
      <c r="FM351" t="s">
        <v>180</v>
      </c>
      <c r="FN351" t="s">
        <v>2360</v>
      </c>
      <c r="FO351">
        <v>0.28303699999999998</v>
      </c>
      <c r="FP351" t="s">
        <v>180</v>
      </c>
      <c r="FQ351" t="s">
        <v>180</v>
      </c>
      <c r="FR351" t="s">
        <v>180</v>
      </c>
      <c r="FS351" t="s">
        <v>180</v>
      </c>
      <c r="FT351" t="s">
        <v>180</v>
      </c>
      <c r="FU351" t="s">
        <v>180</v>
      </c>
      <c r="FV351" t="s">
        <v>2361</v>
      </c>
      <c r="FW351" t="s">
        <v>180</v>
      </c>
      <c r="FX351">
        <f t="shared" si="95"/>
        <v>1.25</v>
      </c>
      <c r="FY351">
        <f t="shared" si="96"/>
        <v>46.875</v>
      </c>
      <c r="FZ351">
        <f t="shared" si="97"/>
        <v>4.375</v>
      </c>
      <c r="GA351">
        <f t="shared" si="98"/>
        <v>1.54375</v>
      </c>
      <c r="GC351">
        <f t="shared" si="100"/>
        <v>0.85915492957746487</v>
      </c>
      <c r="GD351">
        <f t="shared" si="101"/>
        <v>30.133333333333333</v>
      </c>
      <c r="GE351">
        <f t="shared" si="102"/>
        <v>52.558139534883722</v>
      </c>
      <c r="GF351">
        <f t="shared" si="103"/>
        <v>26.714285714285715</v>
      </c>
      <c r="GG351">
        <f t="shared" si="104"/>
        <v>93.5</v>
      </c>
      <c r="GI351">
        <f t="shared" si="105"/>
        <v>0.125</v>
      </c>
      <c r="GJ351">
        <f t="shared" si="106"/>
        <v>0.22727272727272727</v>
      </c>
      <c r="GK351">
        <f t="shared" si="107"/>
        <v>170</v>
      </c>
      <c r="GL351">
        <f t="shared" si="108"/>
        <v>3.5</v>
      </c>
      <c r="GM351">
        <f t="shared" si="109"/>
        <v>0.55000000000000004</v>
      </c>
      <c r="GN351">
        <f t="shared" si="110"/>
        <v>0.15714285714285717</v>
      </c>
      <c r="GO351">
        <f t="shared" si="111"/>
        <v>2.8340080971659916</v>
      </c>
      <c r="GQ351" t="e">
        <f>(EA351/0.0735)/((DZ351/0.195*(EB351/0.295))^0.5)</f>
        <v>#DIV/0!</v>
      </c>
      <c r="GR351">
        <v>0.512799</v>
      </c>
      <c r="GS351">
        <v>0.70401000000000002</v>
      </c>
      <c r="GT351">
        <v>18.975000000000001</v>
      </c>
      <c r="GU351">
        <v>15.613</v>
      </c>
      <c r="GV351">
        <v>38.567</v>
      </c>
    </row>
    <row r="352" spans="1:204">
      <c r="A352" t="s">
        <v>2198</v>
      </c>
      <c r="B352" t="s">
        <v>2362</v>
      </c>
      <c r="C352" t="s">
        <v>7210</v>
      </c>
      <c r="D352" t="s">
        <v>6957</v>
      </c>
      <c r="E352" t="s">
        <v>6957</v>
      </c>
      <c r="F352">
        <v>29</v>
      </c>
      <c r="G352">
        <v>8</v>
      </c>
      <c r="H352" t="s">
        <v>7358</v>
      </c>
      <c r="I352" t="s">
        <v>2304</v>
      </c>
      <c r="J352" t="s">
        <v>2363</v>
      </c>
      <c r="K352">
        <v>40.644961000000002</v>
      </c>
      <c r="L352">
        <v>40.644961000000002</v>
      </c>
      <c r="M352">
        <v>-121.16570400000001</v>
      </c>
      <c r="N352">
        <v>-121.16570400000001</v>
      </c>
      <c r="O352" t="s">
        <v>179</v>
      </c>
      <c r="R352" t="s">
        <v>2364</v>
      </c>
      <c r="S352" t="s">
        <v>2365</v>
      </c>
      <c r="T352" t="s">
        <v>2366</v>
      </c>
      <c r="V352" t="s">
        <v>2367</v>
      </c>
      <c r="W352" t="s">
        <v>2354</v>
      </c>
      <c r="X352" t="s">
        <v>2355</v>
      </c>
      <c r="Y352" t="s">
        <v>180</v>
      </c>
      <c r="Z352" t="s">
        <v>180</v>
      </c>
      <c r="AB352" t="s">
        <v>180</v>
      </c>
      <c r="AC352" t="s">
        <v>181</v>
      </c>
      <c r="AD352" t="s">
        <v>180</v>
      </c>
      <c r="AE352" t="s">
        <v>180</v>
      </c>
      <c r="AF352" t="s">
        <v>180</v>
      </c>
      <c r="AG352" t="s">
        <v>180</v>
      </c>
      <c r="AH352" t="s">
        <v>2356</v>
      </c>
      <c r="AI352">
        <v>51.35</v>
      </c>
      <c r="AJ352">
        <v>1.19</v>
      </c>
      <c r="AK352" t="s">
        <v>180</v>
      </c>
      <c r="AL352">
        <v>17.02</v>
      </c>
      <c r="AM352" t="s">
        <v>180</v>
      </c>
      <c r="AN352">
        <v>1.88</v>
      </c>
      <c r="AO352">
        <v>6.76</v>
      </c>
      <c r="AP352">
        <v>8.4499999999999993</v>
      </c>
      <c r="AQ352">
        <v>9.14</v>
      </c>
      <c r="AR352">
        <v>8.0500000000000007</v>
      </c>
      <c r="AS352">
        <v>0.15</v>
      </c>
      <c r="AT352" t="s">
        <v>180</v>
      </c>
      <c r="AU352">
        <v>1.02</v>
      </c>
      <c r="AV352">
        <v>3.14</v>
      </c>
      <c r="AW352">
        <v>0.3</v>
      </c>
      <c r="AY352" t="s">
        <v>192</v>
      </c>
      <c r="AZ352" t="s">
        <v>2181</v>
      </c>
      <c r="BA352">
        <v>99.81</v>
      </c>
      <c r="BB352">
        <v>0.04</v>
      </c>
      <c r="BC352" t="s">
        <v>180</v>
      </c>
      <c r="BD352" t="s">
        <v>180</v>
      </c>
      <c r="BE352" t="s">
        <v>180</v>
      </c>
      <c r="BI352" t="s">
        <v>180</v>
      </c>
      <c r="BK352" t="s">
        <v>180</v>
      </c>
      <c r="BL352" t="s">
        <v>180</v>
      </c>
      <c r="BM352">
        <v>0.34</v>
      </c>
      <c r="BN352" t="s">
        <v>180</v>
      </c>
      <c r="BO352" t="s">
        <v>180</v>
      </c>
      <c r="BP352" t="s">
        <v>180</v>
      </c>
      <c r="BQ352" t="s">
        <v>180</v>
      </c>
      <c r="BR352" t="s">
        <v>180</v>
      </c>
      <c r="BS352" t="s">
        <v>180</v>
      </c>
      <c r="BT352" t="s">
        <v>180</v>
      </c>
      <c r="BU352" t="s">
        <v>180</v>
      </c>
      <c r="BV352" t="s">
        <v>180</v>
      </c>
      <c r="BW352" t="s">
        <v>180</v>
      </c>
      <c r="BX352" t="s">
        <v>180</v>
      </c>
      <c r="BY352" t="s">
        <v>180</v>
      </c>
      <c r="BZ352" t="s">
        <v>180</v>
      </c>
      <c r="CA352">
        <v>8.8000000000000007</v>
      </c>
      <c r="CD352" t="s">
        <v>180</v>
      </c>
      <c r="CE352" t="s">
        <v>180</v>
      </c>
      <c r="CG352" t="s">
        <v>180</v>
      </c>
      <c r="CH352" t="s">
        <v>180</v>
      </c>
      <c r="CI352" t="s">
        <v>180</v>
      </c>
      <c r="CJ352" t="s">
        <v>180</v>
      </c>
      <c r="CK352" t="s">
        <v>180</v>
      </c>
      <c r="CM352" t="s">
        <v>180</v>
      </c>
      <c r="CN352" t="s">
        <v>180</v>
      </c>
      <c r="CO352">
        <v>25</v>
      </c>
      <c r="CQ352">
        <v>206</v>
      </c>
      <c r="CR352">
        <v>317</v>
      </c>
      <c r="CS352" t="s">
        <v>180</v>
      </c>
      <c r="CT352" t="s">
        <v>180</v>
      </c>
      <c r="CU352">
        <v>36.700000000000003</v>
      </c>
      <c r="CV352">
        <v>172</v>
      </c>
      <c r="CW352">
        <v>71</v>
      </c>
      <c r="CX352">
        <v>77</v>
      </c>
      <c r="CZ352" t="s">
        <v>180</v>
      </c>
      <c r="DB352" t="s">
        <v>180</v>
      </c>
      <c r="DC352" t="s">
        <v>180</v>
      </c>
      <c r="DD352">
        <v>16.600000000000001</v>
      </c>
      <c r="DE352">
        <v>536</v>
      </c>
      <c r="DF352">
        <v>24.9</v>
      </c>
      <c r="DG352">
        <v>130</v>
      </c>
      <c r="DH352">
        <v>10.5</v>
      </c>
      <c r="DJ352" t="s">
        <v>180</v>
      </c>
      <c r="DK352" t="s">
        <v>180</v>
      </c>
      <c r="DL352" t="s">
        <v>180</v>
      </c>
      <c r="DM352" t="s">
        <v>180</v>
      </c>
      <c r="DR352" t="s">
        <v>180</v>
      </c>
      <c r="DS352" t="s">
        <v>180</v>
      </c>
      <c r="DT352">
        <v>0.43</v>
      </c>
      <c r="DU352">
        <v>401</v>
      </c>
      <c r="DV352">
        <v>13.47</v>
      </c>
      <c r="DW352">
        <v>31.18</v>
      </c>
      <c r="DX352">
        <v>4.4800000000000004</v>
      </c>
      <c r="DY352">
        <v>17.440000000000001</v>
      </c>
      <c r="DZ352">
        <v>3.93</v>
      </c>
      <c r="EA352">
        <v>1.3</v>
      </c>
      <c r="EB352">
        <v>3.99</v>
      </c>
      <c r="EC352">
        <v>0.69</v>
      </c>
      <c r="ED352">
        <v>3.85</v>
      </c>
      <c r="EE352">
        <v>0.83</v>
      </c>
      <c r="EF352">
        <v>2.2200000000000002</v>
      </c>
      <c r="EG352">
        <v>0.35599999999999998</v>
      </c>
      <c r="EH352">
        <v>2.06</v>
      </c>
      <c r="EI352">
        <v>0.35</v>
      </c>
      <c r="EJ352">
        <v>3.08</v>
      </c>
      <c r="EK352">
        <v>0.57999999999999996</v>
      </c>
      <c r="EM352" t="s">
        <v>2368</v>
      </c>
      <c r="EN352" t="s">
        <v>2369</v>
      </c>
      <c r="EO352" t="s">
        <v>180</v>
      </c>
      <c r="EP352" t="s">
        <v>180</v>
      </c>
      <c r="EQ352" t="s">
        <v>180</v>
      </c>
      <c r="ER352" t="s">
        <v>180</v>
      </c>
      <c r="ET352">
        <v>3.31</v>
      </c>
      <c r="EV352">
        <v>1.97</v>
      </c>
      <c r="EW352">
        <v>0.69</v>
      </c>
      <c r="EX352">
        <v>0.51285099999999995</v>
      </c>
      <c r="EY352" t="s">
        <v>180</v>
      </c>
      <c r="EZ352" t="s">
        <v>180</v>
      </c>
      <c r="FA352">
        <v>0.70389400000000002</v>
      </c>
      <c r="FB352" t="s">
        <v>180</v>
      </c>
      <c r="FC352">
        <v>18.9648</v>
      </c>
      <c r="FD352" t="s">
        <v>180</v>
      </c>
      <c r="FE352">
        <v>15.6136</v>
      </c>
      <c r="FF352" t="s">
        <v>180</v>
      </c>
      <c r="FG352">
        <v>38.626600000000003</v>
      </c>
      <c r="FH352" t="s">
        <v>180</v>
      </c>
      <c r="FI352" t="s">
        <v>180</v>
      </c>
      <c r="FJ352" t="s">
        <v>180</v>
      </c>
      <c r="FK352" t="s">
        <v>180</v>
      </c>
      <c r="FL352" t="s">
        <v>2370</v>
      </c>
      <c r="FM352" t="s">
        <v>180</v>
      </c>
      <c r="FN352" t="s">
        <v>2371</v>
      </c>
      <c r="FO352">
        <v>0.28302699999999997</v>
      </c>
      <c r="FP352" t="s">
        <v>180</v>
      </c>
      <c r="FQ352" t="s">
        <v>180</v>
      </c>
      <c r="FR352" t="s">
        <v>180</v>
      </c>
      <c r="FS352" t="s">
        <v>180</v>
      </c>
      <c r="FT352" t="s">
        <v>180</v>
      </c>
      <c r="FU352" t="s">
        <v>180</v>
      </c>
      <c r="FV352" t="s">
        <v>2372</v>
      </c>
      <c r="FW352" t="s">
        <v>180</v>
      </c>
      <c r="FX352">
        <f t="shared" si="95"/>
        <v>5.0970873786407767</v>
      </c>
      <c r="FY352">
        <f t="shared" si="96"/>
        <v>63.106796116504853</v>
      </c>
      <c r="FZ352">
        <f t="shared" si="97"/>
        <v>6.5388349514563107</v>
      </c>
      <c r="GA352">
        <f t="shared" si="98"/>
        <v>1.9077669902912622</v>
      </c>
      <c r="GB352">
        <f t="shared" si="99"/>
        <v>1.9368932038834952</v>
      </c>
      <c r="GC352">
        <f t="shared" si="100"/>
        <v>0.85714285714285721</v>
      </c>
      <c r="GD352">
        <f t="shared" si="101"/>
        <v>21.526104417670684</v>
      </c>
      <c r="GE352">
        <f t="shared" si="102"/>
        <v>30.73394495412844</v>
      </c>
      <c r="GF352">
        <f t="shared" si="103"/>
        <v>29.769858945805492</v>
      </c>
      <c r="GG352">
        <f t="shared" si="104"/>
        <v>38.19047619047619</v>
      </c>
      <c r="GH352">
        <f t="shared" si="112"/>
        <v>0.10615779345734445</v>
      </c>
      <c r="GI352">
        <f t="shared" si="105"/>
        <v>6.5714285714285711E-2</v>
      </c>
      <c r="GJ352">
        <f t="shared" si="106"/>
        <v>0.35025380710659898</v>
      </c>
      <c r="GK352">
        <f t="shared" si="107"/>
        <v>203.55329949238578</v>
      </c>
      <c r="GL352">
        <f t="shared" si="108"/>
        <v>1.2828571428571429</v>
      </c>
      <c r="GM352">
        <f t="shared" si="109"/>
        <v>0.18761904761904763</v>
      </c>
      <c r="GN352">
        <f t="shared" si="110"/>
        <v>0.14625092798812175</v>
      </c>
      <c r="GO352">
        <f t="shared" si="111"/>
        <v>3.4274809160305342</v>
      </c>
      <c r="GP352">
        <f>DW352/0.808/((DV352/0.31*(DX352/0.122))^0.5)</f>
        <v>0.96605690154856905</v>
      </c>
      <c r="GQ352">
        <f>(EA352/0.0735)/((DZ352/0.195*(EB352/0.295))^0.5)</f>
        <v>1.0712765634505121</v>
      </c>
      <c r="GR352">
        <v>0.51285099999999995</v>
      </c>
      <c r="GS352">
        <v>0.70389400000000002</v>
      </c>
      <c r="GT352">
        <v>18.9648</v>
      </c>
      <c r="GU352">
        <v>15.6136</v>
      </c>
      <c r="GV352">
        <v>38.626600000000003</v>
      </c>
    </row>
    <row r="353" spans="1:204">
      <c r="A353" t="s">
        <v>2198</v>
      </c>
      <c r="B353" t="s">
        <v>2362</v>
      </c>
      <c r="C353" t="s">
        <v>7210</v>
      </c>
      <c r="D353" t="s">
        <v>6957</v>
      </c>
      <c r="E353" t="s">
        <v>6957</v>
      </c>
      <c r="F353">
        <v>29</v>
      </c>
      <c r="G353">
        <v>8</v>
      </c>
      <c r="H353" t="s">
        <v>7358</v>
      </c>
      <c r="I353" t="s">
        <v>2304</v>
      </c>
      <c r="J353" t="s">
        <v>2305</v>
      </c>
      <c r="K353">
        <v>40.538964999999997</v>
      </c>
      <c r="L353">
        <v>40.538964999999997</v>
      </c>
      <c r="M353">
        <v>-121.16191600000001</v>
      </c>
      <c r="N353">
        <v>-121.16191600000001</v>
      </c>
      <c r="O353" t="s">
        <v>179</v>
      </c>
      <c r="R353" t="s">
        <v>2373</v>
      </c>
      <c r="S353" t="s">
        <v>2365</v>
      </c>
      <c r="T353" t="s">
        <v>7718</v>
      </c>
      <c r="U353" t="s">
        <v>180</v>
      </c>
      <c r="V353" t="s">
        <v>180</v>
      </c>
      <c r="W353" t="s">
        <v>2354</v>
      </c>
      <c r="X353" t="s">
        <v>2355</v>
      </c>
      <c r="Y353" t="s">
        <v>180</v>
      </c>
      <c r="Z353" t="s">
        <v>180</v>
      </c>
      <c r="AB353" t="s">
        <v>180</v>
      </c>
      <c r="AC353" t="s">
        <v>181</v>
      </c>
      <c r="AD353" t="s">
        <v>180</v>
      </c>
      <c r="AE353" t="s">
        <v>180</v>
      </c>
      <c r="AF353" t="s">
        <v>180</v>
      </c>
      <c r="AG353" t="s">
        <v>180</v>
      </c>
      <c r="AH353" t="s">
        <v>2356</v>
      </c>
      <c r="AI353">
        <v>50.36</v>
      </c>
      <c r="AJ353">
        <v>0.99</v>
      </c>
      <c r="AK353" t="s">
        <v>180</v>
      </c>
      <c r="AL353">
        <v>17.73</v>
      </c>
      <c r="AM353" t="s">
        <v>180</v>
      </c>
      <c r="AN353">
        <v>1.87</v>
      </c>
      <c r="AO353">
        <v>6.74</v>
      </c>
      <c r="AP353">
        <v>8.43</v>
      </c>
      <c r="AQ353">
        <v>9.7899999999999991</v>
      </c>
      <c r="AR353">
        <v>8.43</v>
      </c>
      <c r="AS353">
        <v>0.16</v>
      </c>
      <c r="AT353" t="s">
        <v>180</v>
      </c>
      <c r="AU353">
        <v>0.65</v>
      </c>
      <c r="AV353">
        <v>3.02</v>
      </c>
      <c r="AW353">
        <v>0.25</v>
      </c>
      <c r="AY353" t="s">
        <v>2182</v>
      </c>
      <c r="AZ353" t="s">
        <v>2173</v>
      </c>
      <c r="BA353">
        <v>99.809999999999988</v>
      </c>
      <c r="BC353" t="s">
        <v>180</v>
      </c>
      <c r="BD353" t="s">
        <v>180</v>
      </c>
      <c r="BE353" t="s">
        <v>180</v>
      </c>
      <c r="BI353" t="s">
        <v>180</v>
      </c>
      <c r="BK353" t="s">
        <v>180</v>
      </c>
      <c r="BL353" t="s">
        <v>180</v>
      </c>
      <c r="BM353">
        <v>0.43</v>
      </c>
      <c r="BN353" t="s">
        <v>180</v>
      </c>
      <c r="BO353" t="s">
        <v>180</v>
      </c>
      <c r="BP353" t="s">
        <v>180</v>
      </c>
      <c r="BQ353" t="s">
        <v>180</v>
      </c>
      <c r="BR353" t="s">
        <v>180</v>
      </c>
      <c r="BS353" t="s">
        <v>180</v>
      </c>
      <c r="BT353" t="s">
        <v>180</v>
      </c>
      <c r="BU353" t="s">
        <v>180</v>
      </c>
      <c r="BV353" t="s">
        <v>180</v>
      </c>
      <c r="BW353" t="s">
        <v>180</v>
      </c>
      <c r="BX353" t="s">
        <v>180</v>
      </c>
      <c r="BY353" t="s">
        <v>180</v>
      </c>
      <c r="BZ353" t="s">
        <v>180</v>
      </c>
      <c r="CA353">
        <v>8.6999999999999993</v>
      </c>
      <c r="CD353" t="s">
        <v>180</v>
      </c>
      <c r="CE353" t="s">
        <v>180</v>
      </c>
      <c r="CG353" t="s">
        <v>180</v>
      </c>
      <c r="CH353" t="s">
        <v>180</v>
      </c>
      <c r="CI353" t="s">
        <v>180</v>
      </c>
      <c r="CJ353" t="s">
        <v>180</v>
      </c>
      <c r="CK353" t="s">
        <v>180</v>
      </c>
      <c r="CM353" t="s">
        <v>180</v>
      </c>
      <c r="CN353" t="s">
        <v>180</v>
      </c>
      <c r="CO353">
        <v>32.4</v>
      </c>
      <c r="CQ353">
        <v>218</v>
      </c>
      <c r="CR353">
        <v>340</v>
      </c>
      <c r="CS353" t="s">
        <v>180</v>
      </c>
      <c r="CT353" t="s">
        <v>180</v>
      </c>
      <c r="CU353">
        <v>41</v>
      </c>
      <c r="CV353">
        <v>149</v>
      </c>
      <c r="CW353">
        <v>74</v>
      </c>
      <c r="CX353">
        <v>81</v>
      </c>
      <c r="CZ353" t="s">
        <v>180</v>
      </c>
      <c r="DB353" t="s">
        <v>180</v>
      </c>
      <c r="DC353" t="s">
        <v>180</v>
      </c>
      <c r="DD353">
        <v>9.9</v>
      </c>
      <c r="DE353">
        <v>439</v>
      </c>
      <c r="DF353">
        <v>24.2</v>
      </c>
      <c r="DG353">
        <v>108</v>
      </c>
      <c r="DH353">
        <v>8.75</v>
      </c>
      <c r="DJ353" t="s">
        <v>180</v>
      </c>
      <c r="DK353" t="s">
        <v>180</v>
      </c>
      <c r="DL353" t="s">
        <v>180</v>
      </c>
      <c r="DM353" t="s">
        <v>180</v>
      </c>
      <c r="DR353" t="s">
        <v>180</v>
      </c>
      <c r="DS353" t="s">
        <v>180</v>
      </c>
      <c r="DT353">
        <v>0.25</v>
      </c>
      <c r="DU353">
        <v>314</v>
      </c>
      <c r="DV353">
        <v>11.48</v>
      </c>
      <c r="DW353">
        <v>26.52</v>
      </c>
      <c r="DX353">
        <v>3.89</v>
      </c>
      <c r="DY353">
        <v>14.87</v>
      </c>
      <c r="DZ353">
        <v>3.35</v>
      </c>
      <c r="EA353">
        <v>1.05</v>
      </c>
      <c r="EB353">
        <v>3.32</v>
      </c>
      <c r="EC353">
        <v>0.63</v>
      </c>
      <c r="ED353">
        <v>3.46</v>
      </c>
      <c r="EE353">
        <v>0.83</v>
      </c>
      <c r="EF353">
        <v>2.14</v>
      </c>
      <c r="EG353">
        <v>0.376</v>
      </c>
      <c r="EH353">
        <v>2.02</v>
      </c>
      <c r="EI353">
        <v>0.372</v>
      </c>
      <c r="EJ353">
        <v>2.68</v>
      </c>
      <c r="EK353">
        <v>0.48399999999999999</v>
      </c>
      <c r="EM353" t="s">
        <v>2374</v>
      </c>
      <c r="EN353" t="s">
        <v>2375</v>
      </c>
      <c r="EO353" t="s">
        <v>180</v>
      </c>
      <c r="EP353" t="s">
        <v>180</v>
      </c>
      <c r="EQ353" t="s">
        <v>180</v>
      </c>
      <c r="ER353" t="s">
        <v>180</v>
      </c>
      <c r="ET353">
        <v>4.3</v>
      </c>
      <c r="EV353">
        <v>1.68</v>
      </c>
      <c r="EW353">
        <v>0.57999999999999996</v>
      </c>
      <c r="EX353">
        <v>0.51281299999999996</v>
      </c>
      <c r="EY353" t="s">
        <v>180</v>
      </c>
      <c r="EZ353" t="s">
        <v>180</v>
      </c>
      <c r="FA353">
        <v>0.70394900000000005</v>
      </c>
      <c r="FB353" t="s">
        <v>180</v>
      </c>
      <c r="FC353">
        <v>18.971900000000002</v>
      </c>
      <c r="FD353" t="s">
        <v>180</v>
      </c>
      <c r="FE353">
        <v>15.617100000000001</v>
      </c>
      <c r="FF353" t="s">
        <v>180</v>
      </c>
      <c r="FG353">
        <v>38.644100000000002</v>
      </c>
      <c r="FH353" t="s">
        <v>180</v>
      </c>
      <c r="FI353" t="s">
        <v>180</v>
      </c>
      <c r="FJ353" t="s">
        <v>180</v>
      </c>
      <c r="FK353" t="s">
        <v>180</v>
      </c>
      <c r="FL353" t="s">
        <v>2376</v>
      </c>
      <c r="FM353" t="s">
        <v>180</v>
      </c>
      <c r="FN353" t="s">
        <v>2377</v>
      </c>
      <c r="FO353">
        <v>0.28300399999999998</v>
      </c>
      <c r="FP353" t="s">
        <v>180</v>
      </c>
      <c r="FQ353" t="s">
        <v>180</v>
      </c>
      <c r="FR353" t="s">
        <v>180</v>
      </c>
      <c r="FS353" t="s">
        <v>180</v>
      </c>
      <c r="FT353" t="s">
        <v>180</v>
      </c>
      <c r="FU353" t="s">
        <v>180</v>
      </c>
      <c r="FV353" t="s">
        <v>2378</v>
      </c>
      <c r="FW353" t="s">
        <v>180</v>
      </c>
      <c r="FX353">
        <f t="shared" si="95"/>
        <v>4.3316831683168315</v>
      </c>
      <c r="FY353">
        <f t="shared" si="96"/>
        <v>53.465346534653463</v>
      </c>
      <c r="FZ353">
        <f t="shared" si="97"/>
        <v>5.6831683168316829</v>
      </c>
      <c r="GA353">
        <f t="shared" si="98"/>
        <v>1.6584158415841583</v>
      </c>
      <c r="GB353">
        <f t="shared" si="99"/>
        <v>1.6435643564356435</v>
      </c>
      <c r="GC353">
        <f t="shared" si="100"/>
        <v>0.65656565656565657</v>
      </c>
      <c r="GD353">
        <f t="shared" si="101"/>
        <v>18.140495867768596</v>
      </c>
      <c r="GE353">
        <f t="shared" si="102"/>
        <v>29.522528581035644</v>
      </c>
      <c r="GF353">
        <f t="shared" si="103"/>
        <v>27.351916376306619</v>
      </c>
      <c r="GG353">
        <f t="shared" si="104"/>
        <v>35.885714285714286</v>
      </c>
      <c r="GH353">
        <f t="shared" si="112"/>
        <v>0.16214177978883862</v>
      </c>
      <c r="GI353">
        <f t="shared" si="105"/>
        <v>6.6285714285714281E-2</v>
      </c>
      <c r="GJ353">
        <f t="shared" si="106"/>
        <v>0.34523809523809523</v>
      </c>
      <c r="GK353">
        <f t="shared" si="107"/>
        <v>186.9047619047619</v>
      </c>
      <c r="GL353">
        <f t="shared" si="108"/>
        <v>1.3120000000000001</v>
      </c>
      <c r="GM353">
        <f t="shared" si="109"/>
        <v>0.192</v>
      </c>
      <c r="GN353">
        <f t="shared" si="110"/>
        <v>0.14634146341463414</v>
      </c>
      <c r="GO353">
        <f t="shared" si="111"/>
        <v>3.4268656716417909</v>
      </c>
      <c r="GP353">
        <f>DW353/0.808/((DV353/0.31*(DX353/0.122))^0.5)</f>
        <v>0.95516230853800044</v>
      </c>
      <c r="GQ353">
        <f>(EA353/0.0735)/((DZ353/0.195*(EB353/0.295))^0.5)</f>
        <v>1.0273982657181142</v>
      </c>
      <c r="GR353">
        <v>0.51281299999999996</v>
      </c>
      <c r="GS353">
        <v>0.70394900000000005</v>
      </c>
      <c r="GT353">
        <v>18.971900000000002</v>
      </c>
      <c r="GU353">
        <v>15.617100000000001</v>
      </c>
      <c r="GV353">
        <v>38.644100000000002</v>
      </c>
    </row>
    <row r="354" spans="1:204">
      <c r="A354" t="s">
        <v>2198</v>
      </c>
      <c r="B354" t="s">
        <v>2379</v>
      </c>
      <c r="C354" t="s">
        <v>7210</v>
      </c>
      <c r="D354" t="s">
        <v>6957</v>
      </c>
      <c r="E354" t="s">
        <v>6957</v>
      </c>
      <c r="F354">
        <v>29</v>
      </c>
      <c r="G354">
        <v>8</v>
      </c>
      <c r="H354" t="s">
        <v>7358</v>
      </c>
      <c r="I354" t="s">
        <v>2304</v>
      </c>
      <c r="J354" t="s">
        <v>2305</v>
      </c>
      <c r="K354">
        <v>40.534680999999999</v>
      </c>
      <c r="L354">
        <v>40.534680999999999</v>
      </c>
      <c r="M354">
        <v>-121.19649699999999</v>
      </c>
      <c r="N354">
        <v>-121.19649699999999</v>
      </c>
      <c r="O354" t="s">
        <v>179</v>
      </c>
      <c r="R354" t="s">
        <v>2380</v>
      </c>
      <c r="S354" t="s">
        <v>2381</v>
      </c>
      <c r="T354" t="s">
        <v>604</v>
      </c>
      <c r="V354" t="s">
        <v>180</v>
      </c>
      <c r="W354" t="s">
        <v>180</v>
      </c>
      <c r="X354" t="s">
        <v>180</v>
      </c>
      <c r="Y354" t="s">
        <v>180</v>
      </c>
      <c r="Z354" t="s">
        <v>180</v>
      </c>
      <c r="AB354" t="s">
        <v>180</v>
      </c>
      <c r="AC354" t="s">
        <v>181</v>
      </c>
      <c r="AD354" t="s">
        <v>180</v>
      </c>
      <c r="AE354" t="s">
        <v>180</v>
      </c>
      <c r="AF354" t="s">
        <v>180</v>
      </c>
      <c r="AG354" t="s">
        <v>180</v>
      </c>
      <c r="AH354" t="s">
        <v>2309</v>
      </c>
      <c r="AI354">
        <v>49.64</v>
      </c>
      <c r="AJ354">
        <v>1.32</v>
      </c>
      <c r="AK354" t="s">
        <v>180</v>
      </c>
      <c r="AL354">
        <v>15.56</v>
      </c>
      <c r="AM354" t="s">
        <v>180</v>
      </c>
      <c r="AN354">
        <v>1.84</v>
      </c>
      <c r="AO354">
        <v>6.63</v>
      </c>
      <c r="AP354">
        <v>8.2799999999999994</v>
      </c>
      <c r="AQ354">
        <v>9.7799999999999994</v>
      </c>
      <c r="AR354">
        <v>10.67</v>
      </c>
      <c r="AS354">
        <v>0.15</v>
      </c>
      <c r="AT354" t="s">
        <v>180</v>
      </c>
      <c r="AU354">
        <v>0.92</v>
      </c>
      <c r="AV354">
        <v>3.03</v>
      </c>
      <c r="AW354">
        <v>0.46</v>
      </c>
      <c r="AY354" t="s">
        <v>2172</v>
      </c>
      <c r="AZ354" t="s">
        <v>337</v>
      </c>
      <c r="BA354">
        <v>99.81</v>
      </c>
      <c r="BB354">
        <v>0.04</v>
      </c>
      <c r="BC354" t="s">
        <v>180</v>
      </c>
      <c r="BD354" t="s">
        <v>180</v>
      </c>
      <c r="BE354" t="s">
        <v>180</v>
      </c>
      <c r="BI354" t="s">
        <v>180</v>
      </c>
      <c r="BK354" t="s">
        <v>180</v>
      </c>
      <c r="BL354" t="s">
        <v>180</v>
      </c>
      <c r="BM354">
        <v>0.21</v>
      </c>
      <c r="BN354" t="s">
        <v>180</v>
      </c>
      <c r="BO354" t="s">
        <v>180</v>
      </c>
      <c r="BP354" t="s">
        <v>180</v>
      </c>
      <c r="BQ354" t="s">
        <v>180</v>
      </c>
      <c r="BR354" t="s">
        <v>180</v>
      </c>
      <c r="BS354" t="s">
        <v>180</v>
      </c>
      <c r="BT354" t="s">
        <v>180</v>
      </c>
      <c r="BU354" t="s">
        <v>180</v>
      </c>
      <c r="BV354" t="s">
        <v>180</v>
      </c>
      <c r="BW354" t="s">
        <v>180</v>
      </c>
      <c r="BX354" t="s">
        <v>180</v>
      </c>
      <c r="BY354" t="s">
        <v>180</v>
      </c>
      <c r="BZ354" t="s">
        <v>180</v>
      </c>
      <c r="CA354">
        <v>10.1</v>
      </c>
      <c r="CD354" t="s">
        <v>180</v>
      </c>
      <c r="CE354" t="s">
        <v>180</v>
      </c>
      <c r="CG354" t="s">
        <v>180</v>
      </c>
      <c r="CH354" t="s">
        <v>180</v>
      </c>
      <c r="CI354" t="s">
        <v>180</v>
      </c>
      <c r="CJ354" t="s">
        <v>180</v>
      </c>
      <c r="CK354" t="s">
        <v>180</v>
      </c>
      <c r="CM354" t="s">
        <v>180</v>
      </c>
      <c r="CN354" t="s">
        <v>180</v>
      </c>
      <c r="CO354">
        <v>26.3</v>
      </c>
      <c r="CQ354">
        <v>249</v>
      </c>
      <c r="CR354">
        <v>451</v>
      </c>
      <c r="CS354" t="s">
        <v>180</v>
      </c>
      <c r="CT354" t="s">
        <v>180</v>
      </c>
      <c r="CU354">
        <v>40</v>
      </c>
      <c r="CV354">
        <v>242</v>
      </c>
      <c r="CW354">
        <v>50</v>
      </c>
      <c r="CX354">
        <v>91</v>
      </c>
      <c r="CZ354" t="s">
        <v>180</v>
      </c>
      <c r="DB354" t="s">
        <v>180</v>
      </c>
      <c r="DC354" t="s">
        <v>180</v>
      </c>
      <c r="DD354">
        <v>17.2</v>
      </c>
      <c r="DE354">
        <v>643</v>
      </c>
      <c r="DF354">
        <v>19.399999999999999</v>
      </c>
      <c r="DG354">
        <v>142</v>
      </c>
      <c r="DH354">
        <v>12.1</v>
      </c>
      <c r="DJ354" t="s">
        <v>180</v>
      </c>
      <c r="DK354" t="s">
        <v>180</v>
      </c>
      <c r="DL354" t="s">
        <v>180</v>
      </c>
      <c r="DM354" t="s">
        <v>180</v>
      </c>
      <c r="DR354" t="s">
        <v>180</v>
      </c>
      <c r="DS354" t="s">
        <v>180</v>
      </c>
      <c r="DT354">
        <v>0.3</v>
      </c>
      <c r="DU354">
        <v>446</v>
      </c>
      <c r="DV354">
        <v>20.76</v>
      </c>
      <c r="DW354">
        <v>49.6</v>
      </c>
      <c r="DX354">
        <v>7</v>
      </c>
      <c r="DY354">
        <v>26.45</v>
      </c>
      <c r="DZ354">
        <v>5.2</v>
      </c>
      <c r="EA354">
        <v>1.47</v>
      </c>
      <c r="EB354">
        <v>4.2</v>
      </c>
      <c r="EC354">
        <v>0.66</v>
      </c>
      <c r="ED354">
        <v>3.27</v>
      </c>
      <c r="EE354">
        <v>0.67</v>
      </c>
      <c r="EF354">
        <v>1.71</v>
      </c>
      <c r="EG354">
        <v>0.25900000000000001</v>
      </c>
      <c r="EH354">
        <v>1.5</v>
      </c>
      <c r="EI354">
        <v>0.24</v>
      </c>
      <c r="EJ354">
        <v>3.51</v>
      </c>
      <c r="EK354">
        <v>0.64</v>
      </c>
      <c r="EM354" t="s">
        <v>180</v>
      </c>
      <c r="EN354" t="s">
        <v>180</v>
      </c>
      <c r="EO354" t="s">
        <v>180</v>
      </c>
      <c r="EP354" t="s">
        <v>180</v>
      </c>
      <c r="EQ354" t="s">
        <v>180</v>
      </c>
      <c r="ER354" t="s">
        <v>180</v>
      </c>
      <c r="ET354">
        <v>3.9</v>
      </c>
      <c r="EV354">
        <v>2.4</v>
      </c>
      <c r="EW354">
        <v>0.75</v>
      </c>
      <c r="EX354">
        <v>0.512845</v>
      </c>
      <c r="EY354" t="s">
        <v>180</v>
      </c>
      <c r="EZ354" t="s">
        <v>180</v>
      </c>
      <c r="FA354">
        <v>0.70404699999999998</v>
      </c>
      <c r="FB354" t="s">
        <v>180</v>
      </c>
      <c r="FC354">
        <v>18.9343</v>
      </c>
      <c r="FD354" t="s">
        <v>180</v>
      </c>
      <c r="FE354">
        <v>15.6127</v>
      </c>
      <c r="FF354" t="s">
        <v>180</v>
      </c>
      <c r="FG354">
        <v>38.613599999999998</v>
      </c>
      <c r="FH354" t="s">
        <v>180</v>
      </c>
      <c r="FI354" t="s">
        <v>180</v>
      </c>
      <c r="FJ354" t="s">
        <v>180</v>
      </c>
      <c r="FK354" t="s">
        <v>180</v>
      </c>
      <c r="FL354" t="s">
        <v>180</v>
      </c>
      <c r="FM354" t="s">
        <v>180</v>
      </c>
      <c r="FN354" t="s">
        <v>180</v>
      </c>
      <c r="FO354">
        <v>0.28301799999999999</v>
      </c>
      <c r="FP354" t="s">
        <v>180</v>
      </c>
      <c r="FQ354" t="s">
        <v>180</v>
      </c>
      <c r="FR354" t="s">
        <v>180</v>
      </c>
      <c r="FS354" t="s">
        <v>180</v>
      </c>
      <c r="FT354" t="s">
        <v>180</v>
      </c>
      <c r="FU354" t="s">
        <v>180</v>
      </c>
      <c r="FV354" t="s">
        <v>2382</v>
      </c>
      <c r="FW354" t="s">
        <v>180</v>
      </c>
      <c r="FX354">
        <f t="shared" si="95"/>
        <v>8.0666666666666664</v>
      </c>
      <c r="FY354">
        <f t="shared" si="96"/>
        <v>94.666666666666671</v>
      </c>
      <c r="FZ354">
        <f t="shared" si="97"/>
        <v>13.840000000000002</v>
      </c>
      <c r="GA354">
        <f t="shared" si="98"/>
        <v>3.4666666666666668</v>
      </c>
      <c r="GB354">
        <f t="shared" si="99"/>
        <v>2.8000000000000003</v>
      </c>
      <c r="GC354">
        <f t="shared" si="100"/>
        <v>0.69696969696969702</v>
      </c>
      <c r="GD354">
        <f t="shared" si="101"/>
        <v>33.144329896907216</v>
      </c>
      <c r="GE354">
        <f t="shared" si="102"/>
        <v>24.310018903591683</v>
      </c>
      <c r="GF354">
        <f t="shared" si="103"/>
        <v>21.483622350674374</v>
      </c>
      <c r="GG354">
        <f t="shared" si="104"/>
        <v>36.859504132231407</v>
      </c>
      <c r="GH354">
        <f t="shared" si="112"/>
        <v>7.8629032258064516E-2</v>
      </c>
      <c r="GI354">
        <f t="shared" si="105"/>
        <v>6.1983471074380167E-2</v>
      </c>
      <c r="GJ354">
        <f t="shared" si="106"/>
        <v>0.3125</v>
      </c>
      <c r="GK354">
        <f t="shared" si="107"/>
        <v>185.83333333333334</v>
      </c>
      <c r="GL354">
        <f t="shared" si="108"/>
        <v>1.7157024793388431</v>
      </c>
      <c r="GM354">
        <f t="shared" si="109"/>
        <v>0.19834710743801653</v>
      </c>
      <c r="GN354">
        <f t="shared" si="110"/>
        <v>0.11560693641618495</v>
      </c>
      <c r="GO354">
        <f t="shared" si="111"/>
        <v>3.9923076923076923</v>
      </c>
      <c r="GP354">
        <f>DW354/0.808/((DV354/0.31*(DX354/0.122))^0.5)</f>
        <v>0.99030365826843147</v>
      </c>
      <c r="GQ354">
        <f>(EA354/0.0735)/((DZ354/0.195*(EB354/0.295))^0.5)</f>
        <v>1.0264362759428509</v>
      </c>
      <c r="GR354">
        <v>0.512845</v>
      </c>
      <c r="GS354">
        <v>0.70404699999999998</v>
      </c>
      <c r="GT354">
        <v>18.9343</v>
      </c>
      <c r="GU354">
        <v>15.6127</v>
      </c>
      <c r="GV354">
        <v>38.613599999999998</v>
      </c>
    </row>
    <row r="355" spans="1:204">
      <c r="A355" t="s">
        <v>2198</v>
      </c>
      <c r="B355" t="s">
        <v>2383</v>
      </c>
      <c r="C355" t="s">
        <v>7210</v>
      </c>
      <c r="D355" t="s">
        <v>6957</v>
      </c>
      <c r="E355" t="s">
        <v>6957</v>
      </c>
      <c r="F355">
        <v>29</v>
      </c>
      <c r="G355">
        <v>8</v>
      </c>
      <c r="H355" t="s">
        <v>7358</v>
      </c>
      <c r="I355" t="s">
        <v>2304</v>
      </c>
      <c r="J355" t="s">
        <v>2384</v>
      </c>
      <c r="K355">
        <v>40.572217000000002</v>
      </c>
      <c r="L355">
        <v>40.572217000000002</v>
      </c>
      <c r="M355">
        <v>-121.184314</v>
      </c>
      <c r="N355">
        <v>-121.184314</v>
      </c>
      <c r="O355" t="s">
        <v>179</v>
      </c>
      <c r="R355" t="s">
        <v>2385</v>
      </c>
      <c r="S355" t="s">
        <v>2386</v>
      </c>
      <c r="T355" t="s">
        <v>2366</v>
      </c>
      <c r="U355" t="s">
        <v>2366</v>
      </c>
      <c r="V355" t="s">
        <v>2366</v>
      </c>
      <c r="W355" t="s">
        <v>2354</v>
      </c>
      <c r="X355" t="s">
        <v>2355</v>
      </c>
      <c r="Y355" t="s">
        <v>180</v>
      </c>
      <c r="Z355" t="s">
        <v>180</v>
      </c>
      <c r="AB355" t="s">
        <v>180</v>
      </c>
      <c r="AC355" t="s">
        <v>181</v>
      </c>
      <c r="AD355" t="s">
        <v>180</v>
      </c>
      <c r="AE355" t="s">
        <v>180</v>
      </c>
      <c r="AF355" t="s">
        <v>180</v>
      </c>
      <c r="AG355" t="s">
        <v>180</v>
      </c>
      <c r="AH355" t="s">
        <v>2356</v>
      </c>
      <c r="AI355">
        <v>49.38</v>
      </c>
      <c r="AJ355">
        <v>0.92</v>
      </c>
      <c r="AK355" t="s">
        <v>180</v>
      </c>
      <c r="AL355">
        <v>16.59</v>
      </c>
      <c r="AM355" t="s">
        <v>180</v>
      </c>
      <c r="AN355">
        <v>1.96</v>
      </c>
      <c r="AO355">
        <v>7.05</v>
      </c>
      <c r="AP355">
        <v>8.81</v>
      </c>
      <c r="AQ355">
        <v>10.06</v>
      </c>
      <c r="AR355">
        <v>10.46</v>
      </c>
      <c r="AS355">
        <v>0.16</v>
      </c>
      <c r="AT355" t="s">
        <v>180</v>
      </c>
      <c r="AU355">
        <v>0.53</v>
      </c>
      <c r="AV355">
        <v>2.68</v>
      </c>
      <c r="AW355">
        <v>0.22</v>
      </c>
      <c r="AY355" t="s">
        <v>180</v>
      </c>
      <c r="AZ355" t="s">
        <v>180</v>
      </c>
      <c r="BA355">
        <v>99.81</v>
      </c>
      <c r="BC355" t="s">
        <v>180</v>
      </c>
      <c r="BD355" t="s">
        <v>180</v>
      </c>
      <c r="BE355" t="s">
        <v>180</v>
      </c>
      <c r="BI355" t="s">
        <v>180</v>
      </c>
      <c r="BK355" t="s">
        <v>180</v>
      </c>
      <c r="BL355" t="s">
        <v>180</v>
      </c>
      <c r="BM355">
        <v>0.03</v>
      </c>
      <c r="BN355" t="s">
        <v>180</v>
      </c>
      <c r="BO355" t="s">
        <v>180</v>
      </c>
      <c r="BP355" t="s">
        <v>180</v>
      </c>
      <c r="BQ355" t="s">
        <v>180</v>
      </c>
      <c r="BR355" t="s">
        <v>180</v>
      </c>
      <c r="BS355" t="s">
        <v>180</v>
      </c>
      <c r="BT355" t="s">
        <v>180</v>
      </c>
      <c r="BU355" t="s">
        <v>180</v>
      </c>
      <c r="BV355" t="s">
        <v>180</v>
      </c>
      <c r="BW355" t="s">
        <v>180</v>
      </c>
      <c r="BX355" t="s">
        <v>180</v>
      </c>
      <c r="BY355" t="s">
        <v>180</v>
      </c>
      <c r="BZ355" t="s">
        <v>180</v>
      </c>
      <c r="CD355" t="s">
        <v>180</v>
      </c>
      <c r="CE355" t="s">
        <v>180</v>
      </c>
      <c r="CG355" t="s">
        <v>180</v>
      </c>
      <c r="CH355" t="s">
        <v>180</v>
      </c>
      <c r="CI355" t="s">
        <v>180</v>
      </c>
      <c r="CJ355" t="s">
        <v>180</v>
      </c>
      <c r="CK355" t="s">
        <v>180</v>
      </c>
      <c r="CM355" t="s">
        <v>180</v>
      </c>
      <c r="CN355" t="s">
        <v>180</v>
      </c>
      <c r="CR355">
        <v>397</v>
      </c>
      <c r="CS355" t="s">
        <v>180</v>
      </c>
      <c r="CT355" t="s">
        <v>180</v>
      </c>
      <c r="CU355">
        <v>42</v>
      </c>
      <c r="CV355">
        <v>203</v>
      </c>
      <c r="CZ355" t="s">
        <v>180</v>
      </c>
      <c r="DB355" t="s">
        <v>180</v>
      </c>
      <c r="DC355" t="s">
        <v>180</v>
      </c>
      <c r="DD355">
        <v>14.6</v>
      </c>
      <c r="DE355">
        <v>409</v>
      </c>
      <c r="DF355">
        <v>19</v>
      </c>
      <c r="DG355">
        <v>100</v>
      </c>
      <c r="DH355">
        <v>6</v>
      </c>
      <c r="DJ355" t="s">
        <v>180</v>
      </c>
      <c r="DK355" t="s">
        <v>180</v>
      </c>
      <c r="DL355" t="s">
        <v>180</v>
      </c>
      <c r="DM355" t="s">
        <v>180</v>
      </c>
      <c r="DR355" t="s">
        <v>180</v>
      </c>
      <c r="DS355" t="s">
        <v>180</v>
      </c>
      <c r="DT355">
        <v>0.5</v>
      </c>
      <c r="DU355">
        <v>262</v>
      </c>
      <c r="DV355">
        <v>11.4</v>
      </c>
      <c r="DW355">
        <v>25</v>
      </c>
      <c r="DY355">
        <v>13</v>
      </c>
      <c r="DZ355">
        <v>3.41</v>
      </c>
      <c r="EA355">
        <v>1.01</v>
      </c>
      <c r="EC355">
        <v>0.53</v>
      </c>
      <c r="EH355">
        <v>1.8</v>
      </c>
      <c r="EI355">
        <v>0.31</v>
      </c>
      <c r="EJ355">
        <v>2</v>
      </c>
      <c r="EK355">
        <v>0.36</v>
      </c>
      <c r="EM355" t="s">
        <v>180</v>
      </c>
      <c r="EN355" t="s">
        <v>180</v>
      </c>
      <c r="EO355" t="s">
        <v>180</v>
      </c>
      <c r="EP355" t="s">
        <v>180</v>
      </c>
      <c r="EQ355" t="s">
        <v>180</v>
      </c>
      <c r="ER355" t="s">
        <v>180</v>
      </c>
      <c r="EV355">
        <v>1.5</v>
      </c>
      <c r="EW355">
        <v>0.46</v>
      </c>
      <c r="EX355">
        <v>0.51286600000000004</v>
      </c>
      <c r="EY355" t="s">
        <v>180</v>
      </c>
      <c r="EZ355" t="s">
        <v>180</v>
      </c>
      <c r="FA355">
        <v>0.70391999999999999</v>
      </c>
      <c r="FB355" t="s">
        <v>180</v>
      </c>
      <c r="FC355">
        <v>18.997</v>
      </c>
      <c r="FD355" t="s">
        <v>180</v>
      </c>
      <c r="FE355">
        <v>15.635999999999999</v>
      </c>
      <c r="FF355" t="s">
        <v>180</v>
      </c>
      <c r="FG355">
        <v>38.704000000000001</v>
      </c>
      <c r="FH355" t="s">
        <v>180</v>
      </c>
      <c r="FI355" t="s">
        <v>180</v>
      </c>
      <c r="FJ355" t="s">
        <v>180</v>
      </c>
      <c r="FK355" t="s">
        <v>180</v>
      </c>
      <c r="FL355" t="s">
        <v>180</v>
      </c>
      <c r="FM355" t="s">
        <v>180</v>
      </c>
      <c r="FN355" t="s">
        <v>180</v>
      </c>
      <c r="FP355" t="s">
        <v>180</v>
      </c>
      <c r="FQ355" t="s">
        <v>180</v>
      </c>
      <c r="FR355" t="s">
        <v>180</v>
      </c>
      <c r="FS355" t="s">
        <v>180</v>
      </c>
      <c r="FT355" t="s">
        <v>180</v>
      </c>
      <c r="FU355" t="s">
        <v>180</v>
      </c>
      <c r="FV355" t="s">
        <v>2387</v>
      </c>
      <c r="FW355" t="s">
        <v>180</v>
      </c>
      <c r="FX355">
        <f t="shared" si="95"/>
        <v>3.333333333333333</v>
      </c>
      <c r="FY355">
        <f t="shared" si="96"/>
        <v>55.555555555555557</v>
      </c>
      <c r="FZ355">
        <f t="shared" si="97"/>
        <v>6.333333333333333</v>
      </c>
      <c r="GA355">
        <f t="shared" si="98"/>
        <v>1.8944444444444444</v>
      </c>
      <c r="GC355">
        <f t="shared" si="100"/>
        <v>0.57608695652173914</v>
      </c>
      <c r="GD355">
        <f t="shared" si="101"/>
        <v>21.526315789473685</v>
      </c>
      <c r="GE355">
        <f t="shared" si="102"/>
        <v>31.46153846153846</v>
      </c>
      <c r="GF355">
        <f t="shared" si="103"/>
        <v>22.982456140350877</v>
      </c>
      <c r="GG355">
        <f t="shared" si="104"/>
        <v>43.666666666666664</v>
      </c>
      <c r="GI355">
        <f t="shared" si="105"/>
        <v>7.6666666666666675E-2</v>
      </c>
      <c r="GJ355">
        <f t="shared" si="106"/>
        <v>0.3066666666666667</v>
      </c>
      <c r="GK355">
        <f t="shared" si="107"/>
        <v>174.66666666666666</v>
      </c>
      <c r="GL355">
        <f t="shared" si="108"/>
        <v>1.9000000000000001</v>
      </c>
      <c r="GM355">
        <f t="shared" si="109"/>
        <v>0.25</v>
      </c>
      <c r="GN355">
        <f t="shared" si="110"/>
        <v>0.13157894736842105</v>
      </c>
      <c r="GO355">
        <f t="shared" si="111"/>
        <v>3.3431085043988271</v>
      </c>
      <c r="GQ355" t="e">
        <f>(EA355/0.0735)/((DZ355/0.195*(EB355/0.295))^0.5)</f>
        <v>#DIV/0!</v>
      </c>
      <c r="GR355">
        <v>0.51286600000000004</v>
      </c>
      <c r="GS355">
        <v>0.70391999999999999</v>
      </c>
      <c r="GT355">
        <v>18.997</v>
      </c>
      <c r="GU355">
        <v>15.635999999999999</v>
      </c>
      <c r="GV355">
        <v>38.704000000000001</v>
      </c>
    </row>
    <row r="356" spans="1:204">
      <c r="A356" t="s">
        <v>2198</v>
      </c>
      <c r="B356" t="s">
        <v>2388</v>
      </c>
      <c r="C356" t="s">
        <v>7210</v>
      </c>
      <c r="D356" t="s">
        <v>6957</v>
      </c>
      <c r="E356" t="s">
        <v>6957</v>
      </c>
      <c r="F356">
        <v>29</v>
      </c>
      <c r="G356">
        <v>8</v>
      </c>
      <c r="H356" t="s">
        <v>7358</v>
      </c>
      <c r="I356" t="s">
        <v>2304</v>
      </c>
      <c r="J356" t="s">
        <v>2305</v>
      </c>
      <c r="K356">
        <v>40.422151999999997</v>
      </c>
      <c r="L356">
        <v>40.422151999999997</v>
      </c>
      <c r="M356">
        <v>-121.985282</v>
      </c>
      <c r="N356">
        <v>-121.985282</v>
      </c>
      <c r="O356" t="s">
        <v>179</v>
      </c>
      <c r="R356" t="s">
        <v>2389</v>
      </c>
      <c r="S356" t="s">
        <v>2256</v>
      </c>
      <c r="T356" t="s">
        <v>604</v>
      </c>
      <c r="V356" t="s">
        <v>180</v>
      </c>
      <c r="W356" t="s">
        <v>180</v>
      </c>
      <c r="X356" t="s">
        <v>180</v>
      </c>
      <c r="Y356" t="s">
        <v>180</v>
      </c>
      <c r="Z356" t="s">
        <v>180</v>
      </c>
      <c r="AB356" t="s">
        <v>180</v>
      </c>
      <c r="AC356" t="s">
        <v>181</v>
      </c>
      <c r="AD356" t="s">
        <v>180</v>
      </c>
      <c r="AE356" t="s">
        <v>180</v>
      </c>
      <c r="AF356" t="s">
        <v>180</v>
      </c>
      <c r="AG356" t="s">
        <v>180</v>
      </c>
      <c r="AH356" t="s">
        <v>2257</v>
      </c>
      <c r="AI356">
        <v>48.2</v>
      </c>
      <c r="AJ356">
        <v>0.8</v>
      </c>
      <c r="AK356" t="s">
        <v>180</v>
      </c>
      <c r="AL356">
        <v>17.399999999999999</v>
      </c>
      <c r="AM356" t="s">
        <v>180</v>
      </c>
      <c r="AN356">
        <v>1.81</v>
      </c>
      <c r="AO356">
        <v>7.46</v>
      </c>
      <c r="AQ356">
        <v>11.4</v>
      </c>
      <c r="AR356">
        <v>10.1</v>
      </c>
      <c r="AS356">
        <v>0.17</v>
      </c>
      <c r="AT356" t="s">
        <v>180</v>
      </c>
      <c r="AU356">
        <v>0.13800000000000001</v>
      </c>
      <c r="AV356">
        <v>2.5499999999999998</v>
      </c>
      <c r="AW356">
        <v>0.09</v>
      </c>
      <c r="AY356" t="s">
        <v>2171</v>
      </c>
      <c r="AZ356" t="s">
        <v>535</v>
      </c>
      <c r="BA356">
        <v>99.936638000000002</v>
      </c>
      <c r="BB356">
        <v>0.02</v>
      </c>
      <c r="BC356" t="s">
        <v>180</v>
      </c>
      <c r="BD356" t="s">
        <v>180</v>
      </c>
      <c r="BE356" t="s">
        <v>180</v>
      </c>
      <c r="BI356" t="s">
        <v>180</v>
      </c>
      <c r="BK356" t="s">
        <v>180</v>
      </c>
      <c r="BL356" t="s">
        <v>180</v>
      </c>
      <c r="BN356" t="s">
        <v>180</v>
      </c>
      <c r="BO356" t="s">
        <v>180</v>
      </c>
      <c r="BP356" t="s">
        <v>180</v>
      </c>
      <c r="BQ356" t="s">
        <v>180</v>
      </c>
      <c r="BR356" t="s">
        <v>180</v>
      </c>
      <c r="BS356" t="s">
        <v>180</v>
      </c>
      <c r="BT356" t="s">
        <v>180</v>
      </c>
      <c r="BU356" t="s">
        <v>180</v>
      </c>
      <c r="BV356" t="s">
        <v>180</v>
      </c>
      <c r="BW356" t="s">
        <v>180</v>
      </c>
      <c r="BX356" t="s">
        <v>180</v>
      </c>
      <c r="BY356" t="s">
        <v>180</v>
      </c>
      <c r="BZ356" t="s">
        <v>180</v>
      </c>
      <c r="CA356">
        <v>5.4</v>
      </c>
      <c r="CD356" t="s">
        <v>180</v>
      </c>
      <c r="CE356" t="s">
        <v>180</v>
      </c>
      <c r="CG356" t="s">
        <v>180</v>
      </c>
      <c r="CH356" t="s">
        <v>180</v>
      </c>
      <c r="CI356" t="s">
        <v>180</v>
      </c>
      <c r="CJ356" t="s">
        <v>180</v>
      </c>
      <c r="CK356" t="s">
        <v>180</v>
      </c>
      <c r="CM356" t="s">
        <v>180</v>
      </c>
      <c r="CN356" t="s">
        <v>180</v>
      </c>
      <c r="CO356">
        <v>40</v>
      </c>
      <c r="CQ356">
        <v>218</v>
      </c>
      <c r="CR356">
        <v>229</v>
      </c>
      <c r="CS356" t="s">
        <v>180</v>
      </c>
      <c r="CT356" t="s">
        <v>180</v>
      </c>
      <c r="CU356">
        <v>46.1</v>
      </c>
      <c r="CV356">
        <v>190</v>
      </c>
      <c r="CW356">
        <v>93</v>
      </c>
      <c r="CX356">
        <v>70</v>
      </c>
      <c r="CZ356" t="s">
        <v>180</v>
      </c>
      <c r="DB356" t="s">
        <v>180</v>
      </c>
      <c r="DC356" t="s">
        <v>180</v>
      </c>
      <c r="DD356">
        <v>1.54</v>
      </c>
      <c r="DE356">
        <v>260</v>
      </c>
      <c r="DF356">
        <v>27</v>
      </c>
      <c r="DG356">
        <v>56.4</v>
      </c>
      <c r="DH356">
        <v>1.02</v>
      </c>
      <c r="DJ356" t="s">
        <v>180</v>
      </c>
      <c r="DK356" t="s">
        <v>180</v>
      </c>
      <c r="DL356" t="s">
        <v>180</v>
      </c>
      <c r="DM356" t="s">
        <v>180</v>
      </c>
      <c r="DR356" t="s">
        <v>180</v>
      </c>
      <c r="DS356" t="s">
        <v>180</v>
      </c>
      <c r="DT356">
        <v>0.05</v>
      </c>
      <c r="DU356">
        <v>83.7</v>
      </c>
      <c r="DV356">
        <v>3.03</v>
      </c>
      <c r="DW356">
        <v>8.43</v>
      </c>
      <c r="DX356">
        <v>1.45</v>
      </c>
      <c r="DY356">
        <v>6.91</v>
      </c>
      <c r="DZ356">
        <v>2.17</v>
      </c>
      <c r="EA356">
        <v>0.87</v>
      </c>
      <c r="EB356">
        <v>2.95</v>
      </c>
      <c r="EC356">
        <v>0.61</v>
      </c>
      <c r="ED356">
        <v>3.95</v>
      </c>
      <c r="EE356">
        <v>0.95</v>
      </c>
      <c r="EF356">
        <v>2.74</v>
      </c>
      <c r="EG356">
        <v>0.46</v>
      </c>
      <c r="EH356">
        <v>2.8</v>
      </c>
      <c r="EI356">
        <v>0.48</v>
      </c>
      <c r="EJ356">
        <v>1.51</v>
      </c>
      <c r="EK356">
        <v>5.5E-2</v>
      </c>
      <c r="EM356" t="s">
        <v>180</v>
      </c>
      <c r="EN356" t="s">
        <v>180</v>
      </c>
      <c r="EO356" t="s">
        <v>180</v>
      </c>
      <c r="EP356" t="s">
        <v>180</v>
      </c>
      <c r="EQ356" t="s">
        <v>180</v>
      </c>
      <c r="ER356" t="s">
        <v>180</v>
      </c>
      <c r="ET356">
        <v>1.02</v>
      </c>
      <c r="EV356">
        <v>0.21</v>
      </c>
      <c r="EW356">
        <v>7.6999999999999999E-2</v>
      </c>
      <c r="EX356">
        <v>0.51288699999999998</v>
      </c>
      <c r="EY356" t="s">
        <v>180</v>
      </c>
      <c r="EZ356" t="s">
        <v>180</v>
      </c>
      <c r="FA356">
        <v>0.70377999999999996</v>
      </c>
      <c r="FB356" t="s">
        <v>180</v>
      </c>
      <c r="FC356">
        <v>18.970199999999998</v>
      </c>
      <c r="FD356" t="s">
        <v>180</v>
      </c>
      <c r="FE356">
        <v>15.6172</v>
      </c>
      <c r="FF356" t="s">
        <v>180</v>
      </c>
      <c r="FG356">
        <v>38.647399999999998</v>
      </c>
      <c r="FH356" t="s">
        <v>180</v>
      </c>
      <c r="FI356" t="s">
        <v>180</v>
      </c>
      <c r="FJ356" t="s">
        <v>180</v>
      </c>
      <c r="FK356" t="s">
        <v>180</v>
      </c>
      <c r="FL356" t="s">
        <v>180</v>
      </c>
      <c r="FM356" t="s">
        <v>180</v>
      </c>
      <c r="FN356" t="s">
        <v>180</v>
      </c>
      <c r="FO356">
        <v>0.28306399999999998</v>
      </c>
      <c r="FP356" t="s">
        <v>180</v>
      </c>
      <c r="FQ356" t="s">
        <v>180</v>
      </c>
      <c r="FR356" t="s">
        <v>180</v>
      </c>
      <c r="FS356" t="s">
        <v>180</v>
      </c>
      <c r="FT356" t="s">
        <v>180</v>
      </c>
      <c r="FU356" t="s">
        <v>180</v>
      </c>
      <c r="FV356" t="s">
        <v>2390</v>
      </c>
      <c r="FW356" t="s">
        <v>180</v>
      </c>
      <c r="FX356">
        <f t="shared" si="95"/>
        <v>0.36428571428571432</v>
      </c>
      <c r="FY356">
        <f t="shared" si="96"/>
        <v>20.142857142857142</v>
      </c>
      <c r="FZ356">
        <f t="shared" si="97"/>
        <v>1.0821428571428571</v>
      </c>
      <c r="GA356">
        <f t="shared" si="98"/>
        <v>0.77500000000000002</v>
      </c>
      <c r="GB356">
        <f t="shared" si="99"/>
        <v>1.0535714285714286</v>
      </c>
      <c r="GC356">
        <f t="shared" si="100"/>
        <v>0.17250000000000001</v>
      </c>
      <c r="GD356">
        <f t="shared" si="101"/>
        <v>9.6296296296296298</v>
      </c>
      <c r="GE356">
        <f t="shared" si="102"/>
        <v>37.626628075253258</v>
      </c>
      <c r="GF356">
        <f t="shared" si="103"/>
        <v>27.623762376237625</v>
      </c>
      <c r="GG356">
        <f t="shared" si="104"/>
        <v>82.058823529411768</v>
      </c>
      <c r="GH356">
        <f t="shared" si="112"/>
        <v>0.1209964412811388</v>
      </c>
      <c r="GI356">
        <f t="shared" si="105"/>
        <v>7.5490196078431368E-2</v>
      </c>
      <c r="GJ356">
        <f t="shared" si="106"/>
        <v>0.3666666666666667</v>
      </c>
      <c r="GK356">
        <f t="shared" si="107"/>
        <v>398.57142857142861</v>
      </c>
      <c r="GL356">
        <f t="shared" si="108"/>
        <v>2.9705882352941173</v>
      </c>
      <c r="GM356">
        <f t="shared" si="109"/>
        <v>0.20588235294117646</v>
      </c>
      <c r="GN356">
        <f t="shared" si="110"/>
        <v>6.9306930693069313E-2</v>
      </c>
      <c r="GO356">
        <f t="shared" si="111"/>
        <v>1.3963133640552996</v>
      </c>
      <c r="GP356">
        <f>DW356/0.808/((DV356/0.31*(DX356/0.122))^0.5)</f>
        <v>0.96799176073615523</v>
      </c>
      <c r="GQ356">
        <f>(EA356/0.0735)/((DZ356/0.195*(EB356/0.295))^0.5)</f>
        <v>1.1220684528923179</v>
      </c>
      <c r="GR356">
        <v>0.51288699999999998</v>
      </c>
      <c r="GS356">
        <v>0.70377999999999996</v>
      </c>
      <c r="GT356">
        <v>18.970199999999998</v>
      </c>
      <c r="GU356">
        <v>15.6172</v>
      </c>
      <c r="GV356">
        <v>38.647399999999998</v>
      </c>
    </row>
    <row r="357" spans="1:204">
      <c r="A357" t="s">
        <v>2198</v>
      </c>
      <c r="B357" t="s">
        <v>2303</v>
      </c>
      <c r="C357" t="s">
        <v>7210</v>
      </c>
      <c r="D357" t="s">
        <v>6957</v>
      </c>
      <c r="E357" t="s">
        <v>6957</v>
      </c>
      <c r="F357">
        <v>29</v>
      </c>
      <c r="G357">
        <v>8</v>
      </c>
      <c r="H357" t="s">
        <v>7358</v>
      </c>
      <c r="I357" t="s">
        <v>2304</v>
      </c>
      <c r="J357" t="s">
        <v>2744</v>
      </c>
      <c r="K357">
        <v>40.491999999999997</v>
      </c>
      <c r="L357">
        <v>40.491999999999997</v>
      </c>
      <c r="M357">
        <v>-121.508</v>
      </c>
      <c r="N357">
        <v>-121.508</v>
      </c>
      <c r="O357" t="s">
        <v>179</v>
      </c>
      <c r="R357" t="s">
        <v>2745</v>
      </c>
      <c r="S357" t="s">
        <v>2746</v>
      </c>
      <c r="T357" t="s">
        <v>2747</v>
      </c>
      <c r="V357" t="s">
        <v>180</v>
      </c>
      <c r="W357" t="s">
        <v>180</v>
      </c>
      <c r="X357" t="s">
        <v>180</v>
      </c>
      <c r="Y357" t="s">
        <v>180</v>
      </c>
      <c r="Z357" t="s">
        <v>180</v>
      </c>
      <c r="AB357" t="s">
        <v>180</v>
      </c>
      <c r="AC357" t="s">
        <v>181</v>
      </c>
      <c r="AD357" t="s">
        <v>180</v>
      </c>
      <c r="AE357" t="s">
        <v>180</v>
      </c>
      <c r="AF357" t="s">
        <v>180</v>
      </c>
      <c r="AG357" t="s">
        <v>180</v>
      </c>
      <c r="AH357" t="s">
        <v>2309</v>
      </c>
      <c r="AI357">
        <v>50.77</v>
      </c>
      <c r="AJ357">
        <v>1.52</v>
      </c>
      <c r="AK357" t="s">
        <v>180</v>
      </c>
      <c r="AL357">
        <v>17.03</v>
      </c>
      <c r="AM357" t="s">
        <v>180</v>
      </c>
      <c r="AN357">
        <v>2.09</v>
      </c>
      <c r="AO357">
        <v>7.51</v>
      </c>
      <c r="AP357">
        <v>9.39</v>
      </c>
      <c r="AQ357">
        <v>9.11</v>
      </c>
      <c r="AR357">
        <v>6.54</v>
      </c>
      <c r="AS357">
        <v>0.17</v>
      </c>
      <c r="AT357" t="s">
        <v>180</v>
      </c>
      <c r="AU357">
        <v>1.21</v>
      </c>
      <c r="AV357">
        <v>3.38</v>
      </c>
      <c r="AW357">
        <v>0.67</v>
      </c>
      <c r="AY357" t="s">
        <v>180</v>
      </c>
      <c r="AZ357" t="s">
        <v>180</v>
      </c>
      <c r="BA357">
        <v>99.79</v>
      </c>
      <c r="BC357" t="s">
        <v>180</v>
      </c>
      <c r="BD357" t="s">
        <v>180</v>
      </c>
      <c r="BE357" t="s">
        <v>180</v>
      </c>
      <c r="BI357" t="s">
        <v>180</v>
      </c>
      <c r="BK357" t="s">
        <v>180</v>
      </c>
      <c r="BL357" t="s">
        <v>180</v>
      </c>
      <c r="BM357">
        <v>0.4</v>
      </c>
      <c r="BN357" t="s">
        <v>180</v>
      </c>
      <c r="BO357" t="s">
        <v>180</v>
      </c>
      <c r="BP357" t="s">
        <v>180</v>
      </c>
      <c r="BQ357" t="s">
        <v>180</v>
      </c>
      <c r="BR357" t="s">
        <v>180</v>
      </c>
      <c r="BS357" t="s">
        <v>180</v>
      </c>
      <c r="BT357" t="s">
        <v>180</v>
      </c>
      <c r="BU357" t="s">
        <v>180</v>
      </c>
      <c r="BV357" t="s">
        <v>180</v>
      </c>
      <c r="BW357" t="s">
        <v>180</v>
      </c>
      <c r="BX357" t="s">
        <v>180</v>
      </c>
      <c r="BY357" t="s">
        <v>180</v>
      </c>
      <c r="BZ357" t="s">
        <v>180</v>
      </c>
      <c r="CD357" t="s">
        <v>180</v>
      </c>
      <c r="CE357" t="s">
        <v>180</v>
      </c>
      <c r="CG357" t="s">
        <v>180</v>
      </c>
      <c r="CH357" t="s">
        <v>180</v>
      </c>
      <c r="CI357" t="s">
        <v>180</v>
      </c>
      <c r="CJ357" t="s">
        <v>180</v>
      </c>
      <c r="CK357" t="s">
        <v>180</v>
      </c>
      <c r="CM357" t="s">
        <v>180</v>
      </c>
      <c r="CN357" t="s">
        <v>180</v>
      </c>
      <c r="CR357">
        <v>190</v>
      </c>
      <c r="CS357" t="s">
        <v>180</v>
      </c>
      <c r="CT357" t="s">
        <v>180</v>
      </c>
      <c r="CU357">
        <v>32</v>
      </c>
      <c r="CV357">
        <v>113</v>
      </c>
      <c r="CZ357" t="s">
        <v>180</v>
      </c>
      <c r="DB357" t="s">
        <v>180</v>
      </c>
      <c r="DC357" t="s">
        <v>180</v>
      </c>
      <c r="DD357">
        <v>17</v>
      </c>
      <c r="DE357">
        <v>660</v>
      </c>
      <c r="DF357">
        <v>34</v>
      </c>
      <c r="DG357">
        <v>198</v>
      </c>
      <c r="DH357">
        <v>11</v>
      </c>
      <c r="DJ357" t="s">
        <v>180</v>
      </c>
      <c r="DK357" t="s">
        <v>180</v>
      </c>
      <c r="DL357" t="s">
        <v>180</v>
      </c>
      <c r="DM357" t="s">
        <v>180</v>
      </c>
      <c r="DR357" t="s">
        <v>180</v>
      </c>
      <c r="DS357" t="s">
        <v>180</v>
      </c>
      <c r="DT357">
        <v>0.2</v>
      </c>
      <c r="DU357">
        <v>830</v>
      </c>
      <c r="DV357">
        <v>25.5</v>
      </c>
      <c r="DW357">
        <v>58</v>
      </c>
      <c r="DY357">
        <v>31</v>
      </c>
      <c r="DZ357">
        <v>6.5</v>
      </c>
      <c r="EA357">
        <v>1.86</v>
      </c>
      <c r="EC357">
        <v>0.9</v>
      </c>
      <c r="EH357">
        <v>2.65</v>
      </c>
      <c r="EI357">
        <v>0.38</v>
      </c>
      <c r="EJ357">
        <v>4</v>
      </c>
      <c r="EK357">
        <v>0.5</v>
      </c>
      <c r="EM357" t="s">
        <v>180</v>
      </c>
      <c r="EN357" t="s">
        <v>180</v>
      </c>
      <c r="EO357" t="s">
        <v>180</v>
      </c>
      <c r="EP357" t="s">
        <v>180</v>
      </c>
      <c r="EQ357" t="s">
        <v>180</v>
      </c>
      <c r="ER357" t="s">
        <v>180</v>
      </c>
      <c r="ET357">
        <v>4</v>
      </c>
      <c r="EV357">
        <v>1.4</v>
      </c>
      <c r="EW357">
        <v>0.1</v>
      </c>
      <c r="EX357">
        <v>0.51270199999999999</v>
      </c>
      <c r="EY357" t="s">
        <v>180</v>
      </c>
      <c r="EZ357" t="s">
        <v>180</v>
      </c>
      <c r="FA357">
        <v>0.70423000000000002</v>
      </c>
      <c r="FB357" t="s">
        <v>180</v>
      </c>
      <c r="FC357">
        <v>19.026</v>
      </c>
      <c r="FD357" t="s">
        <v>180</v>
      </c>
      <c r="FE357">
        <v>15.677</v>
      </c>
      <c r="FF357" t="s">
        <v>180</v>
      </c>
      <c r="FG357">
        <v>38.781999999999996</v>
      </c>
      <c r="FH357" t="s">
        <v>180</v>
      </c>
      <c r="FI357" t="s">
        <v>180</v>
      </c>
      <c r="FJ357" t="s">
        <v>180</v>
      </c>
      <c r="FK357" t="s">
        <v>180</v>
      </c>
      <c r="FL357" t="s">
        <v>180</v>
      </c>
      <c r="FM357" t="s">
        <v>180</v>
      </c>
      <c r="FN357" t="s">
        <v>180</v>
      </c>
      <c r="FO357">
        <v>0.28292499999999998</v>
      </c>
      <c r="FP357" t="s">
        <v>180</v>
      </c>
      <c r="FQ357" t="s">
        <v>180</v>
      </c>
      <c r="FR357" t="s">
        <v>180</v>
      </c>
      <c r="FS357" t="s">
        <v>180</v>
      </c>
      <c r="FT357" t="s">
        <v>180</v>
      </c>
      <c r="FU357" t="s">
        <v>180</v>
      </c>
      <c r="FV357" t="s">
        <v>2748</v>
      </c>
      <c r="FW357" t="s">
        <v>180</v>
      </c>
      <c r="FX357">
        <f t="shared" si="95"/>
        <v>4.1509433962264151</v>
      </c>
      <c r="FY357">
        <f t="shared" si="96"/>
        <v>74.716981132075475</v>
      </c>
      <c r="FZ357">
        <f t="shared" si="97"/>
        <v>9.6226415094339632</v>
      </c>
      <c r="GA357">
        <f t="shared" si="98"/>
        <v>2.4528301886792452</v>
      </c>
      <c r="GC357">
        <f t="shared" si="100"/>
        <v>0.79605263157894735</v>
      </c>
      <c r="GD357">
        <f t="shared" si="101"/>
        <v>19.411764705882351</v>
      </c>
      <c r="GE357">
        <f t="shared" si="102"/>
        <v>21.29032258064516</v>
      </c>
      <c r="GF357">
        <f t="shared" si="103"/>
        <v>32.549019607843135</v>
      </c>
      <c r="GG357">
        <f t="shared" si="104"/>
        <v>75.454545454545453</v>
      </c>
      <c r="GH357">
        <f t="shared" si="112"/>
        <v>6.8965517241379309E-2</v>
      </c>
      <c r="GI357">
        <f t="shared" si="105"/>
        <v>9.0909090909090922E-3</v>
      </c>
      <c r="GJ357">
        <f t="shared" si="106"/>
        <v>7.1428571428571438E-2</v>
      </c>
      <c r="GK357">
        <f t="shared" si="107"/>
        <v>592.85714285714289</v>
      </c>
      <c r="GL357">
        <f t="shared" si="108"/>
        <v>2.3181818181818183</v>
      </c>
      <c r="GM357">
        <f t="shared" si="109"/>
        <v>0.12727272727272726</v>
      </c>
      <c r="GN357">
        <f t="shared" si="110"/>
        <v>5.4901960784313725E-2</v>
      </c>
      <c r="GO357">
        <f t="shared" si="111"/>
        <v>3.9230769230769229</v>
      </c>
      <c r="GQ357" t="e">
        <f>(EA357/0.0735)/((DZ357/0.195*(EB357/0.295))^0.5)</f>
        <v>#DIV/0!</v>
      </c>
      <c r="GR357">
        <v>0.51270199999999999</v>
      </c>
      <c r="GS357">
        <v>0.70423000000000002</v>
      </c>
      <c r="GT357">
        <v>19.026</v>
      </c>
      <c r="GU357">
        <v>15.677</v>
      </c>
      <c r="GV357">
        <v>38.781999999999996</v>
      </c>
    </row>
    <row r="358" spans="1:204">
      <c r="A358" t="s">
        <v>2198</v>
      </c>
      <c r="B358" t="s">
        <v>2303</v>
      </c>
      <c r="C358" t="s">
        <v>7210</v>
      </c>
      <c r="D358" t="s">
        <v>6957</v>
      </c>
      <c r="E358" t="s">
        <v>6957</v>
      </c>
      <c r="F358">
        <v>29</v>
      </c>
      <c r="G358">
        <v>8</v>
      </c>
      <c r="H358" t="s">
        <v>7358</v>
      </c>
      <c r="I358" t="s">
        <v>2304</v>
      </c>
      <c r="J358" t="s">
        <v>2749</v>
      </c>
      <c r="K358">
        <v>40.491999999999997</v>
      </c>
      <c r="L358">
        <v>40.491999999999997</v>
      </c>
      <c r="M358">
        <v>-121.508</v>
      </c>
      <c r="N358">
        <v>-121.508</v>
      </c>
      <c r="O358" t="s">
        <v>179</v>
      </c>
      <c r="R358" t="s">
        <v>2750</v>
      </c>
      <c r="S358" t="s">
        <v>2311</v>
      </c>
      <c r="T358" t="s">
        <v>2366</v>
      </c>
      <c r="U358" t="s">
        <v>2366</v>
      </c>
      <c r="V358" t="s">
        <v>2751</v>
      </c>
      <c r="W358" t="s">
        <v>180</v>
      </c>
      <c r="X358" t="s">
        <v>180</v>
      </c>
      <c r="Y358" t="s">
        <v>180</v>
      </c>
      <c r="Z358" t="s">
        <v>180</v>
      </c>
      <c r="AB358" t="s">
        <v>180</v>
      </c>
      <c r="AC358" t="s">
        <v>181</v>
      </c>
      <c r="AD358" t="s">
        <v>180</v>
      </c>
      <c r="AE358" t="s">
        <v>180</v>
      </c>
      <c r="AF358" t="s">
        <v>180</v>
      </c>
      <c r="AG358" t="s">
        <v>180</v>
      </c>
      <c r="AH358" t="s">
        <v>2309</v>
      </c>
      <c r="AI358">
        <v>52.28</v>
      </c>
      <c r="AJ358">
        <v>1.01</v>
      </c>
      <c r="AK358" t="s">
        <v>180</v>
      </c>
      <c r="AL358">
        <v>17.13</v>
      </c>
      <c r="AM358" t="s">
        <v>180</v>
      </c>
      <c r="AN358">
        <v>1.82</v>
      </c>
      <c r="AO358">
        <v>6.56</v>
      </c>
      <c r="AP358">
        <v>8.1999999999999993</v>
      </c>
      <c r="AQ358">
        <v>8.73</v>
      </c>
      <c r="AR358">
        <v>7.79</v>
      </c>
      <c r="AS358">
        <v>0.14000000000000001</v>
      </c>
      <c r="AT358" t="s">
        <v>180</v>
      </c>
      <c r="AU358">
        <v>1.01</v>
      </c>
      <c r="AV358">
        <v>3.24</v>
      </c>
      <c r="AW358">
        <v>0.28999999999999998</v>
      </c>
      <c r="AY358" t="s">
        <v>180</v>
      </c>
      <c r="AZ358" t="s">
        <v>180</v>
      </c>
      <c r="BA358">
        <v>99.820000000000022</v>
      </c>
      <c r="BC358" t="s">
        <v>180</v>
      </c>
      <c r="BD358" t="s">
        <v>180</v>
      </c>
      <c r="BE358" t="s">
        <v>180</v>
      </c>
      <c r="BI358" t="s">
        <v>180</v>
      </c>
      <c r="BK358" t="s">
        <v>180</v>
      </c>
      <c r="BL358" t="s">
        <v>180</v>
      </c>
      <c r="BM358">
        <v>0.14000000000000001</v>
      </c>
      <c r="BN358" t="s">
        <v>180</v>
      </c>
      <c r="BO358" t="s">
        <v>180</v>
      </c>
      <c r="BP358" t="s">
        <v>180</v>
      </c>
      <c r="BQ358" t="s">
        <v>180</v>
      </c>
      <c r="BR358" t="s">
        <v>180</v>
      </c>
      <c r="BS358" t="s">
        <v>180</v>
      </c>
      <c r="BT358" t="s">
        <v>180</v>
      </c>
      <c r="BU358" t="s">
        <v>180</v>
      </c>
      <c r="BV358" t="s">
        <v>180</v>
      </c>
      <c r="BW358" t="s">
        <v>180</v>
      </c>
      <c r="BX358" t="s">
        <v>180</v>
      </c>
      <c r="BY358" t="s">
        <v>180</v>
      </c>
      <c r="BZ358" t="s">
        <v>180</v>
      </c>
      <c r="CD358" t="s">
        <v>180</v>
      </c>
      <c r="CE358" t="s">
        <v>180</v>
      </c>
      <c r="CG358" t="s">
        <v>180</v>
      </c>
      <c r="CH358" t="s">
        <v>180</v>
      </c>
      <c r="CI358" t="s">
        <v>180</v>
      </c>
      <c r="CJ358" t="s">
        <v>180</v>
      </c>
      <c r="CK358" t="s">
        <v>180</v>
      </c>
      <c r="CM358" t="s">
        <v>180</v>
      </c>
      <c r="CN358" t="s">
        <v>180</v>
      </c>
      <c r="CR358">
        <v>358</v>
      </c>
      <c r="CS358" t="s">
        <v>180</v>
      </c>
      <c r="CT358" t="s">
        <v>180</v>
      </c>
      <c r="CU358">
        <v>37.9</v>
      </c>
      <c r="CV358">
        <v>148</v>
      </c>
      <c r="CZ358" t="s">
        <v>180</v>
      </c>
      <c r="DB358" t="s">
        <v>180</v>
      </c>
      <c r="DC358" t="s">
        <v>180</v>
      </c>
      <c r="DD358">
        <v>15</v>
      </c>
      <c r="DE358">
        <v>432</v>
      </c>
      <c r="DF358">
        <v>20</v>
      </c>
      <c r="DG358">
        <v>120</v>
      </c>
      <c r="DH358">
        <v>4</v>
      </c>
      <c r="DJ358" t="s">
        <v>180</v>
      </c>
      <c r="DK358" t="s">
        <v>180</v>
      </c>
      <c r="DL358" t="s">
        <v>180</v>
      </c>
      <c r="DM358" t="s">
        <v>180</v>
      </c>
      <c r="DR358" t="s">
        <v>180</v>
      </c>
      <c r="DS358" t="s">
        <v>180</v>
      </c>
      <c r="DT358">
        <v>0.7</v>
      </c>
      <c r="DU358">
        <v>391</v>
      </c>
      <c r="DV358">
        <v>13.8</v>
      </c>
      <c r="DW358">
        <v>32.6</v>
      </c>
      <c r="DY358">
        <v>16</v>
      </c>
      <c r="DZ358">
        <v>3.81</v>
      </c>
      <c r="EA358">
        <v>1.1200000000000001</v>
      </c>
      <c r="EB358">
        <v>4.0999999999999996</v>
      </c>
      <c r="EC358">
        <v>0.49</v>
      </c>
      <c r="EH358">
        <v>2.12</v>
      </c>
      <c r="EI358">
        <v>0.33</v>
      </c>
      <c r="EJ358">
        <v>2.8</v>
      </c>
      <c r="EK358">
        <v>0.56999999999999995</v>
      </c>
      <c r="EM358" t="s">
        <v>180</v>
      </c>
      <c r="EN358" t="s">
        <v>180</v>
      </c>
      <c r="EO358" t="s">
        <v>180</v>
      </c>
      <c r="EP358" t="s">
        <v>180</v>
      </c>
      <c r="EQ358" t="s">
        <v>180</v>
      </c>
      <c r="ER358" t="s">
        <v>180</v>
      </c>
      <c r="EV358">
        <v>1.56</v>
      </c>
      <c r="EW358">
        <v>0.5</v>
      </c>
      <c r="EX358">
        <v>0.512791</v>
      </c>
      <c r="EY358" t="s">
        <v>180</v>
      </c>
      <c r="EZ358" t="s">
        <v>180</v>
      </c>
      <c r="FA358">
        <v>0.70408000000000004</v>
      </c>
      <c r="FB358" t="s">
        <v>180</v>
      </c>
      <c r="FC358">
        <v>19.001999999999999</v>
      </c>
      <c r="FD358" t="s">
        <v>180</v>
      </c>
      <c r="FE358">
        <v>15.634</v>
      </c>
      <c r="FF358" t="s">
        <v>180</v>
      </c>
      <c r="FG358">
        <v>38.703000000000003</v>
      </c>
      <c r="FH358" t="s">
        <v>180</v>
      </c>
      <c r="FI358" t="s">
        <v>180</v>
      </c>
      <c r="FJ358" t="s">
        <v>180</v>
      </c>
      <c r="FK358" t="s">
        <v>180</v>
      </c>
      <c r="FL358" t="s">
        <v>180</v>
      </c>
      <c r="FM358" t="s">
        <v>180</v>
      </c>
      <c r="FN358" t="s">
        <v>180</v>
      </c>
      <c r="FO358">
        <v>0.28301199999999999</v>
      </c>
      <c r="FP358" t="s">
        <v>180</v>
      </c>
      <c r="FQ358" t="s">
        <v>180</v>
      </c>
      <c r="FR358" t="s">
        <v>180</v>
      </c>
      <c r="FS358" t="s">
        <v>180</v>
      </c>
      <c r="FT358" t="s">
        <v>180</v>
      </c>
      <c r="FU358" t="s">
        <v>180</v>
      </c>
      <c r="FV358" t="s">
        <v>2752</v>
      </c>
      <c r="FW358" t="s">
        <v>180</v>
      </c>
      <c r="FX358">
        <f t="shared" si="95"/>
        <v>1.8867924528301885</v>
      </c>
      <c r="FY358">
        <f t="shared" si="96"/>
        <v>56.60377358490566</v>
      </c>
      <c r="FZ358">
        <f t="shared" si="97"/>
        <v>6.5094339622641506</v>
      </c>
      <c r="GA358">
        <f t="shared" si="98"/>
        <v>1.7971698113207546</v>
      </c>
      <c r="GB358">
        <f t="shared" si="99"/>
        <v>1.9339622641509431</v>
      </c>
      <c r="GC358">
        <f t="shared" si="100"/>
        <v>1</v>
      </c>
      <c r="GD358">
        <f t="shared" si="101"/>
        <v>21.6</v>
      </c>
      <c r="GE358">
        <f t="shared" si="102"/>
        <v>27</v>
      </c>
      <c r="GF358">
        <f t="shared" si="103"/>
        <v>28.333333333333332</v>
      </c>
      <c r="GG358">
        <f t="shared" si="104"/>
        <v>97.75</v>
      </c>
      <c r="GI358">
        <f t="shared" si="105"/>
        <v>0.125</v>
      </c>
      <c r="GJ358">
        <f t="shared" si="106"/>
        <v>0.32051282051282048</v>
      </c>
      <c r="GK358">
        <f t="shared" si="107"/>
        <v>250.64102564102564</v>
      </c>
      <c r="GL358">
        <f t="shared" si="108"/>
        <v>3.45</v>
      </c>
      <c r="GM358">
        <f t="shared" si="109"/>
        <v>0.39</v>
      </c>
      <c r="GN358">
        <f t="shared" si="110"/>
        <v>0.11304347826086956</v>
      </c>
      <c r="GO358">
        <f t="shared" si="111"/>
        <v>3.6220472440944884</v>
      </c>
      <c r="GQ358">
        <f>(EA358/0.0735)/((DZ358/0.195*(EB358/0.295))^0.5)</f>
        <v>0.92470792796247714</v>
      </c>
      <c r="GR358">
        <v>0.512791</v>
      </c>
      <c r="GS358">
        <v>0.70408000000000004</v>
      </c>
      <c r="GT358">
        <v>19.001999999999999</v>
      </c>
      <c r="GU358">
        <v>15.634</v>
      </c>
      <c r="GV358">
        <v>38.703000000000003</v>
      </c>
    </row>
    <row r="359" spans="1:204">
      <c r="A359" t="s">
        <v>2198</v>
      </c>
      <c r="B359" t="s">
        <v>2303</v>
      </c>
      <c r="C359" t="s">
        <v>7210</v>
      </c>
      <c r="D359" t="s">
        <v>6957</v>
      </c>
      <c r="E359" t="s">
        <v>6957</v>
      </c>
      <c r="F359">
        <v>29</v>
      </c>
      <c r="G359">
        <v>8</v>
      </c>
      <c r="H359" t="s">
        <v>7358</v>
      </c>
      <c r="I359" t="s">
        <v>2304</v>
      </c>
      <c r="J359" t="s">
        <v>2749</v>
      </c>
      <c r="K359">
        <v>40.491999999999997</v>
      </c>
      <c r="L359">
        <v>40.491999999999997</v>
      </c>
      <c r="M359">
        <v>-121.508</v>
      </c>
      <c r="N359">
        <v>-121.508</v>
      </c>
      <c r="O359" t="s">
        <v>179</v>
      </c>
      <c r="R359" t="s">
        <v>2753</v>
      </c>
      <c r="S359" t="s">
        <v>2311</v>
      </c>
      <c r="T359" t="s">
        <v>2754</v>
      </c>
      <c r="U359" t="s">
        <v>2754</v>
      </c>
      <c r="V359" t="s">
        <v>2755</v>
      </c>
      <c r="W359" t="s">
        <v>180</v>
      </c>
      <c r="X359" t="s">
        <v>180</v>
      </c>
      <c r="Y359" t="s">
        <v>180</v>
      </c>
      <c r="Z359" t="s">
        <v>180</v>
      </c>
      <c r="AB359" t="s">
        <v>180</v>
      </c>
      <c r="AC359" t="s">
        <v>181</v>
      </c>
      <c r="AD359" t="s">
        <v>180</v>
      </c>
      <c r="AE359" t="s">
        <v>180</v>
      </c>
      <c r="AF359" t="s">
        <v>180</v>
      </c>
      <c r="AG359" t="s">
        <v>180</v>
      </c>
      <c r="AH359" t="s">
        <v>2309</v>
      </c>
      <c r="AI359">
        <v>51.22</v>
      </c>
      <c r="AJ359">
        <v>1.69</v>
      </c>
      <c r="AK359" t="s">
        <v>180</v>
      </c>
      <c r="AL359">
        <v>17.88</v>
      </c>
      <c r="AM359" t="s">
        <v>180</v>
      </c>
      <c r="AN359">
        <v>1.72</v>
      </c>
      <c r="AO359">
        <v>6.21</v>
      </c>
      <c r="AP359">
        <v>7.76</v>
      </c>
      <c r="AQ359">
        <v>8.27</v>
      </c>
      <c r="AR359">
        <v>6.83</v>
      </c>
      <c r="AS359">
        <v>0.13</v>
      </c>
      <c r="AT359" t="s">
        <v>180</v>
      </c>
      <c r="AU359">
        <v>1.48</v>
      </c>
      <c r="AV359">
        <v>4.07</v>
      </c>
      <c r="AW359">
        <v>0.5</v>
      </c>
      <c r="AY359" t="s">
        <v>180</v>
      </c>
      <c r="AZ359" t="s">
        <v>180</v>
      </c>
      <c r="BA359">
        <v>99.829999999999984</v>
      </c>
      <c r="BC359" t="s">
        <v>180</v>
      </c>
      <c r="BD359" t="s">
        <v>180</v>
      </c>
      <c r="BE359" t="s">
        <v>180</v>
      </c>
      <c r="BI359" t="s">
        <v>180</v>
      </c>
      <c r="BK359" t="s">
        <v>180</v>
      </c>
      <c r="BL359" t="s">
        <v>180</v>
      </c>
      <c r="BM359">
        <v>0.01</v>
      </c>
      <c r="BN359" t="s">
        <v>180</v>
      </c>
      <c r="BO359" t="s">
        <v>180</v>
      </c>
      <c r="BP359" t="s">
        <v>180</v>
      </c>
      <c r="BQ359" t="s">
        <v>180</v>
      </c>
      <c r="BR359" t="s">
        <v>180</v>
      </c>
      <c r="BS359" t="s">
        <v>180</v>
      </c>
      <c r="BT359" t="s">
        <v>180</v>
      </c>
      <c r="BU359" t="s">
        <v>180</v>
      </c>
      <c r="BV359" t="s">
        <v>180</v>
      </c>
      <c r="BW359" t="s">
        <v>180</v>
      </c>
      <c r="BX359" t="s">
        <v>180</v>
      </c>
      <c r="BY359" t="s">
        <v>180</v>
      </c>
      <c r="BZ359" t="s">
        <v>180</v>
      </c>
      <c r="CD359" t="s">
        <v>180</v>
      </c>
      <c r="CE359" t="s">
        <v>180</v>
      </c>
      <c r="CG359" t="s">
        <v>180</v>
      </c>
      <c r="CH359" t="s">
        <v>180</v>
      </c>
      <c r="CI359" t="s">
        <v>180</v>
      </c>
      <c r="CJ359" t="s">
        <v>180</v>
      </c>
      <c r="CK359" t="s">
        <v>180</v>
      </c>
      <c r="CM359" t="s">
        <v>180</v>
      </c>
      <c r="CN359" t="s">
        <v>180</v>
      </c>
      <c r="CR359">
        <v>192</v>
      </c>
      <c r="CS359" t="s">
        <v>180</v>
      </c>
      <c r="CT359" t="s">
        <v>180</v>
      </c>
      <c r="CU359">
        <v>32</v>
      </c>
      <c r="CV359">
        <v>107</v>
      </c>
      <c r="CZ359" t="s">
        <v>180</v>
      </c>
      <c r="DB359" t="s">
        <v>180</v>
      </c>
      <c r="DC359" t="s">
        <v>180</v>
      </c>
      <c r="DD359">
        <v>24.5</v>
      </c>
      <c r="DE359">
        <v>604</v>
      </c>
      <c r="DF359">
        <v>24</v>
      </c>
      <c r="DG359">
        <v>189</v>
      </c>
      <c r="DH359">
        <v>26</v>
      </c>
      <c r="DJ359" t="s">
        <v>180</v>
      </c>
      <c r="DK359" t="s">
        <v>180</v>
      </c>
      <c r="DL359" t="s">
        <v>180</v>
      </c>
      <c r="DM359" t="s">
        <v>180</v>
      </c>
      <c r="DR359" t="s">
        <v>180</v>
      </c>
      <c r="DS359" t="s">
        <v>180</v>
      </c>
      <c r="DU359">
        <v>429</v>
      </c>
      <c r="DV359">
        <v>22.9</v>
      </c>
      <c r="DW359">
        <v>45.9</v>
      </c>
      <c r="DY359">
        <v>24</v>
      </c>
      <c r="DZ359">
        <v>5.12</v>
      </c>
      <c r="EA359">
        <v>1.49</v>
      </c>
      <c r="EB359">
        <v>3.9</v>
      </c>
      <c r="EC359">
        <v>0.6</v>
      </c>
      <c r="EH359">
        <v>2.23</v>
      </c>
      <c r="EI359">
        <v>0.36</v>
      </c>
      <c r="EJ359">
        <v>3.86</v>
      </c>
      <c r="EK359">
        <v>1.83</v>
      </c>
      <c r="EM359" t="s">
        <v>180</v>
      </c>
      <c r="EN359" t="s">
        <v>180</v>
      </c>
      <c r="EO359" t="s">
        <v>180</v>
      </c>
      <c r="EP359" t="s">
        <v>180</v>
      </c>
      <c r="EQ359" t="s">
        <v>180</v>
      </c>
      <c r="ER359" t="s">
        <v>180</v>
      </c>
      <c r="ET359">
        <v>3.2</v>
      </c>
      <c r="EV359">
        <v>2.42</v>
      </c>
      <c r="EW359">
        <v>0.36</v>
      </c>
      <c r="EX359">
        <v>0.51281900000000002</v>
      </c>
      <c r="EY359" t="s">
        <v>180</v>
      </c>
      <c r="EZ359" t="s">
        <v>180</v>
      </c>
      <c r="FA359">
        <v>0.70387</v>
      </c>
      <c r="FB359" t="s">
        <v>180</v>
      </c>
      <c r="FC359">
        <v>18.914999999999999</v>
      </c>
      <c r="FD359" t="s">
        <v>180</v>
      </c>
      <c r="FE359">
        <v>15.603</v>
      </c>
      <c r="FF359" t="s">
        <v>180</v>
      </c>
      <c r="FG359">
        <v>38.572000000000003</v>
      </c>
      <c r="FH359" t="s">
        <v>180</v>
      </c>
      <c r="FI359" t="s">
        <v>180</v>
      </c>
      <c r="FJ359" t="s">
        <v>180</v>
      </c>
      <c r="FK359" t="s">
        <v>180</v>
      </c>
      <c r="FL359" t="s">
        <v>180</v>
      </c>
      <c r="FM359" t="s">
        <v>180</v>
      </c>
      <c r="FN359" t="s">
        <v>180</v>
      </c>
      <c r="FO359">
        <v>0.28300799999999998</v>
      </c>
      <c r="FP359" t="s">
        <v>180</v>
      </c>
      <c r="FQ359" t="s">
        <v>180</v>
      </c>
      <c r="FR359" t="s">
        <v>180</v>
      </c>
      <c r="FS359" t="s">
        <v>180</v>
      </c>
      <c r="FT359" t="s">
        <v>180</v>
      </c>
      <c r="FU359" t="s">
        <v>180</v>
      </c>
      <c r="FV359" t="s">
        <v>2756</v>
      </c>
      <c r="FW359" t="s">
        <v>180</v>
      </c>
      <c r="FX359">
        <f t="shared" si="95"/>
        <v>11.659192825112108</v>
      </c>
      <c r="FY359">
        <f t="shared" si="96"/>
        <v>84.753363228699556</v>
      </c>
      <c r="FZ359">
        <f t="shared" si="97"/>
        <v>10.269058295964125</v>
      </c>
      <c r="GA359">
        <f t="shared" si="98"/>
        <v>2.2959641255605381</v>
      </c>
      <c r="GB359">
        <f t="shared" si="99"/>
        <v>1.7488789237668161</v>
      </c>
      <c r="GC359">
        <f t="shared" si="100"/>
        <v>0.87573964497041423</v>
      </c>
      <c r="GD359">
        <f t="shared" si="101"/>
        <v>25.166666666666668</v>
      </c>
      <c r="GE359">
        <f t="shared" si="102"/>
        <v>25.166666666666668</v>
      </c>
      <c r="GF359">
        <f t="shared" si="103"/>
        <v>18.733624454148472</v>
      </c>
      <c r="GG359">
        <f t="shared" si="104"/>
        <v>16.5</v>
      </c>
      <c r="GH359">
        <f t="shared" si="112"/>
        <v>6.9716775599128547E-2</v>
      </c>
      <c r="GI359">
        <f t="shared" si="105"/>
        <v>1.3846153846153845E-2</v>
      </c>
      <c r="GJ359">
        <f t="shared" si="106"/>
        <v>0.1487603305785124</v>
      </c>
      <c r="GK359">
        <f t="shared" si="107"/>
        <v>177.27272727272728</v>
      </c>
      <c r="GL359">
        <f t="shared" si="108"/>
        <v>0.88076923076923075</v>
      </c>
      <c r="GM359">
        <f t="shared" si="109"/>
        <v>9.3076923076923071E-2</v>
      </c>
      <c r="GN359">
        <f t="shared" si="110"/>
        <v>0.10567685589519651</v>
      </c>
      <c r="GO359">
        <f t="shared" si="111"/>
        <v>4.47265625</v>
      </c>
      <c r="GQ359">
        <f>(EA359/0.0735)/((DZ359/0.195*(EB359/0.295))^0.5)</f>
        <v>1.0880778237926585</v>
      </c>
      <c r="GR359">
        <v>0.51281900000000002</v>
      </c>
      <c r="GS359">
        <v>0.70387</v>
      </c>
      <c r="GT359">
        <v>18.914999999999999</v>
      </c>
      <c r="GU359">
        <v>15.603</v>
      </c>
      <c r="GV359">
        <v>38.572000000000003</v>
      </c>
    </row>
    <row r="360" spans="1:204">
      <c r="A360" t="s">
        <v>2198</v>
      </c>
      <c r="B360" t="s">
        <v>2303</v>
      </c>
      <c r="C360" t="s">
        <v>7210</v>
      </c>
      <c r="D360" t="s">
        <v>6957</v>
      </c>
      <c r="E360" t="s">
        <v>6957</v>
      </c>
      <c r="F360">
        <v>29</v>
      </c>
      <c r="G360">
        <v>8</v>
      </c>
      <c r="H360" t="s">
        <v>7358</v>
      </c>
      <c r="I360" t="s">
        <v>2304</v>
      </c>
      <c r="J360" t="s">
        <v>2757</v>
      </c>
      <c r="K360">
        <v>40.491999999999997</v>
      </c>
      <c r="L360">
        <v>40.491999999999997</v>
      </c>
      <c r="M360">
        <v>-121.508</v>
      </c>
      <c r="N360">
        <v>-121.508</v>
      </c>
      <c r="O360" t="s">
        <v>179</v>
      </c>
      <c r="R360" t="s">
        <v>2758</v>
      </c>
      <c r="S360" t="s">
        <v>2746</v>
      </c>
      <c r="T360" t="s">
        <v>2754</v>
      </c>
      <c r="U360" t="s">
        <v>2754</v>
      </c>
      <c r="V360" t="s">
        <v>2754</v>
      </c>
      <c r="W360" t="s">
        <v>180</v>
      </c>
      <c r="X360" t="s">
        <v>180</v>
      </c>
      <c r="Y360" t="s">
        <v>180</v>
      </c>
      <c r="Z360" t="s">
        <v>180</v>
      </c>
      <c r="AB360" t="s">
        <v>180</v>
      </c>
      <c r="AC360" t="s">
        <v>181</v>
      </c>
      <c r="AD360" t="s">
        <v>180</v>
      </c>
      <c r="AE360" t="s">
        <v>180</v>
      </c>
      <c r="AF360" t="s">
        <v>180</v>
      </c>
      <c r="AG360" t="s">
        <v>180</v>
      </c>
      <c r="AH360" t="s">
        <v>2309</v>
      </c>
      <c r="AI360">
        <v>50.12</v>
      </c>
      <c r="AJ360">
        <v>1.73</v>
      </c>
      <c r="AK360" t="s">
        <v>180</v>
      </c>
      <c r="AL360">
        <v>16.2</v>
      </c>
      <c r="AM360" t="s">
        <v>180</v>
      </c>
      <c r="AN360">
        <v>2.06</v>
      </c>
      <c r="AO360">
        <v>7.42</v>
      </c>
      <c r="AP360">
        <v>9.27</v>
      </c>
      <c r="AQ360">
        <v>9.14</v>
      </c>
      <c r="AR360">
        <v>7.24</v>
      </c>
      <c r="AS360">
        <v>0.14000000000000001</v>
      </c>
      <c r="AT360" t="s">
        <v>180</v>
      </c>
      <c r="AU360">
        <v>1.43</v>
      </c>
      <c r="AV360">
        <v>3.94</v>
      </c>
      <c r="AW360">
        <v>0.57999999999999996</v>
      </c>
      <c r="AY360" t="s">
        <v>180</v>
      </c>
      <c r="AZ360" t="s">
        <v>180</v>
      </c>
      <c r="BA360">
        <v>99.789999999999992</v>
      </c>
      <c r="BC360" t="s">
        <v>180</v>
      </c>
      <c r="BD360" t="s">
        <v>180</v>
      </c>
      <c r="BE360" t="s">
        <v>180</v>
      </c>
      <c r="BI360" t="s">
        <v>180</v>
      </c>
      <c r="BK360" t="s">
        <v>180</v>
      </c>
      <c r="BL360" t="s">
        <v>180</v>
      </c>
      <c r="BM360">
        <v>0.01</v>
      </c>
      <c r="BN360" t="s">
        <v>180</v>
      </c>
      <c r="BO360" t="s">
        <v>180</v>
      </c>
      <c r="BP360" t="s">
        <v>180</v>
      </c>
      <c r="BQ360" t="s">
        <v>180</v>
      </c>
      <c r="BR360" t="s">
        <v>180</v>
      </c>
      <c r="BS360" t="s">
        <v>180</v>
      </c>
      <c r="BT360" t="s">
        <v>180</v>
      </c>
      <c r="BU360" t="s">
        <v>180</v>
      </c>
      <c r="BV360" t="s">
        <v>180</v>
      </c>
      <c r="BW360" t="s">
        <v>180</v>
      </c>
      <c r="BX360" t="s">
        <v>180</v>
      </c>
      <c r="BY360" t="s">
        <v>180</v>
      </c>
      <c r="BZ360" t="s">
        <v>180</v>
      </c>
      <c r="CD360" t="s">
        <v>180</v>
      </c>
      <c r="CE360" t="s">
        <v>180</v>
      </c>
      <c r="CG360" t="s">
        <v>180</v>
      </c>
      <c r="CH360" t="s">
        <v>180</v>
      </c>
      <c r="CI360" t="s">
        <v>180</v>
      </c>
      <c r="CJ360" t="s">
        <v>180</v>
      </c>
      <c r="CK360" t="s">
        <v>180</v>
      </c>
      <c r="CM360" t="s">
        <v>180</v>
      </c>
      <c r="CN360" t="s">
        <v>180</v>
      </c>
      <c r="CR360">
        <v>195</v>
      </c>
      <c r="CS360" t="s">
        <v>180</v>
      </c>
      <c r="CT360" t="s">
        <v>180</v>
      </c>
      <c r="CU360">
        <v>35</v>
      </c>
      <c r="CV360">
        <v>110</v>
      </c>
      <c r="CZ360" t="s">
        <v>180</v>
      </c>
      <c r="DB360" t="s">
        <v>180</v>
      </c>
      <c r="DC360" t="s">
        <v>180</v>
      </c>
      <c r="DD360">
        <v>30</v>
      </c>
      <c r="DE360">
        <v>796</v>
      </c>
      <c r="DF360">
        <v>23</v>
      </c>
      <c r="DG360">
        <v>176</v>
      </c>
      <c r="DH360">
        <v>19</v>
      </c>
      <c r="DJ360" t="s">
        <v>180</v>
      </c>
      <c r="DK360" t="s">
        <v>180</v>
      </c>
      <c r="DL360" t="s">
        <v>180</v>
      </c>
      <c r="DM360" t="s">
        <v>180</v>
      </c>
      <c r="DR360" t="s">
        <v>180</v>
      </c>
      <c r="DS360" t="s">
        <v>180</v>
      </c>
      <c r="DT360">
        <v>0.5</v>
      </c>
      <c r="DU360">
        <v>526</v>
      </c>
      <c r="DV360">
        <v>30.2</v>
      </c>
      <c r="DW360">
        <v>61.6</v>
      </c>
      <c r="DY360">
        <v>31</v>
      </c>
      <c r="DZ360">
        <v>6.54</v>
      </c>
      <c r="EA360">
        <v>1.73</v>
      </c>
      <c r="EC360">
        <v>0.71</v>
      </c>
      <c r="EH360">
        <v>2.1</v>
      </c>
      <c r="EI360">
        <v>0.28000000000000003</v>
      </c>
      <c r="EJ360">
        <v>3.8</v>
      </c>
      <c r="EK360">
        <v>1.2</v>
      </c>
      <c r="EM360" t="s">
        <v>180</v>
      </c>
      <c r="EN360" t="s">
        <v>180</v>
      </c>
      <c r="EO360" t="s">
        <v>180</v>
      </c>
      <c r="EP360" t="s">
        <v>180</v>
      </c>
      <c r="EQ360" t="s">
        <v>180</v>
      </c>
      <c r="ER360" t="s">
        <v>180</v>
      </c>
      <c r="EV360">
        <v>3.2</v>
      </c>
      <c r="EW360">
        <v>0.93</v>
      </c>
      <c r="EX360">
        <v>0.51280999999999999</v>
      </c>
      <c r="EY360" t="s">
        <v>180</v>
      </c>
      <c r="EZ360" t="s">
        <v>180</v>
      </c>
      <c r="FA360">
        <v>0.70408999999999999</v>
      </c>
      <c r="FB360" t="s">
        <v>180</v>
      </c>
      <c r="FD360" t="s">
        <v>180</v>
      </c>
      <c r="FF360" t="s">
        <v>180</v>
      </c>
      <c r="FH360" t="s">
        <v>180</v>
      </c>
      <c r="FI360" t="s">
        <v>180</v>
      </c>
      <c r="FJ360" t="s">
        <v>180</v>
      </c>
      <c r="FK360" t="s">
        <v>180</v>
      </c>
      <c r="FL360" t="s">
        <v>180</v>
      </c>
      <c r="FM360" t="s">
        <v>180</v>
      </c>
      <c r="FN360" t="s">
        <v>180</v>
      </c>
      <c r="FO360">
        <v>0.28300700000000001</v>
      </c>
      <c r="FP360" t="s">
        <v>180</v>
      </c>
      <c r="FQ360" t="s">
        <v>180</v>
      </c>
      <c r="FR360" t="s">
        <v>180</v>
      </c>
      <c r="FS360" t="s">
        <v>180</v>
      </c>
      <c r="FT360" t="s">
        <v>180</v>
      </c>
      <c r="FU360" t="s">
        <v>180</v>
      </c>
      <c r="FV360" t="s">
        <v>2759</v>
      </c>
      <c r="FW360" t="s">
        <v>180</v>
      </c>
      <c r="FX360">
        <f t="shared" si="95"/>
        <v>9.0476190476190474</v>
      </c>
      <c r="FY360">
        <f t="shared" si="96"/>
        <v>83.80952380952381</v>
      </c>
      <c r="FZ360">
        <f t="shared" si="97"/>
        <v>14.38095238095238</v>
      </c>
      <c r="GA360">
        <f t="shared" si="98"/>
        <v>3.1142857142857143</v>
      </c>
      <c r="GC360">
        <f t="shared" si="100"/>
        <v>0.82658959537572252</v>
      </c>
      <c r="GD360">
        <f t="shared" si="101"/>
        <v>34.608695652173914</v>
      </c>
      <c r="GE360">
        <f t="shared" si="102"/>
        <v>25.677419354838708</v>
      </c>
      <c r="GF360">
        <f t="shared" si="103"/>
        <v>17.417218543046356</v>
      </c>
      <c r="GG360">
        <f t="shared" si="104"/>
        <v>27.684210526315791</v>
      </c>
      <c r="GI360">
        <f t="shared" si="105"/>
        <v>4.8947368421052635E-2</v>
      </c>
      <c r="GJ360">
        <f t="shared" si="106"/>
        <v>0.29062500000000002</v>
      </c>
      <c r="GK360">
        <f t="shared" si="107"/>
        <v>164.375</v>
      </c>
      <c r="GL360">
        <f t="shared" si="108"/>
        <v>1.5894736842105264</v>
      </c>
      <c r="GM360">
        <f t="shared" si="109"/>
        <v>0.16842105263157894</v>
      </c>
      <c r="GN360">
        <f t="shared" si="110"/>
        <v>0.10596026490066227</v>
      </c>
      <c r="GO360">
        <f t="shared" si="111"/>
        <v>4.617737003058104</v>
      </c>
      <c r="GQ360" t="e">
        <f>(EA360/0.0735)/((DZ360/0.195*(EB360/0.295))^0.5)</f>
        <v>#DIV/0!</v>
      </c>
      <c r="GR360">
        <v>0.51280999999999999</v>
      </c>
      <c r="GS360">
        <v>0.70408999999999999</v>
      </c>
    </row>
    <row r="361" spans="1:204">
      <c r="A361" t="s">
        <v>2198</v>
      </c>
      <c r="B361" t="s">
        <v>2303</v>
      </c>
      <c r="C361" t="s">
        <v>7210</v>
      </c>
      <c r="D361" t="s">
        <v>6957</v>
      </c>
      <c r="E361" t="s">
        <v>6957</v>
      </c>
      <c r="F361">
        <v>29</v>
      </c>
      <c r="G361">
        <v>8</v>
      </c>
      <c r="H361" t="s">
        <v>7358</v>
      </c>
      <c r="I361" t="s">
        <v>2304</v>
      </c>
      <c r="J361" t="s">
        <v>2760</v>
      </c>
      <c r="K361">
        <v>40.491999999999997</v>
      </c>
      <c r="L361">
        <v>40.491999999999997</v>
      </c>
      <c r="M361">
        <v>-121.508</v>
      </c>
      <c r="N361">
        <v>-121.508</v>
      </c>
      <c r="O361" t="s">
        <v>179</v>
      </c>
      <c r="R361" t="s">
        <v>2761</v>
      </c>
      <c r="S361" t="s">
        <v>2746</v>
      </c>
      <c r="T361" t="s">
        <v>2366</v>
      </c>
      <c r="U361" t="s">
        <v>2366</v>
      </c>
      <c r="V361" t="s">
        <v>2366</v>
      </c>
      <c r="W361" t="s">
        <v>180</v>
      </c>
      <c r="X361" t="s">
        <v>180</v>
      </c>
      <c r="Y361" t="s">
        <v>180</v>
      </c>
      <c r="Z361" t="s">
        <v>180</v>
      </c>
      <c r="AB361" t="s">
        <v>180</v>
      </c>
      <c r="AC361" t="s">
        <v>181</v>
      </c>
      <c r="AD361" t="s">
        <v>180</v>
      </c>
      <c r="AE361" t="s">
        <v>180</v>
      </c>
      <c r="AF361" t="s">
        <v>180</v>
      </c>
      <c r="AG361" t="s">
        <v>180</v>
      </c>
      <c r="AH361" t="s">
        <v>2309</v>
      </c>
      <c r="AI361">
        <v>50.71</v>
      </c>
      <c r="AJ361">
        <v>1.56</v>
      </c>
      <c r="AK361" t="s">
        <v>180</v>
      </c>
      <c r="AL361">
        <v>16.97</v>
      </c>
      <c r="AM361" t="s">
        <v>180</v>
      </c>
      <c r="AN361">
        <v>1.88</v>
      </c>
      <c r="AO361">
        <v>6.76</v>
      </c>
      <c r="AP361">
        <v>8.44</v>
      </c>
      <c r="AQ361">
        <v>7.82</v>
      </c>
      <c r="AR361">
        <v>8.81</v>
      </c>
      <c r="AS361">
        <v>0.15</v>
      </c>
      <c r="AT361" t="s">
        <v>180</v>
      </c>
      <c r="AU361">
        <v>1.32</v>
      </c>
      <c r="AV361">
        <v>3.61</v>
      </c>
      <c r="AW361">
        <v>0.42</v>
      </c>
      <c r="AY361" t="s">
        <v>180</v>
      </c>
      <c r="AZ361" t="s">
        <v>180</v>
      </c>
      <c r="BA361">
        <v>99.81</v>
      </c>
      <c r="BC361" t="s">
        <v>180</v>
      </c>
      <c r="BD361" t="s">
        <v>180</v>
      </c>
      <c r="BE361" t="s">
        <v>180</v>
      </c>
      <c r="BI361" t="s">
        <v>180</v>
      </c>
      <c r="BK361" t="s">
        <v>180</v>
      </c>
      <c r="BL361" t="s">
        <v>180</v>
      </c>
      <c r="BM361">
        <v>0.28999999999999998</v>
      </c>
      <c r="BN361" t="s">
        <v>180</v>
      </c>
      <c r="BO361" t="s">
        <v>180</v>
      </c>
      <c r="BP361" t="s">
        <v>180</v>
      </c>
      <c r="BQ361" t="s">
        <v>180</v>
      </c>
      <c r="BR361" t="s">
        <v>180</v>
      </c>
      <c r="BS361" t="s">
        <v>180</v>
      </c>
      <c r="BT361" t="s">
        <v>180</v>
      </c>
      <c r="BU361" t="s">
        <v>180</v>
      </c>
      <c r="BV361" t="s">
        <v>180</v>
      </c>
      <c r="BW361" t="s">
        <v>180</v>
      </c>
      <c r="BX361" t="s">
        <v>180</v>
      </c>
      <c r="BY361" t="s">
        <v>180</v>
      </c>
      <c r="BZ361" t="s">
        <v>180</v>
      </c>
      <c r="CD361" t="s">
        <v>180</v>
      </c>
      <c r="CE361" t="s">
        <v>180</v>
      </c>
      <c r="CG361" t="s">
        <v>180</v>
      </c>
      <c r="CH361" t="s">
        <v>180</v>
      </c>
      <c r="CI361" t="s">
        <v>180</v>
      </c>
      <c r="CJ361" t="s">
        <v>180</v>
      </c>
      <c r="CK361" t="s">
        <v>180</v>
      </c>
      <c r="CM361" t="s">
        <v>180</v>
      </c>
      <c r="CN361" t="s">
        <v>180</v>
      </c>
      <c r="CR361">
        <v>260</v>
      </c>
      <c r="CS361" t="s">
        <v>180</v>
      </c>
      <c r="CT361" t="s">
        <v>180</v>
      </c>
      <c r="CU361">
        <v>39</v>
      </c>
      <c r="CV361">
        <v>191</v>
      </c>
      <c r="CZ361" t="s">
        <v>180</v>
      </c>
      <c r="DB361" t="s">
        <v>180</v>
      </c>
      <c r="DC361" t="s">
        <v>180</v>
      </c>
      <c r="DD361">
        <v>24</v>
      </c>
      <c r="DE361">
        <v>587</v>
      </c>
      <c r="DF361">
        <v>23</v>
      </c>
      <c r="DG361">
        <v>167</v>
      </c>
      <c r="DH361">
        <v>19</v>
      </c>
      <c r="DJ361" t="s">
        <v>180</v>
      </c>
      <c r="DK361" t="s">
        <v>180</v>
      </c>
      <c r="DL361" t="s">
        <v>180</v>
      </c>
      <c r="DM361" t="s">
        <v>180</v>
      </c>
      <c r="DR361" t="s">
        <v>180</v>
      </c>
      <c r="DS361" t="s">
        <v>180</v>
      </c>
      <c r="DT361">
        <v>0.8</v>
      </c>
      <c r="DU361">
        <v>393</v>
      </c>
      <c r="DV361">
        <v>18.5</v>
      </c>
      <c r="DW361">
        <v>40</v>
      </c>
      <c r="DY361">
        <v>19</v>
      </c>
      <c r="DZ361">
        <v>4</v>
      </c>
      <c r="EA361">
        <v>1.34</v>
      </c>
      <c r="EC361">
        <v>0.7</v>
      </c>
      <c r="EH361">
        <v>1.84</v>
      </c>
      <c r="EI361">
        <v>0.26</v>
      </c>
      <c r="EJ361">
        <v>3</v>
      </c>
      <c r="EK361">
        <v>1</v>
      </c>
      <c r="EM361" t="s">
        <v>180</v>
      </c>
      <c r="EN361" t="s">
        <v>180</v>
      </c>
      <c r="EO361" t="s">
        <v>180</v>
      </c>
      <c r="EP361" t="s">
        <v>180</v>
      </c>
      <c r="EQ361" t="s">
        <v>180</v>
      </c>
      <c r="ER361" t="s">
        <v>180</v>
      </c>
      <c r="EV361">
        <v>2.2999999999999998</v>
      </c>
      <c r="EW361">
        <v>0.6</v>
      </c>
      <c r="EX361">
        <v>0.51283000000000001</v>
      </c>
      <c r="EY361" t="s">
        <v>180</v>
      </c>
      <c r="EZ361" t="s">
        <v>180</v>
      </c>
      <c r="FA361">
        <v>0.70398000000000005</v>
      </c>
      <c r="FB361" t="s">
        <v>180</v>
      </c>
      <c r="FC361">
        <v>18.96</v>
      </c>
      <c r="FD361" t="s">
        <v>180</v>
      </c>
      <c r="FE361">
        <v>15.64</v>
      </c>
      <c r="FF361" t="s">
        <v>180</v>
      </c>
      <c r="FG361">
        <v>38.707000000000001</v>
      </c>
      <c r="FH361" t="s">
        <v>180</v>
      </c>
      <c r="FI361" t="s">
        <v>180</v>
      </c>
      <c r="FJ361" t="s">
        <v>180</v>
      </c>
      <c r="FK361" t="s">
        <v>180</v>
      </c>
      <c r="FL361" t="s">
        <v>180</v>
      </c>
      <c r="FM361" t="s">
        <v>180</v>
      </c>
      <c r="FN361" t="s">
        <v>180</v>
      </c>
      <c r="FO361">
        <v>0.28301999999999999</v>
      </c>
      <c r="FP361" t="s">
        <v>180</v>
      </c>
      <c r="FQ361" t="s">
        <v>180</v>
      </c>
      <c r="FR361" t="s">
        <v>180</v>
      </c>
      <c r="FS361" t="s">
        <v>180</v>
      </c>
      <c r="FT361" t="s">
        <v>180</v>
      </c>
      <c r="FU361" t="s">
        <v>180</v>
      </c>
      <c r="FV361" t="s">
        <v>2762</v>
      </c>
      <c r="FW361" t="s">
        <v>180</v>
      </c>
      <c r="FX361">
        <f t="shared" si="95"/>
        <v>10.326086956521738</v>
      </c>
      <c r="FY361">
        <f t="shared" si="96"/>
        <v>90.760869565217391</v>
      </c>
      <c r="FZ361">
        <f t="shared" si="97"/>
        <v>10.054347826086955</v>
      </c>
      <c r="GA361">
        <f t="shared" si="98"/>
        <v>2.1739130434782608</v>
      </c>
      <c r="GC361">
        <f t="shared" si="100"/>
        <v>0.84615384615384615</v>
      </c>
      <c r="GD361">
        <f t="shared" si="101"/>
        <v>25.521739130434781</v>
      </c>
      <c r="GE361">
        <f t="shared" si="102"/>
        <v>30.894736842105264</v>
      </c>
      <c r="GF361">
        <f t="shared" si="103"/>
        <v>21.243243243243242</v>
      </c>
      <c r="GG361">
        <f t="shared" si="104"/>
        <v>20.684210526315791</v>
      </c>
      <c r="GI361">
        <f t="shared" si="105"/>
        <v>3.1578947368421054E-2</v>
      </c>
      <c r="GJ361">
        <f t="shared" si="106"/>
        <v>0.2608695652173913</v>
      </c>
      <c r="GK361">
        <f t="shared" si="107"/>
        <v>170.86956521739131</v>
      </c>
      <c r="GL361">
        <f t="shared" si="108"/>
        <v>0.97368421052631582</v>
      </c>
      <c r="GM361">
        <f t="shared" si="109"/>
        <v>0.12105263157894736</v>
      </c>
      <c r="GN361">
        <f t="shared" si="110"/>
        <v>0.12432432432432432</v>
      </c>
      <c r="GO361">
        <f t="shared" si="111"/>
        <v>4.625</v>
      </c>
      <c r="GQ361" t="e">
        <f>(EA361/0.0735)/((DZ361/0.195*(EB361/0.295))^0.5)</f>
        <v>#DIV/0!</v>
      </c>
      <c r="GR361">
        <v>0.51283000000000001</v>
      </c>
      <c r="GS361">
        <v>0.70398000000000005</v>
      </c>
      <c r="GT361">
        <v>18.96</v>
      </c>
      <c r="GU361">
        <v>15.64</v>
      </c>
      <c r="GV361">
        <v>38.707000000000001</v>
      </c>
    </row>
    <row r="362" spans="1:204">
      <c r="A362" t="s">
        <v>2198</v>
      </c>
      <c r="B362" t="s">
        <v>2338</v>
      </c>
      <c r="C362" t="s">
        <v>7210</v>
      </c>
      <c r="D362" t="s">
        <v>6957</v>
      </c>
      <c r="E362" t="s">
        <v>6957</v>
      </c>
      <c r="F362">
        <v>29</v>
      </c>
      <c r="G362">
        <v>8</v>
      </c>
      <c r="H362" t="s">
        <v>7358</v>
      </c>
      <c r="I362" t="s">
        <v>2304</v>
      </c>
      <c r="J362" t="s">
        <v>2763</v>
      </c>
      <c r="K362">
        <v>40.491999999999997</v>
      </c>
      <c r="L362">
        <v>40.491999999999997</v>
      </c>
      <c r="M362">
        <v>-121.508</v>
      </c>
      <c r="N362">
        <v>-121.508</v>
      </c>
      <c r="O362" t="s">
        <v>179</v>
      </c>
      <c r="R362" t="s">
        <v>2764</v>
      </c>
      <c r="S362" t="s">
        <v>2765</v>
      </c>
      <c r="T362" t="s">
        <v>2366</v>
      </c>
      <c r="U362" t="s">
        <v>2366</v>
      </c>
      <c r="V362" t="s">
        <v>2766</v>
      </c>
      <c r="W362" t="s">
        <v>180</v>
      </c>
      <c r="X362" t="s">
        <v>180</v>
      </c>
      <c r="Y362" t="s">
        <v>180</v>
      </c>
      <c r="Z362" t="s">
        <v>180</v>
      </c>
      <c r="AB362" t="s">
        <v>180</v>
      </c>
      <c r="AC362" t="s">
        <v>181</v>
      </c>
      <c r="AD362" t="s">
        <v>180</v>
      </c>
      <c r="AE362" t="s">
        <v>180</v>
      </c>
      <c r="AF362" t="s">
        <v>180</v>
      </c>
      <c r="AG362" t="s">
        <v>180</v>
      </c>
      <c r="AH362" t="s">
        <v>2309</v>
      </c>
      <c r="AI362">
        <v>52.09</v>
      </c>
      <c r="AJ362">
        <v>0.92</v>
      </c>
      <c r="AK362" t="s">
        <v>180</v>
      </c>
      <c r="AL362">
        <v>16.829999999999998</v>
      </c>
      <c r="AM362" t="s">
        <v>180</v>
      </c>
      <c r="AN362">
        <v>1.69</v>
      </c>
      <c r="AO362">
        <v>6.09</v>
      </c>
      <c r="AP362">
        <v>7.61</v>
      </c>
      <c r="AQ362">
        <v>8.85</v>
      </c>
      <c r="AR362">
        <v>8.91</v>
      </c>
      <c r="AS362">
        <v>0.14000000000000001</v>
      </c>
      <c r="AT362" t="s">
        <v>180</v>
      </c>
      <c r="AU362">
        <v>1.1100000000000001</v>
      </c>
      <c r="AV362">
        <v>3.07</v>
      </c>
      <c r="AW362">
        <v>0.31</v>
      </c>
      <c r="AY362" t="s">
        <v>180</v>
      </c>
      <c r="AZ362" t="s">
        <v>180</v>
      </c>
      <c r="BA362">
        <v>99.839999999999989</v>
      </c>
      <c r="BC362" t="s">
        <v>180</v>
      </c>
      <c r="BD362" t="s">
        <v>180</v>
      </c>
      <c r="BE362" t="s">
        <v>180</v>
      </c>
      <c r="BI362" t="s">
        <v>180</v>
      </c>
      <c r="BK362" t="s">
        <v>180</v>
      </c>
      <c r="BL362" t="s">
        <v>180</v>
      </c>
      <c r="BM362">
        <v>0.14000000000000001</v>
      </c>
      <c r="BN362" t="s">
        <v>180</v>
      </c>
      <c r="BO362" t="s">
        <v>180</v>
      </c>
      <c r="BP362" t="s">
        <v>180</v>
      </c>
      <c r="BQ362" t="s">
        <v>180</v>
      </c>
      <c r="BR362" t="s">
        <v>180</v>
      </c>
      <c r="BS362" t="s">
        <v>180</v>
      </c>
      <c r="BT362" t="s">
        <v>180</v>
      </c>
      <c r="BU362" t="s">
        <v>180</v>
      </c>
      <c r="BV362" t="s">
        <v>180</v>
      </c>
      <c r="BW362" t="s">
        <v>180</v>
      </c>
      <c r="BX362" t="s">
        <v>180</v>
      </c>
      <c r="BY362" t="s">
        <v>180</v>
      </c>
      <c r="BZ362" t="s">
        <v>180</v>
      </c>
      <c r="CD362" t="s">
        <v>180</v>
      </c>
      <c r="CE362" t="s">
        <v>180</v>
      </c>
      <c r="CG362" t="s">
        <v>180</v>
      </c>
      <c r="CH362" t="s">
        <v>180</v>
      </c>
      <c r="CI362" t="s">
        <v>180</v>
      </c>
      <c r="CJ362" t="s">
        <v>180</v>
      </c>
      <c r="CK362" t="s">
        <v>180</v>
      </c>
      <c r="CM362" t="s">
        <v>180</v>
      </c>
      <c r="CN362" t="s">
        <v>180</v>
      </c>
      <c r="CR362">
        <v>370</v>
      </c>
      <c r="CS362" t="s">
        <v>180</v>
      </c>
      <c r="CT362" t="s">
        <v>180</v>
      </c>
      <c r="CU362">
        <v>35</v>
      </c>
      <c r="CV362">
        <v>190</v>
      </c>
      <c r="CZ362" t="s">
        <v>180</v>
      </c>
      <c r="DB362" t="s">
        <v>180</v>
      </c>
      <c r="DC362" t="s">
        <v>180</v>
      </c>
      <c r="DD362">
        <v>18</v>
      </c>
      <c r="DE362">
        <v>452</v>
      </c>
      <c r="DF362">
        <v>21</v>
      </c>
      <c r="DG362">
        <v>134</v>
      </c>
      <c r="DH362">
        <v>14</v>
      </c>
      <c r="DJ362" t="s">
        <v>180</v>
      </c>
      <c r="DK362" t="s">
        <v>180</v>
      </c>
      <c r="DL362" t="s">
        <v>180</v>
      </c>
      <c r="DM362" t="s">
        <v>180</v>
      </c>
      <c r="DR362" t="s">
        <v>180</v>
      </c>
      <c r="DS362" t="s">
        <v>180</v>
      </c>
      <c r="DT362">
        <v>0.6</v>
      </c>
      <c r="DU362">
        <v>323</v>
      </c>
      <c r="DV362">
        <v>13.9</v>
      </c>
      <c r="DW362">
        <v>30</v>
      </c>
      <c r="DY362">
        <v>15</v>
      </c>
      <c r="DZ362">
        <v>3.2</v>
      </c>
      <c r="EA362">
        <v>1.05</v>
      </c>
      <c r="EC362">
        <v>0.6</v>
      </c>
      <c r="EH362">
        <v>1.84</v>
      </c>
      <c r="EI362">
        <v>0.24</v>
      </c>
      <c r="EJ362">
        <v>2.7</v>
      </c>
      <c r="EK362">
        <v>0.5</v>
      </c>
      <c r="EM362" t="s">
        <v>2767</v>
      </c>
      <c r="EN362" t="s">
        <v>2768</v>
      </c>
      <c r="EO362" t="s">
        <v>180</v>
      </c>
      <c r="EP362" t="s">
        <v>180</v>
      </c>
      <c r="EQ362" t="s">
        <v>180</v>
      </c>
      <c r="ER362" t="s">
        <v>180</v>
      </c>
      <c r="EV362">
        <v>1.6</v>
      </c>
      <c r="EW362">
        <v>0.5</v>
      </c>
      <c r="EX362">
        <v>0.51277099999999998</v>
      </c>
      <c r="EY362" t="s">
        <v>180</v>
      </c>
      <c r="EZ362" t="s">
        <v>180</v>
      </c>
      <c r="FA362">
        <v>0.70416000000000001</v>
      </c>
      <c r="FB362" t="s">
        <v>180</v>
      </c>
      <c r="FC362">
        <v>18.988</v>
      </c>
      <c r="FD362" t="s">
        <v>180</v>
      </c>
      <c r="FE362">
        <v>15.635</v>
      </c>
      <c r="FF362" t="s">
        <v>180</v>
      </c>
      <c r="FG362">
        <v>38.69</v>
      </c>
      <c r="FH362" t="s">
        <v>180</v>
      </c>
      <c r="FI362" t="s">
        <v>180</v>
      </c>
      <c r="FJ362" t="s">
        <v>180</v>
      </c>
      <c r="FK362" t="s">
        <v>180</v>
      </c>
      <c r="FL362" t="s">
        <v>2769</v>
      </c>
      <c r="FM362" t="s">
        <v>180</v>
      </c>
      <c r="FN362" t="s">
        <v>2770</v>
      </c>
      <c r="FO362">
        <v>0.28299299999999999</v>
      </c>
      <c r="FP362" t="s">
        <v>180</v>
      </c>
      <c r="FQ362" t="s">
        <v>180</v>
      </c>
      <c r="FR362" t="s">
        <v>180</v>
      </c>
      <c r="FS362" t="s">
        <v>180</v>
      </c>
      <c r="FT362" t="s">
        <v>180</v>
      </c>
      <c r="FU362" t="s">
        <v>180</v>
      </c>
      <c r="FV362" t="s">
        <v>2771</v>
      </c>
      <c r="FW362" t="s">
        <v>180</v>
      </c>
      <c r="FX362">
        <f t="shared" si="95"/>
        <v>7.6086956521739131</v>
      </c>
      <c r="FY362">
        <f t="shared" si="96"/>
        <v>72.826086956521735</v>
      </c>
      <c r="FZ362">
        <f t="shared" si="97"/>
        <v>7.5543478260869561</v>
      </c>
      <c r="GA362">
        <f t="shared" si="98"/>
        <v>1.7391304347826086</v>
      </c>
      <c r="GC362">
        <f t="shared" si="100"/>
        <v>1.2065217391304348</v>
      </c>
      <c r="GD362">
        <f t="shared" si="101"/>
        <v>21.523809523809526</v>
      </c>
      <c r="GE362">
        <f t="shared" si="102"/>
        <v>30.133333333333333</v>
      </c>
      <c r="GF362">
        <f t="shared" si="103"/>
        <v>23.237410071942445</v>
      </c>
      <c r="GG362">
        <f t="shared" si="104"/>
        <v>23.071428571428573</v>
      </c>
      <c r="GI362">
        <f t="shared" si="105"/>
        <v>3.5714285714285712E-2</v>
      </c>
      <c r="GJ362">
        <f t="shared" si="106"/>
        <v>0.3125</v>
      </c>
      <c r="GK362">
        <f t="shared" si="107"/>
        <v>201.875</v>
      </c>
      <c r="GL362">
        <f t="shared" si="108"/>
        <v>0.99285714285714288</v>
      </c>
      <c r="GM362">
        <f t="shared" si="109"/>
        <v>0.1142857142857143</v>
      </c>
      <c r="GN362">
        <f t="shared" si="110"/>
        <v>0.11510791366906475</v>
      </c>
      <c r="GO362">
        <f t="shared" si="111"/>
        <v>4.34375</v>
      </c>
      <c r="GQ362" t="e">
        <f>(EA362/0.0735)/((DZ362/0.195*(EB362/0.295))^0.5)</f>
        <v>#DIV/0!</v>
      </c>
      <c r="GR362">
        <v>0.51277099999999998</v>
      </c>
      <c r="GS362">
        <v>0.70416000000000001</v>
      </c>
      <c r="GT362">
        <v>18.988</v>
      </c>
      <c r="GU362">
        <v>15.635</v>
      </c>
      <c r="GV362">
        <v>38.69</v>
      </c>
    </row>
    <row r="363" spans="1:204">
      <c r="A363" t="s">
        <v>2198</v>
      </c>
      <c r="B363" t="s">
        <v>2303</v>
      </c>
      <c r="C363" t="s">
        <v>7210</v>
      </c>
      <c r="D363" t="s">
        <v>6957</v>
      </c>
      <c r="E363" t="s">
        <v>6957</v>
      </c>
      <c r="F363">
        <v>29</v>
      </c>
      <c r="G363">
        <v>8</v>
      </c>
      <c r="H363" t="s">
        <v>7358</v>
      </c>
      <c r="I363" t="s">
        <v>2304</v>
      </c>
      <c r="J363" t="s">
        <v>2772</v>
      </c>
      <c r="K363">
        <v>40.491999999999997</v>
      </c>
      <c r="L363">
        <v>40.491999999999997</v>
      </c>
      <c r="M363">
        <v>-121.508</v>
      </c>
      <c r="N363">
        <v>-121.508</v>
      </c>
      <c r="O363" t="s">
        <v>179</v>
      </c>
      <c r="R363" t="s">
        <v>2773</v>
      </c>
      <c r="S363" t="s">
        <v>2311</v>
      </c>
      <c r="T363" t="s">
        <v>2366</v>
      </c>
      <c r="U363" t="s">
        <v>2366</v>
      </c>
      <c r="V363" t="s">
        <v>2366</v>
      </c>
      <c r="W363" t="s">
        <v>180</v>
      </c>
      <c r="X363" t="s">
        <v>180</v>
      </c>
      <c r="Y363" t="s">
        <v>180</v>
      </c>
      <c r="Z363" t="s">
        <v>180</v>
      </c>
      <c r="AB363" t="s">
        <v>180</v>
      </c>
      <c r="AC363" t="s">
        <v>181</v>
      </c>
      <c r="AD363" t="s">
        <v>180</v>
      </c>
      <c r="AE363" t="s">
        <v>180</v>
      </c>
      <c r="AF363" t="s">
        <v>180</v>
      </c>
      <c r="AG363" t="s">
        <v>180</v>
      </c>
      <c r="AH363" t="s">
        <v>2309</v>
      </c>
      <c r="AI363">
        <v>51.48</v>
      </c>
      <c r="AJ363">
        <v>1.1399999999999999</v>
      </c>
      <c r="AK363" t="s">
        <v>180</v>
      </c>
      <c r="AL363">
        <v>18.03</v>
      </c>
      <c r="AM363" t="s">
        <v>180</v>
      </c>
      <c r="AN363">
        <v>1.76</v>
      </c>
      <c r="AO363">
        <v>6.34</v>
      </c>
      <c r="AP363">
        <v>7.93</v>
      </c>
      <c r="AQ363">
        <v>9.1300000000000008</v>
      </c>
      <c r="AR363">
        <v>7.22</v>
      </c>
      <c r="AS363">
        <v>0.14000000000000001</v>
      </c>
      <c r="AT363" t="s">
        <v>180</v>
      </c>
      <c r="AU363">
        <v>0.97</v>
      </c>
      <c r="AV363">
        <v>3.44</v>
      </c>
      <c r="AW363">
        <v>0.35</v>
      </c>
      <c r="AY363" t="s">
        <v>180</v>
      </c>
      <c r="AZ363" t="s">
        <v>180</v>
      </c>
      <c r="BA363">
        <v>99.83</v>
      </c>
      <c r="BC363" t="s">
        <v>180</v>
      </c>
      <c r="BD363" t="s">
        <v>180</v>
      </c>
      <c r="BE363" t="s">
        <v>180</v>
      </c>
      <c r="BI363" t="s">
        <v>180</v>
      </c>
      <c r="BK363" t="s">
        <v>180</v>
      </c>
      <c r="BL363" t="s">
        <v>180</v>
      </c>
      <c r="BM363">
        <v>0.01</v>
      </c>
      <c r="BN363" t="s">
        <v>180</v>
      </c>
      <c r="BO363" t="s">
        <v>180</v>
      </c>
      <c r="BP363" t="s">
        <v>180</v>
      </c>
      <c r="BQ363" t="s">
        <v>180</v>
      </c>
      <c r="BR363" t="s">
        <v>180</v>
      </c>
      <c r="BS363" t="s">
        <v>180</v>
      </c>
      <c r="BT363" t="s">
        <v>180</v>
      </c>
      <c r="BU363" t="s">
        <v>180</v>
      </c>
      <c r="BV363" t="s">
        <v>180</v>
      </c>
      <c r="BW363" t="s">
        <v>180</v>
      </c>
      <c r="BX363" t="s">
        <v>180</v>
      </c>
      <c r="BY363" t="s">
        <v>180</v>
      </c>
      <c r="BZ363" t="s">
        <v>180</v>
      </c>
      <c r="CD363" t="s">
        <v>180</v>
      </c>
      <c r="CE363" t="s">
        <v>180</v>
      </c>
      <c r="CG363" t="s">
        <v>180</v>
      </c>
      <c r="CH363" t="s">
        <v>180</v>
      </c>
      <c r="CI363" t="s">
        <v>180</v>
      </c>
      <c r="CJ363" t="s">
        <v>180</v>
      </c>
      <c r="CK363" t="s">
        <v>180</v>
      </c>
      <c r="CM363" t="s">
        <v>180</v>
      </c>
      <c r="CN363" t="s">
        <v>180</v>
      </c>
      <c r="CR363">
        <v>170</v>
      </c>
      <c r="CS363" t="s">
        <v>180</v>
      </c>
      <c r="CT363" t="s">
        <v>180</v>
      </c>
      <c r="CU363">
        <v>34</v>
      </c>
      <c r="CV363">
        <v>145</v>
      </c>
      <c r="CZ363" t="s">
        <v>180</v>
      </c>
      <c r="DB363" t="s">
        <v>180</v>
      </c>
      <c r="DC363" t="s">
        <v>180</v>
      </c>
      <c r="DD363">
        <v>14</v>
      </c>
      <c r="DE363">
        <v>564</v>
      </c>
      <c r="DF363">
        <v>18</v>
      </c>
      <c r="DG363">
        <v>135</v>
      </c>
      <c r="DH363">
        <v>11</v>
      </c>
      <c r="DJ363" t="s">
        <v>180</v>
      </c>
      <c r="DK363" t="s">
        <v>180</v>
      </c>
      <c r="DL363" t="s">
        <v>180</v>
      </c>
      <c r="DM363" t="s">
        <v>180</v>
      </c>
      <c r="DR363" t="s">
        <v>180</v>
      </c>
      <c r="DS363" t="s">
        <v>180</v>
      </c>
      <c r="DT363">
        <v>0.5</v>
      </c>
      <c r="DU363">
        <v>398</v>
      </c>
      <c r="DV363">
        <v>18.2</v>
      </c>
      <c r="DW363">
        <v>41</v>
      </c>
      <c r="DY363">
        <v>21</v>
      </c>
      <c r="DZ363">
        <v>4.4000000000000004</v>
      </c>
      <c r="EA363">
        <v>1.44</v>
      </c>
      <c r="EC363">
        <v>0.6</v>
      </c>
      <c r="EH363">
        <v>1.8</v>
      </c>
      <c r="EI363">
        <v>0.28000000000000003</v>
      </c>
      <c r="EJ363">
        <v>3.2</v>
      </c>
      <c r="EK363">
        <v>0.5</v>
      </c>
      <c r="EM363" t="s">
        <v>180</v>
      </c>
      <c r="EN363" t="s">
        <v>180</v>
      </c>
      <c r="EO363" t="s">
        <v>180</v>
      </c>
      <c r="EP363" t="s">
        <v>180</v>
      </c>
      <c r="EQ363" t="s">
        <v>180</v>
      </c>
      <c r="ER363" t="s">
        <v>180</v>
      </c>
      <c r="ET363">
        <v>4.9000000000000004</v>
      </c>
      <c r="EV363">
        <v>2.2000000000000002</v>
      </c>
      <c r="EW363">
        <v>0.8</v>
      </c>
      <c r="EX363">
        <v>0.512791</v>
      </c>
      <c r="EY363" t="s">
        <v>180</v>
      </c>
      <c r="EZ363" t="s">
        <v>180</v>
      </c>
      <c r="FA363">
        <v>0.70406000000000002</v>
      </c>
      <c r="FB363" t="s">
        <v>180</v>
      </c>
      <c r="FC363">
        <v>18.978999999999999</v>
      </c>
      <c r="FD363" t="s">
        <v>180</v>
      </c>
      <c r="FE363">
        <v>15.644</v>
      </c>
      <c r="FF363" t="s">
        <v>180</v>
      </c>
      <c r="FG363">
        <v>38.722999999999999</v>
      </c>
      <c r="FH363" t="s">
        <v>180</v>
      </c>
      <c r="FI363" t="s">
        <v>180</v>
      </c>
      <c r="FJ363" t="s">
        <v>180</v>
      </c>
      <c r="FK363" t="s">
        <v>180</v>
      </c>
      <c r="FL363" t="s">
        <v>180</v>
      </c>
      <c r="FM363" t="s">
        <v>180</v>
      </c>
      <c r="FN363" t="s">
        <v>180</v>
      </c>
      <c r="FO363">
        <v>0.28304299999999999</v>
      </c>
      <c r="FP363" t="s">
        <v>180</v>
      </c>
      <c r="FQ363" t="s">
        <v>180</v>
      </c>
      <c r="FR363" t="s">
        <v>180</v>
      </c>
      <c r="FS363" t="s">
        <v>180</v>
      </c>
      <c r="FT363" t="s">
        <v>180</v>
      </c>
      <c r="FU363" t="s">
        <v>180</v>
      </c>
      <c r="FV363" t="s">
        <v>2774</v>
      </c>
      <c r="FW363" t="s">
        <v>180</v>
      </c>
      <c r="FX363">
        <f t="shared" si="95"/>
        <v>6.1111111111111107</v>
      </c>
      <c r="FY363">
        <f t="shared" si="96"/>
        <v>75</v>
      </c>
      <c r="FZ363">
        <f t="shared" si="97"/>
        <v>10.111111111111111</v>
      </c>
      <c r="GA363">
        <f t="shared" si="98"/>
        <v>2.4444444444444446</v>
      </c>
      <c r="GC363">
        <f t="shared" si="100"/>
        <v>0.85087719298245623</v>
      </c>
      <c r="GD363">
        <f t="shared" si="101"/>
        <v>31.333333333333332</v>
      </c>
      <c r="GE363">
        <f t="shared" si="102"/>
        <v>26.857142857142858</v>
      </c>
      <c r="GF363">
        <f t="shared" si="103"/>
        <v>21.868131868131869</v>
      </c>
      <c r="GG363">
        <f t="shared" si="104"/>
        <v>36.18181818181818</v>
      </c>
      <c r="GH363">
        <f t="shared" si="112"/>
        <v>0.11951219512195123</v>
      </c>
      <c r="GI363">
        <f t="shared" si="105"/>
        <v>7.2727272727272738E-2</v>
      </c>
      <c r="GJ363">
        <f t="shared" si="106"/>
        <v>0.36363636363636365</v>
      </c>
      <c r="GK363">
        <f t="shared" si="107"/>
        <v>180.90909090909091</v>
      </c>
      <c r="GL363">
        <f t="shared" si="108"/>
        <v>1.6545454545454545</v>
      </c>
      <c r="GM363">
        <f t="shared" si="109"/>
        <v>0.2</v>
      </c>
      <c r="GN363">
        <f t="shared" si="110"/>
        <v>0.12087912087912089</v>
      </c>
      <c r="GO363">
        <f t="shared" si="111"/>
        <v>4.1363636363636358</v>
      </c>
      <c r="GQ363" t="e">
        <f>(EA363/0.0735)/((DZ363/0.195*(EB363/0.295))^0.5)</f>
        <v>#DIV/0!</v>
      </c>
      <c r="GR363">
        <v>0.512791</v>
      </c>
      <c r="GS363">
        <v>0.70406000000000002</v>
      </c>
      <c r="GT363">
        <v>18.978999999999999</v>
      </c>
      <c r="GU363">
        <v>15.644</v>
      </c>
      <c r="GV363">
        <v>38.722999999999999</v>
      </c>
    </row>
    <row r="364" spans="1:204">
      <c r="A364" t="s">
        <v>2198</v>
      </c>
      <c r="B364" t="s">
        <v>2303</v>
      </c>
      <c r="C364" t="s">
        <v>7210</v>
      </c>
      <c r="D364" t="s">
        <v>6957</v>
      </c>
      <c r="E364" t="s">
        <v>6957</v>
      </c>
      <c r="F364">
        <v>29</v>
      </c>
      <c r="G364">
        <v>8</v>
      </c>
      <c r="H364" t="s">
        <v>7358</v>
      </c>
      <c r="I364" t="s">
        <v>2304</v>
      </c>
      <c r="J364" t="s">
        <v>2775</v>
      </c>
      <c r="K364">
        <v>40.491999999999997</v>
      </c>
      <c r="L364">
        <v>40.491999999999997</v>
      </c>
      <c r="M364">
        <v>-121.508</v>
      </c>
      <c r="N364">
        <v>-121.508</v>
      </c>
      <c r="O364" t="s">
        <v>179</v>
      </c>
      <c r="R364" t="s">
        <v>2776</v>
      </c>
      <c r="S364" t="s">
        <v>2746</v>
      </c>
      <c r="T364" t="s">
        <v>604</v>
      </c>
      <c r="V364" t="s">
        <v>180</v>
      </c>
      <c r="W364" t="s">
        <v>180</v>
      </c>
      <c r="X364" t="s">
        <v>180</v>
      </c>
      <c r="Y364" t="s">
        <v>180</v>
      </c>
      <c r="Z364" t="s">
        <v>180</v>
      </c>
      <c r="AB364" t="s">
        <v>180</v>
      </c>
      <c r="AC364" t="s">
        <v>181</v>
      </c>
      <c r="AD364" t="s">
        <v>180</v>
      </c>
      <c r="AE364" t="s">
        <v>180</v>
      </c>
      <c r="AF364" t="s">
        <v>180</v>
      </c>
      <c r="AG364" t="s">
        <v>180</v>
      </c>
      <c r="AH364" t="s">
        <v>2309</v>
      </c>
      <c r="AI364">
        <v>50.12</v>
      </c>
      <c r="AJ364">
        <v>0.75</v>
      </c>
      <c r="AK364" t="s">
        <v>180</v>
      </c>
      <c r="AL364">
        <v>16.5</v>
      </c>
      <c r="AM364" t="s">
        <v>180</v>
      </c>
      <c r="AN364">
        <v>1.98</v>
      </c>
      <c r="AO364">
        <v>7.14</v>
      </c>
      <c r="AP364">
        <v>8.92</v>
      </c>
      <c r="AQ364">
        <v>10.77</v>
      </c>
      <c r="AR364">
        <v>8.86</v>
      </c>
      <c r="AS364">
        <v>0.12</v>
      </c>
      <c r="AT364" t="s">
        <v>180</v>
      </c>
      <c r="AU364">
        <v>0.93</v>
      </c>
      <c r="AV364">
        <v>2.68</v>
      </c>
      <c r="AW364">
        <v>0.16</v>
      </c>
      <c r="AY364" t="s">
        <v>180</v>
      </c>
      <c r="AZ364" t="s">
        <v>180</v>
      </c>
      <c r="BA364">
        <v>99.810000000000016</v>
      </c>
      <c r="BC364" t="s">
        <v>180</v>
      </c>
      <c r="BD364" t="s">
        <v>180</v>
      </c>
      <c r="BE364" t="s">
        <v>180</v>
      </c>
      <c r="BI364" t="s">
        <v>180</v>
      </c>
      <c r="BK364" t="s">
        <v>180</v>
      </c>
      <c r="BL364" t="s">
        <v>180</v>
      </c>
      <c r="BM364">
        <v>0.06</v>
      </c>
      <c r="BN364" t="s">
        <v>180</v>
      </c>
      <c r="BO364" t="s">
        <v>180</v>
      </c>
      <c r="BP364" t="s">
        <v>180</v>
      </c>
      <c r="BQ364" t="s">
        <v>180</v>
      </c>
      <c r="BR364" t="s">
        <v>180</v>
      </c>
      <c r="BS364" t="s">
        <v>180</v>
      </c>
      <c r="BT364" t="s">
        <v>180</v>
      </c>
      <c r="BU364" t="s">
        <v>180</v>
      </c>
      <c r="BV364" t="s">
        <v>180</v>
      </c>
      <c r="BW364" t="s">
        <v>180</v>
      </c>
      <c r="BX364" t="s">
        <v>180</v>
      </c>
      <c r="BY364" t="s">
        <v>180</v>
      </c>
      <c r="BZ364" t="s">
        <v>180</v>
      </c>
      <c r="CD364" t="s">
        <v>180</v>
      </c>
      <c r="CE364" t="s">
        <v>180</v>
      </c>
      <c r="CG364" t="s">
        <v>180</v>
      </c>
      <c r="CH364" t="s">
        <v>180</v>
      </c>
      <c r="CI364" t="s">
        <v>180</v>
      </c>
      <c r="CJ364" t="s">
        <v>180</v>
      </c>
      <c r="CK364" t="s">
        <v>180</v>
      </c>
      <c r="CM364" t="s">
        <v>180</v>
      </c>
      <c r="CN364" t="s">
        <v>180</v>
      </c>
      <c r="CR364">
        <v>250</v>
      </c>
      <c r="CS364" t="s">
        <v>180</v>
      </c>
      <c r="CT364" t="s">
        <v>180</v>
      </c>
      <c r="CU364">
        <v>41</v>
      </c>
      <c r="CV364">
        <v>75</v>
      </c>
      <c r="CZ364" t="s">
        <v>180</v>
      </c>
      <c r="DB364" t="s">
        <v>180</v>
      </c>
      <c r="DC364" t="s">
        <v>180</v>
      </c>
      <c r="DD364">
        <v>19</v>
      </c>
      <c r="DE364">
        <v>692</v>
      </c>
      <c r="DF364">
        <v>25</v>
      </c>
      <c r="DG364">
        <v>86</v>
      </c>
      <c r="DH364">
        <v>2</v>
      </c>
      <c r="DJ364" t="s">
        <v>180</v>
      </c>
      <c r="DK364" t="s">
        <v>180</v>
      </c>
      <c r="DL364" t="s">
        <v>180</v>
      </c>
      <c r="DM364" t="s">
        <v>180</v>
      </c>
      <c r="DR364" t="s">
        <v>180</v>
      </c>
      <c r="DS364" t="s">
        <v>180</v>
      </c>
      <c r="DT364">
        <v>0.4</v>
      </c>
      <c r="DU364">
        <v>308</v>
      </c>
      <c r="DV364">
        <v>12</v>
      </c>
      <c r="DW364">
        <v>23</v>
      </c>
      <c r="DY364">
        <v>14</v>
      </c>
      <c r="DZ364">
        <v>3.3</v>
      </c>
      <c r="EA364">
        <v>1.07</v>
      </c>
      <c r="EC364">
        <v>0.5</v>
      </c>
      <c r="EH364">
        <v>1.6</v>
      </c>
      <c r="EI364">
        <v>0.23</v>
      </c>
      <c r="EJ364">
        <v>1.7</v>
      </c>
      <c r="EK364">
        <v>0.3</v>
      </c>
      <c r="EM364" t="s">
        <v>180</v>
      </c>
      <c r="EN364" t="s">
        <v>180</v>
      </c>
      <c r="EO364" t="s">
        <v>180</v>
      </c>
      <c r="EP364" t="s">
        <v>180</v>
      </c>
      <c r="EQ364" t="s">
        <v>180</v>
      </c>
      <c r="ER364" t="s">
        <v>180</v>
      </c>
      <c r="EV364">
        <v>2.4</v>
      </c>
      <c r="EW364">
        <v>0.5</v>
      </c>
      <c r="EX364">
        <v>0.51289099999999999</v>
      </c>
      <c r="EY364" t="s">
        <v>180</v>
      </c>
      <c r="EZ364" t="s">
        <v>180</v>
      </c>
      <c r="FA364">
        <v>0.70348999999999995</v>
      </c>
      <c r="FB364" t="s">
        <v>180</v>
      </c>
      <c r="FC364">
        <v>18.881</v>
      </c>
      <c r="FD364" t="s">
        <v>180</v>
      </c>
      <c r="FE364">
        <v>15.6</v>
      </c>
      <c r="FF364" t="s">
        <v>180</v>
      </c>
      <c r="FG364">
        <v>38.509</v>
      </c>
      <c r="FH364" t="s">
        <v>180</v>
      </c>
      <c r="FI364" t="s">
        <v>180</v>
      </c>
      <c r="FJ364" t="s">
        <v>180</v>
      </c>
      <c r="FK364" t="s">
        <v>180</v>
      </c>
      <c r="FL364" t="s">
        <v>180</v>
      </c>
      <c r="FM364" t="s">
        <v>180</v>
      </c>
      <c r="FN364" t="s">
        <v>180</v>
      </c>
      <c r="FO364">
        <v>0.283057</v>
      </c>
      <c r="FP364" t="s">
        <v>180</v>
      </c>
      <c r="FQ364" t="s">
        <v>180</v>
      </c>
      <c r="FR364" t="s">
        <v>180</v>
      </c>
      <c r="FS364" t="s">
        <v>180</v>
      </c>
      <c r="FT364" t="s">
        <v>180</v>
      </c>
      <c r="FU364" t="s">
        <v>180</v>
      </c>
      <c r="FV364" t="s">
        <v>2777</v>
      </c>
      <c r="FW364" t="s">
        <v>180</v>
      </c>
      <c r="FX364">
        <f t="shared" si="95"/>
        <v>1.25</v>
      </c>
      <c r="FY364">
        <f t="shared" si="96"/>
        <v>53.75</v>
      </c>
      <c r="FZ364">
        <f t="shared" si="97"/>
        <v>7.5</v>
      </c>
      <c r="GA364">
        <f t="shared" si="98"/>
        <v>2.0624999999999996</v>
      </c>
      <c r="GC364">
        <f t="shared" si="100"/>
        <v>1.24</v>
      </c>
      <c r="GD364">
        <f t="shared" si="101"/>
        <v>27.68</v>
      </c>
      <c r="GE364">
        <f t="shared" si="102"/>
        <v>49.428571428571431</v>
      </c>
      <c r="GF364">
        <f t="shared" si="103"/>
        <v>25.666666666666668</v>
      </c>
      <c r="GG364">
        <f t="shared" si="104"/>
        <v>154</v>
      </c>
      <c r="GI364">
        <f t="shared" si="105"/>
        <v>0.25</v>
      </c>
      <c r="GJ364">
        <f t="shared" si="106"/>
        <v>0.20833333333333334</v>
      </c>
      <c r="GK364">
        <f t="shared" si="107"/>
        <v>128.33333333333334</v>
      </c>
      <c r="GL364">
        <f t="shared" si="108"/>
        <v>6</v>
      </c>
      <c r="GM364">
        <f t="shared" si="109"/>
        <v>1.2</v>
      </c>
      <c r="GN364">
        <f t="shared" si="110"/>
        <v>0.19999999999999998</v>
      </c>
      <c r="GO364">
        <f t="shared" si="111"/>
        <v>3.6363636363636367</v>
      </c>
      <c r="GQ364" t="e">
        <f>(EA364/0.0735)/((DZ364/0.195*(EB364/0.295))^0.5)</f>
        <v>#DIV/0!</v>
      </c>
      <c r="GR364">
        <v>0.51289099999999999</v>
      </c>
      <c r="GS364">
        <v>0.70348999999999995</v>
      </c>
      <c r="GT364">
        <v>18.881</v>
      </c>
      <c r="GU364">
        <v>15.6</v>
      </c>
      <c r="GV364">
        <v>38.509</v>
      </c>
    </row>
    <row r="365" spans="1:204">
      <c r="A365" t="s">
        <v>2198</v>
      </c>
      <c r="B365" t="s">
        <v>2388</v>
      </c>
      <c r="C365" t="s">
        <v>7210</v>
      </c>
      <c r="D365" t="s">
        <v>6957</v>
      </c>
      <c r="E365" t="s">
        <v>6957</v>
      </c>
      <c r="F365">
        <v>29</v>
      </c>
      <c r="G365">
        <v>8</v>
      </c>
      <c r="H365" t="s">
        <v>7358</v>
      </c>
      <c r="I365" t="s">
        <v>2304</v>
      </c>
      <c r="J365" t="s">
        <v>180</v>
      </c>
      <c r="K365">
        <v>40.015000000000001</v>
      </c>
      <c r="L365">
        <v>40.015000000000001</v>
      </c>
      <c r="M365">
        <v>-121.9628</v>
      </c>
      <c r="N365">
        <v>-121.9628</v>
      </c>
      <c r="O365" t="s">
        <v>179</v>
      </c>
      <c r="R365" t="s">
        <v>2855</v>
      </c>
      <c r="S365" t="s">
        <v>2684</v>
      </c>
      <c r="T365" t="s">
        <v>604</v>
      </c>
      <c r="V365" t="s">
        <v>180</v>
      </c>
      <c r="W365" t="s">
        <v>180</v>
      </c>
      <c r="X365" t="s">
        <v>180</v>
      </c>
      <c r="Y365" t="s">
        <v>180</v>
      </c>
      <c r="Z365" t="s">
        <v>180</v>
      </c>
      <c r="AB365" t="s">
        <v>180</v>
      </c>
      <c r="AC365" t="s">
        <v>181</v>
      </c>
      <c r="AD365" t="s">
        <v>180</v>
      </c>
      <c r="AE365" t="s">
        <v>180</v>
      </c>
      <c r="AF365" t="s">
        <v>180</v>
      </c>
      <c r="AG365" t="s">
        <v>180</v>
      </c>
      <c r="AH365" t="s">
        <v>2257</v>
      </c>
      <c r="AI365">
        <v>49.5</v>
      </c>
      <c r="AJ365">
        <v>0.85</v>
      </c>
      <c r="AK365" t="s">
        <v>180</v>
      </c>
      <c r="AL365">
        <v>16.399999999999999</v>
      </c>
      <c r="AM365" t="s">
        <v>180</v>
      </c>
      <c r="AN365">
        <v>1.78</v>
      </c>
      <c r="AO365">
        <v>7.4</v>
      </c>
      <c r="AQ365">
        <v>10.5</v>
      </c>
      <c r="AR365">
        <v>10.3</v>
      </c>
      <c r="AS365">
        <v>0.17</v>
      </c>
      <c r="AT365" t="s">
        <v>180</v>
      </c>
      <c r="AU365">
        <v>0.40300000000000002</v>
      </c>
      <c r="AV365">
        <v>2.41</v>
      </c>
      <c r="AW365">
        <v>0.11</v>
      </c>
      <c r="AY365" t="s">
        <v>2186</v>
      </c>
      <c r="AZ365" t="s">
        <v>2170</v>
      </c>
      <c r="BA365">
        <v>99.644644</v>
      </c>
      <c r="BB365">
        <v>7.0000000000000007E-2</v>
      </c>
      <c r="BC365" t="s">
        <v>180</v>
      </c>
      <c r="BD365" t="s">
        <v>180</v>
      </c>
      <c r="BE365" t="s">
        <v>180</v>
      </c>
      <c r="BI365" t="s">
        <v>180</v>
      </c>
      <c r="BK365" t="s">
        <v>180</v>
      </c>
      <c r="BL365" t="s">
        <v>180</v>
      </c>
      <c r="BN365" t="s">
        <v>180</v>
      </c>
      <c r="BO365" t="s">
        <v>180</v>
      </c>
      <c r="BP365" t="s">
        <v>180</v>
      </c>
      <c r="BQ365" t="s">
        <v>180</v>
      </c>
      <c r="BR365" t="s">
        <v>180</v>
      </c>
      <c r="BS365" t="s">
        <v>180</v>
      </c>
      <c r="BT365" t="s">
        <v>180</v>
      </c>
      <c r="BU365" t="s">
        <v>180</v>
      </c>
      <c r="BV365" t="s">
        <v>180</v>
      </c>
      <c r="BW365" t="s">
        <v>180</v>
      </c>
      <c r="BX365" t="s">
        <v>180</v>
      </c>
      <c r="BY365" t="s">
        <v>180</v>
      </c>
      <c r="BZ365" t="s">
        <v>180</v>
      </c>
      <c r="CA365">
        <v>7.7</v>
      </c>
      <c r="CD365" t="s">
        <v>180</v>
      </c>
      <c r="CE365" t="s">
        <v>180</v>
      </c>
      <c r="CG365" t="s">
        <v>180</v>
      </c>
      <c r="CH365" t="s">
        <v>180</v>
      </c>
      <c r="CI365" t="s">
        <v>180</v>
      </c>
      <c r="CJ365" t="s">
        <v>180</v>
      </c>
      <c r="CK365" t="s">
        <v>180</v>
      </c>
      <c r="CM365" t="s">
        <v>180</v>
      </c>
      <c r="CN365" t="s">
        <v>180</v>
      </c>
      <c r="CO365">
        <v>38.1</v>
      </c>
      <c r="CQ365">
        <v>215</v>
      </c>
      <c r="CR365">
        <v>402</v>
      </c>
      <c r="CS365" t="s">
        <v>180</v>
      </c>
      <c r="CT365" t="s">
        <v>180</v>
      </c>
      <c r="CU365">
        <v>43.9</v>
      </c>
      <c r="CV365">
        <v>213</v>
      </c>
      <c r="CW365">
        <v>79</v>
      </c>
      <c r="CX365">
        <v>70</v>
      </c>
      <c r="CZ365" t="s">
        <v>180</v>
      </c>
      <c r="DB365" t="s">
        <v>180</v>
      </c>
      <c r="DC365" t="s">
        <v>180</v>
      </c>
      <c r="DD365">
        <v>9.6999999999999993</v>
      </c>
      <c r="DE365">
        <v>267</v>
      </c>
      <c r="DF365">
        <v>28</v>
      </c>
      <c r="DG365">
        <v>75.8</v>
      </c>
      <c r="DH365">
        <v>1.88</v>
      </c>
      <c r="DJ365" t="s">
        <v>180</v>
      </c>
      <c r="DK365" t="s">
        <v>180</v>
      </c>
      <c r="DL365" t="s">
        <v>180</v>
      </c>
      <c r="DM365" t="s">
        <v>180</v>
      </c>
      <c r="DR365" t="s">
        <v>180</v>
      </c>
      <c r="DS365" t="s">
        <v>180</v>
      </c>
      <c r="DT365">
        <v>0.48</v>
      </c>
      <c r="DU365">
        <v>299</v>
      </c>
      <c r="DV365">
        <v>7.94</v>
      </c>
      <c r="DW365">
        <v>17.93</v>
      </c>
      <c r="DX365">
        <v>2.66</v>
      </c>
      <c r="DY365">
        <v>10.69</v>
      </c>
      <c r="DZ365">
        <v>2.78</v>
      </c>
      <c r="EA365">
        <v>0.96</v>
      </c>
      <c r="EB365">
        <v>3.21</v>
      </c>
      <c r="EC365">
        <v>0.65</v>
      </c>
      <c r="ED365">
        <v>3.92</v>
      </c>
      <c r="EE365">
        <v>0.94</v>
      </c>
      <c r="EF365">
        <v>2.6</v>
      </c>
      <c r="EG365">
        <v>0.45</v>
      </c>
      <c r="EH365">
        <v>2.58</v>
      </c>
      <c r="EI365">
        <v>0.46</v>
      </c>
      <c r="EJ365">
        <v>1.94</v>
      </c>
      <c r="EK365">
        <v>0.109</v>
      </c>
      <c r="EM365" t="s">
        <v>180</v>
      </c>
      <c r="EN365" t="s">
        <v>180</v>
      </c>
      <c r="EO365" t="s">
        <v>180</v>
      </c>
      <c r="EP365" t="s">
        <v>180</v>
      </c>
      <c r="EQ365" t="s">
        <v>180</v>
      </c>
      <c r="ER365" t="s">
        <v>180</v>
      </c>
      <c r="ET365">
        <v>2.3199999999999998</v>
      </c>
      <c r="EV365">
        <v>2.6</v>
      </c>
      <c r="EW365">
        <v>0.61</v>
      </c>
      <c r="EX365">
        <v>0.51287199999999999</v>
      </c>
      <c r="EY365" t="s">
        <v>180</v>
      </c>
      <c r="EZ365" t="s">
        <v>180</v>
      </c>
      <c r="FA365">
        <v>0.70415099999999997</v>
      </c>
      <c r="FB365" t="s">
        <v>180</v>
      </c>
      <c r="FC365">
        <v>18.96</v>
      </c>
      <c r="FD365" t="s">
        <v>180</v>
      </c>
      <c r="FE365">
        <v>15.6136</v>
      </c>
      <c r="FF365" t="s">
        <v>180</v>
      </c>
      <c r="FG365">
        <v>38.623699999999999</v>
      </c>
      <c r="FH365" t="s">
        <v>180</v>
      </c>
      <c r="FI365" t="s">
        <v>180</v>
      </c>
      <c r="FJ365" t="s">
        <v>180</v>
      </c>
      <c r="FK365" t="s">
        <v>180</v>
      </c>
      <c r="FL365" t="s">
        <v>180</v>
      </c>
      <c r="FM365" t="s">
        <v>180</v>
      </c>
      <c r="FN365" t="s">
        <v>180</v>
      </c>
      <c r="FO365">
        <v>0.28303499999999998</v>
      </c>
      <c r="FP365" t="s">
        <v>180</v>
      </c>
      <c r="FQ365" t="s">
        <v>180</v>
      </c>
      <c r="FR365" t="s">
        <v>180</v>
      </c>
      <c r="FS365" t="s">
        <v>180</v>
      </c>
      <c r="FT365" t="s">
        <v>180</v>
      </c>
      <c r="FU365" t="s">
        <v>180</v>
      </c>
      <c r="FV365" t="s">
        <v>2856</v>
      </c>
      <c r="FW365" t="s">
        <v>180</v>
      </c>
      <c r="FX365">
        <f t="shared" si="95"/>
        <v>0.72868217054263562</v>
      </c>
      <c r="FY365">
        <f t="shared" si="96"/>
        <v>29.379844961240309</v>
      </c>
      <c r="FZ365">
        <f t="shared" si="97"/>
        <v>3.0775193798449614</v>
      </c>
      <c r="GA365">
        <f t="shared" si="98"/>
        <v>1.0775193798449612</v>
      </c>
      <c r="GB365">
        <f t="shared" si="99"/>
        <v>1.2441860465116279</v>
      </c>
      <c r="GC365">
        <f t="shared" si="100"/>
        <v>0.47411764705882359</v>
      </c>
      <c r="GD365">
        <f t="shared" si="101"/>
        <v>9.5357142857142865</v>
      </c>
      <c r="GE365">
        <f t="shared" si="102"/>
        <v>24.97661365762395</v>
      </c>
      <c r="GF365">
        <f t="shared" si="103"/>
        <v>37.657430730478588</v>
      </c>
      <c r="GG365">
        <f t="shared" si="104"/>
        <v>159.04255319148936</v>
      </c>
      <c r="GH365">
        <f t="shared" si="112"/>
        <v>0.12939208031232571</v>
      </c>
      <c r="GI365">
        <f t="shared" si="105"/>
        <v>0.32446808510638298</v>
      </c>
      <c r="GJ365">
        <f t="shared" si="106"/>
        <v>0.23461538461538461</v>
      </c>
      <c r="GK365">
        <f t="shared" si="107"/>
        <v>115</v>
      </c>
      <c r="GL365">
        <f t="shared" si="108"/>
        <v>4.2234042553191493</v>
      </c>
      <c r="GM365">
        <f t="shared" si="109"/>
        <v>1.3829787234042554</v>
      </c>
      <c r="GN365">
        <f t="shared" si="110"/>
        <v>0.32745591939546598</v>
      </c>
      <c r="GO365">
        <f t="shared" si="111"/>
        <v>2.8561151079136695</v>
      </c>
      <c r="GP365">
        <f>DW365/0.808/((DV365/0.31*(DX365/0.122))^0.5)</f>
        <v>0.93902817131436644</v>
      </c>
      <c r="GQ365">
        <f>(EA365/0.0735)/((DZ365/0.195*(EB365/0.295))^0.5)</f>
        <v>1.0486662559276358</v>
      </c>
      <c r="GR365">
        <v>0.51287199999999999</v>
      </c>
      <c r="GS365">
        <v>0.70415099999999997</v>
      </c>
      <c r="GT365">
        <v>18.96</v>
      </c>
      <c r="GU365">
        <v>15.6136</v>
      </c>
      <c r="GV365">
        <v>38.623699999999999</v>
      </c>
    </row>
    <row r="366" spans="1:204">
      <c r="A366" t="s">
        <v>2198</v>
      </c>
      <c r="B366" t="s">
        <v>2388</v>
      </c>
      <c r="C366" t="s">
        <v>7210</v>
      </c>
      <c r="D366" t="s">
        <v>6957</v>
      </c>
      <c r="E366" t="s">
        <v>6957</v>
      </c>
      <c r="F366">
        <v>29</v>
      </c>
      <c r="G366">
        <v>8</v>
      </c>
      <c r="H366" t="s">
        <v>7358</v>
      </c>
      <c r="I366" t="s">
        <v>2304</v>
      </c>
      <c r="J366" t="s">
        <v>180</v>
      </c>
      <c r="K366">
        <v>40.390700000000002</v>
      </c>
      <c r="L366">
        <v>40.390700000000002</v>
      </c>
      <c r="M366">
        <v>-121.3048</v>
      </c>
      <c r="N366">
        <v>-121.3048</v>
      </c>
      <c r="O366" t="s">
        <v>179</v>
      </c>
      <c r="R366" t="s">
        <v>2857</v>
      </c>
      <c r="S366" t="s">
        <v>2256</v>
      </c>
      <c r="T366" t="s">
        <v>604</v>
      </c>
      <c r="V366" t="s">
        <v>180</v>
      </c>
      <c r="W366" t="s">
        <v>180</v>
      </c>
      <c r="X366" t="s">
        <v>180</v>
      </c>
      <c r="Y366" t="s">
        <v>180</v>
      </c>
      <c r="Z366" t="s">
        <v>180</v>
      </c>
      <c r="AB366" t="s">
        <v>180</v>
      </c>
      <c r="AC366" t="s">
        <v>181</v>
      </c>
      <c r="AD366" t="s">
        <v>180</v>
      </c>
      <c r="AE366" t="s">
        <v>180</v>
      </c>
      <c r="AF366" t="s">
        <v>180</v>
      </c>
      <c r="AG366" t="s">
        <v>180</v>
      </c>
      <c r="AH366" t="s">
        <v>2257</v>
      </c>
      <c r="AI366">
        <v>48.4</v>
      </c>
      <c r="AJ366">
        <v>0.96</v>
      </c>
      <c r="AK366" t="s">
        <v>180</v>
      </c>
      <c r="AL366">
        <v>17.399999999999999</v>
      </c>
      <c r="AM366" t="s">
        <v>180</v>
      </c>
      <c r="AN366">
        <v>1.68</v>
      </c>
      <c r="AO366">
        <v>7.76</v>
      </c>
      <c r="AQ366">
        <v>11.2</v>
      </c>
      <c r="AR366">
        <v>9.7899999999999991</v>
      </c>
      <c r="AS366">
        <v>0.17</v>
      </c>
      <c r="AT366" t="s">
        <v>180</v>
      </c>
      <c r="AU366">
        <v>0.17199999999999999</v>
      </c>
      <c r="AV366">
        <v>2.68</v>
      </c>
      <c r="AW366">
        <v>0.1</v>
      </c>
      <c r="AY366" t="s">
        <v>199</v>
      </c>
      <c r="AZ366" t="s">
        <v>535</v>
      </c>
      <c r="BA366">
        <v>100.14366399999999</v>
      </c>
      <c r="BB366">
        <v>0.03</v>
      </c>
      <c r="BC366" t="s">
        <v>180</v>
      </c>
      <c r="BD366" t="s">
        <v>180</v>
      </c>
      <c r="BE366" t="s">
        <v>180</v>
      </c>
      <c r="BI366" t="s">
        <v>180</v>
      </c>
      <c r="BK366" t="s">
        <v>180</v>
      </c>
      <c r="BL366" t="s">
        <v>180</v>
      </c>
      <c r="BN366" t="s">
        <v>180</v>
      </c>
      <c r="BO366" t="s">
        <v>180</v>
      </c>
      <c r="BP366" t="s">
        <v>180</v>
      </c>
      <c r="BQ366" t="s">
        <v>180</v>
      </c>
      <c r="BR366" t="s">
        <v>180</v>
      </c>
      <c r="BS366" t="s">
        <v>180</v>
      </c>
      <c r="BT366" t="s">
        <v>180</v>
      </c>
      <c r="BU366" t="s">
        <v>180</v>
      </c>
      <c r="BV366" t="s">
        <v>180</v>
      </c>
      <c r="BW366" t="s">
        <v>180</v>
      </c>
      <c r="BX366" t="s">
        <v>180</v>
      </c>
      <c r="BY366" t="s">
        <v>180</v>
      </c>
      <c r="BZ366" t="s">
        <v>180</v>
      </c>
      <c r="CA366">
        <v>6.3</v>
      </c>
      <c r="CD366" t="s">
        <v>180</v>
      </c>
      <c r="CE366" t="s">
        <v>180</v>
      </c>
      <c r="CG366" t="s">
        <v>180</v>
      </c>
      <c r="CH366" t="s">
        <v>180</v>
      </c>
      <c r="CI366" t="s">
        <v>180</v>
      </c>
      <c r="CJ366" t="s">
        <v>180</v>
      </c>
      <c r="CK366" t="s">
        <v>180</v>
      </c>
      <c r="CM366" t="s">
        <v>180</v>
      </c>
      <c r="CN366" t="s">
        <v>180</v>
      </c>
      <c r="CO366">
        <v>43</v>
      </c>
      <c r="CQ366">
        <v>228</v>
      </c>
      <c r="CR366">
        <v>323</v>
      </c>
      <c r="CS366" t="s">
        <v>180</v>
      </c>
      <c r="CT366" t="s">
        <v>180</v>
      </c>
      <c r="CU366">
        <v>48.1</v>
      </c>
      <c r="CV366">
        <v>184</v>
      </c>
      <c r="CW366">
        <v>121</v>
      </c>
      <c r="CX366">
        <v>74</v>
      </c>
      <c r="CZ366" t="s">
        <v>180</v>
      </c>
      <c r="DB366" t="s">
        <v>180</v>
      </c>
      <c r="DC366" t="s">
        <v>180</v>
      </c>
      <c r="DD366">
        <v>2.5</v>
      </c>
      <c r="DE366">
        <v>243</v>
      </c>
      <c r="DF366">
        <v>31</v>
      </c>
      <c r="DG366">
        <v>74.599999999999994</v>
      </c>
      <c r="DH366">
        <v>1.24</v>
      </c>
      <c r="DJ366" t="s">
        <v>180</v>
      </c>
      <c r="DK366" t="s">
        <v>180</v>
      </c>
      <c r="DL366" t="s">
        <v>180</v>
      </c>
      <c r="DM366" t="s">
        <v>180</v>
      </c>
      <c r="DR366" t="s">
        <v>180</v>
      </c>
      <c r="DS366" t="s">
        <v>180</v>
      </c>
      <c r="DT366">
        <v>4.7E-2</v>
      </c>
      <c r="DU366">
        <v>89.3</v>
      </c>
      <c r="DV366">
        <v>4.4400000000000004</v>
      </c>
      <c r="DW366">
        <v>9.94</v>
      </c>
      <c r="DX366">
        <v>1.7</v>
      </c>
      <c r="DY366">
        <v>8.0299999999999994</v>
      </c>
      <c r="DZ366">
        <v>2.57</v>
      </c>
      <c r="EA366">
        <v>1</v>
      </c>
      <c r="EB366">
        <v>3.44</v>
      </c>
      <c r="EC366">
        <v>0.71</v>
      </c>
      <c r="ED366">
        <v>4.42</v>
      </c>
      <c r="EE366">
        <v>1.07</v>
      </c>
      <c r="EF366">
        <v>2.97</v>
      </c>
      <c r="EG366">
        <v>0.51</v>
      </c>
      <c r="EH366">
        <v>2.95</v>
      </c>
      <c r="EI366">
        <v>0.52</v>
      </c>
      <c r="EJ366">
        <v>1.94</v>
      </c>
      <c r="EK366">
        <v>7.2999999999999995E-2</v>
      </c>
      <c r="EM366" t="s">
        <v>180</v>
      </c>
      <c r="EN366" t="s">
        <v>180</v>
      </c>
      <c r="EO366" t="s">
        <v>180</v>
      </c>
      <c r="EP366" t="s">
        <v>180</v>
      </c>
      <c r="EQ366" t="s">
        <v>180</v>
      </c>
      <c r="ER366" t="s">
        <v>180</v>
      </c>
      <c r="ET366">
        <v>1.2</v>
      </c>
      <c r="EV366">
        <v>0.32</v>
      </c>
      <c r="EW366">
        <v>0.11700000000000001</v>
      </c>
      <c r="EX366">
        <v>0.51289399999999996</v>
      </c>
      <c r="EY366" t="s">
        <v>180</v>
      </c>
      <c r="EZ366" t="s">
        <v>180</v>
      </c>
      <c r="FA366">
        <v>0.70375299999999996</v>
      </c>
      <c r="FB366" t="s">
        <v>180</v>
      </c>
      <c r="FC366">
        <v>18.971</v>
      </c>
      <c r="FD366" t="s">
        <v>180</v>
      </c>
      <c r="FE366">
        <v>15.6149</v>
      </c>
      <c r="FF366" t="s">
        <v>180</v>
      </c>
      <c r="FG366">
        <v>38.645600000000002</v>
      </c>
      <c r="FH366" t="s">
        <v>180</v>
      </c>
      <c r="FI366" t="s">
        <v>180</v>
      </c>
      <c r="FJ366" t="s">
        <v>180</v>
      </c>
      <c r="FK366" t="s">
        <v>180</v>
      </c>
      <c r="FL366" t="s">
        <v>180</v>
      </c>
      <c r="FM366" t="s">
        <v>180</v>
      </c>
      <c r="FN366" t="s">
        <v>180</v>
      </c>
      <c r="FO366">
        <v>0.28305799999999998</v>
      </c>
      <c r="FP366" t="s">
        <v>180</v>
      </c>
      <c r="FQ366" t="s">
        <v>180</v>
      </c>
      <c r="FR366" t="s">
        <v>180</v>
      </c>
      <c r="FS366" t="s">
        <v>180</v>
      </c>
      <c r="FT366" t="s">
        <v>180</v>
      </c>
      <c r="FU366" t="s">
        <v>180</v>
      </c>
      <c r="FV366" t="s">
        <v>2858</v>
      </c>
      <c r="FW366" t="s">
        <v>180</v>
      </c>
      <c r="FX366">
        <f t="shared" si="95"/>
        <v>0.42033898305084744</v>
      </c>
      <c r="FY366">
        <f t="shared" si="96"/>
        <v>25.288135593220336</v>
      </c>
      <c r="FZ366">
        <f t="shared" si="97"/>
        <v>1.5050847457627119</v>
      </c>
      <c r="GA366">
        <f t="shared" si="98"/>
        <v>0.87118644067796602</v>
      </c>
      <c r="GB366">
        <f t="shared" si="99"/>
        <v>1.1661016949152541</v>
      </c>
      <c r="GC366">
        <f t="shared" si="100"/>
        <v>0.17916666666666667</v>
      </c>
      <c r="GD366">
        <f t="shared" si="101"/>
        <v>7.838709677419355</v>
      </c>
      <c r="GE366">
        <f t="shared" si="102"/>
        <v>30.261519302615195</v>
      </c>
      <c r="GF366">
        <f t="shared" si="103"/>
        <v>20.112612612612612</v>
      </c>
      <c r="GG366">
        <f t="shared" si="104"/>
        <v>72.016129032258064</v>
      </c>
      <c r="GH366">
        <f t="shared" si="112"/>
        <v>0.12072434607645875</v>
      </c>
      <c r="GI366">
        <f t="shared" si="105"/>
        <v>9.4354838709677424E-2</v>
      </c>
      <c r="GJ366">
        <f t="shared" si="106"/>
        <v>0.36562500000000003</v>
      </c>
      <c r="GK366">
        <f t="shared" si="107"/>
        <v>279.0625</v>
      </c>
      <c r="GL366">
        <f t="shared" si="108"/>
        <v>3.580645161290323</v>
      </c>
      <c r="GM366">
        <f t="shared" si="109"/>
        <v>0.25806451612903225</v>
      </c>
      <c r="GN366">
        <f t="shared" si="110"/>
        <v>7.2072072072072071E-2</v>
      </c>
      <c r="GO366">
        <f t="shared" si="111"/>
        <v>1.7276264591439692</v>
      </c>
      <c r="GP366">
        <f>DW366/0.808/((DV366/0.31*(DX366/0.122))^0.5)</f>
        <v>0.87080284675626851</v>
      </c>
      <c r="GQ366">
        <f>(EA366/0.0735)/((DZ366/0.195*(EB366/0.295))^0.5)</f>
        <v>1.0974764041348999</v>
      </c>
      <c r="GR366">
        <v>0.51289399999999996</v>
      </c>
      <c r="GS366">
        <v>0.70375299999999996</v>
      </c>
      <c r="GT366">
        <v>18.971</v>
      </c>
      <c r="GU366">
        <v>15.6149</v>
      </c>
      <c r="GV366">
        <v>38.645600000000002</v>
      </c>
    </row>
    <row r="367" spans="1:204">
      <c r="A367" t="s">
        <v>2198</v>
      </c>
      <c r="B367" t="s">
        <v>2388</v>
      </c>
      <c r="C367" t="s">
        <v>7210</v>
      </c>
      <c r="D367" t="s">
        <v>6957</v>
      </c>
      <c r="E367" t="s">
        <v>6957</v>
      </c>
      <c r="F367">
        <v>29</v>
      </c>
      <c r="G367">
        <v>8</v>
      </c>
      <c r="H367" t="s">
        <v>7358</v>
      </c>
      <c r="I367" t="s">
        <v>2304</v>
      </c>
      <c r="J367" t="s">
        <v>180</v>
      </c>
      <c r="K367">
        <v>40.32</v>
      </c>
      <c r="L367">
        <v>40.32</v>
      </c>
      <c r="M367">
        <v>-122.06570000000001</v>
      </c>
      <c r="N367">
        <v>-122.06570000000001</v>
      </c>
      <c r="O367" t="s">
        <v>179</v>
      </c>
      <c r="R367" t="s">
        <v>2859</v>
      </c>
      <c r="S367" t="s">
        <v>2256</v>
      </c>
      <c r="T367" t="s">
        <v>604</v>
      </c>
      <c r="V367" t="s">
        <v>180</v>
      </c>
      <c r="W367" t="s">
        <v>180</v>
      </c>
      <c r="X367" t="s">
        <v>180</v>
      </c>
      <c r="Y367" t="s">
        <v>180</v>
      </c>
      <c r="Z367" t="s">
        <v>180</v>
      </c>
      <c r="AB367" t="s">
        <v>180</v>
      </c>
      <c r="AC367" t="s">
        <v>181</v>
      </c>
      <c r="AD367" t="s">
        <v>180</v>
      </c>
      <c r="AE367" t="s">
        <v>180</v>
      </c>
      <c r="AF367" t="s">
        <v>180</v>
      </c>
      <c r="AG367" t="s">
        <v>180</v>
      </c>
      <c r="AH367" t="s">
        <v>2257</v>
      </c>
      <c r="AI367">
        <v>48</v>
      </c>
      <c r="AJ367">
        <v>0.81</v>
      </c>
      <c r="AK367" t="s">
        <v>180</v>
      </c>
      <c r="AL367">
        <v>18</v>
      </c>
      <c r="AM367" t="s">
        <v>180</v>
      </c>
      <c r="AN367">
        <v>2.35</v>
      </c>
      <c r="AO367">
        <v>6.63</v>
      </c>
      <c r="AQ367">
        <v>11.2</v>
      </c>
      <c r="AR367">
        <v>9.34</v>
      </c>
      <c r="AS367">
        <v>0.16</v>
      </c>
      <c r="AT367" t="s">
        <v>180</v>
      </c>
      <c r="AU367">
        <v>0.157</v>
      </c>
      <c r="AV367">
        <v>2.52</v>
      </c>
      <c r="AW367">
        <v>0.09</v>
      </c>
      <c r="AY367" t="s">
        <v>202</v>
      </c>
      <c r="AZ367" t="s">
        <v>2860</v>
      </c>
      <c r="BA367">
        <v>99.021529999999998</v>
      </c>
      <c r="BB367">
        <v>0.05</v>
      </c>
      <c r="BC367" t="s">
        <v>180</v>
      </c>
      <c r="BD367" t="s">
        <v>180</v>
      </c>
      <c r="BE367" t="s">
        <v>180</v>
      </c>
      <c r="BI367" t="s">
        <v>180</v>
      </c>
      <c r="BK367" t="s">
        <v>180</v>
      </c>
      <c r="BL367" t="s">
        <v>180</v>
      </c>
      <c r="BN367" t="s">
        <v>180</v>
      </c>
      <c r="BO367" t="s">
        <v>180</v>
      </c>
      <c r="BP367" t="s">
        <v>180</v>
      </c>
      <c r="BQ367" t="s">
        <v>180</v>
      </c>
      <c r="BR367" t="s">
        <v>180</v>
      </c>
      <c r="BS367" t="s">
        <v>180</v>
      </c>
      <c r="BT367" t="s">
        <v>180</v>
      </c>
      <c r="BU367" t="s">
        <v>180</v>
      </c>
      <c r="BV367" t="s">
        <v>180</v>
      </c>
      <c r="BW367" t="s">
        <v>180</v>
      </c>
      <c r="BX367" t="s">
        <v>180</v>
      </c>
      <c r="BY367" t="s">
        <v>180</v>
      </c>
      <c r="BZ367" t="s">
        <v>180</v>
      </c>
      <c r="CA367">
        <v>5</v>
      </c>
      <c r="CD367" t="s">
        <v>180</v>
      </c>
      <c r="CE367" t="s">
        <v>180</v>
      </c>
      <c r="CG367" t="s">
        <v>180</v>
      </c>
      <c r="CH367" t="s">
        <v>180</v>
      </c>
      <c r="CI367" t="s">
        <v>180</v>
      </c>
      <c r="CJ367" t="s">
        <v>180</v>
      </c>
      <c r="CK367" t="s">
        <v>180</v>
      </c>
      <c r="CM367" t="s">
        <v>180</v>
      </c>
      <c r="CN367" t="s">
        <v>180</v>
      </c>
      <c r="CO367">
        <v>40.1</v>
      </c>
      <c r="CQ367">
        <v>227</v>
      </c>
      <c r="CR367">
        <v>235</v>
      </c>
      <c r="CS367" t="s">
        <v>180</v>
      </c>
      <c r="CT367" t="s">
        <v>180</v>
      </c>
      <c r="CU367">
        <v>45</v>
      </c>
      <c r="CV367">
        <v>180</v>
      </c>
      <c r="CW367">
        <v>94</v>
      </c>
      <c r="CX367">
        <v>71</v>
      </c>
      <c r="CZ367" t="s">
        <v>180</v>
      </c>
      <c r="DB367" t="s">
        <v>180</v>
      </c>
      <c r="DC367" t="s">
        <v>180</v>
      </c>
      <c r="DD367">
        <v>1.52</v>
      </c>
      <c r="DE367">
        <v>272</v>
      </c>
      <c r="DF367">
        <v>28</v>
      </c>
      <c r="DG367">
        <v>58.2</v>
      </c>
      <c r="DH367">
        <v>1.25</v>
      </c>
      <c r="DJ367" t="s">
        <v>180</v>
      </c>
      <c r="DK367" t="s">
        <v>180</v>
      </c>
      <c r="DL367" t="s">
        <v>180</v>
      </c>
      <c r="DM367" t="s">
        <v>180</v>
      </c>
      <c r="DR367" t="s">
        <v>180</v>
      </c>
      <c r="DS367" t="s">
        <v>180</v>
      </c>
      <c r="DT367">
        <v>6.2E-2</v>
      </c>
      <c r="DU367">
        <v>89.8</v>
      </c>
      <c r="DV367">
        <v>4</v>
      </c>
      <c r="DW367">
        <v>8.81</v>
      </c>
      <c r="DX367">
        <v>1.52</v>
      </c>
      <c r="DY367">
        <v>7.14</v>
      </c>
      <c r="DZ367">
        <v>2.23</v>
      </c>
      <c r="EA367">
        <v>0.88</v>
      </c>
      <c r="EB367">
        <v>3.03</v>
      </c>
      <c r="EC367">
        <v>0.61</v>
      </c>
      <c r="ED367">
        <v>3.88</v>
      </c>
      <c r="EE367">
        <v>0.94</v>
      </c>
      <c r="EF367">
        <v>2.67</v>
      </c>
      <c r="EG367">
        <v>0.45</v>
      </c>
      <c r="EH367">
        <v>2.69</v>
      </c>
      <c r="EI367">
        <v>0.47</v>
      </c>
      <c r="EJ367">
        <v>1.54</v>
      </c>
      <c r="EK367">
        <v>7.2999999999999995E-2</v>
      </c>
      <c r="EM367" t="s">
        <v>180</v>
      </c>
      <c r="EN367" t="s">
        <v>180</v>
      </c>
      <c r="EO367" t="s">
        <v>180</v>
      </c>
      <c r="EP367" t="s">
        <v>180</v>
      </c>
      <c r="EQ367" t="s">
        <v>180</v>
      </c>
      <c r="ER367" t="s">
        <v>180</v>
      </c>
      <c r="ET367">
        <v>1</v>
      </c>
      <c r="EV367">
        <v>0.25</v>
      </c>
      <c r="EW367">
        <v>0.11799999999999999</v>
      </c>
      <c r="EX367">
        <v>0.51289300000000004</v>
      </c>
      <c r="EY367" t="s">
        <v>180</v>
      </c>
      <c r="EZ367" t="s">
        <v>180</v>
      </c>
      <c r="FA367">
        <v>0.70381499999999997</v>
      </c>
      <c r="FB367" t="s">
        <v>180</v>
      </c>
      <c r="FC367">
        <v>18.9755</v>
      </c>
      <c r="FD367" t="s">
        <v>180</v>
      </c>
      <c r="FE367">
        <v>15.6211</v>
      </c>
      <c r="FF367" t="s">
        <v>180</v>
      </c>
      <c r="FG367">
        <v>38.659500000000001</v>
      </c>
      <c r="FH367" t="s">
        <v>180</v>
      </c>
      <c r="FI367" t="s">
        <v>180</v>
      </c>
      <c r="FJ367" t="s">
        <v>180</v>
      </c>
      <c r="FK367" t="s">
        <v>180</v>
      </c>
      <c r="FL367" t="s">
        <v>180</v>
      </c>
      <c r="FM367" t="s">
        <v>180</v>
      </c>
      <c r="FN367" t="s">
        <v>180</v>
      </c>
      <c r="FO367">
        <v>0.28307300000000002</v>
      </c>
      <c r="FP367" t="s">
        <v>180</v>
      </c>
      <c r="FQ367" t="s">
        <v>180</v>
      </c>
      <c r="FR367" t="s">
        <v>180</v>
      </c>
      <c r="FS367" t="s">
        <v>180</v>
      </c>
      <c r="FT367" t="s">
        <v>180</v>
      </c>
      <c r="FU367" t="s">
        <v>180</v>
      </c>
      <c r="FV367" t="s">
        <v>2861</v>
      </c>
      <c r="FW367" t="s">
        <v>180</v>
      </c>
      <c r="FX367">
        <f t="shared" si="95"/>
        <v>0.46468401486988847</v>
      </c>
      <c r="FY367">
        <f t="shared" si="96"/>
        <v>21.63568773234201</v>
      </c>
      <c r="FZ367">
        <f t="shared" si="97"/>
        <v>1.4869888475836432</v>
      </c>
      <c r="GA367">
        <f t="shared" si="98"/>
        <v>0.82899628252788105</v>
      </c>
      <c r="GB367">
        <f t="shared" si="99"/>
        <v>1.1263940520446096</v>
      </c>
      <c r="GC367">
        <f t="shared" si="100"/>
        <v>0.19382716049382714</v>
      </c>
      <c r="GD367">
        <f t="shared" si="101"/>
        <v>9.7142857142857135</v>
      </c>
      <c r="GE367">
        <f t="shared" si="102"/>
        <v>38.095238095238095</v>
      </c>
      <c r="GF367">
        <f t="shared" si="103"/>
        <v>22.45</v>
      </c>
      <c r="GG367">
        <f t="shared" si="104"/>
        <v>71.84</v>
      </c>
      <c r="GH367">
        <f t="shared" si="112"/>
        <v>0.11350737797956867</v>
      </c>
      <c r="GI367">
        <f t="shared" si="105"/>
        <v>9.4399999999999998E-2</v>
      </c>
      <c r="GJ367">
        <f t="shared" si="106"/>
        <v>0.47199999999999998</v>
      </c>
      <c r="GK367">
        <f t="shared" si="107"/>
        <v>359.2</v>
      </c>
      <c r="GL367">
        <f t="shared" si="108"/>
        <v>3.2</v>
      </c>
      <c r="GM367">
        <f t="shared" si="109"/>
        <v>0.2</v>
      </c>
      <c r="GN367">
        <f t="shared" si="110"/>
        <v>6.25E-2</v>
      </c>
      <c r="GO367">
        <f t="shared" si="111"/>
        <v>1.7937219730941705</v>
      </c>
      <c r="GP367">
        <f>DW367/0.808/((DV367/0.31*(DX367/0.122))^0.5)</f>
        <v>0.85995063249673831</v>
      </c>
      <c r="GQ367">
        <f>(EA367/0.0735)/((DZ367/0.195*(EB367/0.295))^0.5)</f>
        <v>1.1047141096834581</v>
      </c>
      <c r="GR367">
        <v>0.51289300000000004</v>
      </c>
      <c r="GS367">
        <v>0.70381499999999997</v>
      </c>
      <c r="GT367">
        <v>18.9755</v>
      </c>
      <c r="GU367">
        <v>15.6211</v>
      </c>
      <c r="GV367">
        <v>38.659500000000001</v>
      </c>
    </row>
    <row r="368" spans="1:204">
      <c r="A368" t="s">
        <v>2198</v>
      </c>
      <c r="B368" t="s">
        <v>2388</v>
      </c>
      <c r="C368" t="s">
        <v>7210</v>
      </c>
      <c r="D368" t="s">
        <v>6957</v>
      </c>
      <c r="E368" t="s">
        <v>6957</v>
      </c>
      <c r="F368">
        <v>29</v>
      </c>
      <c r="G368">
        <v>8</v>
      </c>
      <c r="H368" t="s">
        <v>7358</v>
      </c>
      <c r="I368" t="s">
        <v>2304</v>
      </c>
      <c r="J368" t="s">
        <v>180</v>
      </c>
      <c r="K368">
        <v>40.531300000000002</v>
      </c>
      <c r="L368">
        <v>40.531300000000002</v>
      </c>
      <c r="M368">
        <v>-121.0488</v>
      </c>
      <c r="N368">
        <v>-121.0488</v>
      </c>
      <c r="O368" t="s">
        <v>179</v>
      </c>
      <c r="R368" t="s">
        <v>2862</v>
      </c>
      <c r="S368" t="s">
        <v>2684</v>
      </c>
      <c r="T368" t="s">
        <v>604</v>
      </c>
      <c r="V368" t="s">
        <v>180</v>
      </c>
      <c r="W368" t="s">
        <v>180</v>
      </c>
      <c r="X368" t="s">
        <v>180</v>
      </c>
      <c r="Y368" t="s">
        <v>180</v>
      </c>
      <c r="Z368" t="s">
        <v>180</v>
      </c>
      <c r="AB368" t="s">
        <v>180</v>
      </c>
      <c r="AC368" t="s">
        <v>181</v>
      </c>
      <c r="AD368" t="s">
        <v>180</v>
      </c>
      <c r="AE368" t="s">
        <v>180</v>
      </c>
      <c r="AF368" t="s">
        <v>180</v>
      </c>
      <c r="AG368" t="s">
        <v>180</v>
      </c>
      <c r="AH368" t="s">
        <v>2257</v>
      </c>
      <c r="AI368">
        <v>49.5</v>
      </c>
      <c r="AJ368">
        <v>1.34</v>
      </c>
      <c r="AK368" t="s">
        <v>180</v>
      </c>
      <c r="AL368">
        <v>16.7</v>
      </c>
      <c r="AM368" t="s">
        <v>180</v>
      </c>
      <c r="AN368">
        <v>3.66</v>
      </c>
      <c r="AO368">
        <v>5.8</v>
      </c>
      <c r="AQ368">
        <v>9.7899999999999991</v>
      </c>
      <c r="AR368">
        <v>8.19</v>
      </c>
      <c r="AS368">
        <v>0.15</v>
      </c>
      <c r="AT368" t="s">
        <v>180</v>
      </c>
      <c r="AU368">
        <v>0.83</v>
      </c>
      <c r="AV368">
        <v>3.25</v>
      </c>
      <c r="AW368">
        <v>0.28000000000000003</v>
      </c>
      <c r="AY368" t="s">
        <v>1317</v>
      </c>
      <c r="AZ368" t="s">
        <v>199</v>
      </c>
      <c r="BA368">
        <v>99.123267999999996</v>
      </c>
      <c r="BB368">
        <v>0.04</v>
      </c>
      <c r="BC368" t="s">
        <v>180</v>
      </c>
      <c r="BD368" t="s">
        <v>180</v>
      </c>
      <c r="BE368" t="s">
        <v>180</v>
      </c>
      <c r="BI368" t="s">
        <v>180</v>
      </c>
      <c r="BK368" t="s">
        <v>180</v>
      </c>
      <c r="BL368" t="s">
        <v>180</v>
      </c>
      <c r="BN368" t="s">
        <v>180</v>
      </c>
      <c r="BO368" t="s">
        <v>180</v>
      </c>
      <c r="BP368" t="s">
        <v>180</v>
      </c>
      <c r="BQ368" t="s">
        <v>180</v>
      </c>
      <c r="BR368" t="s">
        <v>180</v>
      </c>
      <c r="BS368" t="s">
        <v>180</v>
      </c>
      <c r="BT368" t="s">
        <v>180</v>
      </c>
      <c r="BU368" t="s">
        <v>180</v>
      </c>
      <c r="BV368" t="s">
        <v>180</v>
      </c>
      <c r="BW368" t="s">
        <v>180</v>
      </c>
      <c r="BX368" t="s">
        <v>180</v>
      </c>
      <c r="BY368" t="s">
        <v>180</v>
      </c>
      <c r="BZ368" t="s">
        <v>180</v>
      </c>
      <c r="CA368">
        <v>10.1</v>
      </c>
      <c r="CD368" t="s">
        <v>180</v>
      </c>
      <c r="CE368" t="s">
        <v>180</v>
      </c>
      <c r="CG368" t="s">
        <v>180</v>
      </c>
      <c r="CH368" t="s">
        <v>180</v>
      </c>
      <c r="CI368" t="s">
        <v>180</v>
      </c>
      <c r="CJ368" t="s">
        <v>180</v>
      </c>
      <c r="CK368" t="s">
        <v>180</v>
      </c>
      <c r="CM368" t="s">
        <v>180</v>
      </c>
      <c r="CN368" t="s">
        <v>180</v>
      </c>
      <c r="CO368">
        <v>28.7</v>
      </c>
      <c r="CQ368">
        <v>237</v>
      </c>
      <c r="CR368">
        <v>249</v>
      </c>
      <c r="CS368" t="s">
        <v>180</v>
      </c>
      <c r="CT368" t="s">
        <v>180</v>
      </c>
      <c r="CU368">
        <v>38.1</v>
      </c>
      <c r="CV368">
        <v>117</v>
      </c>
      <c r="CW368">
        <v>66</v>
      </c>
      <c r="CX368">
        <v>85</v>
      </c>
      <c r="CZ368" t="s">
        <v>180</v>
      </c>
      <c r="DB368" t="s">
        <v>180</v>
      </c>
      <c r="DC368" t="s">
        <v>180</v>
      </c>
      <c r="DD368">
        <v>11.6</v>
      </c>
      <c r="DE368">
        <v>480</v>
      </c>
      <c r="DF368">
        <v>26</v>
      </c>
      <c r="DG368">
        <v>124</v>
      </c>
      <c r="DH368">
        <v>8.26</v>
      </c>
      <c r="DJ368" t="s">
        <v>180</v>
      </c>
      <c r="DK368" t="s">
        <v>180</v>
      </c>
      <c r="DL368" t="s">
        <v>180</v>
      </c>
      <c r="DM368" t="s">
        <v>180</v>
      </c>
      <c r="DR368" t="s">
        <v>180</v>
      </c>
      <c r="DS368" t="s">
        <v>180</v>
      </c>
      <c r="DT368">
        <v>0.27</v>
      </c>
      <c r="DU368">
        <v>367</v>
      </c>
      <c r="DV368">
        <v>13.02</v>
      </c>
      <c r="DW368">
        <v>31.75</v>
      </c>
      <c r="DX368">
        <v>4.6100000000000003</v>
      </c>
      <c r="DY368">
        <v>18.46</v>
      </c>
      <c r="DZ368">
        <v>4.28</v>
      </c>
      <c r="EA368">
        <v>1.36</v>
      </c>
      <c r="EB368">
        <v>4.3600000000000003</v>
      </c>
      <c r="EC368">
        <v>0.76</v>
      </c>
      <c r="ED368">
        <v>4.18</v>
      </c>
      <c r="EE368">
        <v>0.92</v>
      </c>
      <c r="EF368">
        <v>2.41</v>
      </c>
      <c r="EG368">
        <v>0.38100000000000001</v>
      </c>
      <c r="EH368">
        <v>2.21</v>
      </c>
      <c r="EI368">
        <v>0.36499999999999999</v>
      </c>
      <c r="EJ368">
        <v>3.14</v>
      </c>
      <c r="EK368">
        <v>0.46200000000000002</v>
      </c>
      <c r="EM368" t="s">
        <v>180</v>
      </c>
      <c r="EN368" t="s">
        <v>180</v>
      </c>
      <c r="EO368" t="s">
        <v>180</v>
      </c>
      <c r="EP368" t="s">
        <v>180</v>
      </c>
      <c r="EQ368" t="s">
        <v>180</v>
      </c>
      <c r="ER368" t="s">
        <v>180</v>
      </c>
      <c r="ET368">
        <v>3.03</v>
      </c>
      <c r="EV368">
        <v>1.82</v>
      </c>
      <c r="EW368">
        <v>0.57999999999999996</v>
      </c>
      <c r="EX368">
        <v>0.51284700000000005</v>
      </c>
      <c r="EY368" t="s">
        <v>180</v>
      </c>
      <c r="EZ368" t="s">
        <v>180</v>
      </c>
      <c r="FA368">
        <v>0.70396899999999996</v>
      </c>
      <c r="FB368" t="s">
        <v>180</v>
      </c>
      <c r="FC368">
        <v>18.976700000000001</v>
      </c>
      <c r="FD368" t="s">
        <v>180</v>
      </c>
      <c r="FE368">
        <v>15.615399999999999</v>
      </c>
      <c r="FF368" t="s">
        <v>180</v>
      </c>
      <c r="FG368">
        <v>38.638300000000001</v>
      </c>
      <c r="FH368" t="s">
        <v>180</v>
      </c>
      <c r="FI368" t="s">
        <v>180</v>
      </c>
      <c r="FJ368" t="s">
        <v>180</v>
      </c>
      <c r="FK368" t="s">
        <v>180</v>
      </c>
      <c r="FL368" t="s">
        <v>180</v>
      </c>
      <c r="FM368" t="s">
        <v>180</v>
      </c>
      <c r="FN368" t="s">
        <v>180</v>
      </c>
      <c r="FO368">
        <v>0.28303099999999998</v>
      </c>
      <c r="FP368" t="s">
        <v>180</v>
      </c>
      <c r="FQ368" t="s">
        <v>180</v>
      </c>
      <c r="FR368" t="s">
        <v>180</v>
      </c>
      <c r="FS368" t="s">
        <v>180</v>
      </c>
      <c r="FT368" t="s">
        <v>180</v>
      </c>
      <c r="FU368" t="s">
        <v>180</v>
      </c>
      <c r="FV368" t="s">
        <v>2863</v>
      </c>
      <c r="FW368" t="s">
        <v>180</v>
      </c>
      <c r="FX368">
        <f t="shared" si="95"/>
        <v>3.7375565610859729</v>
      </c>
      <c r="FY368">
        <f t="shared" si="96"/>
        <v>56.108597285067873</v>
      </c>
      <c r="FZ368">
        <f t="shared" si="97"/>
        <v>5.8914027149321262</v>
      </c>
      <c r="GA368">
        <f t="shared" si="98"/>
        <v>1.9366515837104075</v>
      </c>
      <c r="GB368">
        <f t="shared" si="99"/>
        <v>1.9728506787330318</v>
      </c>
      <c r="GC368">
        <f t="shared" si="100"/>
        <v>0.61940298507462677</v>
      </c>
      <c r="GD368">
        <f t="shared" si="101"/>
        <v>18.46153846153846</v>
      </c>
      <c r="GE368">
        <f t="shared" si="102"/>
        <v>26.00216684723727</v>
      </c>
      <c r="GF368">
        <f t="shared" si="103"/>
        <v>28.187403993855607</v>
      </c>
      <c r="GG368">
        <f t="shared" si="104"/>
        <v>44.430992736077485</v>
      </c>
      <c r="GH368">
        <f t="shared" si="112"/>
        <v>9.5433070866141723E-2</v>
      </c>
      <c r="GI368">
        <f t="shared" si="105"/>
        <v>7.0217917675544791E-2</v>
      </c>
      <c r="GJ368">
        <f t="shared" si="106"/>
        <v>0.31868131868131866</v>
      </c>
      <c r="GK368">
        <f t="shared" si="107"/>
        <v>201.64835164835165</v>
      </c>
      <c r="GL368">
        <f t="shared" si="108"/>
        <v>1.576271186440678</v>
      </c>
      <c r="GM368">
        <f t="shared" si="109"/>
        <v>0.22033898305084748</v>
      </c>
      <c r="GN368">
        <f t="shared" si="110"/>
        <v>0.13978494623655915</v>
      </c>
      <c r="GO368">
        <f t="shared" si="111"/>
        <v>3.042056074766355</v>
      </c>
      <c r="GP368">
        <f>DW368/0.808/((DV368/0.31*(DX368/0.122))^0.5)</f>
        <v>0.98636391633435505</v>
      </c>
      <c r="GQ368">
        <f>(EA368/0.0735)/((DZ368/0.195*(EB368/0.295))^0.5)</f>
        <v>1.0273413149983046</v>
      </c>
      <c r="GR368">
        <v>0.51284700000000005</v>
      </c>
      <c r="GS368">
        <v>0.70396899999999996</v>
      </c>
      <c r="GT368">
        <v>18.976700000000001</v>
      </c>
      <c r="GU368">
        <v>15.615399999999999</v>
      </c>
      <c r="GV368">
        <v>38.638300000000001</v>
      </c>
    </row>
    <row r="369" spans="1:204">
      <c r="A369" t="s">
        <v>2198</v>
      </c>
      <c r="B369" t="s">
        <v>2877</v>
      </c>
      <c r="C369" t="s">
        <v>7210</v>
      </c>
      <c r="D369" t="s">
        <v>6957</v>
      </c>
      <c r="E369" t="s">
        <v>6957</v>
      </c>
      <c r="F369">
        <v>29</v>
      </c>
      <c r="G369">
        <v>8</v>
      </c>
      <c r="H369" t="s">
        <v>7358</v>
      </c>
      <c r="I369" t="s">
        <v>2304</v>
      </c>
      <c r="J369" t="s">
        <v>180</v>
      </c>
      <c r="K369">
        <v>40.738300000000002</v>
      </c>
      <c r="L369">
        <v>40.738300000000002</v>
      </c>
      <c r="M369">
        <v>-121.8355</v>
      </c>
      <c r="N369">
        <v>-121.8355</v>
      </c>
      <c r="O369" t="s">
        <v>179</v>
      </c>
      <c r="R369" t="s">
        <v>2878</v>
      </c>
      <c r="S369" t="s">
        <v>2879</v>
      </c>
      <c r="T369" t="s">
        <v>2312</v>
      </c>
      <c r="U369" t="s">
        <v>2312</v>
      </c>
      <c r="V369" t="s">
        <v>2880</v>
      </c>
      <c r="W369" t="s">
        <v>180</v>
      </c>
      <c r="X369" t="s">
        <v>180</v>
      </c>
      <c r="Y369" t="s">
        <v>180</v>
      </c>
      <c r="Z369" t="s">
        <v>180</v>
      </c>
      <c r="AB369" t="s">
        <v>180</v>
      </c>
      <c r="AC369" t="s">
        <v>181</v>
      </c>
      <c r="AD369" t="s">
        <v>180</v>
      </c>
      <c r="AE369" t="s">
        <v>180</v>
      </c>
      <c r="AF369" t="s">
        <v>180</v>
      </c>
      <c r="AG369" t="s">
        <v>180</v>
      </c>
      <c r="AH369" t="s">
        <v>2309</v>
      </c>
      <c r="AI369">
        <v>58.17</v>
      </c>
      <c r="AJ369">
        <v>0.52</v>
      </c>
      <c r="AK369" t="s">
        <v>180</v>
      </c>
      <c r="AL369">
        <v>16</v>
      </c>
      <c r="AM369" t="s">
        <v>180</v>
      </c>
      <c r="AN369">
        <v>1.66</v>
      </c>
      <c r="AO369">
        <v>4.5</v>
      </c>
      <c r="AP369">
        <v>5.62</v>
      </c>
      <c r="AQ369">
        <v>7.72</v>
      </c>
      <c r="AR369">
        <v>7.57</v>
      </c>
      <c r="AS369">
        <v>0.1</v>
      </c>
      <c r="AT369" t="s">
        <v>180</v>
      </c>
      <c r="AU369">
        <v>0.8</v>
      </c>
      <c r="AV369">
        <v>3.25</v>
      </c>
      <c r="AW369">
        <v>0.12</v>
      </c>
      <c r="AY369" t="s">
        <v>2072</v>
      </c>
      <c r="AZ369" t="s">
        <v>1292</v>
      </c>
      <c r="BA369">
        <v>99.86999999999999</v>
      </c>
      <c r="BC369" t="s">
        <v>180</v>
      </c>
      <c r="BD369" t="s">
        <v>180</v>
      </c>
      <c r="BE369" t="s">
        <v>180</v>
      </c>
      <c r="BI369" t="s">
        <v>180</v>
      </c>
      <c r="BK369" t="s">
        <v>180</v>
      </c>
      <c r="BL369" t="s">
        <v>180</v>
      </c>
      <c r="BM369">
        <v>0.09</v>
      </c>
      <c r="BN369" t="s">
        <v>180</v>
      </c>
      <c r="BO369" t="s">
        <v>180</v>
      </c>
      <c r="BP369" t="s">
        <v>180</v>
      </c>
      <c r="BQ369" t="s">
        <v>180</v>
      </c>
      <c r="BR369" t="s">
        <v>180</v>
      </c>
      <c r="BS369" t="s">
        <v>180</v>
      </c>
      <c r="BT369" t="s">
        <v>180</v>
      </c>
      <c r="BU369" t="s">
        <v>180</v>
      </c>
      <c r="BV369" t="s">
        <v>180</v>
      </c>
      <c r="BW369" t="s">
        <v>180</v>
      </c>
      <c r="BX369" t="s">
        <v>180</v>
      </c>
      <c r="BY369" t="s">
        <v>180</v>
      </c>
      <c r="BZ369" t="s">
        <v>180</v>
      </c>
      <c r="CA369">
        <v>7.2</v>
      </c>
      <c r="CD369" t="s">
        <v>180</v>
      </c>
      <c r="CE369" t="s">
        <v>180</v>
      </c>
      <c r="CG369" t="s">
        <v>180</v>
      </c>
      <c r="CH369" t="s">
        <v>180</v>
      </c>
      <c r="CI369" t="s">
        <v>180</v>
      </c>
      <c r="CJ369" t="s">
        <v>180</v>
      </c>
      <c r="CK369" t="s">
        <v>180</v>
      </c>
      <c r="CM369" t="s">
        <v>180</v>
      </c>
      <c r="CN369" t="s">
        <v>180</v>
      </c>
      <c r="CO369">
        <v>19.2</v>
      </c>
      <c r="CQ369">
        <v>149</v>
      </c>
      <c r="CR369">
        <v>242</v>
      </c>
      <c r="CS369" t="s">
        <v>180</v>
      </c>
      <c r="CT369" t="s">
        <v>180</v>
      </c>
      <c r="CU369">
        <v>30</v>
      </c>
      <c r="CV369">
        <v>171</v>
      </c>
      <c r="CW369">
        <v>50</v>
      </c>
      <c r="CX369">
        <v>61</v>
      </c>
      <c r="CZ369" t="s">
        <v>180</v>
      </c>
      <c r="DB369" t="s">
        <v>180</v>
      </c>
      <c r="DC369" t="s">
        <v>180</v>
      </c>
      <c r="DD369">
        <v>9.8000000000000007</v>
      </c>
      <c r="DE369">
        <v>779</v>
      </c>
      <c r="DF369">
        <v>11.24</v>
      </c>
      <c r="DG369">
        <v>74.5</v>
      </c>
      <c r="DH369">
        <v>2.1</v>
      </c>
      <c r="DJ369" t="s">
        <v>180</v>
      </c>
      <c r="DK369" t="s">
        <v>180</v>
      </c>
      <c r="DL369" t="s">
        <v>180</v>
      </c>
      <c r="DM369" t="s">
        <v>180</v>
      </c>
      <c r="DR369" t="s">
        <v>180</v>
      </c>
      <c r="DS369" t="s">
        <v>180</v>
      </c>
      <c r="DT369">
        <v>0.43</v>
      </c>
      <c r="DU369">
        <v>184</v>
      </c>
      <c r="DV369">
        <v>7.53</v>
      </c>
      <c r="DW369">
        <v>16.04</v>
      </c>
      <c r="DX369">
        <v>2.2200000000000002</v>
      </c>
      <c r="DY369">
        <v>9.32</v>
      </c>
      <c r="DZ369">
        <v>2.12</v>
      </c>
      <c r="EA369">
        <v>0.73</v>
      </c>
      <c r="EB369">
        <v>2.0099999999999998</v>
      </c>
      <c r="EC369">
        <v>0.32700000000000001</v>
      </c>
      <c r="ED369">
        <v>1.85</v>
      </c>
      <c r="EE369">
        <v>0.38</v>
      </c>
      <c r="EF369">
        <v>1.06</v>
      </c>
      <c r="EG369">
        <v>0.161</v>
      </c>
      <c r="EH369">
        <v>0.98</v>
      </c>
      <c r="EI369">
        <v>0.155</v>
      </c>
      <c r="EJ369">
        <v>1.96</v>
      </c>
      <c r="EK369">
        <v>0.12</v>
      </c>
      <c r="EM369" t="s">
        <v>2881</v>
      </c>
      <c r="EN369" t="s">
        <v>2882</v>
      </c>
      <c r="EO369" t="s">
        <v>180</v>
      </c>
      <c r="EP369" t="s">
        <v>180</v>
      </c>
      <c r="EQ369" t="s">
        <v>180</v>
      </c>
      <c r="ER369" t="s">
        <v>180</v>
      </c>
      <c r="ET369">
        <v>3.4</v>
      </c>
      <c r="EV369">
        <v>1.1299999999999999</v>
      </c>
      <c r="EW369">
        <v>0.48</v>
      </c>
      <c r="EX369">
        <v>0.51289600000000002</v>
      </c>
      <c r="EY369" t="s">
        <v>180</v>
      </c>
      <c r="EZ369" t="s">
        <v>180</v>
      </c>
      <c r="FA369">
        <v>0.70309999999999995</v>
      </c>
      <c r="FB369" t="s">
        <v>180</v>
      </c>
      <c r="FC369">
        <v>18.8187</v>
      </c>
      <c r="FD369" t="s">
        <v>180</v>
      </c>
      <c r="FE369">
        <v>15.580500000000001</v>
      </c>
      <c r="FF369" t="s">
        <v>180</v>
      </c>
      <c r="FG369">
        <v>38.388300000000001</v>
      </c>
      <c r="FH369" t="s">
        <v>180</v>
      </c>
      <c r="FI369" t="s">
        <v>180</v>
      </c>
      <c r="FJ369" t="s">
        <v>180</v>
      </c>
      <c r="FK369" t="s">
        <v>180</v>
      </c>
      <c r="FL369" t="s">
        <v>2883</v>
      </c>
      <c r="FM369" t="s">
        <v>180</v>
      </c>
      <c r="FN369" t="s">
        <v>2884</v>
      </c>
      <c r="FO369">
        <v>0.28304499999999999</v>
      </c>
      <c r="FP369" t="s">
        <v>180</v>
      </c>
      <c r="FQ369" t="s">
        <v>180</v>
      </c>
      <c r="FR369" t="s">
        <v>180</v>
      </c>
      <c r="FS369" t="s">
        <v>180</v>
      </c>
      <c r="FT369" t="s">
        <v>180</v>
      </c>
      <c r="FU369" t="s">
        <v>180</v>
      </c>
      <c r="FV369" t="s">
        <v>2885</v>
      </c>
      <c r="FW369" t="s">
        <v>180</v>
      </c>
      <c r="FX369">
        <f t="shared" si="95"/>
        <v>2.1428571428571428</v>
      </c>
      <c r="FY369">
        <f t="shared" si="96"/>
        <v>76.020408163265301</v>
      </c>
      <c r="FZ369">
        <f t="shared" si="97"/>
        <v>7.6836734693877551</v>
      </c>
      <c r="GA369">
        <f t="shared" si="98"/>
        <v>2.1632653061224492</v>
      </c>
      <c r="GB369">
        <f t="shared" si="99"/>
        <v>2.0510204081632653</v>
      </c>
      <c r="GC369">
        <f t="shared" si="100"/>
        <v>1.5384615384615385</v>
      </c>
      <c r="GD369">
        <f t="shared" si="101"/>
        <v>69.306049822064054</v>
      </c>
      <c r="GE369">
        <f t="shared" si="102"/>
        <v>83.583690987124456</v>
      </c>
      <c r="GF369">
        <f t="shared" si="103"/>
        <v>24.435590969455511</v>
      </c>
      <c r="GG369">
        <f t="shared" si="104"/>
        <v>87.61904761904762</v>
      </c>
      <c r="GH369">
        <f t="shared" si="112"/>
        <v>0.21197007481296759</v>
      </c>
      <c r="GI369">
        <f t="shared" si="105"/>
        <v>0.22857142857142856</v>
      </c>
      <c r="GJ369">
        <f t="shared" si="106"/>
        <v>0.42477876106194695</v>
      </c>
      <c r="GK369">
        <f t="shared" si="107"/>
        <v>162.83185840707966</v>
      </c>
      <c r="GL369">
        <f t="shared" si="108"/>
        <v>3.5857142857142859</v>
      </c>
      <c r="GM369">
        <f t="shared" si="109"/>
        <v>0.53809523809523807</v>
      </c>
      <c r="GN369">
        <f t="shared" si="110"/>
        <v>0.15006640106241698</v>
      </c>
      <c r="GO369">
        <f t="shared" si="111"/>
        <v>3.5518867924528301</v>
      </c>
      <c r="GP369">
        <f>DW369/0.808/((DV369/0.31*(DX369/0.122))^0.5)</f>
        <v>0.94423433838870563</v>
      </c>
      <c r="GQ369">
        <f>(EA369/0.0735)/((DZ369/0.195*(EB369/0.295))^0.5)</f>
        <v>1.1539789199936765</v>
      </c>
      <c r="GR369">
        <v>0.51289600000000002</v>
      </c>
      <c r="GS369">
        <v>0.70309999999999995</v>
      </c>
      <c r="GT369">
        <v>18.8187</v>
      </c>
      <c r="GU369">
        <v>15.580500000000001</v>
      </c>
      <c r="GV369">
        <v>38.388300000000001</v>
      </c>
    </row>
    <row r="370" spans="1:204">
      <c r="A370" t="s">
        <v>2198</v>
      </c>
      <c r="B370" t="s">
        <v>2274</v>
      </c>
      <c r="C370" t="s">
        <v>7210</v>
      </c>
      <c r="D370" t="s">
        <v>6956</v>
      </c>
      <c r="E370" t="s">
        <v>6956</v>
      </c>
      <c r="F370">
        <v>30</v>
      </c>
      <c r="G370">
        <v>9</v>
      </c>
      <c r="H370" t="s">
        <v>7359</v>
      </c>
      <c r="I370" t="s">
        <v>2296</v>
      </c>
      <c r="J370" t="s">
        <v>180</v>
      </c>
      <c r="K370">
        <v>48</v>
      </c>
      <c r="L370">
        <v>50</v>
      </c>
      <c r="M370">
        <v>-120</v>
      </c>
      <c r="N370">
        <v>-122</v>
      </c>
      <c r="O370" t="s">
        <v>179</v>
      </c>
      <c r="R370" t="s">
        <v>2297</v>
      </c>
      <c r="S370" t="s">
        <v>2277</v>
      </c>
      <c r="T370" t="s">
        <v>604</v>
      </c>
      <c r="V370" t="s">
        <v>180</v>
      </c>
      <c r="W370" t="s">
        <v>180</v>
      </c>
      <c r="X370" t="s">
        <v>180</v>
      </c>
      <c r="Y370" t="s">
        <v>180</v>
      </c>
      <c r="Z370" t="s">
        <v>180</v>
      </c>
      <c r="AB370" t="s">
        <v>180</v>
      </c>
      <c r="AC370" t="s">
        <v>181</v>
      </c>
      <c r="AD370" t="s">
        <v>180</v>
      </c>
      <c r="AE370" t="s">
        <v>180</v>
      </c>
      <c r="AF370" t="s">
        <v>180</v>
      </c>
      <c r="AG370" t="s">
        <v>180</v>
      </c>
      <c r="AH370" t="s">
        <v>2278</v>
      </c>
      <c r="AI370">
        <v>49.33</v>
      </c>
      <c r="AJ370">
        <v>2.2400000000000002</v>
      </c>
      <c r="AK370" t="s">
        <v>180</v>
      </c>
      <c r="AL370">
        <v>16.78</v>
      </c>
      <c r="AM370" t="s">
        <v>180</v>
      </c>
      <c r="AP370">
        <v>11.06</v>
      </c>
      <c r="AQ370">
        <v>9.75</v>
      </c>
      <c r="AR370">
        <v>6.56</v>
      </c>
      <c r="AS370">
        <v>0.15</v>
      </c>
      <c r="AT370" t="s">
        <v>180</v>
      </c>
      <c r="AU370">
        <v>0.66</v>
      </c>
      <c r="AV370">
        <v>3.14</v>
      </c>
      <c r="AW370">
        <v>0.35</v>
      </c>
      <c r="AY370" t="s">
        <v>180</v>
      </c>
      <c r="AZ370" t="s">
        <v>180</v>
      </c>
      <c r="BA370">
        <v>100.02</v>
      </c>
      <c r="BC370" t="s">
        <v>180</v>
      </c>
      <c r="BD370" t="s">
        <v>180</v>
      </c>
      <c r="BE370" t="s">
        <v>180</v>
      </c>
      <c r="BI370" t="s">
        <v>180</v>
      </c>
      <c r="BK370" t="s">
        <v>180</v>
      </c>
      <c r="BL370" t="s">
        <v>180</v>
      </c>
      <c r="BN370" t="s">
        <v>180</v>
      </c>
      <c r="BO370" t="s">
        <v>180</v>
      </c>
      <c r="BP370" t="s">
        <v>180</v>
      </c>
      <c r="BQ370" t="s">
        <v>180</v>
      </c>
      <c r="BR370" t="s">
        <v>180</v>
      </c>
      <c r="BS370" t="s">
        <v>180</v>
      </c>
      <c r="BT370" t="s">
        <v>180</v>
      </c>
      <c r="BU370" t="s">
        <v>180</v>
      </c>
      <c r="BV370" t="s">
        <v>180</v>
      </c>
      <c r="BW370" t="s">
        <v>180</v>
      </c>
      <c r="BX370" t="s">
        <v>180</v>
      </c>
      <c r="BY370" t="s">
        <v>180</v>
      </c>
      <c r="BZ370" t="s">
        <v>180</v>
      </c>
      <c r="CC370">
        <v>2</v>
      </c>
      <c r="CD370" t="s">
        <v>180</v>
      </c>
      <c r="CE370" t="s">
        <v>180</v>
      </c>
      <c r="CG370" t="s">
        <v>180</v>
      </c>
      <c r="CH370" t="s">
        <v>180</v>
      </c>
      <c r="CI370" t="s">
        <v>180</v>
      </c>
      <c r="CJ370" t="s">
        <v>180</v>
      </c>
      <c r="CK370" t="s">
        <v>180</v>
      </c>
      <c r="CM370" t="s">
        <v>180</v>
      </c>
      <c r="CN370" t="s">
        <v>180</v>
      </c>
      <c r="CO370">
        <v>24.1</v>
      </c>
      <c r="CQ370">
        <v>173</v>
      </c>
      <c r="CR370">
        <v>160</v>
      </c>
      <c r="CS370" t="s">
        <v>180</v>
      </c>
      <c r="CT370" t="s">
        <v>180</v>
      </c>
      <c r="CU370">
        <v>42.3</v>
      </c>
      <c r="CV370">
        <v>80</v>
      </c>
      <c r="CX370">
        <v>102</v>
      </c>
      <c r="CZ370" t="s">
        <v>180</v>
      </c>
      <c r="DB370" t="s">
        <v>180</v>
      </c>
      <c r="DC370" t="s">
        <v>180</v>
      </c>
      <c r="DD370">
        <v>8.6999999999999993</v>
      </c>
      <c r="DE370">
        <v>554</v>
      </c>
      <c r="DF370">
        <v>23</v>
      </c>
      <c r="DG370">
        <v>156</v>
      </c>
      <c r="DH370">
        <v>21</v>
      </c>
      <c r="DJ370" t="s">
        <v>180</v>
      </c>
      <c r="DK370" t="s">
        <v>180</v>
      </c>
      <c r="DL370" t="s">
        <v>180</v>
      </c>
      <c r="DM370" t="s">
        <v>180</v>
      </c>
      <c r="DR370" t="s">
        <v>180</v>
      </c>
      <c r="DS370" t="s">
        <v>180</v>
      </c>
      <c r="DU370">
        <v>181</v>
      </c>
      <c r="DV370">
        <v>16.100000000000001</v>
      </c>
      <c r="DW370">
        <v>35.6</v>
      </c>
      <c r="DY370">
        <v>22</v>
      </c>
      <c r="DZ370">
        <v>5.51</v>
      </c>
      <c r="EA370">
        <v>2.0099999999999998</v>
      </c>
      <c r="EC370">
        <v>0.86</v>
      </c>
      <c r="EH370">
        <v>1.82</v>
      </c>
      <c r="EI370">
        <v>0.28000000000000003</v>
      </c>
      <c r="EJ370">
        <v>3.9</v>
      </c>
      <c r="EK370">
        <v>1.39</v>
      </c>
      <c r="EM370" t="s">
        <v>180</v>
      </c>
      <c r="EN370" t="s">
        <v>180</v>
      </c>
      <c r="EO370" t="s">
        <v>180</v>
      </c>
      <c r="EP370" t="s">
        <v>180</v>
      </c>
      <c r="EQ370" t="s">
        <v>180</v>
      </c>
      <c r="ER370" t="s">
        <v>180</v>
      </c>
      <c r="ET370">
        <v>8</v>
      </c>
      <c r="EV370">
        <v>1.7</v>
      </c>
      <c r="EW370">
        <v>0.4</v>
      </c>
      <c r="EX370">
        <v>0.51295800000000003</v>
      </c>
      <c r="EY370" t="s">
        <v>180</v>
      </c>
      <c r="EZ370" t="s">
        <v>180</v>
      </c>
      <c r="FA370">
        <v>0.70289000000000001</v>
      </c>
      <c r="FB370" t="s">
        <v>180</v>
      </c>
      <c r="FD370" t="s">
        <v>180</v>
      </c>
      <c r="FF370" t="s">
        <v>180</v>
      </c>
      <c r="FH370" t="s">
        <v>180</v>
      </c>
      <c r="FI370" t="s">
        <v>180</v>
      </c>
      <c r="FJ370" t="s">
        <v>180</v>
      </c>
      <c r="FK370" t="s">
        <v>180</v>
      </c>
      <c r="FL370" t="s">
        <v>180</v>
      </c>
      <c r="FM370" t="s">
        <v>180</v>
      </c>
      <c r="FN370" t="s">
        <v>180</v>
      </c>
      <c r="FP370" t="s">
        <v>180</v>
      </c>
      <c r="FQ370" t="s">
        <v>180</v>
      </c>
      <c r="FR370" t="s">
        <v>180</v>
      </c>
      <c r="FS370" t="s">
        <v>180</v>
      </c>
      <c r="FT370" t="s">
        <v>180</v>
      </c>
      <c r="FU370" t="s">
        <v>180</v>
      </c>
      <c r="FV370" t="s">
        <v>2298</v>
      </c>
      <c r="FW370" t="s">
        <v>180</v>
      </c>
      <c r="FX370">
        <f t="shared" si="95"/>
        <v>11.538461538461538</v>
      </c>
      <c r="FY370">
        <f t="shared" si="96"/>
        <v>85.714285714285708</v>
      </c>
      <c r="FZ370">
        <f t="shared" si="97"/>
        <v>8.8461538461538467</v>
      </c>
      <c r="GA370">
        <f t="shared" si="98"/>
        <v>3.0274725274725274</v>
      </c>
      <c r="GC370">
        <f t="shared" si="100"/>
        <v>0.29464285714285715</v>
      </c>
      <c r="GD370">
        <f t="shared" si="101"/>
        <v>24.086956521739129</v>
      </c>
      <c r="GE370">
        <f t="shared" si="102"/>
        <v>25.181818181818183</v>
      </c>
      <c r="GF370">
        <f t="shared" si="103"/>
        <v>11.24223602484472</v>
      </c>
      <c r="GG370">
        <f t="shared" si="104"/>
        <v>8.6190476190476186</v>
      </c>
      <c r="GH370">
        <f t="shared" si="112"/>
        <v>0.2247191011235955</v>
      </c>
      <c r="GI370">
        <f t="shared" si="105"/>
        <v>1.9047619047619049E-2</v>
      </c>
      <c r="GJ370">
        <f t="shared" si="106"/>
        <v>0.23529411764705885</v>
      </c>
      <c r="GK370">
        <f t="shared" si="107"/>
        <v>106.47058823529412</v>
      </c>
      <c r="GL370">
        <f t="shared" si="108"/>
        <v>0.76666666666666672</v>
      </c>
      <c r="GM370">
        <f t="shared" si="109"/>
        <v>8.0952380952380956E-2</v>
      </c>
      <c r="GN370">
        <f t="shared" si="110"/>
        <v>0.10559006211180123</v>
      </c>
      <c r="GO370">
        <f t="shared" si="111"/>
        <v>2.9219600725952817</v>
      </c>
      <c r="GQ370" t="e">
        <f>(EA370/0.0735)/((DZ370/0.195*(EB370/0.295))^0.5)</f>
        <v>#DIV/0!</v>
      </c>
      <c r="GR370">
        <v>0.51295800000000003</v>
      </c>
      <c r="GS370">
        <v>0.70289000000000001</v>
      </c>
    </row>
    <row r="371" spans="1:204">
      <c r="A371" t="s">
        <v>2198</v>
      </c>
      <c r="B371" t="s">
        <v>2274</v>
      </c>
      <c r="C371" t="s">
        <v>7210</v>
      </c>
      <c r="D371" t="s">
        <v>6956</v>
      </c>
      <c r="E371" t="s">
        <v>6956</v>
      </c>
      <c r="F371">
        <v>30</v>
      </c>
      <c r="G371">
        <v>9</v>
      </c>
      <c r="H371" t="s">
        <v>7359</v>
      </c>
      <c r="I371" t="s">
        <v>2296</v>
      </c>
      <c r="J371" t="s">
        <v>180</v>
      </c>
      <c r="K371">
        <v>48</v>
      </c>
      <c r="L371">
        <v>50</v>
      </c>
      <c r="M371">
        <v>-120</v>
      </c>
      <c r="N371">
        <v>-122</v>
      </c>
      <c r="O371" t="s">
        <v>179</v>
      </c>
      <c r="R371" t="s">
        <v>2299</v>
      </c>
      <c r="S371" t="s">
        <v>2277</v>
      </c>
      <c r="T371" t="s">
        <v>604</v>
      </c>
      <c r="V371" t="s">
        <v>180</v>
      </c>
      <c r="W371" t="s">
        <v>180</v>
      </c>
      <c r="X371" t="s">
        <v>180</v>
      </c>
      <c r="Y371" t="s">
        <v>180</v>
      </c>
      <c r="Z371" t="s">
        <v>180</v>
      </c>
      <c r="AB371" t="s">
        <v>180</v>
      </c>
      <c r="AC371" t="s">
        <v>181</v>
      </c>
      <c r="AD371" t="s">
        <v>180</v>
      </c>
      <c r="AE371" t="s">
        <v>180</v>
      </c>
      <c r="AF371" t="s">
        <v>180</v>
      </c>
      <c r="AG371" t="s">
        <v>180</v>
      </c>
      <c r="AH371" t="s">
        <v>2278</v>
      </c>
      <c r="AI371">
        <v>47.04</v>
      </c>
      <c r="AJ371">
        <v>3.58</v>
      </c>
      <c r="AK371" t="s">
        <v>180</v>
      </c>
      <c r="AL371">
        <v>17.04</v>
      </c>
      <c r="AM371" t="s">
        <v>180</v>
      </c>
      <c r="AP371">
        <v>12.53</v>
      </c>
      <c r="AQ371">
        <v>8.15</v>
      </c>
      <c r="AR371">
        <v>6.48</v>
      </c>
      <c r="AS371">
        <v>0.16</v>
      </c>
      <c r="AT371" t="s">
        <v>180</v>
      </c>
      <c r="AU371">
        <v>1.37</v>
      </c>
      <c r="AV371">
        <v>3.1</v>
      </c>
      <c r="AW371">
        <v>0.56000000000000005</v>
      </c>
      <c r="AY371" t="s">
        <v>180</v>
      </c>
      <c r="AZ371" t="s">
        <v>180</v>
      </c>
      <c r="BA371">
        <v>100.01</v>
      </c>
      <c r="BC371" t="s">
        <v>180</v>
      </c>
      <c r="BD371" t="s">
        <v>180</v>
      </c>
      <c r="BE371" t="s">
        <v>180</v>
      </c>
      <c r="BI371" t="s">
        <v>180</v>
      </c>
      <c r="BK371" t="s">
        <v>180</v>
      </c>
      <c r="BL371" t="s">
        <v>180</v>
      </c>
      <c r="BN371" t="s">
        <v>180</v>
      </c>
      <c r="BO371" t="s">
        <v>180</v>
      </c>
      <c r="BP371" t="s">
        <v>180</v>
      </c>
      <c r="BQ371" t="s">
        <v>180</v>
      </c>
      <c r="BR371" t="s">
        <v>180</v>
      </c>
      <c r="BS371" t="s">
        <v>180</v>
      </c>
      <c r="BT371" t="s">
        <v>180</v>
      </c>
      <c r="BU371" t="s">
        <v>180</v>
      </c>
      <c r="BV371" t="s">
        <v>180</v>
      </c>
      <c r="BW371" t="s">
        <v>180</v>
      </c>
      <c r="BX371" t="s">
        <v>180</v>
      </c>
      <c r="BY371" t="s">
        <v>180</v>
      </c>
      <c r="BZ371" t="s">
        <v>180</v>
      </c>
      <c r="CC371">
        <v>1</v>
      </c>
      <c r="CD371" t="s">
        <v>180</v>
      </c>
      <c r="CE371" t="s">
        <v>180</v>
      </c>
      <c r="CG371" t="s">
        <v>180</v>
      </c>
      <c r="CH371" t="s">
        <v>180</v>
      </c>
      <c r="CI371" t="s">
        <v>180</v>
      </c>
      <c r="CJ371" t="s">
        <v>180</v>
      </c>
      <c r="CK371" t="s">
        <v>180</v>
      </c>
      <c r="CM371" t="s">
        <v>180</v>
      </c>
      <c r="CN371" t="s">
        <v>180</v>
      </c>
      <c r="CO371">
        <v>18.399999999999999</v>
      </c>
      <c r="CQ371">
        <v>195</v>
      </c>
      <c r="CR371">
        <v>32</v>
      </c>
      <c r="CS371" t="s">
        <v>180</v>
      </c>
      <c r="CT371" t="s">
        <v>180</v>
      </c>
      <c r="CU371">
        <v>46</v>
      </c>
      <c r="CV371">
        <v>33</v>
      </c>
      <c r="CX371">
        <v>101</v>
      </c>
      <c r="CZ371" t="s">
        <v>180</v>
      </c>
      <c r="DB371" t="s">
        <v>180</v>
      </c>
      <c r="DC371" t="s">
        <v>180</v>
      </c>
      <c r="DD371">
        <v>23</v>
      </c>
      <c r="DE371">
        <v>772</v>
      </c>
      <c r="DF371">
        <v>24</v>
      </c>
      <c r="DG371">
        <v>205</v>
      </c>
      <c r="DH371">
        <v>37</v>
      </c>
      <c r="DJ371" t="s">
        <v>180</v>
      </c>
      <c r="DK371" t="s">
        <v>180</v>
      </c>
      <c r="DL371" t="s">
        <v>180</v>
      </c>
      <c r="DM371" t="s">
        <v>180</v>
      </c>
      <c r="DR371" t="s">
        <v>180</v>
      </c>
      <c r="DS371" t="s">
        <v>180</v>
      </c>
      <c r="DU371">
        <v>339</v>
      </c>
      <c r="DV371">
        <v>26.2</v>
      </c>
      <c r="DW371">
        <v>56.1</v>
      </c>
      <c r="DY371">
        <v>32</v>
      </c>
      <c r="DZ371">
        <v>6.68</v>
      </c>
      <c r="EA371">
        <v>2.36</v>
      </c>
      <c r="EC371">
        <v>1</v>
      </c>
      <c r="EH371">
        <v>1.98</v>
      </c>
      <c r="EI371">
        <v>0.28000000000000003</v>
      </c>
      <c r="EJ371">
        <v>4.8</v>
      </c>
      <c r="EK371">
        <v>2.7</v>
      </c>
      <c r="EM371" t="s">
        <v>180</v>
      </c>
      <c r="EN371" t="s">
        <v>180</v>
      </c>
      <c r="EO371" t="s">
        <v>180</v>
      </c>
      <c r="EP371" t="s">
        <v>180</v>
      </c>
      <c r="EQ371" t="s">
        <v>180</v>
      </c>
      <c r="ER371" t="s">
        <v>180</v>
      </c>
      <c r="ET371">
        <v>5</v>
      </c>
      <c r="EV371">
        <v>2.64</v>
      </c>
      <c r="EW371">
        <v>0.7</v>
      </c>
      <c r="EX371">
        <v>0.51292300000000002</v>
      </c>
      <c r="EY371" t="s">
        <v>180</v>
      </c>
      <c r="EZ371" t="s">
        <v>180</v>
      </c>
      <c r="FA371">
        <v>0.70316000000000001</v>
      </c>
      <c r="FB371" t="s">
        <v>180</v>
      </c>
      <c r="FD371" t="s">
        <v>180</v>
      </c>
      <c r="FF371" t="s">
        <v>180</v>
      </c>
      <c r="FH371" t="s">
        <v>180</v>
      </c>
      <c r="FI371" t="s">
        <v>180</v>
      </c>
      <c r="FJ371" t="s">
        <v>180</v>
      </c>
      <c r="FK371" t="s">
        <v>180</v>
      </c>
      <c r="FL371" t="s">
        <v>180</v>
      </c>
      <c r="FM371" t="s">
        <v>180</v>
      </c>
      <c r="FN371" t="s">
        <v>180</v>
      </c>
      <c r="FP371" t="s">
        <v>180</v>
      </c>
      <c r="FQ371" t="s">
        <v>180</v>
      </c>
      <c r="FR371" t="s">
        <v>180</v>
      </c>
      <c r="FS371" t="s">
        <v>180</v>
      </c>
      <c r="FT371" t="s">
        <v>180</v>
      </c>
      <c r="FU371" t="s">
        <v>180</v>
      </c>
      <c r="FV371" t="s">
        <v>2300</v>
      </c>
      <c r="FW371" t="s">
        <v>180</v>
      </c>
      <c r="FX371">
        <f t="shared" si="95"/>
        <v>18.686868686868689</v>
      </c>
      <c r="FY371">
        <f t="shared" si="96"/>
        <v>103.53535353535354</v>
      </c>
      <c r="FZ371">
        <f t="shared" si="97"/>
        <v>13.232323232323232</v>
      </c>
      <c r="GA371">
        <f t="shared" si="98"/>
        <v>3.3737373737373737</v>
      </c>
      <c r="GC371">
        <f t="shared" si="100"/>
        <v>0.38268156424581007</v>
      </c>
      <c r="GD371">
        <f t="shared" si="101"/>
        <v>32.166666666666664</v>
      </c>
      <c r="GE371">
        <f t="shared" si="102"/>
        <v>24.125</v>
      </c>
      <c r="GF371">
        <f t="shared" si="103"/>
        <v>12.938931297709924</v>
      </c>
      <c r="GG371">
        <f t="shared" si="104"/>
        <v>9.1621621621621614</v>
      </c>
      <c r="GH371">
        <f t="shared" si="112"/>
        <v>8.9126559714795009E-2</v>
      </c>
      <c r="GI371">
        <f t="shared" si="105"/>
        <v>1.8918918918918916E-2</v>
      </c>
      <c r="GJ371">
        <f t="shared" si="106"/>
        <v>0.26515151515151514</v>
      </c>
      <c r="GK371">
        <f t="shared" si="107"/>
        <v>128.40909090909091</v>
      </c>
      <c r="GL371">
        <f t="shared" si="108"/>
        <v>0.70810810810810809</v>
      </c>
      <c r="GM371">
        <f t="shared" si="109"/>
        <v>7.1351351351351358E-2</v>
      </c>
      <c r="GN371">
        <f t="shared" si="110"/>
        <v>0.10076335877862597</v>
      </c>
      <c r="GO371">
        <f t="shared" si="111"/>
        <v>3.9221556886227544</v>
      </c>
      <c r="GQ371" t="e">
        <f>(EA371/0.0735)/((DZ371/0.195*(EB371/0.295))^0.5)</f>
        <v>#DIV/0!</v>
      </c>
      <c r="GR371">
        <v>0.51292300000000002</v>
      </c>
      <c r="GS371">
        <v>0.70316000000000001</v>
      </c>
    </row>
    <row r="372" spans="1:204">
      <c r="A372" t="s">
        <v>2198</v>
      </c>
      <c r="B372" t="s">
        <v>2274</v>
      </c>
      <c r="C372" t="s">
        <v>7210</v>
      </c>
      <c r="D372" t="s">
        <v>6956</v>
      </c>
      <c r="E372" t="s">
        <v>6956</v>
      </c>
      <c r="F372">
        <v>30</v>
      </c>
      <c r="G372">
        <v>9</v>
      </c>
      <c r="H372" t="s">
        <v>7359</v>
      </c>
      <c r="I372" t="s">
        <v>2296</v>
      </c>
      <c r="J372" t="s">
        <v>180</v>
      </c>
      <c r="K372">
        <v>48</v>
      </c>
      <c r="L372">
        <v>50</v>
      </c>
      <c r="M372">
        <v>-120</v>
      </c>
      <c r="N372">
        <v>-122</v>
      </c>
      <c r="O372" t="s">
        <v>179</v>
      </c>
      <c r="R372" t="s">
        <v>2301</v>
      </c>
      <c r="S372" t="s">
        <v>2277</v>
      </c>
      <c r="T372" t="s">
        <v>604</v>
      </c>
      <c r="V372" t="s">
        <v>180</v>
      </c>
      <c r="W372" t="s">
        <v>180</v>
      </c>
      <c r="X372" t="s">
        <v>180</v>
      </c>
      <c r="Y372" t="s">
        <v>180</v>
      </c>
      <c r="Z372" t="s">
        <v>180</v>
      </c>
      <c r="AB372" t="s">
        <v>180</v>
      </c>
      <c r="AC372" t="s">
        <v>181</v>
      </c>
      <c r="AD372" t="s">
        <v>180</v>
      </c>
      <c r="AE372" t="s">
        <v>180</v>
      </c>
      <c r="AF372" t="s">
        <v>180</v>
      </c>
      <c r="AG372" t="s">
        <v>180</v>
      </c>
      <c r="AH372" t="s">
        <v>2278</v>
      </c>
      <c r="AI372">
        <v>50.48</v>
      </c>
      <c r="AJ372">
        <v>2.25</v>
      </c>
      <c r="AK372" t="s">
        <v>180</v>
      </c>
      <c r="AL372">
        <v>16.43</v>
      </c>
      <c r="AM372" t="s">
        <v>180</v>
      </c>
      <c r="AP372">
        <v>10.55</v>
      </c>
      <c r="AQ372">
        <v>7.2</v>
      </c>
      <c r="AR372">
        <v>6.06</v>
      </c>
      <c r="AS372">
        <v>0.16</v>
      </c>
      <c r="AT372" t="s">
        <v>180</v>
      </c>
      <c r="AU372">
        <v>2</v>
      </c>
      <c r="AV372">
        <v>4.13</v>
      </c>
      <c r="AW372">
        <v>0.74</v>
      </c>
      <c r="AY372" t="s">
        <v>180</v>
      </c>
      <c r="AZ372" t="s">
        <v>180</v>
      </c>
      <c r="BA372">
        <v>99.999999999999986</v>
      </c>
      <c r="BC372" t="s">
        <v>180</v>
      </c>
      <c r="BD372" t="s">
        <v>180</v>
      </c>
      <c r="BE372" t="s">
        <v>180</v>
      </c>
      <c r="BI372" t="s">
        <v>180</v>
      </c>
      <c r="BK372" t="s">
        <v>180</v>
      </c>
      <c r="BL372" t="s">
        <v>180</v>
      </c>
      <c r="BN372" t="s">
        <v>180</v>
      </c>
      <c r="BO372" t="s">
        <v>180</v>
      </c>
      <c r="BP372" t="s">
        <v>180</v>
      </c>
      <c r="BQ372" t="s">
        <v>180</v>
      </c>
      <c r="BR372" t="s">
        <v>180</v>
      </c>
      <c r="BS372" t="s">
        <v>180</v>
      </c>
      <c r="BT372" t="s">
        <v>180</v>
      </c>
      <c r="BU372" t="s">
        <v>180</v>
      </c>
      <c r="BV372" t="s">
        <v>180</v>
      </c>
      <c r="BW372" t="s">
        <v>180</v>
      </c>
      <c r="BX372" t="s">
        <v>180</v>
      </c>
      <c r="BY372" t="s">
        <v>180</v>
      </c>
      <c r="BZ372" t="s">
        <v>180</v>
      </c>
      <c r="CC372">
        <v>2</v>
      </c>
      <c r="CD372" t="s">
        <v>180</v>
      </c>
      <c r="CE372" t="s">
        <v>180</v>
      </c>
      <c r="CG372" t="s">
        <v>180</v>
      </c>
      <c r="CH372" t="s">
        <v>180</v>
      </c>
      <c r="CI372" t="s">
        <v>180</v>
      </c>
      <c r="CJ372" t="s">
        <v>180</v>
      </c>
      <c r="CK372" t="s">
        <v>180</v>
      </c>
      <c r="CM372" t="s">
        <v>180</v>
      </c>
      <c r="CN372" t="s">
        <v>180</v>
      </c>
      <c r="CO372">
        <v>15.8</v>
      </c>
      <c r="CQ372">
        <v>129</v>
      </c>
      <c r="CR372">
        <v>144</v>
      </c>
      <c r="CS372" t="s">
        <v>180</v>
      </c>
      <c r="CT372" t="s">
        <v>180</v>
      </c>
      <c r="CU372">
        <v>38.1</v>
      </c>
      <c r="CV372">
        <v>137</v>
      </c>
      <c r="CX372">
        <v>96</v>
      </c>
      <c r="CZ372" t="s">
        <v>180</v>
      </c>
      <c r="DB372" t="s">
        <v>180</v>
      </c>
      <c r="DC372" t="s">
        <v>180</v>
      </c>
      <c r="DD372">
        <v>34</v>
      </c>
      <c r="DE372">
        <v>861</v>
      </c>
      <c r="DF372">
        <v>27</v>
      </c>
      <c r="DG372">
        <v>257</v>
      </c>
      <c r="DH372">
        <v>50</v>
      </c>
      <c r="DJ372" t="s">
        <v>180</v>
      </c>
      <c r="DK372" t="s">
        <v>180</v>
      </c>
      <c r="DL372" t="s">
        <v>180</v>
      </c>
      <c r="DM372" t="s">
        <v>180</v>
      </c>
      <c r="DR372" t="s">
        <v>180</v>
      </c>
      <c r="DS372" t="s">
        <v>180</v>
      </c>
      <c r="DU372">
        <v>554</v>
      </c>
      <c r="DV372">
        <v>37.799999999999997</v>
      </c>
      <c r="DW372">
        <v>76</v>
      </c>
      <c r="DY372">
        <v>38</v>
      </c>
      <c r="DZ372">
        <v>7.91</v>
      </c>
      <c r="EA372">
        <v>2.67</v>
      </c>
      <c r="EC372">
        <v>1.1200000000000001</v>
      </c>
      <c r="EH372">
        <v>2.15</v>
      </c>
      <c r="EI372">
        <v>0.34</v>
      </c>
      <c r="EJ372">
        <v>5.71</v>
      </c>
      <c r="EK372">
        <v>3.52</v>
      </c>
      <c r="EM372" t="s">
        <v>180</v>
      </c>
      <c r="EN372" t="s">
        <v>180</v>
      </c>
      <c r="EO372" t="s">
        <v>180</v>
      </c>
      <c r="EP372" t="s">
        <v>180</v>
      </c>
      <c r="EQ372" t="s">
        <v>180</v>
      </c>
      <c r="ER372" t="s">
        <v>180</v>
      </c>
      <c r="ET372">
        <v>7</v>
      </c>
      <c r="EV372">
        <v>4.18</v>
      </c>
      <c r="EW372">
        <v>1.5</v>
      </c>
      <c r="EX372">
        <v>0.51291200000000003</v>
      </c>
      <c r="EY372" t="s">
        <v>180</v>
      </c>
      <c r="EZ372" t="s">
        <v>180</v>
      </c>
      <c r="FA372">
        <v>0.70303000000000004</v>
      </c>
      <c r="FB372" t="s">
        <v>180</v>
      </c>
      <c r="FD372" t="s">
        <v>180</v>
      </c>
      <c r="FF372" t="s">
        <v>180</v>
      </c>
      <c r="FH372" t="s">
        <v>180</v>
      </c>
      <c r="FI372" t="s">
        <v>180</v>
      </c>
      <c r="FJ372" t="s">
        <v>180</v>
      </c>
      <c r="FK372" t="s">
        <v>180</v>
      </c>
      <c r="FL372" t="s">
        <v>180</v>
      </c>
      <c r="FM372" t="s">
        <v>180</v>
      </c>
      <c r="FN372" t="s">
        <v>180</v>
      </c>
      <c r="FP372" t="s">
        <v>180</v>
      </c>
      <c r="FQ372" t="s">
        <v>180</v>
      </c>
      <c r="FR372" t="s">
        <v>180</v>
      </c>
      <c r="FS372" t="s">
        <v>180</v>
      </c>
      <c r="FT372" t="s">
        <v>180</v>
      </c>
      <c r="FU372" t="s">
        <v>180</v>
      </c>
      <c r="FV372" t="s">
        <v>2302</v>
      </c>
      <c r="FW372" t="s">
        <v>180</v>
      </c>
      <c r="FX372">
        <f t="shared" si="95"/>
        <v>23.255813953488374</v>
      </c>
      <c r="FY372">
        <f t="shared" si="96"/>
        <v>119.53488372093024</v>
      </c>
      <c r="FZ372">
        <f t="shared" si="97"/>
        <v>17.581395348837209</v>
      </c>
      <c r="GA372">
        <f t="shared" si="98"/>
        <v>3.6790697674418609</v>
      </c>
      <c r="GC372">
        <f t="shared" si="100"/>
        <v>0.88888888888888884</v>
      </c>
      <c r="GD372">
        <f t="shared" si="101"/>
        <v>31.888888888888889</v>
      </c>
      <c r="GE372">
        <f t="shared" si="102"/>
        <v>22.657894736842106</v>
      </c>
      <c r="GF372">
        <f t="shared" si="103"/>
        <v>14.656084656084657</v>
      </c>
      <c r="GG372">
        <f t="shared" si="104"/>
        <v>11.08</v>
      </c>
      <c r="GH372">
        <f t="shared" si="112"/>
        <v>9.2105263157894732E-2</v>
      </c>
      <c r="GI372">
        <f t="shared" si="105"/>
        <v>0.03</v>
      </c>
      <c r="GJ372">
        <f t="shared" si="106"/>
        <v>0.35885167464114837</v>
      </c>
      <c r="GK372">
        <f t="shared" si="107"/>
        <v>132.53588516746413</v>
      </c>
      <c r="GL372">
        <f t="shared" si="108"/>
        <v>0.75599999999999989</v>
      </c>
      <c r="GM372">
        <f t="shared" si="109"/>
        <v>8.3599999999999994E-2</v>
      </c>
      <c r="GN372">
        <f t="shared" si="110"/>
        <v>0.11058201058201059</v>
      </c>
      <c r="GO372">
        <f t="shared" si="111"/>
        <v>4.7787610619469021</v>
      </c>
      <c r="GQ372" t="e">
        <f>(EA372/0.0735)/((DZ372/0.195*(EB372/0.295))^0.5)</f>
        <v>#DIV/0!</v>
      </c>
      <c r="GR372">
        <v>0.51291200000000003</v>
      </c>
      <c r="GS372">
        <v>0.70303000000000004</v>
      </c>
    </row>
    <row r="373" spans="1:204">
      <c r="A373" t="s">
        <v>2198</v>
      </c>
      <c r="B373" t="s">
        <v>2388</v>
      </c>
      <c r="C373" t="s">
        <v>7210</v>
      </c>
      <c r="D373" t="s">
        <v>6956</v>
      </c>
      <c r="E373" t="s">
        <v>6956</v>
      </c>
      <c r="F373">
        <v>30</v>
      </c>
      <c r="G373">
        <v>9</v>
      </c>
      <c r="H373" t="s">
        <v>7359</v>
      </c>
      <c r="I373" t="s">
        <v>2296</v>
      </c>
      <c r="J373" t="s">
        <v>180</v>
      </c>
      <c r="K373">
        <v>45.976500000000001</v>
      </c>
      <c r="L373">
        <v>45.976500000000001</v>
      </c>
      <c r="M373">
        <v>-120.95480000000001</v>
      </c>
      <c r="N373">
        <v>-120.95480000000001</v>
      </c>
      <c r="O373" t="s">
        <v>179</v>
      </c>
      <c r="R373" t="s">
        <v>2843</v>
      </c>
      <c r="S373" t="s">
        <v>2844</v>
      </c>
      <c r="T373" t="s">
        <v>604</v>
      </c>
      <c r="V373" t="s">
        <v>180</v>
      </c>
      <c r="W373" t="s">
        <v>180</v>
      </c>
      <c r="X373" t="s">
        <v>180</v>
      </c>
      <c r="Y373" t="s">
        <v>180</v>
      </c>
      <c r="Z373" t="s">
        <v>180</v>
      </c>
      <c r="AB373" t="s">
        <v>180</v>
      </c>
      <c r="AC373" t="s">
        <v>181</v>
      </c>
      <c r="AD373" t="s">
        <v>180</v>
      </c>
      <c r="AE373" t="s">
        <v>180</v>
      </c>
      <c r="AF373" t="s">
        <v>180</v>
      </c>
      <c r="AG373" t="s">
        <v>180</v>
      </c>
      <c r="AH373" t="s">
        <v>2257</v>
      </c>
      <c r="AI373">
        <v>49</v>
      </c>
      <c r="AJ373">
        <v>2.2799999999999998</v>
      </c>
      <c r="AK373" t="s">
        <v>180</v>
      </c>
      <c r="AL373">
        <v>16.3</v>
      </c>
      <c r="AM373" t="s">
        <v>180</v>
      </c>
      <c r="AN373">
        <v>4.66</v>
      </c>
      <c r="AO373">
        <v>6.25</v>
      </c>
      <c r="AQ373">
        <v>7.33</v>
      </c>
      <c r="AR373">
        <v>6.28</v>
      </c>
      <c r="AS373">
        <v>0.15</v>
      </c>
      <c r="AT373" t="s">
        <v>180</v>
      </c>
      <c r="AU373">
        <v>2.254</v>
      </c>
      <c r="AV373">
        <v>4.17</v>
      </c>
      <c r="AW373">
        <v>0.9</v>
      </c>
      <c r="AY373" t="s">
        <v>191</v>
      </c>
      <c r="AZ373" t="s">
        <v>2172</v>
      </c>
      <c r="BA373">
        <v>99.107068000000012</v>
      </c>
      <c r="BC373" t="s">
        <v>180</v>
      </c>
      <c r="BD373" t="s">
        <v>180</v>
      </c>
      <c r="BE373" t="s">
        <v>180</v>
      </c>
      <c r="BI373" t="s">
        <v>180</v>
      </c>
      <c r="BK373" t="s">
        <v>180</v>
      </c>
      <c r="BL373" t="s">
        <v>180</v>
      </c>
      <c r="BN373" t="s">
        <v>180</v>
      </c>
      <c r="BO373" t="s">
        <v>180</v>
      </c>
      <c r="BP373" t="s">
        <v>180</v>
      </c>
      <c r="BQ373" t="s">
        <v>180</v>
      </c>
      <c r="BR373" t="s">
        <v>180</v>
      </c>
      <c r="BS373" t="s">
        <v>180</v>
      </c>
      <c r="BT373" t="s">
        <v>180</v>
      </c>
      <c r="BU373" t="s">
        <v>180</v>
      </c>
      <c r="BV373" t="s">
        <v>180</v>
      </c>
      <c r="BW373" t="s">
        <v>180</v>
      </c>
      <c r="BX373" t="s">
        <v>180</v>
      </c>
      <c r="BY373" t="s">
        <v>180</v>
      </c>
      <c r="BZ373" t="s">
        <v>180</v>
      </c>
      <c r="CA373">
        <v>7.5</v>
      </c>
      <c r="CD373" t="s">
        <v>180</v>
      </c>
      <c r="CE373" t="s">
        <v>180</v>
      </c>
      <c r="CG373" t="s">
        <v>180</v>
      </c>
      <c r="CH373" t="s">
        <v>180</v>
      </c>
      <c r="CI373" t="s">
        <v>180</v>
      </c>
      <c r="CJ373" t="s">
        <v>180</v>
      </c>
      <c r="CK373" t="s">
        <v>180</v>
      </c>
      <c r="CM373" t="s">
        <v>180</v>
      </c>
      <c r="CN373" t="s">
        <v>180</v>
      </c>
      <c r="CO373">
        <v>13.8</v>
      </c>
      <c r="CQ373">
        <v>147</v>
      </c>
      <c r="CR373">
        <v>129</v>
      </c>
      <c r="CS373" t="s">
        <v>180</v>
      </c>
      <c r="CT373" t="s">
        <v>180</v>
      </c>
      <c r="CU373">
        <v>34.4</v>
      </c>
      <c r="CV373">
        <v>103</v>
      </c>
      <c r="CW373">
        <v>30</v>
      </c>
      <c r="CX373">
        <v>92</v>
      </c>
      <c r="CZ373" t="s">
        <v>180</v>
      </c>
      <c r="DB373" t="s">
        <v>180</v>
      </c>
      <c r="DC373" t="s">
        <v>180</v>
      </c>
      <c r="DD373">
        <v>36</v>
      </c>
      <c r="DE373">
        <v>962</v>
      </c>
      <c r="DF373">
        <v>27</v>
      </c>
      <c r="DG373">
        <v>271</v>
      </c>
      <c r="DH373">
        <v>60.8</v>
      </c>
      <c r="DJ373" t="s">
        <v>180</v>
      </c>
      <c r="DK373" t="s">
        <v>180</v>
      </c>
      <c r="DL373" t="s">
        <v>180</v>
      </c>
      <c r="DM373" t="s">
        <v>180</v>
      </c>
      <c r="DR373" t="s">
        <v>180</v>
      </c>
      <c r="DS373" t="s">
        <v>180</v>
      </c>
      <c r="DT373">
        <v>0.39</v>
      </c>
      <c r="DU373">
        <v>657</v>
      </c>
      <c r="DV373">
        <v>40.9</v>
      </c>
      <c r="DW373">
        <v>86.53</v>
      </c>
      <c r="DX373">
        <v>11.1</v>
      </c>
      <c r="DY373">
        <v>42.96</v>
      </c>
      <c r="DZ373">
        <v>8.4499999999999993</v>
      </c>
      <c r="EA373">
        <v>2.76</v>
      </c>
      <c r="EB373">
        <v>7.02</v>
      </c>
      <c r="EC373">
        <v>1.02</v>
      </c>
      <c r="ED373">
        <v>5.33</v>
      </c>
      <c r="EE373">
        <v>0.95</v>
      </c>
      <c r="EF373">
        <v>2.42</v>
      </c>
      <c r="EG373">
        <v>0.33800000000000002</v>
      </c>
      <c r="EH373">
        <v>1.93</v>
      </c>
      <c r="EI373">
        <v>0.27800000000000002</v>
      </c>
      <c r="EJ373">
        <v>5.9</v>
      </c>
      <c r="EK373">
        <v>3.6</v>
      </c>
      <c r="EM373" t="s">
        <v>180</v>
      </c>
      <c r="EN373" t="s">
        <v>180</v>
      </c>
      <c r="EO373" t="s">
        <v>180</v>
      </c>
      <c r="EP373" t="s">
        <v>180</v>
      </c>
      <c r="EQ373" t="s">
        <v>180</v>
      </c>
      <c r="ER373" t="s">
        <v>180</v>
      </c>
      <c r="ET373">
        <v>2.06</v>
      </c>
      <c r="EV373">
        <v>4</v>
      </c>
      <c r="EW373">
        <v>1.28</v>
      </c>
      <c r="EX373">
        <v>0.51290199999999997</v>
      </c>
      <c r="EY373" t="s">
        <v>180</v>
      </c>
      <c r="EZ373" t="s">
        <v>180</v>
      </c>
      <c r="FA373">
        <v>0.70304</v>
      </c>
      <c r="FB373" t="s">
        <v>180</v>
      </c>
      <c r="FC373">
        <v>18.6844</v>
      </c>
      <c r="FD373" t="s">
        <v>180</v>
      </c>
      <c r="FE373">
        <v>15.5283</v>
      </c>
      <c r="FF373" t="s">
        <v>180</v>
      </c>
      <c r="FG373">
        <v>38.283200000000001</v>
      </c>
      <c r="FH373" t="s">
        <v>180</v>
      </c>
      <c r="FI373" t="s">
        <v>180</v>
      </c>
      <c r="FJ373" t="s">
        <v>180</v>
      </c>
      <c r="FK373" t="s">
        <v>180</v>
      </c>
      <c r="FL373" t="s">
        <v>180</v>
      </c>
      <c r="FM373" t="s">
        <v>180</v>
      </c>
      <c r="FN373" t="s">
        <v>180</v>
      </c>
      <c r="FO373">
        <v>0.28297899999999998</v>
      </c>
      <c r="FP373" t="s">
        <v>180</v>
      </c>
      <c r="FQ373" t="s">
        <v>180</v>
      </c>
      <c r="FR373" t="s">
        <v>180</v>
      </c>
      <c r="FS373" t="s">
        <v>180</v>
      </c>
      <c r="FT373" t="s">
        <v>180</v>
      </c>
      <c r="FU373" t="s">
        <v>180</v>
      </c>
      <c r="FV373" t="s">
        <v>2845</v>
      </c>
      <c r="FW373" t="s">
        <v>180</v>
      </c>
      <c r="FX373">
        <f t="shared" si="95"/>
        <v>31.502590673575128</v>
      </c>
      <c r="FY373">
        <f t="shared" si="96"/>
        <v>140.41450777202073</v>
      </c>
      <c r="FZ373">
        <f t="shared" si="97"/>
        <v>21.191709844559586</v>
      </c>
      <c r="GA373">
        <f t="shared" si="98"/>
        <v>4.3782383419689115</v>
      </c>
      <c r="GB373">
        <f t="shared" si="99"/>
        <v>3.6373056994818653</v>
      </c>
      <c r="GC373">
        <f t="shared" si="100"/>
        <v>0.98859649122807025</v>
      </c>
      <c r="GD373">
        <f t="shared" si="101"/>
        <v>35.629629629629626</v>
      </c>
      <c r="GE373">
        <f t="shared" si="102"/>
        <v>22.392923649906891</v>
      </c>
      <c r="GF373">
        <f t="shared" si="103"/>
        <v>16.063569682151591</v>
      </c>
      <c r="GG373">
        <f t="shared" si="104"/>
        <v>10.805921052631579</v>
      </c>
      <c r="GH373">
        <f t="shared" si="112"/>
        <v>2.3806772217727958E-2</v>
      </c>
      <c r="GI373">
        <f t="shared" si="105"/>
        <v>2.1052631578947371E-2</v>
      </c>
      <c r="GJ373">
        <f t="shared" si="106"/>
        <v>0.32</v>
      </c>
      <c r="GK373">
        <f t="shared" si="107"/>
        <v>164.25</v>
      </c>
      <c r="GL373">
        <f t="shared" si="108"/>
        <v>0.67269736842105265</v>
      </c>
      <c r="GM373">
        <f t="shared" si="109"/>
        <v>6.5789473684210523E-2</v>
      </c>
      <c r="GN373">
        <f t="shared" si="110"/>
        <v>9.7799511002444994E-2</v>
      </c>
      <c r="GO373">
        <f t="shared" si="111"/>
        <v>4.8402366863905328</v>
      </c>
      <c r="GP373">
        <f>DW373/0.808/((DV373/0.31*(DX373/0.122))^0.5)</f>
        <v>0.97744642336672316</v>
      </c>
      <c r="GQ373">
        <f>(EA373/0.0735)/((DZ373/0.195*(EB373/0.295))^0.5)</f>
        <v>1.1693732263078838</v>
      </c>
      <c r="GR373">
        <v>0.51290199999999997</v>
      </c>
      <c r="GS373">
        <v>0.70304</v>
      </c>
      <c r="GT373">
        <v>18.6844</v>
      </c>
      <c r="GU373">
        <v>15.5283</v>
      </c>
      <c r="GV373">
        <v>38.283200000000001</v>
      </c>
    </row>
    <row r="374" spans="1:204">
      <c r="A374" t="s">
        <v>2198</v>
      </c>
      <c r="B374" t="s">
        <v>2956</v>
      </c>
      <c r="C374" t="s">
        <v>7210</v>
      </c>
      <c r="D374" t="s">
        <v>6956</v>
      </c>
      <c r="E374" t="s">
        <v>6956</v>
      </c>
      <c r="F374">
        <v>30</v>
      </c>
      <c r="G374">
        <v>9</v>
      </c>
      <c r="H374" t="s">
        <v>7359</v>
      </c>
      <c r="I374" t="s">
        <v>2296</v>
      </c>
      <c r="J374" t="s">
        <v>180</v>
      </c>
      <c r="K374">
        <v>45.905000000000001</v>
      </c>
      <c r="L374">
        <v>45.905000000000001</v>
      </c>
      <c r="M374">
        <v>-120.711</v>
      </c>
      <c r="N374">
        <v>-120.711</v>
      </c>
      <c r="O374" t="s">
        <v>179</v>
      </c>
      <c r="R374" t="s">
        <v>2957</v>
      </c>
      <c r="S374" t="s">
        <v>2277</v>
      </c>
      <c r="T374" t="s">
        <v>604</v>
      </c>
      <c r="V374" t="s">
        <v>180</v>
      </c>
      <c r="W374" t="s">
        <v>180</v>
      </c>
      <c r="X374" t="s">
        <v>180</v>
      </c>
      <c r="Y374" t="s">
        <v>180</v>
      </c>
      <c r="Z374" t="s">
        <v>180</v>
      </c>
      <c r="AB374" t="s">
        <v>180</v>
      </c>
      <c r="AC374" t="s">
        <v>181</v>
      </c>
      <c r="AD374" t="s">
        <v>180</v>
      </c>
      <c r="AE374" t="s">
        <v>180</v>
      </c>
      <c r="AF374" t="s">
        <v>180</v>
      </c>
      <c r="AG374" t="s">
        <v>180</v>
      </c>
      <c r="AH374" t="s">
        <v>2278</v>
      </c>
      <c r="AI374">
        <v>49.14</v>
      </c>
      <c r="AJ374">
        <v>2.57</v>
      </c>
      <c r="AK374" t="s">
        <v>180</v>
      </c>
      <c r="AL374">
        <v>15.5</v>
      </c>
      <c r="AM374" t="s">
        <v>180</v>
      </c>
      <c r="AP374">
        <v>11.99</v>
      </c>
      <c r="AQ374">
        <v>9.39</v>
      </c>
      <c r="AR374">
        <v>6.88</v>
      </c>
      <c r="AS374">
        <v>0.16</v>
      </c>
      <c r="AT374" t="s">
        <v>180</v>
      </c>
      <c r="AU374">
        <v>0.76</v>
      </c>
      <c r="AV374">
        <v>3.22</v>
      </c>
      <c r="AW374">
        <v>0.39</v>
      </c>
      <c r="AY374" t="s">
        <v>180</v>
      </c>
      <c r="AZ374" t="s">
        <v>180</v>
      </c>
      <c r="BA374">
        <v>100</v>
      </c>
      <c r="BC374" t="s">
        <v>180</v>
      </c>
      <c r="BD374" t="s">
        <v>180</v>
      </c>
      <c r="BE374" t="s">
        <v>180</v>
      </c>
      <c r="BI374" t="s">
        <v>180</v>
      </c>
      <c r="BK374" t="s">
        <v>180</v>
      </c>
      <c r="BL374" t="s">
        <v>180</v>
      </c>
      <c r="BN374" t="s">
        <v>180</v>
      </c>
      <c r="BO374" t="s">
        <v>180</v>
      </c>
      <c r="BP374" t="s">
        <v>180</v>
      </c>
      <c r="BQ374" t="s">
        <v>180</v>
      </c>
      <c r="BR374" t="s">
        <v>180</v>
      </c>
      <c r="BS374" t="s">
        <v>180</v>
      </c>
      <c r="BT374" t="s">
        <v>180</v>
      </c>
      <c r="BU374" t="s">
        <v>180</v>
      </c>
      <c r="BV374" t="s">
        <v>180</v>
      </c>
      <c r="BW374" t="s">
        <v>180</v>
      </c>
      <c r="BX374" t="s">
        <v>180</v>
      </c>
      <c r="BY374" t="s">
        <v>180</v>
      </c>
      <c r="BZ374" t="s">
        <v>180</v>
      </c>
      <c r="CA374">
        <v>5.59</v>
      </c>
      <c r="CC374">
        <v>2</v>
      </c>
      <c r="CD374" t="s">
        <v>180</v>
      </c>
      <c r="CE374" t="s">
        <v>180</v>
      </c>
      <c r="CG374" t="s">
        <v>180</v>
      </c>
      <c r="CH374" t="s">
        <v>180</v>
      </c>
      <c r="CI374" t="s">
        <v>180</v>
      </c>
      <c r="CJ374" t="s">
        <v>180</v>
      </c>
      <c r="CK374" t="s">
        <v>180</v>
      </c>
      <c r="CM374" t="s">
        <v>180</v>
      </c>
      <c r="CN374" t="s">
        <v>180</v>
      </c>
      <c r="CO374">
        <v>24.8</v>
      </c>
      <c r="CQ374">
        <v>186</v>
      </c>
      <c r="CR374">
        <v>159</v>
      </c>
      <c r="CS374" t="s">
        <v>180</v>
      </c>
      <c r="CT374" t="s">
        <v>180</v>
      </c>
      <c r="CU374">
        <v>45.5</v>
      </c>
      <c r="CV374">
        <v>87</v>
      </c>
      <c r="CW374">
        <v>35</v>
      </c>
      <c r="CX374">
        <v>106</v>
      </c>
      <c r="CZ374" t="s">
        <v>180</v>
      </c>
      <c r="DA374">
        <v>0.25</v>
      </c>
      <c r="DB374" t="s">
        <v>180</v>
      </c>
      <c r="DC374" t="s">
        <v>180</v>
      </c>
      <c r="DD374">
        <v>13</v>
      </c>
      <c r="DE374">
        <v>497</v>
      </c>
      <c r="DF374">
        <v>26.7</v>
      </c>
      <c r="DG374">
        <v>164</v>
      </c>
      <c r="DH374">
        <v>25.6</v>
      </c>
      <c r="DI374">
        <v>1.1000000000000001</v>
      </c>
      <c r="DJ374" t="s">
        <v>180</v>
      </c>
      <c r="DK374" t="s">
        <v>180</v>
      </c>
      <c r="DL374" t="s">
        <v>180</v>
      </c>
      <c r="DM374" t="s">
        <v>180</v>
      </c>
      <c r="DQ374">
        <v>0.24</v>
      </c>
      <c r="DR374" t="s">
        <v>180</v>
      </c>
      <c r="DS374" t="s">
        <v>180</v>
      </c>
      <c r="DU374">
        <v>182</v>
      </c>
      <c r="DV374">
        <v>17.100000000000001</v>
      </c>
      <c r="DW374">
        <v>37.5</v>
      </c>
      <c r="DY374">
        <v>23</v>
      </c>
      <c r="DZ374">
        <v>6.13</v>
      </c>
      <c r="EA374">
        <v>2.1800000000000002</v>
      </c>
      <c r="EC374">
        <v>1.06</v>
      </c>
      <c r="EH374">
        <v>2.16</v>
      </c>
      <c r="EI374">
        <v>0.32</v>
      </c>
      <c r="EJ374">
        <v>4.2699999999999996</v>
      </c>
      <c r="EK374">
        <v>1.58</v>
      </c>
      <c r="EL374">
        <v>0.4</v>
      </c>
      <c r="EM374" t="s">
        <v>180</v>
      </c>
      <c r="EN374" t="s">
        <v>180</v>
      </c>
      <c r="EO374" t="s">
        <v>180</v>
      </c>
      <c r="EP374" t="s">
        <v>180</v>
      </c>
      <c r="EQ374" t="s">
        <v>180</v>
      </c>
      <c r="ER374" t="s">
        <v>180</v>
      </c>
      <c r="ET374">
        <v>0.9</v>
      </c>
      <c r="EV374">
        <v>1.67</v>
      </c>
      <c r="EW374">
        <v>0.7</v>
      </c>
      <c r="EX374">
        <v>0.51299700000000004</v>
      </c>
      <c r="EY374" t="s">
        <v>180</v>
      </c>
      <c r="EZ374" t="s">
        <v>180</v>
      </c>
      <c r="FA374">
        <v>0.70286999999999999</v>
      </c>
      <c r="FB374" t="s">
        <v>180</v>
      </c>
      <c r="FC374">
        <v>19.408999999999999</v>
      </c>
      <c r="FD374" t="s">
        <v>180</v>
      </c>
      <c r="FE374">
        <v>15.603999999999999</v>
      </c>
      <c r="FF374" t="s">
        <v>180</v>
      </c>
      <c r="FG374">
        <v>38.773000000000003</v>
      </c>
      <c r="FH374" t="s">
        <v>180</v>
      </c>
      <c r="FI374" t="s">
        <v>180</v>
      </c>
      <c r="FJ374" t="s">
        <v>180</v>
      </c>
      <c r="FK374" t="s">
        <v>180</v>
      </c>
      <c r="FL374" t="s">
        <v>180</v>
      </c>
      <c r="FM374" t="s">
        <v>180</v>
      </c>
      <c r="FN374" t="s">
        <v>180</v>
      </c>
      <c r="FP374" t="s">
        <v>180</v>
      </c>
      <c r="FQ374" t="s">
        <v>180</v>
      </c>
      <c r="FR374" t="s">
        <v>180</v>
      </c>
      <c r="FS374" t="s">
        <v>180</v>
      </c>
      <c r="FT374" t="s">
        <v>180</v>
      </c>
      <c r="FU374" t="s">
        <v>180</v>
      </c>
      <c r="FV374" t="s">
        <v>2958</v>
      </c>
      <c r="FW374" t="s">
        <v>180</v>
      </c>
      <c r="FX374">
        <f t="shared" si="95"/>
        <v>11.851851851851851</v>
      </c>
      <c r="FY374">
        <f t="shared" si="96"/>
        <v>75.925925925925924</v>
      </c>
      <c r="FZ374">
        <f t="shared" si="97"/>
        <v>7.916666666666667</v>
      </c>
      <c r="GA374">
        <f t="shared" si="98"/>
        <v>2.8379629629629628</v>
      </c>
      <c r="GC374">
        <f t="shared" si="100"/>
        <v>0.29571984435797666</v>
      </c>
      <c r="GD374">
        <f t="shared" si="101"/>
        <v>18.614232209737828</v>
      </c>
      <c r="GE374">
        <f t="shared" si="102"/>
        <v>21.608695652173914</v>
      </c>
      <c r="GF374">
        <f t="shared" si="103"/>
        <v>10.643274853801168</v>
      </c>
      <c r="GG374">
        <f t="shared" si="104"/>
        <v>7.109375</v>
      </c>
      <c r="GH374">
        <f t="shared" si="112"/>
        <v>2.4E-2</v>
      </c>
      <c r="GI374">
        <f t="shared" si="105"/>
        <v>2.7343749999999997E-2</v>
      </c>
      <c r="GJ374">
        <f t="shared" si="106"/>
        <v>0.41916167664670656</v>
      </c>
      <c r="GK374">
        <f t="shared" si="107"/>
        <v>108.98203592814372</v>
      </c>
      <c r="GL374">
        <f t="shared" si="108"/>
        <v>0.66796875</v>
      </c>
      <c r="GM374">
        <f t="shared" si="109"/>
        <v>6.5234374999999997E-2</v>
      </c>
      <c r="GN374">
        <f t="shared" si="110"/>
        <v>9.7660818713450281E-2</v>
      </c>
      <c r="GO374">
        <f t="shared" si="111"/>
        <v>2.7895595432300166</v>
      </c>
      <c r="GQ374" t="e">
        <f>(EA374/0.0735)/((DZ374/0.195*(EB374/0.295))^0.5)</f>
        <v>#DIV/0!</v>
      </c>
      <c r="GR374">
        <v>0.51299700000000004</v>
      </c>
      <c r="GS374">
        <v>0.70286999999999999</v>
      </c>
      <c r="GT374">
        <v>19.408999999999999</v>
      </c>
      <c r="GU374">
        <v>15.603999999999999</v>
      </c>
      <c r="GV374">
        <v>38.773000000000003</v>
      </c>
    </row>
    <row r="375" spans="1:204">
      <c r="A375" t="s">
        <v>3194</v>
      </c>
      <c r="B375" t="s">
        <v>3327</v>
      </c>
      <c r="C375" t="s">
        <v>7211</v>
      </c>
      <c r="D375" t="s">
        <v>7109</v>
      </c>
      <c r="E375" t="s">
        <v>7109</v>
      </c>
      <c r="F375">
        <v>31</v>
      </c>
      <c r="G375">
        <v>10</v>
      </c>
      <c r="H375" t="s">
        <v>7667</v>
      </c>
      <c r="I375" t="s">
        <v>3328</v>
      </c>
      <c r="J375" t="s">
        <v>180</v>
      </c>
      <c r="K375">
        <v>14.409000000000001</v>
      </c>
      <c r="L375">
        <v>14.409000000000001</v>
      </c>
      <c r="M375">
        <v>-90.615300000000005</v>
      </c>
      <c r="N375">
        <v>-90.615300000000005</v>
      </c>
      <c r="O375" t="s">
        <v>179</v>
      </c>
      <c r="R375" t="s">
        <v>3329</v>
      </c>
      <c r="S375" t="s">
        <v>3330</v>
      </c>
      <c r="T375" t="s">
        <v>604</v>
      </c>
      <c r="V375" t="s">
        <v>180</v>
      </c>
      <c r="W375" t="s">
        <v>180</v>
      </c>
      <c r="X375" t="s">
        <v>180</v>
      </c>
      <c r="Y375" t="s">
        <v>180</v>
      </c>
      <c r="Z375" t="s">
        <v>180</v>
      </c>
      <c r="AB375" t="s">
        <v>180</v>
      </c>
      <c r="AC375" t="s">
        <v>181</v>
      </c>
      <c r="AD375" t="s">
        <v>180</v>
      </c>
      <c r="AE375" t="s">
        <v>180</v>
      </c>
      <c r="AF375" t="s">
        <v>196</v>
      </c>
      <c r="AG375" t="s">
        <v>180</v>
      </c>
      <c r="AH375" t="s">
        <v>3331</v>
      </c>
      <c r="AI375">
        <v>48.12</v>
      </c>
      <c r="AJ375">
        <v>1.05</v>
      </c>
      <c r="AK375" t="s">
        <v>180</v>
      </c>
      <c r="AL375">
        <v>17.89</v>
      </c>
      <c r="AM375" t="s">
        <v>180</v>
      </c>
      <c r="AP375">
        <v>10.8</v>
      </c>
      <c r="AQ375">
        <v>9.5399999999999991</v>
      </c>
      <c r="AR375">
        <v>6.76</v>
      </c>
      <c r="AS375">
        <v>0.18</v>
      </c>
      <c r="AT375" t="s">
        <v>180</v>
      </c>
      <c r="AU375">
        <v>0.59</v>
      </c>
      <c r="AV375">
        <v>2.54</v>
      </c>
      <c r="AW375">
        <v>0.21</v>
      </c>
      <c r="AX375">
        <v>0.32</v>
      </c>
      <c r="AY375" t="s">
        <v>180</v>
      </c>
      <c r="AZ375" t="s">
        <v>180</v>
      </c>
      <c r="BA375">
        <v>97.680000000000021</v>
      </c>
      <c r="BB375">
        <v>0</v>
      </c>
      <c r="BC375" t="s">
        <v>180</v>
      </c>
      <c r="BD375" t="s">
        <v>180</v>
      </c>
      <c r="BE375" t="s">
        <v>180</v>
      </c>
      <c r="BI375" t="s">
        <v>180</v>
      </c>
      <c r="BK375" t="s">
        <v>180</v>
      </c>
      <c r="BL375" t="s">
        <v>180</v>
      </c>
      <c r="BN375" t="s">
        <v>180</v>
      </c>
      <c r="BO375" t="s">
        <v>180</v>
      </c>
      <c r="BP375" t="s">
        <v>180</v>
      </c>
      <c r="BQ375" t="s">
        <v>180</v>
      </c>
      <c r="BR375" t="s">
        <v>180</v>
      </c>
      <c r="BS375" t="s">
        <v>180</v>
      </c>
      <c r="BT375" t="s">
        <v>180</v>
      </c>
      <c r="BU375" t="s">
        <v>180</v>
      </c>
      <c r="BV375" t="s">
        <v>180</v>
      </c>
      <c r="BW375" t="s">
        <v>180</v>
      </c>
      <c r="BX375" t="s">
        <v>180</v>
      </c>
      <c r="BY375" t="s">
        <v>180</v>
      </c>
      <c r="BZ375" t="s">
        <v>180</v>
      </c>
      <c r="CD375" t="s">
        <v>180</v>
      </c>
      <c r="CE375" t="s">
        <v>180</v>
      </c>
      <c r="CG375" t="s">
        <v>180</v>
      </c>
      <c r="CH375" t="s">
        <v>180</v>
      </c>
      <c r="CI375" t="s">
        <v>180</v>
      </c>
      <c r="CJ375" t="s">
        <v>180</v>
      </c>
      <c r="CK375" t="s">
        <v>180</v>
      </c>
      <c r="CM375" t="s">
        <v>180</v>
      </c>
      <c r="CN375" t="s">
        <v>180</v>
      </c>
      <c r="CQ375">
        <v>287</v>
      </c>
      <c r="CR375">
        <v>28.9</v>
      </c>
      <c r="CS375" t="s">
        <v>180</v>
      </c>
      <c r="CT375" t="s">
        <v>180</v>
      </c>
      <c r="CU375">
        <v>40.299999999999997</v>
      </c>
      <c r="CV375">
        <v>28.5</v>
      </c>
      <c r="CW375">
        <v>59.9</v>
      </c>
      <c r="CX375">
        <v>90.4</v>
      </c>
      <c r="CY375">
        <v>18.600000000000001</v>
      </c>
      <c r="CZ375" t="s">
        <v>180</v>
      </c>
      <c r="DB375" t="s">
        <v>180</v>
      </c>
      <c r="DC375" t="s">
        <v>180</v>
      </c>
      <c r="DD375">
        <v>8.81</v>
      </c>
      <c r="DE375">
        <v>560</v>
      </c>
      <c r="DF375">
        <v>18</v>
      </c>
      <c r="DG375">
        <v>73.5</v>
      </c>
      <c r="DH375">
        <v>2.46</v>
      </c>
      <c r="DI375">
        <v>0.45</v>
      </c>
      <c r="DJ375" t="s">
        <v>180</v>
      </c>
      <c r="DK375" t="s">
        <v>180</v>
      </c>
      <c r="DL375" t="s">
        <v>180</v>
      </c>
      <c r="DM375" t="s">
        <v>180</v>
      </c>
      <c r="DP375">
        <v>0.77</v>
      </c>
      <c r="DQ375">
        <v>0.13</v>
      </c>
      <c r="DR375" t="s">
        <v>180</v>
      </c>
      <c r="DS375" t="s">
        <v>180</v>
      </c>
      <c r="DT375">
        <v>0.38</v>
      </c>
      <c r="DU375">
        <v>301</v>
      </c>
      <c r="DV375">
        <v>7.48</v>
      </c>
      <c r="DW375">
        <v>17.5</v>
      </c>
      <c r="DX375">
        <v>2.62</v>
      </c>
      <c r="DY375">
        <v>11.9</v>
      </c>
      <c r="DZ375">
        <v>3.01</v>
      </c>
      <c r="EA375">
        <v>1.06</v>
      </c>
      <c r="EB375">
        <v>3.16</v>
      </c>
      <c r="EC375">
        <v>0.51</v>
      </c>
      <c r="ED375">
        <v>3.15</v>
      </c>
      <c r="EE375">
        <v>0.63</v>
      </c>
      <c r="EF375">
        <v>1.73</v>
      </c>
      <c r="EG375">
        <v>0.25</v>
      </c>
      <c r="EH375">
        <v>1.67</v>
      </c>
      <c r="EI375">
        <v>0.25</v>
      </c>
      <c r="EJ375">
        <v>1.93</v>
      </c>
      <c r="EK375">
        <v>0.14000000000000001</v>
      </c>
      <c r="EL375">
        <v>0.2</v>
      </c>
      <c r="EM375" t="s">
        <v>180</v>
      </c>
      <c r="EN375" t="s">
        <v>180</v>
      </c>
      <c r="EO375" t="s">
        <v>180</v>
      </c>
      <c r="EP375" t="s">
        <v>180</v>
      </c>
      <c r="EQ375" t="s">
        <v>180</v>
      </c>
      <c r="ER375" t="s">
        <v>180</v>
      </c>
      <c r="ES375">
        <v>0.04</v>
      </c>
      <c r="ET375">
        <v>2.93</v>
      </c>
      <c r="EV375">
        <v>0.7</v>
      </c>
      <c r="EW375">
        <v>0.3</v>
      </c>
      <c r="EX375">
        <v>0.51288500000000004</v>
      </c>
      <c r="EY375" t="s">
        <v>180</v>
      </c>
      <c r="EZ375" t="s">
        <v>180</v>
      </c>
      <c r="FA375">
        <v>0.70385200000000003</v>
      </c>
      <c r="FB375" t="s">
        <v>180</v>
      </c>
      <c r="FC375">
        <v>18.625</v>
      </c>
      <c r="FD375" t="s">
        <v>180</v>
      </c>
      <c r="FE375">
        <v>15.564</v>
      </c>
      <c r="FF375" t="s">
        <v>180</v>
      </c>
      <c r="FG375">
        <v>38.320999999999998</v>
      </c>
      <c r="FH375" t="s">
        <v>180</v>
      </c>
      <c r="FI375" t="s">
        <v>180</v>
      </c>
      <c r="FJ375" t="s">
        <v>180</v>
      </c>
      <c r="FK375" t="s">
        <v>180</v>
      </c>
      <c r="FL375" t="s">
        <v>180</v>
      </c>
      <c r="FM375" t="s">
        <v>180</v>
      </c>
      <c r="FN375" t="s">
        <v>180</v>
      </c>
      <c r="FO375">
        <v>0.28300799999999998</v>
      </c>
      <c r="FP375" t="s">
        <v>180</v>
      </c>
      <c r="FQ375" t="s">
        <v>180</v>
      </c>
      <c r="FR375" t="s">
        <v>180</v>
      </c>
      <c r="FS375" t="s">
        <v>180</v>
      </c>
      <c r="FT375" t="s">
        <v>180</v>
      </c>
      <c r="FU375" t="s">
        <v>180</v>
      </c>
      <c r="FV375" t="s">
        <v>3332</v>
      </c>
      <c r="FW375" t="s">
        <v>180</v>
      </c>
      <c r="FX375">
        <f t="shared" si="95"/>
        <v>1.4730538922155689</v>
      </c>
      <c r="FY375">
        <f t="shared" si="96"/>
        <v>44.011976047904191</v>
      </c>
      <c r="FZ375">
        <f t="shared" si="97"/>
        <v>4.4790419161676649</v>
      </c>
      <c r="GA375">
        <f t="shared" si="98"/>
        <v>1.8023952095808382</v>
      </c>
      <c r="GB375">
        <f t="shared" si="99"/>
        <v>1.8922155688622757</v>
      </c>
      <c r="GC375">
        <f t="shared" si="100"/>
        <v>0.56190476190476191</v>
      </c>
      <c r="GD375">
        <f t="shared" si="101"/>
        <v>31.111111111111111</v>
      </c>
      <c r="GE375">
        <f t="shared" si="102"/>
        <v>47.058823529411761</v>
      </c>
      <c r="GF375">
        <f t="shared" si="103"/>
        <v>40.240641711229941</v>
      </c>
      <c r="GG375">
        <f t="shared" si="104"/>
        <v>122.35772357723577</v>
      </c>
      <c r="GH375">
        <f t="shared" si="112"/>
        <v>0.16742857142857143</v>
      </c>
      <c r="GI375">
        <f t="shared" si="105"/>
        <v>0.12195121951219512</v>
      </c>
      <c r="GJ375">
        <f t="shared" si="106"/>
        <v>0.4285714285714286</v>
      </c>
      <c r="GK375">
        <f t="shared" si="107"/>
        <v>430</v>
      </c>
      <c r="GL375">
        <f t="shared" si="108"/>
        <v>3.0406504065040654</v>
      </c>
      <c r="GM375">
        <f t="shared" si="109"/>
        <v>0.28455284552845528</v>
      </c>
      <c r="GN375">
        <f t="shared" si="110"/>
        <v>9.3582887700534745E-2</v>
      </c>
      <c r="GO375">
        <f t="shared" si="111"/>
        <v>2.4850498338870435</v>
      </c>
      <c r="GP375">
        <f>DW375/0.808/((DV375/0.31*(DX375/0.122))^0.5)</f>
        <v>0.95145007694283479</v>
      </c>
      <c r="GQ375">
        <f>(EA375/0.0735)/((DZ375/0.195*(EB375/0.295))^0.5)</f>
        <v>1.1215536439726406</v>
      </c>
      <c r="GR375">
        <v>0.51288500000000004</v>
      </c>
      <c r="GS375">
        <v>0.70385200000000003</v>
      </c>
      <c r="GT375">
        <v>18.625</v>
      </c>
      <c r="GU375">
        <v>15.564</v>
      </c>
      <c r="GV375">
        <v>38.320999999999998</v>
      </c>
    </row>
    <row r="376" spans="1:204">
      <c r="A376" t="s">
        <v>3194</v>
      </c>
      <c r="B376" t="s">
        <v>3261</v>
      </c>
      <c r="C376" t="s">
        <v>7211</v>
      </c>
      <c r="D376" t="s">
        <v>7130</v>
      </c>
      <c r="E376" t="s">
        <v>7130</v>
      </c>
      <c r="F376">
        <v>32</v>
      </c>
      <c r="G376">
        <v>10</v>
      </c>
      <c r="H376" t="s">
        <v>7667</v>
      </c>
      <c r="I376" t="s">
        <v>3209</v>
      </c>
      <c r="J376" t="s">
        <v>3262</v>
      </c>
      <c r="K376">
        <v>14.35</v>
      </c>
      <c r="L376">
        <v>14.35</v>
      </c>
      <c r="M376">
        <v>-90.34</v>
      </c>
      <c r="N376">
        <v>-90.34</v>
      </c>
      <c r="O376" t="s">
        <v>179</v>
      </c>
      <c r="R376" t="s">
        <v>3263</v>
      </c>
      <c r="S376" t="s">
        <v>3264</v>
      </c>
      <c r="T376" t="s">
        <v>604</v>
      </c>
      <c r="U376" t="s">
        <v>180</v>
      </c>
      <c r="V376" t="s">
        <v>180</v>
      </c>
      <c r="W376" t="s">
        <v>180</v>
      </c>
      <c r="X376" t="s">
        <v>3265</v>
      </c>
      <c r="Y376" t="s">
        <v>180</v>
      </c>
      <c r="Z376" t="s">
        <v>180</v>
      </c>
      <c r="AB376" t="s">
        <v>180</v>
      </c>
      <c r="AC376" t="s">
        <v>181</v>
      </c>
      <c r="AD376" t="s">
        <v>180</v>
      </c>
      <c r="AE376" t="s">
        <v>180</v>
      </c>
      <c r="AF376" t="s">
        <v>180</v>
      </c>
      <c r="AG376" t="s">
        <v>180</v>
      </c>
      <c r="AH376" t="s">
        <v>3210</v>
      </c>
      <c r="AI376">
        <v>49.9</v>
      </c>
      <c r="AJ376">
        <v>1.36</v>
      </c>
      <c r="AK376" t="s">
        <v>180</v>
      </c>
      <c r="AL376">
        <v>16.5</v>
      </c>
      <c r="AM376" t="s">
        <v>180</v>
      </c>
      <c r="AP376">
        <v>8.9600000000000009</v>
      </c>
      <c r="AQ376">
        <v>9.8000000000000007</v>
      </c>
      <c r="AR376">
        <v>7.68</v>
      </c>
      <c r="AS376">
        <v>0.16</v>
      </c>
      <c r="AT376" t="s">
        <v>180</v>
      </c>
      <c r="AU376">
        <v>1.17</v>
      </c>
      <c r="AV376">
        <v>3.23</v>
      </c>
      <c r="AW376">
        <v>0.3</v>
      </c>
      <c r="AY376" t="s">
        <v>180</v>
      </c>
      <c r="AZ376" t="s">
        <v>180</v>
      </c>
      <c r="BA376">
        <v>99.059999999999988</v>
      </c>
      <c r="BC376" t="s">
        <v>180</v>
      </c>
      <c r="BD376" t="s">
        <v>180</v>
      </c>
      <c r="BE376" t="s">
        <v>180</v>
      </c>
      <c r="BI376" t="s">
        <v>180</v>
      </c>
      <c r="BK376" t="s">
        <v>180</v>
      </c>
      <c r="BL376" t="s">
        <v>180</v>
      </c>
      <c r="BN376" t="s">
        <v>180</v>
      </c>
      <c r="BO376" t="s">
        <v>180</v>
      </c>
      <c r="BP376" t="s">
        <v>180</v>
      </c>
      <c r="BQ376" t="s">
        <v>180</v>
      </c>
      <c r="BR376" t="s">
        <v>180</v>
      </c>
      <c r="BS376" t="s">
        <v>180</v>
      </c>
      <c r="BT376" t="s">
        <v>180</v>
      </c>
      <c r="BU376" t="s">
        <v>180</v>
      </c>
      <c r="BV376" t="s">
        <v>180</v>
      </c>
      <c r="BW376" t="s">
        <v>180</v>
      </c>
      <c r="BX376" t="s">
        <v>180</v>
      </c>
      <c r="BY376" t="s">
        <v>180</v>
      </c>
      <c r="BZ376" t="s">
        <v>180</v>
      </c>
      <c r="CA376">
        <v>6.9</v>
      </c>
      <c r="CB376">
        <v>0.9</v>
      </c>
      <c r="CC376">
        <v>3</v>
      </c>
      <c r="CD376" t="s">
        <v>180</v>
      </c>
      <c r="CE376" t="s">
        <v>180</v>
      </c>
      <c r="CG376" t="s">
        <v>180</v>
      </c>
      <c r="CH376" t="s">
        <v>180</v>
      </c>
      <c r="CI376" t="s">
        <v>180</v>
      </c>
      <c r="CJ376" t="s">
        <v>180</v>
      </c>
      <c r="CK376" t="s">
        <v>180</v>
      </c>
      <c r="CM376" t="s">
        <v>180</v>
      </c>
      <c r="CN376" t="s">
        <v>180</v>
      </c>
      <c r="CR376">
        <v>162</v>
      </c>
      <c r="CS376" t="s">
        <v>180</v>
      </c>
      <c r="CT376" t="s">
        <v>180</v>
      </c>
      <c r="CV376">
        <v>66</v>
      </c>
      <c r="CZ376" t="s">
        <v>180</v>
      </c>
      <c r="DB376" t="s">
        <v>180</v>
      </c>
      <c r="DC376" t="s">
        <v>180</v>
      </c>
      <c r="DD376">
        <v>5.9</v>
      </c>
      <c r="DE376">
        <v>480</v>
      </c>
      <c r="DF376">
        <v>24.8</v>
      </c>
      <c r="DG376">
        <v>133</v>
      </c>
      <c r="DH376">
        <v>5.9</v>
      </c>
      <c r="DJ376" t="s">
        <v>180</v>
      </c>
      <c r="DK376" t="s">
        <v>180</v>
      </c>
      <c r="DL376" t="s">
        <v>180</v>
      </c>
      <c r="DM376" t="s">
        <v>180</v>
      </c>
      <c r="DR376" t="s">
        <v>180</v>
      </c>
      <c r="DS376" t="s">
        <v>180</v>
      </c>
      <c r="DT376">
        <v>0.04</v>
      </c>
      <c r="DU376">
        <v>180</v>
      </c>
      <c r="DV376">
        <v>8.5</v>
      </c>
      <c r="DW376">
        <v>24.1</v>
      </c>
      <c r="DX376">
        <v>3.29</v>
      </c>
      <c r="DY376">
        <v>15</v>
      </c>
      <c r="DZ376">
        <v>4.03</v>
      </c>
      <c r="EA376">
        <v>1.27</v>
      </c>
      <c r="EB376">
        <v>4.3</v>
      </c>
      <c r="EC376">
        <v>0.76</v>
      </c>
      <c r="ED376">
        <v>4.68</v>
      </c>
      <c r="EE376">
        <v>0.88</v>
      </c>
      <c r="EF376">
        <v>2.46</v>
      </c>
      <c r="EG376">
        <v>0.37</v>
      </c>
      <c r="EH376">
        <v>1.8</v>
      </c>
      <c r="EI376">
        <v>0.3</v>
      </c>
      <c r="EJ376">
        <v>3.03</v>
      </c>
      <c r="EK376">
        <v>0.28000000000000003</v>
      </c>
      <c r="EM376" t="s">
        <v>180</v>
      </c>
      <c r="EN376" t="s">
        <v>180</v>
      </c>
      <c r="EO376" t="s">
        <v>180</v>
      </c>
      <c r="EP376" t="s">
        <v>180</v>
      </c>
      <c r="EQ376" t="s">
        <v>180</v>
      </c>
      <c r="ER376" t="s">
        <v>180</v>
      </c>
      <c r="ET376">
        <v>2.25</v>
      </c>
      <c r="EV376">
        <v>0.67</v>
      </c>
      <c r="EW376">
        <v>0.17</v>
      </c>
      <c r="EX376">
        <v>0.51298999999999995</v>
      </c>
      <c r="EY376" t="s">
        <v>180</v>
      </c>
      <c r="EZ376" t="s">
        <v>180</v>
      </c>
      <c r="FA376">
        <v>0.70321</v>
      </c>
      <c r="FB376" t="s">
        <v>180</v>
      </c>
      <c r="FC376">
        <v>18.61</v>
      </c>
      <c r="FD376" t="s">
        <v>180</v>
      </c>
      <c r="FE376">
        <v>15.555999999999999</v>
      </c>
      <c r="FF376" t="s">
        <v>180</v>
      </c>
      <c r="FG376">
        <v>38.183</v>
      </c>
      <c r="FH376" t="s">
        <v>180</v>
      </c>
      <c r="FI376" t="s">
        <v>180</v>
      </c>
      <c r="FJ376" t="s">
        <v>180</v>
      </c>
      <c r="FK376" t="s">
        <v>180</v>
      </c>
      <c r="FL376" t="s">
        <v>180</v>
      </c>
      <c r="FM376" t="s">
        <v>180</v>
      </c>
      <c r="FN376" t="s">
        <v>180</v>
      </c>
      <c r="FP376" t="s">
        <v>180</v>
      </c>
      <c r="FQ376" t="s">
        <v>180</v>
      </c>
      <c r="FR376" t="s">
        <v>180</v>
      </c>
      <c r="FS376" t="s">
        <v>180</v>
      </c>
      <c r="FT376" t="s">
        <v>180</v>
      </c>
      <c r="FU376" t="s">
        <v>180</v>
      </c>
      <c r="FV376" t="s">
        <v>3266</v>
      </c>
      <c r="FW376" t="s">
        <v>180</v>
      </c>
      <c r="FX376">
        <f t="shared" si="95"/>
        <v>3.2777777777777777</v>
      </c>
      <c r="FY376">
        <f t="shared" si="96"/>
        <v>73.888888888888886</v>
      </c>
      <c r="FZ376">
        <f t="shared" si="97"/>
        <v>4.7222222222222223</v>
      </c>
      <c r="GA376">
        <f t="shared" si="98"/>
        <v>2.2388888888888889</v>
      </c>
      <c r="GB376">
        <f t="shared" si="99"/>
        <v>2.3888888888888888</v>
      </c>
      <c r="GC376">
        <f t="shared" si="100"/>
        <v>0.86029411764705876</v>
      </c>
      <c r="GD376">
        <f t="shared" si="101"/>
        <v>19.35483870967742</v>
      </c>
      <c r="GE376">
        <f t="shared" si="102"/>
        <v>32</v>
      </c>
      <c r="GF376">
        <f t="shared" si="103"/>
        <v>21.176470588235293</v>
      </c>
      <c r="GG376">
        <f t="shared" si="104"/>
        <v>30.508474576271183</v>
      </c>
      <c r="GH376">
        <f t="shared" si="112"/>
        <v>9.3360995850622408E-2</v>
      </c>
      <c r="GI376">
        <f t="shared" si="105"/>
        <v>2.8813559322033899E-2</v>
      </c>
      <c r="GJ376">
        <f t="shared" si="106"/>
        <v>0.2537313432835821</v>
      </c>
      <c r="GK376">
        <f t="shared" si="107"/>
        <v>268.65671641791045</v>
      </c>
      <c r="GL376">
        <f t="shared" si="108"/>
        <v>1.4406779661016949</v>
      </c>
      <c r="GM376">
        <f t="shared" si="109"/>
        <v>0.11355932203389831</v>
      </c>
      <c r="GN376">
        <f t="shared" si="110"/>
        <v>7.8823529411764709E-2</v>
      </c>
      <c r="GO376">
        <f t="shared" si="111"/>
        <v>2.1091811414392057</v>
      </c>
      <c r="GP376">
        <f>DW376/0.808/((DV376/0.31*(DX376/0.122))^0.5)</f>
        <v>1.0968797837816098</v>
      </c>
      <c r="GQ376">
        <f>(EA376/0.0735)/((DZ376/0.195*(EB376/0.295))^0.5)</f>
        <v>0.99553823575126055</v>
      </c>
      <c r="GR376">
        <v>0.51298999999999995</v>
      </c>
      <c r="GS376">
        <v>0.70321</v>
      </c>
      <c r="GT376">
        <v>18.61</v>
      </c>
      <c r="GU376">
        <v>15.555999999999999</v>
      </c>
      <c r="GV376">
        <v>38.183</v>
      </c>
    </row>
    <row r="377" spans="1:204">
      <c r="A377" t="s">
        <v>3194</v>
      </c>
      <c r="B377" t="s">
        <v>3327</v>
      </c>
      <c r="C377" t="s">
        <v>7211</v>
      </c>
      <c r="D377" t="s">
        <v>7130</v>
      </c>
      <c r="E377" t="s">
        <v>7130</v>
      </c>
      <c r="F377">
        <v>32</v>
      </c>
      <c r="G377">
        <v>10</v>
      </c>
      <c r="H377" t="s">
        <v>7667</v>
      </c>
      <c r="I377" t="s">
        <v>3209</v>
      </c>
      <c r="J377" t="s">
        <v>3333</v>
      </c>
      <c r="K377">
        <v>14.2942</v>
      </c>
      <c r="L377">
        <v>14.2942</v>
      </c>
      <c r="M377">
        <v>-90.340999999999994</v>
      </c>
      <c r="N377">
        <v>-90.340999999999994</v>
      </c>
      <c r="O377" t="s">
        <v>179</v>
      </c>
      <c r="R377" t="s">
        <v>3334</v>
      </c>
      <c r="S377" t="s">
        <v>3330</v>
      </c>
      <c r="T377" t="s">
        <v>604</v>
      </c>
      <c r="V377" t="s">
        <v>180</v>
      </c>
      <c r="W377" t="s">
        <v>180</v>
      </c>
      <c r="X377" t="s">
        <v>180</v>
      </c>
      <c r="Y377" t="s">
        <v>180</v>
      </c>
      <c r="Z377" t="s">
        <v>180</v>
      </c>
      <c r="AB377" t="s">
        <v>180</v>
      </c>
      <c r="AC377" t="s">
        <v>181</v>
      </c>
      <c r="AD377" t="s">
        <v>180</v>
      </c>
      <c r="AE377" t="s">
        <v>180</v>
      </c>
      <c r="AF377" t="s">
        <v>196</v>
      </c>
      <c r="AG377" t="s">
        <v>180</v>
      </c>
      <c r="AH377" t="s">
        <v>3331</v>
      </c>
      <c r="AI377">
        <v>49.89</v>
      </c>
      <c r="AJ377">
        <v>1.34</v>
      </c>
      <c r="AK377" t="s">
        <v>180</v>
      </c>
      <c r="AL377">
        <v>18.45</v>
      </c>
      <c r="AM377" t="s">
        <v>180</v>
      </c>
      <c r="AP377">
        <v>9.32</v>
      </c>
      <c r="AQ377">
        <v>9.94</v>
      </c>
      <c r="AR377">
        <v>6.08</v>
      </c>
      <c r="AS377">
        <v>0.16</v>
      </c>
      <c r="AT377" t="s">
        <v>180</v>
      </c>
      <c r="AU377">
        <v>0.6</v>
      </c>
      <c r="AV377">
        <v>3.6</v>
      </c>
      <c r="AW377">
        <v>0.26</v>
      </c>
      <c r="AX377">
        <v>0.26</v>
      </c>
      <c r="AY377" t="s">
        <v>180</v>
      </c>
      <c r="AZ377" t="s">
        <v>180</v>
      </c>
      <c r="BA377">
        <v>99.639999999999986</v>
      </c>
      <c r="BB377">
        <v>0.01</v>
      </c>
      <c r="BC377" t="s">
        <v>180</v>
      </c>
      <c r="BD377" t="s">
        <v>180</v>
      </c>
      <c r="BE377" t="s">
        <v>180</v>
      </c>
      <c r="BI377" t="s">
        <v>180</v>
      </c>
      <c r="BK377" t="s">
        <v>180</v>
      </c>
      <c r="BL377" t="s">
        <v>180</v>
      </c>
      <c r="BN377" t="s">
        <v>180</v>
      </c>
      <c r="BO377" t="s">
        <v>180</v>
      </c>
      <c r="BP377" t="s">
        <v>180</v>
      </c>
      <c r="BQ377" t="s">
        <v>180</v>
      </c>
      <c r="BR377" t="s">
        <v>180</v>
      </c>
      <c r="BS377" t="s">
        <v>180</v>
      </c>
      <c r="BT377" t="s">
        <v>180</v>
      </c>
      <c r="BU377" t="s">
        <v>180</v>
      </c>
      <c r="BV377" t="s">
        <v>180</v>
      </c>
      <c r="BW377" t="s">
        <v>180</v>
      </c>
      <c r="BX377" t="s">
        <v>180</v>
      </c>
      <c r="BY377" t="s">
        <v>180</v>
      </c>
      <c r="BZ377" t="s">
        <v>180</v>
      </c>
      <c r="CD377" t="s">
        <v>180</v>
      </c>
      <c r="CE377" t="s">
        <v>180</v>
      </c>
      <c r="CG377" t="s">
        <v>180</v>
      </c>
      <c r="CH377" t="s">
        <v>180</v>
      </c>
      <c r="CI377" t="s">
        <v>180</v>
      </c>
      <c r="CJ377" t="s">
        <v>180</v>
      </c>
      <c r="CK377" t="s">
        <v>180</v>
      </c>
      <c r="CM377" t="s">
        <v>180</v>
      </c>
      <c r="CN377" t="s">
        <v>180</v>
      </c>
      <c r="CQ377">
        <v>235</v>
      </c>
      <c r="CR377">
        <v>105</v>
      </c>
      <c r="CS377" t="s">
        <v>180</v>
      </c>
      <c r="CT377" t="s">
        <v>180</v>
      </c>
      <c r="CU377">
        <v>34.1</v>
      </c>
      <c r="CV377">
        <v>48.6</v>
      </c>
      <c r="CW377">
        <v>64.900000000000006</v>
      </c>
      <c r="CX377">
        <v>78.5</v>
      </c>
      <c r="CY377">
        <v>18.399999999999999</v>
      </c>
      <c r="CZ377" t="s">
        <v>180</v>
      </c>
      <c r="DB377" t="s">
        <v>180</v>
      </c>
      <c r="DC377" t="s">
        <v>180</v>
      </c>
      <c r="DD377">
        <v>6.12</v>
      </c>
      <c r="DE377">
        <v>515</v>
      </c>
      <c r="DF377">
        <v>24.9</v>
      </c>
      <c r="DG377">
        <v>129</v>
      </c>
      <c r="DH377">
        <v>4.38</v>
      </c>
      <c r="DI377">
        <v>0.53</v>
      </c>
      <c r="DJ377" t="s">
        <v>180</v>
      </c>
      <c r="DK377" t="s">
        <v>180</v>
      </c>
      <c r="DL377" t="s">
        <v>180</v>
      </c>
      <c r="DM377" t="s">
        <v>180</v>
      </c>
      <c r="DP377">
        <v>1.03</v>
      </c>
      <c r="DQ377">
        <v>0.05</v>
      </c>
      <c r="DR377" t="s">
        <v>180</v>
      </c>
      <c r="DS377" t="s">
        <v>180</v>
      </c>
      <c r="DT377">
        <v>0.08</v>
      </c>
      <c r="DU377">
        <v>234</v>
      </c>
      <c r="DV377">
        <v>8.98</v>
      </c>
      <c r="DW377">
        <v>21.6</v>
      </c>
      <c r="DX377">
        <v>3.21</v>
      </c>
      <c r="DY377">
        <v>14.4</v>
      </c>
      <c r="DZ377">
        <v>3.76</v>
      </c>
      <c r="EA377">
        <v>1.29</v>
      </c>
      <c r="EB377">
        <v>4.1100000000000003</v>
      </c>
      <c r="EC377">
        <v>0.66</v>
      </c>
      <c r="ED377">
        <v>4.04</v>
      </c>
      <c r="EE377">
        <v>0.82</v>
      </c>
      <c r="EF377">
        <v>2.23</v>
      </c>
      <c r="EG377">
        <v>0.33</v>
      </c>
      <c r="EH377">
        <v>2.14</v>
      </c>
      <c r="EI377">
        <v>0.32</v>
      </c>
      <c r="EJ377">
        <v>2.77</v>
      </c>
      <c r="EK377">
        <v>0.23</v>
      </c>
      <c r="EL377">
        <v>0.11</v>
      </c>
      <c r="EM377" t="s">
        <v>180</v>
      </c>
      <c r="EN377" t="s">
        <v>180</v>
      </c>
      <c r="EO377" t="s">
        <v>180</v>
      </c>
      <c r="EP377" t="s">
        <v>180</v>
      </c>
      <c r="EQ377" t="s">
        <v>180</v>
      </c>
      <c r="ER377" t="s">
        <v>180</v>
      </c>
      <c r="ES377">
        <v>0.02</v>
      </c>
      <c r="ET377">
        <v>2.42</v>
      </c>
      <c r="EV377">
        <v>0.69</v>
      </c>
      <c r="EW377">
        <v>0.2</v>
      </c>
      <c r="EX377">
        <v>0.51296799999999998</v>
      </c>
      <c r="EY377" t="s">
        <v>180</v>
      </c>
      <c r="EZ377" t="s">
        <v>180</v>
      </c>
      <c r="FA377">
        <v>0.70340100000000005</v>
      </c>
      <c r="FB377" t="s">
        <v>180</v>
      </c>
      <c r="FC377">
        <v>18.611999999999998</v>
      </c>
      <c r="FD377" t="s">
        <v>180</v>
      </c>
      <c r="FE377">
        <v>15.547000000000001</v>
      </c>
      <c r="FF377" t="s">
        <v>180</v>
      </c>
      <c r="FG377">
        <v>38.244</v>
      </c>
      <c r="FH377" t="s">
        <v>180</v>
      </c>
      <c r="FI377" t="s">
        <v>180</v>
      </c>
      <c r="FJ377" t="s">
        <v>180</v>
      </c>
      <c r="FK377" t="s">
        <v>180</v>
      </c>
      <c r="FL377" t="s">
        <v>180</v>
      </c>
      <c r="FM377" t="s">
        <v>180</v>
      </c>
      <c r="FN377" t="s">
        <v>180</v>
      </c>
      <c r="FO377">
        <v>0.283055</v>
      </c>
      <c r="FP377" t="s">
        <v>180</v>
      </c>
      <c r="FQ377" t="s">
        <v>180</v>
      </c>
      <c r="FR377" t="s">
        <v>180</v>
      </c>
      <c r="FS377" t="s">
        <v>180</v>
      </c>
      <c r="FT377" t="s">
        <v>180</v>
      </c>
      <c r="FU377" t="s">
        <v>180</v>
      </c>
      <c r="FV377" t="s">
        <v>3335</v>
      </c>
      <c r="FW377" t="s">
        <v>180</v>
      </c>
      <c r="FX377">
        <f t="shared" ref="FX377:FX432" si="113">DH377/EH377</f>
        <v>2.0467289719626165</v>
      </c>
      <c r="FY377">
        <f t="shared" ref="FY377:FY432" si="114">DG377/EH377</f>
        <v>60.280373831775698</v>
      </c>
      <c r="FZ377">
        <f t="shared" ref="FZ377:FZ432" si="115">DV377/EH377</f>
        <v>4.1962616822429908</v>
      </c>
      <c r="GA377">
        <f t="shared" ref="GA377:GA432" si="116">DZ377/EH377</f>
        <v>1.7570093457943923</v>
      </c>
      <c r="GB377">
        <f t="shared" ref="GB377:GB432" si="117">EB377/EH377</f>
        <v>1.9205607476635513</v>
      </c>
      <c r="GC377">
        <f t="shared" ref="GC377:GC432" si="118">AU377/AJ377</f>
        <v>0.44776119402985071</v>
      </c>
      <c r="GD377">
        <f t="shared" ref="GD377:GD432" si="119">DE377/DF377</f>
        <v>20.682730923694781</v>
      </c>
      <c r="GE377">
        <f t="shared" ref="GE377:GE432" si="120">DE377/DY377</f>
        <v>35.763888888888886</v>
      </c>
      <c r="GF377">
        <f t="shared" ref="GF377:GF432" si="121">DU377/DV377</f>
        <v>26.057906458797326</v>
      </c>
      <c r="GG377">
        <f t="shared" ref="GG377:GG432" si="122">DU377/DH377</f>
        <v>53.424657534246577</v>
      </c>
      <c r="GH377">
        <f t="shared" ref="GH377:GH432" si="123">ET377/DW377</f>
        <v>0.11203703703703703</v>
      </c>
      <c r="GI377">
        <f t="shared" ref="GI377:GI432" si="124">EW377/DH377</f>
        <v>4.5662100456621009E-2</v>
      </c>
      <c r="GJ377">
        <f t="shared" ref="GJ377:GJ432" si="125">EW377/EV377</f>
        <v>0.28985507246376818</v>
      </c>
      <c r="GK377">
        <f t="shared" ref="GK377:GK432" si="126">DU377/EV377</f>
        <v>339.13043478260875</v>
      </c>
      <c r="GL377">
        <f t="shared" ref="GL377:GL432" si="127">DV377/DH377</f>
        <v>2.0502283105022832</v>
      </c>
      <c r="GM377">
        <f t="shared" ref="GM377:GM432" si="128">EV377/DH377</f>
        <v>0.15753424657534246</v>
      </c>
      <c r="GN377">
        <f t="shared" ref="GN377:GN432" si="129">EV377/DV377</f>
        <v>7.6837416481069037E-2</v>
      </c>
      <c r="GO377">
        <f t="shared" ref="GO377:GO432" si="130">DV377/DZ377</f>
        <v>2.3882978723404258</v>
      </c>
      <c r="GP377">
        <f t="shared" ref="GP377:GP432" si="131">DW377/0.808/((DV377/0.31*(DX377/0.122))^0.5)</f>
        <v>0.96830565480318842</v>
      </c>
      <c r="GQ377">
        <f>(EA377/0.0735)/((DZ377/0.195*(EB377/0.295))^0.5)</f>
        <v>1.0708184650210624</v>
      </c>
      <c r="GR377">
        <v>0.51296799999999998</v>
      </c>
      <c r="GS377">
        <v>0.70340100000000005</v>
      </c>
      <c r="GT377">
        <v>18.611999999999998</v>
      </c>
      <c r="GU377">
        <v>15.547000000000001</v>
      </c>
      <c r="GV377">
        <v>38.244</v>
      </c>
    </row>
    <row r="378" spans="1:204">
      <c r="A378" t="s">
        <v>3194</v>
      </c>
      <c r="B378" t="s">
        <v>3287</v>
      </c>
      <c r="C378" t="s">
        <v>7212</v>
      </c>
      <c r="D378" t="s">
        <v>7135</v>
      </c>
      <c r="E378" t="s">
        <v>7135</v>
      </c>
      <c r="F378">
        <v>33</v>
      </c>
      <c r="G378">
        <v>10</v>
      </c>
      <c r="H378" t="s">
        <v>7667</v>
      </c>
      <c r="I378" t="s">
        <v>3288</v>
      </c>
      <c r="J378" t="s">
        <v>3289</v>
      </c>
      <c r="K378">
        <v>13.8408</v>
      </c>
      <c r="L378">
        <v>13.8408</v>
      </c>
      <c r="M378">
        <v>-89.809700000000007</v>
      </c>
      <c r="N378">
        <v>-89.809700000000007</v>
      </c>
      <c r="O378" t="s">
        <v>179</v>
      </c>
      <c r="R378" t="s">
        <v>3290</v>
      </c>
      <c r="S378" t="s">
        <v>3291</v>
      </c>
      <c r="T378" t="s">
        <v>7718</v>
      </c>
      <c r="V378" t="s">
        <v>180</v>
      </c>
      <c r="W378" t="s">
        <v>3292</v>
      </c>
      <c r="X378" t="s">
        <v>3293</v>
      </c>
      <c r="Y378" t="s">
        <v>180</v>
      </c>
      <c r="Z378" t="s">
        <v>180</v>
      </c>
      <c r="AB378" t="s">
        <v>180</v>
      </c>
      <c r="AC378" t="s">
        <v>181</v>
      </c>
      <c r="AD378" t="s">
        <v>180</v>
      </c>
      <c r="AE378" t="s">
        <v>180</v>
      </c>
      <c r="AF378" t="s">
        <v>180</v>
      </c>
      <c r="AG378" t="s">
        <v>180</v>
      </c>
      <c r="AH378" t="s">
        <v>3294</v>
      </c>
      <c r="AI378">
        <v>47.72</v>
      </c>
      <c r="AJ378">
        <v>1.08</v>
      </c>
      <c r="AK378" t="s">
        <v>180</v>
      </c>
      <c r="AL378">
        <v>17.29</v>
      </c>
      <c r="AM378" t="s">
        <v>180</v>
      </c>
      <c r="AN378">
        <v>4.3499999999999996</v>
      </c>
      <c r="AO378">
        <v>7.74</v>
      </c>
      <c r="AQ378">
        <v>10.1</v>
      </c>
      <c r="AR378">
        <v>6.91</v>
      </c>
      <c r="AS378">
        <v>0.19</v>
      </c>
      <c r="AT378" t="s">
        <v>180</v>
      </c>
      <c r="AU378">
        <v>0.6</v>
      </c>
      <c r="AV378">
        <v>2.62</v>
      </c>
      <c r="AW378">
        <v>0.15</v>
      </c>
      <c r="AY378" t="s">
        <v>180</v>
      </c>
      <c r="AZ378" t="s">
        <v>180</v>
      </c>
      <c r="BA378">
        <v>98.314129999999992</v>
      </c>
      <c r="BC378" t="s">
        <v>180</v>
      </c>
      <c r="BD378" t="s">
        <v>180</v>
      </c>
      <c r="BE378" t="s">
        <v>180</v>
      </c>
      <c r="BI378" t="s">
        <v>180</v>
      </c>
      <c r="BK378" t="s">
        <v>180</v>
      </c>
      <c r="BL378" t="s">
        <v>180</v>
      </c>
      <c r="BM378">
        <v>0.65</v>
      </c>
      <c r="BN378" t="s">
        <v>180</v>
      </c>
      <c r="BO378" t="s">
        <v>180</v>
      </c>
      <c r="BP378" t="s">
        <v>180</v>
      </c>
      <c r="BQ378" t="s">
        <v>180</v>
      </c>
      <c r="BR378" t="s">
        <v>180</v>
      </c>
      <c r="BS378" t="s">
        <v>180</v>
      </c>
      <c r="BT378" t="s">
        <v>180</v>
      </c>
      <c r="BU378" t="s">
        <v>180</v>
      </c>
      <c r="BV378" t="s">
        <v>180</v>
      </c>
      <c r="BW378" t="s">
        <v>180</v>
      </c>
      <c r="BX378" t="s">
        <v>180</v>
      </c>
      <c r="BY378" t="s">
        <v>180</v>
      </c>
      <c r="BZ378" t="s">
        <v>180</v>
      </c>
      <c r="CB378">
        <v>0.48</v>
      </c>
      <c r="CC378">
        <v>7</v>
      </c>
      <c r="CD378" t="s">
        <v>180</v>
      </c>
      <c r="CE378" t="s">
        <v>180</v>
      </c>
      <c r="CG378" t="s">
        <v>180</v>
      </c>
      <c r="CH378" t="s">
        <v>180</v>
      </c>
      <c r="CI378" t="s">
        <v>180</v>
      </c>
      <c r="CJ378" t="s">
        <v>180</v>
      </c>
      <c r="CK378" t="s">
        <v>180</v>
      </c>
      <c r="CM378" t="s">
        <v>180</v>
      </c>
      <c r="CN378" t="s">
        <v>180</v>
      </c>
      <c r="CO378">
        <v>44.6</v>
      </c>
      <c r="CQ378">
        <v>343</v>
      </c>
      <c r="CR378">
        <v>25.8</v>
      </c>
      <c r="CS378" t="s">
        <v>180</v>
      </c>
      <c r="CT378" t="s">
        <v>180</v>
      </c>
      <c r="CU378">
        <v>46.4</v>
      </c>
      <c r="CV378">
        <v>23</v>
      </c>
      <c r="CW378">
        <v>109</v>
      </c>
      <c r="CY378">
        <v>18</v>
      </c>
      <c r="CZ378" t="s">
        <v>180</v>
      </c>
      <c r="DB378" t="s">
        <v>180</v>
      </c>
      <c r="DC378" t="s">
        <v>180</v>
      </c>
      <c r="DD378">
        <v>6</v>
      </c>
      <c r="DE378">
        <v>393</v>
      </c>
      <c r="DF378">
        <v>21.6</v>
      </c>
      <c r="DG378">
        <v>56</v>
      </c>
      <c r="DH378">
        <v>1.3</v>
      </c>
      <c r="DJ378" t="s">
        <v>180</v>
      </c>
      <c r="DK378" t="s">
        <v>180</v>
      </c>
      <c r="DL378" t="s">
        <v>180</v>
      </c>
      <c r="DM378" t="s">
        <v>180</v>
      </c>
      <c r="DR378" t="s">
        <v>180</v>
      </c>
      <c r="DS378" t="s">
        <v>180</v>
      </c>
      <c r="DT378">
        <v>0.17</v>
      </c>
      <c r="DU378">
        <v>309</v>
      </c>
      <c r="DV378">
        <v>5.6</v>
      </c>
      <c r="DW378">
        <v>12.4</v>
      </c>
      <c r="DX378">
        <v>2.0299999999999998</v>
      </c>
      <c r="DY378">
        <v>9.8000000000000007</v>
      </c>
      <c r="DZ378">
        <v>2.89</v>
      </c>
      <c r="EA378">
        <v>1.08</v>
      </c>
      <c r="EB378">
        <v>3.38</v>
      </c>
      <c r="EC378">
        <v>0.56999999999999995</v>
      </c>
      <c r="ED378">
        <v>3.53</v>
      </c>
      <c r="EE378">
        <v>0.76</v>
      </c>
      <c r="EF378">
        <v>2.12</v>
      </c>
      <c r="EG378">
        <v>0.31</v>
      </c>
      <c r="EH378">
        <v>2.0099999999999998</v>
      </c>
      <c r="EI378">
        <v>0.27</v>
      </c>
      <c r="EJ378">
        <v>1.66</v>
      </c>
      <c r="EK378">
        <v>0.1</v>
      </c>
      <c r="EM378" t="s">
        <v>180</v>
      </c>
      <c r="EN378" t="s">
        <v>180</v>
      </c>
      <c r="EO378" t="s">
        <v>180</v>
      </c>
      <c r="EP378" t="s">
        <v>180</v>
      </c>
      <c r="EQ378" t="s">
        <v>180</v>
      </c>
      <c r="ER378" t="s">
        <v>180</v>
      </c>
      <c r="ES378">
        <v>0.03</v>
      </c>
      <c r="ET378">
        <v>2.1</v>
      </c>
      <c r="EV378">
        <v>0.98</v>
      </c>
      <c r="EW378">
        <v>0.37</v>
      </c>
      <c r="EX378">
        <v>0.51301300000000005</v>
      </c>
      <c r="EY378" t="s">
        <v>180</v>
      </c>
      <c r="EZ378" t="s">
        <v>180</v>
      </c>
      <c r="FA378">
        <v>0.70366600000000001</v>
      </c>
      <c r="FB378" t="s">
        <v>180</v>
      </c>
      <c r="FC378">
        <v>18.637</v>
      </c>
      <c r="FD378" t="s">
        <v>180</v>
      </c>
      <c r="FE378">
        <v>15.557</v>
      </c>
      <c r="FF378" t="s">
        <v>180</v>
      </c>
      <c r="FG378">
        <v>38.299999999999997</v>
      </c>
      <c r="FH378" t="s">
        <v>180</v>
      </c>
      <c r="FI378" t="s">
        <v>180</v>
      </c>
      <c r="FJ378" t="s">
        <v>180</v>
      </c>
      <c r="FK378" t="s">
        <v>180</v>
      </c>
      <c r="FL378" t="s">
        <v>180</v>
      </c>
      <c r="FM378" t="s">
        <v>180</v>
      </c>
      <c r="FN378" t="s">
        <v>180</v>
      </c>
      <c r="FP378" t="s">
        <v>180</v>
      </c>
      <c r="FQ378" t="s">
        <v>180</v>
      </c>
      <c r="FR378" t="s">
        <v>180</v>
      </c>
      <c r="FS378" t="s">
        <v>180</v>
      </c>
      <c r="FT378" t="s">
        <v>180</v>
      </c>
      <c r="FU378" t="s">
        <v>180</v>
      </c>
      <c r="FV378" t="s">
        <v>3295</v>
      </c>
      <c r="FW378" t="s">
        <v>180</v>
      </c>
      <c r="FX378">
        <f>DH378/EH378</f>
        <v>0.64676616915422891</v>
      </c>
      <c r="FY378">
        <f>DG378/EH378</f>
        <v>27.86069651741294</v>
      </c>
      <c r="FZ378">
        <f>DV378/EH378</f>
        <v>2.7860696517412937</v>
      </c>
      <c r="GA378">
        <f>DZ378/EH378</f>
        <v>1.4378109452736321</v>
      </c>
      <c r="GB378">
        <f>EB378/EH378</f>
        <v>1.6815920398009951</v>
      </c>
      <c r="GC378">
        <f>AU378/AJ378</f>
        <v>0.55555555555555547</v>
      </c>
      <c r="GD378">
        <f>DE378/DF378</f>
        <v>18.194444444444443</v>
      </c>
      <c r="GE378">
        <f>DE378/DY378</f>
        <v>40.102040816326529</v>
      </c>
      <c r="GF378">
        <f>DU378/DV378</f>
        <v>55.178571428571431</v>
      </c>
      <c r="GG378">
        <f>DU378/DH378</f>
        <v>237.69230769230768</v>
      </c>
      <c r="GH378">
        <f>ET378/DW378</f>
        <v>0.16935483870967744</v>
      </c>
      <c r="GI378">
        <f>EW378/DH378</f>
        <v>0.2846153846153846</v>
      </c>
      <c r="GJ378">
        <f>EW378/EV378</f>
        <v>0.37755102040816324</v>
      </c>
      <c r="GK378">
        <f>DU378/EV378</f>
        <v>315.30612244897958</v>
      </c>
      <c r="GL378">
        <f>DV378/DH378</f>
        <v>4.3076923076923075</v>
      </c>
      <c r="GM378">
        <f>EV378/DH378</f>
        <v>0.75384615384615383</v>
      </c>
      <c r="GN378">
        <f>EV378/DV378</f>
        <v>0.17500000000000002</v>
      </c>
      <c r="GO378">
        <f>DV378/DZ378</f>
        <v>1.9377162629757783</v>
      </c>
      <c r="GP378">
        <f>DW378/0.808/((DV378/0.31*(DX378/0.122))^0.5)</f>
        <v>0.88517482580459894</v>
      </c>
      <c r="GQ378">
        <f>(EA378/0.0735)/((DZ378/0.195*(EB378/0.295))^0.5)</f>
        <v>1.1276062089228529</v>
      </c>
      <c r="GR378">
        <v>0.51301300000000005</v>
      </c>
      <c r="GS378">
        <v>0.70366600000000001</v>
      </c>
      <c r="GT378">
        <v>18.637</v>
      </c>
      <c r="GU378">
        <v>15.557</v>
      </c>
      <c r="GV378">
        <v>38.299999999999997</v>
      </c>
    </row>
    <row r="379" spans="1:204">
      <c r="A379" t="s">
        <v>3194</v>
      </c>
      <c r="B379" t="s">
        <v>3327</v>
      </c>
      <c r="C379" t="s">
        <v>7212</v>
      </c>
      <c r="D379" t="s">
        <v>7136</v>
      </c>
      <c r="E379" t="s">
        <v>7136</v>
      </c>
      <c r="F379">
        <v>34</v>
      </c>
      <c r="G379">
        <v>10</v>
      </c>
      <c r="H379" t="s">
        <v>7667</v>
      </c>
      <c r="I379" t="s">
        <v>3203</v>
      </c>
      <c r="J379" t="s">
        <v>180</v>
      </c>
      <c r="K379">
        <v>13.502800000000001</v>
      </c>
      <c r="L379">
        <v>13.502800000000001</v>
      </c>
      <c r="M379">
        <v>-88.221699999999998</v>
      </c>
      <c r="N379">
        <v>-88.221699999999998</v>
      </c>
      <c r="O379" t="s">
        <v>179</v>
      </c>
      <c r="R379" t="s">
        <v>3345</v>
      </c>
      <c r="S379" t="s">
        <v>3330</v>
      </c>
      <c r="T379" t="s">
        <v>604</v>
      </c>
      <c r="V379" t="s">
        <v>180</v>
      </c>
      <c r="W379" t="s">
        <v>180</v>
      </c>
      <c r="X379" t="s">
        <v>180</v>
      </c>
      <c r="Y379" t="s">
        <v>180</v>
      </c>
      <c r="Z379" t="s">
        <v>180</v>
      </c>
      <c r="AB379" t="s">
        <v>180</v>
      </c>
      <c r="AC379" t="s">
        <v>181</v>
      </c>
      <c r="AD379" t="s">
        <v>180</v>
      </c>
      <c r="AE379" t="s">
        <v>180</v>
      </c>
      <c r="AF379" t="s">
        <v>196</v>
      </c>
      <c r="AG379" t="s">
        <v>180</v>
      </c>
      <c r="AH379" t="s">
        <v>3331</v>
      </c>
      <c r="AI379">
        <v>50.19</v>
      </c>
      <c r="AJ379">
        <v>0.81</v>
      </c>
      <c r="AK379" t="s">
        <v>180</v>
      </c>
      <c r="AL379">
        <v>18.62</v>
      </c>
      <c r="AM379" t="s">
        <v>180</v>
      </c>
      <c r="AP379">
        <v>9.92</v>
      </c>
      <c r="AQ379">
        <v>10.1</v>
      </c>
      <c r="AR379">
        <v>6.22</v>
      </c>
      <c r="AS379">
        <v>0.18</v>
      </c>
      <c r="AT379" t="s">
        <v>180</v>
      </c>
      <c r="AU379">
        <v>0.53</v>
      </c>
      <c r="AV379">
        <v>2.4700000000000002</v>
      </c>
      <c r="AW379">
        <v>0.15</v>
      </c>
      <c r="AX379">
        <v>0.46</v>
      </c>
      <c r="AY379" t="s">
        <v>180</v>
      </c>
      <c r="AZ379" t="s">
        <v>180</v>
      </c>
      <c r="BA379">
        <v>99.190000000000012</v>
      </c>
      <c r="BB379">
        <v>0.01</v>
      </c>
      <c r="BC379" t="s">
        <v>180</v>
      </c>
      <c r="BD379" t="s">
        <v>180</v>
      </c>
      <c r="BE379" t="s">
        <v>180</v>
      </c>
      <c r="BI379" t="s">
        <v>180</v>
      </c>
      <c r="BK379" t="s">
        <v>180</v>
      </c>
      <c r="BL379" t="s">
        <v>180</v>
      </c>
      <c r="BN379" t="s">
        <v>180</v>
      </c>
      <c r="BO379" t="s">
        <v>180</v>
      </c>
      <c r="BP379" t="s">
        <v>180</v>
      </c>
      <c r="BQ379" t="s">
        <v>180</v>
      </c>
      <c r="BR379" t="s">
        <v>180</v>
      </c>
      <c r="BS379" t="s">
        <v>180</v>
      </c>
      <c r="BT379" t="s">
        <v>180</v>
      </c>
      <c r="BU379" t="s">
        <v>180</v>
      </c>
      <c r="BV379" t="s">
        <v>180</v>
      </c>
      <c r="BW379" t="s">
        <v>180</v>
      </c>
      <c r="BX379" t="s">
        <v>180</v>
      </c>
      <c r="BY379" t="s">
        <v>180</v>
      </c>
      <c r="BZ379" t="s">
        <v>180</v>
      </c>
      <c r="CD379" t="s">
        <v>180</v>
      </c>
      <c r="CE379" t="s">
        <v>180</v>
      </c>
      <c r="CG379" t="s">
        <v>180</v>
      </c>
      <c r="CH379" t="s">
        <v>180</v>
      </c>
      <c r="CI379" t="s">
        <v>180</v>
      </c>
      <c r="CJ379" t="s">
        <v>180</v>
      </c>
      <c r="CK379" t="s">
        <v>180</v>
      </c>
      <c r="CM379" t="s">
        <v>180</v>
      </c>
      <c r="CN379" t="s">
        <v>180</v>
      </c>
      <c r="CQ379">
        <v>309</v>
      </c>
      <c r="CR379">
        <v>35.799999999999997</v>
      </c>
      <c r="CS379" t="s">
        <v>180</v>
      </c>
      <c r="CT379" t="s">
        <v>180</v>
      </c>
      <c r="CU379">
        <v>38.299999999999997</v>
      </c>
      <c r="CV379">
        <v>27.8</v>
      </c>
      <c r="CW379">
        <v>148</v>
      </c>
      <c r="CX379">
        <v>91.4</v>
      </c>
      <c r="CY379">
        <v>19</v>
      </c>
      <c r="CZ379" t="s">
        <v>180</v>
      </c>
      <c r="DB379" t="s">
        <v>180</v>
      </c>
      <c r="DC379" t="s">
        <v>180</v>
      </c>
      <c r="DD379">
        <v>8.16</v>
      </c>
      <c r="DE379">
        <v>450</v>
      </c>
      <c r="DF379">
        <v>20.100000000000001</v>
      </c>
      <c r="DG379">
        <v>56</v>
      </c>
      <c r="DH379">
        <v>1.47</v>
      </c>
      <c r="DI379">
        <v>0.49</v>
      </c>
      <c r="DJ379" t="s">
        <v>180</v>
      </c>
      <c r="DK379" t="s">
        <v>180</v>
      </c>
      <c r="DL379" t="s">
        <v>180</v>
      </c>
      <c r="DM379" t="s">
        <v>180</v>
      </c>
      <c r="DP379">
        <v>0.6</v>
      </c>
      <c r="DQ379">
        <v>0.18</v>
      </c>
      <c r="DR379" t="s">
        <v>180</v>
      </c>
      <c r="DS379" t="s">
        <v>180</v>
      </c>
      <c r="DT379">
        <v>0.38</v>
      </c>
      <c r="DU379">
        <v>384</v>
      </c>
      <c r="DV379">
        <v>5.55</v>
      </c>
      <c r="DW379">
        <v>12.9</v>
      </c>
      <c r="DX379">
        <v>2.08</v>
      </c>
      <c r="DY379">
        <v>10</v>
      </c>
      <c r="DZ379">
        <v>2.78</v>
      </c>
      <c r="EA379">
        <v>0.9</v>
      </c>
      <c r="EB379">
        <v>3.05</v>
      </c>
      <c r="EC379">
        <v>0.49</v>
      </c>
      <c r="ED379">
        <v>3.07</v>
      </c>
      <c r="EE379">
        <v>0.64</v>
      </c>
      <c r="EF379">
        <v>1.77</v>
      </c>
      <c r="EG379">
        <v>0.27</v>
      </c>
      <c r="EH379">
        <v>1.76</v>
      </c>
      <c r="EI379">
        <v>0.26</v>
      </c>
      <c r="EJ379">
        <v>1.51</v>
      </c>
      <c r="EK379">
        <v>7.0000000000000007E-2</v>
      </c>
      <c r="EL379">
        <v>0.18</v>
      </c>
      <c r="EM379" t="s">
        <v>180</v>
      </c>
      <c r="EN379" t="s">
        <v>180</v>
      </c>
      <c r="EO379" t="s">
        <v>180</v>
      </c>
      <c r="EP379" t="s">
        <v>180</v>
      </c>
      <c r="EQ379" t="s">
        <v>180</v>
      </c>
      <c r="ER379" t="s">
        <v>180</v>
      </c>
      <c r="ES379">
        <v>7.0000000000000007E-2</v>
      </c>
      <c r="ET379">
        <v>2.39</v>
      </c>
      <c r="EV379">
        <v>0.71</v>
      </c>
      <c r="EW379">
        <v>0.37</v>
      </c>
      <c r="EX379">
        <v>0.51300599999999996</v>
      </c>
      <c r="EY379" t="s">
        <v>180</v>
      </c>
      <c r="EZ379" t="s">
        <v>180</v>
      </c>
      <c r="FA379">
        <v>0.70384599999999997</v>
      </c>
      <c r="FB379" t="s">
        <v>180</v>
      </c>
      <c r="FC379">
        <v>18.536999999999999</v>
      </c>
      <c r="FD379" t="s">
        <v>180</v>
      </c>
      <c r="FE379">
        <v>15.531000000000001</v>
      </c>
      <c r="FF379" t="s">
        <v>180</v>
      </c>
      <c r="FG379">
        <v>38.173000000000002</v>
      </c>
      <c r="FH379" t="s">
        <v>180</v>
      </c>
      <c r="FI379" t="s">
        <v>180</v>
      </c>
      <c r="FJ379" t="s">
        <v>180</v>
      </c>
      <c r="FK379" t="s">
        <v>180</v>
      </c>
      <c r="FL379" t="s">
        <v>180</v>
      </c>
      <c r="FM379" t="s">
        <v>180</v>
      </c>
      <c r="FN379" t="s">
        <v>180</v>
      </c>
      <c r="FP379" t="s">
        <v>180</v>
      </c>
      <c r="FQ379" t="s">
        <v>180</v>
      </c>
      <c r="FR379" t="s">
        <v>180</v>
      </c>
      <c r="FS379" t="s">
        <v>180</v>
      </c>
      <c r="FT379" t="s">
        <v>180</v>
      </c>
      <c r="FU379" t="s">
        <v>180</v>
      </c>
      <c r="FV379" t="s">
        <v>3346</v>
      </c>
      <c r="FW379" t="s">
        <v>180</v>
      </c>
      <c r="FX379">
        <f>DH379/EH379</f>
        <v>0.83522727272727271</v>
      </c>
      <c r="FY379">
        <f>DG379/EH379</f>
        <v>31.818181818181817</v>
      </c>
      <c r="FZ379">
        <f>DV379/EH379</f>
        <v>3.1534090909090908</v>
      </c>
      <c r="GA379">
        <f>DZ379/EH379</f>
        <v>1.5795454545454544</v>
      </c>
      <c r="GB379">
        <f>EB379/EH379</f>
        <v>1.7329545454545454</v>
      </c>
      <c r="GC379">
        <f>AU379/AJ379</f>
        <v>0.65432098765432101</v>
      </c>
      <c r="GD379">
        <f>DE379/DF379</f>
        <v>22.388059701492537</v>
      </c>
      <c r="GE379">
        <f>DE379/DY379</f>
        <v>45</v>
      </c>
      <c r="GF379">
        <f>DU379/DV379</f>
        <v>69.189189189189193</v>
      </c>
      <c r="GG379">
        <f>DU379/DH379</f>
        <v>261.22448979591837</v>
      </c>
      <c r="GH379">
        <f>ET379/DW379</f>
        <v>0.18527131782945738</v>
      </c>
      <c r="GI379">
        <f>EW379/DH379</f>
        <v>0.25170068027210885</v>
      </c>
      <c r="GJ379">
        <f>EW379/EV379</f>
        <v>0.52112676056338025</v>
      </c>
      <c r="GK379">
        <f>DU379/EV379</f>
        <v>540.84507042253529</v>
      </c>
      <c r="GL379">
        <f>DV379/DH379</f>
        <v>3.7755102040816326</v>
      </c>
      <c r="GM379">
        <f>EV379/DH379</f>
        <v>0.48299319727891155</v>
      </c>
      <c r="GN379">
        <f>EV379/DV379</f>
        <v>0.12792792792792793</v>
      </c>
      <c r="GO379">
        <f>DV379/DZ379</f>
        <v>1.9964028776978417</v>
      </c>
      <c r="GP379">
        <f>DW379/0.808/((DV379/0.31*(DX379/0.122))^0.5)</f>
        <v>0.91382061836591377</v>
      </c>
      <c r="GQ379">
        <f>(EA379/0.0735)/((DZ379/0.195*(EB379/0.295))^0.5)</f>
        <v>1.0085818915097902</v>
      </c>
      <c r="GR379">
        <v>0.51300599999999996</v>
      </c>
      <c r="GS379">
        <v>0.70384599999999997</v>
      </c>
      <c r="GT379">
        <v>18.536999999999999</v>
      </c>
      <c r="GU379">
        <v>15.531000000000001</v>
      </c>
      <c r="GV379">
        <v>38.173000000000002</v>
      </c>
    </row>
    <row r="380" spans="1:204">
      <c r="A380" t="s">
        <v>3194</v>
      </c>
      <c r="B380" t="s">
        <v>3202</v>
      </c>
      <c r="C380" t="s">
        <v>7212</v>
      </c>
      <c r="D380" t="s">
        <v>7136</v>
      </c>
      <c r="E380" t="s">
        <v>7136</v>
      </c>
      <c r="F380">
        <v>34</v>
      </c>
      <c r="G380">
        <v>10</v>
      </c>
      <c r="H380" t="s">
        <v>7667</v>
      </c>
      <c r="I380" t="s">
        <v>3203</v>
      </c>
      <c r="J380" t="s">
        <v>3204</v>
      </c>
      <c r="K380">
        <v>13.433</v>
      </c>
      <c r="L380">
        <v>13.433</v>
      </c>
      <c r="M380">
        <v>-88.266999999999996</v>
      </c>
      <c r="N380">
        <v>-88.266999999999996</v>
      </c>
      <c r="O380" t="s">
        <v>179</v>
      </c>
      <c r="R380" t="s">
        <v>3205</v>
      </c>
      <c r="S380" t="s">
        <v>3206</v>
      </c>
      <c r="T380" t="s">
        <v>6966</v>
      </c>
      <c r="V380" t="s">
        <v>180</v>
      </c>
      <c r="W380" t="s">
        <v>180</v>
      </c>
      <c r="X380" t="s">
        <v>180</v>
      </c>
      <c r="Y380" t="s">
        <v>180</v>
      </c>
      <c r="Z380" t="s">
        <v>180</v>
      </c>
      <c r="AB380" t="s">
        <v>180</v>
      </c>
      <c r="AC380" t="s">
        <v>181</v>
      </c>
      <c r="AD380" t="s">
        <v>180</v>
      </c>
      <c r="AE380" t="s">
        <v>180</v>
      </c>
      <c r="AF380" t="s">
        <v>180</v>
      </c>
      <c r="AG380" t="s">
        <v>180</v>
      </c>
      <c r="AH380" t="s">
        <v>3207</v>
      </c>
      <c r="AI380">
        <v>51.52</v>
      </c>
      <c r="AJ380">
        <v>0.90500000000000003</v>
      </c>
      <c r="AK380" t="s">
        <v>180</v>
      </c>
      <c r="AL380">
        <v>16.29</v>
      </c>
      <c r="AM380" t="s">
        <v>180</v>
      </c>
      <c r="AN380">
        <v>2.0376799999999999</v>
      </c>
      <c r="AO380">
        <v>6.4</v>
      </c>
      <c r="AQ380">
        <v>10.7533124472338</v>
      </c>
      <c r="AR380">
        <v>6.22</v>
      </c>
      <c r="AS380">
        <v>0.21</v>
      </c>
      <c r="AT380" t="s">
        <v>180</v>
      </c>
      <c r="AU380">
        <v>0.85443134542421495</v>
      </c>
      <c r="AV380">
        <v>2.20728097567922</v>
      </c>
      <c r="AW380">
        <v>0.12</v>
      </c>
      <c r="AY380" t="s">
        <v>180</v>
      </c>
      <c r="AZ380" t="s">
        <v>180</v>
      </c>
      <c r="BA380">
        <v>97.313529232337245</v>
      </c>
      <c r="BC380" t="s">
        <v>180</v>
      </c>
      <c r="BD380" t="s">
        <v>180</v>
      </c>
      <c r="BE380" t="s">
        <v>180</v>
      </c>
      <c r="BI380" t="s">
        <v>180</v>
      </c>
      <c r="BK380" t="s">
        <v>180</v>
      </c>
      <c r="BL380" t="s">
        <v>180</v>
      </c>
      <c r="BM380">
        <v>1.77</v>
      </c>
      <c r="BN380" t="s">
        <v>180</v>
      </c>
      <c r="BO380" t="s">
        <v>180</v>
      </c>
      <c r="BP380" t="s">
        <v>180</v>
      </c>
      <c r="BQ380" t="s">
        <v>180</v>
      </c>
      <c r="BR380" t="s">
        <v>180</v>
      </c>
      <c r="BS380" t="s">
        <v>180</v>
      </c>
      <c r="BT380" t="s">
        <v>180</v>
      </c>
      <c r="BU380" t="s">
        <v>180</v>
      </c>
      <c r="BV380" t="s">
        <v>180</v>
      </c>
      <c r="BW380" t="s">
        <v>180</v>
      </c>
      <c r="BX380" t="s">
        <v>180</v>
      </c>
      <c r="BY380" t="s">
        <v>180</v>
      </c>
      <c r="BZ380" t="s">
        <v>180</v>
      </c>
      <c r="CB380">
        <v>0</v>
      </c>
      <c r="CD380" t="s">
        <v>180</v>
      </c>
      <c r="CE380" t="s">
        <v>180</v>
      </c>
      <c r="CG380" t="s">
        <v>180</v>
      </c>
      <c r="CH380" t="s">
        <v>180</v>
      </c>
      <c r="CI380" t="s">
        <v>180</v>
      </c>
      <c r="CJ380" t="s">
        <v>180</v>
      </c>
      <c r="CK380" t="s">
        <v>180</v>
      </c>
      <c r="CM380" t="s">
        <v>180</v>
      </c>
      <c r="CN380" t="s">
        <v>180</v>
      </c>
      <c r="CO380">
        <v>27</v>
      </c>
      <c r="CQ380">
        <v>322</v>
      </c>
      <c r="CR380">
        <v>55</v>
      </c>
      <c r="CS380" t="s">
        <v>180</v>
      </c>
      <c r="CT380" t="s">
        <v>180</v>
      </c>
      <c r="CU380">
        <v>31</v>
      </c>
      <c r="CV380">
        <v>20</v>
      </c>
      <c r="CW380">
        <v>240</v>
      </c>
      <c r="CX380">
        <v>100</v>
      </c>
      <c r="CY380">
        <v>20</v>
      </c>
      <c r="CZ380" t="s">
        <v>2185</v>
      </c>
      <c r="DA380">
        <v>9</v>
      </c>
      <c r="DB380" t="s">
        <v>180</v>
      </c>
      <c r="DC380" t="s">
        <v>180</v>
      </c>
      <c r="DD380">
        <v>13</v>
      </c>
      <c r="DE380">
        <v>370</v>
      </c>
      <c r="DF380">
        <v>16.7</v>
      </c>
      <c r="DG380">
        <v>70</v>
      </c>
      <c r="DH380">
        <v>1.6</v>
      </c>
      <c r="DI380">
        <v>0</v>
      </c>
      <c r="DJ380" t="s">
        <v>180</v>
      </c>
      <c r="DK380" t="s">
        <v>180</v>
      </c>
      <c r="DL380" t="s">
        <v>180</v>
      </c>
      <c r="DM380" t="s">
        <v>182</v>
      </c>
      <c r="DO380">
        <v>0</v>
      </c>
      <c r="DP380">
        <v>0</v>
      </c>
      <c r="DQ380">
        <v>0.3</v>
      </c>
      <c r="DR380" t="s">
        <v>180</v>
      </c>
      <c r="DS380" t="s">
        <v>180</v>
      </c>
      <c r="DT380">
        <v>0.6</v>
      </c>
      <c r="DU380">
        <v>423</v>
      </c>
      <c r="DV380">
        <v>7.95</v>
      </c>
      <c r="DW380">
        <v>19.100000000000001</v>
      </c>
      <c r="DX380">
        <v>2.69</v>
      </c>
      <c r="DY380">
        <v>11.3</v>
      </c>
      <c r="DZ380">
        <v>3.36</v>
      </c>
      <c r="EA380">
        <v>1.04</v>
      </c>
      <c r="EB380">
        <v>3.37</v>
      </c>
      <c r="EC380">
        <v>0.56000000000000005</v>
      </c>
      <c r="ED380">
        <v>3.31</v>
      </c>
      <c r="EE380">
        <v>0.64</v>
      </c>
      <c r="EF380">
        <v>1.86</v>
      </c>
      <c r="EG380">
        <v>0.28499999999999998</v>
      </c>
      <c r="EH380">
        <v>1.81</v>
      </c>
      <c r="EI380">
        <v>0.26800000000000002</v>
      </c>
      <c r="EJ380">
        <v>1.9</v>
      </c>
      <c r="EK380">
        <v>0.12</v>
      </c>
      <c r="EL380">
        <v>0</v>
      </c>
      <c r="EM380" t="s">
        <v>180</v>
      </c>
      <c r="EN380" t="s">
        <v>180</v>
      </c>
      <c r="EO380" t="s">
        <v>180</v>
      </c>
      <c r="EP380" t="s">
        <v>180</v>
      </c>
      <c r="EQ380" t="s">
        <v>180</v>
      </c>
      <c r="ER380" t="s">
        <v>180</v>
      </c>
      <c r="ES380">
        <v>0.67</v>
      </c>
      <c r="ET380">
        <v>0</v>
      </c>
      <c r="EU380">
        <v>0.2</v>
      </c>
      <c r="EV380">
        <v>0.84</v>
      </c>
      <c r="EW380">
        <v>0.6</v>
      </c>
      <c r="EX380">
        <v>0.51296399999999998</v>
      </c>
      <c r="EY380" t="s">
        <v>180</v>
      </c>
      <c r="EZ380" t="s">
        <v>180</v>
      </c>
      <c r="FA380">
        <v>0.70378099999999999</v>
      </c>
      <c r="FB380" t="s">
        <v>180</v>
      </c>
      <c r="FD380" t="s">
        <v>180</v>
      </c>
      <c r="FF380" t="s">
        <v>180</v>
      </c>
      <c r="FH380" t="s">
        <v>180</v>
      </c>
      <c r="FI380" t="s">
        <v>180</v>
      </c>
      <c r="FJ380" t="s">
        <v>180</v>
      </c>
      <c r="FK380" t="s">
        <v>180</v>
      </c>
      <c r="FL380" t="s">
        <v>180</v>
      </c>
      <c r="FM380" t="s">
        <v>180</v>
      </c>
      <c r="FN380" t="s">
        <v>180</v>
      </c>
      <c r="FP380" t="s">
        <v>180</v>
      </c>
      <c r="FQ380" t="s">
        <v>180</v>
      </c>
      <c r="FR380" t="s">
        <v>180</v>
      </c>
      <c r="FS380" t="s">
        <v>180</v>
      </c>
      <c r="FT380" t="s">
        <v>180</v>
      </c>
      <c r="FU380" t="s">
        <v>180</v>
      </c>
      <c r="FV380" t="s">
        <v>3208</v>
      </c>
      <c r="FW380" t="s">
        <v>180</v>
      </c>
      <c r="FX380">
        <f>DH380/EH380</f>
        <v>0.88397790055248626</v>
      </c>
      <c r="FY380">
        <f>DG380/EH380</f>
        <v>38.674033149171272</v>
      </c>
      <c r="FZ380">
        <f>DV380/EH380</f>
        <v>4.3922651933701653</v>
      </c>
      <c r="GA380">
        <f>DZ380/EH380</f>
        <v>1.8563535911602209</v>
      </c>
      <c r="GB380">
        <f>EB380/EH380</f>
        <v>1.8618784530386741</v>
      </c>
      <c r="GC380">
        <f>AU380/AJ380</f>
        <v>0.94412303361791705</v>
      </c>
      <c r="GD380">
        <f>DE380/DF380</f>
        <v>22.155688622754493</v>
      </c>
      <c r="GE380">
        <f>DE380/DY380</f>
        <v>32.743362831858406</v>
      </c>
      <c r="GF380">
        <f>DU380/DV380</f>
        <v>53.20754716981132</v>
      </c>
      <c r="GG380">
        <f>DU380/DH380</f>
        <v>264.375</v>
      </c>
      <c r="GI380">
        <f>EW380/DH380</f>
        <v>0.37499999999999994</v>
      </c>
      <c r="GJ380">
        <f>EW380/EV380</f>
        <v>0.7142857142857143</v>
      </c>
      <c r="GK380">
        <f>DU380/EV380</f>
        <v>503.57142857142861</v>
      </c>
      <c r="GL380">
        <f>DV380/DH380</f>
        <v>4.96875</v>
      </c>
      <c r="GM380">
        <f>EV380/DH380</f>
        <v>0.52499999999999991</v>
      </c>
      <c r="GN380">
        <f>EV380/DV380</f>
        <v>0.10566037735849056</v>
      </c>
      <c r="GO380">
        <f>DV380/DZ380</f>
        <v>2.3660714285714288</v>
      </c>
      <c r="GP380">
        <f>DW380/0.808/((DV380/0.31*(DX380/0.122))^0.5)</f>
        <v>0.99408395561568863</v>
      </c>
      <c r="GQ380">
        <f>(EA380/0.0735)/((DZ380/0.195*(EB380/0.295))^0.5)</f>
        <v>1.0085320978430736</v>
      </c>
      <c r="GR380">
        <v>0.51296399999999998</v>
      </c>
      <c r="GS380">
        <v>0.70378099999999999</v>
      </c>
    </row>
    <row r="381" spans="1:204">
      <c r="A381" t="s">
        <v>3194</v>
      </c>
      <c r="B381" t="s">
        <v>3195</v>
      </c>
      <c r="C381" t="s">
        <v>7212</v>
      </c>
      <c r="D381" t="s">
        <v>7139</v>
      </c>
      <c r="E381" t="s">
        <v>7139</v>
      </c>
      <c r="F381">
        <v>35</v>
      </c>
      <c r="G381">
        <v>10</v>
      </c>
      <c r="H381" t="s">
        <v>7667</v>
      </c>
      <c r="I381" t="s">
        <v>3196</v>
      </c>
      <c r="J381" t="s">
        <v>3197</v>
      </c>
      <c r="K381">
        <v>13.268164000000001</v>
      </c>
      <c r="L381">
        <v>13.268164000000001</v>
      </c>
      <c r="M381">
        <v>-87.657805999999994</v>
      </c>
      <c r="N381">
        <v>-87.657805999999994</v>
      </c>
      <c r="O381" t="s">
        <v>179</v>
      </c>
      <c r="R381" t="s">
        <v>3198</v>
      </c>
      <c r="S381" t="s">
        <v>3199</v>
      </c>
      <c r="T381" t="s">
        <v>604</v>
      </c>
      <c r="V381" t="s">
        <v>180</v>
      </c>
      <c r="W381" t="s">
        <v>180</v>
      </c>
      <c r="X381" t="s">
        <v>180</v>
      </c>
      <c r="Y381" t="s">
        <v>180</v>
      </c>
      <c r="Z381" t="s">
        <v>180</v>
      </c>
      <c r="AB381" t="s">
        <v>180</v>
      </c>
      <c r="AC381" t="s">
        <v>181</v>
      </c>
      <c r="AD381" t="s">
        <v>180</v>
      </c>
      <c r="AE381" t="s">
        <v>180</v>
      </c>
      <c r="AF381" t="s">
        <v>180</v>
      </c>
      <c r="AG381" t="s">
        <v>180</v>
      </c>
      <c r="AH381" t="s">
        <v>3200</v>
      </c>
      <c r="AI381">
        <v>50.26</v>
      </c>
      <c r="AJ381">
        <v>0.86299999999999999</v>
      </c>
      <c r="AK381" t="s">
        <v>180</v>
      </c>
      <c r="AL381">
        <v>18.53</v>
      </c>
      <c r="AM381" t="s">
        <v>180</v>
      </c>
      <c r="AP381">
        <v>9.86</v>
      </c>
      <c r="AQ381">
        <v>9.98</v>
      </c>
      <c r="AR381">
        <v>6.29</v>
      </c>
      <c r="AS381">
        <v>0.186</v>
      </c>
      <c r="AT381" t="s">
        <v>180</v>
      </c>
      <c r="AU381">
        <v>0.81</v>
      </c>
      <c r="AV381">
        <v>2.91</v>
      </c>
      <c r="AW381">
        <v>0.25</v>
      </c>
      <c r="AY381" t="s">
        <v>180</v>
      </c>
      <c r="AZ381" t="s">
        <v>180</v>
      </c>
      <c r="BA381">
        <v>99.939000000000007</v>
      </c>
      <c r="BC381" t="s">
        <v>180</v>
      </c>
      <c r="BD381" t="s">
        <v>180</v>
      </c>
      <c r="BE381" t="s">
        <v>180</v>
      </c>
      <c r="BI381" t="s">
        <v>180</v>
      </c>
      <c r="BK381" t="s">
        <v>180</v>
      </c>
      <c r="BL381" t="s">
        <v>180</v>
      </c>
      <c r="BM381">
        <v>-0.34</v>
      </c>
      <c r="BN381" t="s">
        <v>180</v>
      </c>
      <c r="BO381" t="s">
        <v>180</v>
      </c>
      <c r="BP381" t="s">
        <v>180</v>
      </c>
      <c r="BQ381" t="s">
        <v>180</v>
      </c>
      <c r="BR381" t="s">
        <v>180</v>
      </c>
      <c r="BS381" t="s">
        <v>180</v>
      </c>
      <c r="BT381" t="s">
        <v>180</v>
      </c>
      <c r="BU381" t="s">
        <v>180</v>
      </c>
      <c r="BV381" t="s">
        <v>180</v>
      </c>
      <c r="BW381" t="s">
        <v>180</v>
      </c>
      <c r="BX381" t="s">
        <v>180</v>
      </c>
      <c r="BY381" t="s">
        <v>180</v>
      </c>
      <c r="BZ381" t="s">
        <v>180</v>
      </c>
      <c r="CB381">
        <v>0</v>
      </c>
      <c r="CD381" t="s">
        <v>180</v>
      </c>
      <c r="CE381" t="s">
        <v>180</v>
      </c>
      <c r="CG381" t="s">
        <v>180</v>
      </c>
      <c r="CH381" t="s">
        <v>180</v>
      </c>
      <c r="CI381" t="s">
        <v>180</v>
      </c>
      <c r="CJ381" t="s">
        <v>180</v>
      </c>
      <c r="CK381" t="s">
        <v>180</v>
      </c>
      <c r="CM381" t="s">
        <v>180</v>
      </c>
      <c r="CN381" t="s">
        <v>180</v>
      </c>
      <c r="CO381">
        <v>31</v>
      </c>
      <c r="CQ381">
        <v>272</v>
      </c>
      <c r="CR381">
        <v>60</v>
      </c>
      <c r="CS381" t="s">
        <v>180</v>
      </c>
      <c r="CT381" t="s">
        <v>180</v>
      </c>
      <c r="CU381">
        <v>34</v>
      </c>
      <c r="CV381">
        <v>40</v>
      </c>
      <c r="CW381">
        <v>110</v>
      </c>
      <c r="CX381">
        <v>90</v>
      </c>
      <c r="CY381">
        <v>18</v>
      </c>
      <c r="CZ381" t="s">
        <v>183</v>
      </c>
      <c r="DA381">
        <v>0</v>
      </c>
      <c r="DB381" t="s">
        <v>180</v>
      </c>
      <c r="DC381" t="s">
        <v>180</v>
      </c>
      <c r="DD381">
        <v>15</v>
      </c>
      <c r="DE381">
        <v>568</v>
      </c>
      <c r="DF381">
        <v>16</v>
      </c>
      <c r="DG381">
        <v>66</v>
      </c>
      <c r="DH381">
        <v>10</v>
      </c>
      <c r="DI381">
        <v>0</v>
      </c>
      <c r="DJ381" t="s">
        <v>180</v>
      </c>
      <c r="DK381" t="s">
        <v>180</v>
      </c>
      <c r="DL381" t="s">
        <v>180</v>
      </c>
      <c r="DM381" t="s">
        <v>182</v>
      </c>
      <c r="DO381">
        <v>0</v>
      </c>
      <c r="DP381">
        <v>0</v>
      </c>
      <c r="DQ381">
        <v>0</v>
      </c>
      <c r="DR381" t="s">
        <v>180</v>
      </c>
      <c r="DS381" t="s">
        <v>180</v>
      </c>
      <c r="DT381">
        <v>0</v>
      </c>
      <c r="DU381">
        <v>455</v>
      </c>
      <c r="DV381">
        <v>11.9</v>
      </c>
      <c r="DW381">
        <v>23.2</v>
      </c>
      <c r="DX381">
        <v>2.98</v>
      </c>
      <c r="DY381">
        <v>12.8</v>
      </c>
      <c r="DZ381">
        <v>3.2</v>
      </c>
      <c r="EA381">
        <v>1.03</v>
      </c>
      <c r="EB381">
        <v>3.3</v>
      </c>
      <c r="EC381">
        <v>0.5</v>
      </c>
      <c r="ED381">
        <v>3.2</v>
      </c>
      <c r="EE381">
        <v>0.6</v>
      </c>
      <c r="EF381">
        <v>1.8</v>
      </c>
      <c r="EG381">
        <v>0.27</v>
      </c>
      <c r="EH381">
        <v>1.8</v>
      </c>
      <c r="EI381">
        <v>0.28999999999999998</v>
      </c>
      <c r="EJ381">
        <v>1.6</v>
      </c>
      <c r="EK381">
        <v>0.5</v>
      </c>
      <c r="EL381">
        <v>0</v>
      </c>
      <c r="EM381" t="s">
        <v>180</v>
      </c>
      <c r="EN381" t="s">
        <v>180</v>
      </c>
      <c r="EO381" t="s">
        <v>180</v>
      </c>
      <c r="EP381" t="s">
        <v>180</v>
      </c>
      <c r="EQ381" t="s">
        <v>180</v>
      </c>
      <c r="ER381" t="s">
        <v>180</v>
      </c>
      <c r="ES381">
        <v>0</v>
      </c>
      <c r="ET381">
        <v>0</v>
      </c>
      <c r="EU381">
        <v>0</v>
      </c>
      <c r="EV381">
        <v>1.9</v>
      </c>
      <c r="EW381">
        <v>0.6</v>
      </c>
      <c r="EX381">
        <v>0.51297700000000002</v>
      </c>
      <c r="EY381" t="s">
        <v>180</v>
      </c>
      <c r="EZ381" t="s">
        <v>180</v>
      </c>
      <c r="FA381">
        <v>0.70373399999999997</v>
      </c>
      <c r="FB381" t="s">
        <v>180</v>
      </c>
      <c r="FC381">
        <v>18.571999999999999</v>
      </c>
      <c r="FD381" t="s">
        <v>180</v>
      </c>
      <c r="FE381">
        <v>15.545</v>
      </c>
      <c r="FF381" t="s">
        <v>180</v>
      </c>
      <c r="FG381">
        <v>38.228999999999999</v>
      </c>
      <c r="FH381" t="s">
        <v>180</v>
      </c>
      <c r="FI381" t="s">
        <v>180</v>
      </c>
      <c r="FJ381" t="s">
        <v>180</v>
      </c>
      <c r="FK381" t="s">
        <v>180</v>
      </c>
      <c r="FL381" t="s">
        <v>180</v>
      </c>
      <c r="FM381" t="s">
        <v>180</v>
      </c>
      <c r="FN381" t="s">
        <v>180</v>
      </c>
      <c r="FP381" t="s">
        <v>180</v>
      </c>
      <c r="FQ381" t="s">
        <v>180</v>
      </c>
      <c r="FR381" t="s">
        <v>180</v>
      </c>
      <c r="FS381" t="s">
        <v>180</v>
      </c>
      <c r="FT381" t="s">
        <v>180</v>
      </c>
      <c r="FU381" t="s">
        <v>180</v>
      </c>
      <c r="FV381" t="s">
        <v>3201</v>
      </c>
      <c r="FW381" t="s">
        <v>180</v>
      </c>
      <c r="FX381">
        <f>DH381/EH381</f>
        <v>5.5555555555555554</v>
      </c>
      <c r="FY381">
        <f>DG381/EH381</f>
        <v>36.666666666666664</v>
      </c>
      <c r="FZ381">
        <f>DV381/EH381</f>
        <v>6.6111111111111107</v>
      </c>
      <c r="GA381">
        <f>DZ381/EH381</f>
        <v>1.7777777777777779</v>
      </c>
      <c r="GB381">
        <f>EB381/EH381</f>
        <v>1.8333333333333333</v>
      </c>
      <c r="GC381">
        <f>AU381/AJ381</f>
        <v>0.93858632676709164</v>
      </c>
      <c r="GD381">
        <f>DE381/DF381</f>
        <v>35.5</v>
      </c>
      <c r="GE381">
        <f>DE381/DY381</f>
        <v>44.375</v>
      </c>
      <c r="GF381">
        <f>DU381/DV381</f>
        <v>38.235294117647058</v>
      </c>
      <c r="GG381">
        <f>DU381/DH381</f>
        <v>45.5</v>
      </c>
      <c r="GI381">
        <f>EW381/DH381</f>
        <v>0.06</v>
      </c>
      <c r="GJ381">
        <f>EW381/EV381</f>
        <v>0.31578947368421051</v>
      </c>
      <c r="GK381">
        <f>DU381/EV381</f>
        <v>239.47368421052633</v>
      </c>
      <c r="GL381">
        <f>DV381/DH381</f>
        <v>1.19</v>
      </c>
      <c r="GM381">
        <f>EV381/DH381</f>
        <v>0.19</v>
      </c>
      <c r="GN381">
        <f>EV381/DV381</f>
        <v>0.15966386554621848</v>
      </c>
      <c r="GO381">
        <f>DV381/DZ381</f>
        <v>3.71875</v>
      </c>
      <c r="GP381">
        <f>DW381/0.808/((DV381/0.31*(DX381/0.122))^0.5)</f>
        <v>0.93768241969311972</v>
      </c>
      <c r="GQ381">
        <f>(EA381/0.0735)/((DZ381/0.195*(EB381/0.295))^0.5)</f>
        <v>1.0342993224653112</v>
      </c>
      <c r="GR381">
        <v>0.51297700000000002</v>
      </c>
      <c r="GS381">
        <v>0.70373399999999997</v>
      </c>
      <c r="GT381">
        <v>18.571999999999999</v>
      </c>
      <c r="GU381">
        <v>15.545</v>
      </c>
      <c r="GV381">
        <v>38.228999999999999</v>
      </c>
    </row>
    <row r="382" spans="1:204">
      <c r="A382" t="s">
        <v>3194</v>
      </c>
      <c r="B382" t="s">
        <v>3327</v>
      </c>
      <c r="C382" t="s">
        <v>7250</v>
      </c>
      <c r="D382" t="s">
        <v>7291</v>
      </c>
      <c r="E382" t="s">
        <v>7291</v>
      </c>
      <c r="F382">
        <v>36</v>
      </c>
      <c r="G382">
        <v>11</v>
      </c>
      <c r="H382" t="s">
        <v>7668</v>
      </c>
      <c r="I382" t="s">
        <v>3347</v>
      </c>
      <c r="J382" t="s">
        <v>3348</v>
      </c>
      <c r="K382">
        <v>13.857200000000001</v>
      </c>
      <c r="L382">
        <v>13.857200000000001</v>
      </c>
      <c r="M382">
        <v>-89.228700000000003</v>
      </c>
      <c r="N382">
        <v>-89.228700000000003</v>
      </c>
      <c r="O382" t="s">
        <v>179</v>
      </c>
      <c r="R382" t="s">
        <v>3349</v>
      </c>
      <c r="S382" t="s">
        <v>3330</v>
      </c>
      <c r="T382" t="s">
        <v>604</v>
      </c>
      <c r="V382" t="s">
        <v>180</v>
      </c>
      <c r="W382" t="s">
        <v>180</v>
      </c>
      <c r="X382" t="s">
        <v>180</v>
      </c>
      <c r="Y382" t="s">
        <v>180</v>
      </c>
      <c r="Z382" t="s">
        <v>180</v>
      </c>
      <c r="AB382" t="s">
        <v>180</v>
      </c>
      <c r="AC382" t="s">
        <v>181</v>
      </c>
      <c r="AD382" t="s">
        <v>180</v>
      </c>
      <c r="AE382" t="s">
        <v>180</v>
      </c>
      <c r="AF382" t="s">
        <v>196</v>
      </c>
      <c r="AG382" t="s">
        <v>180</v>
      </c>
      <c r="AH382" t="s">
        <v>3331</v>
      </c>
      <c r="AI382">
        <v>50.78</v>
      </c>
      <c r="AJ382">
        <v>0.95</v>
      </c>
      <c r="AK382" t="s">
        <v>180</v>
      </c>
      <c r="AL382">
        <v>17.239999999999998</v>
      </c>
      <c r="AM382" t="s">
        <v>180</v>
      </c>
      <c r="AP382">
        <v>8.77</v>
      </c>
      <c r="AQ382">
        <v>9.76</v>
      </c>
      <c r="AR382">
        <v>6.86</v>
      </c>
      <c r="AS382">
        <v>0.16</v>
      </c>
      <c r="AT382" t="s">
        <v>180</v>
      </c>
      <c r="AU382">
        <v>0.72</v>
      </c>
      <c r="AV382">
        <v>2.78</v>
      </c>
      <c r="AW382">
        <v>0.25</v>
      </c>
      <c r="AX382">
        <v>0.52</v>
      </c>
      <c r="AY382" t="s">
        <v>180</v>
      </c>
      <c r="AZ382" t="s">
        <v>180</v>
      </c>
      <c r="BA382">
        <v>98.27</v>
      </c>
      <c r="BB382">
        <v>0.02</v>
      </c>
      <c r="BC382" t="s">
        <v>180</v>
      </c>
      <c r="BD382" t="s">
        <v>180</v>
      </c>
      <c r="BE382" t="s">
        <v>180</v>
      </c>
      <c r="BI382" t="s">
        <v>180</v>
      </c>
      <c r="BK382" t="s">
        <v>180</v>
      </c>
      <c r="BL382" t="s">
        <v>180</v>
      </c>
      <c r="BN382" t="s">
        <v>180</v>
      </c>
      <c r="BO382" t="s">
        <v>180</v>
      </c>
      <c r="BP382" t="s">
        <v>180</v>
      </c>
      <c r="BQ382" t="s">
        <v>180</v>
      </c>
      <c r="BR382" t="s">
        <v>180</v>
      </c>
      <c r="BS382" t="s">
        <v>180</v>
      </c>
      <c r="BT382" t="s">
        <v>180</v>
      </c>
      <c r="BU382" t="s">
        <v>180</v>
      </c>
      <c r="BV382" t="s">
        <v>180</v>
      </c>
      <c r="BW382" t="s">
        <v>180</v>
      </c>
      <c r="BX382" t="s">
        <v>180</v>
      </c>
      <c r="BY382" t="s">
        <v>180</v>
      </c>
      <c r="BZ382" t="s">
        <v>180</v>
      </c>
      <c r="CD382" t="s">
        <v>180</v>
      </c>
      <c r="CE382" t="s">
        <v>180</v>
      </c>
      <c r="CG382" t="s">
        <v>180</v>
      </c>
      <c r="CH382" t="s">
        <v>180</v>
      </c>
      <c r="CI382" t="s">
        <v>180</v>
      </c>
      <c r="CJ382" t="s">
        <v>180</v>
      </c>
      <c r="CK382" t="s">
        <v>180</v>
      </c>
      <c r="CM382" t="s">
        <v>180</v>
      </c>
      <c r="CN382" t="s">
        <v>180</v>
      </c>
      <c r="CQ382">
        <v>252</v>
      </c>
      <c r="CR382">
        <v>221</v>
      </c>
      <c r="CS382" t="s">
        <v>180</v>
      </c>
      <c r="CT382" t="s">
        <v>180</v>
      </c>
      <c r="CU382">
        <v>35</v>
      </c>
      <c r="CV382">
        <v>76.099999999999994</v>
      </c>
      <c r="CW382">
        <v>65.2</v>
      </c>
      <c r="CX382">
        <v>81.7</v>
      </c>
      <c r="CY382">
        <v>17.3</v>
      </c>
      <c r="CZ382" t="s">
        <v>180</v>
      </c>
      <c r="DB382" t="s">
        <v>180</v>
      </c>
      <c r="DC382" t="s">
        <v>180</v>
      </c>
      <c r="DD382">
        <v>12.8</v>
      </c>
      <c r="DE382">
        <v>534</v>
      </c>
      <c r="DF382">
        <v>21.3</v>
      </c>
      <c r="DG382">
        <v>92.8</v>
      </c>
      <c r="DH382">
        <v>3.03</v>
      </c>
      <c r="DI382">
        <v>0.59</v>
      </c>
      <c r="DJ382" t="s">
        <v>180</v>
      </c>
      <c r="DK382" t="s">
        <v>180</v>
      </c>
      <c r="DL382" t="s">
        <v>180</v>
      </c>
      <c r="DM382" t="s">
        <v>180</v>
      </c>
      <c r="DP382">
        <v>0.72</v>
      </c>
      <c r="DQ382">
        <v>0.11</v>
      </c>
      <c r="DR382" t="s">
        <v>180</v>
      </c>
      <c r="DS382" t="s">
        <v>180</v>
      </c>
      <c r="DT382">
        <v>0.41</v>
      </c>
      <c r="DU382">
        <v>436</v>
      </c>
      <c r="DV382">
        <v>9.89</v>
      </c>
      <c r="DW382">
        <v>22.3</v>
      </c>
      <c r="DX382">
        <v>3.34</v>
      </c>
      <c r="DY382">
        <v>15.3</v>
      </c>
      <c r="DZ382">
        <v>3.73</v>
      </c>
      <c r="EA382">
        <v>1.19</v>
      </c>
      <c r="EB382">
        <v>3.88</v>
      </c>
      <c r="EC382">
        <v>0.62</v>
      </c>
      <c r="ED382">
        <v>3.74</v>
      </c>
      <c r="EE382">
        <v>0.76</v>
      </c>
      <c r="EF382">
        <v>2.11</v>
      </c>
      <c r="EG382">
        <v>0.31</v>
      </c>
      <c r="EH382">
        <v>2.08</v>
      </c>
      <c r="EI382">
        <v>0.32</v>
      </c>
      <c r="EJ382">
        <v>2.46</v>
      </c>
      <c r="EK382">
        <v>0.19</v>
      </c>
      <c r="EL382">
        <v>0.25</v>
      </c>
      <c r="EM382" t="s">
        <v>180</v>
      </c>
      <c r="EN382" t="s">
        <v>180</v>
      </c>
      <c r="EO382" t="s">
        <v>180</v>
      </c>
      <c r="EP382" t="s">
        <v>180</v>
      </c>
      <c r="EQ382" t="s">
        <v>180</v>
      </c>
      <c r="ER382" t="s">
        <v>180</v>
      </c>
      <c r="ES382">
        <v>7.0000000000000007E-2</v>
      </c>
      <c r="ET382">
        <v>3.29</v>
      </c>
      <c r="EV382">
        <v>0.9</v>
      </c>
      <c r="EW382">
        <v>0.41</v>
      </c>
      <c r="EX382">
        <v>0.51300199999999996</v>
      </c>
      <c r="EY382" t="s">
        <v>180</v>
      </c>
      <c r="EZ382" t="s">
        <v>180</v>
      </c>
      <c r="FA382">
        <v>0.703708</v>
      </c>
      <c r="FB382" t="s">
        <v>180</v>
      </c>
      <c r="FC382">
        <v>18.562000000000001</v>
      </c>
      <c r="FD382" t="s">
        <v>180</v>
      </c>
      <c r="FE382">
        <v>15.538</v>
      </c>
      <c r="FF382" t="s">
        <v>180</v>
      </c>
      <c r="FG382">
        <v>38.189</v>
      </c>
      <c r="FH382" t="s">
        <v>180</v>
      </c>
      <c r="FI382" t="s">
        <v>180</v>
      </c>
      <c r="FJ382" t="s">
        <v>180</v>
      </c>
      <c r="FK382" t="s">
        <v>180</v>
      </c>
      <c r="FL382" t="s">
        <v>180</v>
      </c>
      <c r="FM382" t="s">
        <v>180</v>
      </c>
      <c r="FN382" t="s">
        <v>180</v>
      </c>
      <c r="FP382" t="s">
        <v>180</v>
      </c>
      <c r="FQ382" t="s">
        <v>180</v>
      </c>
      <c r="FR382" t="s">
        <v>180</v>
      </c>
      <c r="FS382" t="s">
        <v>180</v>
      </c>
      <c r="FT382" t="s">
        <v>180</v>
      </c>
      <c r="FU382" t="s">
        <v>180</v>
      </c>
      <c r="FV382" t="s">
        <v>3350</v>
      </c>
      <c r="FW382" t="s">
        <v>180</v>
      </c>
      <c r="FX382">
        <f t="shared" si="113"/>
        <v>1.4567307692307692</v>
      </c>
      <c r="FY382">
        <f t="shared" si="114"/>
        <v>44.615384615384613</v>
      </c>
      <c r="FZ382">
        <f t="shared" si="115"/>
        <v>4.7548076923076925</v>
      </c>
      <c r="GA382">
        <f t="shared" si="116"/>
        <v>1.7932692307692306</v>
      </c>
      <c r="GB382">
        <f t="shared" si="117"/>
        <v>1.8653846153846152</v>
      </c>
      <c r="GC382">
        <f t="shared" si="118"/>
        <v>0.75789473684210529</v>
      </c>
      <c r="GD382">
        <f t="shared" si="119"/>
        <v>25.070422535211268</v>
      </c>
      <c r="GE382">
        <f t="shared" si="120"/>
        <v>34.901960784313722</v>
      </c>
      <c r="GF382">
        <f t="shared" si="121"/>
        <v>44.084934277047523</v>
      </c>
      <c r="GG382">
        <f t="shared" si="122"/>
        <v>143.8943894389439</v>
      </c>
      <c r="GH382">
        <f t="shared" si="123"/>
        <v>0.14753363228699551</v>
      </c>
      <c r="GI382">
        <f t="shared" si="124"/>
        <v>0.13531353135313531</v>
      </c>
      <c r="GJ382">
        <f t="shared" si="125"/>
        <v>0.45555555555555549</v>
      </c>
      <c r="GK382">
        <f t="shared" si="126"/>
        <v>484.44444444444446</v>
      </c>
      <c r="GL382">
        <f t="shared" si="127"/>
        <v>3.2640264026402646</v>
      </c>
      <c r="GM382">
        <f t="shared" si="128"/>
        <v>0.29702970297029707</v>
      </c>
      <c r="GN382">
        <f t="shared" si="129"/>
        <v>9.1001011122345807E-2</v>
      </c>
      <c r="GO382">
        <f t="shared" si="130"/>
        <v>2.6514745308310994</v>
      </c>
      <c r="GP382">
        <f t="shared" si="131"/>
        <v>0.93386239036861185</v>
      </c>
      <c r="GQ382">
        <f>(EA382/0.0735)/((DZ382/0.195*(EB382/0.295))^0.5)</f>
        <v>1.0207459307815288</v>
      </c>
      <c r="GR382">
        <v>0.51300199999999996</v>
      </c>
      <c r="GS382">
        <v>0.703708</v>
      </c>
      <c r="GT382">
        <v>18.562000000000001</v>
      </c>
      <c r="GU382">
        <v>15.538</v>
      </c>
      <c r="GV382">
        <v>38.189</v>
      </c>
    </row>
    <row r="383" spans="1:204">
      <c r="A383" t="s">
        <v>3194</v>
      </c>
      <c r="B383" t="s">
        <v>3327</v>
      </c>
      <c r="C383" t="s">
        <v>7250</v>
      </c>
      <c r="D383" t="s">
        <v>7137</v>
      </c>
      <c r="E383" t="s">
        <v>7137</v>
      </c>
      <c r="F383">
        <v>37</v>
      </c>
      <c r="G383">
        <v>11</v>
      </c>
      <c r="H383" t="s">
        <v>7668</v>
      </c>
      <c r="I383" t="s">
        <v>3351</v>
      </c>
      <c r="J383" t="s">
        <v>3352</v>
      </c>
      <c r="K383">
        <v>14.0488</v>
      </c>
      <c r="L383">
        <v>14.0488</v>
      </c>
      <c r="M383">
        <v>-89.631699999999995</v>
      </c>
      <c r="N383">
        <v>-89.631699999999995</v>
      </c>
      <c r="O383" t="s">
        <v>179</v>
      </c>
      <c r="R383" t="s">
        <v>3353</v>
      </c>
      <c r="S383" t="s">
        <v>3330</v>
      </c>
      <c r="T383" t="s">
        <v>604</v>
      </c>
      <c r="V383" t="s">
        <v>180</v>
      </c>
      <c r="W383" t="s">
        <v>180</v>
      </c>
      <c r="X383" t="s">
        <v>180</v>
      </c>
      <c r="Y383" t="s">
        <v>180</v>
      </c>
      <c r="Z383" t="s">
        <v>180</v>
      </c>
      <c r="AB383" t="s">
        <v>180</v>
      </c>
      <c r="AC383" t="s">
        <v>181</v>
      </c>
      <c r="AD383" t="s">
        <v>180</v>
      </c>
      <c r="AE383" t="s">
        <v>180</v>
      </c>
      <c r="AF383" t="s">
        <v>196</v>
      </c>
      <c r="AG383" t="s">
        <v>180</v>
      </c>
      <c r="AH383" t="s">
        <v>3331</v>
      </c>
      <c r="AI383">
        <v>49.24</v>
      </c>
      <c r="AJ383">
        <v>1.0900000000000001</v>
      </c>
      <c r="AK383" t="s">
        <v>180</v>
      </c>
      <c r="AL383">
        <v>17.11</v>
      </c>
      <c r="AM383" t="s">
        <v>180</v>
      </c>
      <c r="AP383">
        <v>9.08</v>
      </c>
      <c r="AQ383">
        <v>9.6</v>
      </c>
      <c r="AR383">
        <v>7.6</v>
      </c>
      <c r="AS383">
        <v>0.16</v>
      </c>
      <c r="AT383" t="s">
        <v>180</v>
      </c>
      <c r="AU383">
        <v>0.84</v>
      </c>
      <c r="AV383">
        <v>3.01</v>
      </c>
      <c r="AW383">
        <v>0.25</v>
      </c>
      <c r="AX383">
        <v>0.41</v>
      </c>
      <c r="AY383" t="s">
        <v>180</v>
      </c>
      <c r="AZ383" t="s">
        <v>180</v>
      </c>
      <c r="BA383">
        <v>97.97999999999999</v>
      </c>
      <c r="BB383">
        <v>0.03</v>
      </c>
      <c r="BC383" t="s">
        <v>180</v>
      </c>
      <c r="BD383" t="s">
        <v>180</v>
      </c>
      <c r="BE383" t="s">
        <v>180</v>
      </c>
      <c r="BI383" t="s">
        <v>180</v>
      </c>
      <c r="BK383" t="s">
        <v>180</v>
      </c>
      <c r="BL383" t="s">
        <v>180</v>
      </c>
      <c r="BN383" t="s">
        <v>180</v>
      </c>
      <c r="BO383" t="s">
        <v>180</v>
      </c>
      <c r="BP383" t="s">
        <v>180</v>
      </c>
      <c r="BQ383" t="s">
        <v>180</v>
      </c>
      <c r="BR383" t="s">
        <v>180</v>
      </c>
      <c r="BS383" t="s">
        <v>180</v>
      </c>
      <c r="BT383" t="s">
        <v>180</v>
      </c>
      <c r="BU383" t="s">
        <v>180</v>
      </c>
      <c r="BV383" t="s">
        <v>180</v>
      </c>
      <c r="BW383" t="s">
        <v>180</v>
      </c>
      <c r="BX383" t="s">
        <v>180</v>
      </c>
      <c r="BY383" t="s">
        <v>180</v>
      </c>
      <c r="BZ383" t="s">
        <v>180</v>
      </c>
      <c r="CD383" t="s">
        <v>180</v>
      </c>
      <c r="CE383" t="s">
        <v>180</v>
      </c>
      <c r="CG383" t="s">
        <v>180</v>
      </c>
      <c r="CH383" t="s">
        <v>180</v>
      </c>
      <c r="CI383" t="s">
        <v>180</v>
      </c>
      <c r="CJ383" t="s">
        <v>180</v>
      </c>
      <c r="CK383" t="s">
        <v>180</v>
      </c>
      <c r="CM383" t="s">
        <v>180</v>
      </c>
      <c r="CN383" t="s">
        <v>180</v>
      </c>
      <c r="CQ383">
        <v>243</v>
      </c>
      <c r="CR383">
        <v>232</v>
      </c>
      <c r="CS383" t="s">
        <v>180</v>
      </c>
      <c r="CT383" t="s">
        <v>180</v>
      </c>
      <c r="CU383">
        <v>36.799999999999997</v>
      </c>
      <c r="CV383">
        <v>98.4</v>
      </c>
      <c r="CW383">
        <v>55.7</v>
      </c>
      <c r="CX383">
        <v>73.8</v>
      </c>
      <c r="CY383">
        <v>16.5</v>
      </c>
      <c r="CZ383" t="s">
        <v>180</v>
      </c>
      <c r="DB383" t="s">
        <v>180</v>
      </c>
      <c r="DC383" t="s">
        <v>180</v>
      </c>
      <c r="DD383">
        <v>12</v>
      </c>
      <c r="DE383">
        <v>518</v>
      </c>
      <c r="DF383">
        <v>21.1</v>
      </c>
      <c r="DG383">
        <v>95.2</v>
      </c>
      <c r="DH383">
        <v>3.96</v>
      </c>
      <c r="DI383">
        <v>0.64</v>
      </c>
      <c r="DJ383" t="s">
        <v>180</v>
      </c>
      <c r="DK383" t="s">
        <v>180</v>
      </c>
      <c r="DL383" t="s">
        <v>180</v>
      </c>
      <c r="DM383" t="s">
        <v>180</v>
      </c>
      <c r="DP383">
        <v>0.78</v>
      </c>
      <c r="DQ383">
        <v>7.0000000000000007E-2</v>
      </c>
      <c r="DR383" t="s">
        <v>180</v>
      </c>
      <c r="DS383" t="s">
        <v>180</v>
      </c>
      <c r="DT383">
        <v>0.45</v>
      </c>
      <c r="DU383">
        <v>390</v>
      </c>
      <c r="DV383">
        <v>9.64</v>
      </c>
      <c r="DW383">
        <v>22.1</v>
      </c>
      <c r="DX383">
        <v>3.25</v>
      </c>
      <c r="DY383">
        <v>14.9</v>
      </c>
      <c r="DZ383">
        <v>3.65</v>
      </c>
      <c r="EA383">
        <v>1.26</v>
      </c>
      <c r="EB383">
        <v>3.86</v>
      </c>
      <c r="EC383">
        <v>0.64</v>
      </c>
      <c r="ED383">
        <v>3.93</v>
      </c>
      <c r="EE383">
        <v>0.81</v>
      </c>
      <c r="EF383">
        <v>2.21</v>
      </c>
      <c r="EG383">
        <v>0.32</v>
      </c>
      <c r="EH383">
        <v>2.1800000000000002</v>
      </c>
      <c r="EI383">
        <v>0.33</v>
      </c>
      <c r="EJ383">
        <v>2.63</v>
      </c>
      <c r="EK383">
        <v>0.27</v>
      </c>
      <c r="EL383">
        <v>0.19</v>
      </c>
      <c r="EM383" t="s">
        <v>180</v>
      </c>
      <c r="EN383" t="s">
        <v>180</v>
      </c>
      <c r="EO383" t="s">
        <v>180</v>
      </c>
      <c r="EP383" t="s">
        <v>180</v>
      </c>
      <c r="EQ383" t="s">
        <v>180</v>
      </c>
      <c r="ER383" t="s">
        <v>180</v>
      </c>
      <c r="ES383">
        <v>0.02</v>
      </c>
      <c r="ET383">
        <v>2.48</v>
      </c>
      <c r="EV383">
        <v>1.17</v>
      </c>
      <c r="EW383">
        <v>0.48</v>
      </c>
      <c r="EX383">
        <v>0.51297099999999995</v>
      </c>
      <c r="EY383" t="s">
        <v>180</v>
      </c>
      <c r="EZ383" t="s">
        <v>180</v>
      </c>
      <c r="FA383">
        <v>0.70361499999999999</v>
      </c>
      <c r="FB383" t="s">
        <v>180</v>
      </c>
      <c r="FC383">
        <v>18.577000000000002</v>
      </c>
      <c r="FD383" t="s">
        <v>180</v>
      </c>
      <c r="FE383">
        <v>15.545999999999999</v>
      </c>
      <c r="FF383" t="s">
        <v>180</v>
      </c>
      <c r="FG383">
        <v>38.225000000000001</v>
      </c>
      <c r="FH383" t="s">
        <v>180</v>
      </c>
      <c r="FI383" t="s">
        <v>180</v>
      </c>
      <c r="FJ383" t="s">
        <v>180</v>
      </c>
      <c r="FK383" t="s">
        <v>180</v>
      </c>
      <c r="FL383" t="s">
        <v>180</v>
      </c>
      <c r="FM383" t="s">
        <v>180</v>
      </c>
      <c r="FN383" t="s">
        <v>180</v>
      </c>
      <c r="FO383">
        <v>0.28309000000000001</v>
      </c>
      <c r="FP383" t="s">
        <v>180</v>
      </c>
      <c r="FQ383" t="s">
        <v>180</v>
      </c>
      <c r="FR383" t="s">
        <v>180</v>
      </c>
      <c r="FS383" t="s">
        <v>180</v>
      </c>
      <c r="FT383" t="s">
        <v>180</v>
      </c>
      <c r="FU383" t="s">
        <v>180</v>
      </c>
      <c r="FV383" t="s">
        <v>3354</v>
      </c>
      <c r="FW383" t="s">
        <v>180</v>
      </c>
      <c r="FX383">
        <f t="shared" si="113"/>
        <v>1.8165137614678897</v>
      </c>
      <c r="FY383">
        <f t="shared" si="114"/>
        <v>43.669724770642198</v>
      </c>
      <c r="FZ383">
        <f t="shared" si="115"/>
        <v>4.4220183486238529</v>
      </c>
      <c r="GA383">
        <f t="shared" si="116"/>
        <v>1.6743119266055044</v>
      </c>
      <c r="GB383">
        <f t="shared" si="117"/>
        <v>1.7706422018348622</v>
      </c>
      <c r="GC383">
        <f t="shared" si="118"/>
        <v>0.77064220183486232</v>
      </c>
      <c r="GD383">
        <f t="shared" si="119"/>
        <v>24.549763033175353</v>
      </c>
      <c r="GE383">
        <f t="shared" si="120"/>
        <v>34.765100671140942</v>
      </c>
      <c r="GF383">
        <f t="shared" si="121"/>
        <v>40.456431535269708</v>
      </c>
      <c r="GG383">
        <f t="shared" si="122"/>
        <v>98.484848484848484</v>
      </c>
      <c r="GH383">
        <f t="shared" si="123"/>
        <v>0.11221719457013574</v>
      </c>
      <c r="GI383">
        <f t="shared" si="124"/>
        <v>0.12121212121212122</v>
      </c>
      <c r="GJ383">
        <f t="shared" si="125"/>
        <v>0.41025641025641024</v>
      </c>
      <c r="GK383">
        <f t="shared" si="126"/>
        <v>333.33333333333337</v>
      </c>
      <c r="GL383">
        <f t="shared" si="127"/>
        <v>2.4343434343434347</v>
      </c>
      <c r="GM383">
        <f t="shared" si="128"/>
        <v>0.29545454545454541</v>
      </c>
      <c r="GN383">
        <f t="shared" si="129"/>
        <v>0.12136929460580911</v>
      </c>
      <c r="GO383">
        <f t="shared" si="130"/>
        <v>2.6410958904109592</v>
      </c>
      <c r="GP383">
        <f t="shared" si="131"/>
        <v>0.95030163774049925</v>
      </c>
      <c r="GQ383">
        <f>(EA383/0.0735)/((DZ383/0.195*(EB383/0.295))^0.5)</f>
        <v>1.0953967174124271</v>
      </c>
      <c r="GR383">
        <v>0.51297099999999995</v>
      </c>
      <c r="GS383">
        <v>0.70361499999999999</v>
      </c>
      <c r="GT383">
        <v>18.577000000000002</v>
      </c>
      <c r="GU383">
        <v>15.545999999999999</v>
      </c>
      <c r="GV383">
        <v>38.225000000000001</v>
      </c>
    </row>
    <row r="384" spans="1:204">
      <c r="A384" t="s">
        <v>3194</v>
      </c>
      <c r="B384" t="s">
        <v>3287</v>
      </c>
      <c r="C384" t="s">
        <v>7250</v>
      </c>
      <c r="D384" t="s">
        <v>7137</v>
      </c>
      <c r="E384" t="s">
        <v>7137</v>
      </c>
      <c r="F384">
        <v>37</v>
      </c>
      <c r="G384">
        <v>11</v>
      </c>
      <c r="H384" t="s">
        <v>7668</v>
      </c>
      <c r="I384" t="s">
        <v>3288</v>
      </c>
      <c r="J384" t="s">
        <v>3296</v>
      </c>
      <c r="K384">
        <v>14.0443</v>
      </c>
      <c r="L384">
        <v>14.0443</v>
      </c>
      <c r="M384">
        <v>-89.699700000000007</v>
      </c>
      <c r="N384">
        <v>-89.699700000000007</v>
      </c>
      <c r="O384" t="s">
        <v>179</v>
      </c>
      <c r="R384" t="s">
        <v>3297</v>
      </c>
      <c r="S384" t="s">
        <v>3291</v>
      </c>
      <c r="T384" t="s">
        <v>7718</v>
      </c>
      <c r="V384" t="s">
        <v>180</v>
      </c>
      <c r="W384" t="s">
        <v>3292</v>
      </c>
      <c r="X384" t="s">
        <v>3293</v>
      </c>
      <c r="Y384" t="s">
        <v>180</v>
      </c>
      <c r="Z384" t="s">
        <v>180</v>
      </c>
      <c r="AB384" t="s">
        <v>180</v>
      </c>
      <c r="AC384" t="s">
        <v>181</v>
      </c>
      <c r="AD384" t="s">
        <v>180</v>
      </c>
      <c r="AE384" t="s">
        <v>180</v>
      </c>
      <c r="AF384" t="s">
        <v>180</v>
      </c>
      <c r="AG384" t="s">
        <v>180</v>
      </c>
      <c r="AH384" t="s">
        <v>3294</v>
      </c>
      <c r="AI384">
        <v>49.64</v>
      </c>
      <c r="AJ384">
        <v>1.25</v>
      </c>
      <c r="AK384" t="s">
        <v>180</v>
      </c>
      <c r="AL384">
        <v>17.3</v>
      </c>
      <c r="AM384" t="s">
        <v>180</v>
      </c>
      <c r="AN384">
        <v>1.27</v>
      </c>
      <c r="AO384">
        <v>7.56</v>
      </c>
      <c r="AQ384">
        <v>8.9499999999999993</v>
      </c>
      <c r="AR384">
        <v>7.32</v>
      </c>
      <c r="AS384">
        <v>0.15</v>
      </c>
      <c r="AT384" t="s">
        <v>180</v>
      </c>
      <c r="AU384">
        <v>1.2</v>
      </c>
      <c r="AV384">
        <v>3.36</v>
      </c>
      <c r="AW384">
        <v>0.33</v>
      </c>
      <c r="AY384" t="s">
        <v>180</v>
      </c>
      <c r="AZ384" t="s">
        <v>180</v>
      </c>
      <c r="BA384">
        <v>98.202746000000019</v>
      </c>
      <c r="BC384" t="s">
        <v>180</v>
      </c>
      <c r="BD384" t="s">
        <v>180</v>
      </c>
      <c r="BE384" t="s">
        <v>180</v>
      </c>
      <c r="BI384" t="s">
        <v>180</v>
      </c>
      <c r="BK384" t="s">
        <v>180</v>
      </c>
      <c r="BL384" t="s">
        <v>180</v>
      </c>
      <c r="BM384">
        <v>0.59</v>
      </c>
      <c r="BN384" t="s">
        <v>180</v>
      </c>
      <c r="BO384" t="s">
        <v>180</v>
      </c>
      <c r="BP384" t="s">
        <v>180</v>
      </c>
      <c r="BQ384" t="s">
        <v>180</v>
      </c>
      <c r="BR384" t="s">
        <v>180</v>
      </c>
      <c r="BS384" t="s">
        <v>180</v>
      </c>
      <c r="BT384" t="s">
        <v>180</v>
      </c>
      <c r="BU384" t="s">
        <v>180</v>
      </c>
      <c r="BV384" t="s">
        <v>180</v>
      </c>
      <c r="BW384" t="s">
        <v>180</v>
      </c>
      <c r="BX384" t="s">
        <v>180</v>
      </c>
      <c r="BY384" t="s">
        <v>180</v>
      </c>
      <c r="BZ384" t="s">
        <v>180</v>
      </c>
      <c r="CB384">
        <v>1.19</v>
      </c>
      <c r="CC384">
        <v>5</v>
      </c>
      <c r="CD384" t="s">
        <v>180</v>
      </c>
      <c r="CE384" t="s">
        <v>180</v>
      </c>
      <c r="CG384" t="s">
        <v>180</v>
      </c>
      <c r="CH384" t="s">
        <v>180</v>
      </c>
      <c r="CI384" t="s">
        <v>180</v>
      </c>
      <c r="CJ384" t="s">
        <v>180</v>
      </c>
      <c r="CK384" t="s">
        <v>180</v>
      </c>
      <c r="CM384" t="s">
        <v>180</v>
      </c>
      <c r="CN384" t="s">
        <v>180</v>
      </c>
      <c r="CO384">
        <v>25.8</v>
      </c>
      <c r="CQ384">
        <v>217</v>
      </c>
      <c r="CR384">
        <v>243</v>
      </c>
      <c r="CS384" t="s">
        <v>180</v>
      </c>
      <c r="CT384" t="s">
        <v>180</v>
      </c>
      <c r="CU384">
        <v>35.700000000000003</v>
      </c>
      <c r="CV384">
        <v>116</v>
      </c>
      <c r="CW384">
        <v>53</v>
      </c>
      <c r="CY384">
        <v>16.600000000000001</v>
      </c>
      <c r="CZ384" t="s">
        <v>180</v>
      </c>
      <c r="DB384" t="s">
        <v>180</v>
      </c>
      <c r="DC384" t="s">
        <v>180</v>
      </c>
      <c r="DD384">
        <v>18.2</v>
      </c>
      <c r="DE384">
        <v>571</v>
      </c>
      <c r="DF384">
        <v>25</v>
      </c>
      <c r="DG384">
        <v>141</v>
      </c>
      <c r="DH384">
        <v>7.98</v>
      </c>
      <c r="DJ384" t="s">
        <v>180</v>
      </c>
      <c r="DK384" t="s">
        <v>180</v>
      </c>
      <c r="DL384" t="s">
        <v>180</v>
      </c>
      <c r="DM384" t="s">
        <v>180</v>
      </c>
      <c r="DR384" t="s">
        <v>180</v>
      </c>
      <c r="DS384" t="s">
        <v>180</v>
      </c>
      <c r="DT384">
        <v>0.3</v>
      </c>
      <c r="DU384">
        <v>364</v>
      </c>
      <c r="DV384">
        <v>14.1</v>
      </c>
      <c r="DW384">
        <v>31.6</v>
      </c>
      <c r="DX384">
        <v>4.3499999999999996</v>
      </c>
      <c r="DY384">
        <v>19.3</v>
      </c>
      <c r="DZ384">
        <v>4.59</v>
      </c>
      <c r="EA384">
        <v>1.46</v>
      </c>
      <c r="EB384">
        <v>4.62</v>
      </c>
      <c r="EC384">
        <v>0.75</v>
      </c>
      <c r="ED384">
        <v>4.34</v>
      </c>
      <c r="EE384">
        <v>0.88</v>
      </c>
      <c r="EF384">
        <v>2.42</v>
      </c>
      <c r="EG384">
        <v>0.35</v>
      </c>
      <c r="EH384">
        <v>2.29</v>
      </c>
      <c r="EI384">
        <v>0.33</v>
      </c>
      <c r="EJ384">
        <v>3.24</v>
      </c>
      <c r="EK384">
        <v>0.53</v>
      </c>
      <c r="EM384" t="s">
        <v>180</v>
      </c>
      <c r="EN384" t="s">
        <v>180</v>
      </c>
      <c r="EO384" t="s">
        <v>180</v>
      </c>
      <c r="EP384" t="s">
        <v>180</v>
      </c>
      <c r="EQ384" t="s">
        <v>180</v>
      </c>
      <c r="ER384" t="s">
        <v>180</v>
      </c>
      <c r="ES384">
        <v>0.15</v>
      </c>
      <c r="ET384">
        <v>3</v>
      </c>
      <c r="EV384">
        <v>1.23</v>
      </c>
      <c r="EW384">
        <v>0.44</v>
      </c>
      <c r="EX384">
        <v>0.51294700000000004</v>
      </c>
      <c r="EY384" t="s">
        <v>180</v>
      </c>
      <c r="EZ384" t="s">
        <v>180</v>
      </c>
      <c r="FA384">
        <v>0.70358500000000002</v>
      </c>
      <c r="FB384" t="s">
        <v>180</v>
      </c>
      <c r="FC384">
        <v>18.619</v>
      </c>
      <c r="FD384" t="s">
        <v>180</v>
      </c>
      <c r="FE384">
        <v>15.574</v>
      </c>
      <c r="FF384" t="s">
        <v>180</v>
      </c>
      <c r="FG384">
        <v>38.32</v>
      </c>
      <c r="FH384" t="s">
        <v>180</v>
      </c>
      <c r="FI384" t="s">
        <v>180</v>
      </c>
      <c r="FJ384" t="s">
        <v>180</v>
      </c>
      <c r="FK384" t="s">
        <v>180</v>
      </c>
      <c r="FL384" t="s">
        <v>180</v>
      </c>
      <c r="FM384" t="s">
        <v>180</v>
      </c>
      <c r="FN384" t="s">
        <v>180</v>
      </c>
      <c r="FP384" t="s">
        <v>180</v>
      </c>
      <c r="FQ384" t="s">
        <v>180</v>
      </c>
      <c r="FR384" t="s">
        <v>180</v>
      </c>
      <c r="FS384" t="s">
        <v>180</v>
      </c>
      <c r="FT384" t="s">
        <v>180</v>
      </c>
      <c r="FU384" t="s">
        <v>180</v>
      </c>
      <c r="FV384" t="s">
        <v>3298</v>
      </c>
      <c r="FW384" t="s">
        <v>180</v>
      </c>
      <c r="FX384">
        <f t="shared" si="113"/>
        <v>3.4847161572052405</v>
      </c>
      <c r="FY384">
        <f t="shared" si="114"/>
        <v>61.572052401746724</v>
      </c>
      <c r="FZ384">
        <f t="shared" si="115"/>
        <v>6.1572052401746724</v>
      </c>
      <c r="GA384">
        <f t="shared" si="116"/>
        <v>2.0043668122270741</v>
      </c>
      <c r="GB384">
        <f t="shared" si="117"/>
        <v>2.017467248908297</v>
      </c>
      <c r="GC384">
        <f t="shared" si="118"/>
        <v>0.96</v>
      </c>
      <c r="GD384">
        <f t="shared" si="119"/>
        <v>22.84</v>
      </c>
      <c r="GE384">
        <f t="shared" si="120"/>
        <v>29.585492227979273</v>
      </c>
      <c r="GF384">
        <f t="shared" si="121"/>
        <v>25.815602836879432</v>
      </c>
      <c r="GG384">
        <f t="shared" si="122"/>
        <v>45.614035087719294</v>
      </c>
      <c r="GH384">
        <f t="shared" si="123"/>
        <v>9.4936708860759486E-2</v>
      </c>
      <c r="GI384">
        <f t="shared" si="124"/>
        <v>5.5137844611528819E-2</v>
      </c>
      <c r="GJ384">
        <f t="shared" si="125"/>
        <v>0.35772357723577236</v>
      </c>
      <c r="GK384">
        <f t="shared" si="126"/>
        <v>295.9349593495935</v>
      </c>
      <c r="GL384">
        <f t="shared" si="127"/>
        <v>1.7669172932330826</v>
      </c>
      <c r="GM384">
        <f t="shared" si="128"/>
        <v>0.15413533834586465</v>
      </c>
      <c r="GN384">
        <f t="shared" si="129"/>
        <v>8.723404255319149E-2</v>
      </c>
      <c r="GO384">
        <f t="shared" si="130"/>
        <v>3.0718954248366015</v>
      </c>
      <c r="GP384">
        <f t="shared" si="131"/>
        <v>0.97114102140978453</v>
      </c>
      <c r="GQ384">
        <f>(EA384/0.0735)/((DZ384/0.195*(EB384/0.295))^0.5)</f>
        <v>1.0345857679156878</v>
      </c>
      <c r="GR384">
        <v>0.51294700000000004</v>
      </c>
      <c r="GS384">
        <v>0.70358500000000002</v>
      </c>
      <c r="GT384">
        <v>18.619</v>
      </c>
      <c r="GU384">
        <v>15.574</v>
      </c>
      <c r="GV384">
        <v>38.32</v>
      </c>
    </row>
    <row r="385" spans="1:204">
      <c r="A385" t="s">
        <v>3194</v>
      </c>
      <c r="B385" t="s">
        <v>3287</v>
      </c>
      <c r="C385" t="s">
        <v>7250</v>
      </c>
      <c r="D385" t="s">
        <v>7137</v>
      </c>
      <c r="E385" t="s">
        <v>7137</v>
      </c>
      <c r="F385">
        <v>37</v>
      </c>
      <c r="G385">
        <v>11</v>
      </c>
      <c r="H385" t="s">
        <v>7668</v>
      </c>
      <c r="I385" t="s">
        <v>3288</v>
      </c>
      <c r="J385" t="s">
        <v>3299</v>
      </c>
      <c r="K385">
        <v>14.059699999999999</v>
      </c>
      <c r="L385">
        <v>14.059699999999999</v>
      </c>
      <c r="M385">
        <v>-89.705799999999996</v>
      </c>
      <c r="N385">
        <v>-89.705799999999996</v>
      </c>
      <c r="O385" t="s">
        <v>179</v>
      </c>
      <c r="R385" t="s">
        <v>3300</v>
      </c>
      <c r="S385" t="s">
        <v>3291</v>
      </c>
      <c r="T385" t="s">
        <v>7718</v>
      </c>
      <c r="V385" t="s">
        <v>180</v>
      </c>
      <c r="W385" t="s">
        <v>3292</v>
      </c>
      <c r="X385" t="s">
        <v>3293</v>
      </c>
      <c r="Y385" t="s">
        <v>180</v>
      </c>
      <c r="Z385" t="s">
        <v>180</v>
      </c>
      <c r="AB385" t="s">
        <v>180</v>
      </c>
      <c r="AC385" t="s">
        <v>181</v>
      </c>
      <c r="AD385" t="s">
        <v>180</v>
      </c>
      <c r="AE385" t="s">
        <v>180</v>
      </c>
      <c r="AF385" t="s">
        <v>180</v>
      </c>
      <c r="AG385" t="s">
        <v>180</v>
      </c>
      <c r="AH385" t="s">
        <v>3294</v>
      </c>
      <c r="AI385">
        <v>48.41</v>
      </c>
      <c r="AJ385">
        <v>1.31</v>
      </c>
      <c r="AK385" t="s">
        <v>180</v>
      </c>
      <c r="AL385">
        <v>16.64</v>
      </c>
      <c r="AM385" t="s">
        <v>180</v>
      </c>
      <c r="AN385">
        <v>6.38</v>
      </c>
      <c r="AO385">
        <v>3.05</v>
      </c>
      <c r="AQ385">
        <v>9.42</v>
      </c>
      <c r="AR385">
        <v>8.27</v>
      </c>
      <c r="AS385">
        <v>0.15</v>
      </c>
      <c r="AT385" t="s">
        <v>180</v>
      </c>
      <c r="AU385">
        <v>1.08</v>
      </c>
      <c r="AV385">
        <v>3.09</v>
      </c>
      <c r="AW385">
        <v>0.32</v>
      </c>
      <c r="AY385" t="s">
        <v>180</v>
      </c>
      <c r="AZ385" t="s">
        <v>180</v>
      </c>
      <c r="BA385">
        <v>97.480723999999995</v>
      </c>
      <c r="BC385" t="s">
        <v>180</v>
      </c>
      <c r="BD385" t="s">
        <v>180</v>
      </c>
      <c r="BE385" t="s">
        <v>180</v>
      </c>
      <c r="BI385" t="s">
        <v>180</v>
      </c>
      <c r="BK385" t="s">
        <v>180</v>
      </c>
      <c r="BL385" t="s">
        <v>180</v>
      </c>
      <c r="BM385">
        <v>0.65</v>
      </c>
      <c r="BN385" t="s">
        <v>180</v>
      </c>
      <c r="BO385" t="s">
        <v>180</v>
      </c>
      <c r="BP385" t="s">
        <v>180</v>
      </c>
      <c r="BQ385" t="s">
        <v>180</v>
      </c>
      <c r="BR385" t="s">
        <v>180</v>
      </c>
      <c r="BS385" t="s">
        <v>180</v>
      </c>
      <c r="BT385" t="s">
        <v>180</v>
      </c>
      <c r="BU385" t="s">
        <v>180</v>
      </c>
      <c r="BV385" t="s">
        <v>180</v>
      </c>
      <c r="BW385" t="s">
        <v>180</v>
      </c>
      <c r="BX385" t="s">
        <v>180</v>
      </c>
      <c r="BY385" t="s">
        <v>180</v>
      </c>
      <c r="BZ385" t="s">
        <v>180</v>
      </c>
      <c r="CB385">
        <v>1.23</v>
      </c>
      <c r="CC385">
        <v>5</v>
      </c>
      <c r="CD385" t="s">
        <v>180</v>
      </c>
      <c r="CE385" t="s">
        <v>180</v>
      </c>
      <c r="CG385" t="s">
        <v>180</v>
      </c>
      <c r="CH385" t="s">
        <v>180</v>
      </c>
      <c r="CI385" t="s">
        <v>180</v>
      </c>
      <c r="CJ385" t="s">
        <v>180</v>
      </c>
      <c r="CK385" t="s">
        <v>180</v>
      </c>
      <c r="CM385" t="s">
        <v>180</v>
      </c>
      <c r="CN385" t="s">
        <v>180</v>
      </c>
      <c r="CO385">
        <v>28.3</v>
      </c>
      <c r="CQ385">
        <v>216</v>
      </c>
      <c r="CR385">
        <v>324</v>
      </c>
      <c r="CS385" t="s">
        <v>180</v>
      </c>
      <c r="CT385" t="s">
        <v>180</v>
      </c>
      <c r="CU385">
        <v>39.5</v>
      </c>
      <c r="CV385">
        <v>139</v>
      </c>
      <c r="CW385">
        <v>63</v>
      </c>
      <c r="CY385">
        <v>16.100000000000001</v>
      </c>
      <c r="CZ385" t="s">
        <v>180</v>
      </c>
      <c r="DB385" t="s">
        <v>180</v>
      </c>
      <c r="DC385" t="s">
        <v>180</v>
      </c>
      <c r="DD385">
        <v>20.100000000000001</v>
      </c>
      <c r="DE385">
        <v>543</v>
      </c>
      <c r="DF385">
        <v>24.5</v>
      </c>
      <c r="DG385">
        <v>132</v>
      </c>
      <c r="DH385">
        <v>8.6</v>
      </c>
      <c r="DJ385" t="s">
        <v>180</v>
      </c>
      <c r="DK385" t="s">
        <v>180</v>
      </c>
      <c r="DL385" t="s">
        <v>180</v>
      </c>
      <c r="DM385" t="s">
        <v>180</v>
      </c>
      <c r="DR385" t="s">
        <v>180</v>
      </c>
      <c r="DS385" t="s">
        <v>180</v>
      </c>
      <c r="DT385">
        <v>0.38</v>
      </c>
      <c r="DU385">
        <v>272</v>
      </c>
      <c r="DV385">
        <v>13</v>
      </c>
      <c r="DW385">
        <v>29.2</v>
      </c>
      <c r="DX385">
        <v>4.07</v>
      </c>
      <c r="DY385">
        <v>18.100000000000001</v>
      </c>
      <c r="DZ385">
        <v>4.2699999999999996</v>
      </c>
      <c r="EA385">
        <v>1.45</v>
      </c>
      <c r="EB385">
        <v>4.49</v>
      </c>
      <c r="EC385">
        <v>0.74</v>
      </c>
      <c r="ED385">
        <v>4.2300000000000004</v>
      </c>
      <c r="EE385">
        <v>0.87</v>
      </c>
      <c r="EF385">
        <v>2.35</v>
      </c>
      <c r="EG385">
        <v>0.35</v>
      </c>
      <c r="EH385">
        <v>2.17</v>
      </c>
      <c r="EI385">
        <v>0.31</v>
      </c>
      <c r="EJ385">
        <v>2.97</v>
      </c>
      <c r="EK385">
        <v>0.59</v>
      </c>
      <c r="EM385" t="s">
        <v>180</v>
      </c>
      <c r="EN385" t="s">
        <v>180</v>
      </c>
      <c r="EO385" t="s">
        <v>180</v>
      </c>
      <c r="EP385" t="s">
        <v>180</v>
      </c>
      <c r="EQ385" t="s">
        <v>180</v>
      </c>
      <c r="ER385" t="s">
        <v>180</v>
      </c>
      <c r="ES385">
        <v>7.0000000000000007E-2</v>
      </c>
      <c r="ET385">
        <v>2.9</v>
      </c>
      <c r="EV385">
        <v>1.04</v>
      </c>
      <c r="EW385">
        <v>0.45</v>
      </c>
      <c r="EX385">
        <v>0.51295400000000002</v>
      </c>
      <c r="EY385" t="s">
        <v>180</v>
      </c>
      <c r="EZ385" t="s">
        <v>180</v>
      </c>
      <c r="FA385">
        <v>0.70352400000000004</v>
      </c>
      <c r="FB385" t="s">
        <v>180</v>
      </c>
      <c r="FC385">
        <v>18.617999999999999</v>
      </c>
      <c r="FD385" t="s">
        <v>180</v>
      </c>
      <c r="FE385">
        <v>15.558999999999999</v>
      </c>
      <c r="FF385" t="s">
        <v>180</v>
      </c>
      <c r="FG385">
        <v>38.277000000000001</v>
      </c>
      <c r="FH385" t="s">
        <v>180</v>
      </c>
      <c r="FI385" t="s">
        <v>180</v>
      </c>
      <c r="FJ385" t="s">
        <v>180</v>
      </c>
      <c r="FK385" t="s">
        <v>180</v>
      </c>
      <c r="FL385" t="s">
        <v>180</v>
      </c>
      <c r="FM385" t="s">
        <v>180</v>
      </c>
      <c r="FN385" t="s">
        <v>180</v>
      </c>
      <c r="FP385" t="s">
        <v>180</v>
      </c>
      <c r="FQ385" t="s">
        <v>180</v>
      </c>
      <c r="FR385" t="s">
        <v>180</v>
      </c>
      <c r="FS385" t="s">
        <v>180</v>
      </c>
      <c r="FT385" t="s">
        <v>180</v>
      </c>
      <c r="FU385" t="s">
        <v>180</v>
      </c>
      <c r="FV385" t="s">
        <v>3301</v>
      </c>
      <c r="FW385" t="s">
        <v>180</v>
      </c>
      <c r="FX385">
        <f t="shared" si="113"/>
        <v>3.9631336405529956</v>
      </c>
      <c r="FY385">
        <f t="shared" si="114"/>
        <v>60.829493087557609</v>
      </c>
      <c r="FZ385">
        <f t="shared" si="115"/>
        <v>5.9907834101382491</v>
      </c>
      <c r="GA385">
        <f t="shared" si="116"/>
        <v>1.9677419354838708</v>
      </c>
      <c r="GB385">
        <f t="shared" si="117"/>
        <v>2.0691244239631339</v>
      </c>
      <c r="GC385">
        <f t="shared" si="118"/>
        <v>0.82442748091603058</v>
      </c>
      <c r="GD385">
        <f t="shared" si="119"/>
        <v>22.163265306122447</v>
      </c>
      <c r="GE385">
        <f t="shared" si="120"/>
        <v>29.999999999999996</v>
      </c>
      <c r="GF385">
        <f t="shared" si="121"/>
        <v>20.923076923076923</v>
      </c>
      <c r="GG385">
        <f t="shared" si="122"/>
        <v>31.627906976744189</v>
      </c>
      <c r="GH385">
        <f t="shared" si="123"/>
        <v>9.9315068493150679E-2</v>
      </c>
      <c r="GI385">
        <f t="shared" si="124"/>
        <v>5.232558139534884E-2</v>
      </c>
      <c r="GJ385">
        <f t="shared" si="125"/>
        <v>0.43269230769230771</v>
      </c>
      <c r="GK385">
        <f t="shared" si="126"/>
        <v>261.53846153846155</v>
      </c>
      <c r="GL385">
        <f t="shared" si="127"/>
        <v>1.5116279069767442</v>
      </c>
      <c r="GM385">
        <f t="shared" si="128"/>
        <v>0.12093023255813955</v>
      </c>
      <c r="GN385">
        <f t="shared" si="129"/>
        <v>0.08</v>
      </c>
      <c r="GO385">
        <f t="shared" si="130"/>
        <v>3.0444964871194382</v>
      </c>
      <c r="GP385">
        <f t="shared" si="131"/>
        <v>0.96619185522260909</v>
      </c>
      <c r="GQ385">
        <f>(EA385/0.0735)/((DZ385/0.195*(EB385/0.295))^0.5)</f>
        <v>1.0806171824765738</v>
      </c>
      <c r="GR385">
        <v>0.51295400000000002</v>
      </c>
      <c r="GS385">
        <v>0.70352400000000004</v>
      </c>
      <c r="GT385">
        <v>18.617999999999999</v>
      </c>
      <c r="GU385">
        <v>15.558999999999999</v>
      </c>
      <c r="GV385">
        <v>38.277000000000001</v>
      </c>
    </row>
    <row r="386" spans="1:204">
      <c r="A386" t="s">
        <v>3194</v>
      </c>
      <c r="B386" t="s">
        <v>3327</v>
      </c>
      <c r="C386" t="s">
        <v>7211</v>
      </c>
      <c r="D386" t="s">
        <v>7131</v>
      </c>
      <c r="E386" t="s">
        <v>7131</v>
      </c>
      <c r="F386">
        <v>38</v>
      </c>
      <c r="G386">
        <v>11</v>
      </c>
      <c r="H386" t="s">
        <v>7668</v>
      </c>
      <c r="I386" t="s">
        <v>3209</v>
      </c>
      <c r="J386" t="s">
        <v>3336</v>
      </c>
      <c r="K386">
        <v>14.8566</v>
      </c>
      <c r="L386">
        <v>14.8566</v>
      </c>
      <c r="M386">
        <v>-89.596000000000004</v>
      </c>
      <c r="N386">
        <v>-89.596000000000004</v>
      </c>
      <c r="O386" t="s">
        <v>179</v>
      </c>
      <c r="R386" t="s">
        <v>3337</v>
      </c>
      <c r="S386" t="s">
        <v>3330</v>
      </c>
      <c r="T386" t="s">
        <v>604</v>
      </c>
      <c r="V386" t="s">
        <v>180</v>
      </c>
      <c r="W386" t="s">
        <v>180</v>
      </c>
      <c r="X386" t="s">
        <v>180</v>
      </c>
      <c r="Y386" t="s">
        <v>180</v>
      </c>
      <c r="Z386" t="s">
        <v>180</v>
      </c>
      <c r="AB386" t="s">
        <v>180</v>
      </c>
      <c r="AC386" t="s">
        <v>181</v>
      </c>
      <c r="AD386" t="s">
        <v>180</v>
      </c>
      <c r="AE386" t="s">
        <v>180</v>
      </c>
      <c r="AF386" t="s">
        <v>196</v>
      </c>
      <c r="AG386" t="s">
        <v>180</v>
      </c>
      <c r="AH386" t="s">
        <v>3331</v>
      </c>
      <c r="AI386">
        <v>50.49</v>
      </c>
      <c r="AJ386">
        <v>1.33</v>
      </c>
      <c r="AK386" t="s">
        <v>180</v>
      </c>
      <c r="AL386">
        <v>17.48</v>
      </c>
      <c r="AM386" t="s">
        <v>180</v>
      </c>
      <c r="AP386">
        <v>8.61</v>
      </c>
      <c r="AQ386">
        <v>8.82</v>
      </c>
      <c r="AR386">
        <v>6.23</v>
      </c>
      <c r="AS386">
        <v>0.16</v>
      </c>
      <c r="AT386" t="s">
        <v>180</v>
      </c>
      <c r="AU386">
        <v>1.04</v>
      </c>
      <c r="AV386">
        <v>3.56</v>
      </c>
      <c r="AW386">
        <v>0.32</v>
      </c>
      <c r="AX386">
        <v>0.25</v>
      </c>
      <c r="AY386" t="s">
        <v>180</v>
      </c>
      <c r="AZ386" t="s">
        <v>180</v>
      </c>
      <c r="BA386">
        <v>98.039999999999992</v>
      </c>
      <c r="BB386">
        <v>0.02</v>
      </c>
      <c r="BC386" t="s">
        <v>180</v>
      </c>
      <c r="BD386" t="s">
        <v>180</v>
      </c>
      <c r="BE386" t="s">
        <v>180</v>
      </c>
      <c r="BI386" t="s">
        <v>180</v>
      </c>
      <c r="BK386" t="s">
        <v>180</v>
      </c>
      <c r="BL386" t="s">
        <v>180</v>
      </c>
      <c r="BN386" t="s">
        <v>180</v>
      </c>
      <c r="BO386" t="s">
        <v>180</v>
      </c>
      <c r="BP386" t="s">
        <v>180</v>
      </c>
      <c r="BQ386" t="s">
        <v>180</v>
      </c>
      <c r="BR386" t="s">
        <v>180</v>
      </c>
      <c r="BS386" t="s">
        <v>180</v>
      </c>
      <c r="BT386" t="s">
        <v>180</v>
      </c>
      <c r="BU386" t="s">
        <v>180</v>
      </c>
      <c r="BV386" t="s">
        <v>180</v>
      </c>
      <c r="BW386" t="s">
        <v>180</v>
      </c>
      <c r="BX386" t="s">
        <v>180</v>
      </c>
      <c r="BY386" t="s">
        <v>180</v>
      </c>
      <c r="BZ386" t="s">
        <v>180</v>
      </c>
      <c r="CD386" t="s">
        <v>180</v>
      </c>
      <c r="CE386" t="s">
        <v>180</v>
      </c>
      <c r="CG386" t="s">
        <v>180</v>
      </c>
      <c r="CH386" t="s">
        <v>180</v>
      </c>
      <c r="CI386" t="s">
        <v>180</v>
      </c>
      <c r="CJ386" t="s">
        <v>180</v>
      </c>
      <c r="CK386" t="s">
        <v>180</v>
      </c>
      <c r="CM386" t="s">
        <v>180</v>
      </c>
      <c r="CN386" t="s">
        <v>180</v>
      </c>
      <c r="CQ386">
        <v>199</v>
      </c>
      <c r="CR386">
        <v>160</v>
      </c>
      <c r="CS386" t="s">
        <v>180</v>
      </c>
      <c r="CT386" t="s">
        <v>180</v>
      </c>
      <c r="CU386">
        <v>33.299999999999997</v>
      </c>
      <c r="CV386">
        <v>76.599999999999994</v>
      </c>
      <c r="CW386">
        <v>39.700000000000003</v>
      </c>
      <c r="CX386">
        <v>82.2</v>
      </c>
      <c r="CY386">
        <v>17.600000000000001</v>
      </c>
      <c r="CZ386" t="s">
        <v>180</v>
      </c>
      <c r="DB386" t="s">
        <v>180</v>
      </c>
      <c r="DC386" t="s">
        <v>180</v>
      </c>
      <c r="DD386">
        <v>10.8</v>
      </c>
      <c r="DE386">
        <v>509</v>
      </c>
      <c r="DF386">
        <v>27.3</v>
      </c>
      <c r="DG386">
        <v>155</v>
      </c>
      <c r="DH386">
        <v>8.9700000000000006</v>
      </c>
      <c r="DI386">
        <v>1.02</v>
      </c>
      <c r="DJ386" t="s">
        <v>180</v>
      </c>
      <c r="DK386" t="s">
        <v>180</v>
      </c>
      <c r="DL386" t="s">
        <v>180</v>
      </c>
      <c r="DM386" t="s">
        <v>180</v>
      </c>
      <c r="DP386">
        <v>1.1200000000000001</v>
      </c>
      <c r="DQ386">
        <v>0.06</v>
      </c>
      <c r="DR386" t="s">
        <v>180</v>
      </c>
      <c r="DS386" t="s">
        <v>180</v>
      </c>
      <c r="DT386">
        <v>0.3</v>
      </c>
      <c r="DU386">
        <v>405</v>
      </c>
      <c r="DV386">
        <v>13.8</v>
      </c>
      <c r="DW386">
        <v>30.2</v>
      </c>
      <c r="DX386">
        <v>4.25</v>
      </c>
      <c r="DY386">
        <v>18.899999999999999</v>
      </c>
      <c r="DZ386">
        <v>4.55</v>
      </c>
      <c r="EA386">
        <v>1.52</v>
      </c>
      <c r="EB386">
        <v>4.87</v>
      </c>
      <c r="EC386">
        <v>0.79</v>
      </c>
      <c r="ED386">
        <v>4.7699999999999996</v>
      </c>
      <c r="EE386">
        <v>0.97</v>
      </c>
      <c r="EF386">
        <v>2.68</v>
      </c>
      <c r="EG386">
        <v>0.4</v>
      </c>
      <c r="EH386">
        <v>2.64</v>
      </c>
      <c r="EI386">
        <v>0.4</v>
      </c>
      <c r="EJ386">
        <v>3.55</v>
      </c>
      <c r="EK386">
        <v>0.56999999999999995</v>
      </c>
      <c r="EL386">
        <v>0.28999999999999998</v>
      </c>
      <c r="EM386" t="s">
        <v>180</v>
      </c>
      <c r="EN386" t="s">
        <v>180</v>
      </c>
      <c r="EO386" t="s">
        <v>180</v>
      </c>
      <c r="EP386" t="s">
        <v>180</v>
      </c>
      <c r="EQ386" t="s">
        <v>180</v>
      </c>
      <c r="ER386" t="s">
        <v>180</v>
      </c>
      <c r="ES386">
        <v>0.06</v>
      </c>
      <c r="ET386">
        <v>3.91</v>
      </c>
      <c r="EV386">
        <v>1.21</v>
      </c>
      <c r="EW386">
        <v>0.48</v>
      </c>
      <c r="EX386">
        <v>0.51291699999999996</v>
      </c>
      <c r="EY386" t="s">
        <v>180</v>
      </c>
      <c r="EZ386" t="s">
        <v>180</v>
      </c>
      <c r="FA386">
        <v>0.70360400000000001</v>
      </c>
      <c r="FB386" t="s">
        <v>180</v>
      </c>
      <c r="FC386">
        <v>18.670000000000002</v>
      </c>
      <c r="FD386" t="s">
        <v>180</v>
      </c>
      <c r="FE386">
        <v>15.567</v>
      </c>
      <c r="FF386" t="s">
        <v>180</v>
      </c>
      <c r="FG386">
        <v>38.351999999999997</v>
      </c>
      <c r="FH386" t="s">
        <v>180</v>
      </c>
      <c r="FI386" t="s">
        <v>180</v>
      </c>
      <c r="FJ386" t="s">
        <v>180</v>
      </c>
      <c r="FK386" t="s">
        <v>180</v>
      </c>
      <c r="FL386" t="s">
        <v>180</v>
      </c>
      <c r="FM386" t="s">
        <v>180</v>
      </c>
      <c r="FN386" t="s">
        <v>180</v>
      </c>
      <c r="FO386">
        <v>0.282999</v>
      </c>
      <c r="FP386" t="s">
        <v>180</v>
      </c>
      <c r="FQ386" t="s">
        <v>180</v>
      </c>
      <c r="FR386" t="s">
        <v>180</v>
      </c>
      <c r="FS386" t="s">
        <v>180</v>
      </c>
      <c r="FT386" t="s">
        <v>180</v>
      </c>
      <c r="FU386" t="s">
        <v>180</v>
      </c>
      <c r="FV386" t="s">
        <v>3338</v>
      </c>
      <c r="FW386" t="s">
        <v>180</v>
      </c>
      <c r="FX386">
        <f>DH386/EH386</f>
        <v>3.3977272727272729</v>
      </c>
      <c r="FY386">
        <f>DG386/EH386</f>
        <v>58.712121212121211</v>
      </c>
      <c r="FZ386">
        <f>DV386/EH386</f>
        <v>5.2272727272727275</v>
      </c>
      <c r="GA386">
        <f>DZ386/EH386</f>
        <v>1.7234848484848484</v>
      </c>
      <c r="GB386">
        <f>EB386/EH386</f>
        <v>1.8446969696969697</v>
      </c>
      <c r="GC386">
        <f>AU386/AJ386</f>
        <v>0.78195488721804507</v>
      </c>
      <c r="GD386">
        <f>DE386/DF386</f>
        <v>18.644688644688646</v>
      </c>
      <c r="GE386">
        <f>DE386/DY386</f>
        <v>26.931216931216934</v>
      </c>
      <c r="GF386">
        <f>DU386/DV386</f>
        <v>29.34782608695652</v>
      </c>
      <c r="GG386">
        <f>DU386/DH386</f>
        <v>45.1505016722408</v>
      </c>
      <c r="GH386">
        <f>ET386/DW386</f>
        <v>0.12947019867549669</v>
      </c>
      <c r="GI386">
        <f>EW386/DH386</f>
        <v>5.3511705685618721E-2</v>
      </c>
      <c r="GJ386">
        <f>EW386/EV386</f>
        <v>0.39669421487603307</v>
      </c>
      <c r="GK386">
        <f>DU386/EV386</f>
        <v>334.71074380165288</v>
      </c>
      <c r="GL386">
        <f>DV386/DH386</f>
        <v>1.5384615384615383</v>
      </c>
      <c r="GM386">
        <f>EV386/DH386</f>
        <v>0.13489409141583053</v>
      </c>
      <c r="GN386">
        <f>EV386/DV386</f>
        <v>8.7681159420289853E-2</v>
      </c>
      <c r="GO386">
        <f>DV386/DZ386</f>
        <v>3.0329670329670333</v>
      </c>
      <c r="GP386">
        <f>DW386/0.808/((DV386/0.31*(DX386/0.122))^0.5)</f>
        <v>0.94912264699386206</v>
      </c>
      <c r="GQ386">
        <f>(EA386/0.0735)/((DZ386/0.195*(EB386/0.295))^0.5)</f>
        <v>1.0536937004092677</v>
      </c>
      <c r="GR386">
        <v>0.51291699999999996</v>
      </c>
      <c r="GS386">
        <v>0.70360400000000001</v>
      </c>
      <c r="GT386">
        <v>18.670000000000002</v>
      </c>
      <c r="GU386">
        <v>15.567</v>
      </c>
      <c r="GV386">
        <v>38.351999999999997</v>
      </c>
    </row>
    <row r="387" spans="1:204">
      <c r="A387" t="s">
        <v>3194</v>
      </c>
      <c r="B387" t="s">
        <v>3327</v>
      </c>
      <c r="C387" t="s">
        <v>7211</v>
      </c>
      <c r="D387" t="s">
        <v>7289</v>
      </c>
      <c r="E387" t="s">
        <v>7289</v>
      </c>
      <c r="F387">
        <v>39</v>
      </c>
      <c r="G387">
        <v>11</v>
      </c>
      <c r="H387" t="s">
        <v>7668</v>
      </c>
      <c r="I387" t="s">
        <v>3209</v>
      </c>
      <c r="J387" t="s">
        <v>3339</v>
      </c>
      <c r="K387">
        <v>14.5953</v>
      </c>
      <c r="L387">
        <v>14.5953</v>
      </c>
      <c r="M387">
        <v>-89.646000000000001</v>
      </c>
      <c r="N387">
        <v>-89.646000000000001</v>
      </c>
      <c r="O387" t="s">
        <v>179</v>
      </c>
      <c r="R387" t="s">
        <v>3340</v>
      </c>
      <c r="S387" t="s">
        <v>3330</v>
      </c>
      <c r="T387" t="s">
        <v>604</v>
      </c>
      <c r="V387" t="s">
        <v>180</v>
      </c>
      <c r="W387" t="s">
        <v>180</v>
      </c>
      <c r="X387" t="s">
        <v>180</v>
      </c>
      <c r="Y387" t="s">
        <v>180</v>
      </c>
      <c r="Z387" t="s">
        <v>180</v>
      </c>
      <c r="AB387" t="s">
        <v>180</v>
      </c>
      <c r="AC387" t="s">
        <v>181</v>
      </c>
      <c r="AD387" t="s">
        <v>180</v>
      </c>
      <c r="AE387" t="s">
        <v>180</v>
      </c>
      <c r="AF387" t="s">
        <v>196</v>
      </c>
      <c r="AG387" t="s">
        <v>180</v>
      </c>
      <c r="AH387" t="s">
        <v>3331</v>
      </c>
      <c r="AI387">
        <v>49.67</v>
      </c>
      <c r="AJ387">
        <v>1.21</v>
      </c>
      <c r="AK387" t="s">
        <v>180</v>
      </c>
      <c r="AL387">
        <v>17.920000000000002</v>
      </c>
      <c r="AM387" t="s">
        <v>180</v>
      </c>
      <c r="AP387">
        <v>9.15</v>
      </c>
      <c r="AQ387">
        <v>9.58</v>
      </c>
      <c r="AR387">
        <v>7.23</v>
      </c>
      <c r="AS387">
        <v>0.16</v>
      </c>
      <c r="AT387" t="s">
        <v>180</v>
      </c>
      <c r="AU387">
        <v>0.83</v>
      </c>
      <c r="AV387">
        <v>3.23</v>
      </c>
      <c r="AW387">
        <v>0.35</v>
      </c>
      <c r="AX387">
        <v>0.5</v>
      </c>
      <c r="AY387" t="s">
        <v>180</v>
      </c>
      <c r="AZ387" t="s">
        <v>180</v>
      </c>
      <c r="BA387">
        <v>99.330000000000013</v>
      </c>
      <c r="BB387">
        <v>0.03</v>
      </c>
      <c r="BC387" t="s">
        <v>180</v>
      </c>
      <c r="BD387" t="s">
        <v>180</v>
      </c>
      <c r="BE387" t="s">
        <v>180</v>
      </c>
      <c r="BI387" t="s">
        <v>180</v>
      </c>
      <c r="BK387" t="s">
        <v>180</v>
      </c>
      <c r="BL387" t="s">
        <v>180</v>
      </c>
      <c r="BN387" t="s">
        <v>180</v>
      </c>
      <c r="BO387" t="s">
        <v>180</v>
      </c>
      <c r="BP387" t="s">
        <v>180</v>
      </c>
      <c r="BQ387" t="s">
        <v>180</v>
      </c>
      <c r="BR387" t="s">
        <v>180</v>
      </c>
      <c r="BS387" t="s">
        <v>180</v>
      </c>
      <c r="BT387" t="s">
        <v>180</v>
      </c>
      <c r="BU387" t="s">
        <v>180</v>
      </c>
      <c r="BV387" t="s">
        <v>180</v>
      </c>
      <c r="BW387" t="s">
        <v>180</v>
      </c>
      <c r="BX387" t="s">
        <v>180</v>
      </c>
      <c r="BY387" t="s">
        <v>180</v>
      </c>
      <c r="BZ387" t="s">
        <v>180</v>
      </c>
      <c r="CD387" t="s">
        <v>180</v>
      </c>
      <c r="CE387" t="s">
        <v>180</v>
      </c>
      <c r="CG387" t="s">
        <v>180</v>
      </c>
      <c r="CH387" t="s">
        <v>180</v>
      </c>
      <c r="CI387" t="s">
        <v>180</v>
      </c>
      <c r="CJ387" t="s">
        <v>180</v>
      </c>
      <c r="CK387" t="s">
        <v>180</v>
      </c>
      <c r="CM387" t="s">
        <v>180</v>
      </c>
      <c r="CN387" t="s">
        <v>180</v>
      </c>
      <c r="CQ387">
        <v>204</v>
      </c>
      <c r="CR387">
        <v>290</v>
      </c>
      <c r="CS387" t="s">
        <v>180</v>
      </c>
      <c r="CT387" t="s">
        <v>180</v>
      </c>
      <c r="CU387">
        <v>34.1</v>
      </c>
      <c r="CV387">
        <v>76.7</v>
      </c>
      <c r="CW387">
        <v>45.3</v>
      </c>
      <c r="CX387">
        <v>72</v>
      </c>
      <c r="CY387">
        <v>16.5</v>
      </c>
      <c r="CZ387" t="s">
        <v>180</v>
      </c>
      <c r="DB387" t="s">
        <v>180</v>
      </c>
      <c r="DC387" t="s">
        <v>180</v>
      </c>
      <c r="DD387">
        <v>10.7</v>
      </c>
      <c r="DE387">
        <v>537</v>
      </c>
      <c r="DF387">
        <v>23.5</v>
      </c>
      <c r="DG387">
        <v>137</v>
      </c>
      <c r="DH387">
        <v>6.75</v>
      </c>
      <c r="DI387">
        <v>0.9</v>
      </c>
      <c r="DJ387" t="s">
        <v>180</v>
      </c>
      <c r="DK387" t="s">
        <v>180</v>
      </c>
      <c r="DL387" t="s">
        <v>180</v>
      </c>
      <c r="DM387" t="s">
        <v>180</v>
      </c>
      <c r="DP387">
        <v>0.97</v>
      </c>
      <c r="DQ387">
        <v>0.08</v>
      </c>
      <c r="DR387" t="s">
        <v>180</v>
      </c>
      <c r="DS387" t="s">
        <v>180</v>
      </c>
      <c r="DT387">
        <v>0.37</v>
      </c>
      <c r="DU387">
        <v>335</v>
      </c>
      <c r="DV387">
        <v>12.2</v>
      </c>
      <c r="DW387">
        <v>27.5</v>
      </c>
      <c r="DX387">
        <v>3.87</v>
      </c>
      <c r="DY387">
        <v>16.7</v>
      </c>
      <c r="DZ387">
        <v>3.98</v>
      </c>
      <c r="EA387">
        <v>1.33</v>
      </c>
      <c r="EB387">
        <v>4.17</v>
      </c>
      <c r="EC387">
        <v>0.65</v>
      </c>
      <c r="ED387">
        <v>3.89</v>
      </c>
      <c r="EE387">
        <v>0.79</v>
      </c>
      <c r="EF387">
        <v>2.14</v>
      </c>
      <c r="EG387">
        <v>0.32</v>
      </c>
      <c r="EH387">
        <v>2.1</v>
      </c>
      <c r="EI387">
        <v>0.31</v>
      </c>
      <c r="EJ387">
        <v>2.93</v>
      </c>
      <c r="EK387">
        <v>0.35</v>
      </c>
      <c r="EL387">
        <v>0.18</v>
      </c>
      <c r="EM387" t="s">
        <v>180</v>
      </c>
      <c r="EN387" t="s">
        <v>180</v>
      </c>
      <c r="EO387" t="s">
        <v>180</v>
      </c>
      <c r="EP387" t="s">
        <v>180</v>
      </c>
      <c r="EQ387" t="s">
        <v>180</v>
      </c>
      <c r="ER387" t="s">
        <v>180</v>
      </c>
      <c r="ES387">
        <v>0.02</v>
      </c>
      <c r="ET387">
        <v>2.81</v>
      </c>
      <c r="EV387">
        <v>1.1399999999999999</v>
      </c>
      <c r="EW387">
        <v>0.46</v>
      </c>
      <c r="EX387">
        <v>0.51293</v>
      </c>
      <c r="EY387" t="s">
        <v>180</v>
      </c>
      <c r="EZ387" t="s">
        <v>180</v>
      </c>
      <c r="FA387">
        <v>0.70363299999999995</v>
      </c>
      <c r="FB387" t="s">
        <v>180</v>
      </c>
      <c r="FC387">
        <v>18.669</v>
      </c>
      <c r="FD387" t="s">
        <v>180</v>
      </c>
      <c r="FE387">
        <v>15.577</v>
      </c>
      <c r="FF387" t="s">
        <v>180</v>
      </c>
      <c r="FG387">
        <v>38.366999999999997</v>
      </c>
      <c r="FH387" t="s">
        <v>180</v>
      </c>
      <c r="FI387" t="s">
        <v>180</v>
      </c>
      <c r="FJ387" t="s">
        <v>180</v>
      </c>
      <c r="FK387" t="s">
        <v>180</v>
      </c>
      <c r="FL387" t="s">
        <v>180</v>
      </c>
      <c r="FM387" t="s">
        <v>180</v>
      </c>
      <c r="FN387" t="s">
        <v>180</v>
      </c>
      <c r="FO387">
        <v>0.28303099999999998</v>
      </c>
      <c r="FP387" t="s">
        <v>180</v>
      </c>
      <c r="FQ387" t="s">
        <v>180</v>
      </c>
      <c r="FR387" t="s">
        <v>180</v>
      </c>
      <c r="FS387" t="s">
        <v>180</v>
      </c>
      <c r="FT387" t="s">
        <v>180</v>
      </c>
      <c r="FU387" t="s">
        <v>180</v>
      </c>
      <c r="FV387" t="s">
        <v>3341</v>
      </c>
      <c r="FW387" t="s">
        <v>180</v>
      </c>
      <c r="FX387">
        <f>DH387/EH387</f>
        <v>3.214285714285714</v>
      </c>
      <c r="FY387">
        <f>DG387/EH387</f>
        <v>65.238095238095241</v>
      </c>
      <c r="FZ387">
        <f>DV387/EH387</f>
        <v>5.8095238095238093</v>
      </c>
      <c r="GA387">
        <f>DZ387/EH387</f>
        <v>1.8952380952380952</v>
      </c>
      <c r="GB387">
        <f>EB387/EH387</f>
        <v>1.9857142857142855</v>
      </c>
      <c r="GC387">
        <f>AU387/AJ387</f>
        <v>0.68595041322314043</v>
      </c>
      <c r="GD387">
        <f>DE387/DF387</f>
        <v>22.851063829787233</v>
      </c>
      <c r="GE387">
        <f>DE387/DY387</f>
        <v>32.155688622754489</v>
      </c>
      <c r="GF387">
        <f>DU387/DV387</f>
        <v>27.459016393442624</v>
      </c>
      <c r="GG387">
        <f>DU387/DH387</f>
        <v>49.629629629629626</v>
      </c>
      <c r="GH387">
        <f>ET387/DW387</f>
        <v>0.10218181818181818</v>
      </c>
      <c r="GI387">
        <f>EW387/DH387</f>
        <v>6.8148148148148152E-2</v>
      </c>
      <c r="GJ387">
        <f>EW387/EV387</f>
        <v>0.40350877192982459</v>
      </c>
      <c r="GK387">
        <f>DU387/EV387</f>
        <v>293.85964912280707</v>
      </c>
      <c r="GL387">
        <f>DV387/DH387</f>
        <v>1.8074074074074074</v>
      </c>
      <c r="GM387">
        <f>EV387/DH387</f>
        <v>0.16888888888888887</v>
      </c>
      <c r="GN387">
        <f>EV387/DV387</f>
        <v>9.3442622950819676E-2</v>
      </c>
      <c r="GO387">
        <f>DV387/DZ387</f>
        <v>3.0653266331658289</v>
      </c>
      <c r="GP387">
        <f>DW387/0.808/((DV387/0.31*(DX387/0.122))^0.5)</f>
        <v>0.96326703363082122</v>
      </c>
      <c r="GQ387">
        <f>(EA387/0.0735)/((DZ387/0.195*(EB387/0.295))^0.5)</f>
        <v>1.0653272893705972</v>
      </c>
      <c r="GR387">
        <v>0.51293</v>
      </c>
      <c r="GS387">
        <v>0.70363299999999995</v>
      </c>
      <c r="GT387">
        <v>18.669</v>
      </c>
      <c r="GU387">
        <v>15.577</v>
      </c>
      <c r="GV387">
        <v>38.366999999999997</v>
      </c>
    </row>
    <row r="388" spans="1:204">
      <c r="A388" t="s">
        <v>3194</v>
      </c>
      <c r="B388" t="s">
        <v>3327</v>
      </c>
      <c r="C388" t="s">
        <v>7211</v>
      </c>
      <c r="D388" t="s">
        <v>7290</v>
      </c>
      <c r="E388" t="s">
        <v>7290</v>
      </c>
      <c r="F388">
        <v>40</v>
      </c>
      <c r="G388">
        <v>11</v>
      </c>
      <c r="H388" t="s">
        <v>7668</v>
      </c>
      <c r="I388" t="s">
        <v>3209</v>
      </c>
      <c r="J388" t="s">
        <v>3342</v>
      </c>
      <c r="K388">
        <v>14.4427</v>
      </c>
      <c r="L388">
        <v>14.4427</v>
      </c>
      <c r="M388">
        <v>-89.611000000000004</v>
      </c>
      <c r="N388">
        <v>-89.611000000000004</v>
      </c>
      <c r="O388" t="s">
        <v>179</v>
      </c>
      <c r="R388" t="s">
        <v>3343</v>
      </c>
      <c r="S388" t="s">
        <v>3330</v>
      </c>
      <c r="T388" t="s">
        <v>604</v>
      </c>
      <c r="V388" t="s">
        <v>180</v>
      </c>
      <c r="W388" t="s">
        <v>180</v>
      </c>
      <c r="X388" t="s">
        <v>180</v>
      </c>
      <c r="Y388" t="s">
        <v>180</v>
      </c>
      <c r="Z388" t="s">
        <v>180</v>
      </c>
      <c r="AB388" t="s">
        <v>180</v>
      </c>
      <c r="AC388" t="s">
        <v>181</v>
      </c>
      <c r="AD388" t="s">
        <v>180</v>
      </c>
      <c r="AE388" t="s">
        <v>180</v>
      </c>
      <c r="AF388" t="s">
        <v>196</v>
      </c>
      <c r="AG388" t="s">
        <v>180</v>
      </c>
      <c r="AH388" t="s">
        <v>3331</v>
      </c>
      <c r="AI388">
        <v>50.41</v>
      </c>
      <c r="AJ388">
        <v>1.1200000000000001</v>
      </c>
      <c r="AK388" t="s">
        <v>180</v>
      </c>
      <c r="AL388">
        <v>17.54</v>
      </c>
      <c r="AM388" t="s">
        <v>180</v>
      </c>
      <c r="AP388">
        <v>9.2100000000000009</v>
      </c>
      <c r="AQ388">
        <v>9.69</v>
      </c>
      <c r="AR388">
        <v>6.92</v>
      </c>
      <c r="AS388">
        <v>0.17</v>
      </c>
      <c r="AT388" t="s">
        <v>180</v>
      </c>
      <c r="AU388">
        <v>1.49</v>
      </c>
      <c r="AV388">
        <v>2.94</v>
      </c>
      <c r="AW388">
        <v>0.39</v>
      </c>
      <c r="AX388">
        <v>0.3</v>
      </c>
      <c r="AY388" t="s">
        <v>180</v>
      </c>
      <c r="AZ388" t="s">
        <v>180</v>
      </c>
      <c r="BA388">
        <v>99.88</v>
      </c>
      <c r="BB388">
        <v>0.01</v>
      </c>
      <c r="BC388" t="s">
        <v>180</v>
      </c>
      <c r="BD388" t="s">
        <v>180</v>
      </c>
      <c r="BE388" t="s">
        <v>180</v>
      </c>
      <c r="BI388" t="s">
        <v>180</v>
      </c>
      <c r="BK388" t="s">
        <v>180</v>
      </c>
      <c r="BL388" t="s">
        <v>180</v>
      </c>
      <c r="BN388" t="s">
        <v>180</v>
      </c>
      <c r="BO388" t="s">
        <v>180</v>
      </c>
      <c r="BP388" t="s">
        <v>180</v>
      </c>
      <c r="BQ388" t="s">
        <v>180</v>
      </c>
      <c r="BR388" t="s">
        <v>180</v>
      </c>
      <c r="BS388" t="s">
        <v>180</v>
      </c>
      <c r="BT388" t="s">
        <v>180</v>
      </c>
      <c r="BU388" t="s">
        <v>180</v>
      </c>
      <c r="BV388" t="s">
        <v>180</v>
      </c>
      <c r="BW388" t="s">
        <v>180</v>
      </c>
      <c r="BX388" t="s">
        <v>180</v>
      </c>
      <c r="BY388" t="s">
        <v>180</v>
      </c>
      <c r="BZ388" t="s">
        <v>180</v>
      </c>
      <c r="CD388" t="s">
        <v>180</v>
      </c>
      <c r="CE388" t="s">
        <v>180</v>
      </c>
      <c r="CG388" t="s">
        <v>180</v>
      </c>
      <c r="CH388" t="s">
        <v>180</v>
      </c>
      <c r="CI388" t="s">
        <v>180</v>
      </c>
      <c r="CJ388" t="s">
        <v>180</v>
      </c>
      <c r="CK388" t="s">
        <v>180</v>
      </c>
      <c r="CM388" t="s">
        <v>180</v>
      </c>
      <c r="CN388" t="s">
        <v>180</v>
      </c>
      <c r="CQ388">
        <v>232</v>
      </c>
      <c r="CR388">
        <v>238</v>
      </c>
      <c r="CS388" t="s">
        <v>180</v>
      </c>
      <c r="CT388" t="s">
        <v>180</v>
      </c>
      <c r="CU388">
        <v>34.1</v>
      </c>
      <c r="CV388">
        <v>65.900000000000006</v>
      </c>
      <c r="CW388">
        <v>42</v>
      </c>
      <c r="CX388">
        <v>77.3</v>
      </c>
      <c r="CY388">
        <v>16.8</v>
      </c>
      <c r="CZ388" t="s">
        <v>180</v>
      </c>
      <c r="DB388" t="s">
        <v>180</v>
      </c>
      <c r="DC388" t="s">
        <v>180</v>
      </c>
      <c r="DD388">
        <v>39.6</v>
      </c>
      <c r="DE388">
        <v>585</v>
      </c>
      <c r="DF388">
        <v>28.4</v>
      </c>
      <c r="DG388">
        <v>139</v>
      </c>
      <c r="DH388">
        <v>5.43</v>
      </c>
      <c r="DI388">
        <v>0.87</v>
      </c>
      <c r="DJ388" t="s">
        <v>180</v>
      </c>
      <c r="DK388" t="s">
        <v>180</v>
      </c>
      <c r="DL388" t="s">
        <v>180</v>
      </c>
      <c r="DM388" t="s">
        <v>180</v>
      </c>
      <c r="DP388">
        <v>0.97</v>
      </c>
      <c r="DQ388">
        <v>0.12</v>
      </c>
      <c r="DR388" t="s">
        <v>180</v>
      </c>
      <c r="DS388" t="s">
        <v>180</v>
      </c>
      <c r="DT388">
        <v>1.03</v>
      </c>
      <c r="DU388">
        <v>476</v>
      </c>
      <c r="DV388">
        <v>15.9</v>
      </c>
      <c r="DW388">
        <v>34.299999999999997</v>
      </c>
      <c r="DX388">
        <v>5.09</v>
      </c>
      <c r="DY388">
        <v>22.3</v>
      </c>
      <c r="DZ388">
        <v>5.25</v>
      </c>
      <c r="EA388">
        <v>1.65</v>
      </c>
      <c r="EB388">
        <v>5.35</v>
      </c>
      <c r="EC388">
        <v>0.79</v>
      </c>
      <c r="ED388">
        <v>4.55</v>
      </c>
      <c r="EE388">
        <v>0.91</v>
      </c>
      <c r="EF388">
        <v>2.44</v>
      </c>
      <c r="EG388">
        <v>0.36</v>
      </c>
      <c r="EH388">
        <v>2.34</v>
      </c>
      <c r="EI388">
        <v>0.35</v>
      </c>
      <c r="EJ388">
        <v>3.22</v>
      </c>
      <c r="EK388">
        <v>0.25</v>
      </c>
      <c r="EL388">
        <v>0.39</v>
      </c>
      <c r="EM388" t="s">
        <v>180</v>
      </c>
      <c r="EN388" t="s">
        <v>180</v>
      </c>
      <c r="EO388" t="s">
        <v>180</v>
      </c>
      <c r="EP388" t="s">
        <v>180</v>
      </c>
      <c r="EQ388" t="s">
        <v>180</v>
      </c>
      <c r="ER388" t="s">
        <v>180</v>
      </c>
      <c r="ES388">
        <v>0.13</v>
      </c>
      <c r="ET388">
        <v>3.83</v>
      </c>
      <c r="EV388">
        <v>1.38</v>
      </c>
      <c r="EW388">
        <v>0.75</v>
      </c>
      <c r="EX388">
        <v>0.51288</v>
      </c>
      <c r="EY388" t="s">
        <v>180</v>
      </c>
      <c r="EZ388" t="s">
        <v>180</v>
      </c>
      <c r="FA388">
        <v>0.70415399999999995</v>
      </c>
      <c r="FB388" t="s">
        <v>180</v>
      </c>
      <c r="FC388">
        <v>18.635999999999999</v>
      </c>
      <c r="FD388" t="s">
        <v>180</v>
      </c>
      <c r="FE388">
        <v>15.568</v>
      </c>
      <c r="FF388" t="s">
        <v>180</v>
      </c>
      <c r="FG388">
        <v>38.337000000000003</v>
      </c>
      <c r="FH388" t="s">
        <v>180</v>
      </c>
      <c r="FI388" t="s">
        <v>180</v>
      </c>
      <c r="FJ388" t="s">
        <v>180</v>
      </c>
      <c r="FK388" t="s">
        <v>180</v>
      </c>
      <c r="FL388" t="s">
        <v>180</v>
      </c>
      <c r="FM388" t="s">
        <v>180</v>
      </c>
      <c r="FN388" t="s">
        <v>180</v>
      </c>
      <c r="FP388" t="s">
        <v>180</v>
      </c>
      <c r="FQ388" t="s">
        <v>180</v>
      </c>
      <c r="FR388" t="s">
        <v>180</v>
      </c>
      <c r="FS388" t="s">
        <v>180</v>
      </c>
      <c r="FT388" t="s">
        <v>180</v>
      </c>
      <c r="FU388" t="s">
        <v>180</v>
      </c>
      <c r="FV388" t="s">
        <v>3344</v>
      </c>
      <c r="FW388" t="s">
        <v>180</v>
      </c>
      <c r="FX388">
        <f>DH388/EH388</f>
        <v>2.3205128205128207</v>
      </c>
      <c r="FY388">
        <f>DG388/EH388</f>
        <v>59.401709401709404</v>
      </c>
      <c r="FZ388">
        <f>DV388/EH388</f>
        <v>6.7948717948717956</v>
      </c>
      <c r="GA388">
        <f>DZ388/EH388</f>
        <v>2.2435897435897436</v>
      </c>
      <c r="GB388">
        <f>EB388/EH388</f>
        <v>2.2863247863247862</v>
      </c>
      <c r="GC388">
        <f>AU388/AJ388</f>
        <v>1.3303571428571428</v>
      </c>
      <c r="GD388">
        <f>DE388/DF388</f>
        <v>20.598591549295776</v>
      </c>
      <c r="GE388">
        <f>DE388/DY388</f>
        <v>26.23318385650224</v>
      </c>
      <c r="GF388">
        <f>DU388/DV388</f>
        <v>29.937106918238992</v>
      </c>
      <c r="GG388">
        <f>DU388/DH388</f>
        <v>87.661141804788215</v>
      </c>
      <c r="GH388">
        <f>ET388/DW388</f>
        <v>0.11166180758017494</v>
      </c>
      <c r="GI388">
        <f>EW388/DH388</f>
        <v>0.13812154696132597</v>
      </c>
      <c r="GJ388">
        <f>EW388/EV388</f>
        <v>0.5434782608695653</v>
      </c>
      <c r="GK388">
        <f>DU388/EV388</f>
        <v>344.92753623188406</v>
      </c>
      <c r="GL388">
        <f>DV388/DH388</f>
        <v>2.9281767955801108</v>
      </c>
      <c r="GM388">
        <f>EV388/DH388</f>
        <v>0.2541436464088398</v>
      </c>
      <c r="GN388">
        <f>EV388/DV388</f>
        <v>8.6792452830188674E-2</v>
      </c>
      <c r="GO388">
        <f>DV388/DZ388</f>
        <v>3.0285714285714285</v>
      </c>
      <c r="GP388">
        <f>DW388/0.808/((DV388/0.31*(DX388/0.122))^0.5)</f>
        <v>0.91766901531853351</v>
      </c>
      <c r="GQ388">
        <f>(EA388/0.0735)/((DZ388/0.195*(EB388/0.295))^0.5)</f>
        <v>1.0159407397015101</v>
      </c>
      <c r="GR388">
        <v>0.51288</v>
      </c>
      <c r="GS388">
        <v>0.70415399999999995</v>
      </c>
      <c r="GT388">
        <v>18.635999999999999</v>
      </c>
      <c r="GU388">
        <v>15.568</v>
      </c>
      <c r="GV388">
        <v>38.337000000000003</v>
      </c>
    </row>
    <row r="389" spans="1:204">
      <c r="A389" t="s">
        <v>3194</v>
      </c>
      <c r="B389" t="s">
        <v>3378</v>
      </c>
      <c r="C389" t="s">
        <v>7211</v>
      </c>
      <c r="D389" t="s">
        <v>7290</v>
      </c>
      <c r="E389" t="s">
        <v>7290</v>
      </c>
      <c r="F389">
        <v>40</v>
      </c>
      <c r="G389">
        <v>11</v>
      </c>
      <c r="H389" t="s">
        <v>7668</v>
      </c>
      <c r="I389" t="s">
        <v>3209</v>
      </c>
      <c r="J389" t="s">
        <v>3379</v>
      </c>
      <c r="K389">
        <v>14.28</v>
      </c>
      <c r="L389">
        <v>14.28</v>
      </c>
      <c r="M389">
        <v>-89.92</v>
      </c>
      <c r="N389">
        <v>-89.92</v>
      </c>
      <c r="O389" t="s">
        <v>179</v>
      </c>
      <c r="R389" t="s">
        <v>3380</v>
      </c>
      <c r="S389" t="s">
        <v>3381</v>
      </c>
      <c r="T389" t="s">
        <v>180</v>
      </c>
      <c r="V389" t="s">
        <v>180</v>
      </c>
      <c r="W389" t="s">
        <v>180</v>
      </c>
      <c r="X389" t="s">
        <v>3265</v>
      </c>
      <c r="Y389" t="s">
        <v>180</v>
      </c>
      <c r="Z389" t="s">
        <v>180</v>
      </c>
      <c r="AB389" t="s">
        <v>180</v>
      </c>
      <c r="AC389" t="s">
        <v>181</v>
      </c>
      <c r="AD389" t="s">
        <v>180</v>
      </c>
      <c r="AE389" t="s">
        <v>180</v>
      </c>
      <c r="AF389" t="s">
        <v>180</v>
      </c>
      <c r="AG389" t="s">
        <v>180</v>
      </c>
      <c r="AH389" t="s">
        <v>3382</v>
      </c>
      <c r="AI389">
        <v>49.99</v>
      </c>
      <c r="AJ389">
        <v>1.32</v>
      </c>
      <c r="AK389" t="s">
        <v>180</v>
      </c>
      <c r="AL389">
        <v>17.100000000000001</v>
      </c>
      <c r="AM389" t="s">
        <v>180</v>
      </c>
      <c r="AP389">
        <v>8.7799999999999994</v>
      </c>
      <c r="AQ389">
        <v>9.3000000000000007</v>
      </c>
      <c r="AR389">
        <v>6.7</v>
      </c>
      <c r="AS389">
        <v>0.16</v>
      </c>
      <c r="AT389" t="s">
        <v>180</v>
      </c>
      <c r="AU389">
        <v>1.02</v>
      </c>
      <c r="AV389">
        <v>3.54</v>
      </c>
      <c r="AW389">
        <v>0.32</v>
      </c>
      <c r="AY389" t="s">
        <v>180</v>
      </c>
      <c r="AZ389" t="s">
        <v>180</v>
      </c>
      <c r="BA389">
        <v>98.22999999999999</v>
      </c>
      <c r="BC389" t="s">
        <v>180</v>
      </c>
      <c r="BD389" t="s">
        <v>180</v>
      </c>
      <c r="BE389" t="s">
        <v>180</v>
      </c>
      <c r="BI389" t="s">
        <v>180</v>
      </c>
      <c r="BK389" t="s">
        <v>180</v>
      </c>
      <c r="BL389" t="s">
        <v>180</v>
      </c>
      <c r="BN389" t="s">
        <v>180</v>
      </c>
      <c r="BO389" t="s">
        <v>180</v>
      </c>
      <c r="BP389" t="s">
        <v>180</v>
      </c>
      <c r="BQ389" t="s">
        <v>180</v>
      </c>
      <c r="BR389" t="s">
        <v>180</v>
      </c>
      <c r="BS389" t="s">
        <v>180</v>
      </c>
      <c r="BT389" t="s">
        <v>180</v>
      </c>
      <c r="BU389" t="s">
        <v>180</v>
      </c>
      <c r="BV389" t="s">
        <v>180</v>
      </c>
      <c r="BW389" t="s">
        <v>180</v>
      </c>
      <c r="BX389" t="s">
        <v>180</v>
      </c>
      <c r="BY389" t="s">
        <v>180</v>
      </c>
      <c r="BZ389" t="s">
        <v>180</v>
      </c>
      <c r="CA389">
        <v>8.1</v>
      </c>
      <c r="CB389">
        <v>1.2</v>
      </c>
      <c r="CC389">
        <v>3</v>
      </c>
      <c r="CD389" t="s">
        <v>180</v>
      </c>
      <c r="CE389" t="s">
        <v>180</v>
      </c>
      <c r="CG389" t="s">
        <v>180</v>
      </c>
      <c r="CH389" t="s">
        <v>180</v>
      </c>
      <c r="CI389" t="s">
        <v>180</v>
      </c>
      <c r="CJ389" t="s">
        <v>180</v>
      </c>
      <c r="CK389" t="s">
        <v>180</v>
      </c>
      <c r="CM389" t="s">
        <v>180</v>
      </c>
      <c r="CN389" t="s">
        <v>180</v>
      </c>
      <c r="CR389">
        <v>192</v>
      </c>
      <c r="CS389" t="s">
        <v>180</v>
      </c>
      <c r="CT389" t="s">
        <v>180</v>
      </c>
      <c r="CV389">
        <v>99</v>
      </c>
      <c r="CZ389" t="s">
        <v>180</v>
      </c>
      <c r="DB389" t="s">
        <v>180</v>
      </c>
      <c r="DC389" t="s">
        <v>180</v>
      </c>
      <c r="DD389">
        <v>13.6</v>
      </c>
      <c r="DE389">
        <v>524</v>
      </c>
      <c r="DF389">
        <v>21.8</v>
      </c>
      <c r="DG389">
        <v>149</v>
      </c>
      <c r="DH389">
        <v>6.71</v>
      </c>
      <c r="DJ389" t="s">
        <v>180</v>
      </c>
      <c r="DK389" t="s">
        <v>180</v>
      </c>
      <c r="DL389" t="s">
        <v>180</v>
      </c>
      <c r="DM389" t="s">
        <v>180</v>
      </c>
      <c r="DR389" t="s">
        <v>180</v>
      </c>
      <c r="DS389" t="s">
        <v>180</v>
      </c>
      <c r="DT389">
        <v>0.24</v>
      </c>
      <c r="DU389">
        <v>394</v>
      </c>
      <c r="DV389">
        <v>15.18</v>
      </c>
      <c r="DW389">
        <v>34.06</v>
      </c>
      <c r="DX389">
        <v>4.76</v>
      </c>
      <c r="DY389">
        <v>19.97</v>
      </c>
      <c r="DZ389">
        <v>4.55</v>
      </c>
      <c r="EA389">
        <v>1.45</v>
      </c>
      <c r="EB389">
        <v>5.23</v>
      </c>
      <c r="EC389">
        <v>0.83</v>
      </c>
      <c r="ED389">
        <v>4.46</v>
      </c>
      <c r="EE389">
        <v>0.92</v>
      </c>
      <c r="EF389">
        <v>2.69</v>
      </c>
      <c r="EG389">
        <v>0.39</v>
      </c>
      <c r="EH389">
        <v>2.39</v>
      </c>
      <c r="EI389">
        <v>0.34</v>
      </c>
      <c r="EJ389">
        <v>3.59</v>
      </c>
      <c r="EK389">
        <v>0.43</v>
      </c>
      <c r="EM389" t="s">
        <v>180</v>
      </c>
      <c r="EN389" t="s">
        <v>180</v>
      </c>
      <c r="EO389" t="s">
        <v>180</v>
      </c>
      <c r="EP389" t="s">
        <v>180</v>
      </c>
      <c r="EQ389" t="s">
        <v>180</v>
      </c>
      <c r="ER389" t="s">
        <v>180</v>
      </c>
      <c r="ET389">
        <v>4.0999999999999996</v>
      </c>
      <c r="EV389">
        <v>1.07</v>
      </c>
      <c r="EW389">
        <v>0.5</v>
      </c>
      <c r="EX389">
        <v>0.51292000000000004</v>
      </c>
      <c r="EY389" t="s">
        <v>180</v>
      </c>
      <c r="EZ389" t="s">
        <v>180</v>
      </c>
      <c r="FA389">
        <v>0.70352999999999999</v>
      </c>
      <c r="FB389" t="s">
        <v>180</v>
      </c>
      <c r="FD389" t="s">
        <v>180</v>
      </c>
      <c r="FF389" t="s">
        <v>180</v>
      </c>
      <c r="FH389" t="s">
        <v>180</v>
      </c>
      <c r="FI389" t="s">
        <v>180</v>
      </c>
      <c r="FJ389" t="s">
        <v>180</v>
      </c>
      <c r="FK389" t="s">
        <v>180</v>
      </c>
      <c r="FL389" t="s">
        <v>180</v>
      </c>
      <c r="FM389" t="s">
        <v>180</v>
      </c>
      <c r="FN389" t="s">
        <v>180</v>
      </c>
      <c r="FP389" t="s">
        <v>180</v>
      </c>
      <c r="FQ389" t="s">
        <v>180</v>
      </c>
      <c r="FR389" t="s">
        <v>180</v>
      </c>
      <c r="FS389" t="s">
        <v>180</v>
      </c>
      <c r="FT389" t="s">
        <v>180</v>
      </c>
      <c r="FU389" t="s">
        <v>180</v>
      </c>
      <c r="FV389" t="s">
        <v>3383</v>
      </c>
      <c r="FW389" t="s">
        <v>180</v>
      </c>
      <c r="FX389">
        <f>DH389/EH389</f>
        <v>2.8075313807531379</v>
      </c>
      <c r="FY389">
        <f>DG389/EH389</f>
        <v>62.34309623430962</v>
      </c>
      <c r="FZ389">
        <f>DV389/EH389</f>
        <v>6.3514644351464433</v>
      </c>
      <c r="GA389">
        <f>DZ389/EH389</f>
        <v>1.903765690376569</v>
      </c>
      <c r="GB389">
        <f>EB389/EH389</f>
        <v>2.1882845188284521</v>
      </c>
      <c r="GC389">
        <f>AU389/AJ389</f>
        <v>0.77272727272727271</v>
      </c>
      <c r="GD389">
        <f>DE389/DF389</f>
        <v>24.036697247706421</v>
      </c>
      <c r="GE389">
        <f>DE389/DY389</f>
        <v>26.23935903855784</v>
      </c>
      <c r="GF389">
        <f>DU389/DV389</f>
        <v>25.955204216073781</v>
      </c>
      <c r="GG389">
        <f>DU389/DH389</f>
        <v>58.718330849478392</v>
      </c>
      <c r="GH389">
        <f>ET389/DW389</f>
        <v>0.12037580739870814</v>
      </c>
      <c r="GI389">
        <f>EW389/DH389</f>
        <v>7.4515648286140088E-2</v>
      </c>
      <c r="GJ389">
        <f>EW389/EV389</f>
        <v>0.46728971962616822</v>
      </c>
      <c r="GK389">
        <f>DU389/EV389</f>
        <v>368.22429906542055</v>
      </c>
      <c r="GL389">
        <f>DV389/DH389</f>
        <v>2.262295081967213</v>
      </c>
      <c r="GM389">
        <f>EV389/DH389</f>
        <v>0.15946348733233981</v>
      </c>
      <c r="GN389">
        <f>EV389/DV389</f>
        <v>7.0487483530961792E-2</v>
      </c>
      <c r="GO389">
        <f>DV389/DZ389</f>
        <v>3.3362637362637364</v>
      </c>
      <c r="GP389">
        <f>DW389/0.808/((DV389/0.31*(DX389/0.122))^0.5)</f>
        <v>0.96439440687174272</v>
      </c>
      <c r="GQ389">
        <f>(EA389/0.0735)/((DZ389/0.195*(EB389/0.295))^0.5)</f>
        <v>0.96995689379926342</v>
      </c>
      <c r="GR389">
        <v>0.51292000000000004</v>
      </c>
      <c r="GS389">
        <v>0.70352999999999999</v>
      </c>
    </row>
    <row r="390" spans="1:204">
      <c r="A390" t="s">
        <v>3194</v>
      </c>
      <c r="B390" t="s">
        <v>3269</v>
      </c>
      <c r="C390" t="s">
        <v>7250</v>
      </c>
      <c r="D390" t="s">
        <v>7138</v>
      </c>
      <c r="E390" t="s">
        <v>7138</v>
      </c>
      <c r="F390">
        <v>41</v>
      </c>
      <c r="G390">
        <v>11</v>
      </c>
      <c r="H390" t="s">
        <v>7668</v>
      </c>
      <c r="I390" t="s">
        <v>3267</v>
      </c>
      <c r="J390" t="s">
        <v>3268</v>
      </c>
      <c r="K390">
        <v>14.98</v>
      </c>
      <c r="L390">
        <v>14.98</v>
      </c>
      <c r="M390">
        <v>-87.98</v>
      </c>
      <c r="N390">
        <v>-87.98</v>
      </c>
      <c r="O390" t="s">
        <v>179</v>
      </c>
      <c r="R390" t="s">
        <v>3270</v>
      </c>
      <c r="S390" t="s">
        <v>3233</v>
      </c>
      <c r="T390" t="s">
        <v>6967</v>
      </c>
      <c r="V390" t="s">
        <v>180</v>
      </c>
      <c r="W390" t="s">
        <v>180</v>
      </c>
      <c r="X390" t="s">
        <v>180</v>
      </c>
      <c r="Y390" t="s">
        <v>180</v>
      </c>
      <c r="Z390" t="s">
        <v>180</v>
      </c>
      <c r="AB390" t="s">
        <v>180</v>
      </c>
      <c r="AC390" t="s">
        <v>181</v>
      </c>
      <c r="AD390" t="s">
        <v>180</v>
      </c>
      <c r="AE390" t="s">
        <v>180</v>
      </c>
      <c r="AF390" t="s">
        <v>180</v>
      </c>
      <c r="AG390" t="s">
        <v>180</v>
      </c>
      <c r="AH390" t="s">
        <v>3220</v>
      </c>
      <c r="AI390">
        <v>48.41</v>
      </c>
      <c r="AJ390">
        <v>1.94</v>
      </c>
      <c r="AK390" t="s">
        <v>180</v>
      </c>
      <c r="AL390">
        <v>17.32</v>
      </c>
      <c r="AM390" t="s">
        <v>180</v>
      </c>
      <c r="AP390">
        <v>8.8699999999999992</v>
      </c>
      <c r="AQ390">
        <v>8.6999999999999993</v>
      </c>
      <c r="AR390">
        <v>7</v>
      </c>
      <c r="AS390">
        <v>0.15</v>
      </c>
      <c r="AT390" t="s">
        <v>180</v>
      </c>
      <c r="AU390">
        <v>1.65</v>
      </c>
      <c r="AV390">
        <v>3.64</v>
      </c>
      <c r="AW390">
        <v>0.52</v>
      </c>
      <c r="AY390" t="s">
        <v>180</v>
      </c>
      <c r="AZ390" t="s">
        <v>180</v>
      </c>
      <c r="BA390">
        <v>98.2</v>
      </c>
      <c r="BC390" t="s">
        <v>180</v>
      </c>
      <c r="BD390" t="s">
        <v>180</v>
      </c>
      <c r="BE390" t="s">
        <v>180</v>
      </c>
      <c r="BI390" t="s">
        <v>180</v>
      </c>
      <c r="BK390" t="s">
        <v>180</v>
      </c>
      <c r="BL390" t="s">
        <v>180</v>
      </c>
      <c r="BN390" t="s">
        <v>180</v>
      </c>
      <c r="BO390" t="s">
        <v>180</v>
      </c>
      <c r="BP390" t="s">
        <v>180</v>
      </c>
      <c r="BQ390" t="s">
        <v>180</v>
      </c>
      <c r="BR390" t="s">
        <v>180</v>
      </c>
      <c r="BS390" t="s">
        <v>180</v>
      </c>
      <c r="BT390" t="s">
        <v>180</v>
      </c>
      <c r="BU390" t="s">
        <v>180</v>
      </c>
      <c r="BV390" t="s">
        <v>180</v>
      </c>
      <c r="BW390" t="s">
        <v>180</v>
      </c>
      <c r="BX390" t="s">
        <v>180</v>
      </c>
      <c r="BY390" t="s">
        <v>180</v>
      </c>
      <c r="BZ390" t="s">
        <v>180</v>
      </c>
      <c r="CA390">
        <v>7.55</v>
      </c>
      <c r="CD390" t="s">
        <v>180</v>
      </c>
      <c r="CE390" t="s">
        <v>180</v>
      </c>
      <c r="CG390" t="s">
        <v>180</v>
      </c>
      <c r="CH390" t="s">
        <v>180</v>
      </c>
      <c r="CI390" t="s">
        <v>180</v>
      </c>
      <c r="CJ390" t="s">
        <v>180</v>
      </c>
      <c r="CK390" t="s">
        <v>180</v>
      </c>
      <c r="CM390" t="s">
        <v>180</v>
      </c>
      <c r="CN390" t="s">
        <v>180</v>
      </c>
      <c r="CO390">
        <v>25.08</v>
      </c>
      <c r="CQ390">
        <v>205.1</v>
      </c>
      <c r="CR390">
        <v>187.8</v>
      </c>
      <c r="CS390" t="s">
        <v>180</v>
      </c>
      <c r="CT390" t="s">
        <v>180</v>
      </c>
      <c r="CV390">
        <v>120.8</v>
      </c>
      <c r="CW390">
        <v>42.79</v>
      </c>
      <c r="CZ390" t="s">
        <v>180</v>
      </c>
      <c r="DB390" t="s">
        <v>180</v>
      </c>
      <c r="DC390" t="s">
        <v>180</v>
      </c>
      <c r="DD390">
        <v>12.8</v>
      </c>
      <c r="DE390">
        <v>824.94</v>
      </c>
      <c r="DF390">
        <v>30.66</v>
      </c>
      <c r="DG390">
        <v>231.77</v>
      </c>
      <c r="DH390">
        <v>39.53</v>
      </c>
      <c r="DI390">
        <v>1.45</v>
      </c>
      <c r="DJ390" t="s">
        <v>180</v>
      </c>
      <c r="DK390" t="s">
        <v>180</v>
      </c>
      <c r="DL390" t="s">
        <v>180</v>
      </c>
      <c r="DM390" t="s">
        <v>180</v>
      </c>
      <c r="DR390" t="s">
        <v>180</v>
      </c>
      <c r="DS390" t="s">
        <v>180</v>
      </c>
      <c r="DT390">
        <v>0.1</v>
      </c>
      <c r="DU390">
        <v>279.77999999999997</v>
      </c>
      <c r="DV390">
        <v>24.44</v>
      </c>
      <c r="DW390">
        <v>48.44</v>
      </c>
      <c r="DX390">
        <v>6.05</v>
      </c>
      <c r="DY390">
        <v>22.63</v>
      </c>
      <c r="DZ390">
        <v>5.08</v>
      </c>
      <c r="EA390">
        <v>1.41</v>
      </c>
      <c r="EB390">
        <v>5.26</v>
      </c>
      <c r="EC390">
        <v>0.81</v>
      </c>
      <c r="ED390">
        <v>4.9000000000000004</v>
      </c>
      <c r="EE390">
        <v>1.01</v>
      </c>
      <c r="EF390">
        <v>2.84</v>
      </c>
      <c r="EG390">
        <v>0.39</v>
      </c>
      <c r="EH390">
        <v>2.5</v>
      </c>
      <c r="EI390">
        <v>0.38</v>
      </c>
      <c r="EJ390">
        <v>4.0999999999999996</v>
      </c>
      <c r="EK390">
        <v>1.96</v>
      </c>
      <c r="EL390">
        <v>0.16</v>
      </c>
      <c r="EM390" t="s">
        <v>180</v>
      </c>
      <c r="EN390" t="s">
        <v>180</v>
      </c>
      <c r="EO390" t="s">
        <v>180</v>
      </c>
      <c r="EP390" t="s">
        <v>180</v>
      </c>
      <c r="EQ390" t="s">
        <v>180</v>
      </c>
      <c r="ER390" t="s">
        <v>180</v>
      </c>
      <c r="ES390">
        <v>0.05</v>
      </c>
      <c r="ET390">
        <v>1.94</v>
      </c>
      <c r="EV390">
        <v>1.9</v>
      </c>
      <c r="EW390">
        <v>0.66</v>
      </c>
      <c r="EY390" t="s">
        <v>180</v>
      </c>
      <c r="EZ390" t="s">
        <v>180</v>
      </c>
      <c r="FA390">
        <v>0.70302699999999996</v>
      </c>
      <c r="FB390" t="s">
        <v>180</v>
      </c>
      <c r="FC390">
        <v>18.658999999999999</v>
      </c>
      <c r="FD390" t="s">
        <v>180</v>
      </c>
      <c r="FE390">
        <v>15.582000000000001</v>
      </c>
      <c r="FF390" t="s">
        <v>180</v>
      </c>
      <c r="FG390">
        <v>38.325000000000003</v>
      </c>
      <c r="FH390" t="s">
        <v>180</v>
      </c>
      <c r="FI390" t="s">
        <v>180</v>
      </c>
      <c r="FJ390" t="s">
        <v>180</v>
      </c>
      <c r="FK390" t="s">
        <v>180</v>
      </c>
      <c r="FL390" t="s">
        <v>180</v>
      </c>
      <c r="FM390" t="s">
        <v>180</v>
      </c>
      <c r="FN390" t="s">
        <v>180</v>
      </c>
      <c r="FP390" t="s">
        <v>180</v>
      </c>
      <c r="FQ390" t="s">
        <v>180</v>
      </c>
      <c r="FR390" t="s">
        <v>180</v>
      </c>
      <c r="FS390" t="s">
        <v>180</v>
      </c>
      <c r="FT390" t="s">
        <v>180</v>
      </c>
      <c r="FU390" t="s">
        <v>180</v>
      </c>
      <c r="FV390" t="s">
        <v>3271</v>
      </c>
      <c r="FW390" t="s">
        <v>180</v>
      </c>
      <c r="FX390">
        <f t="shared" si="113"/>
        <v>15.812000000000001</v>
      </c>
      <c r="FY390">
        <f t="shared" si="114"/>
        <v>92.707999999999998</v>
      </c>
      <c r="FZ390">
        <f t="shared" si="115"/>
        <v>9.7759999999999998</v>
      </c>
      <c r="GA390">
        <f t="shared" si="116"/>
        <v>2.032</v>
      </c>
      <c r="GB390">
        <f t="shared" si="117"/>
        <v>2.1040000000000001</v>
      </c>
      <c r="GC390">
        <f t="shared" si="118"/>
        <v>0.85051546391752575</v>
      </c>
      <c r="GD390">
        <f t="shared" si="119"/>
        <v>26.906066536203525</v>
      </c>
      <c r="GE390">
        <f t="shared" si="120"/>
        <v>36.453380468404774</v>
      </c>
      <c r="GF390">
        <f t="shared" si="121"/>
        <v>11.44762684124386</v>
      </c>
      <c r="GG390">
        <f t="shared" si="122"/>
        <v>7.0776625347837081</v>
      </c>
      <c r="GH390">
        <f t="shared" si="123"/>
        <v>4.0049545829892653E-2</v>
      </c>
      <c r="GI390">
        <f t="shared" si="124"/>
        <v>1.6696180116367317E-2</v>
      </c>
      <c r="GJ390">
        <f t="shared" si="125"/>
        <v>0.3473684210526316</v>
      </c>
      <c r="GK390">
        <f t="shared" si="126"/>
        <v>147.25263157894736</v>
      </c>
      <c r="GL390">
        <f t="shared" si="127"/>
        <v>0.61826460915760184</v>
      </c>
      <c r="GM390">
        <f t="shared" si="128"/>
        <v>4.8064760941057424E-2</v>
      </c>
      <c r="GN390">
        <f t="shared" si="129"/>
        <v>7.774140752864156E-2</v>
      </c>
      <c r="GO390">
        <f t="shared" si="130"/>
        <v>4.8110236220472444</v>
      </c>
      <c r="GP390">
        <f t="shared" si="131"/>
        <v>0.95879386803228728</v>
      </c>
      <c r="GQ390">
        <f>(EA390/0.0735)/((DZ390/0.195*(EB390/0.295))^0.5)</f>
        <v>0.89009294551398366</v>
      </c>
      <c r="GS390">
        <v>0.70302699999999996</v>
      </c>
      <c r="GT390">
        <v>18.658999999999999</v>
      </c>
      <c r="GU390">
        <v>15.582000000000001</v>
      </c>
      <c r="GV390">
        <v>38.325000000000003</v>
      </c>
    </row>
    <row r="391" spans="1:204">
      <c r="A391" t="s">
        <v>3194</v>
      </c>
      <c r="B391" t="s">
        <v>3269</v>
      </c>
      <c r="C391" t="s">
        <v>7250</v>
      </c>
      <c r="D391" t="s">
        <v>7138</v>
      </c>
      <c r="E391" t="s">
        <v>7138</v>
      </c>
      <c r="F391">
        <v>41</v>
      </c>
      <c r="G391">
        <v>11</v>
      </c>
      <c r="H391" t="s">
        <v>7668</v>
      </c>
      <c r="I391" t="s">
        <v>3267</v>
      </c>
      <c r="J391" t="s">
        <v>3268</v>
      </c>
      <c r="K391">
        <v>14.98</v>
      </c>
      <c r="L391">
        <v>14.98</v>
      </c>
      <c r="M391">
        <v>-87.98</v>
      </c>
      <c r="N391">
        <v>-87.98</v>
      </c>
      <c r="O391" t="s">
        <v>179</v>
      </c>
      <c r="R391" t="s">
        <v>3272</v>
      </c>
      <c r="S391" t="s">
        <v>3233</v>
      </c>
      <c r="T391" t="s">
        <v>6967</v>
      </c>
      <c r="V391" t="s">
        <v>180</v>
      </c>
      <c r="W391" t="s">
        <v>180</v>
      </c>
      <c r="X391" t="s">
        <v>180</v>
      </c>
      <c r="Y391" t="s">
        <v>180</v>
      </c>
      <c r="Z391" t="s">
        <v>180</v>
      </c>
      <c r="AB391" t="s">
        <v>180</v>
      </c>
      <c r="AC391" t="s">
        <v>181</v>
      </c>
      <c r="AD391" t="s">
        <v>180</v>
      </c>
      <c r="AE391" t="s">
        <v>180</v>
      </c>
      <c r="AF391" t="s">
        <v>180</v>
      </c>
      <c r="AG391" t="s">
        <v>180</v>
      </c>
      <c r="AH391" t="s">
        <v>3220</v>
      </c>
      <c r="AI391">
        <v>49.13</v>
      </c>
      <c r="AJ391">
        <v>1.77</v>
      </c>
      <c r="AK391" t="s">
        <v>180</v>
      </c>
      <c r="AL391">
        <v>16.88</v>
      </c>
      <c r="AM391" t="s">
        <v>180</v>
      </c>
      <c r="AP391">
        <v>8.84</v>
      </c>
      <c r="AQ391">
        <v>8.5299999999999994</v>
      </c>
      <c r="AR391">
        <v>6.84</v>
      </c>
      <c r="AS391">
        <v>0.16</v>
      </c>
      <c r="AT391" t="s">
        <v>180</v>
      </c>
      <c r="AU391">
        <v>1.53</v>
      </c>
      <c r="AV391">
        <v>3.91</v>
      </c>
      <c r="AW391">
        <v>0.52</v>
      </c>
      <c r="AY391" t="s">
        <v>180</v>
      </c>
      <c r="AZ391" t="s">
        <v>180</v>
      </c>
      <c r="BA391">
        <v>98.11</v>
      </c>
      <c r="BC391" t="s">
        <v>180</v>
      </c>
      <c r="BD391" t="s">
        <v>180</v>
      </c>
      <c r="BE391" t="s">
        <v>180</v>
      </c>
      <c r="BI391" t="s">
        <v>180</v>
      </c>
      <c r="BK391" t="s">
        <v>180</v>
      </c>
      <c r="BL391" t="s">
        <v>180</v>
      </c>
      <c r="BN391" t="s">
        <v>180</v>
      </c>
      <c r="BO391" t="s">
        <v>180</v>
      </c>
      <c r="BP391" t="s">
        <v>180</v>
      </c>
      <c r="BQ391" t="s">
        <v>180</v>
      </c>
      <c r="BR391" t="s">
        <v>180</v>
      </c>
      <c r="BS391" t="s">
        <v>180</v>
      </c>
      <c r="BT391" t="s">
        <v>180</v>
      </c>
      <c r="BU391" t="s">
        <v>180</v>
      </c>
      <c r="BV391" t="s">
        <v>180</v>
      </c>
      <c r="BW391" t="s">
        <v>180</v>
      </c>
      <c r="BX391" t="s">
        <v>180</v>
      </c>
      <c r="BY391" t="s">
        <v>180</v>
      </c>
      <c r="BZ391" t="s">
        <v>180</v>
      </c>
      <c r="CA391">
        <v>7.79</v>
      </c>
      <c r="CD391" t="s">
        <v>180</v>
      </c>
      <c r="CE391" t="s">
        <v>180</v>
      </c>
      <c r="CG391" t="s">
        <v>180</v>
      </c>
      <c r="CH391" t="s">
        <v>180</v>
      </c>
      <c r="CI391" t="s">
        <v>180</v>
      </c>
      <c r="CJ391" t="s">
        <v>180</v>
      </c>
      <c r="CK391" t="s">
        <v>180</v>
      </c>
      <c r="CM391" t="s">
        <v>180</v>
      </c>
      <c r="CN391" t="s">
        <v>180</v>
      </c>
      <c r="CO391">
        <v>25.68</v>
      </c>
      <c r="CQ391">
        <v>204.5</v>
      </c>
      <c r="CR391">
        <v>197.2</v>
      </c>
      <c r="CS391" t="s">
        <v>180</v>
      </c>
      <c r="CT391" t="s">
        <v>180</v>
      </c>
      <c r="CV391">
        <v>120.6</v>
      </c>
      <c r="CW391">
        <v>50.71</v>
      </c>
      <c r="CZ391" t="s">
        <v>180</v>
      </c>
      <c r="DB391" t="s">
        <v>180</v>
      </c>
      <c r="DC391" t="s">
        <v>180</v>
      </c>
      <c r="DD391">
        <v>13.11</v>
      </c>
      <c r="DE391">
        <v>610.33000000000004</v>
      </c>
      <c r="DF391">
        <v>37.14</v>
      </c>
      <c r="DG391">
        <v>233.87</v>
      </c>
      <c r="DH391">
        <v>30.51</v>
      </c>
      <c r="DI391">
        <v>1.28</v>
      </c>
      <c r="DJ391" t="s">
        <v>180</v>
      </c>
      <c r="DK391" t="s">
        <v>180</v>
      </c>
      <c r="DL391" t="s">
        <v>180</v>
      </c>
      <c r="DM391" t="s">
        <v>180</v>
      </c>
      <c r="DR391" t="s">
        <v>180</v>
      </c>
      <c r="DS391" t="s">
        <v>180</v>
      </c>
      <c r="DT391">
        <v>0.12</v>
      </c>
      <c r="DU391">
        <v>360.14</v>
      </c>
      <c r="DV391">
        <v>24.69</v>
      </c>
      <c r="DW391">
        <v>50.21</v>
      </c>
      <c r="DX391">
        <v>5.89</v>
      </c>
      <c r="DY391">
        <v>22.49</v>
      </c>
      <c r="DZ391">
        <v>5.0199999999999996</v>
      </c>
      <c r="EA391">
        <v>1.43</v>
      </c>
      <c r="EB391">
        <v>5.58</v>
      </c>
      <c r="EC391">
        <v>0.84</v>
      </c>
      <c r="ED391">
        <v>5.19</v>
      </c>
      <c r="EE391">
        <v>1.1100000000000001</v>
      </c>
      <c r="EF391">
        <v>3.16</v>
      </c>
      <c r="EG391">
        <v>0.45</v>
      </c>
      <c r="EH391">
        <v>2.77</v>
      </c>
      <c r="EI391">
        <v>0.42</v>
      </c>
      <c r="EJ391">
        <v>4</v>
      </c>
      <c r="EK391">
        <v>1.47</v>
      </c>
      <c r="EL391">
        <v>0.16</v>
      </c>
      <c r="EM391" t="s">
        <v>180</v>
      </c>
      <c r="EN391" t="s">
        <v>180</v>
      </c>
      <c r="EO391" t="s">
        <v>180</v>
      </c>
      <c r="EP391" t="s">
        <v>180</v>
      </c>
      <c r="EQ391" t="s">
        <v>180</v>
      </c>
      <c r="ER391" t="s">
        <v>180</v>
      </c>
      <c r="ES391">
        <v>0.05</v>
      </c>
      <c r="ET391">
        <v>2.57</v>
      </c>
      <c r="EV391">
        <v>1.57</v>
      </c>
      <c r="EW391">
        <v>0.45</v>
      </c>
      <c r="EX391">
        <v>0.51298999999999995</v>
      </c>
      <c r="EY391" t="s">
        <v>180</v>
      </c>
      <c r="EZ391" t="s">
        <v>180</v>
      </c>
      <c r="FA391">
        <v>0.70321</v>
      </c>
      <c r="FB391" t="s">
        <v>180</v>
      </c>
      <c r="FC391">
        <v>18.646000000000001</v>
      </c>
      <c r="FD391" t="s">
        <v>180</v>
      </c>
      <c r="FE391">
        <v>15.542</v>
      </c>
      <c r="FF391" t="s">
        <v>180</v>
      </c>
      <c r="FG391">
        <v>38.219000000000001</v>
      </c>
      <c r="FH391" t="s">
        <v>180</v>
      </c>
      <c r="FI391" t="s">
        <v>180</v>
      </c>
      <c r="FJ391" t="s">
        <v>180</v>
      </c>
      <c r="FK391" t="s">
        <v>180</v>
      </c>
      <c r="FL391" t="s">
        <v>180</v>
      </c>
      <c r="FM391" t="s">
        <v>180</v>
      </c>
      <c r="FN391" t="s">
        <v>180</v>
      </c>
      <c r="FP391" t="s">
        <v>180</v>
      </c>
      <c r="FQ391" t="s">
        <v>180</v>
      </c>
      <c r="FR391" t="s">
        <v>180</v>
      </c>
      <c r="FS391" t="s">
        <v>180</v>
      </c>
      <c r="FT391" t="s">
        <v>180</v>
      </c>
      <c r="FU391" t="s">
        <v>180</v>
      </c>
      <c r="FV391" t="s">
        <v>3273</v>
      </c>
      <c r="FW391" t="s">
        <v>180</v>
      </c>
      <c r="FX391">
        <f t="shared" si="113"/>
        <v>11.014440433212997</v>
      </c>
      <c r="FY391">
        <f t="shared" si="114"/>
        <v>84.429602888086649</v>
      </c>
      <c r="FZ391">
        <f t="shared" si="115"/>
        <v>8.9133574007220222</v>
      </c>
      <c r="GA391">
        <f t="shared" si="116"/>
        <v>1.8122743682310467</v>
      </c>
      <c r="GB391">
        <f t="shared" si="117"/>
        <v>2.0144404332129966</v>
      </c>
      <c r="GC391">
        <f t="shared" si="118"/>
        <v>0.86440677966101698</v>
      </c>
      <c r="GD391">
        <f t="shared" si="119"/>
        <v>16.433225632740982</v>
      </c>
      <c r="GE391">
        <f t="shared" si="120"/>
        <v>27.137839039573148</v>
      </c>
      <c r="GF391">
        <f t="shared" si="121"/>
        <v>14.586472255974078</v>
      </c>
      <c r="GG391">
        <f t="shared" si="122"/>
        <v>11.80399868895444</v>
      </c>
      <c r="GH391">
        <f t="shared" si="123"/>
        <v>5.1185022903804021E-2</v>
      </c>
      <c r="GI391">
        <f t="shared" si="124"/>
        <v>1.4749262536873156E-2</v>
      </c>
      <c r="GJ391">
        <f t="shared" si="125"/>
        <v>0.28662420382165604</v>
      </c>
      <c r="GK391">
        <f t="shared" si="126"/>
        <v>229.38853503184711</v>
      </c>
      <c r="GL391">
        <f t="shared" si="127"/>
        <v>0.80924287118977389</v>
      </c>
      <c r="GM391">
        <f t="shared" si="128"/>
        <v>5.1458538184201902E-2</v>
      </c>
      <c r="GN391">
        <f t="shared" si="129"/>
        <v>6.358849736735521E-2</v>
      </c>
      <c r="GO391">
        <f t="shared" si="130"/>
        <v>4.9183266932270922</v>
      </c>
      <c r="GP391">
        <f t="shared" si="131"/>
        <v>1.0021239244603732</v>
      </c>
      <c r="GQ391">
        <f>(EA391/0.0735)/((DZ391/0.195*(EB391/0.295))^0.5)</f>
        <v>0.88167404079371414</v>
      </c>
      <c r="GR391">
        <v>0.51298999999999995</v>
      </c>
      <c r="GS391">
        <v>0.70321</v>
      </c>
      <c r="GT391">
        <v>18.646000000000001</v>
      </c>
      <c r="GU391">
        <v>15.542</v>
      </c>
      <c r="GV391">
        <v>38.219000000000001</v>
      </c>
    </row>
    <row r="392" spans="1:204">
      <c r="A392" t="s">
        <v>3194</v>
      </c>
      <c r="B392" t="s">
        <v>3253</v>
      </c>
      <c r="C392" t="s">
        <v>7251</v>
      </c>
      <c r="D392" t="s">
        <v>7110</v>
      </c>
      <c r="E392" t="s">
        <v>7110</v>
      </c>
      <c r="F392">
        <v>42</v>
      </c>
      <c r="G392">
        <v>12</v>
      </c>
      <c r="H392" t="s">
        <v>7331</v>
      </c>
      <c r="I392" t="s">
        <v>3254</v>
      </c>
      <c r="J392" t="s">
        <v>180</v>
      </c>
      <c r="K392">
        <v>12.6</v>
      </c>
      <c r="L392">
        <v>12.6</v>
      </c>
      <c r="M392">
        <v>-86.85</v>
      </c>
      <c r="N392">
        <v>-86.85</v>
      </c>
      <c r="O392" t="s">
        <v>179</v>
      </c>
      <c r="R392" t="s">
        <v>3274</v>
      </c>
      <c r="S392" t="s">
        <v>3233</v>
      </c>
      <c r="T392" t="s">
        <v>604</v>
      </c>
      <c r="V392" t="s">
        <v>180</v>
      </c>
      <c r="W392" t="s">
        <v>180</v>
      </c>
      <c r="X392" t="s">
        <v>180</v>
      </c>
      <c r="Y392" t="s">
        <v>180</v>
      </c>
      <c r="Z392" t="s">
        <v>180</v>
      </c>
      <c r="AB392" t="s">
        <v>180</v>
      </c>
      <c r="AC392" t="s">
        <v>181</v>
      </c>
      <c r="AD392" t="s">
        <v>180</v>
      </c>
      <c r="AE392" t="s">
        <v>180</v>
      </c>
      <c r="AF392" t="s">
        <v>180</v>
      </c>
      <c r="AG392" t="s">
        <v>180</v>
      </c>
      <c r="AH392" t="s">
        <v>3220</v>
      </c>
      <c r="AI392">
        <v>51</v>
      </c>
      <c r="AJ392">
        <v>1.44</v>
      </c>
      <c r="AK392" t="s">
        <v>180</v>
      </c>
      <c r="AL392">
        <v>16.8</v>
      </c>
      <c r="AM392" t="s">
        <v>180</v>
      </c>
      <c r="AP392">
        <v>9.9600000000000009</v>
      </c>
      <c r="AQ392">
        <v>10.3</v>
      </c>
      <c r="AR392">
        <v>6.23</v>
      </c>
      <c r="AS392">
        <v>0.16</v>
      </c>
      <c r="AT392" t="s">
        <v>180</v>
      </c>
      <c r="AU392">
        <v>0.88</v>
      </c>
      <c r="AV392">
        <v>2.83</v>
      </c>
      <c r="AW392">
        <v>0.14000000000000001</v>
      </c>
      <c r="AY392" t="s">
        <v>180</v>
      </c>
      <c r="AZ392" t="s">
        <v>180</v>
      </c>
      <c r="BA392">
        <v>99.739999999999981</v>
      </c>
      <c r="BC392" t="s">
        <v>180</v>
      </c>
      <c r="BD392" t="s">
        <v>180</v>
      </c>
      <c r="BE392" t="s">
        <v>180</v>
      </c>
      <c r="BI392" t="s">
        <v>180</v>
      </c>
      <c r="BK392" t="s">
        <v>180</v>
      </c>
      <c r="BL392" t="s">
        <v>180</v>
      </c>
      <c r="BN392" t="s">
        <v>180</v>
      </c>
      <c r="BO392" t="s">
        <v>180</v>
      </c>
      <c r="BP392" t="s">
        <v>180</v>
      </c>
      <c r="BQ392" t="s">
        <v>180</v>
      </c>
      <c r="BR392" t="s">
        <v>180</v>
      </c>
      <c r="BS392" t="s">
        <v>180</v>
      </c>
      <c r="BT392" t="s">
        <v>180</v>
      </c>
      <c r="BU392" t="s">
        <v>180</v>
      </c>
      <c r="BV392" t="s">
        <v>180</v>
      </c>
      <c r="BW392" t="s">
        <v>180</v>
      </c>
      <c r="BX392" t="s">
        <v>180</v>
      </c>
      <c r="BY392" t="s">
        <v>180</v>
      </c>
      <c r="BZ392" t="s">
        <v>180</v>
      </c>
      <c r="CA392">
        <v>5.03</v>
      </c>
      <c r="CD392" t="s">
        <v>180</v>
      </c>
      <c r="CE392" t="s">
        <v>180</v>
      </c>
      <c r="CG392" t="s">
        <v>180</v>
      </c>
      <c r="CH392" t="s">
        <v>180</v>
      </c>
      <c r="CI392" t="s">
        <v>180</v>
      </c>
      <c r="CJ392" t="s">
        <v>180</v>
      </c>
      <c r="CK392" t="s">
        <v>180</v>
      </c>
      <c r="CM392" t="s">
        <v>180</v>
      </c>
      <c r="CN392" t="s">
        <v>180</v>
      </c>
      <c r="CO392">
        <v>27.57</v>
      </c>
      <c r="CQ392">
        <v>208.43</v>
      </c>
      <c r="CR392">
        <v>131.62</v>
      </c>
      <c r="CS392" t="s">
        <v>180</v>
      </c>
      <c r="CT392" t="s">
        <v>180</v>
      </c>
      <c r="CU392">
        <v>36.630000000000003</v>
      </c>
      <c r="CV392">
        <v>79.23</v>
      </c>
      <c r="CW392">
        <v>121.14</v>
      </c>
      <c r="CX392">
        <v>87.5</v>
      </c>
      <c r="CZ392" t="s">
        <v>180</v>
      </c>
      <c r="DB392" t="s">
        <v>180</v>
      </c>
      <c r="DC392" t="s">
        <v>180</v>
      </c>
      <c r="DD392">
        <v>14.39</v>
      </c>
      <c r="DE392">
        <v>406</v>
      </c>
      <c r="DF392">
        <v>19.39</v>
      </c>
      <c r="DG392">
        <v>88.09</v>
      </c>
      <c r="DH392">
        <v>9.81</v>
      </c>
      <c r="DI392">
        <v>0.82</v>
      </c>
      <c r="DJ392" t="s">
        <v>180</v>
      </c>
      <c r="DK392" t="s">
        <v>180</v>
      </c>
      <c r="DL392" t="s">
        <v>180</v>
      </c>
      <c r="DM392" t="s">
        <v>180</v>
      </c>
      <c r="DR392" t="s">
        <v>180</v>
      </c>
      <c r="DS392" t="s">
        <v>180</v>
      </c>
      <c r="DT392">
        <v>0.49</v>
      </c>
      <c r="DU392">
        <v>365.03</v>
      </c>
      <c r="DV392">
        <v>5.5</v>
      </c>
      <c r="DW392">
        <v>13.65</v>
      </c>
      <c r="DX392">
        <v>2.23</v>
      </c>
      <c r="DY392">
        <v>10.29</v>
      </c>
      <c r="DZ392">
        <v>3.3</v>
      </c>
      <c r="EA392">
        <v>1.04</v>
      </c>
      <c r="EB392">
        <v>3.61</v>
      </c>
      <c r="EC392">
        <v>0.56000000000000005</v>
      </c>
      <c r="ED392">
        <v>3.5</v>
      </c>
      <c r="EE392">
        <v>0.68</v>
      </c>
      <c r="EF392">
        <v>1.81</v>
      </c>
      <c r="EG392">
        <v>0.26</v>
      </c>
      <c r="EH392">
        <v>1.63</v>
      </c>
      <c r="EI392">
        <v>0.24</v>
      </c>
      <c r="EJ392">
        <v>2.41</v>
      </c>
      <c r="EK392">
        <v>0.57999999999999996</v>
      </c>
      <c r="EL392">
        <v>0.19</v>
      </c>
      <c r="EM392" t="s">
        <v>180</v>
      </c>
      <c r="EN392" t="s">
        <v>180</v>
      </c>
      <c r="EO392" t="s">
        <v>180</v>
      </c>
      <c r="EP392" t="s">
        <v>180</v>
      </c>
      <c r="EQ392" t="s">
        <v>180</v>
      </c>
      <c r="ER392" t="s">
        <v>180</v>
      </c>
      <c r="ES392">
        <v>0.04</v>
      </c>
      <c r="ET392">
        <v>1.38</v>
      </c>
      <c r="EV392">
        <v>0.71</v>
      </c>
      <c r="EW392">
        <v>0.51</v>
      </c>
      <c r="EY392" t="s">
        <v>180</v>
      </c>
      <c r="EZ392" t="s">
        <v>180</v>
      </c>
      <c r="FB392" t="s">
        <v>180</v>
      </c>
      <c r="FD392" t="s">
        <v>180</v>
      </c>
      <c r="FF392" t="s">
        <v>180</v>
      </c>
      <c r="FH392" t="s">
        <v>180</v>
      </c>
      <c r="FI392" t="s">
        <v>180</v>
      </c>
      <c r="FJ392" t="s">
        <v>180</v>
      </c>
      <c r="FK392" t="s">
        <v>180</v>
      </c>
      <c r="FL392" t="s">
        <v>180</v>
      </c>
      <c r="FM392" t="s">
        <v>180</v>
      </c>
      <c r="FN392" t="s">
        <v>180</v>
      </c>
      <c r="FP392" t="s">
        <v>180</v>
      </c>
      <c r="FQ392" t="s">
        <v>180</v>
      </c>
      <c r="FR392" t="s">
        <v>180</v>
      </c>
      <c r="FS392" t="s">
        <v>180</v>
      </c>
      <c r="FT392" t="s">
        <v>180</v>
      </c>
      <c r="FU392" t="s">
        <v>180</v>
      </c>
      <c r="FV392" t="s">
        <v>3275</v>
      </c>
      <c r="FW392" t="s">
        <v>180</v>
      </c>
      <c r="FX392">
        <f t="shared" si="113"/>
        <v>6.0184049079754605</v>
      </c>
      <c r="FY392">
        <f t="shared" si="114"/>
        <v>54.042944785276077</v>
      </c>
      <c r="FZ392">
        <f t="shared" si="115"/>
        <v>3.3742331288343559</v>
      </c>
      <c r="GA392">
        <f t="shared" si="116"/>
        <v>2.0245398773006134</v>
      </c>
      <c r="GB392">
        <f t="shared" si="117"/>
        <v>2.2147239263803682</v>
      </c>
      <c r="GC392">
        <f t="shared" si="118"/>
        <v>0.61111111111111116</v>
      </c>
      <c r="GD392">
        <f t="shared" si="119"/>
        <v>20.938628158844764</v>
      </c>
      <c r="GE392">
        <f t="shared" si="120"/>
        <v>39.455782312925173</v>
      </c>
      <c r="GF392">
        <f t="shared" si="121"/>
        <v>66.3690909090909</v>
      </c>
      <c r="GG392">
        <f t="shared" si="122"/>
        <v>37.209989806320074</v>
      </c>
      <c r="GH392">
        <f t="shared" si="123"/>
        <v>0.10109890109890109</v>
      </c>
      <c r="GI392">
        <f t="shared" si="124"/>
        <v>5.1987767584097858E-2</v>
      </c>
      <c r="GJ392">
        <f t="shared" si="125"/>
        <v>0.71830985915492962</v>
      </c>
      <c r="GK392">
        <f t="shared" si="126"/>
        <v>514.12676056338023</v>
      </c>
      <c r="GL392">
        <f t="shared" si="127"/>
        <v>0.56065239551478085</v>
      </c>
      <c r="GM392">
        <f t="shared" si="128"/>
        <v>7.2375127420998969E-2</v>
      </c>
      <c r="GN392">
        <f t="shared" si="129"/>
        <v>0.12909090909090909</v>
      </c>
      <c r="GO392">
        <f t="shared" si="130"/>
        <v>1.6666666666666667</v>
      </c>
      <c r="GP392">
        <f t="shared" si="131"/>
        <v>0.93809814369997224</v>
      </c>
      <c r="GQ392">
        <f>(EA392/0.0735)/((DZ392/0.195*(EB392/0.295))^0.5)</f>
        <v>0.98324951982789499</v>
      </c>
    </row>
    <row r="393" spans="1:204">
      <c r="A393" t="s">
        <v>3194</v>
      </c>
      <c r="B393" t="s">
        <v>3253</v>
      </c>
      <c r="C393" t="s">
        <v>7251</v>
      </c>
      <c r="D393" t="s">
        <v>7110</v>
      </c>
      <c r="E393" t="s">
        <v>7110</v>
      </c>
      <c r="F393">
        <v>42</v>
      </c>
      <c r="G393">
        <v>12</v>
      </c>
      <c r="H393" t="s">
        <v>7331</v>
      </c>
      <c r="I393" t="s">
        <v>3254</v>
      </c>
      <c r="J393" t="s">
        <v>180</v>
      </c>
      <c r="K393">
        <v>12.6</v>
      </c>
      <c r="L393">
        <v>12.6</v>
      </c>
      <c r="M393">
        <v>-86.85</v>
      </c>
      <c r="N393">
        <v>-86.85</v>
      </c>
      <c r="O393" t="s">
        <v>179</v>
      </c>
      <c r="R393" t="s">
        <v>3255</v>
      </c>
      <c r="S393" t="s">
        <v>3233</v>
      </c>
      <c r="T393" t="s">
        <v>180</v>
      </c>
      <c r="V393" t="s">
        <v>180</v>
      </c>
      <c r="W393" t="s">
        <v>180</v>
      </c>
      <c r="X393" t="s">
        <v>180</v>
      </c>
      <c r="Y393" t="s">
        <v>180</v>
      </c>
      <c r="Z393" t="s">
        <v>180</v>
      </c>
      <c r="AB393" t="s">
        <v>180</v>
      </c>
      <c r="AC393" t="s">
        <v>181</v>
      </c>
      <c r="AD393" t="s">
        <v>180</v>
      </c>
      <c r="AE393" t="s">
        <v>180</v>
      </c>
      <c r="AF393" t="s">
        <v>180</v>
      </c>
      <c r="AG393" t="s">
        <v>180</v>
      </c>
      <c r="AH393" t="s">
        <v>3220</v>
      </c>
      <c r="AI393">
        <v>50.53</v>
      </c>
      <c r="AJ393">
        <v>1.47</v>
      </c>
      <c r="AK393" t="s">
        <v>180</v>
      </c>
      <c r="AL393">
        <v>17</v>
      </c>
      <c r="AM393" t="s">
        <v>180</v>
      </c>
      <c r="AP393">
        <v>9.94</v>
      </c>
      <c r="AQ393">
        <v>10.38</v>
      </c>
      <c r="AR393">
        <v>6.25</v>
      </c>
      <c r="AS393">
        <v>0.16</v>
      </c>
      <c r="AT393" t="s">
        <v>180</v>
      </c>
      <c r="AU393">
        <v>0.87</v>
      </c>
      <c r="AV393">
        <v>2.74</v>
      </c>
      <c r="AW393">
        <v>0.17</v>
      </c>
      <c r="AY393" t="s">
        <v>180</v>
      </c>
      <c r="AZ393" t="s">
        <v>180</v>
      </c>
      <c r="BA393">
        <v>99.509999999999991</v>
      </c>
      <c r="BC393" t="s">
        <v>180</v>
      </c>
      <c r="BD393" t="s">
        <v>180</v>
      </c>
      <c r="BE393" t="s">
        <v>180</v>
      </c>
      <c r="BI393" t="s">
        <v>180</v>
      </c>
      <c r="BK393" t="s">
        <v>180</v>
      </c>
      <c r="BL393" t="s">
        <v>180</v>
      </c>
      <c r="BN393" t="s">
        <v>180</v>
      </c>
      <c r="BO393" t="s">
        <v>180</v>
      </c>
      <c r="BP393" t="s">
        <v>180</v>
      </c>
      <c r="BQ393" t="s">
        <v>180</v>
      </c>
      <c r="BR393" t="s">
        <v>180</v>
      </c>
      <c r="BS393" t="s">
        <v>180</v>
      </c>
      <c r="BT393" t="s">
        <v>180</v>
      </c>
      <c r="BU393" t="s">
        <v>180</v>
      </c>
      <c r="BV393" t="s">
        <v>180</v>
      </c>
      <c r="BW393" t="s">
        <v>180</v>
      </c>
      <c r="BX393" t="s">
        <v>180</v>
      </c>
      <c r="BY393" t="s">
        <v>180</v>
      </c>
      <c r="BZ393" t="s">
        <v>180</v>
      </c>
      <c r="CA393">
        <v>5.77</v>
      </c>
      <c r="CD393" t="s">
        <v>180</v>
      </c>
      <c r="CE393" t="s">
        <v>180</v>
      </c>
      <c r="CG393" t="s">
        <v>180</v>
      </c>
      <c r="CH393" t="s">
        <v>180</v>
      </c>
      <c r="CI393" t="s">
        <v>180</v>
      </c>
      <c r="CJ393" t="s">
        <v>180</v>
      </c>
      <c r="CK393" t="s">
        <v>180</v>
      </c>
      <c r="CM393" t="s">
        <v>180</v>
      </c>
      <c r="CN393" t="s">
        <v>180</v>
      </c>
      <c r="CO393">
        <v>27.77</v>
      </c>
      <c r="CQ393">
        <v>205.39</v>
      </c>
      <c r="CR393">
        <v>119.52</v>
      </c>
      <c r="CS393" t="s">
        <v>180</v>
      </c>
      <c r="CT393" t="s">
        <v>180</v>
      </c>
      <c r="CU393">
        <v>34.520000000000003</v>
      </c>
      <c r="CV393">
        <v>73.27</v>
      </c>
      <c r="CW393">
        <v>120.14</v>
      </c>
      <c r="CX393">
        <v>87.76</v>
      </c>
      <c r="CZ393" t="s">
        <v>180</v>
      </c>
      <c r="DB393" t="s">
        <v>180</v>
      </c>
      <c r="DC393" t="s">
        <v>180</v>
      </c>
      <c r="DD393">
        <v>15.78</v>
      </c>
      <c r="DE393">
        <v>406.48</v>
      </c>
      <c r="DF393">
        <v>19.84</v>
      </c>
      <c r="DG393">
        <v>84.79</v>
      </c>
      <c r="DH393">
        <v>9.7799999999999994</v>
      </c>
      <c r="DI393">
        <v>0.85</v>
      </c>
      <c r="DJ393" t="s">
        <v>180</v>
      </c>
      <c r="DK393" t="s">
        <v>180</v>
      </c>
      <c r="DL393" t="s">
        <v>180</v>
      </c>
      <c r="DM393" t="s">
        <v>180</v>
      </c>
      <c r="DR393" t="s">
        <v>180</v>
      </c>
      <c r="DS393" t="s">
        <v>180</v>
      </c>
      <c r="DT393">
        <v>0.56999999999999995</v>
      </c>
      <c r="DU393">
        <v>390.83</v>
      </c>
      <c r="DV393">
        <v>5.61</v>
      </c>
      <c r="DW393">
        <v>13.88</v>
      </c>
      <c r="DX393">
        <v>2.29</v>
      </c>
      <c r="DY393">
        <v>10.55</v>
      </c>
      <c r="DZ393">
        <v>3.34</v>
      </c>
      <c r="EA393">
        <v>1.05</v>
      </c>
      <c r="EB393">
        <v>3.66</v>
      </c>
      <c r="EC393">
        <v>0.57999999999999996</v>
      </c>
      <c r="ED393">
        <v>3.55</v>
      </c>
      <c r="EE393">
        <v>0.69</v>
      </c>
      <c r="EF393">
        <v>1.88</v>
      </c>
      <c r="EG393">
        <v>0.28000000000000003</v>
      </c>
      <c r="EH393">
        <v>1.68</v>
      </c>
      <c r="EI393">
        <v>0.25</v>
      </c>
      <c r="EJ393">
        <v>2.39</v>
      </c>
      <c r="EK393">
        <v>0.6</v>
      </c>
      <c r="EL393">
        <v>0.2</v>
      </c>
      <c r="EM393" t="s">
        <v>180</v>
      </c>
      <c r="EN393" t="s">
        <v>180</v>
      </c>
      <c r="EO393" t="s">
        <v>180</v>
      </c>
      <c r="EP393" t="s">
        <v>180</v>
      </c>
      <c r="EQ393" t="s">
        <v>180</v>
      </c>
      <c r="ER393" t="s">
        <v>180</v>
      </c>
      <c r="ES393">
        <v>0.06</v>
      </c>
      <c r="ET393">
        <v>1.56</v>
      </c>
      <c r="EV393">
        <v>0.81</v>
      </c>
      <c r="EW393">
        <v>0.56999999999999995</v>
      </c>
      <c r="EY393" t="s">
        <v>180</v>
      </c>
      <c r="EZ393" t="s">
        <v>180</v>
      </c>
      <c r="FB393" t="s">
        <v>180</v>
      </c>
      <c r="FD393" t="s">
        <v>180</v>
      </c>
      <c r="FF393" t="s">
        <v>180</v>
      </c>
      <c r="FH393" t="s">
        <v>180</v>
      </c>
      <c r="FI393" t="s">
        <v>180</v>
      </c>
      <c r="FJ393" t="s">
        <v>180</v>
      </c>
      <c r="FK393" t="s">
        <v>180</v>
      </c>
      <c r="FL393" t="s">
        <v>180</v>
      </c>
      <c r="FM393" t="s">
        <v>180</v>
      </c>
      <c r="FN393" t="s">
        <v>180</v>
      </c>
      <c r="FP393" t="s">
        <v>180</v>
      </c>
      <c r="FQ393" t="s">
        <v>180</v>
      </c>
      <c r="FR393" t="s">
        <v>180</v>
      </c>
      <c r="FS393" t="s">
        <v>180</v>
      </c>
      <c r="FT393" t="s">
        <v>180</v>
      </c>
      <c r="FU393" t="s">
        <v>180</v>
      </c>
      <c r="FV393" t="s">
        <v>3256</v>
      </c>
      <c r="FW393" t="s">
        <v>180</v>
      </c>
      <c r="FX393">
        <f t="shared" si="113"/>
        <v>5.8214285714285712</v>
      </c>
      <c r="FY393">
        <f t="shared" si="114"/>
        <v>50.470238095238102</v>
      </c>
      <c r="FZ393">
        <f t="shared" si="115"/>
        <v>3.3392857142857144</v>
      </c>
      <c r="GA393">
        <f t="shared" si="116"/>
        <v>1.9880952380952381</v>
      </c>
      <c r="GB393">
        <f t="shared" si="117"/>
        <v>2.1785714285714288</v>
      </c>
      <c r="GC393">
        <f t="shared" si="118"/>
        <v>0.59183673469387754</v>
      </c>
      <c r="GD393">
        <f t="shared" si="119"/>
        <v>20.487903225806452</v>
      </c>
      <c r="GE393">
        <f t="shared" si="120"/>
        <v>38.528909952606632</v>
      </c>
      <c r="GF393">
        <f t="shared" si="121"/>
        <v>69.666666666666657</v>
      </c>
      <c r="GG393">
        <f t="shared" si="122"/>
        <v>39.962167689161554</v>
      </c>
      <c r="GH393">
        <f t="shared" si="123"/>
        <v>0.11239193083573487</v>
      </c>
      <c r="GI393">
        <f t="shared" si="124"/>
        <v>5.8282208588957052E-2</v>
      </c>
      <c r="GJ393">
        <f t="shared" si="125"/>
        <v>0.70370370370370361</v>
      </c>
      <c r="GK393">
        <f t="shared" si="126"/>
        <v>482.50617283950612</v>
      </c>
      <c r="GL393">
        <f t="shared" si="127"/>
        <v>0.57361963190184051</v>
      </c>
      <c r="GM393">
        <f t="shared" si="128"/>
        <v>8.282208588957056E-2</v>
      </c>
      <c r="GN393">
        <f t="shared" si="129"/>
        <v>0.14438502673796791</v>
      </c>
      <c r="GO393">
        <f t="shared" si="130"/>
        <v>1.6796407185628743</v>
      </c>
      <c r="GP393">
        <f t="shared" si="131"/>
        <v>0.93205104089565349</v>
      </c>
      <c r="GQ393">
        <f>(EA393/0.0735)/((DZ393/0.195*(EB393/0.295))^0.5)</f>
        <v>0.97997838684695604</v>
      </c>
    </row>
    <row r="394" spans="1:204">
      <c r="A394" t="s">
        <v>3194</v>
      </c>
      <c r="B394" t="s">
        <v>3257</v>
      </c>
      <c r="C394" t="s">
        <v>7251</v>
      </c>
      <c r="D394" t="s">
        <v>7110</v>
      </c>
      <c r="E394" t="s">
        <v>7110</v>
      </c>
      <c r="F394">
        <v>42</v>
      </c>
      <c r="G394">
        <v>12</v>
      </c>
      <c r="H394" t="s">
        <v>7331</v>
      </c>
      <c r="I394" t="s">
        <v>3254</v>
      </c>
      <c r="J394" t="s">
        <v>180</v>
      </c>
      <c r="K394">
        <v>12.6</v>
      </c>
      <c r="L394">
        <v>12.6</v>
      </c>
      <c r="M394">
        <v>-86.85</v>
      </c>
      <c r="N394">
        <v>-86.85</v>
      </c>
      <c r="O394" t="s">
        <v>179</v>
      </c>
      <c r="R394" t="s">
        <v>3258</v>
      </c>
      <c r="S394" t="s">
        <v>3259</v>
      </c>
      <c r="T394" t="s">
        <v>180</v>
      </c>
      <c r="V394" t="s">
        <v>180</v>
      </c>
      <c r="W394" t="s">
        <v>180</v>
      </c>
      <c r="X394" t="s">
        <v>180</v>
      </c>
      <c r="Y394" t="s">
        <v>180</v>
      </c>
      <c r="Z394" t="s">
        <v>180</v>
      </c>
      <c r="AB394" t="s">
        <v>180</v>
      </c>
      <c r="AC394" t="s">
        <v>181</v>
      </c>
      <c r="AD394" t="s">
        <v>180</v>
      </c>
      <c r="AE394" t="s">
        <v>180</v>
      </c>
      <c r="AF394" t="s">
        <v>180</v>
      </c>
      <c r="AG394" t="s">
        <v>180</v>
      </c>
      <c r="AH394" t="s">
        <v>3220</v>
      </c>
      <c r="AI394">
        <v>50.3</v>
      </c>
      <c r="AJ394">
        <v>1.44</v>
      </c>
      <c r="AK394" t="s">
        <v>180</v>
      </c>
      <c r="AL394">
        <v>16.600000000000001</v>
      </c>
      <c r="AM394" t="s">
        <v>180</v>
      </c>
      <c r="AP394">
        <v>10.17</v>
      </c>
      <c r="AQ394">
        <v>10.3</v>
      </c>
      <c r="AR394">
        <v>6.46</v>
      </c>
      <c r="AS394">
        <v>0.16</v>
      </c>
      <c r="AT394" t="s">
        <v>180</v>
      </c>
      <c r="AU394">
        <v>0.88</v>
      </c>
      <c r="AV394">
        <v>2.83</v>
      </c>
      <c r="AW394">
        <v>0.19</v>
      </c>
      <c r="AY394" t="s">
        <v>180</v>
      </c>
      <c r="AZ394" t="s">
        <v>180</v>
      </c>
      <c r="BA394">
        <v>99.329999999999984</v>
      </c>
      <c r="BC394" t="s">
        <v>180</v>
      </c>
      <c r="BD394" t="s">
        <v>180</v>
      </c>
      <c r="BE394" t="s">
        <v>180</v>
      </c>
      <c r="BI394" t="s">
        <v>180</v>
      </c>
      <c r="BK394" t="s">
        <v>180</v>
      </c>
      <c r="BL394" t="s">
        <v>180</v>
      </c>
      <c r="BN394" t="s">
        <v>180</v>
      </c>
      <c r="BO394" t="s">
        <v>180</v>
      </c>
      <c r="BP394" t="s">
        <v>180</v>
      </c>
      <c r="BQ394" t="s">
        <v>180</v>
      </c>
      <c r="BR394" t="s">
        <v>180</v>
      </c>
      <c r="BS394" t="s">
        <v>180</v>
      </c>
      <c r="BT394" t="s">
        <v>180</v>
      </c>
      <c r="BU394" t="s">
        <v>180</v>
      </c>
      <c r="BV394" t="s">
        <v>180</v>
      </c>
      <c r="BW394" t="s">
        <v>180</v>
      </c>
      <c r="BX394" t="s">
        <v>180</v>
      </c>
      <c r="BY394" t="s">
        <v>180</v>
      </c>
      <c r="BZ394" t="s">
        <v>180</v>
      </c>
      <c r="CA394">
        <v>5.73</v>
      </c>
      <c r="CC394">
        <v>16</v>
      </c>
      <c r="CD394" t="s">
        <v>180</v>
      </c>
      <c r="CE394" t="s">
        <v>180</v>
      </c>
      <c r="CG394" t="s">
        <v>180</v>
      </c>
      <c r="CH394" t="s">
        <v>180</v>
      </c>
      <c r="CI394" t="s">
        <v>180</v>
      </c>
      <c r="CJ394" t="s">
        <v>180</v>
      </c>
      <c r="CK394" t="s">
        <v>180</v>
      </c>
      <c r="CM394" t="s">
        <v>180</v>
      </c>
      <c r="CN394" t="s">
        <v>180</v>
      </c>
      <c r="CO394">
        <v>27.35</v>
      </c>
      <c r="CQ394">
        <v>220.62</v>
      </c>
      <c r="CR394">
        <v>134.71</v>
      </c>
      <c r="CS394" t="s">
        <v>180</v>
      </c>
      <c r="CT394" t="s">
        <v>180</v>
      </c>
      <c r="CU394">
        <v>37.97</v>
      </c>
      <c r="CV394">
        <v>79.28</v>
      </c>
      <c r="CW394">
        <v>121.89</v>
      </c>
      <c r="CX394">
        <v>100.63</v>
      </c>
      <c r="CZ394" t="s">
        <v>180</v>
      </c>
      <c r="DB394" t="s">
        <v>180</v>
      </c>
      <c r="DC394" t="s">
        <v>180</v>
      </c>
      <c r="DD394">
        <v>13.98</v>
      </c>
      <c r="DE394">
        <v>421.25</v>
      </c>
      <c r="DF394">
        <v>20.81</v>
      </c>
      <c r="DG394">
        <v>89.04</v>
      </c>
      <c r="DH394">
        <v>10.5</v>
      </c>
      <c r="DI394">
        <v>0.88</v>
      </c>
      <c r="DJ394" t="s">
        <v>180</v>
      </c>
      <c r="DK394" t="s">
        <v>180</v>
      </c>
      <c r="DL394" t="s">
        <v>180</v>
      </c>
      <c r="DM394" t="s">
        <v>180</v>
      </c>
      <c r="DR394" t="s">
        <v>180</v>
      </c>
      <c r="DS394" t="s">
        <v>180</v>
      </c>
      <c r="DT394">
        <v>0.53</v>
      </c>
      <c r="DU394">
        <v>401.36</v>
      </c>
      <c r="DV394">
        <v>5.77</v>
      </c>
      <c r="DW394">
        <v>14.4</v>
      </c>
      <c r="DX394">
        <v>2.38</v>
      </c>
      <c r="DY394">
        <v>11.05</v>
      </c>
      <c r="DZ394">
        <v>3.48</v>
      </c>
      <c r="EA394">
        <v>1.1000000000000001</v>
      </c>
      <c r="EB394">
        <v>3.85</v>
      </c>
      <c r="EC394">
        <v>0.6</v>
      </c>
      <c r="ED394">
        <v>3.7</v>
      </c>
      <c r="EE394">
        <v>0.72</v>
      </c>
      <c r="EF394">
        <v>1.94</v>
      </c>
      <c r="EG394">
        <v>0.28000000000000003</v>
      </c>
      <c r="EH394">
        <v>1.74</v>
      </c>
      <c r="EI394">
        <v>0.25</v>
      </c>
      <c r="EJ394">
        <v>2.4700000000000002</v>
      </c>
      <c r="EK394">
        <v>0.62</v>
      </c>
      <c r="EL394">
        <v>0.21</v>
      </c>
      <c r="EM394" t="s">
        <v>180</v>
      </c>
      <c r="EN394" t="s">
        <v>180</v>
      </c>
      <c r="EO394" t="s">
        <v>180</v>
      </c>
      <c r="EP394" t="s">
        <v>180</v>
      </c>
      <c r="EQ394" t="s">
        <v>180</v>
      </c>
      <c r="ER394" t="s">
        <v>180</v>
      </c>
      <c r="ES394">
        <v>48</v>
      </c>
      <c r="ET394">
        <v>1.6</v>
      </c>
      <c r="EV394">
        <v>0.78</v>
      </c>
      <c r="EW394">
        <v>0.56999999999999995</v>
      </c>
      <c r="EX394">
        <v>0.51302999999999999</v>
      </c>
      <c r="EY394" t="s">
        <v>180</v>
      </c>
      <c r="EZ394" t="s">
        <v>180</v>
      </c>
      <c r="FA394">
        <v>0.70391000000000004</v>
      </c>
      <c r="FB394" t="s">
        <v>180</v>
      </c>
      <c r="FC394">
        <v>18.53</v>
      </c>
      <c r="FD394" t="s">
        <v>180</v>
      </c>
      <c r="FE394">
        <v>15.52</v>
      </c>
      <c r="FF394" t="s">
        <v>180</v>
      </c>
      <c r="FG394">
        <v>38.159999999999997</v>
      </c>
      <c r="FH394" t="s">
        <v>180</v>
      </c>
      <c r="FI394" t="s">
        <v>180</v>
      </c>
      <c r="FJ394" t="s">
        <v>180</v>
      </c>
      <c r="FK394" t="s">
        <v>180</v>
      </c>
      <c r="FL394" t="s">
        <v>180</v>
      </c>
      <c r="FM394" t="s">
        <v>180</v>
      </c>
      <c r="FN394" t="s">
        <v>180</v>
      </c>
      <c r="FP394" t="s">
        <v>180</v>
      </c>
      <c r="FQ394" t="s">
        <v>180</v>
      </c>
      <c r="FR394" t="s">
        <v>180</v>
      </c>
      <c r="FS394" t="s">
        <v>180</v>
      </c>
      <c r="FT394" t="s">
        <v>180</v>
      </c>
      <c r="FU394" t="s">
        <v>180</v>
      </c>
      <c r="FV394" t="s">
        <v>3260</v>
      </c>
      <c r="FW394" t="s">
        <v>180</v>
      </c>
      <c r="FX394">
        <f t="shared" si="113"/>
        <v>6.0344827586206895</v>
      </c>
      <c r="FY394">
        <f t="shared" si="114"/>
        <v>51.172413793103452</v>
      </c>
      <c r="FZ394">
        <f t="shared" si="115"/>
        <v>3.3160919540229883</v>
      </c>
      <c r="GA394">
        <f t="shared" si="116"/>
        <v>2</v>
      </c>
      <c r="GB394">
        <f t="shared" si="117"/>
        <v>2.2126436781609198</v>
      </c>
      <c r="GC394">
        <f t="shared" si="118"/>
        <v>0.61111111111111116</v>
      </c>
      <c r="GD394">
        <f t="shared" si="119"/>
        <v>20.242671792407499</v>
      </c>
      <c r="GE394">
        <f t="shared" si="120"/>
        <v>38.122171945701353</v>
      </c>
      <c r="GF394">
        <f t="shared" si="121"/>
        <v>69.559792027729642</v>
      </c>
      <c r="GG394">
        <f t="shared" si="122"/>
        <v>38.224761904761905</v>
      </c>
      <c r="GH394">
        <f t="shared" si="123"/>
        <v>0.11111111111111112</v>
      </c>
      <c r="GI394">
        <f t="shared" si="124"/>
        <v>5.4285714285714284E-2</v>
      </c>
      <c r="GJ394">
        <f t="shared" si="125"/>
        <v>0.73076923076923073</v>
      </c>
      <c r="GK394">
        <f t="shared" si="126"/>
        <v>514.56410256410254</v>
      </c>
      <c r="GL394">
        <f t="shared" si="127"/>
        <v>0.54952380952380953</v>
      </c>
      <c r="GM394">
        <f t="shared" si="128"/>
        <v>7.4285714285714288E-2</v>
      </c>
      <c r="GN394">
        <f t="shared" si="129"/>
        <v>0.13518197573656848</v>
      </c>
      <c r="GO394">
        <f t="shared" si="130"/>
        <v>1.6580459770114941</v>
      </c>
      <c r="GP394">
        <f t="shared" si="131"/>
        <v>0.93526677930173852</v>
      </c>
      <c r="GQ394">
        <f>(EA394/0.0735)/((DZ394/0.195*(EB394/0.295))^0.5)</f>
        <v>0.98064918789356958</v>
      </c>
      <c r="GR394">
        <v>0.51302999999999999</v>
      </c>
      <c r="GS394">
        <v>0.70391000000000004</v>
      </c>
      <c r="GT394">
        <v>18.53</v>
      </c>
      <c r="GU394">
        <v>15.52</v>
      </c>
      <c r="GV394">
        <v>38.159999999999997</v>
      </c>
    </row>
    <row r="395" spans="1:204">
      <c r="A395" t="s">
        <v>3194</v>
      </c>
      <c r="B395" t="s">
        <v>3253</v>
      </c>
      <c r="C395" t="s">
        <v>7251</v>
      </c>
      <c r="D395" t="s">
        <v>6945</v>
      </c>
      <c r="E395" t="s">
        <v>6945</v>
      </c>
      <c r="F395">
        <v>43</v>
      </c>
      <c r="G395">
        <v>12</v>
      </c>
      <c r="H395" t="s">
        <v>7331</v>
      </c>
      <c r="I395" t="s">
        <v>3212</v>
      </c>
      <c r="J395" t="s">
        <v>180</v>
      </c>
      <c r="K395">
        <v>12.5</v>
      </c>
      <c r="L395">
        <v>12.5</v>
      </c>
      <c r="M395">
        <v>-86.7</v>
      </c>
      <c r="N395">
        <v>-86.7</v>
      </c>
      <c r="O395" t="s">
        <v>179</v>
      </c>
      <c r="R395" t="s">
        <v>3276</v>
      </c>
      <c r="S395" t="s">
        <v>3233</v>
      </c>
      <c r="T395" t="s">
        <v>604</v>
      </c>
      <c r="V395" t="s">
        <v>180</v>
      </c>
      <c r="W395" t="s">
        <v>180</v>
      </c>
      <c r="X395" t="s">
        <v>180</v>
      </c>
      <c r="Y395" t="s">
        <v>180</v>
      </c>
      <c r="Z395" t="s">
        <v>180</v>
      </c>
      <c r="AB395" t="s">
        <v>180</v>
      </c>
      <c r="AC395" t="s">
        <v>181</v>
      </c>
      <c r="AD395" t="s">
        <v>180</v>
      </c>
      <c r="AE395" t="s">
        <v>180</v>
      </c>
      <c r="AF395" t="s">
        <v>180</v>
      </c>
      <c r="AG395" t="s">
        <v>180</v>
      </c>
      <c r="AH395" t="s">
        <v>3220</v>
      </c>
      <c r="AI395">
        <v>48.65</v>
      </c>
      <c r="AJ395">
        <v>0.72</v>
      </c>
      <c r="AK395" t="s">
        <v>180</v>
      </c>
      <c r="AL395">
        <v>17.559999999999999</v>
      </c>
      <c r="AM395" t="s">
        <v>180</v>
      </c>
      <c r="AP395">
        <v>11.29</v>
      </c>
      <c r="AQ395">
        <v>11.49</v>
      </c>
      <c r="AR395">
        <v>7.09</v>
      </c>
      <c r="AS395">
        <v>0.19</v>
      </c>
      <c r="AT395" t="s">
        <v>180</v>
      </c>
      <c r="AU395">
        <v>0.4</v>
      </c>
      <c r="AV395">
        <v>1.87</v>
      </c>
      <c r="AW395">
        <v>0.11</v>
      </c>
      <c r="AY395" t="s">
        <v>180</v>
      </c>
      <c r="AZ395" t="s">
        <v>180</v>
      </c>
      <c r="BA395">
        <v>99.37</v>
      </c>
      <c r="BC395" t="s">
        <v>180</v>
      </c>
      <c r="BD395" t="s">
        <v>180</v>
      </c>
      <c r="BE395" t="s">
        <v>180</v>
      </c>
      <c r="BI395" t="s">
        <v>180</v>
      </c>
      <c r="BK395" t="s">
        <v>180</v>
      </c>
      <c r="BL395" t="s">
        <v>180</v>
      </c>
      <c r="BN395" t="s">
        <v>180</v>
      </c>
      <c r="BO395" t="s">
        <v>180</v>
      </c>
      <c r="BP395" t="s">
        <v>180</v>
      </c>
      <c r="BQ395" t="s">
        <v>180</v>
      </c>
      <c r="BR395" t="s">
        <v>180</v>
      </c>
      <c r="BS395" t="s">
        <v>180</v>
      </c>
      <c r="BT395" t="s">
        <v>180</v>
      </c>
      <c r="BU395" t="s">
        <v>180</v>
      </c>
      <c r="BV395" t="s">
        <v>180</v>
      </c>
      <c r="BW395" t="s">
        <v>180</v>
      </c>
      <c r="BX395" t="s">
        <v>180</v>
      </c>
      <c r="BY395" t="s">
        <v>180</v>
      </c>
      <c r="BZ395" t="s">
        <v>180</v>
      </c>
      <c r="CA395">
        <v>4.75</v>
      </c>
      <c r="CD395" t="s">
        <v>180</v>
      </c>
      <c r="CE395" t="s">
        <v>180</v>
      </c>
      <c r="CG395" t="s">
        <v>180</v>
      </c>
      <c r="CH395" t="s">
        <v>180</v>
      </c>
      <c r="CI395" t="s">
        <v>180</v>
      </c>
      <c r="CJ395" t="s">
        <v>180</v>
      </c>
      <c r="CK395" t="s">
        <v>180</v>
      </c>
      <c r="CM395" t="s">
        <v>180</v>
      </c>
      <c r="CN395" t="s">
        <v>180</v>
      </c>
      <c r="CO395">
        <v>32.14</v>
      </c>
      <c r="CQ395">
        <v>271.05</v>
      </c>
      <c r="CR395">
        <v>46.6</v>
      </c>
      <c r="CS395" t="s">
        <v>180</v>
      </c>
      <c r="CT395" t="s">
        <v>180</v>
      </c>
      <c r="CU395">
        <v>38.78</v>
      </c>
      <c r="CV395">
        <v>38.299999999999997</v>
      </c>
      <c r="CW395">
        <v>139.80000000000001</v>
      </c>
      <c r="CX395">
        <v>73.95</v>
      </c>
      <c r="CZ395" t="s">
        <v>180</v>
      </c>
      <c r="DB395" t="s">
        <v>180</v>
      </c>
      <c r="DC395" t="s">
        <v>180</v>
      </c>
      <c r="DD395">
        <v>6.02</v>
      </c>
      <c r="DE395">
        <v>402.5</v>
      </c>
      <c r="DF395">
        <v>13.72</v>
      </c>
      <c r="DG395">
        <v>29.31</v>
      </c>
      <c r="DH395">
        <v>1</v>
      </c>
      <c r="DI395">
        <v>0.37</v>
      </c>
      <c r="DJ395" t="s">
        <v>180</v>
      </c>
      <c r="DK395" t="s">
        <v>180</v>
      </c>
      <c r="DL395" t="s">
        <v>180</v>
      </c>
      <c r="DM395" t="s">
        <v>180</v>
      </c>
      <c r="DR395" t="s">
        <v>180</v>
      </c>
      <c r="DS395" t="s">
        <v>180</v>
      </c>
      <c r="DT395">
        <v>0.31</v>
      </c>
      <c r="DU395">
        <v>305.25</v>
      </c>
      <c r="DV395">
        <v>2.56</v>
      </c>
      <c r="DW395">
        <v>6.62</v>
      </c>
      <c r="DX395">
        <v>1.1599999999999999</v>
      </c>
      <c r="DY395">
        <v>5.44</v>
      </c>
      <c r="DZ395">
        <v>1.77</v>
      </c>
      <c r="EA395">
        <v>0.66</v>
      </c>
      <c r="EB395">
        <v>2.0299999999999998</v>
      </c>
      <c r="EC395">
        <v>0.34</v>
      </c>
      <c r="ED395">
        <v>2.29</v>
      </c>
      <c r="EE395">
        <v>0.48</v>
      </c>
      <c r="EF395">
        <v>1.37</v>
      </c>
      <c r="EG395">
        <v>0.21</v>
      </c>
      <c r="EH395">
        <v>1.32</v>
      </c>
      <c r="EI395">
        <v>0.2</v>
      </c>
      <c r="EJ395">
        <v>0.9</v>
      </c>
      <c r="EK395">
        <v>0.06</v>
      </c>
      <c r="EL395">
        <v>0.12</v>
      </c>
      <c r="EM395" t="s">
        <v>180</v>
      </c>
      <c r="EN395" t="s">
        <v>180</v>
      </c>
      <c r="EO395" t="s">
        <v>180</v>
      </c>
      <c r="EP395" t="s">
        <v>180</v>
      </c>
      <c r="EQ395" t="s">
        <v>180</v>
      </c>
      <c r="ER395" t="s">
        <v>180</v>
      </c>
      <c r="ES395">
        <v>0.02</v>
      </c>
      <c r="ET395">
        <v>1.42</v>
      </c>
      <c r="EV395">
        <v>0.28999999999999998</v>
      </c>
      <c r="EW395">
        <v>0.25</v>
      </c>
      <c r="EY395" t="s">
        <v>180</v>
      </c>
      <c r="EZ395" t="s">
        <v>180</v>
      </c>
      <c r="FB395" t="s">
        <v>180</v>
      </c>
      <c r="FD395" t="s">
        <v>180</v>
      </c>
      <c r="FF395" t="s">
        <v>180</v>
      </c>
      <c r="FH395" t="s">
        <v>180</v>
      </c>
      <c r="FI395" t="s">
        <v>180</v>
      </c>
      <c r="FJ395" t="s">
        <v>180</v>
      </c>
      <c r="FK395" t="s">
        <v>180</v>
      </c>
      <c r="FL395" t="s">
        <v>180</v>
      </c>
      <c r="FM395" t="s">
        <v>180</v>
      </c>
      <c r="FN395" t="s">
        <v>180</v>
      </c>
      <c r="FP395" t="s">
        <v>180</v>
      </c>
      <c r="FQ395" t="s">
        <v>180</v>
      </c>
      <c r="FR395" t="s">
        <v>180</v>
      </c>
      <c r="FS395" t="s">
        <v>180</v>
      </c>
      <c r="FT395" t="s">
        <v>180</v>
      </c>
      <c r="FU395" t="s">
        <v>180</v>
      </c>
      <c r="FV395" t="s">
        <v>3277</v>
      </c>
      <c r="FW395" t="s">
        <v>180</v>
      </c>
      <c r="FX395">
        <f t="shared" si="113"/>
        <v>0.75757575757575757</v>
      </c>
      <c r="FY395">
        <f t="shared" si="114"/>
        <v>22.204545454545453</v>
      </c>
      <c r="FZ395">
        <f t="shared" si="115"/>
        <v>1.9393939393939394</v>
      </c>
      <c r="GA395">
        <f t="shared" si="116"/>
        <v>1.3409090909090908</v>
      </c>
      <c r="GB395">
        <f t="shared" si="117"/>
        <v>1.5378787878787876</v>
      </c>
      <c r="GC395">
        <f t="shared" si="118"/>
        <v>0.55555555555555558</v>
      </c>
      <c r="GD395">
        <f t="shared" si="119"/>
        <v>29.336734693877549</v>
      </c>
      <c r="GE395">
        <f t="shared" si="120"/>
        <v>73.98897058823529</v>
      </c>
      <c r="GF395">
        <f t="shared" si="121"/>
        <v>119.23828125</v>
      </c>
      <c r="GG395">
        <f t="shared" si="122"/>
        <v>305.25</v>
      </c>
      <c r="GH395">
        <f t="shared" si="123"/>
        <v>0.21450151057401812</v>
      </c>
      <c r="GI395">
        <f t="shared" si="124"/>
        <v>0.25</v>
      </c>
      <c r="GJ395">
        <f t="shared" si="125"/>
        <v>0.86206896551724144</v>
      </c>
      <c r="GK395">
        <f t="shared" si="126"/>
        <v>1052.5862068965519</v>
      </c>
      <c r="GL395">
        <f t="shared" si="127"/>
        <v>2.56</v>
      </c>
      <c r="GM395">
        <f t="shared" si="128"/>
        <v>0.28999999999999998</v>
      </c>
      <c r="GN395">
        <f t="shared" si="129"/>
        <v>0.11328124999999999</v>
      </c>
      <c r="GO395">
        <f t="shared" si="130"/>
        <v>1.4463276836158192</v>
      </c>
      <c r="GP395">
        <f t="shared" si="131"/>
        <v>0.92460963267831087</v>
      </c>
      <c r="GQ395">
        <f>(EA395/0.0735)/((DZ395/0.195*(EB395/0.295))^0.5)</f>
        <v>1.1361881566659662</v>
      </c>
    </row>
    <row r="396" spans="1:204">
      <c r="A396" t="s">
        <v>3194</v>
      </c>
      <c r="B396" t="s">
        <v>3327</v>
      </c>
      <c r="C396" t="s">
        <v>7251</v>
      </c>
      <c r="D396" t="s">
        <v>6945</v>
      </c>
      <c r="E396" t="s">
        <v>6945</v>
      </c>
      <c r="F396">
        <v>43</v>
      </c>
      <c r="G396">
        <v>12</v>
      </c>
      <c r="H396" t="s">
        <v>7331</v>
      </c>
      <c r="I396" t="s">
        <v>3212</v>
      </c>
      <c r="J396" t="s">
        <v>3358</v>
      </c>
      <c r="K396">
        <v>12.5105</v>
      </c>
      <c r="L396">
        <v>12.5105</v>
      </c>
      <c r="M396">
        <v>-86.707499999999996</v>
      </c>
      <c r="N396">
        <v>-86.707499999999996</v>
      </c>
      <c r="O396" t="s">
        <v>179</v>
      </c>
      <c r="R396" t="s">
        <v>3359</v>
      </c>
      <c r="S396" t="s">
        <v>3330</v>
      </c>
      <c r="T396" t="s">
        <v>604</v>
      </c>
      <c r="V396" t="s">
        <v>180</v>
      </c>
      <c r="W396" t="s">
        <v>180</v>
      </c>
      <c r="X396" t="s">
        <v>180</v>
      </c>
      <c r="Y396" t="s">
        <v>180</v>
      </c>
      <c r="Z396" t="s">
        <v>180</v>
      </c>
      <c r="AB396" t="s">
        <v>180</v>
      </c>
      <c r="AC396" t="s">
        <v>181</v>
      </c>
      <c r="AD396" t="s">
        <v>180</v>
      </c>
      <c r="AE396" t="s">
        <v>180</v>
      </c>
      <c r="AF396" t="s">
        <v>196</v>
      </c>
      <c r="AG396" t="s">
        <v>180</v>
      </c>
      <c r="AH396" t="s">
        <v>3331</v>
      </c>
      <c r="AI396">
        <v>48.46</v>
      </c>
      <c r="AJ396">
        <v>0.72</v>
      </c>
      <c r="AK396" t="s">
        <v>180</v>
      </c>
      <c r="AL396">
        <v>16.32</v>
      </c>
      <c r="AM396" t="s">
        <v>180</v>
      </c>
      <c r="AP396">
        <v>10.35</v>
      </c>
      <c r="AQ396">
        <v>11.29</v>
      </c>
      <c r="AR396">
        <v>7.43</v>
      </c>
      <c r="AS396">
        <v>0.2</v>
      </c>
      <c r="AT396" t="s">
        <v>180</v>
      </c>
      <c r="AU396">
        <v>0.46</v>
      </c>
      <c r="AV396">
        <v>2.12</v>
      </c>
      <c r="AW396">
        <v>0.12</v>
      </c>
      <c r="AX396">
        <v>0.19</v>
      </c>
      <c r="AY396" t="s">
        <v>180</v>
      </c>
      <c r="AZ396" t="s">
        <v>180</v>
      </c>
      <c r="BA396">
        <v>97.47</v>
      </c>
      <c r="BB396">
        <v>0.03</v>
      </c>
      <c r="BC396" t="s">
        <v>180</v>
      </c>
      <c r="BD396" t="s">
        <v>180</v>
      </c>
      <c r="BE396" t="s">
        <v>180</v>
      </c>
      <c r="BI396" t="s">
        <v>180</v>
      </c>
      <c r="BK396" t="s">
        <v>180</v>
      </c>
      <c r="BL396" t="s">
        <v>180</v>
      </c>
      <c r="BN396" t="s">
        <v>180</v>
      </c>
      <c r="BO396" t="s">
        <v>180</v>
      </c>
      <c r="BP396" t="s">
        <v>180</v>
      </c>
      <c r="BQ396" t="s">
        <v>180</v>
      </c>
      <c r="BR396" t="s">
        <v>180</v>
      </c>
      <c r="BS396" t="s">
        <v>180</v>
      </c>
      <c r="BT396" t="s">
        <v>180</v>
      </c>
      <c r="BU396" t="s">
        <v>180</v>
      </c>
      <c r="BV396" t="s">
        <v>180</v>
      </c>
      <c r="BW396" t="s">
        <v>180</v>
      </c>
      <c r="BX396" t="s">
        <v>180</v>
      </c>
      <c r="BY396" t="s">
        <v>180</v>
      </c>
      <c r="BZ396" t="s">
        <v>180</v>
      </c>
      <c r="CD396" t="s">
        <v>180</v>
      </c>
      <c r="CE396" t="s">
        <v>180</v>
      </c>
      <c r="CG396" t="s">
        <v>180</v>
      </c>
      <c r="CH396" t="s">
        <v>180</v>
      </c>
      <c r="CI396" t="s">
        <v>180</v>
      </c>
      <c r="CJ396" t="s">
        <v>180</v>
      </c>
      <c r="CK396" t="s">
        <v>180</v>
      </c>
      <c r="CM396" t="s">
        <v>180</v>
      </c>
      <c r="CN396" t="s">
        <v>180</v>
      </c>
      <c r="CQ396">
        <v>326</v>
      </c>
      <c r="CR396">
        <v>75.3</v>
      </c>
      <c r="CS396" t="s">
        <v>180</v>
      </c>
      <c r="CT396" t="s">
        <v>180</v>
      </c>
      <c r="CU396">
        <v>44.3</v>
      </c>
      <c r="CV396">
        <v>40.4</v>
      </c>
      <c r="CW396">
        <v>146</v>
      </c>
      <c r="CX396">
        <v>85.3</v>
      </c>
      <c r="CY396">
        <v>16</v>
      </c>
      <c r="CZ396" t="s">
        <v>180</v>
      </c>
      <c r="DB396" t="s">
        <v>180</v>
      </c>
      <c r="DC396" t="s">
        <v>180</v>
      </c>
      <c r="DD396">
        <v>7.31</v>
      </c>
      <c r="DE396">
        <v>402</v>
      </c>
      <c r="DF396">
        <v>14.6</v>
      </c>
      <c r="DG396">
        <v>32.1</v>
      </c>
      <c r="DH396">
        <v>1.1000000000000001</v>
      </c>
      <c r="DI396">
        <v>0.48</v>
      </c>
      <c r="DJ396" t="s">
        <v>180</v>
      </c>
      <c r="DK396" t="s">
        <v>180</v>
      </c>
      <c r="DL396" t="s">
        <v>180</v>
      </c>
      <c r="DM396" t="s">
        <v>180</v>
      </c>
      <c r="DP396">
        <v>0.43</v>
      </c>
      <c r="DQ396">
        <v>0.19</v>
      </c>
      <c r="DR396" t="s">
        <v>180</v>
      </c>
      <c r="DS396" t="s">
        <v>180</v>
      </c>
      <c r="DT396">
        <v>0.37</v>
      </c>
      <c r="DU396">
        <v>376</v>
      </c>
      <c r="DV396">
        <v>3.2</v>
      </c>
      <c r="DW396">
        <v>7.45</v>
      </c>
      <c r="DX396">
        <v>1.24</v>
      </c>
      <c r="DY396">
        <v>6.22</v>
      </c>
      <c r="DZ396">
        <v>1.92</v>
      </c>
      <c r="EA396">
        <v>0.75</v>
      </c>
      <c r="EB396">
        <v>2.2999999999999998</v>
      </c>
      <c r="EC396">
        <v>0.4</v>
      </c>
      <c r="ED396">
        <v>2.58</v>
      </c>
      <c r="EE396">
        <v>0.54</v>
      </c>
      <c r="EF396">
        <v>1.53</v>
      </c>
      <c r="EG396">
        <v>0.23</v>
      </c>
      <c r="EH396">
        <v>1.52</v>
      </c>
      <c r="EI396">
        <v>0.23</v>
      </c>
      <c r="EJ396">
        <v>1.02</v>
      </c>
      <c r="EK396">
        <v>7.0000000000000007E-2</v>
      </c>
      <c r="EL396">
        <v>0.1</v>
      </c>
      <c r="EM396" t="s">
        <v>180</v>
      </c>
      <c r="EN396" t="s">
        <v>180</v>
      </c>
      <c r="EO396" t="s">
        <v>180</v>
      </c>
      <c r="EP396" t="s">
        <v>180</v>
      </c>
      <c r="EQ396" t="s">
        <v>180</v>
      </c>
      <c r="ER396" t="s">
        <v>180</v>
      </c>
      <c r="ES396">
        <v>0.03</v>
      </c>
      <c r="ET396">
        <v>1.75</v>
      </c>
      <c r="EV396">
        <v>0.33</v>
      </c>
      <c r="EW396">
        <v>0.28999999999999998</v>
      </c>
      <c r="EY396" t="s">
        <v>180</v>
      </c>
      <c r="EZ396" t="s">
        <v>180</v>
      </c>
      <c r="FB396" t="s">
        <v>180</v>
      </c>
      <c r="FD396" t="s">
        <v>180</v>
      </c>
      <c r="FF396" t="s">
        <v>180</v>
      </c>
      <c r="FH396" t="s">
        <v>180</v>
      </c>
      <c r="FI396" t="s">
        <v>180</v>
      </c>
      <c r="FJ396" t="s">
        <v>180</v>
      </c>
      <c r="FK396" t="s">
        <v>180</v>
      </c>
      <c r="FL396" t="s">
        <v>180</v>
      </c>
      <c r="FM396" t="s">
        <v>180</v>
      </c>
      <c r="FN396" t="s">
        <v>180</v>
      </c>
      <c r="FP396" t="s">
        <v>180</v>
      </c>
      <c r="FQ396" t="s">
        <v>180</v>
      </c>
      <c r="FR396" t="s">
        <v>180</v>
      </c>
      <c r="FS396" t="s">
        <v>180</v>
      </c>
      <c r="FT396" t="s">
        <v>180</v>
      </c>
      <c r="FU396" t="s">
        <v>180</v>
      </c>
      <c r="FV396" t="s">
        <v>3360</v>
      </c>
      <c r="FW396" t="s">
        <v>180</v>
      </c>
      <c r="FX396">
        <f t="shared" si="113"/>
        <v>0.72368421052631582</v>
      </c>
      <c r="FY396">
        <f t="shared" si="114"/>
        <v>21.118421052631579</v>
      </c>
      <c r="FZ396">
        <f t="shared" si="115"/>
        <v>2.1052631578947367</v>
      </c>
      <c r="GA396">
        <f t="shared" si="116"/>
        <v>1.263157894736842</v>
      </c>
      <c r="GB396">
        <f t="shared" si="117"/>
        <v>1.513157894736842</v>
      </c>
      <c r="GC396">
        <f t="shared" si="118"/>
        <v>0.63888888888888895</v>
      </c>
      <c r="GD396">
        <f t="shared" si="119"/>
        <v>27.534246575342465</v>
      </c>
      <c r="GE396">
        <f t="shared" si="120"/>
        <v>64.630225080385856</v>
      </c>
      <c r="GF396">
        <f t="shared" si="121"/>
        <v>117.5</v>
      </c>
      <c r="GG396">
        <f t="shared" si="122"/>
        <v>341.81818181818181</v>
      </c>
      <c r="GH396">
        <f t="shared" si="123"/>
        <v>0.2348993288590604</v>
      </c>
      <c r="GI396">
        <f t="shared" si="124"/>
        <v>0.26363636363636361</v>
      </c>
      <c r="GJ396">
        <f t="shared" si="125"/>
        <v>0.87878787878787867</v>
      </c>
      <c r="GK396">
        <f t="shared" si="126"/>
        <v>1139.3939393939393</v>
      </c>
      <c r="GL396">
        <f t="shared" si="127"/>
        <v>2.9090909090909092</v>
      </c>
      <c r="GM396">
        <f t="shared" si="128"/>
        <v>0.3</v>
      </c>
      <c r="GN396">
        <f t="shared" si="129"/>
        <v>0.10312499999999999</v>
      </c>
      <c r="GO396">
        <f t="shared" si="130"/>
        <v>1.6666666666666667</v>
      </c>
      <c r="GP396">
        <f t="shared" si="131"/>
        <v>0.90016027360000872</v>
      </c>
      <c r="GQ396">
        <f>(EA396/0.0735)/((DZ396/0.195*(EB396/0.295))^0.5)</f>
        <v>1.164629282922558</v>
      </c>
    </row>
    <row r="397" spans="1:204">
      <c r="A397" t="s">
        <v>3194</v>
      </c>
      <c r="B397" t="s">
        <v>3211</v>
      </c>
      <c r="C397" t="s">
        <v>7251</v>
      </c>
      <c r="D397" t="s">
        <v>6945</v>
      </c>
      <c r="E397" t="s">
        <v>6945</v>
      </c>
      <c r="F397">
        <v>43</v>
      </c>
      <c r="G397">
        <v>12</v>
      </c>
      <c r="H397" t="s">
        <v>7331</v>
      </c>
      <c r="I397" t="s">
        <v>3212</v>
      </c>
      <c r="J397" t="s">
        <v>180</v>
      </c>
      <c r="K397">
        <v>12.5</v>
      </c>
      <c r="L397">
        <v>12.5</v>
      </c>
      <c r="M397">
        <v>-86.7</v>
      </c>
      <c r="N397">
        <v>-86.7</v>
      </c>
      <c r="O397" t="s">
        <v>179</v>
      </c>
      <c r="R397" t="s">
        <v>3213</v>
      </c>
      <c r="S397" t="s">
        <v>3214</v>
      </c>
      <c r="T397" t="s">
        <v>180</v>
      </c>
      <c r="V397" t="s">
        <v>180</v>
      </c>
      <c r="W397" t="s">
        <v>180</v>
      </c>
      <c r="X397" t="s">
        <v>180</v>
      </c>
      <c r="Y397" t="s">
        <v>180</v>
      </c>
      <c r="Z397" t="s">
        <v>180</v>
      </c>
      <c r="AA397">
        <v>1947</v>
      </c>
      <c r="AB397" t="s">
        <v>180</v>
      </c>
      <c r="AC397" t="s">
        <v>181</v>
      </c>
      <c r="AD397" t="s">
        <v>180</v>
      </c>
      <c r="AE397" t="s">
        <v>180</v>
      </c>
      <c r="AF397" t="s">
        <v>180</v>
      </c>
      <c r="AG397" t="s">
        <v>180</v>
      </c>
      <c r="AH397" t="s">
        <v>3215</v>
      </c>
      <c r="AI397">
        <v>49.4</v>
      </c>
      <c r="AJ397">
        <v>0.73</v>
      </c>
      <c r="AK397" t="s">
        <v>180</v>
      </c>
      <c r="AL397">
        <v>18.8</v>
      </c>
      <c r="AM397" t="s">
        <v>180</v>
      </c>
      <c r="AP397">
        <v>10.4</v>
      </c>
      <c r="AQ397">
        <v>11.9</v>
      </c>
      <c r="AR397">
        <v>6</v>
      </c>
      <c r="AS397">
        <v>0.19</v>
      </c>
      <c r="AT397" t="s">
        <v>180</v>
      </c>
      <c r="AU397">
        <v>0.37</v>
      </c>
      <c r="AV397">
        <v>2</v>
      </c>
      <c r="AW397">
        <v>0.11</v>
      </c>
      <c r="AX397">
        <v>0.18</v>
      </c>
      <c r="AY397" t="s">
        <v>180</v>
      </c>
      <c r="AZ397" t="s">
        <v>180</v>
      </c>
      <c r="BA397">
        <v>99.9</v>
      </c>
      <c r="BC397" t="s">
        <v>180</v>
      </c>
      <c r="BD397" t="s">
        <v>180</v>
      </c>
      <c r="BE397" t="s">
        <v>180</v>
      </c>
      <c r="BI397" t="s">
        <v>180</v>
      </c>
      <c r="BK397" t="s">
        <v>180</v>
      </c>
      <c r="BL397" t="s">
        <v>180</v>
      </c>
      <c r="BN397" t="s">
        <v>180</v>
      </c>
      <c r="BO397" t="s">
        <v>180</v>
      </c>
      <c r="BP397" t="s">
        <v>180</v>
      </c>
      <c r="BQ397" t="s">
        <v>180</v>
      </c>
      <c r="BR397" t="s">
        <v>180</v>
      </c>
      <c r="BS397" t="s">
        <v>180</v>
      </c>
      <c r="BT397" t="s">
        <v>180</v>
      </c>
      <c r="BU397" t="s">
        <v>180</v>
      </c>
      <c r="BV397" t="s">
        <v>180</v>
      </c>
      <c r="BW397" t="s">
        <v>180</v>
      </c>
      <c r="BX397" t="s">
        <v>180</v>
      </c>
      <c r="BY397" t="s">
        <v>180</v>
      </c>
      <c r="BZ397" t="s">
        <v>180</v>
      </c>
      <c r="CB397">
        <v>0.7</v>
      </c>
      <c r="CC397">
        <v>11</v>
      </c>
      <c r="CD397" t="s">
        <v>180</v>
      </c>
      <c r="CE397" t="s">
        <v>180</v>
      </c>
      <c r="CG397" t="s">
        <v>180</v>
      </c>
      <c r="CH397" t="s">
        <v>180</v>
      </c>
      <c r="CI397" t="s">
        <v>180</v>
      </c>
      <c r="CJ397" t="s">
        <v>180</v>
      </c>
      <c r="CK397" t="s">
        <v>180</v>
      </c>
      <c r="CM397" t="s">
        <v>180</v>
      </c>
      <c r="CN397" t="s">
        <v>180</v>
      </c>
      <c r="CO397">
        <v>36</v>
      </c>
      <c r="CQ397">
        <v>342</v>
      </c>
      <c r="CR397">
        <v>40</v>
      </c>
      <c r="CS397" t="s">
        <v>180</v>
      </c>
      <c r="CT397" t="s">
        <v>180</v>
      </c>
      <c r="CV397">
        <v>28</v>
      </c>
      <c r="CZ397" t="s">
        <v>180</v>
      </c>
      <c r="DB397" t="s">
        <v>180</v>
      </c>
      <c r="DC397" t="s">
        <v>180</v>
      </c>
      <c r="DD397">
        <v>7.2</v>
      </c>
      <c r="DE397">
        <v>455</v>
      </c>
      <c r="DF397">
        <v>14.8</v>
      </c>
      <c r="DG397">
        <v>47</v>
      </c>
      <c r="DH397">
        <v>2.5</v>
      </c>
      <c r="DJ397" t="s">
        <v>180</v>
      </c>
      <c r="DK397" t="s">
        <v>180</v>
      </c>
      <c r="DL397" t="s">
        <v>180</v>
      </c>
      <c r="DM397" t="s">
        <v>180</v>
      </c>
      <c r="DR397" t="s">
        <v>180</v>
      </c>
      <c r="DS397" t="s">
        <v>180</v>
      </c>
      <c r="DT397">
        <v>0.41</v>
      </c>
      <c r="DU397">
        <v>340</v>
      </c>
      <c r="DV397">
        <v>3.18</v>
      </c>
      <c r="DW397">
        <v>7.78</v>
      </c>
      <c r="DY397">
        <v>6</v>
      </c>
      <c r="DZ397">
        <v>1.69</v>
      </c>
      <c r="EA397">
        <v>0.69</v>
      </c>
      <c r="EB397">
        <v>2.34</v>
      </c>
      <c r="ED397">
        <v>2.39</v>
      </c>
      <c r="EF397">
        <v>1.44</v>
      </c>
      <c r="EH397">
        <v>1.42</v>
      </c>
      <c r="EM397" t="s">
        <v>180</v>
      </c>
      <c r="EN397" t="s">
        <v>180</v>
      </c>
      <c r="EO397" t="s">
        <v>180</v>
      </c>
      <c r="EP397" t="s">
        <v>180</v>
      </c>
      <c r="EQ397" t="s">
        <v>180</v>
      </c>
      <c r="ER397" t="s">
        <v>180</v>
      </c>
      <c r="ES397">
        <v>46</v>
      </c>
      <c r="ET397">
        <v>2.68</v>
      </c>
      <c r="EV397">
        <v>0.28999999999999998</v>
      </c>
      <c r="EW397">
        <v>0.26</v>
      </c>
      <c r="EX397">
        <v>0.51309000000000005</v>
      </c>
      <c r="EY397" t="s">
        <v>180</v>
      </c>
      <c r="EZ397" t="s">
        <v>180</v>
      </c>
      <c r="FA397">
        <v>0.70391999999999999</v>
      </c>
      <c r="FB397" t="s">
        <v>180</v>
      </c>
      <c r="FC397">
        <v>18.558</v>
      </c>
      <c r="FD397" t="s">
        <v>180</v>
      </c>
      <c r="FE397">
        <v>15.525</v>
      </c>
      <c r="FF397" t="s">
        <v>180</v>
      </c>
      <c r="FG397">
        <v>38.186999999999998</v>
      </c>
      <c r="FH397" t="s">
        <v>180</v>
      </c>
      <c r="FI397" t="s">
        <v>180</v>
      </c>
      <c r="FJ397" t="s">
        <v>180</v>
      </c>
      <c r="FK397" t="s">
        <v>180</v>
      </c>
      <c r="FL397" t="s">
        <v>180</v>
      </c>
      <c r="FM397" t="s">
        <v>180</v>
      </c>
      <c r="FN397" t="s">
        <v>180</v>
      </c>
      <c r="FP397" t="s">
        <v>180</v>
      </c>
      <c r="FQ397" t="s">
        <v>180</v>
      </c>
      <c r="FR397" t="s">
        <v>180</v>
      </c>
      <c r="FS397" t="s">
        <v>180</v>
      </c>
      <c r="FT397" t="s">
        <v>180</v>
      </c>
      <c r="FU397" t="s">
        <v>180</v>
      </c>
      <c r="FV397" t="s">
        <v>3216</v>
      </c>
      <c r="FW397" t="s">
        <v>180</v>
      </c>
      <c r="FX397">
        <f t="shared" si="113"/>
        <v>1.7605633802816902</v>
      </c>
      <c r="FY397">
        <f t="shared" si="114"/>
        <v>33.098591549295776</v>
      </c>
      <c r="FZ397">
        <f t="shared" si="115"/>
        <v>2.23943661971831</v>
      </c>
      <c r="GA397">
        <f t="shared" si="116"/>
        <v>1.1901408450704225</v>
      </c>
      <c r="GB397">
        <f t="shared" si="117"/>
        <v>1.647887323943662</v>
      </c>
      <c r="GC397">
        <f t="shared" si="118"/>
        <v>0.50684931506849318</v>
      </c>
      <c r="GD397">
        <f t="shared" si="119"/>
        <v>30.743243243243242</v>
      </c>
      <c r="GE397">
        <f t="shared" si="120"/>
        <v>75.833333333333329</v>
      </c>
      <c r="GF397">
        <f t="shared" si="121"/>
        <v>106.91823899371069</v>
      </c>
      <c r="GG397">
        <f t="shared" si="122"/>
        <v>136</v>
      </c>
      <c r="GH397">
        <f t="shared" si="123"/>
        <v>0.34447300771208228</v>
      </c>
      <c r="GI397">
        <f t="shared" si="124"/>
        <v>0.10400000000000001</v>
      </c>
      <c r="GJ397">
        <f t="shared" si="125"/>
        <v>0.89655172413793116</v>
      </c>
      <c r="GK397">
        <f t="shared" si="126"/>
        <v>1172.4137931034484</v>
      </c>
      <c r="GL397">
        <f t="shared" si="127"/>
        <v>1.272</v>
      </c>
      <c r="GM397">
        <f t="shared" si="128"/>
        <v>0.11599999999999999</v>
      </c>
      <c r="GN397">
        <f t="shared" si="129"/>
        <v>9.1194968553459113E-2</v>
      </c>
      <c r="GO397">
        <f t="shared" si="130"/>
        <v>1.8816568047337279</v>
      </c>
      <c r="GQ397">
        <f>(EA397/0.0735)/((DZ397/0.195*(EB397/0.295))^0.5)</f>
        <v>1.132240757747818</v>
      </c>
      <c r="GR397">
        <v>0.51309000000000005</v>
      </c>
      <c r="GS397">
        <v>0.70391999999999999</v>
      </c>
      <c r="GT397">
        <v>18.558</v>
      </c>
      <c r="GU397">
        <v>15.525</v>
      </c>
      <c r="GV397">
        <v>38.186999999999998</v>
      </c>
    </row>
    <row r="398" spans="1:204">
      <c r="A398" t="s">
        <v>3194</v>
      </c>
      <c r="B398" t="s">
        <v>3217</v>
      </c>
      <c r="C398" t="s">
        <v>7251</v>
      </c>
      <c r="D398" t="s">
        <v>6945</v>
      </c>
      <c r="E398" t="s">
        <v>6945</v>
      </c>
      <c r="F398">
        <v>43</v>
      </c>
      <c r="G398">
        <v>12</v>
      </c>
      <c r="H398" t="s">
        <v>7331</v>
      </c>
      <c r="I398" t="s">
        <v>3212</v>
      </c>
      <c r="J398" t="s">
        <v>180</v>
      </c>
      <c r="K398">
        <v>12.5</v>
      </c>
      <c r="L398">
        <v>12.5</v>
      </c>
      <c r="M398">
        <v>-86.7</v>
      </c>
      <c r="N398">
        <v>-86.7</v>
      </c>
      <c r="O398" t="s">
        <v>179</v>
      </c>
      <c r="R398" t="s">
        <v>3218</v>
      </c>
      <c r="S398" t="s">
        <v>3219</v>
      </c>
      <c r="T398" t="s">
        <v>604</v>
      </c>
      <c r="V398" t="s">
        <v>180</v>
      </c>
      <c r="W398" t="s">
        <v>180</v>
      </c>
      <c r="X398" t="s">
        <v>180</v>
      </c>
      <c r="Y398" t="s">
        <v>180</v>
      </c>
      <c r="Z398" t="s">
        <v>180</v>
      </c>
      <c r="AB398" t="s">
        <v>180</v>
      </c>
      <c r="AC398" t="s">
        <v>181</v>
      </c>
      <c r="AD398" t="s">
        <v>180</v>
      </c>
      <c r="AE398" t="s">
        <v>180</v>
      </c>
      <c r="AF398" t="s">
        <v>180</v>
      </c>
      <c r="AG398" t="s">
        <v>180</v>
      </c>
      <c r="AH398" t="s">
        <v>3220</v>
      </c>
      <c r="AI398">
        <v>48.9</v>
      </c>
      <c r="AJ398">
        <v>0.65</v>
      </c>
      <c r="AK398" t="s">
        <v>180</v>
      </c>
      <c r="AL398">
        <v>15.3</v>
      </c>
      <c r="AM398" t="s">
        <v>180</v>
      </c>
      <c r="AP398">
        <v>10.8</v>
      </c>
      <c r="AQ398">
        <v>11.5</v>
      </c>
      <c r="AR398">
        <v>9.59</v>
      </c>
      <c r="AS398">
        <v>0.2</v>
      </c>
      <c r="AT398" t="s">
        <v>180</v>
      </c>
      <c r="AU398">
        <v>0.35</v>
      </c>
      <c r="AV398">
        <v>1.85</v>
      </c>
      <c r="AW398">
        <v>0.11</v>
      </c>
      <c r="AY398" t="s">
        <v>2076</v>
      </c>
      <c r="AZ398" t="s">
        <v>180</v>
      </c>
      <c r="BA398">
        <v>99.249999999999986</v>
      </c>
      <c r="BC398" t="s">
        <v>180</v>
      </c>
      <c r="BD398" t="s">
        <v>180</v>
      </c>
      <c r="BE398" t="s">
        <v>180</v>
      </c>
      <c r="BI398" t="s">
        <v>180</v>
      </c>
      <c r="BK398" t="s">
        <v>180</v>
      </c>
      <c r="BL398" t="s">
        <v>180</v>
      </c>
      <c r="BN398" t="s">
        <v>180</v>
      </c>
      <c r="BO398" t="s">
        <v>180</v>
      </c>
      <c r="BP398" t="s">
        <v>180</v>
      </c>
      <c r="BQ398" t="s">
        <v>180</v>
      </c>
      <c r="BR398" t="s">
        <v>180</v>
      </c>
      <c r="BS398" t="s">
        <v>180</v>
      </c>
      <c r="BT398" t="s">
        <v>180</v>
      </c>
      <c r="BU398" t="s">
        <v>180</v>
      </c>
      <c r="BV398" t="s">
        <v>180</v>
      </c>
      <c r="BW398" t="s">
        <v>180</v>
      </c>
      <c r="BX398" t="s">
        <v>180</v>
      </c>
      <c r="BY398" t="s">
        <v>180</v>
      </c>
      <c r="BZ398" t="s">
        <v>180</v>
      </c>
      <c r="CA398">
        <v>4.8899999999999997</v>
      </c>
      <c r="CD398" t="s">
        <v>180</v>
      </c>
      <c r="CE398" t="s">
        <v>180</v>
      </c>
      <c r="CG398" t="s">
        <v>180</v>
      </c>
      <c r="CH398" t="s">
        <v>180</v>
      </c>
      <c r="CI398" t="s">
        <v>180</v>
      </c>
      <c r="CJ398" t="s">
        <v>180</v>
      </c>
      <c r="CK398" t="s">
        <v>180</v>
      </c>
      <c r="CM398" t="s">
        <v>180</v>
      </c>
      <c r="CN398" t="s">
        <v>180</v>
      </c>
      <c r="CO398">
        <v>40.880000000000003</v>
      </c>
      <c r="CQ398">
        <v>273.60000000000002</v>
      </c>
      <c r="CR398">
        <v>75.849999999999994</v>
      </c>
      <c r="CS398" t="s">
        <v>180</v>
      </c>
      <c r="CT398" t="s">
        <v>180</v>
      </c>
      <c r="CU398">
        <v>40.9</v>
      </c>
      <c r="CV398">
        <v>38.159999999999997</v>
      </c>
      <c r="CW398">
        <v>135.07</v>
      </c>
      <c r="CX398">
        <v>79.05</v>
      </c>
      <c r="CZ398" t="s">
        <v>180</v>
      </c>
      <c r="DB398" t="s">
        <v>180</v>
      </c>
      <c r="DC398" t="s">
        <v>180</v>
      </c>
      <c r="DD398">
        <v>6.79</v>
      </c>
      <c r="DE398">
        <v>386.92</v>
      </c>
      <c r="DF398">
        <v>14.77</v>
      </c>
      <c r="DG398">
        <v>33.15</v>
      </c>
      <c r="DH398">
        <v>1.1599999999999999</v>
      </c>
      <c r="DI398">
        <v>0.42</v>
      </c>
      <c r="DJ398" t="s">
        <v>180</v>
      </c>
      <c r="DK398" t="s">
        <v>180</v>
      </c>
      <c r="DL398" t="s">
        <v>180</v>
      </c>
      <c r="DM398" t="s">
        <v>180</v>
      </c>
      <c r="DR398" t="s">
        <v>180</v>
      </c>
      <c r="DS398" t="s">
        <v>180</v>
      </c>
      <c r="DT398">
        <v>0.32</v>
      </c>
      <c r="DU398">
        <v>335.01</v>
      </c>
      <c r="DV398">
        <v>2.81</v>
      </c>
      <c r="DW398">
        <v>7.21</v>
      </c>
      <c r="DX398">
        <v>1.25</v>
      </c>
      <c r="DY398">
        <v>5.95</v>
      </c>
      <c r="DZ398">
        <v>1.88</v>
      </c>
      <c r="EA398">
        <v>0.69</v>
      </c>
      <c r="EB398">
        <v>2.21</v>
      </c>
      <c r="EC398">
        <v>0.36</v>
      </c>
      <c r="ED398">
        <v>2.42</v>
      </c>
      <c r="EE398">
        <v>0.51</v>
      </c>
      <c r="EF398">
        <v>1.48</v>
      </c>
      <c r="EG398">
        <v>0.22</v>
      </c>
      <c r="EH398">
        <v>1.43</v>
      </c>
      <c r="EI398">
        <v>0.22</v>
      </c>
      <c r="EJ398">
        <v>0.98</v>
      </c>
      <c r="EK398">
        <v>7.0000000000000007E-2</v>
      </c>
      <c r="EL398">
        <v>0.09</v>
      </c>
      <c r="EM398" t="s">
        <v>180</v>
      </c>
      <c r="EN398" t="s">
        <v>180</v>
      </c>
      <c r="EO398" t="s">
        <v>180</v>
      </c>
      <c r="EP398" t="s">
        <v>180</v>
      </c>
      <c r="EQ398" t="s">
        <v>180</v>
      </c>
      <c r="ER398" t="s">
        <v>180</v>
      </c>
      <c r="ES398">
        <v>0.03</v>
      </c>
      <c r="ET398">
        <v>1.46</v>
      </c>
      <c r="EV398">
        <v>0.32</v>
      </c>
      <c r="EW398">
        <v>0.26</v>
      </c>
      <c r="EY398" t="s">
        <v>180</v>
      </c>
      <c r="EZ398" t="s">
        <v>180</v>
      </c>
      <c r="FB398" t="s">
        <v>180</v>
      </c>
      <c r="FD398" t="s">
        <v>180</v>
      </c>
      <c r="FF398" t="s">
        <v>180</v>
      </c>
      <c r="FH398" t="s">
        <v>180</v>
      </c>
      <c r="FI398" t="s">
        <v>180</v>
      </c>
      <c r="FJ398" t="s">
        <v>180</v>
      </c>
      <c r="FK398" t="s">
        <v>180</v>
      </c>
      <c r="FL398" t="s">
        <v>180</v>
      </c>
      <c r="FM398" t="s">
        <v>180</v>
      </c>
      <c r="FN398" t="s">
        <v>180</v>
      </c>
      <c r="FP398" t="s">
        <v>180</v>
      </c>
      <c r="FQ398" t="s">
        <v>180</v>
      </c>
      <c r="FR398" t="s">
        <v>180</v>
      </c>
      <c r="FS398" t="s">
        <v>180</v>
      </c>
      <c r="FT398" t="s">
        <v>180</v>
      </c>
      <c r="FU398" t="s">
        <v>180</v>
      </c>
      <c r="FV398" t="s">
        <v>3221</v>
      </c>
      <c r="FW398" t="s">
        <v>180</v>
      </c>
      <c r="FX398">
        <f t="shared" si="113"/>
        <v>0.81118881118881114</v>
      </c>
      <c r="FY398">
        <f t="shared" si="114"/>
        <v>23.181818181818183</v>
      </c>
      <c r="FZ398">
        <f t="shared" si="115"/>
        <v>1.9650349650349652</v>
      </c>
      <c r="GA398">
        <f t="shared" si="116"/>
        <v>1.3146853146853146</v>
      </c>
      <c r="GB398">
        <f t="shared" si="117"/>
        <v>1.5454545454545454</v>
      </c>
      <c r="GC398">
        <f t="shared" si="118"/>
        <v>0.53846153846153844</v>
      </c>
      <c r="GD398">
        <f t="shared" si="119"/>
        <v>26.196343940419773</v>
      </c>
      <c r="GE398">
        <f t="shared" si="120"/>
        <v>65.028571428571425</v>
      </c>
      <c r="GF398">
        <f t="shared" si="121"/>
        <v>119.22064056939502</v>
      </c>
      <c r="GG398">
        <f t="shared" si="122"/>
        <v>288.80172413793105</v>
      </c>
      <c r="GH398">
        <f t="shared" si="123"/>
        <v>0.20249653259361997</v>
      </c>
      <c r="GI398">
        <f t="shared" si="124"/>
        <v>0.22413793103448279</v>
      </c>
      <c r="GJ398">
        <f t="shared" si="125"/>
        <v>0.8125</v>
      </c>
      <c r="GK398">
        <f t="shared" si="126"/>
        <v>1046.90625</v>
      </c>
      <c r="GL398">
        <f t="shared" si="127"/>
        <v>2.4224137931034484</v>
      </c>
      <c r="GM398">
        <f t="shared" si="128"/>
        <v>0.27586206896551729</v>
      </c>
      <c r="GN398">
        <f t="shared" si="129"/>
        <v>0.11387900355871886</v>
      </c>
      <c r="GO398">
        <f t="shared" si="130"/>
        <v>1.4946808510638299</v>
      </c>
      <c r="GP398">
        <f t="shared" si="131"/>
        <v>0.92592647008181062</v>
      </c>
      <c r="GQ398">
        <f>(EA398/0.0735)/((DZ398/0.195*(EB398/0.295))^0.5)</f>
        <v>1.104625345527162</v>
      </c>
    </row>
    <row r="399" spans="1:204">
      <c r="A399" t="s">
        <v>3194</v>
      </c>
      <c r="B399" t="s">
        <v>3327</v>
      </c>
      <c r="C399" t="s">
        <v>7251</v>
      </c>
      <c r="D399" t="s">
        <v>7132</v>
      </c>
      <c r="E399" t="s">
        <v>6945</v>
      </c>
      <c r="F399">
        <v>43</v>
      </c>
      <c r="G399">
        <v>12</v>
      </c>
      <c r="H399" t="s">
        <v>7331</v>
      </c>
      <c r="I399" t="s">
        <v>3361</v>
      </c>
      <c r="J399" t="s">
        <v>3358</v>
      </c>
      <c r="K399">
        <v>12.4726</v>
      </c>
      <c r="L399">
        <v>12.4726</v>
      </c>
      <c r="M399">
        <v>-86.723600000000005</v>
      </c>
      <c r="N399">
        <v>-86.723600000000005</v>
      </c>
      <c r="O399" t="s">
        <v>179</v>
      </c>
      <c r="R399" t="s">
        <v>3362</v>
      </c>
      <c r="S399" t="s">
        <v>3330</v>
      </c>
      <c r="T399" t="s">
        <v>604</v>
      </c>
      <c r="V399" t="s">
        <v>180</v>
      </c>
      <c r="W399" t="s">
        <v>180</v>
      </c>
      <c r="X399" t="s">
        <v>180</v>
      </c>
      <c r="Y399" t="s">
        <v>180</v>
      </c>
      <c r="Z399" t="s">
        <v>180</v>
      </c>
      <c r="AB399" t="s">
        <v>180</v>
      </c>
      <c r="AC399" t="s">
        <v>181</v>
      </c>
      <c r="AD399" t="s">
        <v>180</v>
      </c>
      <c r="AE399" t="s">
        <v>180</v>
      </c>
      <c r="AF399" t="s">
        <v>196</v>
      </c>
      <c r="AG399" t="s">
        <v>180</v>
      </c>
      <c r="AH399" t="s">
        <v>3331</v>
      </c>
      <c r="AI399">
        <v>49.9</v>
      </c>
      <c r="AJ399">
        <v>0.71</v>
      </c>
      <c r="AK399" t="s">
        <v>180</v>
      </c>
      <c r="AL399">
        <v>17.329999999999998</v>
      </c>
      <c r="AM399" t="s">
        <v>180</v>
      </c>
      <c r="AP399">
        <v>9.56</v>
      </c>
      <c r="AQ399">
        <v>12.64</v>
      </c>
      <c r="AR399">
        <v>6.41</v>
      </c>
      <c r="AS399">
        <v>0.18</v>
      </c>
      <c r="AT399" t="s">
        <v>180</v>
      </c>
      <c r="AU399">
        <v>0.6</v>
      </c>
      <c r="AV399">
        <v>1.93</v>
      </c>
      <c r="AW399">
        <v>0.16</v>
      </c>
      <c r="AX399">
        <v>0.3</v>
      </c>
      <c r="AY399" t="s">
        <v>180</v>
      </c>
      <c r="AZ399" t="s">
        <v>180</v>
      </c>
      <c r="BA399">
        <v>99.42</v>
      </c>
      <c r="BB399">
        <v>0.02</v>
      </c>
      <c r="BC399" t="s">
        <v>180</v>
      </c>
      <c r="BD399" t="s">
        <v>180</v>
      </c>
      <c r="BE399" t="s">
        <v>180</v>
      </c>
      <c r="BI399" t="s">
        <v>180</v>
      </c>
      <c r="BK399" t="s">
        <v>180</v>
      </c>
      <c r="BL399" t="s">
        <v>180</v>
      </c>
      <c r="BN399" t="s">
        <v>180</v>
      </c>
      <c r="BO399" t="s">
        <v>180</v>
      </c>
      <c r="BP399" t="s">
        <v>180</v>
      </c>
      <c r="BQ399" t="s">
        <v>180</v>
      </c>
      <c r="BR399" t="s">
        <v>180</v>
      </c>
      <c r="BS399" t="s">
        <v>180</v>
      </c>
      <c r="BT399" t="s">
        <v>180</v>
      </c>
      <c r="BU399" t="s">
        <v>180</v>
      </c>
      <c r="BV399" t="s">
        <v>180</v>
      </c>
      <c r="BW399" t="s">
        <v>180</v>
      </c>
      <c r="BX399" t="s">
        <v>180</v>
      </c>
      <c r="BY399" t="s">
        <v>180</v>
      </c>
      <c r="BZ399" t="s">
        <v>180</v>
      </c>
      <c r="CD399" t="s">
        <v>180</v>
      </c>
      <c r="CE399" t="s">
        <v>180</v>
      </c>
      <c r="CG399" t="s">
        <v>180</v>
      </c>
      <c r="CH399" t="s">
        <v>180</v>
      </c>
      <c r="CI399" t="s">
        <v>180</v>
      </c>
      <c r="CJ399" t="s">
        <v>180</v>
      </c>
      <c r="CK399" t="s">
        <v>180</v>
      </c>
      <c r="CM399" t="s">
        <v>180</v>
      </c>
      <c r="CN399" t="s">
        <v>180</v>
      </c>
      <c r="CQ399">
        <v>277</v>
      </c>
      <c r="CR399">
        <v>102</v>
      </c>
      <c r="CS399" t="s">
        <v>180</v>
      </c>
      <c r="CT399" t="s">
        <v>180</v>
      </c>
      <c r="CU399">
        <v>35.1</v>
      </c>
      <c r="CV399">
        <v>30.8</v>
      </c>
      <c r="CW399">
        <v>142</v>
      </c>
      <c r="CX399">
        <v>69.400000000000006</v>
      </c>
      <c r="CY399">
        <v>15.8</v>
      </c>
      <c r="CZ399" t="s">
        <v>180</v>
      </c>
      <c r="DB399" t="s">
        <v>180</v>
      </c>
      <c r="DC399" t="s">
        <v>180</v>
      </c>
      <c r="DD399">
        <v>11.7</v>
      </c>
      <c r="DE399">
        <v>477</v>
      </c>
      <c r="DF399">
        <v>17.600000000000001</v>
      </c>
      <c r="DG399">
        <v>53.3</v>
      </c>
      <c r="DH399">
        <v>1.57</v>
      </c>
      <c r="DI399">
        <v>0.53</v>
      </c>
      <c r="DJ399" t="s">
        <v>180</v>
      </c>
      <c r="DK399" t="s">
        <v>180</v>
      </c>
      <c r="DL399" t="s">
        <v>180</v>
      </c>
      <c r="DM399" t="s">
        <v>180</v>
      </c>
      <c r="DP399">
        <v>0.57999999999999996</v>
      </c>
      <c r="DQ399">
        <v>0.14000000000000001</v>
      </c>
      <c r="DR399" t="s">
        <v>180</v>
      </c>
      <c r="DS399" t="s">
        <v>180</v>
      </c>
      <c r="DT399">
        <v>0.41</v>
      </c>
      <c r="DU399">
        <v>369</v>
      </c>
      <c r="DV399">
        <v>5.42</v>
      </c>
      <c r="DW399">
        <v>12.6</v>
      </c>
      <c r="DX399">
        <v>2.0299999999999998</v>
      </c>
      <c r="DY399">
        <v>9.69</v>
      </c>
      <c r="DZ399">
        <v>2.63</v>
      </c>
      <c r="EA399">
        <v>0.87</v>
      </c>
      <c r="EB399">
        <v>2.86</v>
      </c>
      <c r="EC399">
        <v>0.48</v>
      </c>
      <c r="ED399">
        <v>3</v>
      </c>
      <c r="EE399">
        <v>0.61</v>
      </c>
      <c r="EF399">
        <v>1.72</v>
      </c>
      <c r="EG399">
        <v>0.25</v>
      </c>
      <c r="EH399">
        <v>1.7</v>
      </c>
      <c r="EI399">
        <v>0.25</v>
      </c>
      <c r="EJ399">
        <v>1.51</v>
      </c>
      <c r="EK399">
        <v>0.1</v>
      </c>
      <c r="EL399">
        <v>0.14000000000000001</v>
      </c>
      <c r="EM399" t="s">
        <v>180</v>
      </c>
      <c r="EN399" t="s">
        <v>180</v>
      </c>
      <c r="EO399" t="s">
        <v>180</v>
      </c>
      <c r="EP399" t="s">
        <v>180</v>
      </c>
      <c r="EQ399" t="s">
        <v>180</v>
      </c>
      <c r="ER399" t="s">
        <v>180</v>
      </c>
      <c r="ES399">
        <v>0.05</v>
      </c>
      <c r="ET399">
        <v>1.9</v>
      </c>
      <c r="EV399">
        <v>0.56999999999999995</v>
      </c>
      <c r="EW399">
        <v>0.47</v>
      </c>
      <c r="EY399" t="s">
        <v>180</v>
      </c>
      <c r="EZ399" t="s">
        <v>180</v>
      </c>
      <c r="FB399" t="s">
        <v>180</v>
      </c>
      <c r="FD399" t="s">
        <v>180</v>
      </c>
      <c r="FF399" t="s">
        <v>180</v>
      </c>
      <c r="FH399" t="s">
        <v>180</v>
      </c>
      <c r="FI399" t="s">
        <v>180</v>
      </c>
      <c r="FJ399" t="s">
        <v>180</v>
      </c>
      <c r="FK399" t="s">
        <v>180</v>
      </c>
      <c r="FL399" t="s">
        <v>180</v>
      </c>
      <c r="FM399" t="s">
        <v>180</v>
      </c>
      <c r="FN399" t="s">
        <v>180</v>
      </c>
      <c r="FP399" t="s">
        <v>180</v>
      </c>
      <c r="FQ399" t="s">
        <v>180</v>
      </c>
      <c r="FR399" t="s">
        <v>180</v>
      </c>
      <c r="FS399" t="s">
        <v>180</v>
      </c>
      <c r="FT399" t="s">
        <v>180</v>
      </c>
      <c r="FU399" t="s">
        <v>180</v>
      </c>
      <c r="FV399" t="s">
        <v>3363</v>
      </c>
      <c r="FW399" t="s">
        <v>180</v>
      </c>
      <c r="FX399">
        <f t="shared" si="113"/>
        <v>0.92352941176470593</v>
      </c>
      <c r="FY399">
        <f t="shared" si="114"/>
        <v>31.352941176470587</v>
      </c>
      <c r="FZ399">
        <f t="shared" si="115"/>
        <v>3.1882352941176473</v>
      </c>
      <c r="GA399">
        <f t="shared" si="116"/>
        <v>1.5470588235294118</v>
      </c>
      <c r="GB399">
        <f t="shared" si="117"/>
        <v>1.6823529411764706</v>
      </c>
      <c r="GC399">
        <f t="shared" si="118"/>
        <v>0.84507042253521125</v>
      </c>
      <c r="GD399">
        <f t="shared" si="119"/>
        <v>27.102272727272727</v>
      </c>
      <c r="GE399">
        <f t="shared" si="120"/>
        <v>49.226006191950468</v>
      </c>
      <c r="GF399">
        <f t="shared" si="121"/>
        <v>68.081180811808125</v>
      </c>
      <c r="GG399">
        <f t="shared" si="122"/>
        <v>235.03184713375796</v>
      </c>
      <c r="GH399">
        <f t="shared" si="123"/>
        <v>0.15079365079365079</v>
      </c>
      <c r="GI399">
        <f t="shared" si="124"/>
        <v>0.29936305732484075</v>
      </c>
      <c r="GJ399">
        <f t="shared" si="125"/>
        <v>0.82456140350877194</v>
      </c>
      <c r="GK399">
        <f t="shared" si="126"/>
        <v>647.36842105263167</v>
      </c>
      <c r="GL399">
        <f t="shared" si="127"/>
        <v>3.452229299363057</v>
      </c>
      <c r="GM399">
        <f t="shared" si="128"/>
        <v>0.36305732484076431</v>
      </c>
      <c r="GN399">
        <f t="shared" si="129"/>
        <v>0.1051660516605166</v>
      </c>
      <c r="GO399">
        <f t="shared" si="130"/>
        <v>2.0608365019011408</v>
      </c>
      <c r="GP399">
        <f t="shared" si="131"/>
        <v>0.91426539997848089</v>
      </c>
      <c r="GQ399">
        <f>(EA399/0.0735)/((DZ399/0.195*(EB399/0.295))^0.5)</f>
        <v>1.0351405849769624</v>
      </c>
    </row>
    <row r="400" spans="1:204">
      <c r="A400" t="s">
        <v>3194</v>
      </c>
      <c r="B400" t="s">
        <v>3327</v>
      </c>
      <c r="C400" t="s">
        <v>7251</v>
      </c>
      <c r="D400" t="s">
        <v>7132</v>
      </c>
      <c r="E400" t="s">
        <v>6945</v>
      </c>
      <c r="F400">
        <v>43</v>
      </c>
      <c r="G400">
        <v>12</v>
      </c>
      <c r="H400" t="s">
        <v>7331</v>
      </c>
      <c r="I400" t="s">
        <v>3326</v>
      </c>
      <c r="J400" t="s">
        <v>3355</v>
      </c>
      <c r="K400">
        <v>12.4696</v>
      </c>
      <c r="L400">
        <v>12.4696</v>
      </c>
      <c r="M400">
        <v>-86.723200000000006</v>
      </c>
      <c r="N400">
        <v>-86.723200000000006</v>
      </c>
      <c r="O400" t="s">
        <v>179</v>
      </c>
      <c r="R400" t="s">
        <v>3356</v>
      </c>
      <c r="S400" t="s">
        <v>3330</v>
      </c>
      <c r="T400" t="s">
        <v>604</v>
      </c>
      <c r="V400" t="s">
        <v>180</v>
      </c>
      <c r="W400" t="s">
        <v>180</v>
      </c>
      <c r="X400" t="s">
        <v>180</v>
      </c>
      <c r="Y400" t="s">
        <v>180</v>
      </c>
      <c r="Z400" t="s">
        <v>180</v>
      </c>
      <c r="AB400" t="s">
        <v>180</v>
      </c>
      <c r="AC400" t="s">
        <v>181</v>
      </c>
      <c r="AD400" t="s">
        <v>180</v>
      </c>
      <c r="AE400" t="s">
        <v>180</v>
      </c>
      <c r="AF400" t="s">
        <v>196</v>
      </c>
      <c r="AG400" t="s">
        <v>180</v>
      </c>
      <c r="AH400" t="s">
        <v>3331</v>
      </c>
      <c r="AI400">
        <v>49.98</v>
      </c>
      <c r="AJ400">
        <v>0.72</v>
      </c>
      <c r="AK400" t="s">
        <v>180</v>
      </c>
      <c r="AL400">
        <v>17.18</v>
      </c>
      <c r="AM400" t="s">
        <v>180</v>
      </c>
      <c r="AP400">
        <v>9.5399999999999991</v>
      </c>
      <c r="AQ400">
        <v>12.71</v>
      </c>
      <c r="AR400">
        <v>6.53</v>
      </c>
      <c r="AS400">
        <v>0.18</v>
      </c>
      <c r="AT400" t="s">
        <v>180</v>
      </c>
      <c r="AU400">
        <v>0.59</v>
      </c>
      <c r="AV400">
        <v>1.92</v>
      </c>
      <c r="AW400">
        <v>0.16</v>
      </c>
      <c r="AX400">
        <v>0.34</v>
      </c>
      <c r="AY400" t="s">
        <v>180</v>
      </c>
      <c r="AZ400" t="s">
        <v>180</v>
      </c>
      <c r="BA400">
        <v>99.51</v>
      </c>
      <c r="BB400">
        <v>0.02</v>
      </c>
      <c r="BC400" t="s">
        <v>180</v>
      </c>
      <c r="BD400" t="s">
        <v>180</v>
      </c>
      <c r="BE400" t="s">
        <v>180</v>
      </c>
      <c r="BI400" t="s">
        <v>180</v>
      </c>
      <c r="BK400" t="s">
        <v>180</v>
      </c>
      <c r="BL400" t="s">
        <v>180</v>
      </c>
      <c r="BN400" t="s">
        <v>180</v>
      </c>
      <c r="BO400" t="s">
        <v>180</v>
      </c>
      <c r="BP400" t="s">
        <v>180</v>
      </c>
      <c r="BQ400" t="s">
        <v>180</v>
      </c>
      <c r="BR400" t="s">
        <v>180</v>
      </c>
      <c r="BS400" t="s">
        <v>180</v>
      </c>
      <c r="BT400" t="s">
        <v>180</v>
      </c>
      <c r="BU400" t="s">
        <v>180</v>
      </c>
      <c r="BV400" t="s">
        <v>180</v>
      </c>
      <c r="BW400" t="s">
        <v>180</v>
      </c>
      <c r="BX400" t="s">
        <v>180</v>
      </c>
      <c r="BY400" t="s">
        <v>180</v>
      </c>
      <c r="BZ400" t="s">
        <v>180</v>
      </c>
      <c r="CD400" t="s">
        <v>180</v>
      </c>
      <c r="CE400" t="s">
        <v>180</v>
      </c>
      <c r="CG400" t="s">
        <v>180</v>
      </c>
      <c r="CH400" t="s">
        <v>180</v>
      </c>
      <c r="CI400" t="s">
        <v>180</v>
      </c>
      <c r="CJ400" t="s">
        <v>180</v>
      </c>
      <c r="CK400" t="s">
        <v>180</v>
      </c>
      <c r="CM400" t="s">
        <v>180</v>
      </c>
      <c r="CN400" t="s">
        <v>180</v>
      </c>
      <c r="CS400" t="s">
        <v>180</v>
      </c>
      <c r="CT400" t="s">
        <v>180</v>
      </c>
      <c r="CW400">
        <v>122</v>
      </c>
      <c r="CZ400" t="s">
        <v>180</v>
      </c>
      <c r="DB400" t="s">
        <v>180</v>
      </c>
      <c r="DC400" t="s">
        <v>180</v>
      </c>
      <c r="DD400">
        <v>12</v>
      </c>
      <c r="DE400">
        <v>490</v>
      </c>
      <c r="DF400">
        <v>16.3</v>
      </c>
      <c r="DG400">
        <v>51.4</v>
      </c>
      <c r="DH400">
        <v>1.49</v>
      </c>
      <c r="DI400">
        <v>0.53</v>
      </c>
      <c r="DJ400" t="s">
        <v>180</v>
      </c>
      <c r="DK400" t="s">
        <v>180</v>
      </c>
      <c r="DL400" t="s">
        <v>180</v>
      </c>
      <c r="DM400" t="s">
        <v>180</v>
      </c>
      <c r="DP400">
        <v>0.6</v>
      </c>
      <c r="DQ400">
        <v>0.14000000000000001</v>
      </c>
      <c r="DR400" t="s">
        <v>180</v>
      </c>
      <c r="DS400" t="s">
        <v>180</v>
      </c>
      <c r="DT400">
        <v>0.42</v>
      </c>
      <c r="DU400">
        <v>362</v>
      </c>
      <c r="DV400">
        <v>5.55</v>
      </c>
      <c r="DW400">
        <v>12.8</v>
      </c>
      <c r="DX400">
        <v>2.0499999999999998</v>
      </c>
      <c r="DY400">
        <v>9.9499999999999993</v>
      </c>
      <c r="DZ400">
        <v>2.75</v>
      </c>
      <c r="EA400">
        <v>0.95</v>
      </c>
      <c r="EB400">
        <v>3.15</v>
      </c>
      <c r="EC400">
        <v>0.51</v>
      </c>
      <c r="ED400">
        <v>3.24</v>
      </c>
      <c r="EE400">
        <v>0.67</v>
      </c>
      <c r="EF400">
        <v>1.79</v>
      </c>
      <c r="EG400">
        <v>0.28000000000000003</v>
      </c>
      <c r="EH400">
        <v>1.84</v>
      </c>
      <c r="EI400">
        <v>0.28000000000000003</v>
      </c>
      <c r="EJ400">
        <v>1.69</v>
      </c>
      <c r="EK400">
        <v>0.1</v>
      </c>
      <c r="EL400">
        <v>0.15</v>
      </c>
      <c r="EM400" t="s">
        <v>180</v>
      </c>
      <c r="EN400" t="s">
        <v>180</v>
      </c>
      <c r="EO400" t="s">
        <v>180</v>
      </c>
      <c r="EP400" t="s">
        <v>180</v>
      </c>
      <c r="EQ400" t="s">
        <v>180</v>
      </c>
      <c r="ER400" t="s">
        <v>180</v>
      </c>
      <c r="ES400">
        <v>7.0000000000000007E-2</v>
      </c>
      <c r="ET400">
        <v>1.56</v>
      </c>
      <c r="EV400">
        <v>0.52</v>
      </c>
      <c r="EW400">
        <v>0.48</v>
      </c>
      <c r="EY400" t="s">
        <v>180</v>
      </c>
      <c r="EZ400" t="s">
        <v>180</v>
      </c>
      <c r="FB400" t="s">
        <v>180</v>
      </c>
      <c r="FD400" t="s">
        <v>180</v>
      </c>
      <c r="FF400" t="s">
        <v>180</v>
      </c>
      <c r="FH400" t="s">
        <v>180</v>
      </c>
      <c r="FI400" t="s">
        <v>180</v>
      </c>
      <c r="FJ400" t="s">
        <v>180</v>
      </c>
      <c r="FK400" t="s">
        <v>180</v>
      </c>
      <c r="FL400" t="s">
        <v>180</v>
      </c>
      <c r="FM400" t="s">
        <v>180</v>
      </c>
      <c r="FN400" t="s">
        <v>180</v>
      </c>
      <c r="FP400" t="s">
        <v>180</v>
      </c>
      <c r="FQ400" t="s">
        <v>180</v>
      </c>
      <c r="FR400" t="s">
        <v>180</v>
      </c>
      <c r="FS400" t="s">
        <v>180</v>
      </c>
      <c r="FT400" t="s">
        <v>180</v>
      </c>
      <c r="FU400" t="s">
        <v>180</v>
      </c>
      <c r="FV400" t="s">
        <v>3357</v>
      </c>
      <c r="FW400" t="s">
        <v>180</v>
      </c>
      <c r="FX400">
        <f t="shared" si="113"/>
        <v>0.80978260869565211</v>
      </c>
      <c r="FY400">
        <f t="shared" si="114"/>
        <v>27.934782608695649</v>
      </c>
      <c r="FZ400">
        <f t="shared" si="115"/>
        <v>3.0163043478260869</v>
      </c>
      <c r="GA400">
        <f t="shared" si="116"/>
        <v>1.4945652173913042</v>
      </c>
      <c r="GB400">
        <f t="shared" si="117"/>
        <v>1.7119565217391304</v>
      </c>
      <c r="GC400">
        <f t="shared" si="118"/>
        <v>0.81944444444444442</v>
      </c>
      <c r="GD400">
        <f t="shared" si="119"/>
        <v>30.061349693251532</v>
      </c>
      <c r="GE400">
        <f t="shared" si="120"/>
        <v>49.246231155778901</v>
      </c>
      <c r="GF400">
        <f t="shared" si="121"/>
        <v>65.22522522522523</v>
      </c>
      <c r="GG400">
        <f t="shared" si="122"/>
        <v>242.95302013422818</v>
      </c>
      <c r="GH400">
        <f t="shared" si="123"/>
        <v>0.121875</v>
      </c>
      <c r="GI400">
        <f t="shared" si="124"/>
        <v>0.32214765100671139</v>
      </c>
      <c r="GJ400">
        <f t="shared" si="125"/>
        <v>0.92307692307692302</v>
      </c>
      <c r="GK400">
        <f t="shared" si="126"/>
        <v>696.15384615384608</v>
      </c>
      <c r="GL400">
        <f t="shared" si="127"/>
        <v>3.7248322147651005</v>
      </c>
      <c r="GM400">
        <f t="shared" si="128"/>
        <v>0.34899328859060402</v>
      </c>
      <c r="GN400">
        <f t="shared" si="129"/>
        <v>9.3693693693693694E-2</v>
      </c>
      <c r="GO400">
        <f t="shared" si="130"/>
        <v>2.0181818181818181</v>
      </c>
      <c r="GP400">
        <f t="shared" si="131"/>
        <v>0.91334729951649163</v>
      </c>
      <c r="GQ400">
        <f>(EA400/0.0735)/((DZ400/0.195*(EB400/0.295))^0.5)</f>
        <v>1.0532778616857799</v>
      </c>
    </row>
    <row r="401" spans="1:199">
      <c r="A401" t="s">
        <v>3194</v>
      </c>
      <c r="B401" t="s">
        <v>3327</v>
      </c>
      <c r="C401" t="s">
        <v>7251</v>
      </c>
      <c r="D401" t="s">
        <v>7133</v>
      </c>
      <c r="E401" t="s">
        <v>6945</v>
      </c>
      <c r="F401">
        <v>43</v>
      </c>
      <c r="G401">
        <v>12</v>
      </c>
      <c r="H401" t="s">
        <v>7331</v>
      </c>
      <c r="I401" t="s">
        <v>3326</v>
      </c>
      <c r="J401" t="s">
        <v>3364</v>
      </c>
      <c r="K401">
        <v>12.4933</v>
      </c>
      <c r="L401">
        <v>12.4933</v>
      </c>
      <c r="M401">
        <v>-86.686099999999996</v>
      </c>
      <c r="N401">
        <v>-86.686099999999996</v>
      </c>
      <c r="O401" t="s">
        <v>179</v>
      </c>
      <c r="R401" t="s">
        <v>3365</v>
      </c>
      <c r="S401" t="s">
        <v>3330</v>
      </c>
      <c r="T401" t="s">
        <v>604</v>
      </c>
      <c r="V401" t="s">
        <v>180</v>
      </c>
      <c r="W401" t="s">
        <v>180</v>
      </c>
      <c r="X401" t="s">
        <v>180</v>
      </c>
      <c r="Y401" t="s">
        <v>180</v>
      </c>
      <c r="Z401" t="s">
        <v>180</v>
      </c>
      <c r="AB401" t="s">
        <v>180</v>
      </c>
      <c r="AC401" t="s">
        <v>181</v>
      </c>
      <c r="AD401" t="s">
        <v>180</v>
      </c>
      <c r="AE401" t="s">
        <v>180</v>
      </c>
      <c r="AF401" t="s">
        <v>196</v>
      </c>
      <c r="AG401" t="s">
        <v>180</v>
      </c>
      <c r="AH401" t="s">
        <v>3331</v>
      </c>
      <c r="AI401">
        <v>51.28</v>
      </c>
      <c r="AJ401">
        <v>0.84</v>
      </c>
      <c r="AK401" t="s">
        <v>180</v>
      </c>
      <c r="AL401">
        <v>16.05</v>
      </c>
      <c r="AM401" t="s">
        <v>180</v>
      </c>
      <c r="AP401">
        <v>9.48</v>
      </c>
      <c r="AQ401">
        <v>10.86</v>
      </c>
      <c r="AR401">
        <v>6.06</v>
      </c>
      <c r="AS401">
        <v>0.18</v>
      </c>
      <c r="AT401" t="s">
        <v>180</v>
      </c>
      <c r="AU401">
        <v>0.81</v>
      </c>
      <c r="AV401">
        <v>2.38</v>
      </c>
      <c r="AW401">
        <v>0.18</v>
      </c>
      <c r="AX401">
        <v>0.24</v>
      </c>
      <c r="AY401" t="s">
        <v>180</v>
      </c>
      <c r="AZ401" t="s">
        <v>180</v>
      </c>
      <c r="BA401">
        <v>98.120000000000019</v>
      </c>
      <c r="BB401">
        <v>0</v>
      </c>
      <c r="BC401" t="s">
        <v>180</v>
      </c>
      <c r="BD401" t="s">
        <v>180</v>
      </c>
      <c r="BE401" t="s">
        <v>180</v>
      </c>
      <c r="BI401" t="s">
        <v>180</v>
      </c>
      <c r="BK401" t="s">
        <v>180</v>
      </c>
      <c r="BL401" t="s">
        <v>180</v>
      </c>
      <c r="BN401" t="s">
        <v>180</v>
      </c>
      <c r="BO401" t="s">
        <v>180</v>
      </c>
      <c r="BP401" t="s">
        <v>180</v>
      </c>
      <c r="BQ401" t="s">
        <v>180</v>
      </c>
      <c r="BR401" t="s">
        <v>180</v>
      </c>
      <c r="BS401" t="s">
        <v>180</v>
      </c>
      <c r="BT401" t="s">
        <v>180</v>
      </c>
      <c r="BU401" t="s">
        <v>180</v>
      </c>
      <c r="BV401" t="s">
        <v>180</v>
      </c>
      <c r="BW401" t="s">
        <v>180</v>
      </c>
      <c r="BX401" t="s">
        <v>180</v>
      </c>
      <c r="BY401" t="s">
        <v>180</v>
      </c>
      <c r="BZ401" t="s">
        <v>180</v>
      </c>
      <c r="CD401" t="s">
        <v>180</v>
      </c>
      <c r="CE401" t="s">
        <v>180</v>
      </c>
      <c r="CG401" t="s">
        <v>180</v>
      </c>
      <c r="CH401" t="s">
        <v>180</v>
      </c>
      <c r="CI401" t="s">
        <v>180</v>
      </c>
      <c r="CJ401" t="s">
        <v>180</v>
      </c>
      <c r="CK401" t="s">
        <v>180</v>
      </c>
      <c r="CM401" t="s">
        <v>180</v>
      </c>
      <c r="CN401" t="s">
        <v>180</v>
      </c>
      <c r="CS401" t="s">
        <v>180</v>
      </c>
      <c r="CT401" t="s">
        <v>180</v>
      </c>
      <c r="CW401">
        <v>113</v>
      </c>
      <c r="CZ401" t="s">
        <v>180</v>
      </c>
      <c r="DB401" t="s">
        <v>180</v>
      </c>
      <c r="DC401" t="s">
        <v>180</v>
      </c>
      <c r="DD401">
        <v>16.3</v>
      </c>
      <c r="DE401">
        <v>442</v>
      </c>
      <c r="DF401">
        <v>20.399999999999999</v>
      </c>
      <c r="DG401">
        <v>73.900000000000006</v>
      </c>
      <c r="DH401">
        <v>2.52</v>
      </c>
      <c r="DI401">
        <v>0.66</v>
      </c>
      <c r="DJ401" t="s">
        <v>180</v>
      </c>
      <c r="DK401" t="s">
        <v>180</v>
      </c>
      <c r="DL401" t="s">
        <v>180</v>
      </c>
      <c r="DM401" t="s">
        <v>180</v>
      </c>
      <c r="DP401">
        <v>0.75</v>
      </c>
      <c r="DQ401">
        <v>0.23</v>
      </c>
      <c r="DR401" t="s">
        <v>180</v>
      </c>
      <c r="DS401" t="s">
        <v>180</v>
      </c>
      <c r="DT401">
        <v>0.68</v>
      </c>
      <c r="DU401">
        <v>493</v>
      </c>
      <c r="DV401">
        <v>6.67</v>
      </c>
      <c r="DW401">
        <v>15.5</v>
      </c>
      <c r="DX401">
        <v>2.44</v>
      </c>
      <c r="DY401">
        <v>11.8</v>
      </c>
      <c r="DZ401">
        <v>3.26</v>
      </c>
      <c r="EA401">
        <v>1.1000000000000001</v>
      </c>
      <c r="EB401">
        <v>3.8</v>
      </c>
      <c r="EC401">
        <v>0.64</v>
      </c>
      <c r="ED401">
        <v>3.98</v>
      </c>
      <c r="EE401">
        <v>0.82</v>
      </c>
      <c r="EF401">
        <v>2.2000000000000002</v>
      </c>
      <c r="EG401">
        <v>0.34</v>
      </c>
      <c r="EH401">
        <v>2.2999999999999998</v>
      </c>
      <c r="EI401">
        <v>0.34</v>
      </c>
      <c r="EJ401">
        <v>2.33</v>
      </c>
      <c r="EK401">
        <v>0.16</v>
      </c>
      <c r="EL401">
        <v>0.24</v>
      </c>
      <c r="EM401" t="s">
        <v>180</v>
      </c>
      <c r="EN401" t="s">
        <v>180</v>
      </c>
      <c r="EO401" t="s">
        <v>180</v>
      </c>
      <c r="EP401" t="s">
        <v>180</v>
      </c>
      <c r="EQ401" t="s">
        <v>180</v>
      </c>
      <c r="ER401" t="s">
        <v>180</v>
      </c>
      <c r="ES401">
        <v>0.05</v>
      </c>
      <c r="ET401">
        <v>1.92</v>
      </c>
      <c r="EV401">
        <v>0.77</v>
      </c>
      <c r="EW401">
        <v>0.65</v>
      </c>
      <c r="EY401" t="s">
        <v>180</v>
      </c>
      <c r="EZ401" t="s">
        <v>180</v>
      </c>
      <c r="FB401" t="s">
        <v>180</v>
      </c>
      <c r="FD401" t="s">
        <v>180</v>
      </c>
      <c r="FF401" t="s">
        <v>180</v>
      </c>
      <c r="FH401" t="s">
        <v>180</v>
      </c>
      <c r="FI401" t="s">
        <v>180</v>
      </c>
      <c r="FJ401" t="s">
        <v>180</v>
      </c>
      <c r="FK401" t="s">
        <v>180</v>
      </c>
      <c r="FL401" t="s">
        <v>180</v>
      </c>
      <c r="FM401" t="s">
        <v>180</v>
      </c>
      <c r="FN401" t="s">
        <v>180</v>
      </c>
      <c r="FP401" t="s">
        <v>180</v>
      </c>
      <c r="FQ401" t="s">
        <v>180</v>
      </c>
      <c r="FR401" t="s">
        <v>180</v>
      </c>
      <c r="FS401" t="s">
        <v>180</v>
      </c>
      <c r="FT401" t="s">
        <v>180</v>
      </c>
      <c r="FU401" t="s">
        <v>180</v>
      </c>
      <c r="FV401" t="s">
        <v>3366</v>
      </c>
      <c r="FW401" t="s">
        <v>180</v>
      </c>
      <c r="FX401">
        <f t="shared" si="113"/>
        <v>1.0956521739130436</v>
      </c>
      <c r="FY401">
        <f t="shared" si="114"/>
        <v>32.130434782608702</v>
      </c>
      <c r="FZ401">
        <f t="shared" si="115"/>
        <v>2.9000000000000004</v>
      </c>
      <c r="GA401">
        <f t="shared" si="116"/>
        <v>1.4173913043478261</v>
      </c>
      <c r="GB401">
        <f t="shared" si="117"/>
        <v>1.6521739130434783</v>
      </c>
      <c r="GC401">
        <f t="shared" si="118"/>
        <v>0.96428571428571441</v>
      </c>
      <c r="GD401">
        <f t="shared" si="119"/>
        <v>21.666666666666668</v>
      </c>
      <c r="GE401">
        <f t="shared" si="120"/>
        <v>37.457627118644062</v>
      </c>
      <c r="GF401">
        <f t="shared" si="121"/>
        <v>73.913043478260875</v>
      </c>
      <c r="GG401">
        <f t="shared" si="122"/>
        <v>195.63492063492063</v>
      </c>
      <c r="GH401">
        <f t="shared" si="123"/>
        <v>0.12387096774193548</v>
      </c>
      <c r="GI401">
        <f t="shared" si="124"/>
        <v>0.25793650793650796</v>
      </c>
      <c r="GJ401">
        <f t="shared" si="125"/>
        <v>0.84415584415584421</v>
      </c>
      <c r="GK401">
        <f t="shared" si="126"/>
        <v>640.25974025974028</v>
      </c>
      <c r="GL401">
        <f t="shared" si="127"/>
        <v>2.6468253968253967</v>
      </c>
      <c r="GM401">
        <f t="shared" si="128"/>
        <v>0.30555555555555558</v>
      </c>
      <c r="GN401">
        <f t="shared" si="129"/>
        <v>0.11544227886056972</v>
      </c>
      <c r="GO401">
        <f t="shared" si="130"/>
        <v>2.0460122699386503</v>
      </c>
      <c r="GP401">
        <f t="shared" si="131"/>
        <v>0.92474772064533162</v>
      </c>
      <c r="GQ401">
        <f>(EA401/0.0735)/((DZ401/0.195*(EB401/0.295))^0.5)</f>
        <v>1.0198423943168777</v>
      </c>
    </row>
    <row r="402" spans="1:199">
      <c r="A402" t="s">
        <v>3194</v>
      </c>
      <c r="B402" t="s">
        <v>3327</v>
      </c>
      <c r="C402" t="s">
        <v>7251</v>
      </c>
      <c r="D402" t="s">
        <v>7134</v>
      </c>
      <c r="E402" t="s">
        <v>6945</v>
      </c>
      <c r="F402">
        <v>43</v>
      </c>
      <c r="G402">
        <v>12</v>
      </c>
      <c r="H402" t="s">
        <v>7331</v>
      </c>
      <c r="I402" t="s">
        <v>3326</v>
      </c>
      <c r="J402" t="s">
        <v>3367</v>
      </c>
      <c r="K402">
        <v>12.519500000000001</v>
      </c>
      <c r="L402">
        <v>12.519500000000001</v>
      </c>
      <c r="M402">
        <v>-86.6815</v>
      </c>
      <c r="N402">
        <v>-86.6815</v>
      </c>
      <c r="O402" t="s">
        <v>179</v>
      </c>
      <c r="R402" t="s">
        <v>3368</v>
      </c>
      <c r="S402" t="s">
        <v>3330</v>
      </c>
      <c r="T402" t="s">
        <v>604</v>
      </c>
      <c r="V402" t="s">
        <v>180</v>
      </c>
      <c r="W402" t="s">
        <v>180</v>
      </c>
      <c r="X402" t="s">
        <v>180</v>
      </c>
      <c r="Y402" t="s">
        <v>180</v>
      </c>
      <c r="Z402" t="s">
        <v>180</v>
      </c>
      <c r="AB402" t="s">
        <v>180</v>
      </c>
      <c r="AC402" t="s">
        <v>181</v>
      </c>
      <c r="AD402" t="s">
        <v>180</v>
      </c>
      <c r="AE402" t="s">
        <v>180</v>
      </c>
      <c r="AF402" t="s">
        <v>196</v>
      </c>
      <c r="AG402" t="s">
        <v>180</v>
      </c>
      <c r="AH402" t="s">
        <v>3331</v>
      </c>
      <c r="AI402">
        <v>47.39</v>
      </c>
      <c r="AJ402">
        <v>0.71</v>
      </c>
      <c r="AK402" t="s">
        <v>180</v>
      </c>
      <c r="AL402">
        <v>17.55</v>
      </c>
      <c r="AM402" t="s">
        <v>180</v>
      </c>
      <c r="AP402">
        <v>11.15</v>
      </c>
      <c r="AQ402">
        <v>12.25</v>
      </c>
      <c r="AR402">
        <v>7.81</v>
      </c>
      <c r="AS402">
        <v>0.19</v>
      </c>
      <c r="AT402" t="s">
        <v>180</v>
      </c>
      <c r="AU402">
        <v>0.36</v>
      </c>
      <c r="AV402">
        <v>1.63</v>
      </c>
      <c r="AW402">
        <v>0.09</v>
      </c>
      <c r="AX402">
        <v>0.26</v>
      </c>
      <c r="AY402" t="s">
        <v>180</v>
      </c>
      <c r="AZ402" t="s">
        <v>180</v>
      </c>
      <c r="BA402">
        <v>99.13000000000001</v>
      </c>
      <c r="BB402">
        <v>0.04</v>
      </c>
      <c r="BC402" t="s">
        <v>180</v>
      </c>
      <c r="BD402" t="s">
        <v>180</v>
      </c>
      <c r="BE402" t="s">
        <v>180</v>
      </c>
      <c r="BI402" t="s">
        <v>180</v>
      </c>
      <c r="BK402" t="s">
        <v>180</v>
      </c>
      <c r="BL402" t="s">
        <v>180</v>
      </c>
      <c r="BN402" t="s">
        <v>180</v>
      </c>
      <c r="BO402" t="s">
        <v>180</v>
      </c>
      <c r="BP402" t="s">
        <v>180</v>
      </c>
      <c r="BQ402" t="s">
        <v>180</v>
      </c>
      <c r="BR402" t="s">
        <v>180</v>
      </c>
      <c r="BS402" t="s">
        <v>180</v>
      </c>
      <c r="BT402" t="s">
        <v>180</v>
      </c>
      <c r="BU402" t="s">
        <v>180</v>
      </c>
      <c r="BV402" t="s">
        <v>180</v>
      </c>
      <c r="BW402" t="s">
        <v>180</v>
      </c>
      <c r="BX402" t="s">
        <v>180</v>
      </c>
      <c r="BY402" t="s">
        <v>180</v>
      </c>
      <c r="BZ402" t="s">
        <v>180</v>
      </c>
      <c r="CD402" t="s">
        <v>180</v>
      </c>
      <c r="CE402" t="s">
        <v>180</v>
      </c>
      <c r="CG402" t="s">
        <v>180</v>
      </c>
      <c r="CH402" t="s">
        <v>180</v>
      </c>
      <c r="CI402" t="s">
        <v>180</v>
      </c>
      <c r="CJ402" t="s">
        <v>180</v>
      </c>
      <c r="CK402" t="s">
        <v>180</v>
      </c>
      <c r="CM402" t="s">
        <v>180</v>
      </c>
      <c r="CN402" t="s">
        <v>180</v>
      </c>
      <c r="CS402" t="s">
        <v>180</v>
      </c>
      <c r="CT402" t="s">
        <v>180</v>
      </c>
      <c r="CW402">
        <v>165</v>
      </c>
      <c r="CZ402" t="s">
        <v>180</v>
      </c>
      <c r="DB402" t="s">
        <v>180</v>
      </c>
      <c r="DC402" t="s">
        <v>180</v>
      </c>
      <c r="DD402">
        <v>5.7</v>
      </c>
      <c r="DE402">
        <v>437</v>
      </c>
      <c r="DF402">
        <v>12.4</v>
      </c>
      <c r="DG402">
        <v>27</v>
      </c>
      <c r="DH402">
        <v>0.72</v>
      </c>
      <c r="DI402">
        <v>0.24</v>
      </c>
      <c r="DJ402" t="s">
        <v>180</v>
      </c>
      <c r="DK402" t="s">
        <v>180</v>
      </c>
      <c r="DL402" t="s">
        <v>180</v>
      </c>
      <c r="DM402" t="s">
        <v>180</v>
      </c>
      <c r="DP402">
        <v>0.43</v>
      </c>
      <c r="DQ402">
        <v>0.1</v>
      </c>
      <c r="DR402" t="s">
        <v>180</v>
      </c>
      <c r="DS402" t="s">
        <v>180</v>
      </c>
      <c r="DT402">
        <v>0.25</v>
      </c>
      <c r="DU402">
        <v>311</v>
      </c>
      <c r="DV402">
        <v>3.05</v>
      </c>
      <c r="DW402">
        <v>6.8</v>
      </c>
      <c r="DX402">
        <v>1.1299999999999999</v>
      </c>
      <c r="DY402">
        <v>5.79</v>
      </c>
      <c r="DZ402">
        <v>1.78</v>
      </c>
      <c r="EA402">
        <v>0.72</v>
      </c>
      <c r="EB402">
        <v>2.17</v>
      </c>
      <c r="EC402">
        <v>0.38</v>
      </c>
      <c r="ED402">
        <v>2.46</v>
      </c>
      <c r="EE402">
        <v>0.51</v>
      </c>
      <c r="EF402">
        <v>1.37</v>
      </c>
      <c r="EG402">
        <v>0.21</v>
      </c>
      <c r="EH402">
        <v>1.42</v>
      </c>
      <c r="EI402">
        <v>0.22</v>
      </c>
      <c r="EJ402">
        <v>0.95</v>
      </c>
      <c r="EK402">
        <v>0.05</v>
      </c>
      <c r="EL402">
        <v>0.09</v>
      </c>
      <c r="EM402" t="s">
        <v>180</v>
      </c>
      <c r="EN402" t="s">
        <v>180</v>
      </c>
      <c r="EO402" t="s">
        <v>180</v>
      </c>
      <c r="EP402" t="s">
        <v>180</v>
      </c>
      <c r="EQ402" t="s">
        <v>180</v>
      </c>
      <c r="ER402" t="s">
        <v>180</v>
      </c>
      <c r="ES402">
        <v>0.04</v>
      </c>
      <c r="ET402">
        <v>0.99</v>
      </c>
      <c r="EV402">
        <v>0.26</v>
      </c>
      <c r="EW402">
        <v>0.27</v>
      </c>
      <c r="EY402" t="s">
        <v>180</v>
      </c>
      <c r="EZ402" t="s">
        <v>180</v>
      </c>
      <c r="FB402" t="s">
        <v>180</v>
      </c>
      <c r="FD402" t="s">
        <v>180</v>
      </c>
      <c r="FF402" t="s">
        <v>180</v>
      </c>
      <c r="FH402" t="s">
        <v>180</v>
      </c>
      <c r="FI402" t="s">
        <v>180</v>
      </c>
      <c r="FJ402" t="s">
        <v>180</v>
      </c>
      <c r="FK402" t="s">
        <v>180</v>
      </c>
      <c r="FL402" t="s">
        <v>180</v>
      </c>
      <c r="FM402" t="s">
        <v>180</v>
      </c>
      <c r="FN402" t="s">
        <v>180</v>
      </c>
      <c r="FP402" t="s">
        <v>180</v>
      </c>
      <c r="FQ402" t="s">
        <v>180</v>
      </c>
      <c r="FR402" t="s">
        <v>180</v>
      </c>
      <c r="FS402" t="s">
        <v>180</v>
      </c>
      <c r="FT402" t="s">
        <v>180</v>
      </c>
      <c r="FU402" t="s">
        <v>180</v>
      </c>
      <c r="FV402" t="s">
        <v>3369</v>
      </c>
      <c r="FW402" t="s">
        <v>180</v>
      </c>
      <c r="FX402">
        <f t="shared" si="113"/>
        <v>0.50704225352112675</v>
      </c>
      <c r="FY402">
        <f t="shared" si="114"/>
        <v>19.014084507042256</v>
      </c>
      <c r="FZ402">
        <f t="shared" si="115"/>
        <v>2.147887323943662</v>
      </c>
      <c r="GA402">
        <f t="shared" si="116"/>
        <v>1.2535211267605635</v>
      </c>
      <c r="GB402">
        <f t="shared" si="117"/>
        <v>1.528169014084507</v>
      </c>
      <c r="GC402">
        <f t="shared" si="118"/>
        <v>0.50704225352112675</v>
      </c>
      <c r="GD402">
        <f t="shared" si="119"/>
        <v>35.241935483870968</v>
      </c>
      <c r="GE402">
        <f t="shared" si="120"/>
        <v>75.474956822107075</v>
      </c>
      <c r="GF402">
        <f t="shared" si="121"/>
        <v>101.9672131147541</v>
      </c>
      <c r="GG402">
        <f t="shared" si="122"/>
        <v>431.94444444444446</v>
      </c>
      <c r="GH402">
        <f t="shared" si="123"/>
        <v>0.14558823529411766</v>
      </c>
      <c r="GI402">
        <f t="shared" si="124"/>
        <v>0.37500000000000006</v>
      </c>
      <c r="GJ402">
        <f t="shared" si="125"/>
        <v>1.0384615384615385</v>
      </c>
      <c r="GK402">
        <f t="shared" si="126"/>
        <v>1196.1538461538462</v>
      </c>
      <c r="GL402">
        <f t="shared" si="127"/>
        <v>4.2361111111111107</v>
      </c>
      <c r="GM402">
        <f t="shared" si="128"/>
        <v>0.36111111111111116</v>
      </c>
      <c r="GN402">
        <f t="shared" si="129"/>
        <v>8.5245901639344271E-2</v>
      </c>
      <c r="GO402">
        <f t="shared" si="130"/>
        <v>1.7134831460674156</v>
      </c>
      <c r="GP402">
        <f t="shared" si="131"/>
        <v>0.88159511037687099</v>
      </c>
      <c r="GQ402">
        <f>(EA402/0.0735)/((DZ402/0.195*(EB402/0.295))^0.5)</f>
        <v>1.195456018861994</v>
      </c>
    </row>
    <row r="403" spans="1:199">
      <c r="A403" t="s">
        <v>3194</v>
      </c>
      <c r="B403" t="s">
        <v>3327</v>
      </c>
      <c r="C403" t="s">
        <v>7251</v>
      </c>
      <c r="D403" t="s">
        <v>7134</v>
      </c>
      <c r="E403" t="s">
        <v>6945</v>
      </c>
      <c r="F403">
        <v>43</v>
      </c>
      <c r="G403">
        <v>12</v>
      </c>
      <c r="H403" t="s">
        <v>7331</v>
      </c>
      <c r="I403" t="s">
        <v>3326</v>
      </c>
      <c r="J403" t="s">
        <v>3367</v>
      </c>
      <c r="K403">
        <v>12.5198</v>
      </c>
      <c r="L403">
        <v>12.5198</v>
      </c>
      <c r="M403">
        <v>-86.680700000000002</v>
      </c>
      <c r="N403">
        <v>-86.680700000000002</v>
      </c>
      <c r="O403" t="s">
        <v>179</v>
      </c>
      <c r="R403" t="s">
        <v>3370</v>
      </c>
      <c r="S403" t="s">
        <v>3330</v>
      </c>
      <c r="T403" t="s">
        <v>604</v>
      </c>
      <c r="V403" t="s">
        <v>180</v>
      </c>
      <c r="W403" t="s">
        <v>180</v>
      </c>
      <c r="X403" t="s">
        <v>180</v>
      </c>
      <c r="Y403" t="s">
        <v>180</v>
      </c>
      <c r="Z403" t="s">
        <v>180</v>
      </c>
      <c r="AB403" t="s">
        <v>180</v>
      </c>
      <c r="AC403" t="s">
        <v>181</v>
      </c>
      <c r="AD403" t="s">
        <v>180</v>
      </c>
      <c r="AE403" t="s">
        <v>180</v>
      </c>
      <c r="AF403" t="s">
        <v>196</v>
      </c>
      <c r="AG403" t="s">
        <v>180</v>
      </c>
      <c r="AH403" t="s">
        <v>3331</v>
      </c>
      <c r="AI403">
        <v>48.22</v>
      </c>
      <c r="AJ403">
        <v>0.74</v>
      </c>
      <c r="AK403" t="s">
        <v>180</v>
      </c>
      <c r="AL403">
        <v>16.309999999999999</v>
      </c>
      <c r="AM403" t="s">
        <v>180</v>
      </c>
      <c r="AP403">
        <v>11.34</v>
      </c>
      <c r="AQ403">
        <v>10.9</v>
      </c>
      <c r="AR403">
        <v>8.4600000000000009</v>
      </c>
      <c r="AS403">
        <v>0.2</v>
      </c>
      <c r="AT403" t="s">
        <v>180</v>
      </c>
      <c r="AU403">
        <v>0.49</v>
      </c>
      <c r="AV403">
        <v>1.77</v>
      </c>
      <c r="AW403">
        <v>0.1</v>
      </c>
      <c r="AX403">
        <v>0.32</v>
      </c>
      <c r="AY403" t="s">
        <v>180</v>
      </c>
      <c r="AZ403" t="s">
        <v>180</v>
      </c>
      <c r="BA403">
        <v>98.529999999999987</v>
      </c>
      <c r="BB403">
        <v>0.04</v>
      </c>
      <c r="BC403" t="s">
        <v>180</v>
      </c>
      <c r="BD403" t="s">
        <v>180</v>
      </c>
      <c r="BE403" t="s">
        <v>180</v>
      </c>
      <c r="BI403" t="s">
        <v>180</v>
      </c>
      <c r="BK403" t="s">
        <v>180</v>
      </c>
      <c r="BL403" t="s">
        <v>180</v>
      </c>
      <c r="BN403" t="s">
        <v>180</v>
      </c>
      <c r="BO403" t="s">
        <v>180</v>
      </c>
      <c r="BP403" t="s">
        <v>180</v>
      </c>
      <c r="BQ403" t="s">
        <v>180</v>
      </c>
      <c r="BR403" t="s">
        <v>180</v>
      </c>
      <c r="BS403" t="s">
        <v>180</v>
      </c>
      <c r="BT403" t="s">
        <v>180</v>
      </c>
      <c r="BU403" t="s">
        <v>180</v>
      </c>
      <c r="BV403" t="s">
        <v>180</v>
      </c>
      <c r="BW403" t="s">
        <v>180</v>
      </c>
      <c r="BX403" t="s">
        <v>180</v>
      </c>
      <c r="BY403" t="s">
        <v>180</v>
      </c>
      <c r="BZ403" t="s">
        <v>180</v>
      </c>
      <c r="CD403" t="s">
        <v>180</v>
      </c>
      <c r="CE403" t="s">
        <v>180</v>
      </c>
      <c r="CG403" t="s">
        <v>180</v>
      </c>
      <c r="CH403" t="s">
        <v>180</v>
      </c>
      <c r="CI403" t="s">
        <v>180</v>
      </c>
      <c r="CJ403" t="s">
        <v>180</v>
      </c>
      <c r="CK403" t="s">
        <v>180</v>
      </c>
      <c r="CM403" t="s">
        <v>180</v>
      </c>
      <c r="CN403" t="s">
        <v>180</v>
      </c>
      <c r="CQ403">
        <v>317</v>
      </c>
      <c r="CR403">
        <v>63.1</v>
      </c>
      <c r="CS403" t="s">
        <v>180</v>
      </c>
      <c r="CT403" t="s">
        <v>180</v>
      </c>
      <c r="CU403">
        <v>47.9</v>
      </c>
      <c r="CV403">
        <v>38.4</v>
      </c>
      <c r="CW403">
        <v>130</v>
      </c>
      <c r="CX403">
        <v>78.599999999999994</v>
      </c>
      <c r="CY403">
        <v>16</v>
      </c>
      <c r="CZ403" t="s">
        <v>180</v>
      </c>
      <c r="DB403" t="s">
        <v>180</v>
      </c>
      <c r="DC403" t="s">
        <v>180</v>
      </c>
      <c r="DD403">
        <v>6.96</v>
      </c>
      <c r="DE403">
        <v>380</v>
      </c>
      <c r="DF403">
        <v>15.1</v>
      </c>
      <c r="DG403">
        <v>35.4</v>
      </c>
      <c r="DH403">
        <v>1.1000000000000001</v>
      </c>
      <c r="DI403">
        <v>0.42</v>
      </c>
      <c r="DJ403" t="s">
        <v>180</v>
      </c>
      <c r="DK403" t="s">
        <v>180</v>
      </c>
      <c r="DL403" t="s">
        <v>180</v>
      </c>
      <c r="DM403" t="s">
        <v>180</v>
      </c>
      <c r="DP403">
        <v>0.45</v>
      </c>
      <c r="DQ403">
        <v>0.17</v>
      </c>
      <c r="DR403" t="s">
        <v>180</v>
      </c>
      <c r="DS403" t="s">
        <v>180</v>
      </c>
      <c r="DT403">
        <v>0.33</v>
      </c>
      <c r="DU403">
        <v>391</v>
      </c>
      <c r="DV403">
        <v>3.2</v>
      </c>
      <c r="DW403">
        <v>7.46</v>
      </c>
      <c r="DX403">
        <v>1.25</v>
      </c>
      <c r="DY403">
        <v>6.28</v>
      </c>
      <c r="DZ403">
        <v>1.91</v>
      </c>
      <c r="EA403">
        <v>0.71</v>
      </c>
      <c r="EB403">
        <v>2.2400000000000002</v>
      </c>
      <c r="EC403">
        <v>0.39</v>
      </c>
      <c r="ED403">
        <v>2.56</v>
      </c>
      <c r="EE403">
        <v>0.54</v>
      </c>
      <c r="EF403">
        <v>1.53</v>
      </c>
      <c r="EG403">
        <v>0.23</v>
      </c>
      <c r="EH403">
        <v>1.53</v>
      </c>
      <c r="EI403">
        <v>0.23</v>
      </c>
      <c r="EJ403">
        <v>1.07</v>
      </c>
      <c r="EK403">
        <v>0.06</v>
      </c>
      <c r="EL403">
        <v>0.11</v>
      </c>
      <c r="EM403" t="s">
        <v>180</v>
      </c>
      <c r="EN403" t="s">
        <v>180</v>
      </c>
      <c r="EO403" t="s">
        <v>180</v>
      </c>
      <c r="EP403" t="s">
        <v>180</v>
      </c>
      <c r="EQ403" t="s">
        <v>180</v>
      </c>
      <c r="ER403" t="s">
        <v>180</v>
      </c>
      <c r="ES403">
        <v>0.05</v>
      </c>
      <c r="ET403">
        <v>1.76</v>
      </c>
      <c r="EV403">
        <v>0.35</v>
      </c>
      <c r="EW403">
        <v>0.32</v>
      </c>
      <c r="EY403" t="s">
        <v>180</v>
      </c>
      <c r="EZ403" t="s">
        <v>180</v>
      </c>
      <c r="FB403" t="s">
        <v>180</v>
      </c>
      <c r="FD403" t="s">
        <v>180</v>
      </c>
      <c r="FF403" t="s">
        <v>180</v>
      </c>
      <c r="FH403" t="s">
        <v>180</v>
      </c>
      <c r="FI403" t="s">
        <v>180</v>
      </c>
      <c r="FJ403" t="s">
        <v>180</v>
      </c>
      <c r="FK403" t="s">
        <v>180</v>
      </c>
      <c r="FL403" t="s">
        <v>180</v>
      </c>
      <c r="FM403" t="s">
        <v>180</v>
      </c>
      <c r="FN403" t="s">
        <v>180</v>
      </c>
      <c r="FP403" t="s">
        <v>180</v>
      </c>
      <c r="FQ403" t="s">
        <v>180</v>
      </c>
      <c r="FR403" t="s">
        <v>180</v>
      </c>
      <c r="FS403" t="s">
        <v>180</v>
      </c>
      <c r="FT403" t="s">
        <v>180</v>
      </c>
      <c r="FU403" t="s">
        <v>180</v>
      </c>
      <c r="FV403" t="s">
        <v>3371</v>
      </c>
      <c r="FW403" t="s">
        <v>180</v>
      </c>
      <c r="FX403">
        <f t="shared" si="113"/>
        <v>0.71895424836601307</v>
      </c>
      <c r="FY403">
        <f t="shared" si="114"/>
        <v>23.137254901960784</v>
      </c>
      <c r="FZ403">
        <f t="shared" si="115"/>
        <v>2.0915032679738563</v>
      </c>
      <c r="GA403">
        <f t="shared" si="116"/>
        <v>1.2483660130718954</v>
      </c>
      <c r="GB403">
        <f t="shared" si="117"/>
        <v>1.4640522875816995</v>
      </c>
      <c r="GC403">
        <f t="shared" si="118"/>
        <v>0.66216216216216217</v>
      </c>
      <c r="GD403">
        <f t="shared" si="119"/>
        <v>25.165562913907284</v>
      </c>
      <c r="GE403">
        <f t="shared" si="120"/>
        <v>60.509554140127385</v>
      </c>
      <c r="GF403">
        <f t="shared" si="121"/>
        <v>122.1875</v>
      </c>
      <c r="GG403">
        <f t="shared" si="122"/>
        <v>355.45454545454544</v>
      </c>
      <c r="GH403">
        <f t="shared" si="123"/>
        <v>0.2359249329758713</v>
      </c>
      <c r="GI403">
        <f t="shared" si="124"/>
        <v>0.29090909090909089</v>
      </c>
      <c r="GJ403">
        <f t="shared" si="125"/>
        <v>0.91428571428571437</v>
      </c>
      <c r="GK403">
        <f t="shared" si="126"/>
        <v>1117.1428571428571</v>
      </c>
      <c r="GL403">
        <f t="shared" si="127"/>
        <v>2.9090909090909092</v>
      </c>
      <c r="GM403">
        <f t="shared" si="128"/>
        <v>0.31818181818181812</v>
      </c>
      <c r="GN403">
        <f t="shared" si="129"/>
        <v>0.10937499999999999</v>
      </c>
      <c r="GO403">
        <f t="shared" si="130"/>
        <v>1.6753926701570683</v>
      </c>
      <c r="GP403">
        <f t="shared" si="131"/>
        <v>0.89775582831677414</v>
      </c>
      <c r="GQ403">
        <f>(EA403/0.0735)/((DZ403/0.195*(EB403/0.295))^0.5)</f>
        <v>1.1201047282745744</v>
      </c>
    </row>
    <row r="404" spans="1:199">
      <c r="A404" t="s">
        <v>3194</v>
      </c>
      <c r="B404" t="s">
        <v>3253</v>
      </c>
      <c r="C404" t="s">
        <v>7251</v>
      </c>
      <c r="D404" t="s">
        <v>7111</v>
      </c>
      <c r="E404" t="s">
        <v>7111</v>
      </c>
      <c r="F404">
        <v>44</v>
      </c>
      <c r="G404">
        <v>12</v>
      </c>
      <c r="H404" t="s">
        <v>7331</v>
      </c>
      <c r="I404" t="s">
        <v>3223</v>
      </c>
      <c r="J404" t="s">
        <v>180</v>
      </c>
      <c r="K404">
        <v>12.109</v>
      </c>
      <c r="L404">
        <v>12.109</v>
      </c>
      <c r="M404">
        <v>-86.32</v>
      </c>
      <c r="N404">
        <v>-86.32</v>
      </c>
      <c r="O404" t="s">
        <v>179</v>
      </c>
      <c r="R404" t="s">
        <v>3278</v>
      </c>
      <c r="S404" t="s">
        <v>3233</v>
      </c>
      <c r="T404" t="s">
        <v>604</v>
      </c>
      <c r="V404" t="s">
        <v>180</v>
      </c>
      <c r="W404" t="s">
        <v>180</v>
      </c>
      <c r="X404" t="s">
        <v>180</v>
      </c>
      <c r="Y404" t="s">
        <v>180</v>
      </c>
      <c r="Z404" t="s">
        <v>180</v>
      </c>
      <c r="AB404" t="s">
        <v>180</v>
      </c>
      <c r="AC404" t="s">
        <v>181</v>
      </c>
      <c r="AD404" t="s">
        <v>180</v>
      </c>
      <c r="AE404" t="s">
        <v>180</v>
      </c>
      <c r="AF404" t="s">
        <v>180</v>
      </c>
      <c r="AG404" t="s">
        <v>180</v>
      </c>
      <c r="AH404" t="s">
        <v>3220</v>
      </c>
      <c r="AI404">
        <v>48.4</v>
      </c>
      <c r="AJ404">
        <v>0.79</v>
      </c>
      <c r="AK404" t="s">
        <v>180</v>
      </c>
      <c r="AL404">
        <v>18.5</v>
      </c>
      <c r="AM404" t="s">
        <v>180</v>
      </c>
      <c r="AP404">
        <v>10.87</v>
      </c>
      <c r="AQ404">
        <v>11.86</v>
      </c>
      <c r="AR404">
        <v>6.04</v>
      </c>
      <c r="AS404">
        <v>0.2</v>
      </c>
      <c r="AT404" t="s">
        <v>180</v>
      </c>
      <c r="AU404">
        <v>0.4</v>
      </c>
      <c r="AV404">
        <v>2.12</v>
      </c>
      <c r="AW404">
        <v>0.09</v>
      </c>
      <c r="AY404" t="s">
        <v>180</v>
      </c>
      <c r="AZ404" t="s">
        <v>180</v>
      </c>
      <c r="BA404">
        <v>99.270000000000024</v>
      </c>
      <c r="BC404" t="s">
        <v>180</v>
      </c>
      <c r="BD404" t="s">
        <v>180</v>
      </c>
      <c r="BE404" t="s">
        <v>180</v>
      </c>
      <c r="BI404" t="s">
        <v>180</v>
      </c>
      <c r="BK404" t="s">
        <v>180</v>
      </c>
      <c r="BL404" t="s">
        <v>180</v>
      </c>
      <c r="BN404" t="s">
        <v>180</v>
      </c>
      <c r="BO404" t="s">
        <v>180</v>
      </c>
      <c r="BP404" t="s">
        <v>180</v>
      </c>
      <c r="BQ404" t="s">
        <v>180</v>
      </c>
      <c r="BR404" t="s">
        <v>180</v>
      </c>
      <c r="BS404" t="s">
        <v>180</v>
      </c>
      <c r="BT404" t="s">
        <v>180</v>
      </c>
      <c r="BU404" t="s">
        <v>180</v>
      </c>
      <c r="BV404" t="s">
        <v>180</v>
      </c>
      <c r="BW404" t="s">
        <v>180</v>
      </c>
      <c r="BX404" t="s">
        <v>180</v>
      </c>
      <c r="BY404" t="s">
        <v>180</v>
      </c>
      <c r="BZ404" t="s">
        <v>180</v>
      </c>
      <c r="CA404">
        <v>4.83</v>
      </c>
      <c r="CD404" t="s">
        <v>180</v>
      </c>
      <c r="CE404" t="s">
        <v>180</v>
      </c>
      <c r="CG404" t="s">
        <v>180</v>
      </c>
      <c r="CH404" t="s">
        <v>180</v>
      </c>
      <c r="CI404" t="s">
        <v>180</v>
      </c>
      <c r="CJ404" t="s">
        <v>180</v>
      </c>
      <c r="CK404" t="s">
        <v>180</v>
      </c>
      <c r="CM404" t="s">
        <v>180</v>
      </c>
      <c r="CN404" t="s">
        <v>180</v>
      </c>
      <c r="CO404">
        <v>35.229999999999997</v>
      </c>
      <c r="CQ404">
        <v>307.02999999999997</v>
      </c>
      <c r="CR404">
        <v>9.9</v>
      </c>
      <c r="CS404" t="s">
        <v>180</v>
      </c>
      <c r="CT404" t="s">
        <v>180</v>
      </c>
      <c r="CU404">
        <v>39.97</v>
      </c>
      <c r="CV404">
        <v>20.66</v>
      </c>
      <c r="CW404">
        <v>142.53</v>
      </c>
      <c r="CX404">
        <v>75.39</v>
      </c>
      <c r="CZ404" t="s">
        <v>180</v>
      </c>
      <c r="DB404" t="s">
        <v>180</v>
      </c>
      <c r="DC404" t="s">
        <v>180</v>
      </c>
      <c r="DD404">
        <v>5.92</v>
      </c>
      <c r="DE404">
        <v>416.05</v>
      </c>
      <c r="DF404">
        <v>14.05</v>
      </c>
      <c r="DG404">
        <v>30.25</v>
      </c>
      <c r="DH404">
        <v>0.72</v>
      </c>
      <c r="DI404">
        <v>0.22</v>
      </c>
      <c r="DJ404" t="s">
        <v>180</v>
      </c>
      <c r="DK404" t="s">
        <v>180</v>
      </c>
      <c r="DL404" t="s">
        <v>180</v>
      </c>
      <c r="DM404" t="s">
        <v>180</v>
      </c>
      <c r="DR404" t="s">
        <v>180</v>
      </c>
      <c r="DS404" t="s">
        <v>180</v>
      </c>
      <c r="DT404">
        <v>0.15</v>
      </c>
      <c r="DU404">
        <v>322.63</v>
      </c>
      <c r="DV404">
        <v>3.13</v>
      </c>
      <c r="DW404">
        <v>7.71</v>
      </c>
      <c r="DX404">
        <v>1.34</v>
      </c>
      <c r="DY404">
        <v>6.24</v>
      </c>
      <c r="DZ404">
        <v>1.94</v>
      </c>
      <c r="EA404">
        <v>0.72</v>
      </c>
      <c r="EB404">
        <v>2.21</v>
      </c>
      <c r="EC404">
        <v>0.36</v>
      </c>
      <c r="ED404">
        <v>2.34</v>
      </c>
      <c r="EE404">
        <v>0.49</v>
      </c>
      <c r="EF404">
        <v>1.43</v>
      </c>
      <c r="EG404">
        <v>0.22</v>
      </c>
      <c r="EH404">
        <v>1.38</v>
      </c>
      <c r="EI404">
        <v>0.21</v>
      </c>
      <c r="EJ404">
        <v>0.96</v>
      </c>
      <c r="EK404">
        <v>0.04</v>
      </c>
      <c r="EL404">
        <v>0.06</v>
      </c>
      <c r="EM404" t="s">
        <v>180</v>
      </c>
      <c r="EN404" t="s">
        <v>180</v>
      </c>
      <c r="EO404" t="s">
        <v>180</v>
      </c>
      <c r="EP404" t="s">
        <v>180</v>
      </c>
      <c r="EQ404" t="s">
        <v>180</v>
      </c>
      <c r="ER404" t="s">
        <v>180</v>
      </c>
      <c r="ES404">
        <v>0.01</v>
      </c>
      <c r="ET404">
        <v>1.1599999999999999</v>
      </c>
      <c r="EV404">
        <v>0.46</v>
      </c>
      <c r="EW404">
        <v>0.39</v>
      </c>
      <c r="EY404" t="s">
        <v>180</v>
      </c>
      <c r="EZ404" t="s">
        <v>180</v>
      </c>
      <c r="FB404" t="s">
        <v>180</v>
      </c>
      <c r="FD404" t="s">
        <v>180</v>
      </c>
      <c r="FF404" t="s">
        <v>180</v>
      </c>
      <c r="FH404" t="s">
        <v>180</v>
      </c>
      <c r="FI404" t="s">
        <v>180</v>
      </c>
      <c r="FJ404" t="s">
        <v>180</v>
      </c>
      <c r="FK404" t="s">
        <v>180</v>
      </c>
      <c r="FL404" t="s">
        <v>180</v>
      </c>
      <c r="FM404" t="s">
        <v>180</v>
      </c>
      <c r="FN404" t="s">
        <v>180</v>
      </c>
      <c r="FP404" t="s">
        <v>180</v>
      </c>
      <c r="FQ404" t="s">
        <v>180</v>
      </c>
      <c r="FR404" t="s">
        <v>180</v>
      </c>
      <c r="FS404" t="s">
        <v>180</v>
      </c>
      <c r="FT404" t="s">
        <v>180</v>
      </c>
      <c r="FU404" t="s">
        <v>180</v>
      </c>
      <c r="FV404" t="s">
        <v>3279</v>
      </c>
      <c r="FW404" t="s">
        <v>180</v>
      </c>
      <c r="FX404">
        <f t="shared" si="113"/>
        <v>0.52173913043478259</v>
      </c>
      <c r="FY404">
        <f t="shared" si="114"/>
        <v>21.920289855072465</v>
      </c>
      <c r="FZ404">
        <f t="shared" si="115"/>
        <v>2.2681159420289858</v>
      </c>
      <c r="GA404">
        <f t="shared" si="116"/>
        <v>1.4057971014492754</v>
      </c>
      <c r="GB404">
        <f t="shared" si="117"/>
        <v>1.6014492753623188</v>
      </c>
      <c r="GC404">
        <f t="shared" si="118"/>
        <v>0.50632911392405067</v>
      </c>
      <c r="GD404">
        <f t="shared" si="119"/>
        <v>29.612099644128111</v>
      </c>
      <c r="GE404">
        <f t="shared" si="120"/>
        <v>66.674679487179489</v>
      </c>
      <c r="GF404">
        <f t="shared" si="121"/>
        <v>103.07667731629394</v>
      </c>
      <c r="GG404">
        <f t="shared" si="122"/>
        <v>448.09722222222223</v>
      </c>
      <c r="GH404">
        <f t="shared" si="123"/>
        <v>0.15045395590142671</v>
      </c>
      <c r="GI404">
        <f t="shared" si="124"/>
        <v>0.54166666666666674</v>
      </c>
      <c r="GJ404">
        <f t="shared" si="125"/>
        <v>0.84782608695652173</v>
      </c>
      <c r="GK404">
        <f t="shared" si="126"/>
        <v>701.36956521739125</v>
      </c>
      <c r="GL404">
        <f t="shared" si="127"/>
        <v>4.3472222222222223</v>
      </c>
      <c r="GM404">
        <f t="shared" si="128"/>
        <v>0.63888888888888895</v>
      </c>
      <c r="GN404">
        <f t="shared" si="129"/>
        <v>0.14696485623003197</v>
      </c>
      <c r="GO404">
        <f t="shared" si="130"/>
        <v>1.6134020618556701</v>
      </c>
      <c r="GP404">
        <f t="shared" si="131"/>
        <v>0.9061064284915552</v>
      </c>
      <c r="GQ404">
        <f>(EA404/0.0735)/((DZ404/0.195*(EB404/0.295))^0.5)</f>
        <v>1.1346880189290101</v>
      </c>
    </row>
    <row r="405" spans="1:199">
      <c r="A405" t="s">
        <v>3194</v>
      </c>
      <c r="B405" t="s">
        <v>3302</v>
      </c>
      <c r="C405" t="s">
        <v>7251</v>
      </c>
      <c r="D405" t="s">
        <v>7111</v>
      </c>
      <c r="E405" t="s">
        <v>7111</v>
      </c>
      <c r="F405">
        <v>44</v>
      </c>
      <c r="G405">
        <v>12</v>
      </c>
      <c r="H405" t="s">
        <v>7331</v>
      </c>
      <c r="I405" t="s">
        <v>3223</v>
      </c>
      <c r="J405" t="s">
        <v>3303</v>
      </c>
      <c r="K405">
        <v>12.11</v>
      </c>
      <c r="L405">
        <v>12.11</v>
      </c>
      <c r="M405">
        <v>-86.32</v>
      </c>
      <c r="N405">
        <v>-86.32</v>
      </c>
      <c r="O405" t="s">
        <v>179</v>
      </c>
      <c r="R405" t="s">
        <v>3304</v>
      </c>
      <c r="S405" t="s">
        <v>3305</v>
      </c>
      <c r="T405" t="s">
        <v>6968</v>
      </c>
      <c r="V405" t="s">
        <v>180</v>
      </c>
      <c r="W405" t="s">
        <v>180</v>
      </c>
      <c r="X405" t="s">
        <v>180</v>
      </c>
      <c r="Y405" t="s">
        <v>180</v>
      </c>
      <c r="Z405" t="s">
        <v>180</v>
      </c>
      <c r="AB405" t="s">
        <v>180</v>
      </c>
      <c r="AC405" t="s">
        <v>181</v>
      </c>
      <c r="AD405" t="s">
        <v>180</v>
      </c>
      <c r="AE405" t="s">
        <v>180</v>
      </c>
      <c r="AF405" t="s">
        <v>180</v>
      </c>
      <c r="AG405" t="s">
        <v>180</v>
      </c>
      <c r="AH405" t="s">
        <v>3306</v>
      </c>
      <c r="AI405">
        <v>52.142786119120998</v>
      </c>
      <c r="AJ405">
        <v>1.79974147360048</v>
      </c>
      <c r="AK405" t="s">
        <v>180</v>
      </c>
      <c r="AL405">
        <v>15.2431142487819</v>
      </c>
      <c r="AM405" t="s">
        <v>180</v>
      </c>
      <c r="AP405">
        <v>10.11</v>
      </c>
      <c r="AQ405">
        <v>9.1578005369394493</v>
      </c>
      <c r="AR405">
        <v>6.4432733419508796</v>
      </c>
      <c r="AS405">
        <v>0.15909316893705899</v>
      </c>
      <c r="AT405" t="s">
        <v>180</v>
      </c>
      <c r="AU405">
        <v>0.43750621457691202</v>
      </c>
      <c r="AV405">
        <v>2.9829969175698499</v>
      </c>
      <c r="AW405">
        <v>0.19886646117132301</v>
      </c>
      <c r="AY405" t="s">
        <v>180</v>
      </c>
      <c r="AZ405" t="s">
        <v>180</v>
      </c>
      <c r="BA405">
        <v>98.67517848264886</v>
      </c>
      <c r="BC405" t="s">
        <v>180</v>
      </c>
      <c r="BD405" t="s">
        <v>180</v>
      </c>
      <c r="BE405" t="s">
        <v>180</v>
      </c>
      <c r="BI405" t="s">
        <v>180</v>
      </c>
      <c r="BK405" t="s">
        <v>180</v>
      </c>
      <c r="BL405" t="s">
        <v>180</v>
      </c>
      <c r="BN405" t="s">
        <v>180</v>
      </c>
      <c r="BO405" t="s">
        <v>180</v>
      </c>
      <c r="BP405" t="s">
        <v>180</v>
      </c>
      <c r="BQ405" t="s">
        <v>180</v>
      </c>
      <c r="BR405" t="s">
        <v>180</v>
      </c>
      <c r="BS405" t="s">
        <v>180</v>
      </c>
      <c r="BT405" t="s">
        <v>180</v>
      </c>
      <c r="BU405" t="s">
        <v>180</v>
      </c>
      <c r="BV405" t="s">
        <v>180</v>
      </c>
      <c r="BW405" t="s">
        <v>180</v>
      </c>
      <c r="BX405" t="s">
        <v>180</v>
      </c>
      <c r="BY405" t="s">
        <v>180</v>
      </c>
      <c r="BZ405" t="s">
        <v>180</v>
      </c>
      <c r="CD405" t="s">
        <v>180</v>
      </c>
      <c r="CE405" t="s">
        <v>180</v>
      </c>
      <c r="CG405" t="s">
        <v>180</v>
      </c>
      <c r="CH405" t="s">
        <v>180</v>
      </c>
      <c r="CI405" t="s">
        <v>180</v>
      </c>
      <c r="CJ405" t="s">
        <v>180</v>
      </c>
      <c r="CK405" t="s">
        <v>180</v>
      </c>
      <c r="CM405" t="s">
        <v>180</v>
      </c>
      <c r="CN405" t="s">
        <v>180</v>
      </c>
      <c r="CS405" t="s">
        <v>180</v>
      </c>
      <c r="CT405" t="s">
        <v>180</v>
      </c>
      <c r="CZ405" t="s">
        <v>180</v>
      </c>
      <c r="DB405" t="s">
        <v>180</v>
      </c>
      <c r="DC405" t="s">
        <v>180</v>
      </c>
      <c r="DD405">
        <v>7.8371928014731598</v>
      </c>
      <c r="DE405">
        <v>351.48193605878498</v>
      </c>
      <c r="DF405">
        <v>23.122608640433601</v>
      </c>
      <c r="DG405">
        <v>114.786746977619</v>
      </c>
      <c r="DH405">
        <v>9.3967961968339697</v>
      </c>
      <c r="DJ405" t="s">
        <v>180</v>
      </c>
      <c r="DK405" t="s">
        <v>180</v>
      </c>
      <c r="DL405" t="s">
        <v>180</v>
      </c>
      <c r="DM405" t="s">
        <v>180</v>
      </c>
      <c r="DR405" t="s">
        <v>180</v>
      </c>
      <c r="DS405" t="s">
        <v>180</v>
      </c>
      <c r="DT405">
        <v>0.22473921858392901</v>
      </c>
      <c r="DU405">
        <v>274.76240896644401</v>
      </c>
      <c r="DV405">
        <v>5.2549989243246404</v>
      </c>
      <c r="DW405">
        <v>13.8800371739441</v>
      </c>
      <c r="DX405">
        <v>2.5002989508318501</v>
      </c>
      <c r="DY405">
        <v>13.524865805520999</v>
      </c>
      <c r="DZ405">
        <v>4.1966706107441398</v>
      </c>
      <c r="EA405">
        <v>1.4920328156410501</v>
      </c>
      <c r="EB405">
        <v>4.5779919395853002</v>
      </c>
      <c r="EC405">
        <v>0.73650697323696801</v>
      </c>
      <c r="ED405">
        <v>4.3176969054545902</v>
      </c>
      <c r="EE405">
        <v>0.82477309958746403</v>
      </c>
      <c r="EF405">
        <v>2.13598944855325</v>
      </c>
      <c r="EG405">
        <v>0.30090093846079102</v>
      </c>
      <c r="EH405">
        <v>1.94019686545798</v>
      </c>
      <c r="EI405">
        <v>0.28033557975852302</v>
      </c>
      <c r="EJ405">
        <v>3.0690314219858998</v>
      </c>
      <c r="EK405">
        <v>0.67087775250606896</v>
      </c>
      <c r="EM405" t="s">
        <v>180</v>
      </c>
      <c r="EN405" t="s">
        <v>180</v>
      </c>
      <c r="EO405" t="s">
        <v>180</v>
      </c>
      <c r="EP405" t="s">
        <v>180</v>
      </c>
      <c r="EQ405" t="s">
        <v>180</v>
      </c>
      <c r="ER405" t="s">
        <v>180</v>
      </c>
      <c r="ET405">
        <v>1.0336761507421801</v>
      </c>
      <c r="EV405">
        <v>0.49124155811928899</v>
      </c>
      <c r="EW405">
        <v>0.419694222584023</v>
      </c>
      <c r="EY405" t="s">
        <v>180</v>
      </c>
      <c r="EZ405" t="s">
        <v>180</v>
      </c>
      <c r="FB405" t="s">
        <v>180</v>
      </c>
      <c r="FD405" t="s">
        <v>180</v>
      </c>
      <c r="FF405" t="s">
        <v>180</v>
      </c>
      <c r="FH405" t="s">
        <v>180</v>
      </c>
      <c r="FI405" t="s">
        <v>180</v>
      </c>
      <c r="FJ405" t="s">
        <v>180</v>
      </c>
      <c r="FK405" t="s">
        <v>180</v>
      </c>
      <c r="FL405" t="s">
        <v>180</v>
      </c>
      <c r="FM405" t="s">
        <v>180</v>
      </c>
      <c r="FN405" t="s">
        <v>180</v>
      </c>
      <c r="FP405" t="s">
        <v>180</v>
      </c>
      <c r="FQ405" t="s">
        <v>180</v>
      </c>
      <c r="FR405" t="s">
        <v>180</v>
      </c>
      <c r="FS405" t="s">
        <v>180</v>
      </c>
      <c r="FT405" t="s">
        <v>180</v>
      </c>
      <c r="FU405" t="s">
        <v>180</v>
      </c>
      <c r="FV405" t="s">
        <v>3307</v>
      </c>
      <c r="FW405" t="s">
        <v>180</v>
      </c>
      <c r="FX405">
        <f t="shared" si="113"/>
        <v>4.843217904393363</v>
      </c>
      <c r="FY405">
        <f t="shared" si="114"/>
        <v>59.162422649581899</v>
      </c>
      <c r="FZ405">
        <f t="shared" si="115"/>
        <v>2.7084874828329379</v>
      </c>
      <c r="GA405">
        <f t="shared" si="116"/>
        <v>2.1630127774448926</v>
      </c>
      <c r="GB405">
        <f t="shared" si="117"/>
        <v>2.3595502194075926</v>
      </c>
      <c r="GC405">
        <f t="shared" si="118"/>
        <v>0.24309392265193358</v>
      </c>
      <c r="GD405">
        <f t="shared" si="119"/>
        <v>15.200790772549871</v>
      </c>
      <c r="GE405">
        <f t="shared" si="120"/>
        <v>25.987831680762863</v>
      </c>
      <c r="GF405">
        <f t="shared" si="121"/>
        <v>52.285911552637629</v>
      </c>
      <c r="GG405">
        <f t="shared" si="122"/>
        <v>29.24000938309365</v>
      </c>
      <c r="GH405">
        <f t="shared" si="123"/>
        <v>7.447214570020165E-2</v>
      </c>
      <c r="GI405">
        <f t="shared" si="124"/>
        <v>4.4663544232813004E-2</v>
      </c>
      <c r="GJ405">
        <f t="shared" si="125"/>
        <v>0.85435406603385944</v>
      </c>
      <c r="GK405">
        <f t="shared" si="126"/>
        <v>559.32240345944638</v>
      </c>
      <c r="GL405">
        <f t="shared" si="127"/>
        <v>0.55923304222509251</v>
      </c>
      <c r="GM405">
        <f t="shared" si="128"/>
        <v>5.2277557992031508E-2</v>
      </c>
      <c r="GN405">
        <f t="shared" si="129"/>
        <v>9.3480810404242304E-2</v>
      </c>
      <c r="GO405">
        <f t="shared" si="130"/>
        <v>1.2521828400997241</v>
      </c>
      <c r="GP405">
        <f t="shared" si="131"/>
        <v>0.92163242484832308</v>
      </c>
      <c r="GQ405">
        <f>(EA405/0.0735)/((DZ405/0.195*(EB405/0.295))^0.5)</f>
        <v>1.1107834388705682</v>
      </c>
    </row>
    <row r="406" spans="1:199">
      <c r="A406" t="s">
        <v>3194</v>
      </c>
      <c r="B406" t="s">
        <v>3302</v>
      </c>
      <c r="C406" t="s">
        <v>7251</v>
      </c>
      <c r="D406" t="s">
        <v>7111</v>
      </c>
      <c r="E406" t="s">
        <v>7111</v>
      </c>
      <c r="F406">
        <v>44</v>
      </c>
      <c r="G406">
        <v>12</v>
      </c>
      <c r="H406" t="s">
        <v>7331</v>
      </c>
      <c r="I406" t="s">
        <v>3223</v>
      </c>
      <c r="J406" t="s">
        <v>3303</v>
      </c>
      <c r="K406">
        <v>12.11</v>
      </c>
      <c r="L406">
        <v>12.11</v>
      </c>
      <c r="M406">
        <v>-86.32</v>
      </c>
      <c r="N406">
        <v>-86.32</v>
      </c>
      <c r="O406" t="s">
        <v>179</v>
      </c>
      <c r="R406" t="s">
        <v>3308</v>
      </c>
      <c r="S406" t="s">
        <v>3305</v>
      </c>
      <c r="T406" t="s">
        <v>6968</v>
      </c>
      <c r="V406" t="s">
        <v>180</v>
      </c>
      <c r="W406" t="s">
        <v>180</v>
      </c>
      <c r="X406" t="s">
        <v>180</v>
      </c>
      <c r="Y406" t="s">
        <v>180</v>
      </c>
      <c r="Z406" t="s">
        <v>180</v>
      </c>
      <c r="AB406" t="s">
        <v>180</v>
      </c>
      <c r="AC406" t="s">
        <v>181</v>
      </c>
      <c r="AD406" t="s">
        <v>180</v>
      </c>
      <c r="AE406" t="s">
        <v>180</v>
      </c>
      <c r="AF406" t="s">
        <v>180</v>
      </c>
      <c r="AG406" t="s">
        <v>180</v>
      </c>
      <c r="AH406" t="s">
        <v>3306</v>
      </c>
      <c r="AI406">
        <v>47.719402394380097</v>
      </c>
      <c r="AJ406">
        <v>0.87068368457504697</v>
      </c>
      <c r="AK406" t="s">
        <v>180</v>
      </c>
      <c r="AL406">
        <v>16.196695359651699</v>
      </c>
      <c r="AM406" t="s">
        <v>180</v>
      </c>
      <c r="AP406">
        <v>9.32</v>
      </c>
      <c r="AQ406">
        <v>12.8425843474819</v>
      </c>
      <c r="AR406">
        <v>9.5775205303255202</v>
      </c>
      <c r="AS406">
        <v>0.15830612446819001</v>
      </c>
      <c r="AT406" t="s">
        <v>180</v>
      </c>
      <c r="AU406">
        <v>0.22756505392302401</v>
      </c>
      <c r="AV406">
        <v>1.7908380330464</v>
      </c>
      <c r="AW406">
        <v>9.8941327792618994E-2</v>
      </c>
      <c r="AY406" t="s">
        <v>180</v>
      </c>
      <c r="AZ406" t="s">
        <v>180</v>
      </c>
      <c r="BA406">
        <v>98.80253685564449</v>
      </c>
      <c r="BC406" t="s">
        <v>180</v>
      </c>
      <c r="BD406" t="s">
        <v>180</v>
      </c>
      <c r="BE406" t="s">
        <v>180</v>
      </c>
      <c r="BI406" t="s">
        <v>180</v>
      </c>
      <c r="BK406" t="s">
        <v>180</v>
      </c>
      <c r="BL406" t="s">
        <v>180</v>
      </c>
      <c r="BN406" t="s">
        <v>180</v>
      </c>
      <c r="BO406" t="s">
        <v>180</v>
      </c>
      <c r="BP406" t="s">
        <v>180</v>
      </c>
      <c r="BQ406" t="s">
        <v>180</v>
      </c>
      <c r="BR406" t="s">
        <v>180</v>
      </c>
      <c r="BS406" t="s">
        <v>180</v>
      </c>
      <c r="BT406" t="s">
        <v>180</v>
      </c>
      <c r="BU406" t="s">
        <v>180</v>
      </c>
      <c r="BV406" t="s">
        <v>180</v>
      </c>
      <c r="BW406" t="s">
        <v>180</v>
      </c>
      <c r="BX406" t="s">
        <v>180</v>
      </c>
      <c r="BY406" t="s">
        <v>180</v>
      </c>
      <c r="BZ406" t="s">
        <v>180</v>
      </c>
      <c r="CD406" t="s">
        <v>180</v>
      </c>
      <c r="CE406" t="s">
        <v>180</v>
      </c>
      <c r="CG406" t="s">
        <v>180</v>
      </c>
      <c r="CH406" t="s">
        <v>180</v>
      </c>
      <c r="CI406" t="s">
        <v>180</v>
      </c>
      <c r="CJ406" t="s">
        <v>180</v>
      </c>
      <c r="CK406" t="s">
        <v>180</v>
      </c>
      <c r="CM406" t="s">
        <v>180</v>
      </c>
      <c r="CN406" t="s">
        <v>180</v>
      </c>
      <c r="CS406" t="s">
        <v>180</v>
      </c>
      <c r="CT406" t="s">
        <v>180</v>
      </c>
      <c r="CZ406" t="s">
        <v>180</v>
      </c>
      <c r="DB406" t="s">
        <v>180</v>
      </c>
      <c r="DC406" t="s">
        <v>180</v>
      </c>
      <c r="DD406">
        <v>4.1127188281529099</v>
      </c>
      <c r="DE406">
        <v>321.26890556151</v>
      </c>
      <c r="DF406">
        <v>15.2206359414076</v>
      </c>
      <c r="DG406">
        <v>41.973573895438797</v>
      </c>
      <c r="DH406">
        <v>3.0082452066214098</v>
      </c>
      <c r="DJ406" t="s">
        <v>180</v>
      </c>
      <c r="DK406" t="s">
        <v>180</v>
      </c>
      <c r="DL406" t="s">
        <v>180</v>
      </c>
      <c r="DM406" t="s">
        <v>180</v>
      </c>
      <c r="DR406" t="s">
        <v>180</v>
      </c>
      <c r="DS406" t="s">
        <v>180</v>
      </c>
      <c r="DT406">
        <v>0.11998410146480901</v>
      </c>
      <c r="DU406">
        <v>136.066818903577</v>
      </c>
      <c r="DV406">
        <v>3.0143844825532899</v>
      </c>
      <c r="DW406">
        <v>7.44064348378389</v>
      </c>
      <c r="DX406">
        <v>1.2467299829304099</v>
      </c>
      <c r="DY406">
        <v>6.4790222698582802</v>
      </c>
      <c r="DZ406">
        <v>1.9967547933785901</v>
      </c>
      <c r="EA406">
        <v>0.78021884276170095</v>
      </c>
      <c r="EB406">
        <v>2.42778488485926</v>
      </c>
      <c r="EC406">
        <v>0.41405343178119203</v>
      </c>
      <c r="ED406">
        <v>2.6086955658767002</v>
      </c>
      <c r="EE406">
        <v>0.53664026834980705</v>
      </c>
      <c r="EF406">
        <v>1.45298183875194</v>
      </c>
      <c r="EG406">
        <v>0.21437795244333299</v>
      </c>
      <c r="EH406">
        <v>1.42077547536819</v>
      </c>
      <c r="EI406">
        <v>0.20881485451153201</v>
      </c>
      <c r="EJ406">
        <v>1.18950954706046</v>
      </c>
      <c r="EK406">
        <v>0.179072148783296</v>
      </c>
      <c r="EM406" t="s">
        <v>180</v>
      </c>
      <c r="EN406" t="s">
        <v>180</v>
      </c>
      <c r="EO406" t="s">
        <v>180</v>
      </c>
      <c r="EP406" t="s">
        <v>180</v>
      </c>
      <c r="EQ406" t="s">
        <v>180</v>
      </c>
      <c r="ER406" t="s">
        <v>180</v>
      </c>
      <c r="ET406">
        <v>0.634391846294311</v>
      </c>
      <c r="EV406">
        <v>0.24966388789647101</v>
      </c>
      <c r="EW406">
        <v>0.19858511214322599</v>
      </c>
      <c r="EY406" t="s">
        <v>180</v>
      </c>
      <c r="EZ406" t="s">
        <v>180</v>
      </c>
      <c r="FB406" t="s">
        <v>180</v>
      </c>
      <c r="FD406" t="s">
        <v>180</v>
      </c>
      <c r="FF406" t="s">
        <v>180</v>
      </c>
      <c r="FH406" t="s">
        <v>180</v>
      </c>
      <c r="FI406" t="s">
        <v>180</v>
      </c>
      <c r="FJ406" t="s">
        <v>180</v>
      </c>
      <c r="FK406" t="s">
        <v>180</v>
      </c>
      <c r="FL406" t="s">
        <v>180</v>
      </c>
      <c r="FM406" t="s">
        <v>180</v>
      </c>
      <c r="FN406" t="s">
        <v>180</v>
      </c>
      <c r="FP406" t="s">
        <v>180</v>
      </c>
      <c r="FQ406" t="s">
        <v>180</v>
      </c>
      <c r="FR406" t="s">
        <v>180</v>
      </c>
      <c r="FS406" t="s">
        <v>180</v>
      </c>
      <c r="FT406" t="s">
        <v>180</v>
      </c>
      <c r="FU406" t="s">
        <v>180</v>
      </c>
      <c r="FV406" t="s">
        <v>3309</v>
      </c>
      <c r="FW406" t="s">
        <v>180</v>
      </c>
      <c r="FX406">
        <f t="shared" si="113"/>
        <v>2.1173262480771857</v>
      </c>
      <c r="FY406">
        <f t="shared" si="114"/>
        <v>29.542721297720501</v>
      </c>
      <c r="FZ406">
        <f t="shared" si="115"/>
        <v>2.1216473220528531</v>
      </c>
      <c r="GA406">
        <f t="shared" si="116"/>
        <v>1.4053978464550401</v>
      </c>
      <c r="GB406">
        <f t="shared" si="117"/>
        <v>1.7087744875594129</v>
      </c>
      <c r="GC406">
        <f t="shared" si="118"/>
        <v>0.2613636363636368</v>
      </c>
      <c r="GD406">
        <f t="shared" si="119"/>
        <v>21.107456140350937</v>
      </c>
      <c r="GE406">
        <f t="shared" si="120"/>
        <v>49.586016559337637</v>
      </c>
      <c r="GF406">
        <f t="shared" si="121"/>
        <v>45.139171758316515</v>
      </c>
      <c r="GG406">
        <f t="shared" si="122"/>
        <v>45.231292517006949</v>
      </c>
      <c r="GH406">
        <f t="shared" si="123"/>
        <v>8.5260347129505962E-2</v>
      </c>
      <c r="GI406">
        <f t="shared" si="124"/>
        <v>6.6013605442177006E-2</v>
      </c>
      <c r="GJ406">
        <f t="shared" si="125"/>
        <v>0.79540983606557458</v>
      </c>
      <c r="GK406">
        <f t="shared" si="126"/>
        <v>545.00000000000125</v>
      </c>
      <c r="GL406">
        <f t="shared" si="127"/>
        <v>1.0020408163265304</v>
      </c>
      <c r="GM406">
        <f t="shared" si="128"/>
        <v>8.2993197278911648E-2</v>
      </c>
      <c r="GN406">
        <f t="shared" si="129"/>
        <v>8.282416836388333E-2</v>
      </c>
      <c r="GO406">
        <f t="shared" si="130"/>
        <v>1.5096417910447728</v>
      </c>
      <c r="GP406">
        <f t="shared" si="131"/>
        <v>0.92379237375487622</v>
      </c>
      <c r="GQ406">
        <f>(EA406/0.0735)/((DZ406/0.195*(EB406/0.295))^0.5)</f>
        <v>1.1563516907373526</v>
      </c>
    </row>
    <row r="407" spans="1:199">
      <c r="A407" t="s">
        <v>3194</v>
      </c>
      <c r="B407" t="s">
        <v>3302</v>
      </c>
      <c r="C407" t="s">
        <v>7251</v>
      </c>
      <c r="D407" t="s">
        <v>7111</v>
      </c>
      <c r="E407" t="s">
        <v>7111</v>
      </c>
      <c r="F407">
        <v>44</v>
      </c>
      <c r="G407">
        <v>12</v>
      </c>
      <c r="H407" t="s">
        <v>7331</v>
      </c>
      <c r="I407" t="s">
        <v>3223</v>
      </c>
      <c r="J407" t="s">
        <v>3303</v>
      </c>
      <c r="K407">
        <v>12.11</v>
      </c>
      <c r="L407">
        <v>12.11</v>
      </c>
      <c r="M407">
        <v>-86.32</v>
      </c>
      <c r="N407">
        <v>-86.32</v>
      </c>
      <c r="O407" t="s">
        <v>179</v>
      </c>
      <c r="R407" t="s">
        <v>3310</v>
      </c>
      <c r="S407" t="s">
        <v>3305</v>
      </c>
      <c r="T407" t="s">
        <v>6968</v>
      </c>
      <c r="V407" t="s">
        <v>180</v>
      </c>
      <c r="W407" t="s">
        <v>180</v>
      </c>
      <c r="X407" t="s">
        <v>180</v>
      </c>
      <c r="Y407" t="s">
        <v>180</v>
      </c>
      <c r="Z407" t="s">
        <v>180</v>
      </c>
      <c r="AB407" t="s">
        <v>180</v>
      </c>
      <c r="AC407" t="s">
        <v>181</v>
      </c>
      <c r="AD407" t="s">
        <v>180</v>
      </c>
      <c r="AE407" t="s">
        <v>180</v>
      </c>
      <c r="AF407" t="s">
        <v>180</v>
      </c>
      <c r="AG407" t="s">
        <v>180</v>
      </c>
      <c r="AH407" t="s">
        <v>3306</v>
      </c>
      <c r="AI407">
        <v>48.8811536548981</v>
      </c>
      <c r="AJ407">
        <v>1.22327200397812</v>
      </c>
      <c r="AK407" t="s">
        <v>180</v>
      </c>
      <c r="AL407">
        <v>16.2406762804575</v>
      </c>
      <c r="AM407" t="s">
        <v>180</v>
      </c>
      <c r="AP407">
        <v>10</v>
      </c>
      <c r="AQ407">
        <v>11.4271506713078</v>
      </c>
      <c r="AR407">
        <v>8.1153654898060701</v>
      </c>
      <c r="AS407">
        <v>0.16907011437096001</v>
      </c>
      <c r="AT407" t="s">
        <v>180</v>
      </c>
      <c r="AU407">
        <v>0.33814022874191901</v>
      </c>
      <c r="AV407">
        <v>2.1382396817503699</v>
      </c>
      <c r="AW407">
        <v>0.16907011437096001</v>
      </c>
      <c r="AY407" t="s">
        <v>180</v>
      </c>
      <c r="AZ407" t="s">
        <v>180</v>
      </c>
      <c r="BA407">
        <v>98.702138239681773</v>
      </c>
      <c r="BC407" t="s">
        <v>180</v>
      </c>
      <c r="BD407" t="s">
        <v>180</v>
      </c>
      <c r="BE407" t="s">
        <v>180</v>
      </c>
      <c r="BI407" t="s">
        <v>180</v>
      </c>
      <c r="BK407" t="s">
        <v>180</v>
      </c>
      <c r="BL407" t="s">
        <v>180</v>
      </c>
      <c r="BN407" t="s">
        <v>180</v>
      </c>
      <c r="BO407" t="s">
        <v>180</v>
      </c>
      <c r="BP407" t="s">
        <v>180</v>
      </c>
      <c r="BQ407" t="s">
        <v>180</v>
      </c>
      <c r="BR407" t="s">
        <v>180</v>
      </c>
      <c r="BS407" t="s">
        <v>180</v>
      </c>
      <c r="BT407" t="s">
        <v>180</v>
      </c>
      <c r="BU407" t="s">
        <v>180</v>
      </c>
      <c r="BV407" t="s">
        <v>180</v>
      </c>
      <c r="BW407" t="s">
        <v>180</v>
      </c>
      <c r="BX407" t="s">
        <v>180</v>
      </c>
      <c r="BY407" t="s">
        <v>180</v>
      </c>
      <c r="BZ407" t="s">
        <v>180</v>
      </c>
      <c r="CD407" t="s">
        <v>180</v>
      </c>
      <c r="CE407" t="s">
        <v>180</v>
      </c>
      <c r="CG407" t="s">
        <v>180</v>
      </c>
      <c r="CH407" t="s">
        <v>180</v>
      </c>
      <c r="CI407" t="s">
        <v>180</v>
      </c>
      <c r="CJ407" t="s">
        <v>180</v>
      </c>
      <c r="CK407" t="s">
        <v>180</v>
      </c>
      <c r="CM407" t="s">
        <v>180</v>
      </c>
      <c r="CN407" t="s">
        <v>180</v>
      </c>
      <c r="CS407" t="s">
        <v>180</v>
      </c>
      <c r="CT407" t="s">
        <v>180</v>
      </c>
      <c r="CZ407" t="s">
        <v>180</v>
      </c>
      <c r="DB407" t="s">
        <v>180</v>
      </c>
      <c r="DC407" t="s">
        <v>180</v>
      </c>
      <c r="DD407">
        <v>6.4366429221575796</v>
      </c>
      <c r="DE407">
        <v>384.099885234873</v>
      </c>
      <c r="DF407">
        <v>19.242216312477701</v>
      </c>
      <c r="DG407">
        <v>74.985603110530704</v>
      </c>
      <c r="DH407">
        <v>9.0681231152795903</v>
      </c>
      <c r="DJ407" t="s">
        <v>180</v>
      </c>
      <c r="DK407" t="s">
        <v>180</v>
      </c>
      <c r="DL407" t="s">
        <v>180</v>
      </c>
      <c r="DM407" t="s">
        <v>180</v>
      </c>
      <c r="DR407" t="s">
        <v>180</v>
      </c>
      <c r="DS407" t="s">
        <v>180</v>
      </c>
      <c r="DT407">
        <v>0.15080870236257901</v>
      </c>
      <c r="DU407">
        <v>194.63014349598299</v>
      </c>
      <c r="DV407">
        <v>5.1675689817563004</v>
      </c>
      <c r="DW407">
        <v>12.895064703787201</v>
      </c>
      <c r="DX407">
        <v>2.0927504056353601</v>
      </c>
      <c r="DY407">
        <v>10.370696901341599</v>
      </c>
      <c r="DZ407">
        <v>2.9361862360995699</v>
      </c>
      <c r="EA407">
        <v>1.07146217323669</v>
      </c>
      <c r="EB407">
        <v>3.3065809114049101</v>
      </c>
      <c r="EC407">
        <v>0.54823328980173303</v>
      </c>
      <c r="ED407">
        <v>3.37374332185682</v>
      </c>
      <c r="EE407">
        <v>0.67395670584510703</v>
      </c>
      <c r="EF407">
        <v>1.8274838972654199</v>
      </c>
      <c r="EG407">
        <v>0.26906790929597502</v>
      </c>
      <c r="EH407">
        <v>1.7547821045549901</v>
      </c>
      <c r="EI407">
        <v>0.26114832403340099</v>
      </c>
      <c r="EJ407">
        <v>1.95059385017215</v>
      </c>
      <c r="EK407">
        <v>0.53417602596066305</v>
      </c>
      <c r="EM407" t="s">
        <v>180</v>
      </c>
      <c r="EN407" t="s">
        <v>180</v>
      </c>
      <c r="EO407" t="s">
        <v>180</v>
      </c>
      <c r="EP407" t="s">
        <v>180</v>
      </c>
      <c r="EQ407" t="s">
        <v>180</v>
      </c>
      <c r="ER407" t="s">
        <v>180</v>
      </c>
      <c r="ET407">
        <v>0.83774164866041401</v>
      </c>
      <c r="EV407">
        <v>0.39399144722782897</v>
      </c>
      <c r="EW407">
        <v>0.28815212988246502</v>
      </c>
      <c r="EY407" t="s">
        <v>180</v>
      </c>
      <c r="EZ407" t="s">
        <v>180</v>
      </c>
      <c r="FB407" t="s">
        <v>180</v>
      </c>
      <c r="FD407" t="s">
        <v>180</v>
      </c>
      <c r="FF407" t="s">
        <v>180</v>
      </c>
      <c r="FH407" t="s">
        <v>180</v>
      </c>
      <c r="FI407" t="s">
        <v>180</v>
      </c>
      <c r="FJ407" t="s">
        <v>180</v>
      </c>
      <c r="FK407" t="s">
        <v>180</v>
      </c>
      <c r="FL407" t="s">
        <v>180</v>
      </c>
      <c r="FM407" t="s">
        <v>180</v>
      </c>
      <c r="FN407" t="s">
        <v>180</v>
      </c>
      <c r="FP407" t="s">
        <v>180</v>
      </c>
      <c r="FQ407" t="s">
        <v>180</v>
      </c>
      <c r="FR407" t="s">
        <v>180</v>
      </c>
      <c r="FS407" t="s">
        <v>180</v>
      </c>
      <c r="FT407" t="s">
        <v>180</v>
      </c>
      <c r="FU407" t="s">
        <v>180</v>
      </c>
      <c r="FV407" t="s">
        <v>3311</v>
      </c>
      <c r="FW407" t="s">
        <v>180</v>
      </c>
      <c r="FX407">
        <f t="shared" si="113"/>
        <v>5.1676633194177981</v>
      </c>
      <c r="FY407">
        <f t="shared" si="114"/>
        <v>42.732144871939489</v>
      </c>
      <c r="FZ407">
        <f t="shared" si="115"/>
        <v>2.9448493738011923</v>
      </c>
      <c r="GA407">
        <f t="shared" si="116"/>
        <v>1.6732483357779524</v>
      </c>
      <c r="GB407">
        <f t="shared" si="117"/>
        <v>1.8843256395320112</v>
      </c>
      <c r="GC407">
        <f t="shared" si="118"/>
        <v>0.276422764227642</v>
      </c>
      <c r="GD407">
        <f t="shared" si="119"/>
        <v>19.961312096143608</v>
      </c>
      <c r="GE407">
        <f t="shared" si="120"/>
        <v>37.037037037036939</v>
      </c>
      <c r="GF407">
        <f t="shared" si="121"/>
        <v>37.663772691396971</v>
      </c>
      <c r="GG407">
        <f t="shared" si="122"/>
        <v>21.463112159123142</v>
      </c>
      <c r="GH407">
        <f t="shared" si="123"/>
        <v>6.4966067864271712E-2</v>
      </c>
      <c r="GI407">
        <f t="shared" si="124"/>
        <v>3.1776380428374967E-2</v>
      </c>
      <c r="GJ407">
        <f t="shared" si="125"/>
        <v>0.73136645962732927</v>
      </c>
      <c r="GK407">
        <f t="shared" si="126"/>
        <v>493.99585921324945</v>
      </c>
      <c r="GL407">
        <f t="shared" si="127"/>
        <v>0.56986092006724731</v>
      </c>
      <c r="GM407">
        <f t="shared" si="128"/>
        <v>4.3447959651536042E-2</v>
      </c>
      <c r="GN407">
        <f t="shared" si="129"/>
        <v>7.6243093922652036E-2</v>
      </c>
      <c r="GO407">
        <f t="shared" si="130"/>
        <v>1.759959541469992</v>
      </c>
      <c r="GP407">
        <f t="shared" si="131"/>
        <v>0.94378064882986812</v>
      </c>
      <c r="GQ407">
        <f>(EA407/0.0735)/((DZ407/0.195*(EB407/0.295))^0.5)</f>
        <v>1.1221126066164013</v>
      </c>
    </row>
    <row r="408" spans="1:199">
      <c r="A408" t="s">
        <v>3194</v>
      </c>
      <c r="B408" t="s">
        <v>3302</v>
      </c>
      <c r="C408" t="s">
        <v>7251</v>
      </c>
      <c r="D408" t="s">
        <v>7111</v>
      </c>
      <c r="E408" t="s">
        <v>7111</v>
      </c>
      <c r="F408">
        <v>44</v>
      </c>
      <c r="G408">
        <v>12</v>
      </c>
      <c r="H408" t="s">
        <v>7331</v>
      </c>
      <c r="I408" t="s">
        <v>3223</v>
      </c>
      <c r="J408" t="s">
        <v>3303</v>
      </c>
      <c r="K408">
        <v>12.11</v>
      </c>
      <c r="L408">
        <v>12.11</v>
      </c>
      <c r="M408">
        <v>-86.32</v>
      </c>
      <c r="N408">
        <v>-86.32</v>
      </c>
      <c r="O408" t="s">
        <v>179</v>
      </c>
      <c r="R408" t="s">
        <v>3312</v>
      </c>
      <c r="S408" t="s">
        <v>3305</v>
      </c>
      <c r="T408" t="s">
        <v>6968</v>
      </c>
      <c r="V408" t="s">
        <v>180</v>
      </c>
      <c r="W408" t="s">
        <v>180</v>
      </c>
      <c r="X408" t="s">
        <v>180</v>
      </c>
      <c r="Y408" t="s">
        <v>180</v>
      </c>
      <c r="Z408" t="s">
        <v>180</v>
      </c>
      <c r="AB408" t="s">
        <v>180</v>
      </c>
      <c r="AC408" t="s">
        <v>181</v>
      </c>
      <c r="AD408" t="s">
        <v>180</v>
      </c>
      <c r="AE408" t="s">
        <v>180</v>
      </c>
      <c r="AF408" t="s">
        <v>180</v>
      </c>
      <c r="AG408" t="s">
        <v>180</v>
      </c>
      <c r="AH408" t="s">
        <v>3306</v>
      </c>
      <c r="AI408">
        <v>46.403735346711699</v>
      </c>
      <c r="AJ408">
        <v>1.04311543810848</v>
      </c>
      <c r="AK408" t="s">
        <v>180</v>
      </c>
      <c r="AL408">
        <v>15.8255513610173</v>
      </c>
      <c r="AM408" t="s">
        <v>180</v>
      </c>
      <c r="AP408">
        <v>11.36</v>
      </c>
      <c r="AQ408">
        <v>11.1563679713888</v>
      </c>
      <c r="AR408">
        <v>10.470892112060399</v>
      </c>
      <c r="AS408">
        <v>0.18875422213391599</v>
      </c>
      <c r="AT408" t="s">
        <v>180</v>
      </c>
      <c r="AU408">
        <v>0.129147625670574</v>
      </c>
      <c r="AV408">
        <v>1.90741108682694</v>
      </c>
      <c r="AW408">
        <v>8.9409894695012898E-2</v>
      </c>
      <c r="AY408" t="s">
        <v>180</v>
      </c>
      <c r="AZ408" t="s">
        <v>180</v>
      </c>
      <c r="BA408">
        <v>98.574385058613103</v>
      </c>
      <c r="BC408" t="s">
        <v>180</v>
      </c>
      <c r="BD408" t="s">
        <v>180</v>
      </c>
      <c r="BE408" t="s">
        <v>180</v>
      </c>
      <c r="BI408" t="s">
        <v>180</v>
      </c>
      <c r="BK408" t="s">
        <v>180</v>
      </c>
      <c r="BL408" t="s">
        <v>180</v>
      </c>
      <c r="BN408" t="s">
        <v>180</v>
      </c>
      <c r="BO408" t="s">
        <v>180</v>
      </c>
      <c r="BP408" t="s">
        <v>180</v>
      </c>
      <c r="BQ408" t="s">
        <v>180</v>
      </c>
      <c r="BR408" t="s">
        <v>180</v>
      </c>
      <c r="BS408" t="s">
        <v>180</v>
      </c>
      <c r="BT408" t="s">
        <v>180</v>
      </c>
      <c r="BU408" t="s">
        <v>180</v>
      </c>
      <c r="BV408" t="s">
        <v>180</v>
      </c>
      <c r="BW408" t="s">
        <v>180</v>
      </c>
      <c r="BX408" t="s">
        <v>180</v>
      </c>
      <c r="BY408" t="s">
        <v>180</v>
      </c>
      <c r="BZ408" t="s">
        <v>180</v>
      </c>
      <c r="CD408" t="s">
        <v>180</v>
      </c>
      <c r="CE408" t="s">
        <v>180</v>
      </c>
      <c r="CG408" t="s">
        <v>180</v>
      </c>
      <c r="CH408" t="s">
        <v>180</v>
      </c>
      <c r="CI408" t="s">
        <v>180</v>
      </c>
      <c r="CJ408" t="s">
        <v>180</v>
      </c>
      <c r="CK408" t="s">
        <v>180</v>
      </c>
      <c r="CM408" t="s">
        <v>180</v>
      </c>
      <c r="CN408" t="s">
        <v>180</v>
      </c>
      <c r="CS408" t="s">
        <v>180</v>
      </c>
      <c r="CT408" t="s">
        <v>180</v>
      </c>
      <c r="CZ408" t="s">
        <v>180</v>
      </c>
      <c r="DB408" t="s">
        <v>180</v>
      </c>
      <c r="DC408" t="s">
        <v>180</v>
      </c>
      <c r="DD408">
        <v>2.19655053443703</v>
      </c>
      <c r="DE408">
        <v>286.21907900024098</v>
      </c>
      <c r="DF408">
        <v>17.223393876074901</v>
      </c>
      <c r="DG408">
        <v>44.889563208229497</v>
      </c>
      <c r="DH408">
        <v>2.4232143373784498</v>
      </c>
      <c r="DJ408" t="s">
        <v>180</v>
      </c>
      <c r="DK408" t="s">
        <v>180</v>
      </c>
      <c r="DL408" t="s">
        <v>180</v>
      </c>
      <c r="DM408" t="s">
        <v>180</v>
      </c>
      <c r="DR408" t="s">
        <v>180</v>
      </c>
      <c r="DS408" t="s">
        <v>180</v>
      </c>
      <c r="DT408">
        <v>4.7254287551233599E-2</v>
      </c>
      <c r="DU408">
        <v>64.8012858635377</v>
      </c>
      <c r="DV408">
        <v>2.5567765410270802</v>
      </c>
      <c r="DW408">
        <v>6.9974936912320196</v>
      </c>
      <c r="DX408">
        <v>1.26120507594632</v>
      </c>
      <c r="DY408">
        <v>6.8981209997589001</v>
      </c>
      <c r="DZ408">
        <v>2.31041507674998</v>
      </c>
      <c r="EA408">
        <v>0.90799503974326501</v>
      </c>
      <c r="EB408">
        <v>2.8905934302790999</v>
      </c>
      <c r="EC408">
        <v>0.50079695973639804</v>
      </c>
      <c r="ED408">
        <v>3.1778558627340701</v>
      </c>
      <c r="EE408">
        <v>0.66062137185566205</v>
      </c>
      <c r="EF408">
        <v>1.7875801524150099</v>
      </c>
      <c r="EG408">
        <v>0.26437276460660603</v>
      </c>
      <c r="EH408">
        <v>1.7408853387446801</v>
      </c>
      <c r="EI408">
        <v>0.25609170698384598</v>
      </c>
      <c r="EJ408">
        <v>1.2976336896246901</v>
      </c>
      <c r="EK408">
        <v>0.14956152857027999</v>
      </c>
      <c r="EM408" t="s">
        <v>180</v>
      </c>
      <c r="EN408" t="s">
        <v>180</v>
      </c>
      <c r="EO408" t="s">
        <v>180</v>
      </c>
      <c r="EP408" t="s">
        <v>180</v>
      </c>
      <c r="EQ408" t="s">
        <v>180</v>
      </c>
      <c r="ER408" t="s">
        <v>180</v>
      </c>
      <c r="ET408">
        <v>0.33434770151892601</v>
      </c>
      <c r="EV408">
        <v>0.154365345977658</v>
      </c>
      <c r="EW408">
        <v>9.2076516917142207E-2</v>
      </c>
      <c r="EY408" t="s">
        <v>180</v>
      </c>
      <c r="EZ408" t="s">
        <v>180</v>
      </c>
      <c r="FB408" t="s">
        <v>180</v>
      </c>
      <c r="FD408" t="s">
        <v>180</v>
      </c>
      <c r="FF408" t="s">
        <v>180</v>
      </c>
      <c r="FH408" t="s">
        <v>180</v>
      </c>
      <c r="FI408" t="s">
        <v>180</v>
      </c>
      <c r="FJ408" t="s">
        <v>180</v>
      </c>
      <c r="FK408" t="s">
        <v>180</v>
      </c>
      <c r="FL408" t="s">
        <v>180</v>
      </c>
      <c r="FM408" t="s">
        <v>180</v>
      </c>
      <c r="FN408" t="s">
        <v>180</v>
      </c>
      <c r="FP408" t="s">
        <v>180</v>
      </c>
      <c r="FQ408" t="s">
        <v>180</v>
      </c>
      <c r="FR408" t="s">
        <v>180</v>
      </c>
      <c r="FS408" t="s">
        <v>180</v>
      </c>
      <c r="FT408" t="s">
        <v>180</v>
      </c>
      <c r="FU408" t="s">
        <v>180</v>
      </c>
      <c r="FV408" t="s">
        <v>3313</v>
      </c>
      <c r="FW408" t="s">
        <v>180</v>
      </c>
      <c r="FX408">
        <f t="shared" si="113"/>
        <v>1.3919436756965191</v>
      </c>
      <c r="FY408">
        <f t="shared" si="114"/>
        <v>25.785479496655721</v>
      </c>
      <c r="FZ408">
        <f t="shared" si="115"/>
        <v>1.4686645261029794</v>
      </c>
      <c r="GA408">
        <f t="shared" si="116"/>
        <v>1.3271494826971069</v>
      </c>
      <c r="GB408">
        <f t="shared" si="117"/>
        <v>1.6604157470608907</v>
      </c>
      <c r="GC408">
        <f t="shared" si="118"/>
        <v>0.12380952380952409</v>
      </c>
      <c r="GD408">
        <f t="shared" si="119"/>
        <v>16.618041778503901</v>
      </c>
      <c r="GE408">
        <f t="shared" si="120"/>
        <v>41.492325085373942</v>
      </c>
      <c r="GF408">
        <f t="shared" si="121"/>
        <v>25.344915687276465</v>
      </c>
      <c r="GG408">
        <f t="shared" si="122"/>
        <v>26.741871267418656</v>
      </c>
      <c r="GH408">
        <f t="shared" si="123"/>
        <v>4.7781065088757346E-2</v>
      </c>
      <c r="GI408">
        <f t="shared" si="124"/>
        <v>3.7997677504976728E-2</v>
      </c>
      <c r="GJ408">
        <f t="shared" si="125"/>
        <v>0.59648437500000073</v>
      </c>
      <c r="GK408">
        <f t="shared" si="126"/>
        <v>419.7916666666668</v>
      </c>
      <c r="GL408">
        <f t="shared" si="127"/>
        <v>1.0551177836761747</v>
      </c>
      <c r="GM408">
        <f t="shared" si="128"/>
        <v>6.3702720637027047E-2</v>
      </c>
      <c r="GN408">
        <f t="shared" si="129"/>
        <v>6.0374985260013392E-2</v>
      </c>
      <c r="GO408">
        <f t="shared" si="130"/>
        <v>1.1066308243727583</v>
      </c>
      <c r="GP408">
        <f t="shared" si="131"/>
        <v>0.93789166350154562</v>
      </c>
      <c r="GQ408">
        <f>(EA408/0.0735)/((DZ408/0.195*(EB408/0.295))^0.5)</f>
        <v>1.146531365131173</v>
      </c>
    </row>
    <row r="409" spans="1:199">
      <c r="A409" t="s">
        <v>3194</v>
      </c>
      <c r="B409" t="s">
        <v>3302</v>
      </c>
      <c r="C409" t="s">
        <v>7251</v>
      </c>
      <c r="D409" t="s">
        <v>7111</v>
      </c>
      <c r="E409" t="s">
        <v>7111</v>
      </c>
      <c r="F409">
        <v>44</v>
      </c>
      <c r="G409">
        <v>12</v>
      </c>
      <c r="H409" t="s">
        <v>7331</v>
      </c>
      <c r="I409" t="s">
        <v>3223</v>
      </c>
      <c r="J409" t="s">
        <v>3303</v>
      </c>
      <c r="K409">
        <v>12.11</v>
      </c>
      <c r="L409">
        <v>12.11</v>
      </c>
      <c r="M409">
        <v>-86.32</v>
      </c>
      <c r="N409">
        <v>-86.32</v>
      </c>
      <c r="O409" t="s">
        <v>179</v>
      </c>
      <c r="R409" t="s">
        <v>3314</v>
      </c>
      <c r="S409" t="s">
        <v>3305</v>
      </c>
      <c r="T409" t="s">
        <v>6968</v>
      </c>
      <c r="V409" t="s">
        <v>180</v>
      </c>
      <c r="W409" t="s">
        <v>180</v>
      </c>
      <c r="X409" t="s">
        <v>180</v>
      </c>
      <c r="Y409" t="s">
        <v>180</v>
      </c>
      <c r="Z409" t="s">
        <v>180</v>
      </c>
      <c r="AB409" t="s">
        <v>180</v>
      </c>
      <c r="AC409" t="s">
        <v>181</v>
      </c>
      <c r="AD409" t="s">
        <v>180</v>
      </c>
      <c r="AE409" t="s">
        <v>180</v>
      </c>
      <c r="AF409" t="s">
        <v>180</v>
      </c>
      <c r="AG409" t="s">
        <v>180</v>
      </c>
      <c r="AH409" t="s">
        <v>3306</v>
      </c>
      <c r="AI409">
        <v>51.595006934812801</v>
      </c>
      <c r="AJ409">
        <v>1.5058450564691901</v>
      </c>
      <c r="AK409" t="s">
        <v>180</v>
      </c>
      <c r="AL409">
        <v>15.4844462056667</v>
      </c>
      <c r="AM409" t="s">
        <v>180</v>
      </c>
      <c r="AP409">
        <v>10.23</v>
      </c>
      <c r="AQ409">
        <v>9.8276203685357597</v>
      </c>
      <c r="AR409">
        <v>6.7366752526253197</v>
      </c>
      <c r="AS409">
        <v>0.16841688131563301</v>
      </c>
      <c r="AT409" t="s">
        <v>180</v>
      </c>
      <c r="AU409">
        <v>0.41608876560332902</v>
      </c>
      <c r="AV409">
        <v>2.5064394689914802</v>
      </c>
      <c r="AW409">
        <v>0.16841688131563301</v>
      </c>
      <c r="AY409" t="s">
        <v>180</v>
      </c>
      <c r="AZ409" t="s">
        <v>180</v>
      </c>
      <c r="BA409">
        <v>98.638955815335848</v>
      </c>
      <c r="BC409" t="s">
        <v>180</v>
      </c>
      <c r="BD409" t="s">
        <v>180</v>
      </c>
      <c r="BE409" t="s">
        <v>180</v>
      </c>
      <c r="BI409" t="s">
        <v>180</v>
      </c>
      <c r="BK409" t="s">
        <v>180</v>
      </c>
      <c r="BL409" t="s">
        <v>180</v>
      </c>
      <c r="BN409" t="s">
        <v>180</v>
      </c>
      <c r="BO409" t="s">
        <v>180</v>
      </c>
      <c r="BP409" t="s">
        <v>180</v>
      </c>
      <c r="BQ409" t="s">
        <v>180</v>
      </c>
      <c r="BR409" t="s">
        <v>180</v>
      </c>
      <c r="BS409" t="s">
        <v>180</v>
      </c>
      <c r="BT409" t="s">
        <v>180</v>
      </c>
      <c r="BU409" t="s">
        <v>180</v>
      </c>
      <c r="BV409" t="s">
        <v>180</v>
      </c>
      <c r="BW409" t="s">
        <v>180</v>
      </c>
      <c r="BX409" t="s">
        <v>180</v>
      </c>
      <c r="BY409" t="s">
        <v>180</v>
      </c>
      <c r="BZ409" t="s">
        <v>180</v>
      </c>
      <c r="CD409" t="s">
        <v>180</v>
      </c>
      <c r="CE409" t="s">
        <v>180</v>
      </c>
      <c r="CG409" t="s">
        <v>180</v>
      </c>
      <c r="CH409" t="s">
        <v>180</v>
      </c>
      <c r="CI409" t="s">
        <v>180</v>
      </c>
      <c r="CJ409" t="s">
        <v>180</v>
      </c>
      <c r="CK409" t="s">
        <v>180</v>
      </c>
      <c r="CM409" t="s">
        <v>180</v>
      </c>
      <c r="CN409" t="s">
        <v>180</v>
      </c>
      <c r="CS409" t="s">
        <v>180</v>
      </c>
      <c r="CT409" t="s">
        <v>180</v>
      </c>
      <c r="CZ409" t="s">
        <v>180</v>
      </c>
      <c r="DB409" t="s">
        <v>180</v>
      </c>
      <c r="DC409" t="s">
        <v>180</v>
      </c>
      <c r="DD409">
        <v>8.1179770334928207</v>
      </c>
      <c r="DE409">
        <v>372.17224880382798</v>
      </c>
      <c r="DF409">
        <v>19.6857416267943</v>
      </c>
      <c r="DG409">
        <v>94.973253588516798</v>
      </c>
      <c r="DH409">
        <v>5.9816842105263204</v>
      </c>
      <c r="DJ409" t="s">
        <v>180</v>
      </c>
      <c r="DK409" t="s">
        <v>180</v>
      </c>
      <c r="DL409" t="s">
        <v>180</v>
      </c>
      <c r="DM409" t="s">
        <v>180</v>
      </c>
      <c r="DR409" t="s">
        <v>180</v>
      </c>
      <c r="DS409" t="s">
        <v>180</v>
      </c>
      <c r="DT409">
        <v>0.227885167464115</v>
      </c>
      <c r="DU409">
        <v>248.78468899521499</v>
      </c>
      <c r="DV409">
        <v>4.7586000000000004</v>
      </c>
      <c r="DW409">
        <v>12.6592421052632</v>
      </c>
      <c r="DX409">
        <v>2.2727023923445002</v>
      </c>
      <c r="DY409">
        <v>12.0672631578947</v>
      </c>
      <c r="DZ409">
        <v>3.6615760765550198</v>
      </c>
      <c r="EA409">
        <v>1.3083429711846899</v>
      </c>
      <c r="EB409">
        <v>4.0443291980760296</v>
      </c>
      <c r="EC409">
        <v>0.64476028708134003</v>
      </c>
      <c r="ED409">
        <v>3.8395837320574202</v>
      </c>
      <c r="EE409">
        <v>0.74369942583732096</v>
      </c>
      <c r="EF409">
        <v>1.93863790909091</v>
      </c>
      <c r="EG409">
        <v>0.280672535885168</v>
      </c>
      <c r="EH409">
        <v>1.78504421052632</v>
      </c>
      <c r="EI409">
        <v>0.26080191387559798</v>
      </c>
      <c r="EJ409">
        <v>2.49588516746411</v>
      </c>
      <c r="EK409">
        <v>0.43105263157894702</v>
      </c>
      <c r="EM409" t="s">
        <v>180</v>
      </c>
      <c r="EN409" t="s">
        <v>180</v>
      </c>
      <c r="EO409" t="s">
        <v>180</v>
      </c>
      <c r="EP409" t="s">
        <v>180</v>
      </c>
      <c r="EQ409" t="s">
        <v>180</v>
      </c>
      <c r="ER409" t="s">
        <v>180</v>
      </c>
      <c r="ET409">
        <v>1.1255879425837301</v>
      </c>
      <c r="EV409">
        <v>0.458382775119617</v>
      </c>
      <c r="EW409">
        <v>0.36513875598086099</v>
      </c>
      <c r="EY409" t="s">
        <v>180</v>
      </c>
      <c r="EZ409" t="s">
        <v>180</v>
      </c>
      <c r="FB409" t="s">
        <v>180</v>
      </c>
      <c r="FD409" t="s">
        <v>180</v>
      </c>
      <c r="FF409" t="s">
        <v>180</v>
      </c>
      <c r="FH409" t="s">
        <v>180</v>
      </c>
      <c r="FI409" t="s">
        <v>180</v>
      </c>
      <c r="FJ409" t="s">
        <v>180</v>
      </c>
      <c r="FK409" t="s">
        <v>180</v>
      </c>
      <c r="FL409" t="s">
        <v>180</v>
      </c>
      <c r="FM409" t="s">
        <v>180</v>
      </c>
      <c r="FN409" t="s">
        <v>180</v>
      </c>
      <c r="FP409" t="s">
        <v>180</v>
      </c>
      <c r="FQ409" t="s">
        <v>180</v>
      </c>
      <c r="FR409" t="s">
        <v>180</v>
      </c>
      <c r="FS409" t="s">
        <v>180</v>
      </c>
      <c r="FT409" t="s">
        <v>180</v>
      </c>
      <c r="FU409" t="s">
        <v>180</v>
      </c>
      <c r="FV409" t="s">
        <v>3315</v>
      </c>
      <c r="FW409" t="s">
        <v>180</v>
      </c>
      <c r="FX409">
        <f t="shared" si="113"/>
        <v>3.351000594412517</v>
      </c>
      <c r="FY409">
        <f t="shared" si="114"/>
        <v>53.204986760811906</v>
      </c>
      <c r="FZ409">
        <f t="shared" si="115"/>
        <v>2.6658163265306061</v>
      </c>
      <c r="GA409">
        <f t="shared" si="116"/>
        <v>2.0512523191094547</v>
      </c>
      <c r="GB409">
        <f t="shared" si="117"/>
        <v>2.2656745274020746</v>
      </c>
      <c r="GC409">
        <f t="shared" si="118"/>
        <v>0.27631578947368435</v>
      </c>
      <c r="GD409">
        <f t="shared" si="119"/>
        <v>18.905675786035086</v>
      </c>
      <c r="GE409">
        <f t="shared" si="120"/>
        <v>30.841479458442386</v>
      </c>
      <c r="GF409">
        <f t="shared" si="121"/>
        <v>52.281067750013655</v>
      </c>
      <c r="GG409">
        <f t="shared" si="122"/>
        <v>41.591077067795389</v>
      </c>
      <c r="GH409">
        <f t="shared" si="123"/>
        <v>8.8914323086984506E-2</v>
      </c>
      <c r="GI409">
        <f t="shared" si="124"/>
        <v>6.1042800510649642E-2</v>
      </c>
      <c r="GJ409">
        <f t="shared" si="125"/>
        <v>0.7965804471722927</v>
      </c>
      <c r="GK409">
        <f t="shared" si="126"/>
        <v>542.7444103463389</v>
      </c>
      <c r="GL409">
        <f t="shared" si="127"/>
        <v>0.79552845528455229</v>
      </c>
      <c r="GM409">
        <f t="shared" si="128"/>
        <v>7.6631055566753925E-2</v>
      </c>
      <c r="GN409">
        <f t="shared" si="129"/>
        <v>9.6327233875429116E-2</v>
      </c>
      <c r="GO409">
        <f t="shared" si="130"/>
        <v>1.2996042962125509</v>
      </c>
      <c r="GP409">
        <f t="shared" si="131"/>
        <v>0.92650170427467149</v>
      </c>
      <c r="GQ409">
        <f>(EA409/0.0735)/((DZ409/0.195*(EB409/0.295))^0.5)</f>
        <v>1.1094437803596162</v>
      </c>
    </row>
    <row r="410" spans="1:199">
      <c r="A410" t="s">
        <v>3194</v>
      </c>
      <c r="B410" t="s">
        <v>3302</v>
      </c>
      <c r="C410" t="s">
        <v>7251</v>
      </c>
      <c r="D410" t="s">
        <v>7111</v>
      </c>
      <c r="E410" t="s">
        <v>7111</v>
      </c>
      <c r="F410">
        <v>44</v>
      </c>
      <c r="G410">
        <v>12</v>
      </c>
      <c r="H410" t="s">
        <v>7331</v>
      </c>
      <c r="I410" t="s">
        <v>3223</v>
      </c>
      <c r="J410" t="s">
        <v>3303</v>
      </c>
      <c r="K410">
        <v>12.11</v>
      </c>
      <c r="L410">
        <v>12.11</v>
      </c>
      <c r="M410">
        <v>-86.32</v>
      </c>
      <c r="N410">
        <v>-86.32</v>
      </c>
      <c r="O410" t="s">
        <v>179</v>
      </c>
      <c r="R410" t="s">
        <v>3316</v>
      </c>
      <c r="S410" t="s">
        <v>3305</v>
      </c>
      <c r="T410" t="s">
        <v>6968</v>
      </c>
      <c r="V410" t="s">
        <v>180</v>
      </c>
      <c r="W410" t="s">
        <v>180</v>
      </c>
      <c r="X410" t="s">
        <v>180</v>
      </c>
      <c r="Y410" t="s">
        <v>180</v>
      </c>
      <c r="Z410" t="s">
        <v>180</v>
      </c>
      <c r="AB410" t="s">
        <v>180</v>
      </c>
      <c r="AC410" t="s">
        <v>181</v>
      </c>
      <c r="AD410" t="s">
        <v>180</v>
      </c>
      <c r="AE410" t="s">
        <v>180</v>
      </c>
      <c r="AF410" t="s">
        <v>180</v>
      </c>
      <c r="AG410" t="s">
        <v>180</v>
      </c>
      <c r="AH410" t="s">
        <v>3306</v>
      </c>
      <c r="AI410">
        <v>47.790328973444304</v>
      </c>
      <c r="AJ410">
        <v>0.822433610780816</v>
      </c>
      <c r="AK410" t="s">
        <v>180</v>
      </c>
      <c r="AL410">
        <v>16.874752279032901</v>
      </c>
      <c r="AM410" t="s">
        <v>180</v>
      </c>
      <c r="AP410">
        <v>9.92</v>
      </c>
      <c r="AQ410">
        <v>12.336504161712201</v>
      </c>
      <c r="AR410">
        <v>7.9766151407055101</v>
      </c>
      <c r="AS410">
        <v>0.188267934998018</v>
      </c>
      <c r="AT410" t="s">
        <v>180</v>
      </c>
      <c r="AU410">
        <v>0.465715418152992</v>
      </c>
      <c r="AV410">
        <v>2.1898533491874801</v>
      </c>
      <c r="AW410">
        <v>0.16845025762980601</v>
      </c>
      <c r="AY410" t="s">
        <v>180</v>
      </c>
      <c r="AZ410" t="s">
        <v>180</v>
      </c>
      <c r="BA410">
        <v>98.732921125644012</v>
      </c>
      <c r="BC410" t="s">
        <v>180</v>
      </c>
      <c r="BD410" t="s">
        <v>180</v>
      </c>
      <c r="BE410" t="s">
        <v>180</v>
      </c>
      <c r="BI410" t="s">
        <v>180</v>
      </c>
      <c r="BK410" t="s">
        <v>180</v>
      </c>
      <c r="BL410" t="s">
        <v>180</v>
      </c>
      <c r="BN410" t="s">
        <v>180</v>
      </c>
      <c r="BO410" t="s">
        <v>180</v>
      </c>
      <c r="BP410" t="s">
        <v>180</v>
      </c>
      <c r="BQ410" t="s">
        <v>180</v>
      </c>
      <c r="BR410" t="s">
        <v>180</v>
      </c>
      <c r="BS410" t="s">
        <v>180</v>
      </c>
      <c r="BT410" t="s">
        <v>180</v>
      </c>
      <c r="BU410" t="s">
        <v>180</v>
      </c>
      <c r="BV410" t="s">
        <v>180</v>
      </c>
      <c r="BW410" t="s">
        <v>180</v>
      </c>
      <c r="BX410" t="s">
        <v>180</v>
      </c>
      <c r="BY410" t="s">
        <v>180</v>
      </c>
      <c r="BZ410" t="s">
        <v>180</v>
      </c>
      <c r="CD410" t="s">
        <v>180</v>
      </c>
      <c r="CE410" t="s">
        <v>180</v>
      </c>
      <c r="CG410" t="s">
        <v>180</v>
      </c>
      <c r="CH410" t="s">
        <v>180</v>
      </c>
      <c r="CI410" t="s">
        <v>180</v>
      </c>
      <c r="CJ410" t="s">
        <v>180</v>
      </c>
      <c r="CK410" t="s">
        <v>180</v>
      </c>
      <c r="CM410" t="s">
        <v>180</v>
      </c>
      <c r="CN410" t="s">
        <v>180</v>
      </c>
      <c r="CS410" t="s">
        <v>180</v>
      </c>
      <c r="CT410" t="s">
        <v>180</v>
      </c>
      <c r="CZ410" t="s">
        <v>180</v>
      </c>
      <c r="DB410" t="s">
        <v>180</v>
      </c>
      <c r="DC410" t="s">
        <v>180</v>
      </c>
      <c r="DD410">
        <v>8.3386658160213702</v>
      </c>
      <c r="DE410">
        <v>374.24251365684398</v>
      </c>
      <c r="DF410">
        <v>16.8241559870808</v>
      </c>
      <c r="DG410">
        <v>52.135612863351803</v>
      </c>
      <c r="DH410">
        <v>3.73893406834403</v>
      </c>
      <c r="DJ410" t="s">
        <v>180</v>
      </c>
      <c r="DK410" t="s">
        <v>180</v>
      </c>
      <c r="DL410" t="s">
        <v>180</v>
      </c>
      <c r="DM410" t="s">
        <v>180</v>
      </c>
      <c r="DR410" t="s">
        <v>180</v>
      </c>
      <c r="DS410" t="s">
        <v>180</v>
      </c>
      <c r="DT410">
        <v>0.17221938275050799</v>
      </c>
      <c r="DU410">
        <v>354.23769528290597</v>
      </c>
      <c r="DV410">
        <v>6.48476894613023</v>
      </c>
      <c r="DW410">
        <v>13.3558295785318</v>
      </c>
      <c r="DX410">
        <v>2.00487060887595</v>
      </c>
      <c r="DY410">
        <v>9.2662925156505498</v>
      </c>
      <c r="DZ410">
        <v>2.4676865106264199</v>
      </c>
      <c r="EA410">
        <v>0.89458458073128899</v>
      </c>
      <c r="EB410">
        <v>2.76551962233671</v>
      </c>
      <c r="EC410">
        <v>0.45643223414011702</v>
      </c>
      <c r="ED410">
        <v>2.8826249052992501</v>
      </c>
      <c r="EE410">
        <v>0.59009027473184705</v>
      </c>
      <c r="EF410">
        <v>1.62149147095179</v>
      </c>
      <c r="EG410">
        <v>0.24297834841899599</v>
      </c>
      <c r="EH410">
        <v>1.6026995494238201</v>
      </c>
      <c r="EI410">
        <v>0.242778858806173</v>
      </c>
      <c r="EJ410">
        <v>1.35812528410224</v>
      </c>
      <c r="EK410">
        <v>0.211458989592887</v>
      </c>
      <c r="EM410" t="s">
        <v>180</v>
      </c>
      <c r="EN410" t="s">
        <v>180</v>
      </c>
      <c r="EO410" t="s">
        <v>180</v>
      </c>
      <c r="EP410" t="s">
        <v>180</v>
      </c>
      <c r="EQ410" t="s">
        <v>180</v>
      </c>
      <c r="ER410" t="s">
        <v>180</v>
      </c>
      <c r="ET410">
        <v>1.28257058814147</v>
      </c>
      <c r="EV410">
        <v>0.77278884684397298</v>
      </c>
      <c r="EW410">
        <v>0.55293134455121795</v>
      </c>
      <c r="EY410" t="s">
        <v>180</v>
      </c>
      <c r="EZ410" t="s">
        <v>180</v>
      </c>
      <c r="FB410" t="s">
        <v>180</v>
      </c>
      <c r="FD410" t="s">
        <v>180</v>
      </c>
      <c r="FF410" t="s">
        <v>180</v>
      </c>
      <c r="FH410" t="s">
        <v>180</v>
      </c>
      <c r="FI410" t="s">
        <v>180</v>
      </c>
      <c r="FJ410" t="s">
        <v>180</v>
      </c>
      <c r="FK410" t="s">
        <v>180</v>
      </c>
      <c r="FL410" t="s">
        <v>180</v>
      </c>
      <c r="FM410" t="s">
        <v>180</v>
      </c>
      <c r="FN410" t="s">
        <v>180</v>
      </c>
      <c r="FP410" t="s">
        <v>180</v>
      </c>
      <c r="FQ410" t="s">
        <v>180</v>
      </c>
      <c r="FR410" t="s">
        <v>180</v>
      </c>
      <c r="FS410" t="s">
        <v>180</v>
      </c>
      <c r="FT410" t="s">
        <v>180</v>
      </c>
      <c r="FU410" t="s">
        <v>180</v>
      </c>
      <c r="FV410" t="s">
        <v>3317</v>
      </c>
      <c r="FW410" t="s">
        <v>180</v>
      </c>
      <c r="FX410">
        <f t="shared" si="113"/>
        <v>2.3328976848394314</v>
      </c>
      <c r="FY410">
        <f t="shared" si="114"/>
        <v>32.529873039581787</v>
      </c>
      <c r="FZ410">
        <f t="shared" si="115"/>
        <v>4.0461538461538487</v>
      </c>
      <c r="GA410">
        <f t="shared" si="116"/>
        <v>1.5397062484441126</v>
      </c>
      <c r="GB410">
        <f t="shared" si="117"/>
        <v>1.7255384038330395</v>
      </c>
      <c r="GC410">
        <f t="shared" si="118"/>
        <v>0.56626506024096357</v>
      </c>
      <c r="GD410">
        <f t="shared" si="119"/>
        <v>22.244355909694566</v>
      </c>
      <c r="GE410">
        <f t="shared" si="120"/>
        <v>40.387513455328246</v>
      </c>
      <c r="GF410">
        <f t="shared" si="121"/>
        <v>54.626108998732555</v>
      </c>
      <c r="GG410">
        <f t="shared" si="122"/>
        <v>94.742963852207609</v>
      </c>
      <c r="GH410">
        <f t="shared" si="123"/>
        <v>9.6030769230769294E-2</v>
      </c>
      <c r="GI410">
        <f t="shared" si="124"/>
        <v>0.14788475390156069</v>
      </c>
      <c r="GJ410">
        <f t="shared" si="125"/>
        <v>0.71550119649029498</v>
      </c>
      <c r="GK410">
        <f t="shared" si="126"/>
        <v>458.38872640255249</v>
      </c>
      <c r="GL410">
        <f t="shared" si="127"/>
        <v>1.7343897559023627</v>
      </c>
      <c r="GM410">
        <f t="shared" si="128"/>
        <v>0.20668694144324409</v>
      </c>
      <c r="GN410">
        <f t="shared" si="129"/>
        <v>0.11916983523447398</v>
      </c>
      <c r="GO410">
        <f t="shared" si="130"/>
        <v>2.6278738884397748</v>
      </c>
      <c r="GP410">
        <f t="shared" si="131"/>
        <v>0.89151743794539895</v>
      </c>
      <c r="GQ410">
        <f>(EA410/0.0735)/((DZ410/0.195*(EB410/0.295))^0.5)</f>
        <v>1.1174523603918127</v>
      </c>
    </row>
    <row r="411" spans="1:199">
      <c r="A411" t="s">
        <v>3194</v>
      </c>
      <c r="B411" t="s">
        <v>3302</v>
      </c>
      <c r="C411" t="s">
        <v>7251</v>
      </c>
      <c r="D411" t="s">
        <v>7111</v>
      </c>
      <c r="E411" t="s">
        <v>7111</v>
      </c>
      <c r="F411">
        <v>44</v>
      </c>
      <c r="G411">
        <v>12</v>
      </c>
      <c r="H411" t="s">
        <v>7331</v>
      </c>
      <c r="I411" t="s">
        <v>3223</v>
      </c>
      <c r="J411" t="s">
        <v>3303</v>
      </c>
      <c r="K411">
        <v>12.11</v>
      </c>
      <c r="L411">
        <v>12.11</v>
      </c>
      <c r="M411">
        <v>-86.32</v>
      </c>
      <c r="N411">
        <v>-86.32</v>
      </c>
      <c r="O411" t="s">
        <v>179</v>
      </c>
      <c r="R411" t="s">
        <v>3318</v>
      </c>
      <c r="S411" t="s">
        <v>3305</v>
      </c>
      <c r="T411" t="s">
        <v>6968</v>
      </c>
      <c r="V411" t="s">
        <v>180</v>
      </c>
      <c r="W411" t="s">
        <v>180</v>
      </c>
      <c r="X411" t="s">
        <v>180</v>
      </c>
      <c r="Y411" t="s">
        <v>180</v>
      </c>
      <c r="Z411" t="s">
        <v>180</v>
      </c>
      <c r="AB411" t="s">
        <v>180</v>
      </c>
      <c r="AC411" t="s">
        <v>181</v>
      </c>
      <c r="AD411" t="s">
        <v>180</v>
      </c>
      <c r="AE411" t="s">
        <v>180</v>
      </c>
      <c r="AF411" t="s">
        <v>180</v>
      </c>
      <c r="AG411" t="s">
        <v>180</v>
      </c>
      <c r="AH411" t="s">
        <v>3306</v>
      </c>
      <c r="AI411">
        <v>47.387244188356803</v>
      </c>
      <c r="AJ411">
        <v>0.61593483012119998</v>
      </c>
      <c r="AK411" t="s">
        <v>180</v>
      </c>
      <c r="AL411">
        <v>14.6036161335188</v>
      </c>
      <c r="AM411" t="s">
        <v>180</v>
      </c>
      <c r="AP411">
        <v>10.02</v>
      </c>
      <c r="AQ411">
        <v>13.639976157361399</v>
      </c>
      <c r="AR411">
        <v>10.659646334194299</v>
      </c>
      <c r="AS411">
        <v>0.18875422213391599</v>
      </c>
      <c r="AT411" t="s">
        <v>180</v>
      </c>
      <c r="AU411">
        <v>0.248360818597258</v>
      </c>
      <c r="AV411">
        <v>1.26167295847407</v>
      </c>
      <c r="AW411">
        <v>8.9409894695012898E-2</v>
      </c>
      <c r="AY411" t="s">
        <v>180</v>
      </c>
      <c r="AZ411" t="s">
        <v>180</v>
      </c>
      <c r="BA411">
        <v>98.714615537452744</v>
      </c>
      <c r="BC411" t="s">
        <v>180</v>
      </c>
      <c r="BD411" t="s">
        <v>180</v>
      </c>
      <c r="BE411" t="s">
        <v>180</v>
      </c>
      <c r="BI411" t="s">
        <v>180</v>
      </c>
      <c r="BK411" t="s">
        <v>180</v>
      </c>
      <c r="BL411" t="s">
        <v>180</v>
      </c>
      <c r="BN411" t="s">
        <v>180</v>
      </c>
      <c r="BO411" t="s">
        <v>180</v>
      </c>
      <c r="BP411" t="s">
        <v>180</v>
      </c>
      <c r="BQ411" t="s">
        <v>180</v>
      </c>
      <c r="BR411" t="s">
        <v>180</v>
      </c>
      <c r="BS411" t="s">
        <v>180</v>
      </c>
      <c r="BT411" t="s">
        <v>180</v>
      </c>
      <c r="BU411" t="s">
        <v>180</v>
      </c>
      <c r="BV411" t="s">
        <v>180</v>
      </c>
      <c r="BW411" t="s">
        <v>180</v>
      </c>
      <c r="BX411" t="s">
        <v>180</v>
      </c>
      <c r="BY411" t="s">
        <v>180</v>
      </c>
      <c r="BZ411" t="s">
        <v>180</v>
      </c>
      <c r="CD411" t="s">
        <v>180</v>
      </c>
      <c r="CE411" t="s">
        <v>180</v>
      </c>
      <c r="CG411" t="s">
        <v>180</v>
      </c>
      <c r="CH411" t="s">
        <v>180</v>
      </c>
      <c r="CI411" t="s">
        <v>180</v>
      </c>
      <c r="CJ411" t="s">
        <v>180</v>
      </c>
      <c r="CK411" t="s">
        <v>180</v>
      </c>
      <c r="CM411" t="s">
        <v>180</v>
      </c>
      <c r="CN411" t="s">
        <v>180</v>
      </c>
      <c r="CS411" t="s">
        <v>180</v>
      </c>
      <c r="CT411" t="s">
        <v>180</v>
      </c>
      <c r="CZ411" t="s">
        <v>180</v>
      </c>
      <c r="DB411" t="s">
        <v>180</v>
      </c>
      <c r="DC411" t="s">
        <v>180</v>
      </c>
      <c r="DD411">
        <v>5.1516139215531496</v>
      </c>
      <c r="DE411">
        <v>408.57627653697398</v>
      </c>
      <c r="DF411">
        <v>12.725078525767501</v>
      </c>
      <c r="DG411">
        <v>26.134078210085999</v>
      </c>
      <c r="DH411">
        <v>0.62734222634361902</v>
      </c>
      <c r="DJ411" t="s">
        <v>180</v>
      </c>
      <c r="DK411" t="s">
        <v>180</v>
      </c>
      <c r="DL411" t="s">
        <v>180</v>
      </c>
      <c r="DM411" t="s">
        <v>180</v>
      </c>
      <c r="DR411" t="s">
        <v>180</v>
      </c>
      <c r="DS411" t="s">
        <v>180</v>
      </c>
      <c r="DT411">
        <v>0.118605548101965</v>
      </c>
      <c r="DU411">
        <v>150.605557888091</v>
      </c>
      <c r="DV411">
        <v>3.2507868124062802</v>
      </c>
      <c r="DW411">
        <v>7.43727251203536</v>
      </c>
      <c r="DX411">
        <v>1.2237550311735499</v>
      </c>
      <c r="DY411">
        <v>5.9529760871280901</v>
      </c>
      <c r="DZ411">
        <v>1.6538457106779301</v>
      </c>
      <c r="EA411">
        <v>0.62292386748827999</v>
      </c>
      <c r="EB411">
        <v>1.95573034901556</v>
      </c>
      <c r="EC411">
        <v>0.33534835451029898</v>
      </c>
      <c r="ED411">
        <v>2.1257809170546902</v>
      </c>
      <c r="EE411">
        <v>0.443117749191066</v>
      </c>
      <c r="EF411">
        <v>1.2201331110409599</v>
      </c>
      <c r="EG411">
        <v>0.181392076394918</v>
      </c>
      <c r="EH411">
        <v>1.20658298476837</v>
      </c>
      <c r="EI411">
        <v>0.18158945623865499</v>
      </c>
      <c r="EJ411">
        <v>0.80609928182463897</v>
      </c>
      <c r="EK411">
        <v>3.8331165653855297E-2</v>
      </c>
      <c r="EM411" t="s">
        <v>180</v>
      </c>
      <c r="EN411" t="s">
        <v>180</v>
      </c>
      <c r="EO411" t="s">
        <v>180</v>
      </c>
      <c r="EP411" t="s">
        <v>180</v>
      </c>
      <c r="EQ411" t="s">
        <v>180</v>
      </c>
      <c r="ER411" t="s">
        <v>180</v>
      </c>
      <c r="ET411">
        <v>0.83943081603661895</v>
      </c>
      <c r="EV411">
        <v>0.23440632862441799</v>
      </c>
      <c r="EW411">
        <v>0.19579942332886099</v>
      </c>
      <c r="EY411" t="s">
        <v>180</v>
      </c>
      <c r="EZ411" t="s">
        <v>180</v>
      </c>
      <c r="FB411" t="s">
        <v>180</v>
      </c>
      <c r="FD411" t="s">
        <v>180</v>
      </c>
      <c r="FF411" t="s">
        <v>180</v>
      </c>
      <c r="FH411" t="s">
        <v>180</v>
      </c>
      <c r="FI411" t="s">
        <v>180</v>
      </c>
      <c r="FJ411" t="s">
        <v>180</v>
      </c>
      <c r="FK411" t="s">
        <v>180</v>
      </c>
      <c r="FL411" t="s">
        <v>180</v>
      </c>
      <c r="FM411" t="s">
        <v>180</v>
      </c>
      <c r="FN411" t="s">
        <v>180</v>
      </c>
      <c r="FP411" t="s">
        <v>180</v>
      </c>
      <c r="FQ411" t="s">
        <v>180</v>
      </c>
      <c r="FR411" t="s">
        <v>180</v>
      </c>
      <c r="FS411" t="s">
        <v>180</v>
      </c>
      <c r="FT411" t="s">
        <v>180</v>
      </c>
      <c r="FU411" t="s">
        <v>180</v>
      </c>
      <c r="FV411" t="s">
        <v>3319</v>
      </c>
      <c r="FW411" t="s">
        <v>180</v>
      </c>
      <c r="FX411">
        <f t="shared" si="113"/>
        <v>0.5199329298216907</v>
      </c>
      <c r="FY411">
        <f t="shared" si="114"/>
        <v>21.659577948634016</v>
      </c>
      <c r="FZ411">
        <f t="shared" si="115"/>
        <v>2.6942090626533575</v>
      </c>
      <c r="GA411">
        <f t="shared" si="116"/>
        <v>1.370685424505155</v>
      </c>
      <c r="GB411">
        <f t="shared" si="117"/>
        <v>1.620883415151926</v>
      </c>
      <c r="GC411">
        <f t="shared" si="118"/>
        <v>0.40322580645161282</v>
      </c>
      <c r="GD411">
        <f t="shared" si="119"/>
        <v>32.107957189390397</v>
      </c>
      <c r="GE411">
        <f t="shared" si="120"/>
        <v>68.633952254641841</v>
      </c>
      <c r="GF411">
        <f t="shared" si="121"/>
        <v>46.328955597248331</v>
      </c>
      <c r="GG411">
        <f t="shared" si="122"/>
        <v>240.06921830509563</v>
      </c>
      <c r="GH411">
        <f t="shared" si="123"/>
        <v>0.11286809978768571</v>
      </c>
      <c r="GI411">
        <f t="shared" si="124"/>
        <v>0.31210942784778251</v>
      </c>
      <c r="GJ411">
        <f t="shared" si="125"/>
        <v>0.83529921942757934</v>
      </c>
      <c r="GK411">
        <f t="shared" si="126"/>
        <v>642.49783174327865</v>
      </c>
      <c r="GL411">
        <f t="shared" si="127"/>
        <v>5.1818396337722392</v>
      </c>
      <c r="GM411">
        <f t="shared" si="128"/>
        <v>0.37364984976481525</v>
      </c>
      <c r="GN411">
        <f t="shared" si="129"/>
        <v>7.2107567229518499E-2</v>
      </c>
      <c r="GO411">
        <f t="shared" si="130"/>
        <v>1.965592552810592</v>
      </c>
      <c r="GP411">
        <f t="shared" si="131"/>
        <v>0.89747344367642878</v>
      </c>
      <c r="GQ411">
        <f>(EA411/0.0735)/((DZ411/0.195*(EB411/0.295))^0.5)</f>
        <v>1.130248560727493</v>
      </c>
    </row>
    <row r="412" spans="1:199">
      <c r="A412" t="s">
        <v>3194</v>
      </c>
      <c r="B412" t="s">
        <v>3302</v>
      </c>
      <c r="C412" t="s">
        <v>7251</v>
      </c>
      <c r="D412" t="s">
        <v>7111</v>
      </c>
      <c r="E412" t="s">
        <v>7111</v>
      </c>
      <c r="F412">
        <v>44</v>
      </c>
      <c r="G412">
        <v>12</v>
      </c>
      <c r="H412" t="s">
        <v>7331</v>
      </c>
      <c r="I412" t="s">
        <v>3223</v>
      </c>
      <c r="J412" t="s">
        <v>3303</v>
      </c>
      <c r="K412">
        <v>12.11</v>
      </c>
      <c r="L412">
        <v>12.11</v>
      </c>
      <c r="M412">
        <v>-86.32</v>
      </c>
      <c r="N412">
        <v>-86.32</v>
      </c>
      <c r="O412" t="s">
        <v>179</v>
      </c>
      <c r="R412" t="s">
        <v>3320</v>
      </c>
      <c r="S412" t="s">
        <v>3305</v>
      </c>
      <c r="T412" t="s">
        <v>6968</v>
      </c>
      <c r="V412" t="s">
        <v>180</v>
      </c>
      <c r="W412" t="s">
        <v>180</v>
      </c>
      <c r="X412" t="s">
        <v>180</v>
      </c>
      <c r="Y412" t="s">
        <v>180</v>
      </c>
      <c r="Z412" t="s">
        <v>180</v>
      </c>
      <c r="AB412" t="s">
        <v>180</v>
      </c>
      <c r="AC412" t="s">
        <v>181</v>
      </c>
      <c r="AD412" t="s">
        <v>180</v>
      </c>
      <c r="AE412" t="s">
        <v>180</v>
      </c>
      <c r="AF412" t="s">
        <v>180</v>
      </c>
      <c r="AG412" t="s">
        <v>180</v>
      </c>
      <c r="AH412" t="s">
        <v>3306</v>
      </c>
      <c r="AI412">
        <v>47.499752450737702</v>
      </c>
      <c r="AJ412">
        <v>0.693137934448955</v>
      </c>
      <c r="AK412" t="s">
        <v>180</v>
      </c>
      <c r="AL412">
        <v>18.298841469452402</v>
      </c>
      <c r="AM412" t="s">
        <v>180</v>
      </c>
      <c r="AP412">
        <v>10.72</v>
      </c>
      <c r="AQ412">
        <v>12.4170709971284</v>
      </c>
      <c r="AR412">
        <v>6.3075552034854896</v>
      </c>
      <c r="AS412">
        <v>0.19803940984255899</v>
      </c>
      <c r="AT412" t="s">
        <v>180</v>
      </c>
      <c r="AU412">
        <v>0.42578473116150101</v>
      </c>
      <c r="AV412">
        <v>1.99029606891771</v>
      </c>
      <c r="AW412">
        <v>9.9019704921279303E-2</v>
      </c>
      <c r="AY412" t="s">
        <v>180</v>
      </c>
      <c r="AZ412" t="s">
        <v>180</v>
      </c>
      <c r="BA412">
        <v>98.649497970096007</v>
      </c>
      <c r="BC412" t="s">
        <v>180</v>
      </c>
      <c r="BD412" t="s">
        <v>180</v>
      </c>
      <c r="BE412" t="s">
        <v>180</v>
      </c>
      <c r="BI412" t="s">
        <v>180</v>
      </c>
      <c r="BK412" t="s">
        <v>180</v>
      </c>
      <c r="BL412" t="s">
        <v>180</v>
      </c>
      <c r="BN412" t="s">
        <v>180</v>
      </c>
      <c r="BO412" t="s">
        <v>180</v>
      </c>
      <c r="BP412" t="s">
        <v>180</v>
      </c>
      <c r="BQ412" t="s">
        <v>180</v>
      </c>
      <c r="BR412" t="s">
        <v>180</v>
      </c>
      <c r="BS412" t="s">
        <v>180</v>
      </c>
      <c r="BT412" t="s">
        <v>180</v>
      </c>
      <c r="BU412" t="s">
        <v>180</v>
      </c>
      <c r="BV412" t="s">
        <v>180</v>
      </c>
      <c r="BW412" t="s">
        <v>180</v>
      </c>
      <c r="BX412" t="s">
        <v>180</v>
      </c>
      <c r="BY412" t="s">
        <v>180</v>
      </c>
      <c r="BZ412" t="s">
        <v>180</v>
      </c>
      <c r="CD412" t="s">
        <v>180</v>
      </c>
      <c r="CE412" t="s">
        <v>180</v>
      </c>
      <c r="CG412" t="s">
        <v>180</v>
      </c>
      <c r="CH412" t="s">
        <v>180</v>
      </c>
      <c r="CI412" t="s">
        <v>180</v>
      </c>
      <c r="CJ412" t="s">
        <v>180</v>
      </c>
      <c r="CK412" t="s">
        <v>180</v>
      </c>
      <c r="CM412" t="s">
        <v>180</v>
      </c>
      <c r="CN412" t="s">
        <v>180</v>
      </c>
      <c r="CS412" t="s">
        <v>180</v>
      </c>
      <c r="CT412" t="s">
        <v>180</v>
      </c>
      <c r="CZ412" t="s">
        <v>180</v>
      </c>
      <c r="DB412" t="s">
        <v>180</v>
      </c>
      <c r="DC412" t="s">
        <v>180</v>
      </c>
      <c r="DD412">
        <v>7.1556962126034396</v>
      </c>
      <c r="DE412">
        <v>446.30991406747302</v>
      </c>
      <c r="DF412">
        <v>14.127770050923001</v>
      </c>
      <c r="DG412">
        <v>34.211118714194797</v>
      </c>
      <c r="DH412">
        <v>0.77957854869509902</v>
      </c>
      <c r="DJ412" t="s">
        <v>180</v>
      </c>
      <c r="DK412" t="s">
        <v>180</v>
      </c>
      <c r="DL412" t="s">
        <v>180</v>
      </c>
      <c r="DM412" t="s">
        <v>180</v>
      </c>
      <c r="DR412" t="s">
        <v>180</v>
      </c>
      <c r="DS412" t="s">
        <v>180</v>
      </c>
      <c r="DT412">
        <v>0.30391295353278203</v>
      </c>
      <c r="DU412">
        <v>368.62092059198</v>
      </c>
      <c r="DV412">
        <v>3.68415789306174</v>
      </c>
      <c r="DW412">
        <v>8.0399514640356493</v>
      </c>
      <c r="DX412">
        <v>1.30865794080204</v>
      </c>
      <c r="DY412">
        <v>6.5323360916613602</v>
      </c>
      <c r="DZ412">
        <v>1.9089158975175</v>
      </c>
      <c r="EA412">
        <v>0.72806280963080805</v>
      </c>
      <c r="EB412">
        <v>2.2020600346100401</v>
      </c>
      <c r="EC412">
        <v>0.37521101209420699</v>
      </c>
      <c r="ED412">
        <v>2.3839043602800798</v>
      </c>
      <c r="EE412">
        <v>0.50127713239974503</v>
      </c>
      <c r="EF412">
        <v>1.38909728676003</v>
      </c>
      <c r="EG412">
        <v>0.20791947803946501</v>
      </c>
      <c r="EH412">
        <v>1.3851340706556301</v>
      </c>
      <c r="EI412">
        <v>0.20772032145130501</v>
      </c>
      <c r="EJ412">
        <v>1.0216732972628899</v>
      </c>
      <c r="EK412">
        <v>4.7259858370464702E-2</v>
      </c>
      <c r="EM412" t="s">
        <v>180</v>
      </c>
      <c r="EN412" t="s">
        <v>180</v>
      </c>
      <c r="EO412" t="s">
        <v>180</v>
      </c>
      <c r="EP412" t="s">
        <v>180</v>
      </c>
      <c r="EQ412" t="s">
        <v>180</v>
      </c>
      <c r="ER412" t="s">
        <v>180</v>
      </c>
      <c r="ET412">
        <v>1.46340659293444</v>
      </c>
      <c r="EV412">
        <v>0.50975124522597104</v>
      </c>
      <c r="EW412">
        <v>0.45600684834500299</v>
      </c>
      <c r="EY412" t="s">
        <v>180</v>
      </c>
      <c r="EZ412" t="s">
        <v>180</v>
      </c>
      <c r="FB412" t="s">
        <v>180</v>
      </c>
      <c r="FD412" t="s">
        <v>180</v>
      </c>
      <c r="FF412" t="s">
        <v>180</v>
      </c>
      <c r="FH412" t="s">
        <v>180</v>
      </c>
      <c r="FI412" t="s">
        <v>180</v>
      </c>
      <c r="FJ412" t="s">
        <v>180</v>
      </c>
      <c r="FK412" t="s">
        <v>180</v>
      </c>
      <c r="FL412" t="s">
        <v>180</v>
      </c>
      <c r="FM412" t="s">
        <v>180</v>
      </c>
      <c r="FN412" t="s">
        <v>180</v>
      </c>
      <c r="FP412" t="s">
        <v>180</v>
      </c>
      <c r="FQ412" t="s">
        <v>180</v>
      </c>
      <c r="FR412" t="s">
        <v>180</v>
      </c>
      <c r="FS412" t="s">
        <v>180</v>
      </c>
      <c r="FT412" t="s">
        <v>180</v>
      </c>
      <c r="FU412" t="s">
        <v>180</v>
      </c>
      <c r="FV412" t="s">
        <v>3321</v>
      </c>
      <c r="FW412" t="s">
        <v>180</v>
      </c>
      <c r="FX412">
        <f t="shared" si="113"/>
        <v>0.56281811646297786</v>
      </c>
      <c r="FY412">
        <f t="shared" si="114"/>
        <v>24.698777857656431</v>
      </c>
      <c r="FZ412">
        <f t="shared" si="115"/>
        <v>2.6597843278217144</v>
      </c>
      <c r="GA412">
        <f t="shared" si="116"/>
        <v>1.3781452192667143</v>
      </c>
      <c r="GB412">
        <f t="shared" si="117"/>
        <v>1.5897811491762177</v>
      </c>
      <c r="GC412">
        <f t="shared" si="118"/>
        <v>0.61428571428571443</v>
      </c>
      <c r="GD412">
        <f t="shared" si="119"/>
        <v>31.590966759705616</v>
      </c>
      <c r="GE412">
        <f t="shared" si="120"/>
        <v>68.32317073170735</v>
      </c>
      <c r="GF412">
        <f t="shared" si="121"/>
        <v>100.05567928730534</v>
      </c>
      <c r="GG412">
        <f t="shared" si="122"/>
        <v>472.84641324340919</v>
      </c>
      <c r="GH412">
        <f t="shared" si="123"/>
        <v>0.18201684419123146</v>
      </c>
      <c r="GI412">
        <f t="shared" si="124"/>
        <v>0.58494022072348206</v>
      </c>
      <c r="GJ412">
        <f t="shared" si="125"/>
        <v>0.89456740442655847</v>
      </c>
      <c r="GK412">
        <f t="shared" si="126"/>
        <v>723.13883299798817</v>
      </c>
      <c r="GL412">
        <f t="shared" si="127"/>
        <v>4.7258328223993384</v>
      </c>
      <c r="GM412">
        <f t="shared" si="128"/>
        <v>0.65388054363376258</v>
      </c>
      <c r="GN412">
        <f t="shared" si="129"/>
        <v>0.13836302895322963</v>
      </c>
      <c r="GO412">
        <f t="shared" si="130"/>
        <v>1.9299739175795541</v>
      </c>
      <c r="GP412">
        <f t="shared" si="131"/>
        <v>0.88129364568319768</v>
      </c>
      <c r="GQ412">
        <f>(EA412/0.0735)/((DZ412/0.195*(EB412/0.295))^0.5)</f>
        <v>1.1587822843777016</v>
      </c>
    </row>
    <row r="413" spans="1:199">
      <c r="A413" t="s">
        <v>3194</v>
      </c>
      <c r="B413" t="s">
        <v>3302</v>
      </c>
      <c r="C413" t="s">
        <v>7251</v>
      </c>
      <c r="D413" t="s">
        <v>7111</v>
      </c>
      <c r="E413" t="s">
        <v>7111</v>
      </c>
      <c r="F413">
        <v>44</v>
      </c>
      <c r="G413">
        <v>12</v>
      </c>
      <c r="H413" t="s">
        <v>7331</v>
      </c>
      <c r="I413" t="s">
        <v>3223</v>
      </c>
      <c r="J413" t="s">
        <v>3303</v>
      </c>
      <c r="K413">
        <v>12.11</v>
      </c>
      <c r="L413">
        <v>12.11</v>
      </c>
      <c r="M413">
        <v>-86.32</v>
      </c>
      <c r="N413">
        <v>-86.32</v>
      </c>
      <c r="O413" t="s">
        <v>179</v>
      </c>
      <c r="R413" t="s">
        <v>3322</v>
      </c>
      <c r="S413" t="s">
        <v>3305</v>
      </c>
      <c r="T413" t="s">
        <v>6968</v>
      </c>
      <c r="V413" t="s">
        <v>180</v>
      </c>
      <c r="W413" t="s">
        <v>180</v>
      </c>
      <c r="X413" t="s">
        <v>180</v>
      </c>
      <c r="Y413" t="s">
        <v>180</v>
      </c>
      <c r="Z413" t="s">
        <v>180</v>
      </c>
      <c r="AB413" t="s">
        <v>180</v>
      </c>
      <c r="AC413" t="s">
        <v>181</v>
      </c>
      <c r="AD413" t="s">
        <v>180</v>
      </c>
      <c r="AE413" t="s">
        <v>180</v>
      </c>
      <c r="AF413" t="s">
        <v>180</v>
      </c>
      <c r="AG413" t="s">
        <v>180</v>
      </c>
      <c r="AH413" t="s">
        <v>3306</v>
      </c>
      <c r="AI413">
        <v>47.058241866903998</v>
      </c>
      <c r="AJ413">
        <v>0.72184317215465199</v>
      </c>
      <c r="AK413" t="s">
        <v>180</v>
      </c>
      <c r="AL413">
        <v>15.237812716305701</v>
      </c>
      <c r="AM413" t="s">
        <v>180</v>
      </c>
      <c r="AP413">
        <v>10.01</v>
      </c>
      <c r="AQ413">
        <v>13.8633442104222</v>
      </c>
      <c r="AR413">
        <v>9.7300504301394195</v>
      </c>
      <c r="AS413">
        <v>0.18787699001285499</v>
      </c>
      <c r="AT413" t="s">
        <v>180</v>
      </c>
      <c r="AU413">
        <v>0.29664787896766498</v>
      </c>
      <c r="AV413">
        <v>1.5030159201028399</v>
      </c>
      <c r="AW413">
        <v>0.108770888954811</v>
      </c>
      <c r="AY413" t="s">
        <v>180</v>
      </c>
      <c r="AZ413" t="s">
        <v>180</v>
      </c>
      <c r="BA413">
        <v>98.717604073964125</v>
      </c>
      <c r="BC413" t="s">
        <v>180</v>
      </c>
      <c r="BD413" t="s">
        <v>180</v>
      </c>
      <c r="BE413" t="s">
        <v>180</v>
      </c>
      <c r="BI413" t="s">
        <v>180</v>
      </c>
      <c r="BK413" t="s">
        <v>180</v>
      </c>
      <c r="BL413" t="s">
        <v>180</v>
      </c>
      <c r="BN413" t="s">
        <v>180</v>
      </c>
      <c r="BO413" t="s">
        <v>180</v>
      </c>
      <c r="BP413" t="s">
        <v>180</v>
      </c>
      <c r="BQ413" t="s">
        <v>180</v>
      </c>
      <c r="BR413" t="s">
        <v>180</v>
      </c>
      <c r="BS413" t="s">
        <v>180</v>
      </c>
      <c r="BT413" t="s">
        <v>180</v>
      </c>
      <c r="BU413" t="s">
        <v>180</v>
      </c>
      <c r="BV413" t="s">
        <v>180</v>
      </c>
      <c r="BW413" t="s">
        <v>180</v>
      </c>
      <c r="BX413" t="s">
        <v>180</v>
      </c>
      <c r="BY413" t="s">
        <v>180</v>
      </c>
      <c r="BZ413" t="s">
        <v>180</v>
      </c>
      <c r="CD413" t="s">
        <v>180</v>
      </c>
      <c r="CE413" t="s">
        <v>180</v>
      </c>
      <c r="CG413" t="s">
        <v>180</v>
      </c>
      <c r="CH413" t="s">
        <v>180</v>
      </c>
      <c r="CI413" t="s">
        <v>180</v>
      </c>
      <c r="CJ413" t="s">
        <v>180</v>
      </c>
      <c r="CK413" t="s">
        <v>180</v>
      </c>
      <c r="CM413" t="s">
        <v>180</v>
      </c>
      <c r="CN413" t="s">
        <v>180</v>
      </c>
      <c r="CS413" t="s">
        <v>180</v>
      </c>
      <c r="CT413" t="s">
        <v>180</v>
      </c>
      <c r="CZ413" t="s">
        <v>180</v>
      </c>
      <c r="DB413" t="s">
        <v>180</v>
      </c>
      <c r="DC413" t="s">
        <v>180</v>
      </c>
      <c r="DD413">
        <v>5.5040452920143004</v>
      </c>
      <c r="DE413">
        <v>405.78140643623402</v>
      </c>
      <c r="DF413">
        <v>14.1019497020262</v>
      </c>
      <c r="DG413">
        <v>36.729492252681801</v>
      </c>
      <c r="DH413">
        <v>1.3062396305125199</v>
      </c>
      <c r="DJ413" t="s">
        <v>180</v>
      </c>
      <c r="DK413" t="s">
        <v>180</v>
      </c>
      <c r="DL413" t="s">
        <v>180</v>
      </c>
      <c r="DM413" t="s">
        <v>180</v>
      </c>
      <c r="DR413" t="s">
        <v>180</v>
      </c>
      <c r="DS413" t="s">
        <v>180</v>
      </c>
      <c r="DT413">
        <v>0.16986244735796599</v>
      </c>
      <c r="DU413">
        <v>217.082096146206</v>
      </c>
      <c r="DV413">
        <v>3.9743669209376198</v>
      </c>
      <c r="DW413">
        <v>9.0777902264600705</v>
      </c>
      <c r="DX413">
        <v>1.47272554628526</v>
      </c>
      <c r="DY413">
        <v>7.1694024632498996</v>
      </c>
      <c r="DZ413">
        <v>2.01994278903457</v>
      </c>
      <c r="EA413">
        <v>0.72799652071195897</v>
      </c>
      <c r="EB413">
        <v>2.3196741572394899</v>
      </c>
      <c r="EC413">
        <v>0.38625927691696499</v>
      </c>
      <c r="ED413">
        <v>2.42632181168057</v>
      </c>
      <c r="EE413">
        <v>0.50020476758045296</v>
      </c>
      <c r="EF413">
        <v>1.3669175963448501</v>
      </c>
      <c r="EG413">
        <v>0.20338871672626099</v>
      </c>
      <c r="EH413">
        <v>1.3508118394914601</v>
      </c>
      <c r="EI413">
        <v>0.196814938418753</v>
      </c>
      <c r="EJ413">
        <v>1.0749123559793401</v>
      </c>
      <c r="EK413">
        <v>8.7032840683353194E-2</v>
      </c>
      <c r="EM413" t="s">
        <v>180</v>
      </c>
      <c r="EN413" t="s">
        <v>180</v>
      </c>
      <c r="EO413" t="s">
        <v>180</v>
      </c>
      <c r="EP413" t="s">
        <v>180</v>
      </c>
      <c r="EQ413" t="s">
        <v>180</v>
      </c>
      <c r="ER413" t="s">
        <v>180</v>
      </c>
      <c r="ET413">
        <v>1.0710477711561399</v>
      </c>
      <c r="EV413">
        <v>0.39435896861342901</v>
      </c>
      <c r="EW413">
        <v>0.30428426142232801</v>
      </c>
      <c r="EY413" t="s">
        <v>180</v>
      </c>
      <c r="EZ413" t="s">
        <v>180</v>
      </c>
      <c r="FB413" t="s">
        <v>180</v>
      </c>
      <c r="FD413" t="s">
        <v>180</v>
      </c>
      <c r="FF413" t="s">
        <v>180</v>
      </c>
      <c r="FH413" t="s">
        <v>180</v>
      </c>
      <c r="FI413" t="s">
        <v>180</v>
      </c>
      <c r="FJ413" t="s">
        <v>180</v>
      </c>
      <c r="FK413" t="s">
        <v>180</v>
      </c>
      <c r="FL413" t="s">
        <v>180</v>
      </c>
      <c r="FM413" t="s">
        <v>180</v>
      </c>
      <c r="FN413" t="s">
        <v>180</v>
      </c>
      <c r="FP413" t="s">
        <v>180</v>
      </c>
      <c r="FQ413" t="s">
        <v>180</v>
      </c>
      <c r="FR413" t="s">
        <v>180</v>
      </c>
      <c r="FS413" t="s">
        <v>180</v>
      </c>
      <c r="FT413" t="s">
        <v>180</v>
      </c>
      <c r="FU413" t="s">
        <v>180</v>
      </c>
      <c r="FV413" t="s">
        <v>3323</v>
      </c>
      <c r="FW413" t="s">
        <v>180</v>
      </c>
      <c r="FX413">
        <f t="shared" si="113"/>
        <v>0.96700339183011585</v>
      </c>
      <c r="FY413">
        <f t="shared" si="114"/>
        <v>27.190679840731441</v>
      </c>
      <c r="FZ413">
        <f t="shared" si="115"/>
        <v>2.9422061642825463</v>
      </c>
      <c r="GA413">
        <f t="shared" si="116"/>
        <v>1.4953546674531795</v>
      </c>
      <c r="GB413">
        <f t="shared" si="117"/>
        <v>1.7172444669368438</v>
      </c>
      <c r="GC413">
        <f t="shared" si="118"/>
        <v>0.41095890410958874</v>
      </c>
      <c r="GD413">
        <f t="shared" si="119"/>
        <v>28.774844259863617</v>
      </c>
      <c r="GE413">
        <f t="shared" si="120"/>
        <v>56.599055293137049</v>
      </c>
      <c r="GF413">
        <f t="shared" si="121"/>
        <v>54.620547237997009</v>
      </c>
      <c r="GG413">
        <f t="shared" si="122"/>
        <v>166.18856990354141</v>
      </c>
      <c r="GH413">
        <f t="shared" si="123"/>
        <v>0.1179855167873603</v>
      </c>
      <c r="GI413">
        <f t="shared" si="124"/>
        <v>0.23294673834305438</v>
      </c>
      <c r="GJ413">
        <f t="shared" si="125"/>
        <v>0.77159209157127884</v>
      </c>
      <c r="GK413">
        <f t="shared" si="126"/>
        <v>550.46826222684706</v>
      </c>
      <c r="GL413">
        <f t="shared" si="127"/>
        <v>3.0426017004079302</v>
      </c>
      <c r="GM413">
        <f t="shared" si="128"/>
        <v>0.3019039993899873</v>
      </c>
      <c r="GN413">
        <f t="shared" si="129"/>
        <v>9.922560660815713E-2</v>
      </c>
      <c r="GO413">
        <f t="shared" si="130"/>
        <v>1.9675641025640955</v>
      </c>
      <c r="GP413">
        <f t="shared" si="131"/>
        <v>0.90309752954497025</v>
      </c>
      <c r="GQ413">
        <f>(EA413/0.0735)/((DZ413/0.195*(EB413/0.295))^0.5)</f>
        <v>1.0974563397688482</v>
      </c>
    </row>
    <row r="414" spans="1:199">
      <c r="A414" t="s">
        <v>3194</v>
      </c>
      <c r="B414" t="s">
        <v>3302</v>
      </c>
      <c r="C414" t="s">
        <v>7251</v>
      </c>
      <c r="D414" t="s">
        <v>7111</v>
      </c>
      <c r="E414" t="s">
        <v>7111</v>
      </c>
      <c r="F414">
        <v>44</v>
      </c>
      <c r="G414">
        <v>12</v>
      </c>
      <c r="H414" t="s">
        <v>7331</v>
      </c>
      <c r="I414" t="s">
        <v>3223</v>
      </c>
      <c r="J414" t="s">
        <v>3303</v>
      </c>
      <c r="K414">
        <v>12.11</v>
      </c>
      <c r="L414">
        <v>12.11</v>
      </c>
      <c r="M414">
        <v>-86.32</v>
      </c>
      <c r="N414">
        <v>-86.32</v>
      </c>
      <c r="O414" t="s">
        <v>179</v>
      </c>
      <c r="R414" t="s">
        <v>3324</v>
      </c>
      <c r="S414" t="s">
        <v>3305</v>
      </c>
      <c r="T414" t="s">
        <v>6968</v>
      </c>
      <c r="V414" t="s">
        <v>180</v>
      </c>
      <c r="W414" t="s">
        <v>180</v>
      </c>
      <c r="X414" t="s">
        <v>180</v>
      </c>
      <c r="Y414" t="s">
        <v>180</v>
      </c>
      <c r="Z414" t="s">
        <v>180</v>
      </c>
      <c r="AB414" t="s">
        <v>180</v>
      </c>
      <c r="AC414" t="s">
        <v>181</v>
      </c>
      <c r="AD414" t="s">
        <v>180</v>
      </c>
      <c r="AE414" t="s">
        <v>180</v>
      </c>
      <c r="AF414" t="s">
        <v>180</v>
      </c>
      <c r="AG414" t="s">
        <v>180</v>
      </c>
      <c r="AH414" t="s">
        <v>3306</v>
      </c>
      <c r="AI414">
        <v>49.091447758246098</v>
      </c>
      <c r="AJ414">
        <v>0.74066758838633195</v>
      </c>
      <c r="AK414" t="s">
        <v>180</v>
      </c>
      <c r="AL414">
        <v>16.541576140628099</v>
      </c>
      <c r="AM414" t="s">
        <v>180</v>
      </c>
      <c r="AP414">
        <v>10.62</v>
      </c>
      <c r="AQ414">
        <v>12.275330831522799</v>
      </c>
      <c r="AR414">
        <v>6.8042662453091003</v>
      </c>
      <c r="AS414">
        <v>0.19751135690302199</v>
      </c>
      <c r="AT414" t="s">
        <v>180</v>
      </c>
      <c r="AU414">
        <v>0.44440055303179898</v>
      </c>
      <c r="AV414">
        <v>1.8368556191981</v>
      </c>
      <c r="AW414">
        <v>0.11850681414181299</v>
      </c>
      <c r="AY414" t="s">
        <v>180</v>
      </c>
      <c r="AZ414" t="s">
        <v>180</v>
      </c>
      <c r="BA414">
        <v>98.670562907367156</v>
      </c>
      <c r="BC414" t="s">
        <v>180</v>
      </c>
      <c r="BD414" t="s">
        <v>180</v>
      </c>
      <c r="BE414" t="s">
        <v>180</v>
      </c>
      <c r="BI414" t="s">
        <v>180</v>
      </c>
      <c r="BK414" t="s">
        <v>180</v>
      </c>
      <c r="BL414" t="s">
        <v>180</v>
      </c>
      <c r="BN414" t="s">
        <v>180</v>
      </c>
      <c r="BO414" t="s">
        <v>180</v>
      </c>
      <c r="BP414" t="s">
        <v>180</v>
      </c>
      <c r="BQ414" t="s">
        <v>180</v>
      </c>
      <c r="BR414" t="s">
        <v>180</v>
      </c>
      <c r="BS414" t="s">
        <v>180</v>
      </c>
      <c r="BT414" t="s">
        <v>180</v>
      </c>
      <c r="BU414" t="s">
        <v>180</v>
      </c>
      <c r="BV414" t="s">
        <v>180</v>
      </c>
      <c r="BW414" t="s">
        <v>180</v>
      </c>
      <c r="BX414" t="s">
        <v>180</v>
      </c>
      <c r="BY414" t="s">
        <v>180</v>
      </c>
      <c r="BZ414" t="s">
        <v>180</v>
      </c>
      <c r="CD414" t="s">
        <v>180</v>
      </c>
      <c r="CE414" t="s">
        <v>180</v>
      </c>
      <c r="CG414" t="s">
        <v>180</v>
      </c>
      <c r="CH414" t="s">
        <v>180</v>
      </c>
      <c r="CI414" t="s">
        <v>180</v>
      </c>
      <c r="CJ414" t="s">
        <v>180</v>
      </c>
      <c r="CK414" t="s">
        <v>180</v>
      </c>
      <c r="CM414" t="s">
        <v>180</v>
      </c>
      <c r="CN414" t="s">
        <v>180</v>
      </c>
      <c r="CS414" t="s">
        <v>180</v>
      </c>
      <c r="CT414" t="s">
        <v>180</v>
      </c>
      <c r="CZ414" t="s">
        <v>180</v>
      </c>
      <c r="DB414" t="s">
        <v>180</v>
      </c>
      <c r="DC414" t="s">
        <v>180</v>
      </c>
      <c r="DD414">
        <v>9.4302898207375794</v>
      </c>
      <c r="DE414">
        <v>466.66982547579602</v>
      </c>
      <c r="DF414">
        <v>16.057990049751201</v>
      </c>
      <c r="DG414">
        <v>41.671044776119402</v>
      </c>
      <c r="DH414">
        <v>0.98831177446102803</v>
      </c>
      <c r="DJ414" t="s">
        <v>180</v>
      </c>
      <c r="DK414" t="s">
        <v>180</v>
      </c>
      <c r="DL414" t="s">
        <v>180</v>
      </c>
      <c r="DM414" t="s">
        <v>180</v>
      </c>
      <c r="DR414" t="s">
        <v>180</v>
      </c>
      <c r="DS414" t="s">
        <v>180</v>
      </c>
      <c r="DT414">
        <v>0.26734644239121902</v>
      </c>
      <c r="DU414">
        <v>296.54889994472097</v>
      </c>
      <c r="DV414">
        <v>4.9655646845139403</v>
      </c>
      <c r="DW414">
        <v>10.962786069651701</v>
      </c>
      <c r="DX414">
        <v>1.7573282792387299</v>
      </c>
      <c r="DY414">
        <v>8.2893216457395607</v>
      </c>
      <c r="DZ414">
        <v>2.2206365000394901</v>
      </c>
      <c r="EA414">
        <v>0.78912822226644597</v>
      </c>
      <c r="EB414">
        <v>2.5493461870198399</v>
      </c>
      <c r="EC414">
        <v>0.42277122324883498</v>
      </c>
      <c r="ED414">
        <v>2.6833514964858201</v>
      </c>
      <c r="EE414">
        <v>0.55446702992971697</v>
      </c>
      <c r="EF414">
        <v>1.555434257285</v>
      </c>
      <c r="EG414">
        <v>0.231555239674643</v>
      </c>
      <c r="EH414">
        <v>1.55029297954671</v>
      </c>
      <c r="EI414">
        <v>0.233334912737898</v>
      </c>
      <c r="EJ414">
        <v>1.22500829187396</v>
      </c>
      <c r="EK414">
        <v>6.1517365553186397E-2</v>
      </c>
      <c r="EM414" t="s">
        <v>180</v>
      </c>
      <c r="EN414" t="s">
        <v>180</v>
      </c>
      <c r="EO414" t="s">
        <v>180</v>
      </c>
      <c r="EP414" t="s">
        <v>180</v>
      </c>
      <c r="EQ414" t="s">
        <v>180</v>
      </c>
      <c r="ER414" t="s">
        <v>180</v>
      </c>
      <c r="ET414">
        <v>1.4314187285793301</v>
      </c>
      <c r="EV414">
        <v>0.49574177367132599</v>
      </c>
      <c r="EW414">
        <v>0.42119720129511201</v>
      </c>
      <c r="EY414" t="s">
        <v>180</v>
      </c>
      <c r="EZ414" t="s">
        <v>180</v>
      </c>
      <c r="FB414" t="s">
        <v>180</v>
      </c>
      <c r="FD414" t="s">
        <v>180</v>
      </c>
      <c r="FF414" t="s">
        <v>180</v>
      </c>
      <c r="FH414" t="s">
        <v>180</v>
      </c>
      <c r="FI414" t="s">
        <v>180</v>
      </c>
      <c r="FJ414" t="s">
        <v>180</v>
      </c>
      <c r="FK414" t="s">
        <v>180</v>
      </c>
      <c r="FL414" t="s">
        <v>180</v>
      </c>
      <c r="FM414" t="s">
        <v>180</v>
      </c>
      <c r="FN414" t="s">
        <v>180</v>
      </c>
      <c r="FP414" t="s">
        <v>180</v>
      </c>
      <c r="FQ414" t="s">
        <v>180</v>
      </c>
      <c r="FR414" t="s">
        <v>180</v>
      </c>
      <c r="FS414" t="s">
        <v>180</v>
      </c>
      <c r="FT414" t="s">
        <v>180</v>
      </c>
      <c r="FU414" t="s">
        <v>180</v>
      </c>
      <c r="FV414" t="s">
        <v>3325</v>
      </c>
      <c r="FW414" t="s">
        <v>180</v>
      </c>
      <c r="FX414">
        <f t="shared" si="113"/>
        <v>0.63750000000000029</v>
      </c>
      <c r="FY414">
        <f t="shared" si="114"/>
        <v>26.879464285714302</v>
      </c>
      <c r="FZ414">
        <f t="shared" si="115"/>
        <v>3.2029846938775544</v>
      </c>
      <c r="GA414">
        <f t="shared" si="116"/>
        <v>1.4323979591836775</v>
      </c>
      <c r="GB414">
        <f t="shared" si="117"/>
        <v>1.6444286471356162</v>
      </c>
      <c r="GC414">
        <f t="shared" si="118"/>
        <v>0.59999999999999976</v>
      </c>
      <c r="GD414">
        <f t="shared" si="119"/>
        <v>29.061534104202941</v>
      </c>
      <c r="GE414">
        <f t="shared" si="120"/>
        <v>56.297709923664137</v>
      </c>
      <c r="GF414">
        <f t="shared" si="121"/>
        <v>59.721082854799015</v>
      </c>
      <c r="GG414">
        <f t="shared" si="122"/>
        <v>300.05602240896377</v>
      </c>
      <c r="GH414">
        <f t="shared" si="123"/>
        <v>0.13057070707070795</v>
      </c>
      <c r="GI414">
        <f t="shared" si="124"/>
        <v>0.42617847138855575</v>
      </c>
      <c r="GJ414">
        <f t="shared" si="125"/>
        <v>0.84963023829087958</v>
      </c>
      <c r="GK414">
        <f t="shared" si="126"/>
        <v>598.19227608874303</v>
      </c>
      <c r="GL414">
        <f t="shared" si="127"/>
        <v>5.0242897158863578</v>
      </c>
      <c r="GM414">
        <f t="shared" si="128"/>
        <v>0.50160464185674292</v>
      </c>
      <c r="GN414">
        <f t="shared" si="129"/>
        <v>9.9835931091058219E-2</v>
      </c>
      <c r="GO414">
        <f t="shared" si="130"/>
        <v>2.2360997328584107</v>
      </c>
      <c r="GP414">
        <f t="shared" si="131"/>
        <v>0.89322232666818857</v>
      </c>
      <c r="GQ414">
        <f>(EA414/0.0735)/((DZ414/0.195*(EB414/0.295))^0.5)</f>
        <v>1.0822694667655135</v>
      </c>
    </row>
    <row r="415" spans="1:199">
      <c r="A415" t="s">
        <v>3194</v>
      </c>
      <c r="B415" t="s">
        <v>3222</v>
      </c>
      <c r="C415" t="s">
        <v>7251</v>
      </c>
      <c r="D415" t="s">
        <v>7111</v>
      </c>
      <c r="E415" t="s">
        <v>7111</v>
      </c>
      <c r="F415">
        <v>44</v>
      </c>
      <c r="G415">
        <v>12</v>
      </c>
      <c r="H415" t="s">
        <v>7331</v>
      </c>
      <c r="I415" t="s">
        <v>3223</v>
      </c>
      <c r="J415" t="s">
        <v>180</v>
      </c>
      <c r="K415">
        <v>12.109</v>
      </c>
      <c r="L415">
        <v>12.109</v>
      </c>
      <c r="M415">
        <v>-86.32</v>
      </c>
      <c r="N415">
        <v>-86.32</v>
      </c>
      <c r="O415" t="s">
        <v>179</v>
      </c>
      <c r="R415" t="s">
        <v>3224</v>
      </c>
      <c r="S415" t="s">
        <v>3225</v>
      </c>
      <c r="T415" t="s">
        <v>604</v>
      </c>
      <c r="V415" t="s">
        <v>180</v>
      </c>
      <c r="W415" t="s">
        <v>180</v>
      </c>
      <c r="X415" t="s">
        <v>180</v>
      </c>
      <c r="Y415" t="s">
        <v>180</v>
      </c>
      <c r="Z415" t="s">
        <v>180</v>
      </c>
      <c r="AB415" t="s">
        <v>180</v>
      </c>
      <c r="AC415" t="s">
        <v>181</v>
      </c>
      <c r="AD415" t="s">
        <v>180</v>
      </c>
      <c r="AE415" t="s">
        <v>180</v>
      </c>
      <c r="AF415" t="s">
        <v>196</v>
      </c>
      <c r="AG415" t="s">
        <v>180</v>
      </c>
      <c r="AH415" t="s">
        <v>3226</v>
      </c>
      <c r="AI415">
        <v>48.2</v>
      </c>
      <c r="AJ415">
        <v>1.18</v>
      </c>
      <c r="AK415" t="s">
        <v>180</v>
      </c>
      <c r="AL415">
        <v>17.13</v>
      </c>
      <c r="AM415" t="s">
        <v>180</v>
      </c>
      <c r="AP415">
        <v>11.17</v>
      </c>
      <c r="AQ415">
        <v>12</v>
      </c>
      <c r="AR415">
        <v>7.5</v>
      </c>
      <c r="AS415">
        <v>0.19</v>
      </c>
      <c r="AT415" t="s">
        <v>180</v>
      </c>
      <c r="AU415">
        <v>0.16</v>
      </c>
      <c r="AV415">
        <v>2.35</v>
      </c>
      <c r="AW415">
        <v>0.13</v>
      </c>
      <c r="AY415" t="s">
        <v>197</v>
      </c>
      <c r="AZ415" t="s">
        <v>180</v>
      </c>
      <c r="BA415">
        <v>100.00999999999999</v>
      </c>
      <c r="BC415" t="s">
        <v>180</v>
      </c>
      <c r="BD415" t="s">
        <v>180</v>
      </c>
      <c r="BE415" t="s">
        <v>180</v>
      </c>
      <c r="BI415" t="s">
        <v>180</v>
      </c>
      <c r="BK415" t="s">
        <v>180</v>
      </c>
      <c r="BL415" t="s">
        <v>180</v>
      </c>
      <c r="BN415" t="s">
        <v>180</v>
      </c>
      <c r="BO415" t="s">
        <v>180</v>
      </c>
      <c r="BP415" t="s">
        <v>180</v>
      </c>
      <c r="BQ415" t="s">
        <v>180</v>
      </c>
      <c r="BR415" t="s">
        <v>180</v>
      </c>
      <c r="BS415" t="s">
        <v>180</v>
      </c>
      <c r="BT415" t="s">
        <v>180</v>
      </c>
      <c r="BU415" t="s">
        <v>180</v>
      </c>
      <c r="BV415" t="s">
        <v>180</v>
      </c>
      <c r="BW415" t="s">
        <v>180</v>
      </c>
      <c r="BX415" t="s">
        <v>180</v>
      </c>
      <c r="BY415" t="s">
        <v>180</v>
      </c>
      <c r="BZ415" t="s">
        <v>180</v>
      </c>
      <c r="CB415">
        <v>0.78</v>
      </c>
      <c r="CD415" t="s">
        <v>180</v>
      </c>
      <c r="CE415" t="s">
        <v>180</v>
      </c>
      <c r="CG415" t="s">
        <v>180</v>
      </c>
      <c r="CH415" t="s">
        <v>180</v>
      </c>
      <c r="CI415" t="s">
        <v>180</v>
      </c>
      <c r="CJ415" t="s">
        <v>180</v>
      </c>
      <c r="CK415" t="s">
        <v>180</v>
      </c>
      <c r="CM415" t="s">
        <v>180</v>
      </c>
      <c r="CN415" t="s">
        <v>180</v>
      </c>
      <c r="CO415">
        <v>38</v>
      </c>
      <c r="CQ415">
        <v>323</v>
      </c>
      <c r="CR415">
        <v>255</v>
      </c>
      <c r="CS415" t="s">
        <v>180</v>
      </c>
      <c r="CT415" t="s">
        <v>180</v>
      </c>
      <c r="CV415">
        <v>100</v>
      </c>
      <c r="CX415">
        <v>103</v>
      </c>
      <c r="CZ415" t="s">
        <v>180</v>
      </c>
      <c r="DB415" t="s">
        <v>180</v>
      </c>
      <c r="DC415" t="s">
        <v>180</v>
      </c>
      <c r="DD415">
        <v>2.5</v>
      </c>
      <c r="DE415">
        <v>310</v>
      </c>
      <c r="DF415">
        <v>23.2</v>
      </c>
      <c r="DG415">
        <v>67</v>
      </c>
      <c r="DH415">
        <v>4</v>
      </c>
      <c r="DJ415" t="s">
        <v>180</v>
      </c>
      <c r="DK415" t="s">
        <v>180</v>
      </c>
      <c r="DL415" t="s">
        <v>180</v>
      </c>
      <c r="DM415" t="s">
        <v>180</v>
      </c>
      <c r="DR415" t="s">
        <v>180</v>
      </c>
      <c r="DS415" t="s">
        <v>180</v>
      </c>
      <c r="DT415">
        <v>0.05</v>
      </c>
      <c r="DU415">
        <v>88</v>
      </c>
      <c r="DV415">
        <v>3.28</v>
      </c>
      <c r="DW415">
        <v>10.02</v>
      </c>
      <c r="DY415">
        <v>8.4700000000000006</v>
      </c>
      <c r="DZ415">
        <v>2.66</v>
      </c>
      <c r="EA415">
        <v>0.99</v>
      </c>
      <c r="EB415">
        <v>3.74</v>
      </c>
      <c r="ED415">
        <v>3.94</v>
      </c>
      <c r="EF415">
        <v>2.0299999999999998</v>
      </c>
      <c r="EH415">
        <v>1.71</v>
      </c>
      <c r="EJ415">
        <v>1.38</v>
      </c>
      <c r="EM415" t="s">
        <v>180</v>
      </c>
      <c r="EN415" t="s">
        <v>180</v>
      </c>
      <c r="EO415" t="s">
        <v>180</v>
      </c>
      <c r="EP415" t="s">
        <v>180</v>
      </c>
      <c r="EQ415" t="s">
        <v>180</v>
      </c>
      <c r="ER415" t="s">
        <v>180</v>
      </c>
      <c r="ET415">
        <v>4.38</v>
      </c>
      <c r="EV415">
        <v>0.25</v>
      </c>
      <c r="EW415">
        <v>0.15</v>
      </c>
      <c r="EY415" t="s">
        <v>180</v>
      </c>
      <c r="EZ415" t="s">
        <v>180</v>
      </c>
      <c r="FB415" t="s">
        <v>180</v>
      </c>
      <c r="FD415" t="s">
        <v>180</v>
      </c>
      <c r="FF415" t="s">
        <v>180</v>
      </c>
      <c r="FH415" t="s">
        <v>180</v>
      </c>
      <c r="FI415" t="s">
        <v>180</v>
      </c>
      <c r="FJ415" t="s">
        <v>180</v>
      </c>
      <c r="FK415" t="s">
        <v>180</v>
      </c>
      <c r="FL415" t="s">
        <v>180</v>
      </c>
      <c r="FM415" t="s">
        <v>180</v>
      </c>
      <c r="FN415" t="s">
        <v>180</v>
      </c>
      <c r="FP415" t="s">
        <v>180</v>
      </c>
      <c r="FQ415" t="s">
        <v>180</v>
      </c>
      <c r="FR415" t="s">
        <v>180</v>
      </c>
      <c r="FS415" t="s">
        <v>180</v>
      </c>
      <c r="FT415" t="s">
        <v>180</v>
      </c>
      <c r="FU415" t="s">
        <v>180</v>
      </c>
      <c r="FV415" t="s">
        <v>3227</v>
      </c>
      <c r="FW415" t="s">
        <v>180</v>
      </c>
      <c r="FX415">
        <f t="shared" si="113"/>
        <v>2.3391812865497075</v>
      </c>
      <c r="FY415">
        <f t="shared" si="114"/>
        <v>39.1812865497076</v>
      </c>
      <c r="FZ415">
        <f t="shared" si="115"/>
        <v>1.9181286549707601</v>
      </c>
      <c r="GA415">
        <f t="shared" si="116"/>
        <v>1.5555555555555556</v>
      </c>
      <c r="GB415">
        <f t="shared" si="117"/>
        <v>2.1871345029239766</v>
      </c>
      <c r="GC415">
        <f t="shared" si="118"/>
        <v>0.13559322033898305</v>
      </c>
      <c r="GD415">
        <f t="shared" si="119"/>
        <v>13.362068965517242</v>
      </c>
      <c r="GE415">
        <f t="shared" si="120"/>
        <v>36.599763872491145</v>
      </c>
      <c r="GF415">
        <f t="shared" si="121"/>
        <v>26.829268292682929</v>
      </c>
      <c r="GG415">
        <f t="shared" si="122"/>
        <v>22</v>
      </c>
      <c r="GH415">
        <f t="shared" si="123"/>
        <v>0.43712574850299402</v>
      </c>
      <c r="GI415">
        <f t="shared" si="124"/>
        <v>3.7499999999999999E-2</v>
      </c>
      <c r="GJ415">
        <f t="shared" si="125"/>
        <v>0.6</v>
      </c>
      <c r="GK415">
        <f t="shared" si="126"/>
        <v>352</v>
      </c>
      <c r="GL415">
        <f t="shared" si="127"/>
        <v>0.82</v>
      </c>
      <c r="GM415">
        <f t="shared" si="128"/>
        <v>6.25E-2</v>
      </c>
      <c r="GN415">
        <f t="shared" si="129"/>
        <v>7.621951219512195E-2</v>
      </c>
      <c r="GO415">
        <f t="shared" si="130"/>
        <v>1.2330827067669172</v>
      </c>
      <c r="GQ415">
        <f>(EA415/0.0735)/((DZ415/0.195*(EB415/0.295))^0.5)</f>
        <v>1.0242348522991316</v>
      </c>
    </row>
    <row r="416" spans="1:199">
      <c r="A416" t="s">
        <v>3194</v>
      </c>
      <c r="B416" t="s">
        <v>3228</v>
      </c>
      <c r="C416" t="s">
        <v>7251</v>
      </c>
      <c r="D416" t="s">
        <v>7111</v>
      </c>
      <c r="E416" t="s">
        <v>7111</v>
      </c>
      <c r="F416">
        <v>44</v>
      </c>
      <c r="G416">
        <v>12</v>
      </c>
      <c r="H416" t="s">
        <v>7331</v>
      </c>
      <c r="I416" t="s">
        <v>3223</v>
      </c>
      <c r="J416" t="s">
        <v>180</v>
      </c>
      <c r="K416">
        <v>12.109</v>
      </c>
      <c r="L416">
        <v>12.109</v>
      </c>
      <c r="M416">
        <v>-86.32</v>
      </c>
      <c r="N416">
        <v>-86.32</v>
      </c>
      <c r="O416" t="s">
        <v>179</v>
      </c>
      <c r="R416" t="s">
        <v>3229</v>
      </c>
      <c r="S416" t="s">
        <v>3230</v>
      </c>
      <c r="T416" t="s">
        <v>604</v>
      </c>
      <c r="V416" t="s">
        <v>180</v>
      </c>
      <c r="W416" t="s">
        <v>180</v>
      </c>
      <c r="X416" t="s">
        <v>180</v>
      </c>
      <c r="Y416" t="s">
        <v>180</v>
      </c>
      <c r="Z416" t="s">
        <v>180</v>
      </c>
      <c r="AB416" t="s">
        <v>180</v>
      </c>
      <c r="AC416" t="s">
        <v>181</v>
      </c>
      <c r="AD416" t="s">
        <v>180</v>
      </c>
      <c r="AE416" t="s">
        <v>180</v>
      </c>
      <c r="AF416" t="s">
        <v>196</v>
      </c>
      <c r="AG416" t="s">
        <v>180</v>
      </c>
      <c r="AH416" t="s">
        <v>3220</v>
      </c>
      <c r="AI416">
        <v>48.4</v>
      </c>
      <c r="AJ416">
        <v>0.8</v>
      </c>
      <c r="AK416" t="s">
        <v>180</v>
      </c>
      <c r="AL416">
        <v>18.510000000000002</v>
      </c>
      <c r="AM416" t="s">
        <v>180</v>
      </c>
      <c r="AP416">
        <v>10.97</v>
      </c>
      <c r="AQ416">
        <v>12.05</v>
      </c>
      <c r="AR416">
        <v>6.13</v>
      </c>
      <c r="AS416">
        <v>0.19</v>
      </c>
      <c r="AT416" t="s">
        <v>180</v>
      </c>
      <c r="AU416">
        <v>0.38</v>
      </c>
      <c r="AV416">
        <v>2.0699999999999998</v>
      </c>
      <c r="AW416">
        <v>0.16</v>
      </c>
      <c r="AY416" t="s">
        <v>2183</v>
      </c>
      <c r="AZ416" t="s">
        <v>180</v>
      </c>
      <c r="BA416">
        <v>99.659999999999968</v>
      </c>
      <c r="BC416" t="s">
        <v>180</v>
      </c>
      <c r="BD416" t="s">
        <v>180</v>
      </c>
      <c r="BE416" t="s">
        <v>180</v>
      </c>
      <c r="BI416" t="s">
        <v>180</v>
      </c>
      <c r="BK416" t="s">
        <v>180</v>
      </c>
      <c r="BL416" t="s">
        <v>180</v>
      </c>
      <c r="BN416" t="s">
        <v>180</v>
      </c>
      <c r="BO416" t="s">
        <v>180</v>
      </c>
      <c r="BP416" t="s">
        <v>180</v>
      </c>
      <c r="BQ416" t="s">
        <v>180</v>
      </c>
      <c r="BR416" t="s">
        <v>180</v>
      </c>
      <c r="BS416" t="s">
        <v>180</v>
      </c>
      <c r="BT416" t="s">
        <v>180</v>
      </c>
      <c r="BU416" t="s">
        <v>180</v>
      </c>
      <c r="BV416" t="s">
        <v>180</v>
      </c>
      <c r="BW416" t="s">
        <v>180</v>
      </c>
      <c r="BX416" t="s">
        <v>180</v>
      </c>
      <c r="BY416" t="s">
        <v>180</v>
      </c>
      <c r="BZ416" t="s">
        <v>180</v>
      </c>
      <c r="CA416">
        <v>4.8099999999999996</v>
      </c>
      <c r="CD416" t="s">
        <v>180</v>
      </c>
      <c r="CE416" t="s">
        <v>180</v>
      </c>
      <c r="CG416" t="s">
        <v>180</v>
      </c>
      <c r="CH416" t="s">
        <v>180</v>
      </c>
      <c r="CI416" t="s">
        <v>180</v>
      </c>
      <c r="CJ416" t="s">
        <v>180</v>
      </c>
      <c r="CK416" t="s">
        <v>180</v>
      </c>
      <c r="CM416" t="s">
        <v>180</v>
      </c>
      <c r="CN416" t="s">
        <v>180</v>
      </c>
      <c r="CO416">
        <v>38.54</v>
      </c>
      <c r="CQ416">
        <v>324.79000000000002</v>
      </c>
      <c r="CR416">
        <v>9.75</v>
      </c>
      <c r="CS416" t="s">
        <v>180</v>
      </c>
      <c r="CT416" t="s">
        <v>180</v>
      </c>
      <c r="CU416">
        <v>40.590000000000003</v>
      </c>
      <c r="CV416">
        <v>20.6</v>
      </c>
      <c r="CW416">
        <v>186.72</v>
      </c>
      <c r="CX416">
        <v>80.349999999999994</v>
      </c>
      <c r="CZ416" t="s">
        <v>180</v>
      </c>
      <c r="DB416" t="s">
        <v>180</v>
      </c>
      <c r="DC416" t="s">
        <v>180</v>
      </c>
      <c r="DD416">
        <v>5.39</v>
      </c>
      <c r="DE416">
        <v>413.85</v>
      </c>
      <c r="DF416">
        <v>14.37</v>
      </c>
      <c r="DG416">
        <v>32.03</v>
      </c>
      <c r="DH416">
        <v>0.71</v>
      </c>
      <c r="DI416">
        <v>0.27</v>
      </c>
      <c r="DJ416" t="s">
        <v>180</v>
      </c>
      <c r="DK416" t="s">
        <v>180</v>
      </c>
      <c r="DL416" t="s">
        <v>180</v>
      </c>
      <c r="DM416" t="s">
        <v>180</v>
      </c>
      <c r="DR416" t="s">
        <v>180</v>
      </c>
      <c r="DS416" t="s">
        <v>180</v>
      </c>
      <c r="DT416">
        <v>0.08</v>
      </c>
      <c r="DU416">
        <v>326.95</v>
      </c>
      <c r="DV416">
        <v>3.19</v>
      </c>
      <c r="DW416">
        <v>7.84</v>
      </c>
      <c r="DX416">
        <v>1.36</v>
      </c>
      <c r="DY416">
        <v>6.33</v>
      </c>
      <c r="DZ416">
        <v>1.97</v>
      </c>
      <c r="EA416">
        <v>0.72</v>
      </c>
      <c r="EB416">
        <v>2.2400000000000002</v>
      </c>
      <c r="EC416">
        <v>0.36</v>
      </c>
      <c r="ED416">
        <v>2.39</v>
      </c>
      <c r="EE416">
        <v>0.5</v>
      </c>
      <c r="EF416">
        <v>1.43</v>
      </c>
      <c r="EG416">
        <v>0.22</v>
      </c>
      <c r="EH416">
        <v>1.37</v>
      </c>
      <c r="EI416">
        <v>0.21</v>
      </c>
      <c r="EJ416">
        <v>0.99</v>
      </c>
      <c r="EK416">
        <v>0.04</v>
      </c>
      <c r="EL416">
        <v>0.06</v>
      </c>
      <c r="EM416" t="s">
        <v>180</v>
      </c>
      <c r="EN416" t="s">
        <v>180</v>
      </c>
      <c r="EO416" t="s">
        <v>180</v>
      </c>
      <c r="EP416" t="s">
        <v>180</v>
      </c>
      <c r="EQ416" t="s">
        <v>180</v>
      </c>
      <c r="ER416" t="s">
        <v>180</v>
      </c>
      <c r="ES416">
        <v>0.02</v>
      </c>
      <c r="ET416">
        <v>1.35</v>
      </c>
      <c r="EV416">
        <v>0.45</v>
      </c>
      <c r="EW416">
        <v>0.4</v>
      </c>
      <c r="EY416" t="s">
        <v>180</v>
      </c>
      <c r="EZ416" t="s">
        <v>180</v>
      </c>
      <c r="FB416" t="s">
        <v>180</v>
      </c>
      <c r="FD416" t="s">
        <v>180</v>
      </c>
      <c r="FF416" t="s">
        <v>180</v>
      </c>
      <c r="FH416" t="s">
        <v>180</v>
      </c>
      <c r="FI416" t="s">
        <v>180</v>
      </c>
      <c r="FJ416" t="s">
        <v>180</v>
      </c>
      <c r="FK416" t="s">
        <v>180</v>
      </c>
      <c r="FL416" t="s">
        <v>180</v>
      </c>
      <c r="FM416" t="s">
        <v>180</v>
      </c>
      <c r="FN416" t="s">
        <v>180</v>
      </c>
      <c r="FP416" t="s">
        <v>180</v>
      </c>
      <c r="FQ416" t="s">
        <v>180</v>
      </c>
      <c r="FR416" t="s">
        <v>180</v>
      </c>
      <c r="FS416" t="s">
        <v>180</v>
      </c>
      <c r="FT416" t="s">
        <v>180</v>
      </c>
      <c r="FU416" t="s">
        <v>180</v>
      </c>
      <c r="FV416" t="s">
        <v>3231</v>
      </c>
      <c r="FW416" t="s">
        <v>180</v>
      </c>
      <c r="FX416">
        <f t="shared" si="113"/>
        <v>0.51824817518248167</v>
      </c>
      <c r="FY416">
        <f t="shared" si="114"/>
        <v>23.37956204379562</v>
      </c>
      <c r="FZ416">
        <f t="shared" si="115"/>
        <v>2.3284671532846715</v>
      </c>
      <c r="GA416">
        <f t="shared" si="116"/>
        <v>1.437956204379562</v>
      </c>
      <c r="GB416">
        <f t="shared" si="117"/>
        <v>1.635036496350365</v>
      </c>
      <c r="GC416">
        <f t="shared" si="118"/>
        <v>0.47499999999999998</v>
      </c>
      <c r="GD416">
        <f t="shared" si="119"/>
        <v>28.799582463465555</v>
      </c>
      <c r="GE416">
        <f t="shared" si="120"/>
        <v>65.379146919431278</v>
      </c>
      <c r="GF416">
        <f t="shared" si="121"/>
        <v>102.49216300940439</v>
      </c>
      <c r="GG416">
        <f t="shared" si="122"/>
        <v>460.49295774647891</v>
      </c>
      <c r="GH416">
        <f t="shared" si="123"/>
        <v>0.17219387755102042</v>
      </c>
      <c r="GI416">
        <f t="shared" si="124"/>
        <v>0.56338028169014087</v>
      </c>
      <c r="GJ416">
        <f t="shared" si="125"/>
        <v>0.88888888888888895</v>
      </c>
      <c r="GK416">
        <f t="shared" si="126"/>
        <v>726.55555555555554</v>
      </c>
      <c r="GL416">
        <f t="shared" si="127"/>
        <v>4.492957746478873</v>
      </c>
      <c r="GM416">
        <f t="shared" si="128"/>
        <v>0.63380281690140849</v>
      </c>
      <c r="GN416">
        <f t="shared" si="129"/>
        <v>0.14106583072100315</v>
      </c>
      <c r="GO416">
        <f t="shared" si="130"/>
        <v>1.6192893401015229</v>
      </c>
      <c r="GP416">
        <f t="shared" si="131"/>
        <v>0.90594257194266203</v>
      </c>
      <c r="GQ416">
        <f>(EA416/0.0735)/((DZ416/0.195*(EB416/0.295))^0.5)</f>
        <v>1.118449420341683</v>
      </c>
    </row>
    <row r="417" spans="1:204">
      <c r="A417" t="s">
        <v>3194</v>
      </c>
      <c r="B417" t="s">
        <v>3228</v>
      </c>
      <c r="C417" t="s">
        <v>7251</v>
      </c>
      <c r="D417" t="s">
        <v>7111</v>
      </c>
      <c r="E417" t="s">
        <v>7111</v>
      </c>
      <c r="F417">
        <v>44</v>
      </c>
      <c r="G417">
        <v>12</v>
      </c>
      <c r="H417" t="s">
        <v>7331</v>
      </c>
      <c r="I417" t="s">
        <v>3223</v>
      </c>
      <c r="J417" t="s">
        <v>180</v>
      </c>
      <c r="K417">
        <v>12.109</v>
      </c>
      <c r="L417">
        <v>12.109</v>
      </c>
      <c r="M417">
        <v>-86.32</v>
      </c>
      <c r="N417">
        <v>-86.32</v>
      </c>
      <c r="O417" t="s">
        <v>179</v>
      </c>
      <c r="R417" t="s">
        <v>3232</v>
      </c>
      <c r="S417" t="s">
        <v>3233</v>
      </c>
      <c r="T417" t="s">
        <v>604</v>
      </c>
      <c r="V417" t="s">
        <v>180</v>
      </c>
      <c r="W417" t="s">
        <v>180</v>
      </c>
      <c r="X417" t="s">
        <v>180</v>
      </c>
      <c r="Y417" t="s">
        <v>180</v>
      </c>
      <c r="Z417" t="s">
        <v>180</v>
      </c>
      <c r="AB417" t="s">
        <v>180</v>
      </c>
      <c r="AC417" t="s">
        <v>181</v>
      </c>
      <c r="AD417" t="s">
        <v>180</v>
      </c>
      <c r="AE417" t="s">
        <v>180</v>
      </c>
      <c r="AF417" t="s">
        <v>196</v>
      </c>
      <c r="AG417" t="s">
        <v>180</v>
      </c>
      <c r="AH417" t="s">
        <v>3220</v>
      </c>
      <c r="AI417">
        <v>47.4</v>
      </c>
      <c r="AJ417">
        <v>0.77</v>
      </c>
      <c r="AK417" t="s">
        <v>180</v>
      </c>
      <c r="AL417">
        <v>18.3</v>
      </c>
      <c r="AM417" t="s">
        <v>180</v>
      </c>
      <c r="AP417">
        <v>11.2</v>
      </c>
      <c r="AQ417">
        <v>11.9</v>
      </c>
      <c r="AR417">
        <v>6.23</v>
      </c>
      <c r="AS417">
        <v>0.2</v>
      </c>
      <c r="AT417" t="s">
        <v>180</v>
      </c>
      <c r="AU417">
        <v>0.28000000000000003</v>
      </c>
      <c r="AV417">
        <v>1.95</v>
      </c>
      <c r="AW417">
        <v>0.12</v>
      </c>
      <c r="AY417" t="s">
        <v>201</v>
      </c>
      <c r="AZ417" t="s">
        <v>180</v>
      </c>
      <c r="BA417">
        <v>98.350000000000023</v>
      </c>
      <c r="BC417" t="s">
        <v>180</v>
      </c>
      <c r="BD417" t="s">
        <v>180</v>
      </c>
      <c r="BE417" t="s">
        <v>180</v>
      </c>
      <c r="BF417" t="s">
        <v>180</v>
      </c>
      <c r="BG417" t="s">
        <v>180</v>
      </c>
      <c r="BH417" t="s">
        <v>180</v>
      </c>
      <c r="BI417" t="s">
        <v>180</v>
      </c>
      <c r="BK417" t="s">
        <v>180</v>
      </c>
      <c r="BL417" t="s">
        <v>180</v>
      </c>
      <c r="BN417" t="s">
        <v>180</v>
      </c>
      <c r="BO417" t="s">
        <v>180</v>
      </c>
      <c r="BP417" t="s">
        <v>180</v>
      </c>
      <c r="BQ417" t="s">
        <v>180</v>
      </c>
      <c r="BR417" t="s">
        <v>180</v>
      </c>
      <c r="BS417" t="s">
        <v>180</v>
      </c>
      <c r="BT417" t="s">
        <v>180</v>
      </c>
      <c r="BU417" t="s">
        <v>180</v>
      </c>
      <c r="BV417" t="s">
        <v>180</v>
      </c>
      <c r="BW417" t="s">
        <v>180</v>
      </c>
      <c r="BX417" t="s">
        <v>180</v>
      </c>
      <c r="BY417" t="s">
        <v>180</v>
      </c>
      <c r="BZ417" t="s">
        <v>180</v>
      </c>
      <c r="CA417">
        <v>4.62</v>
      </c>
      <c r="CD417" t="s">
        <v>180</v>
      </c>
      <c r="CE417" t="s">
        <v>180</v>
      </c>
      <c r="CG417" t="s">
        <v>180</v>
      </c>
      <c r="CH417" t="s">
        <v>180</v>
      </c>
      <c r="CI417" t="s">
        <v>180</v>
      </c>
      <c r="CJ417" t="s">
        <v>180</v>
      </c>
      <c r="CK417" t="s">
        <v>180</v>
      </c>
      <c r="CM417" t="s">
        <v>180</v>
      </c>
      <c r="CN417" t="s">
        <v>180</v>
      </c>
      <c r="CO417">
        <v>33.909999999999997</v>
      </c>
      <c r="CQ417">
        <v>317.3</v>
      </c>
      <c r="CR417">
        <v>9.6</v>
      </c>
      <c r="CS417" t="s">
        <v>180</v>
      </c>
      <c r="CT417" t="s">
        <v>180</v>
      </c>
      <c r="CU417">
        <v>40.43</v>
      </c>
      <c r="CV417">
        <v>20.95</v>
      </c>
      <c r="CW417">
        <v>152.75</v>
      </c>
      <c r="CX417">
        <v>75.48</v>
      </c>
      <c r="CZ417" t="s">
        <v>180</v>
      </c>
      <c r="DB417" t="s">
        <v>180</v>
      </c>
      <c r="DC417" t="s">
        <v>180</v>
      </c>
      <c r="DD417">
        <v>5.27</v>
      </c>
      <c r="DE417">
        <v>411.02</v>
      </c>
      <c r="DF417">
        <v>13.67</v>
      </c>
      <c r="DG417">
        <v>29.2</v>
      </c>
      <c r="DH417">
        <v>0.67</v>
      </c>
      <c r="DI417">
        <v>0.24</v>
      </c>
      <c r="DJ417" t="s">
        <v>180</v>
      </c>
      <c r="DK417" t="s">
        <v>180</v>
      </c>
      <c r="DL417" t="s">
        <v>180</v>
      </c>
      <c r="DM417" t="s">
        <v>180</v>
      </c>
      <c r="DR417" t="s">
        <v>180</v>
      </c>
      <c r="DS417" t="s">
        <v>180</v>
      </c>
      <c r="DT417">
        <v>0.2</v>
      </c>
      <c r="DU417">
        <v>309.38</v>
      </c>
      <c r="DV417">
        <v>2.96</v>
      </c>
      <c r="DW417">
        <v>7.32</v>
      </c>
      <c r="DX417">
        <v>1.27</v>
      </c>
      <c r="DY417">
        <v>5.88</v>
      </c>
      <c r="DZ417">
        <v>1.83</v>
      </c>
      <c r="EA417">
        <v>0.68</v>
      </c>
      <c r="EB417">
        <v>2.0699999999999998</v>
      </c>
      <c r="EC417">
        <v>0.34</v>
      </c>
      <c r="ED417">
        <v>2.23</v>
      </c>
      <c r="EE417">
        <v>0.46</v>
      </c>
      <c r="EF417">
        <v>1.32</v>
      </c>
      <c r="EG417">
        <v>0.2</v>
      </c>
      <c r="EH417">
        <v>1.27</v>
      </c>
      <c r="EI417">
        <v>0.2</v>
      </c>
      <c r="EJ417">
        <v>0.89</v>
      </c>
      <c r="EK417">
        <v>0.04</v>
      </c>
      <c r="EL417">
        <v>7.0000000000000007E-2</v>
      </c>
      <c r="EM417" t="s">
        <v>180</v>
      </c>
      <c r="EN417" t="s">
        <v>180</v>
      </c>
      <c r="EO417" t="s">
        <v>180</v>
      </c>
      <c r="EP417" t="s">
        <v>180</v>
      </c>
      <c r="EQ417" t="s">
        <v>180</v>
      </c>
      <c r="ER417" t="s">
        <v>180</v>
      </c>
      <c r="ES417">
        <v>0</v>
      </c>
      <c r="ET417">
        <v>1.1499999999999999</v>
      </c>
      <c r="EV417">
        <v>0.41</v>
      </c>
      <c r="EW417">
        <v>0.36</v>
      </c>
      <c r="EY417" t="s">
        <v>180</v>
      </c>
      <c r="EZ417" t="s">
        <v>180</v>
      </c>
      <c r="FB417" t="s">
        <v>180</v>
      </c>
      <c r="FD417" t="s">
        <v>180</v>
      </c>
      <c r="FF417" t="s">
        <v>180</v>
      </c>
      <c r="FH417" t="s">
        <v>180</v>
      </c>
      <c r="FI417" t="s">
        <v>180</v>
      </c>
      <c r="FJ417" t="s">
        <v>180</v>
      </c>
      <c r="FK417" t="s">
        <v>180</v>
      </c>
      <c r="FL417" t="s">
        <v>180</v>
      </c>
      <c r="FM417" t="s">
        <v>180</v>
      </c>
      <c r="FN417" t="s">
        <v>180</v>
      </c>
      <c r="FP417" t="s">
        <v>180</v>
      </c>
      <c r="FQ417" t="s">
        <v>180</v>
      </c>
      <c r="FR417" t="s">
        <v>180</v>
      </c>
      <c r="FS417" t="s">
        <v>180</v>
      </c>
      <c r="FT417" t="s">
        <v>180</v>
      </c>
      <c r="FU417" t="s">
        <v>180</v>
      </c>
      <c r="FV417" t="s">
        <v>3234</v>
      </c>
      <c r="FW417" t="s">
        <v>180</v>
      </c>
      <c r="FX417">
        <f t="shared" si="113"/>
        <v>0.5275590551181103</v>
      </c>
      <c r="FY417">
        <f t="shared" si="114"/>
        <v>22.992125984251967</v>
      </c>
      <c r="FZ417">
        <f t="shared" si="115"/>
        <v>2.3307086614173227</v>
      </c>
      <c r="GA417">
        <f t="shared" si="116"/>
        <v>1.4409448818897639</v>
      </c>
      <c r="GB417">
        <f t="shared" si="117"/>
        <v>1.6299212598425195</v>
      </c>
      <c r="GC417">
        <f t="shared" si="118"/>
        <v>0.36363636363636365</v>
      </c>
      <c r="GD417">
        <f t="shared" si="119"/>
        <v>30.067300658376006</v>
      </c>
      <c r="GE417">
        <f t="shared" si="120"/>
        <v>69.901360544217681</v>
      </c>
      <c r="GF417">
        <f t="shared" si="121"/>
        <v>104.52027027027027</v>
      </c>
      <c r="GG417">
        <f t="shared" si="122"/>
        <v>461.76119402985069</v>
      </c>
      <c r="GH417">
        <f t="shared" si="123"/>
        <v>0.157103825136612</v>
      </c>
      <c r="GI417">
        <f t="shared" si="124"/>
        <v>0.53731343283582089</v>
      </c>
      <c r="GJ417">
        <f t="shared" si="125"/>
        <v>0.87804878048780488</v>
      </c>
      <c r="GK417">
        <f t="shared" si="126"/>
        <v>754.58536585365857</v>
      </c>
      <c r="GL417">
        <f t="shared" si="127"/>
        <v>4.4179104477611935</v>
      </c>
      <c r="GM417">
        <f t="shared" si="128"/>
        <v>0.61194029850746257</v>
      </c>
      <c r="GN417">
        <f t="shared" si="129"/>
        <v>0.13851351351351351</v>
      </c>
      <c r="GO417">
        <f t="shared" si="130"/>
        <v>1.6174863387978142</v>
      </c>
      <c r="GP417">
        <f t="shared" si="131"/>
        <v>0.90868376025486342</v>
      </c>
      <c r="GQ417">
        <f>(EA417/0.0735)/((DZ417/0.195*(EB417/0.295))^0.5)</f>
        <v>1.1400900874415527</v>
      </c>
    </row>
    <row r="418" spans="1:204">
      <c r="A418" t="s">
        <v>3194</v>
      </c>
      <c r="B418" t="s">
        <v>3235</v>
      </c>
      <c r="C418" t="s">
        <v>7251</v>
      </c>
      <c r="D418" t="s">
        <v>7111</v>
      </c>
      <c r="E418" t="s">
        <v>7111</v>
      </c>
      <c r="F418">
        <v>44</v>
      </c>
      <c r="G418">
        <v>12</v>
      </c>
      <c r="H418" t="s">
        <v>7331</v>
      </c>
      <c r="I418" t="s">
        <v>3223</v>
      </c>
      <c r="J418" t="s">
        <v>180</v>
      </c>
      <c r="K418">
        <v>12.109</v>
      </c>
      <c r="L418">
        <v>12.109</v>
      </c>
      <c r="M418">
        <v>-86.32</v>
      </c>
      <c r="N418">
        <v>-86.32</v>
      </c>
      <c r="O418" t="s">
        <v>179</v>
      </c>
      <c r="R418" t="s">
        <v>3236</v>
      </c>
      <c r="S418" t="s">
        <v>3225</v>
      </c>
      <c r="T418" t="s">
        <v>604</v>
      </c>
      <c r="V418" t="s">
        <v>180</v>
      </c>
      <c r="W418" t="s">
        <v>180</v>
      </c>
      <c r="X418" t="s">
        <v>180</v>
      </c>
      <c r="Y418" t="s">
        <v>180</v>
      </c>
      <c r="Z418" t="s">
        <v>180</v>
      </c>
      <c r="AB418" t="s">
        <v>180</v>
      </c>
      <c r="AC418" t="s">
        <v>181</v>
      </c>
      <c r="AD418" t="s">
        <v>180</v>
      </c>
      <c r="AE418" t="s">
        <v>180</v>
      </c>
      <c r="AF418" t="s">
        <v>196</v>
      </c>
      <c r="AG418" t="s">
        <v>180</v>
      </c>
      <c r="AH418" t="s">
        <v>3226</v>
      </c>
      <c r="AI418">
        <v>48.4</v>
      </c>
      <c r="AJ418">
        <v>0.89</v>
      </c>
      <c r="AK418" t="s">
        <v>180</v>
      </c>
      <c r="AL418">
        <v>18.5</v>
      </c>
      <c r="AM418" t="s">
        <v>180</v>
      </c>
      <c r="AP418">
        <v>10.87</v>
      </c>
      <c r="AQ418">
        <v>11.86</v>
      </c>
      <c r="AR418">
        <v>6.04</v>
      </c>
      <c r="AS418">
        <v>0.19</v>
      </c>
      <c r="AT418" t="s">
        <v>180</v>
      </c>
      <c r="AU418">
        <v>0.62</v>
      </c>
      <c r="AV418">
        <v>2.12</v>
      </c>
      <c r="AW418">
        <v>0.19</v>
      </c>
      <c r="AY418" t="s">
        <v>2069</v>
      </c>
      <c r="AZ418" t="s">
        <v>180</v>
      </c>
      <c r="BA418">
        <v>99.68</v>
      </c>
      <c r="BC418" t="s">
        <v>180</v>
      </c>
      <c r="BD418" t="s">
        <v>180</v>
      </c>
      <c r="BE418" t="s">
        <v>180</v>
      </c>
      <c r="BF418" t="s">
        <v>180</v>
      </c>
      <c r="BG418" t="s">
        <v>180</v>
      </c>
      <c r="BH418" t="s">
        <v>180</v>
      </c>
      <c r="BI418" t="s">
        <v>180</v>
      </c>
      <c r="BK418" t="s">
        <v>180</v>
      </c>
      <c r="BL418" t="s">
        <v>180</v>
      </c>
      <c r="BN418" t="s">
        <v>180</v>
      </c>
      <c r="BO418" t="s">
        <v>180</v>
      </c>
      <c r="BP418" t="s">
        <v>180</v>
      </c>
      <c r="BQ418" t="s">
        <v>180</v>
      </c>
      <c r="BR418" t="s">
        <v>180</v>
      </c>
      <c r="BS418" t="s">
        <v>180</v>
      </c>
      <c r="BT418" t="s">
        <v>180</v>
      </c>
      <c r="BU418" t="s">
        <v>180</v>
      </c>
      <c r="BV418" t="s">
        <v>180</v>
      </c>
      <c r="BW418" t="s">
        <v>180</v>
      </c>
      <c r="BX418" t="s">
        <v>180</v>
      </c>
      <c r="BY418" t="s">
        <v>180</v>
      </c>
      <c r="BZ418" t="s">
        <v>180</v>
      </c>
      <c r="CB418">
        <v>0.87</v>
      </c>
      <c r="CD418" t="s">
        <v>180</v>
      </c>
      <c r="CE418" t="s">
        <v>180</v>
      </c>
      <c r="CG418" t="s">
        <v>180</v>
      </c>
      <c r="CH418" t="s">
        <v>180</v>
      </c>
      <c r="CI418" t="s">
        <v>180</v>
      </c>
      <c r="CJ418" t="s">
        <v>180</v>
      </c>
      <c r="CK418" t="s">
        <v>180</v>
      </c>
      <c r="CM418" t="s">
        <v>180</v>
      </c>
      <c r="CN418" t="s">
        <v>180</v>
      </c>
      <c r="CO418">
        <v>34.299999999999997</v>
      </c>
      <c r="CQ418">
        <v>326</v>
      </c>
      <c r="CR418">
        <v>23</v>
      </c>
      <c r="CS418" t="s">
        <v>180</v>
      </c>
      <c r="CT418" t="s">
        <v>180</v>
      </c>
      <c r="CV418">
        <v>27</v>
      </c>
      <c r="CZ418" t="s">
        <v>180</v>
      </c>
      <c r="DB418" t="s">
        <v>180</v>
      </c>
      <c r="DC418" t="s">
        <v>180</v>
      </c>
      <c r="DD418">
        <v>11.3</v>
      </c>
      <c r="DE418">
        <v>439</v>
      </c>
      <c r="DF418">
        <v>18.2</v>
      </c>
      <c r="DG418">
        <v>80</v>
      </c>
      <c r="DH418">
        <v>5.4</v>
      </c>
      <c r="DJ418" t="s">
        <v>180</v>
      </c>
      <c r="DK418" t="s">
        <v>180</v>
      </c>
      <c r="DL418" t="s">
        <v>180</v>
      </c>
      <c r="DM418" t="s">
        <v>180</v>
      </c>
      <c r="DR418" t="s">
        <v>180</v>
      </c>
      <c r="DS418" t="s">
        <v>180</v>
      </c>
      <c r="DT418">
        <v>0.36</v>
      </c>
      <c r="DU418">
        <v>448</v>
      </c>
      <c r="DV418">
        <v>6.17</v>
      </c>
      <c r="DW418">
        <v>14.71</v>
      </c>
      <c r="DY418">
        <v>9.2899999999999991</v>
      </c>
      <c r="DZ418">
        <v>2.34</v>
      </c>
      <c r="EA418">
        <v>0.9</v>
      </c>
      <c r="EB418">
        <v>2.98</v>
      </c>
      <c r="ED418">
        <v>3.12</v>
      </c>
      <c r="EF418">
        <v>1.59</v>
      </c>
      <c r="EH418">
        <v>1.6</v>
      </c>
      <c r="EJ418">
        <v>1.82</v>
      </c>
      <c r="EM418" t="s">
        <v>180</v>
      </c>
      <c r="EN418" t="s">
        <v>180</v>
      </c>
      <c r="EO418" t="s">
        <v>180</v>
      </c>
      <c r="EP418" t="s">
        <v>180</v>
      </c>
      <c r="EQ418" t="s">
        <v>180</v>
      </c>
      <c r="ER418" t="s">
        <v>180</v>
      </c>
      <c r="ET418">
        <v>2.21</v>
      </c>
      <c r="EV418">
        <v>0.8</v>
      </c>
      <c r="EW418">
        <v>0.65</v>
      </c>
      <c r="EX418">
        <v>0.51305000000000001</v>
      </c>
      <c r="EY418" t="s">
        <v>180</v>
      </c>
      <c r="EZ418" t="s">
        <v>180</v>
      </c>
      <c r="FA418">
        <v>0.70392999999999994</v>
      </c>
      <c r="FB418" t="s">
        <v>180</v>
      </c>
      <c r="FC418">
        <v>18.585000000000001</v>
      </c>
      <c r="FD418" t="s">
        <v>180</v>
      </c>
      <c r="FE418">
        <v>15.521000000000001</v>
      </c>
      <c r="FF418" t="s">
        <v>180</v>
      </c>
      <c r="FG418">
        <v>38.207000000000001</v>
      </c>
      <c r="FH418" t="s">
        <v>180</v>
      </c>
      <c r="FI418" t="s">
        <v>180</v>
      </c>
      <c r="FJ418" t="s">
        <v>180</v>
      </c>
      <c r="FK418" t="s">
        <v>180</v>
      </c>
      <c r="FL418" t="s">
        <v>180</v>
      </c>
      <c r="FM418" t="s">
        <v>180</v>
      </c>
      <c r="FN418" t="s">
        <v>180</v>
      </c>
      <c r="FP418" t="s">
        <v>180</v>
      </c>
      <c r="FQ418" t="s">
        <v>180</v>
      </c>
      <c r="FR418" t="s">
        <v>180</v>
      </c>
      <c r="FS418" t="s">
        <v>180</v>
      </c>
      <c r="FT418" t="s">
        <v>180</v>
      </c>
      <c r="FU418" t="s">
        <v>180</v>
      </c>
      <c r="FV418" t="s">
        <v>3237</v>
      </c>
      <c r="FW418" t="s">
        <v>180</v>
      </c>
      <c r="FX418">
        <f t="shared" si="113"/>
        <v>3.375</v>
      </c>
      <c r="FY418">
        <f t="shared" si="114"/>
        <v>50</v>
      </c>
      <c r="FZ418">
        <f t="shared" si="115"/>
        <v>3.8562499999999997</v>
      </c>
      <c r="GA418">
        <f t="shared" si="116"/>
        <v>1.4624999999999999</v>
      </c>
      <c r="GB418">
        <f t="shared" si="117"/>
        <v>1.8624999999999998</v>
      </c>
      <c r="GC418">
        <f t="shared" si="118"/>
        <v>0.6966292134831461</v>
      </c>
      <c r="GD418">
        <f t="shared" si="119"/>
        <v>24.12087912087912</v>
      </c>
      <c r="GE418">
        <f t="shared" si="120"/>
        <v>47.255113024757812</v>
      </c>
      <c r="GF418">
        <f t="shared" si="121"/>
        <v>72.609400324149107</v>
      </c>
      <c r="GG418">
        <f t="shared" si="122"/>
        <v>82.962962962962962</v>
      </c>
      <c r="GH418">
        <f t="shared" si="123"/>
        <v>0.15023793337865396</v>
      </c>
      <c r="GI418">
        <f t="shared" si="124"/>
        <v>0.12037037037037036</v>
      </c>
      <c r="GJ418">
        <f t="shared" si="125"/>
        <v>0.8125</v>
      </c>
      <c r="GK418">
        <f t="shared" si="126"/>
        <v>560</v>
      </c>
      <c r="GL418">
        <f t="shared" si="127"/>
        <v>1.1425925925925926</v>
      </c>
      <c r="GM418">
        <f t="shared" si="128"/>
        <v>0.14814814814814814</v>
      </c>
      <c r="GN418">
        <f t="shared" si="129"/>
        <v>0.12965964343598055</v>
      </c>
      <c r="GO418">
        <f t="shared" si="130"/>
        <v>2.6367521367521367</v>
      </c>
      <c r="GQ418">
        <f>(EA418/0.0735)/((DZ418/0.195*(EB418/0.295))^0.5)</f>
        <v>1.1121603895470826</v>
      </c>
      <c r="GR418">
        <v>0.51305000000000001</v>
      </c>
      <c r="GS418">
        <v>0.70392999999999994</v>
      </c>
      <c r="GT418">
        <v>18.585000000000001</v>
      </c>
      <c r="GU418">
        <v>15.521000000000001</v>
      </c>
      <c r="GV418">
        <v>38.207000000000001</v>
      </c>
    </row>
    <row r="419" spans="1:204">
      <c r="A419" t="s">
        <v>3194</v>
      </c>
      <c r="B419" t="s">
        <v>3235</v>
      </c>
      <c r="C419" t="s">
        <v>7251</v>
      </c>
      <c r="D419" t="s">
        <v>7111</v>
      </c>
      <c r="E419" t="s">
        <v>7111</v>
      </c>
      <c r="F419">
        <v>44</v>
      </c>
      <c r="G419">
        <v>12</v>
      </c>
      <c r="H419" t="s">
        <v>7331</v>
      </c>
      <c r="I419" t="s">
        <v>3223</v>
      </c>
      <c r="J419" t="s">
        <v>180</v>
      </c>
      <c r="K419">
        <v>12.109</v>
      </c>
      <c r="L419">
        <v>12.109</v>
      </c>
      <c r="M419">
        <v>-86.32</v>
      </c>
      <c r="N419">
        <v>-86.32</v>
      </c>
      <c r="O419" t="s">
        <v>179</v>
      </c>
      <c r="R419" t="s">
        <v>3238</v>
      </c>
      <c r="S419" t="s">
        <v>3225</v>
      </c>
      <c r="T419" t="s">
        <v>604</v>
      </c>
      <c r="V419" t="s">
        <v>180</v>
      </c>
      <c r="W419" t="s">
        <v>180</v>
      </c>
      <c r="X419" t="s">
        <v>180</v>
      </c>
      <c r="Y419" t="s">
        <v>180</v>
      </c>
      <c r="Z419" t="s">
        <v>180</v>
      </c>
      <c r="AB419" t="s">
        <v>180</v>
      </c>
      <c r="AC419" t="s">
        <v>181</v>
      </c>
      <c r="AD419" t="s">
        <v>180</v>
      </c>
      <c r="AE419" t="s">
        <v>180</v>
      </c>
      <c r="AF419" t="s">
        <v>196</v>
      </c>
      <c r="AG419" t="s">
        <v>180</v>
      </c>
      <c r="AH419" t="s">
        <v>3226</v>
      </c>
      <c r="AI419">
        <v>47.2</v>
      </c>
      <c r="AJ419">
        <v>0.7</v>
      </c>
      <c r="AK419" t="s">
        <v>180</v>
      </c>
      <c r="AL419">
        <v>14.8</v>
      </c>
      <c r="AM419" t="s">
        <v>180</v>
      </c>
      <c r="AP419">
        <v>10.3</v>
      </c>
      <c r="AQ419">
        <v>13.3</v>
      </c>
      <c r="AR419">
        <v>8.68</v>
      </c>
      <c r="AS419">
        <v>0.18</v>
      </c>
      <c r="AT419" t="s">
        <v>180</v>
      </c>
      <c r="AU419">
        <v>0.4</v>
      </c>
      <c r="AV419">
        <v>1.58</v>
      </c>
      <c r="AW419">
        <v>0.1</v>
      </c>
      <c r="AY419" t="s">
        <v>3239</v>
      </c>
      <c r="AZ419" t="s">
        <v>180</v>
      </c>
      <c r="BA419">
        <v>97.24</v>
      </c>
      <c r="BC419" t="s">
        <v>180</v>
      </c>
      <c r="BD419" t="s">
        <v>180</v>
      </c>
      <c r="BE419" t="s">
        <v>180</v>
      </c>
      <c r="BF419" t="s">
        <v>180</v>
      </c>
      <c r="BG419" t="s">
        <v>180</v>
      </c>
      <c r="BH419" t="s">
        <v>180</v>
      </c>
      <c r="BI419" t="s">
        <v>180</v>
      </c>
      <c r="BK419" t="s">
        <v>180</v>
      </c>
      <c r="BL419" t="s">
        <v>180</v>
      </c>
      <c r="BN419" t="s">
        <v>180</v>
      </c>
      <c r="BO419" t="s">
        <v>180</v>
      </c>
      <c r="BP419" t="s">
        <v>180</v>
      </c>
      <c r="BQ419" t="s">
        <v>180</v>
      </c>
      <c r="BR419" t="s">
        <v>180</v>
      </c>
      <c r="BS419" t="s">
        <v>180</v>
      </c>
      <c r="BT419" t="s">
        <v>180</v>
      </c>
      <c r="BU419" t="s">
        <v>180</v>
      </c>
      <c r="BV419" t="s">
        <v>180</v>
      </c>
      <c r="BW419" t="s">
        <v>180</v>
      </c>
      <c r="BX419" t="s">
        <v>180</v>
      </c>
      <c r="BY419" t="s">
        <v>180</v>
      </c>
      <c r="BZ419" t="s">
        <v>180</v>
      </c>
      <c r="CB419">
        <v>0.79</v>
      </c>
      <c r="CD419" t="s">
        <v>180</v>
      </c>
      <c r="CE419" t="s">
        <v>180</v>
      </c>
      <c r="CG419" t="s">
        <v>180</v>
      </c>
      <c r="CH419" t="s">
        <v>180</v>
      </c>
      <c r="CI419" t="s">
        <v>180</v>
      </c>
      <c r="CJ419" t="s">
        <v>180</v>
      </c>
      <c r="CK419" t="s">
        <v>180</v>
      </c>
      <c r="CM419" t="s">
        <v>180</v>
      </c>
      <c r="CN419" t="s">
        <v>180</v>
      </c>
      <c r="CO419">
        <v>43.2</v>
      </c>
      <c r="CQ419">
        <v>317</v>
      </c>
      <c r="CR419">
        <v>275</v>
      </c>
      <c r="CS419" t="s">
        <v>180</v>
      </c>
      <c r="CT419" t="s">
        <v>180</v>
      </c>
      <c r="CV419">
        <v>80</v>
      </c>
      <c r="CZ419" t="s">
        <v>180</v>
      </c>
      <c r="DB419" t="s">
        <v>180</v>
      </c>
      <c r="DC419" t="s">
        <v>180</v>
      </c>
      <c r="DD419">
        <v>9.1999999999999993</v>
      </c>
      <c r="DE419">
        <v>386</v>
      </c>
      <c r="DF419">
        <v>16.600000000000001</v>
      </c>
      <c r="DG419">
        <v>54</v>
      </c>
      <c r="DH419">
        <v>2.9</v>
      </c>
      <c r="DJ419" t="s">
        <v>180</v>
      </c>
      <c r="DK419" t="s">
        <v>180</v>
      </c>
      <c r="DL419" t="s">
        <v>180</v>
      </c>
      <c r="DM419" t="s">
        <v>180</v>
      </c>
      <c r="DR419" t="s">
        <v>180</v>
      </c>
      <c r="DS419" t="s">
        <v>180</v>
      </c>
      <c r="DT419">
        <v>0.32</v>
      </c>
      <c r="DU419">
        <v>338</v>
      </c>
      <c r="DV419">
        <v>4.99</v>
      </c>
      <c r="DW419">
        <v>12.07</v>
      </c>
      <c r="DY419">
        <v>8.19</v>
      </c>
      <c r="DZ419">
        <v>2</v>
      </c>
      <c r="EA419">
        <v>0.77</v>
      </c>
      <c r="EB419">
        <v>3.8</v>
      </c>
      <c r="ED419">
        <v>2.7</v>
      </c>
      <c r="EF419">
        <v>1.64</v>
      </c>
      <c r="EH419">
        <v>1.43</v>
      </c>
      <c r="EJ419">
        <v>1.32</v>
      </c>
      <c r="EM419" t="s">
        <v>180</v>
      </c>
      <c r="EN419" t="s">
        <v>180</v>
      </c>
      <c r="EO419" t="s">
        <v>180</v>
      </c>
      <c r="EP419" t="s">
        <v>180</v>
      </c>
      <c r="EQ419" t="s">
        <v>180</v>
      </c>
      <c r="ER419" t="s">
        <v>180</v>
      </c>
      <c r="ET419">
        <v>2.54</v>
      </c>
      <c r="EV419">
        <v>0.64</v>
      </c>
      <c r="EW419">
        <v>0.57999999999999996</v>
      </c>
      <c r="EX419">
        <v>0.51307000000000003</v>
      </c>
      <c r="EY419" t="s">
        <v>180</v>
      </c>
      <c r="EZ419" t="s">
        <v>180</v>
      </c>
      <c r="FA419">
        <v>0.70404999999999995</v>
      </c>
      <c r="FB419" t="s">
        <v>180</v>
      </c>
      <c r="FC419">
        <v>18.555</v>
      </c>
      <c r="FD419" t="s">
        <v>180</v>
      </c>
      <c r="FE419">
        <v>15.507</v>
      </c>
      <c r="FF419" t="s">
        <v>180</v>
      </c>
      <c r="FG419">
        <v>38.148000000000003</v>
      </c>
      <c r="FH419" t="s">
        <v>180</v>
      </c>
      <c r="FI419" t="s">
        <v>180</v>
      </c>
      <c r="FJ419" t="s">
        <v>180</v>
      </c>
      <c r="FK419" t="s">
        <v>180</v>
      </c>
      <c r="FL419" t="s">
        <v>180</v>
      </c>
      <c r="FM419" t="s">
        <v>180</v>
      </c>
      <c r="FN419" t="s">
        <v>180</v>
      </c>
      <c r="FP419" t="s">
        <v>180</v>
      </c>
      <c r="FQ419" t="s">
        <v>180</v>
      </c>
      <c r="FR419" t="s">
        <v>180</v>
      </c>
      <c r="FS419" t="s">
        <v>180</v>
      </c>
      <c r="FT419" t="s">
        <v>180</v>
      </c>
      <c r="FU419" t="s">
        <v>180</v>
      </c>
      <c r="FV419" t="s">
        <v>3240</v>
      </c>
      <c r="FW419" t="s">
        <v>180</v>
      </c>
      <c r="FX419">
        <f t="shared" si="113"/>
        <v>2.0279720279720279</v>
      </c>
      <c r="FY419">
        <f t="shared" si="114"/>
        <v>37.762237762237767</v>
      </c>
      <c r="FZ419">
        <f t="shared" si="115"/>
        <v>3.48951048951049</v>
      </c>
      <c r="GA419">
        <f t="shared" si="116"/>
        <v>1.3986013986013988</v>
      </c>
      <c r="GB419">
        <f t="shared" si="117"/>
        <v>2.6573426573426575</v>
      </c>
      <c r="GC419">
        <f t="shared" si="118"/>
        <v>0.57142857142857151</v>
      </c>
      <c r="GD419">
        <f t="shared" si="119"/>
        <v>23.253012048192769</v>
      </c>
      <c r="GE419">
        <f t="shared" si="120"/>
        <v>47.130647130647134</v>
      </c>
      <c r="GF419">
        <f t="shared" si="121"/>
        <v>67.735470941883761</v>
      </c>
      <c r="GG419">
        <f t="shared" si="122"/>
        <v>116.55172413793103</v>
      </c>
      <c r="GH419">
        <f t="shared" si="123"/>
        <v>0.21043910521955261</v>
      </c>
      <c r="GI419">
        <f t="shared" si="124"/>
        <v>0.19999999999999998</v>
      </c>
      <c r="GJ419">
        <f t="shared" si="125"/>
        <v>0.90624999999999989</v>
      </c>
      <c r="GK419">
        <f t="shared" si="126"/>
        <v>528.125</v>
      </c>
      <c r="GL419">
        <f t="shared" si="127"/>
        <v>1.720689655172414</v>
      </c>
      <c r="GM419">
        <f t="shared" si="128"/>
        <v>0.22068965517241382</v>
      </c>
      <c r="GN419">
        <f t="shared" si="129"/>
        <v>0.12825651302605209</v>
      </c>
      <c r="GO419">
        <f t="shared" si="130"/>
        <v>2.4950000000000001</v>
      </c>
      <c r="GQ419">
        <f>(EA419/0.0735)/((DZ419/0.195*(EB419/0.295))^0.5)</f>
        <v>0.91143332467864357</v>
      </c>
      <c r="GR419">
        <v>0.51307000000000003</v>
      </c>
      <c r="GS419">
        <v>0.70404999999999995</v>
      </c>
      <c r="GT419">
        <v>18.555</v>
      </c>
      <c r="GU419">
        <v>15.507</v>
      </c>
      <c r="GV419">
        <v>38.148000000000003</v>
      </c>
    </row>
    <row r="420" spans="1:204">
      <c r="A420" t="s">
        <v>3194</v>
      </c>
      <c r="B420" t="s">
        <v>3250</v>
      </c>
      <c r="C420" t="s">
        <v>7251</v>
      </c>
      <c r="D420" t="s">
        <v>7113</v>
      </c>
      <c r="E420" t="s">
        <v>7113</v>
      </c>
      <c r="F420">
        <v>45</v>
      </c>
      <c r="G420">
        <v>12</v>
      </c>
      <c r="H420" t="s">
        <v>7331</v>
      </c>
      <c r="I420" t="s">
        <v>3247</v>
      </c>
      <c r="J420" t="s">
        <v>180</v>
      </c>
      <c r="K420">
        <v>11.97</v>
      </c>
      <c r="L420">
        <v>11.97</v>
      </c>
      <c r="M420">
        <v>-85.98</v>
      </c>
      <c r="N420">
        <v>-85.98</v>
      </c>
      <c r="O420" t="s">
        <v>179</v>
      </c>
      <c r="R420" t="s">
        <v>3251</v>
      </c>
      <c r="S420" t="s">
        <v>3248</v>
      </c>
      <c r="T420" t="s">
        <v>604</v>
      </c>
      <c r="V420" t="s">
        <v>180</v>
      </c>
      <c r="W420" t="s">
        <v>180</v>
      </c>
      <c r="X420" t="s">
        <v>180</v>
      </c>
      <c r="Y420" t="s">
        <v>180</v>
      </c>
      <c r="Z420" t="s">
        <v>180</v>
      </c>
      <c r="AB420" t="s">
        <v>180</v>
      </c>
      <c r="AC420" t="s">
        <v>181</v>
      </c>
      <c r="AD420" t="s">
        <v>180</v>
      </c>
      <c r="AE420" t="s">
        <v>180</v>
      </c>
      <c r="AF420" t="s">
        <v>196</v>
      </c>
      <c r="AG420" t="s">
        <v>180</v>
      </c>
      <c r="AH420" t="s">
        <v>3249</v>
      </c>
      <c r="AI420">
        <v>48.6</v>
      </c>
      <c r="AJ420">
        <v>1.26</v>
      </c>
      <c r="AK420" t="s">
        <v>180</v>
      </c>
      <c r="AL420">
        <v>16.399999999999999</v>
      </c>
      <c r="AM420" t="s">
        <v>180</v>
      </c>
      <c r="AP420">
        <v>11.2</v>
      </c>
      <c r="AQ420">
        <v>12.1</v>
      </c>
      <c r="AR420">
        <v>6.96</v>
      </c>
      <c r="AS420">
        <v>0.18</v>
      </c>
      <c r="AT420" t="s">
        <v>180</v>
      </c>
      <c r="AU420">
        <v>0.14000000000000001</v>
      </c>
      <c r="AV420">
        <v>2.4</v>
      </c>
      <c r="AW420">
        <v>0.12</v>
      </c>
      <c r="AX420">
        <v>0.19</v>
      </c>
      <c r="AY420" t="s">
        <v>305</v>
      </c>
      <c r="AZ420" t="s">
        <v>180</v>
      </c>
      <c r="BA420">
        <v>99.36</v>
      </c>
      <c r="BC420" t="s">
        <v>180</v>
      </c>
      <c r="BD420" t="s">
        <v>180</v>
      </c>
      <c r="BE420" t="s">
        <v>180</v>
      </c>
      <c r="BF420" t="s">
        <v>180</v>
      </c>
      <c r="BG420" t="s">
        <v>180</v>
      </c>
      <c r="BH420" t="s">
        <v>180</v>
      </c>
      <c r="BI420" t="s">
        <v>180</v>
      </c>
      <c r="BK420" t="s">
        <v>180</v>
      </c>
      <c r="BL420" t="s">
        <v>180</v>
      </c>
      <c r="BN420" t="s">
        <v>180</v>
      </c>
      <c r="BO420" t="s">
        <v>180</v>
      </c>
      <c r="BP420" t="s">
        <v>180</v>
      </c>
      <c r="BQ420" t="s">
        <v>180</v>
      </c>
      <c r="BR420" t="s">
        <v>180</v>
      </c>
      <c r="BS420" t="s">
        <v>180</v>
      </c>
      <c r="BT420" t="s">
        <v>180</v>
      </c>
      <c r="BU420" t="s">
        <v>180</v>
      </c>
      <c r="BV420" t="s">
        <v>180</v>
      </c>
      <c r="BW420" t="s">
        <v>180</v>
      </c>
      <c r="BX420" t="s">
        <v>180</v>
      </c>
      <c r="BY420" t="s">
        <v>180</v>
      </c>
      <c r="BZ420" t="s">
        <v>180</v>
      </c>
      <c r="CB420">
        <v>0.6</v>
      </c>
      <c r="CC420">
        <v>3</v>
      </c>
      <c r="CD420" t="s">
        <v>180</v>
      </c>
      <c r="CE420" t="s">
        <v>180</v>
      </c>
      <c r="CG420" t="s">
        <v>180</v>
      </c>
      <c r="CH420" t="s">
        <v>180</v>
      </c>
      <c r="CI420" t="s">
        <v>180</v>
      </c>
      <c r="CJ420" t="s">
        <v>180</v>
      </c>
      <c r="CK420" t="s">
        <v>180</v>
      </c>
      <c r="CM420" t="s">
        <v>180</v>
      </c>
      <c r="CN420" t="s">
        <v>180</v>
      </c>
      <c r="CO420">
        <v>34</v>
      </c>
      <c r="CQ420">
        <v>307</v>
      </c>
      <c r="CR420">
        <v>167</v>
      </c>
      <c r="CS420" t="s">
        <v>180</v>
      </c>
      <c r="CT420" t="s">
        <v>180</v>
      </c>
      <c r="CV420">
        <v>74</v>
      </c>
      <c r="CW420">
        <v>169</v>
      </c>
      <c r="CZ420" t="s">
        <v>180</v>
      </c>
      <c r="DB420" t="s">
        <v>180</v>
      </c>
      <c r="DC420" t="s">
        <v>180</v>
      </c>
      <c r="DD420">
        <v>4.5</v>
      </c>
      <c r="DE420">
        <v>290</v>
      </c>
      <c r="DF420">
        <v>21</v>
      </c>
      <c r="DG420">
        <v>72</v>
      </c>
      <c r="DH420">
        <v>3.6</v>
      </c>
      <c r="DJ420" t="s">
        <v>180</v>
      </c>
      <c r="DK420" t="s">
        <v>180</v>
      </c>
      <c r="DL420" t="s">
        <v>180</v>
      </c>
      <c r="DM420" t="s">
        <v>180</v>
      </c>
      <c r="DR420" t="s">
        <v>180</v>
      </c>
      <c r="DS420" t="s">
        <v>180</v>
      </c>
      <c r="DT420">
        <v>7.0000000000000007E-2</v>
      </c>
      <c r="DU420">
        <v>104</v>
      </c>
      <c r="DV420">
        <v>2.8</v>
      </c>
      <c r="DW420">
        <v>9.4</v>
      </c>
      <c r="DY420">
        <v>8.6</v>
      </c>
      <c r="DZ420">
        <v>2.58</v>
      </c>
      <c r="EA420">
        <v>1.01</v>
      </c>
      <c r="EB420">
        <v>3.7</v>
      </c>
      <c r="ED420">
        <v>3.92</v>
      </c>
      <c r="EF420">
        <v>2.04</v>
      </c>
      <c r="EH420">
        <v>1.48</v>
      </c>
      <c r="EJ420">
        <v>1.84</v>
      </c>
      <c r="EM420" t="s">
        <v>180</v>
      </c>
      <c r="EN420" t="s">
        <v>180</v>
      </c>
      <c r="EO420" t="s">
        <v>180</v>
      </c>
      <c r="EP420" t="s">
        <v>180</v>
      </c>
      <c r="EQ420" t="s">
        <v>180</v>
      </c>
      <c r="ER420" t="s">
        <v>180</v>
      </c>
      <c r="ES420">
        <v>34</v>
      </c>
      <c r="ET420">
        <v>1.23</v>
      </c>
      <c r="EV420">
        <v>0.2</v>
      </c>
      <c r="EW420">
        <v>0.13</v>
      </c>
      <c r="EX420">
        <v>0.51300999999999997</v>
      </c>
      <c r="EY420" t="s">
        <v>180</v>
      </c>
      <c r="EZ420" t="s">
        <v>180</v>
      </c>
      <c r="FA420">
        <v>0.70384000000000002</v>
      </c>
      <c r="FB420" t="s">
        <v>180</v>
      </c>
      <c r="FC420">
        <v>18.649000000000001</v>
      </c>
      <c r="FD420" t="s">
        <v>180</v>
      </c>
      <c r="FE420">
        <v>15.531000000000001</v>
      </c>
      <c r="FF420" t="s">
        <v>180</v>
      </c>
      <c r="FG420">
        <v>38.274999999999999</v>
      </c>
      <c r="FH420" t="s">
        <v>180</v>
      </c>
      <c r="FI420" t="s">
        <v>180</v>
      </c>
      <c r="FJ420" t="s">
        <v>180</v>
      </c>
      <c r="FK420" t="s">
        <v>180</v>
      </c>
      <c r="FL420" t="s">
        <v>180</v>
      </c>
      <c r="FM420" t="s">
        <v>180</v>
      </c>
      <c r="FN420" t="s">
        <v>180</v>
      </c>
      <c r="FP420" t="s">
        <v>180</v>
      </c>
      <c r="FQ420" t="s">
        <v>180</v>
      </c>
      <c r="FR420" t="s">
        <v>180</v>
      </c>
      <c r="FS420" t="s">
        <v>180</v>
      </c>
      <c r="FT420" t="s">
        <v>180</v>
      </c>
      <c r="FU420" t="s">
        <v>180</v>
      </c>
      <c r="FV420" t="s">
        <v>3252</v>
      </c>
      <c r="FW420" t="s">
        <v>180</v>
      </c>
      <c r="FX420">
        <f t="shared" si="113"/>
        <v>2.4324324324324325</v>
      </c>
      <c r="FY420">
        <f t="shared" si="114"/>
        <v>48.648648648648653</v>
      </c>
      <c r="FZ420">
        <f t="shared" si="115"/>
        <v>1.8918918918918919</v>
      </c>
      <c r="GA420">
        <f t="shared" si="116"/>
        <v>1.7432432432432432</v>
      </c>
      <c r="GB420">
        <f t="shared" si="117"/>
        <v>2.5</v>
      </c>
      <c r="GC420">
        <f t="shared" si="118"/>
        <v>0.11111111111111112</v>
      </c>
      <c r="GD420">
        <f t="shared" si="119"/>
        <v>13.80952380952381</v>
      </c>
      <c r="GE420">
        <f t="shared" si="120"/>
        <v>33.720930232558139</v>
      </c>
      <c r="GF420">
        <f t="shared" si="121"/>
        <v>37.142857142857146</v>
      </c>
      <c r="GG420">
        <f t="shared" si="122"/>
        <v>28.888888888888889</v>
      </c>
      <c r="GH420">
        <f t="shared" si="123"/>
        <v>0.13085106382978723</v>
      </c>
      <c r="GI420">
        <f t="shared" si="124"/>
        <v>3.6111111111111115E-2</v>
      </c>
      <c r="GJ420">
        <f t="shared" si="125"/>
        <v>0.65</v>
      </c>
      <c r="GK420">
        <f t="shared" si="126"/>
        <v>520</v>
      </c>
      <c r="GL420">
        <f t="shared" si="127"/>
        <v>0.77777777777777768</v>
      </c>
      <c r="GM420">
        <f t="shared" si="128"/>
        <v>5.5555555555555559E-2</v>
      </c>
      <c r="GN420">
        <f t="shared" si="129"/>
        <v>7.1428571428571438E-2</v>
      </c>
      <c r="GO420">
        <f t="shared" si="130"/>
        <v>1.0852713178294573</v>
      </c>
      <c r="GQ420">
        <f>(EA420/0.0735)/((DZ420/0.195*(EB420/0.295))^0.5)</f>
        <v>1.066722936584672</v>
      </c>
      <c r="GR420">
        <v>0.51300999999999997</v>
      </c>
      <c r="GS420">
        <v>0.70384000000000002</v>
      </c>
      <c r="GT420">
        <v>18.649000000000001</v>
      </c>
      <c r="GU420">
        <v>15.531000000000001</v>
      </c>
      <c r="GV420">
        <v>38.274999999999999</v>
      </c>
    </row>
    <row r="421" spans="1:204">
      <c r="A421" t="s">
        <v>3194</v>
      </c>
      <c r="B421" t="s">
        <v>3241</v>
      </c>
      <c r="C421" t="s">
        <v>7251</v>
      </c>
      <c r="D421" t="s">
        <v>7113</v>
      </c>
      <c r="E421" t="s">
        <v>7113</v>
      </c>
      <c r="F421">
        <v>45</v>
      </c>
      <c r="G421">
        <v>12</v>
      </c>
      <c r="H421" t="s">
        <v>7331</v>
      </c>
      <c r="I421" t="s">
        <v>3242</v>
      </c>
      <c r="J421" t="s">
        <v>180</v>
      </c>
      <c r="K421">
        <v>11.5</v>
      </c>
      <c r="L421">
        <v>12.5</v>
      </c>
      <c r="M421">
        <v>-85</v>
      </c>
      <c r="N421">
        <v>-86</v>
      </c>
      <c r="O421" t="s">
        <v>179</v>
      </c>
      <c r="R421" t="s">
        <v>3243</v>
      </c>
      <c r="S421" t="s">
        <v>3244</v>
      </c>
      <c r="T421" t="s">
        <v>604</v>
      </c>
      <c r="V421" t="s">
        <v>180</v>
      </c>
      <c r="W421" t="s">
        <v>180</v>
      </c>
      <c r="X421" t="s">
        <v>180</v>
      </c>
      <c r="Y421" t="s">
        <v>180</v>
      </c>
      <c r="Z421" t="s">
        <v>180</v>
      </c>
      <c r="AB421" t="s">
        <v>180</v>
      </c>
      <c r="AC421" t="s">
        <v>181</v>
      </c>
      <c r="AD421" t="s">
        <v>180</v>
      </c>
      <c r="AE421" t="s">
        <v>180</v>
      </c>
      <c r="AF421" t="s">
        <v>180</v>
      </c>
      <c r="AG421" t="s">
        <v>180</v>
      </c>
      <c r="AH421" t="s">
        <v>3245</v>
      </c>
      <c r="AI421">
        <v>48</v>
      </c>
      <c r="AJ421">
        <v>0.99</v>
      </c>
      <c r="AK421" t="s">
        <v>180</v>
      </c>
      <c r="AL421">
        <v>15.6</v>
      </c>
      <c r="AM421" t="s">
        <v>180</v>
      </c>
      <c r="AP421">
        <v>9.9</v>
      </c>
      <c r="AQ421">
        <v>13.5</v>
      </c>
      <c r="AR421">
        <v>8.59</v>
      </c>
      <c r="AS421">
        <v>0.18</v>
      </c>
      <c r="AT421" t="s">
        <v>180</v>
      </c>
      <c r="AU421">
        <v>0.3</v>
      </c>
      <c r="AV421">
        <v>2.0699999999999998</v>
      </c>
      <c r="AW421">
        <v>0.09</v>
      </c>
      <c r="AY421" t="s">
        <v>2192</v>
      </c>
      <c r="AZ421" t="s">
        <v>180</v>
      </c>
      <c r="BA421">
        <v>99.220000000000013</v>
      </c>
      <c r="BC421" t="s">
        <v>180</v>
      </c>
      <c r="BD421" t="s">
        <v>180</v>
      </c>
      <c r="BE421" t="s">
        <v>180</v>
      </c>
      <c r="BF421" t="s">
        <v>180</v>
      </c>
      <c r="BG421" t="s">
        <v>180</v>
      </c>
      <c r="BH421" t="s">
        <v>180</v>
      </c>
      <c r="BI421" t="s">
        <v>180</v>
      </c>
      <c r="BK421" t="s">
        <v>180</v>
      </c>
      <c r="BL421" t="s">
        <v>180</v>
      </c>
      <c r="BN421" t="s">
        <v>180</v>
      </c>
      <c r="BO421" t="s">
        <v>180</v>
      </c>
      <c r="BP421" t="s">
        <v>180</v>
      </c>
      <c r="BQ421" t="s">
        <v>180</v>
      </c>
      <c r="BR421" t="s">
        <v>180</v>
      </c>
      <c r="BS421" t="s">
        <v>180</v>
      </c>
      <c r="BT421" t="s">
        <v>180</v>
      </c>
      <c r="BU421" t="s">
        <v>180</v>
      </c>
      <c r="BV421" t="s">
        <v>180</v>
      </c>
      <c r="BW421" t="s">
        <v>180</v>
      </c>
      <c r="BX421" t="s">
        <v>180</v>
      </c>
      <c r="BY421" t="s">
        <v>180</v>
      </c>
      <c r="BZ421" t="s">
        <v>180</v>
      </c>
      <c r="CB421">
        <v>0.86</v>
      </c>
      <c r="CC421">
        <v>5</v>
      </c>
      <c r="CD421" t="s">
        <v>180</v>
      </c>
      <c r="CE421" t="s">
        <v>180</v>
      </c>
      <c r="CG421" t="s">
        <v>180</v>
      </c>
      <c r="CH421" t="s">
        <v>180</v>
      </c>
      <c r="CI421" t="s">
        <v>180</v>
      </c>
      <c r="CJ421" t="s">
        <v>180</v>
      </c>
      <c r="CK421" t="s">
        <v>180</v>
      </c>
      <c r="CM421" t="s">
        <v>180</v>
      </c>
      <c r="CN421" t="s">
        <v>180</v>
      </c>
      <c r="CO421">
        <v>44.4</v>
      </c>
      <c r="CQ421">
        <v>320</v>
      </c>
      <c r="CR421">
        <v>225</v>
      </c>
      <c r="CS421" t="s">
        <v>180</v>
      </c>
      <c r="CT421" t="s">
        <v>180</v>
      </c>
      <c r="CV421">
        <v>84</v>
      </c>
      <c r="CZ421" t="s">
        <v>180</v>
      </c>
      <c r="DB421" t="s">
        <v>180</v>
      </c>
      <c r="DC421" t="s">
        <v>180</v>
      </c>
      <c r="DD421">
        <v>12.2</v>
      </c>
      <c r="DE421">
        <v>298</v>
      </c>
      <c r="DF421">
        <v>17.399999999999999</v>
      </c>
      <c r="DG421">
        <v>65</v>
      </c>
      <c r="DH421">
        <v>2.9</v>
      </c>
      <c r="DJ421" t="s">
        <v>180</v>
      </c>
      <c r="DK421" t="s">
        <v>180</v>
      </c>
      <c r="DL421" t="s">
        <v>180</v>
      </c>
      <c r="DM421" t="s">
        <v>180</v>
      </c>
      <c r="DR421" t="s">
        <v>180</v>
      </c>
      <c r="DS421" t="s">
        <v>180</v>
      </c>
      <c r="DT421">
        <v>0.05</v>
      </c>
      <c r="DU421">
        <v>205</v>
      </c>
      <c r="DV421">
        <v>4.6399999999999997</v>
      </c>
      <c r="DW421">
        <v>11.86</v>
      </c>
      <c r="DY421">
        <v>8.6199999999999992</v>
      </c>
      <c r="DZ421">
        <v>2.63</v>
      </c>
      <c r="EA421">
        <v>0.94</v>
      </c>
      <c r="EB421">
        <v>2.83</v>
      </c>
      <c r="ED421">
        <v>3.1</v>
      </c>
      <c r="EF421">
        <v>1.56</v>
      </c>
      <c r="EH421">
        <v>1.44</v>
      </c>
      <c r="EJ421">
        <v>1.39</v>
      </c>
      <c r="EM421" t="s">
        <v>180</v>
      </c>
      <c r="EN421" t="s">
        <v>180</v>
      </c>
      <c r="EO421" t="s">
        <v>180</v>
      </c>
      <c r="EP421" t="s">
        <v>180</v>
      </c>
      <c r="EQ421" t="s">
        <v>180</v>
      </c>
      <c r="ER421" t="s">
        <v>180</v>
      </c>
      <c r="ET421">
        <v>1.53</v>
      </c>
      <c r="EV421">
        <v>0.33</v>
      </c>
      <c r="EW421">
        <v>0.21</v>
      </c>
      <c r="EX421">
        <v>0.51305000000000001</v>
      </c>
      <c r="EY421" t="s">
        <v>180</v>
      </c>
      <c r="EZ421" t="s">
        <v>180</v>
      </c>
      <c r="FA421">
        <v>0.70304</v>
      </c>
      <c r="FB421" t="s">
        <v>180</v>
      </c>
      <c r="FD421" t="s">
        <v>180</v>
      </c>
      <c r="FF421" t="s">
        <v>180</v>
      </c>
      <c r="FH421" t="s">
        <v>180</v>
      </c>
      <c r="FI421" t="s">
        <v>180</v>
      </c>
      <c r="FJ421" t="s">
        <v>180</v>
      </c>
      <c r="FK421" t="s">
        <v>180</v>
      </c>
      <c r="FL421" t="s">
        <v>180</v>
      </c>
      <c r="FM421" t="s">
        <v>180</v>
      </c>
      <c r="FN421" t="s">
        <v>180</v>
      </c>
      <c r="FP421" t="s">
        <v>180</v>
      </c>
      <c r="FQ421" t="s">
        <v>180</v>
      </c>
      <c r="FR421" t="s">
        <v>180</v>
      </c>
      <c r="FS421" t="s">
        <v>180</v>
      </c>
      <c r="FT421" t="s">
        <v>180</v>
      </c>
      <c r="FU421" t="s">
        <v>180</v>
      </c>
      <c r="FV421" t="s">
        <v>3246</v>
      </c>
      <c r="FW421" t="s">
        <v>180</v>
      </c>
      <c r="FX421">
        <f t="shared" si="113"/>
        <v>2.0138888888888888</v>
      </c>
      <c r="FY421">
        <f t="shared" si="114"/>
        <v>45.138888888888893</v>
      </c>
      <c r="FZ421">
        <f t="shared" si="115"/>
        <v>3.2222222222222223</v>
      </c>
      <c r="GA421">
        <f t="shared" si="116"/>
        <v>1.8263888888888888</v>
      </c>
      <c r="GB421">
        <f t="shared" si="117"/>
        <v>1.9652777777777779</v>
      </c>
      <c r="GC421">
        <f t="shared" si="118"/>
        <v>0.30303030303030304</v>
      </c>
      <c r="GD421">
        <f t="shared" si="119"/>
        <v>17.126436781609197</v>
      </c>
      <c r="GE421">
        <f t="shared" si="120"/>
        <v>34.570765661252906</v>
      </c>
      <c r="GF421">
        <f t="shared" si="121"/>
        <v>44.181034482758626</v>
      </c>
      <c r="GG421">
        <f t="shared" si="122"/>
        <v>70.689655172413794</v>
      </c>
      <c r="GH421">
        <f t="shared" si="123"/>
        <v>0.12900505902192244</v>
      </c>
      <c r="GI421">
        <f t="shared" si="124"/>
        <v>7.2413793103448282E-2</v>
      </c>
      <c r="GJ421">
        <f t="shared" si="125"/>
        <v>0.63636363636363635</v>
      </c>
      <c r="GK421">
        <f t="shared" si="126"/>
        <v>621.21212121212113</v>
      </c>
      <c r="GL421">
        <f t="shared" si="127"/>
        <v>1.5999999999999999</v>
      </c>
      <c r="GM421">
        <f t="shared" si="128"/>
        <v>0.11379310344827587</v>
      </c>
      <c r="GN421">
        <f t="shared" si="129"/>
        <v>7.1120689655172417E-2</v>
      </c>
      <c r="GO421">
        <f t="shared" si="130"/>
        <v>1.7642585551330798</v>
      </c>
      <c r="GQ421">
        <f>(EA421/0.0735)/((DZ421/0.195*(EB421/0.295))^0.5)</f>
        <v>1.1243401931155337</v>
      </c>
      <c r="GR421">
        <v>0.51305000000000001</v>
      </c>
      <c r="GS421">
        <v>0.70304</v>
      </c>
    </row>
    <row r="422" spans="1:204">
      <c r="A422" t="s">
        <v>3194</v>
      </c>
      <c r="B422" t="s">
        <v>3372</v>
      </c>
      <c r="C422" t="s">
        <v>7251</v>
      </c>
      <c r="D422" t="s">
        <v>7113</v>
      </c>
      <c r="E422" t="s">
        <v>7113</v>
      </c>
      <c r="F422">
        <v>45</v>
      </c>
      <c r="G422">
        <v>12</v>
      </c>
      <c r="H422" t="s">
        <v>7331</v>
      </c>
      <c r="I422" t="s">
        <v>3326</v>
      </c>
      <c r="J422" t="s">
        <v>3373</v>
      </c>
      <c r="K422">
        <v>11.88</v>
      </c>
      <c r="L422">
        <v>11.88</v>
      </c>
      <c r="M422">
        <v>-86</v>
      </c>
      <c r="N422">
        <v>-86</v>
      </c>
      <c r="O422" t="s">
        <v>179</v>
      </c>
      <c r="R422" t="s">
        <v>3374</v>
      </c>
      <c r="S422" t="s">
        <v>3375</v>
      </c>
      <c r="T422" t="s">
        <v>604</v>
      </c>
      <c r="V422" t="s">
        <v>180</v>
      </c>
      <c r="W422" t="s">
        <v>180</v>
      </c>
      <c r="X422" t="s">
        <v>180</v>
      </c>
      <c r="Y422" t="s">
        <v>180</v>
      </c>
      <c r="Z422" t="s">
        <v>180</v>
      </c>
      <c r="AB422" t="s">
        <v>180</v>
      </c>
      <c r="AC422" t="s">
        <v>181</v>
      </c>
      <c r="AD422" t="s">
        <v>180</v>
      </c>
      <c r="AE422" t="s">
        <v>180</v>
      </c>
      <c r="AF422" t="s">
        <v>180</v>
      </c>
      <c r="AG422" t="s">
        <v>180</v>
      </c>
      <c r="AH422" t="s">
        <v>3376</v>
      </c>
      <c r="AI422">
        <v>46.9</v>
      </c>
      <c r="AJ422">
        <v>0.55000000000000004</v>
      </c>
      <c r="AK422" t="s">
        <v>180</v>
      </c>
      <c r="AL422">
        <v>15.9</v>
      </c>
      <c r="AM422" t="s">
        <v>180</v>
      </c>
      <c r="AP422">
        <v>10.029999999999999</v>
      </c>
      <c r="AQ422">
        <v>14.4</v>
      </c>
      <c r="AR422">
        <v>8.7200000000000006</v>
      </c>
      <c r="AS422">
        <v>0.18</v>
      </c>
      <c r="AT422" t="s">
        <v>180</v>
      </c>
      <c r="AU422">
        <v>0.3</v>
      </c>
      <c r="AV422">
        <v>1.46</v>
      </c>
      <c r="AW422">
        <v>0.11</v>
      </c>
      <c r="AY422" t="s">
        <v>180</v>
      </c>
      <c r="AZ422" t="s">
        <v>180</v>
      </c>
      <c r="BA422">
        <v>98.55</v>
      </c>
      <c r="BC422" t="s">
        <v>180</v>
      </c>
      <c r="BD422" t="s">
        <v>180</v>
      </c>
      <c r="BE422" t="s">
        <v>180</v>
      </c>
      <c r="BF422" t="s">
        <v>180</v>
      </c>
      <c r="BG422" t="s">
        <v>180</v>
      </c>
      <c r="BH422" t="s">
        <v>180</v>
      </c>
      <c r="BI422" t="s">
        <v>180</v>
      </c>
      <c r="BK422" t="s">
        <v>180</v>
      </c>
      <c r="BL422" t="s">
        <v>180</v>
      </c>
      <c r="BN422" t="s">
        <v>180</v>
      </c>
      <c r="BO422" t="s">
        <v>180</v>
      </c>
      <c r="BP422" t="s">
        <v>180</v>
      </c>
      <c r="BQ422" t="s">
        <v>180</v>
      </c>
      <c r="BR422" t="s">
        <v>180</v>
      </c>
      <c r="BS422" t="s">
        <v>180</v>
      </c>
      <c r="BT422" t="s">
        <v>180</v>
      </c>
      <c r="BU422" t="s">
        <v>180</v>
      </c>
      <c r="BV422" t="s">
        <v>180</v>
      </c>
      <c r="BW422" t="s">
        <v>180</v>
      </c>
      <c r="BX422" t="s">
        <v>180</v>
      </c>
      <c r="BY422" t="s">
        <v>180</v>
      </c>
      <c r="BZ422" t="s">
        <v>180</v>
      </c>
      <c r="CB422">
        <v>0.5</v>
      </c>
      <c r="CC422">
        <v>5</v>
      </c>
      <c r="CD422" t="s">
        <v>180</v>
      </c>
      <c r="CE422" t="s">
        <v>180</v>
      </c>
      <c r="CG422" t="s">
        <v>180</v>
      </c>
      <c r="CH422" t="s">
        <v>180</v>
      </c>
      <c r="CI422" t="s">
        <v>180</v>
      </c>
      <c r="CJ422" t="s">
        <v>180</v>
      </c>
      <c r="CK422" t="s">
        <v>180</v>
      </c>
      <c r="CM422" t="s">
        <v>180</v>
      </c>
      <c r="CN422" t="s">
        <v>180</v>
      </c>
      <c r="CO422">
        <v>49.67</v>
      </c>
      <c r="CQ422">
        <v>335.9</v>
      </c>
      <c r="CR422">
        <v>173.3</v>
      </c>
      <c r="CS422" t="s">
        <v>180</v>
      </c>
      <c r="CT422" t="s">
        <v>180</v>
      </c>
      <c r="CV422">
        <v>52.82</v>
      </c>
      <c r="CW422">
        <v>145.9</v>
      </c>
      <c r="CZ422" t="s">
        <v>180</v>
      </c>
      <c r="DB422" t="s">
        <v>180</v>
      </c>
      <c r="DC422" t="s">
        <v>180</v>
      </c>
      <c r="DD422">
        <v>6.1</v>
      </c>
      <c r="DE422">
        <v>472.1</v>
      </c>
      <c r="DF422">
        <v>14.95</v>
      </c>
      <c r="DG422">
        <v>44.8</v>
      </c>
      <c r="DH422">
        <v>2.7</v>
      </c>
      <c r="DJ422" t="s">
        <v>180</v>
      </c>
      <c r="DK422" t="s">
        <v>180</v>
      </c>
      <c r="DL422" t="s">
        <v>180</v>
      </c>
      <c r="DM422" t="s">
        <v>180</v>
      </c>
      <c r="DR422" t="s">
        <v>180</v>
      </c>
      <c r="DS422" t="s">
        <v>180</v>
      </c>
      <c r="DT422">
        <v>0.13</v>
      </c>
      <c r="DU422">
        <v>211.6</v>
      </c>
      <c r="DV422">
        <v>5.24</v>
      </c>
      <c r="DW422">
        <v>11.82</v>
      </c>
      <c r="DY422">
        <v>7.83</v>
      </c>
      <c r="DZ422">
        <v>2.46</v>
      </c>
      <c r="EA422">
        <v>0.74</v>
      </c>
      <c r="EB422">
        <v>2.64</v>
      </c>
      <c r="ED422">
        <v>2.85</v>
      </c>
      <c r="EF422">
        <v>1.39</v>
      </c>
      <c r="EH422">
        <v>1.18</v>
      </c>
      <c r="EM422" t="s">
        <v>180</v>
      </c>
      <c r="EN422" t="s">
        <v>180</v>
      </c>
      <c r="EO422" t="s">
        <v>180</v>
      </c>
      <c r="EP422" t="s">
        <v>180</v>
      </c>
      <c r="EQ422" t="s">
        <v>180</v>
      </c>
      <c r="ER422" t="s">
        <v>180</v>
      </c>
      <c r="ET422">
        <v>1.37</v>
      </c>
      <c r="EV422">
        <v>0.39</v>
      </c>
      <c r="EW422">
        <v>0.28999999999999998</v>
      </c>
      <c r="EX422">
        <v>0.51307000000000003</v>
      </c>
      <c r="EY422" t="s">
        <v>180</v>
      </c>
      <c r="EZ422" t="s">
        <v>180</v>
      </c>
      <c r="FA422">
        <v>0.70403000000000004</v>
      </c>
      <c r="FB422" t="s">
        <v>180</v>
      </c>
      <c r="FD422" t="s">
        <v>180</v>
      </c>
      <c r="FF422" t="s">
        <v>180</v>
      </c>
      <c r="FH422" t="s">
        <v>180</v>
      </c>
      <c r="FI422" t="s">
        <v>180</v>
      </c>
      <c r="FJ422" t="s">
        <v>180</v>
      </c>
      <c r="FK422" t="s">
        <v>180</v>
      </c>
      <c r="FL422" t="s">
        <v>180</v>
      </c>
      <c r="FM422" t="s">
        <v>180</v>
      </c>
      <c r="FN422" t="s">
        <v>180</v>
      </c>
      <c r="FP422" t="s">
        <v>180</v>
      </c>
      <c r="FQ422" t="s">
        <v>180</v>
      </c>
      <c r="FR422" t="s">
        <v>180</v>
      </c>
      <c r="FS422" t="s">
        <v>180</v>
      </c>
      <c r="FT422" t="s">
        <v>180</v>
      </c>
      <c r="FU422" t="s">
        <v>180</v>
      </c>
      <c r="FV422" t="s">
        <v>3377</v>
      </c>
      <c r="FW422" t="s">
        <v>180</v>
      </c>
      <c r="FX422">
        <f t="shared" si="113"/>
        <v>2.2881355932203391</v>
      </c>
      <c r="FY422">
        <f t="shared" si="114"/>
        <v>37.966101694915253</v>
      </c>
      <c r="FZ422">
        <f t="shared" si="115"/>
        <v>4.4406779661016955</v>
      </c>
      <c r="GA422">
        <f t="shared" si="116"/>
        <v>2.0847457627118646</v>
      </c>
      <c r="GB422">
        <f t="shared" si="117"/>
        <v>2.2372881355932206</v>
      </c>
      <c r="GC422">
        <f t="shared" si="118"/>
        <v>0.54545454545454541</v>
      </c>
      <c r="GD422">
        <f t="shared" si="119"/>
        <v>31.578595317725757</v>
      </c>
      <c r="GE422">
        <f t="shared" si="120"/>
        <v>60.29374201787995</v>
      </c>
      <c r="GF422">
        <f t="shared" si="121"/>
        <v>40.381679389312971</v>
      </c>
      <c r="GG422">
        <f t="shared" si="122"/>
        <v>78.370370370370367</v>
      </c>
      <c r="GH422">
        <f t="shared" si="123"/>
        <v>0.11590524534686972</v>
      </c>
      <c r="GI422">
        <f t="shared" si="124"/>
        <v>0.1074074074074074</v>
      </c>
      <c r="GJ422">
        <f t="shared" si="125"/>
        <v>0.7435897435897435</v>
      </c>
      <c r="GK422">
        <f t="shared" si="126"/>
        <v>542.56410256410254</v>
      </c>
      <c r="GL422">
        <f t="shared" si="127"/>
        <v>1.9407407407407407</v>
      </c>
      <c r="GM422">
        <f t="shared" si="128"/>
        <v>0.14444444444444443</v>
      </c>
      <c r="GN422">
        <f t="shared" si="129"/>
        <v>7.4427480916030533E-2</v>
      </c>
      <c r="GO422">
        <f t="shared" si="130"/>
        <v>2.1300813008130084</v>
      </c>
      <c r="GQ422">
        <f>(EA422/0.0735)/((DZ422/0.195*(EB422/0.295))^0.5)</f>
        <v>0.9475522721017331</v>
      </c>
      <c r="GR422">
        <v>0.51307000000000003</v>
      </c>
      <c r="GS422">
        <v>0.70403000000000004</v>
      </c>
    </row>
    <row r="423" spans="1:204">
      <c r="A423" t="s">
        <v>3194</v>
      </c>
      <c r="B423" t="s">
        <v>3280</v>
      </c>
      <c r="C423" t="s">
        <v>7252</v>
      </c>
      <c r="D423" t="s">
        <v>7112</v>
      </c>
      <c r="E423" t="s">
        <v>7112</v>
      </c>
      <c r="F423">
        <v>46</v>
      </c>
      <c r="G423">
        <v>13</v>
      </c>
      <c r="H423" t="s">
        <v>7332</v>
      </c>
      <c r="I423" t="s">
        <v>3281</v>
      </c>
      <c r="J423" t="s">
        <v>180</v>
      </c>
      <c r="K423">
        <v>12.308400000000001</v>
      </c>
      <c r="L423">
        <v>12.308400000000001</v>
      </c>
      <c r="M423">
        <v>-83.718299999999999</v>
      </c>
      <c r="N423">
        <v>-83.718299999999999</v>
      </c>
      <c r="O423" t="s">
        <v>179</v>
      </c>
      <c r="R423" t="s">
        <v>3282</v>
      </c>
      <c r="S423" t="s">
        <v>3283</v>
      </c>
      <c r="T423" t="s">
        <v>7718</v>
      </c>
      <c r="U423" t="s">
        <v>180</v>
      </c>
      <c r="V423" t="s">
        <v>180</v>
      </c>
      <c r="W423" t="s">
        <v>180</v>
      </c>
      <c r="X423" t="s">
        <v>3284</v>
      </c>
      <c r="Y423" t="s">
        <v>180</v>
      </c>
      <c r="Z423" t="s">
        <v>180</v>
      </c>
      <c r="AB423" t="s">
        <v>180</v>
      </c>
      <c r="AC423" t="s">
        <v>181</v>
      </c>
      <c r="AD423" t="s">
        <v>180</v>
      </c>
      <c r="AE423" t="s">
        <v>180</v>
      </c>
      <c r="AF423" t="s">
        <v>180</v>
      </c>
      <c r="AG423" t="s">
        <v>180</v>
      </c>
      <c r="AH423" t="s">
        <v>3285</v>
      </c>
      <c r="AI423">
        <v>46.94</v>
      </c>
      <c r="AJ423">
        <v>2.36</v>
      </c>
      <c r="AK423" t="s">
        <v>180</v>
      </c>
      <c r="AL423">
        <v>13.74</v>
      </c>
      <c r="AM423" t="s">
        <v>180</v>
      </c>
      <c r="AP423">
        <v>10.82</v>
      </c>
      <c r="AQ423">
        <v>9.59</v>
      </c>
      <c r="AR423">
        <v>10.130000000000001</v>
      </c>
      <c r="AS423">
        <v>0.19</v>
      </c>
      <c r="AT423" t="s">
        <v>180</v>
      </c>
      <c r="AU423">
        <v>0.88</v>
      </c>
      <c r="AV423">
        <v>2.76</v>
      </c>
      <c r="AW423">
        <v>0.36</v>
      </c>
      <c r="AY423" t="s">
        <v>180</v>
      </c>
      <c r="AZ423" t="s">
        <v>180</v>
      </c>
      <c r="BA423">
        <v>97.77</v>
      </c>
      <c r="BC423" t="s">
        <v>180</v>
      </c>
      <c r="BD423" t="s">
        <v>180</v>
      </c>
      <c r="BE423" t="s">
        <v>180</v>
      </c>
      <c r="BF423" t="s">
        <v>180</v>
      </c>
      <c r="BG423" t="s">
        <v>180</v>
      </c>
      <c r="BH423" t="s">
        <v>180</v>
      </c>
      <c r="BI423" t="s">
        <v>180</v>
      </c>
      <c r="BK423" t="s">
        <v>180</v>
      </c>
      <c r="BL423" t="s">
        <v>180</v>
      </c>
      <c r="BM423">
        <v>0.82</v>
      </c>
      <c r="BN423" t="s">
        <v>180</v>
      </c>
      <c r="BO423" t="s">
        <v>180</v>
      </c>
      <c r="BP423" t="s">
        <v>180</v>
      </c>
      <c r="BQ423" t="s">
        <v>180</v>
      </c>
      <c r="BR423" t="s">
        <v>180</v>
      </c>
      <c r="BS423" t="s">
        <v>180</v>
      </c>
      <c r="BT423" t="s">
        <v>180</v>
      </c>
      <c r="BU423" t="s">
        <v>180</v>
      </c>
      <c r="BV423" t="s">
        <v>180</v>
      </c>
      <c r="BW423" t="s">
        <v>180</v>
      </c>
      <c r="BX423" t="s">
        <v>180</v>
      </c>
      <c r="BY423" t="s">
        <v>180</v>
      </c>
      <c r="BZ423" t="s">
        <v>180</v>
      </c>
      <c r="CD423" t="s">
        <v>180</v>
      </c>
      <c r="CE423" t="s">
        <v>180</v>
      </c>
      <c r="CG423" t="s">
        <v>180</v>
      </c>
      <c r="CH423" t="s">
        <v>180</v>
      </c>
      <c r="CI423" t="s">
        <v>180</v>
      </c>
      <c r="CJ423" t="s">
        <v>180</v>
      </c>
      <c r="CK423" t="s">
        <v>180</v>
      </c>
      <c r="CM423" t="s">
        <v>180</v>
      </c>
      <c r="CN423" t="s">
        <v>180</v>
      </c>
      <c r="CQ423">
        <v>218.38</v>
      </c>
      <c r="CR423">
        <v>328.44</v>
      </c>
      <c r="CS423" t="s">
        <v>180</v>
      </c>
      <c r="CT423" t="s">
        <v>180</v>
      </c>
      <c r="CZ423" t="s">
        <v>180</v>
      </c>
      <c r="DB423" t="s">
        <v>180</v>
      </c>
      <c r="DC423" t="s">
        <v>180</v>
      </c>
      <c r="DD423">
        <v>12</v>
      </c>
      <c r="DE423">
        <v>644</v>
      </c>
      <c r="DF423">
        <v>37.6</v>
      </c>
      <c r="DG423">
        <v>163</v>
      </c>
      <c r="DH423">
        <v>31.2</v>
      </c>
      <c r="DJ423" t="s">
        <v>180</v>
      </c>
      <c r="DK423" t="s">
        <v>180</v>
      </c>
      <c r="DL423" t="s">
        <v>180</v>
      </c>
      <c r="DM423" t="s">
        <v>180</v>
      </c>
      <c r="DR423" t="s">
        <v>180</v>
      </c>
      <c r="DS423" t="s">
        <v>180</v>
      </c>
      <c r="DU423">
        <v>395.42</v>
      </c>
      <c r="DV423">
        <v>24.08</v>
      </c>
      <c r="DW423">
        <v>41.52</v>
      </c>
      <c r="DX423">
        <v>5.48</v>
      </c>
      <c r="DY423">
        <v>24.3</v>
      </c>
      <c r="DZ423">
        <v>5.81</v>
      </c>
      <c r="EA423">
        <v>1.92</v>
      </c>
      <c r="EB423">
        <v>6.46</v>
      </c>
      <c r="EC423">
        <v>0.92</v>
      </c>
      <c r="ED423">
        <v>5.47</v>
      </c>
      <c r="EE423">
        <v>1.04</v>
      </c>
      <c r="EF423">
        <v>2.79</v>
      </c>
      <c r="EH423">
        <v>2.25</v>
      </c>
      <c r="EI423">
        <v>0.33</v>
      </c>
      <c r="EJ423">
        <v>4.1399999999999997</v>
      </c>
      <c r="EK423">
        <v>1.94</v>
      </c>
      <c r="EM423" t="s">
        <v>180</v>
      </c>
      <c r="EN423" t="s">
        <v>180</v>
      </c>
      <c r="EO423" t="s">
        <v>180</v>
      </c>
      <c r="EP423" t="s">
        <v>180</v>
      </c>
      <c r="EQ423" t="s">
        <v>180</v>
      </c>
      <c r="ER423" t="s">
        <v>180</v>
      </c>
      <c r="ET423">
        <v>1.1200000000000001</v>
      </c>
      <c r="EV423">
        <v>1.65</v>
      </c>
      <c r="EW423">
        <v>0.48</v>
      </c>
      <c r="EX423">
        <v>0.51302999999999999</v>
      </c>
      <c r="EY423" t="s">
        <v>180</v>
      </c>
      <c r="EZ423" t="s">
        <v>180</v>
      </c>
      <c r="FA423">
        <v>0.70322300000000004</v>
      </c>
      <c r="FB423" t="s">
        <v>180</v>
      </c>
      <c r="FC423">
        <v>18.956</v>
      </c>
      <c r="FD423" t="s">
        <v>180</v>
      </c>
      <c r="FE423">
        <v>15.567</v>
      </c>
      <c r="FF423" t="s">
        <v>180</v>
      </c>
      <c r="FG423">
        <v>38.643000000000001</v>
      </c>
      <c r="FH423" t="s">
        <v>180</v>
      </c>
      <c r="FI423" t="s">
        <v>180</v>
      </c>
      <c r="FJ423" t="s">
        <v>180</v>
      </c>
      <c r="FK423" t="s">
        <v>180</v>
      </c>
      <c r="FL423" t="s">
        <v>180</v>
      </c>
      <c r="FM423" t="s">
        <v>180</v>
      </c>
      <c r="FN423" t="s">
        <v>180</v>
      </c>
      <c r="FP423" t="s">
        <v>180</v>
      </c>
      <c r="FQ423" t="s">
        <v>180</v>
      </c>
      <c r="FR423" t="s">
        <v>180</v>
      </c>
      <c r="FS423" t="s">
        <v>180</v>
      </c>
      <c r="FT423" t="s">
        <v>180</v>
      </c>
      <c r="FU423" t="s">
        <v>180</v>
      </c>
      <c r="FV423" t="s">
        <v>3286</v>
      </c>
      <c r="FW423" t="s">
        <v>180</v>
      </c>
      <c r="FX423">
        <f t="shared" si="113"/>
        <v>13.866666666666667</v>
      </c>
      <c r="FY423">
        <f t="shared" si="114"/>
        <v>72.444444444444443</v>
      </c>
      <c r="FZ423">
        <f t="shared" si="115"/>
        <v>10.702222222222222</v>
      </c>
      <c r="GA423">
        <f t="shared" si="116"/>
        <v>2.5822222222222222</v>
      </c>
      <c r="GB423">
        <f t="shared" si="117"/>
        <v>2.8711111111111109</v>
      </c>
      <c r="GC423">
        <f t="shared" si="118"/>
        <v>0.3728813559322034</v>
      </c>
      <c r="GD423">
        <f t="shared" si="119"/>
        <v>17.127659574468083</v>
      </c>
      <c r="GE423">
        <f t="shared" si="120"/>
        <v>26.502057613168724</v>
      </c>
      <c r="GF423">
        <f t="shared" si="121"/>
        <v>16.42109634551495</v>
      </c>
      <c r="GG423">
        <f t="shared" si="122"/>
        <v>12.67371794871795</v>
      </c>
      <c r="GH423">
        <f t="shared" si="123"/>
        <v>2.6974951830443159E-2</v>
      </c>
      <c r="GI423">
        <f t="shared" si="124"/>
        <v>1.5384615384615384E-2</v>
      </c>
      <c r="GJ423">
        <f t="shared" si="125"/>
        <v>0.29090909090909089</v>
      </c>
      <c r="GK423">
        <f t="shared" si="126"/>
        <v>239.64848484848488</v>
      </c>
      <c r="GL423">
        <f t="shared" si="127"/>
        <v>0.77179487179487172</v>
      </c>
      <c r="GM423">
        <f t="shared" si="128"/>
        <v>5.2884615384615384E-2</v>
      </c>
      <c r="GN423">
        <f t="shared" si="129"/>
        <v>6.8521594684385387E-2</v>
      </c>
      <c r="GO423">
        <f t="shared" si="130"/>
        <v>4.1445783132530121</v>
      </c>
      <c r="GP423">
        <f t="shared" si="131"/>
        <v>0.86993784774628247</v>
      </c>
      <c r="GQ423">
        <f>(EA423/0.0735)/((DZ423/0.195*(EB423/0.295))^0.5)</f>
        <v>1.0226755619690533</v>
      </c>
      <c r="GR423">
        <v>0.51302999999999999</v>
      </c>
      <c r="GS423">
        <v>0.70322300000000004</v>
      </c>
      <c r="GT423">
        <v>18.956</v>
      </c>
      <c r="GU423">
        <v>15.567</v>
      </c>
      <c r="GV423">
        <v>38.643000000000001</v>
      </c>
    </row>
    <row r="424" spans="1:204">
      <c r="A424" t="s">
        <v>4908</v>
      </c>
      <c r="B424" t="s">
        <v>5130</v>
      </c>
      <c r="C424" t="s">
        <v>7213</v>
      </c>
      <c r="D424" t="s">
        <v>7169</v>
      </c>
      <c r="E424" t="s">
        <v>7315</v>
      </c>
      <c r="F424">
        <v>47</v>
      </c>
      <c r="G424">
        <v>14</v>
      </c>
      <c r="H424" t="s">
        <v>7360</v>
      </c>
      <c r="I424" t="s">
        <v>5135</v>
      </c>
      <c r="J424" t="s">
        <v>180</v>
      </c>
      <c r="K424">
        <v>16.007999999999999</v>
      </c>
      <c r="L424">
        <v>16.007999999999999</v>
      </c>
      <c r="M424">
        <v>-61.664999999999999</v>
      </c>
      <c r="N424">
        <v>-61.664999999999999</v>
      </c>
      <c r="O424" t="s">
        <v>179</v>
      </c>
      <c r="R424" t="s">
        <v>5136</v>
      </c>
      <c r="S424" t="s">
        <v>5137</v>
      </c>
      <c r="T424" t="s">
        <v>7276</v>
      </c>
      <c r="V424" t="s">
        <v>180</v>
      </c>
      <c r="W424" t="s">
        <v>180</v>
      </c>
      <c r="X424" t="s">
        <v>180</v>
      </c>
      <c r="Y424" t="s">
        <v>180</v>
      </c>
      <c r="Z424" t="s">
        <v>180</v>
      </c>
      <c r="AB424" t="s">
        <v>180</v>
      </c>
      <c r="AC424" t="s">
        <v>181</v>
      </c>
      <c r="AD424" t="s">
        <v>180</v>
      </c>
      <c r="AE424" t="s">
        <v>180</v>
      </c>
      <c r="AF424" t="s">
        <v>180</v>
      </c>
      <c r="AG424" t="s">
        <v>180</v>
      </c>
      <c r="AH424" t="s">
        <v>5133</v>
      </c>
      <c r="AI424">
        <v>46.7</v>
      </c>
      <c r="AJ424">
        <v>0.85</v>
      </c>
      <c r="AK424" t="s">
        <v>180</v>
      </c>
      <c r="AL424">
        <v>18.3</v>
      </c>
      <c r="AM424" t="s">
        <v>180</v>
      </c>
      <c r="AP424">
        <v>9.1999999999999993</v>
      </c>
      <c r="AQ424">
        <v>14.96</v>
      </c>
      <c r="AR424">
        <v>7.07</v>
      </c>
      <c r="AS424">
        <v>0.15</v>
      </c>
      <c r="AT424" t="s">
        <v>180</v>
      </c>
      <c r="AU424">
        <v>0.26</v>
      </c>
      <c r="AV424">
        <v>1.34</v>
      </c>
      <c r="AW424">
        <v>0.06</v>
      </c>
      <c r="AY424" t="s">
        <v>180</v>
      </c>
      <c r="AZ424" t="s">
        <v>180</v>
      </c>
      <c r="BA424">
        <v>98.890000000000029</v>
      </c>
      <c r="BC424" t="s">
        <v>180</v>
      </c>
      <c r="BD424" t="s">
        <v>180</v>
      </c>
      <c r="BE424" t="s">
        <v>180</v>
      </c>
      <c r="BF424" t="s">
        <v>180</v>
      </c>
      <c r="BG424" t="s">
        <v>180</v>
      </c>
      <c r="BH424" t="s">
        <v>180</v>
      </c>
      <c r="BI424" t="s">
        <v>180</v>
      </c>
      <c r="BK424" t="s">
        <v>180</v>
      </c>
      <c r="BL424" t="s">
        <v>180</v>
      </c>
      <c r="BN424" t="s">
        <v>180</v>
      </c>
      <c r="BO424" t="s">
        <v>180</v>
      </c>
      <c r="BP424" t="s">
        <v>180</v>
      </c>
      <c r="BQ424" t="s">
        <v>180</v>
      </c>
      <c r="BR424" t="s">
        <v>180</v>
      </c>
      <c r="BS424" t="s">
        <v>180</v>
      </c>
      <c r="BT424" t="s">
        <v>180</v>
      </c>
      <c r="BU424" t="s">
        <v>180</v>
      </c>
      <c r="BV424" t="s">
        <v>180</v>
      </c>
      <c r="BW424" t="s">
        <v>180</v>
      </c>
      <c r="BX424" t="s">
        <v>180</v>
      </c>
      <c r="BY424" t="s">
        <v>180</v>
      </c>
      <c r="BZ424" t="s">
        <v>180</v>
      </c>
      <c r="CD424" t="s">
        <v>180</v>
      </c>
      <c r="CE424" t="s">
        <v>180</v>
      </c>
      <c r="CG424" t="s">
        <v>180</v>
      </c>
      <c r="CH424" t="s">
        <v>180</v>
      </c>
      <c r="CI424" t="s">
        <v>180</v>
      </c>
      <c r="CJ424" t="s">
        <v>180</v>
      </c>
      <c r="CK424" t="s">
        <v>180</v>
      </c>
      <c r="CM424" t="s">
        <v>180</v>
      </c>
      <c r="CN424" t="s">
        <v>180</v>
      </c>
      <c r="CQ424">
        <v>405</v>
      </c>
      <c r="CR424">
        <v>120</v>
      </c>
      <c r="CS424" t="s">
        <v>180</v>
      </c>
      <c r="CT424" t="s">
        <v>180</v>
      </c>
      <c r="CU424">
        <v>35.700000000000003</v>
      </c>
      <c r="CV424">
        <v>40</v>
      </c>
      <c r="CW424">
        <v>89</v>
      </c>
      <c r="CX424">
        <v>68</v>
      </c>
      <c r="CY424">
        <v>17</v>
      </c>
      <c r="CZ424" t="s">
        <v>180</v>
      </c>
      <c r="DB424" t="s">
        <v>180</v>
      </c>
      <c r="DC424" t="s">
        <v>180</v>
      </c>
      <c r="DD424">
        <v>2.9</v>
      </c>
      <c r="DE424">
        <v>261</v>
      </c>
      <c r="DF424">
        <v>11.7</v>
      </c>
      <c r="DG424">
        <v>20.9</v>
      </c>
      <c r="DH424">
        <v>0.76</v>
      </c>
      <c r="DJ424" t="s">
        <v>180</v>
      </c>
      <c r="DK424" t="s">
        <v>180</v>
      </c>
      <c r="DL424" t="s">
        <v>180</v>
      </c>
      <c r="DM424" t="s">
        <v>180</v>
      </c>
      <c r="DR424" t="s">
        <v>180</v>
      </c>
      <c r="DS424" t="s">
        <v>180</v>
      </c>
      <c r="DT424">
        <v>0.11</v>
      </c>
      <c r="DU424">
        <v>45</v>
      </c>
      <c r="DV424">
        <v>3.7</v>
      </c>
      <c r="DW424">
        <v>8.84</v>
      </c>
      <c r="DX424">
        <v>1.28</v>
      </c>
      <c r="DY424">
        <v>6.07</v>
      </c>
      <c r="DZ424">
        <v>1.4</v>
      </c>
      <c r="EA424">
        <v>0.56999999999999995</v>
      </c>
      <c r="EB424">
        <v>1.62</v>
      </c>
      <c r="EC424">
        <v>0.31</v>
      </c>
      <c r="ED424">
        <v>2.06</v>
      </c>
      <c r="EE424">
        <v>0.43</v>
      </c>
      <c r="EF424">
        <v>1.24</v>
      </c>
      <c r="EG424">
        <v>0.18</v>
      </c>
      <c r="EH424">
        <v>1.1200000000000001</v>
      </c>
      <c r="EI424">
        <v>0.17</v>
      </c>
      <c r="EJ424">
        <v>0.75</v>
      </c>
      <c r="EK424">
        <v>0.03</v>
      </c>
      <c r="EM424" t="s">
        <v>180</v>
      </c>
      <c r="EN424" t="s">
        <v>180</v>
      </c>
      <c r="EO424" t="s">
        <v>180</v>
      </c>
      <c r="EP424" t="s">
        <v>180</v>
      </c>
      <c r="EQ424" t="s">
        <v>180</v>
      </c>
      <c r="ER424" t="s">
        <v>180</v>
      </c>
      <c r="ET424">
        <v>1.2</v>
      </c>
      <c r="EV424">
        <v>0.42</v>
      </c>
      <c r="EW424">
        <v>0.13</v>
      </c>
      <c r="EX424">
        <v>0.51278000000000001</v>
      </c>
      <c r="EY424" t="s">
        <v>180</v>
      </c>
      <c r="EZ424" t="s">
        <v>180</v>
      </c>
      <c r="FA424">
        <v>0.70345000000000002</v>
      </c>
      <c r="FB424" t="s">
        <v>180</v>
      </c>
      <c r="FC424">
        <v>19.149999999999999</v>
      </c>
      <c r="FD424" t="s">
        <v>180</v>
      </c>
      <c r="FE424">
        <v>15.662000000000001</v>
      </c>
      <c r="FF424" t="s">
        <v>180</v>
      </c>
      <c r="FG424">
        <v>38.804000000000002</v>
      </c>
      <c r="FH424" t="s">
        <v>180</v>
      </c>
      <c r="FI424" t="s">
        <v>180</v>
      </c>
      <c r="FJ424" t="s">
        <v>180</v>
      </c>
      <c r="FK424" t="s">
        <v>180</v>
      </c>
      <c r="FL424" t="s">
        <v>180</v>
      </c>
      <c r="FM424" t="s">
        <v>180</v>
      </c>
      <c r="FN424" t="s">
        <v>180</v>
      </c>
      <c r="FP424" t="s">
        <v>180</v>
      </c>
      <c r="FQ424" t="s">
        <v>180</v>
      </c>
      <c r="FR424" t="s">
        <v>180</v>
      </c>
      <c r="FS424" t="s">
        <v>180</v>
      </c>
      <c r="FT424" t="s">
        <v>180</v>
      </c>
      <c r="FU424" t="s">
        <v>180</v>
      </c>
      <c r="FV424" t="s">
        <v>5138</v>
      </c>
      <c r="FW424" t="s">
        <v>180</v>
      </c>
      <c r="FX424">
        <f t="shared" si="113"/>
        <v>0.67857142857142849</v>
      </c>
      <c r="FY424">
        <f t="shared" si="114"/>
        <v>18.660714285714281</v>
      </c>
      <c r="FZ424">
        <f t="shared" si="115"/>
        <v>3.3035714285714284</v>
      </c>
      <c r="GA424">
        <f t="shared" si="116"/>
        <v>1.2499999999999998</v>
      </c>
      <c r="GB424">
        <f t="shared" si="117"/>
        <v>1.4464285714285714</v>
      </c>
      <c r="GC424">
        <f t="shared" si="118"/>
        <v>0.30588235294117649</v>
      </c>
      <c r="GD424">
        <f t="shared" si="119"/>
        <v>22.30769230769231</v>
      </c>
      <c r="GE424">
        <f t="shared" si="120"/>
        <v>42.998352553542006</v>
      </c>
      <c r="GF424">
        <f t="shared" si="121"/>
        <v>12.162162162162161</v>
      </c>
      <c r="GG424">
        <f t="shared" si="122"/>
        <v>59.210526315789473</v>
      </c>
      <c r="GH424">
        <f t="shared" si="123"/>
        <v>0.13574660633484162</v>
      </c>
      <c r="GI424">
        <f t="shared" si="124"/>
        <v>0.17105263157894737</v>
      </c>
      <c r="GJ424">
        <f t="shared" si="125"/>
        <v>0.30952380952380953</v>
      </c>
      <c r="GK424">
        <f t="shared" si="126"/>
        <v>107.14285714285715</v>
      </c>
      <c r="GL424">
        <f t="shared" si="127"/>
        <v>4.8684210526315788</v>
      </c>
      <c r="GM424">
        <f t="shared" si="128"/>
        <v>0.55263157894736836</v>
      </c>
      <c r="GN424">
        <f t="shared" si="129"/>
        <v>0.11351351351351351</v>
      </c>
      <c r="GO424">
        <f t="shared" si="130"/>
        <v>2.6428571428571432</v>
      </c>
      <c r="GP424">
        <f t="shared" si="131"/>
        <v>0.97767794814144204</v>
      </c>
      <c r="GQ424">
        <f>(EA424/0.0735)/((DZ424/0.195*(EB424/0.295))^0.5)</f>
        <v>1.2350777704810263</v>
      </c>
      <c r="GR424">
        <v>0.51278000000000001</v>
      </c>
      <c r="GS424">
        <v>0.70345000000000002</v>
      </c>
      <c r="GT424">
        <v>19.149999999999999</v>
      </c>
      <c r="GU424">
        <v>15.662000000000001</v>
      </c>
      <c r="GV424">
        <v>38.804000000000002</v>
      </c>
    </row>
    <row r="425" spans="1:204">
      <c r="A425" t="s">
        <v>4908</v>
      </c>
      <c r="B425" t="s">
        <v>5147</v>
      </c>
      <c r="C425" t="s">
        <v>7213</v>
      </c>
      <c r="D425" t="s">
        <v>7140</v>
      </c>
      <c r="E425" t="s">
        <v>7315</v>
      </c>
      <c r="F425">
        <v>47</v>
      </c>
      <c r="G425">
        <v>14</v>
      </c>
      <c r="H425" t="s">
        <v>7360</v>
      </c>
      <c r="I425" t="s">
        <v>5148</v>
      </c>
      <c r="J425" t="s">
        <v>180</v>
      </c>
      <c r="K425">
        <v>16.3764</v>
      </c>
      <c r="L425">
        <v>16.3764</v>
      </c>
      <c r="M425">
        <v>-61.576999999999998</v>
      </c>
      <c r="N425">
        <v>-61.576999999999998</v>
      </c>
      <c r="O425" t="s">
        <v>209</v>
      </c>
      <c r="R425" t="s">
        <v>5149</v>
      </c>
      <c r="S425" t="s">
        <v>5150</v>
      </c>
      <c r="T425" t="s">
        <v>604</v>
      </c>
      <c r="V425" t="s">
        <v>180</v>
      </c>
      <c r="W425" t="s">
        <v>180</v>
      </c>
      <c r="X425" t="s">
        <v>180</v>
      </c>
      <c r="Y425" t="s">
        <v>180</v>
      </c>
      <c r="Z425" t="s">
        <v>180</v>
      </c>
      <c r="AB425" t="s">
        <v>180</v>
      </c>
      <c r="AC425" t="s">
        <v>181</v>
      </c>
      <c r="AD425" t="s">
        <v>3051</v>
      </c>
      <c r="AE425" t="s">
        <v>5151</v>
      </c>
      <c r="AF425" t="s">
        <v>180</v>
      </c>
      <c r="AG425" t="s">
        <v>180</v>
      </c>
      <c r="AH425" t="s">
        <v>5152</v>
      </c>
      <c r="AI425">
        <v>50.643000000000001</v>
      </c>
      <c r="AJ425">
        <v>0.84589999999999999</v>
      </c>
      <c r="AK425" t="s">
        <v>180</v>
      </c>
      <c r="AL425">
        <v>18.045000000000002</v>
      </c>
      <c r="AM425" t="s">
        <v>180</v>
      </c>
      <c r="AP425">
        <v>10.1</v>
      </c>
      <c r="AQ425">
        <v>10.499000000000001</v>
      </c>
      <c r="AR425">
        <v>6.08</v>
      </c>
      <c r="AS425">
        <v>0.22450000000000001</v>
      </c>
      <c r="AT425" t="s">
        <v>180</v>
      </c>
      <c r="AU425">
        <v>0.41699999999999998</v>
      </c>
      <c r="AV425">
        <v>2.407</v>
      </c>
      <c r="AW425">
        <v>0.16500000000000001</v>
      </c>
      <c r="AY425" t="s">
        <v>180</v>
      </c>
      <c r="AZ425" t="s">
        <v>180</v>
      </c>
      <c r="BA425">
        <v>99.426400000000001</v>
      </c>
      <c r="BC425" t="s">
        <v>180</v>
      </c>
      <c r="BD425" t="s">
        <v>180</v>
      </c>
      <c r="BE425" t="s">
        <v>180</v>
      </c>
      <c r="BF425" t="s">
        <v>180</v>
      </c>
      <c r="BG425" t="s">
        <v>180</v>
      </c>
      <c r="BH425" t="s">
        <v>180</v>
      </c>
      <c r="BI425" t="s">
        <v>180</v>
      </c>
      <c r="BK425" t="s">
        <v>180</v>
      </c>
      <c r="BL425" t="s">
        <v>180</v>
      </c>
      <c r="BN425" t="s">
        <v>180</v>
      </c>
      <c r="BO425" t="s">
        <v>180</v>
      </c>
      <c r="BP425" t="s">
        <v>180</v>
      </c>
      <c r="BQ425" t="s">
        <v>180</v>
      </c>
      <c r="BR425" t="s">
        <v>180</v>
      </c>
      <c r="BS425" t="s">
        <v>180</v>
      </c>
      <c r="BT425" t="s">
        <v>180</v>
      </c>
      <c r="BU425" t="s">
        <v>180</v>
      </c>
      <c r="BV425" t="s">
        <v>180</v>
      </c>
      <c r="BW425" t="s">
        <v>180</v>
      </c>
      <c r="BX425" t="s">
        <v>180</v>
      </c>
      <c r="BY425" t="s">
        <v>180</v>
      </c>
      <c r="BZ425" t="s">
        <v>180</v>
      </c>
      <c r="CA425">
        <v>5.5739999999999998</v>
      </c>
      <c r="CD425" t="s">
        <v>180</v>
      </c>
      <c r="CE425" t="s">
        <v>180</v>
      </c>
      <c r="CG425" t="s">
        <v>180</v>
      </c>
      <c r="CH425" t="s">
        <v>180</v>
      </c>
      <c r="CI425" t="s">
        <v>180</v>
      </c>
      <c r="CJ425" t="s">
        <v>180</v>
      </c>
      <c r="CK425" t="s">
        <v>180</v>
      </c>
      <c r="CM425" t="s">
        <v>180</v>
      </c>
      <c r="CN425" t="s">
        <v>180</v>
      </c>
      <c r="CO425">
        <v>22.25</v>
      </c>
      <c r="CS425" t="s">
        <v>180</v>
      </c>
      <c r="CT425" t="s">
        <v>180</v>
      </c>
      <c r="CZ425" t="s">
        <v>180</v>
      </c>
      <c r="DB425" t="s">
        <v>180</v>
      </c>
      <c r="DC425" t="s">
        <v>180</v>
      </c>
      <c r="DD425">
        <v>5.1440000000000001</v>
      </c>
      <c r="DE425">
        <v>297.10000000000002</v>
      </c>
      <c r="DF425">
        <v>12.72</v>
      </c>
      <c r="DG425">
        <v>37.159999999999997</v>
      </c>
      <c r="DH425">
        <v>1.921</v>
      </c>
      <c r="DJ425" t="s">
        <v>180</v>
      </c>
      <c r="DK425" t="s">
        <v>180</v>
      </c>
      <c r="DL425" t="s">
        <v>180</v>
      </c>
      <c r="DM425" t="s">
        <v>180</v>
      </c>
      <c r="DR425" t="s">
        <v>180</v>
      </c>
      <c r="DS425" t="s">
        <v>180</v>
      </c>
      <c r="DT425">
        <v>0.13900000000000001</v>
      </c>
      <c r="DU425">
        <v>81.89</v>
      </c>
      <c r="DV425">
        <v>4.9580000000000002</v>
      </c>
      <c r="DW425">
        <v>11.46</v>
      </c>
      <c r="DX425">
        <v>1.589</v>
      </c>
      <c r="DY425">
        <v>7.1159999999999997</v>
      </c>
      <c r="DZ425">
        <v>1.804</v>
      </c>
      <c r="EA425">
        <v>0.67700000000000005</v>
      </c>
      <c r="EB425">
        <v>1.9670000000000001</v>
      </c>
      <c r="EC425">
        <v>0.33</v>
      </c>
      <c r="ED425">
        <v>2.0529999999999999</v>
      </c>
      <c r="EE425">
        <v>0.436</v>
      </c>
      <c r="EF425">
        <v>1.268</v>
      </c>
      <c r="EG425">
        <v>0.19400000000000001</v>
      </c>
      <c r="EH425">
        <v>1.3109999999999999</v>
      </c>
      <c r="EI425">
        <v>0.2</v>
      </c>
      <c r="EJ425">
        <v>1.042</v>
      </c>
      <c r="EM425" t="s">
        <v>180</v>
      </c>
      <c r="EN425" t="s">
        <v>180</v>
      </c>
      <c r="EO425" t="s">
        <v>180</v>
      </c>
      <c r="EP425" t="s">
        <v>180</v>
      </c>
      <c r="EQ425" t="s">
        <v>180</v>
      </c>
      <c r="ER425" t="s">
        <v>180</v>
      </c>
      <c r="ET425">
        <v>1.5980000000000001</v>
      </c>
      <c r="EV425">
        <v>0.83299999999999996</v>
      </c>
      <c r="EW425">
        <v>0.25700000000000001</v>
      </c>
      <c r="EY425" t="s">
        <v>180</v>
      </c>
      <c r="EZ425" t="s">
        <v>180</v>
      </c>
      <c r="FB425" t="s">
        <v>180</v>
      </c>
      <c r="FC425">
        <v>18.9428106996472</v>
      </c>
      <c r="FD425" t="s">
        <v>180</v>
      </c>
      <c r="FE425">
        <v>15.6385355585613</v>
      </c>
      <c r="FF425" t="s">
        <v>180</v>
      </c>
      <c r="FG425">
        <v>38.6455205816385</v>
      </c>
      <c r="FH425" t="s">
        <v>180</v>
      </c>
      <c r="FI425" t="s">
        <v>180</v>
      </c>
      <c r="FJ425" t="s">
        <v>180</v>
      </c>
      <c r="FK425" t="s">
        <v>180</v>
      </c>
      <c r="FL425" t="s">
        <v>180</v>
      </c>
      <c r="FM425" t="s">
        <v>180</v>
      </c>
      <c r="FN425" t="s">
        <v>180</v>
      </c>
      <c r="FP425" t="s">
        <v>180</v>
      </c>
      <c r="FQ425" t="s">
        <v>180</v>
      </c>
      <c r="FR425" t="s">
        <v>180</v>
      </c>
      <c r="FS425" t="s">
        <v>180</v>
      </c>
      <c r="FT425" t="s">
        <v>180</v>
      </c>
      <c r="FU425" t="s">
        <v>180</v>
      </c>
      <c r="FV425" t="s">
        <v>5153</v>
      </c>
      <c r="FW425" t="s">
        <v>180</v>
      </c>
      <c r="FX425">
        <f t="shared" si="113"/>
        <v>1.4652936689549962</v>
      </c>
      <c r="FY425">
        <f t="shared" si="114"/>
        <v>28.344774980930588</v>
      </c>
      <c r="FZ425">
        <f t="shared" si="115"/>
        <v>3.7818459191456908</v>
      </c>
      <c r="GA425">
        <f t="shared" si="116"/>
        <v>1.376048817696415</v>
      </c>
      <c r="GB425">
        <f t="shared" si="117"/>
        <v>1.500381388253242</v>
      </c>
      <c r="GC425">
        <f t="shared" si="118"/>
        <v>0.49296607163967371</v>
      </c>
      <c r="GD425">
        <f t="shared" si="119"/>
        <v>23.35691823899371</v>
      </c>
      <c r="GE425">
        <f t="shared" si="120"/>
        <v>41.750983698707145</v>
      </c>
      <c r="GF425">
        <f t="shared" si="121"/>
        <v>16.516740621218233</v>
      </c>
      <c r="GG425">
        <f t="shared" si="122"/>
        <v>42.628839146277983</v>
      </c>
      <c r="GH425">
        <f t="shared" si="123"/>
        <v>0.13944153577661431</v>
      </c>
      <c r="GI425">
        <f t="shared" si="124"/>
        <v>0.13378448724622594</v>
      </c>
      <c r="GJ425">
        <f t="shared" si="125"/>
        <v>0.3085234093637455</v>
      </c>
      <c r="GK425">
        <f t="shared" si="126"/>
        <v>98.307322929171676</v>
      </c>
      <c r="GL425">
        <f t="shared" si="127"/>
        <v>2.5809474232170744</v>
      </c>
      <c r="GM425">
        <f t="shared" si="128"/>
        <v>0.43362831858407075</v>
      </c>
      <c r="GN425">
        <f t="shared" si="129"/>
        <v>0.1680112948769665</v>
      </c>
      <c r="GO425">
        <f t="shared" si="130"/>
        <v>2.7483370288248339</v>
      </c>
      <c r="GP425">
        <f t="shared" si="131"/>
        <v>0.9826951424292959</v>
      </c>
      <c r="GQ425">
        <f>(EA425/0.0735)/((DZ425/0.195*(EB425/0.295))^0.5)</f>
        <v>1.1727601401247107</v>
      </c>
      <c r="GT425">
        <v>18.9428106996472</v>
      </c>
      <c r="GU425">
        <v>15.6385355585613</v>
      </c>
      <c r="GV425">
        <v>38.6455205816385</v>
      </c>
    </row>
    <row r="426" spans="1:204">
      <c r="A426" t="s">
        <v>4908</v>
      </c>
      <c r="B426" t="s">
        <v>5147</v>
      </c>
      <c r="C426" t="s">
        <v>7213</v>
      </c>
      <c r="D426" t="s">
        <v>7140</v>
      </c>
      <c r="E426" t="s">
        <v>7315</v>
      </c>
      <c r="F426">
        <v>47</v>
      </c>
      <c r="G426">
        <v>14</v>
      </c>
      <c r="H426" t="s">
        <v>7360</v>
      </c>
      <c r="I426" t="s">
        <v>5148</v>
      </c>
      <c r="J426" t="s">
        <v>180</v>
      </c>
      <c r="K426">
        <v>16.943200000000001</v>
      </c>
      <c r="L426">
        <v>16.943200000000001</v>
      </c>
      <c r="M426">
        <v>-62.344700000000003</v>
      </c>
      <c r="N426">
        <v>-62.344700000000003</v>
      </c>
      <c r="O426" t="s">
        <v>179</v>
      </c>
      <c r="R426" t="s">
        <v>5154</v>
      </c>
      <c r="S426" t="s">
        <v>5150</v>
      </c>
      <c r="T426" t="s">
        <v>604</v>
      </c>
      <c r="V426" t="s">
        <v>180</v>
      </c>
      <c r="W426" t="s">
        <v>180</v>
      </c>
      <c r="X426" t="s">
        <v>180</v>
      </c>
      <c r="Y426" t="s">
        <v>180</v>
      </c>
      <c r="Z426" t="s">
        <v>180</v>
      </c>
      <c r="AB426" t="s">
        <v>180</v>
      </c>
      <c r="AC426" t="s">
        <v>181</v>
      </c>
      <c r="AD426" t="s">
        <v>180</v>
      </c>
      <c r="AE426" t="s">
        <v>180</v>
      </c>
      <c r="AF426" t="s">
        <v>180</v>
      </c>
      <c r="AG426" t="s">
        <v>180</v>
      </c>
      <c r="AH426" t="s">
        <v>5152</v>
      </c>
      <c r="AI426">
        <v>49.83</v>
      </c>
      <c r="AJ426">
        <v>0.81879999999999997</v>
      </c>
      <c r="AK426" t="s">
        <v>180</v>
      </c>
      <c r="AL426">
        <v>19.209</v>
      </c>
      <c r="AM426" t="s">
        <v>180</v>
      </c>
      <c r="AP426">
        <v>9.9</v>
      </c>
      <c r="AQ426">
        <v>10.452999999999999</v>
      </c>
      <c r="AR426">
        <v>6.1130000000000004</v>
      </c>
      <c r="AS426">
        <v>0.19220000000000001</v>
      </c>
      <c r="AT426" t="s">
        <v>180</v>
      </c>
      <c r="AU426">
        <v>0.47199999999999998</v>
      </c>
      <c r="AV426">
        <v>2.1619999999999999</v>
      </c>
      <c r="AW426">
        <v>0.215</v>
      </c>
      <c r="AY426" t="s">
        <v>180</v>
      </c>
      <c r="AZ426" t="s">
        <v>180</v>
      </c>
      <c r="BA426">
        <v>99.365000000000009</v>
      </c>
      <c r="BC426" t="s">
        <v>180</v>
      </c>
      <c r="BD426" t="s">
        <v>180</v>
      </c>
      <c r="BE426" t="s">
        <v>180</v>
      </c>
      <c r="BF426" t="s">
        <v>180</v>
      </c>
      <c r="BG426" t="s">
        <v>180</v>
      </c>
      <c r="BH426" t="s">
        <v>180</v>
      </c>
      <c r="BI426" t="s">
        <v>180</v>
      </c>
      <c r="BK426" t="s">
        <v>180</v>
      </c>
      <c r="BL426" t="s">
        <v>180</v>
      </c>
      <c r="BN426" t="s">
        <v>180</v>
      </c>
      <c r="BO426" t="s">
        <v>180</v>
      </c>
      <c r="BP426" t="s">
        <v>180</v>
      </c>
      <c r="BQ426" t="s">
        <v>180</v>
      </c>
      <c r="BR426" t="s">
        <v>180</v>
      </c>
      <c r="BS426" t="s">
        <v>180</v>
      </c>
      <c r="BT426" t="s">
        <v>180</v>
      </c>
      <c r="BU426" t="s">
        <v>180</v>
      </c>
      <c r="BV426" t="s">
        <v>180</v>
      </c>
      <c r="BW426" t="s">
        <v>180</v>
      </c>
      <c r="BX426" t="s">
        <v>180</v>
      </c>
      <c r="BY426" t="s">
        <v>180</v>
      </c>
      <c r="BZ426" t="s">
        <v>180</v>
      </c>
      <c r="CA426">
        <v>2.8290000000000002</v>
      </c>
      <c r="CD426" t="s">
        <v>180</v>
      </c>
      <c r="CE426" t="s">
        <v>180</v>
      </c>
      <c r="CG426" t="s">
        <v>180</v>
      </c>
      <c r="CH426" t="s">
        <v>180</v>
      </c>
      <c r="CI426" t="s">
        <v>180</v>
      </c>
      <c r="CJ426" t="s">
        <v>180</v>
      </c>
      <c r="CK426" t="s">
        <v>180</v>
      </c>
      <c r="CM426" t="s">
        <v>180</v>
      </c>
      <c r="CN426" t="s">
        <v>180</v>
      </c>
      <c r="CO426">
        <v>30.29</v>
      </c>
      <c r="CS426" t="s">
        <v>180</v>
      </c>
      <c r="CT426" t="s">
        <v>180</v>
      </c>
      <c r="CZ426" t="s">
        <v>180</v>
      </c>
      <c r="DB426" t="s">
        <v>180</v>
      </c>
      <c r="DC426" t="s">
        <v>180</v>
      </c>
      <c r="DD426">
        <v>3.3050000000000002</v>
      </c>
      <c r="DE426">
        <v>419.4</v>
      </c>
      <c r="DF426">
        <v>12.34</v>
      </c>
      <c r="DG426">
        <v>34.79</v>
      </c>
      <c r="DH426">
        <v>0.58599999999999997</v>
      </c>
      <c r="DJ426" t="s">
        <v>180</v>
      </c>
      <c r="DK426" t="s">
        <v>180</v>
      </c>
      <c r="DL426" t="s">
        <v>180</v>
      </c>
      <c r="DM426" t="s">
        <v>180</v>
      </c>
      <c r="DR426" t="s">
        <v>180</v>
      </c>
      <c r="DS426" t="s">
        <v>180</v>
      </c>
      <c r="DT426">
        <v>7.0000000000000007E-2</v>
      </c>
      <c r="DU426">
        <v>52.82</v>
      </c>
      <c r="DV426">
        <v>3.706</v>
      </c>
      <c r="DW426">
        <v>8.6419999999999995</v>
      </c>
      <c r="DX426">
        <v>1.27</v>
      </c>
      <c r="DY426">
        <v>5.883</v>
      </c>
      <c r="DZ426">
        <v>1.538</v>
      </c>
      <c r="EA426">
        <v>0.57799999999999996</v>
      </c>
      <c r="EB426">
        <v>1.7709999999999999</v>
      </c>
      <c r="EC426">
        <v>0.30099999999999999</v>
      </c>
      <c r="ED426">
        <v>1.9390000000000001</v>
      </c>
      <c r="EE426">
        <v>0.42199999999999999</v>
      </c>
      <c r="EF426">
        <v>1.24</v>
      </c>
      <c r="EG426">
        <v>0.186</v>
      </c>
      <c r="EH426">
        <v>1.2190000000000001</v>
      </c>
      <c r="EI426">
        <v>0.186</v>
      </c>
      <c r="EJ426">
        <v>1.0229999999999999</v>
      </c>
      <c r="EM426" t="s">
        <v>180</v>
      </c>
      <c r="EN426" t="s">
        <v>180</v>
      </c>
      <c r="EO426" t="s">
        <v>180</v>
      </c>
      <c r="EP426" t="s">
        <v>180</v>
      </c>
      <c r="EQ426" t="s">
        <v>180</v>
      </c>
      <c r="ER426" t="s">
        <v>180</v>
      </c>
      <c r="ET426">
        <v>1.5169999999999999</v>
      </c>
      <c r="EV426">
        <v>0.78300000000000003</v>
      </c>
      <c r="EW426">
        <v>0.32700000000000001</v>
      </c>
      <c r="EY426" t="s">
        <v>180</v>
      </c>
      <c r="EZ426" t="s">
        <v>180</v>
      </c>
      <c r="FB426" t="s">
        <v>180</v>
      </c>
      <c r="FC426">
        <v>18.8853719029565</v>
      </c>
      <c r="FD426" t="s">
        <v>180</v>
      </c>
      <c r="FE426">
        <v>15.6008446142542</v>
      </c>
      <c r="FF426" t="s">
        <v>180</v>
      </c>
      <c r="FG426">
        <v>38.541433064494697</v>
      </c>
      <c r="FH426" t="s">
        <v>180</v>
      </c>
      <c r="FI426" t="s">
        <v>180</v>
      </c>
      <c r="FJ426" t="s">
        <v>180</v>
      </c>
      <c r="FK426" t="s">
        <v>180</v>
      </c>
      <c r="FL426" t="s">
        <v>180</v>
      </c>
      <c r="FM426" t="s">
        <v>180</v>
      </c>
      <c r="FN426" t="s">
        <v>180</v>
      </c>
      <c r="FP426" t="s">
        <v>180</v>
      </c>
      <c r="FQ426" t="s">
        <v>180</v>
      </c>
      <c r="FR426" t="s">
        <v>180</v>
      </c>
      <c r="FS426" t="s">
        <v>180</v>
      </c>
      <c r="FT426" t="s">
        <v>180</v>
      </c>
      <c r="FU426" t="s">
        <v>180</v>
      </c>
      <c r="FV426" t="s">
        <v>5155</v>
      </c>
      <c r="FW426" t="s">
        <v>180</v>
      </c>
      <c r="FX426">
        <f t="shared" si="113"/>
        <v>0.48072190319934366</v>
      </c>
      <c r="FY426">
        <f t="shared" si="114"/>
        <v>28.539786710418372</v>
      </c>
      <c r="FZ426">
        <f t="shared" si="115"/>
        <v>3.0401968826907297</v>
      </c>
      <c r="GA426">
        <f t="shared" si="116"/>
        <v>1.2616899097620999</v>
      </c>
      <c r="GB426">
        <f t="shared" si="117"/>
        <v>1.4528301886792452</v>
      </c>
      <c r="GC426">
        <f t="shared" si="118"/>
        <v>0.57645334636052759</v>
      </c>
      <c r="GD426">
        <f t="shared" si="119"/>
        <v>33.9870340356564</v>
      </c>
      <c r="GE426">
        <f t="shared" si="120"/>
        <v>71.290158082610915</v>
      </c>
      <c r="GF426">
        <f t="shared" si="121"/>
        <v>14.252563410685376</v>
      </c>
      <c r="GG426">
        <f t="shared" si="122"/>
        <v>90.136518771331069</v>
      </c>
      <c r="GH426">
        <f t="shared" si="123"/>
        <v>0.17553806989122889</v>
      </c>
      <c r="GI426">
        <f t="shared" si="124"/>
        <v>0.55802047781569974</v>
      </c>
      <c r="GJ426">
        <f t="shared" si="125"/>
        <v>0.41762452107279696</v>
      </c>
      <c r="GK426">
        <f t="shared" si="126"/>
        <v>67.458492975734359</v>
      </c>
      <c r="GL426">
        <f t="shared" si="127"/>
        <v>6.324232081911263</v>
      </c>
      <c r="GM426">
        <f t="shared" si="128"/>
        <v>1.3361774744027306</v>
      </c>
      <c r="GN426">
        <f t="shared" si="129"/>
        <v>0.21127900701565031</v>
      </c>
      <c r="GO426">
        <f t="shared" si="130"/>
        <v>2.4096228868660599</v>
      </c>
      <c r="GP426">
        <f t="shared" si="131"/>
        <v>0.95875820907191711</v>
      </c>
      <c r="GQ426">
        <f>(EA426/0.0735)/((DZ426/0.195*(EB426/0.295))^0.5)</f>
        <v>1.142829295604</v>
      </c>
      <c r="GT426">
        <v>18.8853719029565</v>
      </c>
      <c r="GU426">
        <v>15.6008446142542</v>
      </c>
      <c r="GV426">
        <v>38.541433064494697</v>
      </c>
    </row>
    <row r="427" spans="1:204">
      <c r="A427" t="s">
        <v>4908</v>
      </c>
      <c r="B427" t="s">
        <v>5022</v>
      </c>
      <c r="C427" t="s">
        <v>7213</v>
      </c>
      <c r="D427" t="s">
        <v>7006</v>
      </c>
      <c r="E427" t="s">
        <v>7006</v>
      </c>
      <c r="F427">
        <v>48</v>
      </c>
      <c r="G427">
        <v>14</v>
      </c>
      <c r="H427" t="s">
        <v>7360</v>
      </c>
      <c r="I427" t="s">
        <v>5023</v>
      </c>
      <c r="J427" t="s">
        <v>180</v>
      </c>
      <c r="K427">
        <v>17.63</v>
      </c>
      <c r="L427">
        <v>17.63</v>
      </c>
      <c r="M427">
        <v>-63.23</v>
      </c>
      <c r="N427">
        <v>-63.23</v>
      </c>
      <c r="O427" t="s">
        <v>179</v>
      </c>
      <c r="R427" t="s">
        <v>5024</v>
      </c>
      <c r="S427" t="s">
        <v>5025</v>
      </c>
      <c r="T427" t="s">
        <v>5026</v>
      </c>
      <c r="V427" t="s">
        <v>180</v>
      </c>
      <c r="W427" t="s">
        <v>180</v>
      </c>
      <c r="X427" t="s">
        <v>180</v>
      </c>
      <c r="Y427" t="s">
        <v>180</v>
      </c>
      <c r="Z427" t="s">
        <v>180</v>
      </c>
      <c r="AB427" t="s">
        <v>180</v>
      </c>
      <c r="AC427" t="s">
        <v>181</v>
      </c>
      <c r="AD427" t="s">
        <v>180</v>
      </c>
      <c r="AE427" t="s">
        <v>180</v>
      </c>
      <c r="AF427" t="s">
        <v>180</v>
      </c>
      <c r="AG427" t="s">
        <v>180</v>
      </c>
      <c r="AH427" t="s">
        <v>5027</v>
      </c>
      <c r="AI427">
        <v>51.4</v>
      </c>
      <c r="AJ427">
        <v>0.76</v>
      </c>
      <c r="AK427" t="s">
        <v>180</v>
      </c>
      <c r="AL427">
        <v>17.100000000000001</v>
      </c>
      <c r="AM427" t="s">
        <v>180</v>
      </c>
      <c r="AP427">
        <v>7.95</v>
      </c>
      <c r="AQ427">
        <v>10.199999999999999</v>
      </c>
      <c r="AR427">
        <v>7.37</v>
      </c>
      <c r="AS427">
        <v>0.18</v>
      </c>
      <c r="AT427" t="s">
        <v>180</v>
      </c>
      <c r="AU427">
        <v>0.62</v>
      </c>
      <c r="AV427">
        <v>2.81</v>
      </c>
      <c r="AW427">
        <v>0.18</v>
      </c>
      <c r="AX427">
        <v>0.7</v>
      </c>
      <c r="AY427" t="s">
        <v>180</v>
      </c>
      <c r="AZ427" t="s">
        <v>180</v>
      </c>
      <c r="BA427">
        <v>98.570000000000022</v>
      </c>
      <c r="BC427" t="s">
        <v>180</v>
      </c>
      <c r="BD427" t="s">
        <v>180</v>
      </c>
      <c r="BE427" t="s">
        <v>180</v>
      </c>
      <c r="BF427" t="s">
        <v>180</v>
      </c>
      <c r="BG427" t="s">
        <v>180</v>
      </c>
      <c r="BH427" t="s">
        <v>180</v>
      </c>
      <c r="BI427" t="s">
        <v>180</v>
      </c>
      <c r="BK427" t="s">
        <v>180</v>
      </c>
      <c r="BL427" t="s">
        <v>180</v>
      </c>
      <c r="BN427" t="s">
        <v>180</v>
      </c>
      <c r="BO427" t="s">
        <v>180</v>
      </c>
      <c r="BP427" t="s">
        <v>180</v>
      </c>
      <c r="BQ427" t="s">
        <v>180</v>
      </c>
      <c r="BR427" t="s">
        <v>180</v>
      </c>
      <c r="BS427" t="s">
        <v>180</v>
      </c>
      <c r="BT427" t="s">
        <v>180</v>
      </c>
      <c r="BU427" t="s">
        <v>180</v>
      </c>
      <c r="BV427" t="s">
        <v>180</v>
      </c>
      <c r="BW427" t="s">
        <v>180</v>
      </c>
      <c r="BX427" t="s">
        <v>180</v>
      </c>
      <c r="BY427" t="s">
        <v>180</v>
      </c>
      <c r="BZ427" t="s">
        <v>180</v>
      </c>
      <c r="CD427" t="s">
        <v>180</v>
      </c>
      <c r="CE427" t="s">
        <v>180</v>
      </c>
      <c r="CG427" t="s">
        <v>180</v>
      </c>
      <c r="CH427" t="s">
        <v>180</v>
      </c>
      <c r="CI427" t="s">
        <v>180</v>
      </c>
      <c r="CJ427" t="s">
        <v>180</v>
      </c>
      <c r="CK427" t="s">
        <v>180</v>
      </c>
      <c r="CM427" t="s">
        <v>180</v>
      </c>
      <c r="CN427" t="s">
        <v>180</v>
      </c>
      <c r="CR427">
        <v>235</v>
      </c>
      <c r="CS427" t="s">
        <v>180</v>
      </c>
      <c r="CT427" t="s">
        <v>180</v>
      </c>
      <c r="CV427">
        <v>85</v>
      </c>
      <c r="CZ427" t="s">
        <v>180</v>
      </c>
      <c r="DB427" t="s">
        <v>180</v>
      </c>
      <c r="DC427" t="s">
        <v>180</v>
      </c>
      <c r="DD427">
        <v>10</v>
      </c>
      <c r="DE427">
        <v>261</v>
      </c>
      <c r="DF427">
        <v>21</v>
      </c>
      <c r="DG427">
        <v>51</v>
      </c>
      <c r="DH427">
        <v>1.69</v>
      </c>
      <c r="DJ427" t="s">
        <v>180</v>
      </c>
      <c r="DK427" t="s">
        <v>180</v>
      </c>
      <c r="DL427" t="s">
        <v>180</v>
      </c>
      <c r="DM427" t="s">
        <v>180</v>
      </c>
      <c r="DR427" t="s">
        <v>180</v>
      </c>
      <c r="DS427" t="s">
        <v>180</v>
      </c>
      <c r="DU427">
        <v>195</v>
      </c>
      <c r="DV427">
        <v>5.3</v>
      </c>
      <c r="DW427">
        <v>11.2</v>
      </c>
      <c r="DX427">
        <v>1.6</v>
      </c>
      <c r="DY427">
        <v>8.3000000000000007</v>
      </c>
      <c r="DZ427">
        <v>2.5</v>
      </c>
      <c r="EA427">
        <v>0.87</v>
      </c>
      <c r="EB427">
        <v>2.9</v>
      </c>
      <c r="ED427">
        <v>3.3</v>
      </c>
      <c r="EE427">
        <v>0.69</v>
      </c>
      <c r="EF427">
        <v>2.1</v>
      </c>
      <c r="EH427">
        <v>1.9</v>
      </c>
      <c r="EI427">
        <v>0.27</v>
      </c>
      <c r="EJ427">
        <v>1.9</v>
      </c>
      <c r="EM427" t="s">
        <v>180</v>
      </c>
      <c r="EN427" t="s">
        <v>180</v>
      </c>
      <c r="EO427" t="s">
        <v>180</v>
      </c>
      <c r="EP427" t="s">
        <v>180</v>
      </c>
      <c r="EQ427" t="s">
        <v>180</v>
      </c>
      <c r="ER427" t="s">
        <v>180</v>
      </c>
      <c r="EV427">
        <v>0.8</v>
      </c>
      <c r="EW427">
        <v>0.3</v>
      </c>
      <c r="EY427" t="s">
        <v>180</v>
      </c>
      <c r="EZ427" t="s">
        <v>180</v>
      </c>
      <c r="FB427" t="s">
        <v>180</v>
      </c>
      <c r="FD427" t="s">
        <v>180</v>
      </c>
      <c r="FF427" t="s">
        <v>180</v>
      </c>
      <c r="FH427" t="s">
        <v>180</v>
      </c>
      <c r="FI427" t="s">
        <v>180</v>
      </c>
      <c r="FJ427" t="s">
        <v>180</v>
      </c>
      <c r="FK427" t="s">
        <v>180</v>
      </c>
      <c r="FL427" t="s">
        <v>180</v>
      </c>
      <c r="FM427" t="s">
        <v>180</v>
      </c>
      <c r="FN427" t="s">
        <v>180</v>
      </c>
      <c r="FP427" t="s">
        <v>180</v>
      </c>
      <c r="FQ427" t="s">
        <v>180</v>
      </c>
      <c r="FR427" t="s">
        <v>180</v>
      </c>
      <c r="FS427" t="s">
        <v>180</v>
      </c>
      <c r="FT427" t="s">
        <v>180</v>
      </c>
      <c r="FU427" t="s">
        <v>180</v>
      </c>
      <c r="FV427" t="s">
        <v>5028</v>
      </c>
      <c r="FW427" t="s">
        <v>180</v>
      </c>
      <c r="FX427">
        <f t="shared" si="113"/>
        <v>0.88947368421052631</v>
      </c>
      <c r="FY427">
        <f t="shared" si="114"/>
        <v>26.842105263157897</v>
      </c>
      <c r="FZ427">
        <f t="shared" si="115"/>
        <v>2.7894736842105265</v>
      </c>
      <c r="GA427">
        <f t="shared" si="116"/>
        <v>1.3157894736842106</v>
      </c>
      <c r="GB427">
        <f t="shared" si="117"/>
        <v>1.5263157894736843</v>
      </c>
      <c r="GC427">
        <f t="shared" si="118"/>
        <v>0.81578947368421051</v>
      </c>
      <c r="GD427">
        <f t="shared" si="119"/>
        <v>12.428571428571429</v>
      </c>
      <c r="GE427">
        <f t="shared" si="120"/>
        <v>31.445783132530117</v>
      </c>
      <c r="GF427">
        <f t="shared" si="121"/>
        <v>36.79245283018868</v>
      </c>
      <c r="GG427">
        <f t="shared" si="122"/>
        <v>115.38461538461539</v>
      </c>
      <c r="GI427">
        <f t="shared" si="124"/>
        <v>0.17751479289940827</v>
      </c>
      <c r="GJ427">
        <f t="shared" si="125"/>
        <v>0.37499999999999994</v>
      </c>
      <c r="GK427">
        <f t="shared" si="126"/>
        <v>243.75</v>
      </c>
      <c r="GL427">
        <f t="shared" si="127"/>
        <v>3.136094674556213</v>
      </c>
      <c r="GM427">
        <f t="shared" si="128"/>
        <v>0.47337278106508879</v>
      </c>
      <c r="GN427">
        <f t="shared" si="129"/>
        <v>0.15094339622641512</v>
      </c>
      <c r="GO427">
        <f t="shared" si="130"/>
        <v>2.12</v>
      </c>
      <c r="GP427">
        <f t="shared" si="131"/>
        <v>0.92569836789351401</v>
      </c>
      <c r="GQ427">
        <f>(EA427/0.0735)/((DZ427/0.195*(EB427/0.295))^0.5)</f>
        <v>1.0543655899012669</v>
      </c>
    </row>
    <row r="428" spans="1:204">
      <c r="A428" t="s">
        <v>4908</v>
      </c>
      <c r="B428" t="s">
        <v>5022</v>
      </c>
      <c r="C428" t="s">
        <v>7213</v>
      </c>
      <c r="D428" t="s">
        <v>7006</v>
      </c>
      <c r="E428" t="s">
        <v>7006</v>
      </c>
      <c r="F428">
        <v>48</v>
      </c>
      <c r="G428">
        <v>14</v>
      </c>
      <c r="H428" t="s">
        <v>7360</v>
      </c>
      <c r="I428" t="s">
        <v>5023</v>
      </c>
      <c r="J428" t="s">
        <v>180</v>
      </c>
      <c r="K428">
        <v>17.63</v>
      </c>
      <c r="L428">
        <v>17.63</v>
      </c>
      <c r="M428">
        <v>-63.23</v>
      </c>
      <c r="N428">
        <v>-63.23</v>
      </c>
      <c r="O428" t="s">
        <v>179</v>
      </c>
      <c r="R428" t="s">
        <v>5029</v>
      </c>
      <c r="S428" t="s">
        <v>5025</v>
      </c>
      <c r="T428" t="s">
        <v>5026</v>
      </c>
      <c r="V428" t="s">
        <v>180</v>
      </c>
      <c r="W428" t="s">
        <v>180</v>
      </c>
      <c r="X428" t="s">
        <v>180</v>
      </c>
      <c r="Y428" t="s">
        <v>180</v>
      </c>
      <c r="Z428" t="s">
        <v>180</v>
      </c>
      <c r="AB428" t="s">
        <v>180</v>
      </c>
      <c r="AC428" t="s">
        <v>181</v>
      </c>
      <c r="AD428" t="s">
        <v>180</v>
      </c>
      <c r="AE428" t="s">
        <v>180</v>
      </c>
      <c r="AF428" t="s">
        <v>180</v>
      </c>
      <c r="AG428" t="s">
        <v>180</v>
      </c>
      <c r="AH428" t="s">
        <v>5027</v>
      </c>
      <c r="AI428">
        <v>52</v>
      </c>
      <c r="AJ428">
        <v>0.74</v>
      </c>
      <c r="AK428" t="s">
        <v>180</v>
      </c>
      <c r="AL428">
        <v>16.399999999999999</v>
      </c>
      <c r="AM428" t="s">
        <v>180</v>
      </c>
      <c r="AP428">
        <v>7.34</v>
      </c>
      <c r="AQ428">
        <v>9.8000000000000007</v>
      </c>
      <c r="AR428">
        <v>8.1999999999999993</v>
      </c>
      <c r="AS428">
        <v>0.17</v>
      </c>
      <c r="AT428" t="s">
        <v>180</v>
      </c>
      <c r="AU428">
        <v>0.78</v>
      </c>
      <c r="AV428">
        <v>2.57</v>
      </c>
      <c r="AW428">
        <v>0.11</v>
      </c>
      <c r="AX428">
        <v>1.1599999999999999</v>
      </c>
      <c r="AY428" t="s">
        <v>180</v>
      </c>
      <c r="AZ428" t="s">
        <v>180</v>
      </c>
      <c r="BA428">
        <v>98.11</v>
      </c>
      <c r="BC428" t="s">
        <v>180</v>
      </c>
      <c r="BD428" t="s">
        <v>180</v>
      </c>
      <c r="BE428" t="s">
        <v>180</v>
      </c>
      <c r="BF428" t="s">
        <v>180</v>
      </c>
      <c r="BG428" t="s">
        <v>180</v>
      </c>
      <c r="BH428" t="s">
        <v>180</v>
      </c>
      <c r="BI428" t="s">
        <v>180</v>
      </c>
      <c r="BK428" t="s">
        <v>180</v>
      </c>
      <c r="BL428" t="s">
        <v>180</v>
      </c>
      <c r="BN428" t="s">
        <v>180</v>
      </c>
      <c r="BO428" t="s">
        <v>180</v>
      </c>
      <c r="BP428" t="s">
        <v>180</v>
      </c>
      <c r="BQ428" t="s">
        <v>180</v>
      </c>
      <c r="BR428" t="s">
        <v>180</v>
      </c>
      <c r="BS428" t="s">
        <v>180</v>
      </c>
      <c r="BT428" t="s">
        <v>180</v>
      </c>
      <c r="BU428" t="s">
        <v>180</v>
      </c>
      <c r="BV428" t="s">
        <v>180</v>
      </c>
      <c r="BW428" t="s">
        <v>180</v>
      </c>
      <c r="BX428" t="s">
        <v>180</v>
      </c>
      <c r="BY428" t="s">
        <v>180</v>
      </c>
      <c r="BZ428" t="s">
        <v>180</v>
      </c>
      <c r="CD428" t="s">
        <v>180</v>
      </c>
      <c r="CE428" t="s">
        <v>180</v>
      </c>
      <c r="CG428" t="s">
        <v>180</v>
      </c>
      <c r="CH428" t="s">
        <v>180</v>
      </c>
      <c r="CI428" t="s">
        <v>180</v>
      </c>
      <c r="CJ428" t="s">
        <v>180</v>
      </c>
      <c r="CK428" t="s">
        <v>180</v>
      </c>
      <c r="CM428" t="s">
        <v>180</v>
      </c>
      <c r="CN428" t="s">
        <v>180</v>
      </c>
      <c r="CR428">
        <v>303</v>
      </c>
      <c r="CS428" t="s">
        <v>180</v>
      </c>
      <c r="CT428" t="s">
        <v>180</v>
      </c>
      <c r="CV428">
        <v>125</v>
      </c>
      <c r="CZ428" t="s">
        <v>180</v>
      </c>
      <c r="DB428" t="s">
        <v>180</v>
      </c>
      <c r="DC428" t="s">
        <v>180</v>
      </c>
      <c r="DD428">
        <v>7</v>
      </c>
      <c r="DE428">
        <v>250</v>
      </c>
      <c r="DF428">
        <v>18</v>
      </c>
      <c r="DG428">
        <v>56</v>
      </c>
      <c r="DH428">
        <v>1.75</v>
      </c>
      <c r="DJ428" t="s">
        <v>180</v>
      </c>
      <c r="DK428" t="s">
        <v>180</v>
      </c>
      <c r="DL428" t="s">
        <v>180</v>
      </c>
      <c r="DM428" t="s">
        <v>180</v>
      </c>
      <c r="DR428" t="s">
        <v>180</v>
      </c>
      <c r="DS428" t="s">
        <v>180</v>
      </c>
      <c r="DU428">
        <v>177</v>
      </c>
      <c r="DV428">
        <v>5.9</v>
      </c>
      <c r="DW428">
        <v>11.6</v>
      </c>
      <c r="DX428">
        <v>1.6</v>
      </c>
      <c r="DY428">
        <v>8.1</v>
      </c>
      <c r="DZ428">
        <v>2.4</v>
      </c>
      <c r="EA428">
        <v>0.73</v>
      </c>
      <c r="EB428">
        <v>2.9</v>
      </c>
      <c r="ED428">
        <v>3.1</v>
      </c>
      <c r="EE428">
        <v>0.6</v>
      </c>
      <c r="EF428">
        <v>2.2999999999999998</v>
      </c>
      <c r="EH428">
        <v>1.8</v>
      </c>
      <c r="EI428">
        <v>0.3</v>
      </c>
      <c r="EJ428">
        <v>2</v>
      </c>
      <c r="EM428" t="s">
        <v>180</v>
      </c>
      <c r="EN428" t="s">
        <v>180</v>
      </c>
      <c r="EO428" t="s">
        <v>180</v>
      </c>
      <c r="EP428" t="s">
        <v>180</v>
      </c>
      <c r="EQ428" t="s">
        <v>180</v>
      </c>
      <c r="ER428" t="s">
        <v>180</v>
      </c>
      <c r="EV428">
        <v>0.9</v>
      </c>
      <c r="EW428">
        <v>0.4</v>
      </c>
      <c r="EY428" t="s">
        <v>180</v>
      </c>
      <c r="EZ428" t="s">
        <v>180</v>
      </c>
      <c r="FB428" t="s">
        <v>180</v>
      </c>
      <c r="FD428" t="s">
        <v>180</v>
      </c>
      <c r="FF428" t="s">
        <v>180</v>
      </c>
      <c r="FH428" t="s">
        <v>180</v>
      </c>
      <c r="FI428" t="s">
        <v>180</v>
      </c>
      <c r="FJ428" t="s">
        <v>180</v>
      </c>
      <c r="FK428" t="s">
        <v>180</v>
      </c>
      <c r="FL428" t="s">
        <v>180</v>
      </c>
      <c r="FM428" t="s">
        <v>180</v>
      </c>
      <c r="FN428" t="s">
        <v>180</v>
      </c>
      <c r="FP428" t="s">
        <v>180</v>
      </c>
      <c r="FQ428" t="s">
        <v>180</v>
      </c>
      <c r="FR428" t="s">
        <v>180</v>
      </c>
      <c r="FS428" t="s">
        <v>180</v>
      </c>
      <c r="FT428" t="s">
        <v>180</v>
      </c>
      <c r="FU428" t="s">
        <v>180</v>
      </c>
      <c r="FV428" t="s">
        <v>5030</v>
      </c>
      <c r="FW428" t="s">
        <v>180</v>
      </c>
      <c r="FX428">
        <f t="shared" si="113"/>
        <v>0.97222222222222221</v>
      </c>
      <c r="FY428">
        <f t="shared" si="114"/>
        <v>31.111111111111111</v>
      </c>
      <c r="FZ428">
        <f t="shared" si="115"/>
        <v>3.2777777777777777</v>
      </c>
      <c r="GA428">
        <f t="shared" si="116"/>
        <v>1.3333333333333333</v>
      </c>
      <c r="GB428">
        <f t="shared" si="117"/>
        <v>1.6111111111111109</v>
      </c>
      <c r="GC428">
        <f t="shared" si="118"/>
        <v>1.0540540540540542</v>
      </c>
      <c r="GD428">
        <f t="shared" si="119"/>
        <v>13.888888888888889</v>
      </c>
      <c r="GE428">
        <f t="shared" si="120"/>
        <v>30.8641975308642</v>
      </c>
      <c r="GF428">
        <f t="shared" si="121"/>
        <v>29.999999999999996</v>
      </c>
      <c r="GG428">
        <f t="shared" si="122"/>
        <v>101.14285714285714</v>
      </c>
      <c r="GI428">
        <f t="shared" si="124"/>
        <v>0.22857142857142859</v>
      </c>
      <c r="GJ428">
        <f t="shared" si="125"/>
        <v>0.44444444444444448</v>
      </c>
      <c r="GK428">
        <f t="shared" si="126"/>
        <v>196.66666666666666</v>
      </c>
      <c r="GL428">
        <f t="shared" si="127"/>
        <v>3.3714285714285714</v>
      </c>
      <c r="GM428">
        <f t="shared" si="128"/>
        <v>0.51428571428571435</v>
      </c>
      <c r="GN428">
        <f t="shared" si="129"/>
        <v>0.15254237288135591</v>
      </c>
      <c r="GO428">
        <f t="shared" si="130"/>
        <v>2.4583333333333335</v>
      </c>
      <c r="GP428">
        <f t="shared" si="131"/>
        <v>0.90870181094965174</v>
      </c>
      <c r="GQ428">
        <f>(EA428/0.0735)/((DZ428/0.195*(EB428/0.295))^0.5)</f>
        <v>0.90294067014026935</v>
      </c>
    </row>
    <row r="429" spans="1:204">
      <c r="A429" t="s">
        <v>4908</v>
      </c>
      <c r="B429" t="s">
        <v>5085</v>
      </c>
      <c r="C429" t="s">
        <v>7213</v>
      </c>
      <c r="D429" t="s">
        <v>7006</v>
      </c>
      <c r="E429" t="s">
        <v>7006</v>
      </c>
      <c r="F429">
        <v>48</v>
      </c>
      <c r="G429">
        <v>14</v>
      </c>
      <c r="H429" t="s">
        <v>7360</v>
      </c>
      <c r="I429" t="s">
        <v>5023</v>
      </c>
      <c r="J429" t="s">
        <v>5086</v>
      </c>
      <c r="K429">
        <v>17.63</v>
      </c>
      <c r="L429">
        <v>17.63</v>
      </c>
      <c r="M429">
        <v>-63.23</v>
      </c>
      <c r="N429">
        <v>-63.23</v>
      </c>
      <c r="O429" t="s">
        <v>179</v>
      </c>
      <c r="R429" t="s">
        <v>5087</v>
      </c>
      <c r="S429" t="s">
        <v>5088</v>
      </c>
      <c r="T429" t="s">
        <v>7278</v>
      </c>
      <c r="V429" t="s">
        <v>180</v>
      </c>
      <c r="W429" t="s">
        <v>180</v>
      </c>
      <c r="X429" t="s">
        <v>180</v>
      </c>
      <c r="Y429" t="s">
        <v>180</v>
      </c>
      <c r="Z429" t="s">
        <v>180</v>
      </c>
      <c r="AB429" t="s">
        <v>180</v>
      </c>
      <c r="AC429" t="s">
        <v>181</v>
      </c>
      <c r="AD429" t="s">
        <v>180</v>
      </c>
      <c r="AE429" t="s">
        <v>180</v>
      </c>
      <c r="AF429" t="s">
        <v>180</v>
      </c>
      <c r="AG429" t="s">
        <v>180</v>
      </c>
      <c r="AH429" t="s">
        <v>5027</v>
      </c>
      <c r="AI429">
        <v>53.7</v>
      </c>
      <c r="AJ429">
        <v>0.69</v>
      </c>
      <c r="AK429" t="s">
        <v>180</v>
      </c>
      <c r="AL429">
        <v>17.5</v>
      </c>
      <c r="AM429" t="s">
        <v>180</v>
      </c>
      <c r="AP429">
        <v>7.01</v>
      </c>
      <c r="AQ429">
        <v>9.8000000000000007</v>
      </c>
      <c r="AR429">
        <v>6.04</v>
      </c>
      <c r="AS429">
        <v>0.17</v>
      </c>
      <c r="AT429" t="s">
        <v>180</v>
      </c>
      <c r="AU429">
        <v>0.95</v>
      </c>
      <c r="AV429">
        <v>2.8</v>
      </c>
      <c r="AW429">
        <v>0.25</v>
      </c>
      <c r="AX429">
        <v>0.47</v>
      </c>
      <c r="AY429" t="s">
        <v>180</v>
      </c>
      <c r="AZ429" t="s">
        <v>180</v>
      </c>
      <c r="BA429">
        <v>98.910000000000011</v>
      </c>
      <c r="BC429" t="s">
        <v>180</v>
      </c>
      <c r="BD429" t="s">
        <v>180</v>
      </c>
      <c r="BE429" t="s">
        <v>180</v>
      </c>
      <c r="BF429" t="s">
        <v>180</v>
      </c>
      <c r="BG429" t="s">
        <v>180</v>
      </c>
      <c r="BH429" t="s">
        <v>180</v>
      </c>
      <c r="BI429" t="s">
        <v>180</v>
      </c>
      <c r="BK429" t="s">
        <v>180</v>
      </c>
      <c r="BL429" t="s">
        <v>180</v>
      </c>
      <c r="BN429" t="s">
        <v>180</v>
      </c>
      <c r="BO429" t="s">
        <v>180</v>
      </c>
      <c r="BP429" t="s">
        <v>180</v>
      </c>
      <c r="BQ429" t="s">
        <v>180</v>
      </c>
      <c r="BR429" t="s">
        <v>180</v>
      </c>
      <c r="BS429" t="s">
        <v>180</v>
      </c>
      <c r="BT429" t="s">
        <v>180</v>
      </c>
      <c r="BU429" t="s">
        <v>180</v>
      </c>
      <c r="BV429" t="s">
        <v>180</v>
      </c>
      <c r="BW429" t="s">
        <v>180</v>
      </c>
      <c r="BX429" t="s">
        <v>180</v>
      </c>
      <c r="BY429" t="s">
        <v>180</v>
      </c>
      <c r="BZ429" t="s">
        <v>180</v>
      </c>
      <c r="CD429" t="s">
        <v>180</v>
      </c>
      <c r="CE429" t="s">
        <v>180</v>
      </c>
      <c r="CG429" t="s">
        <v>180</v>
      </c>
      <c r="CH429" t="s">
        <v>180</v>
      </c>
      <c r="CI429" t="s">
        <v>180</v>
      </c>
      <c r="CJ429" t="s">
        <v>180</v>
      </c>
      <c r="CK429" t="s">
        <v>180</v>
      </c>
      <c r="CM429" t="s">
        <v>180</v>
      </c>
      <c r="CN429" t="s">
        <v>180</v>
      </c>
      <c r="CR429">
        <v>194</v>
      </c>
      <c r="CS429" t="s">
        <v>180</v>
      </c>
      <c r="CT429" t="s">
        <v>180</v>
      </c>
      <c r="CV429">
        <v>50</v>
      </c>
      <c r="CZ429" t="s">
        <v>180</v>
      </c>
      <c r="DB429" t="s">
        <v>180</v>
      </c>
      <c r="DC429" t="s">
        <v>180</v>
      </c>
      <c r="DD429">
        <v>26</v>
      </c>
      <c r="DE429">
        <v>306</v>
      </c>
      <c r="DF429">
        <v>19</v>
      </c>
      <c r="DG429">
        <v>55</v>
      </c>
      <c r="DH429">
        <v>1.79</v>
      </c>
      <c r="DJ429" t="s">
        <v>180</v>
      </c>
      <c r="DK429" t="s">
        <v>180</v>
      </c>
      <c r="DL429" t="s">
        <v>180</v>
      </c>
      <c r="DM429" t="s">
        <v>180</v>
      </c>
      <c r="DR429" t="s">
        <v>180</v>
      </c>
      <c r="DS429" t="s">
        <v>180</v>
      </c>
      <c r="DU429">
        <v>238</v>
      </c>
      <c r="DV429">
        <v>5.4</v>
      </c>
      <c r="DW429">
        <v>11.52</v>
      </c>
      <c r="DX429">
        <v>1.58</v>
      </c>
      <c r="DY429">
        <v>7.72</v>
      </c>
      <c r="DZ429">
        <v>2.2000000000000002</v>
      </c>
      <c r="EA429">
        <v>0.79</v>
      </c>
      <c r="EB429">
        <v>2.52</v>
      </c>
      <c r="ED429">
        <v>2.6</v>
      </c>
      <c r="EE429">
        <v>0.55000000000000004</v>
      </c>
      <c r="EF429">
        <v>1.8</v>
      </c>
      <c r="EH429">
        <v>1.6</v>
      </c>
      <c r="EI429">
        <v>0.26</v>
      </c>
      <c r="EJ429">
        <v>1.9</v>
      </c>
      <c r="EM429" t="s">
        <v>4999</v>
      </c>
      <c r="EN429" t="s">
        <v>5089</v>
      </c>
      <c r="EO429" t="s">
        <v>180</v>
      </c>
      <c r="EP429" t="s">
        <v>180</v>
      </c>
      <c r="EQ429" t="s">
        <v>180</v>
      </c>
      <c r="ER429" t="s">
        <v>180</v>
      </c>
      <c r="EV429">
        <v>0.9</v>
      </c>
      <c r="EW429">
        <v>0.4</v>
      </c>
      <c r="EY429" t="s">
        <v>180</v>
      </c>
      <c r="EZ429" t="s">
        <v>180</v>
      </c>
      <c r="FB429" t="s">
        <v>180</v>
      </c>
      <c r="FD429" t="s">
        <v>180</v>
      </c>
      <c r="FF429" t="s">
        <v>180</v>
      </c>
      <c r="FH429" t="s">
        <v>180</v>
      </c>
      <c r="FI429" t="s">
        <v>180</v>
      </c>
      <c r="FJ429" t="s">
        <v>180</v>
      </c>
      <c r="FK429" t="s">
        <v>180</v>
      </c>
      <c r="FL429" t="s">
        <v>5090</v>
      </c>
      <c r="FM429" t="s">
        <v>180</v>
      </c>
      <c r="FN429" t="s">
        <v>5091</v>
      </c>
      <c r="FP429" t="s">
        <v>180</v>
      </c>
      <c r="FQ429" t="s">
        <v>180</v>
      </c>
      <c r="FR429" t="s">
        <v>180</v>
      </c>
      <c r="FS429" t="s">
        <v>180</v>
      </c>
      <c r="FT429" t="s">
        <v>180</v>
      </c>
      <c r="FU429" t="s">
        <v>180</v>
      </c>
      <c r="FV429" t="s">
        <v>5092</v>
      </c>
      <c r="FW429" t="s">
        <v>180</v>
      </c>
      <c r="FX429">
        <f t="shared" si="113"/>
        <v>1.1187499999999999</v>
      </c>
      <c r="FY429">
        <f t="shared" si="114"/>
        <v>34.375</v>
      </c>
      <c r="FZ429">
        <f t="shared" si="115"/>
        <v>3.375</v>
      </c>
      <c r="GA429">
        <f t="shared" si="116"/>
        <v>1.375</v>
      </c>
      <c r="GB429">
        <f t="shared" si="117"/>
        <v>1.575</v>
      </c>
      <c r="GC429">
        <f t="shared" si="118"/>
        <v>1.3768115942028987</v>
      </c>
      <c r="GD429">
        <f t="shared" si="119"/>
        <v>16.105263157894736</v>
      </c>
      <c r="GE429">
        <f t="shared" si="120"/>
        <v>39.637305699481864</v>
      </c>
      <c r="GF429">
        <f t="shared" si="121"/>
        <v>44.074074074074069</v>
      </c>
      <c r="GG429">
        <f t="shared" si="122"/>
        <v>132.9608938547486</v>
      </c>
      <c r="GI429">
        <f t="shared" si="124"/>
        <v>0.223463687150838</v>
      </c>
      <c r="GJ429">
        <f t="shared" si="125"/>
        <v>0.44444444444444448</v>
      </c>
      <c r="GK429">
        <f t="shared" si="126"/>
        <v>264.44444444444446</v>
      </c>
      <c r="GL429">
        <f t="shared" si="127"/>
        <v>3.016759776536313</v>
      </c>
      <c r="GM429">
        <f t="shared" si="128"/>
        <v>0.5027932960893855</v>
      </c>
      <c r="GN429">
        <f t="shared" si="129"/>
        <v>0.16666666666666666</v>
      </c>
      <c r="GO429">
        <f t="shared" si="130"/>
        <v>2.4545454545454546</v>
      </c>
      <c r="GP429">
        <f t="shared" si="131"/>
        <v>0.9492409322553661</v>
      </c>
      <c r="GQ429">
        <f>(EA429/0.0735)/((DZ429/0.195*(EB429/0.295))^0.5)</f>
        <v>1.094854619383903</v>
      </c>
    </row>
    <row r="430" spans="1:204">
      <c r="A430" t="s">
        <v>4908</v>
      </c>
      <c r="B430" t="s">
        <v>5130</v>
      </c>
      <c r="C430" t="s">
        <v>7213</v>
      </c>
      <c r="D430" t="s">
        <v>7006</v>
      </c>
      <c r="E430" t="s">
        <v>7006</v>
      </c>
      <c r="F430">
        <v>48</v>
      </c>
      <c r="G430">
        <v>14</v>
      </c>
      <c r="H430" t="s">
        <v>7360</v>
      </c>
      <c r="I430" t="s">
        <v>5023</v>
      </c>
      <c r="J430" t="s">
        <v>180</v>
      </c>
      <c r="K430">
        <v>17.645</v>
      </c>
      <c r="L430">
        <v>17.645</v>
      </c>
      <c r="M430">
        <v>-63.213000000000001</v>
      </c>
      <c r="N430">
        <v>-63.213000000000001</v>
      </c>
      <c r="O430" t="s">
        <v>179</v>
      </c>
      <c r="R430" t="s">
        <v>5131</v>
      </c>
      <c r="S430" t="s">
        <v>5132</v>
      </c>
      <c r="T430" t="s">
        <v>180</v>
      </c>
      <c r="V430" t="s">
        <v>180</v>
      </c>
      <c r="W430" t="s">
        <v>180</v>
      </c>
      <c r="X430" t="s">
        <v>180</v>
      </c>
      <c r="Y430" t="s">
        <v>180</v>
      </c>
      <c r="Z430" t="s">
        <v>180</v>
      </c>
      <c r="AB430" t="s">
        <v>180</v>
      </c>
      <c r="AC430" t="s">
        <v>181</v>
      </c>
      <c r="AD430" t="s">
        <v>180</v>
      </c>
      <c r="AE430" t="s">
        <v>180</v>
      </c>
      <c r="AF430" t="s">
        <v>180</v>
      </c>
      <c r="AG430" t="s">
        <v>180</v>
      </c>
      <c r="AH430" t="s">
        <v>5133</v>
      </c>
      <c r="AI430">
        <v>53.8</v>
      </c>
      <c r="AJ430">
        <v>0.76</v>
      </c>
      <c r="AK430" t="s">
        <v>180</v>
      </c>
      <c r="AL430">
        <v>17.5</v>
      </c>
      <c r="AM430" t="s">
        <v>180</v>
      </c>
      <c r="AP430">
        <v>7.5</v>
      </c>
      <c r="AQ430">
        <v>9.48</v>
      </c>
      <c r="AR430">
        <v>7.37</v>
      </c>
      <c r="AS430">
        <v>0.16</v>
      </c>
      <c r="AT430" t="s">
        <v>180</v>
      </c>
      <c r="AU430">
        <v>0.86</v>
      </c>
      <c r="AV430">
        <v>2.82</v>
      </c>
      <c r="AW430">
        <v>0.11</v>
      </c>
      <c r="AY430" t="s">
        <v>180</v>
      </c>
      <c r="AZ430" t="s">
        <v>180</v>
      </c>
      <c r="BA430">
        <v>100.36</v>
      </c>
      <c r="BC430" t="s">
        <v>180</v>
      </c>
      <c r="BD430" t="s">
        <v>180</v>
      </c>
      <c r="BE430" t="s">
        <v>180</v>
      </c>
      <c r="BF430" t="s">
        <v>180</v>
      </c>
      <c r="BG430" t="s">
        <v>180</v>
      </c>
      <c r="BH430" t="s">
        <v>180</v>
      </c>
      <c r="BI430" t="s">
        <v>180</v>
      </c>
      <c r="BK430" t="s">
        <v>180</v>
      </c>
      <c r="BL430" t="s">
        <v>180</v>
      </c>
      <c r="BN430" t="s">
        <v>180</v>
      </c>
      <c r="BO430" t="s">
        <v>180</v>
      </c>
      <c r="BP430" t="s">
        <v>180</v>
      </c>
      <c r="BQ430" t="s">
        <v>180</v>
      </c>
      <c r="BR430" t="s">
        <v>180</v>
      </c>
      <c r="BS430" t="s">
        <v>180</v>
      </c>
      <c r="BT430" t="s">
        <v>180</v>
      </c>
      <c r="BU430" t="s">
        <v>180</v>
      </c>
      <c r="BV430" t="s">
        <v>180</v>
      </c>
      <c r="BW430" t="s">
        <v>180</v>
      </c>
      <c r="BX430" t="s">
        <v>180</v>
      </c>
      <c r="BY430" t="s">
        <v>180</v>
      </c>
      <c r="BZ430" t="s">
        <v>180</v>
      </c>
      <c r="CD430" t="s">
        <v>180</v>
      </c>
      <c r="CE430" t="s">
        <v>180</v>
      </c>
      <c r="CG430" t="s">
        <v>180</v>
      </c>
      <c r="CH430" t="s">
        <v>180</v>
      </c>
      <c r="CI430" t="s">
        <v>180</v>
      </c>
      <c r="CJ430" t="s">
        <v>180</v>
      </c>
      <c r="CK430" t="s">
        <v>180</v>
      </c>
      <c r="CM430" t="s">
        <v>180</v>
      </c>
      <c r="CN430" t="s">
        <v>180</v>
      </c>
      <c r="CQ430">
        <v>198</v>
      </c>
      <c r="CR430">
        <v>239</v>
      </c>
      <c r="CS430" t="s">
        <v>180</v>
      </c>
      <c r="CT430" t="s">
        <v>180</v>
      </c>
      <c r="CU430">
        <v>27</v>
      </c>
      <c r="CV430">
        <v>99</v>
      </c>
      <c r="CW430">
        <v>83</v>
      </c>
      <c r="CX430">
        <v>57</v>
      </c>
      <c r="CY430">
        <v>14</v>
      </c>
      <c r="CZ430" t="s">
        <v>180</v>
      </c>
      <c r="DB430" t="s">
        <v>180</v>
      </c>
      <c r="DC430" t="s">
        <v>180</v>
      </c>
      <c r="DD430">
        <v>12</v>
      </c>
      <c r="DE430">
        <v>278</v>
      </c>
      <c r="DF430">
        <v>16.399999999999999</v>
      </c>
      <c r="DG430">
        <v>69.599999999999994</v>
      </c>
      <c r="DH430">
        <v>1.96</v>
      </c>
      <c r="DJ430" t="s">
        <v>180</v>
      </c>
      <c r="DK430" t="s">
        <v>180</v>
      </c>
      <c r="DL430" t="s">
        <v>180</v>
      </c>
      <c r="DM430" t="s">
        <v>180</v>
      </c>
      <c r="DR430" t="s">
        <v>180</v>
      </c>
      <c r="DS430" t="s">
        <v>180</v>
      </c>
      <c r="DT430">
        <v>0.32</v>
      </c>
      <c r="DU430">
        <v>229</v>
      </c>
      <c r="DV430">
        <v>5.5</v>
      </c>
      <c r="DW430">
        <v>12.77</v>
      </c>
      <c r="DX430">
        <v>1.51</v>
      </c>
      <c r="DY430">
        <v>7.82</v>
      </c>
      <c r="DZ430">
        <v>2.2000000000000002</v>
      </c>
      <c r="EA430">
        <v>0.77</v>
      </c>
      <c r="EB430">
        <v>2.69</v>
      </c>
      <c r="EC430">
        <v>0.48</v>
      </c>
      <c r="ED430">
        <v>2.88</v>
      </c>
      <c r="EE430">
        <v>0.64</v>
      </c>
      <c r="EF430">
        <v>1.81</v>
      </c>
      <c r="EG430">
        <v>0.27</v>
      </c>
      <c r="EH430">
        <v>1.8</v>
      </c>
      <c r="EI430">
        <v>0.28000000000000003</v>
      </c>
      <c r="EJ430">
        <v>1.91</v>
      </c>
      <c r="EK430">
        <v>0.13</v>
      </c>
      <c r="EM430" t="s">
        <v>180</v>
      </c>
      <c r="EN430" t="s">
        <v>180</v>
      </c>
      <c r="EO430" t="s">
        <v>180</v>
      </c>
      <c r="EP430" t="s">
        <v>180</v>
      </c>
      <c r="EQ430" t="s">
        <v>180</v>
      </c>
      <c r="ER430" t="s">
        <v>180</v>
      </c>
      <c r="ET430">
        <v>8</v>
      </c>
      <c r="EV430">
        <v>1.42</v>
      </c>
      <c r="EW430">
        <v>0.60499999999999998</v>
      </c>
      <c r="EX430">
        <v>0.51295500000000005</v>
      </c>
      <c r="EY430" t="s">
        <v>180</v>
      </c>
      <c r="EZ430" t="s">
        <v>180</v>
      </c>
      <c r="FA430">
        <v>0.70370999999999995</v>
      </c>
      <c r="FB430" t="s">
        <v>180</v>
      </c>
      <c r="FC430">
        <v>18.728000000000002</v>
      </c>
      <c r="FD430" t="s">
        <v>180</v>
      </c>
      <c r="FE430">
        <v>15.637</v>
      </c>
      <c r="FF430" t="s">
        <v>180</v>
      </c>
      <c r="FG430">
        <v>38.374000000000002</v>
      </c>
      <c r="FH430" t="s">
        <v>180</v>
      </c>
      <c r="FI430" t="s">
        <v>180</v>
      </c>
      <c r="FJ430" t="s">
        <v>180</v>
      </c>
      <c r="FK430" t="s">
        <v>180</v>
      </c>
      <c r="FL430" t="s">
        <v>180</v>
      </c>
      <c r="FM430" t="s">
        <v>180</v>
      </c>
      <c r="FN430" t="s">
        <v>180</v>
      </c>
      <c r="FP430" t="s">
        <v>180</v>
      </c>
      <c r="FQ430" t="s">
        <v>180</v>
      </c>
      <c r="FR430" t="s">
        <v>180</v>
      </c>
      <c r="FS430" t="s">
        <v>180</v>
      </c>
      <c r="FT430" t="s">
        <v>180</v>
      </c>
      <c r="FU430" t="s">
        <v>180</v>
      </c>
      <c r="FV430" t="s">
        <v>5134</v>
      </c>
      <c r="FW430" t="s">
        <v>180</v>
      </c>
      <c r="FX430">
        <f t="shared" si="113"/>
        <v>1.0888888888888888</v>
      </c>
      <c r="FY430">
        <f t="shared" si="114"/>
        <v>38.666666666666664</v>
      </c>
      <c r="FZ430">
        <f t="shared" si="115"/>
        <v>3.0555555555555554</v>
      </c>
      <c r="GA430">
        <f t="shared" si="116"/>
        <v>1.2222222222222223</v>
      </c>
      <c r="GB430">
        <f t="shared" si="117"/>
        <v>1.4944444444444445</v>
      </c>
      <c r="GC430">
        <f t="shared" si="118"/>
        <v>1.131578947368421</v>
      </c>
      <c r="GD430">
        <f t="shared" si="119"/>
        <v>16.951219512195124</v>
      </c>
      <c r="GE430">
        <f t="shared" si="120"/>
        <v>35.549872122762146</v>
      </c>
      <c r="GF430">
        <f t="shared" si="121"/>
        <v>41.636363636363633</v>
      </c>
      <c r="GG430">
        <f t="shared" si="122"/>
        <v>116.83673469387756</v>
      </c>
      <c r="GH430">
        <f t="shared" si="123"/>
        <v>0.62646828504306973</v>
      </c>
      <c r="GI430">
        <f t="shared" si="124"/>
        <v>0.30867346938775508</v>
      </c>
      <c r="GJ430">
        <f t="shared" si="125"/>
        <v>0.426056338028169</v>
      </c>
      <c r="GK430">
        <f t="shared" si="126"/>
        <v>161.26760563380282</v>
      </c>
      <c r="GL430">
        <f t="shared" si="127"/>
        <v>2.806122448979592</v>
      </c>
      <c r="GM430">
        <f t="shared" si="128"/>
        <v>0.72448979591836737</v>
      </c>
      <c r="GN430">
        <f t="shared" si="129"/>
        <v>0.25818181818181818</v>
      </c>
      <c r="GO430">
        <f t="shared" si="130"/>
        <v>2.5</v>
      </c>
      <c r="GP430">
        <f t="shared" si="131"/>
        <v>1.0665236255485078</v>
      </c>
      <c r="GQ430">
        <f>(EA430/0.0735)/((DZ430/0.195*(EB430/0.295))^0.5)</f>
        <v>1.0328665656498648</v>
      </c>
      <c r="GR430">
        <v>0.51295500000000005</v>
      </c>
      <c r="GS430">
        <v>0.70370999999999995</v>
      </c>
      <c r="GT430">
        <v>18.728000000000002</v>
      </c>
      <c r="GU430">
        <v>15.637</v>
      </c>
      <c r="GV430">
        <v>38.374000000000002</v>
      </c>
    </row>
    <row r="431" spans="1:204">
      <c r="A431" t="s">
        <v>4908</v>
      </c>
      <c r="B431" t="s">
        <v>5164</v>
      </c>
      <c r="C431" t="s">
        <v>7213</v>
      </c>
      <c r="D431" t="s">
        <v>7006</v>
      </c>
      <c r="E431" t="s">
        <v>7006</v>
      </c>
      <c r="F431">
        <v>48</v>
      </c>
      <c r="G431">
        <v>14</v>
      </c>
      <c r="H431" t="s">
        <v>7360</v>
      </c>
      <c r="I431" t="s">
        <v>5023</v>
      </c>
      <c r="J431" t="s">
        <v>180</v>
      </c>
      <c r="K431">
        <v>17.646999999999998</v>
      </c>
      <c r="L431">
        <v>17.646999999999998</v>
      </c>
      <c r="M431">
        <v>-63.212000000000003</v>
      </c>
      <c r="N431">
        <v>-63.212000000000003</v>
      </c>
      <c r="O431" t="s">
        <v>179</v>
      </c>
      <c r="R431" t="s">
        <v>5165</v>
      </c>
      <c r="S431" t="s">
        <v>5166</v>
      </c>
      <c r="T431" t="s">
        <v>7277</v>
      </c>
      <c r="V431" t="s">
        <v>180</v>
      </c>
      <c r="W431" t="s">
        <v>180</v>
      </c>
      <c r="X431" t="s">
        <v>180</v>
      </c>
      <c r="Y431" t="s">
        <v>180</v>
      </c>
      <c r="Z431" t="s">
        <v>180</v>
      </c>
      <c r="AB431" t="s">
        <v>180</v>
      </c>
      <c r="AC431" t="s">
        <v>181</v>
      </c>
      <c r="AD431" t="s">
        <v>180</v>
      </c>
      <c r="AE431" t="s">
        <v>180</v>
      </c>
      <c r="AF431" t="s">
        <v>180</v>
      </c>
      <c r="AG431" t="s">
        <v>180</v>
      </c>
      <c r="AH431" t="s">
        <v>5133</v>
      </c>
      <c r="AI431">
        <v>51.4</v>
      </c>
      <c r="AJ431">
        <v>0.79</v>
      </c>
      <c r="AK431" t="s">
        <v>180</v>
      </c>
      <c r="AL431">
        <v>17.100000000000001</v>
      </c>
      <c r="AM431" t="s">
        <v>180</v>
      </c>
      <c r="AP431">
        <v>7.42</v>
      </c>
      <c r="AQ431">
        <v>10.3</v>
      </c>
      <c r="AR431">
        <v>8.01</v>
      </c>
      <c r="AS431">
        <v>0.16</v>
      </c>
      <c r="AT431" t="s">
        <v>180</v>
      </c>
      <c r="AU431">
        <v>0.67</v>
      </c>
      <c r="AV431">
        <v>2.7</v>
      </c>
      <c r="AW431">
        <v>0.1</v>
      </c>
      <c r="AY431" t="s">
        <v>180</v>
      </c>
      <c r="AZ431" t="s">
        <v>180</v>
      </c>
      <c r="BA431">
        <v>98.649999999999991</v>
      </c>
      <c r="BC431" t="s">
        <v>180</v>
      </c>
      <c r="BD431" t="s">
        <v>180</v>
      </c>
      <c r="BE431" t="s">
        <v>180</v>
      </c>
      <c r="BF431" t="s">
        <v>180</v>
      </c>
      <c r="BG431" t="s">
        <v>180</v>
      </c>
      <c r="BH431" t="s">
        <v>180</v>
      </c>
      <c r="BI431" t="s">
        <v>180</v>
      </c>
      <c r="BK431" t="s">
        <v>180</v>
      </c>
      <c r="BL431" t="s">
        <v>180</v>
      </c>
      <c r="BN431" t="s">
        <v>180</v>
      </c>
      <c r="BO431" t="s">
        <v>180</v>
      </c>
      <c r="BP431" t="s">
        <v>180</v>
      </c>
      <c r="BQ431" t="s">
        <v>180</v>
      </c>
      <c r="BR431" t="s">
        <v>180</v>
      </c>
      <c r="BS431" t="s">
        <v>180</v>
      </c>
      <c r="BT431" t="s">
        <v>180</v>
      </c>
      <c r="BU431" t="s">
        <v>180</v>
      </c>
      <c r="BV431" t="s">
        <v>180</v>
      </c>
      <c r="BW431" t="s">
        <v>180</v>
      </c>
      <c r="BX431" t="s">
        <v>180</v>
      </c>
      <c r="BY431" t="s">
        <v>180</v>
      </c>
      <c r="BZ431" t="s">
        <v>180</v>
      </c>
      <c r="CD431" t="s">
        <v>180</v>
      </c>
      <c r="CE431" t="s">
        <v>180</v>
      </c>
      <c r="CG431" t="s">
        <v>180</v>
      </c>
      <c r="CH431" t="s">
        <v>180</v>
      </c>
      <c r="CI431" t="s">
        <v>180</v>
      </c>
      <c r="CJ431" t="s">
        <v>180</v>
      </c>
      <c r="CK431" t="s">
        <v>180</v>
      </c>
      <c r="CM431" t="s">
        <v>180</v>
      </c>
      <c r="CN431" t="s">
        <v>180</v>
      </c>
      <c r="CQ431">
        <v>248</v>
      </c>
      <c r="CR431">
        <v>271</v>
      </c>
      <c r="CS431" t="s">
        <v>180</v>
      </c>
      <c r="CT431" t="s">
        <v>180</v>
      </c>
      <c r="CU431">
        <v>25.6</v>
      </c>
      <c r="CV431">
        <v>63</v>
      </c>
      <c r="CW431">
        <v>49</v>
      </c>
      <c r="CX431">
        <v>27</v>
      </c>
      <c r="CY431">
        <v>14</v>
      </c>
      <c r="CZ431" t="s">
        <v>180</v>
      </c>
      <c r="DB431" t="s">
        <v>180</v>
      </c>
      <c r="DC431" t="s">
        <v>180</v>
      </c>
      <c r="DD431">
        <v>10.6</v>
      </c>
      <c r="DE431">
        <v>321</v>
      </c>
      <c r="DF431">
        <v>18.600000000000001</v>
      </c>
      <c r="DG431">
        <v>57.8</v>
      </c>
      <c r="DH431">
        <v>1.8</v>
      </c>
      <c r="DI431">
        <v>1.01</v>
      </c>
      <c r="DJ431" t="s">
        <v>180</v>
      </c>
      <c r="DK431" t="s">
        <v>180</v>
      </c>
      <c r="DL431" t="s">
        <v>180</v>
      </c>
      <c r="DM431" t="s">
        <v>180</v>
      </c>
      <c r="DR431" t="s">
        <v>180</v>
      </c>
      <c r="DS431" t="s">
        <v>180</v>
      </c>
      <c r="DT431">
        <v>0.28999999999999998</v>
      </c>
      <c r="DU431">
        <v>226</v>
      </c>
      <c r="DV431">
        <v>5.8</v>
      </c>
      <c r="DW431">
        <v>12.31</v>
      </c>
      <c r="DX431">
        <v>1.73</v>
      </c>
      <c r="DY431">
        <v>8.0500000000000007</v>
      </c>
      <c r="DZ431">
        <v>2.29</v>
      </c>
      <c r="EA431">
        <v>0.84</v>
      </c>
      <c r="EB431">
        <v>2.7</v>
      </c>
      <c r="EC431">
        <v>0.48</v>
      </c>
      <c r="ED431">
        <v>2.98</v>
      </c>
      <c r="EE431">
        <v>0.62</v>
      </c>
      <c r="EF431">
        <v>1.94</v>
      </c>
      <c r="EG431">
        <v>0.28999999999999998</v>
      </c>
      <c r="EH431">
        <v>1.83</v>
      </c>
      <c r="EI431">
        <v>0.28999999999999998</v>
      </c>
      <c r="EJ431">
        <v>1.7</v>
      </c>
      <c r="EK431">
        <v>0.1</v>
      </c>
      <c r="EM431" t="s">
        <v>180</v>
      </c>
      <c r="EN431" t="s">
        <v>5167</v>
      </c>
      <c r="EO431" t="s">
        <v>180</v>
      </c>
      <c r="EP431" t="s">
        <v>180</v>
      </c>
      <c r="EQ431" t="s">
        <v>180</v>
      </c>
      <c r="ER431" t="s">
        <v>180</v>
      </c>
      <c r="ET431">
        <v>1.8</v>
      </c>
      <c r="EV431">
        <v>1.02</v>
      </c>
      <c r="EW431">
        <v>0.48399999999999999</v>
      </c>
      <c r="EX431">
        <v>0.51294600000000001</v>
      </c>
      <c r="EY431" t="s">
        <v>180</v>
      </c>
      <c r="EZ431" t="s">
        <v>180</v>
      </c>
      <c r="FA431">
        <v>0.70384000000000002</v>
      </c>
      <c r="FB431" t="s">
        <v>180</v>
      </c>
      <c r="FC431">
        <v>38.655999999999999</v>
      </c>
      <c r="FD431" t="s">
        <v>180</v>
      </c>
      <c r="FE431">
        <v>18.934999999999999</v>
      </c>
      <c r="FF431" t="s">
        <v>180</v>
      </c>
      <c r="FG431">
        <v>15.638999999999999</v>
      </c>
      <c r="FH431" t="s">
        <v>180</v>
      </c>
      <c r="FI431" t="s">
        <v>180</v>
      </c>
      <c r="FJ431" t="s">
        <v>180</v>
      </c>
      <c r="FK431" t="s">
        <v>180</v>
      </c>
      <c r="FL431" t="s">
        <v>5168</v>
      </c>
      <c r="FM431" t="s">
        <v>180</v>
      </c>
      <c r="FN431" t="s">
        <v>180</v>
      </c>
      <c r="FP431" t="s">
        <v>180</v>
      </c>
      <c r="FQ431" t="s">
        <v>180</v>
      </c>
      <c r="FR431" t="s">
        <v>180</v>
      </c>
      <c r="FS431" t="s">
        <v>180</v>
      </c>
      <c r="FT431" t="s">
        <v>180</v>
      </c>
      <c r="FU431" t="s">
        <v>180</v>
      </c>
      <c r="FV431" t="s">
        <v>5169</v>
      </c>
      <c r="FW431" t="s">
        <v>180</v>
      </c>
      <c r="FX431">
        <f t="shared" si="113"/>
        <v>0.98360655737704916</v>
      </c>
      <c r="FY431">
        <f t="shared" si="114"/>
        <v>31.584699453551909</v>
      </c>
      <c r="FZ431">
        <f t="shared" si="115"/>
        <v>3.1693989071038251</v>
      </c>
      <c r="GA431">
        <f t="shared" si="116"/>
        <v>1.2513661202185793</v>
      </c>
      <c r="GB431">
        <f t="shared" si="117"/>
        <v>1.4754098360655739</v>
      </c>
      <c r="GC431">
        <f t="shared" si="118"/>
        <v>0.84810126582278478</v>
      </c>
      <c r="GD431">
        <f t="shared" si="119"/>
        <v>17.258064516129032</v>
      </c>
      <c r="GE431">
        <f t="shared" si="120"/>
        <v>39.875776397515523</v>
      </c>
      <c r="GF431">
        <f t="shared" si="121"/>
        <v>38.96551724137931</v>
      </c>
      <c r="GG431">
        <f t="shared" si="122"/>
        <v>125.55555555555556</v>
      </c>
      <c r="GH431">
        <f t="shared" si="123"/>
        <v>0.1462225832656377</v>
      </c>
      <c r="GI431">
        <f t="shared" si="124"/>
        <v>0.2688888888888889</v>
      </c>
      <c r="GJ431">
        <f t="shared" si="125"/>
        <v>0.47450980392156861</v>
      </c>
      <c r="GK431">
        <f t="shared" si="126"/>
        <v>221.56862745098039</v>
      </c>
      <c r="GL431">
        <f t="shared" si="127"/>
        <v>3.2222222222222219</v>
      </c>
      <c r="GM431">
        <f t="shared" si="128"/>
        <v>0.56666666666666665</v>
      </c>
      <c r="GN431">
        <f t="shared" si="129"/>
        <v>0.17586206896551726</v>
      </c>
      <c r="GO431">
        <f t="shared" si="130"/>
        <v>2.5327510917030565</v>
      </c>
      <c r="GP431">
        <f t="shared" si="131"/>
        <v>0.93534193538877952</v>
      </c>
      <c r="GQ431">
        <f>(EA431/0.0735)/((DZ431/0.195*(EB431/0.295))^0.5)</f>
        <v>1.1023528706765253</v>
      </c>
      <c r="GR431">
        <v>0.51294600000000001</v>
      </c>
      <c r="GS431">
        <v>0.70384000000000002</v>
      </c>
      <c r="GT431">
        <v>38.655999999999999</v>
      </c>
      <c r="GU431">
        <v>18.934999999999999</v>
      </c>
      <c r="GV431">
        <v>15.638999999999999</v>
      </c>
    </row>
    <row r="432" spans="1:204">
      <c r="A432" t="s">
        <v>4908</v>
      </c>
      <c r="B432" t="s">
        <v>5124</v>
      </c>
      <c r="C432" t="s">
        <v>7213</v>
      </c>
      <c r="D432" t="s">
        <v>6972</v>
      </c>
      <c r="E432" t="s">
        <v>6972</v>
      </c>
      <c r="F432">
        <v>49</v>
      </c>
      <c r="G432">
        <v>14</v>
      </c>
      <c r="H432" t="s">
        <v>7360</v>
      </c>
      <c r="I432" t="s">
        <v>5125</v>
      </c>
      <c r="J432" t="s">
        <v>180</v>
      </c>
      <c r="K432">
        <v>17.3948</v>
      </c>
      <c r="L432">
        <v>17.3948</v>
      </c>
      <c r="M432">
        <v>-62.793700000000001</v>
      </c>
      <c r="N432">
        <v>-62.793700000000001</v>
      </c>
      <c r="O432" t="s">
        <v>179</v>
      </c>
      <c r="R432" t="s">
        <v>5126</v>
      </c>
      <c r="S432" t="s">
        <v>5127</v>
      </c>
      <c r="T432" t="s">
        <v>604</v>
      </c>
      <c r="V432" t="s">
        <v>180</v>
      </c>
      <c r="W432" t="s">
        <v>180</v>
      </c>
      <c r="X432" t="s">
        <v>180</v>
      </c>
      <c r="Y432" t="s">
        <v>180</v>
      </c>
      <c r="Z432" t="s">
        <v>180</v>
      </c>
      <c r="AB432" t="s">
        <v>180</v>
      </c>
      <c r="AC432" t="s">
        <v>181</v>
      </c>
      <c r="AD432" t="s">
        <v>180</v>
      </c>
      <c r="AE432" t="s">
        <v>180</v>
      </c>
      <c r="AF432" t="s">
        <v>180</v>
      </c>
      <c r="AG432" t="s">
        <v>180</v>
      </c>
      <c r="AH432" t="s">
        <v>5128</v>
      </c>
      <c r="AI432">
        <v>48.75</v>
      </c>
      <c r="AJ432">
        <v>0.92</v>
      </c>
      <c r="AK432" t="s">
        <v>180</v>
      </c>
      <c r="AL432">
        <v>19.46</v>
      </c>
      <c r="AM432" t="s">
        <v>180</v>
      </c>
      <c r="AP432">
        <v>8.3800000000000008</v>
      </c>
      <c r="AQ432">
        <v>11.84</v>
      </c>
      <c r="AR432">
        <v>6.89</v>
      </c>
      <c r="AS432">
        <v>0.16</v>
      </c>
      <c r="AT432" t="s">
        <v>180</v>
      </c>
      <c r="AU432">
        <v>0.3</v>
      </c>
      <c r="AV432">
        <v>2.4500000000000002</v>
      </c>
      <c r="AW432">
        <v>0.08</v>
      </c>
      <c r="AY432" t="s">
        <v>180</v>
      </c>
      <c r="AZ432" t="s">
        <v>180</v>
      </c>
      <c r="BA432">
        <v>99.22999999999999</v>
      </c>
      <c r="BC432" t="s">
        <v>180</v>
      </c>
      <c r="BD432" t="s">
        <v>180</v>
      </c>
      <c r="BE432" t="s">
        <v>180</v>
      </c>
      <c r="BF432" t="s">
        <v>180</v>
      </c>
      <c r="BG432" t="s">
        <v>180</v>
      </c>
      <c r="BH432" t="s">
        <v>180</v>
      </c>
      <c r="BI432" t="s">
        <v>180</v>
      </c>
      <c r="BK432" t="s">
        <v>180</v>
      </c>
      <c r="BL432" t="s">
        <v>180</v>
      </c>
      <c r="BM432">
        <v>-0.18</v>
      </c>
      <c r="BN432" t="s">
        <v>180</v>
      </c>
      <c r="BO432" t="s">
        <v>180</v>
      </c>
      <c r="BP432" t="s">
        <v>180</v>
      </c>
      <c r="BQ432" t="s">
        <v>180</v>
      </c>
      <c r="BR432" t="s">
        <v>180</v>
      </c>
      <c r="BS432" t="s">
        <v>180</v>
      </c>
      <c r="BT432" t="s">
        <v>180</v>
      </c>
      <c r="BU432" t="s">
        <v>180</v>
      </c>
      <c r="BV432" t="s">
        <v>180</v>
      </c>
      <c r="BW432" t="s">
        <v>180</v>
      </c>
      <c r="BX432" t="s">
        <v>180</v>
      </c>
      <c r="BY432" t="s">
        <v>180</v>
      </c>
      <c r="BZ432" t="s">
        <v>180</v>
      </c>
      <c r="CD432" t="s">
        <v>180</v>
      </c>
      <c r="CE432" t="s">
        <v>180</v>
      </c>
      <c r="CG432" t="s">
        <v>180</v>
      </c>
      <c r="CH432" t="s">
        <v>180</v>
      </c>
      <c r="CI432" t="s">
        <v>180</v>
      </c>
      <c r="CJ432" t="s">
        <v>180</v>
      </c>
      <c r="CK432" t="s">
        <v>180</v>
      </c>
      <c r="CM432" t="s">
        <v>180</v>
      </c>
      <c r="CN432" t="s">
        <v>180</v>
      </c>
      <c r="CO432">
        <v>41.6</v>
      </c>
      <c r="CQ432">
        <v>303</v>
      </c>
      <c r="CR432">
        <v>109</v>
      </c>
      <c r="CS432" t="s">
        <v>180</v>
      </c>
      <c r="CT432" t="s">
        <v>180</v>
      </c>
      <c r="CU432">
        <v>33.200000000000003</v>
      </c>
      <c r="CV432">
        <v>39.4</v>
      </c>
      <c r="CW432">
        <v>65.400000000000006</v>
      </c>
      <c r="CX432">
        <v>70</v>
      </c>
      <c r="CZ432" t="s">
        <v>180</v>
      </c>
      <c r="DB432" t="s">
        <v>180</v>
      </c>
      <c r="DC432" t="s">
        <v>180</v>
      </c>
      <c r="DD432">
        <v>5.05</v>
      </c>
      <c r="DE432">
        <v>235</v>
      </c>
      <c r="DF432">
        <v>18.600000000000001</v>
      </c>
      <c r="DG432">
        <v>44.2</v>
      </c>
      <c r="DH432">
        <v>1.5</v>
      </c>
      <c r="DJ432" t="s">
        <v>180</v>
      </c>
      <c r="DK432" t="s">
        <v>180</v>
      </c>
      <c r="DL432" t="s">
        <v>180</v>
      </c>
      <c r="DM432" t="s">
        <v>180</v>
      </c>
      <c r="DR432" t="s">
        <v>180</v>
      </c>
      <c r="DS432" t="s">
        <v>180</v>
      </c>
      <c r="DT432">
        <v>0.19</v>
      </c>
      <c r="DU432">
        <v>62</v>
      </c>
      <c r="DV432">
        <v>2.93</v>
      </c>
      <c r="DW432">
        <v>7.45</v>
      </c>
      <c r="DX432">
        <v>1.2</v>
      </c>
      <c r="DY432">
        <v>6.22</v>
      </c>
      <c r="DZ432">
        <v>2.0299999999999998</v>
      </c>
      <c r="EA432">
        <v>0.78</v>
      </c>
      <c r="EB432">
        <v>2.67</v>
      </c>
      <c r="EC432">
        <v>0.47</v>
      </c>
      <c r="ED432">
        <v>2.99</v>
      </c>
      <c r="EE432">
        <v>0.65</v>
      </c>
      <c r="EF432">
        <v>1.87</v>
      </c>
      <c r="EG432">
        <v>0.3</v>
      </c>
      <c r="EH432">
        <v>1.84</v>
      </c>
      <c r="EI432">
        <v>0.3</v>
      </c>
      <c r="EJ432">
        <v>1.25</v>
      </c>
      <c r="EK432">
        <v>0.09</v>
      </c>
      <c r="EM432" t="s">
        <v>180</v>
      </c>
      <c r="EN432" t="s">
        <v>180</v>
      </c>
      <c r="EO432" t="s">
        <v>180</v>
      </c>
      <c r="EP432" t="s">
        <v>180</v>
      </c>
      <c r="EQ432" t="s">
        <v>180</v>
      </c>
      <c r="ER432" t="s">
        <v>180</v>
      </c>
      <c r="ET432">
        <v>1.1000000000000001</v>
      </c>
      <c r="EV432">
        <v>0.39</v>
      </c>
      <c r="EW432">
        <v>0.17</v>
      </c>
      <c r="EX432">
        <v>0.51300199999999996</v>
      </c>
      <c r="EY432" t="s">
        <v>180</v>
      </c>
      <c r="EZ432" t="s">
        <v>180</v>
      </c>
      <c r="FA432">
        <v>0.70358500000000002</v>
      </c>
      <c r="FB432" t="s">
        <v>180</v>
      </c>
      <c r="FC432">
        <v>18.962</v>
      </c>
      <c r="FD432" t="s">
        <v>180</v>
      </c>
      <c r="FE432">
        <v>15.63</v>
      </c>
      <c r="FF432" t="s">
        <v>180</v>
      </c>
      <c r="FG432">
        <v>38.649000000000001</v>
      </c>
      <c r="FH432" t="s">
        <v>180</v>
      </c>
      <c r="FI432" t="s">
        <v>180</v>
      </c>
      <c r="FJ432" t="s">
        <v>180</v>
      </c>
      <c r="FK432" t="s">
        <v>180</v>
      </c>
      <c r="FL432" t="s">
        <v>180</v>
      </c>
      <c r="FM432" t="s">
        <v>180</v>
      </c>
      <c r="FN432" t="s">
        <v>180</v>
      </c>
      <c r="FP432" t="s">
        <v>180</v>
      </c>
      <c r="FQ432" t="s">
        <v>180</v>
      </c>
      <c r="FR432" t="s">
        <v>180</v>
      </c>
      <c r="FS432" t="s">
        <v>180</v>
      </c>
      <c r="FT432" t="s">
        <v>180</v>
      </c>
      <c r="FU432" t="s">
        <v>180</v>
      </c>
      <c r="FV432" t="s">
        <v>5129</v>
      </c>
      <c r="FW432" t="s">
        <v>180</v>
      </c>
      <c r="FX432">
        <f t="shared" si="113"/>
        <v>0.81521739130434778</v>
      </c>
      <c r="FY432">
        <f t="shared" si="114"/>
        <v>24.021739130434781</v>
      </c>
      <c r="FZ432">
        <f t="shared" si="115"/>
        <v>1.5923913043478262</v>
      </c>
      <c r="GA432">
        <f t="shared" si="116"/>
        <v>1.1032608695652173</v>
      </c>
      <c r="GB432">
        <f t="shared" si="117"/>
        <v>1.451086956521739</v>
      </c>
      <c r="GC432">
        <f t="shared" si="118"/>
        <v>0.32608695652173908</v>
      </c>
      <c r="GD432">
        <f t="shared" si="119"/>
        <v>12.634408602150536</v>
      </c>
      <c r="GE432">
        <f t="shared" si="120"/>
        <v>37.781350482315112</v>
      </c>
      <c r="GF432">
        <f t="shared" si="121"/>
        <v>21.160409556313994</v>
      </c>
      <c r="GG432">
        <f t="shared" si="122"/>
        <v>41.333333333333336</v>
      </c>
      <c r="GH432">
        <f t="shared" si="123"/>
        <v>0.1476510067114094</v>
      </c>
      <c r="GI432">
        <f t="shared" si="124"/>
        <v>0.11333333333333334</v>
      </c>
      <c r="GJ432">
        <f t="shared" si="125"/>
        <v>0.4358974358974359</v>
      </c>
      <c r="GK432">
        <f t="shared" si="126"/>
        <v>158.97435897435898</v>
      </c>
      <c r="GL432">
        <f t="shared" si="127"/>
        <v>1.9533333333333334</v>
      </c>
      <c r="GM432">
        <f t="shared" si="128"/>
        <v>0.26</v>
      </c>
      <c r="GN432">
        <f t="shared" si="129"/>
        <v>0.13310580204778158</v>
      </c>
      <c r="GO432">
        <f t="shared" si="130"/>
        <v>1.4433497536945814</v>
      </c>
      <c r="GP432">
        <f t="shared" si="131"/>
        <v>0.9562715626349686</v>
      </c>
      <c r="GQ432">
        <f>(EA432/0.0735)/((DZ432/0.195*(EB432/0.295))^0.5)</f>
        <v>1.0932813197550983</v>
      </c>
      <c r="GR432">
        <v>0.51300199999999996</v>
      </c>
      <c r="GS432">
        <v>0.70358500000000002</v>
      </c>
      <c r="GT432">
        <v>18.962</v>
      </c>
      <c r="GU432">
        <v>15.63</v>
      </c>
      <c r="GV432">
        <v>38.649000000000001</v>
      </c>
    </row>
    <row r="433" spans="1:204">
      <c r="A433" t="s">
        <v>4908</v>
      </c>
      <c r="B433" t="s">
        <v>4932</v>
      </c>
      <c r="C433" t="s">
        <v>7213</v>
      </c>
      <c r="D433" t="s">
        <v>6972</v>
      </c>
      <c r="E433" t="s">
        <v>6972</v>
      </c>
      <c r="F433">
        <v>49</v>
      </c>
      <c r="G433">
        <v>14</v>
      </c>
      <c r="H433" t="s">
        <v>7360</v>
      </c>
      <c r="I433" t="s">
        <v>5181</v>
      </c>
      <c r="J433" t="s">
        <v>180</v>
      </c>
      <c r="K433">
        <v>17.25</v>
      </c>
      <c r="L433">
        <v>17.5</v>
      </c>
      <c r="M433">
        <v>-62.6</v>
      </c>
      <c r="N433">
        <v>-62.85</v>
      </c>
      <c r="O433" t="s">
        <v>179</v>
      </c>
      <c r="R433" t="s">
        <v>5182</v>
      </c>
      <c r="S433" t="s">
        <v>4934</v>
      </c>
      <c r="T433" t="s">
        <v>180</v>
      </c>
      <c r="U433" t="s">
        <v>180</v>
      </c>
      <c r="V433" t="s">
        <v>180</v>
      </c>
      <c r="W433" t="s">
        <v>180</v>
      </c>
      <c r="X433" t="s">
        <v>180</v>
      </c>
      <c r="Y433" t="s">
        <v>180</v>
      </c>
      <c r="Z433" t="s">
        <v>180</v>
      </c>
      <c r="AB433" t="s">
        <v>180</v>
      </c>
      <c r="AC433" t="s">
        <v>181</v>
      </c>
      <c r="AD433" t="s">
        <v>180</v>
      </c>
      <c r="AE433" t="s">
        <v>180</v>
      </c>
      <c r="AF433" t="s">
        <v>180</v>
      </c>
      <c r="AG433" t="s">
        <v>180</v>
      </c>
      <c r="AH433" t="s">
        <v>4930</v>
      </c>
      <c r="AI433">
        <v>48.43</v>
      </c>
      <c r="AJ433">
        <v>0.84</v>
      </c>
      <c r="AK433" t="s">
        <v>180</v>
      </c>
      <c r="AL433">
        <v>19.239999999999998</v>
      </c>
      <c r="AM433" t="s">
        <v>180</v>
      </c>
      <c r="AP433">
        <v>8.25</v>
      </c>
      <c r="AQ433">
        <v>11.8</v>
      </c>
      <c r="AR433">
        <v>7</v>
      </c>
      <c r="AS433">
        <v>0.16</v>
      </c>
      <c r="AT433" t="s">
        <v>180</v>
      </c>
      <c r="AU433">
        <v>0.33</v>
      </c>
      <c r="AV433">
        <v>2.25</v>
      </c>
      <c r="AW433">
        <v>0.09</v>
      </c>
      <c r="AY433" t="s">
        <v>180</v>
      </c>
      <c r="AZ433" t="s">
        <v>180</v>
      </c>
      <c r="BA433">
        <v>98.39</v>
      </c>
      <c r="BC433" t="s">
        <v>180</v>
      </c>
      <c r="BD433" t="s">
        <v>180</v>
      </c>
      <c r="BE433" t="s">
        <v>180</v>
      </c>
      <c r="BF433" t="s">
        <v>180</v>
      </c>
      <c r="BG433" t="s">
        <v>180</v>
      </c>
      <c r="BH433" t="s">
        <v>180</v>
      </c>
      <c r="BI433" t="s">
        <v>180</v>
      </c>
      <c r="BK433" t="s">
        <v>180</v>
      </c>
      <c r="BL433" t="s">
        <v>180</v>
      </c>
      <c r="BN433" t="s">
        <v>180</v>
      </c>
      <c r="BO433" t="s">
        <v>180</v>
      </c>
      <c r="BP433" t="s">
        <v>180</v>
      </c>
      <c r="BQ433" t="s">
        <v>180</v>
      </c>
      <c r="BR433" t="s">
        <v>180</v>
      </c>
      <c r="BS433" t="s">
        <v>180</v>
      </c>
      <c r="BT433" t="s">
        <v>180</v>
      </c>
      <c r="BU433" t="s">
        <v>180</v>
      </c>
      <c r="BV433" t="s">
        <v>180</v>
      </c>
      <c r="BW433" t="s">
        <v>180</v>
      </c>
      <c r="BX433" t="s">
        <v>180</v>
      </c>
      <c r="BY433" t="s">
        <v>180</v>
      </c>
      <c r="BZ433" t="s">
        <v>180</v>
      </c>
      <c r="CA433">
        <v>5.34</v>
      </c>
      <c r="CB433">
        <v>0.40600000000000003</v>
      </c>
      <c r="CD433" t="s">
        <v>180</v>
      </c>
      <c r="CE433" t="s">
        <v>180</v>
      </c>
      <c r="CG433" t="s">
        <v>180</v>
      </c>
      <c r="CH433" t="s">
        <v>180</v>
      </c>
      <c r="CI433" t="s">
        <v>180</v>
      </c>
      <c r="CJ433" t="s">
        <v>180</v>
      </c>
      <c r="CK433" t="s">
        <v>180</v>
      </c>
      <c r="CM433" t="s">
        <v>180</v>
      </c>
      <c r="CN433" t="s">
        <v>180</v>
      </c>
      <c r="CO433">
        <v>39.9</v>
      </c>
      <c r="CQ433">
        <v>260.10000000000002</v>
      </c>
      <c r="CR433">
        <v>97.3</v>
      </c>
      <c r="CS433" t="s">
        <v>180</v>
      </c>
      <c r="CT433" t="s">
        <v>180</v>
      </c>
      <c r="CU433">
        <v>31.98</v>
      </c>
      <c r="CV433">
        <v>35</v>
      </c>
      <c r="CW433">
        <v>78.3</v>
      </c>
      <c r="CX433">
        <v>75.3</v>
      </c>
      <c r="CY433">
        <v>15.7</v>
      </c>
      <c r="CZ433" t="s">
        <v>180</v>
      </c>
      <c r="DB433" t="s">
        <v>180</v>
      </c>
      <c r="DC433" t="s">
        <v>180</v>
      </c>
      <c r="DD433">
        <v>5.7</v>
      </c>
      <c r="DE433">
        <v>229</v>
      </c>
      <c r="DF433">
        <v>17.2</v>
      </c>
      <c r="DG433">
        <v>43</v>
      </c>
      <c r="DH433">
        <v>1.4750000000000001</v>
      </c>
      <c r="DJ433" t="s">
        <v>180</v>
      </c>
      <c r="DK433" t="s">
        <v>180</v>
      </c>
      <c r="DL433" t="s">
        <v>180</v>
      </c>
      <c r="DM433" t="s">
        <v>180</v>
      </c>
      <c r="DR433" t="s">
        <v>180</v>
      </c>
      <c r="DS433" t="s">
        <v>180</v>
      </c>
      <c r="DT433">
        <v>0.19400000000000001</v>
      </c>
      <c r="DU433">
        <v>62.5</v>
      </c>
      <c r="DV433">
        <v>2.61</v>
      </c>
      <c r="DW433">
        <v>7.08</v>
      </c>
      <c r="DX433">
        <v>1.1180000000000001</v>
      </c>
      <c r="DY433">
        <v>5.6029999999999998</v>
      </c>
      <c r="DZ433">
        <v>1.8520000000000001</v>
      </c>
      <c r="EA433">
        <v>0.74199999999999999</v>
      </c>
      <c r="EB433">
        <v>2.4729999999999999</v>
      </c>
      <c r="EC433">
        <v>0.442</v>
      </c>
      <c r="ED433">
        <v>2.8</v>
      </c>
      <c r="EE433">
        <v>0.61599999999999999</v>
      </c>
      <c r="EF433">
        <v>1.7350000000000001</v>
      </c>
      <c r="EH433">
        <v>1.7150000000000001</v>
      </c>
      <c r="EI433">
        <v>0.26700000000000002</v>
      </c>
      <c r="EJ433">
        <v>1.3149999999999999</v>
      </c>
      <c r="EK433">
        <v>0.113</v>
      </c>
      <c r="EM433" t="s">
        <v>180</v>
      </c>
      <c r="EN433" t="s">
        <v>180</v>
      </c>
      <c r="EO433" t="s">
        <v>180</v>
      </c>
      <c r="EP433" t="s">
        <v>180</v>
      </c>
      <c r="EQ433" t="s">
        <v>180</v>
      </c>
      <c r="ER433" t="s">
        <v>180</v>
      </c>
      <c r="ET433">
        <v>1.43</v>
      </c>
      <c r="EV433">
        <v>0.32600000000000001</v>
      </c>
      <c r="EW433">
        <v>0.16300000000000001</v>
      </c>
      <c r="EX433">
        <v>0.51303699999999997</v>
      </c>
      <c r="EY433" t="s">
        <v>180</v>
      </c>
      <c r="EZ433" t="s">
        <v>180</v>
      </c>
      <c r="FA433">
        <v>0.70381000000000005</v>
      </c>
      <c r="FB433" t="s">
        <v>180</v>
      </c>
      <c r="FC433">
        <v>18.89</v>
      </c>
      <c r="FD433" t="s">
        <v>180</v>
      </c>
      <c r="FE433">
        <v>15.613</v>
      </c>
      <c r="FF433" t="s">
        <v>180</v>
      </c>
      <c r="FG433">
        <v>38.531999999999996</v>
      </c>
      <c r="FH433" t="s">
        <v>180</v>
      </c>
      <c r="FI433" t="s">
        <v>180</v>
      </c>
      <c r="FJ433" t="s">
        <v>180</v>
      </c>
      <c r="FK433" t="s">
        <v>180</v>
      </c>
      <c r="FL433" t="s">
        <v>180</v>
      </c>
      <c r="FM433" t="s">
        <v>180</v>
      </c>
      <c r="FN433" t="s">
        <v>180</v>
      </c>
      <c r="FP433" t="s">
        <v>180</v>
      </c>
      <c r="FQ433" t="s">
        <v>180</v>
      </c>
      <c r="FR433" t="s">
        <v>180</v>
      </c>
      <c r="FS433" t="s">
        <v>180</v>
      </c>
      <c r="FT433" t="s">
        <v>180</v>
      </c>
      <c r="FU433" t="s">
        <v>180</v>
      </c>
      <c r="FV433" t="s">
        <v>5183</v>
      </c>
      <c r="FW433" t="s">
        <v>180</v>
      </c>
      <c r="FX433">
        <f t="shared" ref="FX433:FX491" si="132">DH433/EH433</f>
        <v>0.86005830903790093</v>
      </c>
      <c r="FY433">
        <f t="shared" ref="FY433:FY491" si="133">DG433/EH433</f>
        <v>25.07288629737609</v>
      </c>
      <c r="FZ433">
        <f t="shared" ref="FZ433:FZ491" si="134">DV433/EH433</f>
        <v>1.5218658892128278</v>
      </c>
      <c r="GA433">
        <f t="shared" ref="GA433:GA490" si="135">DZ433/EH433</f>
        <v>1.0798833819241982</v>
      </c>
      <c r="GB433">
        <f t="shared" ref="GB433:GB490" si="136">EB433/EH433</f>
        <v>1.4419825072886296</v>
      </c>
      <c r="GC433">
        <f t="shared" ref="GC433:GC491" si="137">AU433/AJ433</f>
        <v>0.3928571428571429</v>
      </c>
      <c r="GD433">
        <f t="shared" ref="GD433:GD491" si="138">DE433/DF433</f>
        <v>13.313953488372093</v>
      </c>
      <c r="GE433">
        <f t="shared" ref="GE433:GE491" si="139">DE433/DY433</f>
        <v>40.870961984651082</v>
      </c>
      <c r="GF433">
        <f t="shared" ref="GF433:GF491" si="140">DU433/DV433</f>
        <v>23.946360153256705</v>
      </c>
      <c r="GG433">
        <f t="shared" ref="GG433:GG491" si="141">DU433/DH433</f>
        <v>42.372881355932201</v>
      </c>
      <c r="GH433">
        <f t="shared" ref="GH433:GH487" si="142">ET433/DW433</f>
        <v>0.2019774011299435</v>
      </c>
      <c r="GI433">
        <f t="shared" ref="GI433:GI491" si="143">EW433/DH433</f>
        <v>0.11050847457627118</v>
      </c>
      <c r="GJ433">
        <f t="shared" ref="GJ433:GJ491" si="144">EW433/EV433</f>
        <v>0.5</v>
      </c>
      <c r="GK433">
        <f t="shared" ref="GK433:GK491" si="145">DU433/EV433</f>
        <v>191.71779141104292</v>
      </c>
      <c r="GL433">
        <f t="shared" ref="GL433:GL491" si="146">DV433/DH433</f>
        <v>1.7694915254237287</v>
      </c>
      <c r="GM433">
        <f t="shared" ref="GM433:GM491" si="147">EV433/DH433</f>
        <v>0.22101694915254236</v>
      </c>
      <c r="GN433">
        <f t="shared" ref="GN433:GN491" si="148">EV433/DV433</f>
        <v>0.12490421455938698</v>
      </c>
      <c r="GO433">
        <f t="shared" ref="GO433:GO490" si="149">DV433/DZ433</f>
        <v>1.4092872570194384</v>
      </c>
      <c r="GP433">
        <f t="shared" ref="GP433:GP487" si="150">DW433/0.808/((DV433/0.31*(DX433/0.122))^0.5)</f>
        <v>0.99756569000683404</v>
      </c>
      <c r="GQ433">
        <f>(EA433/0.0735)/((DZ433/0.195*(EB433/0.295))^0.5)</f>
        <v>1.1313899861470125</v>
      </c>
      <c r="GR433">
        <v>0.51303699999999997</v>
      </c>
      <c r="GS433">
        <v>0.70381000000000005</v>
      </c>
      <c r="GT433">
        <v>18.89</v>
      </c>
      <c r="GU433">
        <v>15.613</v>
      </c>
      <c r="GV433">
        <v>38.531999999999996</v>
      </c>
    </row>
    <row r="434" spans="1:204">
      <c r="A434" t="s">
        <v>4908</v>
      </c>
      <c r="B434" t="s">
        <v>5156</v>
      </c>
      <c r="C434" t="s">
        <v>7213</v>
      </c>
      <c r="D434" t="s">
        <v>6973</v>
      </c>
      <c r="E434" t="s">
        <v>6973</v>
      </c>
      <c r="F434">
        <v>50</v>
      </c>
      <c r="G434">
        <v>15</v>
      </c>
      <c r="H434" t="s">
        <v>7361</v>
      </c>
      <c r="I434" t="s">
        <v>5157</v>
      </c>
      <c r="J434" t="s">
        <v>180</v>
      </c>
      <c r="K434">
        <v>14.496</v>
      </c>
      <c r="L434">
        <v>14.496</v>
      </c>
      <c r="M434">
        <v>-61.087000000000003</v>
      </c>
      <c r="N434">
        <v>-61.087000000000003</v>
      </c>
      <c r="O434" t="s">
        <v>179</v>
      </c>
      <c r="R434" t="s">
        <v>5158</v>
      </c>
      <c r="S434" t="s">
        <v>5159</v>
      </c>
      <c r="T434" t="s">
        <v>5160</v>
      </c>
      <c r="U434" t="s">
        <v>5160</v>
      </c>
      <c r="V434" t="s">
        <v>5160</v>
      </c>
      <c r="W434" t="s">
        <v>180</v>
      </c>
      <c r="X434" t="s">
        <v>180</v>
      </c>
      <c r="Y434" t="s">
        <v>180</v>
      </c>
      <c r="Z434" t="s">
        <v>180</v>
      </c>
      <c r="AB434" t="s">
        <v>5161</v>
      </c>
      <c r="AC434" t="s">
        <v>181</v>
      </c>
      <c r="AD434" t="s">
        <v>180</v>
      </c>
      <c r="AE434" t="s">
        <v>180</v>
      </c>
      <c r="AF434" t="s">
        <v>180</v>
      </c>
      <c r="AG434" t="s">
        <v>180</v>
      </c>
      <c r="AH434" t="s">
        <v>5162</v>
      </c>
      <c r="AI434">
        <v>56.4</v>
      </c>
      <c r="AJ434">
        <v>0.54</v>
      </c>
      <c r="AK434" t="s">
        <v>180</v>
      </c>
      <c r="AL434">
        <v>16</v>
      </c>
      <c r="AM434" t="s">
        <v>180</v>
      </c>
      <c r="AP434">
        <v>6.25</v>
      </c>
      <c r="AQ434">
        <v>9.65</v>
      </c>
      <c r="AR434">
        <v>6.03</v>
      </c>
      <c r="AS434">
        <v>0.15</v>
      </c>
      <c r="AT434" t="s">
        <v>180</v>
      </c>
      <c r="AU434">
        <v>0.77</v>
      </c>
      <c r="AV434">
        <v>2.67</v>
      </c>
      <c r="AW434">
        <v>0.09</v>
      </c>
      <c r="AY434" t="s">
        <v>180</v>
      </c>
      <c r="AZ434" t="s">
        <v>180</v>
      </c>
      <c r="BA434">
        <v>98.550000000000011</v>
      </c>
      <c r="BC434" t="s">
        <v>180</v>
      </c>
      <c r="BD434" t="s">
        <v>180</v>
      </c>
      <c r="BE434" t="s">
        <v>180</v>
      </c>
      <c r="BF434" t="s">
        <v>180</v>
      </c>
      <c r="BG434" t="s">
        <v>180</v>
      </c>
      <c r="BH434" t="s">
        <v>180</v>
      </c>
      <c r="BI434" t="s">
        <v>180</v>
      </c>
      <c r="BK434" t="s">
        <v>180</v>
      </c>
      <c r="BL434" t="s">
        <v>180</v>
      </c>
      <c r="BM434">
        <v>0.61</v>
      </c>
      <c r="BN434" t="s">
        <v>180</v>
      </c>
      <c r="BO434" t="s">
        <v>180</v>
      </c>
      <c r="BP434" t="s">
        <v>180</v>
      </c>
      <c r="BQ434" t="s">
        <v>180</v>
      </c>
      <c r="BR434" t="s">
        <v>180</v>
      </c>
      <c r="BS434" t="s">
        <v>180</v>
      </c>
      <c r="BT434" t="s">
        <v>180</v>
      </c>
      <c r="BU434" t="s">
        <v>180</v>
      </c>
      <c r="BV434" t="s">
        <v>180</v>
      </c>
      <c r="BW434" t="s">
        <v>180</v>
      </c>
      <c r="BX434" t="s">
        <v>180</v>
      </c>
      <c r="BY434" t="s">
        <v>180</v>
      </c>
      <c r="BZ434" t="s">
        <v>180</v>
      </c>
      <c r="CA434">
        <v>9.57</v>
      </c>
      <c r="CD434" t="s">
        <v>180</v>
      </c>
      <c r="CE434" t="s">
        <v>180</v>
      </c>
      <c r="CG434" t="s">
        <v>180</v>
      </c>
      <c r="CH434" t="s">
        <v>180</v>
      </c>
      <c r="CI434" t="s">
        <v>180</v>
      </c>
      <c r="CJ434" t="s">
        <v>180</v>
      </c>
      <c r="CK434" t="s">
        <v>180</v>
      </c>
      <c r="CM434" t="s">
        <v>180</v>
      </c>
      <c r="CN434" t="s">
        <v>180</v>
      </c>
      <c r="CO434">
        <v>43</v>
      </c>
      <c r="CQ434">
        <v>256</v>
      </c>
      <c r="CR434">
        <v>202</v>
      </c>
      <c r="CS434" t="s">
        <v>180</v>
      </c>
      <c r="CT434" t="s">
        <v>180</v>
      </c>
      <c r="CU434">
        <v>24</v>
      </c>
      <c r="CV434">
        <v>42</v>
      </c>
      <c r="CZ434" t="s">
        <v>180</v>
      </c>
      <c r="DB434" t="s">
        <v>180</v>
      </c>
      <c r="DC434" t="s">
        <v>180</v>
      </c>
      <c r="DD434">
        <v>16.8</v>
      </c>
      <c r="DE434">
        <v>414</v>
      </c>
      <c r="DF434">
        <v>16.100000000000001</v>
      </c>
      <c r="DG434">
        <v>47.4</v>
      </c>
      <c r="DH434">
        <v>1.25</v>
      </c>
      <c r="DJ434" t="s">
        <v>180</v>
      </c>
      <c r="DK434" t="s">
        <v>180</v>
      </c>
      <c r="DL434" t="s">
        <v>180</v>
      </c>
      <c r="DM434" t="s">
        <v>180</v>
      </c>
      <c r="DR434" t="s">
        <v>180</v>
      </c>
      <c r="DS434" t="s">
        <v>180</v>
      </c>
      <c r="DT434">
        <v>0.84299999999999997</v>
      </c>
      <c r="DU434">
        <v>169</v>
      </c>
      <c r="DV434">
        <v>4.68</v>
      </c>
      <c r="DW434">
        <v>10.4</v>
      </c>
      <c r="DX434">
        <v>1.53</v>
      </c>
      <c r="DY434">
        <v>6.8</v>
      </c>
      <c r="DZ434">
        <v>1.92</v>
      </c>
      <c r="EA434">
        <v>0.65700000000000003</v>
      </c>
      <c r="EB434">
        <v>2.3199999999999998</v>
      </c>
      <c r="EC434">
        <v>0.37</v>
      </c>
      <c r="ED434">
        <v>2.57</v>
      </c>
      <c r="EE434">
        <v>0.55000000000000004</v>
      </c>
      <c r="EF434">
        <v>1.66</v>
      </c>
      <c r="EH434">
        <v>1.67</v>
      </c>
      <c r="EI434">
        <v>0.255</v>
      </c>
      <c r="EJ434">
        <v>1.39</v>
      </c>
      <c r="EK434">
        <v>9.1200000000000003E-2</v>
      </c>
      <c r="EM434" t="s">
        <v>180</v>
      </c>
      <c r="EN434" t="s">
        <v>180</v>
      </c>
      <c r="EO434" t="s">
        <v>180</v>
      </c>
      <c r="EP434" t="s">
        <v>180</v>
      </c>
      <c r="EQ434" t="s">
        <v>180</v>
      </c>
      <c r="ER434" t="s">
        <v>180</v>
      </c>
      <c r="ET434">
        <v>5.62</v>
      </c>
      <c r="EV434">
        <v>1.1399999999999999</v>
      </c>
      <c r="EW434">
        <v>0.497</v>
      </c>
      <c r="EY434" t="s">
        <v>180</v>
      </c>
      <c r="EZ434" t="s">
        <v>180</v>
      </c>
      <c r="FB434" t="s">
        <v>180</v>
      </c>
      <c r="FD434" t="s">
        <v>180</v>
      </c>
      <c r="FF434" t="s">
        <v>180</v>
      </c>
      <c r="FH434" t="s">
        <v>180</v>
      </c>
      <c r="FI434" t="s">
        <v>180</v>
      </c>
      <c r="FJ434" t="s">
        <v>180</v>
      </c>
      <c r="FK434" t="s">
        <v>180</v>
      </c>
      <c r="FL434" t="s">
        <v>180</v>
      </c>
      <c r="FM434" t="s">
        <v>180</v>
      </c>
      <c r="FN434" t="s">
        <v>180</v>
      </c>
      <c r="FP434" t="s">
        <v>180</v>
      </c>
      <c r="FQ434" t="s">
        <v>180</v>
      </c>
      <c r="FR434" t="s">
        <v>180</v>
      </c>
      <c r="FS434" t="s">
        <v>180</v>
      </c>
      <c r="FT434" t="s">
        <v>180</v>
      </c>
      <c r="FU434" t="s">
        <v>180</v>
      </c>
      <c r="FV434" t="s">
        <v>5163</v>
      </c>
      <c r="FW434" t="s">
        <v>180</v>
      </c>
      <c r="FX434">
        <f t="shared" si="132"/>
        <v>0.74850299401197606</v>
      </c>
      <c r="FY434">
        <f t="shared" si="133"/>
        <v>28.383233532934131</v>
      </c>
      <c r="FZ434">
        <f t="shared" si="134"/>
        <v>2.8023952095808382</v>
      </c>
      <c r="GA434">
        <f t="shared" si="135"/>
        <v>1.1497005988023952</v>
      </c>
      <c r="GB434">
        <f t="shared" si="136"/>
        <v>1.3892215568862276</v>
      </c>
      <c r="GC434">
        <f t="shared" si="137"/>
        <v>1.4259259259259258</v>
      </c>
      <c r="GD434">
        <f t="shared" si="138"/>
        <v>25.714285714285712</v>
      </c>
      <c r="GE434">
        <f t="shared" si="139"/>
        <v>60.882352941176471</v>
      </c>
      <c r="GF434">
        <f t="shared" si="140"/>
        <v>36.111111111111114</v>
      </c>
      <c r="GG434">
        <f t="shared" si="141"/>
        <v>135.19999999999999</v>
      </c>
      <c r="GH434">
        <f t="shared" si="142"/>
        <v>0.54038461538461535</v>
      </c>
      <c r="GI434">
        <f t="shared" si="143"/>
        <v>0.39760000000000001</v>
      </c>
      <c r="GJ434">
        <f t="shared" si="144"/>
        <v>0.43596491228070178</v>
      </c>
      <c r="GK434">
        <f t="shared" si="145"/>
        <v>148.24561403508773</v>
      </c>
      <c r="GL434">
        <f t="shared" si="146"/>
        <v>3.7439999999999998</v>
      </c>
      <c r="GM434">
        <f t="shared" si="147"/>
        <v>0.91199999999999992</v>
      </c>
      <c r="GN434">
        <f t="shared" si="148"/>
        <v>0.24358974358974358</v>
      </c>
      <c r="GO434">
        <f t="shared" si="149"/>
        <v>2.4375</v>
      </c>
      <c r="GP434">
        <f t="shared" si="150"/>
        <v>0.93543604142795811</v>
      </c>
      <c r="GQ434">
        <f>(EA434/0.0735)/((DZ434/0.195*(EB434/0.295))^0.5)</f>
        <v>1.0158082539078033</v>
      </c>
    </row>
    <row r="435" spans="1:204">
      <c r="A435" t="s">
        <v>4908</v>
      </c>
      <c r="B435" t="s">
        <v>5185</v>
      </c>
      <c r="C435" t="s">
        <v>7213</v>
      </c>
      <c r="D435" t="s">
        <v>6973</v>
      </c>
      <c r="E435" t="s">
        <v>6973</v>
      </c>
      <c r="F435">
        <v>50</v>
      </c>
      <c r="G435">
        <v>15</v>
      </c>
      <c r="H435" t="s">
        <v>7361</v>
      </c>
      <c r="I435" t="s">
        <v>5157</v>
      </c>
      <c r="J435" t="s">
        <v>5186</v>
      </c>
      <c r="K435">
        <v>14.507</v>
      </c>
      <c r="L435">
        <v>14.507</v>
      </c>
      <c r="M435">
        <v>-61.061999999999998</v>
      </c>
      <c r="N435">
        <v>-61.061999999999998</v>
      </c>
      <c r="O435" t="s">
        <v>179</v>
      </c>
      <c r="R435" t="s">
        <v>5187</v>
      </c>
      <c r="S435" t="s">
        <v>5159</v>
      </c>
      <c r="T435" t="s">
        <v>5188</v>
      </c>
      <c r="U435" t="s">
        <v>5188</v>
      </c>
      <c r="V435" t="s">
        <v>5188</v>
      </c>
      <c r="W435" t="s">
        <v>180</v>
      </c>
      <c r="X435" t="s">
        <v>180</v>
      </c>
      <c r="Y435" t="s">
        <v>180</v>
      </c>
      <c r="Z435" t="s">
        <v>180</v>
      </c>
      <c r="AB435" t="s">
        <v>5161</v>
      </c>
      <c r="AC435" t="s">
        <v>181</v>
      </c>
      <c r="AD435" t="s">
        <v>180</v>
      </c>
      <c r="AE435" t="s">
        <v>180</v>
      </c>
      <c r="AF435" t="s">
        <v>180</v>
      </c>
      <c r="AG435" t="s">
        <v>180</v>
      </c>
      <c r="AH435" t="s">
        <v>5162</v>
      </c>
      <c r="AI435">
        <v>54.4</v>
      </c>
      <c r="AJ435">
        <v>0.55000000000000004</v>
      </c>
      <c r="AK435" t="s">
        <v>180</v>
      </c>
      <c r="AL435">
        <v>15.3</v>
      </c>
      <c r="AM435" t="s">
        <v>180</v>
      </c>
      <c r="AP435">
        <v>7.47</v>
      </c>
      <c r="AQ435">
        <v>9.8000000000000007</v>
      </c>
      <c r="AR435">
        <v>7.9</v>
      </c>
      <c r="AS435">
        <v>0.17</v>
      </c>
      <c r="AT435" t="s">
        <v>180</v>
      </c>
      <c r="AU435">
        <v>0.64</v>
      </c>
      <c r="AV435">
        <v>2.34</v>
      </c>
      <c r="AW435">
        <v>0.11</v>
      </c>
      <c r="AY435" t="s">
        <v>180</v>
      </c>
      <c r="AZ435" t="s">
        <v>180</v>
      </c>
      <c r="BA435">
        <v>98.68</v>
      </c>
      <c r="BC435" t="s">
        <v>180</v>
      </c>
      <c r="BD435" t="s">
        <v>180</v>
      </c>
      <c r="BE435" t="s">
        <v>180</v>
      </c>
      <c r="BF435" t="s">
        <v>180</v>
      </c>
      <c r="BG435" t="s">
        <v>180</v>
      </c>
      <c r="BH435" t="s">
        <v>180</v>
      </c>
      <c r="BI435" t="s">
        <v>180</v>
      </c>
      <c r="BK435" t="s">
        <v>180</v>
      </c>
      <c r="BL435" t="s">
        <v>180</v>
      </c>
      <c r="BM435">
        <v>0.1</v>
      </c>
      <c r="BN435" t="s">
        <v>180</v>
      </c>
      <c r="BO435" t="s">
        <v>180</v>
      </c>
      <c r="BP435" t="s">
        <v>180</v>
      </c>
      <c r="BQ435" t="s">
        <v>180</v>
      </c>
      <c r="BR435" t="s">
        <v>180</v>
      </c>
      <c r="BS435" t="s">
        <v>180</v>
      </c>
      <c r="BT435" t="s">
        <v>180</v>
      </c>
      <c r="BU435" t="s">
        <v>180</v>
      </c>
      <c r="BV435" t="s">
        <v>180</v>
      </c>
      <c r="BW435" t="s">
        <v>180</v>
      </c>
      <c r="BX435" t="s">
        <v>180</v>
      </c>
      <c r="BY435" t="s">
        <v>180</v>
      </c>
      <c r="BZ435" t="s">
        <v>180</v>
      </c>
      <c r="CA435">
        <v>7.39</v>
      </c>
      <c r="CD435" t="s">
        <v>180</v>
      </c>
      <c r="CE435" t="s">
        <v>180</v>
      </c>
      <c r="CG435" t="s">
        <v>180</v>
      </c>
      <c r="CH435" t="s">
        <v>180</v>
      </c>
      <c r="CI435" t="s">
        <v>180</v>
      </c>
      <c r="CJ435" t="s">
        <v>180</v>
      </c>
      <c r="CK435" t="s">
        <v>180</v>
      </c>
      <c r="CM435" t="s">
        <v>180</v>
      </c>
      <c r="CN435" t="s">
        <v>180</v>
      </c>
      <c r="CO435">
        <v>33.5</v>
      </c>
      <c r="CQ435">
        <v>197</v>
      </c>
      <c r="CR435">
        <v>346</v>
      </c>
      <c r="CS435" t="s">
        <v>180</v>
      </c>
      <c r="CT435" t="s">
        <v>180</v>
      </c>
      <c r="CU435">
        <v>33</v>
      </c>
      <c r="CV435">
        <v>67</v>
      </c>
      <c r="CZ435" t="s">
        <v>180</v>
      </c>
      <c r="DB435" t="s">
        <v>180</v>
      </c>
      <c r="DC435" t="s">
        <v>180</v>
      </c>
      <c r="DD435">
        <v>13.2</v>
      </c>
      <c r="DE435">
        <v>452</v>
      </c>
      <c r="DF435">
        <v>23</v>
      </c>
      <c r="DG435">
        <v>53.4</v>
      </c>
      <c r="DH435">
        <v>1.22</v>
      </c>
      <c r="DJ435" t="s">
        <v>180</v>
      </c>
      <c r="DK435" t="s">
        <v>180</v>
      </c>
      <c r="DL435" t="s">
        <v>180</v>
      </c>
      <c r="DM435" t="s">
        <v>180</v>
      </c>
      <c r="DR435" t="s">
        <v>180</v>
      </c>
      <c r="DS435" t="s">
        <v>180</v>
      </c>
      <c r="DT435">
        <v>0.502</v>
      </c>
      <c r="DU435">
        <v>128</v>
      </c>
      <c r="DV435">
        <v>5.74</v>
      </c>
      <c r="DW435">
        <v>11.9</v>
      </c>
      <c r="DX435">
        <v>1.65</v>
      </c>
      <c r="DY435">
        <v>7.77</v>
      </c>
      <c r="DZ435">
        <v>2.21</v>
      </c>
      <c r="EA435">
        <v>0.77400000000000002</v>
      </c>
      <c r="EB435">
        <v>2.66</v>
      </c>
      <c r="EC435">
        <v>0.432</v>
      </c>
      <c r="ED435">
        <v>2.94</v>
      </c>
      <c r="EE435">
        <v>0.64300000000000002</v>
      </c>
      <c r="EF435">
        <v>1.99</v>
      </c>
      <c r="EH435">
        <v>1.88</v>
      </c>
      <c r="EI435">
        <v>0.29499999999999998</v>
      </c>
      <c r="EJ435">
        <v>1.44</v>
      </c>
      <c r="EK435">
        <v>7.9799999999999996E-2</v>
      </c>
      <c r="EM435" t="s">
        <v>180</v>
      </c>
      <c r="EN435" t="s">
        <v>180</v>
      </c>
      <c r="EO435" t="s">
        <v>180</v>
      </c>
      <c r="EP435" t="s">
        <v>180</v>
      </c>
      <c r="EQ435" t="s">
        <v>180</v>
      </c>
      <c r="ER435" t="s">
        <v>180</v>
      </c>
      <c r="ET435">
        <v>3.88</v>
      </c>
      <c r="EV435">
        <v>0.83899999999999997</v>
      </c>
      <c r="EW435">
        <v>0.33600000000000002</v>
      </c>
      <c r="EX435">
        <v>0.512818</v>
      </c>
      <c r="EY435" t="s">
        <v>180</v>
      </c>
      <c r="EZ435" t="s">
        <v>180</v>
      </c>
      <c r="FA435">
        <v>0.70371600000000001</v>
      </c>
      <c r="FB435" t="s">
        <v>180</v>
      </c>
      <c r="FC435">
        <v>19.131799999999998</v>
      </c>
      <c r="FD435" t="s">
        <v>180</v>
      </c>
      <c r="FE435">
        <v>15.667899999999999</v>
      </c>
      <c r="FF435" t="s">
        <v>180</v>
      </c>
      <c r="FG435">
        <v>38.850999999999999</v>
      </c>
      <c r="FH435" t="s">
        <v>180</v>
      </c>
      <c r="FI435" t="s">
        <v>180</v>
      </c>
      <c r="FJ435" t="s">
        <v>180</v>
      </c>
      <c r="FK435" t="s">
        <v>180</v>
      </c>
      <c r="FL435" t="s">
        <v>180</v>
      </c>
      <c r="FM435" t="s">
        <v>180</v>
      </c>
      <c r="FN435" t="s">
        <v>180</v>
      </c>
      <c r="FO435">
        <v>0.28310999999999997</v>
      </c>
      <c r="FP435" t="s">
        <v>180</v>
      </c>
      <c r="FQ435" t="s">
        <v>180</v>
      </c>
      <c r="FR435" t="s">
        <v>180</v>
      </c>
      <c r="FS435" t="s">
        <v>180</v>
      </c>
      <c r="FT435" t="s">
        <v>180</v>
      </c>
      <c r="FU435" t="s">
        <v>180</v>
      </c>
      <c r="FV435" t="s">
        <v>5189</v>
      </c>
      <c r="FW435" t="s">
        <v>180</v>
      </c>
      <c r="FX435">
        <f t="shared" si="132"/>
        <v>0.64893617021276595</v>
      </c>
      <c r="FY435">
        <f t="shared" si="133"/>
        <v>28.404255319148938</v>
      </c>
      <c r="FZ435">
        <f t="shared" si="134"/>
        <v>3.0531914893617023</v>
      </c>
      <c r="GA435">
        <f t="shared" si="135"/>
        <v>1.175531914893617</v>
      </c>
      <c r="GB435">
        <f t="shared" si="136"/>
        <v>1.4148936170212767</v>
      </c>
      <c r="GC435">
        <f t="shared" si="137"/>
        <v>1.1636363636363636</v>
      </c>
      <c r="GD435">
        <f t="shared" si="138"/>
        <v>19.652173913043477</v>
      </c>
      <c r="GE435">
        <f t="shared" si="139"/>
        <v>58.172458172458178</v>
      </c>
      <c r="GF435">
        <f t="shared" si="140"/>
        <v>22.299651567944249</v>
      </c>
      <c r="GG435">
        <f t="shared" si="141"/>
        <v>104.91803278688525</v>
      </c>
      <c r="GH435">
        <f t="shared" si="142"/>
        <v>0.32605042016806723</v>
      </c>
      <c r="GI435">
        <f t="shared" si="143"/>
        <v>0.27540983606557379</v>
      </c>
      <c r="GJ435">
        <f t="shared" si="144"/>
        <v>0.40047675804529204</v>
      </c>
      <c r="GK435">
        <f t="shared" si="145"/>
        <v>152.56257449344457</v>
      </c>
      <c r="GL435">
        <f t="shared" si="146"/>
        <v>4.7049180327868854</v>
      </c>
      <c r="GM435">
        <f t="shared" si="147"/>
        <v>0.68770491803278688</v>
      </c>
      <c r="GN435">
        <f t="shared" si="148"/>
        <v>0.14616724738675957</v>
      </c>
      <c r="GO435">
        <f t="shared" si="149"/>
        <v>2.5972850678733033</v>
      </c>
      <c r="GP435">
        <f t="shared" si="150"/>
        <v>0.93067584992441732</v>
      </c>
      <c r="GQ435">
        <f>(EA435/0.0735)/((DZ435/0.195*(EB435/0.295))^0.5)</f>
        <v>1.0417055550578609</v>
      </c>
      <c r="GR435">
        <v>0.512818</v>
      </c>
      <c r="GS435">
        <v>0.70371600000000001</v>
      </c>
      <c r="GT435">
        <v>19.131799999999998</v>
      </c>
      <c r="GU435">
        <v>15.667899999999999</v>
      </c>
      <c r="GV435">
        <v>38.850999999999999</v>
      </c>
    </row>
    <row r="436" spans="1:204">
      <c r="A436" t="s">
        <v>4908</v>
      </c>
      <c r="B436" t="s">
        <v>5185</v>
      </c>
      <c r="C436" t="s">
        <v>7213</v>
      </c>
      <c r="D436" t="s">
        <v>6973</v>
      </c>
      <c r="E436" t="s">
        <v>6973</v>
      </c>
      <c r="F436">
        <v>50</v>
      </c>
      <c r="G436">
        <v>15</v>
      </c>
      <c r="H436" t="s">
        <v>7361</v>
      </c>
      <c r="I436" t="s">
        <v>5157</v>
      </c>
      <c r="J436" t="s">
        <v>180</v>
      </c>
      <c r="K436">
        <v>14.532999999999999</v>
      </c>
      <c r="L436">
        <v>14.532999999999999</v>
      </c>
      <c r="M436">
        <v>-61.067</v>
      </c>
      <c r="N436">
        <v>-61.067</v>
      </c>
      <c r="O436" t="s">
        <v>179</v>
      </c>
      <c r="R436" t="s">
        <v>5190</v>
      </c>
      <c r="S436" t="s">
        <v>5184</v>
      </c>
      <c r="T436" t="s">
        <v>5191</v>
      </c>
      <c r="U436" t="s">
        <v>5191</v>
      </c>
      <c r="V436" t="s">
        <v>5191</v>
      </c>
      <c r="W436" t="s">
        <v>180</v>
      </c>
      <c r="X436" t="s">
        <v>180</v>
      </c>
      <c r="Y436" t="s">
        <v>180</v>
      </c>
      <c r="Z436" t="s">
        <v>180</v>
      </c>
      <c r="AB436" t="s">
        <v>5161</v>
      </c>
      <c r="AC436" t="s">
        <v>181</v>
      </c>
      <c r="AD436" t="s">
        <v>180</v>
      </c>
      <c r="AE436" t="s">
        <v>180</v>
      </c>
      <c r="AF436" t="s">
        <v>180</v>
      </c>
      <c r="AG436" t="s">
        <v>180</v>
      </c>
      <c r="AH436" t="s">
        <v>5162</v>
      </c>
      <c r="AI436">
        <v>47.7</v>
      </c>
      <c r="AJ436">
        <v>0.75</v>
      </c>
      <c r="AK436" t="s">
        <v>180</v>
      </c>
      <c r="AL436">
        <v>15.5</v>
      </c>
      <c r="AM436" t="s">
        <v>180</v>
      </c>
      <c r="AP436">
        <v>8.68</v>
      </c>
      <c r="AQ436">
        <v>11.15</v>
      </c>
      <c r="AR436">
        <v>12.4</v>
      </c>
      <c r="AS436">
        <v>0.16</v>
      </c>
      <c r="AT436" t="s">
        <v>180</v>
      </c>
      <c r="AU436">
        <v>0.28999999999999998</v>
      </c>
      <c r="AV436">
        <v>2.0299999999999998</v>
      </c>
      <c r="AW436">
        <v>7.0000000000000007E-2</v>
      </c>
      <c r="AY436" t="s">
        <v>180</v>
      </c>
      <c r="AZ436" t="s">
        <v>180</v>
      </c>
      <c r="BA436">
        <v>98.73</v>
      </c>
      <c r="BC436" t="s">
        <v>180</v>
      </c>
      <c r="BD436" t="s">
        <v>180</v>
      </c>
      <c r="BE436" t="s">
        <v>180</v>
      </c>
      <c r="BF436" t="s">
        <v>180</v>
      </c>
      <c r="BG436" t="s">
        <v>180</v>
      </c>
      <c r="BH436" t="s">
        <v>180</v>
      </c>
      <c r="BI436" t="s">
        <v>180</v>
      </c>
      <c r="BK436" t="s">
        <v>180</v>
      </c>
      <c r="BL436" t="s">
        <v>180</v>
      </c>
      <c r="BM436">
        <v>-0.01</v>
      </c>
      <c r="BN436" t="s">
        <v>180</v>
      </c>
      <c r="BO436" t="s">
        <v>180</v>
      </c>
      <c r="BP436" t="s">
        <v>180</v>
      </c>
      <c r="BQ436" t="s">
        <v>180</v>
      </c>
      <c r="BR436" t="s">
        <v>180</v>
      </c>
      <c r="BS436" t="s">
        <v>180</v>
      </c>
      <c r="BT436" t="s">
        <v>180</v>
      </c>
      <c r="BU436" t="s">
        <v>180</v>
      </c>
      <c r="BV436" t="s">
        <v>180</v>
      </c>
      <c r="BW436" t="s">
        <v>180</v>
      </c>
      <c r="BX436" t="s">
        <v>180</v>
      </c>
      <c r="BY436" t="s">
        <v>180</v>
      </c>
      <c r="BZ436" t="s">
        <v>180</v>
      </c>
      <c r="CA436">
        <v>4.9000000000000004</v>
      </c>
      <c r="CD436" t="s">
        <v>180</v>
      </c>
      <c r="CE436" t="s">
        <v>180</v>
      </c>
      <c r="CG436" t="s">
        <v>180</v>
      </c>
      <c r="CH436" t="s">
        <v>180</v>
      </c>
      <c r="CI436" t="s">
        <v>180</v>
      </c>
      <c r="CJ436" t="s">
        <v>180</v>
      </c>
      <c r="CK436" t="s">
        <v>180</v>
      </c>
      <c r="CM436" t="s">
        <v>180</v>
      </c>
      <c r="CN436" t="s">
        <v>180</v>
      </c>
      <c r="CO436">
        <v>54</v>
      </c>
      <c r="CQ436">
        <v>315</v>
      </c>
      <c r="CR436">
        <v>875</v>
      </c>
      <c r="CS436" t="s">
        <v>180</v>
      </c>
      <c r="CT436" t="s">
        <v>180</v>
      </c>
      <c r="CU436">
        <v>47</v>
      </c>
      <c r="CV436">
        <v>255</v>
      </c>
      <c r="CZ436" t="s">
        <v>180</v>
      </c>
      <c r="DB436" t="s">
        <v>180</v>
      </c>
      <c r="DC436" t="s">
        <v>180</v>
      </c>
      <c r="DD436">
        <v>3.92</v>
      </c>
      <c r="DE436">
        <v>181</v>
      </c>
      <c r="DF436">
        <v>21.9</v>
      </c>
      <c r="DG436">
        <v>34.6</v>
      </c>
      <c r="DH436">
        <v>0.58299999999999996</v>
      </c>
      <c r="DJ436" t="s">
        <v>180</v>
      </c>
      <c r="DK436" t="s">
        <v>180</v>
      </c>
      <c r="DL436" t="s">
        <v>180</v>
      </c>
      <c r="DM436" t="s">
        <v>180</v>
      </c>
      <c r="DR436" t="s">
        <v>180</v>
      </c>
      <c r="DS436" t="s">
        <v>180</v>
      </c>
      <c r="DT436">
        <v>0.14699999999999999</v>
      </c>
      <c r="DU436">
        <v>58.7</v>
      </c>
      <c r="DV436">
        <v>2.4900000000000002</v>
      </c>
      <c r="DW436">
        <v>5.64</v>
      </c>
      <c r="DX436">
        <v>1.08</v>
      </c>
      <c r="DY436">
        <v>5.77</v>
      </c>
      <c r="DZ436">
        <v>1.93</v>
      </c>
      <c r="EA436">
        <v>0.72399999999999998</v>
      </c>
      <c r="EB436">
        <v>2.66</v>
      </c>
      <c r="EC436">
        <v>0.442</v>
      </c>
      <c r="ED436">
        <v>3.22</v>
      </c>
      <c r="EE436">
        <v>0.70099999999999996</v>
      </c>
      <c r="EF436">
        <v>2.09</v>
      </c>
      <c r="EH436">
        <v>1.94</v>
      </c>
      <c r="EI436">
        <v>0.28799999999999998</v>
      </c>
      <c r="EJ436">
        <v>1.04</v>
      </c>
      <c r="EK436">
        <v>4.3200000000000002E-2</v>
      </c>
      <c r="EM436" t="s">
        <v>180</v>
      </c>
      <c r="EN436" t="s">
        <v>180</v>
      </c>
      <c r="EO436" t="s">
        <v>180</v>
      </c>
      <c r="EP436" t="s">
        <v>180</v>
      </c>
      <c r="EQ436" t="s">
        <v>180</v>
      </c>
      <c r="ER436" t="s">
        <v>180</v>
      </c>
      <c r="ET436">
        <v>1.41</v>
      </c>
      <c r="EV436">
        <v>0.25900000000000001</v>
      </c>
      <c r="EW436">
        <v>9.3399999999999997E-2</v>
      </c>
      <c r="EX436">
        <v>0.51295100000000005</v>
      </c>
      <c r="EY436" t="s">
        <v>180</v>
      </c>
      <c r="EZ436" t="s">
        <v>180</v>
      </c>
      <c r="FA436">
        <v>0.70382100000000003</v>
      </c>
      <c r="FB436" t="s">
        <v>180</v>
      </c>
      <c r="FC436">
        <v>19.054500000000001</v>
      </c>
      <c r="FD436" t="s">
        <v>180</v>
      </c>
      <c r="FE436">
        <v>15.662000000000001</v>
      </c>
      <c r="FF436" t="s">
        <v>180</v>
      </c>
      <c r="FG436">
        <v>38.802</v>
      </c>
      <c r="FH436" t="s">
        <v>180</v>
      </c>
      <c r="FI436" t="s">
        <v>180</v>
      </c>
      <c r="FJ436" t="s">
        <v>180</v>
      </c>
      <c r="FK436" t="s">
        <v>180</v>
      </c>
      <c r="FL436" t="s">
        <v>180</v>
      </c>
      <c r="FM436" t="s">
        <v>180</v>
      </c>
      <c r="FN436" t="s">
        <v>180</v>
      </c>
      <c r="FO436">
        <v>0.28315200000000001</v>
      </c>
      <c r="FP436" t="s">
        <v>180</v>
      </c>
      <c r="FQ436" t="s">
        <v>180</v>
      </c>
      <c r="FR436" t="s">
        <v>180</v>
      </c>
      <c r="FS436" t="s">
        <v>180</v>
      </c>
      <c r="FT436" t="s">
        <v>180</v>
      </c>
      <c r="FU436" t="s">
        <v>180</v>
      </c>
      <c r="FV436" t="s">
        <v>5192</v>
      </c>
      <c r="FW436" t="s">
        <v>180</v>
      </c>
      <c r="FX436">
        <f t="shared" si="132"/>
        <v>0.30051546391752576</v>
      </c>
      <c r="FY436">
        <f t="shared" si="133"/>
        <v>17.835051546391753</v>
      </c>
      <c r="FZ436">
        <f t="shared" si="134"/>
        <v>1.2835051546391754</v>
      </c>
      <c r="GA436">
        <f t="shared" si="135"/>
        <v>0.99484536082474229</v>
      </c>
      <c r="GB436">
        <f t="shared" si="136"/>
        <v>1.3711340206185567</v>
      </c>
      <c r="GC436">
        <f t="shared" si="137"/>
        <v>0.38666666666666666</v>
      </c>
      <c r="GD436">
        <f t="shared" si="138"/>
        <v>8.2648401826484026</v>
      </c>
      <c r="GE436">
        <f t="shared" si="139"/>
        <v>31.369150779896017</v>
      </c>
      <c r="GF436">
        <f t="shared" si="140"/>
        <v>23.574297188755018</v>
      </c>
      <c r="GG436">
        <f t="shared" si="141"/>
        <v>100.68610634648371</v>
      </c>
      <c r="GH436">
        <f t="shared" si="142"/>
        <v>0.25</v>
      </c>
      <c r="GI436">
        <f t="shared" si="143"/>
        <v>0.16020583190394511</v>
      </c>
      <c r="GJ436">
        <f t="shared" si="144"/>
        <v>0.36061776061776057</v>
      </c>
      <c r="GK436">
        <f t="shared" si="145"/>
        <v>226.64092664092664</v>
      </c>
      <c r="GL436">
        <f t="shared" si="146"/>
        <v>4.2710120068610644</v>
      </c>
      <c r="GM436">
        <f t="shared" si="147"/>
        <v>0.444253859348199</v>
      </c>
      <c r="GN436">
        <f t="shared" si="148"/>
        <v>0.10401606425702811</v>
      </c>
      <c r="GO436">
        <f t="shared" si="149"/>
        <v>1.2901554404145079</v>
      </c>
      <c r="GP436">
        <f t="shared" si="150"/>
        <v>0.82778385967671919</v>
      </c>
      <c r="GQ436">
        <f>(EA436/0.0735)/((DZ436/0.195*(EB436/0.295))^0.5)</f>
        <v>1.0427016672452252</v>
      </c>
      <c r="GR436">
        <v>0.51295100000000005</v>
      </c>
      <c r="GS436">
        <v>0.70382100000000003</v>
      </c>
      <c r="GT436">
        <v>19.054500000000001</v>
      </c>
      <c r="GU436">
        <v>15.662000000000001</v>
      </c>
      <c r="GV436">
        <v>38.802</v>
      </c>
    </row>
    <row r="437" spans="1:204">
      <c r="A437" t="s">
        <v>4908</v>
      </c>
      <c r="B437" t="s">
        <v>4924</v>
      </c>
      <c r="C437" t="s">
        <v>7213</v>
      </c>
      <c r="D437" t="s">
        <v>6969</v>
      </c>
      <c r="E437" t="s">
        <v>6969</v>
      </c>
      <c r="F437">
        <v>51</v>
      </c>
      <c r="G437">
        <v>15</v>
      </c>
      <c r="H437" t="s">
        <v>7361</v>
      </c>
      <c r="I437" t="s">
        <v>4925</v>
      </c>
      <c r="J437" t="s">
        <v>4926</v>
      </c>
      <c r="K437">
        <v>12.3</v>
      </c>
      <c r="L437">
        <v>12.7</v>
      </c>
      <c r="M437">
        <v>-61.5</v>
      </c>
      <c r="N437">
        <v>-61.5</v>
      </c>
      <c r="O437" t="s">
        <v>179</v>
      </c>
      <c r="R437" t="s">
        <v>4927</v>
      </c>
      <c r="S437" t="s">
        <v>4928</v>
      </c>
      <c r="T437" t="s">
        <v>4929</v>
      </c>
      <c r="U437" t="s">
        <v>4929</v>
      </c>
      <c r="V437" t="s">
        <v>4929</v>
      </c>
      <c r="W437" t="s">
        <v>180</v>
      </c>
      <c r="X437" t="s">
        <v>180</v>
      </c>
      <c r="Y437" t="s">
        <v>180</v>
      </c>
      <c r="Z437" t="s">
        <v>180</v>
      </c>
      <c r="AB437" t="s">
        <v>180</v>
      </c>
      <c r="AC437" t="s">
        <v>181</v>
      </c>
      <c r="AD437" t="s">
        <v>180</v>
      </c>
      <c r="AE437" t="s">
        <v>180</v>
      </c>
      <c r="AF437" t="s">
        <v>180</v>
      </c>
      <c r="AG437" t="s">
        <v>180</v>
      </c>
      <c r="AH437" t="s">
        <v>4930</v>
      </c>
      <c r="AI437">
        <v>47.91</v>
      </c>
      <c r="AJ437">
        <v>0.87</v>
      </c>
      <c r="AK437" t="s">
        <v>180</v>
      </c>
      <c r="AL437">
        <v>15.31</v>
      </c>
      <c r="AM437" t="s">
        <v>180</v>
      </c>
      <c r="AP437">
        <v>8.43</v>
      </c>
      <c r="AQ437">
        <v>11.09</v>
      </c>
      <c r="AR437">
        <v>11.64</v>
      </c>
      <c r="AS437">
        <v>0.16</v>
      </c>
      <c r="AT437" t="s">
        <v>180</v>
      </c>
      <c r="AU437">
        <v>0.54</v>
      </c>
      <c r="AV437">
        <v>2.29</v>
      </c>
      <c r="AW437">
        <v>0.11</v>
      </c>
      <c r="AY437" t="s">
        <v>180</v>
      </c>
      <c r="AZ437" t="s">
        <v>180</v>
      </c>
      <c r="BA437">
        <v>98.35</v>
      </c>
      <c r="BC437" t="s">
        <v>180</v>
      </c>
      <c r="BD437" t="s">
        <v>180</v>
      </c>
      <c r="BE437" t="s">
        <v>180</v>
      </c>
      <c r="BF437" t="s">
        <v>180</v>
      </c>
      <c r="BG437" t="s">
        <v>180</v>
      </c>
      <c r="BH437" t="s">
        <v>180</v>
      </c>
      <c r="BI437" t="s">
        <v>180</v>
      </c>
      <c r="BK437" t="s">
        <v>180</v>
      </c>
      <c r="BL437" t="s">
        <v>180</v>
      </c>
      <c r="BN437" t="s">
        <v>180</v>
      </c>
      <c r="BO437" t="s">
        <v>180</v>
      </c>
      <c r="BP437" t="s">
        <v>180</v>
      </c>
      <c r="BQ437" t="s">
        <v>180</v>
      </c>
      <c r="BR437" t="s">
        <v>180</v>
      </c>
      <c r="BS437" t="s">
        <v>180</v>
      </c>
      <c r="BT437" t="s">
        <v>180</v>
      </c>
      <c r="BU437" t="s">
        <v>180</v>
      </c>
      <c r="BV437" t="s">
        <v>180</v>
      </c>
      <c r="BW437" t="s">
        <v>180</v>
      </c>
      <c r="BX437" t="s">
        <v>180</v>
      </c>
      <c r="BY437" t="s">
        <v>180</v>
      </c>
      <c r="BZ437" t="s">
        <v>180</v>
      </c>
      <c r="CD437" t="s">
        <v>180</v>
      </c>
      <c r="CE437" t="s">
        <v>180</v>
      </c>
      <c r="CG437" t="s">
        <v>180</v>
      </c>
      <c r="CH437" t="s">
        <v>180</v>
      </c>
      <c r="CI437" t="s">
        <v>180</v>
      </c>
      <c r="CJ437" t="s">
        <v>180</v>
      </c>
      <c r="CK437" t="s">
        <v>180</v>
      </c>
      <c r="CM437" t="s">
        <v>180</v>
      </c>
      <c r="CN437" t="s">
        <v>180</v>
      </c>
      <c r="CO437">
        <v>46.1</v>
      </c>
      <c r="CR437">
        <v>781</v>
      </c>
      <c r="CS437" t="s">
        <v>180</v>
      </c>
      <c r="CT437" t="s">
        <v>180</v>
      </c>
      <c r="CU437">
        <v>44.5</v>
      </c>
      <c r="CV437">
        <v>602</v>
      </c>
      <c r="CX437">
        <v>88</v>
      </c>
      <c r="CZ437" t="s">
        <v>180</v>
      </c>
      <c r="DB437" t="s">
        <v>180</v>
      </c>
      <c r="DC437" t="s">
        <v>180</v>
      </c>
      <c r="DD437">
        <v>14</v>
      </c>
      <c r="DE437">
        <v>237</v>
      </c>
      <c r="DF437">
        <v>18</v>
      </c>
      <c r="DG437">
        <v>63</v>
      </c>
      <c r="DH437">
        <v>4</v>
      </c>
      <c r="DJ437" t="s">
        <v>180</v>
      </c>
      <c r="DK437" t="s">
        <v>180</v>
      </c>
      <c r="DL437" t="s">
        <v>180</v>
      </c>
      <c r="DM437" t="s">
        <v>180</v>
      </c>
      <c r="DR437" t="s">
        <v>180</v>
      </c>
      <c r="DS437" t="s">
        <v>180</v>
      </c>
      <c r="DT437">
        <v>0.5</v>
      </c>
      <c r="DU437">
        <v>106</v>
      </c>
      <c r="DV437">
        <v>6.5</v>
      </c>
      <c r="DW437">
        <v>14.6</v>
      </c>
      <c r="DY437">
        <v>9</v>
      </c>
      <c r="DZ437">
        <v>2.46</v>
      </c>
      <c r="EA437">
        <v>0.89</v>
      </c>
      <c r="EC437">
        <v>0.52</v>
      </c>
      <c r="EH437">
        <v>1.89</v>
      </c>
      <c r="EI437">
        <v>0.31</v>
      </c>
      <c r="EJ437">
        <v>1.77</v>
      </c>
      <c r="EK437">
        <v>0.26</v>
      </c>
      <c r="EM437" t="s">
        <v>180</v>
      </c>
      <c r="EN437" t="s">
        <v>180</v>
      </c>
      <c r="EO437" t="s">
        <v>180</v>
      </c>
      <c r="EP437" t="s">
        <v>180</v>
      </c>
      <c r="EQ437" t="s">
        <v>180</v>
      </c>
      <c r="ER437" t="s">
        <v>180</v>
      </c>
      <c r="ET437">
        <v>2.4500000000000002</v>
      </c>
      <c r="EV437">
        <v>2.0510000000000002</v>
      </c>
      <c r="EW437">
        <v>0.76300000000000001</v>
      </c>
      <c r="EX437">
        <v>0.51286500000000002</v>
      </c>
      <c r="EY437" t="s">
        <v>180</v>
      </c>
      <c r="EZ437" t="s">
        <v>180</v>
      </c>
      <c r="FA437">
        <v>0.70516000000000001</v>
      </c>
      <c r="FB437" t="s">
        <v>180</v>
      </c>
      <c r="FC437">
        <v>19.451000000000001</v>
      </c>
      <c r="FD437" t="s">
        <v>180</v>
      </c>
      <c r="FE437">
        <v>15.727</v>
      </c>
      <c r="FF437" t="s">
        <v>180</v>
      </c>
      <c r="FG437">
        <v>38.984000000000002</v>
      </c>
      <c r="FH437" t="s">
        <v>180</v>
      </c>
      <c r="FI437" t="s">
        <v>180</v>
      </c>
      <c r="FJ437" t="s">
        <v>180</v>
      </c>
      <c r="FK437" t="s">
        <v>180</v>
      </c>
      <c r="FL437" t="s">
        <v>180</v>
      </c>
      <c r="FM437" t="s">
        <v>180</v>
      </c>
      <c r="FN437" t="s">
        <v>180</v>
      </c>
      <c r="FP437" t="s">
        <v>180</v>
      </c>
      <c r="FQ437" t="s">
        <v>180</v>
      </c>
      <c r="FR437" t="s">
        <v>180</v>
      </c>
      <c r="FS437" t="s">
        <v>180</v>
      </c>
      <c r="FT437" t="s">
        <v>180</v>
      </c>
      <c r="FU437" t="s">
        <v>180</v>
      </c>
      <c r="FV437" t="s">
        <v>4931</v>
      </c>
      <c r="FW437" t="s">
        <v>180</v>
      </c>
      <c r="FX437">
        <f t="shared" si="132"/>
        <v>2.1164021164021167</v>
      </c>
      <c r="FY437">
        <f t="shared" si="133"/>
        <v>33.333333333333336</v>
      </c>
      <c r="FZ437">
        <f t="shared" si="134"/>
        <v>3.4391534391534395</v>
      </c>
      <c r="GA437">
        <f t="shared" si="135"/>
        <v>1.3015873015873016</v>
      </c>
      <c r="GC437">
        <f t="shared" si="137"/>
        <v>0.62068965517241381</v>
      </c>
      <c r="GD437">
        <f t="shared" si="138"/>
        <v>13.166666666666666</v>
      </c>
      <c r="GE437">
        <f t="shared" si="139"/>
        <v>26.333333333333332</v>
      </c>
      <c r="GF437">
        <f t="shared" si="140"/>
        <v>16.307692307692307</v>
      </c>
      <c r="GG437">
        <f t="shared" si="141"/>
        <v>26.5</v>
      </c>
      <c r="GH437">
        <f t="shared" si="142"/>
        <v>0.1678082191780822</v>
      </c>
      <c r="GI437">
        <f t="shared" si="143"/>
        <v>0.19075</v>
      </c>
      <c r="GJ437">
        <f t="shared" si="144"/>
        <v>0.37201365187713309</v>
      </c>
      <c r="GK437">
        <f t="shared" si="145"/>
        <v>51.682106289614815</v>
      </c>
      <c r="GL437">
        <f t="shared" si="146"/>
        <v>1.625</v>
      </c>
      <c r="GM437">
        <f t="shared" si="147"/>
        <v>0.51275000000000004</v>
      </c>
      <c r="GN437">
        <f t="shared" si="148"/>
        <v>0.31553846153846155</v>
      </c>
      <c r="GO437">
        <f t="shared" si="149"/>
        <v>2.6422764227642275</v>
      </c>
      <c r="GQ437" t="e">
        <f>(EA437/0.0735)/((DZ437/0.195*(EB437/0.295))^0.5)</f>
        <v>#DIV/0!</v>
      </c>
      <c r="GR437">
        <v>0.51286500000000002</v>
      </c>
      <c r="GS437">
        <v>0.70516000000000001</v>
      </c>
      <c r="GT437">
        <v>19.451000000000001</v>
      </c>
      <c r="GU437">
        <v>15.727</v>
      </c>
      <c r="GV437">
        <v>38.984000000000002</v>
      </c>
    </row>
    <row r="438" spans="1:204">
      <c r="A438" t="s">
        <v>4908</v>
      </c>
      <c r="B438" t="s">
        <v>4932</v>
      </c>
      <c r="C438" t="s">
        <v>7213</v>
      </c>
      <c r="D438" t="s">
        <v>6969</v>
      </c>
      <c r="E438" t="s">
        <v>6969</v>
      </c>
      <c r="F438">
        <v>51</v>
      </c>
      <c r="G438">
        <v>15</v>
      </c>
      <c r="H438" t="s">
        <v>7361</v>
      </c>
      <c r="I438" t="s">
        <v>4925</v>
      </c>
      <c r="J438" t="s">
        <v>4926</v>
      </c>
      <c r="K438">
        <v>12.3</v>
      </c>
      <c r="L438">
        <v>12.7</v>
      </c>
      <c r="M438">
        <v>-61.5</v>
      </c>
      <c r="N438">
        <v>-61.5</v>
      </c>
      <c r="O438" t="s">
        <v>179</v>
      </c>
      <c r="R438" t="s">
        <v>4933</v>
      </c>
      <c r="S438" t="s">
        <v>4934</v>
      </c>
      <c r="T438" t="s">
        <v>4929</v>
      </c>
      <c r="U438" t="s">
        <v>4929</v>
      </c>
      <c r="V438" t="s">
        <v>4929</v>
      </c>
      <c r="W438" t="s">
        <v>180</v>
      </c>
      <c r="X438" t="s">
        <v>180</v>
      </c>
      <c r="Y438" t="s">
        <v>180</v>
      </c>
      <c r="Z438" t="s">
        <v>180</v>
      </c>
      <c r="AB438" t="s">
        <v>180</v>
      </c>
      <c r="AC438" t="s">
        <v>181</v>
      </c>
      <c r="AD438" t="s">
        <v>180</v>
      </c>
      <c r="AE438" t="s">
        <v>180</v>
      </c>
      <c r="AF438" t="s">
        <v>180</v>
      </c>
      <c r="AG438" t="s">
        <v>180</v>
      </c>
      <c r="AH438" t="s">
        <v>4930</v>
      </c>
      <c r="AI438">
        <v>47.19</v>
      </c>
      <c r="AJ438">
        <v>0.9</v>
      </c>
      <c r="AK438" t="s">
        <v>180</v>
      </c>
      <c r="AL438">
        <v>15.67</v>
      </c>
      <c r="AM438" t="s">
        <v>180</v>
      </c>
      <c r="AP438">
        <v>8.48</v>
      </c>
      <c r="AQ438">
        <v>11.75</v>
      </c>
      <c r="AR438">
        <v>10.79</v>
      </c>
      <c r="AS438">
        <v>0.16</v>
      </c>
      <c r="AT438" t="s">
        <v>180</v>
      </c>
      <c r="AU438">
        <v>0.47</v>
      </c>
      <c r="AV438">
        <v>2.2599999999999998</v>
      </c>
      <c r="AW438">
        <v>0.13</v>
      </c>
      <c r="AY438" t="s">
        <v>180</v>
      </c>
      <c r="AZ438" t="s">
        <v>180</v>
      </c>
      <c r="BA438">
        <v>97.8</v>
      </c>
      <c r="BC438" t="s">
        <v>180</v>
      </c>
      <c r="BD438" t="s">
        <v>180</v>
      </c>
      <c r="BE438" t="s">
        <v>180</v>
      </c>
      <c r="BF438" t="s">
        <v>180</v>
      </c>
      <c r="BG438" t="s">
        <v>180</v>
      </c>
      <c r="BH438" t="s">
        <v>180</v>
      </c>
      <c r="BI438" t="s">
        <v>180</v>
      </c>
      <c r="BK438" t="s">
        <v>180</v>
      </c>
      <c r="BL438" t="s">
        <v>180</v>
      </c>
      <c r="BN438" t="s">
        <v>180</v>
      </c>
      <c r="BO438" t="s">
        <v>180</v>
      </c>
      <c r="BP438" t="s">
        <v>180</v>
      </c>
      <c r="BQ438" t="s">
        <v>180</v>
      </c>
      <c r="BR438" t="s">
        <v>180</v>
      </c>
      <c r="BS438" t="s">
        <v>180</v>
      </c>
      <c r="BT438" t="s">
        <v>180</v>
      </c>
      <c r="BU438" t="s">
        <v>180</v>
      </c>
      <c r="BV438" t="s">
        <v>180</v>
      </c>
      <c r="BW438" t="s">
        <v>180</v>
      </c>
      <c r="BX438" t="s">
        <v>180</v>
      </c>
      <c r="BY438" t="s">
        <v>180</v>
      </c>
      <c r="BZ438" t="s">
        <v>180</v>
      </c>
      <c r="CA438">
        <v>6.29</v>
      </c>
      <c r="CB438">
        <v>0.57399999999999995</v>
      </c>
      <c r="CD438" t="s">
        <v>180</v>
      </c>
      <c r="CE438" t="s">
        <v>180</v>
      </c>
      <c r="CG438" t="s">
        <v>180</v>
      </c>
      <c r="CH438" t="s">
        <v>180</v>
      </c>
      <c r="CI438" t="s">
        <v>180</v>
      </c>
      <c r="CJ438" t="s">
        <v>180</v>
      </c>
      <c r="CK438" t="s">
        <v>180</v>
      </c>
      <c r="CM438" t="s">
        <v>180</v>
      </c>
      <c r="CN438" t="s">
        <v>180</v>
      </c>
      <c r="CO438">
        <v>41.2</v>
      </c>
      <c r="CQ438">
        <v>265.39999999999998</v>
      </c>
      <c r="CR438">
        <v>443.7</v>
      </c>
      <c r="CS438" t="s">
        <v>180</v>
      </c>
      <c r="CT438" t="s">
        <v>180</v>
      </c>
      <c r="CU438">
        <v>43.44</v>
      </c>
      <c r="CV438">
        <v>728.7</v>
      </c>
      <c r="CW438">
        <v>69.7</v>
      </c>
      <c r="CX438">
        <v>64.5</v>
      </c>
      <c r="CY438">
        <v>14.1</v>
      </c>
      <c r="CZ438" t="s">
        <v>180</v>
      </c>
      <c r="DB438" t="s">
        <v>180</v>
      </c>
      <c r="DC438" t="s">
        <v>180</v>
      </c>
      <c r="DD438">
        <v>9.07</v>
      </c>
      <c r="DE438">
        <v>285</v>
      </c>
      <c r="DF438">
        <v>17.8</v>
      </c>
      <c r="DG438">
        <v>58.3</v>
      </c>
      <c r="DH438">
        <v>3.448</v>
      </c>
      <c r="DJ438" t="s">
        <v>180</v>
      </c>
      <c r="DK438" t="s">
        <v>180</v>
      </c>
      <c r="DL438" t="s">
        <v>180</v>
      </c>
      <c r="DM438" t="s">
        <v>180</v>
      </c>
      <c r="DR438" t="s">
        <v>180</v>
      </c>
      <c r="DS438" t="s">
        <v>180</v>
      </c>
      <c r="DT438">
        <v>0.19400000000000001</v>
      </c>
      <c r="DU438">
        <v>101.7</v>
      </c>
      <c r="DV438">
        <v>5.71</v>
      </c>
      <c r="DW438">
        <v>13.3</v>
      </c>
      <c r="DX438">
        <v>1.87</v>
      </c>
      <c r="DY438">
        <v>8.4990000000000006</v>
      </c>
      <c r="DZ438">
        <v>2.3530000000000002</v>
      </c>
      <c r="EA438">
        <v>0.83299999999999996</v>
      </c>
      <c r="EB438">
        <v>2.8849999999999998</v>
      </c>
      <c r="EC438">
        <v>0.49199999999999999</v>
      </c>
      <c r="ED438">
        <v>3.085</v>
      </c>
      <c r="EE438">
        <v>0.65300000000000002</v>
      </c>
      <c r="EF438">
        <v>1.84</v>
      </c>
      <c r="EH438">
        <v>1.7290000000000001</v>
      </c>
      <c r="EI438">
        <v>0.26900000000000002</v>
      </c>
      <c r="EJ438">
        <v>1.69</v>
      </c>
      <c r="EK438">
        <v>0.22600000000000001</v>
      </c>
      <c r="EM438" t="s">
        <v>180</v>
      </c>
      <c r="EN438" t="s">
        <v>180</v>
      </c>
      <c r="EO438" t="s">
        <v>180</v>
      </c>
      <c r="EP438" t="s">
        <v>180</v>
      </c>
      <c r="EQ438" t="s">
        <v>180</v>
      </c>
      <c r="ER438" t="s">
        <v>180</v>
      </c>
      <c r="ET438">
        <v>2.4340000000000002</v>
      </c>
      <c r="EV438">
        <v>1.663</v>
      </c>
      <c r="EW438">
        <v>0.67900000000000005</v>
      </c>
      <c r="EX438">
        <v>0.51287199999999999</v>
      </c>
      <c r="EY438" t="s">
        <v>180</v>
      </c>
      <c r="EZ438" t="s">
        <v>180</v>
      </c>
      <c r="FA438">
        <v>0.70528000000000002</v>
      </c>
      <c r="FB438" t="s">
        <v>180</v>
      </c>
      <c r="FC438">
        <v>19.286000000000001</v>
      </c>
      <c r="FD438" t="s">
        <v>180</v>
      </c>
      <c r="FE438">
        <v>15.708</v>
      </c>
      <c r="FF438" t="s">
        <v>180</v>
      </c>
      <c r="FG438">
        <v>38.884999999999998</v>
      </c>
      <c r="FH438" t="s">
        <v>180</v>
      </c>
      <c r="FI438" t="s">
        <v>180</v>
      </c>
      <c r="FJ438" t="s">
        <v>180</v>
      </c>
      <c r="FK438" t="s">
        <v>180</v>
      </c>
      <c r="FL438" t="s">
        <v>180</v>
      </c>
      <c r="FM438" t="s">
        <v>180</v>
      </c>
      <c r="FN438" t="s">
        <v>180</v>
      </c>
      <c r="FP438" t="s">
        <v>180</v>
      </c>
      <c r="FQ438" t="s">
        <v>180</v>
      </c>
      <c r="FR438" t="s">
        <v>180</v>
      </c>
      <c r="FS438" t="s">
        <v>180</v>
      </c>
      <c r="FT438" t="s">
        <v>180</v>
      </c>
      <c r="FU438" t="s">
        <v>180</v>
      </c>
      <c r="FV438" t="s">
        <v>4935</v>
      </c>
      <c r="FW438" t="s">
        <v>180</v>
      </c>
      <c r="FX438">
        <f t="shared" si="132"/>
        <v>1.9942163100057835</v>
      </c>
      <c r="FY438">
        <f t="shared" si="133"/>
        <v>33.718912666281085</v>
      </c>
      <c r="FZ438">
        <f t="shared" si="134"/>
        <v>3.3024869866975126</v>
      </c>
      <c r="GA438">
        <f t="shared" si="135"/>
        <v>1.3609022556390977</v>
      </c>
      <c r="GB438">
        <f t="shared" si="136"/>
        <v>1.6685945633314052</v>
      </c>
      <c r="GC438">
        <f t="shared" si="137"/>
        <v>0.52222222222222214</v>
      </c>
      <c r="GD438">
        <f t="shared" si="138"/>
        <v>16.011235955056179</v>
      </c>
      <c r="GE438">
        <f t="shared" si="139"/>
        <v>33.533356865513589</v>
      </c>
      <c r="GF438">
        <f t="shared" si="140"/>
        <v>17.810858143607707</v>
      </c>
      <c r="GG438">
        <f t="shared" si="141"/>
        <v>29.495359628770302</v>
      </c>
      <c r="GH438">
        <f t="shared" si="142"/>
        <v>0.18300751879699248</v>
      </c>
      <c r="GI438">
        <f t="shared" si="143"/>
        <v>0.19692575406032484</v>
      </c>
      <c r="GJ438">
        <f t="shared" si="144"/>
        <v>0.40829825616355986</v>
      </c>
      <c r="GK438">
        <f t="shared" si="145"/>
        <v>61.154539987973543</v>
      </c>
      <c r="GL438">
        <f t="shared" si="146"/>
        <v>1.6560324825986079</v>
      </c>
      <c r="GM438">
        <f t="shared" si="147"/>
        <v>0.48230858468677495</v>
      </c>
      <c r="GN438">
        <f t="shared" si="148"/>
        <v>0.29124343257443081</v>
      </c>
      <c r="GO438">
        <f t="shared" si="149"/>
        <v>2.4266893327666805</v>
      </c>
      <c r="GP438">
        <f t="shared" si="150"/>
        <v>0.97963024507787688</v>
      </c>
      <c r="GQ438">
        <f>(EA438/0.0735)/((DZ438/0.195*(EB438/0.295))^0.5)</f>
        <v>1.043282934957906</v>
      </c>
      <c r="GR438">
        <v>0.51287199999999999</v>
      </c>
      <c r="GS438">
        <v>0.70528000000000002</v>
      </c>
      <c r="GT438">
        <v>19.286000000000001</v>
      </c>
      <c r="GU438">
        <v>15.708</v>
      </c>
      <c r="GV438">
        <v>38.884999999999998</v>
      </c>
    </row>
    <row r="439" spans="1:204">
      <c r="A439" t="s">
        <v>4908</v>
      </c>
      <c r="B439" t="s">
        <v>5093</v>
      </c>
      <c r="C439" t="s">
        <v>7213</v>
      </c>
      <c r="D439" t="s">
        <v>6971</v>
      </c>
      <c r="E439" t="s">
        <v>6971</v>
      </c>
      <c r="F439">
        <v>52</v>
      </c>
      <c r="G439">
        <v>15</v>
      </c>
      <c r="H439" t="s">
        <v>7361</v>
      </c>
      <c r="I439" t="s">
        <v>5094</v>
      </c>
      <c r="J439" t="s">
        <v>5095</v>
      </c>
      <c r="K439">
        <v>13.2608</v>
      </c>
      <c r="L439">
        <v>13.2608</v>
      </c>
      <c r="M439">
        <v>-61.1175</v>
      </c>
      <c r="N439">
        <v>-61.1175</v>
      </c>
      <c r="O439" t="s">
        <v>179</v>
      </c>
      <c r="R439" t="s">
        <v>5096</v>
      </c>
      <c r="S439" t="s">
        <v>5097</v>
      </c>
      <c r="T439" t="s">
        <v>2507</v>
      </c>
      <c r="V439" t="s">
        <v>180</v>
      </c>
      <c r="W439" t="s">
        <v>180</v>
      </c>
      <c r="X439" t="s">
        <v>180</v>
      </c>
      <c r="Y439" t="s">
        <v>180</v>
      </c>
      <c r="Z439" t="s">
        <v>180</v>
      </c>
      <c r="AB439" t="s">
        <v>180</v>
      </c>
      <c r="AC439" t="s">
        <v>181</v>
      </c>
      <c r="AD439" t="s">
        <v>180</v>
      </c>
      <c r="AE439" t="s">
        <v>180</v>
      </c>
      <c r="AF439" t="s">
        <v>180</v>
      </c>
      <c r="AG439" t="s">
        <v>180</v>
      </c>
      <c r="AH439" t="s">
        <v>5098</v>
      </c>
      <c r="AI439">
        <v>47.01</v>
      </c>
      <c r="AJ439">
        <v>1.07</v>
      </c>
      <c r="AK439" t="s">
        <v>180</v>
      </c>
      <c r="AL439">
        <v>15.28</v>
      </c>
      <c r="AM439" t="s">
        <v>180</v>
      </c>
      <c r="AN439">
        <v>8.26</v>
      </c>
      <c r="AO439">
        <v>1.52</v>
      </c>
      <c r="AP439">
        <v>8.7899999999999991</v>
      </c>
      <c r="AQ439">
        <v>10.96</v>
      </c>
      <c r="AR439">
        <v>12.5</v>
      </c>
      <c r="AS439">
        <v>0.16</v>
      </c>
      <c r="AT439" t="s">
        <v>180</v>
      </c>
      <c r="AU439">
        <v>0.47</v>
      </c>
      <c r="AV439">
        <v>2.23</v>
      </c>
      <c r="AW439">
        <v>0.12</v>
      </c>
      <c r="AX439">
        <v>0.1</v>
      </c>
      <c r="AY439" t="s">
        <v>180</v>
      </c>
      <c r="AZ439" t="s">
        <v>180</v>
      </c>
      <c r="BA439">
        <v>98.590000000000018</v>
      </c>
      <c r="BC439" t="s">
        <v>180</v>
      </c>
      <c r="BD439" t="s">
        <v>180</v>
      </c>
      <c r="BE439" t="s">
        <v>180</v>
      </c>
      <c r="BF439" t="s">
        <v>180</v>
      </c>
      <c r="BG439" t="s">
        <v>180</v>
      </c>
      <c r="BH439" t="s">
        <v>180</v>
      </c>
      <c r="BI439" t="s">
        <v>180</v>
      </c>
      <c r="BK439" t="s">
        <v>180</v>
      </c>
      <c r="BL439" t="s">
        <v>180</v>
      </c>
      <c r="BN439" t="s">
        <v>180</v>
      </c>
      <c r="BO439" t="s">
        <v>180</v>
      </c>
      <c r="BP439" t="s">
        <v>180</v>
      </c>
      <c r="BQ439" t="s">
        <v>180</v>
      </c>
      <c r="BR439" t="s">
        <v>180</v>
      </c>
      <c r="BS439" t="s">
        <v>180</v>
      </c>
      <c r="BT439" t="s">
        <v>180</v>
      </c>
      <c r="BU439" t="s">
        <v>180</v>
      </c>
      <c r="BV439" t="s">
        <v>180</v>
      </c>
      <c r="BW439" t="s">
        <v>180</v>
      </c>
      <c r="BX439" t="s">
        <v>180</v>
      </c>
      <c r="BY439" t="s">
        <v>180</v>
      </c>
      <c r="BZ439" t="s">
        <v>180</v>
      </c>
      <c r="CD439" t="s">
        <v>180</v>
      </c>
      <c r="CE439" t="s">
        <v>180</v>
      </c>
      <c r="CG439" t="s">
        <v>180</v>
      </c>
      <c r="CH439" t="s">
        <v>180</v>
      </c>
      <c r="CI439" t="s">
        <v>180</v>
      </c>
      <c r="CJ439" t="s">
        <v>180</v>
      </c>
      <c r="CK439" t="s">
        <v>180</v>
      </c>
      <c r="CM439" t="s">
        <v>180</v>
      </c>
      <c r="CN439" t="s">
        <v>180</v>
      </c>
      <c r="CO439">
        <v>41</v>
      </c>
      <c r="CQ439">
        <v>299</v>
      </c>
      <c r="CR439">
        <v>728</v>
      </c>
      <c r="CS439" t="s">
        <v>180</v>
      </c>
      <c r="CT439" t="s">
        <v>180</v>
      </c>
      <c r="CV439">
        <v>250</v>
      </c>
      <c r="CZ439" t="s">
        <v>180</v>
      </c>
      <c r="DB439" t="s">
        <v>180</v>
      </c>
      <c r="DC439" t="s">
        <v>180</v>
      </c>
      <c r="DD439">
        <v>7</v>
      </c>
      <c r="DE439">
        <v>202</v>
      </c>
      <c r="DF439">
        <v>18</v>
      </c>
      <c r="DG439">
        <v>61</v>
      </c>
      <c r="DH439">
        <v>4.7</v>
      </c>
      <c r="DJ439" t="s">
        <v>180</v>
      </c>
      <c r="DK439" t="s">
        <v>180</v>
      </c>
      <c r="DL439" t="s">
        <v>180</v>
      </c>
      <c r="DM439" t="s">
        <v>180</v>
      </c>
      <c r="DR439" t="s">
        <v>180</v>
      </c>
      <c r="DS439" t="s">
        <v>180</v>
      </c>
      <c r="DU439">
        <v>74</v>
      </c>
      <c r="DV439">
        <v>5.7</v>
      </c>
      <c r="DW439">
        <v>12.7</v>
      </c>
      <c r="DY439">
        <v>8.9</v>
      </c>
      <c r="DZ439">
        <v>2.4700000000000002</v>
      </c>
      <c r="EA439">
        <v>0.92</v>
      </c>
      <c r="EC439">
        <v>0.56000000000000005</v>
      </c>
      <c r="EH439">
        <v>1.74</v>
      </c>
      <c r="EI439">
        <v>0.27</v>
      </c>
      <c r="EJ439">
        <v>1.68</v>
      </c>
      <c r="EM439" t="s">
        <v>180</v>
      </c>
      <c r="EN439" t="s">
        <v>5099</v>
      </c>
      <c r="EO439" t="s">
        <v>180</v>
      </c>
      <c r="EP439" t="s">
        <v>180</v>
      </c>
      <c r="EQ439" t="s">
        <v>180</v>
      </c>
      <c r="ER439" t="s">
        <v>180</v>
      </c>
      <c r="EV439">
        <v>0.84899999999999998</v>
      </c>
      <c r="EW439">
        <v>0.34799999999999998</v>
      </c>
      <c r="EX439">
        <v>0.51294600000000001</v>
      </c>
      <c r="EY439" t="s">
        <v>180</v>
      </c>
      <c r="EZ439" t="s">
        <v>180</v>
      </c>
      <c r="FA439">
        <v>0.70382199999999995</v>
      </c>
      <c r="FB439" t="s">
        <v>180</v>
      </c>
      <c r="FD439" t="s">
        <v>180</v>
      </c>
      <c r="FF439" t="s">
        <v>180</v>
      </c>
      <c r="FH439" t="s">
        <v>180</v>
      </c>
      <c r="FI439" t="s">
        <v>180</v>
      </c>
      <c r="FJ439" t="s">
        <v>180</v>
      </c>
      <c r="FK439" t="s">
        <v>180</v>
      </c>
      <c r="FL439" t="s">
        <v>5100</v>
      </c>
      <c r="FM439" t="s">
        <v>180</v>
      </c>
      <c r="FN439" t="s">
        <v>180</v>
      </c>
      <c r="FP439" t="s">
        <v>180</v>
      </c>
      <c r="FQ439" t="s">
        <v>180</v>
      </c>
      <c r="FR439" t="s">
        <v>180</v>
      </c>
      <c r="FS439" t="s">
        <v>180</v>
      </c>
      <c r="FT439" t="s">
        <v>180</v>
      </c>
      <c r="FU439" t="s">
        <v>180</v>
      </c>
      <c r="FV439" t="s">
        <v>5101</v>
      </c>
      <c r="FW439" t="s">
        <v>180</v>
      </c>
      <c r="FX439">
        <f t="shared" si="132"/>
        <v>2.7011494252873565</v>
      </c>
      <c r="FY439">
        <f t="shared" si="133"/>
        <v>35.05747126436782</v>
      </c>
      <c r="FZ439">
        <f t="shared" si="134"/>
        <v>3.2758620689655173</v>
      </c>
      <c r="GA439">
        <f t="shared" si="135"/>
        <v>1.4195402298850577</v>
      </c>
      <c r="GC439">
        <f t="shared" si="137"/>
        <v>0.43925233644859807</v>
      </c>
      <c r="GD439">
        <f t="shared" si="138"/>
        <v>11.222222222222221</v>
      </c>
      <c r="GE439">
        <f t="shared" si="139"/>
        <v>22.696629213483146</v>
      </c>
      <c r="GF439">
        <f t="shared" si="140"/>
        <v>12.982456140350877</v>
      </c>
      <c r="GG439">
        <f t="shared" si="141"/>
        <v>15.74468085106383</v>
      </c>
      <c r="GI439">
        <f t="shared" si="143"/>
        <v>7.4042553191489349E-2</v>
      </c>
      <c r="GJ439">
        <f t="shared" si="144"/>
        <v>0.40989399293286216</v>
      </c>
      <c r="GK439">
        <f t="shared" si="145"/>
        <v>87.161366313309784</v>
      </c>
      <c r="GL439">
        <f t="shared" si="146"/>
        <v>1.2127659574468086</v>
      </c>
      <c r="GM439">
        <f t="shared" si="147"/>
        <v>0.18063829787234043</v>
      </c>
      <c r="GN439">
        <f t="shared" si="148"/>
        <v>0.14894736842105263</v>
      </c>
      <c r="GO439">
        <f t="shared" si="149"/>
        <v>2.3076923076923075</v>
      </c>
      <c r="GQ439" t="e">
        <f>(EA439/0.0735)/((DZ439/0.195*(EB439/0.295))^0.5)</f>
        <v>#DIV/0!</v>
      </c>
      <c r="GR439">
        <v>0.51294600000000001</v>
      </c>
      <c r="GS439">
        <v>0.70382199999999995</v>
      </c>
    </row>
    <row r="440" spans="1:204">
      <c r="A440" t="s">
        <v>4908</v>
      </c>
      <c r="B440" t="s">
        <v>5102</v>
      </c>
      <c r="C440" t="s">
        <v>7213</v>
      </c>
      <c r="D440" t="s">
        <v>6971</v>
      </c>
      <c r="E440" t="s">
        <v>6971</v>
      </c>
      <c r="F440">
        <v>52</v>
      </c>
      <c r="G440">
        <v>15</v>
      </c>
      <c r="H440" t="s">
        <v>7361</v>
      </c>
      <c r="I440" t="s">
        <v>5094</v>
      </c>
      <c r="J440" t="s">
        <v>5103</v>
      </c>
      <c r="K440">
        <v>13.305</v>
      </c>
      <c r="L440">
        <v>13.305</v>
      </c>
      <c r="M440">
        <v>-61.1417</v>
      </c>
      <c r="N440">
        <v>-61.1417</v>
      </c>
      <c r="O440" t="s">
        <v>179</v>
      </c>
      <c r="R440" t="s">
        <v>5104</v>
      </c>
      <c r="S440" t="s">
        <v>5105</v>
      </c>
      <c r="T440" t="s">
        <v>2507</v>
      </c>
      <c r="V440" t="s">
        <v>180</v>
      </c>
      <c r="W440" t="s">
        <v>180</v>
      </c>
      <c r="X440" t="s">
        <v>180</v>
      </c>
      <c r="Y440" t="s">
        <v>180</v>
      </c>
      <c r="Z440" t="s">
        <v>180</v>
      </c>
      <c r="AB440" t="s">
        <v>180</v>
      </c>
      <c r="AC440" t="s">
        <v>181</v>
      </c>
      <c r="AD440" t="s">
        <v>180</v>
      </c>
      <c r="AE440" t="s">
        <v>180</v>
      </c>
      <c r="AF440" t="s">
        <v>180</v>
      </c>
      <c r="AG440" t="s">
        <v>180</v>
      </c>
      <c r="AH440" t="s">
        <v>5106</v>
      </c>
      <c r="AI440">
        <v>51.55</v>
      </c>
      <c r="AJ440">
        <v>0.8</v>
      </c>
      <c r="AK440" t="s">
        <v>180</v>
      </c>
      <c r="AL440">
        <v>17.02</v>
      </c>
      <c r="AM440" t="s">
        <v>180</v>
      </c>
      <c r="AP440">
        <v>7.8</v>
      </c>
      <c r="AQ440">
        <v>9.14</v>
      </c>
      <c r="AR440">
        <v>7.72</v>
      </c>
      <c r="AS440">
        <v>0.17</v>
      </c>
      <c r="AT440" t="s">
        <v>180</v>
      </c>
      <c r="AU440">
        <v>0.32</v>
      </c>
      <c r="AV440">
        <v>2.74</v>
      </c>
      <c r="AW440">
        <v>0.11</v>
      </c>
      <c r="AY440" t="s">
        <v>180</v>
      </c>
      <c r="AZ440" t="s">
        <v>180</v>
      </c>
      <c r="BA440">
        <v>97.369999999999976</v>
      </c>
      <c r="BC440" t="s">
        <v>180</v>
      </c>
      <c r="BD440" t="s">
        <v>180</v>
      </c>
      <c r="BE440" t="s">
        <v>180</v>
      </c>
      <c r="BF440" t="s">
        <v>180</v>
      </c>
      <c r="BG440" t="s">
        <v>180</v>
      </c>
      <c r="BH440" t="s">
        <v>180</v>
      </c>
      <c r="BI440" t="s">
        <v>180</v>
      </c>
      <c r="BK440" t="s">
        <v>180</v>
      </c>
      <c r="BL440" t="s">
        <v>180</v>
      </c>
      <c r="BN440" t="s">
        <v>180</v>
      </c>
      <c r="BO440" t="s">
        <v>180</v>
      </c>
      <c r="BP440" t="s">
        <v>180</v>
      </c>
      <c r="BQ440" t="s">
        <v>180</v>
      </c>
      <c r="BR440" t="s">
        <v>180</v>
      </c>
      <c r="BS440" t="s">
        <v>180</v>
      </c>
      <c r="BT440" t="s">
        <v>180</v>
      </c>
      <c r="BU440" t="s">
        <v>180</v>
      </c>
      <c r="BV440" t="s">
        <v>180</v>
      </c>
      <c r="BW440" t="s">
        <v>180</v>
      </c>
      <c r="BX440" t="s">
        <v>180</v>
      </c>
      <c r="BY440" t="s">
        <v>180</v>
      </c>
      <c r="BZ440" t="s">
        <v>180</v>
      </c>
      <c r="CD440" t="s">
        <v>180</v>
      </c>
      <c r="CE440" t="s">
        <v>180</v>
      </c>
      <c r="CG440" t="s">
        <v>180</v>
      </c>
      <c r="CH440" t="s">
        <v>180</v>
      </c>
      <c r="CI440" t="s">
        <v>180</v>
      </c>
      <c r="CJ440" t="s">
        <v>180</v>
      </c>
      <c r="CK440" t="s">
        <v>180</v>
      </c>
      <c r="CM440" t="s">
        <v>180</v>
      </c>
      <c r="CN440" t="s">
        <v>180</v>
      </c>
      <c r="CO440">
        <v>30</v>
      </c>
      <c r="CQ440">
        <v>215</v>
      </c>
      <c r="CR440">
        <v>360</v>
      </c>
      <c r="CS440" t="s">
        <v>180</v>
      </c>
      <c r="CT440" t="s">
        <v>180</v>
      </c>
      <c r="CV440">
        <v>139</v>
      </c>
      <c r="CZ440" t="s">
        <v>180</v>
      </c>
      <c r="DB440" t="s">
        <v>180</v>
      </c>
      <c r="DC440" t="s">
        <v>180</v>
      </c>
      <c r="DD440">
        <v>10</v>
      </c>
      <c r="DE440">
        <v>200</v>
      </c>
      <c r="DF440">
        <v>18</v>
      </c>
      <c r="DG440">
        <v>72</v>
      </c>
      <c r="DH440">
        <v>3.5</v>
      </c>
      <c r="DJ440" t="s">
        <v>180</v>
      </c>
      <c r="DK440" t="s">
        <v>180</v>
      </c>
      <c r="DL440" t="s">
        <v>180</v>
      </c>
      <c r="DM440" t="s">
        <v>180</v>
      </c>
      <c r="DR440" t="s">
        <v>180</v>
      </c>
      <c r="DS440" t="s">
        <v>180</v>
      </c>
      <c r="DT440">
        <v>0.49</v>
      </c>
      <c r="DU440">
        <v>117</v>
      </c>
      <c r="DV440">
        <v>4.8</v>
      </c>
      <c r="DW440">
        <v>11.7</v>
      </c>
      <c r="DY440">
        <v>8.6</v>
      </c>
      <c r="DZ440">
        <v>2.2999999999999998</v>
      </c>
      <c r="EA440">
        <v>0.87</v>
      </c>
      <c r="EC440">
        <v>0.59</v>
      </c>
      <c r="EH440">
        <v>1.99</v>
      </c>
      <c r="EI440">
        <v>0.33</v>
      </c>
      <c r="EJ440">
        <v>2.38</v>
      </c>
      <c r="EK440">
        <v>0.17</v>
      </c>
      <c r="EM440" t="s">
        <v>180</v>
      </c>
      <c r="EN440" t="s">
        <v>180</v>
      </c>
      <c r="EO440" t="s">
        <v>180</v>
      </c>
      <c r="EP440" t="s">
        <v>180</v>
      </c>
      <c r="EQ440" t="s">
        <v>180</v>
      </c>
      <c r="ER440" t="s">
        <v>180</v>
      </c>
      <c r="EV440">
        <v>0.879</v>
      </c>
      <c r="EW440">
        <v>0.46100000000000002</v>
      </c>
      <c r="EX440">
        <v>0.51291799999999999</v>
      </c>
      <c r="EY440" t="s">
        <v>180</v>
      </c>
      <c r="EZ440" t="s">
        <v>180</v>
      </c>
      <c r="FA440">
        <v>0.70420400000000005</v>
      </c>
      <c r="FB440" t="s">
        <v>180</v>
      </c>
      <c r="FC440">
        <v>19.309999999999999</v>
      </c>
      <c r="FD440" t="s">
        <v>180</v>
      </c>
      <c r="FE440">
        <v>15.72</v>
      </c>
      <c r="FF440" t="s">
        <v>180</v>
      </c>
      <c r="FG440">
        <v>38.814</v>
      </c>
      <c r="FH440" t="s">
        <v>180</v>
      </c>
      <c r="FI440" t="s">
        <v>180</v>
      </c>
      <c r="FJ440" t="s">
        <v>180</v>
      </c>
      <c r="FK440" t="s">
        <v>180</v>
      </c>
      <c r="FL440" t="s">
        <v>180</v>
      </c>
      <c r="FM440" t="s">
        <v>180</v>
      </c>
      <c r="FN440" t="s">
        <v>180</v>
      </c>
      <c r="FP440" t="s">
        <v>180</v>
      </c>
      <c r="FQ440" t="s">
        <v>180</v>
      </c>
      <c r="FR440" t="s">
        <v>180</v>
      </c>
      <c r="FS440" t="s">
        <v>180</v>
      </c>
      <c r="FT440" t="s">
        <v>180</v>
      </c>
      <c r="FU440" t="s">
        <v>180</v>
      </c>
      <c r="FV440" t="s">
        <v>5107</v>
      </c>
      <c r="FW440" t="s">
        <v>180</v>
      </c>
      <c r="FX440">
        <f t="shared" si="132"/>
        <v>1.7587939698492463</v>
      </c>
      <c r="FY440">
        <f t="shared" si="133"/>
        <v>36.180904522613062</v>
      </c>
      <c r="FZ440">
        <f t="shared" si="134"/>
        <v>2.4120603015075375</v>
      </c>
      <c r="GA440">
        <f t="shared" si="135"/>
        <v>1.1557788944723617</v>
      </c>
      <c r="GC440">
        <f t="shared" si="137"/>
        <v>0.39999999999999997</v>
      </c>
      <c r="GD440">
        <f t="shared" si="138"/>
        <v>11.111111111111111</v>
      </c>
      <c r="GE440">
        <f t="shared" si="139"/>
        <v>23.255813953488374</v>
      </c>
      <c r="GF440">
        <f t="shared" si="140"/>
        <v>24.375</v>
      </c>
      <c r="GG440">
        <f t="shared" si="141"/>
        <v>33.428571428571431</v>
      </c>
      <c r="GI440">
        <f t="shared" si="143"/>
        <v>0.13171428571428573</v>
      </c>
      <c r="GJ440">
        <f t="shared" si="144"/>
        <v>0.52445961319681456</v>
      </c>
      <c r="GK440">
        <f t="shared" si="145"/>
        <v>133.10580204778157</v>
      </c>
      <c r="GL440">
        <f t="shared" si="146"/>
        <v>1.3714285714285714</v>
      </c>
      <c r="GM440">
        <f t="shared" si="147"/>
        <v>0.25114285714285717</v>
      </c>
      <c r="GN440">
        <f t="shared" si="148"/>
        <v>0.18312500000000001</v>
      </c>
      <c r="GO440">
        <f t="shared" si="149"/>
        <v>2.0869565217391304</v>
      </c>
      <c r="GQ440" t="e">
        <f>(EA440/0.0735)/((DZ440/0.195*(EB440/0.295))^0.5)</f>
        <v>#DIV/0!</v>
      </c>
      <c r="GR440">
        <v>0.51291799999999999</v>
      </c>
      <c r="GS440">
        <v>0.70420400000000005</v>
      </c>
      <c r="GT440">
        <v>19.309999999999999</v>
      </c>
      <c r="GU440">
        <v>15.72</v>
      </c>
      <c r="GV440">
        <v>38.814</v>
      </c>
    </row>
    <row r="441" spans="1:204">
      <c r="A441" t="s">
        <v>4908</v>
      </c>
      <c r="B441" t="s">
        <v>5108</v>
      </c>
      <c r="C441" t="s">
        <v>7213</v>
      </c>
      <c r="D441" t="s">
        <v>6971</v>
      </c>
      <c r="E441" t="s">
        <v>6971</v>
      </c>
      <c r="F441">
        <v>52</v>
      </c>
      <c r="G441">
        <v>15</v>
      </c>
      <c r="H441" t="s">
        <v>7361</v>
      </c>
      <c r="I441" t="s">
        <v>5094</v>
      </c>
      <c r="J441" t="s">
        <v>5109</v>
      </c>
      <c r="K441">
        <v>13.3432</v>
      </c>
      <c r="L441">
        <v>13.3432</v>
      </c>
      <c r="M441">
        <v>-61.127699999999997</v>
      </c>
      <c r="N441">
        <v>-61.127699999999997</v>
      </c>
      <c r="O441" t="s">
        <v>179</v>
      </c>
      <c r="R441" t="s">
        <v>5110</v>
      </c>
      <c r="S441" t="s">
        <v>5111</v>
      </c>
      <c r="T441" t="s">
        <v>2507</v>
      </c>
      <c r="V441" t="s">
        <v>180</v>
      </c>
      <c r="W441" t="s">
        <v>180</v>
      </c>
      <c r="X441" t="s">
        <v>180</v>
      </c>
      <c r="Y441" t="s">
        <v>180</v>
      </c>
      <c r="Z441" t="s">
        <v>180</v>
      </c>
      <c r="AB441" t="s">
        <v>180</v>
      </c>
      <c r="AC441" t="s">
        <v>181</v>
      </c>
      <c r="AD441" t="s">
        <v>180</v>
      </c>
      <c r="AE441" t="s">
        <v>180</v>
      </c>
      <c r="AF441" t="s">
        <v>180</v>
      </c>
      <c r="AG441" t="s">
        <v>180</v>
      </c>
      <c r="AH441" t="s">
        <v>5106</v>
      </c>
      <c r="AI441">
        <v>51.2</v>
      </c>
      <c r="AJ441">
        <v>0.82</v>
      </c>
      <c r="AK441" t="s">
        <v>180</v>
      </c>
      <c r="AL441">
        <v>16.88</v>
      </c>
      <c r="AM441" t="s">
        <v>180</v>
      </c>
      <c r="AP441">
        <v>8.0500000000000007</v>
      </c>
      <c r="AQ441">
        <v>10.55</v>
      </c>
      <c r="AR441">
        <v>7.76</v>
      </c>
      <c r="AS441">
        <v>0.16</v>
      </c>
      <c r="AT441" t="s">
        <v>180</v>
      </c>
      <c r="AU441">
        <v>0.33</v>
      </c>
      <c r="AV441">
        <v>2.33</v>
      </c>
      <c r="AW441">
        <v>0.09</v>
      </c>
      <c r="AY441" t="s">
        <v>180</v>
      </c>
      <c r="AZ441" t="s">
        <v>180</v>
      </c>
      <c r="BA441">
        <v>98.17</v>
      </c>
      <c r="BC441" t="s">
        <v>180</v>
      </c>
      <c r="BD441" t="s">
        <v>180</v>
      </c>
      <c r="BE441" t="s">
        <v>180</v>
      </c>
      <c r="BF441" t="s">
        <v>180</v>
      </c>
      <c r="BG441" t="s">
        <v>180</v>
      </c>
      <c r="BH441" t="s">
        <v>180</v>
      </c>
      <c r="BI441" t="s">
        <v>180</v>
      </c>
      <c r="BK441" t="s">
        <v>180</v>
      </c>
      <c r="BL441" t="s">
        <v>180</v>
      </c>
      <c r="BN441" t="s">
        <v>180</v>
      </c>
      <c r="BO441" t="s">
        <v>180</v>
      </c>
      <c r="BP441" t="s">
        <v>180</v>
      </c>
      <c r="BQ441" t="s">
        <v>180</v>
      </c>
      <c r="BR441" t="s">
        <v>180</v>
      </c>
      <c r="BS441" t="s">
        <v>180</v>
      </c>
      <c r="BT441" t="s">
        <v>180</v>
      </c>
      <c r="BU441" t="s">
        <v>180</v>
      </c>
      <c r="BV441" t="s">
        <v>180</v>
      </c>
      <c r="BW441" t="s">
        <v>180</v>
      </c>
      <c r="BX441" t="s">
        <v>180</v>
      </c>
      <c r="BY441" t="s">
        <v>180</v>
      </c>
      <c r="BZ441" t="s">
        <v>180</v>
      </c>
      <c r="CD441" t="s">
        <v>180</v>
      </c>
      <c r="CE441" t="s">
        <v>180</v>
      </c>
      <c r="CG441" t="s">
        <v>180</v>
      </c>
      <c r="CH441" t="s">
        <v>180</v>
      </c>
      <c r="CI441" t="s">
        <v>180</v>
      </c>
      <c r="CJ441" t="s">
        <v>180</v>
      </c>
      <c r="CK441" t="s">
        <v>180</v>
      </c>
      <c r="CM441" t="s">
        <v>180</v>
      </c>
      <c r="CN441" t="s">
        <v>180</v>
      </c>
      <c r="CO441">
        <v>39</v>
      </c>
      <c r="CQ441">
        <v>277</v>
      </c>
      <c r="CR441">
        <v>303</v>
      </c>
      <c r="CS441" t="s">
        <v>180</v>
      </c>
      <c r="CT441" t="s">
        <v>180</v>
      </c>
      <c r="CV441">
        <v>75</v>
      </c>
      <c r="CZ441" t="s">
        <v>180</v>
      </c>
      <c r="DB441" t="s">
        <v>180</v>
      </c>
      <c r="DC441" t="s">
        <v>180</v>
      </c>
      <c r="DD441">
        <v>8</v>
      </c>
      <c r="DE441">
        <v>167</v>
      </c>
      <c r="DF441">
        <v>18</v>
      </c>
      <c r="DG441">
        <v>51</v>
      </c>
      <c r="DH441">
        <v>2.9</v>
      </c>
      <c r="DJ441" t="s">
        <v>180</v>
      </c>
      <c r="DK441" t="s">
        <v>180</v>
      </c>
      <c r="DL441" t="s">
        <v>180</v>
      </c>
      <c r="DM441" t="s">
        <v>180</v>
      </c>
      <c r="DR441" t="s">
        <v>180</v>
      </c>
      <c r="DS441" t="s">
        <v>180</v>
      </c>
      <c r="DU441">
        <v>81</v>
      </c>
      <c r="DV441">
        <v>3.2</v>
      </c>
      <c r="DW441">
        <v>8.1999999999999993</v>
      </c>
      <c r="DY441">
        <v>8.3000000000000007</v>
      </c>
      <c r="DZ441">
        <v>2.2400000000000002</v>
      </c>
      <c r="EA441">
        <v>0.83</v>
      </c>
      <c r="EC441">
        <v>0.57999999999999996</v>
      </c>
      <c r="EH441">
        <v>2.37</v>
      </c>
      <c r="EI441">
        <v>0.39</v>
      </c>
      <c r="EJ441">
        <v>1.75</v>
      </c>
      <c r="EK441">
        <v>0.1</v>
      </c>
      <c r="EM441" t="s">
        <v>180</v>
      </c>
      <c r="EN441" t="s">
        <v>180</v>
      </c>
      <c r="EO441" t="s">
        <v>180</v>
      </c>
      <c r="EP441" t="s">
        <v>180</v>
      </c>
      <c r="EQ441" t="s">
        <v>180</v>
      </c>
      <c r="ER441" t="s">
        <v>180</v>
      </c>
      <c r="EV441">
        <v>0.49299999999999999</v>
      </c>
      <c r="EW441">
        <v>0.26300000000000001</v>
      </c>
      <c r="EX441">
        <v>0.51297599999999999</v>
      </c>
      <c r="EY441" t="s">
        <v>180</v>
      </c>
      <c r="EZ441" t="s">
        <v>180</v>
      </c>
      <c r="FA441">
        <v>0.70391000000000004</v>
      </c>
      <c r="FB441" t="s">
        <v>180</v>
      </c>
      <c r="FC441">
        <v>19.155000000000001</v>
      </c>
      <c r="FD441" t="s">
        <v>180</v>
      </c>
      <c r="FE441">
        <v>15.695</v>
      </c>
      <c r="FF441" t="s">
        <v>180</v>
      </c>
      <c r="FG441">
        <v>38.765999999999998</v>
      </c>
      <c r="FH441" t="s">
        <v>180</v>
      </c>
      <c r="FI441" t="s">
        <v>180</v>
      </c>
      <c r="FJ441" t="s">
        <v>180</v>
      </c>
      <c r="FK441" t="s">
        <v>180</v>
      </c>
      <c r="FL441" t="s">
        <v>180</v>
      </c>
      <c r="FM441" t="s">
        <v>180</v>
      </c>
      <c r="FN441" t="s">
        <v>180</v>
      </c>
      <c r="FP441" t="s">
        <v>180</v>
      </c>
      <c r="FQ441" t="s">
        <v>180</v>
      </c>
      <c r="FR441" t="s">
        <v>180</v>
      </c>
      <c r="FS441" t="s">
        <v>180</v>
      </c>
      <c r="FT441" t="s">
        <v>180</v>
      </c>
      <c r="FU441" t="s">
        <v>180</v>
      </c>
      <c r="FV441" t="s">
        <v>5112</v>
      </c>
      <c r="FW441" t="s">
        <v>180</v>
      </c>
      <c r="FX441">
        <f t="shared" si="132"/>
        <v>1.2236286919831223</v>
      </c>
      <c r="FY441">
        <f t="shared" si="133"/>
        <v>21.518987341772149</v>
      </c>
      <c r="FZ441">
        <f t="shared" si="134"/>
        <v>1.350210970464135</v>
      </c>
      <c r="GA441">
        <f t="shared" si="135"/>
        <v>0.94514767932489452</v>
      </c>
      <c r="GC441">
        <f t="shared" si="137"/>
        <v>0.40243902439024393</v>
      </c>
      <c r="GD441">
        <f t="shared" si="138"/>
        <v>9.2777777777777786</v>
      </c>
      <c r="GE441">
        <f t="shared" si="139"/>
        <v>20.120481927710841</v>
      </c>
      <c r="GF441">
        <f t="shared" si="140"/>
        <v>25.3125</v>
      </c>
      <c r="GG441">
        <f t="shared" si="141"/>
        <v>27.931034482758623</v>
      </c>
      <c r="GI441">
        <f t="shared" si="143"/>
        <v>9.0689655172413799E-2</v>
      </c>
      <c r="GJ441">
        <f t="shared" si="144"/>
        <v>0.53346855983772823</v>
      </c>
      <c r="GK441">
        <f t="shared" si="145"/>
        <v>164.30020283975659</v>
      </c>
      <c r="GL441">
        <f t="shared" si="146"/>
        <v>1.103448275862069</v>
      </c>
      <c r="GM441">
        <f t="shared" si="147"/>
        <v>0.17</v>
      </c>
      <c r="GN441">
        <f t="shared" si="148"/>
        <v>0.15406249999999999</v>
      </c>
      <c r="GO441">
        <f t="shared" si="149"/>
        <v>1.4285714285714286</v>
      </c>
      <c r="GQ441" t="e">
        <f>(EA441/0.0735)/((DZ441/0.195*(EB441/0.295))^0.5)</f>
        <v>#DIV/0!</v>
      </c>
      <c r="GR441">
        <v>0.51297599999999999</v>
      </c>
      <c r="GS441">
        <v>0.70391000000000004</v>
      </c>
      <c r="GT441">
        <v>19.155000000000001</v>
      </c>
      <c r="GU441">
        <v>15.695</v>
      </c>
      <c r="GV441">
        <v>38.765999999999998</v>
      </c>
    </row>
    <row r="442" spans="1:204">
      <c r="A442" t="s">
        <v>4908</v>
      </c>
      <c r="B442" t="s">
        <v>5102</v>
      </c>
      <c r="C442" t="s">
        <v>7213</v>
      </c>
      <c r="D442" t="s">
        <v>6971</v>
      </c>
      <c r="E442" t="s">
        <v>6971</v>
      </c>
      <c r="F442">
        <v>52</v>
      </c>
      <c r="G442">
        <v>15</v>
      </c>
      <c r="H442" t="s">
        <v>7361</v>
      </c>
      <c r="I442" t="s">
        <v>5113</v>
      </c>
      <c r="J442" t="s">
        <v>5114</v>
      </c>
      <c r="K442">
        <v>13.310700000000001</v>
      </c>
      <c r="L442">
        <v>13.310700000000001</v>
      </c>
      <c r="M442">
        <v>-61.146799999999999</v>
      </c>
      <c r="N442">
        <v>-61.146799999999999</v>
      </c>
      <c r="O442" t="s">
        <v>179</v>
      </c>
      <c r="R442" t="s">
        <v>5115</v>
      </c>
      <c r="S442" t="s">
        <v>5105</v>
      </c>
      <c r="T442" t="s">
        <v>2507</v>
      </c>
      <c r="V442" t="s">
        <v>180</v>
      </c>
      <c r="W442" t="s">
        <v>180</v>
      </c>
      <c r="X442" t="s">
        <v>180</v>
      </c>
      <c r="Y442" t="s">
        <v>180</v>
      </c>
      <c r="Z442" t="s">
        <v>180</v>
      </c>
      <c r="AA442">
        <v>1902</v>
      </c>
      <c r="AB442" t="s">
        <v>180</v>
      </c>
      <c r="AC442" t="s">
        <v>181</v>
      </c>
      <c r="AD442" t="s">
        <v>180</v>
      </c>
      <c r="AE442" t="s">
        <v>180</v>
      </c>
      <c r="AF442" t="s">
        <v>180</v>
      </c>
      <c r="AG442" t="s">
        <v>180</v>
      </c>
      <c r="AH442" t="s">
        <v>5106</v>
      </c>
      <c r="AI442">
        <v>50.54</v>
      </c>
      <c r="AJ442">
        <v>0.92</v>
      </c>
      <c r="AK442" t="s">
        <v>180</v>
      </c>
      <c r="AL442">
        <v>17.03</v>
      </c>
      <c r="AM442" t="s">
        <v>180</v>
      </c>
      <c r="AP442">
        <v>8.5399999999999991</v>
      </c>
      <c r="AQ442">
        <v>10.24</v>
      </c>
      <c r="AR442">
        <v>7.95</v>
      </c>
      <c r="AS442">
        <v>0.17</v>
      </c>
      <c r="AT442" t="s">
        <v>180</v>
      </c>
      <c r="AU442">
        <v>0.4</v>
      </c>
      <c r="AV442">
        <v>2.5</v>
      </c>
      <c r="AW442">
        <v>0.11</v>
      </c>
      <c r="AY442" t="s">
        <v>180</v>
      </c>
      <c r="AZ442" t="s">
        <v>180</v>
      </c>
      <c r="BA442">
        <v>98.4</v>
      </c>
      <c r="BC442" t="s">
        <v>180</v>
      </c>
      <c r="BD442" t="s">
        <v>180</v>
      </c>
      <c r="BE442" t="s">
        <v>180</v>
      </c>
      <c r="BF442" t="s">
        <v>180</v>
      </c>
      <c r="BG442" t="s">
        <v>180</v>
      </c>
      <c r="BH442" t="s">
        <v>180</v>
      </c>
      <c r="BI442" t="s">
        <v>180</v>
      </c>
      <c r="BK442" t="s">
        <v>180</v>
      </c>
      <c r="BL442" t="s">
        <v>180</v>
      </c>
      <c r="BN442" t="s">
        <v>180</v>
      </c>
      <c r="BO442" t="s">
        <v>180</v>
      </c>
      <c r="BP442" t="s">
        <v>180</v>
      </c>
      <c r="BQ442" t="s">
        <v>180</v>
      </c>
      <c r="BR442" t="s">
        <v>180</v>
      </c>
      <c r="BS442" t="s">
        <v>180</v>
      </c>
      <c r="BT442" t="s">
        <v>180</v>
      </c>
      <c r="BU442" t="s">
        <v>180</v>
      </c>
      <c r="BV442" t="s">
        <v>180</v>
      </c>
      <c r="BW442" t="s">
        <v>180</v>
      </c>
      <c r="BX442" t="s">
        <v>180</v>
      </c>
      <c r="BY442" t="s">
        <v>180</v>
      </c>
      <c r="BZ442" t="s">
        <v>180</v>
      </c>
      <c r="CD442" t="s">
        <v>180</v>
      </c>
      <c r="CE442" t="s">
        <v>180</v>
      </c>
      <c r="CG442" t="s">
        <v>180</v>
      </c>
      <c r="CH442" t="s">
        <v>180</v>
      </c>
      <c r="CI442" t="s">
        <v>180</v>
      </c>
      <c r="CJ442" t="s">
        <v>180</v>
      </c>
      <c r="CK442" t="s">
        <v>180</v>
      </c>
      <c r="CM442" t="s">
        <v>180</v>
      </c>
      <c r="CN442" t="s">
        <v>180</v>
      </c>
      <c r="CO442">
        <v>40</v>
      </c>
      <c r="CQ442">
        <v>295</v>
      </c>
      <c r="CR442">
        <v>300</v>
      </c>
      <c r="CS442" t="s">
        <v>180</v>
      </c>
      <c r="CT442" t="s">
        <v>180</v>
      </c>
      <c r="CV442">
        <v>109</v>
      </c>
      <c r="CZ442" t="s">
        <v>180</v>
      </c>
      <c r="DB442" t="s">
        <v>180</v>
      </c>
      <c r="DC442" t="s">
        <v>180</v>
      </c>
      <c r="DD442">
        <v>11</v>
      </c>
      <c r="DE442">
        <v>206</v>
      </c>
      <c r="DF442">
        <v>18</v>
      </c>
      <c r="DG442">
        <v>66</v>
      </c>
      <c r="DH442">
        <v>3.7</v>
      </c>
      <c r="DJ442" t="s">
        <v>180</v>
      </c>
      <c r="DK442" t="s">
        <v>180</v>
      </c>
      <c r="DL442" t="s">
        <v>180</v>
      </c>
      <c r="DM442" t="s">
        <v>180</v>
      </c>
      <c r="DR442" t="s">
        <v>180</v>
      </c>
      <c r="DS442" t="s">
        <v>180</v>
      </c>
      <c r="DT442">
        <v>0.39</v>
      </c>
      <c r="DU442">
        <v>98</v>
      </c>
      <c r="DV442">
        <v>4.9000000000000004</v>
      </c>
      <c r="DW442">
        <v>12.1</v>
      </c>
      <c r="DY442">
        <v>8.8000000000000007</v>
      </c>
      <c r="DZ442">
        <v>2.54</v>
      </c>
      <c r="EA442">
        <v>0.95</v>
      </c>
      <c r="EC442">
        <v>0.62</v>
      </c>
      <c r="EH442">
        <v>2.21</v>
      </c>
      <c r="EI442">
        <v>0.36</v>
      </c>
      <c r="EJ442">
        <v>1.88</v>
      </c>
      <c r="EK442">
        <v>0.16</v>
      </c>
      <c r="EM442" t="s">
        <v>180</v>
      </c>
      <c r="EN442" t="s">
        <v>180</v>
      </c>
      <c r="EO442" t="s">
        <v>180</v>
      </c>
      <c r="EP442" t="s">
        <v>180</v>
      </c>
      <c r="EQ442" t="s">
        <v>180</v>
      </c>
      <c r="ER442" t="s">
        <v>180</v>
      </c>
      <c r="EV442">
        <v>0.95699999999999996</v>
      </c>
      <c r="EW442">
        <v>0.48599999999999999</v>
      </c>
      <c r="EY442" t="s">
        <v>180</v>
      </c>
      <c r="EZ442" t="s">
        <v>180</v>
      </c>
      <c r="FA442">
        <v>0.70433800000000002</v>
      </c>
      <c r="FB442" t="s">
        <v>180</v>
      </c>
      <c r="FC442">
        <v>19.326000000000001</v>
      </c>
      <c r="FD442" t="s">
        <v>180</v>
      </c>
      <c r="FE442">
        <v>15.722</v>
      </c>
      <c r="FF442" t="s">
        <v>180</v>
      </c>
      <c r="FG442">
        <v>38.908000000000001</v>
      </c>
      <c r="FH442" t="s">
        <v>180</v>
      </c>
      <c r="FI442" t="s">
        <v>180</v>
      </c>
      <c r="FJ442" t="s">
        <v>180</v>
      </c>
      <c r="FK442" t="s">
        <v>180</v>
      </c>
      <c r="FL442" t="s">
        <v>180</v>
      </c>
      <c r="FM442" t="s">
        <v>180</v>
      </c>
      <c r="FN442" t="s">
        <v>180</v>
      </c>
      <c r="FP442" t="s">
        <v>180</v>
      </c>
      <c r="FQ442" t="s">
        <v>180</v>
      </c>
      <c r="FR442" t="s">
        <v>180</v>
      </c>
      <c r="FS442" t="s">
        <v>180</v>
      </c>
      <c r="FT442" t="s">
        <v>180</v>
      </c>
      <c r="FU442" t="s">
        <v>180</v>
      </c>
      <c r="FV442" t="s">
        <v>5116</v>
      </c>
      <c r="FW442" t="s">
        <v>180</v>
      </c>
      <c r="FX442">
        <f t="shared" si="132"/>
        <v>1.6742081447963801</v>
      </c>
      <c r="FY442">
        <f t="shared" si="133"/>
        <v>29.864253393665159</v>
      </c>
      <c r="FZ442">
        <f t="shared" si="134"/>
        <v>2.2171945701357467</v>
      </c>
      <c r="GA442">
        <f t="shared" si="135"/>
        <v>1.1493212669683259</v>
      </c>
      <c r="GC442">
        <f t="shared" si="137"/>
        <v>0.43478260869565216</v>
      </c>
      <c r="GD442">
        <f t="shared" si="138"/>
        <v>11.444444444444445</v>
      </c>
      <c r="GE442">
        <f t="shared" si="139"/>
        <v>23.409090909090907</v>
      </c>
      <c r="GF442">
        <f t="shared" si="140"/>
        <v>20</v>
      </c>
      <c r="GG442">
        <f t="shared" si="141"/>
        <v>26.486486486486484</v>
      </c>
      <c r="GI442">
        <f t="shared" si="143"/>
        <v>0.13135135135135134</v>
      </c>
      <c r="GJ442">
        <f t="shared" si="144"/>
        <v>0.50783699059561127</v>
      </c>
      <c r="GK442">
        <f t="shared" si="145"/>
        <v>102.40334378265413</v>
      </c>
      <c r="GL442">
        <f t="shared" si="146"/>
        <v>1.3243243243243243</v>
      </c>
      <c r="GM442">
        <f t="shared" si="147"/>
        <v>0.25864864864864862</v>
      </c>
      <c r="GN442">
        <f t="shared" si="148"/>
        <v>0.19530612244897957</v>
      </c>
      <c r="GO442">
        <f t="shared" si="149"/>
        <v>1.9291338582677167</v>
      </c>
      <c r="GQ442" t="e">
        <f>(EA442/0.0735)/((DZ442/0.195*(EB442/0.295))^0.5)</f>
        <v>#DIV/0!</v>
      </c>
      <c r="GS442">
        <v>0.70433800000000002</v>
      </c>
      <c r="GT442">
        <v>19.326000000000001</v>
      </c>
      <c r="GU442">
        <v>15.722</v>
      </c>
      <c r="GV442">
        <v>38.908000000000001</v>
      </c>
    </row>
    <row r="443" spans="1:204">
      <c r="A443" t="s">
        <v>4908</v>
      </c>
      <c r="B443" t="s">
        <v>5102</v>
      </c>
      <c r="C443" t="s">
        <v>7213</v>
      </c>
      <c r="D443" t="s">
        <v>6971</v>
      </c>
      <c r="E443" t="s">
        <v>6971</v>
      </c>
      <c r="F443">
        <v>52</v>
      </c>
      <c r="G443">
        <v>15</v>
      </c>
      <c r="H443" t="s">
        <v>7361</v>
      </c>
      <c r="I443" t="s">
        <v>5094</v>
      </c>
      <c r="J443" t="s">
        <v>5117</v>
      </c>
      <c r="K443">
        <v>13.3042</v>
      </c>
      <c r="L443">
        <v>13.3042</v>
      </c>
      <c r="M443">
        <v>-61.140500000000003</v>
      </c>
      <c r="N443">
        <v>-61.140500000000003</v>
      </c>
      <c r="O443" t="s">
        <v>179</v>
      </c>
      <c r="R443" t="s">
        <v>5118</v>
      </c>
      <c r="S443" t="s">
        <v>5105</v>
      </c>
      <c r="T443" t="s">
        <v>2507</v>
      </c>
      <c r="V443" t="s">
        <v>180</v>
      </c>
      <c r="W443" t="s">
        <v>180</v>
      </c>
      <c r="X443" t="s">
        <v>180</v>
      </c>
      <c r="Y443" t="s">
        <v>180</v>
      </c>
      <c r="Z443" t="s">
        <v>180</v>
      </c>
      <c r="AB443" t="s">
        <v>180</v>
      </c>
      <c r="AC443" t="s">
        <v>181</v>
      </c>
      <c r="AD443" t="s">
        <v>180</v>
      </c>
      <c r="AE443" t="s">
        <v>180</v>
      </c>
      <c r="AF443" t="s">
        <v>180</v>
      </c>
      <c r="AG443" t="s">
        <v>180</v>
      </c>
      <c r="AH443" t="s">
        <v>5106</v>
      </c>
      <c r="AI443">
        <v>47.29</v>
      </c>
      <c r="AJ443">
        <v>0.94</v>
      </c>
      <c r="AK443" t="s">
        <v>180</v>
      </c>
      <c r="AL443">
        <v>15.71</v>
      </c>
      <c r="AM443" t="s">
        <v>180</v>
      </c>
      <c r="AP443">
        <v>9</v>
      </c>
      <c r="AQ443">
        <v>10.32</v>
      </c>
      <c r="AR443">
        <v>12.53</v>
      </c>
      <c r="AS443">
        <v>0.17</v>
      </c>
      <c r="AT443" t="s">
        <v>180</v>
      </c>
      <c r="AU443">
        <v>0.28000000000000003</v>
      </c>
      <c r="AV443">
        <v>2.25</v>
      </c>
      <c r="AW443">
        <v>0.1</v>
      </c>
      <c r="AY443" t="s">
        <v>180</v>
      </c>
      <c r="AZ443" t="s">
        <v>180</v>
      </c>
      <c r="BA443">
        <v>98.589999999999989</v>
      </c>
      <c r="BC443" t="s">
        <v>180</v>
      </c>
      <c r="BD443" t="s">
        <v>180</v>
      </c>
      <c r="BE443" t="s">
        <v>180</v>
      </c>
      <c r="BF443" t="s">
        <v>180</v>
      </c>
      <c r="BG443" t="s">
        <v>180</v>
      </c>
      <c r="BH443" t="s">
        <v>180</v>
      </c>
      <c r="BI443" t="s">
        <v>180</v>
      </c>
      <c r="BK443" t="s">
        <v>180</v>
      </c>
      <c r="BL443" t="s">
        <v>180</v>
      </c>
      <c r="BN443" t="s">
        <v>180</v>
      </c>
      <c r="BO443" t="s">
        <v>180</v>
      </c>
      <c r="BP443" t="s">
        <v>180</v>
      </c>
      <c r="BQ443" t="s">
        <v>180</v>
      </c>
      <c r="BR443" t="s">
        <v>180</v>
      </c>
      <c r="BS443" t="s">
        <v>180</v>
      </c>
      <c r="BT443" t="s">
        <v>180</v>
      </c>
      <c r="BU443" t="s">
        <v>180</v>
      </c>
      <c r="BV443" t="s">
        <v>180</v>
      </c>
      <c r="BW443" t="s">
        <v>180</v>
      </c>
      <c r="BX443" t="s">
        <v>180</v>
      </c>
      <c r="BY443" t="s">
        <v>180</v>
      </c>
      <c r="BZ443" t="s">
        <v>180</v>
      </c>
      <c r="CD443" t="s">
        <v>180</v>
      </c>
      <c r="CE443" t="s">
        <v>180</v>
      </c>
      <c r="CG443" t="s">
        <v>180</v>
      </c>
      <c r="CH443" t="s">
        <v>180</v>
      </c>
      <c r="CI443" t="s">
        <v>180</v>
      </c>
      <c r="CJ443" t="s">
        <v>180</v>
      </c>
      <c r="CK443" t="s">
        <v>180</v>
      </c>
      <c r="CM443" t="s">
        <v>180</v>
      </c>
      <c r="CN443" t="s">
        <v>180</v>
      </c>
      <c r="CO443">
        <v>34</v>
      </c>
      <c r="CQ443">
        <v>248</v>
      </c>
      <c r="CR443">
        <v>654</v>
      </c>
      <c r="CS443" t="s">
        <v>180</v>
      </c>
      <c r="CT443" t="s">
        <v>180</v>
      </c>
      <c r="CV443">
        <v>301</v>
      </c>
      <c r="CZ443" t="s">
        <v>180</v>
      </c>
      <c r="DB443" t="s">
        <v>180</v>
      </c>
      <c r="DC443" t="s">
        <v>180</v>
      </c>
      <c r="DD443">
        <v>5</v>
      </c>
      <c r="DE443">
        <v>194</v>
      </c>
      <c r="DF443">
        <v>18</v>
      </c>
      <c r="DG443">
        <v>59</v>
      </c>
      <c r="DH443">
        <v>4</v>
      </c>
      <c r="DJ443" t="s">
        <v>180</v>
      </c>
      <c r="DK443" t="s">
        <v>180</v>
      </c>
      <c r="DL443" t="s">
        <v>180</v>
      </c>
      <c r="DM443" t="s">
        <v>180</v>
      </c>
      <c r="DR443" t="s">
        <v>180</v>
      </c>
      <c r="DS443" t="s">
        <v>180</v>
      </c>
      <c r="DU443">
        <v>66</v>
      </c>
      <c r="DV443">
        <v>4</v>
      </c>
      <c r="DW443">
        <v>10.5</v>
      </c>
      <c r="DY443">
        <v>8.4</v>
      </c>
      <c r="DZ443">
        <v>2.34</v>
      </c>
      <c r="EA443">
        <v>0.91</v>
      </c>
      <c r="EC443">
        <v>0.54</v>
      </c>
      <c r="EH443">
        <v>1.65</v>
      </c>
      <c r="EI443">
        <v>0.27</v>
      </c>
      <c r="EJ443">
        <v>1.7</v>
      </c>
      <c r="EK443">
        <v>0.16</v>
      </c>
      <c r="EM443" t="s">
        <v>180</v>
      </c>
      <c r="EN443" t="s">
        <v>180</v>
      </c>
      <c r="EO443" t="s">
        <v>180</v>
      </c>
      <c r="EP443" t="s">
        <v>180</v>
      </c>
      <c r="EQ443" t="s">
        <v>180</v>
      </c>
      <c r="ER443" t="s">
        <v>180</v>
      </c>
      <c r="EV443">
        <v>0.54900000000000004</v>
      </c>
      <c r="EW443">
        <v>0.28399999999999997</v>
      </c>
      <c r="EY443" t="s">
        <v>180</v>
      </c>
      <c r="EZ443" t="s">
        <v>180</v>
      </c>
      <c r="FA443">
        <v>0.70375200000000004</v>
      </c>
      <c r="FB443" t="s">
        <v>180</v>
      </c>
      <c r="FC443">
        <v>19.16</v>
      </c>
      <c r="FD443" t="s">
        <v>180</v>
      </c>
      <c r="FE443">
        <v>15.689</v>
      </c>
      <c r="FF443" t="s">
        <v>180</v>
      </c>
      <c r="FG443">
        <v>38.718000000000004</v>
      </c>
      <c r="FH443" t="s">
        <v>180</v>
      </c>
      <c r="FI443" t="s">
        <v>180</v>
      </c>
      <c r="FJ443" t="s">
        <v>180</v>
      </c>
      <c r="FK443" t="s">
        <v>180</v>
      </c>
      <c r="FL443" t="s">
        <v>180</v>
      </c>
      <c r="FM443" t="s">
        <v>180</v>
      </c>
      <c r="FN443" t="s">
        <v>180</v>
      </c>
      <c r="FP443" t="s">
        <v>180</v>
      </c>
      <c r="FQ443" t="s">
        <v>180</v>
      </c>
      <c r="FR443" t="s">
        <v>180</v>
      </c>
      <c r="FS443" t="s">
        <v>180</v>
      </c>
      <c r="FT443" t="s">
        <v>180</v>
      </c>
      <c r="FU443" t="s">
        <v>180</v>
      </c>
      <c r="FV443" t="s">
        <v>5119</v>
      </c>
      <c r="FW443" t="s">
        <v>180</v>
      </c>
      <c r="FX443">
        <f t="shared" si="132"/>
        <v>2.4242424242424243</v>
      </c>
      <c r="FY443">
        <f t="shared" si="133"/>
        <v>35.757575757575758</v>
      </c>
      <c r="FZ443">
        <f t="shared" si="134"/>
        <v>2.4242424242424243</v>
      </c>
      <c r="GA443">
        <f t="shared" si="135"/>
        <v>1.4181818181818182</v>
      </c>
      <c r="GC443">
        <f t="shared" si="137"/>
        <v>0.29787234042553196</v>
      </c>
      <c r="GD443">
        <f t="shared" si="138"/>
        <v>10.777777777777779</v>
      </c>
      <c r="GE443">
        <f t="shared" si="139"/>
        <v>23.095238095238095</v>
      </c>
      <c r="GF443">
        <f t="shared" si="140"/>
        <v>16.5</v>
      </c>
      <c r="GG443">
        <f t="shared" si="141"/>
        <v>16.5</v>
      </c>
      <c r="GI443">
        <f t="shared" si="143"/>
        <v>7.0999999999999994E-2</v>
      </c>
      <c r="GJ443">
        <f t="shared" si="144"/>
        <v>0.51730418943533685</v>
      </c>
      <c r="GK443">
        <f t="shared" si="145"/>
        <v>120.21857923497267</v>
      </c>
      <c r="GL443">
        <f t="shared" si="146"/>
        <v>1</v>
      </c>
      <c r="GM443">
        <f t="shared" si="147"/>
        <v>0.13725000000000001</v>
      </c>
      <c r="GN443">
        <f t="shared" si="148"/>
        <v>0.13725000000000001</v>
      </c>
      <c r="GO443">
        <f t="shared" si="149"/>
        <v>1.7094017094017095</v>
      </c>
      <c r="GQ443" t="e">
        <f>(EA443/0.0735)/((DZ443/0.195*(EB443/0.295))^0.5)</f>
        <v>#DIV/0!</v>
      </c>
      <c r="GS443">
        <v>0.70375200000000004</v>
      </c>
      <c r="GT443">
        <v>19.16</v>
      </c>
      <c r="GU443">
        <v>15.689</v>
      </c>
      <c r="GV443">
        <v>38.718000000000004</v>
      </c>
    </row>
    <row r="444" spans="1:204">
      <c r="A444" t="s">
        <v>4908</v>
      </c>
      <c r="B444" t="s">
        <v>5102</v>
      </c>
      <c r="C444" t="s">
        <v>7213</v>
      </c>
      <c r="D444" t="s">
        <v>6971</v>
      </c>
      <c r="E444" t="s">
        <v>6971</v>
      </c>
      <c r="F444">
        <v>52</v>
      </c>
      <c r="G444">
        <v>15</v>
      </c>
      <c r="H444" t="s">
        <v>7361</v>
      </c>
      <c r="I444" t="s">
        <v>5120</v>
      </c>
      <c r="J444" t="s">
        <v>5121</v>
      </c>
      <c r="K444">
        <v>13.2867</v>
      </c>
      <c r="L444">
        <v>13.2867</v>
      </c>
      <c r="M444">
        <v>-61.2517</v>
      </c>
      <c r="N444">
        <v>-61.2517</v>
      </c>
      <c r="O444" t="s">
        <v>179</v>
      </c>
      <c r="R444" t="s">
        <v>5122</v>
      </c>
      <c r="S444" t="s">
        <v>5105</v>
      </c>
      <c r="T444" t="s">
        <v>2507</v>
      </c>
      <c r="V444" t="s">
        <v>180</v>
      </c>
      <c r="W444" t="s">
        <v>180</v>
      </c>
      <c r="X444" t="s">
        <v>180</v>
      </c>
      <c r="Y444" t="s">
        <v>180</v>
      </c>
      <c r="Z444" t="s">
        <v>180</v>
      </c>
      <c r="AB444" t="s">
        <v>180</v>
      </c>
      <c r="AC444" t="s">
        <v>181</v>
      </c>
      <c r="AD444" t="s">
        <v>180</v>
      </c>
      <c r="AE444" t="s">
        <v>180</v>
      </c>
      <c r="AF444" t="s">
        <v>180</v>
      </c>
      <c r="AG444" t="s">
        <v>180</v>
      </c>
      <c r="AH444" t="s">
        <v>5106</v>
      </c>
      <c r="AI444">
        <v>50.06</v>
      </c>
      <c r="AJ444">
        <v>0.85</v>
      </c>
      <c r="AK444" t="s">
        <v>180</v>
      </c>
      <c r="AL444">
        <v>15.56</v>
      </c>
      <c r="AM444" t="s">
        <v>180</v>
      </c>
      <c r="AP444">
        <v>8.1300000000000008</v>
      </c>
      <c r="AQ444">
        <v>9.73</v>
      </c>
      <c r="AR444">
        <v>10.37</v>
      </c>
      <c r="AS444">
        <v>0.16</v>
      </c>
      <c r="AT444" t="s">
        <v>180</v>
      </c>
      <c r="AU444">
        <v>0.43</v>
      </c>
      <c r="AV444">
        <v>2.36</v>
      </c>
      <c r="AW444">
        <v>0.12</v>
      </c>
      <c r="AY444" t="s">
        <v>180</v>
      </c>
      <c r="AZ444" t="s">
        <v>180</v>
      </c>
      <c r="BA444">
        <v>97.77000000000001</v>
      </c>
      <c r="BC444" t="s">
        <v>180</v>
      </c>
      <c r="BD444" t="s">
        <v>180</v>
      </c>
      <c r="BE444" t="s">
        <v>180</v>
      </c>
      <c r="BF444" t="s">
        <v>180</v>
      </c>
      <c r="BG444" t="s">
        <v>180</v>
      </c>
      <c r="BH444" t="s">
        <v>180</v>
      </c>
      <c r="BI444" t="s">
        <v>180</v>
      </c>
      <c r="BK444" t="s">
        <v>180</v>
      </c>
      <c r="BL444" t="s">
        <v>180</v>
      </c>
      <c r="BN444" t="s">
        <v>180</v>
      </c>
      <c r="BO444" t="s">
        <v>180</v>
      </c>
      <c r="BP444" t="s">
        <v>180</v>
      </c>
      <c r="BQ444" t="s">
        <v>180</v>
      </c>
      <c r="BR444" t="s">
        <v>180</v>
      </c>
      <c r="BS444" t="s">
        <v>180</v>
      </c>
      <c r="BT444" t="s">
        <v>180</v>
      </c>
      <c r="BU444" t="s">
        <v>180</v>
      </c>
      <c r="BV444" t="s">
        <v>180</v>
      </c>
      <c r="BW444" t="s">
        <v>180</v>
      </c>
      <c r="BX444" t="s">
        <v>180</v>
      </c>
      <c r="BY444" t="s">
        <v>180</v>
      </c>
      <c r="BZ444" t="s">
        <v>180</v>
      </c>
      <c r="CD444" t="s">
        <v>180</v>
      </c>
      <c r="CE444" t="s">
        <v>180</v>
      </c>
      <c r="CG444" t="s">
        <v>180</v>
      </c>
      <c r="CH444" t="s">
        <v>180</v>
      </c>
      <c r="CI444" t="s">
        <v>180</v>
      </c>
      <c r="CJ444" t="s">
        <v>180</v>
      </c>
      <c r="CK444" t="s">
        <v>180</v>
      </c>
      <c r="CM444" t="s">
        <v>180</v>
      </c>
      <c r="CN444" t="s">
        <v>180</v>
      </c>
      <c r="CO444">
        <v>34</v>
      </c>
      <c r="CQ444">
        <v>251</v>
      </c>
      <c r="CR444">
        <v>719</v>
      </c>
      <c r="CS444" t="s">
        <v>180</v>
      </c>
      <c r="CT444" t="s">
        <v>180</v>
      </c>
      <c r="CV444">
        <v>234</v>
      </c>
      <c r="CZ444" t="s">
        <v>180</v>
      </c>
      <c r="DB444" t="s">
        <v>180</v>
      </c>
      <c r="DC444" t="s">
        <v>180</v>
      </c>
      <c r="DD444">
        <v>12</v>
      </c>
      <c r="DE444">
        <v>197</v>
      </c>
      <c r="DF444">
        <v>18</v>
      </c>
      <c r="DG444">
        <v>71</v>
      </c>
      <c r="DH444">
        <v>4.4000000000000004</v>
      </c>
      <c r="DJ444" t="s">
        <v>180</v>
      </c>
      <c r="DK444" t="s">
        <v>180</v>
      </c>
      <c r="DL444" t="s">
        <v>180</v>
      </c>
      <c r="DM444" t="s">
        <v>180</v>
      </c>
      <c r="DR444" t="s">
        <v>180</v>
      </c>
      <c r="DS444" t="s">
        <v>180</v>
      </c>
      <c r="DT444">
        <v>0.59</v>
      </c>
      <c r="DU444">
        <v>112</v>
      </c>
      <c r="DV444">
        <v>5.7</v>
      </c>
      <c r="DW444">
        <v>13.4</v>
      </c>
      <c r="DY444">
        <v>10</v>
      </c>
      <c r="DZ444">
        <v>2.6</v>
      </c>
      <c r="EA444">
        <v>0.94</v>
      </c>
      <c r="EC444">
        <v>0.61</v>
      </c>
      <c r="EH444">
        <v>2.2000000000000002</v>
      </c>
      <c r="EI444">
        <v>0.34</v>
      </c>
      <c r="EJ444">
        <v>2.09</v>
      </c>
      <c r="EK444">
        <v>0.21</v>
      </c>
      <c r="EM444" t="s">
        <v>180</v>
      </c>
      <c r="EN444" t="s">
        <v>180</v>
      </c>
      <c r="EO444" t="s">
        <v>180</v>
      </c>
      <c r="EP444" t="s">
        <v>180</v>
      </c>
      <c r="EQ444" t="s">
        <v>180</v>
      </c>
      <c r="ER444" t="s">
        <v>180</v>
      </c>
      <c r="EV444">
        <v>1.3280000000000001</v>
      </c>
      <c r="EW444">
        <v>0.69799999999999995</v>
      </c>
      <c r="EX444">
        <v>0.512907</v>
      </c>
      <c r="EY444" t="s">
        <v>180</v>
      </c>
      <c r="EZ444" t="s">
        <v>180</v>
      </c>
      <c r="FA444">
        <v>0.70440700000000001</v>
      </c>
      <c r="FB444" t="s">
        <v>180</v>
      </c>
      <c r="FD444" t="s">
        <v>180</v>
      </c>
      <c r="FF444" t="s">
        <v>180</v>
      </c>
      <c r="FH444" t="s">
        <v>180</v>
      </c>
      <c r="FI444" t="s">
        <v>180</v>
      </c>
      <c r="FJ444" t="s">
        <v>180</v>
      </c>
      <c r="FK444" t="s">
        <v>180</v>
      </c>
      <c r="FL444" t="s">
        <v>180</v>
      </c>
      <c r="FM444" t="s">
        <v>180</v>
      </c>
      <c r="FN444" t="s">
        <v>180</v>
      </c>
      <c r="FP444" t="s">
        <v>180</v>
      </c>
      <c r="FQ444" t="s">
        <v>180</v>
      </c>
      <c r="FR444" t="s">
        <v>180</v>
      </c>
      <c r="FS444" t="s">
        <v>180</v>
      </c>
      <c r="FT444" t="s">
        <v>180</v>
      </c>
      <c r="FU444" t="s">
        <v>180</v>
      </c>
      <c r="FV444" t="s">
        <v>5123</v>
      </c>
      <c r="FW444" t="s">
        <v>180</v>
      </c>
      <c r="FX444">
        <f t="shared" si="132"/>
        <v>2</v>
      </c>
      <c r="FY444">
        <f t="shared" si="133"/>
        <v>32.272727272727273</v>
      </c>
      <c r="FZ444">
        <f t="shared" si="134"/>
        <v>2.5909090909090908</v>
      </c>
      <c r="GA444">
        <f t="shared" si="135"/>
        <v>1.1818181818181817</v>
      </c>
      <c r="GC444">
        <f t="shared" si="137"/>
        <v>0.50588235294117645</v>
      </c>
      <c r="GD444">
        <f t="shared" si="138"/>
        <v>10.944444444444445</v>
      </c>
      <c r="GE444">
        <f t="shared" si="139"/>
        <v>19.7</v>
      </c>
      <c r="GF444">
        <f t="shared" si="140"/>
        <v>19.649122807017545</v>
      </c>
      <c r="GG444">
        <f t="shared" si="141"/>
        <v>25.454545454545453</v>
      </c>
      <c r="GI444">
        <f t="shared" si="143"/>
        <v>0.1586363636363636</v>
      </c>
      <c r="GJ444">
        <f t="shared" si="144"/>
        <v>0.5256024096385542</v>
      </c>
      <c r="GK444">
        <f t="shared" si="145"/>
        <v>84.337349397590359</v>
      </c>
      <c r="GL444">
        <f t="shared" si="146"/>
        <v>1.2954545454545454</v>
      </c>
      <c r="GM444">
        <f t="shared" si="147"/>
        <v>0.30181818181818182</v>
      </c>
      <c r="GN444">
        <f t="shared" si="148"/>
        <v>0.23298245614035087</v>
      </c>
      <c r="GO444">
        <f t="shared" si="149"/>
        <v>2.1923076923076925</v>
      </c>
      <c r="GQ444" t="e">
        <f>(EA444/0.0735)/((DZ444/0.195*(EB444/0.295))^0.5)</f>
        <v>#DIV/0!</v>
      </c>
      <c r="GR444">
        <v>0.512907</v>
      </c>
      <c r="GS444">
        <v>0.70440700000000001</v>
      </c>
    </row>
    <row r="445" spans="1:204">
      <c r="A445" t="s">
        <v>4908</v>
      </c>
      <c r="B445" t="s">
        <v>5176</v>
      </c>
      <c r="C445" t="s">
        <v>7213</v>
      </c>
      <c r="D445" t="s">
        <v>6971</v>
      </c>
      <c r="E445" t="s">
        <v>6971</v>
      </c>
      <c r="F445">
        <v>52</v>
      </c>
      <c r="G445">
        <v>15</v>
      </c>
      <c r="H445" t="s">
        <v>7361</v>
      </c>
      <c r="I445" t="s">
        <v>5177</v>
      </c>
      <c r="J445" t="s">
        <v>180</v>
      </c>
      <c r="K445">
        <v>13.1</v>
      </c>
      <c r="L445">
        <v>13.4</v>
      </c>
      <c r="M445">
        <v>-61</v>
      </c>
      <c r="N445">
        <v>-61.3</v>
      </c>
      <c r="O445" t="s">
        <v>179</v>
      </c>
      <c r="R445" t="s">
        <v>5178</v>
      </c>
      <c r="S445" t="s">
        <v>5179</v>
      </c>
      <c r="T445" t="s">
        <v>6966</v>
      </c>
      <c r="V445" t="s">
        <v>180</v>
      </c>
      <c r="W445" t="s">
        <v>180</v>
      </c>
      <c r="X445" t="s">
        <v>180</v>
      </c>
      <c r="Y445" t="s">
        <v>180</v>
      </c>
      <c r="Z445" t="s">
        <v>180</v>
      </c>
      <c r="AB445" t="s">
        <v>180</v>
      </c>
      <c r="AC445" t="s">
        <v>181</v>
      </c>
      <c r="AD445" t="s">
        <v>180</v>
      </c>
      <c r="AE445" t="s">
        <v>180</v>
      </c>
      <c r="AF445" t="s">
        <v>180</v>
      </c>
      <c r="AG445" t="s">
        <v>180</v>
      </c>
      <c r="AH445" t="s">
        <v>4930</v>
      </c>
      <c r="AI445">
        <v>43.56</v>
      </c>
      <c r="AJ445">
        <v>0.13</v>
      </c>
      <c r="AK445" t="s">
        <v>180</v>
      </c>
      <c r="AL445">
        <v>26.92</v>
      </c>
      <c r="AM445" t="s">
        <v>180</v>
      </c>
      <c r="AP445">
        <v>4.3499999999999996</v>
      </c>
      <c r="AQ445">
        <v>16.059999999999999</v>
      </c>
      <c r="AR445">
        <v>7.62</v>
      </c>
      <c r="AS445">
        <v>7.0000000000000007E-2</v>
      </c>
      <c r="AT445" t="s">
        <v>180</v>
      </c>
      <c r="AU445">
        <v>0.02</v>
      </c>
      <c r="AV445">
        <v>0.51</v>
      </c>
      <c r="AW445">
        <v>0.03</v>
      </c>
      <c r="AY445" t="s">
        <v>180</v>
      </c>
      <c r="AZ445" t="s">
        <v>180</v>
      </c>
      <c r="BA445">
        <v>99.27000000000001</v>
      </c>
      <c r="BC445" t="s">
        <v>180</v>
      </c>
      <c r="BD445" t="s">
        <v>180</v>
      </c>
      <c r="BE445" t="s">
        <v>180</v>
      </c>
      <c r="BF445" t="s">
        <v>180</v>
      </c>
      <c r="BG445" t="s">
        <v>180</v>
      </c>
      <c r="BH445" t="s">
        <v>180</v>
      </c>
      <c r="BI445" t="s">
        <v>180</v>
      </c>
      <c r="BK445" t="s">
        <v>180</v>
      </c>
      <c r="BL445" t="s">
        <v>180</v>
      </c>
      <c r="BN445" t="s">
        <v>180</v>
      </c>
      <c r="BO445" t="s">
        <v>180</v>
      </c>
      <c r="BP445" t="s">
        <v>180</v>
      </c>
      <c r="BQ445" t="s">
        <v>180</v>
      </c>
      <c r="BR445" t="s">
        <v>180</v>
      </c>
      <c r="BS445" t="s">
        <v>180</v>
      </c>
      <c r="BT445" t="s">
        <v>180</v>
      </c>
      <c r="BU445" t="s">
        <v>180</v>
      </c>
      <c r="BV445" t="s">
        <v>180</v>
      </c>
      <c r="BW445" t="s">
        <v>180</v>
      </c>
      <c r="BX445" t="s">
        <v>180</v>
      </c>
      <c r="BY445" t="s">
        <v>180</v>
      </c>
      <c r="BZ445" t="s">
        <v>180</v>
      </c>
      <c r="CD445" t="s">
        <v>180</v>
      </c>
      <c r="CE445" t="s">
        <v>180</v>
      </c>
      <c r="CG445" t="s">
        <v>180</v>
      </c>
      <c r="CH445" t="s">
        <v>180</v>
      </c>
      <c r="CI445" t="s">
        <v>180</v>
      </c>
      <c r="CJ445" t="s">
        <v>180</v>
      </c>
      <c r="CK445" t="s">
        <v>180</v>
      </c>
      <c r="CM445" t="s">
        <v>180</v>
      </c>
      <c r="CN445" t="s">
        <v>180</v>
      </c>
      <c r="CO445">
        <v>13.9</v>
      </c>
      <c r="CR445">
        <v>16</v>
      </c>
      <c r="CS445" t="s">
        <v>180</v>
      </c>
      <c r="CT445" t="s">
        <v>180</v>
      </c>
      <c r="CU445">
        <v>22.4</v>
      </c>
      <c r="CX445">
        <v>45</v>
      </c>
      <c r="CZ445" t="s">
        <v>180</v>
      </c>
      <c r="DB445" t="s">
        <v>180</v>
      </c>
      <c r="DC445" t="s">
        <v>180</v>
      </c>
      <c r="DD445">
        <v>3</v>
      </c>
      <c r="DE445">
        <v>251</v>
      </c>
      <c r="DF445">
        <v>16</v>
      </c>
      <c r="DG445">
        <v>32</v>
      </c>
      <c r="DH445">
        <v>2</v>
      </c>
      <c r="DJ445" t="s">
        <v>180</v>
      </c>
      <c r="DK445" t="s">
        <v>180</v>
      </c>
      <c r="DL445" t="s">
        <v>180</v>
      </c>
      <c r="DM445" t="s">
        <v>180</v>
      </c>
      <c r="DR445" t="s">
        <v>180</v>
      </c>
      <c r="DS445" t="s">
        <v>180</v>
      </c>
      <c r="DT445">
        <v>0.2</v>
      </c>
      <c r="DU445">
        <v>15</v>
      </c>
      <c r="DV445">
        <v>11.9</v>
      </c>
      <c r="DW445">
        <v>26.2</v>
      </c>
      <c r="DY445">
        <v>14.3</v>
      </c>
      <c r="DZ445">
        <v>3.23</v>
      </c>
      <c r="EA445">
        <v>0.76</v>
      </c>
      <c r="EC445">
        <v>0.64</v>
      </c>
      <c r="EH445">
        <v>2.42</v>
      </c>
      <c r="EI445">
        <v>0.35</v>
      </c>
      <c r="EJ445">
        <v>2.97</v>
      </c>
      <c r="EK445">
        <v>0.86</v>
      </c>
      <c r="EM445" t="s">
        <v>180</v>
      </c>
      <c r="EN445" t="s">
        <v>180</v>
      </c>
      <c r="EO445" t="s">
        <v>180</v>
      </c>
      <c r="EP445" t="s">
        <v>180</v>
      </c>
      <c r="EQ445" t="s">
        <v>180</v>
      </c>
      <c r="ER445" t="s">
        <v>180</v>
      </c>
      <c r="EV445">
        <v>4.7E-2</v>
      </c>
      <c r="EW445">
        <v>1.4E-2</v>
      </c>
      <c r="EX445">
        <v>0.51307199999999997</v>
      </c>
      <c r="EY445" t="s">
        <v>180</v>
      </c>
      <c r="EZ445" t="s">
        <v>180</v>
      </c>
      <c r="FA445">
        <v>0.70323000000000002</v>
      </c>
      <c r="FB445" t="s">
        <v>180</v>
      </c>
      <c r="FC445">
        <v>18.361999999999998</v>
      </c>
      <c r="FD445" t="s">
        <v>180</v>
      </c>
      <c r="FE445">
        <v>15.444000000000001</v>
      </c>
      <c r="FF445" t="s">
        <v>180</v>
      </c>
      <c r="FG445">
        <v>38.03</v>
      </c>
      <c r="FH445" t="s">
        <v>180</v>
      </c>
      <c r="FI445" t="s">
        <v>180</v>
      </c>
      <c r="FJ445" t="s">
        <v>180</v>
      </c>
      <c r="FK445" t="s">
        <v>180</v>
      </c>
      <c r="FL445" t="s">
        <v>180</v>
      </c>
      <c r="FM445" t="s">
        <v>180</v>
      </c>
      <c r="FN445" t="s">
        <v>180</v>
      </c>
      <c r="FP445" t="s">
        <v>180</v>
      </c>
      <c r="FQ445" t="s">
        <v>180</v>
      </c>
      <c r="FR445" t="s">
        <v>180</v>
      </c>
      <c r="FS445" t="s">
        <v>180</v>
      </c>
      <c r="FT445" t="s">
        <v>180</v>
      </c>
      <c r="FU445" t="s">
        <v>180</v>
      </c>
      <c r="FV445" t="s">
        <v>5180</v>
      </c>
      <c r="FW445" t="s">
        <v>180</v>
      </c>
      <c r="FX445">
        <f t="shared" si="132"/>
        <v>0.82644628099173556</v>
      </c>
      <c r="FY445">
        <f t="shared" si="133"/>
        <v>13.223140495867769</v>
      </c>
      <c r="FZ445">
        <f t="shared" si="134"/>
        <v>4.9173553719008272</v>
      </c>
      <c r="GA445">
        <f t="shared" si="135"/>
        <v>1.334710743801653</v>
      </c>
      <c r="GC445">
        <f t="shared" si="137"/>
        <v>0.15384615384615385</v>
      </c>
      <c r="GD445">
        <f t="shared" si="138"/>
        <v>15.6875</v>
      </c>
      <c r="GE445">
        <f t="shared" si="139"/>
        <v>17.55244755244755</v>
      </c>
      <c r="GF445">
        <f t="shared" si="140"/>
        <v>1.2605042016806722</v>
      </c>
      <c r="GG445">
        <f t="shared" si="141"/>
        <v>7.5</v>
      </c>
      <c r="GI445">
        <f t="shared" si="143"/>
        <v>7.0000000000000001E-3</v>
      </c>
      <c r="GJ445">
        <f t="shared" si="144"/>
        <v>0.2978723404255319</v>
      </c>
      <c r="GK445">
        <f t="shared" si="145"/>
        <v>319.14893617021278</v>
      </c>
      <c r="GL445">
        <f t="shared" si="146"/>
        <v>5.95</v>
      </c>
      <c r="GM445">
        <f t="shared" si="147"/>
        <v>2.35E-2</v>
      </c>
      <c r="GN445">
        <f t="shared" si="148"/>
        <v>3.9495798319327726E-3</v>
      </c>
      <c r="GO445">
        <f t="shared" si="149"/>
        <v>3.6842105263157898</v>
      </c>
      <c r="GQ445" t="e">
        <f>(EA445/0.0735)/((DZ445/0.195*(EB445/0.295))^0.5)</f>
        <v>#DIV/0!</v>
      </c>
      <c r="GR445">
        <v>0.51307199999999997</v>
      </c>
      <c r="GS445">
        <v>0.70323000000000002</v>
      </c>
      <c r="GT445">
        <v>18.361999999999998</v>
      </c>
      <c r="GU445">
        <v>15.444000000000001</v>
      </c>
      <c r="GV445">
        <v>38.03</v>
      </c>
    </row>
    <row r="446" spans="1:204">
      <c r="A446" t="s">
        <v>4908</v>
      </c>
      <c r="B446" t="s">
        <v>4909</v>
      </c>
      <c r="C446" t="s">
        <v>7213</v>
      </c>
      <c r="D446" t="s">
        <v>6970</v>
      </c>
      <c r="E446" t="s">
        <v>6970</v>
      </c>
      <c r="F446">
        <v>53</v>
      </c>
      <c r="G446">
        <v>15</v>
      </c>
      <c r="H446" t="s">
        <v>7361</v>
      </c>
      <c r="I446" t="s">
        <v>4910</v>
      </c>
      <c r="J446" t="s">
        <v>4911</v>
      </c>
      <c r="K446">
        <v>12</v>
      </c>
      <c r="L446">
        <v>12.25</v>
      </c>
      <c r="M446">
        <v>-61.5</v>
      </c>
      <c r="N446">
        <v>-61.75</v>
      </c>
      <c r="O446" t="s">
        <v>179</v>
      </c>
      <c r="R446" t="s">
        <v>4912</v>
      </c>
      <c r="S446" t="s">
        <v>4913</v>
      </c>
      <c r="T446" t="s">
        <v>4914</v>
      </c>
      <c r="U446" t="s">
        <v>4914</v>
      </c>
      <c r="V446" t="s">
        <v>4915</v>
      </c>
      <c r="W446" t="s">
        <v>180</v>
      </c>
      <c r="X446" t="s">
        <v>180</v>
      </c>
      <c r="Y446" t="s">
        <v>180</v>
      </c>
      <c r="Z446" t="s">
        <v>180</v>
      </c>
      <c r="AB446" t="s">
        <v>180</v>
      </c>
      <c r="AC446" t="s">
        <v>181</v>
      </c>
      <c r="AD446" t="s">
        <v>180</v>
      </c>
      <c r="AE446" t="s">
        <v>180</v>
      </c>
      <c r="AF446" t="s">
        <v>180</v>
      </c>
      <c r="AG446" t="s">
        <v>180</v>
      </c>
      <c r="AH446" t="s">
        <v>4916</v>
      </c>
      <c r="AI446">
        <v>47.38</v>
      </c>
      <c r="AJ446">
        <v>0.996</v>
      </c>
      <c r="AK446" t="s">
        <v>180</v>
      </c>
      <c r="AL446">
        <v>16.68</v>
      </c>
      <c r="AM446" t="s">
        <v>180</v>
      </c>
      <c r="AN446">
        <v>10.51</v>
      </c>
      <c r="AQ446">
        <v>13.49</v>
      </c>
      <c r="AR446">
        <v>6.45</v>
      </c>
      <c r="AS446">
        <v>0.17499999999999999</v>
      </c>
      <c r="AT446" t="s">
        <v>180</v>
      </c>
      <c r="AU446">
        <v>1.0329999999999999</v>
      </c>
      <c r="AV446">
        <v>2.39</v>
      </c>
      <c r="AW446">
        <v>0.17199999999999999</v>
      </c>
      <c r="AY446" t="s">
        <v>180</v>
      </c>
      <c r="AZ446" t="s">
        <v>180</v>
      </c>
      <c r="BA446">
        <v>98.222898000000001</v>
      </c>
      <c r="BC446" t="s">
        <v>180</v>
      </c>
      <c r="BD446" t="s">
        <v>180</v>
      </c>
      <c r="BE446" t="s">
        <v>180</v>
      </c>
      <c r="BF446" t="s">
        <v>180</v>
      </c>
      <c r="BG446" t="s">
        <v>180</v>
      </c>
      <c r="BH446" t="s">
        <v>180</v>
      </c>
      <c r="BI446" t="s">
        <v>180</v>
      </c>
      <c r="BK446" t="s">
        <v>180</v>
      </c>
      <c r="BL446" t="s">
        <v>180</v>
      </c>
      <c r="BM446">
        <v>0.05</v>
      </c>
      <c r="BN446" t="s">
        <v>180</v>
      </c>
      <c r="BO446" t="s">
        <v>180</v>
      </c>
      <c r="BP446" t="s">
        <v>180</v>
      </c>
      <c r="BQ446" t="s">
        <v>180</v>
      </c>
      <c r="BR446" t="s">
        <v>180</v>
      </c>
      <c r="BS446" t="s">
        <v>180</v>
      </c>
      <c r="BT446" t="s">
        <v>180</v>
      </c>
      <c r="BU446" t="s">
        <v>180</v>
      </c>
      <c r="BV446" t="s">
        <v>180</v>
      </c>
      <c r="BW446" t="s">
        <v>180</v>
      </c>
      <c r="BX446" t="s">
        <v>180</v>
      </c>
      <c r="BY446" t="s">
        <v>180</v>
      </c>
      <c r="BZ446" t="s">
        <v>180</v>
      </c>
      <c r="CD446" t="s">
        <v>180</v>
      </c>
      <c r="CE446" t="s">
        <v>180</v>
      </c>
      <c r="CG446" t="s">
        <v>180</v>
      </c>
      <c r="CH446" t="s">
        <v>180</v>
      </c>
      <c r="CI446" t="s">
        <v>180</v>
      </c>
      <c r="CJ446" t="s">
        <v>180</v>
      </c>
      <c r="CK446" t="s">
        <v>180</v>
      </c>
      <c r="CM446" t="s">
        <v>180</v>
      </c>
      <c r="CN446" t="s">
        <v>180</v>
      </c>
      <c r="CO446">
        <v>35</v>
      </c>
      <c r="CQ446">
        <v>316</v>
      </c>
      <c r="CR446">
        <v>70</v>
      </c>
      <c r="CS446" t="s">
        <v>180</v>
      </c>
      <c r="CT446" t="s">
        <v>180</v>
      </c>
      <c r="CV446">
        <v>43</v>
      </c>
      <c r="CW446">
        <v>134</v>
      </c>
      <c r="CX446">
        <v>63</v>
      </c>
      <c r="CZ446" t="s">
        <v>180</v>
      </c>
      <c r="DB446" t="s">
        <v>180</v>
      </c>
      <c r="DC446" t="s">
        <v>180</v>
      </c>
      <c r="DD446">
        <v>15.3</v>
      </c>
      <c r="DE446">
        <v>1133</v>
      </c>
      <c r="DF446">
        <v>20.100000000000001</v>
      </c>
      <c r="DG446">
        <v>68</v>
      </c>
      <c r="DH446">
        <v>3.8</v>
      </c>
      <c r="DJ446" t="s">
        <v>180</v>
      </c>
      <c r="DK446" t="s">
        <v>180</v>
      </c>
      <c r="DL446" t="s">
        <v>180</v>
      </c>
      <c r="DM446" t="s">
        <v>180</v>
      </c>
      <c r="DR446" t="s">
        <v>180</v>
      </c>
      <c r="DS446" t="s">
        <v>180</v>
      </c>
      <c r="DU446">
        <v>366</v>
      </c>
      <c r="DV446">
        <v>15.7</v>
      </c>
      <c r="DW446">
        <v>35.200000000000003</v>
      </c>
      <c r="DY446">
        <v>22.39</v>
      </c>
      <c r="DZ446">
        <v>5.0910000000000002</v>
      </c>
      <c r="EA446">
        <v>1.5409999999999999</v>
      </c>
      <c r="EB446">
        <v>4.58</v>
      </c>
      <c r="ED446">
        <v>3.67</v>
      </c>
      <c r="EF446">
        <v>1.9750000000000001</v>
      </c>
      <c r="EH446">
        <v>1.72</v>
      </c>
      <c r="EM446" t="s">
        <v>180</v>
      </c>
      <c r="EN446" t="s">
        <v>180</v>
      </c>
      <c r="EO446" t="s">
        <v>180</v>
      </c>
      <c r="EP446" t="s">
        <v>180</v>
      </c>
      <c r="EQ446" t="s">
        <v>180</v>
      </c>
      <c r="ER446" t="s">
        <v>180</v>
      </c>
      <c r="ET446">
        <v>2.5</v>
      </c>
      <c r="EV446">
        <v>5</v>
      </c>
      <c r="EW446">
        <v>2.48</v>
      </c>
      <c r="EX446">
        <v>0.51295599999999997</v>
      </c>
      <c r="EY446" t="s">
        <v>180</v>
      </c>
      <c r="EZ446" t="s">
        <v>180</v>
      </c>
      <c r="FA446">
        <v>0.70448</v>
      </c>
      <c r="FB446" t="s">
        <v>180</v>
      </c>
      <c r="FC446">
        <v>18.863</v>
      </c>
      <c r="FD446" t="s">
        <v>180</v>
      </c>
      <c r="FE446">
        <v>15.651999999999999</v>
      </c>
      <c r="FF446" t="s">
        <v>180</v>
      </c>
      <c r="FG446">
        <v>38.46</v>
      </c>
      <c r="FH446" t="s">
        <v>180</v>
      </c>
      <c r="FI446" t="s">
        <v>180</v>
      </c>
      <c r="FJ446" t="s">
        <v>180</v>
      </c>
      <c r="FK446" t="s">
        <v>180</v>
      </c>
      <c r="FL446" t="s">
        <v>180</v>
      </c>
      <c r="FM446" t="s">
        <v>180</v>
      </c>
      <c r="FN446" t="s">
        <v>180</v>
      </c>
      <c r="FP446" t="s">
        <v>180</v>
      </c>
      <c r="FQ446" t="s">
        <v>180</v>
      </c>
      <c r="FR446" t="s">
        <v>180</v>
      </c>
      <c r="FS446" t="s">
        <v>180</v>
      </c>
      <c r="FT446" t="s">
        <v>180</v>
      </c>
      <c r="FU446" t="s">
        <v>180</v>
      </c>
      <c r="FV446" t="s">
        <v>4917</v>
      </c>
      <c r="FW446" t="s">
        <v>180</v>
      </c>
      <c r="FX446">
        <f t="shared" si="132"/>
        <v>2.2093023255813953</v>
      </c>
      <c r="FY446">
        <f t="shared" si="133"/>
        <v>39.534883720930232</v>
      </c>
      <c r="FZ446">
        <f t="shared" si="134"/>
        <v>9.1279069767441854</v>
      </c>
      <c r="GA446">
        <f t="shared" si="135"/>
        <v>2.9598837209302329</v>
      </c>
      <c r="GB446">
        <f t="shared" si="136"/>
        <v>2.6627906976744189</v>
      </c>
      <c r="GC446">
        <f t="shared" si="137"/>
        <v>1.0371485943775101</v>
      </c>
      <c r="GD446">
        <f t="shared" si="138"/>
        <v>56.368159203980099</v>
      </c>
      <c r="GE446">
        <f t="shared" si="139"/>
        <v>50.602947744528805</v>
      </c>
      <c r="GF446">
        <f t="shared" si="140"/>
        <v>23.312101910828027</v>
      </c>
      <c r="GG446">
        <f t="shared" si="141"/>
        <v>96.31578947368422</v>
      </c>
      <c r="GH446">
        <f t="shared" si="142"/>
        <v>7.1022727272727265E-2</v>
      </c>
      <c r="GI446">
        <f t="shared" si="143"/>
        <v>0.65263157894736845</v>
      </c>
      <c r="GJ446">
        <f t="shared" si="144"/>
        <v>0.496</v>
      </c>
      <c r="GK446">
        <f t="shared" si="145"/>
        <v>73.2</v>
      </c>
      <c r="GL446">
        <f t="shared" si="146"/>
        <v>4.1315789473684212</v>
      </c>
      <c r="GM446">
        <f t="shared" si="147"/>
        <v>1.3157894736842106</v>
      </c>
      <c r="GN446">
        <f t="shared" si="148"/>
        <v>0.31847133757961787</v>
      </c>
      <c r="GO446">
        <f t="shared" si="149"/>
        <v>3.0838735022588879</v>
      </c>
      <c r="GQ446">
        <f>(EA446/0.0735)/((DZ446/0.195*(EB446/0.295))^0.5)</f>
        <v>1.0413802232740188</v>
      </c>
      <c r="GR446">
        <v>0.51295599999999997</v>
      </c>
      <c r="GS446">
        <v>0.70448</v>
      </c>
      <c r="GT446">
        <v>18.863</v>
      </c>
      <c r="GU446">
        <v>15.651999999999999</v>
      </c>
      <c r="GV446">
        <v>38.46</v>
      </c>
    </row>
    <row r="447" spans="1:204">
      <c r="A447" t="s">
        <v>4908</v>
      </c>
      <c r="B447" t="s">
        <v>4920</v>
      </c>
      <c r="C447" t="s">
        <v>7213</v>
      </c>
      <c r="D447" t="s">
        <v>6970</v>
      </c>
      <c r="E447" t="s">
        <v>6970</v>
      </c>
      <c r="F447">
        <v>53</v>
      </c>
      <c r="G447">
        <v>15</v>
      </c>
      <c r="H447" t="s">
        <v>7361</v>
      </c>
      <c r="I447" t="s">
        <v>4936</v>
      </c>
      <c r="J447" t="s">
        <v>4911</v>
      </c>
      <c r="K447">
        <v>12.128</v>
      </c>
      <c r="L447">
        <v>12.128</v>
      </c>
      <c r="M447">
        <v>-61.75</v>
      </c>
      <c r="N447">
        <v>-61.75</v>
      </c>
      <c r="O447" t="s">
        <v>179</v>
      </c>
      <c r="R447" t="s">
        <v>4937</v>
      </c>
      <c r="S447" t="s">
        <v>4938</v>
      </c>
      <c r="T447" t="s">
        <v>2168</v>
      </c>
      <c r="V447" t="s">
        <v>180</v>
      </c>
      <c r="W447" t="s">
        <v>180</v>
      </c>
      <c r="X447" t="s">
        <v>180</v>
      </c>
      <c r="Y447" t="s">
        <v>180</v>
      </c>
      <c r="Z447" t="s">
        <v>180</v>
      </c>
      <c r="AB447" t="s">
        <v>4922</v>
      </c>
      <c r="AC447" t="s">
        <v>181</v>
      </c>
      <c r="AD447" t="s">
        <v>180</v>
      </c>
      <c r="AE447" t="s">
        <v>180</v>
      </c>
      <c r="AF447" t="s">
        <v>180</v>
      </c>
      <c r="AG447" t="s">
        <v>180</v>
      </c>
      <c r="AH447" t="s">
        <v>4923</v>
      </c>
      <c r="AI447">
        <v>46.96</v>
      </c>
      <c r="AJ447">
        <v>0.96599999999999997</v>
      </c>
      <c r="AK447" t="s">
        <v>180</v>
      </c>
      <c r="AL447">
        <v>16.16</v>
      </c>
      <c r="AM447" t="s">
        <v>180</v>
      </c>
      <c r="AN447">
        <v>10.59</v>
      </c>
      <c r="AQ447">
        <v>14.53</v>
      </c>
      <c r="AR447">
        <v>7.57</v>
      </c>
      <c r="AS447">
        <v>0.17199999999999999</v>
      </c>
      <c r="AT447" t="s">
        <v>180</v>
      </c>
      <c r="AU447">
        <v>1.0049999999999999</v>
      </c>
      <c r="AV447">
        <v>1.82</v>
      </c>
      <c r="AW447">
        <v>0.19600000000000001</v>
      </c>
      <c r="AY447" t="s">
        <v>180</v>
      </c>
      <c r="AZ447" t="s">
        <v>180</v>
      </c>
      <c r="BA447">
        <v>98.907881999999987</v>
      </c>
      <c r="BC447" t="s">
        <v>180</v>
      </c>
      <c r="BD447" t="s">
        <v>180</v>
      </c>
      <c r="BE447" t="s">
        <v>180</v>
      </c>
      <c r="BF447" t="s">
        <v>180</v>
      </c>
      <c r="BG447" t="s">
        <v>180</v>
      </c>
      <c r="BH447" t="s">
        <v>180</v>
      </c>
      <c r="BI447" t="s">
        <v>180</v>
      </c>
      <c r="BK447" t="s">
        <v>180</v>
      </c>
      <c r="BL447" t="s">
        <v>180</v>
      </c>
      <c r="BM447">
        <v>1.56</v>
      </c>
      <c r="BN447" t="s">
        <v>180</v>
      </c>
      <c r="BO447" t="s">
        <v>180</v>
      </c>
      <c r="BP447" t="s">
        <v>180</v>
      </c>
      <c r="BQ447" t="s">
        <v>180</v>
      </c>
      <c r="BR447" t="s">
        <v>180</v>
      </c>
      <c r="BS447" t="s">
        <v>180</v>
      </c>
      <c r="BT447" t="s">
        <v>180</v>
      </c>
      <c r="BU447" t="s">
        <v>180</v>
      </c>
      <c r="BV447" t="s">
        <v>180</v>
      </c>
      <c r="BW447" t="s">
        <v>180</v>
      </c>
      <c r="BX447" t="s">
        <v>180</v>
      </c>
      <c r="BY447" t="s">
        <v>180</v>
      </c>
      <c r="BZ447" t="s">
        <v>180</v>
      </c>
      <c r="CD447" t="s">
        <v>180</v>
      </c>
      <c r="CE447" t="s">
        <v>180</v>
      </c>
      <c r="CG447" t="s">
        <v>180</v>
      </c>
      <c r="CH447" t="s">
        <v>180</v>
      </c>
      <c r="CI447" t="s">
        <v>180</v>
      </c>
      <c r="CJ447" t="s">
        <v>180</v>
      </c>
      <c r="CK447" t="s">
        <v>180</v>
      </c>
      <c r="CM447" t="s">
        <v>180</v>
      </c>
      <c r="CN447" t="s">
        <v>180</v>
      </c>
      <c r="CO447">
        <v>36</v>
      </c>
      <c r="CP447">
        <v>5791</v>
      </c>
      <c r="CQ447">
        <v>313</v>
      </c>
      <c r="CR447">
        <v>108</v>
      </c>
      <c r="CS447" t="s">
        <v>180</v>
      </c>
      <c r="CT447" t="s">
        <v>180</v>
      </c>
      <c r="CV447">
        <v>55</v>
      </c>
      <c r="CW447">
        <v>88</v>
      </c>
      <c r="CX447">
        <v>64</v>
      </c>
      <c r="CZ447" t="s">
        <v>180</v>
      </c>
      <c r="DB447" t="s">
        <v>180</v>
      </c>
      <c r="DC447" t="s">
        <v>180</v>
      </c>
      <c r="DD447">
        <v>18.8</v>
      </c>
      <c r="DE447">
        <v>1233</v>
      </c>
      <c r="DF447">
        <v>21.4</v>
      </c>
      <c r="DG447">
        <v>66.099999999999994</v>
      </c>
      <c r="DH447">
        <v>3.96</v>
      </c>
      <c r="DJ447" t="s">
        <v>180</v>
      </c>
      <c r="DK447" t="s">
        <v>180</v>
      </c>
      <c r="DL447" t="s">
        <v>180</v>
      </c>
      <c r="DM447" t="s">
        <v>180</v>
      </c>
      <c r="DR447" t="s">
        <v>180</v>
      </c>
      <c r="DS447" t="s">
        <v>180</v>
      </c>
      <c r="DU447">
        <v>345</v>
      </c>
      <c r="DV447">
        <v>17.98</v>
      </c>
      <c r="DW447">
        <v>40</v>
      </c>
      <c r="DY447">
        <v>23.28</v>
      </c>
      <c r="DZ447">
        <v>5.0979999999999999</v>
      </c>
      <c r="EA447">
        <v>1.5580000000000001</v>
      </c>
      <c r="EB447">
        <v>4.66</v>
      </c>
      <c r="ED447">
        <v>3.83</v>
      </c>
      <c r="EF447">
        <v>2.028</v>
      </c>
      <c r="EH447">
        <v>1.7789999999999999</v>
      </c>
      <c r="EI447">
        <v>0.249</v>
      </c>
      <c r="EM447" t="s">
        <v>180</v>
      </c>
      <c r="EN447" t="s">
        <v>180</v>
      </c>
      <c r="EO447" t="s">
        <v>180</v>
      </c>
      <c r="EP447" t="s">
        <v>180</v>
      </c>
      <c r="EQ447" t="s">
        <v>180</v>
      </c>
      <c r="ER447" t="s">
        <v>180</v>
      </c>
      <c r="ET447">
        <v>3.4</v>
      </c>
      <c r="EV447">
        <v>6</v>
      </c>
      <c r="EW447">
        <v>2.98</v>
      </c>
      <c r="EX447">
        <v>0.51291500000000001</v>
      </c>
      <c r="EY447" t="s">
        <v>180</v>
      </c>
      <c r="EZ447" t="s">
        <v>180</v>
      </c>
      <c r="FA447">
        <v>0.70445999999999998</v>
      </c>
      <c r="FB447" t="s">
        <v>180</v>
      </c>
      <c r="FC447">
        <v>19.111000000000001</v>
      </c>
      <c r="FD447" t="s">
        <v>180</v>
      </c>
      <c r="FE447">
        <v>15.67</v>
      </c>
      <c r="FF447" t="s">
        <v>180</v>
      </c>
      <c r="FG447">
        <v>38.701000000000001</v>
      </c>
      <c r="FH447" t="s">
        <v>180</v>
      </c>
      <c r="FI447" t="s">
        <v>180</v>
      </c>
      <c r="FJ447" t="s">
        <v>180</v>
      </c>
      <c r="FK447" t="s">
        <v>180</v>
      </c>
      <c r="FL447" t="s">
        <v>180</v>
      </c>
      <c r="FM447" t="s">
        <v>180</v>
      </c>
      <c r="FN447" t="s">
        <v>180</v>
      </c>
      <c r="FP447" t="s">
        <v>180</v>
      </c>
      <c r="FQ447" t="s">
        <v>180</v>
      </c>
      <c r="FR447" t="s">
        <v>180</v>
      </c>
      <c r="FS447" t="s">
        <v>180</v>
      </c>
      <c r="FT447" t="s">
        <v>180</v>
      </c>
      <c r="FU447" t="s">
        <v>180</v>
      </c>
      <c r="FV447" t="s">
        <v>4939</v>
      </c>
      <c r="FW447" t="s">
        <v>180</v>
      </c>
      <c r="FX447">
        <f t="shared" si="132"/>
        <v>2.2259696458684655</v>
      </c>
      <c r="FY447">
        <f t="shared" si="133"/>
        <v>37.155705452501401</v>
      </c>
      <c r="FZ447">
        <f t="shared" si="134"/>
        <v>10.106801573917933</v>
      </c>
      <c r="GA447">
        <f t="shared" si="135"/>
        <v>2.8656548622821809</v>
      </c>
      <c r="GB447">
        <f t="shared" si="136"/>
        <v>2.6194491287240025</v>
      </c>
      <c r="GC447">
        <f t="shared" si="137"/>
        <v>1.0403726708074534</v>
      </c>
      <c r="GD447">
        <f t="shared" si="138"/>
        <v>57.616822429906549</v>
      </c>
      <c r="GE447">
        <f t="shared" si="139"/>
        <v>52.963917525773191</v>
      </c>
      <c r="GF447">
        <f t="shared" si="140"/>
        <v>19.187986651835374</v>
      </c>
      <c r="GG447">
        <f t="shared" si="141"/>
        <v>87.121212121212125</v>
      </c>
      <c r="GH447">
        <f t="shared" si="142"/>
        <v>8.4999999999999992E-2</v>
      </c>
      <c r="GI447">
        <f t="shared" si="143"/>
        <v>0.75252525252525249</v>
      </c>
      <c r="GJ447">
        <f t="shared" si="144"/>
        <v>0.49666666666666665</v>
      </c>
      <c r="GK447">
        <f t="shared" si="145"/>
        <v>57.5</v>
      </c>
      <c r="GL447">
        <f t="shared" si="146"/>
        <v>4.5404040404040407</v>
      </c>
      <c r="GM447">
        <f t="shared" si="147"/>
        <v>1.5151515151515151</v>
      </c>
      <c r="GN447">
        <f t="shared" si="148"/>
        <v>0.33370411568409342</v>
      </c>
      <c r="GO447">
        <f t="shared" si="149"/>
        <v>3.5268732836406436</v>
      </c>
      <c r="GQ447">
        <f>(EA447/0.0735)/((DZ447/0.195*(EB447/0.295))^0.5)</f>
        <v>1.0430750419781512</v>
      </c>
      <c r="GR447">
        <v>0.51291500000000001</v>
      </c>
      <c r="GS447">
        <v>0.70445999999999998</v>
      </c>
      <c r="GT447">
        <v>19.111000000000001</v>
      </c>
      <c r="GU447">
        <v>15.67</v>
      </c>
      <c r="GV447">
        <v>38.701000000000001</v>
      </c>
    </row>
    <row r="448" spans="1:204">
      <c r="A448" t="s">
        <v>4908</v>
      </c>
      <c r="B448" t="s">
        <v>3603</v>
      </c>
      <c r="C448" t="s">
        <v>7213</v>
      </c>
      <c r="D448" t="s">
        <v>6970</v>
      </c>
      <c r="E448" t="s">
        <v>6970</v>
      </c>
      <c r="F448">
        <v>53</v>
      </c>
      <c r="G448">
        <v>15</v>
      </c>
      <c r="H448" t="s">
        <v>7361</v>
      </c>
      <c r="I448" t="s">
        <v>4936</v>
      </c>
      <c r="J448" t="s">
        <v>4911</v>
      </c>
      <c r="K448">
        <v>12.117000000000001</v>
      </c>
      <c r="L448">
        <v>12.117000000000001</v>
      </c>
      <c r="M448">
        <v>-61.722000000000001</v>
      </c>
      <c r="N448">
        <v>-61.722000000000001</v>
      </c>
      <c r="O448" t="s">
        <v>179</v>
      </c>
      <c r="R448" t="s">
        <v>4955</v>
      </c>
      <c r="S448" t="s">
        <v>4956</v>
      </c>
      <c r="T448" t="s">
        <v>180</v>
      </c>
      <c r="U448" t="s">
        <v>180</v>
      </c>
      <c r="V448" t="s">
        <v>180</v>
      </c>
      <c r="W448" t="s">
        <v>180</v>
      </c>
      <c r="X448" t="s">
        <v>180</v>
      </c>
      <c r="Y448" t="s">
        <v>180</v>
      </c>
      <c r="Z448" t="s">
        <v>180</v>
      </c>
      <c r="AB448" t="s">
        <v>180</v>
      </c>
      <c r="AC448" t="s">
        <v>181</v>
      </c>
      <c r="AD448" t="s">
        <v>180</v>
      </c>
      <c r="AE448" t="s">
        <v>180</v>
      </c>
      <c r="AF448" t="s">
        <v>180</v>
      </c>
      <c r="AG448" t="s">
        <v>180</v>
      </c>
      <c r="AH448" t="s">
        <v>3604</v>
      </c>
      <c r="AI448">
        <v>46.98</v>
      </c>
      <c r="AJ448">
        <v>1</v>
      </c>
      <c r="AK448" t="s">
        <v>180</v>
      </c>
      <c r="AL448">
        <v>16.38</v>
      </c>
      <c r="AM448" t="s">
        <v>180</v>
      </c>
      <c r="AP448">
        <v>9.44</v>
      </c>
      <c r="AQ448">
        <v>14.81</v>
      </c>
      <c r="AR448">
        <v>7.15</v>
      </c>
      <c r="AS448">
        <v>0.17</v>
      </c>
      <c r="AT448" t="s">
        <v>180</v>
      </c>
      <c r="AU448">
        <v>0.98</v>
      </c>
      <c r="AV448">
        <v>1.97</v>
      </c>
      <c r="AW448">
        <v>0.19</v>
      </c>
      <c r="AY448" t="s">
        <v>180</v>
      </c>
      <c r="AZ448" t="s">
        <v>180</v>
      </c>
      <c r="BA448">
        <v>99.070000000000007</v>
      </c>
      <c r="BC448" t="s">
        <v>180</v>
      </c>
      <c r="BD448" t="s">
        <v>180</v>
      </c>
      <c r="BE448" t="s">
        <v>180</v>
      </c>
      <c r="BF448" t="s">
        <v>180</v>
      </c>
      <c r="BG448" t="s">
        <v>180</v>
      </c>
      <c r="BH448" t="s">
        <v>180</v>
      </c>
      <c r="BI448" t="s">
        <v>180</v>
      </c>
      <c r="BK448" t="s">
        <v>180</v>
      </c>
      <c r="BL448" t="s">
        <v>180</v>
      </c>
      <c r="BN448" t="s">
        <v>180</v>
      </c>
      <c r="BO448" t="s">
        <v>180</v>
      </c>
      <c r="BP448" t="s">
        <v>180</v>
      </c>
      <c r="BQ448" t="s">
        <v>180</v>
      </c>
      <c r="BR448" t="s">
        <v>180</v>
      </c>
      <c r="BS448" t="s">
        <v>180</v>
      </c>
      <c r="BT448" t="s">
        <v>180</v>
      </c>
      <c r="BU448" t="s">
        <v>180</v>
      </c>
      <c r="BV448" t="s">
        <v>180</v>
      </c>
      <c r="BW448" t="s">
        <v>180</v>
      </c>
      <c r="BX448" t="s">
        <v>180</v>
      </c>
      <c r="BY448" t="s">
        <v>180</v>
      </c>
      <c r="BZ448" t="s">
        <v>180</v>
      </c>
      <c r="CD448" t="s">
        <v>180</v>
      </c>
      <c r="CE448" t="s">
        <v>180</v>
      </c>
      <c r="CG448" t="s">
        <v>180</v>
      </c>
      <c r="CH448" t="s">
        <v>180</v>
      </c>
      <c r="CI448" t="s">
        <v>180</v>
      </c>
      <c r="CJ448" t="s">
        <v>180</v>
      </c>
      <c r="CK448" t="s">
        <v>180</v>
      </c>
      <c r="CM448" t="s">
        <v>180</v>
      </c>
      <c r="CN448" t="s">
        <v>180</v>
      </c>
      <c r="CP448">
        <v>6117</v>
      </c>
      <c r="CQ448">
        <v>324</v>
      </c>
      <c r="CR448">
        <v>121</v>
      </c>
      <c r="CS448" t="s">
        <v>4957</v>
      </c>
      <c r="CT448" t="s">
        <v>180</v>
      </c>
      <c r="CU448">
        <v>42</v>
      </c>
      <c r="CV448">
        <v>64</v>
      </c>
      <c r="CW448">
        <v>75</v>
      </c>
      <c r="CX448">
        <v>70</v>
      </c>
      <c r="CY448">
        <v>17</v>
      </c>
      <c r="CZ448" t="s">
        <v>180</v>
      </c>
      <c r="DB448" t="s">
        <v>180</v>
      </c>
      <c r="DC448" t="s">
        <v>180</v>
      </c>
      <c r="DD448">
        <v>17</v>
      </c>
      <c r="DE448">
        <v>1216</v>
      </c>
      <c r="DF448">
        <v>21</v>
      </c>
      <c r="DG448">
        <v>76.5</v>
      </c>
      <c r="DH448">
        <v>4.3</v>
      </c>
      <c r="DJ448" t="s">
        <v>4958</v>
      </c>
      <c r="DK448" t="s">
        <v>180</v>
      </c>
      <c r="DL448" t="s">
        <v>4959</v>
      </c>
      <c r="DM448" t="s">
        <v>180</v>
      </c>
      <c r="DR448" t="s">
        <v>180</v>
      </c>
      <c r="DS448" t="s">
        <v>180</v>
      </c>
      <c r="DT448">
        <v>0.8</v>
      </c>
      <c r="DU448">
        <v>277</v>
      </c>
      <c r="DV448">
        <v>16.7</v>
      </c>
      <c r="DW448">
        <v>37.1</v>
      </c>
      <c r="DX448">
        <v>5</v>
      </c>
      <c r="DY448">
        <v>22.1</v>
      </c>
      <c r="DZ448">
        <v>4.7</v>
      </c>
      <c r="EA448">
        <v>1.5</v>
      </c>
      <c r="EB448">
        <v>4.2</v>
      </c>
      <c r="EC448">
        <v>0.6</v>
      </c>
      <c r="ED448">
        <v>3.4</v>
      </c>
      <c r="EE448">
        <v>0.7</v>
      </c>
      <c r="EF448">
        <v>1.7</v>
      </c>
      <c r="EG448">
        <v>0.3</v>
      </c>
      <c r="EH448">
        <v>1.6</v>
      </c>
      <c r="EI448">
        <v>0.2</v>
      </c>
      <c r="EJ448">
        <v>2</v>
      </c>
      <c r="EK448">
        <v>0.2</v>
      </c>
      <c r="EM448" t="s">
        <v>3612</v>
      </c>
      <c r="EN448" t="s">
        <v>4481</v>
      </c>
      <c r="EO448" t="s">
        <v>3606</v>
      </c>
      <c r="EP448" t="s">
        <v>4960</v>
      </c>
      <c r="EQ448" t="s">
        <v>180</v>
      </c>
      <c r="ER448" t="s">
        <v>180</v>
      </c>
      <c r="ET448">
        <v>2</v>
      </c>
      <c r="EV448">
        <v>4.5</v>
      </c>
      <c r="EW448">
        <v>2.6</v>
      </c>
      <c r="EY448" t="s">
        <v>180</v>
      </c>
      <c r="EZ448" t="s">
        <v>180</v>
      </c>
      <c r="FB448" t="s">
        <v>180</v>
      </c>
      <c r="FD448" t="s">
        <v>180</v>
      </c>
      <c r="FF448" t="s">
        <v>180</v>
      </c>
      <c r="FH448" t="s">
        <v>180</v>
      </c>
      <c r="FI448" t="s">
        <v>180</v>
      </c>
      <c r="FJ448" t="s">
        <v>180</v>
      </c>
      <c r="FK448" t="s">
        <v>180</v>
      </c>
      <c r="FL448" t="s">
        <v>180</v>
      </c>
      <c r="FM448" t="s">
        <v>180</v>
      </c>
      <c r="FN448" t="s">
        <v>180</v>
      </c>
      <c r="FP448" t="s">
        <v>180</v>
      </c>
      <c r="FQ448" t="s">
        <v>180</v>
      </c>
      <c r="FR448" t="s">
        <v>180</v>
      </c>
      <c r="FS448" t="s">
        <v>180</v>
      </c>
      <c r="FT448" t="s">
        <v>180</v>
      </c>
      <c r="FU448" t="s">
        <v>180</v>
      </c>
      <c r="FV448" t="s">
        <v>4961</v>
      </c>
      <c r="FW448" t="s">
        <v>180</v>
      </c>
      <c r="FX448">
        <f t="shared" si="132"/>
        <v>2.6874999999999996</v>
      </c>
      <c r="FY448">
        <f t="shared" si="133"/>
        <v>47.8125</v>
      </c>
      <c r="FZ448">
        <f t="shared" si="134"/>
        <v>10.437499999999998</v>
      </c>
      <c r="GA448">
        <f t="shared" si="135"/>
        <v>2.9375</v>
      </c>
      <c r="GB448">
        <f t="shared" si="136"/>
        <v>2.625</v>
      </c>
      <c r="GC448">
        <f t="shared" si="137"/>
        <v>0.98</v>
      </c>
      <c r="GD448">
        <f t="shared" si="138"/>
        <v>57.904761904761905</v>
      </c>
      <c r="GE448">
        <f t="shared" si="139"/>
        <v>55.022624434389137</v>
      </c>
      <c r="GF448">
        <f t="shared" si="140"/>
        <v>16.58682634730539</v>
      </c>
      <c r="GG448">
        <f t="shared" si="141"/>
        <v>64.418604651162795</v>
      </c>
      <c r="GH448">
        <f t="shared" si="142"/>
        <v>5.3908355795148244E-2</v>
      </c>
      <c r="GI448">
        <f t="shared" si="143"/>
        <v>0.60465116279069775</v>
      </c>
      <c r="GJ448">
        <f t="shared" si="144"/>
        <v>0.57777777777777783</v>
      </c>
      <c r="GK448">
        <f t="shared" si="145"/>
        <v>61.555555555555557</v>
      </c>
      <c r="GL448">
        <f t="shared" si="146"/>
        <v>3.8837209302325579</v>
      </c>
      <c r="GM448">
        <f t="shared" si="147"/>
        <v>1.0465116279069768</v>
      </c>
      <c r="GN448">
        <f t="shared" si="148"/>
        <v>0.26946107784431139</v>
      </c>
      <c r="GO448">
        <f t="shared" si="149"/>
        <v>3.5531914893617018</v>
      </c>
      <c r="GP448">
        <f t="shared" si="150"/>
        <v>0.97719238360454108</v>
      </c>
      <c r="GQ448">
        <f>(EA448/0.0735)/((DZ448/0.195*(EB448/0.295))^0.5)</f>
        <v>1.1016881027779635</v>
      </c>
    </row>
    <row r="449" spans="1:204">
      <c r="A449" t="s">
        <v>4908</v>
      </c>
      <c r="B449" t="s">
        <v>5031</v>
      </c>
      <c r="C449" t="s">
        <v>7213</v>
      </c>
      <c r="D449" t="s">
        <v>6970</v>
      </c>
      <c r="E449" t="s">
        <v>6970</v>
      </c>
      <c r="F449">
        <v>53</v>
      </c>
      <c r="G449">
        <v>15</v>
      </c>
      <c r="H449" t="s">
        <v>7361</v>
      </c>
      <c r="I449" t="s">
        <v>4910</v>
      </c>
      <c r="J449" t="s">
        <v>4911</v>
      </c>
      <c r="K449">
        <v>12.128</v>
      </c>
      <c r="L449">
        <v>12.128</v>
      </c>
      <c r="M449">
        <v>-61.688000000000002</v>
      </c>
      <c r="N449">
        <v>-61.688000000000002</v>
      </c>
      <c r="O449" t="s">
        <v>179</v>
      </c>
      <c r="R449" t="s">
        <v>5049</v>
      </c>
      <c r="S449" t="s">
        <v>5034</v>
      </c>
      <c r="T449" t="s">
        <v>4918</v>
      </c>
      <c r="U449" t="s">
        <v>4918</v>
      </c>
      <c r="V449" t="s">
        <v>180</v>
      </c>
      <c r="W449" t="s">
        <v>180</v>
      </c>
      <c r="X449" t="s">
        <v>180</v>
      </c>
      <c r="Y449" t="s">
        <v>180</v>
      </c>
      <c r="Z449" t="s">
        <v>180</v>
      </c>
      <c r="AB449" t="s">
        <v>5035</v>
      </c>
      <c r="AC449" t="s">
        <v>181</v>
      </c>
      <c r="AD449" t="s">
        <v>180</v>
      </c>
      <c r="AE449" t="s">
        <v>180</v>
      </c>
      <c r="AF449" t="s">
        <v>180</v>
      </c>
      <c r="AG449" t="s">
        <v>180</v>
      </c>
      <c r="AH449" t="s">
        <v>5036</v>
      </c>
      <c r="AI449">
        <v>47.08</v>
      </c>
      <c r="AJ449">
        <v>0.81399999999999995</v>
      </c>
      <c r="AK449" t="s">
        <v>180</v>
      </c>
      <c r="AL449">
        <v>13.4</v>
      </c>
      <c r="AM449" t="s">
        <v>180</v>
      </c>
      <c r="AP449">
        <v>9.1</v>
      </c>
      <c r="AQ449">
        <v>10.31</v>
      </c>
      <c r="AR449">
        <v>14.83</v>
      </c>
      <c r="AS449">
        <v>0.16700000000000001</v>
      </c>
      <c r="AT449" t="s">
        <v>180</v>
      </c>
      <c r="AU449">
        <v>0.497</v>
      </c>
      <c r="AV449">
        <v>2.14</v>
      </c>
      <c r="AW449">
        <v>0.14099999999999999</v>
      </c>
      <c r="AY449" t="s">
        <v>180</v>
      </c>
      <c r="AZ449" t="s">
        <v>180</v>
      </c>
      <c r="BA449">
        <v>98.478999999999999</v>
      </c>
      <c r="BC449" t="s">
        <v>180</v>
      </c>
      <c r="BD449" t="s">
        <v>180</v>
      </c>
      <c r="BE449" t="s">
        <v>180</v>
      </c>
      <c r="BF449" t="s">
        <v>180</v>
      </c>
      <c r="BG449" t="s">
        <v>180</v>
      </c>
      <c r="BH449" t="s">
        <v>180</v>
      </c>
      <c r="BI449" t="s">
        <v>180</v>
      </c>
      <c r="BK449" t="s">
        <v>180</v>
      </c>
      <c r="BL449" t="s">
        <v>180</v>
      </c>
      <c r="BM449">
        <v>0.87</v>
      </c>
      <c r="BN449" t="s">
        <v>180</v>
      </c>
      <c r="BO449" t="s">
        <v>180</v>
      </c>
      <c r="BP449" t="s">
        <v>180</v>
      </c>
      <c r="BQ449" t="s">
        <v>180</v>
      </c>
      <c r="BR449" t="s">
        <v>180</v>
      </c>
      <c r="BS449" t="s">
        <v>180</v>
      </c>
      <c r="BT449" t="s">
        <v>180</v>
      </c>
      <c r="BU449" t="s">
        <v>180</v>
      </c>
      <c r="BV449" t="s">
        <v>180</v>
      </c>
      <c r="BW449" t="s">
        <v>180</v>
      </c>
      <c r="BX449" t="s">
        <v>180</v>
      </c>
      <c r="BY449" t="s">
        <v>180</v>
      </c>
      <c r="BZ449" t="s">
        <v>180</v>
      </c>
      <c r="CD449" t="s">
        <v>180</v>
      </c>
      <c r="CE449" t="s">
        <v>180</v>
      </c>
      <c r="CG449" t="s">
        <v>180</v>
      </c>
      <c r="CH449" t="s">
        <v>180</v>
      </c>
      <c r="CI449" t="s">
        <v>180</v>
      </c>
      <c r="CJ449" t="s">
        <v>180</v>
      </c>
      <c r="CK449" t="s">
        <v>180</v>
      </c>
      <c r="CM449" t="s">
        <v>180</v>
      </c>
      <c r="CN449" t="s">
        <v>180</v>
      </c>
      <c r="CO449">
        <v>35</v>
      </c>
      <c r="CP449">
        <v>4880</v>
      </c>
      <c r="CQ449">
        <v>244</v>
      </c>
      <c r="CR449">
        <v>1018</v>
      </c>
      <c r="CS449" t="s">
        <v>180</v>
      </c>
      <c r="CT449" t="s">
        <v>180</v>
      </c>
      <c r="CV449">
        <v>416</v>
      </c>
      <c r="CW449">
        <v>105</v>
      </c>
      <c r="CX449">
        <v>75</v>
      </c>
      <c r="CY449">
        <v>15</v>
      </c>
      <c r="CZ449" t="s">
        <v>180</v>
      </c>
      <c r="DB449" t="s">
        <v>180</v>
      </c>
      <c r="DC449" t="s">
        <v>180</v>
      </c>
      <c r="DD449">
        <v>8.9</v>
      </c>
      <c r="DE449">
        <v>329</v>
      </c>
      <c r="DF449">
        <v>18.3</v>
      </c>
      <c r="DG449">
        <v>62.2</v>
      </c>
      <c r="DH449">
        <v>4.1399999999999997</v>
      </c>
      <c r="DJ449" t="s">
        <v>180</v>
      </c>
      <c r="DK449" t="s">
        <v>180</v>
      </c>
      <c r="DL449" t="s">
        <v>180</v>
      </c>
      <c r="DM449" t="s">
        <v>180</v>
      </c>
      <c r="DR449" t="s">
        <v>180</v>
      </c>
      <c r="DS449" t="s">
        <v>180</v>
      </c>
      <c r="DU449">
        <v>151</v>
      </c>
      <c r="DV449">
        <v>9.7100000000000009</v>
      </c>
      <c r="DW449">
        <v>20.5</v>
      </c>
      <c r="DY449">
        <v>11.9</v>
      </c>
      <c r="DZ449">
        <v>2.9529999999999998</v>
      </c>
      <c r="EA449">
        <v>0.98</v>
      </c>
      <c r="EB449">
        <v>3.21</v>
      </c>
      <c r="ED449">
        <v>3.02</v>
      </c>
      <c r="EF449">
        <v>1.7629999999999999</v>
      </c>
      <c r="EH449">
        <v>1.623</v>
      </c>
      <c r="EI449">
        <v>0.23799999999999999</v>
      </c>
      <c r="EM449" t="s">
        <v>180</v>
      </c>
      <c r="EN449" t="s">
        <v>180</v>
      </c>
      <c r="EO449" t="s">
        <v>180</v>
      </c>
      <c r="EP449" t="s">
        <v>180</v>
      </c>
      <c r="EQ449" t="s">
        <v>180</v>
      </c>
      <c r="ER449" t="s">
        <v>180</v>
      </c>
      <c r="ET449">
        <v>2.5</v>
      </c>
      <c r="EV449">
        <v>2.9</v>
      </c>
      <c r="EW449">
        <v>1.1200000000000001</v>
      </c>
      <c r="EX449">
        <v>0.51288999999999996</v>
      </c>
      <c r="EY449" t="s">
        <v>180</v>
      </c>
      <c r="EZ449" t="s">
        <v>180</v>
      </c>
      <c r="FA449">
        <v>0.70484999999999998</v>
      </c>
      <c r="FB449" t="s">
        <v>180</v>
      </c>
      <c r="FC449">
        <v>19.338999999999999</v>
      </c>
      <c r="FD449" t="s">
        <v>180</v>
      </c>
      <c r="FE449">
        <v>15.718999999999999</v>
      </c>
      <c r="FF449" t="s">
        <v>180</v>
      </c>
      <c r="FG449">
        <v>38.926000000000002</v>
      </c>
      <c r="FH449" t="s">
        <v>180</v>
      </c>
      <c r="FI449" t="s">
        <v>180</v>
      </c>
      <c r="FJ449" t="s">
        <v>180</v>
      </c>
      <c r="FK449" t="s">
        <v>180</v>
      </c>
      <c r="FL449" t="s">
        <v>180</v>
      </c>
      <c r="FM449" t="s">
        <v>180</v>
      </c>
      <c r="FN449" t="s">
        <v>180</v>
      </c>
      <c r="FP449" t="s">
        <v>180</v>
      </c>
      <c r="FQ449" t="s">
        <v>180</v>
      </c>
      <c r="FR449" t="s">
        <v>180</v>
      </c>
      <c r="FS449" t="s">
        <v>180</v>
      </c>
      <c r="FT449" t="s">
        <v>180</v>
      </c>
      <c r="FU449" t="s">
        <v>180</v>
      </c>
      <c r="FV449" t="s">
        <v>5050</v>
      </c>
      <c r="FW449" t="s">
        <v>180</v>
      </c>
      <c r="FX449">
        <f t="shared" si="132"/>
        <v>2.5508317929759703</v>
      </c>
      <c r="FY449">
        <f t="shared" si="133"/>
        <v>38.324091189155887</v>
      </c>
      <c r="FZ449">
        <f t="shared" si="134"/>
        <v>5.9827479975354292</v>
      </c>
      <c r="GA449">
        <f t="shared" si="135"/>
        <v>1.8194701170671594</v>
      </c>
      <c r="GB449">
        <f t="shared" si="136"/>
        <v>1.9778188539741219</v>
      </c>
      <c r="GC449">
        <f t="shared" si="137"/>
        <v>0.61056511056511065</v>
      </c>
      <c r="GD449">
        <f t="shared" si="138"/>
        <v>17.978142076502731</v>
      </c>
      <c r="GE449">
        <f t="shared" si="139"/>
        <v>27.647058823529409</v>
      </c>
      <c r="GF449">
        <f t="shared" si="140"/>
        <v>15.550978372811533</v>
      </c>
      <c r="GG449">
        <f t="shared" si="141"/>
        <v>36.473429951690825</v>
      </c>
      <c r="GH449">
        <f t="shared" si="142"/>
        <v>0.12195121951219512</v>
      </c>
      <c r="GI449">
        <f t="shared" si="143"/>
        <v>0.27053140096618361</v>
      </c>
      <c r="GJ449">
        <f t="shared" si="144"/>
        <v>0.38620689655172419</v>
      </c>
      <c r="GK449">
        <f t="shared" si="145"/>
        <v>52.068965517241381</v>
      </c>
      <c r="GL449">
        <f t="shared" si="146"/>
        <v>2.3454106280193239</v>
      </c>
      <c r="GM449">
        <f t="shared" si="147"/>
        <v>0.70048309178743962</v>
      </c>
      <c r="GN449">
        <f t="shared" si="148"/>
        <v>0.2986611740473738</v>
      </c>
      <c r="GO449">
        <f t="shared" si="149"/>
        <v>3.2881815103284802</v>
      </c>
      <c r="GQ449">
        <f>(EA449/0.0735)/((DZ449/0.195*(EB449/0.295))^0.5)</f>
        <v>1.0386824904825249</v>
      </c>
      <c r="GR449">
        <v>0.51288999999999996</v>
      </c>
      <c r="GS449">
        <v>0.70484999999999998</v>
      </c>
      <c r="GT449">
        <v>19.338999999999999</v>
      </c>
      <c r="GU449">
        <v>15.718999999999999</v>
      </c>
      <c r="GV449">
        <v>38.926000000000002</v>
      </c>
    </row>
    <row r="450" spans="1:204">
      <c r="A450" t="s">
        <v>4908</v>
      </c>
      <c r="B450" t="s">
        <v>5051</v>
      </c>
      <c r="C450" t="s">
        <v>7213</v>
      </c>
      <c r="D450" t="s">
        <v>6970</v>
      </c>
      <c r="E450" t="s">
        <v>6970</v>
      </c>
      <c r="F450">
        <v>53</v>
      </c>
      <c r="G450">
        <v>15</v>
      </c>
      <c r="H450" t="s">
        <v>7361</v>
      </c>
      <c r="I450" t="s">
        <v>4910</v>
      </c>
      <c r="J450" t="s">
        <v>4911</v>
      </c>
      <c r="K450">
        <v>12.093</v>
      </c>
      <c r="L450">
        <v>12.093</v>
      </c>
      <c r="M450">
        <v>-61.744999999999997</v>
      </c>
      <c r="N450">
        <v>-61.744999999999997</v>
      </c>
      <c r="O450" t="s">
        <v>179</v>
      </c>
      <c r="R450" t="s">
        <v>5052</v>
      </c>
      <c r="S450" t="s">
        <v>5053</v>
      </c>
      <c r="T450" t="s">
        <v>4918</v>
      </c>
      <c r="U450" t="s">
        <v>4918</v>
      </c>
      <c r="V450" t="s">
        <v>4919</v>
      </c>
      <c r="W450" t="s">
        <v>180</v>
      </c>
      <c r="X450" t="s">
        <v>180</v>
      </c>
      <c r="Y450" t="s">
        <v>180</v>
      </c>
      <c r="Z450" t="s">
        <v>180</v>
      </c>
      <c r="AB450" t="s">
        <v>5035</v>
      </c>
      <c r="AC450" t="s">
        <v>181</v>
      </c>
      <c r="AD450" t="s">
        <v>180</v>
      </c>
      <c r="AE450" t="s">
        <v>180</v>
      </c>
      <c r="AF450" t="s">
        <v>180</v>
      </c>
      <c r="AG450" t="s">
        <v>180</v>
      </c>
      <c r="AH450" t="s">
        <v>5036</v>
      </c>
      <c r="AI450">
        <v>46.12</v>
      </c>
      <c r="AJ450">
        <v>0.88600000000000001</v>
      </c>
      <c r="AK450" t="s">
        <v>180</v>
      </c>
      <c r="AL450">
        <v>13.27</v>
      </c>
      <c r="AM450" t="s">
        <v>180</v>
      </c>
      <c r="AP450">
        <v>9.24</v>
      </c>
      <c r="AQ450">
        <v>10.55</v>
      </c>
      <c r="AR450">
        <v>15.96</v>
      </c>
      <c r="AS450">
        <v>0.17399999999999999</v>
      </c>
      <c r="AT450" t="s">
        <v>180</v>
      </c>
      <c r="AU450">
        <v>0.436</v>
      </c>
      <c r="AV450">
        <v>1.98</v>
      </c>
      <c r="AW450">
        <v>0.123</v>
      </c>
      <c r="AY450" t="s">
        <v>180</v>
      </c>
      <c r="AZ450" t="s">
        <v>180</v>
      </c>
      <c r="BA450">
        <v>98.739000000000004</v>
      </c>
      <c r="BC450" t="s">
        <v>180</v>
      </c>
      <c r="BD450" t="s">
        <v>180</v>
      </c>
      <c r="BE450" t="s">
        <v>180</v>
      </c>
      <c r="BF450" t="s">
        <v>180</v>
      </c>
      <c r="BG450" t="s">
        <v>180</v>
      </c>
      <c r="BH450" t="s">
        <v>180</v>
      </c>
      <c r="BI450" t="s">
        <v>180</v>
      </c>
      <c r="BK450" t="s">
        <v>180</v>
      </c>
      <c r="BL450" t="s">
        <v>180</v>
      </c>
      <c r="BM450">
        <v>-0.05</v>
      </c>
      <c r="BN450" t="s">
        <v>180</v>
      </c>
      <c r="BO450" t="s">
        <v>180</v>
      </c>
      <c r="BP450" t="s">
        <v>180</v>
      </c>
      <c r="BQ450" t="s">
        <v>180</v>
      </c>
      <c r="BR450" t="s">
        <v>180</v>
      </c>
      <c r="BS450" t="s">
        <v>180</v>
      </c>
      <c r="BT450" t="s">
        <v>180</v>
      </c>
      <c r="BU450" t="s">
        <v>180</v>
      </c>
      <c r="BV450" t="s">
        <v>180</v>
      </c>
      <c r="BW450" t="s">
        <v>180</v>
      </c>
      <c r="BX450" t="s">
        <v>180</v>
      </c>
      <c r="BY450" t="s">
        <v>180</v>
      </c>
      <c r="BZ450" t="s">
        <v>180</v>
      </c>
      <c r="CD450" t="s">
        <v>180</v>
      </c>
      <c r="CE450" t="s">
        <v>180</v>
      </c>
      <c r="CG450" t="s">
        <v>180</v>
      </c>
      <c r="CH450" t="s">
        <v>180</v>
      </c>
      <c r="CI450" t="s">
        <v>180</v>
      </c>
      <c r="CJ450" t="s">
        <v>180</v>
      </c>
      <c r="CK450" t="s">
        <v>180</v>
      </c>
      <c r="CL450">
        <v>182</v>
      </c>
      <c r="CM450" t="s">
        <v>180</v>
      </c>
      <c r="CN450" t="s">
        <v>180</v>
      </c>
      <c r="CO450">
        <v>32</v>
      </c>
      <c r="CP450">
        <v>5312</v>
      </c>
      <c r="CQ450">
        <v>225</v>
      </c>
      <c r="CR450">
        <v>988</v>
      </c>
      <c r="CS450" t="s">
        <v>180</v>
      </c>
      <c r="CT450" t="s">
        <v>180</v>
      </c>
      <c r="CV450">
        <v>470</v>
      </c>
      <c r="CW450">
        <v>82</v>
      </c>
      <c r="CX450">
        <v>70</v>
      </c>
      <c r="CY450">
        <v>14</v>
      </c>
      <c r="CZ450" t="s">
        <v>180</v>
      </c>
      <c r="DB450" t="s">
        <v>180</v>
      </c>
      <c r="DC450" t="s">
        <v>180</v>
      </c>
      <c r="DD450">
        <v>11</v>
      </c>
      <c r="DE450">
        <v>313</v>
      </c>
      <c r="DF450">
        <v>16.899999999999999</v>
      </c>
      <c r="DG450">
        <v>55.2</v>
      </c>
      <c r="DH450">
        <v>4.38</v>
      </c>
      <c r="DJ450" t="s">
        <v>180</v>
      </c>
      <c r="DK450" t="s">
        <v>180</v>
      </c>
      <c r="DL450" t="s">
        <v>180</v>
      </c>
      <c r="DM450" t="s">
        <v>180</v>
      </c>
      <c r="DR450" t="s">
        <v>180</v>
      </c>
      <c r="DS450" t="s">
        <v>180</v>
      </c>
      <c r="DU450">
        <v>146</v>
      </c>
      <c r="DV450">
        <v>8.15</v>
      </c>
      <c r="DW450">
        <v>17.2</v>
      </c>
      <c r="DY450">
        <v>10.99</v>
      </c>
      <c r="DZ450">
        <v>2.8759999999999999</v>
      </c>
      <c r="EA450">
        <v>0.95899999999999996</v>
      </c>
      <c r="EB450">
        <v>3.2</v>
      </c>
      <c r="ED450">
        <v>3.05</v>
      </c>
      <c r="EF450">
        <v>1.716</v>
      </c>
      <c r="EH450">
        <v>1.5760000000000001</v>
      </c>
      <c r="EM450" t="s">
        <v>180</v>
      </c>
      <c r="EN450" t="s">
        <v>180</v>
      </c>
      <c r="EO450" t="s">
        <v>180</v>
      </c>
      <c r="EP450" t="s">
        <v>180</v>
      </c>
      <c r="EQ450" t="s">
        <v>180</v>
      </c>
      <c r="ER450" t="s">
        <v>180</v>
      </c>
      <c r="ET450">
        <v>2.6</v>
      </c>
      <c r="EV450">
        <v>2.2999999999999998</v>
      </c>
      <c r="EW450">
        <v>0.91400000000000003</v>
      </c>
      <c r="EX450">
        <v>0.51287400000000005</v>
      </c>
      <c r="EY450" t="s">
        <v>180</v>
      </c>
      <c r="EZ450" t="s">
        <v>180</v>
      </c>
      <c r="FA450">
        <v>0.70487999999999995</v>
      </c>
      <c r="FB450" t="s">
        <v>180</v>
      </c>
      <c r="FC450">
        <v>19.393999999999998</v>
      </c>
      <c r="FD450" t="s">
        <v>180</v>
      </c>
      <c r="FE450">
        <v>15.722</v>
      </c>
      <c r="FF450" t="s">
        <v>180</v>
      </c>
      <c r="FG450">
        <v>39.049999999999997</v>
      </c>
      <c r="FH450" t="s">
        <v>180</v>
      </c>
      <c r="FI450" t="s">
        <v>180</v>
      </c>
      <c r="FJ450" t="s">
        <v>180</v>
      </c>
      <c r="FK450" t="s">
        <v>180</v>
      </c>
      <c r="FL450" t="s">
        <v>180</v>
      </c>
      <c r="FM450" t="s">
        <v>180</v>
      </c>
      <c r="FN450" t="s">
        <v>180</v>
      </c>
      <c r="FP450" t="s">
        <v>180</v>
      </c>
      <c r="FQ450" t="s">
        <v>180</v>
      </c>
      <c r="FR450" t="s">
        <v>180</v>
      </c>
      <c r="FS450" t="s">
        <v>180</v>
      </c>
      <c r="FT450" t="s">
        <v>180</v>
      </c>
      <c r="FU450" t="s">
        <v>180</v>
      </c>
      <c r="FV450" t="s">
        <v>5054</v>
      </c>
      <c r="FW450" t="s">
        <v>180</v>
      </c>
      <c r="FX450">
        <f t="shared" si="132"/>
        <v>2.7791878172588831</v>
      </c>
      <c r="FY450">
        <f t="shared" si="133"/>
        <v>35.025380710659896</v>
      </c>
      <c r="FZ450">
        <f t="shared" si="134"/>
        <v>5.1713197969543145</v>
      </c>
      <c r="GA450">
        <f t="shared" si="135"/>
        <v>1.8248730964467004</v>
      </c>
      <c r="GB450">
        <f t="shared" si="136"/>
        <v>2.030456852791878</v>
      </c>
      <c r="GC450">
        <f t="shared" si="137"/>
        <v>0.49209932279909707</v>
      </c>
      <c r="GD450">
        <f t="shared" si="138"/>
        <v>18.520710059171599</v>
      </c>
      <c r="GE450">
        <f t="shared" si="139"/>
        <v>28.480436760691536</v>
      </c>
      <c r="GF450">
        <f t="shared" si="140"/>
        <v>17.914110429447852</v>
      </c>
      <c r="GG450">
        <f t="shared" si="141"/>
        <v>33.333333333333336</v>
      </c>
      <c r="GH450">
        <f t="shared" si="142"/>
        <v>0.15116279069767444</v>
      </c>
      <c r="GI450">
        <f t="shared" si="143"/>
        <v>0.20867579908675801</v>
      </c>
      <c r="GJ450">
        <f t="shared" si="144"/>
        <v>0.39739130434782616</v>
      </c>
      <c r="GK450">
        <f t="shared" si="145"/>
        <v>63.478260869565226</v>
      </c>
      <c r="GL450">
        <f t="shared" si="146"/>
        <v>1.860730593607306</v>
      </c>
      <c r="GM450">
        <f t="shared" si="147"/>
        <v>0.52511415525114158</v>
      </c>
      <c r="GN450">
        <f t="shared" si="148"/>
        <v>0.2822085889570552</v>
      </c>
      <c r="GO450">
        <f t="shared" si="149"/>
        <v>2.833796940194715</v>
      </c>
      <c r="GQ450">
        <f>(EA450/0.0735)/((DZ450/0.195*(EB450/0.295))^0.5)</f>
        <v>1.0315496872859076</v>
      </c>
      <c r="GR450">
        <v>0.51287400000000005</v>
      </c>
      <c r="GS450">
        <v>0.70487999999999995</v>
      </c>
      <c r="GT450">
        <v>19.393999999999998</v>
      </c>
      <c r="GU450">
        <v>15.722</v>
      </c>
      <c r="GV450">
        <v>39.049999999999997</v>
      </c>
    </row>
    <row r="451" spans="1:204">
      <c r="A451" t="s">
        <v>4908</v>
      </c>
      <c r="B451" t="s">
        <v>5031</v>
      </c>
      <c r="C451" t="s">
        <v>7213</v>
      </c>
      <c r="D451" t="s">
        <v>6970</v>
      </c>
      <c r="E451" t="s">
        <v>6970</v>
      </c>
      <c r="F451">
        <v>53</v>
      </c>
      <c r="G451">
        <v>15</v>
      </c>
      <c r="H451" t="s">
        <v>7361</v>
      </c>
      <c r="I451" t="s">
        <v>4910</v>
      </c>
      <c r="J451" t="s">
        <v>4911</v>
      </c>
      <c r="K451">
        <v>12.128</v>
      </c>
      <c r="L451">
        <v>12.128</v>
      </c>
      <c r="M451">
        <v>-61.685000000000002</v>
      </c>
      <c r="N451">
        <v>-61.685000000000002</v>
      </c>
      <c r="O451" t="s">
        <v>179</v>
      </c>
      <c r="R451" t="s">
        <v>5055</v>
      </c>
      <c r="S451" t="s">
        <v>5034</v>
      </c>
      <c r="T451" t="s">
        <v>4918</v>
      </c>
      <c r="U451" t="s">
        <v>4918</v>
      </c>
      <c r="V451" t="s">
        <v>180</v>
      </c>
      <c r="W451" t="s">
        <v>180</v>
      </c>
      <c r="X451" t="s">
        <v>180</v>
      </c>
      <c r="Y451" t="s">
        <v>180</v>
      </c>
      <c r="Z451" t="s">
        <v>180</v>
      </c>
      <c r="AB451" t="s">
        <v>5035</v>
      </c>
      <c r="AC451" t="s">
        <v>181</v>
      </c>
      <c r="AD451" t="s">
        <v>180</v>
      </c>
      <c r="AE451" t="s">
        <v>180</v>
      </c>
      <c r="AF451" t="s">
        <v>180</v>
      </c>
      <c r="AG451" t="s">
        <v>180</v>
      </c>
      <c r="AH451" t="s">
        <v>5036</v>
      </c>
      <c r="AI451">
        <v>44.88</v>
      </c>
      <c r="AJ451">
        <v>1.08</v>
      </c>
      <c r="AK451" t="s">
        <v>180</v>
      </c>
      <c r="AL451">
        <v>14.47</v>
      </c>
      <c r="AM451" t="s">
        <v>180</v>
      </c>
      <c r="AP451">
        <v>9.43</v>
      </c>
      <c r="AQ451">
        <v>13.08</v>
      </c>
      <c r="AR451">
        <v>12.12</v>
      </c>
      <c r="AS451">
        <v>0.186</v>
      </c>
      <c r="AT451" t="s">
        <v>180</v>
      </c>
      <c r="AU451">
        <v>0.73</v>
      </c>
      <c r="AV451">
        <v>2.3199999999999998</v>
      </c>
      <c r="AW451">
        <v>0.33600000000000002</v>
      </c>
      <c r="AY451" t="s">
        <v>180</v>
      </c>
      <c r="AZ451" t="s">
        <v>180</v>
      </c>
      <c r="BA451">
        <v>98.632000000000005</v>
      </c>
      <c r="BC451" t="s">
        <v>180</v>
      </c>
      <c r="BD451" t="s">
        <v>180</v>
      </c>
      <c r="BE451" t="s">
        <v>180</v>
      </c>
      <c r="BF451" t="s">
        <v>180</v>
      </c>
      <c r="BG451" t="s">
        <v>180</v>
      </c>
      <c r="BH451" t="s">
        <v>180</v>
      </c>
      <c r="BI451" t="s">
        <v>180</v>
      </c>
      <c r="BK451" t="s">
        <v>180</v>
      </c>
      <c r="BL451" t="s">
        <v>180</v>
      </c>
      <c r="BM451">
        <v>0.84</v>
      </c>
      <c r="BN451" t="s">
        <v>180</v>
      </c>
      <c r="BO451" t="s">
        <v>180</v>
      </c>
      <c r="BP451" t="s">
        <v>180</v>
      </c>
      <c r="BQ451" t="s">
        <v>180</v>
      </c>
      <c r="BR451" t="s">
        <v>180</v>
      </c>
      <c r="BS451" t="s">
        <v>180</v>
      </c>
      <c r="BT451" t="s">
        <v>180</v>
      </c>
      <c r="BU451" t="s">
        <v>180</v>
      </c>
      <c r="BV451" t="s">
        <v>180</v>
      </c>
      <c r="BW451" t="s">
        <v>180</v>
      </c>
      <c r="BX451" t="s">
        <v>180</v>
      </c>
      <c r="BY451" t="s">
        <v>180</v>
      </c>
      <c r="BZ451" t="s">
        <v>180</v>
      </c>
      <c r="CD451" t="s">
        <v>180</v>
      </c>
      <c r="CE451" t="s">
        <v>180</v>
      </c>
      <c r="CG451" t="s">
        <v>180</v>
      </c>
      <c r="CH451" t="s">
        <v>180</v>
      </c>
      <c r="CI451" t="s">
        <v>180</v>
      </c>
      <c r="CJ451" t="s">
        <v>180</v>
      </c>
      <c r="CK451" t="s">
        <v>180</v>
      </c>
      <c r="CL451">
        <v>2757</v>
      </c>
      <c r="CM451" t="s">
        <v>180</v>
      </c>
      <c r="CN451" t="s">
        <v>180</v>
      </c>
      <c r="CO451">
        <v>34</v>
      </c>
      <c r="CP451">
        <v>6474</v>
      </c>
      <c r="CQ451">
        <v>292</v>
      </c>
      <c r="CR451">
        <v>587</v>
      </c>
      <c r="CS451" t="s">
        <v>180</v>
      </c>
      <c r="CT451" t="s">
        <v>180</v>
      </c>
      <c r="CV451">
        <v>240</v>
      </c>
      <c r="CW451">
        <v>100</v>
      </c>
      <c r="CX451">
        <v>79</v>
      </c>
      <c r="CY451">
        <v>16</v>
      </c>
      <c r="CZ451" t="s">
        <v>180</v>
      </c>
      <c r="DB451" t="s">
        <v>180</v>
      </c>
      <c r="DC451" t="s">
        <v>180</v>
      </c>
      <c r="DD451">
        <v>20</v>
      </c>
      <c r="DE451">
        <v>685</v>
      </c>
      <c r="DF451">
        <v>22.5</v>
      </c>
      <c r="DG451">
        <v>93.8</v>
      </c>
      <c r="DH451">
        <v>9.9</v>
      </c>
      <c r="DJ451" t="s">
        <v>180</v>
      </c>
      <c r="DK451" t="s">
        <v>180</v>
      </c>
      <c r="DL451" t="s">
        <v>180</v>
      </c>
      <c r="DM451" t="s">
        <v>180</v>
      </c>
      <c r="DR451" t="s">
        <v>180</v>
      </c>
      <c r="DS451" t="s">
        <v>180</v>
      </c>
      <c r="DU451">
        <v>335</v>
      </c>
      <c r="DV451">
        <v>26.8</v>
      </c>
      <c r="DW451">
        <v>50.4</v>
      </c>
      <c r="DY451">
        <v>26.53</v>
      </c>
      <c r="DZ451">
        <v>5.6369999999999996</v>
      </c>
      <c r="EA451">
        <v>1.6619999999999999</v>
      </c>
      <c r="EB451">
        <v>5.14</v>
      </c>
      <c r="ED451">
        <v>3.85</v>
      </c>
      <c r="EF451">
        <v>1.99</v>
      </c>
      <c r="EH451">
        <v>1.6619999999999999</v>
      </c>
      <c r="EI451">
        <v>0.24</v>
      </c>
      <c r="EM451" t="s">
        <v>180</v>
      </c>
      <c r="EN451" t="s">
        <v>180</v>
      </c>
      <c r="EO451" t="s">
        <v>180</v>
      </c>
      <c r="EP451" t="s">
        <v>180</v>
      </c>
      <c r="EQ451" t="s">
        <v>180</v>
      </c>
      <c r="ER451" t="s">
        <v>180</v>
      </c>
      <c r="ET451">
        <v>5.2</v>
      </c>
      <c r="EV451">
        <v>9.9</v>
      </c>
      <c r="EW451">
        <v>3.22</v>
      </c>
      <c r="EX451">
        <v>0.512764</v>
      </c>
      <c r="EY451" t="s">
        <v>180</v>
      </c>
      <c r="EZ451" t="s">
        <v>180</v>
      </c>
      <c r="FA451">
        <v>0.70533999999999997</v>
      </c>
      <c r="FB451" t="s">
        <v>180</v>
      </c>
      <c r="FC451">
        <v>19.376000000000001</v>
      </c>
      <c r="FD451" t="s">
        <v>180</v>
      </c>
      <c r="FE451">
        <v>15.727</v>
      </c>
      <c r="FF451" t="s">
        <v>180</v>
      </c>
      <c r="FG451">
        <v>38.997999999999998</v>
      </c>
      <c r="FH451" t="s">
        <v>180</v>
      </c>
      <c r="FI451" t="s">
        <v>180</v>
      </c>
      <c r="FJ451" t="s">
        <v>180</v>
      </c>
      <c r="FK451" t="s">
        <v>180</v>
      </c>
      <c r="FL451" t="s">
        <v>180</v>
      </c>
      <c r="FM451" t="s">
        <v>180</v>
      </c>
      <c r="FN451" t="s">
        <v>180</v>
      </c>
      <c r="FP451" t="s">
        <v>180</v>
      </c>
      <c r="FQ451" t="s">
        <v>180</v>
      </c>
      <c r="FR451" t="s">
        <v>180</v>
      </c>
      <c r="FS451" t="s">
        <v>180</v>
      </c>
      <c r="FT451" t="s">
        <v>180</v>
      </c>
      <c r="FU451" t="s">
        <v>180</v>
      </c>
      <c r="FV451" t="s">
        <v>5056</v>
      </c>
      <c r="FW451" t="s">
        <v>180</v>
      </c>
      <c r="FX451">
        <f t="shared" si="132"/>
        <v>5.9566787003610111</v>
      </c>
      <c r="FY451">
        <f t="shared" si="133"/>
        <v>56.438026474127561</v>
      </c>
      <c r="FZ451">
        <f t="shared" si="134"/>
        <v>16.125150421179303</v>
      </c>
      <c r="GA451">
        <f t="shared" si="135"/>
        <v>3.3916967509025269</v>
      </c>
      <c r="GB451">
        <f t="shared" si="136"/>
        <v>3.0926594464500603</v>
      </c>
      <c r="GC451">
        <f t="shared" si="137"/>
        <v>0.67592592592592582</v>
      </c>
      <c r="GD451">
        <f t="shared" si="138"/>
        <v>30.444444444444443</v>
      </c>
      <c r="GE451">
        <f t="shared" si="139"/>
        <v>25.819826611383338</v>
      </c>
      <c r="GF451">
        <f t="shared" si="140"/>
        <v>12.5</v>
      </c>
      <c r="GG451">
        <f t="shared" si="141"/>
        <v>33.838383838383834</v>
      </c>
      <c r="GH451">
        <f t="shared" si="142"/>
        <v>0.10317460317460318</v>
      </c>
      <c r="GI451">
        <f t="shared" si="143"/>
        <v>0.32525252525252524</v>
      </c>
      <c r="GJ451">
        <f t="shared" si="144"/>
        <v>0.32525252525252524</v>
      </c>
      <c r="GK451">
        <f t="shared" si="145"/>
        <v>33.838383838383834</v>
      </c>
      <c r="GL451">
        <f t="shared" si="146"/>
        <v>2.7070707070707072</v>
      </c>
      <c r="GM451">
        <f t="shared" si="147"/>
        <v>1</v>
      </c>
      <c r="GN451">
        <f t="shared" si="148"/>
        <v>0.36940298507462688</v>
      </c>
      <c r="GO451">
        <f t="shared" si="149"/>
        <v>4.7543019336526529</v>
      </c>
      <c r="GQ451">
        <f>(EA451/0.0735)/((DZ451/0.195*(EB451/0.295))^0.5)</f>
        <v>1.0075495586772238</v>
      </c>
      <c r="GR451">
        <v>0.512764</v>
      </c>
      <c r="GS451">
        <v>0.70533999999999997</v>
      </c>
      <c r="GT451">
        <v>19.376000000000001</v>
      </c>
      <c r="GU451">
        <v>15.727</v>
      </c>
      <c r="GV451">
        <v>38.997999999999998</v>
      </c>
    </row>
    <row r="452" spans="1:204">
      <c r="A452" t="s">
        <v>4908</v>
      </c>
      <c r="B452" t="s">
        <v>5057</v>
      </c>
      <c r="C452" t="s">
        <v>7213</v>
      </c>
      <c r="D452" t="s">
        <v>6970</v>
      </c>
      <c r="E452" t="s">
        <v>6970</v>
      </c>
      <c r="F452">
        <v>53</v>
      </c>
      <c r="G452">
        <v>15</v>
      </c>
      <c r="H452" t="s">
        <v>7361</v>
      </c>
      <c r="I452" t="s">
        <v>4910</v>
      </c>
      <c r="J452" t="s">
        <v>4911</v>
      </c>
      <c r="K452">
        <v>12.102</v>
      </c>
      <c r="L452">
        <v>12.102</v>
      </c>
      <c r="M452">
        <v>-61.713000000000001</v>
      </c>
      <c r="N452">
        <v>-61.713000000000001</v>
      </c>
      <c r="O452" t="s">
        <v>179</v>
      </c>
      <c r="R452" t="s">
        <v>5058</v>
      </c>
      <c r="S452" t="s">
        <v>5059</v>
      </c>
      <c r="T452" t="s">
        <v>4918</v>
      </c>
      <c r="U452" t="s">
        <v>4918</v>
      </c>
      <c r="V452" t="s">
        <v>4919</v>
      </c>
      <c r="W452" t="s">
        <v>180</v>
      </c>
      <c r="X452" t="s">
        <v>180</v>
      </c>
      <c r="Y452" t="s">
        <v>180</v>
      </c>
      <c r="Z452" t="s">
        <v>180</v>
      </c>
      <c r="AB452" t="s">
        <v>5035</v>
      </c>
      <c r="AC452" t="s">
        <v>181</v>
      </c>
      <c r="AD452" t="s">
        <v>180</v>
      </c>
      <c r="AE452" t="s">
        <v>180</v>
      </c>
      <c r="AF452" t="s">
        <v>180</v>
      </c>
      <c r="AG452" t="s">
        <v>180</v>
      </c>
      <c r="AH452" t="s">
        <v>5036</v>
      </c>
      <c r="AI452">
        <v>45.57</v>
      </c>
      <c r="AJ452">
        <v>1.0740000000000001</v>
      </c>
      <c r="AK452" t="s">
        <v>180</v>
      </c>
      <c r="AL452">
        <v>12.71</v>
      </c>
      <c r="AM452" t="s">
        <v>180</v>
      </c>
      <c r="AN452">
        <v>1.1000000000000001</v>
      </c>
      <c r="AO452">
        <v>7.9</v>
      </c>
      <c r="AP452">
        <v>9.4700000000000006</v>
      </c>
      <c r="AQ452">
        <v>11.38</v>
      </c>
      <c r="AR452">
        <v>14.1</v>
      </c>
      <c r="AS452">
        <v>0.17699999999999999</v>
      </c>
      <c r="AT452" t="s">
        <v>180</v>
      </c>
      <c r="AU452">
        <v>1.2529999999999999</v>
      </c>
      <c r="AV452">
        <v>2.4</v>
      </c>
      <c r="AW452">
        <v>0.40400000000000003</v>
      </c>
      <c r="AY452" t="s">
        <v>180</v>
      </c>
      <c r="AZ452" t="s">
        <v>180</v>
      </c>
      <c r="BA452">
        <v>98.537999999999997</v>
      </c>
      <c r="BC452" t="s">
        <v>180</v>
      </c>
      <c r="BD452" t="s">
        <v>180</v>
      </c>
      <c r="BE452" t="s">
        <v>180</v>
      </c>
      <c r="BF452" t="s">
        <v>180</v>
      </c>
      <c r="BG452" t="s">
        <v>180</v>
      </c>
      <c r="BH452" t="s">
        <v>180</v>
      </c>
      <c r="BI452" t="s">
        <v>180</v>
      </c>
      <c r="BK452" t="s">
        <v>180</v>
      </c>
      <c r="BL452" t="s">
        <v>180</v>
      </c>
      <c r="BM452">
        <v>0.25</v>
      </c>
      <c r="BN452" t="s">
        <v>180</v>
      </c>
      <c r="BO452" t="s">
        <v>180</v>
      </c>
      <c r="BP452" t="s">
        <v>180</v>
      </c>
      <c r="BQ452" t="s">
        <v>180</v>
      </c>
      <c r="BR452" t="s">
        <v>180</v>
      </c>
      <c r="BS452" t="s">
        <v>180</v>
      </c>
      <c r="BT452" t="s">
        <v>180</v>
      </c>
      <c r="BU452" t="s">
        <v>180</v>
      </c>
      <c r="BV452" t="s">
        <v>180</v>
      </c>
      <c r="BW452" t="s">
        <v>180</v>
      </c>
      <c r="BX452" t="s">
        <v>180</v>
      </c>
      <c r="BY452" t="s">
        <v>180</v>
      </c>
      <c r="BZ452" t="s">
        <v>180</v>
      </c>
      <c r="CD452" t="s">
        <v>180</v>
      </c>
      <c r="CE452" t="s">
        <v>180</v>
      </c>
      <c r="CG452" t="s">
        <v>180</v>
      </c>
      <c r="CH452" t="s">
        <v>180</v>
      </c>
      <c r="CI452" t="s">
        <v>180</v>
      </c>
      <c r="CJ452" t="s">
        <v>180</v>
      </c>
      <c r="CK452" t="s">
        <v>180</v>
      </c>
      <c r="CL452">
        <v>2635</v>
      </c>
      <c r="CM452" t="s">
        <v>180</v>
      </c>
      <c r="CN452" t="s">
        <v>180</v>
      </c>
      <c r="CO452">
        <v>32</v>
      </c>
      <c r="CP452">
        <v>6439</v>
      </c>
      <c r="CQ452">
        <v>268</v>
      </c>
      <c r="CR452">
        <v>938</v>
      </c>
      <c r="CS452" t="s">
        <v>180</v>
      </c>
      <c r="CT452" t="s">
        <v>180</v>
      </c>
      <c r="CV452">
        <v>340</v>
      </c>
      <c r="CW452">
        <v>115</v>
      </c>
      <c r="CX452">
        <v>75</v>
      </c>
      <c r="CY452">
        <v>14</v>
      </c>
      <c r="CZ452" t="s">
        <v>180</v>
      </c>
      <c r="DB452" t="s">
        <v>180</v>
      </c>
      <c r="DC452" t="s">
        <v>180</v>
      </c>
      <c r="DD452">
        <v>43.9</v>
      </c>
      <c r="DE452">
        <v>570</v>
      </c>
      <c r="DF452">
        <v>20.100000000000001</v>
      </c>
      <c r="DG452">
        <v>181.7</v>
      </c>
      <c r="DH452">
        <v>15.5</v>
      </c>
      <c r="DJ452" t="s">
        <v>180</v>
      </c>
      <c r="DK452" t="s">
        <v>180</v>
      </c>
      <c r="DL452" t="s">
        <v>180</v>
      </c>
      <c r="DM452" t="s">
        <v>180</v>
      </c>
      <c r="DR452" t="s">
        <v>180</v>
      </c>
      <c r="DS452" t="s">
        <v>180</v>
      </c>
      <c r="DU452">
        <v>422</v>
      </c>
      <c r="DV452">
        <v>25.5</v>
      </c>
      <c r="DW452">
        <v>54.6</v>
      </c>
      <c r="DY452">
        <v>28.71</v>
      </c>
      <c r="DZ452">
        <v>5.5860000000000003</v>
      </c>
      <c r="EA452">
        <v>1.4990000000000001</v>
      </c>
      <c r="EB452">
        <v>4.5599999999999996</v>
      </c>
      <c r="ED452">
        <v>3.54</v>
      </c>
      <c r="EF452">
        <v>1.841</v>
      </c>
      <c r="EH452">
        <v>1.5980000000000001</v>
      </c>
      <c r="EM452" t="s">
        <v>180</v>
      </c>
      <c r="EN452" t="s">
        <v>180</v>
      </c>
      <c r="EO452" t="s">
        <v>180</v>
      </c>
      <c r="EP452" t="s">
        <v>180</v>
      </c>
      <c r="EQ452" t="s">
        <v>180</v>
      </c>
      <c r="ER452" t="s">
        <v>180</v>
      </c>
      <c r="ET452">
        <v>5.7</v>
      </c>
      <c r="EV452">
        <v>11.5</v>
      </c>
      <c r="EW452">
        <v>3.28</v>
      </c>
      <c r="EX452">
        <v>0.51255600000000001</v>
      </c>
      <c r="EY452" t="s">
        <v>180</v>
      </c>
      <c r="EZ452" t="s">
        <v>180</v>
      </c>
      <c r="FA452">
        <v>0.70565</v>
      </c>
      <c r="FB452" t="s">
        <v>180</v>
      </c>
      <c r="FC452">
        <v>19.154</v>
      </c>
      <c r="FD452" t="s">
        <v>180</v>
      </c>
      <c r="FE452">
        <v>15.71</v>
      </c>
      <c r="FF452" t="s">
        <v>180</v>
      </c>
      <c r="FG452">
        <v>38.911999999999999</v>
      </c>
      <c r="FH452" t="s">
        <v>180</v>
      </c>
      <c r="FI452" t="s">
        <v>180</v>
      </c>
      <c r="FJ452" t="s">
        <v>180</v>
      </c>
      <c r="FK452" t="s">
        <v>180</v>
      </c>
      <c r="FL452" t="s">
        <v>180</v>
      </c>
      <c r="FM452" t="s">
        <v>180</v>
      </c>
      <c r="FN452" t="s">
        <v>180</v>
      </c>
      <c r="FP452" t="s">
        <v>180</v>
      </c>
      <c r="FQ452" t="s">
        <v>180</v>
      </c>
      <c r="FR452" t="s">
        <v>180</v>
      </c>
      <c r="FS452" t="s">
        <v>180</v>
      </c>
      <c r="FT452" t="s">
        <v>180</v>
      </c>
      <c r="FU452" t="s">
        <v>180</v>
      </c>
      <c r="FV452" t="s">
        <v>5060</v>
      </c>
      <c r="FW452" t="s">
        <v>180</v>
      </c>
      <c r="FX452">
        <f t="shared" si="132"/>
        <v>9.6996245306633284</v>
      </c>
      <c r="FY452">
        <f t="shared" si="133"/>
        <v>113.70463078848559</v>
      </c>
      <c r="FZ452">
        <f t="shared" si="134"/>
        <v>15.957446808510637</v>
      </c>
      <c r="GA452">
        <f t="shared" si="135"/>
        <v>3.4956195244055071</v>
      </c>
      <c r="GB452">
        <f t="shared" si="136"/>
        <v>2.8535669586983725</v>
      </c>
      <c r="GC452">
        <f t="shared" si="137"/>
        <v>1.1666666666666665</v>
      </c>
      <c r="GD452">
        <f t="shared" si="138"/>
        <v>28.35820895522388</v>
      </c>
      <c r="GE452">
        <f t="shared" si="139"/>
        <v>19.853709508881924</v>
      </c>
      <c r="GF452">
        <f t="shared" si="140"/>
        <v>16.549019607843139</v>
      </c>
      <c r="GG452">
        <f t="shared" si="141"/>
        <v>27.225806451612904</v>
      </c>
      <c r="GH452">
        <f t="shared" si="142"/>
        <v>0.1043956043956044</v>
      </c>
      <c r="GI452">
        <f t="shared" si="143"/>
        <v>0.21161290322580645</v>
      </c>
      <c r="GJ452">
        <f t="shared" si="144"/>
        <v>0.28521739130434781</v>
      </c>
      <c r="GK452">
        <f t="shared" si="145"/>
        <v>36.695652173913047</v>
      </c>
      <c r="GL452">
        <f t="shared" si="146"/>
        <v>1.6451612903225807</v>
      </c>
      <c r="GM452">
        <f t="shared" si="147"/>
        <v>0.74193548387096775</v>
      </c>
      <c r="GN452">
        <f t="shared" si="148"/>
        <v>0.45098039215686275</v>
      </c>
      <c r="GO452">
        <f t="shared" si="149"/>
        <v>4.5649838882921587</v>
      </c>
      <c r="GQ452">
        <f>(EA452/0.0735)/((DZ452/0.195*(EB452/0.295))^0.5)</f>
        <v>0.96919177624551722</v>
      </c>
      <c r="GR452">
        <v>0.51255600000000001</v>
      </c>
      <c r="GS452">
        <v>0.70565</v>
      </c>
      <c r="GT452">
        <v>19.154</v>
      </c>
      <c r="GU452">
        <v>15.71</v>
      </c>
      <c r="GV452">
        <v>38.911999999999999</v>
      </c>
    </row>
    <row r="453" spans="1:204">
      <c r="A453" t="s">
        <v>4908</v>
      </c>
      <c r="B453" t="s">
        <v>5031</v>
      </c>
      <c r="C453" t="s">
        <v>7213</v>
      </c>
      <c r="D453" t="s">
        <v>6970</v>
      </c>
      <c r="E453" t="s">
        <v>6970</v>
      </c>
      <c r="F453">
        <v>53</v>
      </c>
      <c r="G453">
        <v>15</v>
      </c>
      <c r="H453" t="s">
        <v>7361</v>
      </c>
      <c r="I453" t="s">
        <v>4910</v>
      </c>
      <c r="J453" t="s">
        <v>4911</v>
      </c>
      <c r="K453">
        <v>12.128</v>
      </c>
      <c r="L453">
        <v>12.128</v>
      </c>
      <c r="M453">
        <v>-61.686999999999998</v>
      </c>
      <c r="N453">
        <v>-61.686999999999998</v>
      </c>
      <c r="O453" t="s">
        <v>179</v>
      </c>
      <c r="R453" t="s">
        <v>5061</v>
      </c>
      <c r="S453" t="s">
        <v>5047</v>
      </c>
      <c r="T453" t="s">
        <v>180</v>
      </c>
      <c r="U453" t="s">
        <v>180</v>
      </c>
      <c r="V453" t="s">
        <v>180</v>
      </c>
      <c r="W453" t="s">
        <v>180</v>
      </c>
      <c r="X453" t="s">
        <v>180</v>
      </c>
      <c r="Y453" t="s">
        <v>180</v>
      </c>
      <c r="Z453" t="s">
        <v>180</v>
      </c>
      <c r="AB453" t="s">
        <v>5048</v>
      </c>
      <c r="AC453" t="s">
        <v>181</v>
      </c>
      <c r="AD453" t="s">
        <v>180</v>
      </c>
      <c r="AE453" t="s">
        <v>180</v>
      </c>
      <c r="AF453" t="s">
        <v>180</v>
      </c>
      <c r="AG453" t="s">
        <v>180</v>
      </c>
      <c r="AH453" t="s">
        <v>5036</v>
      </c>
      <c r="AI453">
        <v>53.2</v>
      </c>
      <c r="AJ453">
        <v>0.73099999999999998</v>
      </c>
      <c r="AK453" t="s">
        <v>180</v>
      </c>
      <c r="AL453">
        <v>16.72</v>
      </c>
      <c r="AM453" t="s">
        <v>180</v>
      </c>
      <c r="AP453">
        <v>6.84</v>
      </c>
      <c r="AQ453">
        <v>9.33</v>
      </c>
      <c r="AR453">
        <v>7.85</v>
      </c>
      <c r="AS453">
        <v>0.14799999999999999</v>
      </c>
      <c r="AT453" t="s">
        <v>180</v>
      </c>
      <c r="AU453">
        <v>0.95</v>
      </c>
      <c r="AV453">
        <v>2.83</v>
      </c>
      <c r="AW453">
        <v>0.124</v>
      </c>
      <c r="AY453" t="s">
        <v>180</v>
      </c>
      <c r="AZ453" t="s">
        <v>180</v>
      </c>
      <c r="BA453">
        <v>98.722999999999999</v>
      </c>
      <c r="BC453" t="s">
        <v>180</v>
      </c>
      <c r="BD453" t="s">
        <v>180</v>
      </c>
      <c r="BE453" t="s">
        <v>180</v>
      </c>
      <c r="BF453" t="s">
        <v>180</v>
      </c>
      <c r="BG453" t="s">
        <v>180</v>
      </c>
      <c r="BH453" t="s">
        <v>180</v>
      </c>
      <c r="BI453" t="s">
        <v>180</v>
      </c>
      <c r="BK453" t="s">
        <v>180</v>
      </c>
      <c r="BL453" t="s">
        <v>180</v>
      </c>
      <c r="BM453">
        <v>0.43</v>
      </c>
      <c r="BN453" t="s">
        <v>180</v>
      </c>
      <c r="BO453" t="s">
        <v>180</v>
      </c>
      <c r="BP453" t="s">
        <v>180</v>
      </c>
      <c r="BQ453" t="s">
        <v>180</v>
      </c>
      <c r="BR453" t="s">
        <v>180</v>
      </c>
      <c r="BS453" t="s">
        <v>180</v>
      </c>
      <c r="BT453" t="s">
        <v>180</v>
      </c>
      <c r="BU453" t="s">
        <v>180</v>
      </c>
      <c r="BV453" t="s">
        <v>180</v>
      </c>
      <c r="BW453" t="s">
        <v>180</v>
      </c>
      <c r="BX453" t="s">
        <v>180</v>
      </c>
      <c r="BY453" t="s">
        <v>180</v>
      </c>
      <c r="BZ453" t="s">
        <v>180</v>
      </c>
      <c r="CD453" t="s">
        <v>180</v>
      </c>
      <c r="CE453" t="s">
        <v>180</v>
      </c>
      <c r="CG453" t="s">
        <v>180</v>
      </c>
      <c r="CH453" t="s">
        <v>180</v>
      </c>
      <c r="CI453" t="s">
        <v>180</v>
      </c>
      <c r="CJ453" t="s">
        <v>180</v>
      </c>
      <c r="CK453" t="s">
        <v>180</v>
      </c>
      <c r="CL453">
        <v>695</v>
      </c>
      <c r="CM453" t="s">
        <v>180</v>
      </c>
      <c r="CN453" t="s">
        <v>180</v>
      </c>
      <c r="CO453">
        <v>26</v>
      </c>
      <c r="CP453">
        <v>4382</v>
      </c>
      <c r="CQ453">
        <v>177</v>
      </c>
      <c r="CR453">
        <v>353</v>
      </c>
      <c r="CS453" t="s">
        <v>180</v>
      </c>
      <c r="CT453" t="s">
        <v>180</v>
      </c>
      <c r="CV453">
        <v>132</v>
      </c>
      <c r="CW453">
        <v>61</v>
      </c>
      <c r="CX453">
        <v>59</v>
      </c>
      <c r="CY453">
        <v>17</v>
      </c>
      <c r="CZ453" t="s">
        <v>180</v>
      </c>
      <c r="DB453" t="s">
        <v>180</v>
      </c>
      <c r="DC453" t="s">
        <v>180</v>
      </c>
      <c r="DD453">
        <v>44.4</v>
      </c>
      <c r="DE453">
        <v>370</v>
      </c>
      <c r="DF453">
        <v>17.600000000000001</v>
      </c>
      <c r="DG453">
        <v>89.7</v>
      </c>
      <c r="DH453">
        <v>6.4</v>
      </c>
      <c r="DJ453" t="s">
        <v>180</v>
      </c>
      <c r="DK453" t="s">
        <v>180</v>
      </c>
      <c r="DL453" t="s">
        <v>180</v>
      </c>
      <c r="DM453" t="s">
        <v>180</v>
      </c>
      <c r="DR453" t="s">
        <v>180</v>
      </c>
      <c r="DS453" t="s">
        <v>180</v>
      </c>
      <c r="DU453">
        <v>247</v>
      </c>
      <c r="DV453">
        <v>11.2</v>
      </c>
      <c r="DW453">
        <v>21.9</v>
      </c>
      <c r="DY453">
        <v>10.89</v>
      </c>
      <c r="DZ453">
        <v>2.5270000000000001</v>
      </c>
      <c r="EA453">
        <v>0.84899999999999998</v>
      </c>
      <c r="EB453">
        <v>2.75</v>
      </c>
      <c r="ED453">
        <v>2.87</v>
      </c>
      <c r="EF453">
        <v>1.7869999999999999</v>
      </c>
      <c r="EH453">
        <v>1.79</v>
      </c>
      <c r="EI453">
        <v>0.26900000000000002</v>
      </c>
      <c r="EM453" t="s">
        <v>180</v>
      </c>
      <c r="EN453" t="s">
        <v>180</v>
      </c>
      <c r="EO453" t="s">
        <v>180</v>
      </c>
      <c r="EP453" t="s">
        <v>180</v>
      </c>
      <c r="EQ453" t="s">
        <v>180</v>
      </c>
      <c r="ER453" t="s">
        <v>180</v>
      </c>
      <c r="ET453">
        <v>6</v>
      </c>
      <c r="EV453">
        <v>4.8</v>
      </c>
      <c r="EW453">
        <v>2.27</v>
      </c>
      <c r="EX453">
        <v>0.51282099999999997</v>
      </c>
      <c r="EY453" t="s">
        <v>180</v>
      </c>
      <c r="EZ453" t="s">
        <v>180</v>
      </c>
      <c r="FA453">
        <v>0.70564000000000004</v>
      </c>
      <c r="FB453" t="s">
        <v>180</v>
      </c>
      <c r="FC453">
        <v>19.696000000000002</v>
      </c>
      <c r="FD453" t="s">
        <v>180</v>
      </c>
      <c r="FE453">
        <v>15.769</v>
      </c>
      <c r="FF453" t="s">
        <v>180</v>
      </c>
      <c r="FG453">
        <v>39.29</v>
      </c>
      <c r="FH453" t="s">
        <v>180</v>
      </c>
      <c r="FI453" t="s">
        <v>180</v>
      </c>
      <c r="FJ453" t="s">
        <v>180</v>
      </c>
      <c r="FK453" t="s">
        <v>180</v>
      </c>
      <c r="FL453" t="s">
        <v>180</v>
      </c>
      <c r="FM453" t="s">
        <v>180</v>
      </c>
      <c r="FN453" t="s">
        <v>180</v>
      </c>
      <c r="FP453" t="s">
        <v>180</v>
      </c>
      <c r="FQ453" t="s">
        <v>180</v>
      </c>
      <c r="FR453" t="s">
        <v>180</v>
      </c>
      <c r="FS453" t="s">
        <v>180</v>
      </c>
      <c r="FT453" t="s">
        <v>180</v>
      </c>
      <c r="FU453" t="s">
        <v>180</v>
      </c>
      <c r="FV453" t="s">
        <v>5062</v>
      </c>
      <c r="FW453" t="s">
        <v>180</v>
      </c>
      <c r="FX453">
        <f t="shared" si="132"/>
        <v>3.575418994413408</v>
      </c>
      <c r="FY453">
        <f t="shared" si="133"/>
        <v>50.11173184357542</v>
      </c>
      <c r="FZ453">
        <f t="shared" si="134"/>
        <v>6.2569832402234633</v>
      </c>
      <c r="GA453">
        <f t="shared" si="135"/>
        <v>1.4117318435754191</v>
      </c>
      <c r="GB453">
        <f t="shared" si="136"/>
        <v>1.5363128491620111</v>
      </c>
      <c r="GC453">
        <f t="shared" si="137"/>
        <v>1.2995896032831737</v>
      </c>
      <c r="GD453">
        <f t="shared" si="138"/>
        <v>21.02272727272727</v>
      </c>
      <c r="GE453">
        <f t="shared" si="139"/>
        <v>33.976124885215789</v>
      </c>
      <c r="GF453">
        <f t="shared" si="140"/>
        <v>22.053571428571431</v>
      </c>
      <c r="GG453">
        <f t="shared" si="141"/>
        <v>38.59375</v>
      </c>
      <c r="GH453">
        <f t="shared" si="142"/>
        <v>0.27397260273972607</v>
      </c>
      <c r="GI453">
        <f t="shared" si="143"/>
        <v>0.35468749999999999</v>
      </c>
      <c r="GJ453">
        <f t="shared" si="144"/>
        <v>0.47291666666666671</v>
      </c>
      <c r="GK453">
        <f t="shared" si="145"/>
        <v>51.458333333333336</v>
      </c>
      <c r="GL453">
        <f t="shared" si="146"/>
        <v>1.7499999999999998</v>
      </c>
      <c r="GM453">
        <f t="shared" si="147"/>
        <v>0.74999999999999989</v>
      </c>
      <c r="GN453">
        <f t="shared" si="148"/>
        <v>0.4285714285714286</v>
      </c>
      <c r="GO453">
        <f t="shared" si="149"/>
        <v>4.4321329639889191</v>
      </c>
      <c r="GQ453">
        <f>(EA453/0.0735)/((DZ453/0.195*(EB453/0.295))^0.5)</f>
        <v>1.0509442949292926</v>
      </c>
      <c r="GR453">
        <v>0.51282099999999997</v>
      </c>
      <c r="GS453">
        <v>0.70564000000000004</v>
      </c>
      <c r="GT453">
        <v>19.696000000000002</v>
      </c>
      <c r="GU453">
        <v>15.769</v>
      </c>
      <c r="GV453">
        <v>39.29</v>
      </c>
    </row>
    <row r="454" spans="1:204">
      <c r="A454" t="s">
        <v>4908</v>
      </c>
      <c r="B454" t="s">
        <v>4920</v>
      </c>
      <c r="C454" t="s">
        <v>7213</v>
      </c>
      <c r="D454" t="s">
        <v>6970</v>
      </c>
      <c r="E454" t="s">
        <v>6970</v>
      </c>
      <c r="F454">
        <v>53</v>
      </c>
      <c r="G454">
        <v>15</v>
      </c>
      <c r="H454" t="s">
        <v>7361</v>
      </c>
      <c r="I454" t="s">
        <v>4940</v>
      </c>
      <c r="J454" t="s">
        <v>180</v>
      </c>
      <c r="K454">
        <v>12.113</v>
      </c>
      <c r="L454">
        <v>12.113</v>
      </c>
      <c r="M454">
        <v>-61.673000000000002</v>
      </c>
      <c r="N454">
        <v>-61.673000000000002</v>
      </c>
      <c r="O454" t="s">
        <v>179</v>
      </c>
      <c r="R454" t="s">
        <v>4941</v>
      </c>
      <c r="S454" t="s">
        <v>4938</v>
      </c>
      <c r="T454" t="s">
        <v>4942</v>
      </c>
      <c r="V454" t="s">
        <v>180</v>
      </c>
      <c r="W454" t="s">
        <v>180</v>
      </c>
      <c r="X454" t="s">
        <v>180</v>
      </c>
      <c r="Y454" t="s">
        <v>180</v>
      </c>
      <c r="Z454" t="s">
        <v>180</v>
      </c>
      <c r="AB454" t="s">
        <v>4922</v>
      </c>
      <c r="AC454" t="s">
        <v>181</v>
      </c>
      <c r="AD454" t="s">
        <v>180</v>
      </c>
      <c r="AE454" t="s">
        <v>180</v>
      </c>
      <c r="AF454" t="s">
        <v>180</v>
      </c>
      <c r="AG454" t="s">
        <v>180</v>
      </c>
      <c r="AH454" t="s">
        <v>4923</v>
      </c>
      <c r="AI454">
        <v>47.29</v>
      </c>
      <c r="AJ454">
        <v>0.85199999999999998</v>
      </c>
      <c r="AK454" t="s">
        <v>180</v>
      </c>
      <c r="AL454">
        <v>15.57</v>
      </c>
      <c r="AM454" t="s">
        <v>180</v>
      </c>
      <c r="AN454">
        <v>11.14</v>
      </c>
      <c r="AQ454">
        <v>13.87</v>
      </c>
      <c r="AR454">
        <v>7.45</v>
      </c>
      <c r="AS454">
        <v>0.187</v>
      </c>
      <c r="AT454" t="s">
        <v>180</v>
      </c>
      <c r="AU454">
        <v>1.0269999999999999</v>
      </c>
      <c r="AV454">
        <v>1.97</v>
      </c>
      <c r="AW454">
        <v>0.17799999999999999</v>
      </c>
      <c r="AY454" t="s">
        <v>180</v>
      </c>
      <c r="AZ454" t="s">
        <v>180</v>
      </c>
      <c r="BA454">
        <v>98.417771999999985</v>
      </c>
      <c r="BC454" t="s">
        <v>180</v>
      </c>
      <c r="BD454" t="s">
        <v>180</v>
      </c>
      <c r="BE454" t="s">
        <v>180</v>
      </c>
      <c r="BF454" t="s">
        <v>180</v>
      </c>
      <c r="BG454" t="s">
        <v>180</v>
      </c>
      <c r="BH454" t="s">
        <v>180</v>
      </c>
      <c r="BI454" t="s">
        <v>180</v>
      </c>
      <c r="BK454" t="s">
        <v>180</v>
      </c>
      <c r="BL454" t="s">
        <v>180</v>
      </c>
      <c r="BM454">
        <v>0.38</v>
      </c>
      <c r="BN454" t="s">
        <v>180</v>
      </c>
      <c r="BO454" t="s">
        <v>180</v>
      </c>
      <c r="BP454" t="s">
        <v>180</v>
      </c>
      <c r="BQ454" t="s">
        <v>180</v>
      </c>
      <c r="BR454" t="s">
        <v>180</v>
      </c>
      <c r="BS454" t="s">
        <v>180</v>
      </c>
      <c r="BT454" t="s">
        <v>180</v>
      </c>
      <c r="BU454" t="s">
        <v>180</v>
      </c>
      <c r="BV454" t="s">
        <v>180</v>
      </c>
      <c r="BW454" t="s">
        <v>180</v>
      </c>
      <c r="BX454" t="s">
        <v>180</v>
      </c>
      <c r="BY454" t="s">
        <v>180</v>
      </c>
      <c r="BZ454" t="s">
        <v>180</v>
      </c>
      <c r="CD454" t="s">
        <v>180</v>
      </c>
      <c r="CE454" t="s">
        <v>180</v>
      </c>
      <c r="CG454" t="s">
        <v>180</v>
      </c>
      <c r="CH454" t="s">
        <v>180</v>
      </c>
      <c r="CI454" t="s">
        <v>180</v>
      </c>
      <c r="CJ454" t="s">
        <v>180</v>
      </c>
      <c r="CK454" t="s">
        <v>180</v>
      </c>
      <c r="CM454" t="s">
        <v>180</v>
      </c>
      <c r="CN454" t="s">
        <v>180</v>
      </c>
      <c r="CO454">
        <v>40</v>
      </c>
      <c r="CP454">
        <v>5108</v>
      </c>
      <c r="CQ454">
        <v>308</v>
      </c>
      <c r="CR454">
        <v>108</v>
      </c>
      <c r="CS454" t="s">
        <v>180</v>
      </c>
      <c r="CT454" t="s">
        <v>180</v>
      </c>
      <c r="CV454">
        <v>55</v>
      </c>
      <c r="CW454">
        <v>191</v>
      </c>
      <c r="CX454">
        <v>59</v>
      </c>
      <c r="CZ454" t="s">
        <v>180</v>
      </c>
      <c r="DB454" t="s">
        <v>180</v>
      </c>
      <c r="DC454" t="s">
        <v>180</v>
      </c>
      <c r="DD454">
        <v>13.9</v>
      </c>
      <c r="DE454">
        <v>1396</v>
      </c>
      <c r="DF454">
        <v>20.8</v>
      </c>
      <c r="DG454">
        <v>60</v>
      </c>
      <c r="DH454">
        <v>1.99</v>
      </c>
      <c r="DJ454" t="s">
        <v>180</v>
      </c>
      <c r="DK454" t="s">
        <v>180</v>
      </c>
      <c r="DL454" t="s">
        <v>180</v>
      </c>
      <c r="DM454" t="s">
        <v>180</v>
      </c>
      <c r="DR454" t="s">
        <v>180</v>
      </c>
      <c r="DS454" t="s">
        <v>180</v>
      </c>
      <c r="DU454">
        <v>336</v>
      </c>
      <c r="DV454">
        <v>18.399999999999999</v>
      </c>
      <c r="DW454">
        <v>40.6</v>
      </c>
      <c r="DY454">
        <v>23.53</v>
      </c>
      <c r="DZ454">
        <v>4.9189999999999996</v>
      </c>
      <c r="EA454">
        <v>1.49</v>
      </c>
      <c r="EB454">
        <v>4.4800000000000004</v>
      </c>
      <c r="ED454">
        <v>3.6</v>
      </c>
      <c r="EF454">
        <v>1.98</v>
      </c>
      <c r="EH454">
        <v>1.7969999999999999</v>
      </c>
      <c r="EI454">
        <v>0.26300000000000001</v>
      </c>
      <c r="EM454" t="s">
        <v>180</v>
      </c>
      <c r="EN454" t="s">
        <v>180</v>
      </c>
      <c r="EO454" t="s">
        <v>180</v>
      </c>
      <c r="EP454" t="s">
        <v>180</v>
      </c>
      <c r="EQ454" t="s">
        <v>180</v>
      </c>
      <c r="ER454" t="s">
        <v>180</v>
      </c>
      <c r="ET454">
        <v>0.97</v>
      </c>
      <c r="EV454">
        <v>5</v>
      </c>
      <c r="EW454">
        <v>1.59</v>
      </c>
      <c r="EX454">
        <v>0.51300999999999997</v>
      </c>
      <c r="EY454" t="s">
        <v>180</v>
      </c>
      <c r="EZ454" t="s">
        <v>180</v>
      </c>
      <c r="FA454">
        <v>0.70447000000000004</v>
      </c>
      <c r="FB454" t="s">
        <v>180</v>
      </c>
      <c r="FC454">
        <v>18.728999999999999</v>
      </c>
      <c r="FD454" t="s">
        <v>180</v>
      </c>
      <c r="FE454">
        <v>15.611000000000001</v>
      </c>
      <c r="FF454" t="s">
        <v>180</v>
      </c>
      <c r="FG454">
        <v>38.36</v>
      </c>
      <c r="FH454" t="s">
        <v>180</v>
      </c>
      <c r="FI454" t="s">
        <v>180</v>
      </c>
      <c r="FJ454" t="s">
        <v>180</v>
      </c>
      <c r="FK454" t="s">
        <v>180</v>
      </c>
      <c r="FL454" t="s">
        <v>180</v>
      </c>
      <c r="FM454" t="s">
        <v>180</v>
      </c>
      <c r="FN454" t="s">
        <v>180</v>
      </c>
      <c r="FP454" t="s">
        <v>180</v>
      </c>
      <c r="FQ454" t="s">
        <v>180</v>
      </c>
      <c r="FR454" t="s">
        <v>180</v>
      </c>
      <c r="FS454" t="s">
        <v>180</v>
      </c>
      <c r="FT454" t="s">
        <v>180</v>
      </c>
      <c r="FU454" t="s">
        <v>180</v>
      </c>
      <c r="FV454" t="s">
        <v>4943</v>
      </c>
      <c r="FW454" t="s">
        <v>180</v>
      </c>
      <c r="FX454">
        <f t="shared" si="132"/>
        <v>1.1074012242626601</v>
      </c>
      <c r="FY454">
        <f t="shared" si="133"/>
        <v>33.388981636060102</v>
      </c>
      <c r="FZ454">
        <f t="shared" si="134"/>
        <v>10.239287701725097</v>
      </c>
      <c r="GA454">
        <f t="shared" si="135"/>
        <v>2.7373400111296604</v>
      </c>
      <c r="GB454">
        <f t="shared" si="136"/>
        <v>2.4930439621591547</v>
      </c>
      <c r="GC454">
        <f t="shared" si="137"/>
        <v>1.2053990610328638</v>
      </c>
      <c r="GD454">
        <f t="shared" si="138"/>
        <v>67.115384615384613</v>
      </c>
      <c r="GE454">
        <f t="shared" si="139"/>
        <v>59.328516787080318</v>
      </c>
      <c r="GF454">
        <f t="shared" si="140"/>
        <v>18.260869565217394</v>
      </c>
      <c r="GG454">
        <f t="shared" si="141"/>
        <v>168.84422110552765</v>
      </c>
      <c r="GH454">
        <f t="shared" si="142"/>
        <v>2.3891625615763544E-2</v>
      </c>
      <c r="GI454">
        <f t="shared" si="143"/>
        <v>0.79899497487437188</v>
      </c>
      <c r="GJ454">
        <f t="shared" si="144"/>
        <v>0.318</v>
      </c>
      <c r="GK454">
        <f t="shared" si="145"/>
        <v>67.2</v>
      </c>
      <c r="GL454">
        <f t="shared" si="146"/>
        <v>9.2462311557788937</v>
      </c>
      <c r="GM454">
        <f t="shared" si="147"/>
        <v>2.512562814070352</v>
      </c>
      <c r="GN454">
        <f t="shared" si="148"/>
        <v>0.27173913043478265</v>
      </c>
      <c r="GO454">
        <f t="shared" si="149"/>
        <v>3.7405976824557836</v>
      </c>
      <c r="GQ454">
        <f>(EA454/0.0735)/((DZ454/0.195*(EB454/0.295))^0.5)</f>
        <v>1.0357377959279817</v>
      </c>
      <c r="GR454">
        <v>0.51300999999999997</v>
      </c>
      <c r="GS454">
        <v>0.70447000000000004</v>
      </c>
      <c r="GT454">
        <v>18.728999999999999</v>
      </c>
      <c r="GU454">
        <v>15.611000000000001</v>
      </c>
      <c r="GV454">
        <v>38.36</v>
      </c>
    </row>
    <row r="455" spans="1:204">
      <c r="A455" t="s">
        <v>4908</v>
      </c>
      <c r="B455" t="s">
        <v>3603</v>
      </c>
      <c r="C455" t="s">
        <v>7213</v>
      </c>
      <c r="D455" t="s">
        <v>6970</v>
      </c>
      <c r="E455" t="s">
        <v>6970</v>
      </c>
      <c r="F455">
        <v>53</v>
      </c>
      <c r="G455">
        <v>15</v>
      </c>
      <c r="H455" t="s">
        <v>7361</v>
      </c>
      <c r="I455" t="s">
        <v>4962</v>
      </c>
      <c r="J455" t="s">
        <v>4921</v>
      </c>
      <c r="K455">
        <v>12.06</v>
      </c>
      <c r="L455">
        <v>12.09</v>
      </c>
      <c r="M455">
        <v>-61.71</v>
      </c>
      <c r="N455">
        <v>-61.76</v>
      </c>
      <c r="O455" t="s">
        <v>179</v>
      </c>
      <c r="R455" t="s">
        <v>4963</v>
      </c>
      <c r="S455" t="s">
        <v>4956</v>
      </c>
      <c r="T455" t="s">
        <v>7274</v>
      </c>
      <c r="V455" t="s">
        <v>180</v>
      </c>
      <c r="W455" t="s">
        <v>180</v>
      </c>
      <c r="X455" t="s">
        <v>180</v>
      </c>
      <c r="Y455" t="s">
        <v>180</v>
      </c>
      <c r="Z455" t="s">
        <v>180</v>
      </c>
      <c r="AB455" t="s">
        <v>180</v>
      </c>
      <c r="AC455" t="s">
        <v>181</v>
      </c>
      <c r="AD455" t="s">
        <v>180</v>
      </c>
      <c r="AE455" t="s">
        <v>180</v>
      </c>
      <c r="AF455" t="s">
        <v>180</v>
      </c>
      <c r="AG455" t="s">
        <v>180</v>
      </c>
      <c r="AH455" t="s">
        <v>3604</v>
      </c>
      <c r="AI455">
        <v>47.24</v>
      </c>
      <c r="AJ455">
        <v>0.99</v>
      </c>
      <c r="AK455" t="s">
        <v>180</v>
      </c>
      <c r="AL455">
        <v>15.18</v>
      </c>
      <c r="AM455" t="s">
        <v>180</v>
      </c>
      <c r="AP455">
        <v>9.56</v>
      </c>
      <c r="AQ455">
        <v>11.72</v>
      </c>
      <c r="AR455">
        <v>10.49</v>
      </c>
      <c r="AS455">
        <v>0.17</v>
      </c>
      <c r="AT455" t="s">
        <v>180</v>
      </c>
      <c r="AU455">
        <v>0.49</v>
      </c>
      <c r="AV455">
        <v>2.42</v>
      </c>
      <c r="AW455">
        <v>0.13</v>
      </c>
      <c r="AY455" t="s">
        <v>180</v>
      </c>
      <c r="AZ455" t="s">
        <v>180</v>
      </c>
      <c r="BA455">
        <v>98.389999999999986</v>
      </c>
      <c r="BC455" t="s">
        <v>180</v>
      </c>
      <c r="BD455" t="s">
        <v>180</v>
      </c>
      <c r="BE455" t="s">
        <v>180</v>
      </c>
      <c r="BF455" t="s">
        <v>180</v>
      </c>
      <c r="BG455" t="s">
        <v>180</v>
      </c>
      <c r="BH455" t="s">
        <v>180</v>
      </c>
      <c r="BI455" t="s">
        <v>180</v>
      </c>
      <c r="BK455" t="s">
        <v>180</v>
      </c>
      <c r="BL455" t="s">
        <v>180</v>
      </c>
      <c r="BN455" t="s">
        <v>180</v>
      </c>
      <c r="BO455" t="s">
        <v>180</v>
      </c>
      <c r="BP455" t="s">
        <v>180</v>
      </c>
      <c r="BQ455" t="s">
        <v>180</v>
      </c>
      <c r="BR455" t="s">
        <v>180</v>
      </c>
      <c r="BS455" t="s">
        <v>180</v>
      </c>
      <c r="BT455" t="s">
        <v>180</v>
      </c>
      <c r="BU455" t="s">
        <v>180</v>
      </c>
      <c r="BV455" t="s">
        <v>180</v>
      </c>
      <c r="BW455" t="s">
        <v>180</v>
      </c>
      <c r="BX455" t="s">
        <v>180</v>
      </c>
      <c r="BY455" t="s">
        <v>180</v>
      </c>
      <c r="BZ455" t="s">
        <v>180</v>
      </c>
      <c r="CD455" t="s">
        <v>180</v>
      </c>
      <c r="CE455" t="s">
        <v>180</v>
      </c>
      <c r="CG455" t="s">
        <v>180</v>
      </c>
      <c r="CH455" t="s">
        <v>180</v>
      </c>
      <c r="CI455" t="s">
        <v>180</v>
      </c>
      <c r="CJ455" t="s">
        <v>180</v>
      </c>
      <c r="CK455" t="s">
        <v>180</v>
      </c>
      <c r="CM455" t="s">
        <v>180</v>
      </c>
      <c r="CN455" t="s">
        <v>180</v>
      </c>
      <c r="CP455">
        <v>5432</v>
      </c>
      <c r="CQ455">
        <v>262</v>
      </c>
      <c r="CR455">
        <v>804</v>
      </c>
      <c r="CS455" t="s">
        <v>4964</v>
      </c>
      <c r="CT455" t="s">
        <v>180</v>
      </c>
      <c r="CU455">
        <v>47</v>
      </c>
      <c r="CV455">
        <v>244</v>
      </c>
      <c r="CW455">
        <v>79</v>
      </c>
      <c r="CX455">
        <v>67</v>
      </c>
      <c r="CY455">
        <v>14</v>
      </c>
      <c r="CZ455" t="s">
        <v>180</v>
      </c>
      <c r="DB455" t="s">
        <v>180</v>
      </c>
      <c r="DC455" t="s">
        <v>180</v>
      </c>
      <c r="DD455">
        <v>13</v>
      </c>
      <c r="DE455">
        <v>334</v>
      </c>
      <c r="DF455">
        <v>18.399999999999999</v>
      </c>
      <c r="DG455">
        <v>55.2</v>
      </c>
      <c r="DH455">
        <v>4.5999999999999996</v>
      </c>
      <c r="DJ455" t="s">
        <v>4487</v>
      </c>
      <c r="DK455" t="s">
        <v>180</v>
      </c>
      <c r="DL455" t="s">
        <v>4965</v>
      </c>
      <c r="DM455" t="s">
        <v>180</v>
      </c>
      <c r="DR455" t="s">
        <v>180</v>
      </c>
      <c r="DS455" t="s">
        <v>180</v>
      </c>
      <c r="DT455">
        <v>0.8</v>
      </c>
      <c r="DU455">
        <v>140</v>
      </c>
      <c r="DV455">
        <v>8.1999999999999993</v>
      </c>
      <c r="DW455">
        <v>17.2</v>
      </c>
      <c r="DX455">
        <v>2.4</v>
      </c>
      <c r="DY455">
        <v>11</v>
      </c>
      <c r="DZ455">
        <v>2.9</v>
      </c>
      <c r="EA455">
        <v>0.9</v>
      </c>
      <c r="EB455">
        <v>3.2</v>
      </c>
      <c r="EC455">
        <v>0.5</v>
      </c>
      <c r="ED455">
        <v>3.2</v>
      </c>
      <c r="EE455">
        <v>0.6</v>
      </c>
      <c r="EF455">
        <v>1.7</v>
      </c>
      <c r="EG455">
        <v>0.3</v>
      </c>
      <c r="EH455">
        <v>1.6</v>
      </c>
      <c r="EI455">
        <v>0.3</v>
      </c>
      <c r="EJ455">
        <v>1.5</v>
      </c>
      <c r="EK455">
        <v>0.3</v>
      </c>
      <c r="EM455" t="s">
        <v>3611</v>
      </c>
      <c r="EN455" t="s">
        <v>4020</v>
      </c>
      <c r="EO455" t="s">
        <v>3609</v>
      </c>
      <c r="EP455" t="s">
        <v>4966</v>
      </c>
      <c r="EQ455" t="s">
        <v>180</v>
      </c>
      <c r="ER455" t="s">
        <v>180</v>
      </c>
      <c r="ET455">
        <v>2</v>
      </c>
      <c r="EV455">
        <v>2.2000000000000002</v>
      </c>
      <c r="EW455">
        <v>0.9</v>
      </c>
      <c r="EY455" t="s">
        <v>180</v>
      </c>
      <c r="EZ455" t="s">
        <v>180</v>
      </c>
      <c r="FB455" t="s">
        <v>180</v>
      </c>
      <c r="FD455" t="s">
        <v>180</v>
      </c>
      <c r="FF455" t="s">
        <v>180</v>
      </c>
      <c r="FH455" t="s">
        <v>180</v>
      </c>
      <c r="FI455" t="s">
        <v>180</v>
      </c>
      <c r="FJ455" t="s">
        <v>180</v>
      </c>
      <c r="FK455" t="s">
        <v>180</v>
      </c>
      <c r="FL455" t="s">
        <v>180</v>
      </c>
      <c r="FM455" t="s">
        <v>180</v>
      </c>
      <c r="FN455" t="s">
        <v>180</v>
      </c>
      <c r="FP455" t="s">
        <v>180</v>
      </c>
      <c r="FQ455" t="s">
        <v>180</v>
      </c>
      <c r="FR455" t="s">
        <v>180</v>
      </c>
      <c r="FS455" t="s">
        <v>180</v>
      </c>
      <c r="FT455" t="s">
        <v>180</v>
      </c>
      <c r="FU455" t="s">
        <v>180</v>
      </c>
      <c r="FV455" t="s">
        <v>4967</v>
      </c>
      <c r="FW455" t="s">
        <v>180</v>
      </c>
      <c r="FX455">
        <f t="shared" si="132"/>
        <v>2.8749999999999996</v>
      </c>
      <c r="FY455">
        <f t="shared" si="133"/>
        <v>34.5</v>
      </c>
      <c r="FZ455">
        <f t="shared" si="134"/>
        <v>5.1249999999999991</v>
      </c>
      <c r="GA455">
        <f t="shared" si="135"/>
        <v>1.8124999999999998</v>
      </c>
      <c r="GB455">
        <f t="shared" si="136"/>
        <v>2</v>
      </c>
      <c r="GC455">
        <f t="shared" si="137"/>
        <v>0.49494949494949497</v>
      </c>
      <c r="GD455">
        <f t="shared" si="138"/>
        <v>18.15217391304348</v>
      </c>
      <c r="GE455">
        <f t="shared" si="139"/>
        <v>30.363636363636363</v>
      </c>
      <c r="GF455">
        <f t="shared" si="140"/>
        <v>17.073170731707318</v>
      </c>
      <c r="GG455">
        <f t="shared" si="141"/>
        <v>30.434782608695656</v>
      </c>
      <c r="GH455">
        <f t="shared" si="142"/>
        <v>0.11627906976744186</v>
      </c>
      <c r="GI455">
        <f t="shared" si="143"/>
        <v>0.19565217391304349</v>
      </c>
      <c r="GJ455">
        <f t="shared" si="144"/>
        <v>0.40909090909090906</v>
      </c>
      <c r="GK455">
        <f t="shared" si="145"/>
        <v>63.636363636363633</v>
      </c>
      <c r="GL455">
        <f t="shared" si="146"/>
        <v>1.7826086956521738</v>
      </c>
      <c r="GM455">
        <f t="shared" si="147"/>
        <v>0.47826086956521746</v>
      </c>
      <c r="GN455">
        <f t="shared" si="148"/>
        <v>0.26829268292682934</v>
      </c>
      <c r="GO455">
        <f t="shared" si="149"/>
        <v>2.8275862068965516</v>
      </c>
      <c r="GP455">
        <f t="shared" si="150"/>
        <v>0.93317973991352787</v>
      </c>
      <c r="GQ455">
        <f>(EA455/0.0735)/((DZ455/0.195*(EB455/0.295))^0.5)</f>
        <v>0.96407205836500909</v>
      </c>
    </row>
    <row r="456" spans="1:204">
      <c r="A456" t="s">
        <v>4908</v>
      </c>
      <c r="B456" t="s">
        <v>3603</v>
      </c>
      <c r="C456" t="s">
        <v>7213</v>
      </c>
      <c r="D456" t="s">
        <v>6970</v>
      </c>
      <c r="E456" t="s">
        <v>6970</v>
      </c>
      <c r="F456">
        <v>53</v>
      </c>
      <c r="G456">
        <v>15</v>
      </c>
      <c r="H456" t="s">
        <v>7361</v>
      </c>
      <c r="I456" t="s">
        <v>4962</v>
      </c>
      <c r="J456" t="s">
        <v>4921</v>
      </c>
      <c r="K456">
        <v>12.06</v>
      </c>
      <c r="L456">
        <v>12.09</v>
      </c>
      <c r="M456">
        <v>-61.71</v>
      </c>
      <c r="N456">
        <v>-61.76</v>
      </c>
      <c r="O456" t="s">
        <v>179</v>
      </c>
      <c r="R456" t="s">
        <v>4968</v>
      </c>
      <c r="S456" t="s">
        <v>4969</v>
      </c>
      <c r="T456" t="s">
        <v>7274</v>
      </c>
      <c r="V456" t="s">
        <v>180</v>
      </c>
      <c r="W456" t="s">
        <v>180</v>
      </c>
      <c r="X456" t="s">
        <v>180</v>
      </c>
      <c r="Y456" t="s">
        <v>180</v>
      </c>
      <c r="Z456" t="s">
        <v>180</v>
      </c>
      <c r="AB456" t="s">
        <v>180</v>
      </c>
      <c r="AC456" t="s">
        <v>181</v>
      </c>
      <c r="AD456" t="s">
        <v>180</v>
      </c>
      <c r="AE456" t="s">
        <v>180</v>
      </c>
      <c r="AF456" t="s">
        <v>180</v>
      </c>
      <c r="AG456" t="s">
        <v>180</v>
      </c>
      <c r="AH456" t="s">
        <v>3604</v>
      </c>
      <c r="AI456">
        <v>47.36</v>
      </c>
      <c r="AJ456">
        <v>0.88</v>
      </c>
      <c r="AK456" t="s">
        <v>180</v>
      </c>
      <c r="AL456">
        <v>13.43</v>
      </c>
      <c r="AM456" t="s">
        <v>180</v>
      </c>
      <c r="AP456">
        <v>9.0299999999999994</v>
      </c>
      <c r="AQ456">
        <v>11.63</v>
      </c>
      <c r="AR456">
        <v>12.79</v>
      </c>
      <c r="AS456">
        <v>0.18</v>
      </c>
      <c r="AT456" t="s">
        <v>180</v>
      </c>
      <c r="AU456">
        <v>0.75</v>
      </c>
      <c r="AV456">
        <v>2.0699999999999998</v>
      </c>
      <c r="AW456">
        <v>0.15</v>
      </c>
      <c r="AY456" t="s">
        <v>180</v>
      </c>
      <c r="AZ456" t="s">
        <v>180</v>
      </c>
      <c r="BA456">
        <v>98.27000000000001</v>
      </c>
      <c r="BC456" t="s">
        <v>180</v>
      </c>
      <c r="BD456" t="s">
        <v>180</v>
      </c>
      <c r="BE456" t="s">
        <v>180</v>
      </c>
      <c r="BF456" t="s">
        <v>180</v>
      </c>
      <c r="BG456" t="s">
        <v>180</v>
      </c>
      <c r="BH456" t="s">
        <v>180</v>
      </c>
      <c r="BI456" t="s">
        <v>180</v>
      </c>
      <c r="BK456" t="s">
        <v>180</v>
      </c>
      <c r="BL456" t="s">
        <v>180</v>
      </c>
      <c r="BN456" t="s">
        <v>180</v>
      </c>
      <c r="BO456" t="s">
        <v>180</v>
      </c>
      <c r="BP456" t="s">
        <v>180</v>
      </c>
      <c r="BQ456" t="s">
        <v>180</v>
      </c>
      <c r="BR456" t="s">
        <v>180</v>
      </c>
      <c r="BS456" t="s">
        <v>180</v>
      </c>
      <c r="BT456" t="s">
        <v>180</v>
      </c>
      <c r="BU456" t="s">
        <v>180</v>
      </c>
      <c r="BV456" t="s">
        <v>180</v>
      </c>
      <c r="BW456" t="s">
        <v>180</v>
      </c>
      <c r="BX456" t="s">
        <v>180</v>
      </c>
      <c r="BY456" t="s">
        <v>180</v>
      </c>
      <c r="BZ456" t="s">
        <v>180</v>
      </c>
      <c r="CD456" t="s">
        <v>180</v>
      </c>
      <c r="CE456" t="s">
        <v>180</v>
      </c>
      <c r="CG456" t="s">
        <v>180</v>
      </c>
      <c r="CH456" t="s">
        <v>180</v>
      </c>
      <c r="CI456" t="s">
        <v>180</v>
      </c>
      <c r="CJ456" t="s">
        <v>180</v>
      </c>
      <c r="CK456" t="s">
        <v>180</v>
      </c>
      <c r="CM456" t="s">
        <v>180</v>
      </c>
      <c r="CN456" t="s">
        <v>180</v>
      </c>
      <c r="CP456">
        <v>4472</v>
      </c>
      <c r="CQ456">
        <v>262</v>
      </c>
      <c r="CR456">
        <v>956</v>
      </c>
      <c r="CS456" t="s">
        <v>4970</v>
      </c>
      <c r="CT456" t="s">
        <v>180</v>
      </c>
      <c r="CV456">
        <v>359</v>
      </c>
      <c r="CW456">
        <v>53</v>
      </c>
      <c r="CX456">
        <v>74</v>
      </c>
      <c r="CY456">
        <v>14</v>
      </c>
      <c r="CZ456" t="s">
        <v>180</v>
      </c>
      <c r="DB456" t="s">
        <v>180</v>
      </c>
      <c r="DC456" t="s">
        <v>180</v>
      </c>
      <c r="DD456">
        <v>11</v>
      </c>
      <c r="DE456">
        <v>576</v>
      </c>
      <c r="DF456">
        <v>17.899999999999999</v>
      </c>
      <c r="DG456">
        <v>63</v>
      </c>
      <c r="DH456">
        <v>5.0999999999999996</v>
      </c>
      <c r="DJ456" t="s">
        <v>4487</v>
      </c>
      <c r="DK456" t="s">
        <v>180</v>
      </c>
      <c r="DL456" t="s">
        <v>4971</v>
      </c>
      <c r="DM456" t="s">
        <v>180</v>
      </c>
      <c r="DR456" t="s">
        <v>180</v>
      </c>
      <c r="DS456" t="s">
        <v>180</v>
      </c>
      <c r="DU456">
        <v>210</v>
      </c>
      <c r="DV456">
        <v>10.199999999999999</v>
      </c>
      <c r="DW456">
        <v>23</v>
      </c>
      <c r="DY456">
        <v>14.3</v>
      </c>
      <c r="DZ456">
        <v>3.5</v>
      </c>
      <c r="EA456">
        <v>1.1000000000000001</v>
      </c>
      <c r="EB456">
        <v>3.6</v>
      </c>
      <c r="ED456">
        <v>3.1</v>
      </c>
      <c r="EF456">
        <v>1.8</v>
      </c>
      <c r="EH456">
        <v>1.6</v>
      </c>
      <c r="EI456">
        <v>0.2</v>
      </c>
      <c r="EM456" t="s">
        <v>4972</v>
      </c>
      <c r="EN456" t="s">
        <v>4973</v>
      </c>
      <c r="EO456" t="s">
        <v>4021</v>
      </c>
      <c r="EP456" t="s">
        <v>4974</v>
      </c>
      <c r="EQ456" t="s">
        <v>180</v>
      </c>
      <c r="ER456" t="s">
        <v>180</v>
      </c>
      <c r="ET456">
        <v>1.7</v>
      </c>
      <c r="EV456">
        <v>3</v>
      </c>
      <c r="EW456">
        <v>1.9</v>
      </c>
      <c r="EY456" t="s">
        <v>180</v>
      </c>
      <c r="EZ456" t="s">
        <v>180</v>
      </c>
      <c r="FA456">
        <v>0.70455000000000001</v>
      </c>
      <c r="FB456" t="s">
        <v>180</v>
      </c>
      <c r="FD456" t="s">
        <v>180</v>
      </c>
      <c r="FF456" t="s">
        <v>180</v>
      </c>
      <c r="FH456" t="s">
        <v>180</v>
      </c>
      <c r="FI456" t="s">
        <v>180</v>
      </c>
      <c r="FJ456" t="s">
        <v>180</v>
      </c>
      <c r="FK456" t="s">
        <v>180</v>
      </c>
      <c r="FL456" t="s">
        <v>4975</v>
      </c>
      <c r="FM456" t="s">
        <v>180</v>
      </c>
      <c r="FN456" t="s">
        <v>180</v>
      </c>
      <c r="FP456" t="s">
        <v>180</v>
      </c>
      <c r="FQ456" t="s">
        <v>180</v>
      </c>
      <c r="FR456" t="s">
        <v>180</v>
      </c>
      <c r="FS456" t="s">
        <v>180</v>
      </c>
      <c r="FT456" t="s">
        <v>180</v>
      </c>
      <c r="FU456" t="s">
        <v>180</v>
      </c>
      <c r="FV456" t="s">
        <v>4976</v>
      </c>
      <c r="FW456" t="s">
        <v>180</v>
      </c>
      <c r="FX456">
        <f t="shared" si="132"/>
        <v>3.1874999999999996</v>
      </c>
      <c r="FY456">
        <f t="shared" si="133"/>
        <v>39.375</v>
      </c>
      <c r="FZ456">
        <f t="shared" si="134"/>
        <v>6.3749999999999991</v>
      </c>
      <c r="GA456">
        <f t="shared" si="135"/>
        <v>2.1875</v>
      </c>
      <c r="GB456">
        <f t="shared" si="136"/>
        <v>2.25</v>
      </c>
      <c r="GC456">
        <f t="shared" si="137"/>
        <v>0.85227272727272729</v>
      </c>
      <c r="GD456">
        <f t="shared" si="138"/>
        <v>32.178770949720672</v>
      </c>
      <c r="GE456">
        <f t="shared" si="139"/>
        <v>40.27972027972028</v>
      </c>
      <c r="GF456">
        <f t="shared" si="140"/>
        <v>20.588235294117649</v>
      </c>
      <c r="GG456">
        <f t="shared" si="141"/>
        <v>41.176470588235297</v>
      </c>
      <c r="GH456">
        <f t="shared" si="142"/>
        <v>7.3913043478260873E-2</v>
      </c>
      <c r="GI456">
        <f t="shared" si="143"/>
        <v>0.37254901960784315</v>
      </c>
      <c r="GJ456">
        <f t="shared" si="144"/>
        <v>0.6333333333333333</v>
      </c>
      <c r="GK456">
        <f t="shared" si="145"/>
        <v>70</v>
      </c>
      <c r="GL456">
        <f t="shared" si="146"/>
        <v>2</v>
      </c>
      <c r="GM456">
        <f t="shared" si="147"/>
        <v>0.58823529411764708</v>
      </c>
      <c r="GN456">
        <f t="shared" si="148"/>
        <v>0.29411764705882354</v>
      </c>
      <c r="GO456">
        <f t="shared" si="149"/>
        <v>2.9142857142857141</v>
      </c>
      <c r="GQ456">
        <f>(EA456/0.0735)/((DZ456/0.195*(EB456/0.295))^0.5)</f>
        <v>1.0112263720840904</v>
      </c>
      <c r="GS456">
        <v>0.70455000000000001</v>
      </c>
    </row>
    <row r="457" spans="1:204">
      <c r="A457" t="s">
        <v>4908</v>
      </c>
      <c r="B457" t="s">
        <v>3603</v>
      </c>
      <c r="C457" t="s">
        <v>7213</v>
      </c>
      <c r="D457" t="s">
        <v>6970</v>
      </c>
      <c r="E457" t="s">
        <v>6970</v>
      </c>
      <c r="F457">
        <v>53</v>
      </c>
      <c r="G457">
        <v>15</v>
      </c>
      <c r="H457" t="s">
        <v>7361</v>
      </c>
      <c r="I457" t="s">
        <v>4962</v>
      </c>
      <c r="J457" t="s">
        <v>4921</v>
      </c>
      <c r="K457">
        <v>12.117000000000001</v>
      </c>
      <c r="L457">
        <v>12.117000000000001</v>
      </c>
      <c r="M457">
        <v>-61.722000000000001</v>
      </c>
      <c r="N457">
        <v>-61.722000000000001</v>
      </c>
      <c r="O457" t="s">
        <v>179</v>
      </c>
      <c r="R457" t="s">
        <v>4977</v>
      </c>
      <c r="S457" t="s">
        <v>4969</v>
      </c>
      <c r="T457" t="s">
        <v>7274</v>
      </c>
      <c r="V457" t="s">
        <v>180</v>
      </c>
      <c r="W457" t="s">
        <v>180</v>
      </c>
      <c r="X457" t="s">
        <v>180</v>
      </c>
      <c r="Y457" t="s">
        <v>180</v>
      </c>
      <c r="Z457" t="s">
        <v>180</v>
      </c>
      <c r="AB457" t="s">
        <v>180</v>
      </c>
      <c r="AC457" t="s">
        <v>181</v>
      </c>
      <c r="AD457" t="s">
        <v>180</v>
      </c>
      <c r="AE457" t="s">
        <v>180</v>
      </c>
      <c r="AF457" t="s">
        <v>180</v>
      </c>
      <c r="AG457" t="s">
        <v>180</v>
      </c>
      <c r="AH457" t="s">
        <v>3604</v>
      </c>
      <c r="AI457">
        <v>46.35</v>
      </c>
      <c r="AJ457">
        <v>0.86</v>
      </c>
      <c r="AK457" t="s">
        <v>180</v>
      </c>
      <c r="AL457">
        <v>14.36</v>
      </c>
      <c r="AM457" t="s">
        <v>180</v>
      </c>
      <c r="AP457">
        <v>9.2100000000000009</v>
      </c>
      <c r="AQ457">
        <v>10.94</v>
      </c>
      <c r="AR457">
        <v>13.86</v>
      </c>
      <c r="AS457">
        <v>0.17</v>
      </c>
      <c r="AT457" t="s">
        <v>180</v>
      </c>
      <c r="AU457">
        <v>0.36</v>
      </c>
      <c r="AV457">
        <v>1.93</v>
      </c>
      <c r="AW457">
        <v>0.11</v>
      </c>
      <c r="AY457" t="s">
        <v>180</v>
      </c>
      <c r="AZ457" t="s">
        <v>180</v>
      </c>
      <c r="BA457">
        <v>98.15</v>
      </c>
      <c r="BC457" t="s">
        <v>180</v>
      </c>
      <c r="BD457" t="s">
        <v>180</v>
      </c>
      <c r="BE457" t="s">
        <v>180</v>
      </c>
      <c r="BF457" t="s">
        <v>180</v>
      </c>
      <c r="BG457" t="s">
        <v>180</v>
      </c>
      <c r="BH457" t="s">
        <v>180</v>
      </c>
      <c r="BI457" t="s">
        <v>180</v>
      </c>
      <c r="BK457" t="s">
        <v>180</v>
      </c>
      <c r="BL457" t="s">
        <v>180</v>
      </c>
      <c r="BN457" t="s">
        <v>180</v>
      </c>
      <c r="BO457" t="s">
        <v>180</v>
      </c>
      <c r="BP457" t="s">
        <v>180</v>
      </c>
      <c r="BQ457" t="s">
        <v>180</v>
      </c>
      <c r="BR457" t="s">
        <v>180</v>
      </c>
      <c r="BS457" t="s">
        <v>180</v>
      </c>
      <c r="BT457" t="s">
        <v>180</v>
      </c>
      <c r="BU457" t="s">
        <v>180</v>
      </c>
      <c r="BV457" t="s">
        <v>180</v>
      </c>
      <c r="BW457" t="s">
        <v>180</v>
      </c>
      <c r="BX457" t="s">
        <v>180</v>
      </c>
      <c r="BY457" t="s">
        <v>180</v>
      </c>
      <c r="BZ457" t="s">
        <v>180</v>
      </c>
      <c r="CD457" t="s">
        <v>180</v>
      </c>
      <c r="CE457" t="s">
        <v>180</v>
      </c>
      <c r="CG457" t="s">
        <v>180</v>
      </c>
      <c r="CH457" t="s">
        <v>180</v>
      </c>
      <c r="CI457" t="s">
        <v>180</v>
      </c>
      <c r="CJ457" t="s">
        <v>180</v>
      </c>
      <c r="CK457" t="s">
        <v>180</v>
      </c>
      <c r="CM457" t="s">
        <v>180</v>
      </c>
      <c r="CN457" t="s">
        <v>180</v>
      </c>
      <c r="CP457">
        <v>5352</v>
      </c>
      <c r="CQ457">
        <v>267</v>
      </c>
      <c r="CR457">
        <v>974</v>
      </c>
      <c r="CS457" t="s">
        <v>4978</v>
      </c>
      <c r="CT457" t="s">
        <v>180</v>
      </c>
      <c r="CU457">
        <v>59</v>
      </c>
      <c r="CV457">
        <v>421</v>
      </c>
      <c r="CW457">
        <v>78</v>
      </c>
      <c r="CX457">
        <v>68</v>
      </c>
      <c r="CY457">
        <v>15</v>
      </c>
      <c r="CZ457" t="s">
        <v>180</v>
      </c>
      <c r="DB457" t="s">
        <v>180</v>
      </c>
      <c r="DC457" t="s">
        <v>180</v>
      </c>
      <c r="DD457">
        <v>6</v>
      </c>
      <c r="DE457">
        <v>256</v>
      </c>
      <c r="DF457">
        <v>18.600000000000001</v>
      </c>
      <c r="DG457">
        <v>53.4</v>
      </c>
      <c r="DH457">
        <v>4.0999999999999996</v>
      </c>
      <c r="DJ457" t="s">
        <v>4972</v>
      </c>
      <c r="DK457" t="s">
        <v>180</v>
      </c>
      <c r="DL457" t="s">
        <v>4979</v>
      </c>
      <c r="DM457" t="s">
        <v>180</v>
      </c>
      <c r="DR457" t="s">
        <v>180</v>
      </c>
      <c r="DS457" t="s">
        <v>180</v>
      </c>
      <c r="DT457">
        <v>0.1</v>
      </c>
      <c r="DU457">
        <v>95</v>
      </c>
      <c r="DV457">
        <v>5.6</v>
      </c>
      <c r="DW457">
        <v>12.8</v>
      </c>
      <c r="DX457">
        <v>1.8</v>
      </c>
      <c r="DY457">
        <v>8.6</v>
      </c>
      <c r="DZ457">
        <v>2.2999999999999998</v>
      </c>
      <c r="EA457">
        <v>0.8</v>
      </c>
      <c r="EB457">
        <v>2.6</v>
      </c>
      <c r="EC457">
        <v>0.5</v>
      </c>
      <c r="ED457">
        <v>2.7</v>
      </c>
      <c r="EE457">
        <v>0.6</v>
      </c>
      <c r="EF457">
        <v>1.6</v>
      </c>
      <c r="EG457">
        <v>0.3</v>
      </c>
      <c r="EH457">
        <v>1.5</v>
      </c>
      <c r="EI457">
        <v>0.3</v>
      </c>
      <c r="EJ457">
        <v>1.4</v>
      </c>
      <c r="EK457">
        <v>0.2</v>
      </c>
      <c r="EM457" t="s">
        <v>4481</v>
      </c>
      <c r="EN457" t="s">
        <v>4980</v>
      </c>
      <c r="EO457" t="s">
        <v>4488</v>
      </c>
      <c r="EP457" t="s">
        <v>4981</v>
      </c>
      <c r="EQ457" t="s">
        <v>180</v>
      </c>
      <c r="ER457" t="s">
        <v>180</v>
      </c>
      <c r="ET457">
        <v>1.5</v>
      </c>
      <c r="EV457">
        <v>1.2</v>
      </c>
      <c r="EW457">
        <v>0.4</v>
      </c>
      <c r="EY457" t="s">
        <v>180</v>
      </c>
      <c r="EZ457" t="s">
        <v>180</v>
      </c>
      <c r="FA457">
        <v>0.70481000000000005</v>
      </c>
      <c r="FB457" t="s">
        <v>180</v>
      </c>
      <c r="FD457" t="s">
        <v>180</v>
      </c>
      <c r="FF457" t="s">
        <v>180</v>
      </c>
      <c r="FH457" t="s">
        <v>180</v>
      </c>
      <c r="FI457" t="s">
        <v>180</v>
      </c>
      <c r="FJ457" t="s">
        <v>180</v>
      </c>
      <c r="FK457" t="s">
        <v>180</v>
      </c>
      <c r="FL457" t="s">
        <v>4982</v>
      </c>
      <c r="FM457" t="s">
        <v>180</v>
      </c>
      <c r="FN457" t="s">
        <v>180</v>
      </c>
      <c r="FP457" t="s">
        <v>180</v>
      </c>
      <c r="FQ457" t="s">
        <v>180</v>
      </c>
      <c r="FR457" t="s">
        <v>180</v>
      </c>
      <c r="FS457" t="s">
        <v>180</v>
      </c>
      <c r="FT457" t="s">
        <v>180</v>
      </c>
      <c r="FU457" t="s">
        <v>180</v>
      </c>
      <c r="FV457" t="s">
        <v>4983</v>
      </c>
      <c r="FW457" t="s">
        <v>180</v>
      </c>
      <c r="FX457">
        <f t="shared" si="132"/>
        <v>2.7333333333333329</v>
      </c>
      <c r="FY457">
        <f t="shared" si="133"/>
        <v>35.6</v>
      </c>
      <c r="FZ457">
        <f t="shared" si="134"/>
        <v>3.7333333333333329</v>
      </c>
      <c r="GA457">
        <f t="shared" si="135"/>
        <v>1.5333333333333332</v>
      </c>
      <c r="GB457">
        <f t="shared" si="136"/>
        <v>1.7333333333333334</v>
      </c>
      <c r="GC457">
        <f t="shared" si="137"/>
        <v>0.41860465116279066</v>
      </c>
      <c r="GD457">
        <f t="shared" si="138"/>
        <v>13.763440860215052</v>
      </c>
      <c r="GE457">
        <f t="shared" si="139"/>
        <v>29.767441860465116</v>
      </c>
      <c r="GF457">
        <f t="shared" si="140"/>
        <v>16.964285714285715</v>
      </c>
      <c r="GG457">
        <f t="shared" si="141"/>
        <v>23.170731707317074</v>
      </c>
      <c r="GH457">
        <f t="shared" si="142"/>
        <v>0.1171875</v>
      </c>
      <c r="GI457">
        <f t="shared" si="143"/>
        <v>9.7560975609756115E-2</v>
      </c>
      <c r="GJ457">
        <f t="shared" si="144"/>
        <v>0.33333333333333337</v>
      </c>
      <c r="GK457">
        <f t="shared" si="145"/>
        <v>79.166666666666671</v>
      </c>
      <c r="GL457">
        <f t="shared" si="146"/>
        <v>1.3658536585365855</v>
      </c>
      <c r="GM457">
        <f t="shared" si="147"/>
        <v>0.29268292682926833</v>
      </c>
      <c r="GN457">
        <f t="shared" si="148"/>
        <v>0.2142857142857143</v>
      </c>
      <c r="GO457">
        <f t="shared" si="149"/>
        <v>2.4347826086956523</v>
      </c>
      <c r="GP457">
        <f t="shared" si="150"/>
        <v>0.97035155257397487</v>
      </c>
      <c r="GQ457">
        <f>(EA457/0.0735)/((DZ457/0.195*(EB457/0.295))^0.5)</f>
        <v>1.067530690870685</v>
      </c>
      <c r="GS457">
        <v>0.70481000000000005</v>
      </c>
    </row>
    <row r="458" spans="1:204">
      <c r="A458" t="s">
        <v>4908</v>
      </c>
      <c r="B458" t="s">
        <v>3603</v>
      </c>
      <c r="C458" t="s">
        <v>7213</v>
      </c>
      <c r="D458" t="s">
        <v>6970</v>
      </c>
      <c r="E458" t="s">
        <v>6970</v>
      </c>
      <c r="F458">
        <v>53</v>
      </c>
      <c r="G458">
        <v>15</v>
      </c>
      <c r="H458" t="s">
        <v>7361</v>
      </c>
      <c r="I458" t="s">
        <v>4962</v>
      </c>
      <c r="J458" t="s">
        <v>4921</v>
      </c>
      <c r="K458">
        <v>12.117000000000001</v>
      </c>
      <c r="L458">
        <v>12.117000000000001</v>
      </c>
      <c r="M458">
        <v>-61.722000000000001</v>
      </c>
      <c r="N458">
        <v>-61.722000000000001</v>
      </c>
      <c r="O458" t="s">
        <v>179</v>
      </c>
      <c r="R458" t="s">
        <v>4984</v>
      </c>
      <c r="S458" t="s">
        <v>4969</v>
      </c>
      <c r="T458" t="s">
        <v>7274</v>
      </c>
      <c r="V458" t="s">
        <v>180</v>
      </c>
      <c r="W458" t="s">
        <v>180</v>
      </c>
      <c r="X458" t="s">
        <v>180</v>
      </c>
      <c r="Y458" t="s">
        <v>180</v>
      </c>
      <c r="Z458" t="s">
        <v>180</v>
      </c>
      <c r="AB458" t="s">
        <v>180</v>
      </c>
      <c r="AC458" t="s">
        <v>181</v>
      </c>
      <c r="AD458" t="s">
        <v>180</v>
      </c>
      <c r="AE458" t="s">
        <v>180</v>
      </c>
      <c r="AF458" t="s">
        <v>180</v>
      </c>
      <c r="AG458" t="s">
        <v>180</v>
      </c>
      <c r="AH458" t="s">
        <v>3604</v>
      </c>
      <c r="AI458">
        <v>46.5</v>
      </c>
      <c r="AJ458">
        <v>0.85</v>
      </c>
      <c r="AK458" t="s">
        <v>180</v>
      </c>
      <c r="AL458">
        <v>14.34</v>
      </c>
      <c r="AM458" t="s">
        <v>180</v>
      </c>
      <c r="AP458">
        <v>9.27</v>
      </c>
      <c r="AQ458">
        <v>10.88</v>
      </c>
      <c r="AR458">
        <v>14.15</v>
      </c>
      <c r="AS458">
        <v>0.17</v>
      </c>
      <c r="AT458" t="s">
        <v>180</v>
      </c>
      <c r="AU458">
        <v>0.39</v>
      </c>
      <c r="AV458">
        <v>1.9</v>
      </c>
      <c r="AW458">
        <v>0.1</v>
      </c>
      <c r="AY458" t="s">
        <v>180</v>
      </c>
      <c r="AZ458" t="s">
        <v>180</v>
      </c>
      <c r="BA458">
        <v>98.55</v>
      </c>
      <c r="BC458" t="s">
        <v>180</v>
      </c>
      <c r="BD458" t="s">
        <v>180</v>
      </c>
      <c r="BE458" t="s">
        <v>180</v>
      </c>
      <c r="BF458" t="s">
        <v>180</v>
      </c>
      <c r="BG458" t="s">
        <v>180</v>
      </c>
      <c r="BH458" t="s">
        <v>180</v>
      </c>
      <c r="BI458" t="s">
        <v>180</v>
      </c>
      <c r="BK458" t="s">
        <v>180</v>
      </c>
      <c r="BL458" t="s">
        <v>180</v>
      </c>
      <c r="BN458" t="s">
        <v>180</v>
      </c>
      <c r="BO458" t="s">
        <v>180</v>
      </c>
      <c r="BP458" t="s">
        <v>180</v>
      </c>
      <c r="BQ458" t="s">
        <v>180</v>
      </c>
      <c r="BR458" t="s">
        <v>180</v>
      </c>
      <c r="BS458" t="s">
        <v>180</v>
      </c>
      <c r="BT458" t="s">
        <v>180</v>
      </c>
      <c r="BU458" t="s">
        <v>180</v>
      </c>
      <c r="BV458" t="s">
        <v>180</v>
      </c>
      <c r="BW458" t="s">
        <v>180</v>
      </c>
      <c r="BX458" t="s">
        <v>180</v>
      </c>
      <c r="BY458" t="s">
        <v>180</v>
      </c>
      <c r="BZ458" t="s">
        <v>180</v>
      </c>
      <c r="CD458" t="s">
        <v>180</v>
      </c>
      <c r="CE458" t="s">
        <v>180</v>
      </c>
      <c r="CG458" t="s">
        <v>180</v>
      </c>
      <c r="CH458" t="s">
        <v>180</v>
      </c>
      <c r="CI458" t="s">
        <v>180</v>
      </c>
      <c r="CJ458" t="s">
        <v>180</v>
      </c>
      <c r="CK458" t="s">
        <v>180</v>
      </c>
      <c r="CM458" t="s">
        <v>180</v>
      </c>
      <c r="CN458" t="s">
        <v>180</v>
      </c>
      <c r="CP458">
        <v>5245</v>
      </c>
      <c r="CQ458">
        <v>268</v>
      </c>
      <c r="CR458">
        <v>943</v>
      </c>
      <c r="CS458" t="s">
        <v>4761</v>
      </c>
      <c r="CT458" t="s">
        <v>180</v>
      </c>
      <c r="CU458">
        <v>60</v>
      </c>
      <c r="CV458">
        <v>435</v>
      </c>
      <c r="CW458">
        <v>80</v>
      </c>
      <c r="CX458">
        <v>66</v>
      </c>
      <c r="CY458">
        <v>14</v>
      </c>
      <c r="CZ458" t="s">
        <v>180</v>
      </c>
      <c r="DB458" t="s">
        <v>180</v>
      </c>
      <c r="DC458" t="s">
        <v>180</v>
      </c>
      <c r="DD458">
        <v>8</v>
      </c>
      <c r="DE458">
        <v>255</v>
      </c>
      <c r="DF458">
        <v>18.3</v>
      </c>
      <c r="DG458">
        <v>53.3</v>
      </c>
      <c r="DH458">
        <v>4.2</v>
      </c>
      <c r="DJ458" t="s">
        <v>4985</v>
      </c>
      <c r="DK458" t="s">
        <v>180</v>
      </c>
      <c r="DL458" t="s">
        <v>4986</v>
      </c>
      <c r="DM458" t="s">
        <v>180</v>
      </c>
      <c r="DR458" t="s">
        <v>180</v>
      </c>
      <c r="DS458" t="s">
        <v>180</v>
      </c>
      <c r="DT458">
        <v>0.2</v>
      </c>
      <c r="DU458">
        <v>101</v>
      </c>
      <c r="DV458">
        <v>5.5</v>
      </c>
      <c r="DW458">
        <v>12.5</v>
      </c>
      <c r="DX458">
        <v>1.8</v>
      </c>
      <c r="DY458">
        <v>8.5</v>
      </c>
      <c r="DZ458">
        <v>2.2999999999999998</v>
      </c>
      <c r="EA458">
        <v>0.8</v>
      </c>
      <c r="EB458">
        <v>2.7</v>
      </c>
      <c r="EC458">
        <v>0.4</v>
      </c>
      <c r="ED458">
        <v>2.8</v>
      </c>
      <c r="EE458">
        <v>0.6</v>
      </c>
      <c r="EF458">
        <v>1.5</v>
      </c>
      <c r="EG458">
        <v>0.3</v>
      </c>
      <c r="EH458">
        <v>1.5</v>
      </c>
      <c r="EI458">
        <v>0.2</v>
      </c>
      <c r="EJ458">
        <v>1.4</v>
      </c>
      <c r="EK458">
        <v>0.2</v>
      </c>
      <c r="EM458" t="s">
        <v>4481</v>
      </c>
      <c r="EN458" t="s">
        <v>4987</v>
      </c>
      <c r="EO458" t="s">
        <v>4988</v>
      </c>
      <c r="EP458" t="s">
        <v>4989</v>
      </c>
      <c r="EQ458" t="s">
        <v>180</v>
      </c>
      <c r="ER458" t="s">
        <v>180</v>
      </c>
      <c r="ET458">
        <v>1.6</v>
      </c>
      <c r="EV458">
        <v>1.2</v>
      </c>
      <c r="EW458">
        <v>0.4</v>
      </c>
      <c r="EY458" t="s">
        <v>180</v>
      </c>
      <c r="EZ458" t="s">
        <v>180</v>
      </c>
      <c r="FA458">
        <v>0.70481000000000005</v>
      </c>
      <c r="FB458" t="s">
        <v>180</v>
      </c>
      <c r="FD458" t="s">
        <v>180</v>
      </c>
      <c r="FF458" t="s">
        <v>180</v>
      </c>
      <c r="FH458" t="s">
        <v>180</v>
      </c>
      <c r="FI458" t="s">
        <v>180</v>
      </c>
      <c r="FJ458" t="s">
        <v>180</v>
      </c>
      <c r="FK458" t="s">
        <v>180</v>
      </c>
      <c r="FL458" t="s">
        <v>4990</v>
      </c>
      <c r="FM458" t="s">
        <v>180</v>
      </c>
      <c r="FN458" t="s">
        <v>180</v>
      </c>
      <c r="FP458" t="s">
        <v>180</v>
      </c>
      <c r="FQ458" t="s">
        <v>180</v>
      </c>
      <c r="FR458" t="s">
        <v>180</v>
      </c>
      <c r="FS458" t="s">
        <v>180</v>
      </c>
      <c r="FT458" t="s">
        <v>180</v>
      </c>
      <c r="FU458" t="s">
        <v>180</v>
      </c>
      <c r="FV458" t="s">
        <v>4991</v>
      </c>
      <c r="FW458" t="s">
        <v>180</v>
      </c>
      <c r="FX458">
        <f t="shared" si="132"/>
        <v>2.8000000000000003</v>
      </c>
      <c r="FY458">
        <f t="shared" si="133"/>
        <v>35.533333333333331</v>
      </c>
      <c r="FZ458">
        <f t="shared" si="134"/>
        <v>3.6666666666666665</v>
      </c>
      <c r="GA458">
        <f t="shared" si="135"/>
        <v>1.5333333333333332</v>
      </c>
      <c r="GB458">
        <f t="shared" si="136"/>
        <v>1.8</v>
      </c>
      <c r="GC458">
        <f t="shared" si="137"/>
        <v>0.45882352941176474</v>
      </c>
      <c r="GD458">
        <f t="shared" si="138"/>
        <v>13.934426229508196</v>
      </c>
      <c r="GE458">
        <f t="shared" si="139"/>
        <v>30</v>
      </c>
      <c r="GF458">
        <f t="shared" si="140"/>
        <v>18.363636363636363</v>
      </c>
      <c r="GG458">
        <f t="shared" si="141"/>
        <v>24.047619047619047</v>
      </c>
      <c r="GH458">
        <f t="shared" si="142"/>
        <v>0.128</v>
      </c>
      <c r="GI458">
        <f t="shared" si="143"/>
        <v>9.5238095238095233E-2</v>
      </c>
      <c r="GJ458">
        <f t="shared" si="144"/>
        <v>0.33333333333333337</v>
      </c>
      <c r="GK458">
        <f t="shared" si="145"/>
        <v>84.166666666666671</v>
      </c>
      <c r="GL458">
        <f t="shared" si="146"/>
        <v>1.3095238095238095</v>
      </c>
      <c r="GM458">
        <f t="shared" si="147"/>
        <v>0.2857142857142857</v>
      </c>
      <c r="GN458">
        <f t="shared" si="148"/>
        <v>0.21818181818181817</v>
      </c>
      <c r="GO458">
        <f t="shared" si="149"/>
        <v>2.3913043478260874</v>
      </c>
      <c r="GP458">
        <f t="shared" si="150"/>
        <v>0.95618475935794578</v>
      </c>
      <c r="GQ458">
        <f>(EA458/0.0735)/((DZ458/0.195*(EB458/0.295))^0.5)</f>
        <v>1.0475750865817384</v>
      </c>
      <c r="GS458">
        <v>0.70481000000000005</v>
      </c>
    </row>
    <row r="459" spans="1:204">
      <c r="A459" t="s">
        <v>4908</v>
      </c>
      <c r="B459" t="s">
        <v>3603</v>
      </c>
      <c r="C459" t="s">
        <v>7213</v>
      </c>
      <c r="D459" t="s">
        <v>6970</v>
      </c>
      <c r="E459" t="s">
        <v>6970</v>
      </c>
      <c r="F459">
        <v>53</v>
      </c>
      <c r="G459">
        <v>15</v>
      </c>
      <c r="H459" t="s">
        <v>7361</v>
      </c>
      <c r="I459" t="s">
        <v>4962</v>
      </c>
      <c r="J459" t="s">
        <v>4921</v>
      </c>
      <c r="K459">
        <v>12.117000000000001</v>
      </c>
      <c r="L459">
        <v>12.117000000000001</v>
      </c>
      <c r="M459">
        <v>-61.722000000000001</v>
      </c>
      <c r="N459">
        <v>-61.722000000000001</v>
      </c>
      <c r="O459" t="s">
        <v>179</v>
      </c>
      <c r="R459" t="s">
        <v>4992</v>
      </c>
      <c r="S459" t="s">
        <v>4969</v>
      </c>
      <c r="T459" t="s">
        <v>7274</v>
      </c>
      <c r="V459" t="s">
        <v>180</v>
      </c>
      <c r="W459" t="s">
        <v>180</v>
      </c>
      <c r="X459" t="s">
        <v>180</v>
      </c>
      <c r="Y459" t="s">
        <v>180</v>
      </c>
      <c r="Z459" t="s">
        <v>180</v>
      </c>
      <c r="AB459" t="s">
        <v>180</v>
      </c>
      <c r="AC459" t="s">
        <v>181</v>
      </c>
      <c r="AD459" t="s">
        <v>180</v>
      </c>
      <c r="AE459" t="s">
        <v>180</v>
      </c>
      <c r="AF459" t="s">
        <v>180</v>
      </c>
      <c r="AG459" t="s">
        <v>180</v>
      </c>
      <c r="AH459" t="s">
        <v>3604</v>
      </c>
      <c r="AI459">
        <v>46.68</v>
      </c>
      <c r="AJ459">
        <v>0.86</v>
      </c>
      <c r="AK459" t="s">
        <v>180</v>
      </c>
      <c r="AL459">
        <v>14.59</v>
      </c>
      <c r="AM459" t="s">
        <v>180</v>
      </c>
      <c r="AP459">
        <v>9.15</v>
      </c>
      <c r="AQ459">
        <v>10.8</v>
      </c>
      <c r="AR459">
        <v>14.06</v>
      </c>
      <c r="AS459">
        <v>0.17</v>
      </c>
      <c r="AT459" t="s">
        <v>180</v>
      </c>
      <c r="AU459">
        <v>0.4</v>
      </c>
      <c r="AV459">
        <v>1.92</v>
      </c>
      <c r="AW459">
        <v>0.11</v>
      </c>
      <c r="AY459" t="s">
        <v>180</v>
      </c>
      <c r="AZ459" t="s">
        <v>180</v>
      </c>
      <c r="BA459">
        <v>98.740000000000009</v>
      </c>
      <c r="BC459" t="s">
        <v>180</v>
      </c>
      <c r="BD459" t="s">
        <v>180</v>
      </c>
      <c r="BE459" t="s">
        <v>180</v>
      </c>
      <c r="BF459" t="s">
        <v>180</v>
      </c>
      <c r="BG459" t="s">
        <v>180</v>
      </c>
      <c r="BH459" t="s">
        <v>180</v>
      </c>
      <c r="BI459" t="s">
        <v>180</v>
      </c>
      <c r="BK459" t="s">
        <v>180</v>
      </c>
      <c r="BL459" t="s">
        <v>180</v>
      </c>
      <c r="BN459" t="s">
        <v>180</v>
      </c>
      <c r="BO459" t="s">
        <v>180</v>
      </c>
      <c r="BP459" t="s">
        <v>180</v>
      </c>
      <c r="BQ459" t="s">
        <v>180</v>
      </c>
      <c r="BR459" t="s">
        <v>180</v>
      </c>
      <c r="BS459" t="s">
        <v>180</v>
      </c>
      <c r="BT459" t="s">
        <v>180</v>
      </c>
      <c r="BU459" t="s">
        <v>180</v>
      </c>
      <c r="BV459" t="s">
        <v>180</v>
      </c>
      <c r="BW459" t="s">
        <v>180</v>
      </c>
      <c r="BX459" t="s">
        <v>180</v>
      </c>
      <c r="BY459" t="s">
        <v>180</v>
      </c>
      <c r="BZ459" t="s">
        <v>180</v>
      </c>
      <c r="CD459" t="s">
        <v>180</v>
      </c>
      <c r="CE459" t="s">
        <v>180</v>
      </c>
      <c r="CG459" t="s">
        <v>180</v>
      </c>
      <c r="CH459" t="s">
        <v>180</v>
      </c>
      <c r="CI459" t="s">
        <v>180</v>
      </c>
      <c r="CJ459" t="s">
        <v>180</v>
      </c>
      <c r="CK459" t="s">
        <v>180</v>
      </c>
      <c r="CM459" t="s">
        <v>180</v>
      </c>
      <c r="CN459" t="s">
        <v>180</v>
      </c>
      <c r="CP459">
        <v>5292</v>
      </c>
      <c r="CQ459">
        <v>259</v>
      </c>
      <c r="CR459">
        <v>888</v>
      </c>
      <c r="CS459" t="s">
        <v>1158</v>
      </c>
      <c r="CT459" t="s">
        <v>180</v>
      </c>
      <c r="CU459">
        <v>59</v>
      </c>
      <c r="CV459">
        <v>429</v>
      </c>
      <c r="CW459">
        <v>81</v>
      </c>
      <c r="CX459">
        <v>65</v>
      </c>
      <c r="CY459">
        <v>15</v>
      </c>
      <c r="CZ459" t="s">
        <v>180</v>
      </c>
      <c r="DB459" t="s">
        <v>180</v>
      </c>
      <c r="DC459" t="s">
        <v>180</v>
      </c>
      <c r="DD459">
        <v>9</v>
      </c>
      <c r="DE459">
        <v>244</v>
      </c>
      <c r="DF459">
        <v>19.5</v>
      </c>
      <c r="DG459">
        <v>55.2</v>
      </c>
      <c r="DH459">
        <v>4.5</v>
      </c>
      <c r="DJ459" t="s">
        <v>4993</v>
      </c>
      <c r="DK459" t="s">
        <v>180</v>
      </c>
      <c r="DL459" t="s">
        <v>4994</v>
      </c>
      <c r="DM459" t="s">
        <v>180</v>
      </c>
      <c r="DR459" t="s">
        <v>180</v>
      </c>
      <c r="DS459" t="s">
        <v>180</v>
      </c>
      <c r="DT459">
        <v>0.3</v>
      </c>
      <c r="DU459">
        <v>92</v>
      </c>
      <c r="DV459">
        <v>5.9</v>
      </c>
      <c r="DW459">
        <v>12.8</v>
      </c>
      <c r="DX459">
        <v>1.9</v>
      </c>
      <c r="DY459">
        <v>8.9</v>
      </c>
      <c r="DZ459">
        <v>2.2999999999999998</v>
      </c>
      <c r="EA459">
        <v>0.8</v>
      </c>
      <c r="EB459">
        <v>2.8</v>
      </c>
      <c r="EC459">
        <v>0.5</v>
      </c>
      <c r="ED459">
        <v>2.9</v>
      </c>
      <c r="EE459">
        <v>0.6</v>
      </c>
      <c r="EF459">
        <v>1.6</v>
      </c>
      <c r="EG459">
        <v>0.3</v>
      </c>
      <c r="EH459">
        <v>1.7</v>
      </c>
      <c r="EI459">
        <v>0.3</v>
      </c>
      <c r="EJ459">
        <v>1.4</v>
      </c>
      <c r="EK459">
        <v>0.3</v>
      </c>
      <c r="EM459" t="s">
        <v>4481</v>
      </c>
      <c r="EN459" t="s">
        <v>4487</v>
      </c>
      <c r="EO459" t="s">
        <v>4488</v>
      </c>
      <c r="EP459" t="s">
        <v>4995</v>
      </c>
      <c r="EQ459" t="s">
        <v>180</v>
      </c>
      <c r="ER459" t="s">
        <v>180</v>
      </c>
      <c r="ET459">
        <v>1.6</v>
      </c>
      <c r="EV459">
        <v>1.2</v>
      </c>
      <c r="EW459">
        <v>0.5</v>
      </c>
      <c r="EY459" t="s">
        <v>180</v>
      </c>
      <c r="EZ459" t="s">
        <v>180</v>
      </c>
      <c r="FB459" t="s">
        <v>180</v>
      </c>
      <c r="FD459" t="s">
        <v>180</v>
      </c>
      <c r="FF459" t="s">
        <v>180</v>
      </c>
      <c r="FH459" t="s">
        <v>180</v>
      </c>
      <c r="FI459" t="s">
        <v>180</v>
      </c>
      <c r="FJ459" t="s">
        <v>180</v>
      </c>
      <c r="FK459" t="s">
        <v>180</v>
      </c>
      <c r="FL459" t="s">
        <v>180</v>
      </c>
      <c r="FM459" t="s">
        <v>180</v>
      </c>
      <c r="FN459" t="s">
        <v>180</v>
      </c>
      <c r="FP459" t="s">
        <v>180</v>
      </c>
      <c r="FQ459" t="s">
        <v>180</v>
      </c>
      <c r="FR459" t="s">
        <v>180</v>
      </c>
      <c r="FS459" t="s">
        <v>180</v>
      </c>
      <c r="FT459" t="s">
        <v>180</v>
      </c>
      <c r="FU459" t="s">
        <v>180</v>
      </c>
      <c r="FV459" t="s">
        <v>4996</v>
      </c>
      <c r="FW459" t="s">
        <v>180</v>
      </c>
      <c r="FX459">
        <f t="shared" si="132"/>
        <v>2.6470588235294117</v>
      </c>
      <c r="FY459">
        <f t="shared" si="133"/>
        <v>32.470588235294123</v>
      </c>
      <c r="FZ459">
        <f t="shared" si="134"/>
        <v>3.4705882352941178</v>
      </c>
      <c r="GA459">
        <f t="shared" si="135"/>
        <v>1.3529411764705881</v>
      </c>
      <c r="GB459">
        <f t="shared" si="136"/>
        <v>1.6470588235294117</v>
      </c>
      <c r="GC459">
        <f t="shared" si="137"/>
        <v>0.46511627906976749</v>
      </c>
      <c r="GD459">
        <f t="shared" si="138"/>
        <v>12.512820512820513</v>
      </c>
      <c r="GE459">
        <f t="shared" si="139"/>
        <v>27.415730337078649</v>
      </c>
      <c r="GF459">
        <f t="shared" si="140"/>
        <v>15.59322033898305</v>
      </c>
      <c r="GG459">
        <f t="shared" si="141"/>
        <v>20.444444444444443</v>
      </c>
      <c r="GH459">
        <f t="shared" si="142"/>
        <v>0.125</v>
      </c>
      <c r="GI459">
        <f t="shared" si="143"/>
        <v>0.1111111111111111</v>
      </c>
      <c r="GJ459">
        <f t="shared" si="144"/>
        <v>0.41666666666666669</v>
      </c>
      <c r="GK459">
        <f t="shared" si="145"/>
        <v>76.666666666666671</v>
      </c>
      <c r="GL459">
        <f t="shared" si="146"/>
        <v>1.3111111111111111</v>
      </c>
      <c r="GM459">
        <f t="shared" si="147"/>
        <v>0.26666666666666666</v>
      </c>
      <c r="GN459">
        <f t="shared" si="148"/>
        <v>0.20338983050847456</v>
      </c>
      <c r="GO459">
        <f t="shared" si="149"/>
        <v>2.5652173913043481</v>
      </c>
      <c r="GP459">
        <f t="shared" si="150"/>
        <v>0.92014562351899731</v>
      </c>
      <c r="GQ459">
        <f>(EA459/0.0735)/((DZ459/0.195*(EB459/0.295))^0.5)</f>
        <v>1.0286983136594432</v>
      </c>
    </row>
    <row r="460" spans="1:204">
      <c r="A460" t="s">
        <v>4908</v>
      </c>
      <c r="B460" t="s">
        <v>3603</v>
      </c>
      <c r="C460" t="s">
        <v>7213</v>
      </c>
      <c r="D460" t="s">
        <v>6970</v>
      </c>
      <c r="E460" t="s">
        <v>6970</v>
      </c>
      <c r="F460">
        <v>53</v>
      </c>
      <c r="G460">
        <v>15</v>
      </c>
      <c r="H460" t="s">
        <v>7361</v>
      </c>
      <c r="I460" t="s">
        <v>4962</v>
      </c>
      <c r="J460" t="s">
        <v>4921</v>
      </c>
      <c r="K460">
        <v>12.117000000000001</v>
      </c>
      <c r="L460">
        <v>12.117000000000001</v>
      </c>
      <c r="M460">
        <v>-61.722000000000001</v>
      </c>
      <c r="N460">
        <v>-61.722000000000001</v>
      </c>
      <c r="O460" t="s">
        <v>179</v>
      </c>
      <c r="R460" t="s">
        <v>5004</v>
      </c>
      <c r="S460" t="s">
        <v>4969</v>
      </c>
      <c r="T460" t="s">
        <v>7274</v>
      </c>
      <c r="V460" t="s">
        <v>180</v>
      </c>
      <c r="W460" t="s">
        <v>180</v>
      </c>
      <c r="X460" t="s">
        <v>180</v>
      </c>
      <c r="Y460" t="s">
        <v>180</v>
      </c>
      <c r="Z460" t="s">
        <v>180</v>
      </c>
      <c r="AB460" t="s">
        <v>180</v>
      </c>
      <c r="AC460" t="s">
        <v>181</v>
      </c>
      <c r="AD460" t="s">
        <v>180</v>
      </c>
      <c r="AE460" t="s">
        <v>180</v>
      </c>
      <c r="AF460" t="s">
        <v>180</v>
      </c>
      <c r="AG460" t="s">
        <v>180</v>
      </c>
      <c r="AH460" t="s">
        <v>3604</v>
      </c>
      <c r="AI460">
        <v>46.03</v>
      </c>
      <c r="AJ460">
        <v>0.88</v>
      </c>
      <c r="AK460" t="s">
        <v>180</v>
      </c>
      <c r="AL460">
        <v>14.72</v>
      </c>
      <c r="AM460" t="s">
        <v>180</v>
      </c>
      <c r="AP460">
        <v>9.33</v>
      </c>
      <c r="AQ460">
        <v>10.85</v>
      </c>
      <c r="AR460">
        <v>14.41</v>
      </c>
      <c r="AS460">
        <v>0.16</v>
      </c>
      <c r="AT460" t="s">
        <v>180</v>
      </c>
      <c r="AU460">
        <v>0.4</v>
      </c>
      <c r="AV460">
        <v>2.12</v>
      </c>
      <c r="AW460">
        <v>0.11</v>
      </c>
      <c r="AY460" t="s">
        <v>180</v>
      </c>
      <c r="AZ460" t="s">
        <v>180</v>
      </c>
      <c r="BA460">
        <v>99.01</v>
      </c>
      <c r="BC460" t="s">
        <v>180</v>
      </c>
      <c r="BD460" t="s">
        <v>180</v>
      </c>
      <c r="BE460" t="s">
        <v>180</v>
      </c>
      <c r="BF460" t="s">
        <v>180</v>
      </c>
      <c r="BG460" t="s">
        <v>180</v>
      </c>
      <c r="BH460" t="s">
        <v>180</v>
      </c>
      <c r="BI460" t="s">
        <v>180</v>
      </c>
      <c r="BK460" t="s">
        <v>180</v>
      </c>
      <c r="BL460" t="s">
        <v>180</v>
      </c>
      <c r="BN460" t="s">
        <v>180</v>
      </c>
      <c r="BO460" t="s">
        <v>180</v>
      </c>
      <c r="BP460" t="s">
        <v>180</v>
      </c>
      <c r="BQ460" t="s">
        <v>180</v>
      </c>
      <c r="BR460" t="s">
        <v>180</v>
      </c>
      <c r="BS460" t="s">
        <v>180</v>
      </c>
      <c r="BT460" t="s">
        <v>180</v>
      </c>
      <c r="BU460" t="s">
        <v>180</v>
      </c>
      <c r="BV460" t="s">
        <v>180</v>
      </c>
      <c r="BW460" t="s">
        <v>180</v>
      </c>
      <c r="BX460" t="s">
        <v>180</v>
      </c>
      <c r="BY460" t="s">
        <v>180</v>
      </c>
      <c r="BZ460" t="s">
        <v>180</v>
      </c>
      <c r="CD460" t="s">
        <v>180</v>
      </c>
      <c r="CE460" t="s">
        <v>180</v>
      </c>
      <c r="CG460" t="s">
        <v>180</v>
      </c>
      <c r="CH460" t="s">
        <v>180</v>
      </c>
      <c r="CI460" t="s">
        <v>180</v>
      </c>
      <c r="CJ460" t="s">
        <v>180</v>
      </c>
      <c r="CK460" t="s">
        <v>180</v>
      </c>
      <c r="CM460" t="s">
        <v>180</v>
      </c>
      <c r="CN460" t="s">
        <v>180</v>
      </c>
      <c r="CP460">
        <v>5515</v>
      </c>
      <c r="CQ460">
        <v>262</v>
      </c>
      <c r="CR460">
        <v>1145</v>
      </c>
      <c r="CS460" t="s">
        <v>5005</v>
      </c>
      <c r="CT460" t="s">
        <v>180</v>
      </c>
      <c r="CU460">
        <v>60</v>
      </c>
      <c r="CV460">
        <v>432</v>
      </c>
      <c r="CW460">
        <v>87</v>
      </c>
      <c r="CX460">
        <v>69</v>
      </c>
      <c r="CY460">
        <v>15</v>
      </c>
      <c r="CZ460" t="s">
        <v>180</v>
      </c>
      <c r="DB460" t="s">
        <v>180</v>
      </c>
      <c r="DC460" t="s">
        <v>180</v>
      </c>
      <c r="DD460">
        <v>8</v>
      </c>
      <c r="DE460">
        <v>252</v>
      </c>
      <c r="DF460">
        <v>18.5</v>
      </c>
      <c r="DG460">
        <v>54.6</v>
      </c>
      <c r="DH460">
        <v>4.3</v>
      </c>
      <c r="DJ460" t="s">
        <v>4044</v>
      </c>
      <c r="DK460" t="s">
        <v>180</v>
      </c>
      <c r="DL460" t="s">
        <v>5006</v>
      </c>
      <c r="DM460" t="s">
        <v>180</v>
      </c>
      <c r="DR460" t="s">
        <v>180</v>
      </c>
      <c r="DS460" t="s">
        <v>180</v>
      </c>
      <c r="DT460">
        <v>0.1</v>
      </c>
      <c r="DU460">
        <v>106</v>
      </c>
      <c r="DV460">
        <v>5.3</v>
      </c>
      <c r="DW460">
        <v>12.2</v>
      </c>
      <c r="DX460">
        <v>1.8</v>
      </c>
      <c r="DY460">
        <v>8.3000000000000007</v>
      </c>
      <c r="DZ460">
        <v>2.2999999999999998</v>
      </c>
      <c r="EA460">
        <v>0.8</v>
      </c>
      <c r="EB460">
        <v>2.7</v>
      </c>
      <c r="EC460">
        <v>0.5</v>
      </c>
      <c r="ED460">
        <v>2.7</v>
      </c>
      <c r="EE460">
        <v>0.6</v>
      </c>
      <c r="EF460">
        <v>1.6</v>
      </c>
      <c r="EG460">
        <v>0.3</v>
      </c>
      <c r="EH460">
        <v>1.5</v>
      </c>
      <c r="EI460">
        <v>0.2</v>
      </c>
      <c r="EJ460">
        <v>1.4</v>
      </c>
      <c r="EK460">
        <v>0.2</v>
      </c>
      <c r="EM460" t="s">
        <v>4481</v>
      </c>
      <c r="EN460" t="s">
        <v>4988</v>
      </c>
      <c r="EO460" t="s">
        <v>3611</v>
      </c>
      <c r="EP460" t="s">
        <v>5007</v>
      </c>
      <c r="EQ460" t="s">
        <v>180</v>
      </c>
      <c r="ER460" t="s">
        <v>180</v>
      </c>
      <c r="ET460">
        <v>1.4</v>
      </c>
      <c r="EV460">
        <v>1.1000000000000001</v>
      </c>
      <c r="EW460">
        <v>0.5</v>
      </c>
      <c r="EY460" t="s">
        <v>180</v>
      </c>
      <c r="EZ460" t="s">
        <v>180</v>
      </c>
      <c r="FB460" t="s">
        <v>180</v>
      </c>
      <c r="FD460" t="s">
        <v>180</v>
      </c>
      <c r="FF460" t="s">
        <v>180</v>
      </c>
      <c r="FH460" t="s">
        <v>180</v>
      </c>
      <c r="FI460" t="s">
        <v>180</v>
      </c>
      <c r="FJ460" t="s">
        <v>180</v>
      </c>
      <c r="FK460" t="s">
        <v>180</v>
      </c>
      <c r="FL460" t="s">
        <v>180</v>
      </c>
      <c r="FM460" t="s">
        <v>180</v>
      </c>
      <c r="FN460" t="s">
        <v>180</v>
      </c>
      <c r="FP460" t="s">
        <v>180</v>
      </c>
      <c r="FQ460" t="s">
        <v>180</v>
      </c>
      <c r="FR460" t="s">
        <v>180</v>
      </c>
      <c r="FS460" t="s">
        <v>180</v>
      </c>
      <c r="FT460" t="s">
        <v>180</v>
      </c>
      <c r="FU460" t="s">
        <v>180</v>
      </c>
      <c r="FV460" t="s">
        <v>5008</v>
      </c>
      <c r="FW460" t="s">
        <v>180</v>
      </c>
      <c r="FX460">
        <f t="shared" si="132"/>
        <v>2.8666666666666667</v>
      </c>
      <c r="FY460">
        <f t="shared" si="133"/>
        <v>36.4</v>
      </c>
      <c r="FZ460">
        <f t="shared" si="134"/>
        <v>3.5333333333333332</v>
      </c>
      <c r="GA460">
        <f t="shared" si="135"/>
        <v>1.5333333333333332</v>
      </c>
      <c r="GB460">
        <f t="shared" si="136"/>
        <v>1.8</v>
      </c>
      <c r="GC460">
        <f t="shared" si="137"/>
        <v>0.45454545454545459</v>
      </c>
      <c r="GD460">
        <f t="shared" si="138"/>
        <v>13.621621621621621</v>
      </c>
      <c r="GE460">
        <f t="shared" si="139"/>
        <v>30.361445783132528</v>
      </c>
      <c r="GF460">
        <f t="shared" si="140"/>
        <v>20</v>
      </c>
      <c r="GG460">
        <f t="shared" si="141"/>
        <v>24.651162790697676</v>
      </c>
      <c r="GH460">
        <f t="shared" si="142"/>
        <v>0.11475409836065574</v>
      </c>
      <c r="GI460">
        <f t="shared" si="143"/>
        <v>0.11627906976744186</v>
      </c>
      <c r="GJ460">
        <f t="shared" si="144"/>
        <v>0.45454545454545453</v>
      </c>
      <c r="GK460">
        <f t="shared" si="145"/>
        <v>96.36363636363636</v>
      </c>
      <c r="GL460">
        <f t="shared" si="146"/>
        <v>1.2325581395348837</v>
      </c>
      <c r="GM460">
        <f t="shared" si="147"/>
        <v>0.2558139534883721</v>
      </c>
      <c r="GN460">
        <f t="shared" si="148"/>
        <v>0.20754716981132079</v>
      </c>
      <c r="GO460">
        <f t="shared" si="149"/>
        <v>2.3043478260869565</v>
      </c>
      <c r="GP460">
        <f t="shared" si="150"/>
        <v>0.95068150451238609</v>
      </c>
      <c r="GQ460">
        <f>(EA460/0.0735)/((DZ460/0.195*(EB460/0.295))^0.5)</f>
        <v>1.0475750865817384</v>
      </c>
    </row>
    <row r="461" spans="1:204">
      <c r="A461" t="s">
        <v>4908</v>
      </c>
      <c r="B461" t="s">
        <v>3603</v>
      </c>
      <c r="C461" t="s">
        <v>7213</v>
      </c>
      <c r="D461" t="s">
        <v>6970</v>
      </c>
      <c r="E461" t="s">
        <v>6970</v>
      </c>
      <c r="F461">
        <v>53</v>
      </c>
      <c r="G461">
        <v>15</v>
      </c>
      <c r="H461" t="s">
        <v>7361</v>
      </c>
      <c r="I461" t="s">
        <v>4962</v>
      </c>
      <c r="J461" t="s">
        <v>4921</v>
      </c>
      <c r="K461">
        <v>12.117000000000001</v>
      </c>
      <c r="L461">
        <v>12.117000000000001</v>
      </c>
      <c r="M461">
        <v>-61.722000000000001</v>
      </c>
      <c r="N461">
        <v>-61.722000000000001</v>
      </c>
      <c r="O461" t="s">
        <v>179</v>
      </c>
      <c r="R461" t="s">
        <v>5009</v>
      </c>
      <c r="S461" t="s">
        <v>4969</v>
      </c>
      <c r="T461" t="s">
        <v>7274</v>
      </c>
      <c r="V461" t="s">
        <v>180</v>
      </c>
      <c r="W461" t="s">
        <v>180</v>
      </c>
      <c r="X461" t="s">
        <v>180</v>
      </c>
      <c r="Y461" t="s">
        <v>180</v>
      </c>
      <c r="Z461" t="s">
        <v>180</v>
      </c>
      <c r="AB461" t="s">
        <v>180</v>
      </c>
      <c r="AC461" t="s">
        <v>181</v>
      </c>
      <c r="AD461" t="s">
        <v>180</v>
      </c>
      <c r="AE461" t="s">
        <v>180</v>
      </c>
      <c r="AF461" t="s">
        <v>180</v>
      </c>
      <c r="AG461" t="s">
        <v>180</v>
      </c>
      <c r="AH461" t="s">
        <v>3604</v>
      </c>
      <c r="AI461">
        <v>44.89</v>
      </c>
      <c r="AJ461">
        <v>0.91</v>
      </c>
      <c r="AK461" t="s">
        <v>180</v>
      </c>
      <c r="AL461">
        <v>14.26</v>
      </c>
      <c r="AM461" t="s">
        <v>180</v>
      </c>
      <c r="AP461">
        <v>8.91</v>
      </c>
      <c r="AQ461">
        <v>12.7</v>
      </c>
      <c r="AR461">
        <v>13.55</v>
      </c>
      <c r="AS461">
        <v>0.18</v>
      </c>
      <c r="AT461" t="s">
        <v>180</v>
      </c>
      <c r="AU461">
        <v>0.68</v>
      </c>
      <c r="AV461">
        <v>2.39</v>
      </c>
      <c r="AW461">
        <v>0.36</v>
      </c>
      <c r="AY461" t="s">
        <v>180</v>
      </c>
      <c r="AZ461" t="s">
        <v>180</v>
      </c>
      <c r="BA461">
        <v>98.830000000000013</v>
      </c>
      <c r="BC461" t="s">
        <v>180</v>
      </c>
      <c r="BD461" t="s">
        <v>180</v>
      </c>
      <c r="BE461" t="s">
        <v>180</v>
      </c>
      <c r="BF461" t="s">
        <v>180</v>
      </c>
      <c r="BG461" t="s">
        <v>180</v>
      </c>
      <c r="BH461" t="s">
        <v>180</v>
      </c>
      <c r="BI461" t="s">
        <v>180</v>
      </c>
      <c r="BK461" t="s">
        <v>180</v>
      </c>
      <c r="BL461" t="s">
        <v>180</v>
      </c>
      <c r="BN461" t="s">
        <v>180</v>
      </c>
      <c r="BO461" t="s">
        <v>180</v>
      </c>
      <c r="BP461" t="s">
        <v>180</v>
      </c>
      <c r="BQ461" t="s">
        <v>180</v>
      </c>
      <c r="BR461" t="s">
        <v>180</v>
      </c>
      <c r="BS461" t="s">
        <v>180</v>
      </c>
      <c r="BT461" t="s">
        <v>180</v>
      </c>
      <c r="BU461" t="s">
        <v>180</v>
      </c>
      <c r="BV461" t="s">
        <v>180</v>
      </c>
      <c r="BW461" t="s">
        <v>180</v>
      </c>
      <c r="BX461" t="s">
        <v>180</v>
      </c>
      <c r="BY461" t="s">
        <v>180</v>
      </c>
      <c r="BZ461" t="s">
        <v>180</v>
      </c>
      <c r="CD461" t="s">
        <v>180</v>
      </c>
      <c r="CE461" t="s">
        <v>180</v>
      </c>
      <c r="CG461" t="s">
        <v>180</v>
      </c>
      <c r="CH461" t="s">
        <v>180</v>
      </c>
      <c r="CI461" t="s">
        <v>180</v>
      </c>
      <c r="CJ461" t="s">
        <v>180</v>
      </c>
      <c r="CK461" t="s">
        <v>180</v>
      </c>
      <c r="CM461" t="s">
        <v>180</v>
      </c>
      <c r="CN461" t="s">
        <v>180</v>
      </c>
      <c r="CP461">
        <v>5701</v>
      </c>
      <c r="CQ461">
        <v>271</v>
      </c>
      <c r="CR461">
        <v>643</v>
      </c>
      <c r="CS461" t="s">
        <v>5010</v>
      </c>
      <c r="CT461" t="s">
        <v>180</v>
      </c>
      <c r="CU461">
        <v>56</v>
      </c>
      <c r="CV461">
        <v>379</v>
      </c>
      <c r="CW461">
        <v>108</v>
      </c>
      <c r="CX461">
        <v>71</v>
      </c>
      <c r="CY461">
        <v>16</v>
      </c>
      <c r="CZ461" t="s">
        <v>180</v>
      </c>
      <c r="DB461" t="s">
        <v>180</v>
      </c>
      <c r="DC461" t="s">
        <v>180</v>
      </c>
      <c r="DD461">
        <v>22</v>
      </c>
      <c r="DE461">
        <v>753</v>
      </c>
      <c r="DF461">
        <v>20.7</v>
      </c>
      <c r="DG461">
        <v>124.2</v>
      </c>
      <c r="DH461">
        <v>11.2</v>
      </c>
      <c r="DJ461" t="s">
        <v>2591</v>
      </c>
      <c r="DK461" t="s">
        <v>180</v>
      </c>
      <c r="DL461" t="s">
        <v>5011</v>
      </c>
      <c r="DM461" t="s">
        <v>180</v>
      </c>
      <c r="DR461" t="s">
        <v>180</v>
      </c>
      <c r="DS461" t="s">
        <v>180</v>
      </c>
      <c r="DT461">
        <v>1.4</v>
      </c>
      <c r="DU461">
        <v>390</v>
      </c>
      <c r="DV461">
        <v>32</v>
      </c>
      <c r="DW461">
        <v>61.6</v>
      </c>
      <c r="DX461">
        <v>7.3</v>
      </c>
      <c r="DY461">
        <v>28.5</v>
      </c>
      <c r="DZ461">
        <v>5.2</v>
      </c>
      <c r="EA461">
        <v>1.5</v>
      </c>
      <c r="EB461">
        <v>4.3</v>
      </c>
      <c r="EC461">
        <v>0.6</v>
      </c>
      <c r="ED461">
        <v>3.3</v>
      </c>
      <c r="EE461">
        <v>0.6</v>
      </c>
      <c r="EF461">
        <v>1.6</v>
      </c>
      <c r="EG461">
        <v>0.3</v>
      </c>
      <c r="EH461">
        <v>1.5</v>
      </c>
      <c r="EI461">
        <v>0.2</v>
      </c>
      <c r="EJ461">
        <v>2.7</v>
      </c>
      <c r="EK461">
        <v>0.5</v>
      </c>
      <c r="EM461" t="s">
        <v>4481</v>
      </c>
      <c r="EN461" t="s">
        <v>3609</v>
      </c>
      <c r="EO461" t="s">
        <v>4488</v>
      </c>
      <c r="EP461" t="s">
        <v>5012</v>
      </c>
      <c r="EQ461" t="s">
        <v>180</v>
      </c>
      <c r="ER461" t="s">
        <v>180</v>
      </c>
      <c r="ET461">
        <v>6.4</v>
      </c>
      <c r="EV461">
        <v>13</v>
      </c>
      <c r="EW461">
        <v>4.67</v>
      </c>
      <c r="EY461" t="s">
        <v>180</v>
      </c>
      <c r="EZ461" t="s">
        <v>180</v>
      </c>
      <c r="FB461" t="s">
        <v>180</v>
      </c>
      <c r="FD461" t="s">
        <v>180</v>
      </c>
      <c r="FF461" t="s">
        <v>180</v>
      </c>
      <c r="FH461" t="s">
        <v>180</v>
      </c>
      <c r="FI461" t="s">
        <v>180</v>
      </c>
      <c r="FJ461" t="s">
        <v>180</v>
      </c>
      <c r="FK461" t="s">
        <v>180</v>
      </c>
      <c r="FL461" t="s">
        <v>180</v>
      </c>
      <c r="FM461" t="s">
        <v>180</v>
      </c>
      <c r="FN461" t="s">
        <v>180</v>
      </c>
      <c r="FP461" t="s">
        <v>180</v>
      </c>
      <c r="FQ461" t="s">
        <v>180</v>
      </c>
      <c r="FR461" t="s">
        <v>180</v>
      </c>
      <c r="FS461" t="s">
        <v>180</v>
      </c>
      <c r="FT461" t="s">
        <v>180</v>
      </c>
      <c r="FU461" t="s">
        <v>180</v>
      </c>
      <c r="FV461" t="s">
        <v>5013</v>
      </c>
      <c r="FW461" t="s">
        <v>180</v>
      </c>
      <c r="FX461">
        <f t="shared" si="132"/>
        <v>7.4666666666666659</v>
      </c>
      <c r="FY461">
        <f t="shared" si="133"/>
        <v>82.8</v>
      </c>
      <c r="FZ461">
        <f t="shared" si="134"/>
        <v>21.333333333333332</v>
      </c>
      <c r="GA461">
        <f t="shared" si="135"/>
        <v>3.4666666666666668</v>
      </c>
      <c r="GB461">
        <f t="shared" si="136"/>
        <v>2.8666666666666667</v>
      </c>
      <c r="GC461">
        <f t="shared" si="137"/>
        <v>0.74725274725274726</v>
      </c>
      <c r="GD461">
        <f t="shared" si="138"/>
        <v>36.376811594202898</v>
      </c>
      <c r="GE461">
        <f t="shared" si="139"/>
        <v>26.421052631578949</v>
      </c>
      <c r="GF461">
        <f t="shared" si="140"/>
        <v>12.1875</v>
      </c>
      <c r="GG461">
        <f t="shared" si="141"/>
        <v>34.821428571428577</v>
      </c>
      <c r="GH461">
        <f t="shared" si="142"/>
        <v>0.1038961038961039</v>
      </c>
      <c r="GI461">
        <f t="shared" si="143"/>
        <v>0.41696428571428573</v>
      </c>
      <c r="GJ461">
        <f t="shared" si="144"/>
        <v>0.35923076923076924</v>
      </c>
      <c r="GK461">
        <f t="shared" si="145"/>
        <v>30</v>
      </c>
      <c r="GL461">
        <f t="shared" si="146"/>
        <v>2.8571428571428572</v>
      </c>
      <c r="GM461">
        <f t="shared" si="147"/>
        <v>1.1607142857142858</v>
      </c>
      <c r="GN461">
        <f t="shared" si="148"/>
        <v>0.40625</v>
      </c>
      <c r="GO461">
        <f t="shared" si="149"/>
        <v>6.1538461538461533</v>
      </c>
      <c r="GP461">
        <f t="shared" si="150"/>
        <v>0.97004904941839176</v>
      </c>
      <c r="GQ461">
        <f>(EA461/0.0735)/((DZ461/0.195*(EB461/0.295))^0.5)</f>
        <v>1.0351334288770602</v>
      </c>
    </row>
    <row r="462" spans="1:204">
      <c r="A462" t="s">
        <v>4908</v>
      </c>
      <c r="B462" t="s">
        <v>3603</v>
      </c>
      <c r="C462" t="s">
        <v>7213</v>
      </c>
      <c r="D462" t="s">
        <v>6970</v>
      </c>
      <c r="E462" t="s">
        <v>6970</v>
      </c>
      <c r="F462">
        <v>53</v>
      </c>
      <c r="G462">
        <v>15</v>
      </c>
      <c r="H462" t="s">
        <v>7361</v>
      </c>
      <c r="I462" t="s">
        <v>4962</v>
      </c>
      <c r="J462" t="s">
        <v>4921</v>
      </c>
      <c r="K462">
        <v>12.117000000000001</v>
      </c>
      <c r="L462">
        <v>12.117000000000001</v>
      </c>
      <c r="M462">
        <v>-61.722000000000001</v>
      </c>
      <c r="N462">
        <v>-61.722000000000001</v>
      </c>
      <c r="O462" t="s">
        <v>179</v>
      </c>
      <c r="R462" t="s">
        <v>5014</v>
      </c>
      <c r="S462" t="s">
        <v>4969</v>
      </c>
      <c r="T462" t="s">
        <v>7274</v>
      </c>
      <c r="V462" t="s">
        <v>180</v>
      </c>
      <c r="W462" t="s">
        <v>180</v>
      </c>
      <c r="X462" t="s">
        <v>180</v>
      </c>
      <c r="Y462" t="s">
        <v>180</v>
      </c>
      <c r="Z462" t="s">
        <v>180</v>
      </c>
      <c r="AB462" t="s">
        <v>180</v>
      </c>
      <c r="AC462" t="s">
        <v>181</v>
      </c>
      <c r="AD462" t="s">
        <v>180</v>
      </c>
      <c r="AE462" t="s">
        <v>180</v>
      </c>
      <c r="AF462" t="s">
        <v>180</v>
      </c>
      <c r="AG462" t="s">
        <v>180</v>
      </c>
      <c r="AH462" t="s">
        <v>3604</v>
      </c>
      <c r="AI462">
        <v>45.88</v>
      </c>
      <c r="AJ462">
        <v>1.1299999999999999</v>
      </c>
      <c r="AK462" t="s">
        <v>180</v>
      </c>
      <c r="AL462">
        <v>12.49</v>
      </c>
      <c r="AM462" t="s">
        <v>180</v>
      </c>
      <c r="AP462">
        <v>9.34</v>
      </c>
      <c r="AQ462">
        <v>12.21</v>
      </c>
      <c r="AR462">
        <v>14.47</v>
      </c>
      <c r="AS462">
        <v>0.17</v>
      </c>
      <c r="AT462" t="s">
        <v>180</v>
      </c>
      <c r="AU462">
        <v>1.1000000000000001</v>
      </c>
      <c r="AV462">
        <v>1.88</v>
      </c>
      <c r="AW462">
        <v>0.3</v>
      </c>
      <c r="AY462" t="s">
        <v>180</v>
      </c>
      <c r="AZ462" t="s">
        <v>180</v>
      </c>
      <c r="BA462">
        <v>98.97</v>
      </c>
      <c r="BC462" t="s">
        <v>180</v>
      </c>
      <c r="BD462" t="s">
        <v>180</v>
      </c>
      <c r="BE462" t="s">
        <v>180</v>
      </c>
      <c r="BF462" t="s">
        <v>180</v>
      </c>
      <c r="BG462" t="s">
        <v>180</v>
      </c>
      <c r="BH462" t="s">
        <v>180</v>
      </c>
      <c r="BI462" t="s">
        <v>180</v>
      </c>
      <c r="BK462" t="s">
        <v>180</v>
      </c>
      <c r="BL462" t="s">
        <v>180</v>
      </c>
      <c r="BN462" t="s">
        <v>180</v>
      </c>
      <c r="BO462" t="s">
        <v>180</v>
      </c>
      <c r="BP462" t="s">
        <v>180</v>
      </c>
      <c r="BQ462" t="s">
        <v>180</v>
      </c>
      <c r="BR462" t="s">
        <v>180</v>
      </c>
      <c r="BS462" t="s">
        <v>180</v>
      </c>
      <c r="BT462" t="s">
        <v>180</v>
      </c>
      <c r="BU462" t="s">
        <v>180</v>
      </c>
      <c r="BV462" t="s">
        <v>180</v>
      </c>
      <c r="BW462" t="s">
        <v>180</v>
      </c>
      <c r="BX462" t="s">
        <v>180</v>
      </c>
      <c r="BY462" t="s">
        <v>180</v>
      </c>
      <c r="BZ462" t="s">
        <v>180</v>
      </c>
      <c r="CD462" t="s">
        <v>180</v>
      </c>
      <c r="CE462" t="s">
        <v>180</v>
      </c>
      <c r="CG462" t="s">
        <v>180</v>
      </c>
      <c r="CH462" t="s">
        <v>180</v>
      </c>
      <c r="CI462" t="s">
        <v>180</v>
      </c>
      <c r="CJ462" t="s">
        <v>180</v>
      </c>
      <c r="CK462" t="s">
        <v>180</v>
      </c>
      <c r="CM462" t="s">
        <v>180</v>
      </c>
      <c r="CN462" t="s">
        <v>180</v>
      </c>
      <c r="CP462">
        <v>6607</v>
      </c>
      <c r="CQ462">
        <v>285</v>
      </c>
      <c r="CR462">
        <v>967</v>
      </c>
      <c r="CS462" t="s">
        <v>5015</v>
      </c>
      <c r="CT462" t="s">
        <v>180</v>
      </c>
      <c r="CV462">
        <v>379</v>
      </c>
      <c r="CW462">
        <v>96</v>
      </c>
      <c r="CX462">
        <v>74</v>
      </c>
      <c r="CY462">
        <v>14</v>
      </c>
      <c r="CZ462" t="s">
        <v>180</v>
      </c>
      <c r="DB462" t="s">
        <v>180</v>
      </c>
      <c r="DC462" t="s">
        <v>180</v>
      </c>
      <c r="DD462">
        <v>25</v>
      </c>
      <c r="DE462">
        <v>529</v>
      </c>
      <c r="DF462">
        <v>19.399999999999999</v>
      </c>
      <c r="DG462">
        <v>99.2</v>
      </c>
      <c r="DH462">
        <v>20.100000000000001</v>
      </c>
      <c r="DJ462" t="s">
        <v>4487</v>
      </c>
      <c r="DK462" t="s">
        <v>180</v>
      </c>
      <c r="DL462" t="s">
        <v>4994</v>
      </c>
      <c r="DM462" t="s">
        <v>180</v>
      </c>
      <c r="DR462" t="s">
        <v>180</v>
      </c>
      <c r="DS462" t="s">
        <v>180</v>
      </c>
      <c r="DU462">
        <v>368</v>
      </c>
      <c r="DV462">
        <v>20.8</v>
      </c>
      <c r="DW462">
        <v>41.2</v>
      </c>
      <c r="DY462">
        <v>21.3</v>
      </c>
      <c r="DZ462">
        <v>4.5</v>
      </c>
      <c r="EA462">
        <v>1.4</v>
      </c>
      <c r="EB462">
        <v>4.2</v>
      </c>
      <c r="ED462">
        <v>3.4</v>
      </c>
      <c r="EF462">
        <v>1.8</v>
      </c>
      <c r="EH462">
        <v>1.5</v>
      </c>
      <c r="EM462" t="s">
        <v>180</v>
      </c>
      <c r="EN462" t="s">
        <v>5016</v>
      </c>
      <c r="EO462" t="s">
        <v>5017</v>
      </c>
      <c r="EP462" t="s">
        <v>5018</v>
      </c>
      <c r="EQ462" t="s">
        <v>180</v>
      </c>
      <c r="ER462" t="s">
        <v>180</v>
      </c>
      <c r="ET462">
        <v>4.2</v>
      </c>
      <c r="EV462">
        <v>7</v>
      </c>
      <c r="EW462">
        <v>2</v>
      </c>
      <c r="EY462" t="s">
        <v>180</v>
      </c>
      <c r="EZ462" t="s">
        <v>180</v>
      </c>
      <c r="FA462">
        <v>0.70492999999999995</v>
      </c>
      <c r="FB462" t="s">
        <v>180</v>
      </c>
      <c r="FD462" t="s">
        <v>180</v>
      </c>
      <c r="FF462" t="s">
        <v>180</v>
      </c>
      <c r="FH462" t="s">
        <v>180</v>
      </c>
      <c r="FI462" t="s">
        <v>180</v>
      </c>
      <c r="FJ462" t="s">
        <v>180</v>
      </c>
      <c r="FK462" t="s">
        <v>180</v>
      </c>
      <c r="FL462" t="s">
        <v>5019</v>
      </c>
      <c r="FM462" t="s">
        <v>180</v>
      </c>
      <c r="FN462" t="s">
        <v>180</v>
      </c>
      <c r="FP462" t="s">
        <v>180</v>
      </c>
      <c r="FQ462" t="s">
        <v>180</v>
      </c>
      <c r="FR462" t="s">
        <v>180</v>
      </c>
      <c r="FS462" t="s">
        <v>180</v>
      </c>
      <c r="FT462" t="s">
        <v>180</v>
      </c>
      <c r="FU462" t="s">
        <v>180</v>
      </c>
      <c r="FV462" t="s">
        <v>5020</v>
      </c>
      <c r="FW462" t="s">
        <v>180</v>
      </c>
      <c r="FX462">
        <f t="shared" si="132"/>
        <v>13.4</v>
      </c>
      <c r="FY462">
        <f t="shared" si="133"/>
        <v>66.13333333333334</v>
      </c>
      <c r="FZ462">
        <f t="shared" si="134"/>
        <v>13.866666666666667</v>
      </c>
      <c r="GA462">
        <f t="shared" si="135"/>
        <v>3</v>
      </c>
      <c r="GB462">
        <f t="shared" si="136"/>
        <v>2.8000000000000003</v>
      </c>
      <c r="GC462">
        <f t="shared" si="137"/>
        <v>0.9734513274336285</v>
      </c>
      <c r="GD462">
        <f t="shared" si="138"/>
        <v>27.268041237113405</v>
      </c>
      <c r="GE462">
        <f t="shared" si="139"/>
        <v>24.835680751173708</v>
      </c>
      <c r="GF462">
        <f t="shared" si="140"/>
        <v>17.692307692307693</v>
      </c>
      <c r="GG462">
        <f t="shared" si="141"/>
        <v>18.308457711442784</v>
      </c>
      <c r="GH462">
        <f t="shared" si="142"/>
        <v>0.10194174757281553</v>
      </c>
      <c r="GI462">
        <f t="shared" si="143"/>
        <v>9.9502487562189046E-2</v>
      </c>
      <c r="GJ462">
        <f t="shared" si="144"/>
        <v>0.2857142857142857</v>
      </c>
      <c r="GK462">
        <f t="shared" si="145"/>
        <v>52.571428571428569</v>
      </c>
      <c r="GL462">
        <f t="shared" si="146"/>
        <v>1.0348258706467661</v>
      </c>
      <c r="GM462">
        <f t="shared" si="147"/>
        <v>0.34825870646766166</v>
      </c>
      <c r="GN462">
        <f t="shared" si="148"/>
        <v>0.33653846153846151</v>
      </c>
      <c r="GO462">
        <f t="shared" si="149"/>
        <v>4.6222222222222227</v>
      </c>
      <c r="GQ462">
        <f>(EA462/0.0735)/((DZ462/0.195*(EB462/0.295))^0.5)</f>
        <v>1.0508436595371375</v>
      </c>
      <c r="GS462">
        <v>0.70492999999999995</v>
      </c>
    </row>
    <row r="463" spans="1:204">
      <c r="A463" t="s">
        <v>4908</v>
      </c>
      <c r="B463" t="s">
        <v>3603</v>
      </c>
      <c r="C463" t="s">
        <v>7213</v>
      </c>
      <c r="D463" t="s">
        <v>6970</v>
      </c>
      <c r="E463" t="s">
        <v>6970</v>
      </c>
      <c r="F463">
        <v>53</v>
      </c>
      <c r="G463">
        <v>15</v>
      </c>
      <c r="H463" t="s">
        <v>7361</v>
      </c>
      <c r="I463" t="s">
        <v>4962</v>
      </c>
      <c r="J463" t="s">
        <v>4911</v>
      </c>
      <c r="K463">
        <v>12.117000000000001</v>
      </c>
      <c r="L463">
        <v>12.117000000000001</v>
      </c>
      <c r="M463">
        <v>-61.722000000000001</v>
      </c>
      <c r="N463">
        <v>-61.722000000000001</v>
      </c>
      <c r="O463" t="s">
        <v>179</v>
      </c>
      <c r="R463" t="s">
        <v>4997</v>
      </c>
      <c r="S463" t="s">
        <v>4969</v>
      </c>
      <c r="T463" t="s">
        <v>7275</v>
      </c>
      <c r="V463" t="s">
        <v>180</v>
      </c>
      <c r="W463" t="s">
        <v>180</v>
      </c>
      <c r="X463" t="s">
        <v>180</v>
      </c>
      <c r="Y463" t="s">
        <v>180</v>
      </c>
      <c r="Z463" t="s">
        <v>180</v>
      </c>
      <c r="AB463" t="s">
        <v>180</v>
      </c>
      <c r="AC463" t="s">
        <v>181</v>
      </c>
      <c r="AD463" t="s">
        <v>180</v>
      </c>
      <c r="AE463" t="s">
        <v>180</v>
      </c>
      <c r="AF463" t="s">
        <v>180</v>
      </c>
      <c r="AG463" t="s">
        <v>180</v>
      </c>
      <c r="AH463" t="s">
        <v>3604</v>
      </c>
      <c r="AI463">
        <v>45.36</v>
      </c>
      <c r="AJ463">
        <v>1.1499999999999999</v>
      </c>
      <c r="AK463" t="s">
        <v>180</v>
      </c>
      <c r="AL463">
        <v>13.26</v>
      </c>
      <c r="AM463" t="s">
        <v>180</v>
      </c>
      <c r="AP463">
        <v>9.31</v>
      </c>
      <c r="AQ463">
        <v>12.51</v>
      </c>
      <c r="AR463">
        <v>13.66</v>
      </c>
      <c r="AS463">
        <v>0.17</v>
      </c>
      <c r="AT463" t="s">
        <v>180</v>
      </c>
      <c r="AU463">
        <v>1.03</v>
      </c>
      <c r="AV463">
        <v>1.78</v>
      </c>
      <c r="AW463">
        <v>0.28999999999999998</v>
      </c>
      <c r="AY463" t="s">
        <v>180</v>
      </c>
      <c r="AZ463" t="s">
        <v>180</v>
      </c>
      <c r="BA463">
        <v>98.52000000000001</v>
      </c>
      <c r="BC463" t="s">
        <v>180</v>
      </c>
      <c r="BD463" t="s">
        <v>180</v>
      </c>
      <c r="BE463" t="s">
        <v>180</v>
      </c>
      <c r="BF463" t="s">
        <v>180</v>
      </c>
      <c r="BG463" t="s">
        <v>180</v>
      </c>
      <c r="BH463" t="s">
        <v>180</v>
      </c>
      <c r="BI463" t="s">
        <v>180</v>
      </c>
      <c r="BK463" t="s">
        <v>180</v>
      </c>
      <c r="BL463" t="s">
        <v>180</v>
      </c>
      <c r="BN463" t="s">
        <v>180</v>
      </c>
      <c r="BO463" t="s">
        <v>180</v>
      </c>
      <c r="BP463" t="s">
        <v>180</v>
      </c>
      <c r="BQ463" t="s">
        <v>180</v>
      </c>
      <c r="BR463" t="s">
        <v>180</v>
      </c>
      <c r="BS463" t="s">
        <v>180</v>
      </c>
      <c r="BT463" t="s">
        <v>180</v>
      </c>
      <c r="BU463" t="s">
        <v>180</v>
      </c>
      <c r="BV463" t="s">
        <v>180</v>
      </c>
      <c r="BW463" t="s">
        <v>180</v>
      </c>
      <c r="BX463" t="s">
        <v>180</v>
      </c>
      <c r="BY463" t="s">
        <v>180</v>
      </c>
      <c r="BZ463" t="s">
        <v>180</v>
      </c>
      <c r="CD463" t="s">
        <v>180</v>
      </c>
      <c r="CE463" t="s">
        <v>180</v>
      </c>
      <c r="CG463" t="s">
        <v>180</v>
      </c>
      <c r="CH463" t="s">
        <v>180</v>
      </c>
      <c r="CI463" t="s">
        <v>180</v>
      </c>
      <c r="CJ463" t="s">
        <v>180</v>
      </c>
      <c r="CK463" t="s">
        <v>180</v>
      </c>
      <c r="CM463" t="s">
        <v>180</v>
      </c>
      <c r="CN463" t="s">
        <v>180</v>
      </c>
      <c r="CP463">
        <v>7021</v>
      </c>
      <c r="CQ463">
        <v>287</v>
      </c>
      <c r="CR463">
        <v>915</v>
      </c>
      <c r="CS463" t="s">
        <v>4998</v>
      </c>
      <c r="CT463" t="s">
        <v>180</v>
      </c>
      <c r="CU463">
        <v>58</v>
      </c>
      <c r="CV463">
        <v>390</v>
      </c>
      <c r="CW463">
        <v>95</v>
      </c>
      <c r="CX463">
        <v>70</v>
      </c>
      <c r="CY463">
        <v>15</v>
      </c>
      <c r="CZ463" t="s">
        <v>180</v>
      </c>
      <c r="DB463" t="s">
        <v>180</v>
      </c>
      <c r="DC463" t="s">
        <v>180</v>
      </c>
      <c r="DD463">
        <v>25</v>
      </c>
      <c r="DE463">
        <v>513</v>
      </c>
      <c r="DF463">
        <v>18.5</v>
      </c>
      <c r="DG463">
        <v>101.2</v>
      </c>
      <c r="DH463">
        <v>21.5</v>
      </c>
      <c r="DJ463" t="s">
        <v>4999</v>
      </c>
      <c r="DK463" t="s">
        <v>180</v>
      </c>
      <c r="DL463" t="s">
        <v>5000</v>
      </c>
      <c r="DM463" t="s">
        <v>180</v>
      </c>
      <c r="DR463" t="s">
        <v>180</v>
      </c>
      <c r="DS463" t="s">
        <v>180</v>
      </c>
      <c r="DT463">
        <v>1</v>
      </c>
      <c r="DU463">
        <v>335</v>
      </c>
      <c r="DV463">
        <v>19.3</v>
      </c>
      <c r="DW463">
        <v>38.1</v>
      </c>
      <c r="DX463">
        <v>4.7</v>
      </c>
      <c r="DY463">
        <v>19.600000000000001</v>
      </c>
      <c r="DZ463">
        <v>4.0999999999999996</v>
      </c>
      <c r="EA463">
        <v>1.3</v>
      </c>
      <c r="EB463">
        <v>3.7</v>
      </c>
      <c r="EC463">
        <v>0.6</v>
      </c>
      <c r="ED463">
        <v>3</v>
      </c>
      <c r="EE463">
        <v>0.6</v>
      </c>
      <c r="EF463">
        <v>1.5</v>
      </c>
      <c r="EG463">
        <v>0.2</v>
      </c>
      <c r="EH463">
        <v>1.3</v>
      </c>
      <c r="EI463">
        <v>0.2</v>
      </c>
      <c r="EJ463">
        <v>2.2999999999999998</v>
      </c>
      <c r="EK463">
        <v>1.1000000000000001</v>
      </c>
      <c r="EM463" t="s">
        <v>3607</v>
      </c>
      <c r="EN463" t="s">
        <v>4958</v>
      </c>
      <c r="EO463" t="s">
        <v>5001</v>
      </c>
      <c r="EP463" t="s">
        <v>5002</v>
      </c>
      <c r="EQ463" t="s">
        <v>180</v>
      </c>
      <c r="ER463" t="s">
        <v>180</v>
      </c>
      <c r="ET463">
        <v>3.4</v>
      </c>
      <c r="EV463">
        <v>5.9</v>
      </c>
      <c r="EW463">
        <v>2.1</v>
      </c>
      <c r="EY463" t="s">
        <v>180</v>
      </c>
      <c r="EZ463" t="s">
        <v>180</v>
      </c>
      <c r="FB463" t="s">
        <v>180</v>
      </c>
      <c r="FD463" t="s">
        <v>180</v>
      </c>
      <c r="FF463" t="s">
        <v>180</v>
      </c>
      <c r="FH463" t="s">
        <v>180</v>
      </c>
      <c r="FI463" t="s">
        <v>180</v>
      </c>
      <c r="FJ463" t="s">
        <v>180</v>
      </c>
      <c r="FK463" t="s">
        <v>180</v>
      </c>
      <c r="FL463" t="s">
        <v>180</v>
      </c>
      <c r="FM463" t="s">
        <v>180</v>
      </c>
      <c r="FN463" t="s">
        <v>180</v>
      </c>
      <c r="FP463" t="s">
        <v>180</v>
      </c>
      <c r="FQ463" t="s">
        <v>180</v>
      </c>
      <c r="FR463" t="s">
        <v>180</v>
      </c>
      <c r="FS463" t="s">
        <v>180</v>
      </c>
      <c r="FT463" t="s">
        <v>180</v>
      </c>
      <c r="FU463" t="s">
        <v>180</v>
      </c>
      <c r="FV463" t="s">
        <v>5003</v>
      </c>
      <c r="FW463" t="s">
        <v>180</v>
      </c>
      <c r="FX463">
        <f t="shared" si="132"/>
        <v>16.538461538461537</v>
      </c>
      <c r="FY463">
        <f t="shared" si="133"/>
        <v>77.84615384615384</v>
      </c>
      <c r="FZ463">
        <f t="shared" si="134"/>
        <v>14.846153846153847</v>
      </c>
      <c r="GA463">
        <f t="shared" si="135"/>
        <v>3.1538461538461533</v>
      </c>
      <c r="GB463">
        <f t="shared" si="136"/>
        <v>2.8461538461538463</v>
      </c>
      <c r="GC463">
        <f t="shared" si="137"/>
        <v>0.89565217391304353</v>
      </c>
      <c r="GD463">
        <f t="shared" si="138"/>
        <v>27.72972972972973</v>
      </c>
      <c r="GE463">
        <f t="shared" si="139"/>
        <v>26.173469387755102</v>
      </c>
      <c r="GF463">
        <f t="shared" si="140"/>
        <v>17.357512953367873</v>
      </c>
      <c r="GG463">
        <f t="shared" si="141"/>
        <v>15.581395348837209</v>
      </c>
      <c r="GH463">
        <f t="shared" si="142"/>
        <v>8.9238845144356954E-2</v>
      </c>
      <c r="GI463">
        <f t="shared" si="143"/>
        <v>9.7674418604651161E-2</v>
      </c>
      <c r="GJ463">
        <f t="shared" si="144"/>
        <v>0.3559322033898305</v>
      </c>
      <c r="GK463">
        <f t="shared" si="145"/>
        <v>56.779661016949149</v>
      </c>
      <c r="GL463">
        <f t="shared" si="146"/>
        <v>0.89767441860465125</v>
      </c>
      <c r="GM463">
        <f t="shared" si="147"/>
        <v>0.2744186046511628</v>
      </c>
      <c r="GN463">
        <f t="shared" si="148"/>
        <v>0.30569948186528501</v>
      </c>
      <c r="GO463">
        <f t="shared" si="149"/>
        <v>4.7073170731707323</v>
      </c>
      <c r="GP463">
        <f t="shared" si="150"/>
        <v>0.9628237482146913</v>
      </c>
      <c r="GQ463">
        <f>(EA463/0.0735)/((DZ463/0.195*(EB463/0.295))^0.5)</f>
        <v>1.0891596319493659</v>
      </c>
    </row>
    <row r="464" spans="1:204">
      <c r="A464" t="s">
        <v>4908</v>
      </c>
      <c r="B464" t="s">
        <v>5063</v>
      </c>
      <c r="C464" t="s">
        <v>7213</v>
      </c>
      <c r="D464" t="s">
        <v>6970</v>
      </c>
      <c r="E464" t="s">
        <v>6970</v>
      </c>
      <c r="F464">
        <v>53</v>
      </c>
      <c r="G464">
        <v>15</v>
      </c>
      <c r="H464" t="s">
        <v>7361</v>
      </c>
      <c r="I464" t="s">
        <v>4962</v>
      </c>
      <c r="J464" t="s">
        <v>5064</v>
      </c>
      <c r="K464">
        <v>12.107390000000001</v>
      </c>
      <c r="L464">
        <v>12.107390000000001</v>
      </c>
      <c r="M464">
        <v>-61.749809999999997</v>
      </c>
      <c r="N464">
        <v>-61.749809999999997</v>
      </c>
      <c r="O464" t="s">
        <v>179</v>
      </c>
      <c r="R464" t="s">
        <v>5065</v>
      </c>
      <c r="S464" t="s">
        <v>5066</v>
      </c>
      <c r="T464" t="s">
        <v>5067</v>
      </c>
      <c r="V464" t="s">
        <v>180</v>
      </c>
      <c r="W464" t="s">
        <v>180</v>
      </c>
      <c r="X464" t="s">
        <v>180</v>
      </c>
      <c r="Y464" t="s">
        <v>180</v>
      </c>
      <c r="Z464" t="s">
        <v>180</v>
      </c>
      <c r="AB464" t="s">
        <v>5068</v>
      </c>
      <c r="AC464" t="s">
        <v>181</v>
      </c>
      <c r="AD464" t="s">
        <v>180</v>
      </c>
      <c r="AE464" t="s">
        <v>180</v>
      </c>
      <c r="AF464" t="s">
        <v>180</v>
      </c>
      <c r="AG464" t="s">
        <v>180</v>
      </c>
      <c r="AH464" t="s">
        <v>5069</v>
      </c>
      <c r="AI464">
        <v>47.72</v>
      </c>
      <c r="AJ464">
        <v>0.96</v>
      </c>
      <c r="AK464" t="s">
        <v>180</v>
      </c>
      <c r="AL464">
        <v>15.75</v>
      </c>
      <c r="AM464" t="s">
        <v>180</v>
      </c>
      <c r="AP464">
        <v>8.2100000000000009</v>
      </c>
      <c r="AQ464">
        <v>10.93</v>
      </c>
      <c r="AR464">
        <v>11.06</v>
      </c>
      <c r="AS464">
        <v>0.16</v>
      </c>
      <c r="AT464" t="s">
        <v>180</v>
      </c>
      <c r="AU464">
        <v>0.71</v>
      </c>
      <c r="AV464">
        <v>2.46</v>
      </c>
      <c r="AW464">
        <v>0.17</v>
      </c>
      <c r="AY464" t="s">
        <v>180</v>
      </c>
      <c r="AZ464" t="s">
        <v>180</v>
      </c>
      <c r="BA464">
        <v>98.13000000000001</v>
      </c>
      <c r="BC464" t="s">
        <v>180</v>
      </c>
      <c r="BD464" t="s">
        <v>180</v>
      </c>
      <c r="BE464" t="s">
        <v>180</v>
      </c>
      <c r="BF464" t="s">
        <v>180</v>
      </c>
      <c r="BG464" t="s">
        <v>180</v>
      </c>
      <c r="BH464" t="s">
        <v>180</v>
      </c>
      <c r="BI464" t="s">
        <v>180</v>
      </c>
      <c r="BJ464">
        <v>0</v>
      </c>
      <c r="BK464" t="s">
        <v>180</v>
      </c>
      <c r="BL464" t="s">
        <v>180</v>
      </c>
      <c r="BM464">
        <v>0.7</v>
      </c>
      <c r="BN464" t="s">
        <v>180</v>
      </c>
      <c r="BO464" t="s">
        <v>180</v>
      </c>
      <c r="BP464" t="s">
        <v>180</v>
      </c>
      <c r="BQ464" t="s">
        <v>180</v>
      </c>
      <c r="BR464" t="s">
        <v>180</v>
      </c>
      <c r="BS464" t="s">
        <v>180</v>
      </c>
      <c r="BT464" t="s">
        <v>180</v>
      </c>
      <c r="BU464" t="s">
        <v>180</v>
      </c>
      <c r="BV464" t="s">
        <v>180</v>
      </c>
      <c r="BW464" t="s">
        <v>180</v>
      </c>
      <c r="BX464" t="s">
        <v>180</v>
      </c>
      <c r="BY464" t="s">
        <v>180</v>
      </c>
      <c r="BZ464" t="s">
        <v>180</v>
      </c>
      <c r="CB464">
        <v>0</v>
      </c>
      <c r="CD464" t="s">
        <v>180</v>
      </c>
      <c r="CE464" t="s">
        <v>180</v>
      </c>
      <c r="CG464" t="s">
        <v>180</v>
      </c>
      <c r="CH464" t="s">
        <v>180</v>
      </c>
      <c r="CI464" t="s">
        <v>180</v>
      </c>
      <c r="CJ464" t="s">
        <v>180</v>
      </c>
      <c r="CK464" t="s">
        <v>180</v>
      </c>
      <c r="CM464" t="s">
        <v>180</v>
      </c>
      <c r="CN464" t="s">
        <v>180</v>
      </c>
      <c r="CQ464">
        <v>220</v>
      </c>
      <c r="CR464">
        <v>526.83623922626498</v>
      </c>
      <c r="CS464" t="s">
        <v>180</v>
      </c>
      <c r="CT464" t="s">
        <v>180</v>
      </c>
      <c r="CU464">
        <v>38.200000000000003</v>
      </c>
      <c r="CV464">
        <v>201.6</v>
      </c>
      <c r="CW464">
        <v>78.599999999999994</v>
      </c>
      <c r="CX464">
        <v>53</v>
      </c>
      <c r="CY464">
        <v>14</v>
      </c>
      <c r="CZ464" t="s">
        <v>180</v>
      </c>
      <c r="DB464" t="s">
        <v>180</v>
      </c>
      <c r="DC464" t="s">
        <v>180</v>
      </c>
      <c r="DD464">
        <v>17.187000000000001</v>
      </c>
      <c r="DE464">
        <v>418.19099999999997</v>
      </c>
      <c r="DF464">
        <v>15.3</v>
      </c>
      <c r="DG464">
        <v>63.4</v>
      </c>
      <c r="DH464">
        <v>4.8</v>
      </c>
      <c r="DJ464" t="s">
        <v>180</v>
      </c>
      <c r="DK464" t="s">
        <v>180</v>
      </c>
      <c r="DL464" t="s">
        <v>180</v>
      </c>
      <c r="DM464" t="s">
        <v>180</v>
      </c>
      <c r="DR464" t="s">
        <v>180</v>
      </c>
      <c r="DS464" t="s">
        <v>180</v>
      </c>
      <c r="DT464">
        <v>0.3</v>
      </c>
      <c r="DU464">
        <v>151</v>
      </c>
      <c r="DV464">
        <v>8.6999999999999993</v>
      </c>
      <c r="DW464">
        <v>18.3</v>
      </c>
      <c r="DX464">
        <v>2.62</v>
      </c>
      <c r="DY464">
        <v>13.274240000000001</v>
      </c>
      <c r="DZ464">
        <v>3.3519999999999999</v>
      </c>
      <c r="EA464">
        <v>0.96</v>
      </c>
      <c r="EB464">
        <v>3.23</v>
      </c>
      <c r="EC464">
        <v>0.44</v>
      </c>
      <c r="ED464">
        <v>2.77</v>
      </c>
      <c r="EE464">
        <v>0.53</v>
      </c>
      <c r="EF464">
        <v>1.43</v>
      </c>
      <c r="EG464">
        <v>0.2</v>
      </c>
      <c r="EH464">
        <v>1.4</v>
      </c>
      <c r="EI464">
        <v>0.2</v>
      </c>
      <c r="EJ464">
        <v>1.6</v>
      </c>
      <c r="EK464">
        <v>0.3</v>
      </c>
      <c r="EM464" t="s">
        <v>180</v>
      </c>
      <c r="EN464" t="s">
        <v>180</v>
      </c>
      <c r="EO464" t="s">
        <v>180</v>
      </c>
      <c r="EP464" t="s">
        <v>180</v>
      </c>
      <c r="EQ464" t="s">
        <v>180</v>
      </c>
      <c r="ER464" t="s">
        <v>180</v>
      </c>
      <c r="ET464">
        <v>0.4</v>
      </c>
      <c r="EV464">
        <v>2.1</v>
      </c>
      <c r="EW464">
        <v>1</v>
      </c>
      <c r="EX464">
        <v>0.51287099999999997</v>
      </c>
      <c r="EY464" t="s">
        <v>180</v>
      </c>
      <c r="EZ464" t="s">
        <v>180</v>
      </c>
      <c r="FA464">
        <v>0.704959</v>
      </c>
      <c r="FB464" t="s">
        <v>180</v>
      </c>
      <c r="FD464" t="s">
        <v>180</v>
      </c>
      <c r="FF464" t="s">
        <v>180</v>
      </c>
      <c r="FH464" t="s">
        <v>180</v>
      </c>
      <c r="FI464" t="s">
        <v>180</v>
      </c>
      <c r="FJ464" t="s">
        <v>180</v>
      </c>
      <c r="FK464" t="s">
        <v>180</v>
      </c>
      <c r="FL464" t="s">
        <v>180</v>
      </c>
      <c r="FM464" t="s">
        <v>180</v>
      </c>
      <c r="FN464" t="s">
        <v>180</v>
      </c>
      <c r="FP464" t="s">
        <v>180</v>
      </c>
      <c r="FQ464" t="s">
        <v>180</v>
      </c>
      <c r="FR464" t="s">
        <v>180</v>
      </c>
      <c r="FS464" t="s">
        <v>180</v>
      </c>
      <c r="FT464" t="s">
        <v>180</v>
      </c>
      <c r="FU464" t="s">
        <v>180</v>
      </c>
      <c r="FV464" t="s">
        <v>5070</v>
      </c>
      <c r="FW464" t="s">
        <v>180</v>
      </c>
      <c r="FX464">
        <f t="shared" si="132"/>
        <v>3.4285714285714288</v>
      </c>
      <c r="FY464">
        <f t="shared" si="133"/>
        <v>45.285714285714285</v>
      </c>
      <c r="FZ464">
        <f t="shared" si="134"/>
        <v>6.2142857142857144</v>
      </c>
      <c r="GA464">
        <f t="shared" si="135"/>
        <v>2.3942857142857141</v>
      </c>
      <c r="GB464">
        <f t="shared" si="136"/>
        <v>2.3071428571428574</v>
      </c>
      <c r="GC464">
        <f t="shared" si="137"/>
        <v>0.73958333333333337</v>
      </c>
      <c r="GD464">
        <f t="shared" si="138"/>
        <v>27.332745098039211</v>
      </c>
      <c r="GE464">
        <f t="shared" si="139"/>
        <v>31.503950508654352</v>
      </c>
      <c r="GF464">
        <f t="shared" si="140"/>
        <v>17.356321839080461</v>
      </c>
      <c r="GG464">
        <f t="shared" si="141"/>
        <v>31.458333333333336</v>
      </c>
      <c r="GH464">
        <f t="shared" si="142"/>
        <v>2.185792349726776E-2</v>
      </c>
      <c r="GI464">
        <f t="shared" si="143"/>
        <v>0.20833333333333334</v>
      </c>
      <c r="GJ464">
        <f t="shared" si="144"/>
        <v>0.47619047619047616</v>
      </c>
      <c r="GK464">
        <f t="shared" si="145"/>
        <v>71.904761904761898</v>
      </c>
      <c r="GL464">
        <f t="shared" si="146"/>
        <v>1.8125</v>
      </c>
      <c r="GM464">
        <f t="shared" si="147"/>
        <v>0.43750000000000006</v>
      </c>
      <c r="GN464">
        <f t="shared" si="148"/>
        <v>0.24137931034482762</v>
      </c>
      <c r="GO464">
        <f t="shared" si="149"/>
        <v>2.5954653937947492</v>
      </c>
      <c r="GP464">
        <f t="shared" si="150"/>
        <v>0.92255065013041937</v>
      </c>
      <c r="GQ464">
        <f>(EA464/0.0735)/((DZ464/0.195*(EB464/0.295))^0.5)</f>
        <v>0.95204821143017193</v>
      </c>
      <c r="GR464">
        <v>0.51287099999999997</v>
      </c>
      <c r="GS464">
        <v>0.704959</v>
      </c>
    </row>
    <row r="465" spans="1:204">
      <c r="A465" t="s">
        <v>4908</v>
      </c>
      <c r="B465" t="s">
        <v>5063</v>
      </c>
      <c r="C465" t="s">
        <v>7213</v>
      </c>
      <c r="D465" t="s">
        <v>6970</v>
      </c>
      <c r="E465" t="s">
        <v>6970</v>
      </c>
      <c r="F465">
        <v>53</v>
      </c>
      <c r="G465">
        <v>15</v>
      </c>
      <c r="H465" t="s">
        <v>7361</v>
      </c>
      <c r="I465" t="s">
        <v>4962</v>
      </c>
      <c r="J465" t="s">
        <v>180</v>
      </c>
      <c r="K465">
        <v>12</v>
      </c>
      <c r="L465">
        <v>12.25</v>
      </c>
      <c r="M465">
        <v>-61.5</v>
      </c>
      <c r="N465">
        <v>-61.75</v>
      </c>
      <c r="O465" t="s">
        <v>179</v>
      </c>
      <c r="R465" t="s">
        <v>5071</v>
      </c>
      <c r="S465" t="s">
        <v>5066</v>
      </c>
      <c r="T465" t="s">
        <v>4520</v>
      </c>
      <c r="V465" t="s">
        <v>180</v>
      </c>
      <c r="W465" t="s">
        <v>180</v>
      </c>
      <c r="X465" t="s">
        <v>180</v>
      </c>
      <c r="Y465" t="s">
        <v>180</v>
      </c>
      <c r="Z465" t="s">
        <v>180</v>
      </c>
      <c r="AB465" t="s">
        <v>180</v>
      </c>
      <c r="AC465" t="s">
        <v>181</v>
      </c>
      <c r="AD465" t="s">
        <v>180</v>
      </c>
      <c r="AE465" t="s">
        <v>180</v>
      </c>
      <c r="AF465" t="s">
        <v>180</v>
      </c>
      <c r="AG465" t="s">
        <v>180</v>
      </c>
      <c r="AH465" t="s">
        <v>5069</v>
      </c>
      <c r="AI465">
        <v>48.03</v>
      </c>
      <c r="AJ465">
        <v>1.02</v>
      </c>
      <c r="AK465" t="s">
        <v>180</v>
      </c>
      <c r="AL465">
        <v>16.829999999999998</v>
      </c>
      <c r="AM465" t="s">
        <v>180</v>
      </c>
      <c r="AP465">
        <v>9.36</v>
      </c>
      <c r="AQ465">
        <v>12.49</v>
      </c>
      <c r="AR465">
        <v>6.4</v>
      </c>
      <c r="AS465">
        <v>0.17</v>
      </c>
      <c r="AT465" t="s">
        <v>180</v>
      </c>
      <c r="AU465">
        <v>1.1399999999999999</v>
      </c>
      <c r="AV465">
        <v>2.41</v>
      </c>
      <c r="AW465">
        <v>0.17</v>
      </c>
      <c r="AY465" t="s">
        <v>180</v>
      </c>
      <c r="AZ465" t="s">
        <v>180</v>
      </c>
      <c r="BA465">
        <v>98.02</v>
      </c>
      <c r="BC465" t="s">
        <v>180</v>
      </c>
      <c r="BD465" t="s">
        <v>180</v>
      </c>
      <c r="BE465" t="s">
        <v>180</v>
      </c>
      <c r="BF465" t="s">
        <v>180</v>
      </c>
      <c r="BG465" t="s">
        <v>180</v>
      </c>
      <c r="BH465" t="s">
        <v>180</v>
      </c>
      <c r="BI465" t="s">
        <v>180</v>
      </c>
      <c r="BJ465">
        <v>0</v>
      </c>
      <c r="BK465" t="s">
        <v>180</v>
      </c>
      <c r="BL465" t="s">
        <v>180</v>
      </c>
      <c r="BM465">
        <v>0.6</v>
      </c>
      <c r="BN465" t="s">
        <v>180</v>
      </c>
      <c r="BO465" t="s">
        <v>180</v>
      </c>
      <c r="BP465" t="s">
        <v>180</v>
      </c>
      <c r="BQ465" t="s">
        <v>180</v>
      </c>
      <c r="BR465" t="s">
        <v>180</v>
      </c>
      <c r="BS465" t="s">
        <v>180</v>
      </c>
      <c r="BT465" t="s">
        <v>180</v>
      </c>
      <c r="BU465" t="s">
        <v>180</v>
      </c>
      <c r="BV465" t="s">
        <v>180</v>
      </c>
      <c r="BW465" t="s">
        <v>180</v>
      </c>
      <c r="BX465" t="s">
        <v>180</v>
      </c>
      <c r="BY465" t="s">
        <v>180</v>
      </c>
      <c r="BZ465" t="s">
        <v>180</v>
      </c>
      <c r="CB465">
        <v>1</v>
      </c>
      <c r="CD465" t="s">
        <v>180</v>
      </c>
      <c r="CE465" t="s">
        <v>180</v>
      </c>
      <c r="CG465" t="s">
        <v>180</v>
      </c>
      <c r="CH465" t="s">
        <v>180</v>
      </c>
      <c r="CI465" t="s">
        <v>180</v>
      </c>
      <c r="CJ465" t="s">
        <v>180</v>
      </c>
      <c r="CK465" t="s">
        <v>180</v>
      </c>
      <c r="CM465" t="s">
        <v>180</v>
      </c>
      <c r="CN465" t="s">
        <v>180</v>
      </c>
      <c r="CQ465">
        <v>285</v>
      </c>
      <c r="CR465">
        <v>82.104348970326996</v>
      </c>
      <c r="CS465" t="s">
        <v>180</v>
      </c>
      <c r="CT465" t="s">
        <v>180</v>
      </c>
      <c r="CU465">
        <v>34.5</v>
      </c>
      <c r="CV465">
        <v>38.700000000000003</v>
      </c>
      <c r="CW465">
        <v>54.4</v>
      </c>
      <c r="CX465">
        <v>62</v>
      </c>
      <c r="CY465">
        <v>15.5</v>
      </c>
      <c r="CZ465" t="s">
        <v>180</v>
      </c>
      <c r="DB465" t="s">
        <v>180</v>
      </c>
      <c r="DC465" t="s">
        <v>180</v>
      </c>
      <c r="DD465">
        <v>12.7</v>
      </c>
      <c r="DE465">
        <v>1094.5999999999999</v>
      </c>
      <c r="DF465">
        <v>18.3</v>
      </c>
      <c r="DG465">
        <v>69.400000000000006</v>
      </c>
      <c r="DH465">
        <v>2.6</v>
      </c>
      <c r="DJ465" t="s">
        <v>180</v>
      </c>
      <c r="DK465" t="s">
        <v>180</v>
      </c>
      <c r="DL465" t="s">
        <v>180</v>
      </c>
      <c r="DM465" t="s">
        <v>180</v>
      </c>
      <c r="DR465" t="s">
        <v>180</v>
      </c>
      <c r="DS465" t="s">
        <v>180</v>
      </c>
      <c r="DT465">
        <v>0.2</v>
      </c>
      <c r="DU465">
        <v>303</v>
      </c>
      <c r="DV465">
        <v>20.100000000000001</v>
      </c>
      <c r="DW465">
        <v>37</v>
      </c>
      <c r="DX465">
        <v>5.59</v>
      </c>
      <c r="DY465">
        <v>22.8</v>
      </c>
      <c r="DZ465">
        <v>4.9800000000000004</v>
      </c>
      <c r="EA465">
        <v>1.5</v>
      </c>
      <c r="EB465">
        <v>4.57</v>
      </c>
      <c r="EC465">
        <v>0.61</v>
      </c>
      <c r="ED465">
        <v>3.56</v>
      </c>
      <c r="EE465">
        <v>0.64</v>
      </c>
      <c r="EF465">
        <v>1.89</v>
      </c>
      <c r="EG465">
        <v>0.25</v>
      </c>
      <c r="EH465">
        <v>1.65</v>
      </c>
      <c r="EI465">
        <v>0.24</v>
      </c>
      <c r="EJ465">
        <v>2</v>
      </c>
      <c r="EK465">
        <v>0.2</v>
      </c>
      <c r="EM465" t="s">
        <v>180</v>
      </c>
      <c r="EN465" t="s">
        <v>180</v>
      </c>
      <c r="EO465" t="s">
        <v>180</v>
      </c>
      <c r="EP465" t="s">
        <v>180</v>
      </c>
      <c r="EQ465" t="s">
        <v>180</v>
      </c>
      <c r="ER465" t="s">
        <v>180</v>
      </c>
      <c r="ET465">
        <v>1.2</v>
      </c>
      <c r="EV465">
        <v>5.4</v>
      </c>
      <c r="EW465">
        <v>2.5</v>
      </c>
      <c r="EY465" t="s">
        <v>180</v>
      </c>
      <c r="EZ465" t="s">
        <v>180</v>
      </c>
      <c r="FB465" t="s">
        <v>180</v>
      </c>
      <c r="FD465" t="s">
        <v>180</v>
      </c>
      <c r="FF465" t="s">
        <v>180</v>
      </c>
      <c r="FH465" t="s">
        <v>180</v>
      </c>
      <c r="FI465" t="s">
        <v>180</v>
      </c>
      <c r="FJ465" t="s">
        <v>180</v>
      </c>
      <c r="FK465" t="s">
        <v>180</v>
      </c>
      <c r="FL465" t="s">
        <v>180</v>
      </c>
      <c r="FM465" t="s">
        <v>180</v>
      </c>
      <c r="FN465" t="s">
        <v>180</v>
      </c>
      <c r="FP465" t="s">
        <v>180</v>
      </c>
      <c r="FQ465" t="s">
        <v>180</v>
      </c>
      <c r="FR465" t="s">
        <v>180</v>
      </c>
      <c r="FS465" t="s">
        <v>180</v>
      </c>
      <c r="FT465" t="s">
        <v>180</v>
      </c>
      <c r="FU465" t="s">
        <v>180</v>
      </c>
      <c r="FV465" t="s">
        <v>5072</v>
      </c>
      <c r="FW465" t="s">
        <v>180</v>
      </c>
      <c r="FX465">
        <f t="shared" si="132"/>
        <v>1.5757575757575759</v>
      </c>
      <c r="FY465">
        <f t="shared" si="133"/>
        <v>42.060606060606069</v>
      </c>
      <c r="FZ465">
        <f t="shared" si="134"/>
        <v>12.181818181818183</v>
      </c>
      <c r="GA465">
        <f t="shared" si="135"/>
        <v>3.0181818181818185</v>
      </c>
      <c r="GB465">
        <f t="shared" si="136"/>
        <v>2.76969696969697</v>
      </c>
      <c r="GC465">
        <f t="shared" si="137"/>
        <v>1.1176470588235292</v>
      </c>
      <c r="GD465">
        <f t="shared" si="138"/>
        <v>59.814207650273218</v>
      </c>
      <c r="GE465">
        <f t="shared" si="139"/>
        <v>48.008771929824555</v>
      </c>
      <c r="GF465">
        <f t="shared" si="140"/>
        <v>15.074626865671641</v>
      </c>
      <c r="GG465">
        <f t="shared" si="141"/>
        <v>116.53846153846153</v>
      </c>
      <c r="GH465">
        <f t="shared" si="142"/>
        <v>3.2432432432432434E-2</v>
      </c>
      <c r="GI465">
        <f t="shared" si="143"/>
        <v>0.96153846153846145</v>
      </c>
      <c r="GJ465">
        <f t="shared" si="144"/>
        <v>0.46296296296296291</v>
      </c>
      <c r="GK465">
        <f t="shared" si="145"/>
        <v>56.111111111111107</v>
      </c>
      <c r="GL465">
        <f t="shared" si="146"/>
        <v>7.7307692307692308</v>
      </c>
      <c r="GM465">
        <f t="shared" si="147"/>
        <v>2.0769230769230771</v>
      </c>
      <c r="GN465">
        <f t="shared" si="148"/>
        <v>0.26865671641791045</v>
      </c>
      <c r="GO465">
        <f t="shared" si="149"/>
        <v>4.0361445783132526</v>
      </c>
      <c r="GP465">
        <f t="shared" si="150"/>
        <v>0.84013135372586334</v>
      </c>
      <c r="GQ465">
        <f>(EA465/0.0735)/((DZ465/0.195*(EB465/0.295))^0.5)</f>
        <v>1.0260285894997097</v>
      </c>
    </row>
    <row r="466" spans="1:204">
      <c r="A466" t="s">
        <v>4908</v>
      </c>
      <c r="B466" t="s">
        <v>5063</v>
      </c>
      <c r="C466" t="s">
        <v>7213</v>
      </c>
      <c r="D466" t="s">
        <v>6970</v>
      </c>
      <c r="E466" t="s">
        <v>6970</v>
      </c>
      <c r="F466">
        <v>53</v>
      </c>
      <c r="G466">
        <v>15</v>
      </c>
      <c r="H466" t="s">
        <v>7361</v>
      </c>
      <c r="I466" t="s">
        <v>4962</v>
      </c>
      <c r="J466" t="s">
        <v>180</v>
      </c>
      <c r="K466">
        <v>12</v>
      </c>
      <c r="L466">
        <v>12.25</v>
      </c>
      <c r="M466">
        <v>-61.5</v>
      </c>
      <c r="N466">
        <v>-61.75</v>
      </c>
      <c r="O466" t="s">
        <v>179</v>
      </c>
      <c r="R466" t="s">
        <v>5073</v>
      </c>
      <c r="S466" t="s">
        <v>5066</v>
      </c>
      <c r="T466" t="s">
        <v>4520</v>
      </c>
      <c r="V466" t="s">
        <v>180</v>
      </c>
      <c r="W466" t="s">
        <v>180</v>
      </c>
      <c r="X466" t="s">
        <v>180</v>
      </c>
      <c r="Y466" t="s">
        <v>180</v>
      </c>
      <c r="Z466" t="s">
        <v>180</v>
      </c>
      <c r="AB466" t="s">
        <v>180</v>
      </c>
      <c r="AC466" t="s">
        <v>181</v>
      </c>
      <c r="AD466" t="s">
        <v>180</v>
      </c>
      <c r="AE466" t="s">
        <v>180</v>
      </c>
      <c r="AF466" t="s">
        <v>180</v>
      </c>
      <c r="AG466" t="s">
        <v>180</v>
      </c>
      <c r="AH466" t="s">
        <v>5069</v>
      </c>
      <c r="AI466">
        <v>45.88</v>
      </c>
      <c r="AJ466">
        <v>0.92</v>
      </c>
      <c r="AK466" t="s">
        <v>180</v>
      </c>
      <c r="AL466">
        <v>16.95</v>
      </c>
      <c r="AM466" t="s">
        <v>180</v>
      </c>
      <c r="AP466">
        <v>10.3</v>
      </c>
      <c r="AQ466">
        <v>13.39</v>
      </c>
      <c r="AR466">
        <v>6.91</v>
      </c>
      <c r="AS466">
        <v>0.19</v>
      </c>
      <c r="AT466" t="s">
        <v>180</v>
      </c>
      <c r="AU466">
        <v>0.76</v>
      </c>
      <c r="AV466">
        <v>1.86</v>
      </c>
      <c r="AW466">
        <v>0.16</v>
      </c>
      <c r="AY466" t="s">
        <v>180</v>
      </c>
      <c r="AZ466" t="s">
        <v>180</v>
      </c>
      <c r="BA466">
        <v>97.32</v>
      </c>
      <c r="BC466" t="s">
        <v>180</v>
      </c>
      <c r="BD466" t="s">
        <v>180</v>
      </c>
      <c r="BE466" t="s">
        <v>180</v>
      </c>
      <c r="BF466" t="s">
        <v>180</v>
      </c>
      <c r="BG466" t="s">
        <v>180</v>
      </c>
      <c r="BH466" t="s">
        <v>180</v>
      </c>
      <c r="BI466" t="s">
        <v>180</v>
      </c>
      <c r="BJ466">
        <v>0</v>
      </c>
      <c r="BK466" t="s">
        <v>180</v>
      </c>
      <c r="BL466" t="s">
        <v>180</v>
      </c>
      <c r="BM466">
        <v>1.2</v>
      </c>
      <c r="BN466" t="s">
        <v>180</v>
      </c>
      <c r="BO466" t="s">
        <v>180</v>
      </c>
      <c r="BP466" t="s">
        <v>180</v>
      </c>
      <c r="BQ466" t="s">
        <v>180</v>
      </c>
      <c r="BR466" t="s">
        <v>180</v>
      </c>
      <c r="BS466" t="s">
        <v>180</v>
      </c>
      <c r="BT466" t="s">
        <v>180</v>
      </c>
      <c r="BU466" t="s">
        <v>180</v>
      </c>
      <c r="BV466" t="s">
        <v>180</v>
      </c>
      <c r="BW466" t="s">
        <v>180</v>
      </c>
      <c r="BX466" t="s">
        <v>180</v>
      </c>
      <c r="BY466" t="s">
        <v>180</v>
      </c>
      <c r="BZ466" t="s">
        <v>180</v>
      </c>
      <c r="CB466">
        <v>0</v>
      </c>
      <c r="CD466" t="s">
        <v>180</v>
      </c>
      <c r="CE466" t="s">
        <v>180</v>
      </c>
      <c r="CG466" t="s">
        <v>180</v>
      </c>
      <c r="CH466" t="s">
        <v>180</v>
      </c>
      <c r="CI466" t="s">
        <v>180</v>
      </c>
      <c r="CJ466" t="s">
        <v>180</v>
      </c>
      <c r="CK466" t="s">
        <v>180</v>
      </c>
      <c r="CM466" t="s">
        <v>180</v>
      </c>
      <c r="CN466" t="s">
        <v>180</v>
      </c>
      <c r="CQ466">
        <v>305</v>
      </c>
      <c r="CR466">
        <v>75.262319889466397</v>
      </c>
      <c r="CS466" t="s">
        <v>180</v>
      </c>
      <c r="CT466" t="s">
        <v>180</v>
      </c>
      <c r="CU466">
        <v>42</v>
      </c>
      <c r="CV466">
        <v>28.9</v>
      </c>
      <c r="CW466">
        <v>100.3</v>
      </c>
      <c r="CX466">
        <v>58</v>
      </c>
      <c r="CY466">
        <v>13.9</v>
      </c>
      <c r="CZ466" t="s">
        <v>180</v>
      </c>
      <c r="DB466" t="s">
        <v>180</v>
      </c>
      <c r="DC466" t="s">
        <v>180</v>
      </c>
      <c r="DD466">
        <v>6.5</v>
      </c>
      <c r="DE466">
        <v>1244.9000000000001</v>
      </c>
      <c r="DF466">
        <v>25.3</v>
      </c>
      <c r="DG466">
        <v>47.2</v>
      </c>
      <c r="DH466">
        <v>0.8</v>
      </c>
      <c r="DJ466" t="s">
        <v>180</v>
      </c>
      <c r="DK466" t="s">
        <v>180</v>
      </c>
      <c r="DL466" t="s">
        <v>180</v>
      </c>
      <c r="DM466" t="s">
        <v>180</v>
      </c>
      <c r="DR466" t="s">
        <v>180</v>
      </c>
      <c r="DS466" t="s">
        <v>180</v>
      </c>
      <c r="DT466">
        <v>0.3</v>
      </c>
      <c r="DU466">
        <v>312</v>
      </c>
      <c r="DV466">
        <v>16.5</v>
      </c>
      <c r="DW466">
        <v>28.4</v>
      </c>
      <c r="DX466">
        <v>4.79</v>
      </c>
      <c r="DY466">
        <v>20.9</v>
      </c>
      <c r="DZ466">
        <v>4.83</v>
      </c>
      <c r="EA466">
        <v>1.54</v>
      </c>
      <c r="EB466">
        <v>4.8499999999999996</v>
      </c>
      <c r="EC466">
        <v>0.66</v>
      </c>
      <c r="ED466">
        <v>4.0199999999999996</v>
      </c>
      <c r="EE466">
        <v>0.8</v>
      </c>
      <c r="EF466">
        <v>2.36</v>
      </c>
      <c r="EG466">
        <v>0.28999999999999998</v>
      </c>
      <c r="EH466">
        <v>1.89</v>
      </c>
      <c r="EI466">
        <v>0.28000000000000003</v>
      </c>
      <c r="EJ466">
        <v>1.4</v>
      </c>
      <c r="EK466">
        <v>0</v>
      </c>
      <c r="EM466" t="s">
        <v>180</v>
      </c>
      <c r="EN466" t="s">
        <v>180</v>
      </c>
      <c r="EO466" t="s">
        <v>180</v>
      </c>
      <c r="EP466" t="s">
        <v>180</v>
      </c>
      <c r="EQ466" t="s">
        <v>180</v>
      </c>
      <c r="ER466" t="s">
        <v>180</v>
      </c>
      <c r="ET466">
        <v>0.4</v>
      </c>
      <c r="EV466">
        <v>2.9</v>
      </c>
      <c r="EW466">
        <v>0.9</v>
      </c>
      <c r="EY466" t="s">
        <v>180</v>
      </c>
      <c r="EZ466" t="s">
        <v>180</v>
      </c>
      <c r="FB466" t="s">
        <v>180</v>
      </c>
      <c r="FD466" t="s">
        <v>180</v>
      </c>
      <c r="FF466" t="s">
        <v>180</v>
      </c>
      <c r="FH466" t="s">
        <v>180</v>
      </c>
      <c r="FI466" t="s">
        <v>180</v>
      </c>
      <c r="FJ466" t="s">
        <v>180</v>
      </c>
      <c r="FK466" t="s">
        <v>180</v>
      </c>
      <c r="FL466" t="s">
        <v>180</v>
      </c>
      <c r="FM466" t="s">
        <v>180</v>
      </c>
      <c r="FN466" t="s">
        <v>180</v>
      </c>
      <c r="FP466" t="s">
        <v>180</v>
      </c>
      <c r="FQ466" t="s">
        <v>180</v>
      </c>
      <c r="FR466" t="s">
        <v>180</v>
      </c>
      <c r="FS466" t="s">
        <v>180</v>
      </c>
      <c r="FT466" t="s">
        <v>180</v>
      </c>
      <c r="FU466" t="s">
        <v>180</v>
      </c>
      <c r="FV466" t="s">
        <v>5074</v>
      </c>
      <c r="FW466" t="s">
        <v>180</v>
      </c>
      <c r="FX466">
        <f t="shared" si="132"/>
        <v>0.42328042328042331</v>
      </c>
      <c r="FY466">
        <f t="shared" si="133"/>
        <v>24.973544973544975</v>
      </c>
      <c r="FZ466">
        <f t="shared" si="134"/>
        <v>8.7301587301587311</v>
      </c>
      <c r="GA466">
        <f t="shared" si="135"/>
        <v>2.5555555555555558</v>
      </c>
      <c r="GB466">
        <f t="shared" si="136"/>
        <v>2.5661375661375661</v>
      </c>
      <c r="GC466">
        <f t="shared" si="137"/>
        <v>0.82608695652173914</v>
      </c>
      <c r="GD466">
        <f t="shared" si="138"/>
        <v>49.205533596837945</v>
      </c>
      <c r="GE466">
        <f t="shared" si="139"/>
        <v>59.564593301435416</v>
      </c>
      <c r="GF466">
        <f t="shared" si="140"/>
        <v>18.90909090909091</v>
      </c>
      <c r="GG466">
        <f t="shared" si="141"/>
        <v>390</v>
      </c>
      <c r="GH466">
        <f t="shared" si="142"/>
        <v>1.4084507042253523E-2</v>
      </c>
      <c r="GI466">
        <f t="shared" si="143"/>
        <v>1.125</v>
      </c>
      <c r="GJ466">
        <f t="shared" si="144"/>
        <v>0.31034482758620691</v>
      </c>
      <c r="GK466">
        <f t="shared" si="145"/>
        <v>107.58620689655173</v>
      </c>
      <c r="GL466">
        <f t="shared" si="146"/>
        <v>20.625</v>
      </c>
      <c r="GM466">
        <f t="shared" si="147"/>
        <v>3.6249999999999996</v>
      </c>
      <c r="GN466">
        <f t="shared" si="148"/>
        <v>0.17575757575757575</v>
      </c>
      <c r="GO466">
        <f t="shared" si="149"/>
        <v>3.4161490683229814</v>
      </c>
      <c r="GP466">
        <f t="shared" si="150"/>
        <v>0.76887902356509141</v>
      </c>
      <c r="GQ466">
        <f>(EA466/0.0735)/((DZ466/0.195*(EB466/0.295))^0.5)</f>
        <v>1.0382866278456639</v>
      </c>
    </row>
    <row r="467" spans="1:204">
      <c r="A467" t="s">
        <v>4908</v>
      </c>
      <c r="B467" t="s">
        <v>5063</v>
      </c>
      <c r="C467" t="s">
        <v>7213</v>
      </c>
      <c r="D467" t="s">
        <v>6970</v>
      </c>
      <c r="E467" t="s">
        <v>6970</v>
      </c>
      <c r="F467">
        <v>53</v>
      </c>
      <c r="G467">
        <v>15</v>
      </c>
      <c r="H467" t="s">
        <v>7361</v>
      </c>
      <c r="I467" t="s">
        <v>4962</v>
      </c>
      <c r="J467" t="s">
        <v>180</v>
      </c>
      <c r="K467">
        <v>12</v>
      </c>
      <c r="L467">
        <v>12.25</v>
      </c>
      <c r="M467">
        <v>-61.5</v>
      </c>
      <c r="N467">
        <v>-61.75</v>
      </c>
      <c r="O467" t="s">
        <v>179</v>
      </c>
      <c r="R467" t="s">
        <v>5075</v>
      </c>
      <c r="S467" t="s">
        <v>5066</v>
      </c>
      <c r="T467" t="s">
        <v>4520</v>
      </c>
      <c r="V467" t="s">
        <v>180</v>
      </c>
      <c r="W467" t="s">
        <v>180</v>
      </c>
      <c r="X467" t="s">
        <v>180</v>
      </c>
      <c r="Y467" t="s">
        <v>180</v>
      </c>
      <c r="Z467" t="s">
        <v>180</v>
      </c>
      <c r="AB467" t="s">
        <v>180</v>
      </c>
      <c r="AC467" t="s">
        <v>181</v>
      </c>
      <c r="AD467" t="s">
        <v>180</v>
      </c>
      <c r="AE467" t="s">
        <v>180</v>
      </c>
      <c r="AF467" t="s">
        <v>180</v>
      </c>
      <c r="AG467" t="s">
        <v>180</v>
      </c>
      <c r="AH467" t="s">
        <v>5069</v>
      </c>
      <c r="AI467">
        <v>47.07</v>
      </c>
      <c r="AJ467">
        <v>0.95</v>
      </c>
      <c r="AK467" t="s">
        <v>180</v>
      </c>
      <c r="AL467">
        <v>14.73</v>
      </c>
      <c r="AM467" t="s">
        <v>180</v>
      </c>
      <c r="AP467">
        <v>9.02</v>
      </c>
      <c r="AQ467">
        <v>10.31</v>
      </c>
      <c r="AR467">
        <v>12.82</v>
      </c>
      <c r="AS467">
        <v>0.18</v>
      </c>
      <c r="AT467" t="s">
        <v>180</v>
      </c>
      <c r="AU467">
        <v>0.66</v>
      </c>
      <c r="AV467">
        <v>2.39</v>
      </c>
      <c r="AW467">
        <v>0.17</v>
      </c>
      <c r="AY467" t="s">
        <v>180</v>
      </c>
      <c r="AZ467" t="s">
        <v>180</v>
      </c>
      <c r="BA467">
        <v>98.300000000000011</v>
      </c>
      <c r="BC467" t="s">
        <v>180</v>
      </c>
      <c r="BD467" t="s">
        <v>180</v>
      </c>
      <c r="BE467" t="s">
        <v>180</v>
      </c>
      <c r="BF467" t="s">
        <v>180</v>
      </c>
      <c r="BG467" t="s">
        <v>180</v>
      </c>
      <c r="BH467" t="s">
        <v>180</v>
      </c>
      <c r="BI467" t="s">
        <v>180</v>
      </c>
      <c r="BJ467">
        <v>0</v>
      </c>
      <c r="BK467" t="s">
        <v>180</v>
      </c>
      <c r="BL467" t="s">
        <v>180</v>
      </c>
      <c r="BM467">
        <v>0.4</v>
      </c>
      <c r="BN467" t="s">
        <v>180</v>
      </c>
      <c r="BO467" t="s">
        <v>180</v>
      </c>
      <c r="BP467" t="s">
        <v>180</v>
      </c>
      <c r="BQ467" t="s">
        <v>180</v>
      </c>
      <c r="BR467" t="s">
        <v>180</v>
      </c>
      <c r="BS467" t="s">
        <v>180</v>
      </c>
      <c r="BT467" t="s">
        <v>180</v>
      </c>
      <c r="BU467" t="s">
        <v>180</v>
      </c>
      <c r="BV467" t="s">
        <v>180</v>
      </c>
      <c r="BW467" t="s">
        <v>180</v>
      </c>
      <c r="BX467" t="s">
        <v>180</v>
      </c>
      <c r="BY467" t="s">
        <v>180</v>
      </c>
      <c r="BZ467" t="s">
        <v>180</v>
      </c>
      <c r="CB467">
        <v>2</v>
      </c>
      <c r="CD467" t="s">
        <v>180</v>
      </c>
      <c r="CE467" t="s">
        <v>180</v>
      </c>
      <c r="CG467" t="s">
        <v>180</v>
      </c>
      <c r="CH467" t="s">
        <v>180</v>
      </c>
      <c r="CI467" t="s">
        <v>180</v>
      </c>
      <c r="CJ467" t="s">
        <v>180</v>
      </c>
      <c r="CK467" t="s">
        <v>180</v>
      </c>
      <c r="CM467" t="s">
        <v>180</v>
      </c>
      <c r="CN467" t="s">
        <v>180</v>
      </c>
      <c r="CQ467">
        <v>220</v>
      </c>
      <c r="CR467">
        <v>629.46667543917397</v>
      </c>
      <c r="CS467" t="s">
        <v>180</v>
      </c>
      <c r="CT467" t="s">
        <v>180</v>
      </c>
      <c r="CU467">
        <v>43.5</v>
      </c>
      <c r="CV467">
        <v>280.7</v>
      </c>
      <c r="CW467">
        <v>42.6</v>
      </c>
      <c r="CX467">
        <v>62</v>
      </c>
      <c r="CY467">
        <v>14</v>
      </c>
      <c r="CZ467" t="s">
        <v>180</v>
      </c>
      <c r="DB467" t="s">
        <v>180</v>
      </c>
      <c r="DC467" t="s">
        <v>180</v>
      </c>
      <c r="DD467">
        <v>12</v>
      </c>
      <c r="DE467">
        <v>345.6</v>
      </c>
      <c r="DF467">
        <v>15.8</v>
      </c>
      <c r="DG467">
        <v>59.7</v>
      </c>
      <c r="DH467">
        <v>4.7</v>
      </c>
      <c r="DJ467" t="s">
        <v>180</v>
      </c>
      <c r="DK467" t="s">
        <v>180</v>
      </c>
      <c r="DL467" t="s">
        <v>180</v>
      </c>
      <c r="DM467" t="s">
        <v>180</v>
      </c>
      <c r="DR467" t="s">
        <v>180</v>
      </c>
      <c r="DS467" t="s">
        <v>180</v>
      </c>
      <c r="DT467">
        <v>0.5</v>
      </c>
      <c r="DU467">
        <v>130</v>
      </c>
      <c r="DV467">
        <v>7.9</v>
      </c>
      <c r="DW467">
        <v>18</v>
      </c>
      <c r="DX467">
        <v>2.4500000000000002</v>
      </c>
      <c r="DY467">
        <v>10.4</v>
      </c>
      <c r="DZ467">
        <v>2.8</v>
      </c>
      <c r="EA467">
        <v>0.89</v>
      </c>
      <c r="EB467">
        <v>2.98</v>
      </c>
      <c r="EC467">
        <v>0.44</v>
      </c>
      <c r="ED467">
        <v>2.8</v>
      </c>
      <c r="EE467">
        <v>0.52</v>
      </c>
      <c r="EF467">
        <v>1.35</v>
      </c>
      <c r="EG467">
        <v>0.22</v>
      </c>
      <c r="EH467">
        <v>1.43</v>
      </c>
      <c r="EI467">
        <v>0.21</v>
      </c>
      <c r="EJ467">
        <v>1.5</v>
      </c>
      <c r="EK467">
        <v>0.3</v>
      </c>
      <c r="EM467" t="s">
        <v>180</v>
      </c>
      <c r="EN467" t="s">
        <v>180</v>
      </c>
      <c r="EO467" t="s">
        <v>180</v>
      </c>
      <c r="EP467" t="s">
        <v>180</v>
      </c>
      <c r="EQ467" t="s">
        <v>180</v>
      </c>
      <c r="ER467" t="s">
        <v>180</v>
      </c>
      <c r="ET467">
        <v>0.5</v>
      </c>
      <c r="EV467">
        <v>2.1</v>
      </c>
      <c r="EW467">
        <v>1</v>
      </c>
      <c r="EY467" t="s">
        <v>180</v>
      </c>
      <c r="EZ467" t="s">
        <v>180</v>
      </c>
      <c r="FB467" t="s">
        <v>180</v>
      </c>
      <c r="FD467" t="s">
        <v>180</v>
      </c>
      <c r="FF467" t="s">
        <v>180</v>
      </c>
      <c r="FH467" t="s">
        <v>180</v>
      </c>
      <c r="FI467" t="s">
        <v>180</v>
      </c>
      <c r="FJ467" t="s">
        <v>180</v>
      </c>
      <c r="FK467" t="s">
        <v>180</v>
      </c>
      <c r="FL467" t="s">
        <v>180</v>
      </c>
      <c r="FM467" t="s">
        <v>180</v>
      </c>
      <c r="FN467" t="s">
        <v>180</v>
      </c>
      <c r="FP467" t="s">
        <v>180</v>
      </c>
      <c r="FQ467" t="s">
        <v>180</v>
      </c>
      <c r="FR467" t="s">
        <v>180</v>
      </c>
      <c r="FS467" t="s">
        <v>180</v>
      </c>
      <c r="FT467" t="s">
        <v>180</v>
      </c>
      <c r="FU467" t="s">
        <v>180</v>
      </c>
      <c r="FV467" t="s">
        <v>5076</v>
      </c>
      <c r="FW467" t="s">
        <v>180</v>
      </c>
      <c r="FX467">
        <f t="shared" si="132"/>
        <v>3.2867132867132871</v>
      </c>
      <c r="FY467">
        <f t="shared" si="133"/>
        <v>41.748251748251754</v>
      </c>
      <c r="FZ467">
        <f t="shared" si="134"/>
        <v>5.524475524475525</v>
      </c>
      <c r="GA467">
        <f t="shared" si="135"/>
        <v>1.9580419580419579</v>
      </c>
      <c r="GB467">
        <f t="shared" si="136"/>
        <v>2.0839160839160842</v>
      </c>
      <c r="GC467">
        <f t="shared" si="137"/>
        <v>0.69473684210526321</v>
      </c>
      <c r="GD467">
        <f t="shared" si="138"/>
        <v>21.873417721518987</v>
      </c>
      <c r="GE467">
        <f t="shared" si="139"/>
        <v>33.230769230769234</v>
      </c>
      <c r="GF467">
        <f t="shared" si="140"/>
        <v>16.455696202531644</v>
      </c>
      <c r="GG467">
        <f t="shared" si="141"/>
        <v>27.659574468085104</v>
      </c>
      <c r="GH467">
        <f t="shared" si="142"/>
        <v>2.7777777777777776E-2</v>
      </c>
      <c r="GI467">
        <f t="shared" si="143"/>
        <v>0.21276595744680851</v>
      </c>
      <c r="GJ467">
        <f t="shared" si="144"/>
        <v>0.47619047619047616</v>
      </c>
      <c r="GK467">
        <f t="shared" si="145"/>
        <v>61.904761904761905</v>
      </c>
      <c r="GL467">
        <f t="shared" si="146"/>
        <v>1.6808510638297873</v>
      </c>
      <c r="GM467">
        <f t="shared" si="147"/>
        <v>0.44680851063829785</v>
      </c>
      <c r="GN467">
        <f t="shared" si="148"/>
        <v>0.26582278481012656</v>
      </c>
      <c r="GO467">
        <f t="shared" si="149"/>
        <v>2.8214285714285716</v>
      </c>
      <c r="GP467">
        <f t="shared" si="150"/>
        <v>0.98474847915092056</v>
      </c>
      <c r="GQ467">
        <f>(EA467/0.0735)/((DZ467/0.195*(EB467/0.295))^0.5)</f>
        <v>1.0054114654976405</v>
      </c>
    </row>
    <row r="468" spans="1:204">
      <c r="A468" t="s">
        <v>4908</v>
      </c>
      <c r="B468" t="s">
        <v>5063</v>
      </c>
      <c r="C468" t="s">
        <v>7213</v>
      </c>
      <c r="D468" t="s">
        <v>6970</v>
      </c>
      <c r="E468" t="s">
        <v>6970</v>
      </c>
      <c r="F468">
        <v>53</v>
      </c>
      <c r="G468">
        <v>15</v>
      </c>
      <c r="H468" t="s">
        <v>7361</v>
      </c>
      <c r="I468" t="s">
        <v>4962</v>
      </c>
      <c r="J468" t="s">
        <v>180</v>
      </c>
      <c r="K468">
        <v>12</v>
      </c>
      <c r="L468">
        <v>12.25</v>
      </c>
      <c r="M468">
        <v>-61.5</v>
      </c>
      <c r="N468">
        <v>-61.75</v>
      </c>
      <c r="O468" t="s">
        <v>179</v>
      </c>
      <c r="R468" t="s">
        <v>5077</v>
      </c>
      <c r="S468" t="s">
        <v>5066</v>
      </c>
      <c r="T468" t="s">
        <v>4520</v>
      </c>
      <c r="V468" t="s">
        <v>180</v>
      </c>
      <c r="W468" t="s">
        <v>180</v>
      </c>
      <c r="X468" t="s">
        <v>180</v>
      </c>
      <c r="Y468" t="s">
        <v>180</v>
      </c>
      <c r="Z468" t="s">
        <v>180</v>
      </c>
      <c r="AB468" t="s">
        <v>180</v>
      </c>
      <c r="AC468" t="s">
        <v>181</v>
      </c>
      <c r="AD468" t="s">
        <v>180</v>
      </c>
      <c r="AE468" t="s">
        <v>180</v>
      </c>
      <c r="AF468" t="s">
        <v>180</v>
      </c>
      <c r="AG468" t="s">
        <v>180</v>
      </c>
      <c r="AH468" t="s">
        <v>5069</v>
      </c>
      <c r="AI468">
        <v>46.36</v>
      </c>
      <c r="AJ468">
        <v>0.81499999999999995</v>
      </c>
      <c r="AK468" t="s">
        <v>180</v>
      </c>
      <c r="AL468">
        <v>13.55</v>
      </c>
      <c r="AM468" t="s">
        <v>180</v>
      </c>
      <c r="AP468">
        <v>9.27</v>
      </c>
      <c r="AQ468">
        <v>10.08</v>
      </c>
      <c r="AR468">
        <v>14.72</v>
      </c>
      <c r="AS468">
        <v>0.17</v>
      </c>
      <c r="AT468" t="s">
        <v>180</v>
      </c>
      <c r="AU468">
        <v>0.48</v>
      </c>
      <c r="AV468">
        <v>2.2400000000000002</v>
      </c>
      <c r="AW468">
        <v>0.11</v>
      </c>
      <c r="AY468" t="s">
        <v>180</v>
      </c>
      <c r="AZ468" t="s">
        <v>180</v>
      </c>
      <c r="BA468">
        <v>97.794999999999987</v>
      </c>
      <c r="BC468" t="s">
        <v>180</v>
      </c>
      <c r="BD468" t="s">
        <v>180</v>
      </c>
      <c r="BE468" t="s">
        <v>180</v>
      </c>
      <c r="BF468" t="s">
        <v>180</v>
      </c>
      <c r="BG468" t="s">
        <v>180</v>
      </c>
      <c r="BH468" t="s">
        <v>180</v>
      </c>
      <c r="BI468" t="s">
        <v>180</v>
      </c>
      <c r="BJ468">
        <v>0</v>
      </c>
      <c r="BK468" t="s">
        <v>180</v>
      </c>
      <c r="BL468" t="s">
        <v>180</v>
      </c>
      <c r="BM468">
        <v>0.28989999999999999</v>
      </c>
      <c r="BN468" t="s">
        <v>180</v>
      </c>
      <c r="BO468" t="s">
        <v>180</v>
      </c>
      <c r="BP468" t="s">
        <v>180</v>
      </c>
      <c r="BQ468" t="s">
        <v>180</v>
      </c>
      <c r="BR468" t="s">
        <v>180</v>
      </c>
      <c r="BS468" t="s">
        <v>180</v>
      </c>
      <c r="BT468" t="s">
        <v>180</v>
      </c>
      <c r="BU468" t="s">
        <v>180</v>
      </c>
      <c r="BV468" t="s">
        <v>180</v>
      </c>
      <c r="BW468" t="s">
        <v>180</v>
      </c>
      <c r="BX468" t="s">
        <v>180</v>
      </c>
      <c r="BY468" t="s">
        <v>180</v>
      </c>
      <c r="BZ468" t="s">
        <v>180</v>
      </c>
      <c r="CB468">
        <v>0.59499999999999997</v>
      </c>
      <c r="CD468" t="s">
        <v>180</v>
      </c>
      <c r="CE468" t="s">
        <v>180</v>
      </c>
      <c r="CG468" t="s">
        <v>180</v>
      </c>
      <c r="CH468" t="s">
        <v>180</v>
      </c>
      <c r="CI468" t="s">
        <v>180</v>
      </c>
      <c r="CJ468" t="s">
        <v>180</v>
      </c>
      <c r="CK468" t="s">
        <v>180</v>
      </c>
      <c r="CM468" t="s">
        <v>180</v>
      </c>
      <c r="CN468" t="s">
        <v>180</v>
      </c>
      <c r="CQ468">
        <v>192</v>
      </c>
      <c r="CR468">
        <v>1088</v>
      </c>
      <c r="CS468" t="s">
        <v>180</v>
      </c>
      <c r="CT468" t="s">
        <v>180</v>
      </c>
      <c r="CU468">
        <v>49</v>
      </c>
      <c r="CV468">
        <v>406</v>
      </c>
      <c r="CW468">
        <v>278</v>
      </c>
      <c r="CX468">
        <v>61</v>
      </c>
      <c r="CY468">
        <v>15</v>
      </c>
      <c r="CZ468" t="s">
        <v>180</v>
      </c>
      <c r="DB468" t="s">
        <v>180</v>
      </c>
      <c r="DC468" t="s">
        <v>180</v>
      </c>
      <c r="DD468">
        <v>10</v>
      </c>
      <c r="DE468">
        <v>296</v>
      </c>
      <c r="DF468">
        <v>17</v>
      </c>
      <c r="DG468">
        <v>66</v>
      </c>
      <c r="DH468">
        <v>4</v>
      </c>
      <c r="DJ468" t="s">
        <v>180</v>
      </c>
      <c r="DK468" t="s">
        <v>180</v>
      </c>
      <c r="DL468" t="s">
        <v>180</v>
      </c>
      <c r="DM468" t="s">
        <v>180</v>
      </c>
      <c r="DR468" t="s">
        <v>180</v>
      </c>
      <c r="DS468" t="s">
        <v>180</v>
      </c>
      <c r="DT468">
        <v>0</v>
      </c>
      <c r="DU468">
        <v>109</v>
      </c>
      <c r="DV468">
        <v>11</v>
      </c>
      <c r="DW468">
        <v>16</v>
      </c>
      <c r="DX468">
        <v>1</v>
      </c>
      <c r="DY468">
        <v>3</v>
      </c>
      <c r="DZ468">
        <v>4</v>
      </c>
      <c r="EA468">
        <v>0.80774999999999997</v>
      </c>
      <c r="EB468">
        <v>0</v>
      </c>
      <c r="EC468">
        <v>0.41225000000000001</v>
      </c>
      <c r="ED468">
        <v>2.625</v>
      </c>
      <c r="EE468">
        <v>0.52424999999999999</v>
      </c>
      <c r="EF468">
        <v>1.49</v>
      </c>
      <c r="EG468">
        <v>0.20549999999999999</v>
      </c>
      <c r="EH468">
        <v>1.4450000000000001</v>
      </c>
      <c r="EI468">
        <v>0.20749999999999999</v>
      </c>
      <c r="EJ468">
        <v>1.43675</v>
      </c>
      <c r="EK468">
        <v>0.19625000000000001</v>
      </c>
      <c r="EM468" t="s">
        <v>180</v>
      </c>
      <c r="EN468" t="s">
        <v>180</v>
      </c>
      <c r="EO468" t="s">
        <v>180</v>
      </c>
      <c r="EP468" t="s">
        <v>180</v>
      </c>
      <c r="EQ468" t="s">
        <v>180</v>
      </c>
      <c r="ER468" t="s">
        <v>180</v>
      </c>
      <c r="ET468">
        <v>5</v>
      </c>
      <c r="EV468">
        <v>2.9</v>
      </c>
      <c r="EW468">
        <v>3</v>
      </c>
      <c r="EY468" t="s">
        <v>180</v>
      </c>
      <c r="EZ468" t="s">
        <v>180</v>
      </c>
      <c r="FB468" t="s">
        <v>180</v>
      </c>
      <c r="FD468" t="s">
        <v>180</v>
      </c>
      <c r="FF468" t="s">
        <v>180</v>
      </c>
      <c r="FH468" t="s">
        <v>180</v>
      </c>
      <c r="FI468" t="s">
        <v>180</v>
      </c>
      <c r="FJ468" t="s">
        <v>180</v>
      </c>
      <c r="FK468" t="s">
        <v>180</v>
      </c>
      <c r="FL468" t="s">
        <v>180</v>
      </c>
      <c r="FM468" t="s">
        <v>180</v>
      </c>
      <c r="FN468" t="s">
        <v>180</v>
      </c>
      <c r="FP468" t="s">
        <v>180</v>
      </c>
      <c r="FQ468" t="s">
        <v>180</v>
      </c>
      <c r="FR468" t="s">
        <v>180</v>
      </c>
      <c r="FS468" t="s">
        <v>180</v>
      </c>
      <c r="FT468" t="s">
        <v>180</v>
      </c>
      <c r="FU468" t="s">
        <v>180</v>
      </c>
      <c r="FV468" t="s">
        <v>5078</v>
      </c>
      <c r="FW468" t="s">
        <v>180</v>
      </c>
      <c r="FX468">
        <f t="shared" si="132"/>
        <v>2.7681660899653977</v>
      </c>
      <c r="FY468">
        <f t="shared" si="133"/>
        <v>45.674740484429066</v>
      </c>
      <c r="FZ468">
        <f t="shared" si="134"/>
        <v>7.6124567474048437</v>
      </c>
      <c r="GA468">
        <f t="shared" si="135"/>
        <v>2.7681660899653977</v>
      </c>
      <c r="GC468">
        <f t="shared" si="137"/>
        <v>0.58895705521472397</v>
      </c>
      <c r="GD468">
        <f t="shared" si="138"/>
        <v>17.411764705882351</v>
      </c>
      <c r="GE468">
        <f t="shared" si="139"/>
        <v>98.666666666666671</v>
      </c>
      <c r="GF468">
        <f t="shared" si="140"/>
        <v>9.9090909090909083</v>
      </c>
      <c r="GG468">
        <f t="shared" si="141"/>
        <v>27.25</v>
      </c>
      <c r="GH468">
        <f t="shared" si="142"/>
        <v>0.3125</v>
      </c>
      <c r="GI468">
        <f t="shared" si="143"/>
        <v>0.75</v>
      </c>
      <c r="GJ468">
        <f t="shared" si="144"/>
        <v>1.0344827586206897</v>
      </c>
      <c r="GK468">
        <f t="shared" si="145"/>
        <v>37.586206896551722</v>
      </c>
      <c r="GL468">
        <f t="shared" si="146"/>
        <v>2.75</v>
      </c>
      <c r="GM468">
        <f t="shared" si="147"/>
        <v>0.72499999999999998</v>
      </c>
      <c r="GN468">
        <f t="shared" si="148"/>
        <v>0.26363636363636361</v>
      </c>
      <c r="GO468">
        <f t="shared" si="149"/>
        <v>2.75</v>
      </c>
      <c r="GP468">
        <f t="shared" si="150"/>
        <v>1.1611091341482662</v>
      </c>
      <c r="GQ468" t="e">
        <f>(EA468/0.0735)/((DZ468/0.195*(EB468/0.295))^0.5)</f>
        <v>#DIV/0!</v>
      </c>
    </row>
    <row r="469" spans="1:204">
      <c r="A469" t="s">
        <v>4908</v>
      </c>
      <c r="B469" t="s">
        <v>5063</v>
      </c>
      <c r="C469" t="s">
        <v>7213</v>
      </c>
      <c r="D469" t="s">
        <v>6970</v>
      </c>
      <c r="E469" t="s">
        <v>6970</v>
      </c>
      <c r="F469">
        <v>53</v>
      </c>
      <c r="G469">
        <v>15</v>
      </c>
      <c r="H469" t="s">
        <v>7361</v>
      </c>
      <c r="I469" t="s">
        <v>4962</v>
      </c>
      <c r="J469" t="s">
        <v>180</v>
      </c>
      <c r="K469">
        <v>12</v>
      </c>
      <c r="L469">
        <v>12.25</v>
      </c>
      <c r="M469">
        <v>-61.5</v>
      </c>
      <c r="N469">
        <v>-61.75</v>
      </c>
      <c r="O469" t="s">
        <v>179</v>
      </c>
      <c r="R469" t="s">
        <v>5079</v>
      </c>
      <c r="S469" t="s">
        <v>5066</v>
      </c>
      <c r="T469" t="s">
        <v>4520</v>
      </c>
      <c r="V469" t="s">
        <v>180</v>
      </c>
      <c r="W469" t="s">
        <v>180</v>
      </c>
      <c r="X469" t="s">
        <v>180</v>
      </c>
      <c r="Y469" t="s">
        <v>180</v>
      </c>
      <c r="Z469" t="s">
        <v>180</v>
      </c>
      <c r="AB469" t="s">
        <v>180</v>
      </c>
      <c r="AC469" t="s">
        <v>181</v>
      </c>
      <c r="AD469" t="s">
        <v>180</v>
      </c>
      <c r="AE469" t="s">
        <v>180</v>
      </c>
      <c r="AF469" t="s">
        <v>180</v>
      </c>
      <c r="AG469" t="s">
        <v>180</v>
      </c>
      <c r="AH469" t="s">
        <v>5069</v>
      </c>
      <c r="AI469">
        <v>47.28</v>
      </c>
      <c r="AJ469">
        <v>0.874</v>
      </c>
      <c r="AK469" t="s">
        <v>180</v>
      </c>
      <c r="AL469">
        <v>13.68</v>
      </c>
      <c r="AM469" t="s">
        <v>180</v>
      </c>
      <c r="AP469">
        <v>8.7200000000000006</v>
      </c>
      <c r="AQ469">
        <v>11.58</v>
      </c>
      <c r="AR469">
        <v>13.17</v>
      </c>
      <c r="AS469">
        <v>0.15</v>
      </c>
      <c r="AT469" t="s">
        <v>180</v>
      </c>
      <c r="AU469">
        <v>0.51</v>
      </c>
      <c r="AV469">
        <v>1.97</v>
      </c>
      <c r="AW469">
        <v>0.12</v>
      </c>
      <c r="AY469" t="s">
        <v>180</v>
      </c>
      <c r="AZ469" t="s">
        <v>180</v>
      </c>
      <c r="BA469">
        <v>98.054000000000016</v>
      </c>
      <c r="BC469" t="s">
        <v>180</v>
      </c>
      <c r="BD469" t="s">
        <v>180</v>
      </c>
      <c r="BE469" t="s">
        <v>180</v>
      </c>
      <c r="BF469" t="s">
        <v>180</v>
      </c>
      <c r="BG469" t="s">
        <v>180</v>
      </c>
      <c r="BH469" t="s">
        <v>180</v>
      </c>
      <c r="BI469" t="s">
        <v>180</v>
      </c>
      <c r="BJ469">
        <v>1E-3</v>
      </c>
      <c r="BK469" t="s">
        <v>180</v>
      </c>
      <c r="BL469" t="s">
        <v>180</v>
      </c>
      <c r="BM469">
        <v>0.28999999999999998</v>
      </c>
      <c r="BN469" t="s">
        <v>180</v>
      </c>
      <c r="BO469" t="s">
        <v>180</v>
      </c>
      <c r="BP469" t="s">
        <v>180</v>
      </c>
      <c r="BQ469" t="s">
        <v>180</v>
      </c>
      <c r="BR469" t="s">
        <v>180</v>
      </c>
      <c r="BS469" t="s">
        <v>180</v>
      </c>
      <c r="BT469" t="s">
        <v>180</v>
      </c>
      <c r="BU469" t="s">
        <v>180</v>
      </c>
      <c r="BV469" t="s">
        <v>180</v>
      </c>
      <c r="BW469" t="s">
        <v>180</v>
      </c>
      <c r="BX469" t="s">
        <v>180</v>
      </c>
      <c r="BY469" t="s">
        <v>180</v>
      </c>
      <c r="BZ469" t="s">
        <v>180</v>
      </c>
      <c r="CB469">
        <v>0.51249999999999996</v>
      </c>
      <c r="CD469" t="s">
        <v>180</v>
      </c>
      <c r="CE469" t="s">
        <v>180</v>
      </c>
      <c r="CG469" t="s">
        <v>180</v>
      </c>
      <c r="CH469" t="s">
        <v>180</v>
      </c>
      <c r="CI469" t="s">
        <v>180</v>
      </c>
      <c r="CJ469" t="s">
        <v>180</v>
      </c>
      <c r="CK469" t="s">
        <v>180</v>
      </c>
      <c r="CM469" t="s">
        <v>180</v>
      </c>
      <c r="CN469" t="s">
        <v>180</v>
      </c>
      <c r="CQ469">
        <v>217</v>
      </c>
      <c r="CR469">
        <v>732</v>
      </c>
      <c r="CS469" t="s">
        <v>180</v>
      </c>
      <c r="CT469" t="s">
        <v>180</v>
      </c>
      <c r="CU469">
        <v>47</v>
      </c>
      <c r="CV469">
        <v>292</v>
      </c>
      <c r="CW469">
        <v>59</v>
      </c>
      <c r="CX469">
        <v>63</v>
      </c>
      <c r="CY469">
        <v>16</v>
      </c>
      <c r="CZ469" t="s">
        <v>180</v>
      </c>
      <c r="DB469" t="s">
        <v>180</v>
      </c>
      <c r="DC469" t="s">
        <v>180</v>
      </c>
      <c r="DD469">
        <v>10</v>
      </c>
      <c r="DE469">
        <v>358</v>
      </c>
      <c r="DF469">
        <v>17</v>
      </c>
      <c r="DG469">
        <v>70</v>
      </c>
      <c r="DH469">
        <v>7</v>
      </c>
      <c r="DJ469" t="s">
        <v>180</v>
      </c>
      <c r="DK469" t="s">
        <v>180</v>
      </c>
      <c r="DL469" t="s">
        <v>180</v>
      </c>
      <c r="DM469" t="s">
        <v>180</v>
      </c>
      <c r="DR469" t="s">
        <v>180</v>
      </c>
      <c r="DS469" t="s">
        <v>180</v>
      </c>
      <c r="DT469">
        <v>0</v>
      </c>
      <c r="DU469">
        <v>170</v>
      </c>
      <c r="DV469">
        <v>10</v>
      </c>
      <c r="DW469">
        <v>19</v>
      </c>
      <c r="DX469">
        <v>5</v>
      </c>
      <c r="DY469">
        <v>11</v>
      </c>
      <c r="DZ469">
        <v>6</v>
      </c>
      <c r="EA469">
        <v>0.91249999999999998</v>
      </c>
      <c r="EB469">
        <v>2</v>
      </c>
      <c r="EC469">
        <v>0.4425</v>
      </c>
      <c r="ED469">
        <v>2.5775000000000001</v>
      </c>
      <c r="EE469">
        <v>0.53025</v>
      </c>
      <c r="EF469">
        <v>1.5024999999999999</v>
      </c>
      <c r="EG469">
        <v>0.20399999999999999</v>
      </c>
      <c r="EH469">
        <v>1.3774999999999999</v>
      </c>
      <c r="EI469">
        <v>0.20624999999999999</v>
      </c>
      <c r="EJ469">
        <v>1.5215000000000001</v>
      </c>
      <c r="EK469">
        <v>0.35975000000000001</v>
      </c>
      <c r="EM469" t="s">
        <v>180</v>
      </c>
      <c r="EN469" t="s">
        <v>180</v>
      </c>
      <c r="EO469" t="s">
        <v>180</v>
      </c>
      <c r="EP469" t="s">
        <v>180</v>
      </c>
      <c r="EQ469" t="s">
        <v>180</v>
      </c>
      <c r="ER469" t="s">
        <v>180</v>
      </c>
      <c r="ET469">
        <v>3</v>
      </c>
      <c r="EV469">
        <v>2.9</v>
      </c>
      <c r="EW469">
        <v>3.5</v>
      </c>
      <c r="EY469" t="s">
        <v>180</v>
      </c>
      <c r="EZ469" t="s">
        <v>180</v>
      </c>
      <c r="FB469" t="s">
        <v>180</v>
      </c>
      <c r="FD469" t="s">
        <v>180</v>
      </c>
      <c r="FF469" t="s">
        <v>180</v>
      </c>
      <c r="FH469" t="s">
        <v>180</v>
      </c>
      <c r="FI469" t="s">
        <v>180</v>
      </c>
      <c r="FJ469" t="s">
        <v>180</v>
      </c>
      <c r="FK469" t="s">
        <v>180</v>
      </c>
      <c r="FL469" t="s">
        <v>180</v>
      </c>
      <c r="FM469" t="s">
        <v>180</v>
      </c>
      <c r="FN469" t="s">
        <v>180</v>
      </c>
      <c r="FP469" t="s">
        <v>180</v>
      </c>
      <c r="FQ469" t="s">
        <v>180</v>
      </c>
      <c r="FR469" t="s">
        <v>180</v>
      </c>
      <c r="FS469" t="s">
        <v>180</v>
      </c>
      <c r="FT469" t="s">
        <v>180</v>
      </c>
      <c r="FU469" t="s">
        <v>180</v>
      </c>
      <c r="FV469" t="s">
        <v>5080</v>
      </c>
      <c r="FW469" t="s">
        <v>180</v>
      </c>
      <c r="FX469">
        <f t="shared" si="132"/>
        <v>5.0816696914700543</v>
      </c>
      <c r="FY469">
        <f t="shared" si="133"/>
        <v>50.816696914700543</v>
      </c>
      <c r="FZ469">
        <f t="shared" si="134"/>
        <v>7.2595281306715069</v>
      </c>
      <c r="GA469">
        <f t="shared" si="135"/>
        <v>4.3557168784029043</v>
      </c>
      <c r="GB469">
        <f t="shared" si="136"/>
        <v>1.4519056261343013</v>
      </c>
      <c r="GC469">
        <f t="shared" si="137"/>
        <v>0.58352402745995424</v>
      </c>
      <c r="GD469">
        <f t="shared" si="138"/>
        <v>21.058823529411764</v>
      </c>
      <c r="GE469">
        <f t="shared" si="139"/>
        <v>32.545454545454547</v>
      </c>
      <c r="GF469">
        <f t="shared" si="140"/>
        <v>17</v>
      </c>
      <c r="GG469">
        <f t="shared" si="141"/>
        <v>24.285714285714285</v>
      </c>
      <c r="GH469">
        <f t="shared" si="142"/>
        <v>0.15789473684210525</v>
      </c>
      <c r="GI469">
        <f t="shared" si="143"/>
        <v>0.5</v>
      </c>
      <c r="GJ469">
        <f t="shared" si="144"/>
        <v>1.2068965517241379</v>
      </c>
      <c r="GK469">
        <f t="shared" si="145"/>
        <v>58.620689655172413</v>
      </c>
      <c r="GL469">
        <f t="shared" si="146"/>
        <v>1.4285714285714286</v>
      </c>
      <c r="GM469">
        <f t="shared" si="147"/>
        <v>0.41428571428571426</v>
      </c>
      <c r="GN469">
        <f t="shared" si="148"/>
        <v>0.28999999999999998</v>
      </c>
      <c r="GO469">
        <f t="shared" si="149"/>
        <v>1.6666666666666667</v>
      </c>
      <c r="GP469">
        <f t="shared" si="150"/>
        <v>0.64672254407497054</v>
      </c>
      <c r="GQ469">
        <f>(EA469/0.0735)/((DZ469/0.195*(EB469/0.295))^0.5)</f>
        <v>0.8595739089806248</v>
      </c>
    </row>
    <row r="470" spans="1:204">
      <c r="A470" t="s">
        <v>4908</v>
      </c>
      <c r="B470" t="s">
        <v>5063</v>
      </c>
      <c r="C470" t="s">
        <v>7213</v>
      </c>
      <c r="D470" t="s">
        <v>6970</v>
      </c>
      <c r="E470" t="s">
        <v>6970</v>
      </c>
      <c r="F470">
        <v>53</v>
      </c>
      <c r="G470">
        <v>15</v>
      </c>
      <c r="H470" t="s">
        <v>7361</v>
      </c>
      <c r="I470" t="s">
        <v>4962</v>
      </c>
      <c r="J470" t="s">
        <v>180</v>
      </c>
      <c r="K470">
        <v>12</v>
      </c>
      <c r="L470">
        <v>12.25</v>
      </c>
      <c r="M470">
        <v>-61.5</v>
      </c>
      <c r="N470">
        <v>-61.75</v>
      </c>
      <c r="O470" t="s">
        <v>179</v>
      </c>
      <c r="R470" t="s">
        <v>5081</v>
      </c>
      <c r="S470" t="s">
        <v>5066</v>
      </c>
      <c r="T470" t="s">
        <v>4520</v>
      </c>
      <c r="V470" t="s">
        <v>180</v>
      </c>
      <c r="W470" t="s">
        <v>180</v>
      </c>
      <c r="X470" t="s">
        <v>180</v>
      </c>
      <c r="Y470" t="s">
        <v>180</v>
      </c>
      <c r="Z470" t="s">
        <v>180</v>
      </c>
      <c r="AB470" t="s">
        <v>180</v>
      </c>
      <c r="AC470" t="s">
        <v>181</v>
      </c>
      <c r="AD470" t="s">
        <v>180</v>
      </c>
      <c r="AE470" t="s">
        <v>180</v>
      </c>
      <c r="AF470" t="s">
        <v>180</v>
      </c>
      <c r="AG470" t="s">
        <v>180</v>
      </c>
      <c r="AH470" t="s">
        <v>5069</v>
      </c>
      <c r="AI470">
        <v>47</v>
      </c>
      <c r="AJ470">
        <v>0.83799999999999997</v>
      </c>
      <c r="AK470" t="s">
        <v>180</v>
      </c>
      <c r="AL470">
        <v>14.6</v>
      </c>
      <c r="AM470" t="s">
        <v>180</v>
      </c>
      <c r="AP470">
        <v>8.57</v>
      </c>
      <c r="AQ470">
        <v>10.25</v>
      </c>
      <c r="AR470">
        <v>13.4</v>
      </c>
      <c r="AS470">
        <v>0.18</v>
      </c>
      <c r="AT470" t="s">
        <v>180</v>
      </c>
      <c r="AU470">
        <v>0.42</v>
      </c>
      <c r="AV470">
        <v>2.0299999999999998</v>
      </c>
      <c r="AW470">
        <v>0.11</v>
      </c>
      <c r="AY470" t="s">
        <v>180</v>
      </c>
      <c r="AZ470" t="s">
        <v>180</v>
      </c>
      <c r="BA470">
        <v>97.398000000000025</v>
      </c>
      <c r="BC470" t="s">
        <v>180</v>
      </c>
      <c r="BD470" t="s">
        <v>180</v>
      </c>
      <c r="BE470" t="s">
        <v>180</v>
      </c>
      <c r="BF470" t="s">
        <v>180</v>
      </c>
      <c r="BG470" t="s">
        <v>180</v>
      </c>
      <c r="BH470" t="s">
        <v>180</v>
      </c>
      <c r="BI470" t="s">
        <v>180</v>
      </c>
      <c r="BJ470">
        <v>0</v>
      </c>
      <c r="BK470" t="s">
        <v>180</v>
      </c>
      <c r="BL470" t="s">
        <v>180</v>
      </c>
      <c r="BM470">
        <v>1.08</v>
      </c>
      <c r="BN470" t="s">
        <v>180</v>
      </c>
      <c r="BO470" t="s">
        <v>180</v>
      </c>
      <c r="BP470" t="s">
        <v>180</v>
      </c>
      <c r="BQ470" t="s">
        <v>180</v>
      </c>
      <c r="BR470" t="s">
        <v>180</v>
      </c>
      <c r="BS470" t="s">
        <v>180</v>
      </c>
      <c r="BT470" t="s">
        <v>180</v>
      </c>
      <c r="BU470" t="s">
        <v>180</v>
      </c>
      <c r="BV470" t="s">
        <v>180</v>
      </c>
      <c r="BW470" t="s">
        <v>180</v>
      </c>
      <c r="BX470" t="s">
        <v>180</v>
      </c>
      <c r="BY470" t="s">
        <v>180</v>
      </c>
      <c r="BZ470" t="s">
        <v>180</v>
      </c>
      <c r="CB470">
        <v>0.56999999999999995</v>
      </c>
      <c r="CD470" t="s">
        <v>180</v>
      </c>
      <c r="CE470" t="s">
        <v>180</v>
      </c>
      <c r="CG470" t="s">
        <v>180</v>
      </c>
      <c r="CH470" t="s">
        <v>180</v>
      </c>
      <c r="CI470" t="s">
        <v>180</v>
      </c>
      <c r="CJ470" t="s">
        <v>180</v>
      </c>
      <c r="CK470" t="s">
        <v>180</v>
      </c>
      <c r="CM470" t="s">
        <v>180</v>
      </c>
      <c r="CN470" t="s">
        <v>180</v>
      </c>
      <c r="CQ470">
        <v>215</v>
      </c>
      <c r="CR470">
        <v>729</v>
      </c>
      <c r="CS470" t="s">
        <v>180</v>
      </c>
      <c r="CT470" t="s">
        <v>180</v>
      </c>
      <c r="CU470">
        <v>47</v>
      </c>
      <c r="CV470">
        <v>313</v>
      </c>
      <c r="CW470">
        <v>196</v>
      </c>
      <c r="CX470">
        <v>83</v>
      </c>
      <c r="CY470">
        <v>16</v>
      </c>
      <c r="CZ470" t="s">
        <v>180</v>
      </c>
      <c r="DB470" t="s">
        <v>180</v>
      </c>
      <c r="DC470" t="s">
        <v>180</v>
      </c>
      <c r="DD470">
        <v>9</v>
      </c>
      <c r="DE470">
        <v>294</v>
      </c>
      <c r="DF470">
        <v>17</v>
      </c>
      <c r="DG470">
        <v>74</v>
      </c>
      <c r="DH470">
        <v>5</v>
      </c>
      <c r="DJ470" t="s">
        <v>180</v>
      </c>
      <c r="DK470" t="s">
        <v>180</v>
      </c>
      <c r="DL470" t="s">
        <v>180</v>
      </c>
      <c r="DM470" t="s">
        <v>180</v>
      </c>
      <c r="DR470" t="s">
        <v>180</v>
      </c>
      <c r="DS470" t="s">
        <v>180</v>
      </c>
      <c r="DT470">
        <v>0</v>
      </c>
      <c r="DU470">
        <v>115</v>
      </c>
      <c r="DV470">
        <v>5</v>
      </c>
      <c r="DW470">
        <v>10</v>
      </c>
      <c r="DX470">
        <v>3</v>
      </c>
      <c r="DY470">
        <v>8</v>
      </c>
      <c r="DZ470">
        <v>3</v>
      </c>
      <c r="EA470">
        <v>0.79625000000000001</v>
      </c>
      <c r="EB470">
        <v>2</v>
      </c>
      <c r="EC470">
        <v>0.40925</v>
      </c>
      <c r="ED470">
        <v>2.5425</v>
      </c>
      <c r="EE470">
        <v>0.51375000000000004</v>
      </c>
      <c r="EF470">
        <v>1.5125</v>
      </c>
      <c r="EG470">
        <v>0.20849999999999999</v>
      </c>
      <c r="EH470">
        <v>1.4175</v>
      </c>
      <c r="EI470">
        <v>0.20649999999999999</v>
      </c>
      <c r="EJ470">
        <v>1.4410000000000001</v>
      </c>
      <c r="EK470">
        <v>0.2185</v>
      </c>
      <c r="EM470" t="s">
        <v>180</v>
      </c>
      <c r="EN470" t="s">
        <v>180</v>
      </c>
      <c r="EO470" t="s">
        <v>180</v>
      </c>
      <c r="EP470" t="s">
        <v>180</v>
      </c>
      <c r="EQ470" t="s">
        <v>180</v>
      </c>
      <c r="ER470" t="s">
        <v>180</v>
      </c>
      <c r="ET470">
        <v>8</v>
      </c>
      <c r="EV470">
        <v>3.2</v>
      </c>
      <c r="EW470">
        <v>1.8</v>
      </c>
      <c r="EY470" t="s">
        <v>180</v>
      </c>
      <c r="EZ470" t="s">
        <v>180</v>
      </c>
      <c r="FB470" t="s">
        <v>180</v>
      </c>
      <c r="FD470" t="s">
        <v>180</v>
      </c>
      <c r="FF470" t="s">
        <v>180</v>
      </c>
      <c r="FH470" t="s">
        <v>180</v>
      </c>
      <c r="FI470" t="s">
        <v>180</v>
      </c>
      <c r="FJ470" t="s">
        <v>180</v>
      </c>
      <c r="FK470" t="s">
        <v>180</v>
      </c>
      <c r="FL470" t="s">
        <v>180</v>
      </c>
      <c r="FM470" t="s">
        <v>180</v>
      </c>
      <c r="FN470" t="s">
        <v>180</v>
      </c>
      <c r="FP470" t="s">
        <v>180</v>
      </c>
      <c r="FQ470" t="s">
        <v>180</v>
      </c>
      <c r="FR470" t="s">
        <v>180</v>
      </c>
      <c r="FS470" t="s">
        <v>180</v>
      </c>
      <c r="FT470" t="s">
        <v>180</v>
      </c>
      <c r="FU470" t="s">
        <v>180</v>
      </c>
      <c r="FV470" t="s">
        <v>5082</v>
      </c>
      <c r="FW470" t="s">
        <v>180</v>
      </c>
      <c r="FX470">
        <f t="shared" si="132"/>
        <v>3.5273368606701943</v>
      </c>
      <c r="FY470">
        <f t="shared" si="133"/>
        <v>52.204585537918874</v>
      </c>
      <c r="FZ470">
        <f t="shared" si="134"/>
        <v>3.5273368606701943</v>
      </c>
      <c r="GA470">
        <f t="shared" si="135"/>
        <v>2.1164021164021163</v>
      </c>
      <c r="GB470">
        <f t="shared" si="136"/>
        <v>1.4109347442680775</v>
      </c>
      <c r="GC470">
        <f t="shared" si="137"/>
        <v>0.50119331742243434</v>
      </c>
      <c r="GD470">
        <f t="shared" si="138"/>
        <v>17.294117647058822</v>
      </c>
      <c r="GE470">
        <f t="shared" si="139"/>
        <v>36.75</v>
      </c>
      <c r="GF470">
        <f t="shared" si="140"/>
        <v>23</v>
      </c>
      <c r="GG470">
        <f t="shared" si="141"/>
        <v>23</v>
      </c>
      <c r="GH470">
        <f t="shared" si="142"/>
        <v>0.8</v>
      </c>
      <c r="GI470">
        <f t="shared" si="143"/>
        <v>0.36</v>
      </c>
      <c r="GJ470">
        <f t="shared" si="144"/>
        <v>0.5625</v>
      </c>
      <c r="GK470">
        <f t="shared" si="145"/>
        <v>35.9375</v>
      </c>
      <c r="GL470">
        <f t="shared" si="146"/>
        <v>1</v>
      </c>
      <c r="GM470">
        <f t="shared" si="147"/>
        <v>0.64</v>
      </c>
      <c r="GN470">
        <f t="shared" si="148"/>
        <v>0.64</v>
      </c>
      <c r="GO470">
        <f t="shared" si="149"/>
        <v>1.6666666666666667</v>
      </c>
      <c r="GP470">
        <f t="shared" si="150"/>
        <v>0.62144653655612359</v>
      </c>
      <c r="GQ470">
        <f>(EA470/0.0735)/((DZ470/0.195*(EB470/0.295))^0.5)</f>
        <v>1.0607542848264992</v>
      </c>
    </row>
    <row r="471" spans="1:204">
      <c r="A471" t="s">
        <v>4908</v>
      </c>
      <c r="B471" t="s">
        <v>5063</v>
      </c>
      <c r="C471" t="s">
        <v>7213</v>
      </c>
      <c r="D471" t="s">
        <v>6970</v>
      </c>
      <c r="E471" t="s">
        <v>6970</v>
      </c>
      <c r="F471">
        <v>53</v>
      </c>
      <c r="G471">
        <v>15</v>
      </c>
      <c r="H471" t="s">
        <v>7361</v>
      </c>
      <c r="I471" t="s">
        <v>4962</v>
      </c>
      <c r="J471" t="s">
        <v>180</v>
      </c>
      <c r="K471">
        <v>12</v>
      </c>
      <c r="L471">
        <v>12.25</v>
      </c>
      <c r="M471">
        <v>-61.5</v>
      </c>
      <c r="N471">
        <v>-61.75</v>
      </c>
      <c r="O471" t="s">
        <v>179</v>
      </c>
      <c r="R471" t="s">
        <v>5083</v>
      </c>
      <c r="S471" t="s">
        <v>5066</v>
      </c>
      <c r="T471" t="s">
        <v>4520</v>
      </c>
      <c r="V471" t="s">
        <v>180</v>
      </c>
      <c r="W471" t="s">
        <v>180</v>
      </c>
      <c r="X471" t="s">
        <v>180</v>
      </c>
      <c r="Y471" t="s">
        <v>180</v>
      </c>
      <c r="Z471" t="s">
        <v>180</v>
      </c>
      <c r="AB471" t="s">
        <v>180</v>
      </c>
      <c r="AC471" t="s">
        <v>181</v>
      </c>
      <c r="AD471" t="s">
        <v>180</v>
      </c>
      <c r="AE471" t="s">
        <v>180</v>
      </c>
      <c r="AF471" t="s">
        <v>180</v>
      </c>
      <c r="AG471" t="s">
        <v>180</v>
      </c>
      <c r="AH471" t="s">
        <v>5069</v>
      </c>
      <c r="AI471">
        <v>47.53</v>
      </c>
      <c r="AJ471">
        <v>0.83899999999999997</v>
      </c>
      <c r="AK471" t="s">
        <v>180</v>
      </c>
      <c r="AL471">
        <v>14.74</v>
      </c>
      <c r="AM471" t="s">
        <v>180</v>
      </c>
      <c r="AP471">
        <v>8.7200000000000006</v>
      </c>
      <c r="AQ471">
        <v>10.86</v>
      </c>
      <c r="AR471">
        <v>13.09</v>
      </c>
      <c r="AS471">
        <v>0.18</v>
      </c>
      <c r="AT471" t="s">
        <v>180</v>
      </c>
      <c r="AU471">
        <v>0.44</v>
      </c>
      <c r="AV471">
        <v>2.19</v>
      </c>
      <c r="AW471">
        <v>0.11</v>
      </c>
      <c r="AY471" t="s">
        <v>180</v>
      </c>
      <c r="AZ471" t="s">
        <v>180</v>
      </c>
      <c r="BA471">
        <v>98.699000000000012</v>
      </c>
      <c r="BC471" t="s">
        <v>180</v>
      </c>
      <c r="BD471" t="s">
        <v>180</v>
      </c>
      <c r="BE471" t="s">
        <v>180</v>
      </c>
      <c r="BF471" t="s">
        <v>180</v>
      </c>
      <c r="BG471" t="s">
        <v>180</v>
      </c>
      <c r="BH471" t="s">
        <v>180</v>
      </c>
      <c r="BI471" t="s">
        <v>180</v>
      </c>
      <c r="BJ471">
        <v>0</v>
      </c>
      <c r="BK471" t="s">
        <v>180</v>
      </c>
      <c r="BL471" t="s">
        <v>180</v>
      </c>
      <c r="BM471">
        <v>-0.06</v>
      </c>
      <c r="BN471" t="s">
        <v>180</v>
      </c>
      <c r="BO471" t="s">
        <v>180</v>
      </c>
      <c r="BP471" t="s">
        <v>180</v>
      </c>
      <c r="BQ471" t="s">
        <v>180</v>
      </c>
      <c r="BR471" t="s">
        <v>180</v>
      </c>
      <c r="BS471" t="s">
        <v>180</v>
      </c>
      <c r="BT471" t="s">
        <v>180</v>
      </c>
      <c r="BU471" t="s">
        <v>180</v>
      </c>
      <c r="BV471" t="s">
        <v>180</v>
      </c>
      <c r="BW471" t="s">
        <v>180</v>
      </c>
      <c r="BX471" t="s">
        <v>180</v>
      </c>
      <c r="BY471" t="s">
        <v>180</v>
      </c>
      <c r="BZ471" t="s">
        <v>180</v>
      </c>
      <c r="CB471">
        <v>0.58499999999999996</v>
      </c>
      <c r="CD471" t="s">
        <v>180</v>
      </c>
      <c r="CE471" t="s">
        <v>180</v>
      </c>
      <c r="CG471" t="s">
        <v>180</v>
      </c>
      <c r="CH471" t="s">
        <v>180</v>
      </c>
      <c r="CI471" t="s">
        <v>180</v>
      </c>
      <c r="CJ471" t="s">
        <v>180</v>
      </c>
      <c r="CK471" t="s">
        <v>180</v>
      </c>
      <c r="CM471" t="s">
        <v>180</v>
      </c>
      <c r="CN471" t="s">
        <v>180</v>
      </c>
      <c r="CQ471">
        <v>198</v>
      </c>
      <c r="CR471">
        <v>643</v>
      </c>
      <c r="CS471" t="s">
        <v>180</v>
      </c>
      <c r="CT471" t="s">
        <v>180</v>
      </c>
      <c r="CU471">
        <v>45</v>
      </c>
      <c r="CV471">
        <v>290</v>
      </c>
      <c r="CW471">
        <v>76</v>
      </c>
      <c r="CX471">
        <v>70</v>
      </c>
      <c r="CY471">
        <v>17</v>
      </c>
      <c r="CZ471" t="s">
        <v>180</v>
      </c>
      <c r="DB471" t="s">
        <v>180</v>
      </c>
      <c r="DC471" t="s">
        <v>180</v>
      </c>
      <c r="DD471">
        <v>10</v>
      </c>
      <c r="DE471">
        <v>321</v>
      </c>
      <c r="DF471">
        <v>17</v>
      </c>
      <c r="DG471">
        <v>73</v>
      </c>
      <c r="DH471">
        <v>5</v>
      </c>
      <c r="DJ471" t="s">
        <v>180</v>
      </c>
      <c r="DK471" t="s">
        <v>180</v>
      </c>
      <c r="DL471" t="s">
        <v>180</v>
      </c>
      <c r="DM471" t="s">
        <v>180</v>
      </c>
      <c r="DR471" t="s">
        <v>180</v>
      </c>
      <c r="DS471" t="s">
        <v>180</v>
      </c>
      <c r="DT471">
        <v>0</v>
      </c>
      <c r="DU471">
        <v>113</v>
      </c>
      <c r="DV471">
        <v>4</v>
      </c>
      <c r="DW471">
        <v>11</v>
      </c>
      <c r="DX471">
        <v>3</v>
      </c>
      <c r="DY471">
        <v>7</v>
      </c>
      <c r="DZ471">
        <v>4</v>
      </c>
      <c r="EA471">
        <v>0.86075000000000002</v>
      </c>
      <c r="EB471">
        <v>1</v>
      </c>
      <c r="EC471">
        <v>0.41375000000000001</v>
      </c>
      <c r="ED471">
        <v>2.5950000000000002</v>
      </c>
      <c r="EE471">
        <v>0.56100000000000005</v>
      </c>
      <c r="EF471">
        <v>1.6074999999999999</v>
      </c>
      <c r="EG471">
        <v>0.22925000000000001</v>
      </c>
      <c r="EH471">
        <v>1.595</v>
      </c>
      <c r="EI471">
        <v>0.21575</v>
      </c>
      <c r="EJ471">
        <v>1.5649999999999999</v>
      </c>
      <c r="EK471">
        <v>0.2505</v>
      </c>
      <c r="EM471" t="s">
        <v>180</v>
      </c>
      <c r="EN471" t="s">
        <v>180</v>
      </c>
      <c r="EO471" t="s">
        <v>180</v>
      </c>
      <c r="EP471" t="s">
        <v>180</v>
      </c>
      <c r="EQ471" t="s">
        <v>180</v>
      </c>
      <c r="ER471" t="s">
        <v>180</v>
      </c>
      <c r="ET471">
        <v>5</v>
      </c>
      <c r="EV471">
        <v>3.6</v>
      </c>
      <c r="EW471">
        <v>3.1</v>
      </c>
      <c r="EY471" t="s">
        <v>180</v>
      </c>
      <c r="EZ471" t="s">
        <v>180</v>
      </c>
      <c r="FB471" t="s">
        <v>180</v>
      </c>
      <c r="FD471" t="s">
        <v>180</v>
      </c>
      <c r="FF471" t="s">
        <v>180</v>
      </c>
      <c r="FH471" t="s">
        <v>180</v>
      </c>
      <c r="FI471" t="s">
        <v>180</v>
      </c>
      <c r="FJ471" t="s">
        <v>180</v>
      </c>
      <c r="FK471" t="s">
        <v>180</v>
      </c>
      <c r="FL471" t="s">
        <v>180</v>
      </c>
      <c r="FM471" t="s">
        <v>180</v>
      </c>
      <c r="FN471" t="s">
        <v>180</v>
      </c>
      <c r="FP471" t="s">
        <v>180</v>
      </c>
      <c r="FQ471" t="s">
        <v>180</v>
      </c>
      <c r="FR471" t="s">
        <v>180</v>
      </c>
      <c r="FS471" t="s">
        <v>180</v>
      </c>
      <c r="FT471" t="s">
        <v>180</v>
      </c>
      <c r="FU471" t="s">
        <v>180</v>
      </c>
      <c r="FV471" t="s">
        <v>5084</v>
      </c>
      <c r="FW471" t="s">
        <v>180</v>
      </c>
      <c r="FX471">
        <f t="shared" si="132"/>
        <v>3.134796238244514</v>
      </c>
      <c r="FY471">
        <f t="shared" si="133"/>
        <v>45.768025078369909</v>
      </c>
      <c r="FZ471">
        <f t="shared" si="134"/>
        <v>2.5078369905956115</v>
      </c>
      <c r="GA471">
        <f t="shared" si="135"/>
        <v>2.5078369905956115</v>
      </c>
      <c r="GB471">
        <f t="shared" si="136"/>
        <v>0.62695924764890287</v>
      </c>
      <c r="GC471">
        <f t="shared" si="137"/>
        <v>0.52443384982121577</v>
      </c>
      <c r="GD471">
        <f t="shared" si="138"/>
        <v>18.882352941176471</v>
      </c>
      <c r="GE471">
        <f t="shared" si="139"/>
        <v>45.857142857142854</v>
      </c>
      <c r="GF471">
        <f t="shared" si="140"/>
        <v>28.25</v>
      </c>
      <c r="GG471">
        <f t="shared" si="141"/>
        <v>22.6</v>
      </c>
      <c r="GH471">
        <f t="shared" si="142"/>
        <v>0.45454545454545453</v>
      </c>
      <c r="GI471">
        <f t="shared" si="143"/>
        <v>0.62</v>
      </c>
      <c r="GJ471">
        <f t="shared" si="144"/>
        <v>0.86111111111111116</v>
      </c>
      <c r="GK471">
        <f t="shared" si="145"/>
        <v>31.388888888888889</v>
      </c>
      <c r="GL471">
        <f t="shared" si="146"/>
        <v>0.8</v>
      </c>
      <c r="GM471">
        <f t="shared" si="147"/>
        <v>0.72</v>
      </c>
      <c r="GN471">
        <f t="shared" si="148"/>
        <v>0.9</v>
      </c>
      <c r="GO471">
        <f t="shared" si="149"/>
        <v>1</v>
      </c>
      <c r="GP471">
        <f t="shared" si="150"/>
        <v>0.76427818506671519</v>
      </c>
      <c r="GQ471">
        <f>(EA471/0.0735)/((DZ471/0.195*(EB471/0.295))^0.5)</f>
        <v>1.4043909115916002</v>
      </c>
    </row>
    <row r="472" spans="1:204">
      <c r="A472" t="s">
        <v>4908</v>
      </c>
      <c r="B472" t="s">
        <v>5139</v>
      </c>
      <c r="C472" t="s">
        <v>7213</v>
      </c>
      <c r="D472" t="s">
        <v>6970</v>
      </c>
      <c r="E472" t="s">
        <v>6970</v>
      </c>
      <c r="F472">
        <v>53</v>
      </c>
      <c r="G472">
        <v>15</v>
      </c>
      <c r="H472" t="s">
        <v>7361</v>
      </c>
      <c r="I472" t="s">
        <v>5032</v>
      </c>
      <c r="J472" t="s">
        <v>180</v>
      </c>
      <c r="K472">
        <v>12.198</v>
      </c>
      <c r="L472">
        <v>12.198</v>
      </c>
      <c r="M472">
        <v>-61.615000000000002</v>
      </c>
      <c r="N472">
        <v>-61.615000000000002</v>
      </c>
      <c r="O472" t="s">
        <v>179</v>
      </c>
      <c r="R472" t="s">
        <v>5140</v>
      </c>
      <c r="S472" t="s">
        <v>5141</v>
      </c>
      <c r="T472" t="s">
        <v>3858</v>
      </c>
      <c r="V472" t="s">
        <v>180</v>
      </c>
      <c r="W472" t="s">
        <v>180</v>
      </c>
      <c r="X472" t="s">
        <v>180</v>
      </c>
      <c r="Y472" t="s">
        <v>180</v>
      </c>
      <c r="Z472" t="s">
        <v>180</v>
      </c>
      <c r="AB472" t="s">
        <v>180</v>
      </c>
      <c r="AC472" t="s">
        <v>181</v>
      </c>
      <c r="AD472" t="s">
        <v>180</v>
      </c>
      <c r="AE472" t="s">
        <v>180</v>
      </c>
      <c r="AF472" t="s">
        <v>180</v>
      </c>
      <c r="AG472" t="s">
        <v>180</v>
      </c>
      <c r="AH472" t="s">
        <v>5036</v>
      </c>
      <c r="AI472">
        <v>46.51</v>
      </c>
      <c r="AJ472">
        <v>0.89100000000000001</v>
      </c>
      <c r="AK472" t="s">
        <v>180</v>
      </c>
      <c r="AL472">
        <v>13.47</v>
      </c>
      <c r="AM472" t="s">
        <v>180</v>
      </c>
      <c r="AP472">
        <v>9.2200000000000006</v>
      </c>
      <c r="AQ472">
        <v>11.66</v>
      </c>
      <c r="AR472">
        <v>13.83</v>
      </c>
      <c r="AS472">
        <v>0.17899999999999999</v>
      </c>
      <c r="AT472" t="s">
        <v>180</v>
      </c>
      <c r="AU472">
        <v>0.443</v>
      </c>
      <c r="AV472">
        <v>2.2400000000000002</v>
      </c>
      <c r="AW472">
        <v>0.122</v>
      </c>
      <c r="AY472" t="s">
        <v>180</v>
      </c>
      <c r="AZ472" t="s">
        <v>180</v>
      </c>
      <c r="BA472">
        <v>98.564999999999984</v>
      </c>
      <c r="BC472" t="s">
        <v>180</v>
      </c>
      <c r="BD472" t="s">
        <v>180</v>
      </c>
      <c r="BE472" t="s">
        <v>180</v>
      </c>
      <c r="BF472" t="s">
        <v>180</v>
      </c>
      <c r="BG472" t="s">
        <v>180</v>
      </c>
      <c r="BH472" t="s">
        <v>180</v>
      </c>
      <c r="BI472" t="s">
        <v>180</v>
      </c>
      <c r="BK472" t="s">
        <v>180</v>
      </c>
      <c r="BL472" t="s">
        <v>180</v>
      </c>
      <c r="BM472">
        <v>7.0000000000000007E-2</v>
      </c>
      <c r="BN472" t="s">
        <v>180</v>
      </c>
      <c r="BO472" t="s">
        <v>180</v>
      </c>
      <c r="BP472" t="s">
        <v>180</v>
      </c>
      <c r="BQ472" t="s">
        <v>180</v>
      </c>
      <c r="BR472" t="s">
        <v>180</v>
      </c>
      <c r="BS472" t="s">
        <v>180</v>
      </c>
      <c r="BT472" t="s">
        <v>180</v>
      </c>
      <c r="BU472" t="s">
        <v>180</v>
      </c>
      <c r="BV472" t="s">
        <v>180</v>
      </c>
      <c r="BW472" t="s">
        <v>180</v>
      </c>
      <c r="BX472" t="s">
        <v>180</v>
      </c>
      <c r="BY472" t="s">
        <v>180</v>
      </c>
      <c r="BZ472" t="s">
        <v>180</v>
      </c>
      <c r="CD472" t="s">
        <v>180</v>
      </c>
      <c r="CE472" t="s">
        <v>180</v>
      </c>
      <c r="CG472" t="s">
        <v>180</v>
      </c>
      <c r="CH472" t="s">
        <v>180</v>
      </c>
      <c r="CI472" t="s">
        <v>180</v>
      </c>
      <c r="CJ472" t="s">
        <v>180</v>
      </c>
      <c r="CK472" t="s">
        <v>180</v>
      </c>
      <c r="CL472">
        <v>850</v>
      </c>
      <c r="CM472" t="s">
        <v>180</v>
      </c>
      <c r="CN472" t="s">
        <v>180</v>
      </c>
      <c r="CO472">
        <v>38</v>
      </c>
      <c r="CQ472">
        <v>269</v>
      </c>
      <c r="CR472">
        <v>963</v>
      </c>
      <c r="CS472" t="s">
        <v>180</v>
      </c>
      <c r="CT472" t="s">
        <v>180</v>
      </c>
      <c r="CV472">
        <v>323</v>
      </c>
      <c r="CW472">
        <v>81</v>
      </c>
      <c r="CX472">
        <v>71</v>
      </c>
      <c r="CY472">
        <v>14</v>
      </c>
      <c r="CZ472" t="s">
        <v>180</v>
      </c>
      <c r="DB472" t="s">
        <v>180</v>
      </c>
      <c r="DC472" t="s">
        <v>180</v>
      </c>
      <c r="DD472">
        <v>10.3</v>
      </c>
      <c r="DE472">
        <v>352</v>
      </c>
      <c r="DF472">
        <v>18.5</v>
      </c>
      <c r="DG472">
        <v>55.3</v>
      </c>
      <c r="DH472">
        <v>3.57</v>
      </c>
      <c r="DJ472" t="s">
        <v>180</v>
      </c>
      <c r="DK472" t="s">
        <v>180</v>
      </c>
      <c r="DL472" t="s">
        <v>180</v>
      </c>
      <c r="DM472" t="s">
        <v>180</v>
      </c>
      <c r="DR472" t="s">
        <v>180</v>
      </c>
      <c r="DS472" t="s">
        <v>180</v>
      </c>
      <c r="DU472">
        <v>146</v>
      </c>
      <c r="DV472">
        <v>8.65</v>
      </c>
      <c r="DW472">
        <v>18.3</v>
      </c>
      <c r="DY472">
        <v>10.77</v>
      </c>
      <c r="DZ472">
        <v>2.82</v>
      </c>
      <c r="EA472">
        <v>0.94299999999999995</v>
      </c>
      <c r="EB472">
        <v>3.17</v>
      </c>
      <c r="ED472">
        <v>3.09</v>
      </c>
      <c r="EF472">
        <v>1.7869999999999999</v>
      </c>
      <c r="EH472">
        <v>1.6279999999999999</v>
      </c>
      <c r="EM472" t="s">
        <v>180</v>
      </c>
      <c r="EN472" t="s">
        <v>180</v>
      </c>
      <c r="EO472" t="s">
        <v>180</v>
      </c>
      <c r="EP472" t="s">
        <v>180</v>
      </c>
      <c r="EQ472" t="s">
        <v>180</v>
      </c>
      <c r="ER472" t="s">
        <v>180</v>
      </c>
      <c r="ET472">
        <v>2.2000000000000002</v>
      </c>
      <c r="EV472">
        <v>2.8</v>
      </c>
      <c r="EW472">
        <v>0.90300000000000002</v>
      </c>
      <c r="EY472" t="s">
        <v>180</v>
      </c>
      <c r="EZ472" t="s">
        <v>180</v>
      </c>
      <c r="FB472" t="s">
        <v>180</v>
      </c>
      <c r="FD472" t="s">
        <v>180</v>
      </c>
      <c r="FF472" t="s">
        <v>180</v>
      </c>
      <c r="FH472" t="s">
        <v>180</v>
      </c>
      <c r="FI472" t="s">
        <v>180</v>
      </c>
      <c r="FJ472" t="s">
        <v>180</v>
      </c>
      <c r="FK472" t="s">
        <v>180</v>
      </c>
      <c r="FL472" t="s">
        <v>180</v>
      </c>
      <c r="FM472" t="s">
        <v>180</v>
      </c>
      <c r="FN472" t="s">
        <v>180</v>
      </c>
      <c r="FP472" t="s">
        <v>180</v>
      </c>
      <c r="FQ472" t="s">
        <v>180</v>
      </c>
      <c r="FR472" t="s">
        <v>180</v>
      </c>
      <c r="FS472" t="s">
        <v>180</v>
      </c>
      <c r="FT472" t="s">
        <v>180</v>
      </c>
      <c r="FU472" t="s">
        <v>180</v>
      </c>
      <c r="FV472" t="s">
        <v>5142</v>
      </c>
      <c r="FW472" t="s">
        <v>180</v>
      </c>
      <c r="FX472">
        <f t="shared" si="132"/>
        <v>2.1928746928746929</v>
      </c>
      <c r="FY472">
        <f t="shared" si="133"/>
        <v>33.968058968058969</v>
      </c>
      <c r="FZ472">
        <f t="shared" si="134"/>
        <v>5.3132678132678137</v>
      </c>
      <c r="GA472">
        <f t="shared" si="135"/>
        <v>1.7321867321867321</v>
      </c>
      <c r="GB472">
        <f t="shared" si="136"/>
        <v>1.9471744471744472</v>
      </c>
      <c r="GC472">
        <f t="shared" si="137"/>
        <v>0.49719416386083054</v>
      </c>
      <c r="GD472">
        <f t="shared" si="138"/>
        <v>19.027027027027028</v>
      </c>
      <c r="GE472">
        <f t="shared" si="139"/>
        <v>32.683379758588671</v>
      </c>
      <c r="GF472">
        <f t="shared" si="140"/>
        <v>16.878612716763005</v>
      </c>
      <c r="GG472">
        <f t="shared" si="141"/>
        <v>40.896358543417371</v>
      </c>
      <c r="GH472">
        <f t="shared" si="142"/>
        <v>0.12021857923497269</v>
      </c>
      <c r="GI472">
        <f t="shared" si="143"/>
        <v>0.25294117647058828</v>
      </c>
      <c r="GJ472">
        <f t="shared" si="144"/>
        <v>0.32250000000000001</v>
      </c>
      <c r="GK472">
        <f t="shared" si="145"/>
        <v>52.142857142857146</v>
      </c>
      <c r="GL472">
        <f t="shared" si="146"/>
        <v>2.4229691876750703</v>
      </c>
      <c r="GM472">
        <f t="shared" si="147"/>
        <v>0.78431372549019607</v>
      </c>
      <c r="GN472">
        <f t="shared" si="148"/>
        <v>0.32369942196531787</v>
      </c>
      <c r="GO472">
        <f t="shared" si="149"/>
        <v>3.0673758865248231</v>
      </c>
      <c r="GQ472">
        <f>(EA472/0.0735)/((DZ472/0.195*(EB472/0.295))^0.5)</f>
        <v>1.0291969299413801</v>
      </c>
    </row>
    <row r="473" spans="1:204">
      <c r="A473" t="s">
        <v>4908</v>
      </c>
      <c r="B473" t="s">
        <v>5139</v>
      </c>
      <c r="C473" t="s">
        <v>7213</v>
      </c>
      <c r="D473" t="s">
        <v>6970</v>
      </c>
      <c r="E473" t="s">
        <v>6970</v>
      </c>
      <c r="F473">
        <v>53</v>
      </c>
      <c r="G473">
        <v>15</v>
      </c>
      <c r="H473" t="s">
        <v>7361</v>
      </c>
      <c r="I473" t="s">
        <v>5032</v>
      </c>
      <c r="J473" t="s">
        <v>180</v>
      </c>
      <c r="K473">
        <v>12.178000000000001</v>
      </c>
      <c r="L473">
        <v>12.178000000000001</v>
      </c>
      <c r="M473">
        <v>-61.622999999999998</v>
      </c>
      <c r="N473">
        <v>-61.622999999999998</v>
      </c>
      <c r="O473" t="s">
        <v>179</v>
      </c>
      <c r="R473" t="s">
        <v>5143</v>
      </c>
      <c r="S473" t="s">
        <v>5141</v>
      </c>
      <c r="T473" t="s">
        <v>3858</v>
      </c>
      <c r="V473" t="s">
        <v>180</v>
      </c>
      <c r="W473" t="s">
        <v>180</v>
      </c>
      <c r="X473" t="s">
        <v>180</v>
      </c>
      <c r="Y473" t="s">
        <v>180</v>
      </c>
      <c r="Z473" t="s">
        <v>180</v>
      </c>
      <c r="AB473" t="s">
        <v>180</v>
      </c>
      <c r="AC473" t="s">
        <v>181</v>
      </c>
      <c r="AD473" t="s">
        <v>180</v>
      </c>
      <c r="AE473" t="s">
        <v>180</v>
      </c>
      <c r="AF473" t="s">
        <v>180</v>
      </c>
      <c r="AG473" t="s">
        <v>180</v>
      </c>
      <c r="AH473" t="s">
        <v>5036</v>
      </c>
      <c r="AI473">
        <v>47.85</v>
      </c>
      <c r="AJ473">
        <v>0.91500000000000004</v>
      </c>
      <c r="AK473" t="s">
        <v>180</v>
      </c>
      <c r="AL473">
        <v>15.09</v>
      </c>
      <c r="AM473" t="s">
        <v>180</v>
      </c>
      <c r="AP473">
        <v>9.0399999999999991</v>
      </c>
      <c r="AQ473">
        <v>9.86</v>
      </c>
      <c r="AR473">
        <v>12.63</v>
      </c>
      <c r="AS473">
        <v>0.18099999999999999</v>
      </c>
      <c r="AT473" t="s">
        <v>180</v>
      </c>
      <c r="AU473">
        <v>0.57099999999999995</v>
      </c>
      <c r="AV473">
        <v>1.75</v>
      </c>
      <c r="AW473">
        <v>0.22500000000000001</v>
      </c>
      <c r="AY473" t="s">
        <v>180</v>
      </c>
      <c r="AZ473" t="s">
        <v>180</v>
      </c>
      <c r="BA473">
        <v>98.111999999999995</v>
      </c>
      <c r="BC473" t="s">
        <v>180</v>
      </c>
      <c r="BD473" t="s">
        <v>180</v>
      </c>
      <c r="BE473" t="s">
        <v>180</v>
      </c>
      <c r="BF473" t="s">
        <v>180</v>
      </c>
      <c r="BG473" t="s">
        <v>180</v>
      </c>
      <c r="BH473" t="s">
        <v>180</v>
      </c>
      <c r="BI473" t="s">
        <v>180</v>
      </c>
      <c r="BK473" t="s">
        <v>180</v>
      </c>
      <c r="BL473" t="s">
        <v>180</v>
      </c>
      <c r="BM473">
        <v>0.76</v>
      </c>
      <c r="BN473" t="s">
        <v>180</v>
      </c>
      <c r="BO473" t="s">
        <v>180</v>
      </c>
      <c r="BP473" t="s">
        <v>180</v>
      </c>
      <c r="BQ473" t="s">
        <v>180</v>
      </c>
      <c r="BR473" t="s">
        <v>180</v>
      </c>
      <c r="BS473" t="s">
        <v>180</v>
      </c>
      <c r="BT473" t="s">
        <v>180</v>
      </c>
      <c r="BU473" t="s">
        <v>180</v>
      </c>
      <c r="BV473" t="s">
        <v>180</v>
      </c>
      <c r="BW473" t="s">
        <v>180</v>
      </c>
      <c r="BX473" t="s">
        <v>180</v>
      </c>
      <c r="BY473" t="s">
        <v>180</v>
      </c>
      <c r="BZ473" t="s">
        <v>180</v>
      </c>
      <c r="CD473" t="s">
        <v>180</v>
      </c>
      <c r="CE473" t="s">
        <v>180</v>
      </c>
      <c r="CG473" t="s">
        <v>180</v>
      </c>
      <c r="CH473" t="s">
        <v>180</v>
      </c>
      <c r="CI473" t="s">
        <v>180</v>
      </c>
      <c r="CJ473" t="s">
        <v>180</v>
      </c>
      <c r="CK473" t="s">
        <v>180</v>
      </c>
      <c r="CL473">
        <v>139</v>
      </c>
      <c r="CM473" t="s">
        <v>180</v>
      </c>
      <c r="CN473" t="s">
        <v>180</v>
      </c>
      <c r="CO473">
        <v>32</v>
      </c>
      <c r="CQ473">
        <v>244</v>
      </c>
      <c r="CR473">
        <v>627</v>
      </c>
      <c r="CS473" t="s">
        <v>180</v>
      </c>
      <c r="CT473" t="s">
        <v>180</v>
      </c>
      <c r="CV473">
        <v>353</v>
      </c>
      <c r="CW473">
        <v>44</v>
      </c>
      <c r="CX473">
        <v>74</v>
      </c>
      <c r="CY473">
        <v>15</v>
      </c>
      <c r="CZ473" t="s">
        <v>180</v>
      </c>
      <c r="DB473" t="s">
        <v>180</v>
      </c>
      <c r="DC473" t="s">
        <v>180</v>
      </c>
      <c r="DD473">
        <v>10.8</v>
      </c>
      <c r="DE473">
        <v>459</v>
      </c>
      <c r="DF473">
        <v>21</v>
      </c>
      <c r="DG473">
        <v>86.9</v>
      </c>
      <c r="DH473">
        <v>6.53</v>
      </c>
      <c r="DJ473" t="s">
        <v>180</v>
      </c>
      <c r="DK473" t="s">
        <v>180</v>
      </c>
      <c r="DL473" t="s">
        <v>180</v>
      </c>
      <c r="DM473" t="s">
        <v>180</v>
      </c>
      <c r="DR473" t="s">
        <v>180</v>
      </c>
      <c r="DS473" t="s">
        <v>180</v>
      </c>
      <c r="DU473">
        <v>287</v>
      </c>
      <c r="DV473">
        <v>18.3</v>
      </c>
      <c r="DW473">
        <v>37.1</v>
      </c>
      <c r="DY473">
        <v>18.95</v>
      </c>
      <c r="DZ473">
        <v>4.1219999999999999</v>
      </c>
      <c r="EA473">
        <v>1.2709999999999999</v>
      </c>
      <c r="EB473">
        <v>4</v>
      </c>
      <c r="ED473">
        <v>3.55</v>
      </c>
      <c r="EF473">
        <v>1.9950000000000001</v>
      </c>
      <c r="EH473">
        <v>1.8120000000000001</v>
      </c>
      <c r="EI473">
        <v>0.26700000000000002</v>
      </c>
      <c r="EM473" t="s">
        <v>180</v>
      </c>
      <c r="EN473" t="s">
        <v>180</v>
      </c>
      <c r="EO473" t="s">
        <v>180</v>
      </c>
      <c r="EP473" t="s">
        <v>180</v>
      </c>
      <c r="EQ473" t="s">
        <v>180</v>
      </c>
      <c r="ER473" t="s">
        <v>180</v>
      </c>
      <c r="ET473">
        <v>1.6</v>
      </c>
      <c r="EV473">
        <v>6.2</v>
      </c>
      <c r="EW473">
        <v>1.83</v>
      </c>
      <c r="EY473" t="s">
        <v>180</v>
      </c>
      <c r="EZ473" t="s">
        <v>180</v>
      </c>
      <c r="FB473" t="s">
        <v>180</v>
      </c>
      <c r="FD473" t="s">
        <v>180</v>
      </c>
      <c r="FF473" t="s">
        <v>180</v>
      </c>
      <c r="FH473" t="s">
        <v>180</v>
      </c>
      <c r="FI473" t="s">
        <v>180</v>
      </c>
      <c r="FJ473" t="s">
        <v>180</v>
      </c>
      <c r="FK473" t="s">
        <v>180</v>
      </c>
      <c r="FL473" t="s">
        <v>180</v>
      </c>
      <c r="FM473" t="s">
        <v>180</v>
      </c>
      <c r="FN473" t="s">
        <v>180</v>
      </c>
      <c r="FP473" t="s">
        <v>180</v>
      </c>
      <c r="FQ473" t="s">
        <v>180</v>
      </c>
      <c r="FR473" t="s">
        <v>180</v>
      </c>
      <c r="FS473" t="s">
        <v>180</v>
      </c>
      <c r="FT473" t="s">
        <v>180</v>
      </c>
      <c r="FU473" t="s">
        <v>180</v>
      </c>
      <c r="FV473" t="s">
        <v>5144</v>
      </c>
      <c r="FW473" t="s">
        <v>180</v>
      </c>
      <c r="FX473">
        <f t="shared" si="132"/>
        <v>3.6037527593818983</v>
      </c>
      <c r="FY473">
        <f t="shared" si="133"/>
        <v>47.958057395143491</v>
      </c>
      <c r="FZ473">
        <f t="shared" si="134"/>
        <v>10.099337748344372</v>
      </c>
      <c r="GA473">
        <f t="shared" si="135"/>
        <v>2.2748344370860925</v>
      </c>
      <c r="GB473">
        <f t="shared" si="136"/>
        <v>2.2075055187637966</v>
      </c>
      <c r="GC473">
        <f t="shared" si="137"/>
        <v>0.62404371584699447</v>
      </c>
      <c r="GD473">
        <f t="shared" si="138"/>
        <v>21.857142857142858</v>
      </c>
      <c r="GE473">
        <f t="shared" si="139"/>
        <v>24.221635883905016</v>
      </c>
      <c r="GF473">
        <f t="shared" si="140"/>
        <v>15.683060109289617</v>
      </c>
      <c r="GG473">
        <f t="shared" si="141"/>
        <v>43.950995405819292</v>
      </c>
      <c r="GH473">
        <f t="shared" si="142"/>
        <v>4.3126684636118601E-2</v>
      </c>
      <c r="GI473">
        <f t="shared" si="143"/>
        <v>0.28024502297090353</v>
      </c>
      <c r="GJ473">
        <f t="shared" si="144"/>
        <v>0.29516129032258065</v>
      </c>
      <c r="GK473">
        <f t="shared" si="145"/>
        <v>46.29032258064516</v>
      </c>
      <c r="GL473">
        <f t="shared" si="146"/>
        <v>2.8024502297090352</v>
      </c>
      <c r="GM473">
        <f t="shared" si="147"/>
        <v>0.94946401225114851</v>
      </c>
      <c r="GN473">
        <f t="shared" si="148"/>
        <v>0.33879781420765026</v>
      </c>
      <c r="GO473">
        <f t="shared" si="149"/>
        <v>4.4395924308588066</v>
      </c>
      <c r="GQ473">
        <f>(EA473/0.0735)/((DZ473/0.195*(EB473/0.295))^0.5)</f>
        <v>1.0214157158050057</v>
      </c>
    </row>
    <row r="474" spans="1:204">
      <c r="A474" t="s">
        <v>4908</v>
      </c>
      <c r="B474" t="s">
        <v>5139</v>
      </c>
      <c r="C474" t="s">
        <v>7213</v>
      </c>
      <c r="D474" t="s">
        <v>6970</v>
      </c>
      <c r="E474" t="s">
        <v>6970</v>
      </c>
      <c r="F474">
        <v>53</v>
      </c>
      <c r="G474">
        <v>15</v>
      </c>
      <c r="H474" t="s">
        <v>7361</v>
      </c>
      <c r="I474" t="s">
        <v>4962</v>
      </c>
      <c r="J474" t="s">
        <v>5021</v>
      </c>
      <c r="K474">
        <v>12.113</v>
      </c>
      <c r="L474">
        <v>12.113</v>
      </c>
      <c r="M474">
        <v>-61.673000000000002</v>
      </c>
      <c r="N474">
        <v>-61.673000000000002</v>
      </c>
      <c r="O474" t="s">
        <v>179</v>
      </c>
      <c r="R474" t="s">
        <v>5145</v>
      </c>
      <c r="S474" t="s">
        <v>5141</v>
      </c>
      <c r="T474" t="s">
        <v>3858</v>
      </c>
      <c r="V474" t="s">
        <v>180</v>
      </c>
      <c r="W474" t="s">
        <v>180</v>
      </c>
      <c r="X474" t="s">
        <v>180</v>
      </c>
      <c r="Y474" t="s">
        <v>180</v>
      </c>
      <c r="Z474" t="s">
        <v>180</v>
      </c>
      <c r="AB474" t="s">
        <v>180</v>
      </c>
      <c r="AC474" t="s">
        <v>181</v>
      </c>
      <c r="AD474" t="s">
        <v>180</v>
      </c>
      <c r="AE474" t="s">
        <v>180</v>
      </c>
      <c r="AF474" t="s">
        <v>180</v>
      </c>
      <c r="AG474" t="s">
        <v>180</v>
      </c>
      <c r="AH474" t="s">
        <v>5036</v>
      </c>
      <c r="AI474">
        <v>45.1</v>
      </c>
      <c r="AJ474">
        <v>0.91900000000000004</v>
      </c>
      <c r="AK474" t="s">
        <v>180</v>
      </c>
      <c r="AL474">
        <v>12.53</v>
      </c>
      <c r="AM474" t="s">
        <v>180</v>
      </c>
      <c r="AP474">
        <v>9.4</v>
      </c>
      <c r="AQ474">
        <v>12.3</v>
      </c>
      <c r="AR474">
        <v>15.28</v>
      </c>
      <c r="AS474">
        <v>0.17899999999999999</v>
      </c>
      <c r="AT474" t="s">
        <v>180</v>
      </c>
      <c r="AU474">
        <v>0.53700000000000003</v>
      </c>
      <c r="AV474">
        <v>1.93</v>
      </c>
      <c r="AW474">
        <v>0.22900000000000001</v>
      </c>
      <c r="AY474" t="s">
        <v>180</v>
      </c>
      <c r="AZ474" t="s">
        <v>180</v>
      </c>
      <c r="BA474">
        <v>98.404000000000011</v>
      </c>
      <c r="BC474" t="s">
        <v>180</v>
      </c>
      <c r="BD474" t="s">
        <v>180</v>
      </c>
      <c r="BE474" t="s">
        <v>180</v>
      </c>
      <c r="BF474" t="s">
        <v>180</v>
      </c>
      <c r="BG474" t="s">
        <v>180</v>
      </c>
      <c r="BH474" t="s">
        <v>180</v>
      </c>
      <c r="BI474" t="s">
        <v>180</v>
      </c>
      <c r="BK474" t="s">
        <v>180</v>
      </c>
      <c r="BL474" t="s">
        <v>180</v>
      </c>
      <c r="BM474">
        <v>0.33</v>
      </c>
      <c r="BN474" t="s">
        <v>180</v>
      </c>
      <c r="BO474" t="s">
        <v>180</v>
      </c>
      <c r="BP474" t="s">
        <v>180</v>
      </c>
      <c r="BQ474" t="s">
        <v>180</v>
      </c>
      <c r="BR474" t="s">
        <v>180</v>
      </c>
      <c r="BS474" t="s">
        <v>180</v>
      </c>
      <c r="BT474" t="s">
        <v>180</v>
      </c>
      <c r="BU474" t="s">
        <v>180</v>
      </c>
      <c r="BV474" t="s">
        <v>180</v>
      </c>
      <c r="BW474" t="s">
        <v>180</v>
      </c>
      <c r="BX474" t="s">
        <v>180</v>
      </c>
      <c r="BY474" t="s">
        <v>180</v>
      </c>
      <c r="BZ474" t="s">
        <v>180</v>
      </c>
      <c r="CD474" t="s">
        <v>180</v>
      </c>
      <c r="CE474" t="s">
        <v>180</v>
      </c>
      <c r="CG474" t="s">
        <v>180</v>
      </c>
      <c r="CH474" t="s">
        <v>180</v>
      </c>
      <c r="CI474" t="s">
        <v>180</v>
      </c>
      <c r="CJ474" t="s">
        <v>180</v>
      </c>
      <c r="CK474" t="s">
        <v>180</v>
      </c>
      <c r="CL474">
        <v>2591</v>
      </c>
      <c r="CM474" t="s">
        <v>180</v>
      </c>
      <c r="CN474" t="s">
        <v>180</v>
      </c>
      <c r="CO474">
        <v>33</v>
      </c>
      <c r="CQ474">
        <v>257</v>
      </c>
      <c r="CR474">
        <v>908</v>
      </c>
      <c r="CS474" t="s">
        <v>180</v>
      </c>
      <c r="CT474" t="s">
        <v>180</v>
      </c>
      <c r="CV474">
        <v>404</v>
      </c>
      <c r="CW474">
        <v>86</v>
      </c>
      <c r="CX474">
        <v>72</v>
      </c>
      <c r="CY474">
        <v>14</v>
      </c>
      <c r="CZ474" t="s">
        <v>180</v>
      </c>
      <c r="DB474" t="s">
        <v>180</v>
      </c>
      <c r="DC474" t="s">
        <v>180</v>
      </c>
      <c r="DD474">
        <v>10.6</v>
      </c>
      <c r="DE474">
        <v>679</v>
      </c>
      <c r="DF474">
        <v>17.399999999999999</v>
      </c>
      <c r="DG474">
        <v>66.400000000000006</v>
      </c>
      <c r="DH474">
        <v>6.68</v>
      </c>
      <c r="DJ474" t="s">
        <v>180</v>
      </c>
      <c r="DK474" t="s">
        <v>180</v>
      </c>
      <c r="DL474" t="s">
        <v>180</v>
      </c>
      <c r="DM474" t="s">
        <v>180</v>
      </c>
      <c r="DR474" t="s">
        <v>180</v>
      </c>
      <c r="DS474" t="s">
        <v>180</v>
      </c>
      <c r="DU474">
        <v>268</v>
      </c>
      <c r="DV474">
        <v>18</v>
      </c>
      <c r="DW474">
        <v>35.9</v>
      </c>
      <c r="DY474">
        <v>18.37</v>
      </c>
      <c r="DZ474">
        <v>3.9649999999999999</v>
      </c>
      <c r="EA474">
        <v>1.234</v>
      </c>
      <c r="EB474">
        <v>3.8</v>
      </c>
      <c r="ED474">
        <v>3.18</v>
      </c>
      <c r="EF474">
        <v>1.6759999999999999</v>
      </c>
      <c r="EH474">
        <v>1.4670000000000001</v>
      </c>
      <c r="EI474">
        <v>0.21</v>
      </c>
      <c r="EM474" t="s">
        <v>180</v>
      </c>
      <c r="EN474" t="s">
        <v>180</v>
      </c>
      <c r="EO474" t="s">
        <v>180</v>
      </c>
      <c r="EP474" t="s">
        <v>180</v>
      </c>
      <c r="EQ474" t="s">
        <v>180</v>
      </c>
      <c r="ER474" t="s">
        <v>180</v>
      </c>
      <c r="ET474">
        <v>2.2000000000000002</v>
      </c>
      <c r="EV474">
        <v>5.5</v>
      </c>
      <c r="EW474">
        <v>2.04</v>
      </c>
      <c r="EY474" t="s">
        <v>180</v>
      </c>
      <c r="EZ474" t="s">
        <v>180</v>
      </c>
      <c r="FB474" t="s">
        <v>180</v>
      </c>
      <c r="FD474" t="s">
        <v>180</v>
      </c>
      <c r="FF474" t="s">
        <v>180</v>
      </c>
      <c r="FH474" t="s">
        <v>180</v>
      </c>
      <c r="FI474" t="s">
        <v>180</v>
      </c>
      <c r="FJ474" t="s">
        <v>180</v>
      </c>
      <c r="FK474" t="s">
        <v>180</v>
      </c>
      <c r="FL474" t="s">
        <v>180</v>
      </c>
      <c r="FM474" t="s">
        <v>180</v>
      </c>
      <c r="FN474" t="s">
        <v>180</v>
      </c>
      <c r="FP474" t="s">
        <v>180</v>
      </c>
      <c r="FQ474" t="s">
        <v>180</v>
      </c>
      <c r="FR474" t="s">
        <v>180</v>
      </c>
      <c r="FS474" t="s">
        <v>180</v>
      </c>
      <c r="FT474" t="s">
        <v>180</v>
      </c>
      <c r="FU474" t="s">
        <v>180</v>
      </c>
      <c r="FV474" t="s">
        <v>5146</v>
      </c>
      <c r="FW474" t="s">
        <v>180</v>
      </c>
      <c r="FX474">
        <f t="shared" si="132"/>
        <v>4.5535105657805044</v>
      </c>
      <c r="FY474">
        <f t="shared" si="133"/>
        <v>45.262440354464893</v>
      </c>
      <c r="FZ474">
        <f t="shared" si="134"/>
        <v>12.269938650306747</v>
      </c>
      <c r="GA474">
        <f t="shared" si="135"/>
        <v>2.7027948193592364</v>
      </c>
      <c r="GB474">
        <f t="shared" si="136"/>
        <v>2.5903203817314244</v>
      </c>
      <c r="GC474">
        <f t="shared" si="137"/>
        <v>0.58433079434167579</v>
      </c>
      <c r="GD474">
        <f t="shared" si="138"/>
        <v>39.022988505747129</v>
      </c>
      <c r="GE474">
        <f t="shared" si="139"/>
        <v>36.962438758845941</v>
      </c>
      <c r="GF474">
        <f t="shared" si="140"/>
        <v>14.888888888888889</v>
      </c>
      <c r="GG474">
        <f t="shared" si="141"/>
        <v>40.119760479041915</v>
      </c>
      <c r="GH474">
        <f t="shared" si="142"/>
        <v>6.1281337047353765E-2</v>
      </c>
      <c r="GI474">
        <f t="shared" si="143"/>
        <v>0.30538922155688625</v>
      </c>
      <c r="GJ474">
        <f t="shared" si="144"/>
        <v>0.37090909090909091</v>
      </c>
      <c r="GK474">
        <f t="shared" si="145"/>
        <v>48.727272727272727</v>
      </c>
      <c r="GL474">
        <f t="shared" si="146"/>
        <v>2.6946107784431139</v>
      </c>
      <c r="GM474">
        <f t="shared" si="147"/>
        <v>0.82335329341317365</v>
      </c>
      <c r="GN474">
        <f t="shared" si="148"/>
        <v>0.30555555555555558</v>
      </c>
      <c r="GO474">
        <f t="shared" si="149"/>
        <v>4.5397225725094579</v>
      </c>
      <c r="GQ474">
        <f>(EA474/0.0735)/((DZ474/0.195*(EB474/0.295))^0.5)</f>
        <v>1.0373916311945985</v>
      </c>
    </row>
    <row r="475" spans="1:204">
      <c r="A475" t="s">
        <v>4908</v>
      </c>
      <c r="B475" t="s">
        <v>5170</v>
      </c>
      <c r="C475" t="s">
        <v>7213</v>
      </c>
      <c r="D475" t="s">
        <v>6970</v>
      </c>
      <c r="E475" t="s">
        <v>6970</v>
      </c>
      <c r="F475">
        <v>53</v>
      </c>
      <c r="G475">
        <v>15</v>
      </c>
      <c r="H475" t="s">
        <v>7361</v>
      </c>
      <c r="I475" t="s">
        <v>4962</v>
      </c>
      <c r="J475" t="s">
        <v>180</v>
      </c>
      <c r="K475">
        <v>12.135</v>
      </c>
      <c r="L475">
        <v>12.135</v>
      </c>
      <c r="M475">
        <v>-61.747999999999998</v>
      </c>
      <c r="N475">
        <v>-61.747999999999998</v>
      </c>
      <c r="O475" t="s">
        <v>179</v>
      </c>
      <c r="R475" t="s">
        <v>5171</v>
      </c>
      <c r="S475" t="s">
        <v>5137</v>
      </c>
      <c r="T475" t="s">
        <v>180</v>
      </c>
      <c r="U475" t="s">
        <v>180</v>
      </c>
      <c r="V475" t="s">
        <v>180</v>
      </c>
      <c r="W475" t="s">
        <v>180</v>
      </c>
      <c r="X475" t="s">
        <v>180</v>
      </c>
      <c r="Y475" t="s">
        <v>180</v>
      </c>
      <c r="Z475" t="s">
        <v>180</v>
      </c>
      <c r="AB475" t="s">
        <v>180</v>
      </c>
      <c r="AC475" t="s">
        <v>181</v>
      </c>
      <c r="AD475" t="s">
        <v>180</v>
      </c>
      <c r="AE475" t="s">
        <v>180</v>
      </c>
      <c r="AF475" t="s">
        <v>180</v>
      </c>
      <c r="AG475" t="s">
        <v>180</v>
      </c>
      <c r="AH475" t="s">
        <v>5133</v>
      </c>
      <c r="AI475">
        <v>47</v>
      </c>
      <c r="AJ475">
        <v>1.04</v>
      </c>
      <c r="AK475" t="s">
        <v>180</v>
      </c>
      <c r="AL475">
        <v>16.8</v>
      </c>
      <c r="AM475" t="s">
        <v>180</v>
      </c>
      <c r="AP475">
        <v>9.7899999999999991</v>
      </c>
      <c r="AQ475">
        <v>13.78</v>
      </c>
      <c r="AR475">
        <v>6.86</v>
      </c>
      <c r="AS475">
        <v>0.15</v>
      </c>
      <c r="AT475" t="s">
        <v>180</v>
      </c>
      <c r="AU475">
        <v>0.95</v>
      </c>
      <c r="AV475">
        <v>2.15</v>
      </c>
      <c r="AW475">
        <v>0.18</v>
      </c>
      <c r="AY475" t="s">
        <v>180</v>
      </c>
      <c r="AZ475" t="s">
        <v>180</v>
      </c>
      <c r="BA475">
        <v>98.700000000000017</v>
      </c>
      <c r="BC475" t="s">
        <v>180</v>
      </c>
      <c r="BD475" t="s">
        <v>180</v>
      </c>
      <c r="BE475" t="s">
        <v>180</v>
      </c>
      <c r="BF475" t="s">
        <v>180</v>
      </c>
      <c r="BG475" t="s">
        <v>180</v>
      </c>
      <c r="BH475" t="s">
        <v>180</v>
      </c>
      <c r="BI475" t="s">
        <v>180</v>
      </c>
      <c r="BK475" t="s">
        <v>180</v>
      </c>
      <c r="BL475" t="s">
        <v>180</v>
      </c>
      <c r="BN475" t="s">
        <v>180</v>
      </c>
      <c r="BO475" t="s">
        <v>180</v>
      </c>
      <c r="BP475" t="s">
        <v>180</v>
      </c>
      <c r="BQ475" t="s">
        <v>180</v>
      </c>
      <c r="BR475" t="s">
        <v>180</v>
      </c>
      <c r="BS475" t="s">
        <v>180</v>
      </c>
      <c r="BT475" t="s">
        <v>180</v>
      </c>
      <c r="BU475" t="s">
        <v>180</v>
      </c>
      <c r="BV475" t="s">
        <v>180</v>
      </c>
      <c r="BW475" t="s">
        <v>180</v>
      </c>
      <c r="BX475" t="s">
        <v>180</v>
      </c>
      <c r="BY475" t="s">
        <v>180</v>
      </c>
      <c r="BZ475" t="s">
        <v>180</v>
      </c>
      <c r="CD475" t="s">
        <v>180</v>
      </c>
      <c r="CE475" t="s">
        <v>180</v>
      </c>
      <c r="CG475" t="s">
        <v>180</v>
      </c>
      <c r="CH475" t="s">
        <v>180</v>
      </c>
      <c r="CI475" t="s">
        <v>180</v>
      </c>
      <c r="CJ475" t="s">
        <v>180</v>
      </c>
      <c r="CK475" t="s">
        <v>180</v>
      </c>
      <c r="CM475" t="s">
        <v>180</v>
      </c>
      <c r="CN475" t="s">
        <v>180</v>
      </c>
      <c r="CQ475">
        <v>305</v>
      </c>
      <c r="CR475">
        <v>122</v>
      </c>
      <c r="CS475" t="s">
        <v>180</v>
      </c>
      <c r="CT475" t="s">
        <v>180</v>
      </c>
      <c r="CU475">
        <v>37.200000000000003</v>
      </c>
      <c r="CV475">
        <v>78</v>
      </c>
      <c r="CW475">
        <v>134</v>
      </c>
      <c r="CX475">
        <v>65</v>
      </c>
      <c r="CY475">
        <v>17</v>
      </c>
      <c r="CZ475" t="s">
        <v>180</v>
      </c>
      <c r="DB475" t="s">
        <v>180</v>
      </c>
      <c r="DC475" t="s">
        <v>180</v>
      </c>
      <c r="DD475">
        <v>14.8</v>
      </c>
      <c r="DE475">
        <v>1170</v>
      </c>
      <c r="DF475">
        <v>21</v>
      </c>
      <c r="DG475">
        <v>72.400000000000006</v>
      </c>
      <c r="DH475">
        <v>4.03</v>
      </c>
      <c r="DI475">
        <v>1.1499999999999999</v>
      </c>
      <c r="DJ475" t="s">
        <v>180</v>
      </c>
      <c r="DK475" t="s">
        <v>180</v>
      </c>
      <c r="DL475" t="s">
        <v>180</v>
      </c>
      <c r="DM475" t="s">
        <v>180</v>
      </c>
      <c r="DR475" t="s">
        <v>180</v>
      </c>
      <c r="DS475" t="s">
        <v>180</v>
      </c>
      <c r="DT475">
        <v>0.35</v>
      </c>
      <c r="DU475">
        <v>308</v>
      </c>
      <c r="DV475">
        <v>20</v>
      </c>
      <c r="DW475">
        <v>39.049999999999997</v>
      </c>
      <c r="DX475">
        <v>5.4</v>
      </c>
      <c r="DY475">
        <v>23.85</v>
      </c>
      <c r="DZ475">
        <v>5.33</v>
      </c>
      <c r="EA475">
        <v>1.61</v>
      </c>
      <c r="EB475">
        <v>4.49</v>
      </c>
      <c r="EC475">
        <v>0.68</v>
      </c>
      <c r="ED475">
        <v>3.74</v>
      </c>
      <c r="EE475">
        <v>0.69</v>
      </c>
      <c r="EF475">
        <v>2.04</v>
      </c>
      <c r="EG475">
        <v>0.28999999999999998</v>
      </c>
      <c r="EH475">
        <v>1.77</v>
      </c>
      <c r="EI475">
        <v>0.26</v>
      </c>
      <c r="EJ475">
        <v>2.2000000000000002</v>
      </c>
      <c r="EK475">
        <v>0.2</v>
      </c>
      <c r="EM475" t="s">
        <v>180</v>
      </c>
      <c r="EN475" t="s">
        <v>180</v>
      </c>
      <c r="EO475" t="s">
        <v>180</v>
      </c>
      <c r="EP475" t="s">
        <v>180</v>
      </c>
      <c r="EQ475" t="s">
        <v>180</v>
      </c>
      <c r="ER475" t="s">
        <v>180</v>
      </c>
      <c r="ET475">
        <v>3</v>
      </c>
      <c r="EV475">
        <v>4.93</v>
      </c>
      <c r="EW475">
        <v>2.72</v>
      </c>
      <c r="EX475">
        <v>0.512934</v>
      </c>
      <c r="EY475" t="s">
        <v>180</v>
      </c>
      <c r="EZ475" t="s">
        <v>180</v>
      </c>
      <c r="FA475">
        <v>0.70448</v>
      </c>
      <c r="FB475" t="s">
        <v>180</v>
      </c>
      <c r="FC475">
        <v>18.373999999999999</v>
      </c>
      <c r="FD475" t="s">
        <v>180</v>
      </c>
      <c r="FE475">
        <v>15.624000000000001</v>
      </c>
      <c r="FF475" t="s">
        <v>180</v>
      </c>
      <c r="FG475">
        <v>37.978000000000002</v>
      </c>
      <c r="FH475" t="s">
        <v>180</v>
      </c>
      <c r="FI475" t="s">
        <v>180</v>
      </c>
      <c r="FJ475" t="s">
        <v>180</v>
      </c>
      <c r="FK475" t="s">
        <v>180</v>
      </c>
      <c r="FL475" t="s">
        <v>180</v>
      </c>
      <c r="FM475" t="s">
        <v>180</v>
      </c>
      <c r="FN475" t="s">
        <v>180</v>
      </c>
      <c r="FP475" t="s">
        <v>180</v>
      </c>
      <c r="FQ475" t="s">
        <v>180</v>
      </c>
      <c r="FR475" t="s">
        <v>180</v>
      </c>
      <c r="FS475" t="s">
        <v>180</v>
      </c>
      <c r="FT475" t="s">
        <v>180</v>
      </c>
      <c r="FU475" t="s">
        <v>180</v>
      </c>
      <c r="FV475" t="s">
        <v>5172</v>
      </c>
      <c r="FW475" t="s">
        <v>180</v>
      </c>
      <c r="FX475">
        <f t="shared" si="132"/>
        <v>2.2768361581920904</v>
      </c>
      <c r="FY475">
        <f t="shared" si="133"/>
        <v>40.903954802259889</v>
      </c>
      <c r="FZ475">
        <f t="shared" si="134"/>
        <v>11.299435028248588</v>
      </c>
      <c r="GA475">
        <f t="shared" si="135"/>
        <v>3.0112994350282487</v>
      </c>
      <c r="GB475">
        <f t="shared" si="136"/>
        <v>2.536723163841808</v>
      </c>
      <c r="GC475">
        <f t="shared" si="137"/>
        <v>0.91346153846153844</v>
      </c>
      <c r="GD475">
        <f t="shared" si="138"/>
        <v>55.714285714285715</v>
      </c>
      <c r="GE475">
        <f t="shared" si="139"/>
        <v>49.056603773584904</v>
      </c>
      <c r="GF475">
        <f t="shared" si="140"/>
        <v>15.4</v>
      </c>
      <c r="GG475">
        <f t="shared" si="141"/>
        <v>76.42679900744416</v>
      </c>
      <c r="GH475">
        <f t="shared" si="142"/>
        <v>7.6824583866837395E-2</v>
      </c>
      <c r="GI475">
        <f t="shared" si="143"/>
        <v>0.67493796526054595</v>
      </c>
      <c r="GJ475">
        <f t="shared" si="144"/>
        <v>0.55172413793103459</v>
      </c>
      <c r="GK475">
        <f t="shared" si="145"/>
        <v>62.474645030425968</v>
      </c>
      <c r="GL475">
        <f t="shared" si="146"/>
        <v>4.9627791563275432</v>
      </c>
      <c r="GM475">
        <f t="shared" si="147"/>
        <v>1.2233250620347393</v>
      </c>
      <c r="GN475">
        <f t="shared" si="148"/>
        <v>0.2465</v>
      </c>
      <c r="GO475">
        <f t="shared" si="149"/>
        <v>3.75234521575985</v>
      </c>
      <c r="GP475">
        <f t="shared" si="150"/>
        <v>0.90439585232894626</v>
      </c>
      <c r="GQ475">
        <f>(EA475/0.0735)/((DZ475/0.195*(EB475/0.295))^0.5)</f>
        <v>1.0739401413939611</v>
      </c>
      <c r="GR475">
        <v>0.512934</v>
      </c>
      <c r="GS475">
        <v>0.70448</v>
      </c>
      <c r="GT475">
        <v>18.373999999999999</v>
      </c>
      <c r="GU475">
        <v>15.624000000000001</v>
      </c>
      <c r="GV475">
        <v>37.978000000000002</v>
      </c>
    </row>
    <row r="476" spans="1:204">
      <c r="A476" t="s">
        <v>4908</v>
      </c>
      <c r="B476" t="s">
        <v>4932</v>
      </c>
      <c r="C476" t="s">
        <v>7213</v>
      </c>
      <c r="D476" t="s">
        <v>6970</v>
      </c>
      <c r="E476" t="s">
        <v>6970</v>
      </c>
      <c r="F476">
        <v>53</v>
      </c>
      <c r="G476">
        <v>15</v>
      </c>
      <c r="H476" t="s">
        <v>7361</v>
      </c>
      <c r="I476" t="s">
        <v>4962</v>
      </c>
      <c r="J476" t="s">
        <v>180</v>
      </c>
      <c r="K476">
        <v>12</v>
      </c>
      <c r="L476">
        <v>12.25</v>
      </c>
      <c r="M476">
        <v>-61.5</v>
      </c>
      <c r="N476">
        <v>-61.75</v>
      </c>
      <c r="O476" t="s">
        <v>179</v>
      </c>
      <c r="R476" t="s">
        <v>5173</v>
      </c>
      <c r="S476" t="s">
        <v>4934</v>
      </c>
      <c r="T476" t="s">
        <v>7717</v>
      </c>
      <c r="U476" t="s">
        <v>180</v>
      </c>
      <c r="V476" t="s">
        <v>5174</v>
      </c>
      <c r="W476" t="s">
        <v>180</v>
      </c>
      <c r="X476" t="s">
        <v>180</v>
      </c>
      <c r="Y476" t="s">
        <v>180</v>
      </c>
      <c r="Z476" t="s">
        <v>180</v>
      </c>
      <c r="AB476" t="s">
        <v>180</v>
      </c>
      <c r="AC476" t="s">
        <v>181</v>
      </c>
      <c r="AD476" t="s">
        <v>180</v>
      </c>
      <c r="AE476" t="s">
        <v>180</v>
      </c>
      <c r="AF476" t="s">
        <v>180</v>
      </c>
      <c r="AG476" t="s">
        <v>180</v>
      </c>
      <c r="AH476" t="s">
        <v>4930</v>
      </c>
      <c r="AI476">
        <v>47.89</v>
      </c>
      <c r="AJ476">
        <v>0.97</v>
      </c>
      <c r="AK476" t="s">
        <v>180</v>
      </c>
      <c r="AL476">
        <v>15.07</v>
      </c>
      <c r="AM476" t="s">
        <v>180</v>
      </c>
      <c r="AP476">
        <v>8.67</v>
      </c>
      <c r="AQ476">
        <v>10.78</v>
      </c>
      <c r="AR476">
        <v>11.65</v>
      </c>
      <c r="AS476">
        <v>0.17</v>
      </c>
      <c r="AT476" t="s">
        <v>180</v>
      </c>
      <c r="AU476">
        <v>0.63</v>
      </c>
      <c r="AV476">
        <v>2.4500000000000002</v>
      </c>
      <c r="AW476">
        <v>0.18</v>
      </c>
      <c r="AY476" t="s">
        <v>180</v>
      </c>
      <c r="AZ476" t="s">
        <v>180</v>
      </c>
      <c r="BA476">
        <v>98.460000000000008</v>
      </c>
      <c r="BC476" t="s">
        <v>180</v>
      </c>
      <c r="BD476" t="s">
        <v>180</v>
      </c>
      <c r="BE476" t="s">
        <v>180</v>
      </c>
      <c r="BF476" t="s">
        <v>180</v>
      </c>
      <c r="BG476" t="s">
        <v>180</v>
      </c>
      <c r="BH476" t="s">
        <v>180</v>
      </c>
      <c r="BI476" t="s">
        <v>180</v>
      </c>
      <c r="BK476" t="s">
        <v>180</v>
      </c>
      <c r="BL476" t="s">
        <v>180</v>
      </c>
      <c r="BN476" t="s">
        <v>180</v>
      </c>
      <c r="BO476" t="s">
        <v>180</v>
      </c>
      <c r="BP476" t="s">
        <v>180</v>
      </c>
      <c r="BQ476" t="s">
        <v>180</v>
      </c>
      <c r="BR476" t="s">
        <v>180</v>
      </c>
      <c r="BS476" t="s">
        <v>180</v>
      </c>
      <c r="BT476" t="s">
        <v>180</v>
      </c>
      <c r="BU476" t="s">
        <v>180</v>
      </c>
      <c r="BV476" t="s">
        <v>180</v>
      </c>
      <c r="BW476" t="s">
        <v>180</v>
      </c>
      <c r="BX476" t="s">
        <v>180</v>
      </c>
      <c r="BY476" t="s">
        <v>180</v>
      </c>
      <c r="BZ476" t="s">
        <v>180</v>
      </c>
      <c r="CA476">
        <v>9.6199999999999992</v>
      </c>
      <c r="CB476">
        <v>0.91100000000000003</v>
      </c>
      <c r="CD476" t="s">
        <v>180</v>
      </c>
      <c r="CE476" t="s">
        <v>180</v>
      </c>
      <c r="CG476" t="s">
        <v>180</v>
      </c>
      <c r="CH476" t="s">
        <v>180</v>
      </c>
      <c r="CI476" t="s">
        <v>180</v>
      </c>
      <c r="CJ476" t="s">
        <v>180</v>
      </c>
      <c r="CK476" t="s">
        <v>180</v>
      </c>
      <c r="CM476" t="s">
        <v>180</v>
      </c>
      <c r="CN476" t="s">
        <v>180</v>
      </c>
      <c r="CO476">
        <v>34</v>
      </c>
      <c r="CQ476">
        <v>239.3</v>
      </c>
      <c r="CR476">
        <v>542</v>
      </c>
      <c r="CS476" t="s">
        <v>180</v>
      </c>
      <c r="CT476" t="s">
        <v>180</v>
      </c>
      <c r="CU476">
        <v>45.81</v>
      </c>
      <c r="CV476">
        <v>236.5</v>
      </c>
      <c r="CW476">
        <v>144.30000000000001</v>
      </c>
      <c r="CX476">
        <v>75.599999999999994</v>
      </c>
      <c r="CY476">
        <v>15.5</v>
      </c>
      <c r="CZ476" t="s">
        <v>180</v>
      </c>
      <c r="DB476" t="s">
        <v>180</v>
      </c>
      <c r="DC476" t="s">
        <v>180</v>
      </c>
      <c r="DD476">
        <v>15.59</v>
      </c>
      <c r="DE476">
        <v>390</v>
      </c>
      <c r="DF476">
        <v>17.600000000000001</v>
      </c>
      <c r="DG476">
        <v>78.7</v>
      </c>
      <c r="DH476">
        <v>7.5469999999999997</v>
      </c>
      <c r="DJ476" t="s">
        <v>180</v>
      </c>
      <c r="DK476" t="s">
        <v>180</v>
      </c>
      <c r="DL476" t="s">
        <v>180</v>
      </c>
      <c r="DM476" t="s">
        <v>180</v>
      </c>
      <c r="DR476" t="s">
        <v>180</v>
      </c>
      <c r="DS476" t="s">
        <v>180</v>
      </c>
      <c r="DT476">
        <v>0.38900000000000001</v>
      </c>
      <c r="DU476">
        <v>169.6</v>
      </c>
      <c r="DV476">
        <v>9.85</v>
      </c>
      <c r="DW476">
        <v>22.1</v>
      </c>
      <c r="DX476">
        <v>2.97</v>
      </c>
      <c r="DY476">
        <v>12.923</v>
      </c>
      <c r="DZ476">
        <v>3.157</v>
      </c>
      <c r="EA476">
        <v>1.0649999999999999</v>
      </c>
      <c r="EB476">
        <v>3.427</v>
      </c>
      <c r="EC476">
        <v>0.55400000000000005</v>
      </c>
      <c r="ED476">
        <v>3.1930000000000001</v>
      </c>
      <c r="EE476">
        <v>0.64900000000000002</v>
      </c>
      <c r="EF476">
        <v>1.7589999999999999</v>
      </c>
      <c r="EH476">
        <v>1.613</v>
      </c>
      <c r="EI476">
        <v>0.253</v>
      </c>
      <c r="EJ476">
        <v>2.14</v>
      </c>
      <c r="EK476">
        <v>0.47199999999999998</v>
      </c>
      <c r="EM476" t="s">
        <v>180</v>
      </c>
      <c r="EN476" t="s">
        <v>180</v>
      </c>
      <c r="EO476" t="s">
        <v>180</v>
      </c>
      <c r="EP476" t="s">
        <v>180</v>
      </c>
      <c r="EQ476" t="s">
        <v>180</v>
      </c>
      <c r="ER476" t="s">
        <v>180</v>
      </c>
      <c r="ET476">
        <v>3.464</v>
      </c>
      <c r="EV476">
        <v>2.6379999999999999</v>
      </c>
      <c r="EW476">
        <v>1.1850000000000001</v>
      </c>
      <c r="EX476">
        <v>0.51288199999999995</v>
      </c>
      <c r="EY476" t="s">
        <v>180</v>
      </c>
      <c r="EZ476" t="s">
        <v>180</v>
      </c>
      <c r="FA476">
        <v>0.70481000000000005</v>
      </c>
      <c r="FB476" t="s">
        <v>180</v>
      </c>
      <c r="FC476">
        <v>19.366</v>
      </c>
      <c r="FD476" t="s">
        <v>180</v>
      </c>
      <c r="FE476">
        <v>15.714</v>
      </c>
      <c r="FF476" t="s">
        <v>180</v>
      </c>
      <c r="FG476">
        <v>38.915999999999997</v>
      </c>
      <c r="FH476" t="s">
        <v>180</v>
      </c>
      <c r="FI476" t="s">
        <v>180</v>
      </c>
      <c r="FJ476" t="s">
        <v>180</v>
      </c>
      <c r="FK476" t="s">
        <v>180</v>
      </c>
      <c r="FL476" t="s">
        <v>180</v>
      </c>
      <c r="FM476" t="s">
        <v>180</v>
      </c>
      <c r="FN476" t="s">
        <v>180</v>
      </c>
      <c r="FP476" t="s">
        <v>180</v>
      </c>
      <c r="FQ476" t="s">
        <v>180</v>
      </c>
      <c r="FR476" t="s">
        <v>180</v>
      </c>
      <c r="FS476" t="s">
        <v>180</v>
      </c>
      <c r="FT476" t="s">
        <v>180</v>
      </c>
      <c r="FU476" t="s">
        <v>180</v>
      </c>
      <c r="FV476" t="s">
        <v>5175</v>
      </c>
      <c r="FW476" t="s">
        <v>180</v>
      </c>
      <c r="FX476">
        <f t="shared" si="132"/>
        <v>4.678859268443893</v>
      </c>
      <c r="FY476">
        <f t="shared" si="133"/>
        <v>48.791072535647864</v>
      </c>
      <c r="FZ476">
        <f t="shared" si="134"/>
        <v>6.1066336019838809</v>
      </c>
      <c r="GA476">
        <f t="shared" si="135"/>
        <v>1.9572225666460012</v>
      </c>
      <c r="GB476">
        <f t="shared" si="136"/>
        <v>2.1246125232486053</v>
      </c>
      <c r="GC476">
        <f t="shared" si="137"/>
        <v>0.64948453608247425</v>
      </c>
      <c r="GD476">
        <f t="shared" si="138"/>
        <v>22.159090909090907</v>
      </c>
      <c r="GE476">
        <f t="shared" si="139"/>
        <v>30.178751063994429</v>
      </c>
      <c r="GF476">
        <f t="shared" si="140"/>
        <v>17.218274111675125</v>
      </c>
      <c r="GG476">
        <f t="shared" si="141"/>
        <v>22.472505631376706</v>
      </c>
      <c r="GH476">
        <f t="shared" si="142"/>
        <v>0.15674208144796378</v>
      </c>
      <c r="GI476">
        <f t="shared" si="143"/>
        <v>0.15701603286073937</v>
      </c>
      <c r="GJ476">
        <f t="shared" si="144"/>
        <v>0.44920394238059141</v>
      </c>
      <c r="GK476">
        <f t="shared" si="145"/>
        <v>64.29112964366945</v>
      </c>
      <c r="GL476">
        <f t="shared" si="146"/>
        <v>1.3051543659732343</v>
      </c>
      <c r="GM476">
        <f t="shared" si="147"/>
        <v>0.34954286471445606</v>
      </c>
      <c r="GN476">
        <f t="shared" si="148"/>
        <v>0.26781725888324875</v>
      </c>
      <c r="GO476">
        <f t="shared" si="149"/>
        <v>3.1200506810262905</v>
      </c>
      <c r="GP476">
        <f t="shared" si="150"/>
        <v>0.98343426334822459</v>
      </c>
      <c r="GQ476">
        <f>(EA476/0.0735)/((DZ476/0.195*(EB476/0.295))^0.5)</f>
        <v>1.056565046572427</v>
      </c>
      <c r="GR476">
        <v>0.51288199999999995</v>
      </c>
      <c r="GS476">
        <v>0.70481000000000005</v>
      </c>
      <c r="GT476">
        <v>19.366</v>
      </c>
      <c r="GU476">
        <v>15.714</v>
      </c>
      <c r="GV476">
        <v>38.915999999999997</v>
      </c>
    </row>
    <row r="477" spans="1:204">
      <c r="A477" t="s">
        <v>4908</v>
      </c>
      <c r="B477" t="s">
        <v>4920</v>
      </c>
      <c r="C477" t="s">
        <v>7213</v>
      </c>
      <c r="D477" t="s">
        <v>6970</v>
      </c>
      <c r="E477" t="s">
        <v>6970</v>
      </c>
      <c r="F477">
        <v>53</v>
      </c>
      <c r="G477">
        <v>15</v>
      </c>
      <c r="H477" t="s">
        <v>7361</v>
      </c>
      <c r="I477" t="s">
        <v>4944</v>
      </c>
      <c r="J477" t="s">
        <v>4945</v>
      </c>
      <c r="K477">
        <v>12.077999999999999</v>
      </c>
      <c r="L477">
        <v>12.077999999999999</v>
      </c>
      <c r="M477">
        <v>-61.753</v>
      </c>
      <c r="N477">
        <v>-61.753</v>
      </c>
      <c r="O477" t="s">
        <v>179</v>
      </c>
      <c r="R477" t="s">
        <v>4946</v>
      </c>
      <c r="S477" t="s">
        <v>4938</v>
      </c>
      <c r="T477" t="s">
        <v>4947</v>
      </c>
      <c r="U477" t="s">
        <v>4947</v>
      </c>
      <c r="V477" t="s">
        <v>4948</v>
      </c>
      <c r="W477" t="s">
        <v>180</v>
      </c>
      <c r="X477" t="s">
        <v>180</v>
      </c>
      <c r="Y477" t="s">
        <v>180</v>
      </c>
      <c r="Z477" t="s">
        <v>180</v>
      </c>
      <c r="AB477" t="s">
        <v>4922</v>
      </c>
      <c r="AC477" t="s">
        <v>181</v>
      </c>
      <c r="AD477" t="s">
        <v>180</v>
      </c>
      <c r="AE477" t="s">
        <v>180</v>
      </c>
      <c r="AF477" t="s">
        <v>180</v>
      </c>
      <c r="AG477" t="s">
        <v>180</v>
      </c>
      <c r="AH477" t="s">
        <v>4923</v>
      </c>
      <c r="AI477">
        <v>48.05</v>
      </c>
      <c r="AJ477">
        <v>0.89</v>
      </c>
      <c r="AK477" t="s">
        <v>180</v>
      </c>
      <c r="AL477">
        <v>16.04</v>
      </c>
      <c r="AM477" t="s">
        <v>180</v>
      </c>
      <c r="AN477">
        <v>10.77</v>
      </c>
      <c r="AQ477">
        <v>13.44</v>
      </c>
      <c r="AR477">
        <v>6.61</v>
      </c>
      <c r="AS477">
        <v>0.159</v>
      </c>
      <c r="AT477" t="s">
        <v>180</v>
      </c>
      <c r="AU477">
        <v>0.73899999999999999</v>
      </c>
      <c r="AV477">
        <v>2.4300000000000002</v>
      </c>
      <c r="AW477">
        <v>0.24</v>
      </c>
      <c r="AY477" t="s">
        <v>180</v>
      </c>
      <c r="AZ477" t="s">
        <v>180</v>
      </c>
      <c r="BA477">
        <v>98.288846000000007</v>
      </c>
      <c r="BC477" t="s">
        <v>180</v>
      </c>
      <c r="BD477" t="s">
        <v>180</v>
      </c>
      <c r="BE477" t="s">
        <v>180</v>
      </c>
      <c r="BF477" t="s">
        <v>180</v>
      </c>
      <c r="BG477" t="s">
        <v>180</v>
      </c>
      <c r="BH477" t="s">
        <v>180</v>
      </c>
      <c r="BI477" t="s">
        <v>180</v>
      </c>
      <c r="BK477" t="s">
        <v>180</v>
      </c>
      <c r="BL477" t="s">
        <v>180</v>
      </c>
      <c r="BM477">
        <v>0.25</v>
      </c>
      <c r="BN477" t="s">
        <v>180</v>
      </c>
      <c r="BO477" t="s">
        <v>180</v>
      </c>
      <c r="BP477" t="s">
        <v>180</v>
      </c>
      <c r="BQ477" t="s">
        <v>180</v>
      </c>
      <c r="BR477" t="s">
        <v>180</v>
      </c>
      <c r="BS477" t="s">
        <v>180</v>
      </c>
      <c r="BT477" t="s">
        <v>180</v>
      </c>
      <c r="BU477" t="s">
        <v>180</v>
      </c>
      <c r="BV477" t="s">
        <v>180</v>
      </c>
      <c r="BW477" t="s">
        <v>180</v>
      </c>
      <c r="BX477" t="s">
        <v>180</v>
      </c>
      <c r="BY477" t="s">
        <v>180</v>
      </c>
      <c r="BZ477" t="s">
        <v>180</v>
      </c>
      <c r="CD477" t="s">
        <v>180</v>
      </c>
      <c r="CE477" t="s">
        <v>180</v>
      </c>
      <c r="CG477" t="s">
        <v>180</v>
      </c>
      <c r="CH477" t="s">
        <v>180</v>
      </c>
      <c r="CI477" t="s">
        <v>180</v>
      </c>
      <c r="CJ477" t="s">
        <v>180</v>
      </c>
      <c r="CK477" t="s">
        <v>180</v>
      </c>
      <c r="CM477" t="s">
        <v>180</v>
      </c>
      <c r="CN477" t="s">
        <v>180</v>
      </c>
      <c r="CO477">
        <v>35</v>
      </c>
      <c r="CP477">
        <v>5336</v>
      </c>
      <c r="CQ477">
        <v>309</v>
      </c>
      <c r="CR477">
        <v>146</v>
      </c>
      <c r="CS477" t="s">
        <v>180</v>
      </c>
      <c r="CT477" t="s">
        <v>180</v>
      </c>
      <c r="CV477">
        <v>62</v>
      </c>
      <c r="CW477">
        <v>75</v>
      </c>
      <c r="CX477">
        <v>70</v>
      </c>
      <c r="CZ477" t="s">
        <v>180</v>
      </c>
      <c r="DB477" t="s">
        <v>180</v>
      </c>
      <c r="DC477" t="s">
        <v>180</v>
      </c>
      <c r="DD477">
        <v>9.4</v>
      </c>
      <c r="DE477">
        <v>1432</v>
      </c>
      <c r="DF477">
        <v>21.8</v>
      </c>
      <c r="DG477">
        <v>74</v>
      </c>
      <c r="DH477">
        <v>4.5</v>
      </c>
      <c r="DJ477" t="s">
        <v>180</v>
      </c>
      <c r="DK477" t="s">
        <v>180</v>
      </c>
      <c r="DL477" t="s">
        <v>180</v>
      </c>
      <c r="DM477" t="s">
        <v>180</v>
      </c>
      <c r="DR477" t="s">
        <v>180</v>
      </c>
      <c r="DS477" t="s">
        <v>180</v>
      </c>
      <c r="DU477">
        <v>353</v>
      </c>
      <c r="DV477">
        <v>26.2</v>
      </c>
      <c r="DW477">
        <v>52.1</v>
      </c>
      <c r="DY477">
        <v>27.42</v>
      </c>
      <c r="DZ477">
        <v>5.4130000000000003</v>
      </c>
      <c r="EA477">
        <v>1.6140000000000001</v>
      </c>
      <c r="EB477">
        <v>4.76</v>
      </c>
      <c r="ED477">
        <v>3.8</v>
      </c>
      <c r="EF477">
        <v>2.0680000000000001</v>
      </c>
      <c r="EH477">
        <v>1.8839999999999999</v>
      </c>
      <c r="EI477">
        <v>0.27800000000000002</v>
      </c>
      <c r="EM477" t="s">
        <v>180</v>
      </c>
      <c r="EN477" t="s">
        <v>180</v>
      </c>
      <c r="EO477" t="s">
        <v>180</v>
      </c>
      <c r="EP477" t="s">
        <v>180</v>
      </c>
      <c r="EQ477" t="s">
        <v>180</v>
      </c>
      <c r="ER477" t="s">
        <v>180</v>
      </c>
      <c r="ET477">
        <v>1.41</v>
      </c>
      <c r="EV477">
        <v>6</v>
      </c>
      <c r="EW477">
        <v>2.11</v>
      </c>
      <c r="EX477">
        <v>0.51295400000000002</v>
      </c>
      <c r="EY477" t="s">
        <v>180</v>
      </c>
      <c r="EZ477" t="s">
        <v>180</v>
      </c>
      <c r="FA477">
        <v>0.70479999999999998</v>
      </c>
      <c r="FB477" t="s">
        <v>180</v>
      </c>
      <c r="FC477">
        <v>18.843</v>
      </c>
      <c r="FD477" t="s">
        <v>180</v>
      </c>
      <c r="FE477">
        <v>15.606</v>
      </c>
      <c r="FF477" t="s">
        <v>180</v>
      </c>
      <c r="FG477">
        <v>38.552999999999997</v>
      </c>
      <c r="FH477" t="s">
        <v>180</v>
      </c>
      <c r="FI477" t="s">
        <v>180</v>
      </c>
      <c r="FJ477" t="s">
        <v>180</v>
      </c>
      <c r="FK477" t="s">
        <v>180</v>
      </c>
      <c r="FL477" t="s">
        <v>180</v>
      </c>
      <c r="FM477" t="s">
        <v>180</v>
      </c>
      <c r="FN477" t="s">
        <v>180</v>
      </c>
      <c r="FP477" t="s">
        <v>180</v>
      </c>
      <c r="FQ477" t="s">
        <v>180</v>
      </c>
      <c r="FR477" t="s">
        <v>180</v>
      </c>
      <c r="FS477" t="s">
        <v>180</v>
      </c>
      <c r="FT477" t="s">
        <v>180</v>
      </c>
      <c r="FU477" t="s">
        <v>180</v>
      </c>
      <c r="FV477" t="s">
        <v>4949</v>
      </c>
      <c r="FW477" t="s">
        <v>180</v>
      </c>
      <c r="FX477">
        <f t="shared" si="132"/>
        <v>2.3885350318471339</v>
      </c>
      <c r="FY477">
        <f t="shared" si="133"/>
        <v>39.278131634819538</v>
      </c>
      <c r="FZ477">
        <f t="shared" si="134"/>
        <v>13.906581740976646</v>
      </c>
      <c r="GA477">
        <f t="shared" si="135"/>
        <v>2.873142250530786</v>
      </c>
      <c r="GB477">
        <f t="shared" si="136"/>
        <v>2.5265392781316347</v>
      </c>
      <c r="GC477">
        <f t="shared" si="137"/>
        <v>0.83033707865168538</v>
      </c>
      <c r="GD477">
        <f t="shared" si="138"/>
        <v>65.688073394495405</v>
      </c>
      <c r="GE477">
        <f t="shared" si="139"/>
        <v>52.224653537563817</v>
      </c>
      <c r="GF477">
        <f t="shared" si="140"/>
        <v>13.473282442748092</v>
      </c>
      <c r="GG477">
        <f t="shared" si="141"/>
        <v>78.444444444444443</v>
      </c>
      <c r="GH477">
        <f t="shared" si="142"/>
        <v>2.7063339731285985E-2</v>
      </c>
      <c r="GI477">
        <f t="shared" si="143"/>
        <v>0.46888888888888886</v>
      </c>
      <c r="GJ477">
        <f t="shared" si="144"/>
        <v>0.35166666666666663</v>
      </c>
      <c r="GK477">
        <f t="shared" si="145"/>
        <v>58.833333333333336</v>
      </c>
      <c r="GL477">
        <f t="shared" si="146"/>
        <v>5.822222222222222</v>
      </c>
      <c r="GM477">
        <f t="shared" si="147"/>
        <v>1.3333333333333333</v>
      </c>
      <c r="GN477">
        <f t="shared" si="148"/>
        <v>0.22900763358778625</v>
      </c>
      <c r="GO477">
        <f t="shared" si="149"/>
        <v>4.8401995196748562</v>
      </c>
      <c r="GQ477">
        <f>(EA477/0.0735)/((DZ477/0.195*(EB477/0.295))^0.5)</f>
        <v>1.0375810110889128</v>
      </c>
      <c r="GR477">
        <v>0.51295400000000002</v>
      </c>
      <c r="GS477">
        <v>0.70479999999999998</v>
      </c>
      <c r="GT477">
        <v>18.843</v>
      </c>
      <c r="GU477">
        <v>15.606</v>
      </c>
      <c r="GV477">
        <v>38.552999999999997</v>
      </c>
    </row>
    <row r="478" spans="1:204">
      <c r="A478" t="s">
        <v>4908</v>
      </c>
      <c r="B478" t="s">
        <v>4920</v>
      </c>
      <c r="C478" t="s">
        <v>7213</v>
      </c>
      <c r="D478" t="s">
        <v>6970</v>
      </c>
      <c r="E478" t="s">
        <v>6970</v>
      </c>
      <c r="F478">
        <v>53</v>
      </c>
      <c r="G478">
        <v>15</v>
      </c>
      <c r="H478" t="s">
        <v>7361</v>
      </c>
      <c r="I478" t="s">
        <v>4950</v>
      </c>
      <c r="J478" t="s">
        <v>180</v>
      </c>
      <c r="K478">
        <v>12.217000000000001</v>
      </c>
      <c r="L478">
        <v>12.217000000000001</v>
      </c>
      <c r="M478">
        <v>-61.688800000000001</v>
      </c>
      <c r="N478">
        <v>-61.688800000000001</v>
      </c>
      <c r="O478" t="s">
        <v>179</v>
      </c>
      <c r="R478" t="s">
        <v>4951</v>
      </c>
      <c r="S478" t="s">
        <v>4938</v>
      </c>
      <c r="T478" t="s">
        <v>4952</v>
      </c>
      <c r="U478" t="s">
        <v>4952</v>
      </c>
      <c r="V478" t="s">
        <v>4953</v>
      </c>
      <c r="W478" t="s">
        <v>180</v>
      </c>
      <c r="X478" t="s">
        <v>180</v>
      </c>
      <c r="Y478" t="s">
        <v>180</v>
      </c>
      <c r="Z478" t="s">
        <v>180</v>
      </c>
      <c r="AB478" t="s">
        <v>4922</v>
      </c>
      <c r="AC478" t="s">
        <v>181</v>
      </c>
      <c r="AD478" t="s">
        <v>180</v>
      </c>
      <c r="AE478" t="s">
        <v>180</v>
      </c>
      <c r="AF478" t="s">
        <v>180</v>
      </c>
      <c r="AG478" t="s">
        <v>180</v>
      </c>
      <c r="AH478" t="s">
        <v>4923</v>
      </c>
      <c r="AI478">
        <v>48.99</v>
      </c>
      <c r="AJ478">
        <v>0.98599999999999999</v>
      </c>
      <c r="AK478" t="s">
        <v>180</v>
      </c>
      <c r="AL478">
        <v>16.760000000000002</v>
      </c>
      <c r="AM478" t="s">
        <v>180</v>
      </c>
      <c r="AN478">
        <v>10.3</v>
      </c>
      <c r="AQ478">
        <v>12.63</v>
      </c>
      <c r="AR478">
        <v>6.26</v>
      </c>
      <c r="AS478">
        <v>0.16</v>
      </c>
      <c r="AT478" t="s">
        <v>180</v>
      </c>
      <c r="AU478">
        <v>1.0069999999999999</v>
      </c>
      <c r="AV478">
        <v>2.44</v>
      </c>
      <c r="AW478">
        <v>0.182</v>
      </c>
      <c r="AY478" t="s">
        <v>180</v>
      </c>
      <c r="AZ478" t="s">
        <v>180</v>
      </c>
      <c r="BA478">
        <v>98.682940000000002</v>
      </c>
      <c r="BC478" t="s">
        <v>180</v>
      </c>
      <c r="BD478" t="s">
        <v>180</v>
      </c>
      <c r="BE478" t="s">
        <v>180</v>
      </c>
      <c r="BF478" t="s">
        <v>180</v>
      </c>
      <c r="BG478" t="s">
        <v>180</v>
      </c>
      <c r="BH478" t="s">
        <v>180</v>
      </c>
      <c r="BI478" t="s">
        <v>180</v>
      </c>
      <c r="BK478" t="s">
        <v>180</v>
      </c>
      <c r="BL478" t="s">
        <v>180</v>
      </c>
      <c r="BM478">
        <v>0.37</v>
      </c>
      <c r="BN478" t="s">
        <v>180</v>
      </c>
      <c r="BO478" t="s">
        <v>180</v>
      </c>
      <c r="BP478" t="s">
        <v>180</v>
      </c>
      <c r="BQ478" t="s">
        <v>180</v>
      </c>
      <c r="BR478" t="s">
        <v>180</v>
      </c>
      <c r="BS478" t="s">
        <v>180</v>
      </c>
      <c r="BT478" t="s">
        <v>180</v>
      </c>
      <c r="BU478" t="s">
        <v>180</v>
      </c>
      <c r="BV478" t="s">
        <v>180</v>
      </c>
      <c r="BW478" t="s">
        <v>180</v>
      </c>
      <c r="BX478" t="s">
        <v>180</v>
      </c>
      <c r="BY478" t="s">
        <v>180</v>
      </c>
      <c r="BZ478" t="s">
        <v>180</v>
      </c>
      <c r="CD478" t="s">
        <v>180</v>
      </c>
      <c r="CE478" t="s">
        <v>180</v>
      </c>
      <c r="CG478" t="s">
        <v>180</v>
      </c>
      <c r="CH478" t="s">
        <v>180</v>
      </c>
      <c r="CI478" t="s">
        <v>180</v>
      </c>
      <c r="CJ478" t="s">
        <v>180</v>
      </c>
      <c r="CK478" t="s">
        <v>180</v>
      </c>
      <c r="CM478" t="s">
        <v>180</v>
      </c>
      <c r="CN478" t="s">
        <v>180</v>
      </c>
      <c r="CO478">
        <v>36</v>
      </c>
      <c r="CP478">
        <v>5911</v>
      </c>
      <c r="CQ478">
        <v>308</v>
      </c>
      <c r="CR478">
        <v>71</v>
      </c>
      <c r="CS478" t="s">
        <v>180</v>
      </c>
      <c r="CT478" t="s">
        <v>180</v>
      </c>
      <c r="CV478">
        <v>52</v>
      </c>
      <c r="CW478">
        <v>150</v>
      </c>
      <c r="CX478">
        <v>61</v>
      </c>
      <c r="CZ478" t="s">
        <v>180</v>
      </c>
      <c r="DB478" t="s">
        <v>180</v>
      </c>
      <c r="DC478" t="s">
        <v>180</v>
      </c>
      <c r="DD478">
        <v>12.2</v>
      </c>
      <c r="DE478">
        <v>1145</v>
      </c>
      <c r="DF478">
        <v>24.5</v>
      </c>
      <c r="DG478">
        <v>72.8</v>
      </c>
      <c r="DH478">
        <v>3.77</v>
      </c>
      <c r="DJ478" t="s">
        <v>180</v>
      </c>
      <c r="DK478" t="s">
        <v>180</v>
      </c>
      <c r="DL478" t="s">
        <v>180</v>
      </c>
      <c r="DM478" t="s">
        <v>180</v>
      </c>
      <c r="DR478" t="s">
        <v>180</v>
      </c>
      <c r="DS478" t="s">
        <v>180</v>
      </c>
      <c r="DU478">
        <v>434</v>
      </c>
      <c r="DV478">
        <v>21.6</v>
      </c>
      <c r="DW478">
        <v>41.8</v>
      </c>
      <c r="DY478">
        <v>25.12</v>
      </c>
      <c r="DZ478">
        <v>5.27</v>
      </c>
      <c r="EA478">
        <v>1.6040000000000001</v>
      </c>
      <c r="EB478">
        <v>5.0199999999999996</v>
      </c>
      <c r="ED478">
        <v>4.2</v>
      </c>
      <c r="EF478">
        <v>2.14</v>
      </c>
      <c r="EH478">
        <v>1.823</v>
      </c>
      <c r="EI478">
        <v>0.26700000000000002</v>
      </c>
      <c r="EM478" t="s">
        <v>180</v>
      </c>
      <c r="EN478" t="s">
        <v>180</v>
      </c>
      <c r="EO478" t="s">
        <v>180</v>
      </c>
      <c r="EP478" t="s">
        <v>180</v>
      </c>
      <c r="EQ478" t="s">
        <v>180</v>
      </c>
      <c r="ER478" t="s">
        <v>180</v>
      </c>
      <c r="ET478">
        <v>1.1100000000000001</v>
      </c>
      <c r="EV478">
        <v>5</v>
      </c>
      <c r="EW478">
        <v>2.4900000000000002</v>
      </c>
      <c r="EX478">
        <v>0.51293900000000003</v>
      </c>
      <c r="EY478" t="s">
        <v>180</v>
      </c>
      <c r="EZ478" t="s">
        <v>180</v>
      </c>
      <c r="FA478">
        <v>0.70443999999999996</v>
      </c>
      <c r="FB478" t="s">
        <v>180</v>
      </c>
      <c r="FC478">
        <v>18.908000000000001</v>
      </c>
      <c r="FD478" t="s">
        <v>180</v>
      </c>
      <c r="FE478">
        <v>15.66</v>
      </c>
      <c r="FF478" t="s">
        <v>180</v>
      </c>
      <c r="FG478">
        <v>38.521000000000001</v>
      </c>
      <c r="FH478" t="s">
        <v>180</v>
      </c>
      <c r="FI478" t="s">
        <v>180</v>
      </c>
      <c r="FJ478" t="s">
        <v>180</v>
      </c>
      <c r="FK478" t="s">
        <v>180</v>
      </c>
      <c r="FL478" t="s">
        <v>180</v>
      </c>
      <c r="FM478" t="s">
        <v>180</v>
      </c>
      <c r="FN478" t="s">
        <v>180</v>
      </c>
      <c r="FP478" t="s">
        <v>180</v>
      </c>
      <c r="FQ478" t="s">
        <v>180</v>
      </c>
      <c r="FR478" t="s">
        <v>180</v>
      </c>
      <c r="FS478" t="s">
        <v>180</v>
      </c>
      <c r="FT478" t="s">
        <v>180</v>
      </c>
      <c r="FU478" t="s">
        <v>180</v>
      </c>
      <c r="FV478" t="s">
        <v>4954</v>
      </c>
      <c r="FW478" t="s">
        <v>180</v>
      </c>
      <c r="FX478">
        <f t="shared" si="132"/>
        <v>2.0680197476686781</v>
      </c>
      <c r="FY478">
        <f t="shared" si="133"/>
        <v>39.934174437739991</v>
      </c>
      <c r="FZ478">
        <f t="shared" si="134"/>
        <v>11.848601206801975</v>
      </c>
      <c r="GA478">
        <f t="shared" si="135"/>
        <v>2.8908392759188151</v>
      </c>
      <c r="GB478">
        <f t="shared" si="136"/>
        <v>2.7537026878771256</v>
      </c>
      <c r="GC478">
        <f t="shared" si="137"/>
        <v>1.0212981744421905</v>
      </c>
      <c r="GD478">
        <f t="shared" si="138"/>
        <v>46.734693877551024</v>
      </c>
      <c r="GE478">
        <f t="shared" si="139"/>
        <v>45.581210191082803</v>
      </c>
      <c r="GF478">
        <f t="shared" si="140"/>
        <v>20.092592592592592</v>
      </c>
      <c r="GG478">
        <f t="shared" si="141"/>
        <v>115.11936339522546</v>
      </c>
      <c r="GH478">
        <f t="shared" si="142"/>
        <v>2.6555023923444981E-2</v>
      </c>
      <c r="GI478">
        <f t="shared" si="143"/>
        <v>0.66047745358090193</v>
      </c>
      <c r="GJ478">
        <f t="shared" si="144"/>
        <v>0.49800000000000005</v>
      </c>
      <c r="GK478">
        <f t="shared" si="145"/>
        <v>86.8</v>
      </c>
      <c r="GL478">
        <f t="shared" si="146"/>
        <v>5.7294429708222818</v>
      </c>
      <c r="GM478">
        <f t="shared" si="147"/>
        <v>1.3262599469496021</v>
      </c>
      <c r="GN478">
        <f t="shared" si="148"/>
        <v>0.23148148148148145</v>
      </c>
      <c r="GO478">
        <f t="shared" si="149"/>
        <v>4.0986717267552191</v>
      </c>
      <c r="GQ478">
        <f>(EA478/0.0735)/((DZ478/0.195*(EB478/0.295))^0.5)</f>
        <v>1.0176259480573973</v>
      </c>
      <c r="GR478">
        <v>0.51293900000000003</v>
      </c>
      <c r="GS478">
        <v>0.70443999999999996</v>
      </c>
      <c r="GT478">
        <v>18.908000000000001</v>
      </c>
      <c r="GU478">
        <v>15.66</v>
      </c>
      <c r="GV478">
        <v>38.521000000000001</v>
      </c>
    </row>
    <row r="479" spans="1:204">
      <c r="A479" t="s">
        <v>4908</v>
      </c>
      <c r="B479" t="s">
        <v>5031</v>
      </c>
      <c r="C479" t="s">
        <v>7213</v>
      </c>
      <c r="D479" t="s">
        <v>6970</v>
      </c>
      <c r="E479" t="s">
        <v>6970</v>
      </c>
      <c r="F479">
        <v>53</v>
      </c>
      <c r="G479">
        <v>15</v>
      </c>
      <c r="H479" t="s">
        <v>7361</v>
      </c>
      <c r="I479" t="s">
        <v>5032</v>
      </c>
      <c r="J479" t="s">
        <v>180</v>
      </c>
      <c r="K479">
        <v>12.175000000000001</v>
      </c>
      <c r="L479">
        <v>12.175000000000001</v>
      </c>
      <c r="M479">
        <v>-61.618000000000002</v>
      </c>
      <c r="N479">
        <v>-61.618000000000002</v>
      </c>
      <c r="O479" t="s">
        <v>179</v>
      </c>
      <c r="R479" t="s">
        <v>5033</v>
      </c>
      <c r="S479" t="s">
        <v>5034</v>
      </c>
      <c r="T479" t="s">
        <v>2168</v>
      </c>
      <c r="V479" t="s">
        <v>180</v>
      </c>
      <c r="W479" t="s">
        <v>180</v>
      </c>
      <c r="X479" t="s">
        <v>180</v>
      </c>
      <c r="Y479" t="s">
        <v>180</v>
      </c>
      <c r="Z479" t="s">
        <v>180</v>
      </c>
      <c r="AB479" t="s">
        <v>5035</v>
      </c>
      <c r="AC479" t="s">
        <v>181</v>
      </c>
      <c r="AD479" t="s">
        <v>180</v>
      </c>
      <c r="AE479" t="s">
        <v>180</v>
      </c>
      <c r="AF479" t="s">
        <v>180</v>
      </c>
      <c r="AG479" t="s">
        <v>180</v>
      </c>
      <c r="AH479" t="s">
        <v>5036</v>
      </c>
      <c r="AI479">
        <v>46.38</v>
      </c>
      <c r="AJ479">
        <v>0.93100000000000005</v>
      </c>
      <c r="AK479" t="s">
        <v>180</v>
      </c>
      <c r="AL479">
        <v>13.81</v>
      </c>
      <c r="AM479" t="s">
        <v>180</v>
      </c>
      <c r="AP479">
        <v>9.36</v>
      </c>
      <c r="AQ479">
        <v>12.12</v>
      </c>
      <c r="AR479">
        <v>13.23</v>
      </c>
      <c r="AS479">
        <v>0.17100000000000001</v>
      </c>
      <c r="AT479" t="s">
        <v>180</v>
      </c>
      <c r="AU479">
        <v>0.43099999999999999</v>
      </c>
      <c r="AV479">
        <v>2.0699999999999998</v>
      </c>
      <c r="AW479">
        <v>0.111</v>
      </c>
      <c r="AY479" t="s">
        <v>180</v>
      </c>
      <c r="AZ479" t="s">
        <v>180</v>
      </c>
      <c r="BA479">
        <v>98.614000000000004</v>
      </c>
      <c r="BC479" t="s">
        <v>180</v>
      </c>
      <c r="BD479" t="s">
        <v>180</v>
      </c>
      <c r="BE479" t="s">
        <v>180</v>
      </c>
      <c r="BF479" t="s">
        <v>180</v>
      </c>
      <c r="BG479" t="s">
        <v>180</v>
      </c>
      <c r="BH479" t="s">
        <v>180</v>
      </c>
      <c r="BI479" t="s">
        <v>180</v>
      </c>
      <c r="BK479" t="s">
        <v>180</v>
      </c>
      <c r="BL479" t="s">
        <v>180</v>
      </c>
      <c r="BM479">
        <v>0.71</v>
      </c>
      <c r="BN479" t="s">
        <v>180</v>
      </c>
      <c r="BO479" t="s">
        <v>180</v>
      </c>
      <c r="BP479" t="s">
        <v>180</v>
      </c>
      <c r="BQ479" t="s">
        <v>180</v>
      </c>
      <c r="BR479" t="s">
        <v>180</v>
      </c>
      <c r="BS479" t="s">
        <v>180</v>
      </c>
      <c r="BT479" t="s">
        <v>180</v>
      </c>
      <c r="BU479" t="s">
        <v>180</v>
      </c>
      <c r="BV479" t="s">
        <v>180</v>
      </c>
      <c r="BW479" t="s">
        <v>180</v>
      </c>
      <c r="BX479" t="s">
        <v>180</v>
      </c>
      <c r="BY479" t="s">
        <v>180</v>
      </c>
      <c r="BZ479" t="s">
        <v>180</v>
      </c>
      <c r="CD479" t="s">
        <v>180</v>
      </c>
      <c r="CE479" t="s">
        <v>180</v>
      </c>
      <c r="CG479" t="s">
        <v>180</v>
      </c>
      <c r="CH479" t="s">
        <v>180</v>
      </c>
      <c r="CI479" t="s">
        <v>180</v>
      </c>
      <c r="CJ479" t="s">
        <v>180</v>
      </c>
      <c r="CK479" t="s">
        <v>180</v>
      </c>
      <c r="CM479" t="s">
        <v>180</v>
      </c>
      <c r="CN479" t="s">
        <v>180</v>
      </c>
      <c r="CO479">
        <v>43</v>
      </c>
      <c r="CP479">
        <v>5581</v>
      </c>
      <c r="CQ479">
        <v>293</v>
      </c>
      <c r="CR479">
        <v>723</v>
      </c>
      <c r="CS479" t="s">
        <v>180</v>
      </c>
      <c r="CT479" t="s">
        <v>180</v>
      </c>
      <c r="CV479">
        <v>270</v>
      </c>
      <c r="CW479">
        <v>104</v>
      </c>
      <c r="CX479">
        <v>71.7</v>
      </c>
      <c r="CZ479" t="s">
        <v>180</v>
      </c>
      <c r="DB479" t="s">
        <v>180</v>
      </c>
      <c r="DC479" t="s">
        <v>180</v>
      </c>
      <c r="DD479">
        <v>10.7</v>
      </c>
      <c r="DE479">
        <v>329</v>
      </c>
      <c r="DF479">
        <v>18.899999999999999</v>
      </c>
      <c r="DG479">
        <v>51.7</v>
      </c>
      <c r="DH479">
        <v>4.0999999999999996</v>
      </c>
      <c r="DJ479" t="s">
        <v>180</v>
      </c>
      <c r="DK479" t="s">
        <v>180</v>
      </c>
      <c r="DL479" t="s">
        <v>180</v>
      </c>
      <c r="DM479" t="s">
        <v>180</v>
      </c>
      <c r="DR479" t="s">
        <v>180</v>
      </c>
      <c r="DS479" t="s">
        <v>180</v>
      </c>
      <c r="DU479">
        <v>121</v>
      </c>
      <c r="DV479">
        <v>8.1999999999999993</v>
      </c>
      <c r="DW479">
        <v>16.899999999999999</v>
      </c>
      <c r="DY479">
        <v>10.29</v>
      </c>
      <c r="DZ479">
        <v>2.786</v>
      </c>
      <c r="EA479">
        <v>0.95499999999999996</v>
      </c>
      <c r="EB479">
        <v>3.27</v>
      </c>
      <c r="ED479">
        <v>3.31</v>
      </c>
      <c r="EF479">
        <v>1.9490000000000001</v>
      </c>
      <c r="EH479">
        <v>1.7689999999999999</v>
      </c>
      <c r="EM479" t="s">
        <v>180</v>
      </c>
      <c r="EN479" t="s">
        <v>180</v>
      </c>
      <c r="EO479" t="s">
        <v>180</v>
      </c>
      <c r="EP479" t="s">
        <v>180</v>
      </c>
      <c r="EQ479" t="s">
        <v>180</v>
      </c>
      <c r="ER479" t="s">
        <v>180</v>
      </c>
      <c r="ET479">
        <v>1.98</v>
      </c>
      <c r="EV479">
        <v>2.5</v>
      </c>
      <c r="EW479">
        <v>0.80600000000000005</v>
      </c>
      <c r="EX479">
        <v>0.51288599999999995</v>
      </c>
      <c r="EY479" t="s">
        <v>180</v>
      </c>
      <c r="EZ479" t="s">
        <v>180</v>
      </c>
      <c r="FA479">
        <v>0.70508000000000004</v>
      </c>
      <c r="FB479" t="s">
        <v>180</v>
      </c>
      <c r="FC479">
        <v>19.466000000000001</v>
      </c>
      <c r="FD479" t="s">
        <v>180</v>
      </c>
      <c r="FE479">
        <v>15.709</v>
      </c>
      <c r="FF479" t="s">
        <v>180</v>
      </c>
      <c r="FG479">
        <v>39.021000000000001</v>
      </c>
      <c r="FH479" t="s">
        <v>180</v>
      </c>
      <c r="FI479" t="s">
        <v>180</v>
      </c>
      <c r="FJ479" t="s">
        <v>180</v>
      </c>
      <c r="FK479" t="s">
        <v>180</v>
      </c>
      <c r="FL479" t="s">
        <v>180</v>
      </c>
      <c r="FM479" t="s">
        <v>180</v>
      </c>
      <c r="FN479" t="s">
        <v>180</v>
      </c>
      <c r="FP479" t="s">
        <v>180</v>
      </c>
      <c r="FQ479" t="s">
        <v>180</v>
      </c>
      <c r="FR479" t="s">
        <v>180</v>
      </c>
      <c r="FS479" t="s">
        <v>180</v>
      </c>
      <c r="FT479" t="s">
        <v>180</v>
      </c>
      <c r="FU479" t="s">
        <v>180</v>
      </c>
      <c r="FV479" t="s">
        <v>5037</v>
      </c>
      <c r="FW479" t="s">
        <v>180</v>
      </c>
      <c r="FX479">
        <f t="shared" si="132"/>
        <v>2.317693612210288</v>
      </c>
      <c r="FY479">
        <f t="shared" si="133"/>
        <v>29.225551158846809</v>
      </c>
      <c r="FZ479">
        <f t="shared" si="134"/>
        <v>4.635387224420576</v>
      </c>
      <c r="GA479">
        <f t="shared" si="135"/>
        <v>1.5749010740531375</v>
      </c>
      <c r="GB479">
        <f t="shared" si="136"/>
        <v>1.8485019785189374</v>
      </c>
      <c r="GC479">
        <f t="shared" si="137"/>
        <v>0.46294307196562834</v>
      </c>
      <c r="GD479">
        <f t="shared" si="138"/>
        <v>17.407407407407408</v>
      </c>
      <c r="GE479">
        <f t="shared" si="139"/>
        <v>31.972789115646261</v>
      </c>
      <c r="GF479">
        <f t="shared" si="140"/>
        <v>14.756097560975611</v>
      </c>
      <c r="GG479">
        <f t="shared" si="141"/>
        <v>29.512195121951223</v>
      </c>
      <c r="GH479">
        <f t="shared" si="142"/>
        <v>0.11715976331360947</v>
      </c>
      <c r="GI479">
        <f t="shared" si="143"/>
        <v>0.19658536585365857</v>
      </c>
      <c r="GJ479">
        <f t="shared" si="144"/>
        <v>0.32240000000000002</v>
      </c>
      <c r="GK479">
        <f t="shared" si="145"/>
        <v>48.4</v>
      </c>
      <c r="GL479">
        <f t="shared" si="146"/>
        <v>2</v>
      </c>
      <c r="GM479">
        <f t="shared" si="147"/>
        <v>0.60975609756097571</v>
      </c>
      <c r="GN479">
        <f t="shared" si="148"/>
        <v>0.30487804878048785</v>
      </c>
      <c r="GO479">
        <f t="shared" si="149"/>
        <v>2.9432878679109833</v>
      </c>
      <c r="GQ479">
        <f>(EA479/0.0735)/((DZ479/0.195*(EB479/0.295))^0.5)</f>
        <v>1.0324758777211527</v>
      </c>
      <c r="GR479">
        <v>0.51288599999999995</v>
      </c>
      <c r="GS479">
        <v>0.70508000000000004</v>
      </c>
      <c r="GT479">
        <v>19.466000000000001</v>
      </c>
      <c r="GU479">
        <v>15.709</v>
      </c>
      <c r="GV479">
        <v>39.021000000000001</v>
      </c>
    </row>
    <row r="480" spans="1:204">
      <c r="A480" t="s">
        <v>4908</v>
      </c>
      <c r="B480" t="s">
        <v>5038</v>
      </c>
      <c r="C480" t="s">
        <v>7213</v>
      </c>
      <c r="D480" t="s">
        <v>6970</v>
      </c>
      <c r="E480" t="s">
        <v>6970</v>
      </c>
      <c r="F480">
        <v>53</v>
      </c>
      <c r="G480">
        <v>15</v>
      </c>
      <c r="H480" t="s">
        <v>7361</v>
      </c>
      <c r="I480" t="s">
        <v>5032</v>
      </c>
      <c r="J480" t="s">
        <v>180</v>
      </c>
      <c r="K480">
        <v>12.188000000000001</v>
      </c>
      <c r="L480">
        <v>12.188000000000001</v>
      </c>
      <c r="M480">
        <v>-61.65</v>
      </c>
      <c r="N480">
        <v>-61.65</v>
      </c>
      <c r="O480" t="s">
        <v>179</v>
      </c>
      <c r="R480" t="s">
        <v>5039</v>
      </c>
      <c r="S480" t="s">
        <v>5040</v>
      </c>
      <c r="T480" t="s">
        <v>5041</v>
      </c>
      <c r="U480" t="s">
        <v>5041</v>
      </c>
      <c r="V480" t="s">
        <v>180</v>
      </c>
      <c r="W480" t="s">
        <v>180</v>
      </c>
      <c r="X480" t="s">
        <v>180</v>
      </c>
      <c r="Y480" t="s">
        <v>180</v>
      </c>
      <c r="Z480" t="s">
        <v>180</v>
      </c>
      <c r="AB480" t="s">
        <v>5035</v>
      </c>
      <c r="AC480" t="s">
        <v>181</v>
      </c>
      <c r="AD480" t="s">
        <v>180</v>
      </c>
      <c r="AE480" t="s">
        <v>180</v>
      </c>
      <c r="AF480" t="s">
        <v>180</v>
      </c>
      <c r="AG480" t="s">
        <v>180</v>
      </c>
      <c r="AH480" t="s">
        <v>5036</v>
      </c>
      <c r="AI480">
        <v>45.76</v>
      </c>
      <c r="AJ480">
        <v>0.97899999999999998</v>
      </c>
      <c r="AK480" t="s">
        <v>180</v>
      </c>
      <c r="AL480">
        <v>15.02</v>
      </c>
      <c r="AM480" t="s">
        <v>180</v>
      </c>
      <c r="AN480">
        <v>1.06</v>
      </c>
      <c r="AO480">
        <v>7.61</v>
      </c>
      <c r="AP480">
        <v>9.4600000000000009</v>
      </c>
      <c r="AQ480">
        <v>12.62</v>
      </c>
      <c r="AR480">
        <v>11.78</v>
      </c>
      <c r="AS480">
        <v>0.182</v>
      </c>
      <c r="AT480" t="s">
        <v>180</v>
      </c>
      <c r="AU480">
        <v>0.63900000000000001</v>
      </c>
      <c r="AV480">
        <v>1.94</v>
      </c>
      <c r="AW480">
        <v>0.29399999999999998</v>
      </c>
      <c r="AY480" t="s">
        <v>180</v>
      </c>
      <c r="AZ480" t="s">
        <v>180</v>
      </c>
      <c r="BA480">
        <v>98.673999999999992</v>
      </c>
      <c r="BC480" t="s">
        <v>180</v>
      </c>
      <c r="BD480" t="s">
        <v>180</v>
      </c>
      <c r="BE480" t="s">
        <v>180</v>
      </c>
      <c r="BF480" t="s">
        <v>180</v>
      </c>
      <c r="BG480" t="s">
        <v>180</v>
      </c>
      <c r="BH480" t="s">
        <v>180</v>
      </c>
      <c r="BI480" t="s">
        <v>180</v>
      </c>
      <c r="BK480" t="s">
        <v>180</v>
      </c>
      <c r="BL480" t="s">
        <v>180</v>
      </c>
      <c r="BM480">
        <v>0.44</v>
      </c>
      <c r="BN480" t="s">
        <v>180</v>
      </c>
      <c r="BO480" t="s">
        <v>180</v>
      </c>
      <c r="BP480" t="s">
        <v>180</v>
      </c>
      <c r="BQ480" t="s">
        <v>180</v>
      </c>
      <c r="BR480" t="s">
        <v>180</v>
      </c>
      <c r="BS480" t="s">
        <v>180</v>
      </c>
      <c r="BT480" t="s">
        <v>180</v>
      </c>
      <c r="BU480" t="s">
        <v>180</v>
      </c>
      <c r="BV480" t="s">
        <v>180</v>
      </c>
      <c r="BW480" t="s">
        <v>180</v>
      </c>
      <c r="BX480" t="s">
        <v>180</v>
      </c>
      <c r="BY480" t="s">
        <v>180</v>
      </c>
      <c r="BZ480" t="s">
        <v>180</v>
      </c>
      <c r="CD480" t="s">
        <v>180</v>
      </c>
      <c r="CE480" t="s">
        <v>180</v>
      </c>
      <c r="CG480" t="s">
        <v>180</v>
      </c>
      <c r="CH480" t="s">
        <v>180</v>
      </c>
      <c r="CI480" t="s">
        <v>180</v>
      </c>
      <c r="CJ480" t="s">
        <v>180</v>
      </c>
      <c r="CK480" t="s">
        <v>180</v>
      </c>
      <c r="CL480">
        <v>451</v>
      </c>
      <c r="CM480" t="s">
        <v>180</v>
      </c>
      <c r="CN480" t="s">
        <v>180</v>
      </c>
      <c r="CO480">
        <v>30</v>
      </c>
      <c r="CP480">
        <v>5869</v>
      </c>
      <c r="CQ480">
        <v>282</v>
      </c>
      <c r="CR480">
        <v>440</v>
      </c>
      <c r="CS480" t="s">
        <v>180</v>
      </c>
      <c r="CT480" t="s">
        <v>180</v>
      </c>
      <c r="CV480">
        <v>232</v>
      </c>
      <c r="CW480">
        <v>69</v>
      </c>
      <c r="CX480">
        <v>99</v>
      </c>
      <c r="CY480">
        <v>16</v>
      </c>
      <c r="CZ480" t="s">
        <v>180</v>
      </c>
      <c r="DB480" t="s">
        <v>180</v>
      </c>
      <c r="DC480" t="s">
        <v>180</v>
      </c>
      <c r="DD480">
        <v>22</v>
      </c>
      <c r="DE480">
        <v>729</v>
      </c>
      <c r="DF480">
        <v>21.2</v>
      </c>
      <c r="DG480">
        <v>81.7</v>
      </c>
      <c r="DH480">
        <v>8.6999999999999993</v>
      </c>
      <c r="DJ480" t="s">
        <v>180</v>
      </c>
      <c r="DK480" t="s">
        <v>180</v>
      </c>
      <c r="DL480" t="s">
        <v>180</v>
      </c>
      <c r="DM480" t="s">
        <v>180</v>
      </c>
      <c r="DR480" t="s">
        <v>180</v>
      </c>
      <c r="DS480" t="s">
        <v>180</v>
      </c>
      <c r="DU480">
        <v>364</v>
      </c>
      <c r="DV480">
        <v>27.6</v>
      </c>
      <c r="DW480">
        <v>52.6</v>
      </c>
      <c r="DY480">
        <v>25.48</v>
      </c>
      <c r="DZ480">
        <v>5.3029999999999999</v>
      </c>
      <c r="EA480">
        <v>1.571</v>
      </c>
      <c r="EB480">
        <v>4.87</v>
      </c>
      <c r="ED480">
        <v>3.85</v>
      </c>
      <c r="EF480">
        <v>1.948</v>
      </c>
      <c r="EH480">
        <v>1.671</v>
      </c>
      <c r="EI480">
        <v>0.24099999999999999</v>
      </c>
      <c r="EM480" t="s">
        <v>180</v>
      </c>
      <c r="EN480" t="s">
        <v>180</v>
      </c>
      <c r="EO480" t="s">
        <v>180</v>
      </c>
      <c r="EP480" t="s">
        <v>180</v>
      </c>
      <c r="EQ480" t="s">
        <v>180</v>
      </c>
      <c r="ER480" t="s">
        <v>180</v>
      </c>
      <c r="ET480">
        <v>4.5</v>
      </c>
      <c r="EV480">
        <v>9.6999999999999993</v>
      </c>
      <c r="EW480">
        <v>3.19</v>
      </c>
      <c r="EX480">
        <v>0.51275499999999996</v>
      </c>
      <c r="EY480" t="s">
        <v>180</v>
      </c>
      <c r="EZ480" t="s">
        <v>180</v>
      </c>
      <c r="FA480">
        <v>0.70550999999999997</v>
      </c>
      <c r="FB480" t="s">
        <v>180</v>
      </c>
      <c r="FC480">
        <v>19.46</v>
      </c>
      <c r="FD480" t="s">
        <v>180</v>
      </c>
      <c r="FE480">
        <v>15.753</v>
      </c>
      <c r="FF480" t="s">
        <v>180</v>
      </c>
      <c r="FG480">
        <v>39.076000000000001</v>
      </c>
      <c r="FH480" t="s">
        <v>180</v>
      </c>
      <c r="FI480" t="s">
        <v>180</v>
      </c>
      <c r="FJ480" t="s">
        <v>180</v>
      </c>
      <c r="FK480" t="s">
        <v>180</v>
      </c>
      <c r="FL480" t="s">
        <v>180</v>
      </c>
      <c r="FM480" t="s">
        <v>180</v>
      </c>
      <c r="FN480" t="s">
        <v>180</v>
      </c>
      <c r="FP480" t="s">
        <v>180</v>
      </c>
      <c r="FQ480" t="s">
        <v>180</v>
      </c>
      <c r="FR480" t="s">
        <v>180</v>
      </c>
      <c r="FS480" t="s">
        <v>180</v>
      </c>
      <c r="FT480" t="s">
        <v>180</v>
      </c>
      <c r="FU480" t="s">
        <v>180</v>
      </c>
      <c r="FV480" t="s">
        <v>5042</v>
      </c>
      <c r="FW480" t="s">
        <v>180</v>
      </c>
      <c r="FX480">
        <f t="shared" si="132"/>
        <v>5.2064631956912022</v>
      </c>
      <c r="FY480">
        <f t="shared" si="133"/>
        <v>48.892878515858769</v>
      </c>
      <c r="FZ480">
        <f t="shared" si="134"/>
        <v>16.517055655296229</v>
      </c>
      <c r="GA480">
        <f t="shared" si="135"/>
        <v>3.1735487731897067</v>
      </c>
      <c r="GB480">
        <f t="shared" si="136"/>
        <v>2.91442250149611</v>
      </c>
      <c r="GC480">
        <f t="shared" si="137"/>
        <v>0.65270684371807974</v>
      </c>
      <c r="GD480">
        <f t="shared" si="138"/>
        <v>34.386792452830193</v>
      </c>
      <c r="GE480">
        <f t="shared" si="139"/>
        <v>28.610675039246466</v>
      </c>
      <c r="GF480">
        <f t="shared" si="140"/>
        <v>13.188405797101449</v>
      </c>
      <c r="GG480">
        <f t="shared" si="141"/>
        <v>41.839080459770116</v>
      </c>
      <c r="GH480">
        <f t="shared" si="142"/>
        <v>8.5551330798479083E-2</v>
      </c>
      <c r="GI480">
        <f t="shared" si="143"/>
        <v>0.3666666666666667</v>
      </c>
      <c r="GJ480">
        <f t="shared" si="144"/>
        <v>0.3288659793814433</v>
      </c>
      <c r="GK480">
        <f t="shared" si="145"/>
        <v>37.52577319587629</v>
      </c>
      <c r="GL480">
        <f t="shared" si="146"/>
        <v>3.1724137931034488</v>
      </c>
      <c r="GM480">
        <f t="shared" si="147"/>
        <v>1.1149425287356323</v>
      </c>
      <c r="GN480">
        <f t="shared" si="148"/>
        <v>0.35144927536231879</v>
      </c>
      <c r="GO480">
        <f t="shared" si="149"/>
        <v>5.2046011691495382</v>
      </c>
      <c r="GQ480">
        <f>(EA480/0.0735)/((DZ480/0.195*(EB480/0.295))^0.5)</f>
        <v>1.0087693200471677</v>
      </c>
      <c r="GR480">
        <v>0.51275499999999996</v>
      </c>
      <c r="GS480">
        <v>0.70550999999999997</v>
      </c>
      <c r="GT480">
        <v>19.46</v>
      </c>
      <c r="GU480">
        <v>15.753</v>
      </c>
      <c r="GV480">
        <v>39.076000000000001</v>
      </c>
    </row>
    <row r="481" spans="1:204">
      <c r="A481" t="s">
        <v>4908</v>
      </c>
      <c r="B481" t="s">
        <v>5043</v>
      </c>
      <c r="C481" t="s">
        <v>7213</v>
      </c>
      <c r="D481" t="s">
        <v>6970</v>
      </c>
      <c r="E481" t="s">
        <v>6970</v>
      </c>
      <c r="F481">
        <v>53</v>
      </c>
      <c r="G481">
        <v>15</v>
      </c>
      <c r="H481" t="s">
        <v>7361</v>
      </c>
      <c r="I481" t="s">
        <v>5032</v>
      </c>
      <c r="J481" t="s">
        <v>180</v>
      </c>
      <c r="K481">
        <v>12.177</v>
      </c>
      <c r="L481">
        <v>12.177</v>
      </c>
      <c r="M481">
        <v>-61.667999999999999</v>
      </c>
      <c r="N481">
        <v>-61.667999999999999</v>
      </c>
      <c r="O481" t="s">
        <v>179</v>
      </c>
      <c r="R481" t="s">
        <v>5044</v>
      </c>
      <c r="S481" t="s">
        <v>5045</v>
      </c>
      <c r="T481" t="s">
        <v>5041</v>
      </c>
      <c r="U481" t="s">
        <v>5041</v>
      </c>
      <c r="V481" t="s">
        <v>4918</v>
      </c>
      <c r="W481" t="s">
        <v>180</v>
      </c>
      <c r="X481" t="s">
        <v>180</v>
      </c>
      <c r="Y481" t="s">
        <v>180</v>
      </c>
      <c r="Z481" t="s">
        <v>180</v>
      </c>
      <c r="AB481" t="s">
        <v>180</v>
      </c>
      <c r="AC481" t="s">
        <v>181</v>
      </c>
      <c r="AD481" t="s">
        <v>180</v>
      </c>
      <c r="AE481" t="s">
        <v>180</v>
      </c>
      <c r="AF481" t="s">
        <v>180</v>
      </c>
      <c r="AG481" t="s">
        <v>180</v>
      </c>
      <c r="AH481" t="s">
        <v>5036</v>
      </c>
      <c r="AI481">
        <v>45.99</v>
      </c>
      <c r="AJ481">
        <v>1.044</v>
      </c>
      <c r="AK481" t="s">
        <v>180</v>
      </c>
      <c r="AL481">
        <v>14.41</v>
      </c>
      <c r="AM481" t="s">
        <v>180</v>
      </c>
      <c r="AN481">
        <v>1.08</v>
      </c>
      <c r="AO481">
        <v>7.75</v>
      </c>
      <c r="AP481">
        <v>9.3800000000000008</v>
      </c>
      <c r="AQ481">
        <v>12.86</v>
      </c>
      <c r="AR481">
        <v>12.07</v>
      </c>
      <c r="AS481">
        <v>0.17699999999999999</v>
      </c>
      <c r="AT481" t="s">
        <v>180</v>
      </c>
      <c r="AU481">
        <v>0.49299999999999999</v>
      </c>
      <c r="AV481">
        <v>1.67</v>
      </c>
      <c r="AW481">
        <v>0.28000000000000003</v>
      </c>
      <c r="AY481" t="s">
        <v>180</v>
      </c>
      <c r="AZ481" t="s">
        <v>180</v>
      </c>
      <c r="BA481">
        <v>98.373999999999995</v>
      </c>
      <c r="BC481" t="s">
        <v>180</v>
      </c>
      <c r="BD481" t="s">
        <v>180</v>
      </c>
      <c r="BE481" t="s">
        <v>180</v>
      </c>
      <c r="BF481" t="s">
        <v>180</v>
      </c>
      <c r="BG481" t="s">
        <v>180</v>
      </c>
      <c r="BH481" t="s">
        <v>180</v>
      </c>
      <c r="BI481" t="s">
        <v>180</v>
      </c>
      <c r="BK481" t="s">
        <v>180</v>
      </c>
      <c r="BL481" t="s">
        <v>180</v>
      </c>
      <c r="BM481">
        <v>2.2999999999999998</v>
      </c>
      <c r="BN481" t="s">
        <v>180</v>
      </c>
      <c r="BO481" t="s">
        <v>180</v>
      </c>
      <c r="BP481" t="s">
        <v>180</v>
      </c>
      <c r="BQ481" t="s">
        <v>180</v>
      </c>
      <c r="BR481" t="s">
        <v>180</v>
      </c>
      <c r="BS481" t="s">
        <v>180</v>
      </c>
      <c r="BT481" t="s">
        <v>180</v>
      </c>
      <c r="BU481" t="s">
        <v>180</v>
      </c>
      <c r="BV481" t="s">
        <v>180</v>
      </c>
      <c r="BW481" t="s">
        <v>180</v>
      </c>
      <c r="BX481" t="s">
        <v>180</v>
      </c>
      <c r="BY481" t="s">
        <v>180</v>
      </c>
      <c r="BZ481" t="s">
        <v>180</v>
      </c>
      <c r="CD481" t="s">
        <v>180</v>
      </c>
      <c r="CE481" t="s">
        <v>180</v>
      </c>
      <c r="CG481" t="s">
        <v>180</v>
      </c>
      <c r="CH481" t="s">
        <v>180</v>
      </c>
      <c r="CI481" t="s">
        <v>180</v>
      </c>
      <c r="CJ481" t="s">
        <v>180</v>
      </c>
      <c r="CK481" t="s">
        <v>180</v>
      </c>
      <c r="CM481" t="s">
        <v>180</v>
      </c>
      <c r="CN481" t="s">
        <v>180</v>
      </c>
      <c r="CO481">
        <v>33</v>
      </c>
      <c r="CQ481">
        <v>290</v>
      </c>
      <c r="CR481">
        <v>580</v>
      </c>
      <c r="CS481" t="s">
        <v>180</v>
      </c>
      <c r="CT481" t="s">
        <v>180</v>
      </c>
      <c r="CV481">
        <v>242</v>
      </c>
      <c r="CW481">
        <v>131</v>
      </c>
      <c r="CX481">
        <v>77</v>
      </c>
      <c r="CZ481" t="s">
        <v>180</v>
      </c>
      <c r="DB481" t="s">
        <v>180</v>
      </c>
      <c r="DC481" t="s">
        <v>180</v>
      </c>
      <c r="DD481">
        <v>10</v>
      </c>
      <c r="DE481">
        <v>620</v>
      </c>
      <c r="DF481">
        <v>20.5</v>
      </c>
      <c r="DG481">
        <v>97.5</v>
      </c>
      <c r="DH481">
        <v>9.6999999999999993</v>
      </c>
      <c r="DJ481" t="s">
        <v>180</v>
      </c>
      <c r="DK481" t="s">
        <v>180</v>
      </c>
      <c r="DL481" t="s">
        <v>180</v>
      </c>
      <c r="DM481" t="s">
        <v>180</v>
      </c>
      <c r="DR481" t="s">
        <v>180</v>
      </c>
      <c r="DS481" t="s">
        <v>180</v>
      </c>
      <c r="DU481">
        <v>355</v>
      </c>
      <c r="DV481">
        <v>21.4</v>
      </c>
      <c r="DW481">
        <v>45.6</v>
      </c>
      <c r="DY481">
        <v>23.2</v>
      </c>
      <c r="DZ481">
        <v>5.04</v>
      </c>
      <c r="EA481">
        <v>1.52</v>
      </c>
      <c r="EB481">
        <v>4.79</v>
      </c>
      <c r="ED481">
        <v>3.83</v>
      </c>
      <c r="EF481">
        <v>2.0299999999999998</v>
      </c>
      <c r="EH481">
        <v>1.74</v>
      </c>
      <c r="EM481" t="s">
        <v>180</v>
      </c>
      <c r="EN481" t="s">
        <v>180</v>
      </c>
      <c r="EO481" t="s">
        <v>180</v>
      </c>
      <c r="EP481" t="s">
        <v>180</v>
      </c>
      <c r="EQ481" t="s">
        <v>180</v>
      </c>
      <c r="ER481" t="s">
        <v>180</v>
      </c>
      <c r="ET481">
        <v>5.9</v>
      </c>
      <c r="EV481">
        <v>8.5</v>
      </c>
      <c r="EX481">
        <v>0.51274799999999998</v>
      </c>
      <c r="EY481" t="s">
        <v>180</v>
      </c>
      <c r="EZ481" t="s">
        <v>180</v>
      </c>
      <c r="FA481">
        <v>0.70542000000000005</v>
      </c>
      <c r="FB481" t="s">
        <v>180</v>
      </c>
      <c r="FD481" t="s">
        <v>180</v>
      </c>
      <c r="FF481" t="s">
        <v>180</v>
      </c>
      <c r="FH481" t="s">
        <v>180</v>
      </c>
      <c r="FI481" t="s">
        <v>180</v>
      </c>
      <c r="FJ481" t="s">
        <v>180</v>
      </c>
      <c r="FK481" t="s">
        <v>180</v>
      </c>
      <c r="FL481" t="s">
        <v>180</v>
      </c>
      <c r="FM481" t="s">
        <v>180</v>
      </c>
      <c r="FN481" t="s">
        <v>180</v>
      </c>
      <c r="FP481" t="s">
        <v>180</v>
      </c>
      <c r="FQ481" t="s">
        <v>180</v>
      </c>
      <c r="FR481" t="s">
        <v>180</v>
      </c>
      <c r="FS481" t="s">
        <v>180</v>
      </c>
      <c r="FT481" t="s">
        <v>180</v>
      </c>
      <c r="FU481" t="s">
        <v>180</v>
      </c>
      <c r="FV481" t="s">
        <v>5046</v>
      </c>
      <c r="FW481" t="s">
        <v>180</v>
      </c>
      <c r="FX481">
        <f t="shared" si="132"/>
        <v>5.5747126436781604</v>
      </c>
      <c r="FY481">
        <f t="shared" si="133"/>
        <v>56.03448275862069</v>
      </c>
      <c r="FZ481">
        <f t="shared" si="134"/>
        <v>12.298850574712644</v>
      </c>
      <c r="GA481">
        <f t="shared" si="135"/>
        <v>2.896551724137931</v>
      </c>
      <c r="GB481">
        <f t="shared" si="136"/>
        <v>2.7528735632183907</v>
      </c>
      <c r="GC481">
        <f t="shared" si="137"/>
        <v>0.47222222222222221</v>
      </c>
      <c r="GD481">
        <f t="shared" si="138"/>
        <v>30.243902439024389</v>
      </c>
      <c r="GE481">
        <f t="shared" si="139"/>
        <v>26.724137931034484</v>
      </c>
      <c r="GF481">
        <f t="shared" si="140"/>
        <v>16.588785046728972</v>
      </c>
      <c r="GG481">
        <f t="shared" si="141"/>
        <v>36.597938144329902</v>
      </c>
      <c r="GH481">
        <f t="shared" si="142"/>
        <v>0.12938596491228072</v>
      </c>
      <c r="GK481">
        <f t="shared" si="145"/>
        <v>41.764705882352942</v>
      </c>
      <c r="GL481">
        <f t="shared" si="146"/>
        <v>2.2061855670103094</v>
      </c>
      <c r="GM481">
        <f t="shared" si="147"/>
        <v>0.87628865979381454</v>
      </c>
      <c r="GN481">
        <f t="shared" si="148"/>
        <v>0.39719626168224303</v>
      </c>
      <c r="GO481">
        <f t="shared" si="149"/>
        <v>4.246031746031746</v>
      </c>
      <c r="GQ481">
        <f>(EA481/0.0735)/((DZ481/0.195*(EB481/0.295))^0.5)</f>
        <v>1.0094888759440521</v>
      </c>
      <c r="GR481">
        <v>0.51274799999999998</v>
      </c>
      <c r="GS481">
        <v>0.70542000000000005</v>
      </c>
    </row>
    <row r="482" spans="1:204">
      <c r="A482" t="s">
        <v>717</v>
      </c>
      <c r="B482" t="s">
        <v>830</v>
      </c>
      <c r="C482" t="s">
        <v>7214</v>
      </c>
      <c r="D482" t="s">
        <v>6982</v>
      </c>
      <c r="E482" t="s">
        <v>6982</v>
      </c>
      <c r="F482">
        <v>54</v>
      </c>
      <c r="G482">
        <v>16</v>
      </c>
      <c r="H482" t="s">
        <v>7362</v>
      </c>
      <c r="I482" t="s">
        <v>831</v>
      </c>
      <c r="J482" t="s">
        <v>180</v>
      </c>
      <c r="K482">
        <v>5</v>
      </c>
      <c r="L482">
        <v>5</v>
      </c>
      <c r="M482">
        <v>-75</v>
      </c>
      <c r="N482">
        <v>-75</v>
      </c>
      <c r="O482" t="s">
        <v>179</v>
      </c>
      <c r="R482" t="s">
        <v>832</v>
      </c>
      <c r="S482" t="s">
        <v>833</v>
      </c>
      <c r="T482" t="s">
        <v>6933</v>
      </c>
      <c r="V482" t="s">
        <v>180</v>
      </c>
      <c r="W482" t="s">
        <v>180</v>
      </c>
      <c r="X482" t="s">
        <v>180</v>
      </c>
      <c r="Y482" t="s">
        <v>180</v>
      </c>
      <c r="Z482" t="s">
        <v>180</v>
      </c>
      <c r="AB482" t="s">
        <v>180</v>
      </c>
      <c r="AC482" t="s">
        <v>181</v>
      </c>
      <c r="AD482" t="s">
        <v>180</v>
      </c>
      <c r="AE482" t="s">
        <v>180</v>
      </c>
      <c r="AF482" t="s">
        <v>180</v>
      </c>
      <c r="AG482" t="s">
        <v>180</v>
      </c>
      <c r="AH482" t="s">
        <v>834</v>
      </c>
      <c r="AI482">
        <v>51.3</v>
      </c>
      <c r="AJ482">
        <v>1.01</v>
      </c>
      <c r="AK482" t="s">
        <v>180</v>
      </c>
      <c r="AL482">
        <v>16.899999999999999</v>
      </c>
      <c r="AM482" t="s">
        <v>180</v>
      </c>
      <c r="AN482">
        <v>1.05</v>
      </c>
      <c r="AO482">
        <v>7.01</v>
      </c>
      <c r="AQ482">
        <v>7.68</v>
      </c>
      <c r="AR482">
        <v>8.8800000000000008</v>
      </c>
      <c r="AS482">
        <v>0.15</v>
      </c>
      <c r="AT482" t="s">
        <v>180</v>
      </c>
      <c r="AU482">
        <v>0.56999999999999995</v>
      </c>
      <c r="AV482">
        <v>3.05</v>
      </c>
      <c r="AW482">
        <v>0.21</v>
      </c>
      <c r="AY482" t="s">
        <v>180</v>
      </c>
      <c r="AZ482" t="s">
        <v>180</v>
      </c>
      <c r="BA482">
        <v>97.704789999999988</v>
      </c>
      <c r="BC482" t="s">
        <v>180</v>
      </c>
      <c r="BD482" t="s">
        <v>180</v>
      </c>
      <c r="BE482" t="s">
        <v>180</v>
      </c>
      <c r="BF482" t="s">
        <v>180</v>
      </c>
      <c r="BG482" t="s">
        <v>180</v>
      </c>
      <c r="BH482" t="s">
        <v>180</v>
      </c>
      <c r="BI482" t="s">
        <v>180</v>
      </c>
      <c r="BK482" t="s">
        <v>180</v>
      </c>
      <c r="BL482" t="s">
        <v>180</v>
      </c>
      <c r="BN482" t="s">
        <v>180</v>
      </c>
      <c r="BO482" t="s">
        <v>180</v>
      </c>
      <c r="BP482" t="s">
        <v>180</v>
      </c>
      <c r="BQ482" t="s">
        <v>180</v>
      </c>
      <c r="BR482" t="s">
        <v>180</v>
      </c>
      <c r="BS482" t="s">
        <v>180</v>
      </c>
      <c r="BT482" t="s">
        <v>180</v>
      </c>
      <c r="BU482" t="s">
        <v>180</v>
      </c>
      <c r="BV482" t="s">
        <v>180</v>
      </c>
      <c r="BW482" t="s">
        <v>180</v>
      </c>
      <c r="BX482" t="s">
        <v>180</v>
      </c>
      <c r="BY482" t="s">
        <v>180</v>
      </c>
      <c r="BZ482" t="s">
        <v>180</v>
      </c>
      <c r="CD482" t="s">
        <v>180</v>
      </c>
      <c r="CE482" t="s">
        <v>180</v>
      </c>
      <c r="CG482" t="s">
        <v>180</v>
      </c>
      <c r="CH482" t="s">
        <v>180</v>
      </c>
      <c r="CI482" t="s">
        <v>180</v>
      </c>
      <c r="CJ482" t="s">
        <v>180</v>
      </c>
      <c r="CK482" t="s">
        <v>180</v>
      </c>
      <c r="CM482" t="s">
        <v>180</v>
      </c>
      <c r="CN482" t="s">
        <v>180</v>
      </c>
      <c r="CQ482">
        <v>230</v>
      </c>
      <c r="CR482">
        <v>398</v>
      </c>
      <c r="CS482" t="s">
        <v>180</v>
      </c>
      <c r="CT482" t="s">
        <v>180</v>
      </c>
      <c r="CV482">
        <v>156</v>
      </c>
      <c r="CZ482" t="s">
        <v>180</v>
      </c>
      <c r="DB482" t="s">
        <v>180</v>
      </c>
      <c r="DC482" t="s">
        <v>180</v>
      </c>
      <c r="DD482">
        <v>8</v>
      </c>
      <c r="DE482">
        <v>564</v>
      </c>
      <c r="DF482">
        <v>23</v>
      </c>
      <c r="DG482">
        <v>94</v>
      </c>
      <c r="DH482">
        <v>5</v>
      </c>
      <c r="DJ482" t="s">
        <v>180</v>
      </c>
      <c r="DK482" t="s">
        <v>180</v>
      </c>
      <c r="DL482" t="s">
        <v>180</v>
      </c>
      <c r="DM482" t="s">
        <v>180</v>
      </c>
      <c r="DR482" t="s">
        <v>180</v>
      </c>
      <c r="DS482" t="s">
        <v>180</v>
      </c>
      <c r="DU482">
        <v>814</v>
      </c>
      <c r="DV482">
        <v>17.23</v>
      </c>
      <c r="DW482">
        <v>31.64</v>
      </c>
      <c r="DY482">
        <v>18.05</v>
      </c>
      <c r="DZ482">
        <v>4.4000000000000004</v>
      </c>
      <c r="EA482">
        <v>1.21</v>
      </c>
      <c r="EC482">
        <v>0.59</v>
      </c>
      <c r="EG482">
        <v>0.28999999999999998</v>
      </c>
      <c r="EH482">
        <v>1.56</v>
      </c>
      <c r="EI482">
        <v>0.28000000000000003</v>
      </c>
      <c r="EJ482">
        <v>2.5</v>
      </c>
      <c r="EK482">
        <v>0.22</v>
      </c>
      <c r="EM482" t="s">
        <v>180</v>
      </c>
      <c r="EN482" t="s">
        <v>180</v>
      </c>
      <c r="EO482" t="s">
        <v>180</v>
      </c>
      <c r="EP482" t="s">
        <v>180</v>
      </c>
      <c r="EQ482" t="s">
        <v>180</v>
      </c>
      <c r="ER482" t="s">
        <v>180</v>
      </c>
      <c r="EV482">
        <v>2.99</v>
      </c>
      <c r="EY482" t="s">
        <v>180</v>
      </c>
      <c r="EZ482" t="s">
        <v>180</v>
      </c>
      <c r="FB482" t="s">
        <v>180</v>
      </c>
      <c r="FD482" t="s">
        <v>180</v>
      </c>
      <c r="FF482" t="s">
        <v>180</v>
      </c>
      <c r="FH482" t="s">
        <v>180</v>
      </c>
      <c r="FI482" t="s">
        <v>180</v>
      </c>
      <c r="FJ482" t="s">
        <v>180</v>
      </c>
      <c r="FK482" t="s">
        <v>180</v>
      </c>
      <c r="FL482" t="s">
        <v>180</v>
      </c>
      <c r="FM482" t="s">
        <v>180</v>
      </c>
      <c r="FN482" t="s">
        <v>180</v>
      </c>
      <c r="FP482" t="s">
        <v>180</v>
      </c>
      <c r="FQ482" t="s">
        <v>180</v>
      </c>
      <c r="FR482" t="s">
        <v>180</v>
      </c>
      <c r="FS482" t="s">
        <v>180</v>
      </c>
      <c r="FT482" t="s">
        <v>180</v>
      </c>
      <c r="FU482" t="s">
        <v>180</v>
      </c>
      <c r="FV482" t="s">
        <v>835</v>
      </c>
      <c r="FW482" t="s">
        <v>180</v>
      </c>
      <c r="FX482">
        <f t="shared" si="132"/>
        <v>3.2051282051282048</v>
      </c>
      <c r="FY482">
        <f t="shared" si="133"/>
        <v>60.256410256410255</v>
      </c>
      <c r="FZ482">
        <f t="shared" si="134"/>
        <v>11.044871794871796</v>
      </c>
      <c r="GA482">
        <f t="shared" si="135"/>
        <v>2.8205128205128207</v>
      </c>
      <c r="GC482">
        <f t="shared" si="137"/>
        <v>0.5643564356435643</v>
      </c>
      <c r="GD482">
        <f t="shared" si="138"/>
        <v>24.521739130434781</v>
      </c>
      <c r="GE482">
        <f t="shared" si="139"/>
        <v>31.246537396121884</v>
      </c>
      <c r="GF482">
        <f t="shared" si="140"/>
        <v>47.243180499129423</v>
      </c>
      <c r="GG482">
        <f t="shared" si="141"/>
        <v>162.80000000000001</v>
      </c>
      <c r="GK482">
        <f t="shared" si="145"/>
        <v>272.24080267558526</v>
      </c>
      <c r="GL482">
        <f t="shared" si="146"/>
        <v>3.4460000000000002</v>
      </c>
      <c r="GM482">
        <f t="shared" si="147"/>
        <v>0.59800000000000009</v>
      </c>
      <c r="GN482">
        <f t="shared" si="148"/>
        <v>0.17353453279164249</v>
      </c>
      <c r="GO482">
        <f t="shared" si="149"/>
        <v>3.9159090909090906</v>
      </c>
      <c r="GQ482" t="e">
        <f>(EA482/0.0735)/((DZ482/0.195*(EB482/0.295))^0.5)</f>
        <v>#DIV/0!</v>
      </c>
    </row>
    <row r="483" spans="1:204">
      <c r="A483" t="s">
        <v>717</v>
      </c>
      <c r="B483" t="s">
        <v>830</v>
      </c>
      <c r="C483" t="s">
        <v>7214</v>
      </c>
      <c r="D483" t="s">
        <v>6982</v>
      </c>
      <c r="E483" t="s">
        <v>6982</v>
      </c>
      <c r="F483">
        <v>54</v>
      </c>
      <c r="G483">
        <v>16</v>
      </c>
      <c r="H483" t="s">
        <v>7362</v>
      </c>
      <c r="I483" t="s">
        <v>831</v>
      </c>
      <c r="J483" t="s">
        <v>180</v>
      </c>
      <c r="K483">
        <v>5</v>
      </c>
      <c r="L483">
        <v>5</v>
      </c>
      <c r="M483">
        <v>-75</v>
      </c>
      <c r="N483">
        <v>-75</v>
      </c>
      <c r="O483" t="s">
        <v>179</v>
      </c>
      <c r="R483" t="s">
        <v>836</v>
      </c>
      <c r="S483" t="s">
        <v>837</v>
      </c>
      <c r="T483" t="s">
        <v>6933</v>
      </c>
      <c r="V483" t="s">
        <v>180</v>
      </c>
      <c r="W483" t="s">
        <v>180</v>
      </c>
      <c r="X483" t="s">
        <v>180</v>
      </c>
      <c r="Y483" t="s">
        <v>180</v>
      </c>
      <c r="Z483" t="s">
        <v>180</v>
      </c>
      <c r="AB483" t="s">
        <v>180</v>
      </c>
      <c r="AC483" t="s">
        <v>181</v>
      </c>
      <c r="AD483" t="s">
        <v>180</v>
      </c>
      <c r="AE483" t="s">
        <v>180</v>
      </c>
      <c r="AF483" t="s">
        <v>180</v>
      </c>
      <c r="AG483" t="s">
        <v>180</v>
      </c>
      <c r="AH483" t="s">
        <v>834</v>
      </c>
      <c r="AI483">
        <v>55.5</v>
      </c>
      <c r="AJ483">
        <v>0.81</v>
      </c>
      <c r="AK483" t="s">
        <v>180</v>
      </c>
      <c r="AL483">
        <v>15.2</v>
      </c>
      <c r="AM483" t="s">
        <v>180</v>
      </c>
      <c r="AN483">
        <v>0.9</v>
      </c>
      <c r="AO483">
        <v>6</v>
      </c>
      <c r="AQ483">
        <v>7.56</v>
      </c>
      <c r="AR483">
        <v>8.32</v>
      </c>
      <c r="AS483">
        <v>0.13</v>
      </c>
      <c r="AT483" t="s">
        <v>180</v>
      </c>
      <c r="AU483">
        <v>1.1599999999999999</v>
      </c>
      <c r="AV483">
        <v>3.35</v>
      </c>
      <c r="AW483">
        <v>0.17</v>
      </c>
      <c r="AY483" t="s">
        <v>180</v>
      </c>
      <c r="AZ483" t="s">
        <v>180</v>
      </c>
      <c r="BA483">
        <v>99.009820000000005</v>
      </c>
      <c r="BC483" t="s">
        <v>180</v>
      </c>
      <c r="BD483" t="s">
        <v>180</v>
      </c>
      <c r="BE483" t="s">
        <v>180</v>
      </c>
      <c r="BF483" t="s">
        <v>180</v>
      </c>
      <c r="BG483" t="s">
        <v>180</v>
      </c>
      <c r="BH483" t="s">
        <v>180</v>
      </c>
      <c r="BI483" t="s">
        <v>180</v>
      </c>
      <c r="BK483" t="s">
        <v>180</v>
      </c>
      <c r="BL483" t="s">
        <v>180</v>
      </c>
      <c r="BN483" t="s">
        <v>180</v>
      </c>
      <c r="BO483" t="s">
        <v>180</v>
      </c>
      <c r="BP483" t="s">
        <v>180</v>
      </c>
      <c r="BQ483" t="s">
        <v>180</v>
      </c>
      <c r="BR483" t="s">
        <v>180</v>
      </c>
      <c r="BS483" t="s">
        <v>180</v>
      </c>
      <c r="BT483" t="s">
        <v>180</v>
      </c>
      <c r="BU483" t="s">
        <v>180</v>
      </c>
      <c r="BV483" t="s">
        <v>180</v>
      </c>
      <c r="BW483" t="s">
        <v>180</v>
      </c>
      <c r="BX483" t="s">
        <v>180</v>
      </c>
      <c r="BY483" t="s">
        <v>180</v>
      </c>
      <c r="BZ483" t="s">
        <v>180</v>
      </c>
      <c r="CD483" t="s">
        <v>180</v>
      </c>
      <c r="CE483" t="s">
        <v>180</v>
      </c>
      <c r="CG483" t="s">
        <v>180</v>
      </c>
      <c r="CH483" t="s">
        <v>180</v>
      </c>
      <c r="CI483" t="s">
        <v>180</v>
      </c>
      <c r="CJ483" t="s">
        <v>180</v>
      </c>
      <c r="CK483" t="s">
        <v>180</v>
      </c>
      <c r="CM483" t="s">
        <v>180</v>
      </c>
      <c r="CN483" t="s">
        <v>180</v>
      </c>
      <c r="CQ483">
        <v>182</v>
      </c>
      <c r="CR483">
        <v>515</v>
      </c>
      <c r="CS483" t="s">
        <v>180</v>
      </c>
      <c r="CT483" t="s">
        <v>180</v>
      </c>
      <c r="CV483">
        <v>166</v>
      </c>
      <c r="CZ483" t="s">
        <v>180</v>
      </c>
      <c r="DB483" t="s">
        <v>180</v>
      </c>
      <c r="DC483" t="s">
        <v>180</v>
      </c>
      <c r="DD483">
        <v>23</v>
      </c>
      <c r="DE483">
        <v>495</v>
      </c>
      <c r="DF483">
        <v>17</v>
      </c>
      <c r="DG483">
        <v>79</v>
      </c>
      <c r="DH483">
        <v>5</v>
      </c>
      <c r="DJ483" t="s">
        <v>180</v>
      </c>
      <c r="DK483" t="s">
        <v>180</v>
      </c>
      <c r="DL483" t="s">
        <v>180</v>
      </c>
      <c r="DM483" t="s">
        <v>180</v>
      </c>
      <c r="DR483" t="s">
        <v>180</v>
      </c>
      <c r="DS483" t="s">
        <v>180</v>
      </c>
      <c r="DU483">
        <v>729</v>
      </c>
      <c r="DV483">
        <v>11.6</v>
      </c>
      <c r="DW483">
        <v>23.52</v>
      </c>
      <c r="DY483">
        <v>15.27</v>
      </c>
      <c r="DZ483">
        <v>3.64</v>
      </c>
      <c r="EA483">
        <v>0.99</v>
      </c>
      <c r="EB483">
        <v>3.53</v>
      </c>
      <c r="EC483">
        <v>0.52</v>
      </c>
      <c r="EH483">
        <v>1.37</v>
      </c>
      <c r="EI483">
        <v>0.23</v>
      </c>
      <c r="EJ483">
        <v>2.0299999999999998</v>
      </c>
      <c r="EK483">
        <v>0.25</v>
      </c>
      <c r="EM483" t="s">
        <v>180</v>
      </c>
      <c r="EN483" t="s">
        <v>180</v>
      </c>
      <c r="EO483" t="s">
        <v>180</v>
      </c>
      <c r="EP483" t="s">
        <v>180</v>
      </c>
      <c r="EQ483" t="s">
        <v>180</v>
      </c>
      <c r="ER483" t="s">
        <v>180</v>
      </c>
      <c r="EV483">
        <v>2.63</v>
      </c>
      <c r="EY483" t="s">
        <v>180</v>
      </c>
      <c r="EZ483" t="s">
        <v>180</v>
      </c>
      <c r="FB483" t="s">
        <v>180</v>
      </c>
      <c r="FD483" t="s">
        <v>180</v>
      </c>
      <c r="FF483" t="s">
        <v>180</v>
      </c>
      <c r="FH483" t="s">
        <v>180</v>
      </c>
      <c r="FI483" t="s">
        <v>180</v>
      </c>
      <c r="FJ483" t="s">
        <v>180</v>
      </c>
      <c r="FK483" t="s">
        <v>180</v>
      </c>
      <c r="FL483" t="s">
        <v>180</v>
      </c>
      <c r="FM483" t="s">
        <v>180</v>
      </c>
      <c r="FN483" t="s">
        <v>180</v>
      </c>
      <c r="FP483" t="s">
        <v>180</v>
      </c>
      <c r="FQ483" t="s">
        <v>180</v>
      </c>
      <c r="FR483" t="s">
        <v>180</v>
      </c>
      <c r="FS483" t="s">
        <v>180</v>
      </c>
      <c r="FT483" t="s">
        <v>180</v>
      </c>
      <c r="FU483" t="s">
        <v>180</v>
      </c>
      <c r="FV483" t="s">
        <v>838</v>
      </c>
      <c r="FW483" t="s">
        <v>180</v>
      </c>
      <c r="FX483">
        <f t="shared" si="132"/>
        <v>3.6496350364963499</v>
      </c>
      <c r="FY483">
        <f t="shared" si="133"/>
        <v>57.664233576642332</v>
      </c>
      <c r="FZ483">
        <f t="shared" si="134"/>
        <v>8.4671532846715323</v>
      </c>
      <c r="GA483">
        <f t="shared" si="135"/>
        <v>2.6569343065693429</v>
      </c>
      <c r="GB483">
        <f t="shared" si="136"/>
        <v>2.5766423357664232</v>
      </c>
      <c r="GC483">
        <f t="shared" si="137"/>
        <v>1.4320987654320985</v>
      </c>
      <c r="GD483">
        <f t="shared" si="138"/>
        <v>29.117647058823529</v>
      </c>
      <c r="GE483">
        <f t="shared" si="139"/>
        <v>32.416502946954814</v>
      </c>
      <c r="GF483">
        <f t="shared" si="140"/>
        <v>62.844827586206897</v>
      </c>
      <c r="GG483">
        <f t="shared" si="141"/>
        <v>145.80000000000001</v>
      </c>
      <c r="GK483">
        <f t="shared" si="145"/>
        <v>277.18631178707227</v>
      </c>
      <c r="GL483">
        <f t="shared" si="146"/>
        <v>2.3199999999999998</v>
      </c>
      <c r="GM483">
        <f t="shared" si="147"/>
        <v>0.52600000000000002</v>
      </c>
      <c r="GN483">
        <f t="shared" si="148"/>
        <v>0.22672413793103449</v>
      </c>
      <c r="GO483">
        <f t="shared" si="149"/>
        <v>3.1868131868131866</v>
      </c>
      <c r="GQ483">
        <f>(EA483/0.0735)/((DZ483/0.195*(EB483/0.295))^0.5)</f>
        <v>0.9012351560530637</v>
      </c>
    </row>
    <row r="484" spans="1:204">
      <c r="A484" t="s">
        <v>717</v>
      </c>
      <c r="B484" t="s">
        <v>718</v>
      </c>
      <c r="C484" t="s">
        <v>7214</v>
      </c>
      <c r="D484" t="s">
        <v>6974</v>
      </c>
      <c r="E484" t="s">
        <v>6974</v>
      </c>
      <c r="F484">
        <v>55</v>
      </c>
      <c r="G484">
        <v>17</v>
      </c>
      <c r="H484" t="s">
        <v>7363</v>
      </c>
      <c r="I484" t="s">
        <v>719</v>
      </c>
      <c r="J484" t="s">
        <v>720</v>
      </c>
      <c r="K484">
        <v>0.51211499999999999</v>
      </c>
      <c r="L484">
        <v>0.51211499999999999</v>
      </c>
      <c r="M484">
        <v>-78.331693999999999</v>
      </c>
      <c r="N484">
        <v>-78.331693999999999</v>
      </c>
      <c r="O484" t="s">
        <v>179</v>
      </c>
      <c r="P484">
        <v>3925</v>
      </c>
      <c r="Q484">
        <v>3925</v>
      </c>
      <c r="R484" t="s">
        <v>721</v>
      </c>
      <c r="S484" t="s">
        <v>722</v>
      </c>
      <c r="T484" t="s">
        <v>730</v>
      </c>
      <c r="V484" t="s">
        <v>180</v>
      </c>
      <c r="W484" t="s">
        <v>180</v>
      </c>
      <c r="X484" t="s">
        <v>180</v>
      </c>
      <c r="Y484" t="s">
        <v>180</v>
      </c>
      <c r="Z484" t="s">
        <v>180</v>
      </c>
      <c r="AB484" t="s">
        <v>180</v>
      </c>
      <c r="AC484" t="s">
        <v>181</v>
      </c>
      <c r="AD484" t="s">
        <v>180</v>
      </c>
      <c r="AE484" t="s">
        <v>180</v>
      </c>
      <c r="AF484" t="s">
        <v>180</v>
      </c>
      <c r="AG484" t="s">
        <v>180</v>
      </c>
      <c r="AH484" t="s">
        <v>723</v>
      </c>
      <c r="AI484">
        <v>56.098094000000003</v>
      </c>
      <c r="AJ484">
        <v>0.74037077900000003</v>
      </c>
      <c r="AK484" t="s">
        <v>180</v>
      </c>
      <c r="AL484">
        <v>16.18810702</v>
      </c>
      <c r="AM484" t="s">
        <v>724</v>
      </c>
      <c r="AP484">
        <v>7.39</v>
      </c>
      <c r="AQ484">
        <v>7.8839482910000003</v>
      </c>
      <c r="AR484">
        <v>6.3131616389999996</v>
      </c>
      <c r="AS484">
        <v>0.130065137</v>
      </c>
      <c r="AT484" t="s">
        <v>725</v>
      </c>
      <c r="AU484">
        <v>1.0305160840000001</v>
      </c>
      <c r="AV484">
        <v>3.0615332199999998</v>
      </c>
      <c r="AW484">
        <v>0.130065137</v>
      </c>
      <c r="AY484" t="s">
        <v>180</v>
      </c>
      <c r="AZ484" t="s">
        <v>180</v>
      </c>
      <c r="BA484">
        <v>98.965861307000011</v>
      </c>
      <c r="BC484" t="s">
        <v>180</v>
      </c>
      <c r="BD484" t="s">
        <v>180</v>
      </c>
      <c r="BE484" t="s">
        <v>180</v>
      </c>
      <c r="BF484" t="s">
        <v>180</v>
      </c>
      <c r="BG484" t="s">
        <v>180</v>
      </c>
      <c r="BH484" t="s">
        <v>180</v>
      </c>
      <c r="BI484" t="s">
        <v>180</v>
      </c>
      <c r="BK484" t="s">
        <v>180</v>
      </c>
      <c r="BL484" t="s">
        <v>180</v>
      </c>
      <c r="BM484">
        <v>-0.05</v>
      </c>
      <c r="BN484" t="s">
        <v>180</v>
      </c>
      <c r="BO484" t="s">
        <v>180</v>
      </c>
      <c r="BP484" t="s">
        <v>180</v>
      </c>
      <c r="BQ484" t="s">
        <v>180</v>
      </c>
      <c r="BR484" t="s">
        <v>180</v>
      </c>
      <c r="BS484" t="s">
        <v>180</v>
      </c>
      <c r="BT484" t="s">
        <v>180</v>
      </c>
      <c r="BU484" t="s">
        <v>180</v>
      </c>
      <c r="BV484" t="s">
        <v>180</v>
      </c>
      <c r="BW484" t="s">
        <v>180</v>
      </c>
      <c r="BX484" t="s">
        <v>180</v>
      </c>
      <c r="BY484" t="s">
        <v>180</v>
      </c>
      <c r="BZ484" t="s">
        <v>180</v>
      </c>
      <c r="CD484" t="s">
        <v>180</v>
      </c>
      <c r="CE484" t="s">
        <v>180</v>
      </c>
      <c r="CG484" t="s">
        <v>180</v>
      </c>
      <c r="CH484" t="s">
        <v>180</v>
      </c>
      <c r="CI484" t="s">
        <v>180</v>
      </c>
      <c r="CJ484" t="s">
        <v>180</v>
      </c>
      <c r="CK484" t="s">
        <v>180</v>
      </c>
      <c r="CM484" t="s">
        <v>180</v>
      </c>
      <c r="CN484" t="s">
        <v>180</v>
      </c>
      <c r="CO484">
        <v>23.36633333</v>
      </c>
      <c r="CQ484">
        <v>193.29866670000001</v>
      </c>
      <c r="CR484">
        <v>271.02199999999999</v>
      </c>
      <c r="CS484" t="s">
        <v>180</v>
      </c>
      <c r="CT484" t="s">
        <v>180</v>
      </c>
      <c r="CU484">
        <v>29.225666669999999</v>
      </c>
      <c r="CV484">
        <v>67.178333330000001</v>
      </c>
      <c r="CW484">
        <v>52.46466667</v>
      </c>
      <c r="CX484">
        <v>144.5396667</v>
      </c>
      <c r="CZ484" t="s">
        <v>180</v>
      </c>
      <c r="DA484">
        <v>2.2576666670000001</v>
      </c>
      <c r="DB484" t="s">
        <v>180</v>
      </c>
      <c r="DC484" t="s">
        <v>180</v>
      </c>
      <c r="DD484">
        <v>15.73066667</v>
      </c>
      <c r="DE484">
        <v>474.5973333</v>
      </c>
      <c r="DF484">
        <v>12.329333330000001</v>
      </c>
      <c r="DG484">
        <v>65.210333329999997</v>
      </c>
      <c r="DH484">
        <v>2.4903333330000001</v>
      </c>
      <c r="DI484">
        <v>0.59499999999999997</v>
      </c>
      <c r="DJ484" t="s">
        <v>180</v>
      </c>
      <c r="DK484" t="s">
        <v>180</v>
      </c>
      <c r="DL484" t="s">
        <v>180</v>
      </c>
      <c r="DM484" t="s">
        <v>180</v>
      </c>
      <c r="DQ484">
        <v>8.8666667000000005E-2</v>
      </c>
      <c r="DR484" t="s">
        <v>180</v>
      </c>
      <c r="DS484" t="s">
        <v>180</v>
      </c>
      <c r="DT484">
        <v>0.31533333299999999</v>
      </c>
      <c r="DU484">
        <v>457.06266670000002</v>
      </c>
      <c r="DV484">
        <v>7.3650000000000002</v>
      </c>
      <c r="DW484">
        <v>16.245666669999999</v>
      </c>
      <c r="DX484">
        <v>2.3479999999999999</v>
      </c>
      <c r="DY484">
        <v>11.735666670000001</v>
      </c>
      <c r="DZ484">
        <v>2.8650000000000002</v>
      </c>
      <c r="EA484">
        <v>0.944333333</v>
      </c>
      <c r="EB484">
        <v>2.5556666670000001</v>
      </c>
      <c r="EC484">
        <v>0.38366666700000002</v>
      </c>
      <c r="ED484">
        <v>2.3606666669999998</v>
      </c>
      <c r="EE484">
        <v>0.44266666700000001</v>
      </c>
      <c r="EF484">
        <v>1.2026666669999999</v>
      </c>
      <c r="EG484">
        <v>0.176666667</v>
      </c>
      <c r="EH484">
        <v>1.2010000000000001</v>
      </c>
      <c r="EI484">
        <v>0.165333333</v>
      </c>
      <c r="EJ484">
        <v>1.9139999999999999</v>
      </c>
      <c r="EK484">
        <v>0.149666667</v>
      </c>
      <c r="EL484">
        <v>0.199333333</v>
      </c>
      <c r="EM484" t="s">
        <v>180</v>
      </c>
      <c r="EN484" t="s">
        <v>180</v>
      </c>
      <c r="EO484" t="s">
        <v>180</v>
      </c>
      <c r="EP484" t="s">
        <v>180</v>
      </c>
      <c r="EQ484" t="s">
        <v>180</v>
      </c>
      <c r="ER484" t="s">
        <v>180</v>
      </c>
      <c r="ES484">
        <v>1.3666667E-2</v>
      </c>
      <c r="ET484">
        <v>3.6863333329999999</v>
      </c>
      <c r="EV484">
        <v>1.23</v>
      </c>
      <c r="EW484">
        <v>0.63400000000000001</v>
      </c>
      <c r="EX484">
        <v>0.51288364600000003</v>
      </c>
      <c r="EY484" t="s">
        <v>180</v>
      </c>
      <c r="EZ484" t="s">
        <v>180</v>
      </c>
      <c r="FA484">
        <v>0.70395539500000004</v>
      </c>
      <c r="FB484" t="s">
        <v>180</v>
      </c>
      <c r="FC484">
        <v>19.058196559999999</v>
      </c>
      <c r="FD484" t="s">
        <v>180</v>
      </c>
      <c r="FE484">
        <v>15.61194734</v>
      </c>
      <c r="FF484" t="s">
        <v>180</v>
      </c>
      <c r="FG484">
        <v>38.78469363</v>
      </c>
      <c r="FH484" t="s">
        <v>180</v>
      </c>
      <c r="FI484" t="s">
        <v>180</v>
      </c>
      <c r="FJ484" t="s">
        <v>180</v>
      </c>
      <c r="FK484" t="s">
        <v>180</v>
      </c>
      <c r="FL484" t="s">
        <v>180</v>
      </c>
      <c r="FM484" t="s">
        <v>180</v>
      </c>
      <c r="FN484" t="s">
        <v>180</v>
      </c>
      <c r="FP484" t="s">
        <v>180</v>
      </c>
      <c r="FQ484" t="s">
        <v>180</v>
      </c>
      <c r="FR484" t="s">
        <v>180</v>
      </c>
      <c r="FS484" t="s">
        <v>180</v>
      </c>
      <c r="FT484" t="s">
        <v>180</v>
      </c>
      <c r="FU484" t="s">
        <v>180</v>
      </c>
      <c r="FV484" t="s">
        <v>726</v>
      </c>
      <c r="FW484" t="s">
        <v>180</v>
      </c>
      <c r="FX484">
        <f t="shared" si="132"/>
        <v>2.0735498193172357</v>
      </c>
      <c r="FY484">
        <f t="shared" si="133"/>
        <v>54.296697194004992</v>
      </c>
      <c r="FZ484">
        <f t="shared" si="134"/>
        <v>6.1323896752706073</v>
      </c>
      <c r="GA484">
        <f t="shared" si="135"/>
        <v>2.385512073272273</v>
      </c>
      <c r="GB484">
        <f t="shared" si="136"/>
        <v>2.1279489317235636</v>
      </c>
      <c r="GC484">
        <f t="shared" si="137"/>
        <v>1.3918918915085923</v>
      </c>
      <c r="GD484">
        <f t="shared" si="138"/>
        <v>38.493349202036697</v>
      </c>
      <c r="GE484">
        <f t="shared" si="139"/>
        <v>40.440594185690173</v>
      </c>
      <c r="GF484">
        <f t="shared" si="140"/>
        <v>62.058746327223353</v>
      </c>
      <c r="GG484">
        <f t="shared" si="141"/>
        <v>183.5347343439345</v>
      </c>
      <c r="GH484">
        <f t="shared" si="142"/>
        <v>0.22691179179536866</v>
      </c>
      <c r="GI484">
        <f t="shared" si="143"/>
        <v>0.25458439302028968</v>
      </c>
      <c r="GJ484">
        <f t="shared" si="144"/>
        <v>0.51544715447154477</v>
      </c>
      <c r="GK484">
        <f t="shared" si="145"/>
        <v>371.59566398373988</v>
      </c>
      <c r="GL484">
        <f t="shared" si="146"/>
        <v>2.9574354173413782</v>
      </c>
      <c r="GM484">
        <f t="shared" si="147"/>
        <v>0.49390978456617718</v>
      </c>
      <c r="GN484">
        <f t="shared" si="148"/>
        <v>0.16700610997963339</v>
      </c>
      <c r="GO484">
        <f t="shared" si="149"/>
        <v>2.5706806282722514</v>
      </c>
      <c r="GP484">
        <f t="shared" si="150"/>
        <v>0.9402677004001061</v>
      </c>
      <c r="GQ484">
        <f>(EA484/0.0735)/((DZ484/0.195*(EB484/0.295))^0.5)</f>
        <v>1.138811585681325</v>
      </c>
      <c r="GR484">
        <v>0.51288364600000003</v>
      </c>
      <c r="GS484">
        <v>0.70395539500000004</v>
      </c>
      <c r="GT484">
        <v>19.058196559999999</v>
      </c>
      <c r="GU484">
        <v>15.61194734</v>
      </c>
      <c r="GV484">
        <v>38.78469363</v>
      </c>
    </row>
    <row r="485" spans="1:204">
      <c r="A485" t="s">
        <v>717</v>
      </c>
      <c r="B485" t="s">
        <v>718</v>
      </c>
      <c r="C485" t="s">
        <v>7214</v>
      </c>
      <c r="D485" t="s">
        <v>6974</v>
      </c>
      <c r="E485" t="s">
        <v>6974</v>
      </c>
      <c r="F485">
        <v>55</v>
      </c>
      <c r="G485">
        <v>17</v>
      </c>
      <c r="H485" t="s">
        <v>7363</v>
      </c>
      <c r="I485" t="s">
        <v>719</v>
      </c>
      <c r="J485" t="s">
        <v>727</v>
      </c>
      <c r="K485">
        <v>0.51009599999999999</v>
      </c>
      <c r="L485">
        <v>0.51009599999999999</v>
      </c>
      <c r="M485">
        <v>-78.321837000000002</v>
      </c>
      <c r="N485">
        <v>-78.321837000000002</v>
      </c>
      <c r="O485" t="s">
        <v>179</v>
      </c>
      <c r="P485">
        <v>3955</v>
      </c>
      <c r="Q485">
        <v>3955</v>
      </c>
      <c r="R485" t="s">
        <v>728</v>
      </c>
      <c r="S485" t="s">
        <v>729</v>
      </c>
      <c r="T485" t="s">
        <v>730</v>
      </c>
      <c r="V485" t="s">
        <v>180</v>
      </c>
      <c r="W485" t="s">
        <v>180</v>
      </c>
      <c r="X485" t="s">
        <v>180</v>
      </c>
      <c r="Y485" t="s">
        <v>180</v>
      </c>
      <c r="Z485" t="s">
        <v>180</v>
      </c>
      <c r="AB485" t="s">
        <v>180</v>
      </c>
      <c r="AC485" t="s">
        <v>181</v>
      </c>
      <c r="AD485" t="s">
        <v>180</v>
      </c>
      <c r="AE485" t="s">
        <v>180</v>
      </c>
      <c r="AF485" t="s">
        <v>180</v>
      </c>
      <c r="AG485" t="s">
        <v>180</v>
      </c>
      <c r="AH485" t="s">
        <v>723</v>
      </c>
      <c r="AI485">
        <v>48.484835449999999</v>
      </c>
      <c r="AJ485">
        <v>1.1885965789999999</v>
      </c>
      <c r="AK485" t="s">
        <v>180</v>
      </c>
      <c r="AL485">
        <v>15.134796440000001</v>
      </c>
      <c r="AM485" t="s">
        <v>731</v>
      </c>
      <c r="AP485">
        <v>11.81</v>
      </c>
      <c r="AQ485">
        <v>10.76670401</v>
      </c>
      <c r="AR485">
        <v>8.0428368510000006</v>
      </c>
      <c r="AS485">
        <v>0.178289487</v>
      </c>
      <c r="AT485" t="s">
        <v>732</v>
      </c>
      <c r="AU485">
        <v>0.158479544</v>
      </c>
      <c r="AV485">
        <v>1.8126097830000001</v>
      </c>
      <c r="AW485">
        <v>6.9334800000000002E-2</v>
      </c>
      <c r="AY485" t="s">
        <v>180</v>
      </c>
      <c r="AZ485" t="s">
        <v>180</v>
      </c>
      <c r="BA485">
        <v>97.646482943999999</v>
      </c>
      <c r="BC485" t="s">
        <v>180</v>
      </c>
      <c r="BD485" t="s">
        <v>180</v>
      </c>
      <c r="BE485" t="s">
        <v>180</v>
      </c>
      <c r="BF485" t="s">
        <v>180</v>
      </c>
      <c r="BG485" t="s">
        <v>180</v>
      </c>
      <c r="BH485" t="s">
        <v>180</v>
      </c>
      <c r="BI485" t="s">
        <v>180</v>
      </c>
      <c r="BK485" t="s">
        <v>180</v>
      </c>
      <c r="BL485" t="s">
        <v>180</v>
      </c>
      <c r="BM485">
        <v>0.95</v>
      </c>
      <c r="BN485" t="s">
        <v>180</v>
      </c>
      <c r="BO485" t="s">
        <v>180</v>
      </c>
      <c r="BP485" t="s">
        <v>180</v>
      </c>
      <c r="BQ485" t="s">
        <v>180</v>
      </c>
      <c r="BR485" t="s">
        <v>180</v>
      </c>
      <c r="BS485" t="s">
        <v>180</v>
      </c>
      <c r="BT485" t="s">
        <v>180</v>
      </c>
      <c r="BU485" t="s">
        <v>180</v>
      </c>
      <c r="BV485" t="s">
        <v>180</v>
      </c>
      <c r="BW485" t="s">
        <v>180</v>
      </c>
      <c r="BX485" t="s">
        <v>180</v>
      </c>
      <c r="BY485" t="s">
        <v>180</v>
      </c>
      <c r="BZ485" t="s">
        <v>180</v>
      </c>
      <c r="CD485" t="s">
        <v>180</v>
      </c>
      <c r="CE485" t="s">
        <v>180</v>
      </c>
      <c r="CG485" t="s">
        <v>180</v>
      </c>
      <c r="CH485" t="s">
        <v>180</v>
      </c>
      <c r="CI485" t="s">
        <v>180</v>
      </c>
      <c r="CJ485" t="s">
        <v>180</v>
      </c>
      <c r="CK485" t="s">
        <v>180</v>
      </c>
      <c r="CM485" t="s">
        <v>180</v>
      </c>
      <c r="CN485" t="s">
        <v>180</v>
      </c>
      <c r="CO485">
        <v>19.664333330000002</v>
      </c>
      <c r="CQ485">
        <v>164.01233329999999</v>
      </c>
      <c r="CR485">
        <v>252.20533330000001</v>
      </c>
      <c r="CS485" t="s">
        <v>180</v>
      </c>
      <c r="CT485" t="s">
        <v>180</v>
      </c>
      <c r="CU485">
        <v>23.176666669999999</v>
      </c>
      <c r="CV485">
        <v>95.451666669999994</v>
      </c>
      <c r="CW485">
        <v>47.39766667</v>
      </c>
      <c r="CX485">
        <v>143.7016667</v>
      </c>
      <c r="CZ485" t="s">
        <v>180</v>
      </c>
      <c r="DA485">
        <v>3.056666667</v>
      </c>
      <c r="DB485" t="s">
        <v>180</v>
      </c>
      <c r="DC485" t="s">
        <v>180</v>
      </c>
      <c r="DD485">
        <v>24.00266667</v>
      </c>
      <c r="DE485">
        <v>542</v>
      </c>
      <c r="DF485">
        <v>11.122666669999999</v>
      </c>
      <c r="DG485">
        <v>89.515333330000004</v>
      </c>
      <c r="DH485">
        <v>3.9886666669999999</v>
      </c>
      <c r="DI485">
        <v>0.798666667</v>
      </c>
      <c r="DJ485" t="s">
        <v>180</v>
      </c>
      <c r="DK485" t="s">
        <v>180</v>
      </c>
      <c r="DL485" t="s">
        <v>180</v>
      </c>
      <c r="DM485" t="s">
        <v>180</v>
      </c>
      <c r="DQ485">
        <v>8.3633333329999999</v>
      </c>
      <c r="DR485" t="s">
        <v>180</v>
      </c>
      <c r="DS485" t="s">
        <v>180</v>
      </c>
      <c r="DT485">
        <v>0.40966666699999998</v>
      </c>
      <c r="DU485">
        <v>536.78633330000002</v>
      </c>
      <c r="DV485">
        <v>10.936</v>
      </c>
      <c r="DW485">
        <v>20.33733333</v>
      </c>
      <c r="DX485">
        <v>2.9039999999999999</v>
      </c>
      <c r="DY485">
        <v>12.835000000000001</v>
      </c>
      <c r="DZ485">
        <v>2.7923333330000002</v>
      </c>
      <c r="EA485">
        <v>0.95366666700000002</v>
      </c>
      <c r="EB485">
        <v>2.4566666669999999</v>
      </c>
      <c r="EC485">
        <v>0.34799999999999998</v>
      </c>
      <c r="ED485">
        <v>2.1053333329999999</v>
      </c>
      <c r="EE485">
        <v>0.40666666699999998</v>
      </c>
      <c r="EF485">
        <v>1.038</v>
      </c>
      <c r="EG485">
        <v>0.15366666700000001</v>
      </c>
      <c r="EH485">
        <v>0.98533333300000003</v>
      </c>
      <c r="EI485">
        <v>0.14133333300000001</v>
      </c>
      <c r="EJ485">
        <v>2.4169999999999998</v>
      </c>
      <c r="EK485">
        <v>0.265333333</v>
      </c>
      <c r="EL485">
        <v>0.19133333299999999</v>
      </c>
      <c r="EM485" t="s">
        <v>180</v>
      </c>
      <c r="EN485" t="s">
        <v>180</v>
      </c>
      <c r="EO485" t="s">
        <v>180</v>
      </c>
      <c r="EP485" t="s">
        <v>180</v>
      </c>
      <c r="EQ485" t="s">
        <v>180</v>
      </c>
      <c r="ER485" t="s">
        <v>180</v>
      </c>
      <c r="ES485">
        <v>4.4333333000000003E-2</v>
      </c>
      <c r="ET485">
        <v>3.7149999999999999</v>
      </c>
      <c r="EV485">
        <v>1.9446666669999999</v>
      </c>
      <c r="EW485">
        <v>0.78200000000000003</v>
      </c>
      <c r="EX485">
        <v>0.51297846899999999</v>
      </c>
      <c r="EY485" t="s">
        <v>180</v>
      </c>
      <c r="EZ485" t="s">
        <v>180</v>
      </c>
      <c r="FA485">
        <v>0.70373696200000002</v>
      </c>
      <c r="FB485" t="s">
        <v>180</v>
      </c>
      <c r="FC485">
        <v>18.893506810000002</v>
      </c>
      <c r="FD485" t="s">
        <v>180</v>
      </c>
      <c r="FE485">
        <v>15.58015318</v>
      </c>
      <c r="FF485" t="s">
        <v>180</v>
      </c>
      <c r="FG485">
        <v>38.569389270000002</v>
      </c>
      <c r="FH485" t="s">
        <v>180</v>
      </c>
      <c r="FI485" t="s">
        <v>180</v>
      </c>
      <c r="FJ485" t="s">
        <v>180</v>
      </c>
      <c r="FK485" t="s">
        <v>180</v>
      </c>
      <c r="FL485" t="s">
        <v>180</v>
      </c>
      <c r="FM485" t="s">
        <v>180</v>
      </c>
      <c r="FN485" t="s">
        <v>180</v>
      </c>
      <c r="FP485" t="s">
        <v>180</v>
      </c>
      <c r="FQ485" t="s">
        <v>180</v>
      </c>
      <c r="FR485" t="s">
        <v>180</v>
      </c>
      <c r="FS485" t="s">
        <v>180</v>
      </c>
      <c r="FT485" t="s">
        <v>180</v>
      </c>
      <c r="FU485" t="s">
        <v>180</v>
      </c>
      <c r="FV485" t="s">
        <v>733</v>
      </c>
      <c r="FW485" t="s">
        <v>180</v>
      </c>
      <c r="FX485">
        <f t="shared" si="132"/>
        <v>4.0480378907469676</v>
      </c>
      <c r="FY485">
        <f t="shared" si="133"/>
        <v>90.847767280395047</v>
      </c>
      <c r="FZ485">
        <f t="shared" si="134"/>
        <v>11.098782141779019</v>
      </c>
      <c r="GA485">
        <f t="shared" si="135"/>
        <v>2.8338971589424551</v>
      </c>
      <c r="GB485">
        <f t="shared" si="136"/>
        <v>2.4932341013170616</v>
      </c>
      <c r="GC485">
        <f t="shared" si="137"/>
        <v>0.13333333344551046</v>
      </c>
      <c r="GD485">
        <f t="shared" si="138"/>
        <v>48.729321491030532</v>
      </c>
      <c r="GE485">
        <f t="shared" si="139"/>
        <v>42.228282041293333</v>
      </c>
      <c r="GF485">
        <f t="shared" si="140"/>
        <v>49.084339182516459</v>
      </c>
      <c r="GG485">
        <f t="shared" si="141"/>
        <v>134.57788732788086</v>
      </c>
      <c r="GH485">
        <f t="shared" si="142"/>
        <v>0.18266898318079541</v>
      </c>
      <c r="GI485">
        <f t="shared" si="143"/>
        <v>0.19605549054019261</v>
      </c>
      <c r="GJ485">
        <f t="shared" si="144"/>
        <v>0.40212547130577214</v>
      </c>
      <c r="GK485">
        <f t="shared" si="145"/>
        <v>276.02999650736547</v>
      </c>
      <c r="GL485">
        <f t="shared" si="146"/>
        <v>2.7417683434111844</v>
      </c>
      <c r="GM485">
        <f t="shared" si="147"/>
        <v>0.48754805285913855</v>
      </c>
      <c r="GN485">
        <f t="shared" si="148"/>
        <v>0.1778224823518654</v>
      </c>
      <c r="GO485">
        <f t="shared" si="149"/>
        <v>3.9164378660518606</v>
      </c>
      <c r="GP485">
        <f t="shared" si="150"/>
        <v>0.86859205285024832</v>
      </c>
      <c r="GQ485">
        <f>(EA485/0.0735)/((DZ485/0.195*(EB485/0.295))^0.5)</f>
        <v>1.1881761507084092</v>
      </c>
      <c r="GR485">
        <v>0.51297846899999999</v>
      </c>
      <c r="GS485">
        <v>0.70373696200000002</v>
      </c>
      <c r="GT485">
        <v>18.893506810000002</v>
      </c>
      <c r="GU485">
        <v>15.58015318</v>
      </c>
      <c r="GV485">
        <v>38.569389270000002</v>
      </c>
    </row>
    <row r="486" spans="1:204">
      <c r="A486" t="s">
        <v>717</v>
      </c>
      <c r="B486" t="s">
        <v>734</v>
      </c>
      <c r="C486" t="s">
        <v>7214</v>
      </c>
      <c r="D486" t="s">
        <v>6983</v>
      </c>
      <c r="E486" t="s">
        <v>6983</v>
      </c>
      <c r="F486">
        <v>56</v>
      </c>
      <c r="G486">
        <v>17</v>
      </c>
      <c r="H486" t="s">
        <v>7363</v>
      </c>
      <c r="I486" t="s">
        <v>862</v>
      </c>
      <c r="J486" t="s">
        <v>180</v>
      </c>
      <c r="K486">
        <v>0.36099999999999999</v>
      </c>
      <c r="L486">
        <v>0.36099999999999999</v>
      </c>
      <c r="M486">
        <v>-78.347999999999999</v>
      </c>
      <c r="N486">
        <v>-78.347999999999999</v>
      </c>
      <c r="O486" t="s">
        <v>179</v>
      </c>
      <c r="R486" t="s">
        <v>863</v>
      </c>
      <c r="S486" t="s">
        <v>737</v>
      </c>
      <c r="T486" t="s">
        <v>6933</v>
      </c>
      <c r="V486" t="s">
        <v>180</v>
      </c>
      <c r="W486" t="s">
        <v>180</v>
      </c>
      <c r="X486" t="s">
        <v>180</v>
      </c>
      <c r="Y486" t="s">
        <v>180</v>
      </c>
      <c r="Z486" t="s">
        <v>180</v>
      </c>
      <c r="AB486" t="s">
        <v>180</v>
      </c>
      <c r="AC486" t="s">
        <v>181</v>
      </c>
      <c r="AD486" t="s">
        <v>180</v>
      </c>
      <c r="AE486" t="s">
        <v>180</v>
      </c>
      <c r="AF486" t="s">
        <v>180</v>
      </c>
      <c r="AG486" t="s">
        <v>180</v>
      </c>
      <c r="AH486" t="s">
        <v>736</v>
      </c>
      <c r="AI486">
        <v>54.75</v>
      </c>
      <c r="AJ486">
        <v>0.66</v>
      </c>
      <c r="AK486" t="s">
        <v>180</v>
      </c>
      <c r="AL486">
        <v>15.2</v>
      </c>
      <c r="AM486" t="s">
        <v>180</v>
      </c>
      <c r="AP486">
        <v>8.1</v>
      </c>
      <c r="AQ486">
        <v>8.75</v>
      </c>
      <c r="AR486">
        <v>7.87</v>
      </c>
      <c r="AS486">
        <v>0.15</v>
      </c>
      <c r="AT486" t="s">
        <v>180</v>
      </c>
      <c r="AU486">
        <v>0.77</v>
      </c>
      <c r="AV486">
        <v>2.85</v>
      </c>
      <c r="AW486">
        <v>0.13</v>
      </c>
      <c r="AY486" t="s">
        <v>180</v>
      </c>
      <c r="AZ486" t="s">
        <v>180</v>
      </c>
      <c r="BA486">
        <v>99.22999999999999</v>
      </c>
      <c r="BC486" t="s">
        <v>180</v>
      </c>
      <c r="BD486" t="s">
        <v>180</v>
      </c>
      <c r="BE486" t="s">
        <v>180</v>
      </c>
      <c r="BF486" t="s">
        <v>180</v>
      </c>
      <c r="BG486" t="s">
        <v>180</v>
      </c>
      <c r="BH486" t="s">
        <v>180</v>
      </c>
      <c r="BI486" t="s">
        <v>180</v>
      </c>
      <c r="BK486" t="s">
        <v>180</v>
      </c>
      <c r="BL486" t="s">
        <v>180</v>
      </c>
      <c r="BM486">
        <v>-0.44</v>
      </c>
      <c r="BN486" t="s">
        <v>180</v>
      </c>
      <c r="BO486" t="s">
        <v>180</v>
      </c>
      <c r="BP486" t="s">
        <v>180</v>
      </c>
      <c r="BQ486" t="s">
        <v>180</v>
      </c>
      <c r="BR486" t="s">
        <v>180</v>
      </c>
      <c r="BS486" t="s">
        <v>180</v>
      </c>
      <c r="BT486" t="s">
        <v>180</v>
      </c>
      <c r="BU486" t="s">
        <v>180</v>
      </c>
      <c r="BV486" t="s">
        <v>180</v>
      </c>
      <c r="BW486" t="s">
        <v>180</v>
      </c>
      <c r="BX486" t="s">
        <v>180</v>
      </c>
      <c r="BY486" t="s">
        <v>180</v>
      </c>
      <c r="BZ486" t="s">
        <v>180</v>
      </c>
      <c r="CA486">
        <v>10.67</v>
      </c>
      <c r="CD486" t="s">
        <v>180</v>
      </c>
      <c r="CE486" t="s">
        <v>180</v>
      </c>
      <c r="CG486" t="s">
        <v>180</v>
      </c>
      <c r="CH486" t="s">
        <v>180</v>
      </c>
      <c r="CI486" t="s">
        <v>180</v>
      </c>
      <c r="CJ486" t="s">
        <v>180</v>
      </c>
      <c r="CK486" t="s">
        <v>180</v>
      </c>
      <c r="CM486" t="s">
        <v>180</v>
      </c>
      <c r="CN486" t="s">
        <v>180</v>
      </c>
      <c r="CO486">
        <v>31.86</v>
      </c>
      <c r="CQ486">
        <v>209.45</v>
      </c>
      <c r="CR486">
        <v>370.3</v>
      </c>
      <c r="CS486" t="s">
        <v>864</v>
      </c>
      <c r="CT486" t="s">
        <v>180</v>
      </c>
      <c r="CU486">
        <v>35.43</v>
      </c>
      <c r="CV486">
        <v>110.29</v>
      </c>
      <c r="CW486">
        <v>52.57</v>
      </c>
      <c r="CX486">
        <v>79.5</v>
      </c>
      <c r="CZ486" t="s">
        <v>180</v>
      </c>
      <c r="DB486" t="s">
        <v>180</v>
      </c>
      <c r="DC486" t="s">
        <v>180</v>
      </c>
      <c r="DD486">
        <v>15.91</v>
      </c>
      <c r="DE486">
        <v>389.11</v>
      </c>
      <c r="DF486">
        <v>15.76</v>
      </c>
      <c r="DG486">
        <v>66.58</v>
      </c>
      <c r="DH486">
        <v>2.31</v>
      </c>
      <c r="DJ486" t="s">
        <v>180</v>
      </c>
      <c r="DK486" t="s">
        <v>180</v>
      </c>
      <c r="DL486" t="s">
        <v>180</v>
      </c>
      <c r="DM486" t="s">
        <v>180</v>
      </c>
      <c r="DR486" t="s">
        <v>180</v>
      </c>
      <c r="DS486" t="s">
        <v>180</v>
      </c>
      <c r="DT486">
        <v>0.53</v>
      </c>
      <c r="DU486">
        <v>399.2</v>
      </c>
      <c r="DV486">
        <v>6.13</v>
      </c>
      <c r="DW486">
        <v>13.2</v>
      </c>
      <c r="DX486">
        <v>1.9</v>
      </c>
      <c r="DY486">
        <v>8.86</v>
      </c>
      <c r="DZ486">
        <v>2.36</v>
      </c>
      <c r="EA486">
        <v>0.78</v>
      </c>
      <c r="EB486">
        <v>2.5499999999999998</v>
      </c>
      <c r="EC486">
        <v>0.42</v>
      </c>
      <c r="ED486">
        <v>2.59</v>
      </c>
      <c r="EE486">
        <v>0.55000000000000004</v>
      </c>
      <c r="EF486">
        <v>1.54</v>
      </c>
      <c r="EH486">
        <v>1.51</v>
      </c>
      <c r="EI486">
        <v>0.22</v>
      </c>
      <c r="EJ486">
        <v>1.8</v>
      </c>
      <c r="EK486">
        <v>0.14000000000000001</v>
      </c>
      <c r="EL486">
        <v>0.17</v>
      </c>
      <c r="EM486" t="s">
        <v>180</v>
      </c>
      <c r="EN486" t="s">
        <v>180</v>
      </c>
      <c r="EO486" t="s">
        <v>180</v>
      </c>
      <c r="EP486" t="s">
        <v>180</v>
      </c>
      <c r="EQ486" t="s">
        <v>180</v>
      </c>
      <c r="ER486" t="s">
        <v>180</v>
      </c>
      <c r="ET486">
        <v>3.52</v>
      </c>
      <c r="EV486">
        <v>0.95</v>
      </c>
      <c r="EW486">
        <v>0.46</v>
      </c>
      <c r="EX486">
        <v>0.512907</v>
      </c>
      <c r="EY486" t="s">
        <v>180</v>
      </c>
      <c r="EZ486" t="s">
        <v>180</v>
      </c>
      <c r="FA486">
        <v>0.70411299999999999</v>
      </c>
      <c r="FB486" t="s">
        <v>180</v>
      </c>
      <c r="FC486">
        <v>19</v>
      </c>
      <c r="FD486" t="s">
        <v>180</v>
      </c>
      <c r="FE486">
        <v>15.614000000000001</v>
      </c>
      <c r="FF486" t="s">
        <v>180</v>
      </c>
      <c r="FG486">
        <v>38.756</v>
      </c>
      <c r="FH486" t="s">
        <v>180</v>
      </c>
      <c r="FI486" t="s">
        <v>180</v>
      </c>
      <c r="FJ486" t="s">
        <v>180</v>
      </c>
      <c r="FK486" t="s">
        <v>180</v>
      </c>
      <c r="FL486" t="s">
        <v>180</v>
      </c>
      <c r="FM486" t="s">
        <v>180</v>
      </c>
      <c r="FN486" t="s">
        <v>180</v>
      </c>
      <c r="FP486" t="s">
        <v>180</v>
      </c>
      <c r="FQ486" t="s">
        <v>180</v>
      </c>
      <c r="FR486" t="s">
        <v>180</v>
      </c>
      <c r="FS486" t="s">
        <v>180</v>
      </c>
      <c r="FT486" t="s">
        <v>180</v>
      </c>
      <c r="FU486" t="s">
        <v>180</v>
      </c>
      <c r="FV486" t="s">
        <v>865</v>
      </c>
      <c r="FW486" t="s">
        <v>180</v>
      </c>
      <c r="FX486">
        <f t="shared" si="132"/>
        <v>1.5298013245033113</v>
      </c>
      <c r="FY486">
        <f t="shared" si="133"/>
        <v>44.092715231788077</v>
      </c>
      <c r="FZ486">
        <f t="shared" si="134"/>
        <v>4.0596026490066226</v>
      </c>
      <c r="GA486">
        <f t="shared" si="135"/>
        <v>1.5629139072847682</v>
      </c>
      <c r="GB486">
        <f t="shared" si="136"/>
        <v>1.6887417218543046</v>
      </c>
      <c r="GC486">
        <f t="shared" si="137"/>
        <v>1.1666666666666667</v>
      </c>
      <c r="GD486">
        <f t="shared" si="138"/>
        <v>24.689720812182742</v>
      </c>
      <c r="GE486">
        <f t="shared" si="139"/>
        <v>43.917607223476303</v>
      </c>
      <c r="GF486">
        <f t="shared" si="140"/>
        <v>65.122349102773242</v>
      </c>
      <c r="GG486">
        <f t="shared" si="141"/>
        <v>172.8138528138528</v>
      </c>
      <c r="GH486">
        <f t="shared" si="142"/>
        <v>0.26666666666666666</v>
      </c>
      <c r="GI486">
        <f t="shared" si="143"/>
        <v>0.19913419913419914</v>
      </c>
      <c r="GJ486">
        <f t="shared" si="144"/>
        <v>0.48421052631578954</v>
      </c>
      <c r="GK486">
        <f t="shared" si="145"/>
        <v>420.21052631578948</v>
      </c>
      <c r="GL486">
        <f t="shared" si="146"/>
        <v>2.6536796536796534</v>
      </c>
      <c r="GM486">
        <f t="shared" si="147"/>
        <v>0.41125541125541121</v>
      </c>
      <c r="GN486">
        <f t="shared" si="148"/>
        <v>0.15497553017944535</v>
      </c>
      <c r="GO486">
        <f t="shared" si="149"/>
        <v>2.597457627118644</v>
      </c>
      <c r="GP486">
        <f t="shared" si="150"/>
        <v>0.93092843289139682</v>
      </c>
      <c r="GQ486">
        <f>(EA486/0.0735)/((DZ486/0.195*(EB486/0.295))^0.5)</f>
        <v>1.0375510770791387</v>
      </c>
      <c r="GR486">
        <v>0.512907</v>
      </c>
      <c r="GS486">
        <v>0.70411299999999999</v>
      </c>
      <c r="GT486">
        <v>19</v>
      </c>
      <c r="GU486">
        <v>15.614000000000001</v>
      </c>
      <c r="GV486">
        <v>38.756</v>
      </c>
    </row>
    <row r="487" spans="1:204">
      <c r="A487" t="s">
        <v>717</v>
      </c>
      <c r="B487" t="s">
        <v>775</v>
      </c>
      <c r="C487" t="s">
        <v>7214</v>
      </c>
      <c r="D487" t="s">
        <v>6984</v>
      </c>
      <c r="E487" t="s">
        <v>6984</v>
      </c>
      <c r="F487">
        <v>57</v>
      </c>
      <c r="G487">
        <v>17</v>
      </c>
      <c r="H487" t="s">
        <v>7363</v>
      </c>
      <c r="I487" t="s">
        <v>866</v>
      </c>
      <c r="J487" t="s">
        <v>180</v>
      </c>
      <c r="K487">
        <v>-0.59</v>
      </c>
      <c r="L487">
        <v>-0.59</v>
      </c>
      <c r="M487">
        <v>-78.853999999999999</v>
      </c>
      <c r="N487">
        <v>-78.853999999999999</v>
      </c>
      <c r="O487" t="s">
        <v>179</v>
      </c>
      <c r="R487" t="s">
        <v>867</v>
      </c>
      <c r="S487" t="s">
        <v>735</v>
      </c>
      <c r="T487" t="s">
        <v>6933</v>
      </c>
      <c r="V487" t="s">
        <v>180</v>
      </c>
      <c r="W487" t="s">
        <v>180</v>
      </c>
      <c r="X487" t="s">
        <v>180</v>
      </c>
      <c r="Y487" t="s">
        <v>180</v>
      </c>
      <c r="Z487" t="s">
        <v>180</v>
      </c>
      <c r="AB487" t="s">
        <v>180</v>
      </c>
      <c r="AC487" t="s">
        <v>181</v>
      </c>
      <c r="AD487" t="s">
        <v>180</v>
      </c>
      <c r="AE487" t="s">
        <v>180</v>
      </c>
      <c r="AF487" t="s">
        <v>180</v>
      </c>
      <c r="AG487" t="s">
        <v>180</v>
      </c>
      <c r="AH487" t="s">
        <v>736</v>
      </c>
      <c r="AI487">
        <v>53.35</v>
      </c>
      <c r="AJ487">
        <v>0.75</v>
      </c>
      <c r="AK487" t="s">
        <v>180</v>
      </c>
      <c r="AL487">
        <v>16.149999999999999</v>
      </c>
      <c r="AM487" t="s">
        <v>180</v>
      </c>
      <c r="AN487">
        <v>9.16</v>
      </c>
      <c r="AO487">
        <v>8.24</v>
      </c>
      <c r="AP487">
        <v>8.23</v>
      </c>
      <c r="AQ487">
        <v>8.35</v>
      </c>
      <c r="AR487">
        <v>8</v>
      </c>
      <c r="AS487">
        <v>0.14000000000000001</v>
      </c>
      <c r="AT487" t="s">
        <v>180</v>
      </c>
      <c r="AU487">
        <v>0.53</v>
      </c>
      <c r="AV487">
        <v>3.35</v>
      </c>
      <c r="AW487">
        <v>0.15</v>
      </c>
      <c r="AY487" t="s">
        <v>180</v>
      </c>
      <c r="AZ487" t="s">
        <v>180</v>
      </c>
      <c r="BA487">
        <v>99</v>
      </c>
      <c r="BC487" t="s">
        <v>180</v>
      </c>
      <c r="BD487" t="s">
        <v>180</v>
      </c>
      <c r="BE487" t="s">
        <v>180</v>
      </c>
      <c r="BF487" t="s">
        <v>180</v>
      </c>
      <c r="BG487" t="s">
        <v>180</v>
      </c>
      <c r="BH487" t="s">
        <v>180</v>
      </c>
      <c r="BI487" t="s">
        <v>180</v>
      </c>
      <c r="BK487" t="s">
        <v>180</v>
      </c>
      <c r="BL487" t="s">
        <v>180</v>
      </c>
      <c r="BM487">
        <v>-0.04</v>
      </c>
      <c r="BN487" t="s">
        <v>180</v>
      </c>
      <c r="BO487" t="s">
        <v>180</v>
      </c>
      <c r="BP487" t="s">
        <v>180</v>
      </c>
      <c r="BQ487" t="s">
        <v>180</v>
      </c>
      <c r="BR487" t="s">
        <v>180</v>
      </c>
      <c r="BS487" t="s">
        <v>180</v>
      </c>
      <c r="BT487" t="s">
        <v>180</v>
      </c>
      <c r="BU487" t="s">
        <v>180</v>
      </c>
      <c r="BV487" t="s">
        <v>180</v>
      </c>
      <c r="BW487" t="s">
        <v>180</v>
      </c>
      <c r="BX487" t="s">
        <v>180</v>
      </c>
      <c r="BY487" t="s">
        <v>180</v>
      </c>
      <c r="BZ487" t="s">
        <v>180</v>
      </c>
      <c r="CA487">
        <v>8.42</v>
      </c>
      <c r="CB487">
        <v>0.56999999999999995</v>
      </c>
      <c r="CD487" t="s">
        <v>180</v>
      </c>
      <c r="CE487" t="s">
        <v>180</v>
      </c>
      <c r="CG487" t="s">
        <v>180</v>
      </c>
      <c r="CH487" t="s">
        <v>180</v>
      </c>
      <c r="CI487" t="s">
        <v>180</v>
      </c>
      <c r="CJ487" t="s">
        <v>180</v>
      </c>
      <c r="CK487" t="s">
        <v>180</v>
      </c>
      <c r="CM487" t="s">
        <v>180</v>
      </c>
      <c r="CN487" t="s">
        <v>180</v>
      </c>
      <c r="CO487">
        <v>26.24</v>
      </c>
      <c r="CQ487">
        <v>217.17</v>
      </c>
      <c r="CR487">
        <v>446.14</v>
      </c>
      <c r="CS487" t="s">
        <v>868</v>
      </c>
      <c r="CT487" t="s">
        <v>180</v>
      </c>
      <c r="CU487">
        <v>38.479999999999997</v>
      </c>
      <c r="CV487">
        <v>148.88</v>
      </c>
      <c r="CW487">
        <v>40.08</v>
      </c>
      <c r="CX487">
        <v>83.46</v>
      </c>
      <c r="CZ487" t="s">
        <v>180</v>
      </c>
      <c r="DB487" t="s">
        <v>180</v>
      </c>
      <c r="DC487" t="s">
        <v>180</v>
      </c>
      <c r="DD487">
        <v>7.18</v>
      </c>
      <c r="DE487">
        <v>450.69</v>
      </c>
      <c r="DF487">
        <v>16.02</v>
      </c>
      <c r="DG487">
        <v>73.06</v>
      </c>
      <c r="DH487">
        <v>2.63</v>
      </c>
      <c r="DJ487" t="s">
        <v>180</v>
      </c>
      <c r="DK487" t="s">
        <v>180</v>
      </c>
      <c r="DL487" t="s">
        <v>180</v>
      </c>
      <c r="DM487" t="s">
        <v>180</v>
      </c>
      <c r="DR487" t="s">
        <v>180</v>
      </c>
      <c r="DS487" t="s">
        <v>180</v>
      </c>
      <c r="DT487">
        <v>0.32</v>
      </c>
      <c r="DU487">
        <v>287.60000000000002</v>
      </c>
      <c r="DV487">
        <v>6.57</v>
      </c>
      <c r="DW487">
        <v>15.4</v>
      </c>
      <c r="DX487">
        <v>2.27</v>
      </c>
      <c r="DY487">
        <v>10.65</v>
      </c>
      <c r="DZ487">
        <v>2.72</v>
      </c>
      <c r="EA487">
        <v>0.9</v>
      </c>
      <c r="EB487">
        <v>2.87</v>
      </c>
      <c r="EC487">
        <v>0.46</v>
      </c>
      <c r="ED487">
        <v>2.77</v>
      </c>
      <c r="EE487">
        <v>0.55000000000000004</v>
      </c>
      <c r="EF487">
        <v>1.53</v>
      </c>
      <c r="EH487">
        <v>1.36</v>
      </c>
      <c r="EI487">
        <v>0.2</v>
      </c>
      <c r="EJ487">
        <v>1.91</v>
      </c>
      <c r="EK487">
        <v>0.16</v>
      </c>
      <c r="EL487">
        <v>0.32</v>
      </c>
      <c r="EM487" t="s">
        <v>180</v>
      </c>
      <c r="EN487" t="s">
        <v>180</v>
      </c>
      <c r="EO487" t="s">
        <v>180</v>
      </c>
      <c r="EP487" t="s">
        <v>180</v>
      </c>
      <c r="EQ487" t="s">
        <v>180</v>
      </c>
      <c r="ER487" t="s">
        <v>180</v>
      </c>
      <c r="ET487">
        <v>2.19</v>
      </c>
      <c r="EV487">
        <v>0.69</v>
      </c>
      <c r="EW487">
        <v>0.23</v>
      </c>
      <c r="EY487" t="s">
        <v>180</v>
      </c>
      <c r="EZ487" t="s">
        <v>180</v>
      </c>
      <c r="FA487">
        <v>0.70402100000000001</v>
      </c>
      <c r="FB487" t="s">
        <v>180</v>
      </c>
      <c r="FC487">
        <v>18.963999999999999</v>
      </c>
      <c r="FD487" t="s">
        <v>180</v>
      </c>
      <c r="FE487">
        <v>15.625</v>
      </c>
      <c r="FF487" t="s">
        <v>180</v>
      </c>
      <c r="FG487">
        <v>38.716000000000001</v>
      </c>
      <c r="FH487" t="s">
        <v>180</v>
      </c>
      <c r="FI487" t="s">
        <v>180</v>
      </c>
      <c r="FJ487" t="s">
        <v>180</v>
      </c>
      <c r="FK487" t="s">
        <v>180</v>
      </c>
      <c r="FL487" t="s">
        <v>180</v>
      </c>
      <c r="FM487" t="s">
        <v>180</v>
      </c>
      <c r="FN487" t="s">
        <v>180</v>
      </c>
      <c r="FP487" t="s">
        <v>180</v>
      </c>
      <c r="FQ487" t="s">
        <v>180</v>
      </c>
      <c r="FR487" t="s">
        <v>180</v>
      </c>
      <c r="FS487" t="s">
        <v>180</v>
      </c>
      <c r="FT487" t="s">
        <v>180</v>
      </c>
      <c r="FU487" t="s">
        <v>180</v>
      </c>
      <c r="FV487" t="s">
        <v>869</v>
      </c>
      <c r="FW487" t="s">
        <v>180</v>
      </c>
      <c r="FX487">
        <f t="shared" si="132"/>
        <v>1.9338235294117645</v>
      </c>
      <c r="FY487">
        <f t="shared" si="133"/>
        <v>53.720588235294116</v>
      </c>
      <c r="FZ487">
        <f t="shared" si="134"/>
        <v>4.8308823529411766</v>
      </c>
      <c r="GA487">
        <f t="shared" si="135"/>
        <v>2</v>
      </c>
      <c r="GB487">
        <f t="shared" si="136"/>
        <v>2.1102941176470589</v>
      </c>
      <c r="GC487">
        <f t="shared" si="137"/>
        <v>0.70666666666666667</v>
      </c>
      <c r="GD487">
        <f t="shared" si="138"/>
        <v>28.132958801498127</v>
      </c>
      <c r="GE487">
        <f t="shared" si="139"/>
        <v>42.31830985915493</v>
      </c>
      <c r="GF487">
        <f t="shared" si="140"/>
        <v>43.774733637747339</v>
      </c>
      <c r="GG487">
        <f t="shared" si="141"/>
        <v>109.3536121673004</v>
      </c>
      <c r="GH487">
        <f t="shared" si="142"/>
        <v>0.1422077922077922</v>
      </c>
      <c r="GI487">
        <f t="shared" si="143"/>
        <v>8.7452471482889746E-2</v>
      </c>
      <c r="GJ487">
        <f t="shared" si="144"/>
        <v>0.33333333333333337</v>
      </c>
      <c r="GK487">
        <f t="shared" si="145"/>
        <v>416.81159420289862</v>
      </c>
      <c r="GL487">
        <f t="shared" si="146"/>
        <v>2.4980988593155895</v>
      </c>
      <c r="GM487">
        <f t="shared" si="147"/>
        <v>0.26235741444866917</v>
      </c>
      <c r="GN487">
        <f t="shared" si="148"/>
        <v>0.1050228310502283</v>
      </c>
      <c r="GO487">
        <f t="shared" si="149"/>
        <v>2.4154411764705883</v>
      </c>
      <c r="GP487">
        <f t="shared" si="150"/>
        <v>0.95978621695612909</v>
      </c>
      <c r="GQ487">
        <f>(EA487/0.0735)/((DZ487/0.195*(EB487/0.295))^0.5)</f>
        <v>1.0511339991028068</v>
      </c>
      <c r="GS487">
        <v>0.70402100000000001</v>
      </c>
      <c r="GT487">
        <v>18.963999999999999</v>
      </c>
      <c r="GU487">
        <v>15.625</v>
      </c>
      <c r="GV487">
        <v>38.716000000000001</v>
      </c>
    </row>
    <row r="488" spans="1:204">
      <c r="A488" t="s">
        <v>717</v>
      </c>
      <c r="B488" t="s">
        <v>783</v>
      </c>
      <c r="C488" t="s">
        <v>7214</v>
      </c>
      <c r="D488" t="s">
        <v>6980</v>
      </c>
      <c r="E488" t="s">
        <v>6980</v>
      </c>
      <c r="F488">
        <v>58</v>
      </c>
      <c r="G488">
        <v>17</v>
      </c>
      <c r="H488" t="s">
        <v>7363</v>
      </c>
      <c r="I488" t="s">
        <v>784</v>
      </c>
      <c r="J488" t="s">
        <v>180</v>
      </c>
      <c r="K488">
        <v>-0.17080000000000001</v>
      </c>
      <c r="L488">
        <v>-0.17080000000000001</v>
      </c>
      <c r="M488">
        <v>-78.598299999999995</v>
      </c>
      <c r="N488">
        <v>-78.598299999999995</v>
      </c>
      <c r="O488" t="s">
        <v>179</v>
      </c>
      <c r="R488" t="s">
        <v>785</v>
      </c>
      <c r="S488" t="s">
        <v>786</v>
      </c>
      <c r="T488" t="s">
        <v>7662</v>
      </c>
      <c r="U488" t="s">
        <v>180</v>
      </c>
      <c r="V488" t="s">
        <v>180</v>
      </c>
      <c r="W488" t="s">
        <v>180</v>
      </c>
      <c r="X488" t="s">
        <v>787</v>
      </c>
      <c r="Y488" t="s">
        <v>180</v>
      </c>
      <c r="Z488" t="s">
        <v>180</v>
      </c>
      <c r="AB488" t="s">
        <v>180</v>
      </c>
      <c r="AC488" t="s">
        <v>181</v>
      </c>
      <c r="AD488" t="s">
        <v>180</v>
      </c>
      <c r="AE488" t="s">
        <v>180</v>
      </c>
      <c r="AF488" t="s">
        <v>180</v>
      </c>
      <c r="AG488" t="s">
        <v>180</v>
      </c>
      <c r="AH488" t="s">
        <v>788</v>
      </c>
      <c r="AI488">
        <v>57</v>
      </c>
      <c r="AJ488">
        <v>0.52</v>
      </c>
      <c r="AK488" t="s">
        <v>180</v>
      </c>
      <c r="AL488">
        <v>15.6</v>
      </c>
      <c r="AM488" t="s">
        <v>180</v>
      </c>
      <c r="AP488">
        <v>7.22</v>
      </c>
      <c r="AQ488">
        <v>7.3</v>
      </c>
      <c r="AR488">
        <v>6.02</v>
      </c>
      <c r="AS488">
        <v>0.13</v>
      </c>
      <c r="AT488" t="s">
        <v>180</v>
      </c>
      <c r="AU488">
        <v>1.22</v>
      </c>
      <c r="AV488">
        <v>3.17</v>
      </c>
      <c r="AW488">
        <v>0.09</v>
      </c>
      <c r="AY488" t="s">
        <v>180</v>
      </c>
      <c r="AZ488" t="s">
        <v>180</v>
      </c>
      <c r="BA488">
        <v>98.27</v>
      </c>
      <c r="BC488" t="s">
        <v>180</v>
      </c>
      <c r="BD488" t="s">
        <v>180</v>
      </c>
      <c r="BE488" t="s">
        <v>180</v>
      </c>
      <c r="BF488" t="s">
        <v>180</v>
      </c>
      <c r="BG488" t="s">
        <v>180</v>
      </c>
      <c r="BH488" t="s">
        <v>180</v>
      </c>
      <c r="BI488" t="s">
        <v>180</v>
      </c>
      <c r="BK488" t="s">
        <v>180</v>
      </c>
      <c r="BL488" t="s">
        <v>180</v>
      </c>
      <c r="BM488">
        <v>0.45</v>
      </c>
      <c r="BN488" t="s">
        <v>180</v>
      </c>
      <c r="BO488" t="s">
        <v>180</v>
      </c>
      <c r="BP488" t="s">
        <v>180</v>
      </c>
      <c r="BQ488" t="s">
        <v>180</v>
      </c>
      <c r="BR488" t="s">
        <v>180</v>
      </c>
      <c r="BS488" t="s">
        <v>180</v>
      </c>
      <c r="BT488" t="s">
        <v>180</v>
      </c>
      <c r="BU488" t="s">
        <v>180</v>
      </c>
      <c r="BV488" t="s">
        <v>180</v>
      </c>
      <c r="BW488" t="s">
        <v>180</v>
      </c>
      <c r="BX488" t="s">
        <v>180</v>
      </c>
      <c r="BY488" t="s">
        <v>180</v>
      </c>
      <c r="BZ488" t="s">
        <v>180</v>
      </c>
      <c r="CD488" t="s">
        <v>180</v>
      </c>
      <c r="CE488" t="s">
        <v>180</v>
      </c>
      <c r="CG488" t="s">
        <v>180</v>
      </c>
      <c r="CH488" t="s">
        <v>180</v>
      </c>
      <c r="CI488" t="s">
        <v>180</v>
      </c>
      <c r="CJ488" t="s">
        <v>180</v>
      </c>
      <c r="CK488" t="s">
        <v>180</v>
      </c>
      <c r="CM488" t="s">
        <v>180</v>
      </c>
      <c r="CN488" t="s">
        <v>180</v>
      </c>
      <c r="CO488">
        <v>23</v>
      </c>
      <c r="CQ488">
        <v>195</v>
      </c>
      <c r="CR488">
        <v>265</v>
      </c>
      <c r="CS488" t="s">
        <v>180</v>
      </c>
      <c r="CT488" t="s">
        <v>180</v>
      </c>
      <c r="CU488">
        <v>28</v>
      </c>
      <c r="CV488">
        <v>82</v>
      </c>
      <c r="CZ488" t="s">
        <v>180</v>
      </c>
      <c r="DB488" t="s">
        <v>180</v>
      </c>
      <c r="DC488" t="s">
        <v>180</v>
      </c>
      <c r="DD488">
        <v>45</v>
      </c>
      <c r="DE488">
        <v>415</v>
      </c>
      <c r="DF488">
        <v>12.5</v>
      </c>
      <c r="DG488">
        <v>77</v>
      </c>
      <c r="DH488">
        <v>2.4</v>
      </c>
      <c r="DJ488" t="s">
        <v>180</v>
      </c>
      <c r="DK488" t="s">
        <v>180</v>
      </c>
      <c r="DL488" t="s">
        <v>180</v>
      </c>
      <c r="DM488" t="s">
        <v>180</v>
      </c>
      <c r="DR488" t="s">
        <v>180</v>
      </c>
      <c r="DS488" t="s">
        <v>180</v>
      </c>
      <c r="DU488">
        <v>565</v>
      </c>
      <c r="DV488">
        <v>9.8000000000000007</v>
      </c>
      <c r="DW488">
        <v>18</v>
      </c>
      <c r="DY488">
        <v>9.6999999999999993</v>
      </c>
      <c r="DZ488">
        <v>2.2000000000000002</v>
      </c>
      <c r="EA488">
        <v>0.7</v>
      </c>
      <c r="EB488">
        <v>2.2999999999999998</v>
      </c>
      <c r="ED488">
        <v>2.1</v>
      </c>
      <c r="EF488">
        <v>1.25</v>
      </c>
      <c r="EH488">
        <v>1.23</v>
      </c>
      <c r="EM488" t="s">
        <v>180</v>
      </c>
      <c r="EN488" t="s">
        <v>180</v>
      </c>
      <c r="EO488" t="s">
        <v>180</v>
      </c>
      <c r="EP488" t="s">
        <v>180</v>
      </c>
      <c r="EQ488" t="s">
        <v>180</v>
      </c>
      <c r="ER488" t="s">
        <v>180</v>
      </c>
      <c r="EV488">
        <v>2.8</v>
      </c>
      <c r="EY488" t="s">
        <v>180</v>
      </c>
      <c r="EZ488" t="s">
        <v>180</v>
      </c>
      <c r="FB488" t="s">
        <v>180</v>
      </c>
      <c r="FD488" t="s">
        <v>180</v>
      </c>
      <c r="FF488" t="s">
        <v>180</v>
      </c>
      <c r="FH488" t="s">
        <v>180</v>
      </c>
      <c r="FI488" t="s">
        <v>180</v>
      </c>
      <c r="FJ488" t="s">
        <v>180</v>
      </c>
      <c r="FK488" t="s">
        <v>180</v>
      </c>
      <c r="FL488" t="s">
        <v>180</v>
      </c>
      <c r="FM488" t="s">
        <v>180</v>
      </c>
      <c r="FN488" t="s">
        <v>180</v>
      </c>
      <c r="FP488" t="s">
        <v>180</v>
      </c>
      <c r="FQ488" t="s">
        <v>180</v>
      </c>
      <c r="FR488" t="s">
        <v>180</v>
      </c>
      <c r="FS488" t="s">
        <v>180</v>
      </c>
      <c r="FT488" t="s">
        <v>180</v>
      </c>
      <c r="FU488" t="s">
        <v>180</v>
      </c>
      <c r="FV488" t="s">
        <v>789</v>
      </c>
      <c r="FW488" t="s">
        <v>180</v>
      </c>
      <c r="FX488">
        <f t="shared" si="132"/>
        <v>1.9512195121951219</v>
      </c>
      <c r="FY488">
        <f t="shared" si="133"/>
        <v>62.601626016260163</v>
      </c>
      <c r="FZ488">
        <f t="shared" si="134"/>
        <v>7.9674796747967482</v>
      </c>
      <c r="GA488">
        <f t="shared" si="135"/>
        <v>1.788617886178862</v>
      </c>
      <c r="GB488">
        <f t="shared" si="136"/>
        <v>1.8699186991869918</v>
      </c>
      <c r="GC488">
        <f t="shared" si="137"/>
        <v>2.3461538461538458</v>
      </c>
      <c r="GD488">
        <f t="shared" si="138"/>
        <v>33.200000000000003</v>
      </c>
      <c r="GE488">
        <f t="shared" si="139"/>
        <v>42.78350515463918</v>
      </c>
      <c r="GF488">
        <f t="shared" si="140"/>
        <v>57.65306122448979</v>
      </c>
      <c r="GG488">
        <f t="shared" si="141"/>
        <v>235.41666666666669</v>
      </c>
      <c r="GK488">
        <f t="shared" si="145"/>
        <v>201.78571428571431</v>
      </c>
      <c r="GL488">
        <f t="shared" si="146"/>
        <v>4.0833333333333339</v>
      </c>
      <c r="GM488">
        <f t="shared" si="147"/>
        <v>1.1666666666666667</v>
      </c>
      <c r="GN488">
        <f t="shared" si="148"/>
        <v>0.2857142857142857</v>
      </c>
      <c r="GO488">
        <f t="shared" si="149"/>
        <v>4.4545454545454541</v>
      </c>
      <c r="GQ488">
        <f>(EA488/0.0735)/((DZ488/0.195*(EB488/0.295))^0.5)</f>
        <v>1.0154621871461793</v>
      </c>
    </row>
    <row r="489" spans="1:204">
      <c r="A489" t="s">
        <v>717</v>
      </c>
      <c r="B489" t="s">
        <v>823</v>
      </c>
      <c r="C489" t="s">
        <v>7214</v>
      </c>
      <c r="D489" t="s">
        <v>6980</v>
      </c>
      <c r="E489" t="s">
        <v>6980</v>
      </c>
      <c r="F489">
        <v>58</v>
      </c>
      <c r="G489">
        <v>17</v>
      </c>
      <c r="H489" t="s">
        <v>7363</v>
      </c>
      <c r="I489" t="s">
        <v>784</v>
      </c>
      <c r="J489" t="s">
        <v>824</v>
      </c>
      <c r="K489">
        <v>-0.17</v>
      </c>
      <c r="L489">
        <v>-0.17</v>
      </c>
      <c r="M489">
        <v>-78.599999999999994</v>
      </c>
      <c r="N489">
        <v>-78.599999999999994</v>
      </c>
      <c r="O489" t="s">
        <v>179</v>
      </c>
      <c r="R489" t="s">
        <v>825</v>
      </c>
      <c r="S489" t="s">
        <v>826</v>
      </c>
      <c r="T489" t="s">
        <v>827</v>
      </c>
      <c r="U489" t="s">
        <v>827</v>
      </c>
      <c r="V489" t="s">
        <v>827</v>
      </c>
      <c r="W489" t="s">
        <v>180</v>
      </c>
      <c r="X489" t="s">
        <v>180</v>
      </c>
      <c r="Y489" t="s">
        <v>180</v>
      </c>
      <c r="Z489" t="s">
        <v>180</v>
      </c>
      <c r="AB489" t="s">
        <v>180</v>
      </c>
      <c r="AC489" t="s">
        <v>181</v>
      </c>
      <c r="AD489" t="s">
        <v>180</v>
      </c>
      <c r="AE489" t="s">
        <v>180</v>
      </c>
      <c r="AF489" t="s">
        <v>180</v>
      </c>
      <c r="AG489" t="s">
        <v>180</v>
      </c>
      <c r="AH489" t="s">
        <v>828</v>
      </c>
      <c r="AI489">
        <v>57</v>
      </c>
      <c r="AJ489">
        <v>0.52</v>
      </c>
      <c r="AK489" t="s">
        <v>180</v>
      </c>
      <c r="AL489">
        <v>15.6</v>
      </c>
      <c r="AM489" t="s">
        <v>180</v>
      </c>
      <c r="AP489">
        <v>7.22</v>
      </c>
      <c r="AQ489">
        <v>7.3</v>
      </c>
      <c r="AR489">
        <v>6.02</v>
      </c>
      <c r="AS489">
        <v>0.13</v>
      </c>
      <c r="AT489" t="s">
        <v>180</v>
      </c>
      <c r="AU489">
        <v>1.22</v>
      </c>
      <c r="AV489">
        <v>3.17</v>
      </c>
      <c r="AW489">
        <v>0.09</v>
      </c>
      <c r="AY489" t="s">
        <v>180</v>
      </c>
      <c r="AZ489" t="s">
        <v>180</v>
      </c>
      <c r="BA489">
        <v>98.27</v>
      </c>
      <c r="BC489" t="s">
        <v>180</v>
      </c>
      <c r="BD489" t="s">
        <v>180</v>
      </c>
      <c r="BE489" t="s">
        <v>180</v>
      </c>
      <c r="BF489" t="s">
        <v>180</v>
      </c>
      <c r="BG489" t="s">
        <v>180</v>
      </c>
      <c r="BH489" t="s">
        <v>180</v>
      </c>
      <c r="BI489" t="s">
        <v>180</v>
      </c>
      <c r="BK489" t="s">
        <v>180</v>
      </c>
      <c r="BL489" t="s">
        <v>180</v>
      </c>
      <c r="BM489">
        <v>0.45</v>
      </c>
      <c r="BN489" t="s">
        <v>180</v>
      </c>
      <c r="BO489" t="s">
        <v>180</v>
      </c>
      <c r="BP489" t="s">
        <v>180</v>
      </c>
      <c r="BQ489" t="s">
        <v>180</v>
      </c>
      <c r="BR489" t="s">
        <v>180</v>
      </c>
      <c r="BS489" t="s">
        <v>180</v>
      </c>
      <c r="BT489" t="s">
        <v>180</v>
      </c>
      <c r="BU489" t="s">
        <v>180</v>
      </c>
      <c r="BV489" t="s">
        <v>180</v>
      </c>
      <c r="BW489" t="s">
        <v>180</v>
      </c>
      <c r="BX489" t="s">
        <v>180</v>
      </c>
      <c r="BY489" t="s">
        <v>180</v>
      </c>
      <c r="BZ489" t="s">
        <v>180</v>
      </c>
      <c r="CA489">
        <v>9.6</v>
      </c>
      <c r="CB489">
        <v>0.55000000000000004</v>
      </c>
      <c r="CC489">
        <v>17</v>
      </c>
      <c r="CD489" t="s">
        <v>180</v>
      </c>
      <c r="CE489" t="s">
        <v>180</v>
      </c>
      <c r="CG489" t="s">
        <v>180</v>
      </c>
      <c r="CH489" t="s">
        <v>180</v>
      </c>
      <c r="CI489" t="s">
        <v>180</v>
      </c>
      <c r="CJ489" t="s">
        <v>180</v>
      </c>
      <c r="CK489" t="s">
        <v>180</v>
      </c>
      <c r="CM489" t="s">
        <v>180</v>
      </c>
      <c r="CN489" t="s">
        <v>180</v>
      </c>
      <c r="CO489">
        <v>23</v>
      </c>
      <c r="CQ489">
        <v>195</v>
      </c>
      <c r="CR489">
        <v>265</v>
      </c>
      <c r="CS489" t="s">
        <v>180</v>
      </c>
      <c r="CT489" t="s">
        <v>180</v>
      </c>
      <c r="CU489">
        <v>28</v>
      </c>
      <c r="CV489">
        <v>82</v>
      </c>
      <c r="CZ489" t="s">
        <v>180</v>
      </c>
      <c r="DB489" t="s">
        <v>180</v>
      </c>
      <c r="DC489" t="s">
        <v>180</v>
      </c>
      <c r="DD489">
        <v>29</v>
      </c>
      <c r="DE489">
        <v>415</v>
      </c>
      <c r="DF489">
        <v>12.5</v>
      </c>
      <c r="DG489">
        <v>77</v>
      </c>
      <c r="DH489">
        <v>2.4</v>
      </c>
      <c r="DJ489" t="s">
        <v>180</v>
      </c>
      <c r="DK489" t="s">
        <v>180</v>
      </c>
      <c r="DL489" t="s">
        <v>180</v>
      </c>
      <c r="DM489" t="s">
        <v>180</v>
      </c>
      <c r="DR489" t="s">
        <v>180</v>
      </c>
      <c r="DS489" t="s">
        <v>180</v>
      </c>
      <c r="DU489">
        <v>565</v>
      </c>
      <c r="DV489">
        <v>9.8000000000000007</v>
      </c>
      <c r="DW489">
        <v>18</v>
      </c>
      <c r="DY489">
        <v>9.6999999999999993</v>
      </c>
      <c r="DZ489">
        <v>2.2000000000000002</v>
      </c>
      <c r="EA489">
        <v>0.7</v>
      </c>
      <c r="EB489">
        <v>2.2999999999999998</v>
      </c>
      <c r="ED489">
        <v>2.1</v>
      </c>
      <c r="EF489">
        <v>1.25</v>
      </c>
      <c r="EH489">
        <v>1.23</v>
      </c>
      <c r="EM489" t="s">
        <v>180</v>
      </c>
      <c r="EN489" t="s">
        <v>180</v>
      </c>
      <c r="EO489" t="s">
        <v>180</v>
      </c>
      <c r="EP489" t="s">
        <v>180</v>
      </c>
      <c r="EQ489" t="s">
        <v>180</v>
      </c>
      <c r="ER489" t="s">
        <v>180</v>
      </c>
      <c r="EV489">
        <v>2.8</v>
      </c>
      <c r="EX489">
        <v>0.51289099999999999</v>
      </c>
      <c r="EY489" t="s">
        <v>180</v>
      </c>
      <c r="EZ489" t="s">
        <v>180</v>
      </c>
      <c r="FA489">
        <v>0.70400700000000005</v>
      </c>
      <c r="FB489" t="s">
        <v>180</v>
      </c>
      <c r="FD489" t="s">
        <v>180</v>
      </c>
      <c r="FF489" t="s">
        <v>180</v>
      </c>
      <c r="FH489" t="s">
        <v>180</v>
      </c>
      <c r="FI489" t="s">
        <v>180</v>
      </c>
      <c r="FJ489" t="s">
        <v>180</v>
      </c>
      <c r="FK489" t="s">
        <v>180</v>
      </c>
      <c r="FL489" t="s">
        <v>180</v>
      </c>
      <c r="FM489" t="s">
        <v>180</v>
      </c>
      <c r="FN489" t="s">
        <v>180</v>
      </c>
      <c r="FP489" t="s">
        <v>180</v>
      </c>
      <c r="FQ489" t="s">
        <v>180</v>
      </c>
      <c r="FR489" t="s">
        <v>180</v>
      </c>
      <c r="FS489" t="s">
        <v>180</v>
      </c>
      <c r="FT489" t="s">
        <v>180</v>
      </c>
      <c r="FU489" t="s">
        <v>180</v>
      </c>
      <c r="FV489" t="s">
        <v>829</v>
      </c>
      <c r="FW489" t="s">
        <v>180</v>
      </c>
      <c r="FX489">
        <f t="shared" si="132"/>
        <v>1.9512195121951219</v>
      </c>
      <c r="FY489">
        <f t="shared" si="133"/>
        <v>62.601626016260163</v>
      </c>
      <c r="FZ489">
        <f t="shared" si="134"/>
        <v>7.9674796747967482</v>
      </c>
      <c r="GA489">
        <f t="shared" si="135"/>
        <v>1.788617886178862</v>
      </c>
      <c r="GB489">
        <f t="shared" si="136"/>
        <v>1.8699186991869918</v>
      </c>
      <c r="GC489">
        <f t="shared" si="137"/>
        <v>2.3461538461538458</v>
      </c>
      <c r="GD489">
        <f t="shared" si="138"/>
        <v>33.200000000000003</v>
      </c>
      <c r="GE489">
        <f t="shared" si="139"/>
        <v>42.78350515463918</v>
      </c>
      <c r="GF489">
        <f t="shared" si="140"/>
        <v>57.65306122448979</v>
      </c>
      <c r="GG489">
        <f t="shared" si="141"/>
        <v>235.41666666666669</v>
      </c>
      <c r="GK489">
        <f t="shared" si="145"/>
        <v>201.78571428571431</v>
      </c>
      <c r="GL489">
        <f t="shared" si="146"/>
        <v>4.0833333333333339</v>
      </c>
      <c r="GM489">
        <f t="shared" si="147"/>
        <v>1.1666666666666667</v>
      </c>
      <c r="GN489">
        <f t="shared" si="148"/>
        <v>0.2857142857142857</v>
      </c>
      <c r="GO489">
        <f t="shared" si="149"/>
        <v>4.4545454545454541</v>
      </c>
      <c r="GQ489">
        <f>(EA489/0.0735)/((DZ489/0.195*(EB489/0.295))^0.5)</f>
        <v>1.0154621871461793</v>
      </c>
      <c r="GR489">
        <v>0.51289099999999999</v>
      </c>
      <c r="GS489">
        <v>0.70400700000000005</v>
      </c>
    </row>
    <row r="490" spans="1:204">
      <c r="A490" t="s">
        <v>717</v>
      </c>
      <c r="B490" t="s">
        <v>823</v>
      </c>
      <c r="C490" t="s">
        <v>7214</v>
      </c>
      <c r="D490" t="s">
        <v>6980</v>
      </c>
      <c r="E490" t="s">
        <v>6980</v>
      </c>
      <c r="F490">
        <v>58</v>
      </c>
      <c r="G490">
        <v>17</v>
      </c>
      <c r="H490" t="s">
        <v>7363</v>
      </c>
      <c r="I490" t="s">
        <v>784</v>
      </c>
      <c r="J490" t="s">
        <v>858</v>
      </c>
      <c r="K490">
        <v>-0.17</v>
      </c>
      <c r="L490">
        <v>-0.17</v>
      </c>
      <c r="M490">
        <v>-78.599999999999994</v>
      </c>
      <c r="N490">
        <v>-78.599999999999994</v>
      </c>
      <c r="O490" t="s">
        <v>179</v>
      </c>
      <c r="R490" t="s">
        <v>859</v>
      </c>
      <c r="S490" t="s">
        <v>826</v>
      </c>
      <c r="T490" t="s">
        <v>860</v>
      </c>
      <c r="U490" t="s">
        <v>860</v>
      </c>
      <c r="V490" t="s">
        <v>860</v>
      </c>
      <c r="W490" t="s">
        <v>180</v>
      </c>
      <c r="X490" t="s">
        <v>180</v>
      </c>
      <c r="Y490" t="s">
        <v>180</v>
      </c>
      <c r="Z490" t="s">
        <v>180</v>
      </c>
      <c r="AB490" t="s">
        <v>180</v>
      </c>
      <c r="AC490" t="s">
        <v>181</v>
      </c>
      <c r="AD490" t="s">
        <v>180</v>
      </c>
      <c r="AE490" t="s">
        <v>180</v>
      </c>
      <c r="AF490" t="s">
        <v>180</v>
      </c>
      <c r="AG490" t="s">
        <v>180</v>
      </c>
      <c r="AH490" t="s">
        <v>828</v>
      </c>
      <c r="AI490">
        <v>54.7</v>
      </c>
      <c r="AJ490">
        <v>0.56000000000000005</v>
      </c>
      <c r="AK490" t="s">
        <v>180</v>
      </c>
      <c r="AL490">
        <v>15.4</v>
      </c>
      <c r="AM490" t="s">
        <v>180</v>
      </c>
      <c r="AP490">
        <v>7.52</v>
      </c>
      <c r="AQ490">
        <v>7.9</v>
      </c>
      <c r="AR490">
        <v>7.66</v>
      </c>
      <c r="AS490">
        <v>0.14000000000000001</v>
      </c>
      <c r="AT490" t="s">
        <v>180</v>
      </c>
      <c r="AU490">
        <v>1.1200000000000001</v>
      </c>
      <c r="AV490">
        <v>2.86</v>
      </c>
      <c r="AW490">
        <v>0.13</v>
      </c>
      <c r="AY490" t="s">
        <v>180</v>
      </c>
      <c r="AZ490" t="s">
        <v>180</v>
      </c>
      <c r="BA490">
        <v>97.990000000000009</v>
      </c>
      <c r="BC490" t="s">
        <v>180</v>
      </c>
      <c r="BD490" t="s">
        <v>180</v>
      </c>
      <c r="BE490" t="s">
        <v>180</v>
      </c>
      <c r="BF490" t="s">
        <v>180</v>
      </c>
      <c r="BG490" t="s">
        <v>180</v>
      </c>
      <c r="BH490" t="s">
        <v>180</v>
      </c>
      <c r="BI490" t="s">
        <v>180</v>
      </c>
      <c r="BK490" t="s">
        <v>180</v>
      </c>
      <c r="BL490" t="s">
        <v>180</v>
      </c>
      <c r="BM490">
        <v>0.52</v>
      </c>
      <c r="BN490" t="s">
        <v>180</v>
      </c>
      <c r="BO490" t="s">
        <v>180</v>
      </c>
      <c r="BP490" t="s">
        <v>180</v>
      </c>
      <c r="BQ490" t="s">
        <v>180</v>
      </c>
      <c r="BR490" t="s">
        <v>180</v>
      </c>
      <c r="BS490" t="s">
        <v>180</v>
      </c>
      <c r="BT490" t="s">
        <v>180</v>
      </c>
      <c r="BU490" t="s">
        <v>180</v>
      </c>
      <c r="BV490" t="s">
        <v>180</v>
      </c>
      <c r="BW490" t="s">
        <v>180</v>
      </c>
      <c r="BX490" t="s">
        <v>180</v>
      </c>
      <c r="BY490" t="s">
        <v>180</v>
      </c>
      <c r="BZ490" t="s">
        <v>180</v>
      </c>
      <c r="CA490">
        <v>8.1999999999999993</v>
      </c>
      <c r="CB490">
        <v>0.52</v>
      </c>
      <c r="CC490">
        <v>14</v>
      </c>
      <c r="CD490" t="s">
        <v>180</v>
      </c>
      <c r="CE490" t="s">
        <v>180</v>
      </c>
      <c r="CG490" t="s">
        <v>180</v>
      </c>
      <c r="CH490" t="s">
        <v>180</v>
      </c>
      <c r="CI490" t="s">
        <v>180</v>
      </c>
      <c r="CJ490" t="s">
        <v>180</v>
      </c>
      <c r="CK490" t="s">
        <v>180</v>
      </c>
      <c r="CM490" t="s">
        <v>180</v>
      </c>
      <c r="CN490" t="s">
        <v>180</v>
      </c>
      <c r="CO490">
        <v>26.5</v>
      </c>
      <c r="CQ490">
        <v>194</v>
      </c>
      <c r="CR490">
        <v>300</v>
      </c>
      <c r="CS490" t="s">
        <v>180</v>
      </c>
      <c r="CT490" t="s">
        <v>180</v>
      </c>
      <c r="CU490">
        <v>35</v>
      </c>
      <c r="CV490">
        <v>150</v>
      </c>
      <c r="CZ490" t="s">
        <v>180</v>
      </c>
      <c r="DB490" t="s">
        <v>180</v>
      </c>
      <c r="DC490" t="s">
        <v>180</v>
      </c>
      <c r="DD490">
        <v>22</v>
      </c>
      <c r="DE490">
        <v>390</v>
      </c>
      <c r="DF490">
        <v>12.9</v>
      </c>
      <c r="DG490">
        <v>68</v>
      </c>
      <c r="DH490">
        <v>2.5</v>
      </c>
      <c r="DJ490" t="s">
        <v>180</v>
      </c>
      <c r="DK490" t="s">
        <v>180</v>
      </c>
      <c r="DL490" t="s">
        <v>180</v>
      </c>
      <c r="DM490" t="s">
        <v>180</v>
      </c>
      <c r="DR490" t="s">
        <v>180</v>
      </c>
      <c r="DS490" t="s">
        <v>180</v>
      </c>
      <c r="DU490">
        <v>430</v>
      </c>
      <c r="DV490">
        <v>6.8</v>
      </c>
      <c r="DW490">
        <v>14</v>
      </c>
      <c r="DY490">
        <v>8</v>
      </c>
      <c r="DZ490">
        <v>2.0499999999999998</v>
      </c>
      <c r="EA490">
        <v>0.65</v>
      </c>
      <c r="EB490">
        <v>2.2999999999999998</v>
      </c>
      <c r="ED490">
        <v>2.15</v>
      </c>
      <c r="EF490">
        <v>1.3</v>
      </c>
      <c r="EH490">
        <v>1.27</v>
      </c>
      <c r="EM490" t="s">
        <v>180</v>
      </c>
      <c r="EN490" t="s">
        <v>180</v>
      </c>
      <c r="EO490" t="s">
        <v>180</v>
      </c>
      <c r="EP490" t="s">
        <v>180</v>
      </c>
      <c r="EQ490" t="s">
        <v>180</v>
      </c>
      <c r="ER490" t="s">
        <v>180</v>
      </c>
      <c r="EV490">
        <v>1.4</v>
      </c>
      <c r="EX490">
        <v>0.51291500000000001</v>
      </c>
      <c r="EY490" t="s">
        <v>180</v>
      </c>
      <c r="EZ490" t="s">
        <v>180</v>
      </c>
      <c r="FA490">
        <v>0.70405099999999998</v>
      </c>
      <c r="FB490" t="s">
        <v>180</v>
      </c>
      <c r="FD490" t="s">
        <v>180</v>
      </c>
      <c r="FF490" t="s">
        <v>180</v>
      </c>
      <c r="FH490" t="s">
        <v>180</v>
      </c>
      <c r="FI490" t="s">
        <v>180</v>
      </c>
      <c r="FJ490" t="s">
        <v>180</v>
      </c>
      <c r="FK490" t="s">
        <v>180</v>
      </c>
      <c r="FL490" t="s">
        <v>180</v>
      </c>
      <c r="FM490" t="s">
        <v>180</v>
      </c>
      <c r="FN490" t="s">
        <v>180</v>
      </c>
      <c r="FP490" t="s">
        <v>180</v>
      </c>
      <c r="FQ490" t="s">
        <v>180</v>
      </c>
      <c r="FR490" t="s">
        <v>180</v>
      </c>
      <c r="FS490" t="s">
        <v>180</v>
      </c>
      <c r="FT490" t="s">
        <v>180</v>
      </c>
      <c r="FU490" t="s">
        <v>180</v>
      </c>
      <c r="FV490" t="s">
        <v>861</v>
      </c>
      <c r="FW490" t="s">
        <v>180</v>
      </c>
      <c r="FX490">
        <f t="shared" si="132"/>
        <v>1.9685039370078741</v>
      </c>
      <c r="FY490">
        <f t="shared" si="133"/>
        <v>53.54330708661417</v>
      </c>
      <c r="FZ490">
        <f t="shared" si="134"/>
        <v>5.3543307086614167</v>
      </c>
      <c r="GA490">
        <f t="shared" si="135"/>
        <v>1.6141732283464565</v>
      </c>
      <c r="GB490">
        <f t="shared" si="136"/>
        <v>1.811023622047244</v>
      </c>
      <c r="GC490">
        <f t="shared" si="137"/>
        <v>2</v>
      </c>
      <c r="GD490">
        <f t="shared" si="138"/>
        <v>30.232558139534884</v>
      </c>
      <c r="GE490">
        <f t="shared" si="139"/>
        <v>48.75</v>
      </c>
      <c r="GF490">
        <f t="shared" si="140"/>
        <v>63.235294117647058</v>
      </c>
      <c r="GG490">
        <f t="shared" si="141"/>
        <v>172</v>
      </c>
      <c r="GK490">
        <f t="shared" si="145"/>
        <v>307.14285714285717</v>
      </c>
      <c r="GL490">
        <f t="shared" si="146"/>
        <v>2.7199999999999998</v>
      </c>
      <c r="GM490">
        <f t="shared" si="147"/>
        <v>0.55999999999999994</v>
      </c>
      <c r="GN490">
        <f t="shared" si="148"/>
        <v>0.20588235294117646</v>
      </c>
      <c r="GO490">
        <f t="shared" si="149"/>
        <v>3.3170731707317076</v>
      </c>
      <c r="GQ490">
        <f>(EA490/0.0735)/((DZ490/0.195*(EB490/0.295))^0.5)</f>
        <v>0.97681761507012177</v>
      </c>
      <c r="GR490">
        <v>0.51291500000000001</v>
      </c>
      <c r="GS490">
        <v>0.70405099999999998</v>
      </c>
    </row>
    <row r="491" spans="1:204">
      <c r="A491" t="s">
        <v>717</v>
      </c>
      <c r="B491" t="s">
        <v>761</v>
      </c>
      <c r="C491" t="s">
        <v>7217</v>
      </c>
      <c r="D491" t="s">
        <v>6978</v>
      </c>
      <c r="E491" t="s">
        <v>6978</v>
      </c>
      <c r="F491">
        <v>59</v>
      </c>
      <c r="G491">
        <v>18</v>
      </c>
      <c r="H491" t="s">
        <v>7364</v>
      </c>
      <c r="I491" t="s">
        <v>762</v>
      </c>
      <c r="J491" t="s">
        <v>180</v>
      </c>
      <c r="K491">
        <v>-0.10184</v>
      </c>
      <c r="L491">
        <v>-0.10184</v>
      </c>
      <c r="M491">
        <v>-77.593154999999996</v>
      </c>
      <c r="N491">
        <v>-77.593154999999996</v>
      </c>
      <c r="O491" t="s">
        <v>179</v>
      </c>
      <c r="P491">
        <v>1414</v>
      </c>
      <c r="Q491">
        <v>1414</v>
      </c>
      <c r="R491" t="s">
        <v>763</v>
      </c>
      <c r="S491" t="s">
        <v>764</v>
      </c>
      <c r="T491" t="s">
        <v>180</v>
      </c>
      <c r="U491" t="s">
        <v>180</v>
      </c>
      <c r="V491" t="s">
        <v>180</v>
      </c>
      <c r="W491" t="s">
        <v>180</v>
      </c>
      <c r="X491" t="s">
        <v>765</v>
      </c>
      <c r="Y491" t="s">
        <v>180</v>
      </c>
      <c r="Z491" t="s">
        <v>180</v>
      </c>
      <c r="AB491" t="s">
        <v>180</v>
      </c>
      <c r="AC491" t="s">
        <v>181</v>
      </c>
      <c r="AD491" t="s">
        <v>180</v>
      </c>
      <c r="AE491" t="s">
        <v>180</v>
      </c>
      <c r="AF491" t="s">
        <v>180</v>
      </c>
      <c r="AG491" t="s">
        <v>180</v>
      </c>
      <c r="AH491" t="s">
        <v>766</v>
      </c>
      <c r="AI491">
        <v>52.29</v>
      </c>
      <c r="AJ491">
        <v>0.95</v>
      </c>
      <c r="AK491" t="s">
        <v>180</v>
      </c>
      <c r="AL491">
        <v>17.25</v>
      </c>
      <c r="AM491" t="s">
        <v>180</v>
      </c>
      <c r="AP491">
        <v>8.18</v>
      </c>
      <c r="AQ491">
        <v>8.7200000000000006</v>
      </c>
      <c r="AR491">
        <v>6.41</v>
      </c>
      <c r="AT491" t="s">
        <v>180</v>
      </c>
      <c r="AU491">
        <v>1.38</v>
      </c>
      <c r="AV491">
        <v>3.66</v>
      </c>
      <c r="AW491">
        <v>0.35</v>
      </c>
      <c r="AY491" t="s">
        <v>180</v>
      </c>
      <c r="AZ491" t="s">
        <v>180</v>
      </c>
      <c r="BA491">
        <v>99.19</v>
      </c>
      <c r="BC491" t="s">
        <v>180</v>
      </c>
      <c r="BD491" t="s">
        <v>180</v>
      </c>
      <c r="BE491" t="s">
        <v>180</v>
      </c>
      <c r="BF491" t="s">
        <v>180</v>
      </c>
      <c r="BG491" t="s">
        <v>180</v>
      </c>
      <c r="BH491" t="s">
        <v>180</v>
      </c>
      <c r="BI491" t="s">
        <v>180</v>
      </c>
      <c r="BK491" t="s">
        <v>180</v>
      </c>
      <c r="BL491" t="s">
        <v>180</v>
      </c>
      <c r="BM491">
        <v>-0.38</v>
      </c>
      <c r="BN491" t="s">
        <v>180</v>
      </c>
      <c r="BO491" t="s">
        <v>180</v>
      </c>
      <c r="BP491" t="s">
        <v>180</v>
      </c>
      <c r="BQ491" t="s">
        <v>180</v>
      </c>
      <c r="BR491" t="s">
        <v>180</v>
      </c>
      <c r="BS491" t="s">
        <v>180</v>
      </c>
      <c r="BT491" t="s">
        <v>180</v>
      </c>
      <c r="BU491" t="s">
        <v>180</v>
      </c>
      <c r="BV491" t="s">
        <v>180</v>
      </c>
      <c r="BW491" t="s">
        <v>180</v>
      </c>
      <c r="BX491" t="s">
        <v>180</v>
      </c>
      <c r="BY491" t="s">
        <v>180</v>
      </c>
      <c r="BZ491" t="s">
        <v>180</v>
      </c>
      <c r="CD491" t="s">
        <v>180</v>
      </c>
      <c r="CE491" t="s">
        <v>180</v>
      </c>
      <c r="CG491" t="s">
        <v>180</v>
      </c>
      <c r="CH491" t="s">
        <v>180</v>
      </c>
      <c r="CI491" t="s">
        <v>180</v>
      </c>
      <c r="CJ491" t="s">
        <v>180</v>
      </c>
      <c r="CK491" t="s">
        <v>180</v>
      </c>
      <c r="CM491" t="s">
        <v>180</v>
      </c>
      <c r="CN491" t="s">
        <v>180</v>
      </c>
      <c r="CO491">
        <v>14.8</v>
      </c>
      <c r="CQ491">
        <v>200</v>
      </c>
      <c r="CR491">
        <v>87.1</v>
      </c>
      <c r="CS491" t="s">
        <v>767</v>
      </c>
      <c r="CT491" t="s">
        <v>180</v>
      </c>
      <c r="CU491">
        <v>35.9</v>
      </c>
      <c r="CV491">
        <v>55.3</v>
      </c>
      <c r="CW491">
        <v>82.2</v>
      </c>
      <c r="CX491">
        <v>71.599999999999994</v>
      </c>
      <c r="CY491">
        <v>20.8</v>
      </c>
      <c r="CZ491" t="s">
        <v>180</v>
      </c>
      <c r="DA491">
        <v>11.3</v>
      </c>
      <c r="DB491" t="s">
        <v>180</v>
      </c>
      <c r="DC491" t="s">
        <v>768</v>
      </c>
      <c r="DD491">
        <v>26.8</v>
      </c>
      <c r="DE491">
        <v>831</v>
      </c>
      <c r="DF491">
        <v>16.600000000000001</v>
      </c>
      <c r="DG491">
        <v>115.7</v>
      </c>
      <c r="DH491">
        <v>6.5</v>
      </c>
      <c r="DI491">
        <v>1.2</v>
      </c>
      <c r="DJ491" t="s">
        <v>180</v>
      </c>
      <c r="DK491" t="s">
        <v>180</v>
      </c>
      <c r="DL491" t="s">
        <v>180</v>
      </c>
      <c r="DM491" t="s">
        <v>182</v>
      </c>
      <c r="DN491">
        <v>0</v>
      </c>
      <c r="DP491">
        <v>0</v>
      </c>
      <c r="DR491" t="s">
        <v>180</v>
      </c>
      <c r="DS491" t="s">
        <v>182</v>
      </c>
      <c r="DU491">
        <v>833</v>
      </c>
      <c r="DV491">
        <v>34</v>
      </c>
      <c r="DW491">
        <v>49.6</v>
      </c>
      <c r="DY491">
        <v>27.1</v>
      </c>
      <c r="DZ491">
        <v>0</v>
      </c>
      <c r="EH491">
        <v>1.7</v>
      </c>
      <c r="EJ491">
        <v>4</v>
      </c>
      <c r="EK491">
        <v>0</v>
      </c>
      <c r="EL491">
        <v>0</v>
      </c>
      <c r="EM491" t="s">
        <v>180</v>
      </c>
      <c r="EN491" t="s">
        <v>180</v>
      </c>
      <c r="EO491" t="s">
        <v>180</v>
      </c>
      <c r="EP491" t="s">
        <v>180</v>
      </c>
      <c r="EQ491" t="s">
        <v>180</v>
      </c>
      <c r="ER491" t="s">
        <v>180</v>
      </c>
      <c r="ES491">
        <v>0</v>
      </c>
      <c r="EU491">
        <v>0</v>
      </c>
      <c r="EV491">
        <v>2.2999999999999998</v>
      </c>
      <c r="EW491">
        <v>3.7</v>
      </c>
      <c r="EY491" t="s">
        <v>180</v>
      </c>
      <c r="EZ491" t="s">
        <v>180</v>
      </c>
      <c r="FB491" t="s">
        <v>180</v>
      </c>
      <c r="FD491" t="s">
        <v>180</v>
      </c>
      <c r="FF491" t="s">
        <v>180</v>
      </c>
      <c r="FH491" t="s">
        <v>180</v>
      </c>
      <c r="FI491" t="s">
        <v>180</v>
      </c>
      <c r="FJ491" t="s">
        <v>180</v>
      </c>
      <c r="FK491" t="s">
        <v>180</v>
      </c>
      <c r="FL491" t="s">
        <v>180</v>
      </c>
      <c r="FM491" t="s">
        <v>180</v>
      </c>
      <c r="FN491" t="s">
        <v>180</v>
      </c>
      <c r="FP491" t="s">
        <v>180</v>
      </c>
      <c r="FQ491" t="s">
        <v>180</v>
      </c>
      <c r="FR491" t="s">
        <v>180</v>
      </c>
      <c r="FS491" t="s">
        <v>180</v>
      </c>
      <c r="FT491" t="s">
        <v>180</v>
      </c>
      <c r="FU491" t="s">
        <v>180</v>
      </c>
      <c r="FV491" t="s">
        <v>769</v>
      </c>
      <c r="FW491" t="s">
        <v>180</v>
      </c>
      <c r="FX491">
        <f t="shared" si="132"/>
        <v>3.8235294117647061</v>
      </c>
      <c r="FY491">
        <f t="shared" si="133"/>
        <v>68.058823529411768</v>
      </c>
      <c r="FZ491">
        <f t="shared" si="134"/>
        <v>20</v>
      </c>
      <c r="GC491">
        <f t="shared" si="137"/>
        <v>1.4526315789473683</v>
      </c>
      <c r="GD491">
        <f t="shared" si="138"/>
        <v>50.060240963855421</v>
      </c>
      <c r="GE491">
        <f t="shared" si="139"/>
        <v>30.664206642066418</v>
      </c>
      <c r="GF491">
        <f t="shared" si="140"/>
        <v>24.5</v>
      </c>
      <c r="GG491">
        <f t="shared" si="141"/>
        <v>128.15384615384616</v>
      </c>
      <c r="GI491">
        <f t="shared" si="143"/>
        <v>0.56923076923076921</v>
      </c>
      <c r="GJ491">
        <f t="shared" si="144"/>
        <v>1.6086956521739133</v>
      </c>
      <c r="GK491">
        <f t="shared" si="145"/>
        <v>362.17391304347831</v>
      </c>
      <c r="GL491">
        <f t="shared" si="146"/>
        <v>5.2307692307692308</v>
      </c>
      <c r="GM491">
        <f t="shared" si="147"/>
        <v>0.35384615384615381</v>
      </c>
      <c r="GN491">
        <f t="shared" si="148"/>
        <v>6.7647058823529407E-2</v>
      </c>
      <c r="GQ491" t="e">
        <f>(EA491/0.0735)/((DZ491/0.195*(EB491/0.295))^0.5)</f>
        <v>#DIV/0!</v>
      </c>
    </row>
    <row r="492" spans="1:204">
      <c r="A492" t="s">
        <v>717</v>
      </c>
      <c r="B492" t="s">
        <v>761</v>
      </c>
      <c r="C492" t="s">
        <v>7217</v>
      </c>
      <c r="D492" t="s">
        <v>6978</v>
      </c>
      <c r="E492" t="s">
        <v>6978</v>
      </c>
      <c r="F492">
        <v>59</v>
      </c>
      <c r="G492">
        <v>18</v>
      </c>
      <c r="H492" t="s">
        <v>7364</v>
      </c>
      <c r="I492" t="s">
        <v>762</v>
      </c>
      <c r="J492" t="s">
        <v>180</v>
      </c>
      <c r="K492">
        <v>-0.10184</v>
      </c>
      <c r="L492">
        <v>-0.10184</v>
      </c>
      <c r="M492">
        <v>-77.593154999999996</v>
      </c>
      <c r="N492">
        <v>-77.593154999999996</v>
      </c>
      <c r="O492" t="s">
        <v>179</v>
      </c>
      <c r="P492">
        <v>1414</v>
      </c>
      <c r="Q492">
        <v>1414</v>
      </c>
      <c r="R492" t="s">
        <v>770</v>
      </c>
      <c r="S492" t="s">
        <v>764</v>
      </c>
      <c r="T492" t="s">
        <v>180</v>
      </c>
      <c r="U492" t="s">
        <v>180</v>
      </c>
      <c r="V492" t="s">
        <v>180</v>
      </c>
      <c r="W492" t="s">
        <v>180</v>
      </c>
      <c r="X492" t="s">
        <v>765</v>
      </c>
      <c r="Y492" t="s">
        <v>180</v>
      </c>
      <c r="Z492" t="s">
        <v>180</v>
      </c>
      <c r="AB492" t="s">
        <v>180</v>
      </c>
      <c r="AC492" t="s">
        <v>181</v>
      </c>
      <c r="AD492" t="s">
        <v>180</v>
      </c>
      <c r="AE492" t="s">
        <v>180</v>
      </c>
      <c r="AF492" t="s">
        <v>180</v>
      </c>
      <c r="AG492" t="s">
        <v>180</v>
      </c>
      <c r="AH492" t="s">
        <v>766</v>
      </c>
      <c r="AI492">
        <v>50.89</v>
      </c>
      <c r="AJ492">
        <v>1.1100000000000001</v>
      </c>
      <c r="AK492" t="s">
        <v>180</v>
      </c>
      <c r="AL492">
        <v>17.02</v>
      </c>
      <c r="AM492" t="s">
        <v>180</v>
      </c>
      <c r="AP492">
        <v>8.6999999999999993</v>
      </c>
      <c r="AQ492">
        <v>9.1199999999999992</v>
      </c>
      <c r="AR492">
        <v>6.76</v>
      </c>
      <c r="AT492" t="s">
        <v>180</v>
      </c>
      <c r="AU492">
        <v>1.32</v>
      </c>
      <c r="AV492">
        <v>3.63</v>
      </c>
      <c r="AW492">
        <v>0.4</v>
      </c>
      <c r="AY492" t="s">
        <v>180</v>
      </c>
      <c r="AZ492" t="s">
        <v>180</v>
      </c>
      <c r="BA492">
        <v>98.95</v>
      </c>
      <c r="BC492" t="s">
        <v>180</v>
      </c>
      <c r="BD492" t="s">
        <v>180</v>
      </c>
      <c r="BE492" t="s">
        <v>180</v>
      </c>
      <c r="BF492" t="s">
        <v>180</v>
      </c>
      <c r="BG492" t="s">
        <v>180</v>
      </c>
      <c r="BH492" t="s">
        <v>180</v>
      </c>
      <c r="BI492" t="s">
        <v>180</v>
      </c>
      <c r="BK492" t="s">
        <v>180</v>
      </c>
      <c r="BL492" t="s">
        <v>180</v>
      </c>
      <c r="BM492">
        <v>-0.26</v>
      </c>
      <c r="BN492" t="s">
        <v>180</v>
      </c>
      <c r="BO492" t="s">
        <v>180</v>
      </c>
      <c r="BP492" t="s">
        <v>180</v>
      </c>
      <c r="BQ492" t="s">
        <v>180</v>
      </c>
      <c r="BR492" t="s">
        <v>180</v>
      </c>
      <c r="BS492" t="s">
        <v>180</v>
      </c>
      <c r="BT492" t="s">
        <v>180</v>
      </c>
      <c r="BU492" t="s">
        <v>180</v>
      </c>
      <c r="BV492" t="s">
        <v>180</v>
      </c>
      <c r="BW492" t="s">
        <v>180</v>
      </c>
      <c r="BX492" t="s">
        <v>180</v>
      </c>
      <c r="BY492" t="s">
        <v>180</v>
      </c>
      <c r="BZ492" t="s">
        <v>180</v>
      </c>
      <c r="CD492" t="s">
        <v>180</v>
      </c>
      <c r="CE492" t="s">
        <v>180</v>
      </c>
      <c r="CG492" t="s">
        <v>180</v>
      </c>
      <c r="CH492" t="s">
        <v>180</v>
      </c>
      <c r="CI492" t="s">
        <v>180</v>
      </c>
      <c r="CJ492" t="s">
        <v>180</v>
      </c>
      <c r="CK492" t="s">
        <v>180</v>
      </c>
      <c r="CM492" t="s">
        <v>180</v>
      </c>
      <c r="CN492" t="s">
        <v>180</v>
      </c>
      <c r="CO492">
        <v>15.2</v>
      </c>
      <c r="CQ492">
        <v>213</v>
      </c>
      <c r="CR492">
        <v>140</v>
      </c>
      <c r="CS492" t="s">
        <v>771</v>
      </c>
      <c r="CT492" t="s">
        <v>180</v>
      </c>
      <c r="CU492">
        <v>38.4</v>
      </c>
      <c r="CV492">
        <v>64.599999999999994</v>
      </c>
      <c r="CW492">
        <v>88.3</v>
      </c>
      <c r="CX492">
        <v>84.5</v>
      </c>
      <c r="CY492">
        <v>20.100000000000001</v>
      </c>
      <c r="CZ492" t="s">
        <v>180</v>
      </c>
      <c r="DA492">
        <v>0</v>
      </c>
      <c r="DB492" t="s">
        <v>180</v>
      </c>
      <c r="DC492" t="s">
        <v>772</v>
      </c>
      <c r="DD492">
        <v>26.8</v>
      </c>
      <c r="DE492">
        <v>884</v>
      </c>
      <c r="DF492">
        <v>16.600000000000001</v>
      </c>
      <c r="DG492">
        <v>116.8</v>
      </c>
      <c r="DH492">
        <v>7.3</v>
      </c>
      <c r="DI492">
        <v>1.1000000000000001</v>
      </c>
      <c r="DJ492" t="s">
        <v>180</v>
      </c>
      <c r="DK492" t="s">
        <v>180</v>
      </c>
      <c r="DL492" t="s">
        <v>180</v>
      </c>
      <c r="DM492" t="s">
        <v>182</v>
      </c>
      <c r="DN492">
        <v>0</v>
      </c>
      <c r="DP492">
        <v>0</v>
      </c>
      <c r="DR492" t="s">
        <v>180</v>
      </c>
      <c r="DS492" t="s">
        <v>773</v>
      </c>
      <c r="DU492">
        <v>753</v>
      </c>
      <c r="DV492">
        <v>28.5</v>
      </c>
      <c r="DW492">
        <v>51.6</v>
      </c>
      <c r="DY492">
        <v>28.8</v>
      </c>
      <c r="DZ492">
        <v>0</v>
      </c>
      <c r="EH492">
        <v>1.3</v>
      </c>
      <c r="EJ492">
        <v>1.8</v>
      </c>
      <c r="EK492">
        <v>0</v>
      </c>
      <c r="EL492">
        <v>0</v>
      </c>
      <c r="EM492" t="s">
        <v>180</v>
      </c>
      <c r="EN492" t="s">
        <v>180</v>
      </c>
      <c r="EO492" t="s">
        <v>180</v>
      </c>
      <c r="EP492" t="s">
        <v>180</v>
      </c>
      <c r="EQ492" t="s">
        <v>180</v>
      </c>
      <c r="ER492" t="s">
        <v>180</v>
      </c>
      <c r="ES492">
        <v>0</v>
      </c>
      <c r="EU492">
        <v>0</v>
      </c>
      <c r="EV492">
        <v>2.5</v>
      </c>
      <c r="EW492">
        <v>3.1</v>
      </c>
      <c r="EY492" t="s">
        <v>180</v>
      </c>
      <c r="EZ492" t="s">
        <v>180</v>
      </c>
      <c r="FB492" t="s">
        <v>180</v>
      </c>
      <c r="FD492" t="s">
        <v>180</v>
      </c>
      <c r="FF492" t="s">
        <v>180</v>
      </c>
      <c r="FH492" t="s">
        <v>180</v>
      </c>
      <c r="FI492" t="s">
        <v>180</v>
      </c>
      <c r="FJ492" t="s">
        <v>180</v>
      </c>
      <c r="FK492" t="s">
        <v>180</v>
      </c>
      <c r="FL492" t="s">
        <v>180</v>
      </c>
      <c r="FM492" t="s">
        <v>180</v>
      </c>
      <c r="FN492" t="s">
        <v>180</v>
      </c>
      <c r="FP492" t="s">
        <v>180</v>
      </c>
      <c r="FQ492" t="s">
        <v>180</v>
      </c>
      <c r="FR492" t="s">
        <v>180</v>
      </c>
      <c r="FS492" t="s">
        <v>180</v>
      </c>
      <c r="FT492" t="s">
        <v>180</v>
      </c>
      <c r="FU492" t="s">
        <v>180</v>
      </c>
      <c r="FV492" t="s">
        <v>774</v>
      </c>
      <c r="FW492" t="s">
        <v>180</v>
      </c>
      <c r="FX492">
        <f t="shared" ref="FX492:FX555" si="151">DH492/EH492</f>
        <v>5.615384615384615</v>
      </c>
      <c r="FY492">
        <f t="shared" ref="FY492:FY555" si="152">DG492/EH492</f>
        <v>89.84615384615384</v>
      </c>
      <c r="FZ492">
        <f t="shared" ref="FZ492:FZ555" si="153">DV492/EH492</f>
        <v>21.923076923076923</v>
      </c>
      <c r="GC492">
        <f t="shared" ref="GC492:GC555" si="154">AU492/AJ492</f>
        <v>1.189189189189189</v>
      </c>
      <c r="GD492">
        <f t="shared" ref="GD492:GD555" si="155">DE492/DF492</f>
        <v>53.253012048192765</v>
      </c>
      <c r="GE492">
        <f t="shared" ref="GE492:GE555" si="156">DE492/DY492</f>
        <v>30.694444444444443</v>
      </c>
      <c r="GF492">
        <f t="shared" ref="GF492:GF555" si="157">DU492/DV492</f>
        <v>26.421052631578949</v>
      </c>
      <c r="GG492">
        <f t="shared" ref="GG492:GG555" si="158">DU492/DH492</f>
        <v>103.15068493150685</v>
      </c>
      <c r="GI492">
        <f t="shared" ref="GI492:GI555" si="159">EW492/DH492</f>
        <v>0.42465753424657537</v>
      </c>
      <c r="GJ492">
        <f t="shared" ref="GJ492:GJ555" si="160">EW492/EV492</f>
        <v>1.24</v>
      </c>
      <c r="GK492">
        <f t="shared" ref="GK492:GK555" si="161">DU492/EV492</f>
        <v>301.2</v>
      </c>
      <c r="GL492">
        <f t="shared" ref="GL492:GL555" si="162">DV492/DH492</f>
        <v>3.904109589041096</v>
      </c>
      <c r="GM492">
        <f t="shared" ref="GM492:GM555" si="163">EV492/DH492</f>
        <v>0.34246575342465752</v>
      </c>
      <c r="GN492">
        <f t="shared" ref="GN492:GN555" si="164">EV492/DV492</f>
        <v>8.771929824561403E-2</v>
      </c>
      <c r="GQ492" t="e">
        <f>(EA492/0.0735)/((DZ492/0.195*(EB492/0.295))^0.5)</f>
        <v>#DIV/0!</v>
      </c>
    </row>
    <row r="493" spans="1:204">
      <c r="A493" t="s">
        <v>717</v>
      </c>
      <c r="B493" t="s">
        <v>817</v>
      </c>
      <c r="C493" t="s">
        <v>7217</v>
      </c>
      <c r="D493" t="s">
        <v>6978</v>
      </c>
      <c r="E493" t="s">
        <v>6978</v>
      </c>
      <c r="F493">
        <v>59</v>
      </c>
      <c r="G493">
        <v>18</v>
      </c>
      <c r="H493" t="s">
        <v>7364</v>
      </c>
      <c r="I493" t="s">
        <v>762</v>
      </c>
      <c r="J493" t="s">
        <v>180</v>
      </c>
      <c r="K493">
        <v>-8.1000000000000003E-2</v>
      </c>
      <c r="L493">
        <v>-8.1000000000000003E-2</v>
      </c>
      <c r="M493">
        <v>-77.659000000000006</v>
      </c>
      <c r="N493">
        <v>-77.659000000000006</v>
      </c>
      <c r="O493" t="s">
        <v>179</v>
      </c>
      <c r="R493" t="s">
        <v>821</v>
      </c>
      <c r="S493" t="s">
        <v>818</v>
      </c>
      <c r="T493" t="s">
        <v>820</v>
      </c>
      <c r="V493" t="s">
        <v>180</v>
      </c>
      <c r="W493" t="s">
        <v>180</v>
      </c>
      <c r="X493" t="s">
        <v>180</v>
      </c>
      <c r="Y493" t="s">
        <v>180</v>
      </c>
      <c r="Z493" t="s">
        <v>180</v>
      </c>
      <c r="AB493" t="s">
        <v>180</v>
      </c>
      <c r="AC493" t="s">
        <v>181</v>
      </c>
      <c r="AD493" t="s">
        <v>180</v>
      </c>
      <c r="AE493" t="s">
        <v>180</v>
      </c>
      <c r="AF493" t="s">
        <v>180</v>
      </c>
      <c r="AG493" t="s">
        <v>180</v>
      </c>
      <c r="AH493" t="s">
        <v>819</v>
      </c>
      <c r="AI493">
        <v>52</v>
      </c>
      <c r="AJ493">
        <v>0.94</v>
      </c>
      <c r="AK493" t="s">
        <v>180</v>
      </c>
      <c r="AL493">
        <v>17</v>
      </c>
      <c r="AM493" t="s">
        <v>180</v>
      </c>
      <c r="AP493">
        <v>8.2799999999999994</v>
      </c>
      <c r="AQ493">
        <v>8.5</v>
      </c>
      <c r="AR493">
        <v>6.3</v>
      </c>
      <c r="AS493">
        <v>0.15</v>
      </c>
      <c r="AT493" t="s">
        <v>180</v>
      </c>
      <c r="AU493">
        <v>1.38</v>
      </c>
      <c r="AV493">
        <v>3.74</v>
      </c>
      <c r="AW493">
        <v>0.35</v>
      </c>
      <c r="AY493" t="s">
        <v>180</v>
      </c>
      <c r="AZ493" t="s">
        <v>180</v>
      </c>
      <c r="BA493">
        <v>98.639999999999986</v>
      </c>
      <c r="BC493" t="s">
        <v>180</v>
      </c>
      <c r="BD493" t="s">
        <v>180</v>
      </c>
      <c r="BE493" t="s">
        <v>180</v>
      </c>
      <c r="BF493" t="s">
        <v>180</v>
      </c>
      <c r="BG493" t="s">
        <v>180</v>
      </c>
      <c r="BH493" t="s">
        <v>180</v>
      </c>
      <c r="BI493" t="s">
        <v>180</v>
      </c>
      <c r="BK493" t="s">
        <v>180</v>
      </c>
      <c r="BL493" t="s">
        <v>180</v>
      </c>
      <c r="BM493">
        <v>-0.21</v>
      </c>
      <c r="BN493" t="s">
        <v>180</v>
      </c>
      <c r="BO493" t="s">
        <v>180</v>
      </c>
      <c r="BP493" t="s">
        <v>180</v>
      </c>
      <c r="BQ493" t="s">
        <v>180</v>
      </c>
      <c r="BR493" t="s">
        <v>180</v>
      </c>
      <c r="BS493" t="s">
        <v>180</v>
      </c>
      <c r="BT493" t="s">
        <v>180</v>
      </c>
      <c r="BU493" t="s">
        <v>180</v>
      </c>
      <c r="BV493" t="s">
        <v>180</v>
      </c>
      <c r="BW493" t="s">
        <v>180</v>
      </c>
      <c r="BX493" t="s">
        <v>180</v>
      </c>
      <c r="BY493" t="s">
        <v>180</v>
      </c>
      <c r="BZ493" t="s">
        <v>180</v>
      </c>
      <c r="CD493" t="s">
        <v>180</v>
      </c>
      <c r="CE493" t="s">
        <v>180</v>
      </c>
      <c r="CG493" t="s">
        <v>180</v>
      </c>
      <c r="CH493" t="s">
        <v>180</v>
      </c>
      <c r="CI493" t="s">
        <v>180</v>
      </c>
      <c r="CJ493" t="s">
        <v>180</v>
      </c>
      <c r="CK493" t="s">
        <v>180</v>
      </c>
      <c r="CM493" t="s">
        <v>180</v>
      </c>
      <c r="CN493" t="s">
        <v>180</v>
      </c>
      <c r="CO493">
        <v>26</v>
      </c>
      <c r="CQ493">
        <v>235</v>
      </c>
      <c r="CR493">
        <v>137</v>
      </c>
      <c r="CS493" t="s">
        <v>180</v>
      </c>
      <c r="CT493" t="s">
        <v>180</v>
      </c>
      <c r="CU493">
        <v>34</v>
      </c>
      <c r="CV493">
        <v>77</v>
      </c>
      <c r="CZ493" t="s">
        <v>180</v>
      </c>
      <c r="DB493" t="s">
        <v>180</v>
      </c>
      <c r="DC493" t="s">
        <v>180</v>
      </c>
      <c r="DD493">
        <v>25</v>
      </c>
      <c r="DE493">
        <v>865</v>
      </c>
      <c r="DF493">
        <v>18</v>
      </c>
      <c r="DG493">
        <v>124</v>
      </c>
      <c r="DH493">
        <v>7</v>
      </c>
      <c r="DJ493" t="s">
        <v>180</v>
      </c>
      <c r="DK493" t="s">
        <v>180</v>
      </c>
      <c r="DL493" t="s">
        <v>180</v>
      </c>
      <c r="DM493" t="s">
        <v>180</v>
      </c>
      <c r="DR493" t="s">
        <v>180</v>
      </c>
      <c r="DS493" t="s">
        <v>180</v>
      </c>
      <c r="DU493">
        <v>830</v>
      </c>
      <c r="DV493">
        <v>25.5</v>
      </c>
      <c r="DW493">
        <v>50</v>
      </c>
      <c r="DY493">
        <v>25</v>
      </c>
      <c r="DZ493">
        <v>5</v>
      </c>
      <c r="EA493">
        <v>1.44</v>
      </c>
      <c r="EB493">
        <v>4.25</v>
      </c>
      <c r="ED493">
        <v>3.2</v>
      </c>
      <c r="EF493">
        <v>1.6</v>
      </c>
      <c r="EH493">
        <v>1.59</v>
      </c>
      <c r="EM493" t="s">
        <v>180</v>
      </c>
      <c r="EN493" t="s">
        <v>180</v>
      </c>
      <c r="EO493" t="s">
        <v>180</v>
      </c>
      <c r="EP493" t="s">
        <v>180</v>
      </c>
      <c r="EQ493" t="s">
        <v>180</v>
      </c>
      <c r="ER493" t="s">
        <v>180</v>
      </c>
      <c r="EV493">
        <v>3.3</v>
      </c>
      <c r="EY493" t="s">
        <v>180</v>
      </c>
      <c r="EZ493" t="s">
        <v>180</v>
      </c>
      <c r="FB493" t="s">
        <v>180</v>
      </c>
      <c r="FD493" t="s">
        <v>180</v>
      </c>
      <c r="FF493" t="s">
        <v>180</v>
      </c>
      <c r="FH493" t="s">
        <v>180</v>
      </c>
      <c r="FI493" t="s">
        <v>180</v>
      </c>
      <c r="FJ493" t="s">
        <v>180</v>
      </c>
      <c r="FK493" t="s">
        <v>180</v>
      </c>
      <c r="FL493" t="s">
        <v>180</v>
      </c>
      <c r="FM493" t="s">
        <v>180</v>
      </c>
      <c r="FN493" t="s">
        <v>180</v>
      </c>
      <c r="FP493" t="s">
        <v>180</v>
      </c>
      <c r="FQ493" t="s">
        <v>180</v>
      </c>
      <c r="FR493" t="s">
        <v>180</v>
      </c>
      <c r="FS493" t="s">
        <v>180</v>
      </c>
      <c r="FT493" t="s">
        <v>180</v>
      </c>
      <c r="FU493" t="s">
        <v>180</v>
      </c>
      <c r="FV493" t="s">
        <v>822</v>
      </c>
      <c r="FW493" t="s">
        <v>180</v>
      </c>
      <c r="FX493">
        <f t="shared" si="151"/>
        <v>4.4025157232704402</v>
      </c>
      <c r="FY493">
        <f t="shared" si="152"/>
        <v>77.987421383647799</v>
      </c>
      <c r="FZ493">
        <f t="shared" si="153"/>
        <v>16.037735849056602</v>
      </c>
      <c r="GA493">
        <f t="shared" ref="GA493:GA555" si="165">DZ493/EH493</f>
        <v>3.1446540880503142</v>
      </c>
      <c r="GB493">
        <f t="shared" ref="GB493:GB555" si="166">EB493/EH493</f>
        <v>2.6729559748427674</v>
      </c>
      <c r="GC493">
        <f t="shared" si="154"/>
        <v>1.4680851063829787</v>
      </c>
      <c r="GD493">
        <f t="shared" si="155"/>
        <v>48.055555555555557</v>
      </c>
      <c r="GE493">
        <f t="shared" si="156"/>
        <v>34.6</v>
      </c>
      <c r="GF493">
        <f t="shared" si="157"/>
        <v>32.549019607843135</v>
      </c>
      <c r="GG493">
        <f t="shared" si="158"/>
        <v>118.57142857142857</v>
      </c>
      <c r="GK493">
        <f t="shared" si="161"/>
        <v>251.51515151515153</v>
      </c>
      <c r="GL493">
        <f t="shared" si="162"/>
        <v>3.6428571428571428</v>
      </c>
      <c r="GM493">
        <f t="shared" si="163"/>
        <v>0.47142857142857142</v>
      </c>
      <c r="GN493">
        <f t="shared" si="164"/>
        <v>0.12941176470588234</v>
      </c>
      <c r="GO493">
        <f t="shared" ref="GO493:GO555" si="167">DV493/DZ493</f>
        <v>5.0999999999999996</v>
      </c>
      <c r="GQ493">
        <f>(EA493/0.0735)/((DZ493/0.195*(EB493/0.295))^0.5)</f>
        <v>1.0193515778272739</v>
      </c>
    </row>
    <row r="494" spans="1:204">
      <c r="A494" t="s">
        <v>717</v>
      </c>
      <c r="B494" t="s">
        <v>734</v>
      </c>
      <c r="C494" t="s">
        <v>7217</v>
      </c>
      <c r="D494" t="s">
        <v>6975</v>
      </c>
      <c r="E494" t="s">
        <v>6975</v>
      </c>
      <c r="F494">
        <v>60</v>
      </c>
      <c r="G494">
        <v>18</v>
      </c>
      <c r="H494" t="s">
        <v>7364</v>
      </c>
      <c r="I494" t="s">
        <v>738</v>
      </c>
      <c r="J494" t="s">
        <v>180</v>
      </c>
      <c r="K494">
        <v>-0.432</v>
      </c>
      <c r="L494">
        <v>-0.432</v>
      </c>
      <c r="M494">
        <v>-77.718999999999994</v>
      </c>
      <c r="N494">
        <v>-77.718999999999994</v>
      </c>
      <c r="O494" t="s">
        <v>179</v>
      </c>
      <c r="R494" t="s">
        <v>739</v>
      </c>
      <c r="S494" t="s">
        <v>740</v>
      </c>
      <c r="T494" t="s">
        <v>604</v>
      </c>
      <c r="V494" t="s">
        <v>180</v>
      </c>
      <c r="W494" t="s">
        <v>180</v>
      </c>
      <c r="X494" t="s">
        <v>180</v>
      </c>
      <c r="Y494" t="s">
        <v>180</v>
      </c>
      <c r="Z494" t="s">
        <v>180</v>
      </c>
      <c r="AB494" t="s">
        <v>180</v>
      </c>
      <c r="AC494" t="s">
        <v>181</v>
      </c>
      <c r="AD494" t="s">
        <v>180</v>
      </c>
      <c r="AE494" t="s">
        <v>180</v>
      </c>
      <c r="AF494" t="s">
        <v>180</v>
      </c>
      <c r="AG494" t="s">
        <v>180</v>
      </c>
      <c r="AH494" t="s">
        <v>736</v>
      </c>
      <c r="AI494">
        <v>46.6</v>
      </c>
      <c r="AJ494">
        <v>1.31</v>
      </c>
      <c r="AK494" t="s">
        <v>180</v>
      </c>
      <c r="AL494">
        <v>14.7</v>
      </c>
      <c r="AM494" t="s">
        <v>180</v>
      </c>
      <c r="AP494">
        <v>9.6300000000000008</v>
      </c>
      <c r="AQ494">
        <v>11.4</v>
      </c>
      <c r="AR494">
        <v>10.25</v>
      </c>
      <c r="AS494">
        <v>0.17</v>
      </c>
      <c r="AT494" t="s">
        <v>180</v>
      </c>
      <c r="AU494">
        <v>1.1100000000000001</v>
      </c>
      <c r="AV494">
        <v>2.54</v>
      </c>
      <c r="AW494">
        <v>0.48</v>
      </c>
      <c r="AY494" t="s">
        <v>180</v>
      </c>
      <c r="AZ494" t="s">
        <v>180</v>
      </c>
      <c r="BA494">
        <v>98.190000000000012</v>
      </c>
      <c r="BC494" t="s">
        <v>180</v>
      </c>
      <c r="BD494" t="s">
        <v>180</v>
      </c>
      <c r="BE494" t="s">
        <v>180</v>
      </c>
      <c r="BF494" t="s">
        <v>180</v>
      </c>
      <c r="BG494" t="s">
        <v>180</v>
      </c>
      <c r="BH494" t="s">
        <v>180</v>
      </c>
      <c r="BI494" t="s">
        <v>180</v>
      </c>
      <c r="BK494" t="s">
        <v>180</v>
      </c>
      <c r="BL494" t="s">
        <v>180</v>
      </c>
      <c r="BM494">
        <v>0.48</v>
      </c>
      <c r="BN494" t="s">
        <v>180</v>
      </c>
      <c r="BO494" t="s">
        <v>180</v>
      </c>
      <c r="BP494" t="s">
        <v>180</v>
      </c>
      <c r="BQ494" t="s">
        <v>180</v>
      </c>
      <c r="BR494" t="s">
        <v>180</v>
      </c>
      <c r="BS494" t="s">
        <v>180</v>
      </c>
      <c r="BT494" t="s">
        <v>180</v>
      </c>
      <c r="BU494" t="s">
        <v>180</v>
      </c>
      <c r="BV494" t="s">
        <v>180</v>
      </c>
      <c r="BW494" t="s">
        <v>180</v>
      </c>
      <c r="BX494" t="s">
        <v>180</v>
      </c>
      <c r="BY494" t="s">
        <v>180</v>
      </c>
      <c r="BZ494" t="s">
        <v>180</v>
      </c>
      <c r="CA494">
        <v>6.81</v>
      </c>
      <c r="CD494" t="s">
        <v>180</v>
      </c>
      <c r="CE494" t="s">
        <v>180</v>
      </c>
      <c r="CG494" t="s">
        <v>180</v>
      </c>
      <c r="CH494" t="s">
        <v>180</v>
      </c>
      <c r="CI494" t="s">
        <v>180</v>
      </c>
      <c r="CJ494" t="s">
        <v>180</v>
      </c>
      <c r="CK494" t="s">
        <v>180</v>
      </c>
      <c r="CM494" t="s">
        <v>180</v>
      </c>
      <c r="CN494" t="s">
        <v>180</v>
      </c>
      <c r="CO494">
        <v>34.65</v>
      </c>
      <c r="CQ494">
        <v>305.98</v>
      </c>
      <c r="CR494">
        <v>452.95</v>
      </c>
      <c r="CS494" t="s">
        <v>741</v>
      </c>
      <c r="CT494" t="s">
        <v>180</v>
      </c>
      <c r="CU494">
        <v>50.18</v>
      </c>
      <c r="CV494">
        <v>183.45</v>
      </c>
      <c r="CW494">
        <v>103.07</v>
      </c>
      <c r="CX494">
        <v>87.71</v>
      </c>
      <c r="CZ494" t="s">
        <v>180</v>
      </c>
      <c r="DB494" t="s">
        <v>180</v>
      </c>
      <c r="DC494" t="s">
        <v>180</v>
      </c>
      <c r="DD494">
        <v>19.62</v>
      </c>
      <c r="DE494">
        <v>1247.3</v>
      </c>
      <c r="DF494">
        <v>21.45</v>
      </c>
      <c r="DG494">
        <v>104.98</v>
      </c>
      <c r="DH494">
        <v>13.32</v>
      </c>
      <c r="DJ494" t="s">
        <v>180</v>
      </c>
      <c r="DK494" t="s">
        <v>180</v>
      </c>
      <c r="DL494" t="s">
        <v>180</v>
      </c>
      <c r="DM494" t="s">
        <v>180</v>
      </c>
      <c r="DR494" t="s">
        <v>180</v>
      </c>
      <c r="DS494" t="s">
        <v>180</v>
      </c>
      <c r="DT494">
        <v>0.75</v>
      </c>
      <c r="DU494">
        <v>889.86</v>
      </c>
      <c r="DV494">
        <v>27.95</v>
      </c>
      <c r="DW494">
        <v>56.35</v>
      </c>
      <c r="DX494">
        <v>7.14</v>
      </c>
      <c r="DY494">
        <v>30.07</v>
      </c>
      <c r="DZ494">
        <v>6.14</v>
      </c>
      <c r="EA494">
        <v>1.88</v>
      </c>
      <c r="EB494">
        <v>5.44</v>
      </c>
      <c r="EC494">
        <v>0.74</v>
      </c>
      <c r="ED494">
        <v>3.96</v>
      </c>
      <c r="EE494">
        <v>0.75</v>
      </c>
      <c r="EF494">
        <v>1.9</v>
      </c>
      <c r="EH494">
        <v>1.58</v>
      </c>
      <c r="EI494">
        <v>0.22</v>
      </c>
      <c r="EJ494">
        <v>2.5299999999999998</v>
      </c>
      <c r="EK494">
        <v>0.72</v>
      </c>
      <c r="EL494">
        <v>0.22</v>
      </c>
      <c r="EM494" t="s">
        <v>180</v>
      </c>
      <c r="EN494" t="s">
        <v>180</v>
      </c>
      <c r="EO494" t="s">
        <v>180</v>
      </c>
      <c r="EP494" t="s">
        <v>180</v>
      </c>
      <c r="EQ494" t="s">
        <v>180</v>
      </c>
      <c r="ER494" t="s">
        <v>180</v>
      </c>
      <c r="ET494">
        <v>6.35</v>
      </c>
      <c r="EV494">
        <v>3.71</v>
      </c>
      <c r="EW494">
        <v>1.48</v>
      </c>
      <c r="EX494">
        <v>0.51292000000000004</v>
      </c>
      <c r="EY494" t="s">
        <v>180</v>
      </c>
      <c r="EZ494" t="s">
        <v>180</v>
      </c>
      <c r="FA494">
        <v>0.70406100000000005</v>
      </c>
      <c r="FB494" t="s">
        <v>180</v>
      </c>
      <c r="FC494">
        <v>18.709</v>
      </c>
      <c r="FD494" t="s">
        <v>180</v>
      </c>
      <c r="FE494">
        <v>15.595000000000001</v>
      </c>
      <c r="FF494" t="s">
        <v>180</v>
      </c>
      <c r="FG494">
        <v>38.514000000000003</v>
      </c>
      <c r="FH494" t="s">
        <v>180</v>
      </c>
      <c r="FI494" t="s">
        <v>180</v>
      </c>
      <c r="FJ494" t="s">
        <v>180</v>
      </c>
      <c r="FK494" t="s">
        <v>180</v>
      </c>
      <c r="FL494" t="s">
        <v>180</v>
      </c>
      <c r="FM494" t="s">
        <v>180</v>
      </c>
      <c r="FN494" t="s">
        <v>180</v>
      </c>
      <c r="FP494" t="s">
        <v>180</v>
      </c>
      <c r="FQ494" t="s">
        <v>180</v>
      </c>
      <c r="FR494" t="s">
        <v>180</v>
      </c>
      <c r="FS494" t="s">
        <v>180</v>
      </c>
      <c r="FT494" t="s">
        <v>180</v>
      </c>
      <c r="FU494" t="s">
        <v>180</v>
      </c>
      <c r="FV494" t="s">
        <v>742</v>
      </c>
      <c r="FW494" t="s">
        <v>180</v>
      </c>
      <c r="FX494">
        <f t="shared" si="151"/>
        <v>8.4303797468354436</v>
      </c>
      <c r="FY494">
        <f t="shared" si="152"/>
        <v>66.443037974683548</v>
      </c>
      <c r="FZ494">
        <f t="shared" si="153"/>
        <v>17.689873417721518</v>
      </c>
      <c r="GA494">
        <f t="shared" si="165"/>
        <v>3.8860759493670884</v>
      </c>
      <c r="GB494">
        <f t="shared" si="166"/>
        <v>3.4430379746835444</v>
      </c>
      <c r="GC494">
        <f t="shared" si="154"/>
        <v>0.84732824427480924</v>
      </c>
      <c r="GD494">
        <f t="shared" si="155"/>
        <v>58.149184149184151</v>
      </c>
      <c r="GE494">
        <f t="shared" si="156"/>
        <v>41.479880279348187</v>
      </c>
      <c r="GF494">
        <f t="shared" si="157"/>
        <v>31.837567084078714</v>
      </c>
      <c r="GG494">
        <f t="shared" si="158"/>
        <v>66.806306306306311</v>
      </c>
      <c r="GH494">
        <f t="shared" ref="GH494:GH555" si="168">ET494/DW494</f>
        <v>0.1126885536823425</v>
      </c>
      <c r="GI494">
        <f t="shared" si="159"/>
        <v>0.1111111111111111</v>
      </c>
      <c r="GJ494">
        <f t="shared" si="160"/>
        <v>0.39892183288409705</v>
      </c>
      <c r="GK494">
        <f t="shared" si="161"/>
        <v>239.85444743935309</v>
      </c>
      <c r="GL494">
        <f t="shared" si="162"/>
        <v>2.098348348348348</v>
      </c>
      <c r="GM494">
        <f t="shared" si="163"/>
        <v>0.2785285285285285</v>
      </c>
      <c r="GN494">
        <f t="shared" si="164"/>
        <v>0.13273703041144902</v>
      </c>
      <c r="GO494">
        <f t="shared" si="167"/>
        <v>4.5521172638436482</v>
      </c>
      <c r="GP494">
        <f t="shared" ref="GP494:GP555" si="169">DW494/0.808/((DV494/0.31*(DX494/0.122))^0.5)</f>
        <v>0.96007090784885485</v>
      </c>
      <c r="GQ494">
        <f>(EA494/0.0735)/((DZ494/0.195*(EB494/0.295))^0.5)</f>
        <v>1.0614882433159454</v>
      </c>
      <c r="GR494">
        <v>0.51292000000000004</v>
      </c>
      <c r="GS494">
        <v>0.70406100000000005</v>
      </c>
      <c r="GT494">
        <v>18.709</v>
      </c>
      <c r="GU494">
        <v>15.595000000000001</v>
      </c>
      <c r="GV494">
        <v>38.514000000000003</v>
      </c>
    </row>
    <row r="495" spans="1:204">
      <c r="A495" t="s">
        <v>717</v>
      </c>
      <c r="B495" t="s">
        <v>776</v>
      </c>
      <c r="C495" t="s">
        <v>7217</v>
      </c>
      <c r="D495" t="s">
        <v>6979</v>
      </c>
      <c r="E495" t="s">
        <v>6979</v>
      </c>
      <c r="F495">
        <v>61</v>
      </c>
      <c r="G495">
        <v>18</v>
      </c>
      <c r="H495" t="s">
        <v>7364</v>
      </c>
      <c r="I495" t="s">
        <v>777</v>
      </c>
      <c r="J495" t="s">
        <v>180</v>
      </c>
      <c r="K495">
        <v>-0.53800000000000003</v>
      </c>
      <c r="L495">
        <v>-0.53800000000000003</v>
      </c>
      <c r="M495">
        <v>-77.626000000000005</v>
      </c>
      <c r="N495">
        <v>-77.626000000000005</v>
      </c>
      <c r="O495" t="s">
        <v>179</v>
      </c>
      <c r="R495" t="s">
        <v>778</v>
      </c>
      <c r="S495" t="s">
        <v>779</v>
      </c>
      <c r="T495" t="s">
        <v>780</v>
      </c>
      <c r="V495" t="s">
        <v>180</v>
      </c>
      <c r="W495" t="s">
        <v>180</v>
      </c>
      <c r="X495" t="s">
        <v>180</v>
      </c>
      <c r="Y495" t="s">
        <v>180</v>
      </c>
      <c r="Z495" t="s">
        <v>180</v>
      </c>
      <c r="AB495" t="s">
        <v>180</v>
      </c>
      <c r="AC495" t="s">
        <v>181</v>
      </c>
      <c r="AD495" t="s">
        <v>180</v>
      </c>
      <c r="AE495" t="s">
        <v>180</v>
      </c>
      <c r="AF495" t="s">
        <v>180</v>
      </c>
      <c r="AG495" t="s">
        <v>180</v>
      </c>
      <c r="AH495" t="s">
        <v>781</v>
      </c>
      <c r="AI495">
        <v>44.5</v>
      </c>
      <c r="AJ495">
        <v>1.33</v>
      </c>
      <c r="AK495" t="s">
        <v>180</v>
      </c>
      <c r="AL495">
        <v>16</v>
      </c>
      <c r="AM495" t="s">
        <v>180</v>
      </c>
      <c r="AN495">
        <v>11.3</v>
      </c>
      <c r="AQ495">
        <v>12.5</v>
      </c>
      <c r="AR495">
        <v>6.15</v>
      </c>
      <c r="AS495">
        <v>0.22</v>
      </c>
      <c r="AT495" t="s">
        <v>180</v>
      </c>
      <c r="AU495">
        <v>2.74</v>
      </c>
      <c r="AV495">
        <v>4.0999999999999996</v>
      </c>
      <c r="AW495">
        <v>1.05</v>
      </c>
      <c r="AY495" t="s">
        <v>180</v>
      </c>
      <c r="AZ495" t="s">
        <v>180</v>
      </c>
      <c r="BA495">
        <v>98.757739999999984</v>
      </c>
      <c r="BC495" t="s">
        <v>180</v>
      </c>
      <c r="BD495" t="s">
        <v>180</v>
      </c>
      <c r="BE495" t="s">
        <v>180</v>
      </c>
      <c r="BF495" t="s">
        <v>180</v>
      </c>
      <c r="BG495" t="s">
        <v>180</v>
      </c>
      <c r="BH495" t="s">
        <v>180</v>
      </c>
      <c r="BI495" t="s">
        <v>180</v>
      </c>
      <c r="BK495" t="s">
        <v>180</v>
      </c>
      <c r="BL495" t="s">
        <v>180</v>
      </c>
      <c r="BM495">
        <v>0.42</v>
      </c>
      <c r="BN495" t="s">
        <v>180</v>
      </c>
      <c r="BO495" t="s">
        <v>180</v>
      </c>
      <c r="BP495" t="s">
        <v>180</v>
      </c>
      <c r="BQ495" t="s">
        <v>180</v>
      </c>
      <c r="BR495" t="s">
        <v>180</v>
      </c>
      <c r="BS495" t="s">
        <v>180</v>
      </c>
      <c r="BT495" t="s">
        <v>180</v>
      </c>
      <c r="BU495" t="s">
        <v>180</v>
      </c>
      <c r="BV495" t="s">
        <v>180</v>
      </c>
      <c r="BW495" t="s">
        <v>180</v>
      </c>
      <c r="BX495" t="s">
        <v>180</v>
      </c>
      <c r="BY495" t="s">
        <v>180</v>
      </c>
      <c r="BZ495" t="s">
        <v>180</v>
      </c>
      <c r="CD495" t="s">
        <v>180</v>
      </c>
      <c r="CE495" t="s">
        <v>180</v>
      </c>
      <c r="CG495" t="s">
        <v>180</v>
      </c>
      <c r="CH495" t="s">
        <v>180</v>
      </c>
      <c r="CI495" t="s">
        <v>180</v>
      </c>
      <c r="CJ495" t="s">
        <v>180</v>
      </c>
      <c r="CK495" t="s">
        <v>180</v>
      </c>
      <c r="CM495" t="s">
        <v>180</v>
      </c>
      <c r="CN495" t="s">
        <v>180</v>
      </c>
      <c r="CO495">
        <v>26</v>
      </c>
      <c r="CQ495">
        <v>310</v>
      </c>
      <c r="CR495">
        <v>70</v>
      </c>
      <c r="CS495" t="s">
        <v>180</v>
      </c>
      <c r="CT495" t="s">
        <v>180</v>
      </c>
      <c r="CU495">
        <v>36</v>
      </c>
      <c r="CV495">
        <v>24</v>
      </c>
      <c r="CZ495" t="s">
        <v>180</v>
      </c>
      <c r="DB495" t="s">
        <v>180</v>
      </c>
      <c r="DC495" t="s">
        <v>180</v>
      </c>
      <c r="DD495">
        <v>93</v>
      </c>
      <c r="DE495">
        <v>2470</v>
      </c>
      <c r="DF495">
        <v>34</v>
      </c>
      <c r="DG495">
        <v>220</v>
      </c>
      <c r="DH495">
        <v>22.5</v>
      </c>
      <c r="DJ495" t="s">
        <v>180</v>
      </c>
      <c r="DK495" t="s">
        <v>180</v>
      </c>
      <c r="DL495" t="s">
        <v>180</v>
      </c>
      <c r="DM495" t="s">
        <v>180</v>
      </c>
      <c r="DR495" t="s">
        <v>180</v>
      </c>
      <c r="DS495" t="s">
        <v>180</v>
      </c>
      <c r="DU495">
        <v>1300</v>
      </c>
      <c r="DV495">
        <v>75</v>
      </c>
      <c r="DW495">
        <v>150</v>
      </c>
      <c r="DY495">
        <v>75</v>
      </c>
      <c r="DZ495">
        <v>15</v>
      </c>
      <c r="EA495">
        <v>3.9</v>
      </c>
      <c r="EB495">
        <v>11</v>
      </c>
      <c r="ED495">
        <v>6.55</v>
      </c>
      <c r="EF495">
        <v>2.8</v>
      </c>
      <c r="EH495">
        <v>2.4700000000000002</v>
      </c>
      <c r="EM495" t="s">
        <v>180</v>
      </c>
      <c r="EN495" t="s">
        <v>180</v>
      </c>
      <c r="EO495" t="s">
        <v>180</v>
      </c>
      <c r="EP495" t="s">
        <v>180</v>
      </c>
      <c r="EQ495" t="s">
        <v>180</v>
      </c>
      <c r="ER495" t="s">
        <v>180</v>
      </c>
      <c r="EV495">
        <v>11.1</v>
      </c>
      <c r="EX495">
        <v>0.51288199999999995</v>
      </c>
      <c r="EY495" t="s">
        <v>180</v>
      </c>
      <c r="EZ495" t="s">
        <v>180</v>
      </c>
      <c r="FA495">
        <v>0.70420799999999995</v>
      </c>
      <c r="FB495" t="s">
        <v>180</v>
      </c>
      <c r="FC495">
        <v>18.928000000000001</v>
      </c>
      <c r="FD495" t="s">
        <v>180</v>
      </c>
      <c r="FE495">
        <v>15.598000000000001</v>
      </c>
      <c r="FF495" t="s">
        <v>180</v>
      </c>
      <c r="FG495">
        <v>38.645000000000003</v>
      </c>
      <c r="FH495" t="s">
        <v>180</v>
      </c>
      <c r="FI495" t="s">
        <v>180</v>
      </c>
      <c r="FJ495" t="s">
        <v>180</v>
      </c>
      <c r="FK495" t="s">
        <v>180</v>
      </c>
      <c r="FL495" t="s">
        <v>180</v>
      </c>
      <c r="FM495" t="s">
        <v>180</v>
      </c>
      <c r="FN495" t="s">
        <v>180</v>
      </c>
      <c r="FP495" t="s">
        <v>180</v>
      </c>
      <c r="FQ495" t="s">
        <v>180</v>
      </c>
      <c r="FR495" t="s">
        <v>180</v>
      </c>
      <c r="FS495" t="s">
        <v>180</v>
      </c>
      <c r="FT495" t="s">
        <v>180</v>
      </c>
      <c r="FU495" t="s">
        <v>180</v>
      </c>
      <c r="FV495" t="s">
        <v>782</v>
      </c>
      <c r="FW495" t="s">
        <v>180</v>
      </c>
      <c r="FX495">
        <f t="shared" si="151"/>
        <v>9.1093117408906874</v>
      </c>
      <c r="FY495">
        <f t="shared" si="152"/>
        <v>89.068825910931167</v>
      </c>
      <c r="FZ495">
        <f t="shared" si="153"/>
        <v>30.364372469635626</v>
      </c>
      <c r="GA495">
        <f t="shared" si="165"/>
        <v>6.0728744939271246</v>
      </c>
      <c r="GB495">
        <f t="shared" si="166"/>
        <v>4.4534412955465585</v>
      </c>
      <c r="GC495">
        <f t="shared" si="154"/>
        <v>2.0601503759398496</v>
      </c>
      <c r="GD495">
        <f t="shared" si="155"/>
        <v>72.647058823529406</v>
      </c>
      <c r="GE495">
        <f t="shared" si="156"/>
        <v>32.93333333333333</v>
      </c>
      <c r="GF495">
        <f t="shared" si="157"/>
        <v>17.333333333333332</v>
      </c>
      <c r="GG495">
        <f t="shared" si="158"/>
        <v>57.777777777777779</v>
      </c>
      <c r="GK495">
        <f t="shared" si="161"/>
        <v>117.11711711711712</v>
      </c>
      <c r="GL495">
        <f t="shared" si="162"/>
        <v>3.3333333333333335</v>
      </c>
      <c r="GM495">
        <f t="shared" si="163"/>
        <v>0.49333333333333329</v>
      </c>
      <c r="GN495">
        <f t="shared" si="164"/>
        <v>0.14799999999999999</v>
      </c>
      <c r="GO495">
        <f t="shared" si="167"/>
        <v>5</v>
      </c>
      <c r="GQ495">
        <f>(EA495/0.0735)/((DZ495/0.195*(EB495/0.295))^0.5)</f>
        <v>0.99074892437292783</v>
      </c>
      <c r="GR495">
        <v>0.51288199999999995</v>
      </c>
      <c r="GS495">
        <v>0.70420799999999995</v>
      </c>
      <c r="GT495">
        <v>18.928000000000001</v>
      </c>
      <c r="GU495">
        <v>15.598000000000001</v>
      </c>
      <c r="GV495">
        <v>38.645000000000003</v>
      </c>
    </row>
    <row r="496" spans="1:204">
      <c r="A496" t="s">
        <v>717</v>
      </c>
      <c r="B496" t="s">
        <v>790</v>
      </c>
      <c r="C496" t="s">
        <v>7217</v>
      </c>
      <c r="D496" t="s">
        <v>6979</v>
      </c>
      <c r="E496" t="s">
        <v>6979</v>
      </c>
      <c r="F496">
        <v>61</v>
      </c>
      <c r="G496">
        <v>18</v>
      </c>
      <c r="H496" t="s">
        <v>7364</v>
      </c>
      <c r="I496" t="s">
        <v>777</v>
      </c>
      <c r="J496" t="s">
        <v>180</v>
      </c>
      <c r="K496">
        <v>-0.53800000000000003</v>
      </c>
      <c r="L496">
        <v>-0.53800000000000003</v>
      </c>
      <c r="M496">
        <v>-77.626000000000005</v>
      </c>
      <c r="N496">
        <v>-77.626000000000005</v>
      </c>
      <c r="O496" t="s">
        <v>179</v>
      </c>
      <c r="R496" t="s">
        <v>791</v>
      </c>
      <c r="S496" t="s">
        <v>792</v>
      </c>
      <c r="T496" t="s">
        <v>890</v>
      </c>
      <c r="V496" t="s">
        <v>180</v>
      </c>
      <c r="W496" t="s">
        <v>180</v>
      </c>
      <c r="X496" t="s">
        <v>180</v>
      </c>
      <c r="Y496" t="s">
        <v>180</v>
      </c>
      <c r="Z496" t="s">
        <v>180</v>
      </c>
      <c r="AB496" t="s">
        <v>180</v>
      </c>
      <c r="AC496" t="s">
        <v>181</v>
      </c>
      <c r="AD496" t="s">
        <v>180</v>
      </c>
      <c r="AE496" t="s">
        <v>180</v>
      </c>
      <c r="AF496" t="s">
        <v>180</v>
      </c>
      <c r="AG496" t="s">
        <v>180</v>
      </c>
      <c r="AH496" t="s">
        <v>793</v>
      </c>
      <c r="AI496">
        <v>43.24</v>
      </c>
      <c r="AJ496">
        <v>1.72</v>
      </c>
      <c r="AK496" t="s">
        <v>180</v>
      </c>
      <c r="AL496">
        <v>15.82</v>
      </c>
      <c r="AM496" t="s">
        <v>180</v>
      </c>
      <c r="AP496">
        <v>11.62</v>
      </c>
      <c r="AQ496">
        <v>14.2</v>
      </c>
      <c r="AR496">
        <v>6.31</v>
      </c>
      <c r="AS496">
        <v>0.23</v>
      </c>
      <c r="AT496" t="s">
        <v>180</v>
      </c>
      <c r="AU496">
        <v>1.05</v>
      </c>
      <c r="AV496">
        <v>4.43</v>
      </c>
      <c r="AW496">
        <v>1.38</v>
      </c>
      <c r="AY496" t="s">
        <v>180</v>
      </c>
      <c r="AZ496" t="s">
        <v>180</v>
      </c>
      <c r="BA496">
        <v>100</v>
      </c>
      <c r="BC496" t="s">
        <v>180</v>
      </c>
      <c r="BD496" t="s">
        <v>180</v>
      </c>
      <c r="BE496" t="s">
        <v>180</v>
      </c>
      <c r="BF496" t="s">
        <v>180</v>
      </c>
      <c r="BG496" t="s">
        <v>180</v>
      </c>
      <c r="BH496" t="s">
        <v>180</v>
      </c>
      <c r="BI496" t="s">
        <v>180</v>
      </c>
      <c r="BK496" t="s">
        <v>180</v>
      </c>
      <c r="BL496" t="s">
        <v>180</v>
      </c>
      <c r="BN496" t="s">
        <v>180</v>
      </c>
      <c r="BO496" t="s">
        <v>180</v>
      </c>
      <c r="BP496" t="s">
        <v>180</v>
      </c>
      <c r="BQ496" t="s">
        <v>180</v>
      </c>
      <c r="BR496" t="s">
        <v>180</v>
      </c>
      <c r="BS496" t="s">
        <v>180</v>
      </c>
      <c r="BT496" t="s">
        <v>180</v>
      </c>
      <c r="BU496" t="s">
        <v>180</v>
      </c>
      <c r="BV496" t="s">
        <v>180</v>
      </c>
      <c r="BW496" t="s">
        <v>180</v>
      </c>
      <c r="BX496" t="s">
        <v>180</v>
      </c>
      <c r="BY496" t="s">
        <v>180</v>
      </c>
      <c r="BZ496" t="s">
        <v>180</v>
      </c>
      <c r="CD496" t="s">
        <v>180</v>
      </c>
      <c r="CE496" t="s">
        <v>180</v>
      </c>
      <c r="CG496" t="s">
        <v>180</v>
      </c>
      <c r="CH496" t="s">
        <v>180</v>
      </c>
      <c r="CI496" t="s">
        <v>180</v>
      </c>
      <c r="CJ496" t="s">
        <v>180</v>
      </c>
      <c r="CK496" t="s">
        <v>180</v>
      </c>
      <c r="CM496" t="s">
        <v>180</v>
      </c>
      <c r="CN496" t="s">
        <v>180</v>
      </c>
      <c r="CO496">
        <v>26</v>
      </c>
      <c r="CQ496">
        <v>343</v>
      </c>
      <c r="CR496">
        <v>0</v>
      </c>
      <c r="CS496" t="s">
        <v>180</v>
      </c>
      <c r="CT496" t="s">
        <v>180</v>
      </c>
      <c r="CV496">
        <v>20</v>
      </c>
      <c r="CW496">
        <v>4</v>
      </c>
      <c r="CX496">
        <v>55</v>
      </c>
      <c r="CZ496" t="s">
        <v>180</v>
      </c>
      <c r="DB496" t="s">
        <v>180</v>
      </c>
      <c r="DC496" t="s">
        <v>180</v>
      </c>
      <c r="DD496">
        <v>97.7</v>
      </c>
      <c r="DE496">
        <v>2582</v>
      </c>
      <c r="DF496">
        <v>41.9</v>
      </c>
      <c r="DG496">
        <v>231</v>
      </c>
      <c r="DH496">
        <v>37.9</v>
      </c>
      <c r="DJ496" t="s">
        <v>180</v>
      </c>
      <c r="DK496" t="s">
        <v>180</v>
      </c>
      <c r="DL496" t="s">
        <v>180</v>
      </c>
      <c r="DM496" t="s">
        <v>180</v>
      </c>
      <c r="DR496" t="s">
        <v>180</v>
      </c>
      <c r="DS496" t="s">
        <v>180</v>
      </c>
      <c r="DT496">
        <v>1.7</v>
      </c>
      <c r="DU496">
        <v>1435</v>
      </c>
      <c r="DV496">
        <v>102</v>
      </c>
      <c r="DW496">
        <v>187</v>
      </c>
      <c r="DX496">
        <v>22</v>
      </c>
      <c r="DY496">
        <v>88.5</v>
      </c>
      <c r="DZ496">
        <v>17.600000000000001</v>
      </c>
      <c r="EA496">
        <v>4.99</v>
      </c>
      <c r="EB496">
        <v>13.5</v>
      </c>
      <c r="EC496">
        <v>1.71</v>
      </c>
      <c r="ED496">
        <v>8.74</v>
      </c>
      <c r="EE496">
        <v>1.48</v>
      </c>
      <c r="EF496">
        <v>3.59</v>
      </c>
      <c r="EG496">
        <v>0.48</v>
      </c>
      <c r="EH496">
        <v>2.73</v>
      </c>
      <c r="EI496">
        <v>0.4</v>
      </c>
      <c r="EJ496">
        <v>5.39</v>
      </c>
      <c r="EK496">
        <v>1.94</v>
      </c>
      <c r="EM496" t="s">
        <v>180</v>
      </c>
      <c r="EN496" t="s">
        <v>180</v>
      </c>
      <c r="EO496" t="s">
        <v>180</v>
      </c>
      <c r="EP496" t="s">
        <v>180</v>
      </c>
      <c r="EQ496" t="s">
        <v>180</v>
      </c>
      <c r="ER496" t="s">
        <v>180</v>
      </c>
      <c r="ET496">
        <v>12.5</v>
      </c>
      <c r="EV496">
        <v>18.3</v>
      </c>
      <c r="EW496">
        <v>4.18</v>
      </c>
      <c r="EX496">
        <v>0.51290000000000002</v>
      </c>
      <c r="EY496" t="s">
        <v>180</v>
      </c>
      <c r="EZ496" t="s">
        <v>180</v>
      </c>
      <c r="FA496">
        <v>0.704399</v>
      </c>
      <c r="FB496" t="s">
        <v>180</v>
      </c>
      <c r="FC496">
        <v>18.872</v>
      </c>
      <c r="FD496" t="s">
        <v>180</v>
      </c>
      <c r="FE496">
        <v>15.602</v>
      </c>
      <c r="FF496" t="s">
        <v>180</v>
      </c>
      <c r="FG496">
        <v>38.659999999999997</v>
      </c>
      <c r="FH496" t="s">
        <v>180</v>
      </c>
      <c r="FI496" t="s">
        <v>180</v>
      </c>
      <c r="FJ496" t="s">
        <v>180</v>
      </c>
      <c r="FK496" t="s">
        <v>180</v>
      </c>
      <c r="FL496" t="s">
        <v>180</v>
      </c>
      <c r="FM496" t="s">
        <v>180</v>
      </c>
      <c r="FN496" t="s">
        <v>180</v>
      </c>
      <c r="FP496" t="s">
        <v>180</v>
      </c>
      <c r="FQ496" t="s">
        <v>180</v>
      </c>
      <c r="FR496" t="s">
        <v>180</v>
      </c>
      <c r="FS496" t="s">
        <v>180</v>
      </c>
      <c r="FT496" t="s">
        <v>180</v>
      </c>
      <c r="FU496" t="s">
        <v>180</v>
      </c>
      <c r="FV496" t="s">
        <v>794</v>
      </c>
      <c r="FW496" t="s">
        <v>180</v>
      </c>
      <c r="FX496">
        <f t="shared" si="151"/>
        <v>13.882783882783883</v>
      </c>
      <c r="FY496">
        <f t="shared" si="152"/>
        <v>84.615384615384613</v>
      </c>
      <c r="FZ496">
        <f t="shared" si="153"/>
        <v>37.362637362637365</v>
      </c>
      <c r="GA496">
        <f t="shared" si="165"/>
        <v>6.4468864468864471</v>
      </c>
      <c r="GB496">
        <f t="shared" si="166"/>
        <v>4.9450549450549453</v>
      </c>
      <c r="GC496">
        <f t="shared" si="154"/>
        <v>0.61046511627906985</v>
      </c>
      <c r="GD496">
        <f t="shared" si="155"/>
        <v>61.622911694510741</v>
      </c>
      <c r="GE496">
        <f t="shared" si="156"/>
        <v>29.175141242937855</v>
      </c>
      <c r="GF496">
        <f t="shared" si="157"/>
        <v>14.068627450980392</v>
      </c>
      <c r="GG496">
        <f t="shared" si="158"/>
        <v>37.862796833773089</v>
      </c>
      <c r="GH496">
        <f t="shared" si="168"/>
        <v>6.684491978609626E-2</v>
      </c>
      <c r="GI496">
        <f t="shared" si="159"/>
        <v>0.11029023746701846</v>
      </c>
      <c r="GJ496">
        <f t="shared" si="160"/>
        <v>0.22841530054644807</v>
      </c>
      <c r="GK496">
        <f t="shared" si="161"/>
        <v>78.41530054644808</v>
      </c>
      <c r="GL496">
        <f t="shared" si="162"/>
        <v>2.6912928759894461</v>
      </c>
      <c r="GM496">
        <f t="shared" si="163"/>
        <v>0.48284960422163592</v>
      </c>
      <c r="GN496">
        <f t="shared" si="164"/>
        <v>0.17941176470588235</v>
      </c>
      <c r="GO496">
        <f t="shared" si="167"/>
        <v>5.795454545454545</v>
      </c>
      <c r="GP496">
        <f t="shared" si="169"/>
        <v>0.95012245387207506</v>
      </c>
      <c r="GQ496">
        <f>(EA496/0.0735)/((DZ496/0.195*(EB496/0.295))^0.5)</f>
        <v>1.0563754556882288</v>
      </c>
      <c r="GR496">
        <v>0.51290000000000002</v>
      </c>
      <c r="GS496">
        <v>0.704399</v>
      </c>
      <c r="GT496">
        <v>18.872</v>
      </c>
      <c r="GU496">
        <v>15.602</v>
      </c>
      <c r="GV496">
        <v>38.659999999999997</v>
      </c>
    </row>
    <row r="497" spans="1:204">
      <c r="A497" t="s">
        <v>717</v>
      </c>
      <c r="B497" t="s">
        <v>775</v>
      </c>
      <c r="C497" t="s">
        <v>7217</v>
      </c>
      <c r="D497" t="s">
        <v>6979</v>
      </c>
      <c r="E497" t="s">
        <v>6979</v>
      </c>
      <c r="F497">
        <v>61</v>
      </c>
      <c r="G497">
        <v>18</v>
      </c>
      <c r="H497" t="s">
        <v>7364</v>
      </c>
      <c r="I497" t="s">
        <v>777</v>
      </c>
      <c r="J497" t="s">
        <v>180</v>
      </c>
      <c r="K497">
        <v>-0.53800000000000003</v>
      </c>
      <c r="L497">
        <v>-0.53800000000000003</v>
      </c>
      <c r="M497">
        <v>-77.626000000000005</v>
      </c>
      <c r="N497">
        <v>-77.626000000000005</v>
      </c>
      <c r="O497" t="s">
        <v>179</v>
      </c>
      <c r="R497" t="s">
        <v>795</v>
      </c>
      <c r="S497" t="s">
        <v>740</v>
      </c>
      <c r="T497" t="s">
        <v>890</v>
      </c>
      <c r="V497" t="s">
        <v>180</v>
      </c>
      <c r="W497" t="s">
        <v>180</v>
      </c>
      <c r="X497" t="s">
        <v>180</v>
      </c>
      <c r="Y497" t="s">
        <v>180</v>
      </c>
      <c r="Z497" t="s">
        <v>180</v>
      </c>
      <c r="AB497" t="s">
        <v>180</v>
      </c>
      <c r="AC497" t="s">
        <v>181</v>
      </c>
      <c r="AD497" t="s">
        <v>180</v>
      </c>
      <c r="AE497" t="s">
        <v>180</v>
      </c>
      <c r="AF497" t="s">
        <v>180</v>
      </c>
      <c r="AG497" t="s">
        <v>180</v>
      </c>
      <c r="AH497" t="s">
        <v>736</v>
      </c>
      <c r="AI497">
        <v>44.58</v>
      </c>
      <c r="AJ497">
        <v>1.33</v>
      </c>
      <c r="AK497" t="s">
        <v>180</v>
      </c>
      <c r="AL497">
        <v>16.03</v>
      </c>
      <c r="AM497" t="s">
        <v>180</v>
      </c>
      <c r="AN497">
        <v>11.27</v>
      </c>
      <c r="AO497">
        <v>10.14</v>
      </c>
      <c r="AP497">
        <v>10.14</v>
      </c>
      <c r="AQ497">
        <v>12.5</v>
      </c>
      <c r="AR497">
        <v>6.16</v>
      </c>
      <c r="AS497">
        <v>0.22</v>
      </c>
      <c r="AT497" t="s">
        <v>180</v>
      </c>
      <c r="AU497">
        <v>2.74</v>
      </c>
      <c r="AV497">
        <v>4.1100000000000003</v>
      </c>
      <c r="AW497">
        <v>1.05</v>
      </c>
      <c r="AY497" t="s">
        <v>180</v>
      </c>
      <c r="AZ497" t="s">
        <v>180</v>
      </c>
      <c r="BA497">
        <v>98.859999999999985</v>
      </c>
      <c r="BC497" t="s">
        <v>180</v>
      </c>
      <c r="BD497" t="s">
        <v>180</v>
      </c>
      <c r="BE497" t="s">
        <v>180</v>
      </c>
      <c r="BF497" t="s">
        <v>180</v>
      </c>
      <c r="BG497" t="s">
        <v>180</v>
      </c>
      <c r="BH497" t="s">
        <v>180</v>
      </c>
      <c r="BI497" t="s">
        <v>180</v>
      </c>
      <c r="BK497" t="s">
        <v>180</v>
      </c>
      <c r="BL497" t="s">
        <v>180</v>
      </c>
      <c r="BN497" t="s">
        <v>180</v>
      </c>
      <c r="BO497" t="s">
        <v>180</v>
      </c>
      <c r="BP497" t="s">
        <v>180</v>
      </c>
      <c r="BQ497" t="s">
        <v>180</v>
      </c>
      <c r="BR497" t="s">
        <v>180</v>
      </c>
      <c r="BS497" t="s">
        <v>180</v>
      </c>
      <c r="BT497" t="s">
        <v>180</v>
      </c>
      <c r="BU497" t="s">
        <v>180</v>
      </c>
      <c r="BV497" t="s">
        <v>180</v>
      </c>
      <c r="BW497" t="s">
        <v>180</v>
      </c>
      <c r="BX497" t="s">
        <v>180</v>
      </c>
      <c r="BY497" t="s">
        <v>180</v>
      </c>
      <c r="BZ497" t="s">
        <v>180</v>
      </c>
      <c r="CA497">
        <v>13.8</v>
      </c>
      <c r="CB497">
        <v>3.04</v>
      </c>
      <c r="CC497">
        <v>15</v>
      </c>
      <c r="CD497" t="s">
        <v>180</v>
      </c>
      <c r="CE497" t="s">
        <v>180</v>
      </c>
      <c r="CG497" t="s">
        <v>180</v>
      </c>
      <c r="CH497" t="s">
        <v>180</v>
      </c>
      <c r="CI497" t="s">
        <v>180</v>
      </c>
      <c r="CJ497" t="s">
        <v>180</v>
      </c>
      <c r="CK497" t="s">
        <v>180</v>
      </c>
      <c r="CM497" t="s">
        <v>180</v>
      </c>
      <c r="CN497" t="s">
        <v>180</v>
      </c>
      <c r="CO497">
        <v>26</v>
      </c>
      <c r="CQ497">
        <v>310</v>
      </c>
      <c r="CR497">
        <v>70</v>
      </c>
      <c r="CS497" t="s">
        <v>180</v>
      </c>
      <c r="CT497" t="s">
        <v>180</v>
      </c>
      <c r="CV497">
        <v>24</v>
      </c>
      <c r="CZ497" t="s">
        <v>180</v>
      </c>
      <c r="DB497" t="s">
        <v>180</v>
      </c>
      <c r="DC497" t="s">
        <v>180</v>
      </c>
      <c r="DD497">
        <v>93</v>
      </c>
      <c r="DE497">
        <v>2470</v>
      </c>
      <c r="DF497">
        <v>34</v>
      </c>
      <c r="DG497">
        <v>220</v>
      </c>
      <c r="DH497">
        <v>22.5</v>
      </c>
      <c r="DJ497" t="s">
        <v>180</v>
      </c>
      <c r="DK497" t="s">
        <v>180</v>
      </c>
      <c r="DL497" t="s">
        <v>180</v>
      </c>
      <c r="DM497" t="s">
        <v>180</v>
      </c>
      <c r="DR497" t="s">
        <v>180</v>
      </c>
      <c r="DS497" t="s">
        <v>180</v>
      </c>
      <c r="DU497">
        <v>1300</v>
      </c>
      <c r="DV497">
        <v>75</v>
      </c>
      <c r="DW497">
        <v>150</v>
      </c>
      <c r="DY497">
        <v>75</v>
      </c>
      <c r="DZ497">
        <v>15</v>
      </c>
      <c r="EA497">
        <v>3.9</v>
      </c>
      <c r="EB497">
        <v>11</v>
      </c>
      <c r="ED497">
        <v>6.55</v>
      </c>
      <c r="EF497">
        <v>2.8</v>
      </c>
      <c r="EH497">
        <v>2.4700000000000002</v>
      </c>
      <c r="EK497">
        <v>1.46</v>
      </c>
      <c r="EM497" t="s">
        <v>180</v>
      </c>
      <c r="EN497" t="s">
        <v>180</v>
      </c>
      <c r="EO497" t="s">
        <v>180</v>
      </c>
      <c r="EP497" t="s">
        <v>180</v>
      </c>
      <c r="EQ497" t="s">
        <v>180</v>
      </c>
      <c r="ER497" t="s">
        <v>180</v>
      </c>
      <c r="EV497">
        <v>11.1</v>
      </c>
      <c r="EX497">
        <v>0.51288199999999995</v>
      </c>
      <c r="EY497" t="s">
        <v>180</v>
      </c>
      <c r="EZ497" t="s">
        <v>180</v>
      </c>
      <c r="FA497">
        <v>0.70420799999999995</v>
      </c>
      <c r="FB497" t="s">
        <v>180</v>
      </c>
      <c r="FD497" t="s">
        <v>180</v>
      </c>
      <c r="FF497" t="s">
        <v>180</v>
      </c>
      <c r="FH497" t="s">
        <v>180</v>
      </c>
      <c r="FI497" t="s">
        <v>180</v>
      </c>
      <c r="FJ497" t="s">
        <v>180</v>
      </c>
      <c r="FK497" t="s">
        <v>180</v>
      </c>
      <c r="FL497" t="s">
        <v>180</v>
      </c>
      <c r="FM497" t="s">
        <v>180</v>
      </c>
      <c r="FN497" t="s">
        <v>180</v>
      </c>
      <c r="FP497" t="s">
        <v>180</v>
      </c>
      <c r="FQ497" t="s">
        <v>180</v>
      </c>
      <c r="FR497" t="s">
        <v>180</v>
      </c>
      <c r="FS497" t="s">
        <v>180</v>
      </c>
      <c r="FT497" t="s">
        <v>180</v>
      </c>
      <c r="FU497" t="s">
        <v>180</v>
      </c>
      <c r="FV497" t="s">
        <v>796</v>
      </c>
      <c r="FW497" t="s">
        <v>180</v>
      </c>
      <c r="FX497">
        <f t="shared" si="151"/>
        <v>9.1093117408906874</v>
      </c>
      <c r="FY497">
        <f t="shared" si="152"/>
        <v>89.068825910931167</v>
      </c>
      <c r="FZ497">
        <f t="shared" si="153"/>
        <v>30.364372469635626</v>
      </c>
      <c r="GA497">
        <f t="shared" si="165"/>
        <v>6.0728744939271246</v>
      </c>
      <c r="GB497">
        <f t="shared" si="166"/>
        <v>4.4534412955465585</v>
      </c>
      <c r="GC497">
        <f t="shared" si="154"/>
        <v>2.0601503759398496</v>
      </c>
      <c r="GD497">
        <f t="shared" si="155"/>
        <v>72.647058823529406</v>
      </c>
      <c r="GE497">
        <f t="shared" si="156"/>
        <v>32.93333333333333</v>
      </c>
      <c r="GF497">
        <f t="shared" si="157"/>
        <v>17.333333333333332</v>
      </c>
      <c r="GG497">
        <f t="shared" si="158"/>
        <v>57.777777777777779</v>
      </c>
      <c r="GK497">
        <f t="shared" si="161"/>
        <v>117.11711711711712</v>
      </c>
      <c r="GL497">
        <f t="shared" si="162"/>
        <v>3.3333333333333335</v>
      </c>
      <c r="GM497">
        <f t="shared" si="163"/>
        <v>0.49333333333333329</v>
      </c>
      <c r="GN497">
        <f t="shared" si="164"/>
        <v>0.14799999999999999</v>
      </c>
      <c r="GO497">
        <f t="shared" si="167"/>
        <v>5</v>
      </c>
      <c r="GQ497">
        <f>(EA497/0.0735)/((DZ497/0.195*(EB497/0.295))^0.5)</f>
        <v>0.99074892437292783</v>
      </c>
      <c r="GR497">
        <v>0.51288199999999995</v>
      </c>
      <c r="GS497">
        <v>0.70420799999999995</v>
      </c>
    </row>
    <row r="498" spans="1:204">
      <c r="A498" t="s">
        <v>717</v>
      </c>
      <c r="B498" t="s">
        <v>775</v>
      </c>
      <c r="C498" t="s">
        <v>7217</v>
      </c>
      <c r="D498" t="s">
        <v>6979</v>
      </c>
      <c r="E498" t="s">
        <v>6979</v>
      </c>
      <c r="F498">
        <v>61</v>
      </c>
      <c r="G498">
        <v>18</v>
      </c>
      <c r="H498" t="s">
        <v>7364</v>
      </c>
      <c r="I498" t="s">
        <v>777</v>
      </c>
      <c r="J498" t="s">
        <v>180</v>
      </c>
      <c r="K498">
        <v>-0.53800000000000003</v>
      </c>
      <c r="L498">
        <v>-0.53800000000000003</v>
      </c>
      <c r="M498">
        <v>-77.626000000000005</v>
      </c>
      <c r="N498">
        <v>-77.626000000000005</v>
      </c>
      <c r="O498" t="s">
        <v>179</v>
      </c>
      <c r="R498" t="s">
        <v>797</v>
      </c>
      <c r="S498" t="s">
        <v>740</v>
      </c>
      <c r="T498" t="s">
        <v>890</v>
      </c>
      <c r="V498" t="s">
        <v>180</v>
      </c>
      <c r="W498" t="s">
        <v>180</v>
      </c>
      <c r="X498" t="s">
        <v>180</v>
      </c>
      <c r="Y498" t="s">
        <v>180</v>
      </c>
      <c r="Z498" t="s">
        <v>180</v>
      </c>
      <c r="AB498" t="s">
        <v>180</v>
      </c>
      <c r="AC498" t="s">
        <v>181</v>
      </c>
      <c r="AD498" t="s">
        <v>180</v>
      </c>
      <c r="AE498" t="s">
        <v>180</v>
      </c>
      <c r="AF498" t="s">
        <v>180</v>
      </c>
      <c r="AG498" t="s">
        <v>180</v>
      </c>
      <c r="AH498" t="s">
        <v>736</v>
      </c>
      <c r="AI498">
        <v>44.5</v>
      </c>
      <c r="AJ498">
        <v>1.68</v>
      </c>
      <c r="AK498" t="s">
        <v>180</v>
      </c>
      <c r="AL498">
        <v>14.93</v>
      </c>
      <c r="AM498" t="s">
        <v>180</v>
      </c>
      <c r="AN498">
        <v>10.92</v>
      </c>
      <c r="AO498">
        <v>9.83</v>
      </c>
      <c r="AP498">
        <v>9.83</v>
      </c>
      <c r="AQ498">
        <v>13.37</v>
      </c>
      <c r="AR498">
        <v>7.06</v>
      </c>
      <c r="AS498">
        <v>0.19</v>
      </c>
      <c r="AT498" t="s">
        <v>180</v>
      </c>
      <c r="AU498">
        <v>2.96</v>
      </c>
      <c r="AV498">
        <v>3.25</v>
      </c>
      <c r="AW498">
        <v>1.1399999999999999</v>
      </c>
      <c r="AY498" t="s">
        <v>180</v>
      </c>
      <c r="AZ498" t="s">
        <v>180</v>
      </c>
      <c r="BA498">
        <v>98.91</v>
      </c>
      <c r="BC498" t="s">
        <v>180</v>
      </c>
      <c r="BD498" t="s">
        <v>180</v>
      </c>
      <c r="BE498" t="s">
        <v>180</v>
      </c>
      <c r="BF498" t="s">
        <v>180</v>
      </c>
      <c r="BG498" t="s">
        <v>180</v>
      </c>
      <c r="BH498" t="s">
        <v>180</v>
      </c>
      <c r="BI498" t="s">
        <v>180</v>
      </c>
      <c r="BK498" t="s">
        <v>180</v>
      </c>
      <c r="BL498" t="s">
        <v>180</v>
      </c>
      <c r="BN498" t="s">
        <v>180</v>
      </c>
      <c r="BO498" t="s">
        <v>180</v>
      </c>
      <c r="BP498" t="s">
        <v>180</v>
      </c>
      <c r="BQ498" t="s">
        <v>180</v>
      </c>
      <c r="BR498" t="s">
        <v>180</v>
      </c>
      <c r="BS498" t="s">
        <v>180</v>
      </c>
      <c r="BT498" t="s">
        <v>180</v>
      </c>
      <c r="BU498" t="s">
        <v>180</v>
      </c>
      <c r="BV498" t="s">
        <v>180</v>
      </c>
      <c r="BW498" t="s">
        <v>180</v>
      </c>
      <c r="BX498" t="s">
        <v>180</v>
      </c>
      <c r="BY498" t="s">
        <v>180</v>
      </c>
      <c r="BZ498" t="s">
        <v>180</v>
      </c>
      <c r="CA498">
        <v>11.1</v>
      </c>
      <c r="CB498">
        <v>3</v>
      </c>
      <c r="CC498">
        <v>6</v>
      </c>
      <c r="CD498" t="s">
        <v>180</v>
      </c>
      <c r="CE498" t="s">
        <v>180</v>
      </c>
      <c r="CG498" t="s">
        <v>180</v>
      </c>
      <c r="CH498" t="s">
        <v>180</v>
      </c>
      <c r="CI498" t="s">
        <v>180</v>
      </c>
      <c r="CJ498" t="s">
        <v>180</v>
      </c>
      <c r="CK498" t="s">
        <v>180</v>
      </c>
      <c r="CM498" t="s">
        <v>180</v>
      </c>
      <c r="CN498" t="s">
        <v>180</v>
      </c>
      <c r="CO498">
        <v>27.5</v>
      </c>
      <c r="CQ498">
        <v>304</v>
      </c>
      <c r="CR498">
        <v>110</v>
      </c>
      <c r="CS498" t="s">
        <v>180</v>
      </c>
      <c r="CT498" t="s">
        <v>180</v>
      </c>
      <c r="CV498">
        <v>32</v>
      </c>
      <c r="CZ498" t="s">
        <v>180</v>
      </c>
      <c r="DB498" t="s">
        <v>180</v>
      </c>
      <c r="DC498" t="s">
        <v>180</v>
      </c>
      <c r="DD498">
        <v>82</v>
      </c>
      <c r="DE498">
        <v>2100</v>
      </c>
      <c r="DF498">
        <v>34.5</v>
      </c>
      <c r="DG498">
        <v>408</v>
      </c>
      <c r="DH498">
        <v>22</v>
      </c>
      <c r="DJ498" t="s">
        <v>180</v>
      </c>
      <c r="DK498" t="s">
        <v>180</v>
      </c>
      <c r="DL498" t="s">
        <v>180</v>
      </c>
      <c r="DM498" t="s">
        <v>180</v>
      </c>
      <c r="DR498" t="s">
        <v>180</v>
      </c>
      <c r="DS498" t="s">
        <v>180</v>
      </c>
      <c r="DU498">
        <v>1185</v>
      </c>
      <c r="DV498">
        <v>86</v>
      </c>
      <c r="DW498">
        <v>176</v>
      </c>
      <c r="DY498">
        <v>92</v>
      </c>
      <c r="DZ498">
        <v>18</v>
      </c>
      <c r="EA498">
        <v>4.5999999999999996</v>
      </c>
      <c r="EB498">
        <v>12.8</v>
      </c>
      <c r="ED498">
        <v>7.3</v>
      </c>
      <c r="EF498">
        <v>3</v>
      </c>
      <c r="EH498">
        <v>2.42</v>
      </c>
      <c r="EK498">
        <v>1.56</v>
      </c>
      <c r="EM498" t="s">
        <v>180</v>
      </c>
      <c r="EN498" t="s">
        <v>180</v>
      </c>
      <c r="EO498" t="s">
        <v>180</v>
      </c>
      <c r="EP498" t="s">
        <v>180</v>
      </c>
      <c r="EQ498" t="s">
        <v>180</v>
      </c>
      <c r="ER498" t="s">
        <v>180</v>
      </c>
      <c r="EV498">
        <v>11.5</v>
      </c>
      <c r="EY498" t="s">
        <v>180</v>
      </c>
      <c r="EZ498" t="s">
        <v>180</v>
      </c>
      <c r="FB498" t="s">
        <v>180</v>
      </c>
      <c r="FD498" t="s">
        <v>180</v>
      </c>
      <c r="FF498" t="s">
        <v>180</v>
      </c>
      <c r="FH498" t="s">
        <v>180</v>
      </c>
      <c r="FI498" t="s">
        <v>180</v>
      </c>
      <c r="FJ498" t="s">
        <v>180</v>
      </c>
      <c r="FK498" t="s">
        <v>180</v>
      </c>
      <c r="FL498" t="s">
        <v>180</v>
      </c>
      <c r="FM498" t="s">
        <v>180</v>
      </c>
      <c r="FN498" t="s">
        <v>180</v>
      </c>
      <c r="FP498" t="s">
        <v>180</v>
      </c>
      <c r="FQ498" t="s">
        <v>180</v>
      </c>
      <c r="FR498" t="s">
        <v>180</v>
      </c>
      <c r="FS498" t="s">
        <v>180</v>
      </c>
      <c r="FT498" t="s">
        <v>180</v>
      </c>
      <c r="FU498" t="s">
        <v>180</v>
      </c>
      <c r="FV498" t="s">
        <v>798</v>
      </c>
      <c r="FW498" t="s">
        <v>180</v>
      </c>
      <c r="FX498">
        <f t="shared" si="151"/>
        <v>9.0909090909090917</v>
      </c>
      <c r="FY498">
        <f t="shared" si="152"/>
        <v>168.59504132231405</v>
      </c>
      <c r="FZ498">
        <f t="shared" si="153"/>
        <v>35.537190082644628</v>
      </c>
      <c r="GA498">
        <f t="shared" si="165"/>
        <v>7.4380165289256199</v>
      </c>
      <c r="GB498">
        <f t="shared" si="166"/>
        <v>5.2892561983471076</v>
      </c>
      <c r="GC498">
        <f t="shared" si="154"/>
        <v>1.7619047619047619</v>
      </c>
      <c r="GD498">
        <f t="shared" si="155"/>
        <v>60.869565217391305</v>
      </c>
      <c r="GE498">
        <f t="shared" si="156"/>
        <v>22.826086956521738</v>
      </c>
      <c r="GF498">
        <f t="shared" si="157"/>
        <v>13.779069767441861</v>
      </c>
      <c r="GG498">
        <f t="shared" si="158"/>
        <v>53.863636363636367</v>
      </c>
      <c r="GK498">
        <f t="shared" si="161"/>
        <v>103.04347826086956</v>
      </c>
      <c r="GL498">
        <f t="shared" si="162"/>
        <v>3.9090909090909092</v>
      </c>
      <c r="GM498">
        <f t="shared" si="163"/>
        <v>0.52272727272727271</v>
      </c>
      <c r="GN498">
        <f t="shared" si="164"/>
        <v>0.13372093023255813</v>
      </c>
      <c r="GO498">
        <f t="shared" si="167"/>
        <v>4.7777777777777777</v>
      </c>
      <c r="GQ498">
        <f>(EA498/0.0735)/((DZ498/0.195*(EB498/0.295))^0.5)</f>
        <v>0.98891182239327446</v>
      </c>
    </row>
    <row r="499" spans="1:204">
      <c r="A499" t="s">
        <v>717</v>
      </c>
      <c r="B499" t="s">
        <v>775</v>
      </c>
      <c r="C499" t="s">
        <v>7217</v>
      </c>
      <c r="D499" t="s">
        <v>6979</v>
      </c>
      <c r="E499" t="s">
        <v>6979</v>
      </c>
      <c r="F499">
        <v>61</v>
      </c>
      <c r="G499">
        <v>18</v>
      </c>
      <c r="H499" t="s">
        <v>7364</v>
      </c>
      <c r="I499" t="s">
        <v>777</v>
      </c>
      <c r="J499" t="s">
        <v>180</v>
      </c>
      <c r="K499">
        <v>-0.53800000000000003</v>
      </c>
      <c r="L499">
        <v>-0.53800000000000003</v>
      </c>
      <c r="M499">
        <v>-77.626000000000005</v>
      </c>
      <c r="N499">
        <v>-77.626000000000005</v>
      </c>
      <c r="O499" t="s">
        <v>179</v>
      </c>
      <c r="R499" t="s">
        <v>799</v>
      </c>
      <c r="S499" t="s">
        <v>740</v>
      </c>
      <c r="T499" t="s">
        <v>890</v>
      </c>
      <c r="V499" t="s">
        <v>180</v>
      </c>
      <c r="W499" t="s">
        <v>180</v>
      </c>
      <c r="X499" t="s">
        <v>180</v>
      </c>
      <c r="Y499" t="s">
        <v>180</v>
      </c>
      <c r="Z499" t="s">
        <v>180</v>
      </c>
      <c r="AB499" t="s">
        <v>180</v>
      </c>
      <c r="AC499" t="s">
        <v>181</v>
      </c>
      <c r="AD499" t="s">
        <v>180</v>
      </c>
      <c r="AE499" t="s">
        <v>180</v>
      </c>
      <c r="AF499" t="s">
        <v>180</v>
      </c>
      <c r="AG499" t="s">
        <v>180</v>
      </c>
      <c r="AH499" t="s">
        <v>736</v>
      </c>
      <c r="AI499">
        <v>45.42</v>
      </c>
      <c r="AJ499">
        <v>1.54</v>
      </c>
      <c r="AK499" t="s">
        <v>180</v>
      </c>
      <c r="AL499">
        <v>16.88</v>
      </c>
      <c r="AM499" t="s">
        <v>180</v>
      </c>
      <c r="AN499">
        <v>11.05</v>
      </c>
      <c r="AO499">
        <v>9.9499999999999993</v>
      </c>
      <c r="AP499">
        <v>9.94</v>
      </c>
      <c r="AQ499">
        <v>10.75</v>
      </c>
      <c r="AR499">
        <v>6.23</v>
      </c>
      <c r="AS499">
        <v>0.2</v>
      </c>
      <c r="AT499" t="s">
        <v>180</v>
      </c>
      <c r="AU499">
        <v>2.44</v>
      </c>
      <c r="AV499">
        <v>4.46</v>
      </c>
      <c r="AW499">
        <v>1.03</v>
      </c>
      <c r="AY499" t="s">
        <v>180</v>
      </c>
      <c r="AZ499" t="s">
        <v>180</v>
      </c>
      <c r="BA499">
        <v>98.89</v>
      </c>
      <c r="BC499" t="s">
        <v>180</v>
      </c>
      <c r="BD499" t="s">
        <v>180</v>
      </c>
      <c r="BE499" t="s">
        <v>180</v>
      </c>
      <c r="BF499" t="s">
        <v>180</v>
      </c>
      <c r="BG499" t="s">
        <v>180</v>
      </c>
      <c r="BH499" t="s">
        <v>180</v>
      </c>
      <c r="BI499" t="s">
        <v>180</v>
      </c>
      <c r="BK499" t="s">
        <v>180</v>
      </c>
      <c r="BL499" t="s">
        <v>180</v>
      </c>
      <c r="BN499" t="s">
        <v>180</v>
      </c>
      <c r="BO499" t="s">
        <v>180</v>
      </c>
      <c r="BP499" t="s">
        <v>180</v>
      </c>
      <c r="BQ499" t="s">
        <v>180</v>
      </c>
      <c r="BR499" t="s">
        <v>180</v>
      </c>
      <c r="BS499" t="s">
        <v>180</v>
      </c>
      <c r="BT499" t="s">
        <v>180</v>
      </c>
      <c r="BU499" t="s">
        <v>180</v>
      </c>
      <c r="BV499" t="s">
        <v>180</v>
      </c>
      <c r="BW499" t="s">
        <v>180</v>
      </c>
      <c r="BX499" t="s">
        <v>180</v>
      </c>
      <c r="BY499" t="s">
        <v>180</v>
      </c>
      <c r="BZ499" t="s">
        <v>180</v>
      </c>
      <c r="CA499">
        <v>9.6999999999999993</v>
      </c>
      <c r="CB499">
        <v>2</v>
      </c>
      <c r="CC499">
        <v>8</v>
      </c>
      <c r="CD499" t="s">
        <v>180</v>
      </c>
      <c r="CE499" t="s">
        <v>180</v>
      </c>
      <c r="CG499" t="s">
        <v>180</v>
      </c>
      <c r="CH499" t="s">
        <v>180</v>
      </c>
      <c r="CI499" t="s">
        <v>180</v>
      </c>
      <c r="CJ499" t="s">
        <v>180</v>
      </c>
      <c r="CK499" t="s">
        <v>180</v>
      </c>
      <c r="CM499" t="s">
        <v>180</v>
      </c>
      <c r="CN499" t="s">
        <v>180</v>
      </c>
      <c r="CO499">
        <v>16.5</v>
      </c>
      <c r="CQ499">
        <v>268</v>
      </c>
      <c r="CR499">
        <v>120</v>
      </c>
      <c r="CS499" t="s">
        <v>180</v>
      </c>
      <c r="CT499" t="s">
        <v>180</v>
      </c>
      <c r="CV499">
        <v>72</v>
      </c>
      <c r="CZ499" t="s">
        <v>180</v>
      </c>
      <c r="DB499" t="s">
        <v>180</v>
      </c>
      <c r="DC499" t="s">
        <v>180</v>
      </c>
      <c r="DD499">
        <v>69</v>
      </c>
      <c r="DE499">
        <v>1900</v>
      </c>
      <c r="DF499">
        <v>29</v>
      </c>
      <c r="DG499">
        <v>205</v>
      </c>
      <c r="DH499">
        <v>26</v>
      </c>
      <c r="DJ499" t="s">
        <v>180</v>
      </c>
      <c r="DK499" t="s">
        <v>180</v>
      </c>
      <c r="DL499" t="s">
        <v>180</v>
      </c>
      <c r="DM499" t="s">
        <v>180</v>
      </c>
      <c r="DR499" t="s">
        <v>180</v>
      </c>
      <c r="DS499" t="s">
        <v>180</v>
      </c>
      <c r="DU499">
        <v>1370</v>
      </c>
      <c r="DV499">
        <v>75</v>
      </c>
      <c r="DW499">
        <v>144</v>
      </c>
      <c r="DY499">
        <v>72</v>
      </c>
      <c r="DZ499">
        <v>12.3</v>
      </c>
      <c r="EA499">
        <v>3.4</v>
      </c>
      <c r="EB499">
        <v>9.1</v>
      </c>
      <c r="ED499">
        <v>5.75</v>
      </c>
      <c r="EF499">
        <v>2.7</v>
      </c>
      <c r="EH499">
        <v>2.17</v>
      </c>
      <c r="EK499">
        <v>1.71</v>
      </c>
      <c r="EM499" t="s">
        <v>180</v>
      </c>
      <c r="EN499" t="s">
        <v>180</v>
      </c>
      <c r="EO499" t="s">
        <v>180</v>
      </c>
      <c r="EP499" t="s">
        <v>180</v>
      </c>
      <c r="EQ499" t="s">
        <v>180</v>
      </c>
      <c r="ER499" t="s">
        <v>180</v>
      </c>
      <c r="EV499">
        <v>10.3</v>
      </c>
      <c r="EY499" t="s">
        <v>180</v>
      </c>
      <c r="EZ499" t="s">
        <v>180</v>
      </c>
      <c r="FB499" t="s">
        <v>180</v>
      </c>
      <c r="FD499" t="s">
        <v>180</v>
      </c>
      <c r="FF499" t="s">
        <v>180</v>
      </c>
      <c r="FH499" t="s">
        <v>180</v>
      </c>
      <c r="FI499" t="s">
        <v>180</v>
      </c>
      <c r="FJ499" t="s">
        <v>180</v>
      </c>
      <c r="FK499" t="s">
        <v>180</v>
      </c>
      <c r="FL499" t="s">
        <v>180</v>
      </c>
      <c r="FM499" t="s">
        <v>180</v>
      </c>
      <c r="FN499" t="s">
        <v>180</v>
      </c>
      <c r="FP499" t="s">
        <v>180</v>
      </c>
      <c r="FQ499" t="s">
        <v>180</v>
      </c>
      <c r="FR499" t="s">
        <v>180</v>
      </c>
      <c r="FS499" t="s">
        <v>180</v>
      </c>
      <c r="FT499" t="s">
        <v>180</v>
      </c>
      <c r="FU499" t="s">
        <v>180</v>
      </c>
      <c r="FV499" t="s">
        <v>800</v>
      </c>
      <c r="FW499" t="s">
        <v>180</v>
      </c>
      <c r="FX499">
        <f t="shared" si="151"/>
        <v>11.981566820276498</v>
      </c>
      <c r="FY499">
        <f t="shared" si="152"/>
        <v>94.47004608294931</v>
      </c>
      <c r="FZ499">
        <f t="shared" si="153"/>
        <v>34.562211981566819</v>
      </c>
      <c r="GA499">
        <f t="shared" si="165"/>
        <v>5.6682027649769591</v>
      </c>
      <c r="GB499">
        <f t="shared" si="166"/>
        <v>4.193548387096774</v>
      </c>
      <c r="GC499">
        <f t="shared" si="154"/>
        <v>1.5844155844155843</v>
      </c>
      <c r="GD499">
        <f t="shared" si="155"/>
        <v>65.517241379310349</v>
      </c>
      <c r="GE499">
        <f t="shared" si="156"/>
        <v>26.388888888888889</v>
      </c>
      <c r="GF499">
        <f t="shared" si="157"/>
        <v>18.266666666666666</v>
      </c>
      <c r="GG499">
        <f t="shared" si="158"/>
        <v>52.692307692307693</v>
      </c>
      <c r="GK499">
        <f t="shared" si="161"/>
        <v>133.00970873786406</v>
      </c>
      <c r="GL499">
        <f t="shared" si="162"/>
        <v>2.8846153846153846</v>
      </c>
      <c r="GM499">
        <f t="shared" si="163"/>
        <v>0.39615384615384619</v>
      </c>
      <c r="GN499">
        <f t="shared" si="164"/>
        <v>0.13733333333333334</v>
      </c>
      <c r="GO499">
        <f t="shared" si="167"/>
        <v>6.0975609756097562</v>
      </c>
      <c r="GQ499">
        <f>(EA499/0.0735)/((DZ499/0.195*(EB499/0.295))^0.5)</f>
        <v>1.0486888241122028</v>
      </c>
    </row>
    <row r="500" spans="1:204">
      <c r="A500" t="s">
        <v>717</v>
      </c>
      <c r="B500" t="s">
        <v>775</v>
      </c>
      <c r="C500" t="s">
        <v>7217</v>
      </c>
      <c r="D500" t="s">
        <v>6979</v>
      </c>
      <c r="E500" t="s">
        <v>6979</v>
      </c>
      <c r="F500">
        <v>61</v>
      </c>
      <c r="G500">
        <v>18</v>
      </c>
      <c r="H500" t="s">
        <v>7364</v>
      </c>
      <c r="I500" t="s">
        <v>777</v>
      </c>
      <c r="J500" t="s">
        <v>180</v>
      </c>
      <c r="K500">
        <v>-0.53800000000000003</v>
      </c>
      <c r="L500">
        <v>-0.53800000000000003</v>
      </c>
      <c r="M500">
        <v>-77.626000000000005</v>
      </c>
      <c r="N500">
        <v>-77.626000000000005</v>
      </c>
      <c r="O500" t="s">
        <v>179</v>
      </c>
      <c r="R500" t="s">
        <v>801</v>
      </c>
      <c r="S500" t="s">
        <v>740</v>
      </c>
      <c r="T500" t="s">
        <v>890</v>
      </c>
      <c r="V500" t="s">
        <v>180</v>
      </c>
      <c r="W500" t="s">
        <v>180</v>
      </c>
      <c r="X500" t="s">
        <v>180</v>
      </c>
      <c r="Y500" t="s">
        <v>180</v>
      </c>
      <c r="Z500" t="s">
        <v>180</v>
      </c>
      <c r="AB500" t="s">
        <v>180</v>
      </c>
      <c r="AC500" t="s">
        <v>181</v>
      </c>
      <c r="AD500" t="s">
        <v>180</v>
      </c>
      <c r="AE500" t="s">
        <v>180</v>
      </c>
      <c r="AF500" t="s">
        <v>180</v>
      </c>
      <c r="AG500" t="s">
        <v>180</v>
      </c>
      <c r="AH500" t="s">
        <v>736</v>
      </c>
      <c r="AI500">
        <v>43.1</v>
      </c>
      <c r="AJ500">
        <v>1.59</v>
      </c>
      <c r="AK500" t="s">
        <v>180</v>
      </c>
      <c r="AL500">
        <v>13.68</v>
      </c>
      <c r="AM500" t="s">
        <v>180</v>
      </c>
      <c r="AN500">
        <v>11.57</v>
      </c>
      <c r="AO500">
        <v>10.41</v>
      </c>
      <c r="AP500">
        <v>10.3</v>
      </c>
      <c r="AQ500">
        <v>13</v>
      </c>
      <c r="AR500">
        <v>10.4</v>
      </c>
      <c r="AS500">
        <v>0.2</v>
      </c>
      <c r="AT500" t="s">
        <v>180</v>
      </c>
      <c r="AU500">
        <v>1.51</v>
      </c>
      <c r="AV500">
        <v>3.14</v>
      </c>
      <c r="AW500">
        <v>0.91</v>
      </c>
      <c r="AY500" t="s">
        <v>180</v>
      </c>
      <c r="AZ500" t="s">
        <v>180</v>
      </c>
      <c r="BA500">
        <v>97.830000000000013</v>
      </c>
      <c r="BC500" t="s">
        <v>180</v>
      </c>
      <c r="BD500" t="s">
        <v>180</v>
      </c>
      <c r="BE500" t="s">
        <v>180</v>
      </c>
      <c r="BF500" t="s">
        <v>180</v>
      </c>
      <c r="BG500" t="s">
        <v>180</v>
      </c>
      <c r="BH500" t="s">
        <v>180</v>
      </c>
      <c r="BI500" t="s">
        <v>180</v>
      </c>
      <c r="BK500" t="s">
        <v>180</v>
      </c>
      <c r="BL500" t="s">
        <v>180</v>
      </c>
      <c r="BM500">
        <v>0.42</v>
      </c>
      <c r="BN500" t="s">
        <v>180</v>
      </c>
      <c r="BO500" t="s">
        <v>180</v>
      </c>
      <c r="BP500" t="s">
        <v>180</v>
      </c>
      <c r="BQ500" t="s">
        <v>180</v>
      </c>
      <c r="BR500" t="s">
        <v>180</v>
      </c>
      <c r="BS500" t="s">
        <v>180</v>
      </c>
      <c r="BT500" t="s">
        <v>180</v>
      </c>
      <c r="BU500" t="s">
        <v>180</v>
      </c>
      <c r="BV500" t="s">
        <v>180</v>
      </c>
      <c r="BW500" t="s">
        <v>180</v>
      </c>
      <c r="BX500" t="s">
        <v>180</v>
      </c>
      <c r="BY500" t="s">
        <v>180</v>
      </c>
      <c r="BZ500" t="s">
        <v>180</v>
      </c>
      <c r="CA500">
        <v>7.47</v>
      </c>
      <c r="CB500">
        <v>1.82</v>
      </c>
      <c r="CC500">
        <v>6</v>
      </c>
      <c r="CD500" t="s">
        <v>180</v>
      </c>
      <c r="CE500" t="s">
        <v>180</v>
      </c>
      <c r="CG500" t="s">
        <v>180</v>
      </c>
      <c r="CH500" t="s">
        <v>180</v>
      </c>
      <c r="CI500" t="s">
        <v>180</v>
      </c>
      <c r="CJ500" t="s">
        <v>180</v>
      </c>
      <c r="CK500" t="s">
        <v>180</v>
      </c>
      <c r="CM500" t="s">
        <v>180</v>
      </c>
      <c r="CN500" t="s">
        <v>180</v>
      </c>
      <c r="CO500">
        <v>31.14</v>
      </c>
      <c r="CQ500">
        <v>306.93</v>
      </c>
      <c r="CR500">
        <v>441.55</v>
      </c>
      <c r="CS500" t="s">
        <v>802</v>
      </c>
      <c r="CT500" t="s">
        <v>180</v>
      </c>
      <c r="CU500">
        <v>49.81</v>
      </c>
      <c r="CV500">
        <v>175.85</v>
      </c>
      <c r="CW500">
        <v>108.96</v>
      </c>
      <c r="CX500">
        <v>92.11</v>
      </c>
      <c r="CZ500" t="s">
        <v>180</v>
      </c>
      <c r="DB500" t="s">
        <v>180</v>
      </c>
      <c r="DC500" t="s">
        <v>180</v>
      </c>
      <c r="DD500">
        <v>82.49</v>
      </c>
      <c r="DE500">
        <v>1597.58</v>
      </c>
      <c r="DF500">
        <v>30.41</v>
      </c>
      <c r="DG500">
        <v>181.73</v>
      </c>
      <c r="DH500">
        <v>22.14</v>
      </c>
      <c r="DJ500" t="s">
        <v>180</v>
      </c>
      <c r="DK500" t="s">
        <v>180</v>
      </c>
      <c r="DL500" t="s">
        <v>180</v>
      </c>
      <c r="DM500" t="s">
        <v>180</v>
      </c>
      <c r="DR500" t="s">
        <v>180</v>
      </c>
      <c r="DS500" t="s">
        <v>180</v>
      </c>
      <c r="DT500">
        <v>1.48</v>
      </c>
      <c r="DU500">
        <v>1094.58</v>
      </c>
      <c r="DV500">
        <v>59.09</v>
      </c>
      <c r="DW500">
        <v>124.25</v>
      </c>
      <c r="DX500">
        <v>15.44</v>
      </c>
      <c r="DY500">
        <v>62.53</v>
      </c>
      <c r="DZ500">
        <v>11.43</v>
      </c>
      <c r="EA500">
        <v>3.27</v>
      </c>
      <c r="EB500">
        <v>9.19</v>
      </c>
      <c r="EC500">
        <v>1.17</v>
      </c>
      <c r="ED500">
        <v>5.89</v>
      </c>
      <c r="EE500">
        <v>1.05</v>
      </c>
      <c r="EF500">
        <v>2.66</v>
      </c>
      <c r="EH500">
        <v>2.08</v>
      </c>
      <c r="EI500">
        <v>0.28999999999999998</v>
      </c>
      <c r="EJ500">
        <v>4.01</v>
      </c>
      <c r="EK500">
        <v>1.1599999999999999</v>
      </c>
      <c r="EL500">
        <v>0.35</v>
      </c>
      <c r="EM500" t="s">
        <v>180</v>
      </c>
      <c r="EN500" t="s">
        <v>180</v>
      </c>
      <c r="EO500" t="s">
        <v>180</v>
      </c>
      <c r="EP500" t="s">
        <v>180</v>
      </c>
      <c r="EQ500" t="s">
        <v>180</v>
      </c>
      <c r="ER500" t="s">
        <v>180</v>
      </c>
      <c r="ET500">
        <v>8.06</v>
      </c>
      <c r="EV500">
        <v>7.02</v>
      </c>
      <c r="EW500">
        <v>2.16</v>
      </c>
      <c r="EX500">
        <v>0.51288999999999996</v>
      </c>
      <c r="EY500" t="s">
        <v>180</v>
      </c>
      <c r="EZ500" t="s">
        <v>180</v>
      </c>
      <c r="FA500">
        <v>0.70406500000000005</v>
      </c>
      <c r="FB500" t="s">
        <v>180</v>
      </c>
      <c r="FC500">
        <v>18.861000000000001</v>
      </c>
      <c r="FD500" t="s">
        <v>180</v>
      </c>
      <c r="FE500">
        <v>15.602</v>
      </c>
      <c r="FF500" t="s">
        <v>180</v>
      </c>
      <c r="FG500">
        <v>38.646000000000001</v>
      </c>
      <c r="FH500" t="s">
        <v>180</v>
      </c>
      <c r="FI500" t="s">
        <v>180</v>
      </c>
      <c r="FJ500" t="s">
        <v>180</v>
      </c>
      <c r="FK500" t="s">
        <v>180</v>
      </c>
      <c r="FL500" t="s">
        <v>180</v>
      </c>
      <c r="FM500" t="s">
        <v>180</v>
      </c>
      <c r="FN500" t="s">
        <v>180</v>
      </c>
      <c r="FP500" t="s">
        <v>180</v>
      </c>
      <c r="FQ500" t="s">
        <v>180</v>
      </c>
      <c r="FR500" t="s">
        <v>180</v>
      </c>
      <c r="FS500" t="s">
        <v>180</v>
      </c>
      <c r="FT500" t="s">
        <v>180</v>
      </c>
      <c r="FU500" t="s">
        <v>180</v>
      </c>
      <c r="FV500" t="s">
        <v>803</v>
      </c>
      <c r="FW500" t="s">
        <v>180</v>
      </c>
      <c r="FX500">
        <f t="shared" si="151"/>
        <v>10.644230769230768</v>
      </c>
      <c r="FY500">
        <f t="shared" si="152"/>
        <v>87.370192307692307</v>
      </c>
      <c r="FZ500">
        <f t="shared" si="153"/>
        <v>28.408653846153847</v>
      </c>
      <c r="GA500">
        <f t="shared" si="165"/>
        <v>5.4951923076923075</v>
      </c>
      <c r="GB500">
        <f t="shared" si="166"/>
        <v>4.4182692307692299</v>
      </c>
      <c r="GC500">
        <f t="shared" si="154"/>
        <v>0.94968553459119498</v>
      </c>
      <c r="GD500">
        <f t="shared" si="155"/>
        <v>52.53469253535021</v>
      </c>
      <c r="GE500">
        <f t="shared" si="156"/>
        <v>25.549016472093392</v>
      </c>
      <c r="GF500">
        <f t="shared" si="157"/>
        <v>18.523946522254185</v>
      </c>
      <c r="GG500">
        <f t="shared" si="158"/>
        <v>49.439024390243901</v>
      </c>
      <c r="GH500">
        <f t="shared" si="168"/>
        <v>6.4869215291750507E-2</v>
      </c>
      <c r="GI500">
        <f t="shared" si="159"/>
        <v>9.7560975609756101E-2</v>
      </c>
      <c r="GJ500">
        <f t="shared" si="160"/>
        <v>0.30769230769230771</v>
      </c>
      <c r="GK500">
        <f t="shared" si="161"/>
        <v>155.92307692307693</v>
      </c>
      <c r="GL500">
        <f t="shared" si="162"/>
        <v>2.6689250225835592</v>
      </c>
      <c r="GM500">
        <f t="shared" si="163"/>
        <v>0.31707317073170727</v>
      </c>
      <c r="GN500">
        <f t="shared" si="164"/>
        <v>0.11880182772042645</v>
      </c>
      <c r="GO500">
        <f t="shared" si="167"/>
        <v>5.1697287839020127</v>
      </c>
      <c r="GP500">
        <f t="shared" si="169"/>
        <v>0.99006830090983855</v>
      </c>
      <c r="GQ500">
        <f>(EA500/0.0735)/((DZ500/0.195*(EB500/0.295))^0.5)</f>
        <v>1.0411369415448823</v>
      </c>
      <c r="GR500">
        <v>0.51288999999999996</v>
      </c>
      <c r="GS500">
        <v>0.70406500000000005</v>
      </c>
      <c r="GT500">
        <v>18.861000000000001</v>
      </c>
      <c r="GU500">
        <v>15.602</v>
      </c>
      <c r="GV500">
        <v>38.646000000000001</v>
      </c>
    </row>
    <row r="501" spans="1:204">
      <c r="A501" t="s">
        <v>717</v>
      </c>
      <c r="B501" t="s">
        <v>747</v>
      </c>
      <c r="C501" t="s">
        <v>7217</v>
      </c>
      <c r="D501" t="s">
        <v>6977</v>
      </c>
      <c r="E501" t="s">
        <v>6977</v>
      </c>
      <c r="F501">
        <v>62</v>
      </c>
      <c r="G501">
        <v>18</v>
      </c>
      <c r="H501" t="s">
        <v>7364</v>
      </c>
      <c r="I501" t="s">
        <v>748</v>
      </c>
      <c r="J501" t="s">
        <v>180</v>
      </c>
      <c r="K501">
        <v>-1.4670000000000001</v>
      </c>
      <c r="L501">
        <v>-1.4670000000000001</v>
      </c>
      <c r="M501">
        <v>-78.444000000000003</v>
      </c>
      <c r="N501">
        <v>-78.444000000000003</v>
      </c>
      <c r="O501" t="s">
        <v>179</v>
      </c>
      <c r="R501" t="s">
        <v>749</v>
      </c>
      <c r="S501" t="s">
        <v>750</v>
      </c>
      <c r="T501" t="s">
        <v>6934</v>
      </c>
      <c r="V501" t="s">
        <v>180</v>
      </c>
      <c r="W501" t="s">
        <v>180</v>
      </c>
      <c r="X501" t="s">
        <v>180</v>
      </c>
      <c r="Y501" t="s">
        <v>180</v>
      </c>
      <c r="Z501" t="s">
        <v>180</v>
      </c>
      <c r="AB501" t="s">
        <v>180</v>
      </c>
      <c r="AC501" t="s">
        <v>181</v>
      </c>
      <c r="AD501" t="s">
        <v>180</v>
      </c>
      <c r="AE501" t="s">
        <v>180</v>
      </c>
      <c r="AF501" t="s">
        <v>180</v>
      </c>
      <c r="AG501" t="s">
        <v>180</v>
      </c>
      <c r="AH501" t="s">
        <v>751</v>
      </c>
      <c r="AI501">
        <v>54.01</v>
      </c>
      <c r="AJ501">
        <v>0.91</v>
      </c>
      <c r="AK501" t="s">
        <v>180</v>
      </c>
      <c r="AL501">
        <v>16.239999999999998</v>
      </c>
      <c r="AM501" t="s">
        <v>180</v>
      </c>
      <c r="AP501">
        <v>7.78</v>
      </c>
      <c r="AQ501">
        <v>8.3000000000000007</v>
      </c>
      <c r="AR501">
        <v>6.78</v>
      </c>
      <c r="AS501">
        <v>0.14000000000000001</v>
      </c>
      <c r="AT501" t="s">
        <v>180</v>
      </c>
      <c r="AU501">
        <v>1.26</v>
      </c>
      <c r="AV501">
        <v>3.49</v>
      </c>
      <c r="AW501">
        <v>0.22</v>
      </c>
      <c r="AY501" t="s">
        <v>180</v>
      </c>
      <c r="AZ501" t="s">
        <v>180</v>
      </c>
      <c r="BA501">
        <v>99.13</v>
      </c>
      <c r="BC501" t="s">
        <v>180</v>
      </c>
      <c r="BD501" t="s">
        <v>180</v>
      </c>
      <c r="BE501" t="s">
        <v>180</v>
      </c>
      <c r="BF501" t="s">
        <v>180</v>
      </c>
      <c r="BG501" t="s">
        <v>180</v>
      </c>
      <c r="BH501" t="s">
        <v>180</v>
      </c>
      <c r="BI501" t="s">
        <v>180</v>
      </c>
      <c r="BK501" t="s">
        <v>180</v>
      </c>
      <c r="BL501" t="s">
        <v>180</v>
      </c>
      <c r="BN501" t="s">
        <v>180</v>
      </c>
      <c r="BO501" t="s">
        <v>180</v>
      </c>
      <c r="BP501" t="s">
        <v>180</v>
      </c>
      <c r="BQ501" t="s">
        <v>180</v>
      </c>
      <c r="BR501" t="s">
        <v>180</v>
      </c>
      <c r="BS501" t="s">
        <v>180</v>
      </c>
      <c r="BT501" t="s">
        <v>180</v>
      </c>
      <c r="BU501" t="s">
        <v>180</v>
      </c>
      <c r="BV501" t="s">
        <v>180</v>
      </c>
      <c r="BW501" t="s">
        <v>180</v>
      </c>
      <c r="BX501" t="s">
        <v>180</v>
      </c>
      <c r="BY501" t="s">
        <v>180</v>
      </c>
      <c r="BZ501" t="s">
        <v>180</v>
      </c>
      <c r="CD501" t="s">
        <v>180</v>
      </c>
      <c r="CE501" t="s">
        <v>180</v>
      </c>
      <c r="CG501" t="s">
        <v>180</v>
      </c>
      <c r="CH501" t="s">
        <v>180</v>
      </c>
      <c r="CI501" t="s">
        <v>180</v>
      </c>
      <c r="CJ501" t="s">
        <v>180</v>
      </c>
      <c r="CK501" t="s">
        <v>180</v>
      </c>
      <c r="CM501" t="s">
        <v>180</v>
      </c>
      <c r="CN501" t="s">
        <v>180</v>
      </c>
      <c r="CO501">
        <v>22.2</v>
      </c>
      <c r="CQ501">
        <v>205</v>
      </c>
      <c r="CR501">
        <v>220</v>
      </c>
      <c r="CS501" t="s">
        <v>180</v>
      </c>
      <c r="CT501" t="s">
        <v>180</v>
      </c>
      <c r="CV501">
        <v>91.3</v>
      </c>
      <c r="CZ501" t="s">
        <v>180</v>
      </c>
      <c r="DB501" t="s">
        <v>180</v>
      </c>
      <c r="DC501" t="s">
        <v>180</v>
      </c>
      <c r="DD501">
        <v>28.4</v>
      </c>
      <c r="DE501">
        <v>551</v>
      </c>
      <c r="DF501">
        <v>16.2</v>
      </c>
      <c r="DG501">
        <v>111</v>
      </c>
      <c r="DH501">
        <v>4.55</v>
      </c>
      <c r="DJ501" t="s">
        <v>180</v>
      </c>
      <c r="DK501" t="s">
        <v>180</v>
      </c>
      <c r="DL501" t="s">
        <v>180</v>
      </c>
      <c r="DM501" t="s">
        <v>180</v>
      </c>
      <c r="DR501" t="s">
        <v>180</v>
      </c>
      <c r="DS501" t="s">
        <v>180</v>
      </c>
      <c r="DU501">
        <v>562</v>
      </c>
      <c r="DV501">
        <v>13.5</v>
      </c>
      <c r="DW501">
        <v>29.1</v>
      </c>
      <c r="DY501">
        <v>16.7</v>
      </c>
      <c r="DZ501">
        <v>3.79</v>
      </c>
      <c r="EA501">
        <v>1.1499999999999999</v>
      </c>
      <c r="EB501">
        <v>3.54</v>
      </c>
      <c r="ED501">
        <v>3.04</v>
      </c>
      <c r="EF501">
        <v>1.63</v>
      </c>
      <c r="EH501">
        <v>1.45</v>
      </c>
      <c r="EM501" t="s">
        <v>180</v>
      </c>
      <c r="EN501" t="s">
        <v>180</v>
      </c>
      <c r="EO501" t="s">
        <v>180</v>
      </c>
      <c r="EP501" t="s">
        <v>180</v>
      </c>
      <c r="EQ501" t="s">
        <v>180</v>
      </c>
      <c r="ER501" t="s">
        <v>180</v>
      </c>
      <c r="ET501">
        <v>7.72</v>
      </c>
      <c r="EV501">
        <v>3.71</v>
      </c>
      <c r="EW501">
        <v>1.18</v>
      </c>
      <c r="EY501" t="s">
        <v>180</v>
      </c>
      <c r="EZ501" t="s">
        <v>180</v>
      </c>
      <c r="FB501" t="s">
        <v>180</v>
      </c>
      <c r="FC501">
        <v>19.002600000000001</v>
      </c>
      <c r="FD501" t="s">
        <v>180</v>
      </c>
      <c r="FE501">
        <v>15.6656</v>
      </c>
      <c r="FF501" t="s">
        <v>180</v>
      </c>
      <c r="FG501">
        <v>38.854599999999998</v>
      </c>
      <c r="FH501" t="s">
        <v>180</v>
      </c>
      <c r="FI501" t="s">
        <v>180</v>
      </c>
      <c r="FJ501" t="s">
        <v>180</v>
      </c>
      <c r="FK501" t="s">
        <v>180</v>
      </c>
      <c r="FL501" t="s">
        <v>180</v>
      </c>
      <c r="FM501" t="s">
        <v>180</v>
      </c>
      <c r="FN501" t="s">
        <v>180</v>
      </c>
      <c r="FP501" t="s">
        <v>180</v>
      </c>
      <c r="FQ501" t="s">
        <v>180</v>
      </c>
      <c r="FR501" t="s">
        <v>180</v>
      </c>
      <c r="FS501" t="s">
        <v>180</v>
      </c>
      <c r="FT501" t="s">
        <v>180</v>
      </c>
      <c r="FU501" t="s">
        <v>180</v>
      </c>
      <c r="FV501" t="s">
        <v>752</v>
      </c>
      <c r="FW501" t="s">
        <v>180</v>
      </c>
      <c r="FX501">
        <f t="shared" si="151"/>
        <v>3.1379310344827585</v>
      </c>
      <c r="FY501">
        <f t="shared" si="152"/>
        <v>76.551724137931032</v>
      </c>
      <c r="FZ501">
        <f t="shared" si="153"/>
        <v>9.3103448275862064</v>
      </c>
      <c r="GA501">
        <f t="shared" si="165"/>
        <v>2.613793103448276</v>
      </c>
      <c r="GB501">
        <f t="shared" si="166"/>
        <v>2.4413793103448276</v>
      </c>
      <c r="GC501">
        <f t="shared" si="154"/>
        <v>1.3846153846153846</v>
      </c>
      <c r="GD501">
        <f t="shared" si="155"/>
        <v>34.012345679012348</v>
      </c>
      <c r="GE501">
        <f t="shared" si="156"/>
        <v>32.994011976047908</v>
      </c>
      <c r="GF501">
        <f t="shared" si="157"/>
        <v>41.629629629629626</v>
      </c>
      <c r="GG501">
        <f t="shared" si="158"/>
        <v>123.51648351648352</v>
      </c>
      <c r="GH501">
        <f t="shared" si="168"/>
        <v>0.26529209621993127</v>
      </c>
      <c r="GI501">
        <f t="shared" si="159"/>
        <v>0.25934065934065936</v>
      </c>
      <c r="GJ501">
        <f t="shared" si="160"/>
        <v>0.31805929919137466</v>
      </c>
      <c r="GK501">
        <f t="shared" si="161"/>
        <v>151.48247978436657</v>
      </c>
      <c r="GL501">
        <f t="shared" si="162"/>
        <v>2.9670329670329672</v>
      </c>
      <c r="GM501">
        <f t="shared" si="163"/>
        <v>0.81538461538461537</v>
      </c>
      <c r="GN501">
        <f t="shared" si="164"/>
        <v>0.27481481481481479</v>
      </c>
      <c r="GO501">
        <f t="shared" si="167"/>
        <v>3.5620052770448547</v>
      </c>
      <c r="GQ501">
        <f>(EA501/0.0735)/((DZ501/0.195*(EB501/0.295))^0.5)</f>
        <v>1.0245132487058768</v>
      </c>
      <c r="GT501">
        <v>19.002600000000001</v>
      </c>
      <c r="GU501">
        <v>15.6656</v>
      </c>
      <c r="GV501">
        <v>38.854599999999998</v>
      </c>
    </row>
    <row r="502" spans="1:204">
      <c r="A502" t="s">
        <v>717</v>
      </c>
      <c r="B502" t="s">
        <v>747</v>
      </c>
      <c r="C502" t="s">
        <v>7217</v>
      </c>
      <c r="D502" t="s">
        <v>6977</v>
      </c>
      <c r="E502" t="s">
        <v>6977</v>
      </c>
      <c r="F502">
        <v>62</v>
      </c>
      <c r="G502">
        <v>18</v>
      </c>
      <c r="H502" t="s">
        <v>7364</v>
      </c>
      <c r="I502" t="s">
        <v>748</v>
      </c>
      <c r="J502" t="s">
        <v>180</v>
      </c>
      <c r="K502">
        <v>-1.4670000000000001</v>
      </c>
      <c r="L502">
        <v>-1.4670000000000001</v>
      </c>
      <c r="M502">
        <v>-78.444000000000003</v>
      </c>
      <c r="N502">
        <v>-78.444000000000003</v>
      </c>
      <c r="O502" t="s">
        <v>179</v>
      </c>
      <c r="R502" t="s">
        <v>753</v>
      </c>
      <c r="S502" t="s">
        <v>750</v>
      </c>
      <c r="T502" t="s">
        <v>6935</v>
      </c>
      <c r="V502" t="s">
        <v>180</v>
      </c>
      <c r="W502" t="s">
        <v>180</v>
      </c>
      <c r="X502" t="s">
        <v>180</v>
      </c>
      <c r="Y502" t="s">
        <v>180</v>
      </c>
      <c r="Z502" t="s">
        <v>180</v>
      </c>
      <c r="AB502" t="s">
        <v>180</v>
      </c>
      <c r="AC502" t="s">
        <v>181</v>
      </c>
      <c r="AD502" t="s">
        <v>180</v>
      </c>
      <c r="AE502" t="s">
        <v>180</v>
      </c>
      <c r="AF502" t="s">
        <v>180</v>
      </c>
      <c r="AG502" t="s">
        <v>180</v>
      </c>
      <c r="AH502" t="s">
        <v>751</v>
      </c>
      <c r="AI502">
        <v>54.61</v>
      </c>
      <c r="AJ502">
        <v>0.95</v>
      </c>
      <c r="AK502" t="s">
        <v>180</v>
      </c>
      <c r="AL502">
        <v>16.13</v>
      </c>
      <c r="AM502" t="s">
        <v>180</v>
      </c>
      <c r="AP502">
        <v>7.65</v>
      </c>
      <c r="AQ502">
        <v>7.76</v>
      </c>
      <c r="AR502">
        <v>6.71</v>
      </c>
      <c r="AS502">
        <v>0.13</v>
      </c>
      <c r="AT502" t="s">
        <v>180</v>
      </c>
      <c r="AU502">
        <v>1.39</v>
      </c>
      <c r="AV502">
        <v>3.54</v>
      </c>
      <c r="AW502">
        <v>0.25</v>
      </c>
      <c r="AY502" t="s">
        <v>180</v>
      </c>
      <c r="AZ502" t="s">
        <v>180</v>
      </c>
      <c r="BA502">
        <v>99.12</v>
      </c>
      <c r="BC502" t="s">
        <v>180</v>
      </c>
      <c r="BD502" t="s">
        <v>180</v>
      </c>
      <c r="BE502" t="s">
        <v>180</v>
      </c>
      <c r="BF502" t="s">
        <v>180</v>
      </c>
      <c r="BG502" t="s">
        <v>180</v>
      </c>
      <c r="BH502" t="s">
        <v>180</v>
      </c>
      <c r="BI502" t="s">
        <v>180</v>
      </c>
      <c r="BK502" t="s">
        <v>180</v>
      </c>
      <c r="BL502" t="s">
        <v>180</v>
      </c>
      <c r="BN502" t="s">
        <v>180</v>
      </c>
      <c r="BO502" t="s">
        <v>180</v>
      </c>
      <c r="BP502" t="s">
        <v>180</v>
      </c>
      <c r="BQ502" t="s">
        <v>180</v>
      </c>
      <c r="BR502" t="s">
        <v>180</v>
      </c>
      <c r="BS502" t="s">
        <v>180</v>
      </c>
      <c r="BT502" t="s">
        <v>180</v>
      </c>
      <c r="BU502" t="s">
        <v>180</v>
      </c>
      <c r="BV502" t="s">
        <v>180</v>
      </c>
      <c r="BW502" t="s">
        <v>180</v>
      </c>
      <c r="BX502" t="s">
        <v>180</v>
      </c>
      <c r="BY502" t="s">
        <v>180</v>
      </c>
      <c r="BZ502" t="s">
        <v>180</v>
      </c>
      <c r="CD502" t="s">
        <v>180</v>
      </c>
      <c r="CE502" t="s">
        <v>180</v>
      </c>
      <c r="CG502" t="s">
        <v>180</v>
      </c>
      <c r="CH502" t="s">
        <v>180</v>
      </c>
      <c r="CI502" t="s">
        <v>180</v>
      </c>
      <c r="CJ502" t="s">
        <v>180</v>
      </c>
      <c r="CK502" t="s">
        <v>180</v>
      </c>
      <c r="CM502" t="s">
        <v>180</v>
      </c>
      <c r="CN502" t="s">
        <v>180</v>
      </c>
      <c r="CO502">
        <v>21.4</v>
      </c>
      <c r="CQ502">
        <v>204</v>
      </c>
      <c r="CR502">
        <v>235</v>
      </c>
      <c r="CS502" t="s">
        <v>180</v>
      </c>
      <c r="CT502" t="s">
        <v>180</v>
      </c>
      <c r="CV502">
        <v>96.8</v>
      </c>
      <c r="CZ502" t="s">
        <v>180</v>
      </c>
      <c r="DB502" t="s">
        <v>180</v>
      </c>
      <c r="DC502" t="s">
        <v>180</v>
      </c>
      <c r="DD502">
        <v>33.4</v>
      </c>
      <c r="DE502">
        <v>614</v>
      </c>
      <c r="DF502">
        <v>16</v>
      </c>
      <c r="DG502">
        <v>120</v>
      </c>
      <c r="DH502">
        <v>5.28</v>
      </c>
      <c r="DJ502" t="s">
        <v>180</v>
      </c>
      <c r="DK502" t="s">
        <v>180</v>
      </c>
      <c r="DL502" t="s">
        <v>180</v>
      </c>
      <c r="DM502" t="s">
        <v>180</v>
      </c>
      <c r="DR502" t="s">
        <v>180</v>
      </c>
      <c r="DS502" t="s">
        <v>180</v>
      </c>
      <c r="DU502">
        <v>604</v>
      </c>
      <c r="DV502">
        <v>14.5</v>
      </c>
      <c r="DW502">
        <v>33.299999999999997</v>
      </c>
      <c r="DY502">
        <v>18</v>
      </c>
      <c r="DZ502">
        <v>4.01</v>
      </c>
      <c r="EA502">
        <v>1.17</v>
      </c>
      <c r="EB502">
        <v>3.62</v>
      </c>
      <c r="ED502">
        <v>2.94</v>
      </c>
      <c r="EF502">
        <v>1.59</v>
      </c>
      <c r="EH502">
        <v>1.42</v>
      </c>
      <c r="EM502" t="s">
        <v>180</v>
      </c>
      <c r="EN502" t="s">
        <v>180</v>
      </c>
      <c r="EO502" t="s">
        <v>180</v>
      </c>
      <c r="EP502" t="s">
        <v>180</v>
      </c>
      <c r="EQ502" t="s">
        <v>180</v>
      </c>
      <c r="ER502" t="s">
        <v>180</v>
      </c>
      <c r="ET502">
        <v>7.27</v>
      </c>
      <c r="EV502">
        <v>3.88</v>
      </c>
      <c r="EW502">
        <v>1.23</v>
      </c>
      <c r="EY502" t="s">
        <v>180</v>
      </c>
      <c r="EZ502" t="s">
        <v>180</v>
      </c>
      <c r="FB502" t="s">
        <v>180</v>
      </c>
      <c r="FC502">
        <v>18.976900000000001</v>
      </c>
      <c r="FD502" t="s">
        <v>180</v>
      </c>
      <c r="FE502">
        <v>15.6685</v>
      </c>
      <c r="FF502" t="s">
        <v>180</v>
      </c>
      <c r="FG502">
        <v>38.841900000000003</v>
      </c>
      <c r="FH502" t="s">
        <v>180</v>
      </c>
      <c r="FI502" t="s">
        <v>180</v>
      </c>
      <c r="FJ502" t="s">
        <v>180</v>
      </c>
      <c r="FK502" t="s">
        <v>180</v>
      </c>
      <c r="FL502" t="s">
        <v>180</v>
      </c>
      <c r="FM502" t="s">
        <v>180</v>
      </c>
      <c r="FN502" t="s">
        <v>180</v>
      </c>
      <c r="FP502" t="s">
        <v>180</v>
      </c>
      <c r="FQ502" t="s">
        <v>180</v>
      </c>
      <c r="FR502" t="s">
        <v>180</v>
      </c>
      <c r="FS502" t="s">
        <v>180</v>
      </c>
      <c r="FT502" t="s">
        <v>180</v>
      </c>
      <c r="FU502" t="s">
        <v>180</v>
      </c>
      <c r="FV502" t="s">
        <v>754</v>
      </c>
      <c r="FW502" t="s">
        <v>180</v>
      </c>
      <c r="FX502">
        <f t="shared" si="151"/>
        <v>3.71830985915493</v>
      </c>
      <c r="FY502">
        <f t="shared" si="152"/>
        <v>84.507042253521135</v>
      </c>
      <c r="FZ502">
        <f t="shared" si="153"/>
        <v>10.211267605633804</v>
      </c>
      <c r="GA502">
        <f t="shared" si="165"/>
        <v>2.823943661971831</v>
      </c>
      <c r="GB502">
        <f t="shared" si="166"/>
        <v>2.5492957746478875</v>
      </c>
      <c r="GC502">
        <f t="shared" si="154"/>
        <v>1.463157894736842</v>
      </c>
      <c r="GD502">
        <f t="shared" si="155"/>
        <v>38.375</v>
      </c>
      <c r="GE502">
        <f t="shared" si="156"/>
        <v>34.111111111111114</v>
      </c>
      <c r="GF502">
        <f t="shared" si="157"/>
        <v>41.655172413793103</v>
      </c>
      <c r="GG502">
        <f t="shared" si="158"/>
        <v>114.39393939393939</v>
      </c>
      <c r="GH502">
        <f t="shared" si="168"/>
        <v>0.21831831831831833</v>
      </c>
      <c r="GI502">
        <f t="shared" si="159"/>
        <v>0.23295454545454544</v>
      </c>
      <c r="GJ502">
        <f t="shared" si="160"/>
        <v>0.3170103092783505</v>
      </c>
      <c r="GK502">
        <f t="shared" si="161"/>
        <v>155.67010309278351</v>
      </c>
      <c r="GL502">
        <f t="shared" si="162"/>
        <v>2.7462121212121211</v>
      </c>
      <c r="GM502">
        <f t="shared" si="163"/>
        <v>0.73484848484848475</v>
      </c>
      <c r="GN502">
        <f t="shared" si="164"/>
        <v>0.26758620689655171</v>
      </c>
      <c r="GO502">
        <f t="shared" si="167"/>
        <v>3.6159600997506236</v>
      </c>
      <c r="GQ502">
        <f>(EA502/0.0735)/((DZ502/0.195*(EB502/0.295))^0.5)</f>
        <v>1.0020753169600283</v>
      </c>
      <c r="GT502">
        <v>18.976900000000001</v>
      </c>
      <c r="GU502">
        <v>15.6685</v>
      </c>
      <c r="GV502">
        <v>38.841900000000003</v>
      </c>
    </row>
    <row r="503" spans="1:204">
      <c r="A503" t="s">
        <v>717</v>
      </c>
      <c r="B503" t="s">
        <v>747</v>
      </c>
      <c r="C503" t="s">
        <v>7217</v>
      </c>
      <c r="D503" t="s">
        <v>6977</v>
      </c>
      <c r="E503" t="s">
        <v>6977</v>
      </c>
      <c r="F503">
        <v>62</v>
      </c>
      <c r="G503">
        <v>18</v>
      </c>
      <c r="H503" t="s">
        <v>7364</v>
      </c>
      <c r="I503" t="s">
        <v>748</v>
      </c>
      <c r="J503" t="s">
        <v>180</v>
      </c>
      <c r="K503">
        <v>-1.4670000000000001</v>
      </c>
      <c r="L503">
        <v>-1.4670000000000001</v>
      </c>
      <c r="M503">
        <v>-78.444000000000003</v>
      </c>
      <c r="N503">
        <v>-78.444000000000003</v>
      </c>
      <c r="O503" t="s">
        <v>179</v>
      </c>
      <c r="R503" t="s">
        <v>755</v>
      </c>
      <c r="S503" t="s">
        <v>750</v>
      </c>
      <c r="T503" t="s">
        <v>6936</v>
      </c>
      <c r="V503" t="s">
        <v>180</v>
      </c>
      <c r="W503" t="s">
        <v>180</v>
      </c>
      <c r="X503" t="s">
        <v>180</v>
      </c>
      <c r="Y503" t="s">
        <v>180</v>
      </c>
      <c r="Z503" t="s">
        <v>180</v>
      </c>
      <c r="AB503" t="s">
        <v>180</v>
      </c>
      <c r="AC503" t="s">
        <v>181</v>
      </c>
      <c r="AD503" t="s">
        <v>180</v>
      </c>
      <c r="AE503" t="s">
        <v>180</v>
      </c>
      <c r="AF503" t="s">
        <v>180</v>
      </c>
      <c r="AG503" t="s">
        <v>180</v>
      </c>
      <c r="AH503" t="s">
        <v>751</v>
      </c>
      <c r="AI503">
        <v>55.12</v>
      </c>
      <c r="AJ503">
        <v>0.82</v>
      </c>
      <c r="AK503" t="s">
        <v>180</v>
      </c>
      <c r="AL503">
        <v>15.26</v>
      </c>
      <c r="AM503" t="s">
        <v>180</v>
      </c>
      <c r="AP503">
        <v>7.42</v>
      </c>
      <c r="AQ503">
        <v>8.1</v>
      </c>
      <c r="AR503">
        <v>7.46</v>
      </c>
      <c r="AS503">
        <v>0.13</v>
      </c>
      <c r="AT503" t="s">
        <v>180</v>
      </c>
      <c r="AU503">
        <v>1.33</v>
      </c>
      <c r="AV503">
        <v>3.38</v>
      </c>
      <c r="AW503">
        <v>0.21</v>
      </c>
      <c r="AY503" t="s">
        <v>180</v>
      </c>
      <c r="AZ503" t="s">
        <v>180</v>
      </c>
      <c r="BA503">
        <v>99.229999999999976</v>
      </c>
      <c r="BC503" t="s">
        <v>180</v>
      </c>
      <c r="BD503" t="s">
        <v>180</v>
      </c>
      <c r="BE503" t="s">
        <v>180</v>
      </c>
      <c r="BF503" t="s">
        <v>180</v>
      </c>
      <c r="BG503" t="s">
        <v>180</v>
      </c>
      <c r="BH503" t="s">
        <v>180</v>
      </c>
      <c r="BI503" t="s">
        <v>180</v>
      </c>
      <c r="BK503" t="s">
        <v>180</v>
      </c>
      <c r="BL503" t="s">
        <v>180</v>
      </c>
      <c r="BN503" t="s">
        <v>180</v>
      </c>
      <c r="BO503" t="s">
        <v>180</v>
      </c>
      <c r="BP503" t="s">
        <v>180</v>
      </c>
      <c r="BQ503" t="s">
        <v>180</v>
      </c>
      <c r="BR503" t="s">
        <v>180</v>
      </c>
      <c r="BS503" t="s">
        <v>180</v>
      </c>
      <c r="BT503" t="s">
        <v>180</v>
      </c>
      <c r="BU503" t="s">
        <v>180</v>
      </c>
      <c r="BV503" t="s">
        <v>180</v>
      </c>
      <c r="BW503" t="s">
        <v>180</v>
      </c>
      <c r="BX503" t="s">
        <v>180</v>
      </c>
      <c r="BY503" t="s">
        <v>180</v>
      </c>
      <c r="BZ503" t="s">
        <v>180</v>
      </c>
      <c r="CD503" t="s">
        <v>180</v>
      </c>
      <c r="CE503" t="s">
        <v>180</v>
      </c>
      <c r="CG503" t="s">
        <v>180</v>
      </c>
      <c r="CH503" t="s">
        <v>180</v>
      </c>
      <c r="CI503" t="s">
        <v>180</v>
      </c>
      <c r="CJ503" t="s">
        <v>180</v>
      </c>
      <c r="CK503" t="s">
        <v>180</v>
      </c>
      <c r="CM503" t="s">
        <v>180</v>
      </c>
      <c r="CN503" t="s">
        <v>180</v>
      </c>
      <c r="CO503">
        <v>23.7</v>
      </c>
      <c r="CQ503">
        <v>186</v>
      </c>
      <c r="CR503">
        <v>308</v>
      </c>
      <c r="CS503" t="s">
        <v>180</v>
      </c>
      <c r="CT503" t="s">
        <v>180</v>
      </c>
      <c r="CV503">
        <v>108</v>
      </c>
      <c r="CZ503" t="s">
        <v>180</v>
      </c>
      <c r="DB503" t="s">
        <v>180</v>
      </c>
      <c r="DC503" t="s">
        <v>180</v>
      </c>
      <c r="DD503">
        <v>32.799999999999997</v>
      </c>
      <c r="DE503">
        <v>536</v>
      </c>
      <c r="DF503">
        <v>15.2</v>
      </c>
      <c r="DG503">
        <v>109</v>
      </c>
      <c r="DH503">
        <v>4.53</v>
      </c>
      <c r="DJ503" t="s">
        <v>180</v>
      </c>
      <c r="DK503" t="s">
        <v>180</v>
      </c>
      <c r="DL503" t="s">
        <v>180</v>
      </c>
      <c r="DM503" t="s">
        <v>180</v>
      </c>
      <c r="DR503" t="s">
        <v>180</v>
      </c>
      <c r="DS503" t="s">
        <v>180</v>
      </c>
      <c r="DU503">
        <v>536</v>
      </c>
      <c r="DV503">
        <v>13.3</v>
      </c>
      <c r="DW503">
        <v>28.3</v>
      </c>
      <c r="DY503">
        <v>15.8</v>
      </c>
      <c r="DZ503">
        <v>3.52</v>
      </c>
      <c r="EA503">
        <v>1.04</v>
      </c>
      <c r="EB503">
        <v>3.32</v>
      </c>
      <c r="ED503">
        <v>2.78</v>
      </c>
      <c r="EF503">
        <v>1.5</v>
      </c>
      <c r="EH503">
        <v>1.34</v>
      </c>
      <c r="EM503" t="s">
        <v>180</v>
      </c>
      <c r="EN503" t="s">
        <v>180</v>
      </c>
      <c r="EO503" t="s">
        <v>180</v>
      </c>
      <c r="EP503" t="s">
        <v>180</v>
      </c>
      <c r="EQ503" t="s">
        <v>180</v>
      </c>
      <c r="ER503" t="s">
        <v>180</v>
      </c>
      <c r="ET503">
        <v>8.15</v>
      </c>
      <c r="EV503">
        <v>4.04</v>
      </c>
      <c r="EW503">
        <v>1.29</v>
      </c>
      <c r="EY503" t="s">
        <v>180</v>
      </c>
      <c r="EZ503" t="s">
        <v>180</v>
      </c>
      <c r="FA503">
        <v>0.70421299999999998</v>
      </c>
      <c r="FB503" t="s">
        <v>180</v>
      </c>
      <c r="FC503">
        <v>19.003399999999999</v>
      </c>
      <c r="FD503" t="s">
        <v>180</v>
      </c>
      <c r="FE503">
        <v>15.6647</v>
      </c>
      <c r="FF503" t="s">
        <v>180</v>
      </c>
      <c r="FG503">
        <v>38.8538</v>
      </c>
      <c r="FH503" t="s">
        <v>180</v>
      </c>
      <c r="FI503" t="s">
        <v>180</v>
      </c>
      <c r="FJ503" t="s">
        <v>180</v>
      </c>
      <c r="FK503" t="s">
        <v>180</v>
      </c>
      <c r="FL503" t="s">
        <v>180</v>
      </c>
      <c r="FM503" t="s">
        <v>180</v>
      </c>
      <c r="FN503" t="s">
        <v>180</v>
      </c>
      <c r="FP503" t="s">
        <v>180</v>
      </c>
      <c r="FQ503" t="s">
        <v>180</v>
      </c>
      <c r="FR503" t="s">
        <v>180</v>
      </c>
      <c r="FS503" t="s">
        <v>180</v>
      </c>
      <c r="FT503" t="s">
        <v>180</v>
      </c>
      <c r="FU503" t="s">
        <v>180</v>
      </c>
      <c r="FV503" t="s">
        <v>756</v>
      </c>
      <c r="FW503" t="s">
        <v>180</v>
      </c>
      <c r="FX503">
        <f t="shared" si="151"/>
        <v>3.3805970149253732</v>
      </c>
      <c r="FY503">
        <f t="shared" si="152"/>
        <v>81.343283582089541</v>
      </c>
      <c r="FZ503">
        <f t="shared" si="153"/>
        <v>9.9253731343283587</v>
      </c>
      <c r="GA503">
        <f t="shared" si="165"/>
        <v>2.6268656716417911</v>
      </c>
      <c r="GB503">
        <f t="shared" si="166"/>
        <v>2.4776119402985071</v>
      </c>
      <c r="GC503">
        <f t="shared" si="154"/>
        <v>1.6219512195121952</v>
      </c>
      <c r="GD503">
        <f t="shared" si="155"/>
        <v>35.263157894736842</v>
      </c>
      <c r="GE503">
        <f t="shared" si="156"/>
        <v>33.924050632911388</v>
      </c>
      <c r="GF503">
        <f t="shared" si="157"/>
        <v>40.300751879699249</v>
      </c>
      <c r="GG503">
        <f t="shared" si="158"/>
        <v>118.32229580573951</v>
      </c>
      <c r="GH503">
        <f t="shared" si="168"/>
        <v>0.28798586572438162</v>
      </c>
      <c r="GI503">
        <f t="shared" si="159"/>
        <v>0.28476821192052981</v>
      </c>
      <c r="GJ503">
        <f t="shared" si="160"/>
        <v>0.31930693069306931</v>
      </c>
      <c r="GK503">
        <f t="shared" si="161"/>
        <v>132.67326732673268</v>
      </c>
      <c r="GL503">
        <f t="shared" si="162"/>
        <v>2.9359823399558498</v>
      </c>
      <c r="GM503">
        <f t="shared" si="163"/>
        <v>0.89183222958057395</v>
      </c>
      <c r="GN503">
        <f t="shared" si="164"/>
        <v>0.30375939849624056</v>
      </c>
      <c r="GO503">
        <f t="shared" si="167"/>
        <v>3.7784090909090913</v>
      </c>
      <c r="GQ503">
        <f>(EA503/0.0735)/((DZ503/0.195*(EB503/0.295))^0.5)</f>
        <v>0.99273638659980157</v>
      </c>
      <c r="GS503">
        <v>0.70421299999999998</v>
      </c>
      <c r="GT503">
        <v>19.003399999999999</v>
      </c>
      <c r="GU503">
        <v>15.6647</v>
      </c>
      <c r="GV503">
        <v>38.8538</v>
      </c>
    </row>
    <row r="504" spans="1:204">
      <c r="A504" t="s">
        <v>717</v>
      </c>
      <c r="B504" t="s">
        <v>747</v>
      </c>
      <c r="C504" t="s">
        <v>7217</v>
      </c>
      <c r="D504" t="s">
        <v>6977</v>
      </c>
      <c r="E504" t="s">
        <v>6977</v>
      </c>
      <c r="F504">
        <v>62</v>
      </c>
      <c r="G504">
        <v>18</v>
      </c>
      <c r="H504" t="s">
        <v>7364</v>
      </c>
      <c r="I504" t="s">
        <v>748</v>
      </c>
      <c r="J504" t="s">
        <v>180</v>
      </c>
      <c r="K504">
        <v>-1.4670000000000001</v>
      </c>
      <c r="L504">
        <v>-1.4670000000000001</v>
      </c>
      <c r="M504">
        <v>-78.444000000000003</v>
      </c>
      <c r="N504">
        <v>-78.444000000000003</v>
      </c>
      <c r="O504" t="s">
        <v>179</v>
      </c>
      <c r="R504" t="s">
        <v>757</v>
      </c>
      <c r="S504" t="s">
        <v>750</v>
      </c>
      <c r="T504" t="s">
        <v>6937</v>
      </c>
      <c r="V504" t="s">
        <v>180</v>
      </c>
      <c r="W504" t="s">
        <v>180</v>
      </c>
      <c r="X504" t="s">
        <v>180</v>
      </c>
      <c r="Y504" t="s">
        <v>180</v>
      </c>
      <c r="Z504" t="s">
        <v>180</v>
      </c>
      <c r="AB504" t="s">
        <v>180</v>
      </c>
      <c r="AC504" t="s">
        <v>181</v>
      </c>
      <c r="AD504" t="s">
        <v>180</v>
      </c>
      <c r="AE504" t="s">
        <v>180</v>
      </c>
      <c r="AF504" t="s">
        <v>180</v>
      </c>
      <c r="AG504" t="s">
        <v>180</v>
      </c>
      <c r="AH504" t="s">
        <v>751</v>
      </c>
      <c r="AI504">
        <v>55.36</v>
      </c>
      <c r="AJ504">
        <v>0.84</v>
      </c>
      <c r="AK504" t="s">
        <v>180</v>
      </c>
      <c r="AL504">
        <v>15.9</v>
      </c>
      <c r="AM504" t="s">
        <v>180</v>
      </c>
      <c r="AP504">
        <v>7.14</v>
      </c>
      <c r="AQ504">
        <v>7.95</v>
      </c>
      <c r="AR504">
        <v>6.59</v>
      </c>
      <c r="AS504">
        <v>0.13</v>
      </c>
      <c r="AT504" t="s">
        <v>180</v>
      </c>
      <c r="AU504">
        <v>1.38</v>
      </c>
      <c r="AV504">
        <v>3.5</v>
      </c>
      <c r="AW504">
        <v>0.23</v>
      </c>
      <c r="AY504" t="s">
        <v>180</v>
      </c>
      <c r="AZ504" t="s">
        <v>180</v>
      </c>
      <c r="BA504">
        <v>99.02000000000001</v>
      </c>
      <c r="BC504" t="s">
        <v>180</v>
      </c>
      <c r="BD504" t="s">
        <v>180</v>
      </c>
      <c r="BE504" t="s">
        <v>180</v>
      </c>
      <c r="BF504" t="s">
        <v>180</v>
      </c>
      <c r="BG504" t="s">
        <v>180</v>
      </c>
      <c r="BH504" t="s">
        <v>180</v>
      </c>
      <c r="BI504" t="s">
        <v>180</v>
      </c>
      <c r="BK504" t="s">
        <v>180</v>
      </c>
      <c r="BL504" t="s">
        <v>180</v>
      </c>
      <c r="BN504" t="s">
        <v>180</v>
      </c>
      <c r="BO504" t="s">
        <v>180</v>
      </c>
      <c r="BP504" t="s">
        <v>180</v>
      </c>
      <c r="BQ504" t="s">
        <v>180</v>
      </c>
      <c r="BR504" t="s">
        <v>180</v>
      </c>
      <c r="BS504" t="s">
        <v>180</v>
      </c>
      <c r="BT504" t="s">
        <v>180</v>
      </c>
      <c r="BU504" t="s">
        <v>180</v>
      </c>
      <c r="BV504" t="s">
        <v>180</v>
      </c>
      <c r="BW504" t="s">
        <v>180</v>
      </c>
      <c r="BX504" t="s">
        <v>180</v>
      </c>
      <c r="BY504" t="s">
        <v>180</v>
      </c>
      <c r="BZ504" t="s">
        <v>180</v>
      </c>
      <c r="CD504" t="s">
        <v>180</v>
      </c>
      <c r="CE504" t="s">
        <v>180</v>
      </c>
      <c r="CG504" t="s">
        <v>180</v>
      </c>
      <c r="CH504" t="s">
        <v>180</v>
      </c>
      <c r="CI504" t="s">
        <v>180</v>
      </c>
      <c r="CJ504" t="s">
        <v>180</v>
      </c>
      <c r="CK504" t="s">
        <v>180</v>
      </c>
      <c r="CM504" t="s">
        <v>180</v>
      </c>
      <c r="CN504" t="s">
        <v>180</v>
      </c>
      <c r="CO504">
        <v>23.5</v>
      </c>
      <c r="CQ504">
        <v>184</v>
      </c>
      <c r="CR504">
        <v>276</v>
      </c>
      <c r="CS504" t="s">
        <v>180</v>
      </c>
      <c r="CT504" t="s">
        <v>180</v>
      </c>
      <c r="CV504">
        <v>98.1</v>
      </c>
      <c r="CZ504" t="s">
        <v>180</v>
      </c>
      <c r="DB504" t="s">
        <v>180</v>
      </c>
      <c r="DC504" t="s">
        <v>180</v>
      </c>
      <c r="DD504">
        <v>35.299999999999997</v>
      </c>
      <c r="DE504">
        <v>556</v>
      </c>
      <c r="DF504">
        <v>15.3</v>
      </c>
      <c r="DG504">
        <v>115</v>
      </c>
      <c r="DH504">
        <v>4.8099999999999996</v>
      </c>
      <c r="DJ504" t="s">
        <v>180</v>
      </c>
      <c r="DK504" t="s">
        <v>180</v>
      </c>
      <c r="DL504" t="s">
        <v>180</v>
      </c>
      <c r="DM504" t="s">
        <v>180</v>
      </c>
      <c r="DR504" t="s">
        <v>180</v>
      </c>
      <c r="DS504" t="s">
        <v>180</v>
      </c>
      <c r="DU504">
        <v>571</v>
      </c>
      <c r="DV504">
        <v>14.3</v>
      </c>
      <c r="DW504">
        <v>29.9</v>
      </c>
      <c r="DY504">
        <v>16.600000000000001</v>
      </c>
      <c r="DZ504">
        <v>3.64</v>
      </c>
      <c r="EA504">
        <v>1.0900000000000001</v>
      </c>
      <c r="EB504">
        <v>3.35</v>
      </c>
      <c r="ED504">
        <v>2.84</v>
      </c>
      <c r="EF504">
        <v>1.56</v>
      </c>
      <c r="EH504">
        <v>1.39</v>
      </c>
      <c r="EM504" t="s">
        <v>180</v>
      </c>
      <c r="EN504" t="s">
        <v>180</v>
      </c>
      <c r="EO504" t="s">
        <v>180</v>
      </c>
      <c r="EP504" t="s">
        <v>180</v>
      </c>
      <c r="EQ504" t="s">
        <v>180</v>
      </c>
      <c r="ER504" t="s">
        <v>180</v>
      </c>
      <c r="ET504">
        <v>8.7799999999999994</v>
      </c>
      <c r="EV504">
        <v>4.4800000000000004</v>
      </c>
      <c r="EW504">
        <v>1.44</v>
      </c>
      <c r="EY504" t="s">
        <v>180</v>
      </c>
      <c r="EZ504" t="s">
        <v>180</v>
      </c>
      <c r="FB504" t="s">
        <v>180</v>
      </c>
      <c r="FC504">
        <v>19.011299999999999</v>
      </c>
      <c r="FD504" t="s">
        <v>180</v>
      </c>
      <c r="FE504">
        <v>15.671200000000001</v>
      </c>
      <c r="FF504" t="s">
        <v>180</v>
      </c>
      <c r="FG504">
        <v>38.871600000000001</v>
      </c>
      <c r="FH504" t="s">
        <v>180</v>
      </c>
      <c r="FI504" t="s">
        <v>180</v>
      </c>
      <c r="FJ504" t="s">
        <v>180</v>
      </c>
      <c r="FK504" t="s">
        <v>180</v>
      </c>
      <c r="FL504" t="s">
        <v>180</v>
      </c>
      <c r="FM504" t="s">
        <v>180</v>
      </c>
      <c r="FN504" t="s">
        <v>180</v>
      </c>
      <c r="FP504" t="s">
        <v>180</v>
      </c>
      <c r="FQ504" t="s">
        <v>180</v>
      </c>
      <c r="FR504" t="s">
        <v>180</v>
      </c>
      <c r="FS504" t="s">
        <v>180</v>
      </c>
      <c r="FT504" t="s">
        <v>180</v>
      </c>
      <c r="FU504" t="s">
        <v>180</v>
      </c>
      <c r="FV504" t="s">
        <v>758</v>
      </c>
      <c r="FW504" t="s">
        <v>180</v>
      </c>
      <c r="FX504">
        <f t="shared" si="151"/>
        <v>3.4604316546762588</v>
      </c>
      <c r="FY504">
        <f t="shared" si="152"/>
        <v>82.733812949640296</v>
      </c>
      <c r="FZ504">
        <f t="shared" si="153"/>
        <v>10.287769784172664</v>
      </c>
      <c r="GA504">
        <f t="shared" si="165"/>
        <v>2.6187050359712232</v>
      </c>
      <c r="GB504">
        <f t="shared" si="166"/>
        <v>2.4100719424460433</v>
      </c>
      <c r="GC504">
        <f t="shared" si="154"/>
        <v>1.6428571428571428</v>
      </c>
      <c r="GD504">
        <f t="shared" si="155"/>
        <v>36.33986928104575</v>
      </c>
      <c r="GE504">
        <f t="shared" si="156"/>
        <v>33.493975903614455</v>
      </c>
      <c r="GF504">
        <f t="shared" si="157"/>
        <v>39.930069930069926</v>
      </c>
      <c r="GG504">
        <f t="shared" si="158"/>
        <v>118.71101871101872</v>
      </c>
      <c r="GH504">
        <f t="shared" si="168"/>
        <v>0.29364548494983278</v>
      </c>
      <c r="GI504">
        <f t="shared" si="159"/>
        <v>0.29937629937629939</v>
      </c>
      <c r="GJ504">
        <f t="shared" si="160"/>
        <v>0.3214285714285714</v>
      </c>
      <c r="GK504">
        <f t="shared" si="161"/>
        <v>127.45535714285712</v>
      </c>
      <c r="GL504">
        <f t="shared" si="162"/>
        <v>2.9729729729729732</v>
      </c>
      <c r="GM504">
        <f t="shared" si="163"/>
        <v>0.93139293139293156</v>
      </c>
      <c r="GN504">
        <f t="shared" si="164"/>
        <v>0.31328671328671331</v>
      </c>
      <c r="GO504">
        <f t="shared" si="167"/>
        <v>3.9285714285714288</v>
      </c>
      <c r="GQ504">
        <f>(EA504/0.0735)/((DZ504/0.195*(EB504/0.295))^0.5)</f>
        <v>1.0185782004238297</v>
      </c>
      <c r="GT504">
        <v>19.011299999999999</v>
      </c>
      <c r="GU504">
        <v>15.671200000000001</v>
      </c>
      <c r="GV504">
        <v>38.871600000000001</v>
      </c>
    </row>
    <row r="505" spans="1:204">
      <c r="A505" t="s">
        <v>717</v>
      </c>
      <c r="B505" t="s">
        <v>747</v>
      </c>
      <c r="C505" t="s">
        <v>7217</v>
      </c>
      <c r="D505" t="s">
        <v>6977</v>
      </c>
      <c r="E505" t="s">
        <v>6977</v>
      </c>
      <c r="F505">
        <v>62</v>
      </c>
      <c r="G505">
        <v>18</v>
      </c>
      <c r="H505" t="s">
        <v>7364</v>
      </c>
      <c r="I505" t="s">
        <v>748</v>
      </c>
      <c r="J505" t="s">
        <v>180</v>
      </c>
      <c r="K505">
        <v>-1.4670000000000001</v>
      </c>
      <c r="L505">
        <v>-1.4670000000000001</v>
      </c>
      <c r="M505">
        <v>-78.444000000000003</v>
      </c>
      <c r="N505">
        <v>-78.444000000000003</v>
      </c>
      <c r="O505" t="s">
        <v>179</v>
      </c>
      <c r="R505" t="s">
        <v>759</v>
      </c>
      <c r="S505" t="s">
        <v>750</v>
      </c>
      <c r="T505" t="s">
        <v>6938</v>
      </c>
      <c r="V505" t="s">
        <v>180</v>
      </c>
      <c r="W505" t="s">
        <v>180</v>
      </c>
      <c r="X505" t="s">
        <v>180</v>
      </c>
      <c r="Y505" t="s">
        <v>180</v>
      </c>
      <c r="Z505" t="s">
        <v>180</v>
      </c>
      <c r="AB505" t="s">
        <v>180</v>
      </c>
      <c r="AC505" t="s">
        <v>181</v>
      </c>
      <c r="AD505" t="s">
        <v>180</v>
      </c>
      <c r="AE505" t="s">
        <v>180</v>
      </c>
      <c r="AF505" t="s">
        <v>180</v>
      </c>
      <c r="AG505" t="s">
        <v>180</v>
      </c>
      <c r="AH505" t="s">
        <v>751</v>
      </c>
      <c r="AI505">
        <v>55.93</v>
      </c>
      <c r="AJ505">
        <v>0.92</v>
      </c>
      <c r="AK505" t="s">
        <v>180</v>
      </c>
      <c r="AL505">
        <v>16.38</v>
      </c>
      <c r="AM505" t="s">
        <v>180</v>
      </c>
      <c r="AP505">
        <v>7.06</v>
      </c>
      <c r="AQ505">
        <v>7.81</v>
      </c>
      <c r="AR505">
        <v>6.34</v>
      </c>
      <c r="AS505">
        <v>0.13</v>
      </c>
      <c r="AT505" t="s">
        <v>180</v>
      </c>
      <c r="AU505">
        <v>1.47</v>
      </c>
      <c r="AV505">
        <v>3.74</v>
      </c>
      <c r="AW505">
        <v>0.24</v>
      </c>
      <c r="AY505" t="s">
        <v>180</v>
      </c>
      <c r="AZ505" t="s">
        <v>180</v>
      </c>
      <c r="BA505">
        <v>100.02</v>
      </c>
      <c r="BC505" t="s">
        <v>180</v>
      </c>
      <c r="BD505" t="s">
        <v>180</v>
      </c>
      <c r="BE505" t="s">
        <v>180</v>
      </c>
      <c r="BF505" t="s">
        <v>180</v>
      </c>
      <c r="BG505" t="s">
        <v>180</v>
      </c>
      <c r="BH505" t="s">
        <v>180</v>
      </c>
      <c r="BI505" t="s">
        <v>180</v>
      </c>
      <c r="BK505" t="s">
        <v>180</v>
      </c>
      <c r="BL505" t="s">
        <v>180</v>
      </c>
      <c r="BN505" t="s">
        <v>180</v>
      </c>
      <c r="BO505" t="s">
        <v>180</v>
      </c>
      <c r="BP505" t="s">
        <v>180</v>
      </c>
      <c r="BQ505" t="s">
        <v>180</v>
      </c>
      <c r="BR505" t="s">
        <v>180</v>
      </c>
      <c r="BS505" t="s">
        <v>180</v>
      </c>
      <c r="BT505" t="s">
        <v>180</v>
      </c>
      <c r="BU505" t="s">
        <v>180</v>
      </c>
      <c r="BV505" t="s">
        <v>180</v>
      </c>
      <c r="BW505" t="s">
        <v>180</v>
      </c>
      <c r="BX505" t="s">
        <v>180</v>
      </c>
      <c r="BY505" t="s">
        <v>180</v>
      </c>
      <c r="BZ505" t="s">
        <v>180</v>
      </c>
      <c r="CD505" t="s">
        <v>180</v>
      </c>
      <c r="CE505" t="s">
        <v>180</v>
      </c>
      <c r="CG505" t="s">
        <v>180</v>
      </c>
      <c r="CH505" t="s">
        <v>180</v>
      </c>
      <c r="CI505" t="s">
        <v>180</v>
      </c>
      <c r="CJ505" t="s">
        <v>180</v>
      </c>
      <c r="CK505" t="s">
        <v>180</v>
      </c>
      <c r="CM505" t="s">
        <v>180</v>
      </c>
      <c r="CN505" t="s">
        <v>180</v>
      </c>
      <c r="CO505">
        <v>21.5</v>
      </c>
      <c r="CQ505">
        <v>192</v>
      </c>
      <c r="CR505">
        <v>243</v>
      </c>
      <c r="CS505" t="s">
        <v>180</v>
      </c>
      <c r="CT505" t="s">
        <v>180</v>
      </c>
      <c r="CV505">
        <v>72.3</v>
      </c>
      <c r="CZ505" t="s">
        <v>180</v>
      </c>
      <c r="DB505" t="s">
        <v>180</v>
      </c>
      <c r="DC505" t="s">
        <v>180</v>
      </c>
      <c r="DD505">
        <v>34.9</v>
      </c>
      <c r="DE505">
        <v>599</v>
      </c>
      <c r="DF505">
        <v>16</v>
      </c>
      <c r="DG505">
        <v>117</v>
      </c>
      <c r="DH505">
        <v>5.14</v>
      </c>
      <c r="DJ505" t="s">
        <v>180</v>
      </c>
      <c r="DK505" t="s">
        <v>180</v>
      </c>
      <c r="DL505" t="s">
        <v>180</v>
      </c>
      <c r="DM505" t="s">
        <v>180</v>
      </c>
      <c r="DR505" t="s">
        <v>180</v>
      </c>
      <c r="DS505" t="s">
        <v>180</v>
      </c>
      <c r="DU505">
        <v>628</v>
      </c>
      <c r="DV505">
        <v>15.2</v>
      </c>
      <c r="DW505">
        <v>31.9</v>
      </c>
      <c r="DY505">
        <v>17.600000000000001</v>
      </c>
      <c r="DZ505">
        <v>3.78</v>
      </c>
      <c r="EA505">
        <v>1.1499999999999999</v>
      </c>
      <c r="EB505">
        <v>3.48</v>
      </c>
      <c r="ED505">
        <v>2.92</v>
      </c>
      <c r="EF505">
        <v>1.6</v>
      </c>
      <c r="EH505">
        <v>1.45</v>
      </c>
      <c r="EM505" t="s">
        <v>180</v>
      </c>
      <c r="EN505" t="s">
        <v>180</v>
      </c>
      <c r="EO505" t="s">
        <v>180</v>
      </c>
      <c r="EP505" t="s">
        <v>180</v>
      </c>
      <c r="EQ505" t="s">
        <v>180</v>
      </c>
      <c r="ER505" t="s">
        <v>180</v>
      </c>
      <c r="ET505">
        <v>9.1</v>
      </c>
      <c r="EV505">
        <v>4.21</v>
      </c>
      <c r="EW505">
        <v>1.36</v>
      </c>
      <c r="EY505" t="s">
        <v>180</v>
      </c>
      <c r="EZ505" t="s">
        <v>180</v>
      </c>
      <c r="FA505">
        <v>0.70420099999999997</v>
      </c>
      <c r="FB505" t="s">
        <v>180</v>
      </c>
      <c r="FC505">
        <v>19.014099999999999</v>
      </c>
      <c r="FD505" t="s">
        <v>180</v>
      </c>
      <c r="FE505">
        <v>15.695499999999999</v>
      </c>
      <c r="FF505" t="s">
        <v>180</v>
      </c>
      <c r="FG505">
        <v>38.913499999999999</v>
      </c>
      <c r="FH505" t="s">
        <v>180</v>
      </c>
      <c r="FI505" t="s">
        <v>180</v>
      </c>
      <c r="FJ505" t="s">
        <v>180</v>
      </c>
      <c r="FK505" t="s">
        <v>180</v>
      </c>
      <c r="FL505" t="s">
        <v>180</v>
      </c>
      <c r="FM505" t="s">
        <v>180</v>
      </c>
      <c r="FN505" t="s">
        <v>180</v>
      </c>
      <c r="FP505" t="s">
        <v>180</v>
      </c>
      <c r="FQ505" t="s">
        <v>180</v>
      </c>
      <c r="FR505" t="s">
        <v>180</v>
      </c>
      <c r="FS505" t="s">
        <v>180</v>
      </c>
      <c r="FT505" t="s">
        <v>180</v>
      </c>
      <c r="FU505" t="s">
        <v>180</v>
      </c>
      <c r="FV505" t="s">
        <v>760</v>
      </c>
      <c r="FW505" t="s">
        <v>180</v>
      </c>
      <c r="FX505">
        <f t="shared" si="151"/>
        <v>3.5448275862068965</v>
      </c>
      <c r="FY505">
        <f t="shared" si="152"/>
        <v>80.689655172413794</v>
      </c>
      <c r="FZ505">
        <f t="shared" si="153"/>
        <v>10.482758620689655</v>
      </c>
      <c r="GA505">
        <f t="shared" si="165"/>
        <v>2.6068965517241378</v>
      </c>
      <c r="GB505">
        <f t="shared" si="166"/>
        <v>2.4</v>
      </c>
      <c r="GC505">
        <f t="shared" si="154"/>
        <v>1.5978260869565217</v>
      </c>
      <c r="GD505">
        <f t="shared" si="155"/>
        <v>37.4375</v>
      </c>
      <c r="GE505">
        <f t="shared" si="156"/>
        <v>34.034090909090907</v>
      </c>
      <c r="GF505">
        <f t="shared" si="157"/>
        <v>41.315789473684212</v>
      </c>
      <c r="GG505">
        <f t="shared" si="158"/>
        <v>122.17898832684826</v>
      </c>
      <c r="GH505">
        <f t="shared" si="168"/>
        <v>0.28526645768025077</v>
      </c>
      <c r="GI505">
        <f t="shared" si="159"/>
        <v>0.26459143968871601</v>
      </c>
      <c r="GJ505">
        <f t="shared" si="160"/>
        <v>0.32304038004750596</v>
      </c>
      <c r="GK505">
        <f t="shared" si="161"/>
        <v>149.16864608076008</v>
      </c>
      <c r="GL505">
        <f t="shared" si="162"/>
        <v>2.9571984435797667</v>
      </c>
      <c r="GM505">
        <f t="shared" si="163"/>
        <v>0.81906614785992227</v>
      </c>
      <c r="GN505">
        <f t="shared" si="164"/>
        <v>0.27697368421052632</v>
      </c>
      <c r="GO505">
        <f t="shared" si="167"/>
        <v>4.0211640211640214</v>
      </c>
      <c r="GQ505">
        <f>(EA505/0.0735)/((DZ505/0.195*(EB505/0.295))^0.5)</f>
        <v>1.0346734212476034</v>
      </c>
      <c r="GS505">
        <v>0.70420099999999997</v>
      </c>
      <c r="GT505">
        <v>19.014099999999999</v>
      </c>
      <c r="GU505">
        <v>15.695499999999999</v>
      </c>
      <c r="GV505">
        <v>38.913499999999999</v>
      </c>
    </row>
    <row r="506" spans="1:204">
      <c r="A506" t="s">
        <v>717</v>
      </c>
      <c r="B506" t="s">
        <v>734</v>
      </c>
      <c r="C506" t="s">
        <v>7217</v>
      </c>
      <c r="D506" t="s">
        <v>6976</v>
      </c>
      <c r="E506" t="s">
        <v>6976</v>
      </c>
      <c r="F506">
        <v>63</v>
      </c>
      <c r="G506">
        <v>18</v>
      </c>
      <c r="H506" t="s">
        <v>7364</v>
      </c>
      <c r="I506" t="s">
        <v>743</v>
      </c>
      <c r="J506" t="s">
        <v>180</v>
      </c>
      <c r="K506">
        <v>-1.4790000000000001</v>
      </c>
      <c r="L506">
        <v>-1.4790000000000001</v>
      </c>
      <c r="M506">
        <v>-77.787999999999997</v>
      </c>
      <c r="N506">
        <v>-77.787999999999997</v>
      </c>
      <c r="O506" t="s">
        <v>179</v>
      </c>
      <c r="R506" t="s">
        <v>744</v>
      </c>
      <c r="S506" t="s">
        <v>740</v>
      </c>
      <c r="T506" t="s">
        <v>604</v>
      </c>
      <c r="V506" t="s">
        <v>180</v>
      </c>
      <c r="W506" t="s">
        <v>180</v>
      </c>
      <c r="X506" t="s">
        <v>180</v>
      </c>
      <c r="Y506" t="s">
        <v>180</v>
      </c>
      <c r="Z506" t="s">
        <v>180</v>
      </c>
      <c r="AB506" t="s">
        <v>180</v>
      </c>
      <c r="AC506" t="s">
        <v>181</v>
      </c>
      <c r="AD506" t="s">
        <v>180</v>
      </c>
      <c r="AE506" t="s">
        <v>180</v>
      </c>
      <c r="AF506" t="s">
        <v>180</v>
      </c>
      <c r="AG506" t="s">
        <v>180</v>
      </c>
      <c r="AH506" t="s">
        <v>736</v>
      </c>
      <c r="AI506">
        <v>49.1</v>
      </c>
      <c r="AJ506">
        <v>1.61</v>
      </c>
      <c r="AK506" t="s">
        <v>180</v>
      </c>
      <c r="AL506">
        <v>13</v>
      </c>
      <c r="AM506" t="s">
        <v>180</v>
      </c>
      <c r="AP506">
        <v>8.39</v>
      </c>
      <c r="AQ506">
        <v>8.9</v>
      </c>
      <c r="AR506">
        <v>9.5500000000000007</v>
      </c>
      <c r="AS506">
        <v>0.14000000000000001</v>
      </c>
      <c r="AT506" t="s">
        <v>180</v>
      </c>
      <c r="AU506">
        <v>3.9</v>
      </c>
      <c r="AV506">
        <v>1.98</v>
      </c>
      <c r="AW506">
        <v>1.04</v>
      </c>
      <c r="AY506" t="s">
        <v>180</v>
      </c>
      <c r="AZ506" t="s">
        <v>180</v>
      </c>
      <c r="BA506">
        <v>97.610000000000014</v>
      </c>
      <c r="BC506" t="s">
        <v>180</v>
      </c>
      <c r="BD506" t="s">
        <v>180</v>
      </c>
      <c r="BE506" t="s">
        <v>180</v>
      </c>
      <c r="BF506" t="s">
        <v>180</v>
      </c>
      <c r="BG506" t="s">
        <v>180</v>
      </c>
      <c r="BH506" t="s">
        <v>180</v>
      </c>
      <c r="BI506" t="s">
        <v>180</v>
      </c>
      <c r="BK506" t="s">
        <v>180</v>
      </c>
      <c r="BL506" t="s">
        <v>180</v>
      </c>
      <c r="BM506">
        <v>0.48</v>
      </c>
      <c r="BN506" t="s">
        <v>180</v>
      </c>
      <c r="BO506" t="s">
        <v>180</v>
      </c>
      <c r="BP506" t="s">
        <v>180</v>
      </c>
      <c r="BQ506" t="s">
        <v>180</v>
      </c>
      <c r="BR506" t="s">
        <v>180</v>
      </c>
      <c r="BS506" t="s">
        <v>180</v>
      </c>
      <c r="BT506" t="s">
        <v>180</v>
      </c>
      <c r="BU506" t="s">
        <v>180</v>
      </c>
      <c r="BV506" t="s">
        <v>180</v>
      </c>
      <c r="BW506" t="s">
        <v>180</v>
      </c>
      <c r="BX506" t="s">
        <v>180</v>
      </c>
      <c r="BY506" t="s">
        <v>180</v>
      </c>
      <c r="BZ506" t="s">
        <v>180</v>
      </c>
      <c r="CA506">
        <v>5.45</v>
      </c>
      <c r="CD506" t="s">
        <v>180</v>
      </c>
      <c r="CE506" t="s">
        <v>180</v>
      </c>
      <c r="CG506" t="s">
        <v>180</v>
      </c>
      <c r="CH506" t="s">
        <v>180</v>
      </c>
      <c r="CI506" t="s">
        <v>180</v>
      </c>
      <c r="CJ506" t="s">
        <v>180</v>
      </c>
      <c r="CK506" t="s">
        <v>180</v>
      </c>
      <c r="CM506" t="s">
        <v>180</v>
      </c>
      <c r="CN506" t="s">
        <v>180</v>
      </c>
      <c r="CO506">
        <v>27.96</v>
      </c>
      <c r="CQ506">
        <v>536.61</v>
      </c>
      <c r="CR506">
        <v>461.87</v>
      </c>
      <c r="CS506" t="s">
        <v>745</v>
      </c>
      <c r="CT506" t="s">
        <v>180</v>
      </c>
      <c r="CU506">
        <v>41.04</v>
      </c>
      <c r="CV506">
        <v>148.52000000000001</v>
      </c>
      <c r="CW506">
        <v>119.06</v>
      </c>
      <c r="CX506">
        <v>75.61</v>
      </c>
      <c r="CZ506" t="s">
        <v>180</v>
      </c>
      <c r="DB506" t="s">
        <v>180</v>
      </c>
      <c r="DC506" t="s">
        <v>180</v>
      </c>
      <c r="DD506">
        <v>272.86</v>
      </c>
      <c r="DE506">
        <v>2759.05</v>
      </c>
      <c r="DF506">
        <v>17.02</v>
      </c>
      <c r="DG506">
        <v>392.59</v>
      </c>
      <c r="DH506">
        <v>10.08</v>
      </c>
      <c r="DJ506" t="s">
        <v>180</v>
      </c>
      <c r="DK506" t="s">
        <v>180</v>
      </c>
      <c r="DL506" t="s">
        <v>180</v>
      </c>
      <c r="DM506" t="s">
        <v>180</v>
      </c>
      <c r="DR506" t="s">
        <v>180</v>
      </c>
      <c r="DS506" t="s">
        <v>180</v>
      </c>
      <c r="DT506">
        <v>1.84</v>
      </c>
      <c r="DU506">
        <v>3773.81</v>
      </c>
      <c r="DV506">
        <v>35.4</v>
      </c>
      <c r="DW506">
        <v>73.290000000000006</v>
      </c>
      <c r="DX506">
        <v>9.25</v>
      </c>
      <c r="DY506">
        <v>37.33</v>
      </c>
      <c r="DZ506">
        <v>6.5</v>
      </c>
      <c r="EA506">
        <v>1.81</v>
      </c>
      <c r="EB506">
        <v>4.9000000000000004</v>
      </c>
      <c r="EC506">
        <v>0.62</v>
      </c>
      <c r="ED506">
        <v>3.16</v>
      </c>
      <c r="EE506">
        <v>0.61</v>
      </c>
      <c r="EF506">
        <v>1.51</v>
      </c>
      <c r="EH506">
        <v>1.37</v>
      </c>
      <c r="EI506">
        <v>0.19</v>
      </c>
      <c r="EJ506">
        <v>10.97</v>
      </c>
      <c r="EK506">
        <v>0.52</v>
      </c>
      <c r="EL506">
        <v>0.17</v>
      </c>
      <c r="EM506" t="s">
        <v>180</v>
      </c>
      <c r="EN506" t="s">
        <v>180</v>
      </c>
      <c r="EO506" t="s">
        <v>180</v>
      </c>
      <c r="EP506" t="s">
        <v>180</v>
      </c>
      <c r="EQ506" t="s">
        <v>180</v>
      </c>
      <c r="ER506" t="s">
        <v>180</v>
      </c>
      <c r="ET506">
        <v>16.22</v>
      </c>
      <c r="EV506">
        <v>6.44</v>
      </c>
      <c r="EW506">
        <v>3.59</v>
      </c>
      <c r="EX506">
        <v>0.51287400000000005</v>
      </c>
      <c r="EY506" t="s">
        <v>180</v>
      </c>
      <c r="EZ506" t="s">
        <v>180</v>
      </c>
      <c r="FA506">
        <v>0.70383899999999999</v>
      </c>
      <c r="FB506" t="s">
        <v>180</v>
      </c>
      <c r="FC506">
        <v>18.913</v>
      </c>
      <c r="FD506" t="s">
        <v>180</v>
      </c>
      <c r="FE506">
        <v>15.584</v>
      </c>
      <c r="FF506" t="s">
        <v>180</v>
      </c>
      <c r="FG506">
        <v>38.700000000000003</v>
      </c>
      <c r="FH506" t="s">
        <v>180</v>
      </c>
      <c r="FI506" t="s">
        <v>180</v>
      </c>
      <c r="FJ506" t="s">
        <v>180</v>
      </c>
      <c r="FK506" t="s">
        <v>180</v>
      </c>
      <c r="FL506" t="s">
        <v>180</v>
      </c>
      <c r="FM506" t="s">
        <v>180</v>
      </c>
      <c r="FN506" t="s">
        <v>180</v>
      </c>
      <c r="FP506" t="s">
        <v>180</v>
      </c>
      <c r="FQ506" t="s">
        <v>180</v>
      </c>
      <c r="FR506" t="s">
        <v>180</v>
      </c>
      <c r="FS506" t="s">
        <v>180</v>
      </c>
      <c r="FT506" t="s">
        <v>180</v>
      </c>
      <c r="FU506" t="s">
        <v>180</v>
      </c>
      <c r="FV506" t="s">
        <v>746</v>
      </c>
      <c r="FW506" t="s">
        <v>180</v>
      </c>
      <c r="FX506">
        <f t="shared" si="151"/>
        <v>7.3576642335766422</v>
      </c>
      <c r="FY506">
        <f t="shared" si="152"/>
        <v>286.56204379562041</v>
      </c>
      <c r="FZ506">
        <f t="shared" si="153"/>
        <v>25.839416058394157</v>
      </c>
      <c r="GA506">
        <f t="shared" si="165"/>
        <v>4.7445255474452548</v>
      </c>
      <c r="GB506">
        <f t="shared" si="166"/>
        <v>3.5766423357664232</v>
      </c>
      <c r="GC506">
        <f t="shared" si="154"/>
        <v>2.4223602484472049</v>
      </c>
      <c r="GD506">
        <f t="shared" si="155"/>
        <v>162.1063454759107</v>
      </c>
      <c r="GE506">
        <f t="shared" si="156"/>
        <v>73.909724082507381</v>
      </c>
      <c r="GF506">
        <f t="shared" si="157"/>
        <v>106.60480225988701</v>
      </c>
      <c r="GG506">
        <f t="shared" si="158"/>
        <v>374.38591269841271</v>
      </c>
      <c r="GH506">
        <f t="shared" si="168"/>
        <v>0.22131259380543045</v>
      </c>
      <c r="GI506">
        <f t="shared" si="159"/>
        <v>0.35615079365079361</v>
      </c>
      <c r="GJ506">
        <f t="shared" si="160"/>
        <v>0.55745341614906829</v>
      </c>
      <c r="GK506">
        <f t="shared" si="161"/>
        <v>585.99534161490681</v>
      </c>
      <c r="GL506">
        <f t="shared" si="162"/>
        <v>3.5119047619047619</v>
      </c>
      <c r="GM506">
        <f t="shared" si="163"/>
        <v>0.63888888888888895</v>
      </c>
      <c r="GN506">
        <f t="shared" si="164"/>
        <v>0.18192090395480229</v>
      </c>
      <c r="GO506">
        <f t="shared" si="167"/>
        <v>5.4461538461538463</v>
      </c>
      <c r="GP506">
        <f t="shared" si="169"/>
        <v>0.97481370375863219</v>
      </c>
      <c r="GQ506">
        <f>(EA506/0.0735)/((DZ506/0.195*(EB506/0.295))^0.5)</f>
        <v>1.0465616852464437</v>
      </c>
      <c r="GR506">
        <v>0.51287400000000005</v>
      </c>
      <c r="GS506">
        <v>0.70383899999999999</v>
      </c>
      <c r="GT506">
        <v>18.913</v>
      </c>
      <c r="GU506">
        <v>15.584</v>
      </c>
      <c r="GV506">
        <v>38.700000000000003</v>
      </c>
    </row>
    <row r="507" spans="1:204">
      <c r="A507" t="s">
        <v>717</v>
      </c>
      <c r="B507" t="s">
        <v>839</v>
      </c>
      <c r="C507" t="s">
        <v>7217</v>
      </c>
      <c r="D507" t="s">
        <v>6976</v>
      </c>
      <c r="E507" t="s">
        <v>6976</v>
      </c>
      <c r="F507">
        <v>63</v>
      </c>
      <c r="G507">
        <v>18</v>
      </c>
      <c r="H507" t="s">
        <v>7364</v>
      </c>
      <c r="I507" t="s">
        <v>840</v>
      </c>
      <c r="J507" t="s">
        <v>841</v>
      </c>
      <c r="K507">
        <v>-1.47</v>
      </c>
      <c r="L507">
        <v>-1.47</v>
      </c>
      <c r="M507">
        <v>-77.98</v>
      </c>
      <c r="N507">
        <v>-77.98</v>
      </c>
      <c r="O507" t="s">
        <v>179</v>
      </c>
      <c r="R507" t="s">
        <v>842</v>
      </c>
      <c r="S507" t="s">
        <v>843</v>
      </c>
      <c r="T507" t="s">
        <v>844</v>
      </c>
      <c r="V507" t="s">
        <v>180</v>
      </c>
      <c r="W507" t="s">
        <v>180</v>
      </c>
      <c r="X507" t="s">
        <v>845</v>
      </c>
      <c r="Y507" t="s">
        <v>180</v>
      </c>
      <c r="Z507" t="s">
        <v>180</v>
      </c>
      <c r="AB507" t="s">
        <v>846</v>
      </c>
      <c r="AC507" t="s">
        <v>181</v>
      </c>
      <c r="AD507" t="s">
        <v>180</v>
      </c>
      <c r="AE507" t="s">
        <v>180</v>
      </c>
      <c r="AF507" t="s">
        <v>180</v>
      </c>
      <c r="AG507" t="s">
        <v>180</v>
      </c>
      <c r="AH507" t="s">
        <v>847</v>
      </c>
      <c r="AI507">
        <v>51.1</v>
      </c>
      <c r="AJ507">
        <v>1.2</v>
      </c>
      <c r="AK507" t="s">
        <v>180</v>
      </c>
      <c r="AL507">
        <v>15.7</v>
      </c>
      <c r="AM507" t="s">
        <v>180</v>
      </c>
      <c r="AP507">
        <v>9.18</v>
      </c>
      <c r="AQ507">
        <v>8.1</v>
      </c>
      <c r="AR507">
        <v>7.08</v>
      </c>
      <c r="AS507">
        <v>0.16</v>
      </c>
      <c r="AT507" t="s">
        <v>180</v>
      </c>
      <c r="AU507">
        <v>1.1100000000000001</v>
      </c>
      <c r="AV507">
        <v>3.38</v>
      </c>
      <c r="AW507">
        <v>0.38</v>
      </c>
      <c r="AY507" t="s">
        <v>180</v>
      </c>
      <c r="AZ507" t="s">
        <v>180</v>
      </c>
      <c r="BA507">
        <v>97.389999999999986</v>
      </c>
      <c r="BC507" t="s">
        <v>180</v>
      </c>
      <c r="BD507" t="s">
        <v>180</v>
      </c>
      <c r="BE507" t="s">
        <v>180</v>
      </c>
      <c r="BF507" t="s">
        <v>180</v>
      </c>
      <c r="BG507" t="s">
        <v>180</v>
      </c>
      <c r="BH507" t="s">
        <v>180</v>
      </c>
      <c r="BI507" t="s">
        <v>180</v>
      </c>
      <c r="BK507" t="s">
        <v>180</v>
      </c>
      <c r="BL507" t="s">
        <v>180</v>
      </c>
      <c r="BM507">
        <v>1.4</v>
      </c>
      <c r="BN507" t="s">
        <v>180</v>
      </c>
      <c r="BO507" t="s">
        <v>180</v>
      </c>
      <c r="BP507" t="s">
        <v>180</v>
      </c>
      <c r="BQ507" t="s">
        <v>180</v>
      </c>
      <c r="BR507" t="s">
        <v>180</v>
      </c>
      <c r="BS507" t="s">
        <v>180</v>
      </c>
      <c r="BT507" t="s">
        <v>180</v>
      </c>
      <c r="BU507" t="s">
        <v>180</v>
      </c>
      <c r="BV507" t="s">
        <v>180</v>
      </c>
      <c r="BW507" t="s">
        <v>180</v>
      </c>
      <c r="BX507" t="s">
        <v>180</v>
      </c>
      <c r="BY507" t="s">
        <v>180</v>
      </c>
      <c r="BZ507" t="s">
        <v>180</v>
      </c>
      <c r="CD507" t="s">
        <v>180</v>
      </c>
      <c r="CE507" t="s">
        <v>180</v>
      </c>
      <c r="CG507" t="s">
        <v>180</v>
      </c>
      <c r="CH507" t="s">
        <v>180</v>
      </c>
      <c r="CI507" t="s">
        <v>180</v>
      </c>
      <c r="CJ507" t="s">
        <v>180</v>
      </c>
      <c r="CK507" t="s">
        <v>180</v>
      </c>
      <c r="CM507" t="s">
        <v>180</v>
      </c>
      <c r="CN507" t="s">
        <v>180</v>
      </c>
      <c r="CO507">
        <v>20</v>
      </c>
      <c r="CQ507">
        <v>191</v>
      </c>
      <c r="CR507">
        <v>292</v>
      </c>
      <c r="CS507" t="s">
        <v>180</v>
      </c>
      <c r="CT507" t="s">
        <v>180</v>
      </c>
      <c r="CU507">
        <v>44</v>
      </c>
      <c r="CV507">
        <v>194</v>
      </c>
      <c r="CZ507" t="s">
        <v>180</v>
      </c>
      <c r="DB507" t="s">
        <v>180</v>
      </c>
      <c r="DC507" t="s">
        <v>180</v>
      </c>
      <c r="DD507">
        <v>20.5</v>
      </c>
      <c r="DE507">
        <v>750</v>
      </c>
      <c r="DF507">
        <v>20.5</v>
      </c>
      <c r="DG507">
        <v>122</v>
      </c>
      <c r="DH507">
        <v>13</v>
      </c>
      <c r="DJ507" t="s">
        <v>180</v>
      </c>
      <c r="DK507" t="s">
        <v>180</v>
      </c>
      <c r="DL507" t="s">
        <v>180</v>
      </c>
      <c r="DM507" t="s">
        <v>180</v>
      </c>
      <c r="DR507" t="s">
        <v>180</v>
      </c>
      <c r="DS507" t="s">
        <v>180</v>
      </c>
      <c r="DU507">
        <v>630</v>
      </c>
      <c r="DV507">
        <v>27</v>
      </c>
      <c r="DW507">
        <v>51</v>
      </c>
      <c r="DY507">
        <v>27</v>
      </c>
      <c r="DZ507">
        <v>5.2</v>
      </c>
      <c r="EA507">
        <v>1.57</v>
      </c>
      <c r="EB507">
        <v>4.75</v>
      </c>
      <c r="ED507">
        <v>3.55</v>
      </c>
      <c r="EF507">
        <v>1.8</v>
      </c>
      <c r="EH507">
        <v>1.58</v>
      </c>
      <c r="EM507" t="s">
        <v>180</v>
      </c>
      <c r="EN507" t="s">
        <v>180</v>
      </c>
      <c r="EO507" t="s">
        <v>180</v>
      </c>
      <c r="EP507" t="s">
        <v>180</v>
      </c>
      <c r="EQ507" t="s">
        <v>180</v>
      </c>
      <c r="ER507" t="s">
        <v>180</v>
      </c>
      <c r="EV507">
        <v>4.6500000000000004</v>
      </c>
      <c r="EX507">
        <v>0.51282000000000005</v>
      </c>
      <c r="EY507" t="s">
        <v>180</v>
      </c>
      <c r="EZ507" t="s">
        <v>180</v>
      </c>
      <c r="FA507">
        <v>0.70406400000000002</v>
      </c>
      <c r="FB507" t="s">
        <v>180</v>
      </c>
      <c r="FD507" t="s">
        <v>180</v>
      </c>
      <c r="FF507" t="s">
        <v>180</v>
      </c>
      <c r="FH507" t="s">
        <v>180</v>
      </c>
      <c r="FI507" t="s">
        <v>180</v>
      </c>
      <c r="FJ507" t="s">
        <v>180</v>
      </c>
      <c r="FK507" t="s">
        <v>180</v>
      </c>
      <c r="FL507" t="s">
        <v>180</v>
      </c>
      <c r="FM507" t="s">
        <v>180</v>
      </c>
      <c r="FN507" t="s">
        <v>180</v>
      </c>
      <c r="FP507" t="s">
        <v>180</v>
      </c>
      <c r="FQ507" t="s">
        <v>180</v>
      </c>
      <c r="FR507" t="s">
        <v>180</v>
      </c>
      <c r="FS507" t="s">
        <v>180</v>
      </c>
      <c r="FT507" t="s">
        <v>180</v>
      </c>
      <c r="FU507" t="s">
        <v>180</v>
      </c>
      <c r="FV507" t="s">
        <v>848</v>
      </c>
      <c r="FW507" t="s">
        <v>180</v>
      </c>
      <c r="FX507">
        <f t="shared" si="151"/>
        <v>8.2278481012658222</v>
      </c>
      <c r="FY507">
        <f t="shared" si="152"/>
        <v>77.215189873417714</v>
      </c>
      <c r="FZ507">
        <f t="shared" si="153"/>
        <v>17.088607594936708</v>
      </c>
      <c r="GA507">
        <f t="shared" si="165"/>
        <v>3.2911392405063289</v>
      </c>
      <c r="GB507">
        <f t="shared" si="166"/>
        <v>3.0063291139240507</v>
      </c>
      <c r="GC507">
        <f t="shared" si="154"/>
        <v>0.92500000000000016</v>
      </c>
      <c r="GD507">
        <f t="shared" si="155"/>
        <v>36.585365853658537</v>
      </c>
      <c r="GE507">
        <f t="shared" si="156"/>
        <v>27.777777777777779</v>
      </c>
      <c r="GF507">
        <f t="shared" si="157"/>
        <v>23.333333333333332</v>
      </c>
      <c r="GG507">
        <f t="shared" si="158"/>
        <v>48.46153846153846</v>
      </c>
      <c r="GK507">
        <f t="shared" si="161"/>
        <v>135.48387096774192</v>
      </c>
      <c r="GL507">
        <f t="shared" si="162"/>
        <v>2.0769230769230771</v>
      </c>
      <c r="GM507">
        <f t="shared" si="163"/>
        <v>0.3576923076923077</v>
      </c>
      <c r="GN507">
        <f t="shared" si="164"/>
        <v>0.17222222222222225</v>
      </c>
      <c r="GO507">
        <f t="shared" si="167"/>
        <v>5.1923076923076925</v>
      </c>
      <c r="GQ507">
        <f>(EA507/0.0735)/((DZ507/0.195*(EB507/0.295))^0.5)</f>
        <v>1.0308421079887879</v>
      </c>
      <c r="GR507">
        <v>0.51282000000000005</v>
      </c>
      <c r="GS507">
        <v>0.70406400000000002</v>
      </c>
    </row>
    <row r="508" spans="1:204">
      <c r="A508" t="s">
        <v>717</v>
      </c>
      <c r="B508" t="s">
        <v>839</v>
      </c>
      <c r="C508" t="s">
        <v>7217</v>
      </c>
      <c r="D508" t="s">
        <v>6976</v>
      </c>
      <c r="E508" t="s">
        <v>6976</v>
      </c>
      <c r="F508">
        <v>63</v>
      </c>
      <c r="G508">
        <v>18</v>
      </c>
      <c r="H508" t="s">
        <v>7364</v>
      </c>
      <c r="I508" t="s">
        <v>840</v>
      </c>
      <c r="J508" t="s">
        <v>841</v>
      </c>
      <c r="K508">
        <v>-1.47</v>
      </c>
      <c r="L508">
        <v>-1.47</v>
      </c>
      <c r="M508">
        <v>-77.98</v>
      </c>
      <c r="N508">
        <v>-77.98</v>
      </c>
      <c r="O508" t="s">
        <v>179</v>
      </c>
      <c r="R508" t="s">
        <v>849</v>
      </c>
      <c r="S508" t="s">
        <v>843</v>
      </c>
      <c r="T508" t="s">
        <v>844</v>
      </c>
      <c r="V508" t="s">
        <v>180</v>
      </c>
      <c r="W508" t="s">
        <v>180</v>
      </c>
      <c r="X508" t="s">
        <v>845</v>
      </c>
      <c r="Y508" t="s">
        <v>180</v>
      </c>
      <c r="Z508" t="s">
        <v>180</v>
      </c>
      <c r="AB508" t="s">
        <v>846</v>
      </c>
      <c r="AC508" t="s">
        <v>181</v>
      </c>
      <c r="AD508" t="s">
        <v>180</v>
      </c>
      <c r="AE508" t="s">
        <v>180</v>
      </c>
      <c r="AF508" t="s">
        <v>180</v>
      </c>
      <c r="AG508" t="s">
        <v>180</v>
      </c>
      <c r="AH508" t="s">
        <v>847</v>
      </c>
      <c r="AI508">
        <v>52.7</v>
      </c>
      <c r="AJ508">
        <v>1.08</v>
      </c>
      <c r="AK508" t="s">
        <v>180</v>
      </c>
      <c r="AL508">
        <v>16.350000000000001</v>
      </c>
      <c r="AM508" t="s">
        <v>180</v>
      </c>
      <c r="AP508">
        <v>7.87</v>
      </c>
      <c r="AQ508">
        <v>8.1999999999999993</v>
      </c>
      <c r="AR508">
        <v>6.15</v>
      </c>
      <c r="AS508">
        <v>0.13</v>
      </c>
      <c r="AT508" t="s">
        <v>180</v>
      </c>
      <c r="AU508">
        <v>1.28</v>
      </c>
      <c r="AV508">
        <v>3.62</v>
      </c>
      <c r="AW508">
        <v>0.41</v>
      </c>
      <c r="AY508" t="s">
        <v>180</v>
      </c>
      <c r="AZ508" t="s">
        <v>180</v>
      </c>
      <c r="BA508">
        <v>97.79</v>
      </c>
      <c r="BC508" t="s">
        <v>180</v>
      </c>
      <c r="BD508" t="s">
        <v>180</v>
      </c>
      <c r="BE508" t="s">
        <v>180</v>
      </c>
      <c r="BF508" t="s">
        <v>180</v>
      </c>
      <c r="BG508" t="s">
        <v>180</v>
      </c>
      <c r="BH508" t="s">
        <v>180</v>
      </c>
      <c r="BI508" t="s">
        <v>180</v>
      </c>
      <c r="BK508" t="s">
        <v>180</v>
      </c>
      <c r="BL508" t="s">
        <v>180</v>
      </c>
      <c r="BM508">
        <v>0.74</v>
      </c>
      <c r="BN508" t="s">
        <v>180</v>
      </c>
      <c r="BO508" t="s">
        <v>180</v>
      </c>
      <c r="BP508" t="s">
        <v>180</v>
      </c>
      <c r="BQ508" t="s">
        <v>180</v>
      </c>
      <c r="BR508" t="s">
        <v>180</v>
      </c>
      <c r="BS508" t="s">
        <v>180</v>
      </c>
      <c r="BT508" t="s">
        <v>180</v>
      </c>
      <c r="BU508" t="s">
        <v>180</v>
      </c>
      <c r="BV508" t="s">
        <v>180</v>
      </c>
      <c r="BW508" t="s">
        <v>180</v>
      </c>
      <c r="BX508" t="s">
        <v>180</v>
      </c>
      <c r="BY508" t="s">
        <v>180</v>
      </c>
      <c r="BZ508" t="s">
        <v>180</v>
      </c>
      <c r="CD508" t="s">
        <v>180</v>
      </c>
      <c r="CE508" t="s">
        <v>180</v>
      </c>
      <c r="CG508" t="s">
        <v>180</v>
      </c>
      <c r="CH508" t="s">
        <v>180</v>
      </c>
      <c r="CI508" t="s">
        <v>180</v>
      </c>
      <c r="CJ508" t="s">
        <v>180</v>
      </c>
      <c r="CK508" t="s">
        <v>180</v>
      </c>
      <c r="CM508" t="s">
        <v>180</v>
      </c>
      <c r="CN508" t="s">
        <v>180</v>
      </c>
      <c r="CO508">
        <v>20</v>
      </c>
      <c r="CQ508">
        <v>220</v>
      </c>
      <c r="CR508">
        <v>200</v>
      </c>
      <c r="CS508" t="s">
        <v>180</v>
      </c>
      <c r="CT508" t="s">
        <v>180</v>
      </c>
      <c r="CU508">
        <v>32</v>
      </c>
      <c r="CV508">
        <v>112</v>
      </c>
      <c r="CZ508" t="s">
        <v>180</v>
      </c>
      <c r="DB508" t="s">
        <v>180</v>
      </c>
      <c r="DC508" t="s">
        <v>180</v>
      </c>
      <c r="DD508">
        <v>37</v>
      </c>
      <c r="DE508">
        <v>888</v>
      </c>
      <c r="DF508">
        <v>18</v>
      </c>
      <c r="DG508">
        <v>130</v>
      </c>
      <c r="DH508">
        <v>11.8</v>
      </c>
      <c r="DJ508" t="s">
        <v>180</v>
      </c>
      <c r="DK508" t="s">
        <v>180</v>
      </c>
      <c r="DL508" t="s">
        <v>180</v>
      </c>
      <c r="DM508" t="s">
        <v>180</v>
      </c>
      <c r="DR508" t="s">
        <v>180</v>
      </c>
      <c r="DS508" t="s">
        <v>180</v>
      </c>
      <c r="DU508">
        <v>770</v>
      </c>
      <c r="DV508">
        <v>29.5</v>
      </c>
      <c r="DW508">
        <v>55.5</v>
      </c>
      <c r="DY508">
        <v>28</v>
      </c>
      <c r="DZ508">
        <v>5.45</v>
      </c>
      <c r="EA508">
        <v>1.51</v>
      </c>
      <c r="EB508">
        <v>4.7</v>
      </c>
      <c r="ED508">
        <v>3.25</v>
      </c>
      <c r="EF508">
        <v>1.5</v>
      </c>
      <c r="EH508">
        <v>1.45</v>
      </c>
      <c r="EM508" t="s">
        <v>180</v>
      </c>
      <c r="EN508" t="s">
        <v>180</v>
      </c>
      <c r="EO508" t="s">
        <v>180</v>
      </c>
      <c r="EP508" t="s">
        <v>180</v>
      </c>
      <c r="EQ508" t="s">
        <v>180</v>
      </c>
      <c r="ER508" t="s">
        <v>180</v>
      </c>
      <c r="EV508">
        <v>5.95</v>
      </c>
      <c r="EX508">
        <v>0.51277300000000003</v>
      </c>
      <c r="EY508" t="s">
        <v>180</v>
      </c>
      <c r="EZ508" t="s">
        <v>180</v>
      </c>
      <c r="FA508">
        <v>0.70422200000000001</v>
      </c>
      <c r="FB508" t="s">
        <v>180</v>
      </c>
      <c r="FD508" t="s">
        <v>180</v>
      </c>
      <c r="FF508" t="s">
        <v>180</v>
      </c>
      <c r="FH508" t="s">
        <v>180</v>
      </c>
      <c r="FI508" t="s">
        <v>180</v>
      </c>
      <c r="FJ508" t="s">
        <v>180</v>
      </c>
      <c r="FK508" t="s">
        <v>180</v>
      </c>
      <c r="FL508" t="s">
        <v>180</v>
      </c>
      <c r="FM508" t="s">
        <v>180</v>
      </c>
      <c r="FN508" t="s">
        <v>180</v>
      </c>
      <c r="FP508" t="s">
        <v>180</v>
      </c>
      <c r="FQ508" t="s">
        <v>180</v>
      </c>
      <c r="FR508" t="s">
        <v>180</v>
      </c>
      <c r="FS508" t="s">
        <v>180</v>
      </c>
      <c r="FT508" t="s">
        <v>180</v>
      </c>
      <c r="FU508" t="s">
        <v>180</v>
      </c>
      <c r="FV508" t="s">
        <v>850</v>
      </c>
      <c r="FW508" t="s">
        <v>180</v>
      </c>
      <c r="FX508">
        <f t="shared" si="151"/>
        <v>8.1379310344827598</v>
      </c>
      <c r="FY508">
        <f t="shared" si="152"/>
        <v>89.65517241379311</v>
      </c>
      <c r="FZ508">
        <f t="shared" si="153"/>
        <v>20.344827586206897</v>
      </c>
      <c r="GA508">
        <f t="shared" si="165"/>
        <v>3.7586206896551726</v>
      </c>
      <c r="GB508">
        <f t="shared" si="166"/>
        <v>3.2413793103448278</v>
      </c>
      <c r="GC508">
        <f t="shared" si="154"/>
        <v>1.1851851851851851</v>
      </c>
      <c r="GD508">
        <f t="shared" si="155"/>
        <v>49.333333333333336</v>
      </c>
      <c r="GE508">
        <f t="shared" si="156"/>
        <v>31.714285714285715</v>
      </c>
      <c r="GF508">
        <f t="shared" si="157"/>
        <v>26.101694915254239</v>
      </c>
      <c r="GG508">
        <f t="shared" si="158"/>
        <v>65.254237288135585</v>
      </c>
      <c r="GK508">
        <f t="shared" si="161"/>
        <v>129.41176470588235</v>
      </c>
      <c r="GL508">
        <f t="shared" si="162"/>
        <v>2.5</v>
      </c>
      <c r="GM508">
        <f t="shared" si="163"/>
        <v>0.50423728813559321</v>
      </c>
      <c r="GN508">
        <f t="shared" si="164"/>
        <v>0.2016949152542373</v>
      </c>
      <c r="GO508">
        <f t="shared" si="167"/>
        <v>5.4128440366972477</v>
      </c>
      <c r="GQ508">
        <f>(EA508/0.0735)/((DZ508/0.195*(EB508/0.295))^0.5)</f>
        <v>0.9735779780723548</v>
      </c>
      <c r="GR508">
        <v>0.51277300000000003</v>
      </c>
      <c r="GS508">
        <v>0.70422200000000001</v>
      </c>
    </row>
    <row r="509" spans="1:204">
      <c r="A509" t="s">
        <v>717</v>
      </c>
      <c r="B509" t="s">
        <v>839</v>
      </c>
      <c r="C509" t="s">
        <v>7217</v>
      </c>
      <c r="D509" t="s">
        <v>6976</v>
      </c>
      <c r="E509" t="s">
        <v>6976</v>
      </c>
      <c r="F509">
        <v>63</v>
      </c>
      <c r="G509">
        <v>18</v>
      </c>
      <c r="H509" t="s">
        <v>7364</v>
      </c>
      <c r="I509" t="s">
        <v>851</v>
      </c>
      <c r="J509" t="s">
        <v>852</v>
      </c>
      <c r="K509">
        <v>-1.47</v>
      </c>
      <c r="L509">
        <v>-1.47</v>
      </c>
      <c r="M509">
        <v>-77.98</v>
      </c>
      <c r="N509">
        <v>-77.98</v>
      </c>
      <c r="O509" t="s">
        <v>179</v>
      </c>
      <c r="R509" t="s">
        <v>853</v>
      </c>
      <c r="S509" t="s">
        <v>843</v>
      </c>
      <c r="T509" t="s">
        <v>844</v>
      </c>
      <c r="V509" t="s">
        <v>180</v>
      </c>
      <c r="W509" t="s">
        <v>180</v>
      </c>
      <c r="X509" t="s">
        <v>845</v>
      </c>
      <c r="Y509" t="s">
        <v>180</v>
      </c>
      <c r="Z509" t="s">
        <v>180</v>
      </c>
      <c r="AB509" t="s">
        <v>854</v>
      </c>
      <c r="AC509" t="s">
        <v>181</v>
      </c>
      <c r="AD509" t="s">
        <v>180</v>
      </c>
      <c r="AE509" t="s">
        <v>180</v>
      </c>
      <c r="AF509" t="s">
        <v>180</v>
      </c>
      <c r="AG509" t="s">
        <v>180</v>
      </c>
      <c r="AH509" t="s">
        <v>847</v>
      </c>
      <c r="AI509">
        <v>48.2</v>
      </c>
      <c r="AJ509">
        <v>1.55</v>
      </c>
      <c r="AK509" t="s">
        <v>180</v>
      </c>
      <c r="AL509">
        <v>13.3</v>
      </c>
      <c r="AM509" t="s">
        <v>180</v>
      </c>
      <c r="AP509">
        <v>8.77</v>
      </c>
      <c r="AQ509">
        <v>9.3000000000000007</v>
      </c>
      <c r="AR509">
        <v>10.5</v>
      </c>
      <c r="AS509">
        <v>0.15</v>
      </c>
      <c r="AT509" t="s">
        <v>180</v>
      </c>
      <c r="AU509">
        <v>2.76</v>
      </c>
      <c r="AV509">
        <v>2.11</v>
      </c>
      <c r="AW509">
        <v>0.9</v>
      </c>
      <c r="AY509" t="s">
        <v>180</v>
      </c>
      <c r="AZ509" t="s">
        <v>180</v>
      </c>
      <c r="BA509">
        <v>97.54</v>
      </c>
      <c r="BC509" t="s">
        <v>180</v>
      </c>
      <c r="BD509" t="s">
        <v>180</v>
      </c>
      <c r="BE509" t="s">
        <v>180</v>
      </c>
      <c r="BF509" t="s">
        <v>180</v>
      </c>
      <c r="BG509" t="s">
        <v>180</v>
      </c>
      <c r="BH509" t="s">
        <v>180</v>
      </c>
      <c r="BI509" t="s">
        <v>180</v>
      </c>
      <c r="BK509" t="s">
        <v>180</v>
      </c>
      <c r="BL509" t="s">
        <v>180</v>
      </c>
      <c r="BM509">
        <v>0.76</v>
      </c>
      <c r="BN509" t="s">
        <v>180</v>
      </c>
      <c r="BO509" t="s">
        <v>180</v>
      </c>
      <c r="BP509" t="s">
        <v>180</v>
      </c>
      <c r="BQ509" t="s">
        <v>180</v>
      </c>
      <c r="BR509" t="s">
        <v>180</v>
      </c>
      <c r="BS509" t="s">
        <v>180</v>
      </c>
      <c r="BT509" t="s">
        <v>180</v>
      </c>
      <c r="BU509" t="s">
        <v>180</v>
      </c>
      <c r="BV509" t="s">
        <v>180</v>
      </c>
      <c r="BW509" t="s">
        <v>180</v>
      </c>
      <c r="BX509" t="s">
        <v>180</v>
      </c>
      <c r="BY509" t="s">
        <v>180</v>
      </c>
      <c r="BZ509" t="s">
        <v>180</v>
      </c>
      <c r="CD509" t="s">
        <v>180</v>
      </c>
      <c r="CE509" t="s">
        <v>180</v>
      </c>
      <c r="CG509" t="s">
        <v>180</v>
      </c>
      <c r="CH509" t="s">
        <v>180</v>
      </c>
      <c r="CI509" t="s">
        <v>180</v>
      </c>
      <c r="CJ509" t="s">
        <v>180</v>
      </c>
      <c r="CK509" t="s">
        <v>180</v>
      </c>
      <c r="CM509" t="s">
        <v>180</v>
      </c>
      <c r="CN509" t="s">
        <v>180</v>
      </c>
      <c r="CO509">
        <v>28</v>
      </c>
      <c r="CQ509">
        <v>485</v>
      </c>
      <c r="CR509">
        <v>355</v>
      </c>
      <c r="CS509" t="s">
        <v>180</v>
      </c>
      <c r="CT509" t="s">
        <v>180</v>
      </c>
      <c r="CU509">
        <v>44</v>
      </c>
      <c r="CV509">
        <v>225</v>
      </c>
      <c r="CZ509" t="s">
        <v>180</v>
      </c>
      <c r="DB509" t="s">
        <v>180</v>
      </c>
      <c r="DC509" t="s">
        <v>180</v>
      </c>
      <c r="DD509">
        <v>186</v>
      </c>
      <c r="DE509">
        <v>2400</v>
      </c>
      <c r="DF509">
        <v>16.8</v>
      </c>
      <c r="DG509">
        <v>288</v>
      </c>
      <c r="DH509">
        <v>10.6</v>
      </c>
      <c r="DJ509" t="s">
        <v>180</v>
      </c>
      <c r="DK509" t="s">
        <v>180</v>
      </c>
      <c r="DL509" t="s">
        <v>180</v>
      </c>
      <c r="DM509" t="s">
        <v>180</v>
      </c>
      <c r="DR509" t="s">
        <v>180</v>
      </c>
      <c r="DS509" t="s">
        <v>180</v>
      </c>
      <c r="DU509">
        <v>3100</v>
      </c>
      <c r="DV509">
        <v>37</v>
      </c>
      <c r="DW509">
        <v>73</v>
      </c>
      <c r="DY509">
        <v>38</v>
      </c>
      <c r="DZ509">
        <v>6.8</v>
      </c>
      <c r="EA509">
        <v>1.84</v>
      </c>
      <c r="EB509">
        <v>4.7</v>
      </c>
      <c r="ED509">
        <v>3.25</v>
      </c>
      <c r="EF509">
        <v>1.6</v>
      </c>
      <c r="EH509">
        <v>1.36</v>
      </c>
      <c r="EM509" t="s">
        <v>180</v>
      </c>
      <c r="EN509" t="s">
        <v>180</v>
      </c>
      <c r="EO509" t="s">
        <v>180</v>
      </c>
      <c r="EP509" t="s">
        <v>180</v>
      </c>
      <c r="EQ509" t="s">
        <v>180</v>
      </c>
      <c r="ER509" t="s">
        <v>180</v>
      </c>
      <c r="EV509">
        <v>6.15</v>
      </c>
      <c r="EY509" t="s">
        <v>180</v>
      </c>
      <c r="EZ509" t="s">
        <v>180</v>
      </c>
      <c r="FB509" t="s">
        <v>180</v>
      </c>
      <c r="FD509" t="s">
        <v>180</v>
      </c>
      <c r="FF509" t="s">
        <v>180</v>
      </c>
      <c r="FH509" t="s">
        <v>180</v>
      </c>
      <c r="FI509" t="s">
        <v>180</v>
      </c>
      <c r="FJ509" t="s">
        <v>180</v>
      </c>
      <c r="FK509" t="s">
        <v>180</v>
      </c>
      <c r="FL509" t="s">
        <v>180</v>
      </c>
      <c r="FM509" t="s">
        <v>180</v>
      </c>
      <c r="FN509" t="s">
        <v>180</v>
      </c>
      <c r="FP509" t="s">
        <v>180</v>
      </c>
      <c r="FQ509" t="s">
        <v>180</v>
      </c>
      <c r="FR509" t="s">
        <v>180</v>
      </c>
      <c r="FS509" t="s">
        <v>180</v>
      </c>
      <c r="FT509" t="s">
        <v>180</v>
      </c>
      <c r="FU509" t="s">
        <v>180</v>
      </c>
      <c r="FV509" t="s">
        <v>855</v>
      </c>
      <c r="FW509" t="s">
        <v>180</v>
      </c>
      <c r="FX509">
        <f t="shared" si="151"/>
        <v>7.7941176470588225</v>
      </c>
      <c r="FY509">
        <f t="shared" si="152"/>
        <v>211.76470588235293</v>
      </c>
      <c r="FZ509">
        <f t="shared" si="153"/>
        <v>27.205882352941174</v>
      </c>
      <c r="GA509">
        <f t="shared" si="165"/>
        <v>4.9999999999999991</v>
      </c>
      <c r="GB509">
        <f t="shared" si="166"/>
        <v>3.4558823529411762</v>
      </c>
      <c r="GC509">
        <f t="shared" si="154"/>
        <v>1.7806451612903225</v>
      </c>
      <c r="GD509">
        <f t="shared" si="155"/>
        <v>142.85714285714286</v>
      </c>
      <c r="GE509">
        <f t="shared" si="156"/>
        <v>63.157894736842103</v>
      </c>
      <c r="GF509">
        <f t="shared" si="157"/>
        <v>83.78378378378379</v>
      </c>
      <c r="GG509">
        <f t="shared" si="158"/>
        <v>292.45283018867923</v>
      </c>
      <c r="GK509">
        <f t="shared" si="161"/>
        <v>504.0650406504065</v>
      </c>
      <c r="GL509">
        <f t="shared" si="162"/>
        <v>3.4905660377358494</v>
      </c>
      <c r="GM509">
        <f t="shared" si="163"/>
        <v>0.58018867924528306</v>
      </c>
      <c r="GN509">
        <f t="shared" si="164"/>
        <v>0.16621621621621624</v>
      </c>
      <c r="GO509">
        <f t="shared" si="167"/>
        <v>5.4411764705882355</v>
      </c>
      <c r="GQ509">
        <f>(EA509/0.0735)/((DZ509/0.195*(EB509/0.295))^0.5)</f>
        <v>1.0620755529267489</v>
      </c>
    </row>
    <row r="510" spans="1:204">
      <c r="A510" t="s">
        <v>717</v>
      </c>
      <c r="B510" t="s">
        <v>839</v>
      </c>
      <c r="C510" t="s">
        <v>7217</v>
      </c>
      <c r="D510" t="s">
        <v>6976</v>
      </c>
      <c r="E510" t="s">
        <v>6976</v>
      </c>
      <c r="F510">
        <v>63</v>
      </c>
      <c r="G510">
        <v>18</v>
      </c>
      <c r="H510" t="s">
        <v>7364</v>
      </c>
      <c r="I510" t="s">
        <v>851</v>
      </c>
      <c r="J510" t="s">
        <v>852</v>
      </c>
      <c r="K510">
        <v>-1.47</v>
      </c>
      <c r="L510">
        <v>-1.47</v>
      </c>
      <c r="M510">
        <v>-77.98</v>
      </c>
      <c r="N510">
        <v>-77.98</v>
      </c>
      <c r="O510" t="s">
        <v>179</v>
      </c>
      <c r="R510" t="s">
        <v>856</v>
      </c>
      <c r="S510" t="s">
        <v>843</v>
      </c>
      <c r="T510" t="s">
        <v>844</v>
      </c>
      <c r="V510" t="s">
        <v>180</v>
      </c>
      <c r="W510" t="s">
        <v>180</v>
      </c>
      <c r="X510" t="s">
        <v>845</v>
      </c>
      <c r="Y510" t="s">
        <v>180</v>
      </c>
      <c r="Z510" t="s">
        <v>180</v>
      </c>
      <c r="AB510" t="s">
        <v>854</v>
      </c>
      <c r="AC510" t="s">
        <v>181</v>
      </c>
      <c r="AD510" t="s">
        <v>180</v>
      </c>
      <c r="AE510" t="s">
        <v>180</v>
      </c>
      <c r="AF510" t="s">
        <v>180</v>
      </c>
      <c r="AG510" t="s">
        <v>180</v>
      </c>
      <c r="AH510" t="s">
        <v>847</v>
      </c>
      <c r="AI510">
        <v>48.35</v>
      </c>
      <c r="AJ510">
        <v>1.54</v>
      </c>
      <c r="AK510" t="s">
        <v>180</v>
      </c>
      <c r="AL510">
        <v>14.15</v>
      </c>
      <c r="AM510" t="s">
        <v>180</v>
      </c>
      <c r="AP510">
        <v>8.85</v>
      </c>
      <c r="AQ510">
        <v>9.18</v>
      </c>
      <c r="AR510">
        <v>9.44</v>
      </c>
      <c r="AS510">
        <v>0.14000000000000001</v>
      </c>
      <c r="AT510" t="s">
        <v>180</v>
      </c>
      <c r="AU510">
        <v>3.17</v>
      </c>
      <c r="AV510">
        <v>2</v>
      </c>
      <c r="AW510">
        <v>0.75</v>
      </c>
      <c r="AY510" t="s">
        <v>180</v>
      </c>
      <c r="AZ510" t="s">
        <v>180</v>
      </c>
      <c r="BA510">
        <v>97.57</v>
      </c>
      <c r="BC510" t="s">
        <v>180</v>
      </c>
      <c r="BD510" t="s">
        <v>180</v>
      </c>
      <c r="BE510" t="s">
        <v>180</v>
      </c>
      <c r="BF510" t="s">
        <v>180</v>
      </c>
      <c r="BG510" t="s">
        <v>180</v>
      </c>
      <c r="BH510" t="s">
        <v>180</v>
      </c>
      <c r="BI510" t="s">
        <v>180</v>
      </c>
      <c r="BK510" t="s">
        <v>180</v>
      </c>
      <c r="BL510" t="s">
        <v>180</v>
      </c>
      <c r="BM510">
        <v>0.93</v>
      </c>
      <c r="BN510" t="s">
        <v>180</v>
      </c>
      <c r="BO510" t="s">
        <v>180</v>
      </c>
      <c r="BP510" t="s">
        <v>180</v>
      </c>
      <c r="BQ510" t="s">
        <v>180</v>
      </c>
      <c r="BR510" t="s">
        <v>180</v>
      </c>
      <c r="BS510" t="s">
        <v>180</v>
      </c>
      <c r="BT510" t="s">
        <v>180</v>
      </c>
      <c r="BU510" t="s">
        <v>180</v>
      </c>
      <c r="BV510" t="s">
        <v>180</v>
      </c>
      <c r="BW510" t="s">
        <v>180</v>
      </c>
      <c r="BX510" t="s">
        <v>180</v>
      </c>
      <c r="BY510" t="s">
        <v>180</v>
      </c>
      <c r="BZ510" t="s">
        <v>180</v>
      </c>
      <c r="CD510" t="s">
        <v>180</v>
      </c>
      <c r="CE510" t="s">
        <v>180</v>
      </c>
      <c r="CG510" t="s">
        <v>180</v>
      </c>
      <c r="CH510" t="s">
        <v>180</v>
      </c>
      <c r="CI510" t="s">
        <v>180</v>
      </c>
      <c r="CJ510" t="s">
        <v>180</v>
      </c>
      <c r="CK510" t="s">
        <v>180</v>
      </c>
      <c r="CM510" t="s">
        <v>180</v>
      </c>
      <c r="CN510" t="s">
        <v>180</v>
      </c>
      <c r="CO510">
        <v>29.5</v>
      </c>
      <c r="CQ510">
        <v>467</v>
      </c>
      <c r="CR510">
        <v>410</v>
      </c>
      <c r="CS510" t="s">
        <v>180</v>
      </c>
      <c r="CT510" t="s">
        <v>180</v>
      </c>
      <c r="CU510">
        <v>41</v>
      </c>
      <c r="CV510">
        <v>198</v>
      </c>
      <c r="CZ510" t="s">
        <v>180</v>
      </c>
      <c r="DB510" t="s">
        <v>180</v>
      </c>
      <c r="DC510" t="s">
        <v>180</v>
      </c>
      <c r="DD510">
        <v>59.5</v>
      </c>
      <c r="DE510">
        <v>1635</v>
      </c>
      <c r="DF510">
        <v>18.5</v>
      </c>
      <c r="DG510">
        <v>241</v>
      </c>
      <c r="DH510">
        <v>10</v>
      </c>
      <c r="DJ510" t="s">
        <v>180</v>
      </c>
      <c r="DK510" t="s">
        <v>180</v>
      </c>
      <c r="DL510" t="s">
        <v>180</v>
      </c>
      <c r="DM510" t="s">
        <v>180</v>
      </c>
      <c r="DR510" t="s">
        <v>180</v>
      </c>
      <c r="DS510" t="s">
        <v>180</v>
      </c>
      <c r="DU510">
        <v>2200</v>
      </c>
      <c r="DV510">
        <v>25.5</v>
      </c>
      <c r="DW510">
        <v>50</v>
      </c>
      <c r="DY510">
        <v>27.5</v>
      </c>
      <c r="DZ510">
        <v>5.45</v>
      </c>
      <c r="EA510">
        <v>1.62</v>
      </c>
      <c r="EB510">
        <v>4.7</v>
      </c>
      <c r="ED510">
        <v>3.4</v>
      </c>
      <c r="EF510">
        <v>1.7</v>
      </c>
      <c r="EH510">
        <v>1.48</v>
      </c>
      <c r="EM510" t="s">
        <v>180</v>
      </c>
      <c r="EN510" t="s">
        <v>180</v>
      </c>
      <c r="EO510" t="s">
        <v>180</v>
      </c>
      <c r="EP510" t="s">
        <v>180</v>
      </c>
      <c r="EQ510" t="s">
        <v>180</v>
      </c>
      <c r="ER510" t="s">
        <v>180</v>
      </c>
      <c r="EV510">
        <v>3.5</v>
      </c>
      <c r="EY510" t="s">
        <v>180</v>
      </c>
      <c r="EZ510" t="s">
        <v>180</v>
      </c>
      <c r="FB510" t="s">
        <v>180</v>
      </c>
      <c r="FD510" t="s">
        <v>180</v>
      </c>
      <c r="FF510" t="s">
        <v>180</v>
      </c>
      <c r="FH510" t="s">
        <v>180</v>
      </c>
      <c r="FI510" t="s">
        <v>180</v>
      </c>
      <c r="FJ510" t="s">
        <v>180</v>
      </c>
      <c r="FK510" t="s">
        <v>180</v>
      </c>
      <c r="FL510" t="s">
        <v>180</v>
      </c>
      <c r="FM510" t="s">
        <v>180</v>
      </c>
      <c r="FN510" t="s">
        <v>180</v>
      </c>
      <c r="FP510" t="s">
        <v>180</v>
      </c>
      <c r="FQ510" t="s">
        <v>180</v>
      </c>
      <c r="FR510" t="s">
        <v>180</v>
      </c>
      <c r="FS510" t="s">
        <v>180</v>
      </c>
      <c r="FT510" t="s">
        <v>180</v>
      </c>
      <c r="FU510" t="s">
        <v>180</v>
      </c>
      <c r="FV510" t="s">
        <v>857</v>
      </c>
      <c r="FW510" t="s">
        <v>180</v>
      </c>
      <c r="FX510">
        <f t="shared" si="151"/>
        <v>6.756756756756757</v>
      </c>
      <c r="FY510">
        <f t="shared" si="152"/>
        <v>162.83783783783784</v>
      </c>
      <c r="FZ510">
        <f t="shared" si="153"/>
        <v>17.22972972972973</v>
      </c>
      <c r="GA510">
        <f t="shared" si="165"/>
        <v>3.6824324324324325</v>
      </c>
      <c r="GB510">
        <f t="shared" si="166"/>
        <v>3.1756756756756759</v>
      </c>
      <c r="GC510">
        <f t="shared" si="154"/>
        <v>2.0584415584415585</v>
      </c>
      <c r="GD510">
        <f t="shared" si="155"/>
        <v>88.378378378378372</v>
      </c>
      <c r="GE510">
        <f t="shared" si="156"/>
        <v>59.454545454545453</v>
      </c>
      <c r="GF510">
        <f t="shared" si="157"/>
        <v>86.274509803921575</v>
      </c>
      <c r="GG510">
        <f t="shared" si="158"/>
        <v>220</v>
      </c>
      <c r="GK510">
        <f t="shared" si="161"/>
        <v>628.57142857142856</v>
      </c>
      <c r="GL510">
        <f t="shared" si="162"/>
        <v>2.5499999999999998</v>
      </c>
      <c r="GM510">
        <f t="shared" si="163"/>
        <v>0.35</v>
      </c>
      <c r="GN510">
        <f t="shared" si="164"/>
        <v>0.13725490196078433</v>
      </c>
      <c r="GO510">
        <f t="shared" si="167"/>
        <v>4.6788990825688073</v>
      </c>
      <c r="GQ510">
        <f>(EA510/0.0735)/((DZ510/0.195*(EB510/0.295))^0.5)</f>
        <v>1.0445008771372284</v>
      </c>
    </row>
    <row r="511" spans="1:204">
      <c r="A511" t="s">
        <v>717</v>
      </c>
      <c r="B511" t="s">
        <v>804</v>
      </c>
      <c r="C511" t="s">
        <v>7217</v>
      </c>
      <c r="D511" t="s">
        <v>6981</v>
      </c>
      <c r="E511" t="s">
        <v>6981</v>
      </c>
      <c r="F511">
        <v>64</v>
      </c>
      <c r="G511">
        <v>18</v>
      </c>
      <c r="H511" t="s">
        <v>7364</v>
      </c>
      <c r="I511" t="s">
        <v>805</v>
      </c>
      <c r="J511" t="s">
        <v>180</v>
      </c>
      <c r="K511">
        <v>-2.0049999999999999</v>
      </c>
      <c r="L511">
        <v>-2.0049999999999999</v>
      </c>
      <c r="M511">
        <v>-78.340999999999994</v>
      </c>
      <c r="N511">
        <v>-78.340999999999994</v>
      </c>
      <c r="O511" t="s">
        <v>179</v>
      </c>
      <c r="R511" t="s">
        <v>806</v>
      </c>
      <c r="S511" t="s">
        <v>807</v>
      </c>
      <c r="T511" t="s">
        <v>6939</v>
      </c>
      <c r="V511" t="s">
        <v>180</v>
      </c>
      <c r="W511" t="s">
        <v>180</v>
      </c>
      <c r="X511" t="s">
        <v>180</v>
      </c>
      <c r="Y511" t="s">
        <v>180</v>
      </c>
      <c r="Z511" t="s">
        <v>180</v>
      </c>
      <c r="AB511" t="s">
        <v>180</v>
      </c>
      <c r="AC511" t="s">
        <v>181</v>
      </c>
      <c r="AD511" t="s">
        <v>180</v>
      </c>
      <c r="AE511" t="s">
        <v>180</v>
      </c>
      <c r="AF511" t="s">
        <v>180</v>
      </c>
      <c r="AG511" t="s">
        <v>180</v>
      </c>
      <c r="AH511" t="s">
        <v>808</v>
      </c>
      <c r="AI511">
        <v>53.64</v>
      </c>
      <c r="AJ511">
        <v>0.92</v>
      </c>
      <c r="AK511" t="s">
        <v>180</v>
      </c>
      <c r="AL511">
        <v>16.18</v>
      </c>
      <c r="AM511" t="s">
        <v>180</v>
      </c>
      <c r="AP511">
        <v>7.82</v>
      </c>
      <c r="AQ511">
        <v>8.1300000000000008</v>
      </c>
      <c r="AR511">
        <v>6.74</v>
      </c>
      <c r="AS511">
        <v>0.14000000000000001</v>
      </c>
      <c r="AT511" t="s">
        <v>180</v>
      </c>
      <c r="AU511">
        <v>1.6</v>
      </c>
      <c r="AV511">
        <v>3.63</v>
      </c>
      <c r="AW511">
        <v>0.33</v>
      </c>
      <c r="AY511" t="s">
        <v>180</v>
      </c>
      <c r="AZ511" t="s">
        <v>180</v>
      </c>
      <c r="BA511">
        <v>99.129999999999981</v>
      </c>
      <c r="BC511" t="s">
        <v>180</v>
      </c>
      <c r="BD511" t="s">
        <v>180</v>
      </c>
      <c r="BE511" t="s">
        <v>180</v>
      </c>
      <c r="BF511" t="s">
        <v>180</v>
      </c>
      <c r="BG511" t="s">
        <v>180</v>
      </c>
      <c r="BH511" t="s">
        <v>180</v>
      </c>
      <c r="BI511" t="s">
        <v>180</v>
      </c>
      <c r="BK511" t="s">
        <v>180</v>
      </c>
      <c r="BL511" t="s">
        <v>180</v>
      </c>
      <c r="BM511">
        <v>0.18</v>
      </c>
      <c r="BN511" t="s">
        <v>180</v>
      </c>
      <c r="BO511" t="s">
        <v>180</v>
      </c>
      <c r="BP511" t="s">
        <v>180</v>
      </c>
      <c r="BQ511" t="s">
        <v>180</v>
      </c>
      <c r="BR511" t="s">
        <v>180</v>
      </c>
      <c r="BS511" t="s">
        <v>180</v>
      </c>
      <c r="BT511" t="s">
        <v>180</v>
      </c>
      <c r="BU511" t="s">
        <v>180</v>
      </c>
      <c r="BV511" t="s">
        <v>180</v>
      </c>
      <c r="BW511" t="s">
        <v>180</v>
      </c>
      <c r="BX511" t="s">
        <v>180</v>
      </c>
      <c r="BY511" t="s">
        <v>180</v>
      </c>
      <c r="BZ511" t="s">
        <v>180</v>
      </c>
      <c r="CD511" t="s">
        <v>180</v>
      </c>
      <c r="CE511" t="s">
        <v>180</v>
      </c>
      <c r="CG511" t="s">
        <v>180</v>
      </c>
      <c r="CH511" t="s">
        <v>180</v>
      </c>
      <c r="CI511" t="s">
        <v>180</v>
      </c>
      <c r="CJ511" t="s">
        <v>180</v>
      </c>
      <c r="CK511" t="s">
        <v>180</v>
      </c>
      <c r="CM511" t="s">
        <v>180</v>
      </c>
      <c r="CN511" t="s">
        <v>180</v>
      </c>
      <c r="CO511">
        <v>21</v>
      </c>
      <c r="CQ511">
        <v>207</v>
      </c>
      <c r="CR511">
        <v>275</v>
      </c>
      <c r="CS511" t="s">
        <v>180</v>
      </c>
      <c r="CT511" t="s">
        <v>180</v>
      </c>
      <c r="CU511">
        <v>34</v>
      </c>
      <c r="CV511">
        <v>126</v>
      </c>
      <c r="CZ511" t="s">
        <v>180</v>
      </c>
      <c r="DB511" t="s">
        <v>180</v>
      </c>
      <c r="DC511" t="s">
        <v>180</v>
      </c>
      <c r="DD511">
        <v>34</v>
      </c>
      <c r="DE511">
        <v>928</v>
      </c>
      <c r="DF511">
        <v>16.8</v>
      </c>
      <c r="DG511">
        <v>105</v>
      </c>
      <c r="DH511">
        <v>7.6</v>
      </c>
      <c r="DJ511" t="s">
        <v>180</v>
      </c>
      <c r="DK511" t="s">
        <v>180</v>
      </c>
      <c r="DL511" t="s">
        <v>180</v>
      </c>
      <c r="DM511" t="s">
        <v>180</v>
      </c>
      <c r="DR511" t="s">
        <v>180</v>
      </c>
      <c r="DS511" t="s">
        <v>180</v>
      </c>
      <c r="DU511">
        <v>828</v>
      </c>
      <c r="DV511">
        <v>23</v>
      </c>
      <c r="DW511">
        <v>44.5</v>
      </c>
      <c r="DY511">
        <v>25.4</v>
      </c>
      <c r="EA511">
        <v>1.32</v>
      </c>
      <c r="EB511">
        <v>3.9</v>
      </c>
      <c r="ED511">
        <v>3.05</v>
      </c>
      <c r="EF511">
        <v>1.75</v>
      </c>
      <c r="EH511">
        <v>1.47</v>
      </c>
      <c r="EM511" t="s">
        <v>180</v>
      </c>
      <c r="EN511" t="s">
        <v>180</v>
      </c>
      <c r="EO511" t="s">
        <v>180</v>
      </c>
      <c r="EP511" t="s">
        <v>180</v>
      </c>
      <c r="EQ511" t="s">
        <v>180</v>
      </c>
      <c r="ER511" t="s">
        <v>180</v>
      </c>
      <c r="EV511">
        <v>4.3</v>
      </c>
      <c r="EY511" t="s">
        <v>180</v>
      </c>
      <c r="EZ511" t="s">
        <v>180</v>
      </c>
      <c r="FB511" t="s">
        <v>180</v>
      </c>
      <c r="FD511" t="s">
        <v>180</v>
      </c>
      <c r="FF511" t="s">
        <v>180</v>
      </c>
      <c r="FH511" t="s">
        <v>180</v>
      </c>
      <c r="FI511" t="s">
        <v>180</v>
      </c>
      <c r="FJ511" t="s">
        <v>180</v>
      </c>
      <c r="FK511" t="s">
        <v>180</v>
      </c>
      <c r="FL511" t="s">
        <v>180</v>
      </c>
      <c r="FM511" t="s">
        <v>180</v>
      </c>
      <c r="FN511" t="s">
        <v>180</v>
      </c>
      <c r="FP511" t="s">
        <v>180</v>
      </c>
      <c r="FQ511" t="s">
        <v>180</v>
      </c>
      <c r="FR511" t="s">
        <v>180</v>
      </c>
      <c r="FS511" t="s">
        <v>180</v>
      </c>
      <c r="FT511" t="s">
        <v>180</v>
      </c>
      <c r="FU511" t="s">
        <v>180</v>
      </c>
      <c r="FV511" t="s">
        <v>809</v>
      </c>
      <c r="FW511" t="s">
        <v>180</v>
      </c>
      <c r="FX511">
        <f t="shared" si="151"/>
        <v>5.1700680272108839</v>
      </c>
      <c r="FY511">
        <f t="shared" si="152"/>
        <v>71.428571428571431</v>
      </c>
      <c r="FZ511">
        <f t="shared" si="153"/>
        <v>15.646258503401361</v>
      </c>
      <c r="GB511">
        <f t="shared" si="166"/>
        <v>2.6530612244897958</v>
      </c>
      <c r="GC511">
        <f t="shared" si="154"/>
        <v>1.7391304347826086</v>
      </c>
      <c r="GD511">
        <f t="shared" si="155"/>
        <v>55.238095238095234</v>
      </c>
      <c r="GE511">
        <f t="shared" si="156"/>
        <v>36.535433070866141</v>
      </c>
      <c r="GF511">
        <f t="shared" si="157"/>
        <v>36</v>
      </c>
      <c r="GG511">
        <f t="shared" si="158"/>
        <v>108.94736842105263</v>
      </c>
      <c r="GK511">
        <f t="shared" si="161"/>
        <v>192.55813953488374</v>
      </c>
      <c r="GL511">
        <f t="shared" si="162"/>
        <v>3.0263157894736845</v>
      </c>
      <c r="GM511">
        <f t="shared" si="163"/>
        <v>0.56578947368421051</v>
      </c>
      <c r="GN511">
        <f t="shared" si="164"/>
        <v>0.18695652173913044</v>
      </c>
      <c r="GQ511" t="e">
        <f>(EA511/0.0735)/((DZ511/0.195*(EB511/0.295))^0.5)</f>
        <v>#DIV/0!</v>
      </c>
    </row>
    <row r="512" spans="1:204">
      <c r="A512" t="s">
        <v>717</v>
      </c>
      <c r="B512" t="s">
        <v>804</v>
      </c>
      <c r="C512" t="s">
        <v>7217</v>
      </c>
      <c r="D512" t="s">
        <v>6981</v>
      </c>
      <c r="E512" t="s">
        <v>6981</v>
      </c>
      <c r="F512">
        <v>64</v>
      </c>
      <c r="G512">
        <v>18</v>
      </c>
      <c r="H512" t="s">
        <v>7364</v>
      </c>
      <c r="I512" t="s">
        <v>805</v>
      </c>
      <c r="J512" t="s">
        <v>180</v>
      </c>
      <c r="K512">
        <v>-2.0049999999999999</v>
      </c>
      <c r="L512">
        <v>-2.0049999999999999</v>
      </c>
      <c r="M512">
        <v>-78.340999999999994</v>
      </c>
      <c r="N512">
        <v>-78.340999999999994</v>
      </c>
      <c r="O512" t="s">
        <v>179</v>
      </c>
      <c r="R512" t="s">
        <v>810</v>
      </c>
      <c r="S512" t="s">
        <v>807</v>
      </c>
      <c r="T512" t="s">
        <v>6939</v>
      </c>
      <c r="V512" t="s">
        <v>180</v>
      </c>
      <c r="W512" t="s">
        <v>180</v>
      </c>
      <c r="X512" t="s">
        <v>180</v>
      </c>
      <c r="Y512" t="s">
        <v>180</v>
      </c>
      <c r="Z512" t="s">
        <v>180</v>
      </c>
      <c r="AB512" t="s">
        <v>180</v>
      </c>
      <c r="AC512" t="s">
        <v>181</v>
      </c>
      <c r="AD512" t="s">
        <v>180</v>
      </c>
      <c r="AE512" t="s">
        <v>180</v>
      </c>
      <c r="AF512" t="s">
        <v>180</v>
      </c>
      <c r="AG512" t="s">
        <v>180</v>
      </c>
      <c r="AH512" t="s">
        <v>808</v>
      </c>
      <c r="AI512">
        <v>53.84</v>
      </c>
      <c r="AJ512">
        <v>0.94</v>
      </c>
      <c r="AK512" t="s">
        <v>180</v>
      </c>
      <c r="AL512">
        <v>17.170000000000002</v>
      </c>
      <c r="AM512" t="s">
        <v>180</v>
      </c>
      <c r="AP512">
        <v>7.2</v>
      </c>
      <c r="AQ512">
        <v>7.68</v>
      </c>
      <c r="AR512">
        <v>6.34</v>
      </c>
      <c r="AS512">
        <v>0.12</v>
      </c>
      <c r="AT512" t="s">
        <v>180</v>
      </c>
      <c r="AU512">
        <v>1.55</v>
      </c>
      <c r="AV512">
        <v>4.04</v>
      </c>
      <c r="AW512">
        <v>0.31</v>
      </c>
      <c r="AY512" t="s">
        <v>180</v>
      </c>
      <c r="AZ512" t="s">
        <v>180</v>
      </c>
      <c r="BA512">
        <v>99.190000000000026</v>
      </c>
      <c r="BC512" t="s">
        <v>180</v>
      </c>
      <c r="BD512" t="s">
        <v>180</v>
      </c>
      <c r="BE512" t="s">
        <v>180</v>
      </c>
      <c r="BF512" t="s">
        <v>180</v>
      </c>
      <c r="BG512" t="s">
        <v>180</v>
      </c>
      <c r="BH512" t="s">
        <v>180</v>
      </c>
      <c r="BI512" t="s">
        <v>180</v>
      </c>
      <c r="BK512" t="s">
        <v>180</v>
      </c>
      <c r="BL512" t="s">
        <v>180</v>
      </c>
      <c r="BM512">
        <v>0.4</v>
      </c>
      <c r="BN512" t="s">
        <v>180</v>
      </c>
      <c r="BO512" t="s">
        <v>180</v>
      </c>
      <c r="BP512" t="s">
        <v>180</v>
      </c>
      <c r="BQ512" t="s">
        <v>180</v>
      </c>
      <c r="BR512" t="s">
        <v>180</v>
      </c>
      <c r="BS512" t="s">
        <v>180</v>
      </c>
      <c r="BT512" t="s">
        <v>180</v>
      </c>
      <c r="BU512" t="s">
        <v>180</v>
      </c>
      <c r="BV512" t="s">
        <v>180</v>
      </c>
      <c r="BW512" t="s">
        <v>180</v>
      </c>
      <c r="BX512" t="s">
        <v>180</v>
      </c>
      <c r="BY512" t="s">
        <v>180</v>
      </c>
      <c r="BZ512" t="s">
        <v>180</v>
      </c>
      <c r="CD512" t="s">
        <v>180</v>
      </c>
      <c r="CE512" t="s">
        <v>180</v>
      </c>
      <c r="CG512" t="s">
        <v>180</v>
      </c>
      <c r="CH512" t="s">
        <v>180</v>
      </c>
      <c r="CI512" t="s">
        <v>180</v>
      </c>
      <c r="CJ512" t="s">
        <v>180</v>
      </c>
      <c r="CK512" t="s">
        <v>180</v>
      </c>
      <c r="CM512" t="s">
        <v>180</v>
      </c>
      <c r="CN512" t="s">
        <v>180</v>
      </c>
      <c r="CO512">
        <v>18.5</v>
      </c>
      <c r="CQ512">
        <v>199</v>
      </c>
      <c r="CR512">
        <v>178</v>
      </c>
      <c r="CS512" t="s">
        <v>180</v>
      </c>
      <c r="CT512" t="s">
        <v>180</v>
      </c>
      <c r="CU512">
        <v>28</v>
      </c>
      <c r="CV512">
        <v>126</v>
      </c>
      <c r="CZ512" t="s">
        <v>180</v>
      </c>
      <c r="DB512" t="s">
        <v>180</v>
      </c>
      <c r="DC512" t="s">
        <v>180</v>
      </c>
      <c r="DD512">
        <v>30</v>
      </c>
      <c r="DE512">
        <v>1030</v>
      </c>
      <c r="DF512">
        <v>14.7</v>
      </c>
      <c r="DG512">
        <v>100</v>
      </c>
      <c r="DH512">
        <v>7.6</v>
      </c>
      <c r="DJ512" t="s">
        <v>180</v>
      </c>
      <c r="DK512" t="s">
        <v>180</v>
      </c>
      <c r="DL512" t="s">
        <v>180</v>
      </c>
      <c r="DM512" t="s">
        <v>180</v>
      </c>
      <c r="DR512" t="s">
        <v>180</v>
      </c>
      <c r="DS512" t="s">
        <v>180</v>
      </c>
      <c r="DU512">
        <v>800</v>
      </c>
      <c r="DV512">
        <v>21.5</v>
      </c>
      <c r="DW512">
        <v>45</v>
      </c>
      <c r="DY512">
        <v>23.7</v>
      </c>
      <c r="EA512">
        <v>1.35</v>
      </c>
      <c r="EB512">
        <v>4</v>
      </c>
      <c r="ED512">
        <v>2.7</v>
      </c>
      <c r="EF512">
        <v>1.45</v>
      </c>
      <c r="EH512">
        <v>1.26</v>
      </c>
      <c r="EM512" t="s">
        <v>180</v>
      </c>
      <c r="EN512" t="s">
        <v>180</v>
      </c>
      <c r="EO512" t="s">
        <v>180</v>
      </c>
      <c r="EP512" t="s">
        <v>180</v>
      </c>
      <c r="EQ512" t="s">
        <v>180</v>
      </c>
      <c r="ER512" t="s">
        <v>180</v>
      </c>
      <c r="EV512">
        <v>4.0999999999999996</v>
      </c>
      <c r="EY512" t="s">
        <v>180</v>
      </c>
      <c r="EZ512" t="s">
        <v>180</v>
      </c>
      <c r="FB512" t="s">
        <v>180</v>
      </c>
      <c r="FD512" t="s">
        <v>180</v>
      </c>
      <c r="FF512" t="s">
        <v>180</v>
      </c>
      <c r="FH512" t="s">
        <v>180</v>
      </c>
      <c r="FI512" t="s">
        <v>180</v>
      </c>
      <c r="FJ512" t="s">
        <v>180</v>
      </c>
      <c r="FK512" t="s">
        <v>180</v>
      </c>
      <c r="FL512" t="s">
        <v>180</v>
      </c>
      <c r="FM512" t="s">
        <v>180</v>
      </c>
      <c r="FN512" t="s">
        <v>180</v>
      </c>
      <c r="FP512" t="s">
        <v>180</v>
      </c>
      <c r="FQ512" t="s">
        <v>180</v>
      </c>
      <c r="FR512" t="s">
        <v>180</v>
      </c>
      <c r="FS512" t="s">
        <v>180</v>
      </c>
      <c r="FT512" t="s">
        <v>180</v>
      </c>
      <c r="FU512" t="s">
        <v>180</v>
      </c>
      <c r="FV512" t="s">
        <v>811</v>
      </c>
      <c r="FW512" t="s">
        <v>180</v>
      </c>
      <c r="FX512">
        <f t="shared" si="151"/>
        <v>6.0317460317460316</v>
      </c>
      <c r="FY512">
        <f t="shared" si="152"/>
        <v>79.365079365079367</v>
      </c>
      <c r="FZ512">
        <f t="shared" si="153"/>
        <v>17.063492063492063</v>
      </c>
      <c r="GB512">
        <f t="shared" si="166"/>
        <v>3.1746031746031744</v>
      </c>
      <c r="GC512">
        <f t="shared" si="154"/>
        <v>1.6489361702127661</v>
      </c>
      <c r="GD512">
        <f t="shared" si="155"/>
        <v>70.068027210884352</v>
      </c>
      <c r="GE512">
        <f t="shared" si="156"/>
        <v>43.459915611814345</v>
      </c>
      <c r="GF512">
        <f t="shared" si="157"/>
        <v>37.209302325581397</v>
      </c>
      <c r="GG512">
        <f t="shared" si="158"/>
        <v>105.26315789473685</v>
      </c>
      <c r="GK512">
        <f t="shared" si="161"/>
        <v>195.1219512195122</v>
      </c>
      <c r="GL512">
        <f t="shared" si="162"/>
        <v>2.8289473684210527</v>
      </c>
      <c r="GM512">
        <f t="shared" si="163"/>
        <v>0.53947368421052633</v>
      </c>
      <c r="GN512">
        <f t="shared" si="164"/>
        <v>0.19069767441860463</v>
      </c>
      <c r="GQ512" t="e">
        <f>(EA512/0.0735)/((DZ512/0.195*(EB512/0.295))^0.5)</f>
        <v>#DIV/0!</v>
      </c>
    </row>
    <row r="513" spans="1:204">
      <c r="A513" t="s">
        <v>717</v>
      </c>
      <c r="B513" t="s">
        <v>804</v>
      </c>
      <c r="C513" t="s">
        <v>7217</v>
      </c>
      <c r="D513" t="s">
        <v>6981</v>
      </c>
      <c r="E513" t="s">
        <v>6981</v>
      </c>
      <c r="F513">
        <v>64</v>
      </c>
      <c r="G513">
        <v>18</v>
      </c>
      <c r="H513" t="s">
        <v>7364</v>
      </c>
      <c r="I513" t="s">
        <v>805</v>
      </c>
      <c r="J513" t="s">
        <v>180</v>
      </c>
      <c r="K513">
        <v>-2.0049999999999999</v>
      </c>
      <c r="L513">
        <v>-2.0049999999999999</v>
      </c>
      <c r="M513">
        <v>-78.340999999999994</v>
      </c>
      <c r="N513">
        <v>-78.340999999999994</v>
      </c>
      <c r="O513" t="s">
        <v>179</v>
      </c>
      <c r="R513" t="s">
        <v>812</v>
      </c>
      <c r="S513" t="s">
        <v>807</v>
      </c>
      <c r="T513" t="s">
        <v>6939</v>
      </c>
      <c r="V513" t="s">
        <v>180</v>
      </c>
      <c r="W513" t="s">
        <v>180</v>
      </c>
      <c r="X513" t="s">
        <v>180</v>
      </c>
      <c r="Y513" t="s">
        <v>180</v>
      </c>
      <c r="Z513" t="s">
        <v>180</v>
      </c>
      <c r="AB513" t="s">
        <v>180</v>
      </c>
      <c r="AC513" t="s">
        <v>181</v>
      </c>
      <c r="AD513" t="s">
        <v>180</v>
      </c>
      <c r="AE513" t="s">
        <v>180</v>
      </c>
      <c r="AF513" t="s">
        <v>180</v>
      </c>
      <c r="AG513" t="s">
        <v>180</v>
      </c>
      <c r="AH513" t="s">
        <v>808</v>
      </c>
      <c r="AI513">
        <v>54.34</v>
      </c>
      <c r="AJ513">
        <v>0.91</v>
      </c>
      <c r="AK513" t="s">
        <v>180</v>
      </c>
      <c r="AL513">
        <v>16.600000000000001</v>
      </c>
      <c r="AM513" t="s">
        <v>180</v>
      </c>
      <c r="AP513">
        <v>7.16</v>
      </c>
      <c r="AQ513">
        <v>7.91</v>
      </c>
      <c r="AR513">
        <v>6.27</v>
      </c>
      <c r="AS513">
        <v>0.12</v>
      </c>
      <c r="AT513" t="s">
        <v>180</v>
      </c>
      <c r="AU513">
        <v>1.52</v>
      </c>
      <c r="AV513">
        <v>4.03</v>
      </c>
      <c r="AW513">
        <v>0.34</v>
      </c>
      <c r="AY513" t="s">
        <v>180</v>
      </c>
      <c r="AZ513" t="s">
        <v>180</v>
      </c>
      <c r="BA513">
        <v>99.199999999999989</v>
      </c>
      <c r="BC513" t="s">
        <v>180</v>
      </c>
      <c r="BD513" t="s">
        <v>180</v>
      </c>
      <c r="BE513" t="s">
        <v>180</v>
      </c>
      <c r="BF513" t="s">
        <v>180</v>
      </c>
      <c r="BG513" t="s">
        <v>180</v>
      </c>
      <c r="BH513" t="s">
        <v>180</v>
      </c>
      <c r="BI513" t="s">
        <v>180</v>
      </c>
      <c r="BK513" t="s">
        <v>180</v>
      </c>
      <c r="BL513" t="s">
        <v>180</v>
      </c>
      <c r="BM513">
        <v>-0.16</v>
      </c>
      <c r="BN513" t="s">
        <v>180</v>
      </c>
      <c r="BO513" t="s">
        <v>180</v>
      </c>
      <c r="BP513" t="s">
        <v>180</v>
      </c>
      <c r="BQ513" t="s">
        <v>180</v>
      </c>
      <c r="BR513" t="s">
        <v>180</v>
      </c>
      <c r="BS513" t="s">
        <v>180</v>
      </c>
      <c r="BT513" t="s">
        <v>180</v>
      </c>
      <c r="BU513" t="s">
        <v>180</v>
      </c>
      <c r="BV513" t="s">
        <v>180</v>
      </c>
      <c r="BW513" t="s">
        <v>180</v>
      </c>
      <c r="BX513" t="s">
        <v>180</v>
      </c>
      <c r="BY513" t="s">
        <v>180</v>
      </c>
      <c r="BZ513" t="s">
        <v>180</v>
      </c>
      <c r="CD513" t="s">
        <v>180</v>
      </c>
      <c r="CE513" t="s">
        <v>180</v>
      </c>
      <c r="CG513" t="s">
        <v>180</v>
      </c>
      <c r="CH513" t="s">
        <v>180</v>
      </c>
      <c r="CI513" t="s">
        <v>180</v>
      </c>
      <c r="CJ513" t="s">
        <v>180</v>
      </c>
      <c r="CK513" t="s">
        <v>180</v>
      </c>
      <c r="CM513" t="s">
        <v>180</v>
      </c>
      <c r="CN513" t="s">
        <v>180</v>
      </c>
      <c r="CO513">
        <v>20</v>
      </c>
      <c r="CQ513">
        <v>203</v>
      </c>
      <c r="CR513">
        <v>210</v>
      </c>
      <c r="CS513" t="s">
        <v>180</v>
      </c>
      <c r="CT513" t="s">
        <v>180</v>
      </c>
      <c r="CU513">
        <v>32</v>
      </c>
      <c r="CV513">
        <v>118</v>
      </c>
      <c r="CZ513" t="s">
        <v>180</v>
      </c>
      <c r="DB513" t="s">
        <v>180</v>
      </c>
      <c r="DC513" t="s">
        <v>180</v>
      </c>
      <c r="DD513">
        <v>30</v>
      </c>
      <c r="DE513">
        <v>1020</v>
      </c>
      <c r="DF513">
        <v>14.3</v>
      </c>
      <c r="DG513">
        <v>106</v>
      </c>
      <c r="DH513">
        <v>6.6</v>
      </c>
      <c r="DJ513" t="s">
        <v>180</v>
      </c>
      <c r="DK513" t="s">
        <v>180</v>
      </c>
      <c r="DL513" t="s">
        <v>180</v>
      </c>
      <c r="DM513" t="s">
        <v>180</v>
      </c>
      <c r="DR513" t="s">
        <v>180</v>
      </c>
      <c r="DS513" t="s">
        <v>180</v>
      </c>
      <c r="DU513">
        <v>830</v>
      </c>
      <c r="DV513">
        <v>21.3</v>
      </c>
      <c r="DW513">
        <v>43.5</v>
      </c>
      <c r="DY513">
        <v>24.7</v>
      </c>
      <c r="EA513">
        <v>1.28</v>
      </c>
      <c r="EB513">
        <v>3.8</v>
      </c>
      <c r="ED513">
        <v>2.8</v>
      </c>
      <c r="EF513">
        <v>1.45</v>
      </c>
      <c r="EH513">
        <v>1.28</v>
      </c>
      <c r="EM513" t="s">
        <v>180</v>
      </c>
      <c r="EN513" t="s">
        <v>180</v>
      </c>
      <c r="EO513" t="s">
        <v>180</v>
      </c>
      <c r="EP513" t="s">
        <v>180</v>
      </c>
      <c r="EQ513" t="s">
        <v>180</v>
      </c>
      <c r="ER513" t="s">
        <v>180</v>
      </c>
      <c r="EV513">
        <v>3.9</v>
      </c>
      <c r="EY513" t="s">
        <v>180</v>
      </c>
      <c r="EZ513" t="s">
        <v>180</v>
      </c>
      <c r="FB513" t="s">
        <v>180</v>
      </c>
      <c r="FD513" t="s">
        <v>180</v>
      </c>
      <c r="FF513" t="s">
        <v>180</v>
      </c>
      <c r="FH513" t="s">
        <v>180</v>
      </c>
      <c r="FI513" t="s">
        <v>180</v>
      </c>
      <c r="FJ513" t="s">
        <v>180</v>
      </c>
      <c r="FK513" t="s">
        <v>180</v>
      </c>
      <c r="FL513" t="s">
        <v>180</v>
      </c>
      <c r="FM513" t="s">
        <v>180</v>
      </c>
      <c r="FN513" t="s">
        <v>180</v>
      </c>
      <c r="FP513" t="s">
        <v>180</v>
      </c>
      <c r="FQ513" t="s">
        <v>180</v>
      </c>
      <c r="FR513" t="s">
        <v>180</v>
      </c>
      <c r="FS513" t="s">
        <v>180</v>
      </c>
      <c r="FT513" t="s">
        <v>180</v>
      </c>
      <c r="FU513" t="s">
        <v>180</v>
      </c>
      <c r="FV513" t="s">
        <v>813</v>
      </c>
      <c r="FW513" t="s">
        <v>180</v>
      </c>
      <c r="FX513">
        <f t="shared" si="151"/>
        <v>5.15625</v>
      </c>
      <c r="FY513">
        <f t="shared" si="152"/>
        <v>82.8125</v>
      </c>
      <c r="FZ513">
        <f t="shared" si="153"/>
        <v>16.640625</v>
      </c>
      <c r="GB513">
        <f t="shared" si="166"/>
        <v>2.96875</v>
      </c>
      <c r="GC513">
        <f t="shared" si="154"/>
        <v>1.6703296703296704</v>
      </c>
      <c r="GD513">
        <f t="shared" si="155"/>
        <v>71.328671328671319</v>
      </c>
      <c r="GE513">
        <f t="shared" si="156"/>
        <v>41.295546558704451</v>
      </c>
      <c r="GF513">
        <f t="shared" si="157"/>
        <v>38.967136150234744</v>
      </c>
      <c r="GG513">
        <f t="shared" si="158"/>
        <v>125.75757575757576</v>
      </c>
      <c r="GK513">
        <f t="shared" si="161"/>
        <v>212.82051282051282</v>
      </c>
      <c r="GL513">
        <f t="shared" si="162"/>
        <v>3.2272727272727275</v>
      </c>
      <c r="GM513">
        <f t="shared" si="163"/>
        <v>0.59090909090909094</v>
      </c>
      <c r="GN513">
        <f t="shared" si="164"/>
        <v>0.18309859154929575</v>
      </c>
      <c r="GQ513" t="e">
        <f>(EA513/0.0735)/((DZ513/0.195*(EB513/0.295))^0.5)</f>
        <v>#DIV/0!</v>
      </c>
    </row>
    <row r="514" spans="1:204">
      <c r="A514" t="s">
        <v>717</v>
      </c>
      <c r="B514" t="s">
        <v>734</v>
      </c>
      <c r="C514" t="s">
        <v>7217</v>
      </c>
      <c r="D514" t="s">
        <v>6981</v>
      </c>
      <c r="E514" t="s">
        <v>6981</v>
      </c>
      <c r="F514">
        <v>64</v>
      </c>
      <c r="G514">
        <v>18</v>
      </c>
      <c r="H514" t="s">
        <v>7364</v>
      </c>
      <c r="I514" t="s">
        <v>805</v>
      </c>
      <c r="J514" t="s">
        <v>180</v>
      </c>
      <c r="K514">
        <v>-2.0049999999999999</v>
      </c>
      <c r="L514">
        <v>-2.0049999999999999</v>
      </c>
      <c r="M514">
        <v>-78.340999999999994</v>
      </c>
      <c r="N514">
        <v>-78.340999999999994</v>
      </c>
      <c r="O514" t="s">
        <v>179</v>
      </c>
      <c r="R514" t="s">
        <v>814</v>
      </c>
      <c r="S514" t="s">
        <v>740</v>
      </c>
      <c r="T514" t="s">
        <v>604</v>
      </c>
      <c r="V514" t="s">
        <v>180</v>
      </c>
      <c r="W514" t="s">
        <v>180</v>
      </c>
      <c r="X514" t="s">
        <v>180</v>
      </c>
      <c r="Y514" t="s">
        <v>180</v>
      </c>
      <c r="Z514" t="s">
        <v>180</v>
      </c>
      <c r="AB514" t="s">
        <v>180</v>
      </c>
      <c r="AC514" t="s">
        <v>181</v>
      </c>
      <c r="AD514" t="s">
        <v>180</v>
      </c>
      <c r="AE514" t="s">
        <v>180</v>
      </c>
      <c r="AF514" t="s">
        <v>180</v>
      </c>
      <c r="AG514" t="s">
        <v>180</v>
      </c>
      <c r="AH514" t="s">
        <v>736</v>
      </c>
      <c r="AI514">
        <v>49.6</v>
      </c>
      <c r="AJ514">
        <v>1</v>
      </c>
      <c r="AK514" t="s">
        <v>180</v>
      </c>
      <c r="AL514">
        <v>14.6</v>
      </c>
      <c r="AM514" t="s">
        <v>180</v>
      </c>
      <c r="AP514">
        <v>8.59</v>
      </c>
      <c r="AQ514">
        <v>8.8000000000000007</v>
      </c>
      <c r="AR514">
        <v>10.97</v>
      </c>
      <c r="AS514">
        <v>0.15</v>
      </c>
      <c r="AT514" t="s">
        <v>180</v>
      </c>
      <c r="AU514">
        <v>1.3</v>
      </c>
      <c r="AV514">
        <v>3.3</v>
      </c>
      <c r="AW514">
        <v>0.34</v>
      </c>
      <c r="AY514" t="s">
        <v>180</v>
      </c>
      <c r="AZ514" t="s">
        <v>180</v>
      </c>
      <c r="BA514">
        <v>98.65</v>
      </c>
      <c r="BC514" t="s">
        <v>180</v>
      </c>
      <c r="BD514" t="s">
        <v>180</v>
      </c>
      <c r="BE514" t="s">
        <v>180</v>
      </c>
      <c r="BF514" t="s">
        <v>180</v>
      </c>
      <c r="BG514" t="s">
        <v>180</v>
      </c>
      <c r="BH514" t="s">
        <v>180</v>
      </c>
      <c r="BI514" t="s">
        <v>180</v>
      </c>
      <c r="BK514" t="s">
        <v>180</v>
      </c>
      <c r="BL514" t="s">
        <v>180</v>
      </c>
      <c r="BM514">
        <v>0.13</v>
      </c>
      <c r="BN514" t="s">
        <v>180</v>
      </c>
      <c r="BO514" t="s">
        <v>180</v>
      </c>
      <c r="BP514" t="s">
        <v>180</v>
      </c>
      <c r="BQ514" t="s">
        <v>180</v>
      </c>
      <c r="BR514" t="s">
        <v>180</v>
      </c>
      <c r="BS514" t="s">
        <v>180</v>
      </c>
      <c r="BT514" t="s">
        <v>180</v>
      </c>
      <c r="BU514" t="s">
        <v>180</v>
      </c>
      <c r="BV514" t="s">
        <v>180</v>
      </c>
      <c r="BW514" t="s">
        <v>180</v>
      </c>
      <c r="BX514" t="s">
        <v>180</v>
      </c>
      <c r="BY514" t="s">
        <v>180</v>
      </c>
      <c r="BZ514" t="s">
        <v>180</v>
      </c>
      <c r="CA514">
        <v>10.64</v>
      </c>
      <c r="CD514" t="s">
        <v>180</v>
      </c>
      <c r="CE514" t="s">
        <v>180</v>
      </c>
      <c r="CG514" t="s">
        <v>180</v>
      </c>
      <c r="CH514" t="s">
        <v>180</v>
      </c>
      <c r="CI514" t="s">
        <v>180</v>
      </c>
      <c r="CJ514" t="s">
        <v>180</v>
      </c>
      <c r="CK514" t="s">
        <v>180</v>
      </c>
      <c r="CM514" t="s">
        <v>180</v>
      </c>
      <c r="CN514" t="s">
        <v>180</v>
      </c>
      <c r="CO514">
        <v>25.05</v>
      </c>
      <c r="CQ514">
        <v>237.99</v>
      </c>
      <c r="CR514">
        <v>580.71</v>
      </c>
      <c r="CS514" t="s">
        <v>815</v>
      </c>
      <c r="CT514" t="s">
        <v>180</v>
      </c>
      <c r="CU514">
        <v>49.67</v>
      </c>
      <c r="CV514">
        <v>287.07</v>
      </c>
      <c r="CW514">
        <v>145.72</v>
      </c>
      <c r="CX514">
        <v>103.33</v>
      </c>
      <c r="CZ514" t="s">
        <v>180</v>
      </c>
      <c r="DB514" t="s">
        <v>180</v>
      </c>
      <c r="DC514" t="s">
        <v>180</v>
      </c>
      <c r="DD514">
        <v>25.99</v>
      </c>
      <c r="DE514">
        <v>1046.23</v>
      </c>
      <c r="DF514">
        <v>16.54</v>
      </c>
      <c r="DG514">
        <v>102.74</v>
      </c>
      <c r="DH514">
        <v>10.53</v>
      </c>
      <c r="DJ514" t="s">
        <v>180</v>
      </c>
      <c r="DK514" t="s">
        <v>180</v>
      </c>
      <c r="DL514" t="s">
        <v>180</v>
      </c>
      <c r="DM514" t="s">
        <v>180</v>
      </c>
      <c r="DR514" t="s">
        <v>180</v>
      </c>
      <c r="DS514" t="s">
        <v>180</v>
      </c>
      <c r="DT514">
        <v>0.7</v>
      </c>
      <c r="DU514">
        <v>719.82</v>
      </c>
      <c r="DV514">
        <v>20.329999999999998</v>
      </c>
      <c r="DW514">
        <v>42.87</v>
      </c>
      <c r="DX514">
        <v>5.65</v>
      </c>
      <c r="DY514">
        <v>23.92</v>
      </c>
      <c r="DZ514">
        <v>4.72</v>
      </c>
      <c r="EA514">
        <v>1.38</v>
      </c>
      <c r="EB514">
        <v>3.92</v>
      </c>
      <c r="EC514">
        <v>0.53</v>
      </c>
      <c r="ED514">
        <v>2.88</v>
      </c>
      <c r="EE514">
        <v>0.56000000000000005</v>
      </c>
      <c r="EF514">
        <v>1.51</v>
      </c>
      <c r="EH514">
        <v>1.3</v>
      </c>
      <c r="EI514">
        <v>0.18</v>
      </c>
      <c r="EJ514">
        <v>2.59</v>
      </c>
      <c r="EK514">
        <v>0.56999999999999995</v>
      </c>
      <c r="EL514">
        <v>0.16</v>
      </c>
      <c r="EM514" t="s">
        <v>180</v>
      </c>
      <c r="EN514" t="s">
        <v>180</v>
      </c>
      <c r="EO514" t="s">
        <v>180</v>
      </c>
      <c r="EP514" t="s">
        <v>180</v>
      </c>
      <c r="EQ514" t="s">
        <v>180</v>
      </c>
      <c r="ER514" t="s">
        <v>180</v>
      </c>
      <c r="ET514">
        <v>6.98</v>
      </c>
      <c r="EV514">
        <v>3.54</v>
      </c>
      <c r="EW514">
        <v>1.19</v>
      </c>
      <c r="EX514">
        <v>0.51277799999999996</v>
      </c>
      <c r="EY514" t="s">
        <v>180</v>
      </c>
      <c r="EZ514" t="s">
        <v>180</v>
      </c>
      <c r="FA514">
        <v>0.70409699999999997</v>
      </c>
      <c r="FB514" t="s">
        <v>180</v>
      </c>
      <c r="FC514">
        <v>18.727</v>
      </c>
      <c r="FD514" t="s">
        <v>180</v>
      </c>
      <c r="FE514">
        <v>15.613</v>
      </c>
      <c r="FF514" t="s">
        <v>180</v>
      </c>
      <c r="FG514">
        <v>38.58</v>
      </c>
      <c r="FH514" t="s">
        <v>180</v>
      </c>
      <c r="FI514" t="s">
        <v>180</v>
      </c>
      <c r="FJ514" t="s">
        <v>180</v>
      </c>
      <c r="FK514" t="s">
        <v>180</v>
      </c>
      <c r="FL514" t="s">
        <v>180</v>
      </c>
      <c r="FM514" t="s">
        <v>180</v>
      </c>
      <c r="FN514" t="s">
        <v>180</v>
      </c>
      <c r="FP514" t="s">
        <v>180</v>
      </c>
      <c r="FQ514" t="s">
        <v>180</v>
      </c>
      <c r="FR514" t="s">
        <v>180</v>
      </c>
      <c r="FS514" t="s">
        <v>180</v>
      </c>
      <c r="FT514" t="s">
        <v>180</v>
      </c>
      <c r="FU514" t="s">
        <v>180</v>
      </c>
      <c r="FV514" t="s">
        <v>816</v>
      </c>
      <c r="FW514" t="s">
        <v>180</v>
      </c>
      <c r="FX514">
        <f t="shared" si="151"/>
        <v>8.1</v>
      </c>
      <c r="FY514">
        <f t="shared" si="152"/>
        <v>79.030769230769224</v>
      </c>
      <c r="FZ514">
        <f t="shared" si="153"/>
        <v>15.638461538461536</v>
      </c>
      <c r="GA514">
        <f t="shared" si="165"/>
        <v>3.6307692307692303</v>
      </c>
      <c r="GB514">
        <f t="shared" si="166"/>
        <v>3.0153846153846153</v>
      </c>
      <c r="GC514">
        <f t="shared" si="154"/>
        <v>1.3</v>
      </c>
      <c r="GD514">
        <f t="shared" si="155"/>
        <v>63.254534461910524</v>
      </c>
      <c r="GE514">
        <f t="shared" si="156"/>
        <v>43.738712374581937</v>
      </c>
      <c r="GF514">
        <f t="shared" si="157"/>
        <v>35.40678799803247</v>
      </c>
      <c r="GG514">
        <f t="shared" si="158"/>
        <v>68.358974358974365</v>
      </c>
      <c r="GH514">
        <f t="shared" si="168"/>
        <v>0.16281782132027062</v>
      </c>
      <c r="GI514">
        <f t="shared" si="159"/>
        <v>0.11301044634377969</v>
      </c>
      <c r="GJ514">
        <f t="shared" si="160"/>
        <v>0.33615819209039544</v>
      </c>
      <c r="GK514">
        <f t="shared" si="161"/>
        <v>203.33898305084747</v>
      </c>
      <c r="GL514">
        <f t="shared" si="162"/>
        <v>1.9306742640075973</v>
      </c>
      <c r="GM514">
        <f t="shared" si="163"/>
        <v>0.33618233618233623</v>
      </c>
      <c r="GN514">
        <f t="shared" si="164"/>
        <v>0.17412690605017217</v>
      </c>
      <c r="GO514">
        <f t="shared" si="167"/>
        <v>4.3072033898305087</v>
      </c>
      <c r="GP514">
        <f t="shared" si="169"/>
        <v>0.96274211807775967</v>
      </c>
      <c r="GQ514">
        <f>(EA514/0.0735)/((DZ514/0.195*(EB514/0.295))^0.5)</f>
        <v>1.0469019968160582</v>
      </c>
      <c r="GR514">
        <v>0.51277799999999996</v>
      </c>
      <c r="GS514">
        <v>0.70409699999999997</v>
      </c>
      <c r="GT514">
        <v>18.727</v>
      </c>
      <c r="GU514">
        <v>15.613</v>
      </c>
      <c r="GV514">
        <v>38.58</v>
      </c>
    </row>
    <row r="515" spans="1:204">
      <c r="A515" t="s">
        <v>493</v>
      </c>
      <c r="B515" t="s">
        <v>599</v>
      </c>
      <c r="C515" t="s">
        <v>7215</v>
      </c>
      <c r="D515" t="s">
        <v>7146</v>
      </c>
      <c r="E515" t="s">
        <v>7146</v>
      </c>
      <c r="F515">
        <v>65</v>
      </c>
      <c r="G515">
        <v>19</v>
      </c>
      <c r="H515" t="s">
        <v>7384</v>
      </c>
      <c r="I515" t="s">
        <v>600</v>
      </c>
      <c r="J515" t="s">
        <v>601</v>
      </c>
      <c r="K515">
        <v>-15.17</v>
      </c>
      <c r="L515">
        <v>-16</v>
      </c>
      <c r="M515">
        <v>-72</v>
      </c>
      <c r="N515">
        <v>-72.5</v>
      </c>
      <c r="O515" t="s">
        <v>179</v>
      </c>
      <c r="R515" t="s">
        <v>602</v>
      </c>
      <c r="S515" t="s">
        <v>603</v>
      </c>
      <c r="T515" t="s">
        <v>604</v>
      </c>
      <c r="V515" t="s">
        <v>180</v>
      </c>
      <c r="W515" t="s">
        <v>180</v>
      </c>
      <c r="X515" t="s">
        <v>180</v>
      </c>
      <c r="Y515" t="s">
        <v>180</v>
      </c>
      <c r="Z515" t="s">
        <v>180</v>
      </c>
      <c r="AB515" t="s">
        <v>180</v>
      </c>
      <c r="AC515" t="s">
        <v>181</v>
      </c>
      <c r="AD515" t="s">
        <v>180</v>
      </c>
      <c r="AE515" t="s">
        <v>180</v>
      </c>
      <c r="AF515" t="s">
        <v>180</v>
      </c>
      <c r="AG515" t="s">
        <v>180</v>
      </c>
      <c r="AH515" t="s">
        <v>605</v>
      </c>
      <c r="AI515">
        <v>51.43</v>
      </c>
      <c r="AJ515">
        <v>1.21</v>
      </c>
      <c r="AK515" t="s">
        <v>180</v>
      </c>
      <c r="AL515">
        <v>16.71</v>
      </c>
      <c r="AM515" t="s">
        <v>180</v>
      </c>
      <c r="AP515">
        <v>8.1300000000000008</v>
      </c>
      <c r="AQ515">
        <v>8.7200000000000006</v>
      </c>
      <c r="AR515">
        <v>7.3</v>
      </c>
      <c r="AS515">
        <v>0.12</v>
      </c>
      <c r="AT515" t="s">
        <v>180</v>
      </c>
      <c r="AU515">
        <v>1.38</v>
      </c>
      <c r="AV515">
        <v>3.37</v>
      </c>
      <c r="AW515">
        <v>0.28999999999999998</v>
      </c>
      <c r="AY515" t="s">
        <v>180</v>
      </c>
      <c r="AZ515" t="s">
        <v>180</v>
      </c>
      <c r="BA515">
        <v>98.66</v>
      </c>
      <c r="BC515" t="s">
        <v>180</v>
      </c>
      <c r="BD515" t="s">
        <v>180</v>
      </c>
      <c r="BE515" t="s">
        <v>180</v>
      </c>
      <c r="BF515" t="s">
        <v>180</v>
      </c>
      <c r="BG515" t="s">
        <v>180</v>
      </c>
      <c r="BH515" t="s">
        <v>180</v>
      </c>
      <c r="BI515" t="s">
        <v>180</v>
      </c>
      <c r="BK515" t="s">
        <v>180</v>
      </c>
      <c r="BL515" t="s">
        <v>180</v>
      </c>
      <c r="BM515">
        <v>0.38</v>
      </c>
      <c r="BN515" t="s">
        <v>180</v>
      </c>
      <c r="BO515" t="s">
        <v>180</v>
      </c>
      <c r="BP515" t="s">
        <v>180</v>
      </c>
      <c r="BQ515" t="s">
        <v>180</v>
      </c>
      <c r="BR515" t="s">
        <v>180</v>
      </c>
      <c r="BS515" t="s">
        <v>180</v>
      </c>
      <c r="BT515" t="s">
        <v>180</v>
      </c>
      <c r="BU515" t="s">
        <v>180</v>
      </c>
      <c r="BV515" t="s">
        <v>180</v>
      </c>
      <c r="BW515" t="s">
        <v>180</v>
      </c>
      <c r="BX515" t="s">
        <v>180</v>
      </c>
      <c r="BY515" t="s">
        <v>180</v>
      </c>
      <c r="BZ515" t="s">
        <v>180</v>
      </c>
      <c r="CD515" t="s">
        <v>180</v>
      </c>
      <c r="CE515" t="s">
        <v>180</v>
      </c>
      <c r="CG515" t="s">
        <v>180</v>
      </c>
      <c r="CH515" t="s">
        <v>180</v>
      </c>
      <c r="CI515" t="s">
        <v>180</v>
      </c>
      <c r="CJ515" t="s">
        <v>180</v>
      </c>
      <c r="CK515" t="s">
        <v>180</v>
      </c>
      <c r="CM515" t="s">
        <v>180</v>
      </c>
      <c r="CN515" t="s">
        <v>180</v>
      </c>
      <c r="CQ515">
        <v>215</v>
      </c>
      <c r="CR515">
        <v>372</v>
      </c>
      <c r="CS515" t="s">
        <v>180</v>
      </c>
      <c r="CT515" t="s">
        <v>180</v>
      </c>
      <c r="CV515">
        <v>134</v>
      </c>
      <c r="CZ515" t="s">
        <v>180</v>
      </c>
      <c r="DB515" t="s">
        <v>180</v>
      </c>
      <c r="DC515" t="s">
        <v>180</v>
      </c>
      <c r="DD515">
        <v>21</v>
      </c>
      <c r="DE515">
        <v>594</v>
      </c>
      <c r="DF515">
        <v>16</v>
      </c>
      <c r="DG515">
        <v>137</v>
      </c>
      <c r="DH515">
        <v>5</v>
      </c>
      <c r="DJ515" t="s">
        <v>180</v>
      </c>
      <c r="DK515" t="s">
        <v>180</v>
      </c>
      <c r="DL515" t="s">
        <v>180</v>
      </c>
      <c r="DM515" t="s">
        <v>180</v>
      </c>
      <c r="DR515" t="s">
        <v>180</v>
      </c>
      <c r="DS515" t="s">
        <v>180</v>
      </c>
      <c r="DU515">
        <v>500</v>
      </c>
      <c r="DV515">
        <v>19.54</v>
      </c>
      <c r="DW515">
        <v>43.04</v>
      </c>
      <c r="DX515">
        <v>5.45</v>
      </c>
      <c r="DY515">
        <v>23.7</v>
      </c>
      <c r="DZ515">
        <v>4.67</v>
      </c>
      <c r="EA515">
        <v>1.42</v>
      </c>
      <c r="EB515">
        <v>3.76</v>
      </c>
      <c r="EC515">
        <v>0.56999999999999995</v>
      </c>
      <c r="ED515">
        <v>2.99</v>
      </c>
      <c r="EE515">
        <v>0.61</v>
      </c>
      <c r="EF515">
        <v>1.63</v>
      </c>
      <c r="EG515">
        <v>0.21</v>
      </c>
      <c r="EH515">
        <v>1.41</v>
      </c>
      <c r="EI515">
        <v>0.26</v>
      </c>
      <c r="EM515" t="s">
        <v>180</v>
      </c>
      <c r="EN515" t="s">
        <v>180</v>
      </c>
      <c r="EO515" t="s">
        <v>180</v>
      </c>
      <c r="EP515" t="s">
        <v>180</v>
      </c>
      <c r="EQ515" t="s">
        <v>180</v>
      </c>
      <c r="ER515" t="s">
        <v>180</v>
      </c>
      <c r="ET515">
        <v>3.7</v>
      </c>
      <c r="EV515">
        <v>2.21</v>
      </c>
      <c r="EW515">
        <v>0.56999999999999995</v>
      </c>
      <c r="EX515">
        <v>0.51239599999999996</v>
      </c>
      <c r="EY515" t="s">
        <v>180</v>
      </c>
      <c r="EZ515" t="s">
        <v>180</v>
      </c>
      <c r="FA515">
        <v>0.70669300000000002</v>
      </c>
      <c r="FB515" t="s">
        <v>180</v>
      </c>
      <c r="FD515" t="s">
        <v>180</v>
      </c>
      <c r="FF515" t="s">
        <v>180</v>
      </c>
      <c r="FH515" t="s">
        <v>180</v>
      </c>
      <c r="FI515" t="s">
        <v>180</v>
      </c>
      <c r="FJ515" t="s">
        <v>180</v>
      </c>
      <c r="FK515" t="s">
        <v>180</v>
      </c>
      <c r="FL515" t="s">
        <v>180</v>
      </c>
      <c r="FM515" t="s">
        <v>180</v>
      </c>
      <c r="FN515" t="s">
        <v>180</v>
      </c>
      <c r="FP515" t="s">
        <v>180</v>
      </c>
      <c r="FQ515" t="s">
        <v>180</v>
      </c>
      <c r="FR515" t="s">
        <v>180</v>
      </c>
      <c r="FS515" t="s">
        <v>180</v>
      </c>
      <c r="FT515" t="s">
        <v>180</v>
      </c>
      <c r="FU515" t="s">
        <v>180</v>
      </c>
      <c r="FV515" t="s">
        <v>606</v>
      </c>
      <c r="FW515" t="s">
        <v>180</v>
      </c>
      <c r="FX515">
        <f t="shared" si="151"/>
        <v>3.5460992907801421</v>
      </c>
      <c r="FY515">
        <f t="shared" si="152"/>
        <v>97.163120567375898</v>
      </c>
      <c r="FZ515">
        <f t="shared" si="153"/>
        <v>13.858156028368795</v>
      </c>
      <c r="GA515">
        <f t="shared" si="165"/>
        <v>3.3120567375886525</v>
      </c>
      <c r="GB515">
        <f t="shared" si="166"/>
        <v>2.6666666666666665</v>
      </c>
      <c r="GC515">
        <f t="shared" si="154"/>
        <v>1.140495867768595</v>
      </c>
      <c r="GD515">
        <f t="shared" si="155"/>
        <v>37.125</v>
      </c>
      <c r="GE515">
        <f t="shared" si="156"/>
        <v>25.063291139240508</v>
      </c>
      <c r="GF515">
        <f t="shared" si="157"/>
        <v>25.588536335721599</v>
      </c>
      <c r="GG515">
        <f t="shared" si="158"/>
        <v>100</v>
      </c>
      <c r="GH515">
        <f t="shared" si="168"/>
        <v>8.5966542750929367E-2</v>
      </c>
      <c r="GI515">
        <f t="shared" si="159"/>
        <v>0.11399999999999999</v>
      </c>
      <c r="GJ515">
        <f t="shared" si="160"/>
        <v>0.25791855203619907</v>
      </c>
      <c r="GK515">
        <f t="shared" si="161"/>
        <v>226.24434389140271</v>
      </c>
      <c r="GL515">
        <f t="shared" si="162"/>
        <v>3.9079999999999999</v>
      </c>
      <c r="GM515">
        <f t="shared" si="163"/>
        <v>0.442</v>
      </c>
      <c r="GN515">
        <f t="shared" si="164"/>
        <v>0.11310133060388947</v>
      </c>
      <c r="GO515">
        <f t="shared" si="167"/>
        <v>4.1841541755888647</v>
      </c>
      <c r="GP515">
        <f t="shared" si="169"/>
        <v>1.0038322250620266</v>
      </c>
      <c r="GQ515">
        <f>(EA515/0.0735)/((DZ515/0.195*(EB515/0.295))^0.5)</f>
        <v>1.1058009436715026</v>
      </c>
      <c r="GR515">
        <v>0.51239599999999996</v>
      </c>
      <c r="GS515">
        <v>0.70669300000000002</v>
      </c>
    </row>
    <row r="516" spans="1:204">
      <c r="A516" t="s">
        <v>493</v>
      </c>
      <c r="B516" t="s">
        <v>550</v>
      </c>
      <c r="C516" t="s">
        <v>7215</v>
      </c>
      <c r="D516" t="s">
        <v>6988</v>
      </c>
      <c r="E516" t="s">
        <v>6988</v>
      </c>
      <c r="F516">
        <v>66</v>
      </c>
      <c r="G516">
        <v>20</v>
      </c>
      <c r="H516" t="s">
        <v>7385</v>
      </c>
      <c r="I516" t="s">
        <v>551</v>
      </c>
      <c r="J516" t="s">
        <v>552</v>
      </c>
      <c r="K516">
        <v>-17.829999999999998</v>
      </c>
      <c r="L516">
        <v>-17.829999999999998</v>
      </c>
      <c r="M516">
        <v>-68.42</v>
      </c>
      <c r="N516">
        <v>-68.42</v>
      </c>
      <c r="O516" t="s">
        <v>179</v>
      </c>
      <c r="R516" t="s">
        <v>553</v>
      </c>
      <c r="S516" t="s">
        <v>554</v>
      </c>
      <c r="T516" t="s">
        <v>555</v>
      </c>
      <c r="V516" t="s">
        <v>180</v>
      </c>
      <c r="W516" t="s">
        <v>180</v>
      </c>
      <c r="X516" t="s">
        <v>556</v>
      </c>
      <c r="Y516" t="s">
        <v>180</v>
      </c>
      <c r="Z516" t="s">
        <v>180</v>
      </c>
      <c r="AB516" t="s">
        <v>180</v>
      </c>
      <c r="AC516" t="s">
        <v>181</v>
      </c>
      <c r="AD516" t="s">
        <v>180</v>
      </c>
      <c r="AE516" t="s">
        <v>180</v>
      </c>
      <c r="AF516" t="s">
        <v>180</v>
      </c>
      <c r="AG516" t="s">
        <v>180</v>
      </c>
      <c r="AH516" t="s">
        <v>557</v>
      </c>
      <c r="AI516">
        <v>52.6</v>
      </c>
      <c r="AJ516">
        <v>1.85</v>
      </c>
      <c r="AK516" t="s">
        <v>180</v>
      </c>
      <c r="AL516">
        <v>16.02</v>
      </c>
      <c r="AM516" t="s">
        <v>180</v>
      </c>
      <c r="AP516">
        <v>8.3699999999999992</v>
      </c>
      <c r="AQ516">
        <v>7.4</v>
      </c>
      <c r="AR516">
        <v>6.07</v>
      </c>
      <c r="AS516">
        <v>0.13</v>
      </c>
      <c r="AT516" t="s">
        <v>180</v>
      </c>
      <c r="AU516">
        <v>1.94</v>
      </c>
      <c r="AV516">
        <v>3.98</v>
      </c>
      <c r="AW516">
        <v>0.71</v>
      </c>
      <c r="AY516" t="s">
        <v>180</v>
      </c>
      <c r="AZ516" t="s">
        <v>180</v>
      </c>
      <c r="BA516">
        <v>99.07</v>
      </c>
      <c r="BC516" t="s">
        <v>180</v>
      </c>
      <c r="BD516" t="s">
        <v>180</v>
      </c>
      <c r="BE516" t="s">
        <v>180</v>
      </c>
      <c r="BF516" t="s">
        <v>180</v>
      </c>
      <c r="BG516" t="s">
        <v>180</v>
      </c>
      <c r="BH516" t="s">
        <v>180</v>
      </c>
      <c r="BI516" t="s">
        <v>180</v>
      </c>
      <c r="BK516" t="s">
        <v>180</v>
      </c>
      <c r="BL516" t="s">
        <v>180</v>
      </c>
      <c r="BM516">
        <v>0</v>
      </c>
      <c r="BN516" t="s">
        <v>180</v>
      </c>
      <c r="BO516" t="s">
        <v>180</v>
      </c>
      <c r="BP516" t="s">
        <v>180</v>
      </c>
      <c r="BQ516" t="s">
        <v>180</v>
      </c>
      <c r="BR516" t="s">
        <v>180</v>
      </c>
      <c r="BS516" t="s">
        <v>180</v>
      </c>
      <c r="BT516" t="s">
        <v>180</v>
      </c>
      <c r="BU516" t="s">
        <v>180</v>
      </c>
      <c r="BV516" t="s">
        <v>180</v>
      </c>
      <c r="BW516" t="s">
        <v>180</v>
      </c>
      <c r="BX516" t="s">
        <v>180</v>
      </c>
      <c r="BY516" t="s">
        <v>180</v>
      </c>
      <c r="BZ516" t="s">
        <v>180</v>
      </c>
      <c r="CD516" t="s">
        <v>180</v>
      </c>
      <c r="CE516" t="s">
        <v>180</v>
      </c>
      <c r="CG516" t="s">
        <v>180</v>
      </c>
      <c r="CH516" t="s">
        <v>180</v>
      </c>
      <c r="CI516" t="s">
        <v>180</v>
      </c>
      <c r="CJ516" t="s">
        <v>180</v>
      </c>
      <c r="CK516" t="s">
        <v>180</v>
      </c>
      <c r="CM516" t="s">
        <v>180</v>
      </c>
      <c r="CN516" t="s">
        <v>180</v>
      </c>
      <c r="CO516">
        <v>16.5</v>
      </c>
      <c r="CR516">
        <v>223</v>
      </c>
      <c r="CS516" t="s">
        <v>180</v>
      </c>
      <c r="CT516" t="s">
        <v>180</v>
      </c>
      <c r="CV516">
        <v>99</v>
      </c>
      <c r="CY516">
        <v>23</v>
      </c>
      <c r="CZ516" t="s">
        <v>180</v>
      </c>
      <c r="DB516" t="s">
        <v>180</v>
      </c>
      <c r="DC516" t="s">
        <v>180</v>
      </c>
      <c r="DD516">
        <v>29</v>
      </c>
      <c r="DE516">
        <v>1210</v>
      </c>
      <c r="DF516">
        <v>22</v>
      </c>
      <c r="DG516">
        <v>269</v>
      </c>
      <c r="DH516">
        <v>19</v>
      </c>
      <c r="DJ516" t="s">
        <v>180</v>
      </c>
      <c r="DK516" t="s">
        <v>180</v>
      </c>
      <c r="DL516" t="s">
        <v>180</v>
      </c>
      <c r="DM516" t="s">
        <v>180</v>
      </c>
      <c r="DR516" t="s">
        <v>180</v>
      </c>
      <c r="DS516" t="s">
        <v>180</v>
      </c>
      <c r="DU516">
        <v>482</v>
      </c>
      <c r="DV516">
        <v>39.799999999999997</v>
      </c>
      <c r="DW516">
        <v>86.4</v>
      </c>
      <c r="DY516">
        <v>42.5</v>
      </c>
      <c r="DZ516">
        <v>8.83</v>
      </c>
      <c r="EA516">
        <v>2.54</v>
      </c>
      <c r="EC516">
        <v>0.85</v>
      </c>
      <c r="EH516">
        <v>1.3</v>
      </c>
      <c r="EI516">
        <v>0.17</v>
      </c>
      <c r="EJ516">
        <v>6.1</v>
      </c>
      <c r="EK516">
        <v>0.75</v>
      </c>
      <c r="EM516" t="s">
        <v>180</v>
      </c>
      <c r="EN516" t="s">
        <v>180</v>
      </c>
      <c r="EO516" t="s">
        <v>180</v>
      </c>
      <c r="EP516" t="s">
        <v>180</v>
      </c>
      <c r="EQ516" t="s">
        <v>180</v>
      </c>
      <c r="ER516" t="s">
        <v>180</v>
      </c>
      <c r="ET516">
        <v>14</v>
      </c>
      <c r="EV516">
        <v>2.2000000000000002</v>
      </c>
      <c r="EX516">
        <v>0.51222199999999996</v>
      </c>
      <c r="EY516" t="s">
        <v>180</v>
      </c>
      <c r="EZ516" t="s">
        <v>180</v>
      </c>
      <c r="FA516">
        <v>0.70685100000000001</v>
      </c>
      <c r="FB516" t="s">
        <v>180</v>
      </c>
      <c r="FD516" t="s">
        <v>180</v>
      </c>
      <c r="FF516" t="s">
        <v>180</v>
      </c>
      <c r="FH516" t="s">
        <v>180</v>
      </c>
      <c r="FI516" t="s">
        <v>180</v>
      </c>
      <c r="FJ516" t="s">
        <v>180</v>
      </c>
      <c r="FK516" t="s">
        <v>180</v>
      </c>
      <c r="FL516" t="s">
        <v>180</v>
      </c>
      <c r="FM516" t="s">
        <v>180</v>
      </c>
      <c r="FN516" t="s">
        <v>180</v>
      </c>
      <c r="FP516" t="s">
        <v>180</v>
      </c>
      <c r="FQ516" t="s">
        <v>180</v>
      </c>
      <c r="FR516" t="s">
        <v>180</v>
      </c>
      <c r="FS516" t="s">
        <v>180</v>
      </c>
      <c r="FT516" t="s">
        <v>180</v>
      </c>
      <c r="FU516" t="s">
        <v>180</v>
      </c>
      <c r="FV516" t="s">
        <v>558</v>
      </c>
      <c r="FW516" t="s">
        <v>180</v>
      </c>
      <c r="FX516">
        <f t="shared" si="151"/>
        <v>14.615384615384615</v>
      </c>
      <c r="FY516">
        <f t="shared" si="152"/>
        <v>206.92307692307691</v>
      </c>
      <c r="FZ516">
        <f t="shared" si="153"/>
        <v>30.615384615384613</v>
      </c>
      <c r="GA516">
        <f t="shared" si="165"/>
        <v>6.7923076923076922</v>
      </c>
      <c r="GC516">
        <f t="shared" si="154"/>
        <v>1.0486486486486486</v>
      </c>
      <c r="GD516">
        <f t="shared" si="155"/>
        <v>55</v>
      </c>
      <c r="GE516">
        <f t="shared" si="156"/>
        <v>28.470588235294116</v>
      </c>
      <c r="GF516">
        <f t="shared" si="157"/>
        <v>12.110552763819097</v>
      </c>
      <c r="GG516">
        <f t="shared" si="158"/>
        <v>25.368421052631579</v>
      </c>
      <c r="GH516">
        <f t="shared" si="168"/>
        <v>0.16203703703703703</v>
      </c>
      <c r="GK516">
        <f t="shared" si="161"/>
        <v>219.09090909090907</v>
      </c>
      <c r="GL516">
        <f t="shared" si="162"/>
        <v>2.094736842105263</v>
      </c>
      <c r="GM516">
        <f t="shared" si="163"/>
        <v>0.11578947368421054</v>
      </c>
      <c r="GN516">
        <f t="shared" si="164"/>
        <v>5.5276381909547749E-2</v>
      </c>
      <c r="GO516">
        <f t="shared" si="167"/>
        <v>4.5073612684031703</v>
      </c>
      <c r="GQ516" t="e">
        <f>(EA516/0.0735)/((DZ516/0.195*(EB516/0.295))^0.5)</f>
        <v>#DIV/0!</v>
      </c>
      <c r="GR516">
        <v>0.51222199999999996</v>
      </c>
      <c r="GS516">
        <v>0.70685100000000001</v>
      </c>
    </row>
    <row r="517" spans="1:204">
      <c r="A517" t="s">
        <v>493</v>
      </c>
      <c r="B517" t="s">
        <v>550</v>
      </c>
      <c r="C517" t="s">
        <v>7215</v>
      </c>
      <c r="D517" t="s">
        <v>6988</v>
      </c>
      <c r="E517" t="s">
        <v>6988</v>
      </c>
      <c r="F517">
        <v>66</v>
      </c>
      <c r="G517">
        <v>20</v>
      </c>
      <c r="H517" t="s">
        <v>7385</v>
      </c>
      <c r="I517" t="s">
        <v>551</v>
      </c>
      <c r="J517" t="s">
        <v>180</v>
      </c>
      <c r="K517">
        <v>-18.149999999999999</v>
      </c>
      <c r="L517">
        <v>-18.149999999999999</v>
      </c>
      <c r="M517">
        <v>-68.87</v>
      </c>
      <c r="N517">
        <v>-68.87</v>
      </c>
      <c r="O517" t="s">
        <v>179</v>
      </c>
      <c r="R517" t="s">
        <v>712</v>
      </c>
      <c r="S517" t="s">
        <v>572</v>
      </c>
      <c r="T517" t="s">
        <v>713</v>
      </c>
      <c r="V517" t="s">
        <v>180</v>
      </c>
      <c r="W517" t="s">
        <v>180</v>
      </c>
      <c r="X517" t="s">
        <v>556</v>
      </c>
      <c r="Y517" t="s">
        <v>180</v>
      </c>
      <c r="Z517" t="s">
        <v>180</v>
      </c>
      <c r="AB517" t="s">
        <v>180</v>
      </c>
      <c r="AC517" t="s">
        <v>181</v>
      </c>
      <c r="AD517" t="s">
        <v>180</v>
      </c>
      <c r="AE517" t="s">
        <v>180</v>
      </c>
      <c r="AF517" t="s">
        <v>180</v>
      </c>
      <c r="AG517" t="s">
        <v>180</v>
      </c>
      <c r="AH517" t="s">
        <v>557</v>
      </c>
      <c r="AI517">
        <v>50.77</v>
      </c>
      <c r="AJ517">
        <v>1.87</v>
      </c>
      <c r="AK517" t="s">
        <v>180</v>
      </c>
      <c r="AL517">
        <v>15.36</v>
      </c>
      <c r="AM517" t="s">
        <v>180</v>
      </c>
      <c r="AP517">
        <v>8.93</v>
      </c>
      <c r="AQ517">
        <v>8.0500000000000007</v>
      </c>
      <c r="AR517">
        <v>7.23</v>
      </c>
      <c r="AS517">
        <v>0.15</v>
      </c>
      <c r="AT517" t="s">
        <v>180</v>
      </c>
      <c r="AU517">
        <v>2.1</v>
      </c>
      <c r="AV517">
        <v>3.74</v>
      </c>
      <c r="AW517">
        <v>0.82</v>
      </c>
      <c r="AY517" t="s">
        <v>180</v>
      </c>
      <c r="AZ517" t="s">
        <v>180</v>
      </c>
      <c r="BA517">
        <v>99.02</v>
      </c>
      <c r="BC517" t="s">
        <v>180</v>
      </c>
      <c r="BD517" t="s">
        <v>180</v>
      </c>
      <c r="BE517" t="s">
        <v>180</v>
      </c>
      <c r="BF517" t="s">
        <v>180</v>
      </c>
      <c r="BG517" t="s">
        <v>180</v>
      </c>
      <c r="BH517" t="s">
        <v>180</v>
      </c>
      <c r="BI517" t="s">
        <v>180</v>
      </c>
      <c r="BK517" t="s">
        <v>180</v>
      </c>
      <c r="BL517" t="s">
        <v>180</v>
      </c>
      <c r="BM517">
        <v>0</v>
      </c>
      <c r="BN517" t="s">
        <v>180</v>
      </c>
      <c r="BO517" t="s">
        <v>180</v>
      </c>
      <c r="BP517" t="s">
        <v>180</v>
      </c>
      <c r="BQ517" t="s">
        <v>180</v>
      </c>
      <c r="BR517" t="s">
        <v>180</v>
      </c>
      <c r="BS517" t="s">
        <v>180</v>
      </c>
      <c r="BT517" t="s">
        <v>180</v>
      </c>
      <c r="BU517" t="s">
        <v>180</v>
      </c>
      <c r="BV517" t="s">
        <v>180</v>
      </c>
      <c r="BW517" t="s">
        <v>180</v>
      </c>
      <c r="BX517" t="s">
        <v>180</v>
      </c>
      <c r="BY517" t="s">
        <v>180</v>
      </c>
      <c r="BZ517" t="s">
        <v>180</v>
      </c>
      <c r="CD517" t="s">
        <v>180</v>
      </c>
      <c r="CE517" t="s">
        <v>180</v>
      </c>
      <c r="CG517" t="s">
        <v>180</v>
      </c>
      <c r="CH517" t="s">
        <v>180</v>
      </c>
      <c r="CI517" t="s">
        <v>180</v>
      </c>
      <c r="CJ517" t="s">
        <v>180</v>
      </c>
      <c r="CK517" t="s">
        <v>180</v>
      </c>
      <c r="CM517" t="s">
        <v>180</v>
      </c>
      <c r="CN517" t="s">
        <v>180</v>
      </c>
      <c r="CO517">
        <v>19.2</v>
      </c>
      <c r="CR517">
        <v>271</v>
      </c>
      <c r="CS517" t="s">
        <v>180</v>
      </c>
      <c r="CT517" t="s">
        <v>180</v>
      </c>
      <c r="CV517">
        <v>139</v>
      </c>
      <c r="CY517">
        <v>21</v>
      </c>
      <c r="CZ517" t="s">
        <v>180</v>
      </c>
      <c r="DB517" t="s">
        <v>180</v>
      </c>
      <c r="DC517" t="s">
        <v>180</v>
      </c>
      <c r="DD517">
        <v>35</v>
      </c>
      <c r="DE517">
        <v>1316</v>
      </c>
      <c r="DF517">
        <v>24</v>
      </c>
      <c r="DG517">
        <v>280</v>
      </c>
      <c r="DH517">
        <v>19</v>
      </c>
      <c r="DJ517" t="s">
        <v>180</v>
      </c>
      <c r="DK517" t="s">
        <v>180</v>
      </c>
      <c r="DL517" t="s">
        <v>180</v>
      </c>
      <c r="DM517" t="s">
        <v>180</v>
      </c>
      <c r="DR517" t="s">
        <v>180</v>
      </c>
      <c r="DS517" t="s">
        <v>180</v>
      </c>
      <c r="DU517">
        <v>928</v>
      </c>
      <c r="DV517">
        <v>56.3</v>
      </c>
      <c r="DW517">
        <v>112</v>
      </c>
      <c r="DY517">
        <v>52.4</v>
      </c>
      <c r="DZ517">
        <v>10.119999999999999</v>
      </c>
      <c r="EA517">
        <v>2.81</v>
      </c>
      <c r="EC517">
        <v>0.87</v>
      </c>
      <c r="EH517">
        <v>1.62</v>
      </c>
      <c r="EI517">
        <v>0.23</v>
      </c>
      <c r="EJ517">
        <v>6.1</v>
      </c>
      <c r="EK517">
        <v>0.87</v>
      </c>
      <c r="EM517" t="s">
        <v>180</v>
      </c>
      <c r="EN517" t="s">
        <v>180</v>
      </c>
      <c r="EO517" t="s">
        <v>180</v>
      </c>
      <c r="EP517" t="s">
        <v>180</v>
      </c>
      <c r="EQ517" t="s">
        <v>180</v>
      </c>
      <c r="ER517" t="s">
        <v>180</v>
      </c>
      <c r="ET517">
        <v>12</v>
      </c>
      <c r="EV517">
        <v>4.5999999999999996</v>
      </c>
      <c r="EX517">
        <v>0.51229400000000003</v>
      </c>
      <c r="EY517" t="s">
        <v>180</v>
      </c>
      <c r="EZ517" t="s">
        <v>180</v>
      </c>
      <c r="FA517">
        <v>0.70687599999999995</v>
      </c>
      <c r="FB517" t="s">
        <v>180</v>
      </c>
      <c r="FD517" t="s">
        <v>180</v>
      </c>
      <c r="FF517" t="s">
        <v>180</v>
      </c>
      <c r="FH517" t="s">
        <v>180</v>
      </c>
      <c r="FI517" t="s">
        <v>180</v>
      </c>
      <c r="FJ517" t="s">
        <v>180</v>
      </c>
      <c r="FK517" t="s">
        <v>180</v>
      </c>
      <c r="FL517" t="s">
        <v>180</v>
      </c>
      <c r="FM517" t="s">
        <v>180</v>
      </c>
      <c r="FN517" t="s">
        <v>180</v>
      </c>
      <c r="FP517" t="s">
        <v>180</v>
      </c>
      <c r="FQ517" t="s">
        <v>180</v>
      </c>
      <c r="FR517" t="s">
        <v>180</v>
      </c>
      <c r="FS517" t="s">
        <v>180</v>
      </c>
      <c r="FT517" t="s">
        <v>180</v>
      </c>
      <c r="FU517" t="s">
        <v>180</v>
      </c>
      <c r="FV517" t="s">
        <v>714</v>
      </c>
      <c r="FW517" t="s">
        <v>180</v>
      </c>
      <c r="FX517">
        <f t="shared" si="151"/>
        <v>11.728395061728394</v>
      </c>
      <c r="FY517">
        <f t="shared" si="152"/>
        <v>172.83950617283949</v>
      </c>
      <c r="FZ517">
        <f t="shared" si="153"/>
        <v>34.753086419753082</v>
      </c>
      <c r="GA517">
        <f t="shared" si="165"/>
        <v>6.2469135802469129</v>
      </c>
      <c r="GC517">
        <f t="shared" si="154"/>
        <v>1.1229946524064172</v>
      </c>
      <c r="GD517">
        <f t="shared" si="155"/>
        <v>54.833333333333336</v>
      </c>
      <c r="GE517">
        <f t="shared" si="156"/>
        <v>25.114503816793892</v>
      </c>
      <c r="GF517">
        <f t="shared" si="157"/>
        <v>16.483126110124335</v>
      </c>
      <c r="GG517">
        <f t="shared" si="158"/>
        <v>48.842105263157897</v>
      </c>
      <c r="GH517">
        <f t="shared" si="168"/>
        <v>0.10714285714285714</v>
      </c>
      <c r="GK517">
        <f t="shared" si="161"/>
        <v>201.73913043478262</v>
      </c>
      <c r="GL517">
        <f t="shared" si="162"/>
        <v>2.9631578947368418</v>
      </c>
      <c r="GM517">
        <f t="shared" si="163"/>
        <v>0.24210526315789471</v>
      </c>
      <c r="GN517">
        <f t="shared" si="164"/>
        <v>8.1705150976909405E-2</v>
      </c>
      <c r="GO517">
        <f t="shared" si="167"/>
        <v>5.5632411067193681</v>
      </c>
      <c r="GQ517" t="e">
        <f>(EA517/0.0735)/((DZ517/0.195*(EB517/0.295))^0.5)</f>
        <v>#DIV/0!</v>
      </c>
      <c r="GR517">
        <v>0.51229400000000003</v>
      </c>
      <c r="GS517">
        <v>0.70687599999999995</v>
      </c>
    </row>
    <row r="518" spans="1:204">
      <c r="A518" t="s">
        <v>493</v>
      </c>
      <c r="B518" t="s">
        <v>550</v>
      </c>
      <c r="C518" t="s">
        <v>7215</v>
      </c>
      <c r="D518" t="s">
        <v>6988</v>
      </c>
      <c r="E518" t="s">
        <v>6988</v>
      </c>
      <c r="F518">
        <v>66</v>
      </c>
      <c r="G518">
        <v>20</v>
      </c>
      <c r="H518" t="s">
        <v>7385</v>
      </c>
      <c r="I518" t="s">
        <v>551</v>
      </c>
      <c r="J518" t="s">
        <v>180</v>
      </c>
      <c r="K518">
        <v>-18.149999999999999</v>
      </c>
      <c r="L518">
        <v>-18.149999999999999</v>
      </c>
      <c r="M518">
        <v>-68.87</v>
      </c>
      <c r="N518">
        <v>-68.87</v>
      </c>
      <c r="O518" t="s">
        <v>179</v>
      </c>
      <c r="R518" t="s">
        <v>715</v>
      </c>
      <c r="S518" t="s">
        <v>554</v>
      </c>
      <c r="T518" t="s">
        <v>713</v>
      </c>
      <c r="V518" t="s">
        <v>180</v>
      </c>
      <c r="W518" t="s">
        <v>180</v>
      </c>
      <c r="X518" t="s">
        <v>556</v>
      </c>
      <c r="Y518" t="s">
        <v>180</v>
      </c>
      <c r="Z518" t="s">
        <v>180</v>
      </c>
      <c r="AB518" t="s">
        <v>180</v>
      </c>
      <c r="AC518" t="s">
        <v>181</v>
      </c>
      <c r="AD518" t="s">
        <v>180</v>
      </c>
      <c r="AE518" t="s">
        <v>180</v>
      </c>
      <c r="AF518" t="s">
        <v>180</v>
      </c>
      <c r="AG518" t="s">
        <v>180</v>
      </c>
      <c r="AH518" t="s">
        <v>557</v>
      </c>
      <c r="AI518">
        <v>51.65</v>
      </c>
      <c r="AJ518">
        <v>1.68</v>
      </c>
      <c r="AK518" t="s">
        <v>180</v>
      </c>
      <c r="AL518">
        <v>15.41</v>
      </c>
      <c r="AM518" t="s">
        <v>180</v>
      </c>
      <c r="AP518">
        <v>8.43</v>
      </c>
      <c r="AQ518">
        <v>8.27</v>
      </c>
      <c r="AR518">
        <v>6.05</v>
      </c>
      <c r="AS518">
        <v>0.14000000000000001</v>
      </c>
      <c r="AT518" t="s">
        <v>180</v>
      </c>
      <c r="AU518">
        <v>2.37</v>
      </c>
      <c r="AV518">
        <v>3.94</v>
      </c>
      <c r="AW518">
        <v>0.92</v>
      </c>
      <c r="AY518" t="s">
        <v>180</v>
      </c>
      <c r="AZ518" t="s">
        <v>180</v>
      </c>
      <c r="BA518">
        <v>98.859999999999985</v>
      </c>
      <c r="BC518" t="s">
        <v>180</v>
      </c>
      <c r="BD518" t="s">
        <v>180</v>
      </c>
      <c r="BE518" t="s">
        <v>180</v>
      </c>
      <c r="BF518" t="s">
        <v>180</v>
      </c>
      <c r="BG518" t="s">
        <v>180</v>
      </c>
      <c r="BH518" t="s">
        <v>180</v>
      </c>
      <c r="BI518" t="s">
        <v>180</v>
      </c>
      <c r="BK518" t="s">
        <v>180</v>
      </c>
      <c r="BL518" t="s">
        <v>180</v>
      </c>
      <c r="BM518">
        <v>0.2</v>
      </c>
      <c r="BN518" t="s">
        <v>180</v>
      </c>
      <c r="BO518" t="s">
        <v>180</v>
      </c>
      <c r="BP518" t="s">
        <v>180</v>
      </c>
      <c r="BQ518" t="s">
        <v>180</v>
      </c>
      <c r="BR518" t="s">
        <v>180</v>
      </c>
      <c r="BS518" t="s">
        <v>180</v>
      </c>
      <c r="BT518" t="s">
        <v>180</v>
      </c>
      <c r="BU518" t="s">
        <v>180</v>
      </c>
      <c r="BV518" t="s">
        <v>180</v>
      </c>
      <c r="BW518" t="s">
        <v>180</v>
      </c>
      <c r="BX518" t="s">
        <v>180</v>
      </c>
      <c r="BY518" t="s">
        <v>180</v>
      </c>
      <c r="BZ518" t="s">
        <v>180</v>
      </c>
      <c r="CD518" t="s">
        <v>180</v>
      </c>
      <c r="CE518" t="s">
        <v>180</v>
      </c>
      <c r="CG518" t="s">
        <v>180</v>
      </c>
      <c r="CH518" t="s">
        <v>180</v>
      </c>
      <c r="CI518" t="s">
        <v>180</v>
      </c>
      <c r="CJ518" t="s">
        <v>180</v>
      </c>
      <c r="CK518" t="s">
        <v>180</v>
      </c>
      <c r="CM518" t="s">
        <v>180</v>
      </c>
      <c r="CN518" t="s">
        <v>180</v>
      </c>
      <c r="CO518">
        <v>17.63</v>
      </c>
      <c r="CR518">
        <v>229</v>
      </c>
      <c r="CS518" t="s">
        <v>180</v>
      </c>
      <c r="CT518" t="s">
        <v>180</v>
      </c>
      <c r="CV518">
        <v>110</v>
      </c>
      <c r="CY518">
        <v>24</v>
      </c>
      <c r="CZ518" t="s">
        <v>180</v>
      </c>
      <c r="DB518" t="s">
        <v>180</v>
      </c>
      <c r="DC518" t="s">
        <v>180</v>
      </c>
      <c r="DD518">
        <v>43</v>
      </c>
      <c r="DE518">
        <v>1556</v>
      </c>
      <c r="DF518">
        <v>24</v>
      </c>
      <c r="DG518">
        <v>322</v>
      </c>
      <c r="DH518">
        <v>28</v>
      </c>
      <c r="DJ518" t="s">
        <v>180</v>
      </c>
      <c r="DK518" t="s">
        <v>180</v>
      </c>
      <c r="DL518" t="s">
        <v>180</v>
      </c>
      <c r="DM518" t="s">
        <v>180</v>
      </c>
      <c r="DR518" t="s">
        <v>180</v>
      </c>
      <c r="DS518" t="s">
        <v>180</v>
      </c>
      <c r="DU518">
        <v>1082</v>
      </c>
      <c r="DV518">
        <v>74.3</v>
      </c>
      <c r="DW518">
        <v>150.4</v>
      </c>
      <c r="DY518">
        <v>62.4</v>
      </c>
      <c r="DZ518">
        <v>11</v>
      </c>
      <c r="EA518">
        <v>3.11</v>
      </c>
      <c r="EC518">
        <v>0.9</v>
      </c>
      <c r="EH518">
        <v>1.65</v>
      </c>
      <c r="EI518">
        <v>0.21</v>
      </c>
      <c r="EJ518">
        <v>6.78</v>
      </c>
      <c r="EK518">
        <v>1.28</v>
      </c>
      <c r="EM518" t="s">
        <v>180</v>
      </c>
      <c r="EN518" t="s">
        <v>180</v>
      </c>
      <c r="EO518" t="s">
        <v>180</v>
      </c>
      <c r="EP518" t="s">
        <v>180</v>
      </c>
      <c r="EQ518" t="s">
        <v>180</v>
      </c>
      <c r="ER518" t="s">
        <v>180</v>
      </c>
      <c r="ET518">
        <v>12</v>
      </c>
      <c r="EV518">
        <v>6.8</v>
      </c>
      <c r="EY518" t="s">
        <v>180</v>
      </c>
      <c r="EZ518" t="s">
        <v>180</v>
      </c>
      <c r="FB518" t="s">
        <v>180</v>
      </c>
      <c r="FD518" t="s">
        <v>180</v>
      </c>
      <c r="FF518" t="s">
        <v>180</v>
      </c>
      <c r="FH518" t="s">
        <v>180</v>
      </c>
      <c r="FI518" t="s">
        <v>180</v>
      </c>
      <c r="FJ518" t="s">
        <v>180</v>
      </c>
      <c r="FK518" t="s">
        <v>180</v>
      </c>
      <c r="FL518" t="s">
        <v>180</v>
      </c>
      <c r="FM518" t="s">
        <v>180</v>
      </c>
      <c r="FN518" t="s">
        <v>180</v>
      </c>
      <c r="FP518" t="s">
        <v>180</v>
      </c>
      <c r="FQ518" t="s">
        <v>180</v>
      </c>
      <c r="FR518" t="s">
        <v>180</v>
      </c>
      <c r="FS518" t="s">
        <v>180</v>
      </c>
      <c r="FT518" t="s">
        <v>180</v>
      </c>
      <c r="FU518" t="s">
        <v>180</v>
      </c>
      <c r="FV518" t="s">
        <v>716</v>
      </c>
      <c r="FW518" t="s">
        <v>180</v>
      </c>
      <c r="FX518">
        <f t="shared" si="151"/>
        <v>16.969696969696969</v>
      </c>
      <c r="FY518">
        <f t="shared" si="152"/>
        <v>195.15151515151516</v>
      </c>
      <c r="FZ518">
        <f t="shared" si="153"/>
        <v>45.030303030303031</v>
      </c>
      <c r="GA518">
        <f t="shared" si="165"/>
        <v>6.666666666666667</v>
      </c>
      <c r="GC518">
        <f t="shared" si="154"/>
        <v>1.4107142857142858</v>
      </c>
      <c r="GD518">
        <f t="shared" si="155"/>
        <v>64.833333333333329</v>
      </c>
      <c r="GE518">
        <f t="shared" si="156"/>
        <v>24.935897435897438</v>
      </c>
      <c r="GF518">
        <f t="shared" si="157"/>
        <v>14.562584118438762</v>
      </c>
      <c r="GG518">
        <f t="shared" si="158"/>
        <v>38.642857142857146</v>
      </c>
      <c r="GH518">
        <f t="shared" si="168"/>
        <v>7.9787234042553182E-2</v>
      </c>
      <c r="GK518">
        <f t="shared" si="161"/>
        <v>159.11764705882354</v>
      </c>
      <c r="GL518">
        <f t="shared" si="162"/>
        <v>2.6535714285714285</v>
      </c>
      <c r="GM518">
        <f t="shared" si="163"/>
        <v>0.24285714285714285</v>
      </c>
      <c r="GN518">
        <f t="shared" si="164"/>
        <v>9.1520861372812928E-2</v>
      </c>
      <c r="GO518">
        <f t="shared" si="167"/>
        <v>6.754545454545454</v>
      </c>
      <c r="GQ518" t="e">
        <f>(EA518/0.0735)/((DZ518/0.195*(EB518/0.295))^0.5)</f>
        <v>#DIV/0!</v>
      </c>
    </row>
    <row r="519" spans="1:204">
      <c r="A519" t="s">
        <v>493</v>
      </c>
      <c r="B519" t="s">
        <v>640</v>
      </c>
      <c r="C519" t="s">
        <v>7218</v>
      </c>
      <c r="D519" t="s">
        <v>7148</v>
      </c>
      <c r="E519" t="s">
        <v>7148</v>
      </c>
      <c r="F519">
        <v>67</v>
      </c>
      <c r="G519">
        <v>20</v>
      </c>
      <c r="H519" t="s">
        <v>7385</v>
      </c>
      <c r="I519" t="s">
        <v>641</v>
      </c>
      <c r="J519" t="s">
        <v>180</v>
      </c>
      <c r="K519">
        <v>-14.089</v>
      </c>
      <c r="L519">
        <v>-14.089</v>
      </c>
      <c r="M519">
        <v>-71.373699999999999</v>
      </c>
      <c r="N519">
        <v>-71.373699999999999</v>
      </c>
      <c r="O519" t="s">
        <v>179</v>
      </c>
      <c r="R519" t="s">
        <v>642</v>
      </c>
      <c r="S519" t="s">
        <v>643</v>
      </c>
      <c r="T519" t="s">
        <v>180</v>
      </c>
      <c r="V519" t="s">
        <v>180</v>
      </c>
      <c r="W519" t="s">
        <v>180</v>
      </c>
      <c r="X519" t="s">
        <v>644</v>
      </c>
      <c r="Y519" t="s">
        <v>180</v>
      </c>
      <c r="Z519" t="s">
        <v>180</v>
      </c>
      <c r="AB519" t="s">
        <v>180</v>
      </c>
      <c r="AC519" t="s">
        <v>181</v>
      </c>
      <c r="AD519" t="s">
        <v>180</v>
      </c>
      <c r="AE519" t="s">
        <v>180</v>
      </c>
      <c r="AF519" t="s">
        <v>180</v>
      </c>
      <c r="AG519" t="s">
        <v>180</v>
      </c>
      <c r="AH519" t="s">
        <v>613</v>
      </c>
      <c r="AI519">
        <v>50.1</v>
      </c>
      <c r="AJ519">
        <v>1.504</v>
      </c>
      <c r="AK519" t="s">
        <v>180</v>
      </c>
      <c r="AL519">
        <v>14.5</v>
      </c>
      <c r="AM519" t="s">
        <v>180</v>
      </c>
      <c r="AP519">
        <v>7.22</v>
      </c>
      <c r="AQ519">
        <v>6.99</v>
      </c>
      <c r="AR519">
        <v>7.87</v>
      </c>
      <c r="AS519">
        <v>0.122</v>
      </c>
      <c r="AT519" t="s">
        <v>180</v>
      </c>
      <c r="AU519">
        <v>4.8099999999999996</v>
      </c>
      <c r="AV519">
        <v>2.79</v>
      </c>
      <c r="AW519">
        <v>1.282</v>
      </c>
      <c r="AY519" t="s">
        <v>180</v>
      </c>
      <c r="AZ519" t="s">
        <v>180</v>
      </c>
      <c r="BA519">
        <v>97.188000000000002</v>
      </c>
      <c r="BC519" t="s">
        <v>180</v>
      </c>
      <c r="BD519" t="s">
        <v>180</v>
      </c>
      <c r="BE519" t="s">
        <v>180</v>
      </c>
      <c r="BF519" t="s">
        <v>180</v>
      </c>
      <c r="BG519" t="s">
        <v>180</v>
      </c>
      <c r="BH519" t="s">
        <v>180</v>
      </c>
      <c r="BI519" t="s">
        <v>180</v>
      </c>
      <c r="BK519" t="s">
        <v>180</v>
      </c>
      <c r="BL519" t="s">
        <v>180</v>
      </c>
      <c r="BN519" t="s">
        <v>180</v>
      </c>
      <c r="BO519" t="s">
        <v>180</v>
      </c>
      <c r="BP519" t="s">
        <v>180</v>
      </c>
      <c r="BQ519" t="s">
        <v>180</v>
      </c>
      <c r="BR519" t="s">
        <v>180</v>
      </c>
      <c r="BS519" t="s">
        <v>180</v>
      </c>
      <c r="BT519" t="s">
        <v>180</v>
      </c>
      <c r="BU519" t="s">
        <v>180</v>
      </c>
      <c r="BV519" t="s">
        <v>180</v>
      </c>
      <c r="BW519" t="s">
        <v>180</v>
      </c>
      <c r="BX519" t="s">
        <v>180</v>
      </c>
      <c r="BY519" t="s">
        <v>180</v>
      </c>
      <c r="BZ519" t="s">
        <v>180</v>
      </c>
      <c r="CA519">
        <v>18.62116992</v>
      </c>
      <c r="CD519" t="s">
        <v>180</v>
      </c>
      <c r="CE519" t="s">
        <v>180</v>
      </c>
      <c r="CG519" t="s">
        <v>180</v>
      </c>
      <c r="CH519" t="s">
        <v>180</v>
      </c>
      <c r="CI519" t="s">
        <v>180</v>
      </c>
      <c r="CJ519" t="s">
        <v>180</v>
      </c>
      <c r="CK519" t="s">
        <v>180</v>
      </c>
      <c r="CM519" t="s">
        <v>180</v>
      </c>
      <c r="CN519" t="s">
        <v>180</v>
      </c>
      <c r="CO519">
        <v>7.9391936550000004</v>
      </c>
      <c r="CQ519">
        <v>111.5731116</v>
      </c>
      <c r="CR519">
        <v>14</v>
      </c>
      <c r="CS519" t="s">
        <v>180</v>
      </c>
      <c r="CT519" t="s">
        <v>180</v>
      </c>
      <c r="CU519">
        <v>13.22758621</v>
      </c>
      <c r="CV519">
        <v>7.2143102859999999</v>
      </c>
      <c r="CW519">
        <v>22.855191260000002</v>
      </c>
      <c r="CX519">
        <v>73.114585120000001</v>
      </c>
      <c r="CZ519" t="s">
        <v>180</v>
      </c>
      <c r="DB519" t="s">
        <v>180</v>
      </c>
      <c r="DC519" t="s">
        <v>180</v>
      </c>
      <c r="DD519">
        <v>81.818859489999994</v>
      </c>
      <c r="DE519">
        <v>511.77575489999998</v>
      </c>
      <c r="DF519">
        <v>14.230194320000001</v>
      </c>
      <c r="DG519">
        <v>139.16292970000001</v>
      </c>
      <c r="DH519">
        <v>7.7533632289999996</v>
      </c>
      <c r="DI519">
        <v>2.8189331329999998</v>
      </c>
      <c r="DJ519" t="s">
        <v>180</v>
      </c>
      <c r="DK519" t="s">
        <v>180</v>
      </c>
      <c r="DL519" t="s">
        <v>180</v>
      </c>
      <c r="DM519" t="s">
        <v>180</v>
      </c>
      <c r="DN519">
        <v>0.17953174899999999</v>
      </c>
      <c r="DR519" t="s">
        <v>180</v>
      </c>
      <c r="DS519" t="s">
        <v>180</v>
      </c>
      <c r="DT519">
        <v>2.7130177510000002</v>
      </c>
      <c r="DU519">
        <v>788.07947019999995</v>
      </c>
      <c r="DV519">
        <v>21.554559040000001</v>
      </c>
      <c r="DW519">
        <v>43.782192790000003</v>
      </c>
      <c r="DX519">
        <v>5.1775147930000003</v>
      </c>
      <c r="DY519">
        <v>19.571005920000001</v>
      </c>
      <c r="DZ519">
        <v>3.8329128950000002</v>
      </c>
      <c r="EA519">
        <v>0.96907063199999999</v>
      </c>
      <c r="EB519">
        <v>3.3566949469999998</v>
      </c>
      <c r="EC519">
        <v>0.47438016500000002</v>
      </c>
      <c r="ED519">
        <v>2.8115399029999999</v>
      </c>
      <c r="EE519">
        <v>0.537255488</v>
      </c>
      <c r="EF519">
        <v>1.5543806650000001</v>
      </c>
      <c r="EG519">
        <v>0.21645151600000001</v>
      </c>
      <c r="EH519">
        <v>1.443946188</v>
      </c>
      <c r="EI519">
        <v>0.22522658600000001</v>
      </c>
      <c r="EJ519">
        <v>3.7536231880000002</v>
      </c>
      <c r="EK519">
        <v>0.657251908</v>
      </c>
      <c r="EL519">
        <v>10.980392159999999</v>
      </c>
      <c r="EM519" t="s">
        <v>180</v>
      </c>
      <c r="EN519" t="s">
        <v>180</v>
      </c>
      <c r="EO519" t="s">
        <v>180</v>
      </c>
      <c r="EP519" t="s">
        <v>180</v>
      </c>
      <c r="EQ519" t="s">
        <v>180</v>
      </c>
      <c r="ER519" t="s">
        <v>180</v>
      </c>
      <c r="ET519">
        <v>11.40668524</v>
      </c>
      <c r="EV519">
        <v>8.2162941600000003</v>
      </c>
      <c r="EW519">
        <v>2.4613149289999998</v>
      </c>
      <c r="EX519">
        <v>0.51242600000000005</v>
      </c>
      <c r="EY519" t="s">
        <v>180</v>
      </c>
      <c r="EZ519" t="s">
        <v>180</v>
      </c>
      <c r="FA519">
        <v>0.70569800000000005</v>
      </c>
      <c r="FB519" t="s">
        <v>180</v>
      </c>
      <c r="FC519">
        <v>18.71095008</v>
      </c>
      <c r="FD519" t="s">
        <v>180</v>
      </c>
      <c r="FE519">
        <v>15.66551501</v>
      </c>
      <c r="FF519" t="s">
        <v>180</v>
      </c>
      <c r="FG519">
        <v>38.876196550000003</v>
      </c>
      <c r="FH519" t="s">
        <v>180</v>
      </c>
      <c r="FI519" t="s">
        <v>180</v>
      </c>
      <c r="FJ519" t="s">
        <v>180</v>
      </c>
      <c r="FK519" t="s">
        <v>180</v>
      </c>
      <c r="FL519" t="s">
        <v>180</v>
      </c>
      <c r="FM519" t="s">
        <v>180</v>
      </c>
      <c r="FN519" t="s">
        <v>180</v>
      </c>
      <c r="FP519" t="s">
        <v>180</v>
      </c>
      <c r="FQ519" t="s">
        <v>180</v>
      </c>
      <c r="FR519" t="s">
        <v>180</v>
      </c>
      <c r="FS519" t="s">
        <v>180</v>
      </c>
      <c r="FT519" t="s">
        <v>180</v>
      </c>
      <c r="FU519" t="s">
        <v>180</v>
      </c>
      <c r="FV519" t="s">
        <v>645</v>
      </c>
      <c r="FW519" t="s">
        <v>180</v>
      </c>
      <c r="FX519">
        <f t="shared" si="151"/>
        <v>5.3695652188667298</v>
      </c>
      <c r="FY519">
        <f t="shared" si="152"/>
        <v>96.37681158516969</v>
      </c>
      <c r="FZ519">
        <f t="shared" si="153"/>
        <v>14.927536233088487</v>
      </c>
      <c r="GA519">
        <f t="shared" si="165"/>
        <v>2.6544707322569558</v>
      </c>
      <c r="GB519">
        <f t="shared" si="166"/>
        <v>2.3246676191232134</v>
      </c>
      <c r="GC519">
        <f t="shared" si="154"/>
        <v>3.1981382978723403</v>
      </c>
      <c r="GD519">
        <f t="shared" si="155"/>
        <v>35.964073532061221</v>
      </c>
      <c r="GE519">
        <f t="shared" si="156"/>
        <v>26.149690873937459</v>
      </c>
      <c r="GF519">
        <f t="shared" si="157"/>
        <v>36.562078061421566</v>
      </c>
      <c r="GG519">
        <f t="shared" si="158"/>
        <v>101.64356382174083</v>
      </c>
      <c r="GH519">
        <f t="shared" si="168"/>
        <v>0.26053252505446289</v>
      </c>
      <c r="GI519">
        <f t="shared" si="159"/>
        <v>0.31745126035033588</v>
      </c>
      <c r="GJ519">
        <f t="shared" si="160"/>
        <v>0.29956509358958977</v>
      </c>
      <c r="GK519">
        <f t="shared" si="161"/>
        <v>95.916657175769856</v>
      </c>
      <c r="GL519">
        <f t="shared" si="162"/>
        <v>2.7800269900137295</v>
      </c>
      <c r="GM519">
        <f t="shared" si="163"/>
        <v>1.0597071125558124</v>
      </c>
      <c r="GN519">
        <f t="shared" si="164"/>
        <v>0.38118590803702196</v>
      </c>
      <c r="GO519">
        <f t="shared" si="167"/>
        <v>5.6235452332135507</v>
      </c>
      <c r="GP519">
        <f t="shared" si="169"/>
        <v>0.99750863759758968</v>
      </c>
      <c r="GQ519">
        <f>(EA519/0.0735)/((DZ519/0.195*(EB519/0.295))^0.5)</f>
        <v>0.88160895848888243</v>
      </c>
      <c r="GR519">
        <v>0.51242600000000005</v>
      </c>
      <c r="GS519">
        <v>0.70569800000000005</v>
      </c>
      <c r="GT519">
        <v>18.71095008</v>
      </c>
      <c r="GU519">
        <v>15.66551501</v>
      </c>
      <c r="GV519">
        <v>38.876196550000003</v>
      </c>
    </row>
    <row r="520" spans="1:204">
      <c r="A520" t="s">
        <v>493</v>
      </c>
      <c r="B520" t="s">
        <v>550</v>
      </c>
      <c r="C520" t="s">
        <v>7215</v>
      </c>
      <c r="D520" t="s">
        <v>6989</v>
      </c>
      <c r="E520" t="s">
        <v>6989</v>
      </c>
      <c r="F520">
        <v>68</v>
      </c>
      <c r="G520">
        <v>20</v>
      </c>
      <c r="H520" t="s">
        <v>7385</v>
      </c>
      <c r="I520" t="s">
        <v>564</v>
      </c>
      <c r="J520" t="s">
        <v>565</v>
      </c>
      <c r="K520">
        <v>-19.48</v>
      </c>
      <c r="L520">
        <v>-19.48</v>
      </c>
      <c r="M520">
        <v>-67.47</v>
      </c>
      <c r="N520">
        <v>-67.47</v>
      </c>
      <c r="O520" t="s">
        <v>179</v>
      </c>
      <c r="R520" t="s">
        <v>566</v>
      </c>
      <c r="S520" t="s">
        <v>554</v>
      </c>
      <c r="T520" t="s">
        <v>567</v>
      </c>
      <c r="V520" t="s">
        <v>180</v>
      </c>
      <c r="W520" t="s">
        <v>180</v>
      </c>
      <c r="X520" t="s">
        <v>556</v>
      </c>
      <c r="Y520" t="s">
        <v>180</v>
      </c>
      <c r="Z520" t="s">
        <v>180</v>
      </c>
      <c r="AB520" t="s">
        <v>180</v>
      </c>
      <c r="AC520" t="s">
        <v>181</v>
      </c>
      <c r="AD520" t="s">
        <v>180</v>
      </c>
      <c r="AE520" t="s">
        <v>180</v>
      </c>
      <c r="AF520" t="s">
        <v>180</v>
      </c>
      <c r="AG520" t="s">
        <v>180</v>
      </c>
      <c r="AH520" t="s">
        <v>557</v>
      </c>
      <c r="AI520">
        <v>51.88</v>
      </c>
      <c r="AJ520">
        <v>1.39</v>
      </c>
      <c r="AK520" t="s">
        <v>180</v>
      </c>
      <c r="AL520">
        <v>15.65</v>
      </c>
      <c r="AM520" t="s">
        <v>180</v>
      </c>
      <c r="AP520">
        <v>7.95</v>
      </c>
      <c r="AQ520">
        <v>8.3000000000000007</v>
      </c>
      <c r="AR520">
        <v>7.76</v>
      </c>
      <c r="AS520">
        <v>0.16</v>
      </c>
      <c r="AT520" t="s">
        <v>180</v>
      </c>
      <c r="AU520">
        <v>2.2200000000000002</v>
      </c>
      <c r="AV520">
        <v>3.4</v>
      </c>
      <c r="AW520">
        <v>0.42</v>
      </c>
      <c r="AY520" t="s">
        <v>180</v>
      </c>
      <c r="AZ520" t="s">
        <v>180</v>
      </c>
      <c r="BA520">
        <v>99.13000000000001</v>
      </c>
      <c r="BC520" t="s">
        <v>180</v>
      </c>
      <c r="BD520" t="s">
        <v>180</v>
      </c>
      <c r="BE520" t="s">
        <v>180</v>
      </c>
      <c r="BF520" t="s">
        <v>180</v>
      </c>
      <c r="BG520" t="s">
        <v>180</v>
      </c>
      <c r="BH520" t="s">
        <v>180</v>
      </c>
      <c r="BI520" t="s">
        <v>180</v>
      </c>
      <c r="BK520" t="s">
        <v>180</v>
      </c>
      <c r="BL520" t="s">
        <v>180</v>
      </c>
      <c r="BM520">
        <v>0</v>
      </c>
      <c r="BN520" t="s">
        <v>180</v>
      </c>
      <c r="BO520" t="s">
        <v>180</v>
      </c>
      <c r="BP520" t="s">
        <v>180</v>
      </c>
      <c r="BQ520" t="s">
        <v>180</v>
      </c>
      <c r="BR520" t="s">
        <v>180</v>
      </c>
      <c r="BS520" t="s">
        <v>180</v>
      </c>
      <c r="BT520" t="s">
        <v>180</v>
      </c>
      <c r="BU520" t="s">
        <v>180</v>
      </c>
      <c r="BV520" t="s">
        <v>180</v>
      </c>
      <c r="BW520" t="s">
        <v>180</v>
      </c>
      <c r="BX520" t="s">
        <v>180</v>
      </c>
      <c r="BY520" t="s">
        <v>180</v>
      </c>
      <c r="BZ520" t="s">
        <v>180</v>
      </c>
      <c r="CD520" t="s">
        <v>180</v>
      </c>
      <c r="CE520" t="s">
        <v>180</v>
      </c>
      <c r="CG520" t="s">
        <v>180</v>
      </c>
      <c r="CH520" t="s">
        <v>180</v>
      </c>
      <c r="CI520" t="s">
        <v>180</v>
      </c>
      <c r="CJ520" t="s">
        <v>180</v>
      </c>
      <c r="CK520" t="s">
        <v>180</v>
      </c>
      <c r="CM520" t="s">
        <v>180</v>
      </c>
      <c r="CN520" t="s">
        <v>180</v>
      </c>
      <c r="CO520">
        <v>24.8</v>
      </c>
      <c r="CR520">
        <v>311</v>
      </c>
      <c r="CS520" t="s">
        <v>180</v>
      </c>
      <c r="CT520" t="s">
        <v>180</v>
      </c>
      <c r="CV520">
        <v>106</v>
      </c>
      <c r="CY520">
        <v>22</v>
      </c>
      <c r="CZ520" t="s">
        <v>180</v>
      </c>
      <c r="DB520" t="s">
        <v>180</v>
      </c>
      <c r="DC520" t="s">
        <v>180</v>
      </c>
      <c r="DD520">
        <v>54</v>
      </c>
      <c r="DE520">
        <v>784</v>
      </c>
      <c r="DF520">
        <v>24</v>
      </c>
      <c r="DG520">
        <v>194</v>
      </c>
      <c r="DH520">
        <v>30</v>
      </c>
      <c r="DJ520" t="s">
        <v>180</v>
      </c>
      <c r="DK520" t="s">
        <v>180</v>
      </c>
      <c r="DL520" t="s">
        <v>180</v>
      </c>
      <c r="DM520" t="s">
        <v>180</v>
      </c>
      <c r="DR520" t="s">
        <v>180</v>
      </c>
      <c r="DS520" t="s">
        <v>180</v>
      </c>
      <c r="DU520">
        <v>605</v>
      </c>
      <c r="DV520">
        <v>33.700000000000003</v>
      </c>
      <c r="DW520">
        <v>65.3</v>
      </c>
      <c r="DY520">
        <v>27.5</v>
      </c>
      <c r="DZ520">
        <v>6.36</v>
      </c>
      <c r="EA520">
        <v>1.83</v>
      </c>
      <c r="EC520">
        <v>0.75</v>
      </c>
      <c r="EH520">
        <v>2.14</v>
      </c>
      <c r="EI520">
        <v>0.27</v>
      </c>
      <c r="EJ520">
        <v>4.8</v>
      </c>
      <c r="EK520">
        <v>1.92</v>
      </c>
      <c r="EM520" t="s">
        <v>180</v>
      </c>
      <c r="EN520" t="s">
        <v>180</v>
      </c>
      <c r="EO520" t="s">
        <v>180</v>
      </c>
      <c r="EP520" t="s">
        <v>180</v>
      </c>
      <c r="EQ520" t="s">
        <v>180</v>
      </c>
      <c r="ER520" t="s">
        <v>180</v>
      </c>
      <c r="ET520">
        <v>13</v>
      </c>
      <c r="EV520">
        <v>6.5</v>
      </c>
      <c r="EW520">
        <v>1.4</v>
      </c>
      <c r="EX520">
        <v>0.51235900000000001</v>
      </c>
      <c r="EY520" t="s">
        <v>180</v>
      </c>
      <c r="EZ520" t="s">
        <v>180</v>
      </c>
      <c r="FA520">
        <v>0.70596099999999995</v>
      </c>
      <c r="FB520" t="s">
        <v>180</v>
      </c>
      <c r="FC520">
        <v>18</v>
      </c>
      <c r="FD520" t="s">
        <v>180</v>
      </c>
      <c r="FE520">
        <v>15.57</v>
      </c>
      <c r="FF520" t="s">
        <v>180</v>
      </c>
      <c r="FG520">
        <v>38.590000000000003</v>
      </c>
      <c r="FH520" t="s">
        <v>180</v>
      </c>
      <c r="FI520" t="s">
        <v>180</v>
      </c>
      <c r="FJ520" t="s">
        <v>180</v>
      </c>
      <c r="FK520" t="s">
        <v>180</v>
      </c>
      <c r="FL520" t="s">
        <v>180</v>
      </c>
      <c r="FM520" t="s">
        <v>180</v>
      </c>
      <c r="FN520" t="s">
        <v>180</v>
      </c>
      <c r="FP520" t="s">
        <v>180</v>
      </c>
      <c r="FQ520" t="s">
        <v>180</v>
      </c>
      <c r="FR520" t="s">
        <v>180</v>
      </c>
      <c r="FS520" t="s">
        <v>180</v>
      </c>
      <c r="FT520" t="s">
        <v>180</v>
      </c>
      <c r="FU520" t="s">
        <v>180</v>
      </c>
      <c r="FV520" t="s">
        <v>568</v>
      </c>
      <c r="FW520" t="s">
        <v>180</v>
      </c>
      <c r="FX520">
        <f t="shared" si="151"/>
        <v>14.018691588785046</v>
      </c>
      <c r="FY520">
        <f t="shared" si="152"/>
        <v>90.654205607476626</v>
      </c>
      <c r="FZ520">
        <f t="shared" si="153"/>
        <v>15.747663551401869</v>
      </c>
      <c r="GA520">
        <f t="shared" si="165"/>
        <v>2.97196261682243</v>
      </c>
      <c r="GC520">
        <f t="shared" si="154"/>
        <v>1.5971223021582737</v>
      </c>
      <c r="GD520">
        <f t="shared" si="155"/>
        <v>32.666666666666664</v>
      </c>
      <c r="GE520">
        <f t="shared" si="156"/>
        <v>28.509090909090908</v>
      </c>
      <c r="GF520">
        <f t="shared" si="157"/>
        <v>17.952522255192878</v>
      </c>
      <c r="GG520">
        <f t="shared" si="158"/>
        <v>20.166666666666668</v>
      </c>
      <c r="GH520">
        <f t="shared" si="168"/>
        <v>0.19908116385911179</v>
      </c>
      <c r="GI520">
        <f t="shared" si="159"/>
        <v>4.6666666666666662E-2</v>
      </c>
      <c r="GJ520">
        <f t="shared" si="160"/>
        <v>0.21538461538461537</v>
      </c>
      <c r="GK520">
        <f t="shared" si="161"/>
        <v>93.07692307692308</v>
      </c>
      <c r="GL520">
        <f t="shared" si="162"/>
        <v>1.1233333333333335</v>
      </c>
      <c r="GM520">
        <f t="shared" si="163"/>
        <v>0.21666666666666667</v>
      </c>
      <c r="GN520">
        <f t="shared" si="164"/>
        <v>0.19287833827893172</v>
      </c>
      <c r="GO520">
        <f t="shared" si="167"/>
        <v>5.2987421383647799</v>
      </c>
      <c r="GQ520" t="e">
        <f>(EA520/0.0735)/((DZ520/0.195*(EB520/0.295))^0.5)</f>
        <v>#DIV/0!</v>
      </c>
      <c r="GR520">
        <v>0.51235900000000001</v>
      </c>
      <c r="GS520">
        <v>0.70596099999999995</v>
      </c>
      <c r="GT520">
        <v>18</v>
      </c>
      <c r="GU520">
        <v>15.57</v>
      </c>
      <c r="GV520">
        <v>38.590000000000003</v>
      </c>
    </row>
    <row r="521" spans="1:204">
      <c r="A521" t="s">
        <v>493</v>
      </c>
      <c r="B521" t="s">
        <v>550</v>
      </c>
      <c r="C521" t="s">
        <v>7215</v>
      </c>
      <c r="D521" t="s">
        <v>6989</v>
      </c>
      <c r="E521" t="s">
        <v>6989</v>
      </c>
      <c r="F521">
        <v>68</v>
      </c>
      <c r="G521">
        <v>20</v>
      </c>
      <c r="H521" t="s">
        <v>7385</v>
      </c>
      <c r="I521" t="s">
        <v>564</v>
      </c>
      <c r="J521" t="s">
        <v>569</v>
      </c>
      <c r="K521">
        <v>-19.47</v>
      </c>
      <c r="L521">
        <v>-19.47</v>
      </c>
      <c r="M521">
        <v>-67.45</v>
      </c>
      <c r="N521">
        <v>-67.45</v>
      </c>
      <c r="O521" t="s">
        <v>179</v>
      </c>
      <c r="R521" t="s">
        <v>570</v>
      </c>
      <c r="S521" t="s">
        <v>554</v>
      </c>
      <c r="T521" t="s">
        <v>567</v>
      </c>
      <c r="V521" t="s">
        <v>180</v>
      </c>
      <c r="W521" t="s">
        <v>180</v>
      </c>
      <c r="X521" t="s">
        <v>556</v>
      </c>
      <c r="Y521" t="s">
        <v>180</v>
      </c>
      <c r="Z521" t="s">
        <v>180</v>
      </c>
      <c r="AB521" t="s">
        <v>180</v>
      </c>
      <c r="AC521" t="s">
        <v>181</v>
      </c>
      <c r="AD521" t="s">
        <v>180</v>
      </c>
      <c r="AE521" t="s">
        <v>180</v>
      </c>
      <c r="AF521" t="s">
        <v>180</v>
      </c>
      <c r="AG521" t="s">
        <v>180</v>
      </c>
      <c r="AH521" t="s">
        <v>557</v>
      </c>
      <c r="AI521">
        <v>51.98</v>
      </c>
      <c r="AJ521">
        <v>1.35</v>
      </c>
      <c r="AK521" t="s">
        <v>180</v>
      </c>
      <c r="AL521">
        <v>15.62</v>
      </c>
      <c r="AM521" t="s">
        <v>180</v>
      </c>
      <c r="AP521">
        <v>7.98</v>
      </c>
      <c r="AQ521">
        <v>8.17</v>
      </c>
      <c r="AR521">
        <v>7.99</v>
      </c>
      <c r="AS521">
        <v>0.16</v>
      </c>
      <c r="AT521" t="s">
        <v>180</v>
      </c>
      <c r="AU521">
        <v>2.09</v>
      </c>
      <c r="AV521">
        <v>3.37</v>
      </c>
      <c r="AW521">
        <v>0.39</v>
      </c>
      <c r="AY521" t="s">
        <v>180</v>
      </c>
      <c r="AZ521" t="s">
        <v>180</v>
      </c>
      <c r="BA521">
        <v>99.100000000000009</v>
      </c>
      <c r="BC521" t="s">
        <v>180</v>
      </c>
      <c r="BD521" t="s">
        <v>180</v>
      </c>
      <c r="BE521" t="s">
        <v>180</v>
      </c>
      <c r="BF521" t="s">
        <v>180</v>
      </c>
      <c r="BG521" t="s">
        <v>180</v>
      </c>
      <c r="BH521" t="s">
        <v>180</v>
      </c>
      <c r="BI521" t="s">
        <v>180</v>
      </c>
      <c r="BK521" t="s">
        <v>180</v>
      </c>
      <c r="BL521" t="s">
        <v>180</v>
      </c>
      <c r="BM521">
        <v>0.01</v>
      </c>
      <c r="BN521" t="s">
        <v>180</v>
      </c>
      <c r="BO521" t="s">
        <v>180</v>
      </c>
      <c r="BP521" t="s">
        <v>180</v>
      </c>
      <c r="BQ521" t="s">
        <v>180</v>
      </c>
      <c r="BR521" t="s">
        <v>180</v>
      </c>
      <c r="BS521" t="s">
        <v>180</v>
      </c>
      <c r="BT521" t="s">
        <v>180</v>
      </c>
      <c r="BU521" t="s">
        <v>180</v>
      </c>
      <c r="BV521" t="s">
        <v>180</v>
      </c>
      <c r="BW521" t="s">
        <v>180</v>
      </c>
      <c r="BX521" t="s">
        <v>180</v>
      </c>
      <c r="BY521" t="s">
        <v>180</v>
      </c>
      <c r="BZ521" t="s">
        <v>180</v>
      </c>
      <c r="CD521" t="s">
        <v>180</v>
      </c>
      <c r="CE521" t="s">
        <v>180</v>
      </c>
      <c r="CG521" t="s">
        <v>180</v>
      </c>
      <c r="CH521" t="s">
        <v>180</v>
      </c>
      <c r="CI521" t="s">
        <v>180</v>
      </c>
      <c r="CJ521" t="s">
        <v>180</v>
      </c>
      <c r="CK521" t="s">
        <v>180</v>
      </c>
      <c r="CM521" t="s">
        <v>180</v>
      </c>
      <c r="CN521" t="s">
        <v>180</v>
      </c>
      <c r="CO521">
        <v>25.5</v>
      </c>
      <c r="CR521">
        <v>325</v>
      </c>
      <c r="CS521" t="s">
        <v>180</v>
      </c>
      <c r="CT521" t="s">
        <v>180</v>
      </c>
      <c r="CV521">
        <v>115</v>
      </c>
      <c r="CY521">
        <v>21</v>
      </c>
      <c r="CZ521" t="s">
        <v>180</v>
      </c>
      <c r="DB521" t="s">
        <v>180</v>
      </c>
      <c r="DC521" t="s">
        <v>180</v>
      </c>
      <c r="DD521">
        <v>51</v>
      </c>
      <c r="DE521">
        <v>718</v>
      </c>
      <c r="DF521">
        <v>25</v>
      </c>
      <c r="DG521">
        <v>184</v>
      </c>
      <c r="DH521">
        <v>27</v>
      </c>
      <c r="DJ521" t="s">
        <v>180</v>
      </c>
      <c r="DK521" t="s">
        <v>180</v>
      </c>
      <c r="DL521" t="s">
        <v>180</v>
      </c>
      <c r="DM521" t="s">
        <v>180</v>
      </c>
      <c r="DR521" t="s">
        <v>180</v>
      </c>
      <c r="DS521" t="s">
        <v>180</v>
      </c>
      <c r="DU521">
        <v>412</v>
      </c>
      <c r="DV521">
        <v>30.5</v>
      </c>
      <c r="DW521">
        <v>60.5</v>
      </c>
      <c r="DY521">
        <v>30.4</v>
      </c>
      <c r="DZ521">
        <v>6.04</v>
      </c>
      <c r="EA521">
        <v>1.73</v>
      </c>
      <c r="EC521">
        <v>0.74</v>
      </c>
      <c r="EH521">
        <v>2.14</v>
      </c>
      <c r="EI521">
        <v>0.28000000000000003</v>
      </c>
      <c r="EJ521">
        <v>4.5999999999999996</v>
      </c>
      <c r="EK521">
        <v>1.55</v>
      </c>
      <c r="EM521" t="s">
        <v>180</v>
      </c>
      <c r="EN521" t="s">
        <v>180</v>
      </c>
      <c r="EO521" t="s">
        <v>180</v>
      </c>
      <c r="EP521" t="s">
        <v>180</v>
      </c>
      <c r="EQ521" t="s">
        <v>180</v>
      </c>
      <c r="ER521" t="s">
        <v>180</v>
      </c>
      <c r="ET521">
        <v>8</v>
      </c>
      <c r="EV521">
        <v>6</v>
      </c>
      <c r="EW521">
        <v>1.6</v>
      </c>
      <c r="EX521">
        <v>0.51236599999999999</v>
      </c>
      <c r="EY521" t="s">
        <v>180</v>
      </c>
      <c r="EZ521" t="s">
        <v>180</v>
      </c>
      <c r="FA521">
        <v>0.70595600000000003</v>
      </c>
      <c r="FB521" t="s">
        <v>180</v>
      </c>
      <c r="FC521">
        <v>18.059999999999999</v>
      </c>
      <c r="FD521" t="s">
        <v>180</v>
      </c>
      <c r="FE521">
        <v>15.62</v>
      </c>
      <c r="FF521" t="s">
        <v>180</v>
      </c>
      <c r="FG521">
        <v>38.950000000000003</v>
      </c>
      <c r="FH521" t="s">
        <v>180</v>
      </c>
      <c r="FI521" t="s">
        <v>180</v>
      </c>
      <c r="FJ521" t="s">
        <v>180</v>
      </c>
      <c r="FK521" t="s">
        <v>180</v>
      </c>
      <c r="FL521" t="s">
        <v>180</v>
      </c>
      <c r="FM521" t="s">
        <v>180</v>
      </c>
      <c r="FN521" t="s">
        <v>180</v>
      </c>
      <c r="FP521" t="s">
        <v>180</v>
      </c>
      <c r="FQ521" t="s">
        <v>180</v>
      </c>
      <c r="FR521" t="s">
        <v>180</v>
      </c>
      <c r="FS521" t="s">
        <v>180</v>
      </c>
      <c r="FT521" t="s">
        <v>180</v>
      </c>
      <c r="FU521" t="s">
        <v>180</v>
      </c>
      <c r="FV521" t="s">
        <v>571</v>
      </c>
      <c r="FW521" t="s">
        <v>180</v>
      </c>
      <c r="FX521">
        <f t="shared" si="151"/>
        <v>12.616822429906541</v>
      </c>
      <c r="FY521">
        <f t="shared" si="152"/>
        <v>85.981308411214954</v>
      </c>
      <c r="FZ521">
        <f t="shared" si="153"/>
        <v>14.252336448598131</v>
      </c>
      <c r="GA521">
        <f t="shared" si="165"/>
        <v>2.8224299065420557</v>
      </c>
      <c r="GC521">
        <f t="shared" si="154"/>
        <v>1.5481481481481481</v>
      </c>
      <c r="GD521">
        <f t="shared" si="155"/>
        <v>28.72</v>
      </c>
      <c r="GE521">
        <f t="shared" si="156"/>
        <v>23.618421052631579</v>
      </c>
      <c r="GF521">
        <f t="shared" si="157"/>
        <v>13.508196721311476</v>
      </c>
      <c r="GG521">
        <f t="shared" si="158"/>
        <v>15.25925925925926</v>
      </c>
      <c r="GH521">
        <f t="shared" si="168"/>
        <v>0.13223140495867769</v>
      </c>
      <c r="GI521">
        <f t="shared" si="159"/>
        <v>5.9259259259259262E-2</v>
      </c>
      <c r="GJ521">
        <f t="shared" si="160"/>
        <v>0.26666666666666666</v>
      </c>
      <c r="GK521">
        <f t="shared" si="161"/>
        <v>68.666666666666671</v>
      </c>
      <c r="GL521">
        <f t="shared" si="162"/>
        <v>1.1296296296296295</v>
      </c>
      <c r="GM521">
        <f t="shared" si="163"/>
        <v>0.22222222222222221</v>
      </c>
      <c r="GN521">
        <f t="shared" si="164"/>
        <v>0.19672131147540983</v>
      </c>
      <c r="GO521">
        <f t="shared" si="167"/>
        <v>5.0496688741721858</v>
      </c>
      <c r="GQ521" t="e">
        <f>(EA521/0.0735)/((DZ521/0.195*(EB521/0.295))^0.5)</f>
        <v>#DIV/0!</v>
      </c>
      <c r="GR521">
        <v>0.51236599999999999</v>
      </c>
      <c r="GS521">
        <v>0.70595600000000003</v>
      </c>
      <c r="GT521">
        <v>18.059999999999999</v>
      </c>
      <c r="GU521">
        <v>15.62</v>
      </c>
      <c r="GV521">
        <v>38.950000000000003</v>
      </c>
    </row>
    <row r="522" spans="1:204">
      <c r="A522" t="s">
        <v>493</v>
      </c>
      <c r="B522" t="s">
        <v>550</v>
      </c>
      <c r="C522" t="s">
        <v>7215</v>
      </c>
      <c r="D522" t="s">
        <v>7292</v>
      </c>
      <c r="E522" t="s">
        <v>7144</v>
      </c>
      <c r="F522">
        <v>69</v>
      </c>
      <c r="G522">
        <v>21</v>
      </c>
      <c r="H522" t="s">
        <v>7365</v>
      </c>
      <c r="I522" t="s">
        <v>559</v>
      </c>
      <c r="J522" t="s">
        <v>560</v>
      </c>
      <c r="K522">
        <v>-21.07</v>
      </c>
      <c r="L522">
        <v>-21.07</v>
      </c>
      <c r="M522">
        <v>-67.97</v>
      </c>
      <c r="N522">
        <v>-67.97</v>
      </c>
      <c r="O522" t="s">
        <v>179</v>
      </c>
      <c r="R522" t="s">
        <v>561</v>
      </c>
      <c r="S522" t="s">
        <v>562</v>
      </c>
      <c r="T522" t="s">
        <v>180</v>
      </c>
      <c r="V522" t="s">
        <v>180</v>
      </c>
      <c r="W522" t="s">
        <v>180</v>
      </c>
      <c r="X522" t="s">
        <v>556</v>
      </c>
      <c r="Y522" t="s">
        <v>180</v>
      </c>
      <c r="Z522" t="s">
        <v>180</v>
      </c>
      <c r="AB522" t="s">
        <v>180</v>
      </c>
      <c r="AC522" t="s">
        <v>181</v>
      </c>
      <c r="AD522" t="s">
        <v>180</v>
      </c>
      <c r="AE522" t="s">
        <v>180</v>
      </c>
      <c r="AF522" t="s">
        <v>180</v>
      </c>
      <c r="AG522" t="s">
        <v>180</v>
      </c>
      <c r="AH522" t="s">
        <v>557</v>
      </c>
      <c r="AI522">
        <v>53.59</v>
      </c>
      <c r="AJ522">
        <v>0.96</v>
      </c>
      <c r="AK522" t="s">
        <v>180</v>
      </c>
      <c r="AL522">
        <v>15.58</v>
      </c>
      <c r="AM522" t="s">
        <v>180</v>
      </c>
      <c r="AP522">
        <v>8.36</v>
      </c>
      <c r="AQ522">
        <v>6.86</v>
      </c>
      <c r="AR522">
        <v>8.3699999999999992</v>
      </c>
      <c r="AS522">
        <v>0.16</v>
      </c>
      <c r="AT522" t="s">
        <v>180</v>
      </c>
      <c r="AU522">
        <v>1.79</v>
      </c>
      <c r="AV522">
        <v>3.1</v>
      </c>
      <c r="AW522">
        <v>0.27</v>
      </c>
      <c r="AY522" t="s">
        <v>180</v>
      </c>
      <c r="AZ522" t="s">
        <v>180</v>
      </c>
      <c r="BA522">
        <v>99.04</v>
      </c>
      <c r="BC522" t="s">
        <v>180</v>
      </c>
      <c r="BD522" t="s">
        <v>180</v>
      </c>
      <c r="BE522" t="s">
        <v>180</v>
      </c>
      <c r="BF522" t="s">
        <v>180</v>
      </c>
      <c r="BG522" t="s">
        <v>180</v>
      </c>
      <c r="BH522" t="s">
        <v>180</v>
      </c>
      <c r="BI522" t="s">
        <v>180</v>
      </c>
      <c r="BK522" t="s">
        <v>180</v>
      </c>
      <c r="BL522" t="s">
        <v>180</v>
      </c>
      <c r="BM522">
        <v>0.03</v>
      </c>
      <c r="BN522" t="s">
        <v>180</v>
      </c>
      <c r="BO522" t="s">
        <v>180</v>
      </c>
      <c r="BP522" t="s">
        <v>180</v>
      </c>
      <c r="BQ522" t="s">
        <v>180</v>
      </c>
      <c r="BR522" t="s">
        <v>180</v>
      </c>
      <c r="BS522" t="s">
        <v>180</v>
      </c>
      <c r="BT522" t="s">
        <v>180</v>
      </c>
      <c r="BU522" t="s">
        <v>180</v>
      </c>
      <c r="BV522" t="s">
        <v>180</v>
      </c>
      <c r="BW522" t="s">
        <v>180</v>
      </c>
      <c r="BX522" t="s">
        <v>180</v>
      </c>
      <c r="BY522" t="s">
        <v>180</v>
      </c>
      <c r="BZ522" t="s">
        <v>180</v>
      </c>
      <c r="CD522" t="s">
        <v>180</v>
      </c>
      <c r="CE522" t="s">
        <v>180</v>
      </c>
      <c r="CG522" t="s">
        <v>180</v>
      </c>
      <c r="CH522" t="s">
        <v>180</v>
      </c>
      <c r="CI522" t="s">
        <v>180</v>
      </c>
      <c r="CJ522" t="s">
        <v>180</v>
      </c>
      <c r="CK522" t="s">
        <v>180</v>
      </c>
      <c r="CM522" t="s">
        <v>180</v>
      </c>
      <c r="CN522" t="s">
        <v>180</v>
      </c>
      <c r="CO522">
        <v>28</v>
      </c>
      <c r="CR522">
        <v>354</v>
      </c>
      <c r="CS522" t="s">
        <v>180</v>
      </c>
      <c r="CT522" t="s">
        <v>180</v>
      </c>
      <c r="CV522">
        <v>82</v>
      </c>
      <c r="CY522">
        <v>18</v>
      </c>
      <c r="CZ522" t="s">
        <v>180</v>
      </c>
      <c r="DB522" t="s">
        <v>180</v>
      </c>
      <c r="DC522" t="s">
        <v>180</v>
      </c>
      <c r="DD522">
        <v>49</v>
      </c>
      <c r="DE522">
        <v>716</v>
      </c>
      <c r="DF522">
        <v>33</v>
      </c>
      <c r="DG522">
        <v>139</v>
      </c>
      <c r="DH522">
        <v>8</v>
      </c>
      <c r="DJ522" t="s">
        <v>180</v>
      </c>
      <c r="DK522" t="s">
        <v>180</v>
      </c>
      <c r="DL522" t="s">
        <v>180</v>
      </c>
      <c r="DM522" t="s">
        <v>180</v>
      </c>
      <c r="DR522" t="s">
        <v>180</v>
      </c>
      <c r="DS522" t="s">
        <v>180</v>
      </c>
      <c r="DU522">
        <v>343</v>
      </c>
      <c r="DV522">
        <v>22.9</v>
      </c>
      <c r="DW522">
        <v>48.5</v>
      </c>
      <c r="DY522">
        <v>23.9</v>
      </c>
      <c r="DZ522">
        <v>5.25</v>
      </c>
      <c r="EA522">
        <v>1.38</v>
      </c>
      <c r="EC522">
        <v>0.83</v>
      </c>
      <c r="EH522">
        <v>2.67</v>
      </c>
      <c r="EI522">
        <v>0.39</v>
      </c>
      <c r="EJ522">
        <v>3.6</v>
      </c>
      <c r="EK522">
        <v>0.55000000000000004</v>
      </c>
      <c r="EM522" t="s">
        <v>180</v>
      </c>
      <c r="EN522" t="s">
        <v>180</v>
      </c>
      <c r="EO522" t="s">
        <v>180</v>
      </c>
      <c r="EP522" t="s">
        <v>180</v>
      </c>
      <c r="EQ522" t="s">
        <v>180</v>
      </c>
      <c r="ER522" t="s">
        <v>180</v>
      </c>
      <c r="ET522">
        <v>8</v>
      </c>
      <c r="EV522">
        <v>4</v>
      </c>
      <c r="EW522">
        <v>1.9</v>
      </c>
      <c r="EX522">
        <v>0.512405</v>
      </c>
      <c r="EY522" t="s">
        <v>180</v>
      </c>
      <c r="EZ522" t="s">
        <v>180</v>
      </c>
      <c r="FA522">
        <v>0.70578099999999999</v>
      </c>
      <c r="FB522" t="s">
        <v>180</v>
      </c>
      <c r="FC522">
        <v>18.93</v>
      </c>
      <c r="FD522" t="s">
        <v>180</v>
      </c>
      <c r="FE522">
        <v>15.65</v>
      </c>
      <c r="FF522" t="s">
        <v>180</v>
      </c>
      <c r="FG522">
        <v>38.83</v>
      </c>
      <c r="FH522" t="s">
        <v>180</v>
      </c>
      <c r="FI522" t="s">
        <v>180</v>
      </c>
      <c r="FJ522" t="s">
        <v>180</v>
      </c>
      <c r="FK522" t="s">
        <v>180</v>
      </c>
      <c r="FL522" t="s">
        <v>180</v>
      </c>
      <c r="FM522" t="s">
        <v>180</v>
      </c>
      <c r="FN522" t="s">
        <v>180</v>
      </c>
      <c r="FP522" t="s">
        <v>180</v>
      </c>
      <c r="FQ522" t="s">
        <v>180</v>
      </c>
      <c r="FR522" t="s">
        <v>180</v>
      </c>
      <c r="FS522" t="s">
        <v>180</v>
      </c>
      <c r="FT522" t="s">
        <v>180</v>
      </c>
      <c r="FU522" t="s">
        <v>180</v>
      </c>
      <c r="FV522" t="s">
        <v>563</v>
      </c>
      <c r="FW522" t="s">
        <v>180</v>
      </c>
      <c r="FX522">
        <f t="shared" si="151"/>
        <v>2.9962546816479403</v>
      </c>
      <c r="FY522">
        <f t="shared" si="152"/>
        <v>52.059925093632963</v>
      </c>
      <c r="FZ522">
        <f t="shared" si="153"/>
        <v>8.5767790262172277</v>
      </c>
      <c r="GA522">
        <f t="shared" si="165"/>
        <v>1.9662921348314608</v>
      </c>
      <c r="GC522">
        <f t="shared" si="154"/>
        <v>1.8645833333333335</v>
      </c>
      <c r="GD522">
        <f t="shared" si="155"/>
        <v>21.696969696969695</v>
      </c>
      <c r="GE522">
        <f t="shared" si="156"/>
        <v>29.9581589958159</v>
      </c>
      <c r="GF522">
        <f t="shared" si="157"/>
        <v>14.978165938864629</v>
      </c>
      <c r="GG522">
        <f t="shared" si="158"/>
        <v>42.875</v>
      </c>
      <c r="GH522">
        <f t="shared" si="168"/>
        <v>0.16494845360824742</v>
      </c>
      <c r="GI522">
        <f t="shared" si="159"/>
        <v>0.23749999999999999</v>
      </c>
      <c r="GJ522">
        <f t="shared" si="160"/>
        <v>0.47499999999999998</v>
      </c>
      <c r="GK522">
        <f t="shared" si="161"/>
        <v>85.75</v>
      </c>
      <c r="GL522">
        <f t="shared" si="162"/>
        <v>2.8624999999999998</v>
      </c>
      <c r="GM522">
        <f t="shared" si="163"/>
        <v>0.5</v>
      </c>
      <c r="GN522">
        <f t="shared" si="164"/>
        <v>0.17467248908296945</v>
      </c>
      <c r="GO522">
        <f t="shared" si="167"/>
        <v>4.3619047619047615</v>
      </c>
      <c r="GQ522" t="e">
        <f>(EA522/0.0735)/((DZ522/0.195*(EB522/0.295))^0.5)</f>
        <v>#DIV/0!</v>
      </c>
      <c r="GR522">
        <v>0.512405</v>
      </c>
      <c r="GS522">
        <v>0.70578099999999999</v>
      </c>
      <c r="GT522">
        <v>18.93</v>
      </c>
      <c r="GU522">
        <v>15.65</v>
      </c>
      <c r="GV522">
        <v>38.83</v>
      </c>
    </row>
    <row r="523" spans="1:204">
      <c r="A523" t="s">
        <v>493</v>
      </c>
      <c r="B523" t="s">
        <v>519</v>
      </c>
      <c r="C523" t="s">
        <v>7215</v>
      </c>
      <c r="D523" t="s">
        <v>7144</v>
      </c>
      <c r="E523" t="s">
        <v>7144</v>
      </c>
      <c r="F523">
        <v>69</v>
      </c>
      <c r="G523">
        <v>21</v>
      </c>
      <c r="H523" t="s">
        <v>7365</v>
      </c>
      <c r="I523" t="s">
        <v>520</v>
      </c>
      <c r="J523" t="s">
        <v>180</v>
      </c>
      <c r="K523">
        <v>-21.2</v>
      </c>
      <c r="L523">
        <v>-21.33</v>
      </c>
      <c r="M523">
        <v>-68</v>
      </c>
      <c r="N523">
        <v>-68.033000000000001</v>
      </c>
      <c r="O523" t="s">
        <v>179</v>
      </c>
      <c r="Q523">
        <v>5863</v>
      </c>
      <c r="R523" t="s">
        <v>521</v>
      </c>
      <c r="S523" t="s">
        <v>522</v>
      </c>
      <c r="T523" t="s">
        <v>523</v>
      </c>
      <c r="V523" t="s">
        <v>180</v>
      </c>
      <c r="W523" t="s">
        <v>180</v>
      </c>
      <c r="X523" t="s">
        <v>180</v>
      </c>
      <c r="Y523" t="s">
        <v>180</v>
      </c>
      <c r="Z523" t="s">
        <v>180</v>
      </c>
      <c r="AB523" t="s">
        <v>180</v>
      </c>
      <c r="AC523" t="s">
        <v>181</v>
      </c>
      <c r="AD523" t="s">
        <v>180</v>
      </c>
      <c r="AE523" t="s">
        <v>180</v>
      </c>
      <c r="AF523" t="s">
        <v>180</v>
      </c>
      <c r="AG523" t="s">
        <v>180</v>
      </c>
      <c r="AH523" t="s">
        <v>524</v>
      </c>
      <c r="AI523">
        <v>52.9</v>
      </c>
      <c r="AJ523">
        <v>1.25</v>
      </c>
      <c r="AK523" t="s">
        <v>180</v>
      </c>
      <c r="AL523">
        <v>16.2</v>
      </c>
      <c r="AM523" t="s">
        <v>180</v>
      </c>
      <c r="AO523">
        <v>8.6</v>
      </c>
      <c r="AQ523">
        <v>8.4</v>
      </c>
      <c r="AR523">
        <v>6.8</v>
      </c>
      <c r="AS523">
        <v>0.14000000000000001</v>
      </c>
      <c r="AT523" t="s">
        <v>180</v>
      </c>
      <c r="AU523">
        <v>1.5</v>
      </c>
      <c r="AV523">
        <v>3.3</v>
      </c>
      <c r="AW523">
        <v>0.23</v>
      </c>
      <c r="AY523" t="s">
        <v>180</v>
      </c>
      <c r="AZ523" t="s">
        <v>180</v>
      </c>
      <c r="BA523">
        <v>99.32</v>
      </c>
      <c r="BC523" t="s">
        <v>180</v>
      </c>
      <c r="BD523" t="s">
        <v>180</v>
      </c>
      <c r="BE523" t="s">
        <v>180</v>
      </c>
      <c r="BF523" t="s">
        <v>180</v>
      </c>
      <c r="BG523" t="s">
        <v>180</v>
      </c>
      <c r="BH523" t="s">
        <v>180</v>
      </c>
      <c r="BI523" t="s">
        <v>180</v>
      </c>
      <c r="BK523" t="s">
        <v>180</v>
      </c>
      <c r="BL523" t="s">
        <v>180</v>
      </c>
      <c r="BM523">
        <v>0.27</v>
      </c>
      <c r="BN523" t="s">
        <v>180</v>
      </c>
      <c r="BO523" t="s">
        <v>180</v>
      </c>
      <c r="BP523" t="s">
        <v>180</v>
      </c>
      <c r="BQ523" t="s">
        <v>180</v>
      </c>
      <c r="BR523" t="s">
        <v>180</v>
      </c>
      <c r="BS523" t="s">
        <v>180</v>
      </c>
      <c r="BT523" t="s">
        <v>180</v>
      </c>
      <c r="BU523" t="s">
        <v>180</v>
      </c>
      <c r="BV523" t="s">
        <v>180</v>
      </c>
      <c r="BW523" t="s">
        <v>180</v>
      </c>
      <c r="BX523" t="s">
        <v>180</v>
      </c>
      <c r="BY523" t="s">
        <v>180</v>
      </c>
      <c r="BZ523" t="s">
        <v>180</v>
      </c>
      <c r="CD523" t="s">
        <v>180</v>
      </c>
      <c r="CE523" t="s">
        <v>180</v>
      </c>
      <c r="CG523" t="s">
        <v>180</v>
      </c>
      <c r="CH523" t="s">
        <v>180</v>
      </c>
      <c r="CI523" t="s">
        <v>180</v>
      </c>
      <c r="CJ523" t="s">
        <v>180</v>
      </c>
      <c r="CK523" t="s">
        <v>180</v>
      </c>
      <c r="CM523" t="s">
        <v>180</v>
      </c>
      <c r="CN523" t="s">
        <v>180</v>
      </c>
      <c r="CO523">
        <v>24.2</v>
      </c>
      <c r="CR523">
        <v>278</v>
      </c>
      <c r="CS523" t="s">
        <v>180</v>
      </c>
      <c r="CT523" t="s">
        <v>180</v>
      </c>
      <c r="CU523">
        <v>34.799999999999997</v>
      </c>
      <c r="CV523">
        <v>83</v>
      </c>
      <c r="CZ523" t="s">
        <v>180</v>
      </c>
      <c r="DB523" t="s">
        <v>180</v>
      </c>
      <c r="DC523" t="s">
        <v>180</v>
      </c>
      <c r="DD523">
        <v>35</v>
      </c>
      <c r="DE523">
        <v>669</v>
      </c>
      <c r="DF523">
        <v>25</v>
      </c>
      <c r="DG523">
        <v>95</v>
      </c>
      <c r="DH523">
        <v>6</v>
      </c>
      <c r="DJ523" t="s">
        <v>180</v>
      </c>
      <c r="DK523" t="s">
        <v>180</v>
      </c>
      <c r="DL523" t="s">
        <v>180</v>
      </c>
      <c r="DM523" t="s">
        <v>180</v>
      </c>
      <c r="DR523" t="s">
        <v>180</v>
      </c>
      <c r="DS523" t="s">
        <v>180</v>
      </c>
      <c r="DT523">
        <v>1.5</v>
      </c>
      <c r="DU523">
        <v>386</v>
      </c>
      <c r="DV523">
        <v>16.100000000000001</v>
      </c>
      <c r="DW523">
        <v>43.5</v>
      </c>
      <c r="DY523">
        <v>19.399999999999999</v>
      </c>
      <c r="DZ523">
        <v>4.95</v>
      </c>
      <c r="EA523">
        <v>1.38</v>
      </c>
      <c r="EC523">
        <v>0.65</v>
      </c>
      <c r="EH523">
        <v>2.15</v>
      </c>
      <c r="EI523">
        <v>0.28999999999999998</v>
      </c>
      <c r="EJ523">
        <v>2.9</v>
      </c>
      <c r="EK523">
        <v>0.6</v>
      </c>
      <c r="EM523" t="s">
        <v>180</v>
      </c>
      <c r="EN523" t="s">
        <v>180</v>
      </c>
      <c r="EO523" t="s">
        <v>180</v>
      </c>
      <c r="EP523" t="s">
        <v>180</v>
      </c>
      <c r="EQ523" t="s">
        <v>180</v>
      </c>
      <c r="ER523" t="s">
        <v>180</v>
      </c>
      <c r="ET523">
        <v>7</v>
      </c>
      <c r="EV523">
        <v>2.5</v>
      </c>
      <c r="EW523">
        <v>1.8</v>
      </c>
      <c r="EY523" t="s">
        <v>180</v>
      </c>
      <c r="EZ523" t="s">
        <v>180</v>
      </c>
      <c r="FA523">
        <v>0.70632099999999998</v>
      </c>
      <c r="FB523" t="s">
        <v>180</v>
      </c>
      <c r="FC523">
        <v>18.798999999999999</v>
      </c>
      <c r="FD523" t="s">
        <v>180</v>
      </c>
      <c r="FE523">
        <v>15.597</v>
      </c>
      <c r="FF523" t="s">
        <v>180</v>
      </c>
      <c r="FG523">
        <v>38.537999999999997</v>
      </c>
      <c r="FH523" t="s">
        <v>180</v>
      </c>
      <c r="FI523" t="s">
        <v>180</v>
      </c>
      <c r="FJ523" t="s">
        <v>180</v>
      </c>
      <c r="FK523" t="s">
        <v>180</v>
      </c>
      <c r="FL523" t="s">
        <v>180</v>
      </c>
      <c r="FM523" t="s">
        <v>180</v>
      </c>
      <c r="FN523" t="s">
        <v>180</v>
      </c>
      <c r="FP523" t="s">
        <v>180</v>
      </c>
      <c r="FQ523" t="s">
        <v>180</v>
      </c>
      <c r="FR523" t="s">
        <v>180</v>
      </c>
      <c r="FS523" t="s">
        <v>180</v>
      </c>
      <c r="FT523" t="s">
        <v>180</v>
      </c>
      <c r="FU523" t="s">
        <v>180</v>
      </c>
      <c r="FV523" t="s">
        <v>525</v>
      </c>
      <c r="FW523" t="s">
        <v>180</v>
      </c>
      <c r="FX523">
        <f t="shared" si="151"/>
        <v>2.7906976744186047</v>
      </c>
      <c r="FY523">
        <f t="shared" si="152"/>
        <v>44.186046511627907</v>
      </c>
      <c r="FZ523">
        <f t="shared" si="153"/>
        <v>7.4883720930232567</v>
      </c>
      <c r="GA523">
        <f t="shared" si="165"/>
        <v>2.3023255813953489</v>
      </c>
      <c r="GC523">
        <f t="shared" si="154"/>
        <v>1.2</v>
      </c>
      <c r="GD523">
        <f t="shared" si="155"/>
        <v>26.76</v>
      </c>
      <c r="GE523">
        <f t="shared" si="156"/>
        <v>34.484536082474229</v>
      </c>
      <c r="GF523">
        <f t="shared" si="157"/>
        <v>23.975155279503102</v>
      </c>
      <c r="GG523">
        <f t="shared" si="158"/>
        <v>64.333333333333329</v>
      </c>
      <c r="GH523">
        <f t="shared" si="168"/>
        <v>0.16091954022988506</v>
      </c>
      <c r="GI523">
        <f t="shared" si="159"/>
        <v>0.3</v>
      </c>
      <c r="GJ523">
        <f t="shared" si="160"/>
        <v>0.72</v>
      </c>
      <c r="GK523">
        <f t="shared" si="161"/>
        <v>154.4</v>
      </c>
      <c r="GL523">
        <f t="shared" si="162"/>
        <v>2.6833333333333336</v>
      </c>
      <c r="GM523">
        <f t="shared" si="163"/>
        <v>0.41666666666666669</v>
      </c>
      <c r="GN523">
        <f t="shared" si="164"/>
        <v>0.15527950310559005</v>
      </c>
      <c r="GO523">
        <f t="shared" si="167"/>
        <v>3.2525252525252526</v>
      </c>
      <c r="GQ523" t="e">
        <f>(EA523/0.0735)/((DZ523/0.195*(EB523/0.295))^0.5)</f>
        <v>#DIV/0!</v>
      </c>
      <c r="GS523">
        <v>0.70632099999999998</v>
      </c>
      <c r="GT523">
        <v>18.798999999999999</v>
      </c>
      <c r="GU523">
        <v>15.597</v>
      </c>
      <c r="GV523">
        <v>38.537999999999997</v>
      </c>
    </row>
    <row r="524" spans="1:204">
      <c r="A524" t="s">
        <v>493</v>
      </c>
      <c r="B524" t="s">
        <v>519</v>
      </c>
      <c r="C524" t="s">
        <v>7215</v>
      </c>
      <c r="D524" t="s">
        <v>7144</v>
      </c>
      <c r="E524" t="s">
        <v>7144</v>
      </c>
      <c r="F524">
        <v>69</v>
      </c>
      <c r="G524">
        <v>21</v>
      </c>
      <c r="H524" t="s">
        <v>7365</v>
      </c>
      <c r="I524" t="s">
        <v>520</v>
      </c>
      <c r="J524" t="s">
        <v>180</v>
      </c>
      <c r="K524">
        <v>-21.2</v>
      </c>
      <c r="L524">
        <v>-21.33</v>
      </c>
      <c r="M524">
        <v>-68</v>
      </c>
      <c r="N524">
        <v>-68.033000000000001</v>
      </c>
      <c r="O524" t="s">
        <v>179</v>
      </c>
      <c r="Q524">
        <v>5863</v>
      </c>
      <c r="R524" t="s">
        <v>526</v>
      </c>
      <c r="S524" t="s">
        <v>527</v>
      </c>
      <c r="T524" t="s">
        <v>523</v>
      </c>
      <c r="V524" t="s">
        <v>180</v>
      </c>
      <c r="W524" t="s">
        <v>180</v>
      </c>
      <c r="X524" t="s">
        <v>180</v>
      </c>
      <c r="Y524" t="s">
        <v>180</v>
      </c>
      <c r="Z524" t="s">
        <v>180</v>
      </c>
      <c r="AB524" t="s">
        <v>180</v>
      </c>
      <c r="AC524" t="s">
        <v>181</v>
      </c>
      <c r="AD524" t="s">
        <v>180</v>
      </c>
      <c r="AE524" t="s">
        <v>180</v>
      </c>
      <c r="AF524" t="s">
        <v>180</v>
      </c>
      <c r="AG524" t="s">
        <v>180</v>
      </c>
      <c r="AH524" t="s">
        <v>524</v>
      </c>
      <c r="AI524">
        <v>54.5</v>
      </c>
      <c r="AJ524">
        <v>1.32</v>
      </c>
      <c r="AK524" t="s">
        <v>180</v>
      </c>
      <c r="AL524">
        <v>16.100000000000001</v>
      </c>
      <c r="AM524" t="s">
        <v>180</v>
      </c>
      <c r="AO524">
        <v>8.5</v>
      </c>
      <c r="AQ524">
        <v>8.5</v>
      </c>
      <c r="AR524">
        <v>6.6</v>
      </c>
      <c r="AS524">
        <v>0.12</v>
      </c>
      <c r="AT524" t="s">
        <v>180</v>
      </c>
      <c r="AU524">
        <v>1.4</v>
      </c>
      <c r="AV524">
        <v>3.4</v>
      </c>
      <c r="AW524">
        <v>0.23</v>
      </c>
      <c r="AY524" t="s">
        <v>180</v>
      </c>
      <c r="AZ524" t="s">
        <v>180</v>
      </c>
      <c r="BA524">
        <v>100.67000000000002</v>
      </c>
      <c r="BC524" t="s">
        <v>180</v>
      </c>
      <c r="BD524" t="s">
        <v>180</v>
      </c>
      <c r="BE524" t="s">
        <v>180</v>
      </c>
      <c r="BF524" t="s">
        <v>180</v>
      </c>
      <c r="BG524" t="s">
        <v>180</v>
      </c>
      <c r="BH524" t="s">
        <v>180</v>
      </c>
      <c r="BI524" t="s">
        <v>180</v>
      </c>
      <c r="BK524" t="s">
        <v>180</v>
      </c>
      <c r="BL524" t="s">
        <v>180</v>
      </c>
      <c r="BM524">
        <v>0.37</v>
      </c>
      <c r="BN524" t="s">
        <v>180</v>
      </c>
      <c r="BO524" t="s">
        <v>180</v>
      </c>
      <c r="BP524" t="s">
        <v>180</v>
      </c>
      <c r="BQ524" t="s">
        <v>180</v>
      </c>
      <c r="BR524" t="s">
        <v>180</v>
      </c>
      <c r="BS524" t="s">
        <v>180</v>
      </c>
      <c r="BT524" t="s">
        <v>180</v>
      </c>
      <c r="BU524" t="s">
        <v>180</v>
      </c>
      <c r="BV524" t="s">
        <v>180</v>
      </c>
      <c r="BW524" t="s">
        <v>180</v>
      </c>
      <c r="BX524" t="s">
        <v>180</v>
      </c>
      <c r="BY524" t="s">
        <v>180</v>
      </c>
      <c r="BZ524" t="s">
        <v>180</v>
      </c>
      <c r="CD524" t="s">
        <v>180</v>
      </c>
      <c r="CE524" t="s">
        <v>180</v>
      </c>
      <c r="CG524" t="s">
        <v>180</v>
      </c>
      <c r="CH524" t="s">
        <v>180</v>
      </c>
      <c r="CI524" t="s">
        <v>180</v>
      </c>
      <c r="CJ524" t="s">
        <v>180</v>
      </c>
      <c r="CK524" t="s">
        <v>180</v>
      </c>
      <c r="CM524" t="s">
        <v>180</v>
      </c>
      <c r="CN524" t="s">
        <v>180</v>
      </c>
      <c r="CO524">
        <v>22.7</v>
      </c>
      <c r="CR524">
        <v>233</v>
      </c>
      <c r="CS524" t="s">
        <v>180</v>
      </c>
      <c r="CT524" t="s">
        <v>180</v>
      </c>
      <c r="CU524">
        <v>33</v>
      </c>
      <c r="CV524">
        <v>72</v>
      </c>
      <c r="CZ524" t="s">
        <v>180</v>
      </c>
      <c r="DB524" t="s">
        <v>180</v>
      </c>
      <c r="DC524" t="s">
        <v>180</v>
      </c>
      <c r="DD524">
        <v>37</v>
      </c>
      <c r="DE524">
        <v>707</v>
      </c>
      <c r="DF524">
        <v>24</v>
      </c>
      <c r="DG524">
        <v>99</v>
      </c>
      <c r="DH524">
        <v>6</v>
      </c>
      <c r="DJ524" t="s">
        <v>180</v>
      </c>
      <c r="DK524" t="s">
        <v>180</v>
      </c>
      <c r="DL524" t="s">
        <v>180</v>
      </c>
      <c r="DM524" t="s">
        <v>180</v>
      </c>
      <c r="DR524" t="s">
        <v>180</v>
      </c>
      <c r="DS524" t="s">
        <v>180</v>
      </c>
      <c r="DT524">
        <v>1</v>
      </c>
      <c r="DU524">
        <v>375</v>
      </c>
      <c r="DV524">
        <v>19.899999999999999</v>
      </c>
      <c r="DW524">
        <v>45.1</v>
      </c>
      <c r="DY524">
        <v>24.7</v>
      </c>
      <c r="DZ524">
        <v>5.0999999999999996</v>
      </c>
      <c r="EA524">
        <v>1.38</v>
      </c>
      <c r="EC524">
        <v>0.72</v>
      </c>
      <c r="EH524">
        <v>1.87</v>
      </c>
      <c r="EI524">
        <v>0.3</v>
      </c>
      <c r="EJ524">
        <v>2.8</v>
      </c>
      <c r="EK524">
        <v>0.5</v>
      </c>
      <c r="EM524" t="s">
        <v>180</v>
      </c>
      <c r="EN524" t="s">
        <v>180</v>
      </c>
      <c r="EO524" t="s">
        <v>180</v>
      </c>
      <c r="EP524" t="s">
        <v>180</v>
      </c>
      <c r="EQ524" t="s">
        <v>180</v>
      </c>
      <c r="ER524" t="s">
        <v>180</v>
      </c>
      <c r="ET524">
        <v>7</v>
      </c>
      <c r="EV524">
        <v>2.2999999999999998</v>
      </c>
      <c r="EW524">
        <v>1.2</v>
      </c>
      <c r="EX524">
        <v>0.51233499999999998</v>
      </c>
      <c r="EY524" t="s">
        <v>180</v>
      </c>
      <c r="EZ524" t="s">
        <v>180</v>
      </c>
      <c r="FA524">
        <v>0.70627899999999999</v>
      </c>
      <c r="FB524" t="s">
        <v>180</v>
      </c>
      <c r="FC524">
        <v>18.855</v>
      </c>
      <c r="FD524" t="s">
        <v>180</v>
      </c>
      <c r="FE524">
        <v>15.617000000000001</v>
      </c>
      <c r="FF524" t="s">
        <v>180</v>
      </c>
      <c r="FG524">
        <v>38.584000000000003</v>
      </c>
      <c r="FH524" t="s">
        <v>180</v>
      </c>
      <c r="FI524" t="s">
        <v>180</v>
      </c>
      <c r="FJ524" t="s">
        <v>180</v>
      </c>
      <c r="FK524" t="s">
        <v>180</v>
      </c>
      <c r="FL524" t="s">
        <v>180</v>
      </c>
      <c r="FM524" t="s">
        <v>180</v>
      </c>
      <c r="FN524" t="s">
        <v>180</v>
      </c>
      <c r="FP524" t="s">
        <v>180</v>
      </c>
      <c r="FQ524" t="s">
        <v>180</v>
      </c>
      <c r="FR524" t="s">
        <v>180</v>
      </c>
      <c r="FS524" t="s">
        <v>180</v>
      </c>
      <c r="FT524" t="s">
        <v>180</v>
      </c>
      <c r="FU524" t="s">
        <v>180</v>
      </c>
      <c r="FV524" t="s">
        <v>528</v>
      </c>
      <c r="FW524" t="s">
        <v>180</v>
      </c>
      <c r="FX524">
        <f t="shared" si="151"/>
        <v>3.2085561497326203</v>
      </c>
      <c r="FY524">
        <f t="shared" si="152"/>
        <v>52.941176470588232</v>
      </c>
      <c r="FZ524">
        <f t="shared" si="153"/>
        <v>10.641711229946523</v>
      </c>
      <c r="GA524">
        <f t="shared" si="165"/>
        <v>2.7272727272727271</v>
      </c>
      <c r="GC524">
        <f t="shared" si="154"/>
        <v>1.0606060606060606</v>
      </c>
      <c r="GD524">
        <f t="shared" si="155"/>
        <v>29.458333333333332</v>
      </c>
      <c r="GE524">
        <f t="shared" si="156"/>
        <v>28.623481781376519</v>
      </c>
      <c r="GF524">
        <f t="shared" si="157"/>
        <v>18.844221105527641</v>
      </c>
      <c r="GG524">
        <f t="shared" si="158"/>
        <v>62.5</v>
      </c>
      <c r="GH524">
        <f t="shared" si="168"/>
        <v>0.15521064301552107</v>
      </c>
      <c r="GI524">
        <f t="shared" si="159"/>
        <v>0.19999999999999998</v>
      </c>
      <c r="GJ524">
        <f t="shared" si="160"/>
        <v>0.52173913043478259</v>
      </c>
      <c r="GK524">
        <f t="shared" si="161"/>
        <v>163.04347826086959</v>
      </c>
      <c r="GL524">
        <f t="shared" si="162"/>
        <v>3.3166666666666664</v>
      </c>
      <c r="GM524">
        <f t="shared" si="163"/>
        <v>0.3833333333333333</v>
      </c>
      <c r="GN524">
        <f t="shared" si="164"/>
        <v>0.11557788944723618</v>
      </c>
      <c r="GO524">
        <f t="shared" si="167"/>
        <v>3.9019607843137254</v>
      </c>
      <c r="GQ524" t="e">
        <f>(EA524/0.0735)/((DZ524/0.195*(EB524/0.295))^0.5)</f>
        <v>#DIV/0!</v>
      </c>
      <c r="GR524">
        <v>0.51233499999999998</v>
      </c>
      <c r="GS524">
        <v>0.70627899999999999</v>
      </c>
      <c r="GT524">
        <v>18.855</v>
      </c>
      <c r="GU524">
        <v>15.617000000000001</v>
      </c>
      <c r="GV524">
        <v>38.584000000000003</v>
      </c>
    </row>
    <row r="525" spans="1:204">
      <c r="A525" t="s">
        <v>493</v>
      </c>
      <c r="B525" t="s">
        <v>505</v>
      </c>
      <c r="C525" t="s">
        <v>7215</v>
      </c>
      <c r="D525" t="s">
        <v>7142</v>
      </c>
      <c r="E525" t="s">
        <v>7142</v>
      </c>
      <c r="F525">
        <v>70</v>
      </c>
      <c r="G525">
        <v>21</v>
      </c>
      <c r="H525" t="s">
        <v>7365</v>
      </c>
      <c r="I525" t="s">
        <v>506</v>
      </c>
      <c r="J525" t="s">
        <v>180</v>
      </c>
      <c r="K525">
        <v>-21.8903</v>
      </c>
      <c r="L525">
        <v>-21.8903</v>
      </c>
      <c r="M525">
        <v>-68.492500000000007</v>
      </c>
      <c r="N525">
        <v>-68.492500000000007</v>
      </c>
      <c r="O525" t="s">
        <v>179</v>
      </c>
      <c r="R525" t="s">
        <v>507</v>
      </c>
      <c r="S525" t="s">
        <v>508</v>
      </c>
      <c r="T525" t="s">
        <v>6933</v>
      </c>
      <c r="V525" t="s">
        <v>180</v>
      </c>
      <c r="W525" t="s">
        <v>180</v>
      </c>
      <c r="X525" t="s">
        <v>180</v>
      </c>
      <c r="Y525" t="s">
        <v>180</v>
      </c>
      <c r="Z525" t="s">
        <v>180</v>
      </c>
      <c r="AB525" t="s">
        <v>180</v>
      </c>
      <c r="AC525" t="s">
        <v>181</v>
      </c>
      <c r="AD525" t="s">
        <v>180</v>
      </c>
      <c r="AE525" t="s">
        <v>180</v>
      </c>
      <c r="AF525" t="s">
        <v>180</v>
      </c>
      <c r="AG525" t="s">
        <v>180</v>
      </c>
      <c r="AH525" t="s">
        <v>509</v>
      </c>
      <c r="AI525">
        <v>57.4</v>
      </c>
      <c r="AJ525">
        <v>0.75</v>
      </c>
      <c r="AK525" t="s">
        <v>180</v>
      </c>
      <c r="AL525">
        <v>15.83</v>
      </c>
      <c r="AM525" t="s">
        <v>180</v>
      </c>
      <c r="AP525">
        <v>6.6</v>
      </c>
      <c r="AQ525">
        <v>6.72</v>
      </c>
      <c r="AR525">
        <v>6.03</v>
      </c>
      <c r="AS525">
        <v>0.11</v>
      </c>
      <c r="AT525" t="s">
        <v>180</v>
      </c>
      <c r="AU525">
        <v>1.77</v>
      </c>
      <c r="AV525">
        <v>3.69</v>
      </c>
      <c r="AW525">
        <v>0.17</v>
      </c>
      <c r="AY525" t="s">
        <v>180</v>
      </c>
      <c r="AZ525" t="s">
        <v>180</v>
      </c>
      <c r="BA525">
        <v>99.07</v>
      </c>
      <c r="BC525" t="s">
        <v>180</v>
      </c>
      <c r="BD525" t="s">
        <v>180</v>
      </c>
      <c r="BE525" t="s">
        <v>180</v>
      </c>
      <c r="BF525" t="s">
        <v>180</v>
      </c>
      <c r="BG525" t="s">
        <v>180</v>
      </c>
      <c r="BH525" t="s">
        <v>180</v>
      </c>
      <c r="BI525" t="s">
        <v>180</v>
      </c>
      <c r="BK525" t="s">
        <v>180</v>
      </c>
      <c r="BL525" t="s">
        <v>180</v>
      </c>
      <c r="BN525" t="s">
        <v>180</v>
      </c>
      <c r="BO525" t="s">
        <v>180</v>
      </c>
      <c r="BP525" t="s">
        <v>180</v>
      </c>
      <c r="BQ525" t="s">
        <v>180</v>
      </c>
      <c r="BR525" t="s">
        <v>180</v>
      </c>
      <c r="BS525" t="s">
        <v>180</v>
      </c>
      <c r="BT525" t="s">
        <v>180</v>
      </c>
      <c r="BU525" t="s">
        <v>180</v>
      </c>
      <c r="BV525" t="s">
        <v>180</v>
      </c>
      <c r="BW525" t="s">
        <v>180</v>
      </c>
      <c r="BX525" t="s">
        <v>180</v>
      </c>
      <c r="BY525" t="s">
        <v>180</v>
      </c>
      <c r="BZ525" t="s">
        <v>180</v>
      </c>
      <c r="CD525" t="s">
        <v>180</v>
      </c>
      <c r="CE525" t="s">
        <v>180</v>
      </c>
      <c r="CG525" t="s">
        <v>180</v>
      </c>
      <c r="CH525" t="s">
        <v>180</v>
      </c>
      <c r="CI525" t="s">
        <v>180</v>
      </c>
      <c r="CJ525" t="s">
        <v>180</v>
      </c>
      <c r="CK525" t="s">
        <v>180</v>
      </c>
      <c r="CM525" t="s">
        <v>180</v>
      </c>
      <c r="CN525" t="s">
        <v>180</v>
      </c>
      <c r="CR525">
        <v>349</v>
      </c>
      <c r="CS525" t="s">
        <v>180</v>
      </c>
      <c r="CT525" t="s">
        <v>180</v>
      </c>
      <c r="CV525">
        <v>70</v>
      </c>
      <c r="CZ525" t="s">
        <v>180</v>
      </c>
      <c r="DB525" t="s">
        <v>180</v>
      </c>
      <c r="DC525" t="s">
        <v>180</v>
      </c>
      <c r="DD525">
        <v>46</v>
      </c>
      <c r="DE525">
        <v>508</v>
      </c>
      <c r="DF525">
        <v>15.09</v>
      </c>
      <c r="DG525">
        <v>129</v>
      </c>
      <c r="DH525">
        <v>6.31</v>
      </c>
      <c r="DJ525" t="s">
        <v>180</v>
      </c>
      <c r="DK525" t="s">
        <v>180</v>
      </c>
      <c r="DL525" t="s">
        <v>180</v>
      </c>
      <c r="DM525" t="s">
        <v>180</v>
      </c>
      <c r="DR525" t="s">
        <v>180</v>
      </c>
      <c r="DS525" t="s">
        <v>180</v>
      </c>
      <c r="DT525">
        <v>1.24</v>
      </c>
      <c r="DU525">
        <v>536</v>
      </c>
      <c r="DV525">
        <v>18.260000000000002</v>
      </c>
      <c r="DW525">
        <v>31.78</v>
      </c>
      <c r="DX525">
        <v>3.94</v>
      </c>
      <c r="DY525">
        <v>16.579999999999998</v>
      </c>
      <c r="DZ525">
        <v>3.46</v>
      </c>
      <c r="EA525">
        <v>0.84</v>
      </c>
      <c r="EB525">
        <v>3.46</v>
      </c>
      <c r="EC525">
        <v>0.45</v>
      </c>
      <c r="ED525">
        <v>2.91</v>
      </c>
      <c r="EE525">
        <v>0.56999999999999995</v>
      </c>
      <c r="EF525">
        <v>1.74</v>
      </c>
      <c r="EG525">
        <v>0.24</v>
      </c>
      <c r="EH525">
        <v>1.6</v>
      </c>
      <c r="EI525">
        <v>0.23</v>
      </c>
      <c r="EJ525">
        <v>3.42</v>
      </c>
      <c r="EK525">
        <v>0.34</v>
      </c>
      <c r="EM525" t="s">
        <v>180</v>
      </c>
      <c r="EN525" t="s">
        <v>180</v>
      </c>
      <c r="EO525" t="s">
        <v>180</v>
      </c>
      <c r="EP525" t="s">
        <v>180</v>
      </c>
      <c r="EQ525" t="s">
        <v>180</v>
      </c>
      <c r="ER525" t="s">
        <v>180</v>
      </c>
      <c r="ET525">
        <v>8.86</v>
      </c>
      <c r="EV525">
        <v>4.3499999999999996</v>
      </c>
      <c r="EW525">
        <v>0.89</v>
      </c>
      <c r="EX525">
        <v>0.51240399999999997</v>
      </c>
      <c r="EY525" t="s">
        <v>180</v>
      </c>
      <c r="EZ525" t="s">
        <v>180</v>
      </c>
      <c r="FA525">
        <v>0.70630599999999999</v>
      </c>
      <c r="FB525" t="s">
        <v>180</v>
      </c>
      <c r="FC525">
        <v>18.702500000000001</v>
      </c>
      <c r="FD525" t="s">
        <v>180</v>
      </c>
      <c r="FE525">
        <v>15.610900000000001</v>
      </c>
      <c r="FF525" t="s">
        <v>180</v>
      </c>
      <c r="FG525">
        <v>38.613999999999997</v>
      </c>
      <c r="FH525" t="s">
        <v>180</v>
      </c>
      <c r="FI525" t="s">
        <v>180</v>
      </c>
      <c r="FJ525" t="s">
        <v>180</v>
      </c>
      <c r="FK525" t="s">
        <v>180</v>
      </c>
      <c r="FL525" t="s">
        <v>180</v>
      </c>
      <c r="FM525" t="s">
        <v>180</v>
      </c>
      <c r="FN525" t="s">
        <v>180</v>
      </c>
      <c r="FP525" t="s">
        <v>180</v>
      </c>
      <c r="FQ525" t="s">
        <v>180</v>
      </c>
      <c r="FR525" t="s">
        <v>180</v>
      </c>
      <c r="FS525" t="s">
        <v>180</v>
      </c>
      <c r="FT525" t="s">
        <v>180</v>
      </c>
      <c r="FU525" t="s">
        <v>180</v>
      </c>
      <c r="FV525" t="s">
        <v>510</v>
      </c>
      <c r="FW525" t="s">
        <v>180</v>
      </c>
      <c r="FX525">
        <f t="shared" si="151"/>
        <v>3.9437499999999996</v>
      </c>
      <c r="FY525">
        <f t="shared" si="152"/>
        <v>80.625</v>
      </c>
      <c r="FZ525">
        <f t="shared" si="153"/>
        <v>11.4125</v>
      </c>
      <c r="GA525">
        <f t="shared" si="165"/>
        <v>2.1624999999999996</v>
      </c>
      <c r="GB525">
        <f t="shared" si="166"/>
        <v>2.1624999999999996</v>
      </c>
      <c r="GC525">
        <f t="shared" si="154"/>
        <v>2.36</v>
      </c>
      <c r="GD525">
        <f t="shared" si="155"/>
        <v>33.664678595096092</v>
      </c>
      <c r="GE525">
        <f t="shared" si="156"/>
        <v>30.639324487334139</v>
      </c>
      <c r="GF525">
        <f t="shared" si="157"/>
        <v>29.353778751369109</v>
      </c>
      <c r="GG525">
        <f t="shared" si="158"/>
        <v>84.944532488114106</v>
      </c>
      <c r="GH525">
        <f t="shared" si="168"/>
        <v>0.27879169288860917</v>
      </c>
      <c r="GI525">
        <f t="shared" si="159"/>
        <v>0.14104595879556261</v>
      </c>
      <c r="GJ525">
        <f t="shared" si="160"/>
        <v>0.2045977011494253</v>
      </c>
      <c r="GK525">
        <f t="shared" si="161"/>
        <v>123.21839080459772</v>
      </c>
      <c r="GL525">
        <f t="shared" si="162"/>
        <v>2.8938193343898577</v>
      </c>
      <c r="GM525">
        <f t="shared" si="163"/>
        <v>0.68938193343898568</v>
      </c>
      <c r="GN525">
        <f t="shared" si="164"/>
        <v>0.23822562979189482</v>
      </c>
      <c r="GO525">
        <f t="shared" si="167"/>
        <v>5.2774566473988447</v>
      </c>
      <c r="GP525">
        <f t="shared" si="169"/>
        <v>0.9017887162534729</v>
      </c>
      <c r="GQ525">
        <f>(EA525/0.0735)/((DZ525/0.195*(EB525/0.295))^0.5)</f>
        <v>0.79221700777614901</v>
      </c>
      <c r="GR525">
        <v>0.51240399999999997</v>
      </c>
      <c r="GS525">
        <v>0.70630599999999999</v>
      </c>
      <c r="GT525">
        <v>18.702500000000001</v>
      </c>
      <c r="GU525">
        <v>15.610900000000001</v>
      </c>
      <c r="GV525">
        <v>38.613999999999997</v>
      </c>
    </row>
    <row r="526" spans="1:204">
      <c r="A526" t="s">
        <v>493</v>
      </c>
      <c r="B526" t="s">
        <v>529</v>
      </c>
      <c r="C526" t="s">
        <v>7215</v>
      </c>
      <c r="D526" t="s">
        <v>6986</v>
      </c>
      <c r="E526" t="s">
        <v>7142</v>
      </c>
      <c r="F526">
        <v>70</v>
      </c>
      <c r="G526">
        <v>21</v>
      </c>
      <c r="H526" t="s">
        <v>7365</v>
      </c>
      <c r="I526" t="s">
        <v>530</v>
      </c>
      <c r="J526" t="s">
        <v>180</v>
      </c>
      <c r="K526">
        <v>-21.893899999999999</v>
      </c>
      <c r="L526">
        <v>-21.893899999999999</v>
      </c>
      <c r="M526">
        <v>-68.504199999999997</v>
      </c>
      <c r="N526">
        <v>-68.504199999999997</v>
      </c>
      <c r="O526" t="s">
        <v>179</v>
      </c>
      <c r="R526" t="s">
        <v>531</v>
      </c>
      <c r="S526" t="s">
        <v>532</v>
      </c>
      <c r="T526" t="s">
        <v>180</v>
      </c>
      <c r="V526" t="s">
        <v>180</v>
      </c>
      <c r="W526" t="s">
        <v>180</v>
      </c>
      <c r="X526" t="s">
        <v>533</v>
      </c>
      <c r="Y526" t="s">
        <v>180</v>
      </c>
      <c r="Z526" t="s">
        <v>180</v>
      </c>
      <c r="AB526" t="s">
        <v>180</v>
      </c>
      <c r="AC526" t="s">
        <v>181</v>
      </c>
      <c r="AD526" t="s">
        <v>180</v>
      </c>
      <c r="AE526" t="s">
        <v>180</v>
      </c>
      <c r="AF526" t="s">
        <v>180</v>
      </c>
      <c r="AG526" t="s">
        <v>180</v>
      </c>
      <c r="AH526" t="s">
        <v>534</v>
      </c>
      <c r="AI526">
        <v>55.61</v>
      </c>
      <c r="AJ526">
        <v>0.75</v>
      </c>
      <c r="AK526" t="s">
        <v>180</v>
      </c>
      <c r="AL526">
        <v>15.98</v>
      </c>
      <c r="AM526" t="s">
        <v>535</v>
      </c>
      <c r="AP526">
        <v>6.83</v>
      </c>
      <c r="AQ526">
        <v>7.1</v>
      </c>
      <c r="AR526">
        <v>6.08</v>
      </c>
      <c r="AS526">
        <v>0.12</v>
      </c>
      <c r="AT526" t="s">
        <v>536</v>
      </c>
      <c r="AU526">
        <v>1.69</v>
      </c>
      <c r="AV526">
        <v>3.54</v>
      </c>
      <c r="AW526">
        <v>0.19</v>
      </c>
      <c r="AY526" t="s">
        <v>180</v>
      </c>
      <c r="AZ526" t="s">
        <v>537</v>
      </c>
      <c r="BA526">
        <v>97.89</v>
      </c>
      <c r="BC526" t="s">
        <v>180</v>
      </c>
      <c r="BD526" t="s">
        <v>180</v>
      </c>
      <c r="BE526" t="s">
        <v>180</v>
      </c>
      <c r="BF526" t="s">
        <v>180</v>
      </c>
      <c r="BG526" t="s">
        <v>180</v>
      </c>
      <c r="BH526" t="s">
        <v>180</v>
      </c>
      <c r="BI526" t="s">
        <v>180</v>
      </c>
      <c r="BJ526">
        <v>0.06</v>
      </c>
      <c r="BK526" t="s">
        <v>180</v>
      </c>
      <c r="BL526" t="s">
        <v>180</v>
      </c>
      <c r="BM526">
        <v>0.66</v>
      </c>
      <c r="BN526" t="s">
        <v>180</v>
      </c>
      <c r="BO526" t="s">
        <v>180</v>
      </c>
      <c r="BP526" t="s">
        <v>180</v>
      </c>
      <c r="BQ526" t="s">
        <v>180</v>
      </c>
      <c r="BR526" t="s">
        <v>180</v>
      </c>
      <c r="BS526" t="s">
        <v>180</v>
      </c>
      <c r="BT526" t="s">
        <v>180</v>
      </c>
      <c r="BU526" t="s">
        <v>180</v>
      </c>
      <c r="BV526" t="s">
        <v>180</v>
      </c>
      <c r="BW526" t="s">
        <v>180</v>
      </c>
      <c r="BX526" t="s">
        <v>180</v>
      </c>
      <c r="BY526" t="s">
        <v>180</v>
      </c>
      <c r="BZ526" t="s">
        <v>180</v>
      </c>
      <c r="CA526">
        <v>14.6</v>
      </c>
      <c r="CD526" t="s">
        <v>180</v>
      </c>
      <c r="CE526" t="s">
        <v>180</v>
      </c>
      <c r="CG526" t="s">
        <v>180</v>
      </c>
      <c r="CH526" t="s">
        <v>180</v>
      </c>
      <c r="CI526" t="s">
        <v>180</v>
      </c>
      <c r="CJ526" t="s">
        <v>180</v>
      </c>
      <c r="CK526" t="s">
        <v>180</v>
      </c>
      <c r="CM526" t="s">
        <v>180</v>
      </c>
      <c r="CN526" t="s">
        <v>180</v>
      </c>
      <c r="CO526">
        <v>22.4</v>
      </c>
      <c r="CQ526">
        <v>185</v>
      </c>
      <c r="CR526">
        <v>341</v>
      </c>
      <c r="CS526" t="s">
        <v>180</v>
      </c>
      <c r="CT526" t="s">
        <v>180</v>
      </c>
      <c r="CU526">
        <v>28.5</v>
      </c>
      <c r="CV526">
        <v>62</v>
      </c>
      <c r="CW526">
        <v>41</v>
      </c>
      <c r="CX526">
        <v>94</v>
      </c>
      <c r="CZ526" t="s">
        <v>180</v>
      </c>
      <c r="DB526" t="s">
        <v>180</v>
      </c>
      <c r="DC526" t="s">
        <v>180</v>
      </c>
      <c r="DD526">
        <v>40.58</v>
      </c>
      <c r="DE526">
        <v>514</v>
      </c>
      <c r="DF526">
        <v>15.9</v>
      </c>
      <c r="DG526">
        <v>120</v>
      </c>
      <c r="DH526">
        <v>5.67</v>
      </c>
      <c r="DJ526" t="s">
        <v>180</v>
      </c>
      <c r="DK526" t="s">
        <v>180</v>
      </c>
      <c r="DL526" t="s">
        <v>180</v>
      </c>
      <c r="DM526" t="s">
        <v>180</v>
      </c>
      <c r="DR526" t="s">
        <v>180</v>
      </c>
      <c r="DS526" t="s">
        <v>180</v>
      </c>
      <c r="DU526">
        <v>545</v>
      </c>
      <c r="DV526">
        <v>15.78</v>
      </c>
      <c r="DW526">
        <v>33.28</v>
      </c>
      <c r="DX526">
        <v>4.18</v>
      </c>
      <c r="DY526">
        <v>17.16</v>
      </c>
      <c r="DZ526">
        <v>3.63</v>
      </c>
      <c r="EA526">
        <v>0.96</v>
      </c>
      <c r="EB526">
        <v>3.19</v>
      </c>
      <c r="EC526">
        <v>0.5</v>
      </c>
      <c r="ED526">
        <v>2.91</v>
      </c>
      <c r="EE526">
        <v>0.61</v>
      </c>
      <c r="EF526">
        <v>1.77</v>
      </c>
      <c r="EG526">
        <v>0.26</v>
      </c>
      <c r="EH526">
        <v>1.71</v>
      </c>
      <c r="EI526">
        <v>0.28000000000000003</v>
      </c>
      <c r="EJ526">
        <v>3.32</v>
      </c>
      <c r="EK526">
        <v>0.36</v>
      </c>
      <c r="EM526" t="s">
        <v>180</v>
      </c>
      <c r="EN526" t="s">
        <v>180</v>
      </c>
      <c r="EO526" t="s">
        <v>180</v>
      </c>
      <c r="EP526" t="s">
        <v>180</v>
      </c>
      <c r="EQ526" t="s">
        <v>180</v>
      </c>
      <c r="ER526" t="s">
        <v>180</v>
      </c>
      <c r="ET526">
        <v>9.32</v>
      </c>
      <c r="EV526">
        <v>3.56</v>
      </c>
      <c r="EW526">
        <v>0.71</v>
      </c>
      <c r="EX526">
        <v>0.51241899999999996</v>
      </c>
      <c r="EY526" t="s">
        <v>180</v>
      </c>
      <c r="EZ526" t="s">
        <v>180</v>
      </c>
      <c r="FA526">
        <v>0.70636100000000002</v>
      </c>
      <c r="FB526" t="s">
        <v>180</v>
      </c>
      <c r="FD526" t="s">
        <v>180</v>
      </c>
      <c r="FF526" t="s">
        <v>180</v>
      </c>
      <c r="FH526" t="s">
        <v>180</v>
      </c>
      <c r="FI526" t="s">
        <v>180</v>
      </c>
      <c r="FJ526" t="s">
        <v>180</v>
      </c>
      <c r="FK526" t="s">
        <v>180</v>
      </c>
      <c r="FL526" t="s">
        <v>180</v>
      </c>
      <c r="FM526" t="s">
        <v>180</v>
      </c>
      <c r="FN526" t="s">
        <v>180</v>
      </c>
      <c r="FP526" t="s">
        <v>180</v>
      </c>
      <c r="FQ526" t="s">
        <v>180</v>
      </c>
      <c r="FR526" t="s">
        <v>180</v>
      </c>
      <c r="FS526" t="s">
        <v>180</v>
      </c>
      <c r="FT526" t="s">
        <v>180</v>
      </c>
      <c r="FU526" t="s">
        <v>180</v>
      </c>
      <c r="FV526" t="s">
        <v>538</v>
      </c>
      <c r="FW526" t="s">
        <v>180</v>
      </c>
      <c r="FX526">
        <f t="shared" si="151"/>
        <v>3.3157894736842106</v>
      </c>
      <c r="FY526">
        <f t="shared" si="152"/>
        <v>70.175438596491233</v>
      </c>
      <c r="FZ526">
        <f t="shared" si="153"/>
        <v>9.2280701754385959</v>
      </c>
      <c r="GA526">
        <f t="shared" si="165"/>
        <v>2.1228070175438596</v>
      </c>
      <c r="GB526">
        <f t="shared" si="166"/>
        <v>1.8654970760233918</v>
      </c>
      <c r="GC526">
        <f t="shared" si="154"/>
        <v>2.2533333333333334</v>
      </c>
      <c r="GD526">
        <f t="shared" si="155"/>
        <v>32.327044025157235</v>
      </c>
      <c r="GE526">
        <f t="shared" si="156"/>
        <v>29.953379953379955</v>
      </c>
      <c r="GF526">
        <f t="shared" si="157"/>
        <v>34.537389100126745</v>
      </c>
      <c r="GG526">
        <f t="shared" si="158"/>
        <v>96.119929453262785</v>
      </c>
      <c r="GH526">
        <f t="shared" si="168"/>
        <v>0.28004807692307693</v>
      </c>
      <c r="GI526">
        <f t="shared" si="159"/>
        <v>0.12522045855379188</v>
      </c>
      <c r="GJ526">
        <f t="shared" si="160"/>
        <v>0.199438202247191</v>
      </c>
      <c r="GK526">
        <f t="shared" si="161"/>
        <v>153.08988764044943</v>
      </c>
      <c r="GL526">
        <f t="shared" si="162"/>
        <v>2.7830687830687828</v>
      </c>
      <c r="GM526">
        <f t="shared" si="163"/>
        <v>0.6278659611992945</v>
      </c>
      <c r="GN526">
        <f t="shared" si="164"/>
        <v>0.22560202788339673</v>
      </c>
      <c r="GO526">
        <f t="shared" si="167"/>
        <v>4.3471074380165291</v>
      </c>
      <c r="GP526">
        <f t="shared" si="169"/>
        <v>0.98625922580337788</v>
      </c>
      <c r="GQ526">
        <f>(EA526/0.0735)/((DZ526/0.195*(EB526/0.295))^0.5)</f>
        <v>0.92058427792029673</v>
      </c>
      <c r="GR526">
        <v>0.51241899999999996</v>
      </c>
      <c r="GS526">
        <v>0.70636100000000002</v>
      </c>
    </row>
    <row r="527" spans="1:204">
      <c r="A527" t="s">
        <v>493</v>
      </c>
      <c r="B527" t="s">
        <v>511</v>
      </c>
      <c r="C527" t="s">
        <v>7215</v>
      </c>
      <c r="D527" t="s">
        <v>7143</v>
      </c>
      <c r="E527" t="s">
        <v>7143</v>
      </c>
      <c r="F527">
        <v>71</v>
      </c>
      <c r="G527">
        <v>21</v>
      </c>
      <c r="H527" t="s">
        <v>7365</v>
      </c>
      <c r="I527" t="s">
        <v>512</v>
      </c>
      <c r="J527" t="s">
        <v>180</v>
      </c>
      <c r="K527">
        <v>-22.111899999999999</v>
      </c>
      <c r="L527">
        <v>-22.111899999999999</v>
      </c>
      <c r="M527">
        <v>-68.3108</v>
      </c>
      <c r="N527">
        <v>-68.3108</v>
      </c>
      <c r="O527" t="s">
        <v>179</v>
      </c>
      <c r="R527" t="s">
        <v>513</v>
      </c>
      <c r="S527" t="s">
        <v>514</v>
      </c>
      <c r="T527" t="s">
        <v>6933</v>
      </c>
      <c r="V527" t="s">
        <v>180</v>
      </c>
      <c r="W527" t="s">
        <v>180</v>
      </c>
      <c r="X527" t="s">
        <v>180</v>
      </c>
      <c r="Y527" t="s">
        <v>180</v>
      </c>
      <c r="Z527" t="s">
        <v>180</v>
      </c>
      <c r="AB527" t="s">
        <v>180</v>
      </c>
      <c r="AC527" t="s">
        <v>181</v>
      </c>
      <c r="AD527" t="s">
        <v>180</v>
      </c>
      <c r="AE527" t="s">
        <v>180</v>
      </c>
      <c r="AF527" t="s">
        <v>180</v>
      </c>
      <c r="AG527" t="s">
        <v>180</v>
      </c>
      <c r="AH527" t="s">
        <v>515</v>
      </c>
      <c r="AI527">
        <v>55.19</v>
      </c>
      <c r="AJ527">
        <v>0.76</v>
      </c>
      <c r="AK527" t="s">
        <v>180</v>
      </c>
      <c r="AL527">
        <v>14.68</v>
      </c>
      <c r="AM527" t="s">
        <v>180</v>
      </c>
      <c r="AP527">
        <v>7.29</v>
      </c>
      <c r="AQ527">
        <v>7.99</v>
      </c>
      <c r="AR527">
        <v>7.34</v>
      </c>
      <c r="AS527">
        <v>0.13</v>
      </c>
      <c r="AT527" t="s">
        <v>180</v>
      </c>
      <c r="AU527">
        <v>1.89</v>
      </c>
      <c r="AV527">
        <v>2.66</v>
      </c>
      <c r="AW527">
        <v>0.15</v>
      </c>
      <c r="AY527" t="s">
        <v>180</v>
      </c>
      <c r="AZ527" t="s">
        <v>180</v>
      </c>
      <c r="BA527">
        <v>98.08</v>
      </c>
      <c r="BC527" t="s">
        <v>180</v>
      </c>
      <c r="BD527" t="s">
        <v>180</v>
      </c>
      <c r="BE527" t="s">
        <v>180</v>
      </c>
      <c r="BF527" t="s">
        <v>180</v>
      </c>
      <c r="BG527" t="s">
        <v>180</v>
      </c>
      <c r="BH527" t="s">
        <v>180</v>
      </c>
      <c r="BI527" t="s">
        <v>180</v>
      </c>
      <c r="BK527" t="s">
        <v>180</v>
      </c>
      <c r="BL527" t="s">
        <v>180</v>
      </c>
      <c r="BN527" t="s">
        <v>180</v>
      </c>
      <c r="BO527" t="s">
        <v>180</v>
      </c>
      <c r="BP527" t="s">
        <v>180</v>
      </c>
      <c r="BQ527" t="s">
        <v>180</v>
      </c>
      <c r="BR527" t="s">
        <v>180</v>
      </c>
      <c r="BS527" t="s">
        <v>180</v>
      </c>
      <c r="BT527" t="s">
        <v>180</v>
      </c>
      <c r="BU527" t="s">
        <v>180</v>
      </c>
      <c r="BV527" t="s">
        <v>180</v>
      </c>
      <c r="BW527" t="s">
        <v>180</v>
      </c>
      <c r="BX527" t="s">
        <v>180</v>
      </c>
      <c r="BY527" t="s">
        <v>180</v>
      </c>
      <c r="BZ527" t="s">
        <v>180</v>
      </c>
      <c r="CD527" t="s">
        <v>180</v>
      </c>
      <c r="CE527" t="s">
        <v>180</v>
      </c>
      <c r="CG527" t="s">
        <v>180</v>
      </c>
      <c r="CH527" t="s">
        <v>180</v>
      </c>
      <c r="CI527" t="s">
        <v>180</v>
      </c>
      <c r="CJ527" t="s">
        <v>180</v>
      </c>
      <c r="CK527" t="s">
        <v>180</v>
      </c>
      <c r="CM527" t="s">
        <v>180</v>
      </c>
      <c r="CN527" t="s">
        <v>180</v>
      </c>
      <c r="CO527">
        <v>22.94</v>
      </c>
      <c r="CS527" t="s">
        <v>180</v>
      </c>
      <c r="CT527" t="s">
        <v>180</v>
      </c>
      <c r="CV527">
        <v>108</v>
      </c>
      <c r="CZ527" t="s">
        <v>180</v>
      </c>
      <c r="DB527" t="s">
        <v>180</v>
      </c>
      <c r="DC527" t="s">
        <v>180</v>
      </c>
      <c r="DD527">
        <v>53</v>
      </c>
      <c r="DE527">
        <v>380</v>
      </c>
      <c r="DF527">
        <v>16.79</v>
      </c>
      <c r="DG527">
        <v>111</v>
      </c>
      <c r="DH527">
        <v>5.63</v>
      </c>
      <c r="DJ527" t="s">
        <v>180</v>
      </c>
      <c r="DK527" t="s">
        <v>180</v>
      </c>
      <c r="DL527" t="s">
        <v>180</v>
      </c>
      <c r="DM527" t="s">
        <v>180</v>
      </c>
      <c r="DR527" t="s">
        <v>180</v>
      </c>
      <c r="DS527" t="s">
        <v>180</v>
      </c>
      <c r="DU527">
        <v>444</v>
      </c>
      <c r="DV527">
        <v>16.829999999999998</v>
      </c>
      <c r="DW527">
        <v>35.450000000000003</v>
      </c>
      <c r="DX527">
        <v>4.2300000000000004</v>
      </c>
      <c r="DY527">
        <v>16.899999999999999</v>
      </c>
      <c r="DZ527">
        <v>3.49</v>
      </c>
      <c r="EA527">
        <v>0.88</v>
      </c>
      <c r="EB527">
        <v>3.28</v>
      </c>
      <c r="EC527">
        <v>0.5</v>
      </c>
      <c r="ED527">
        <v>3.1</v>
      </c>
      <c r="EE527">
        <v>0.63</v>
      </c>
      <c r="EF527">
        <v>1.8</v>
      </c>
      <c r="EG527">
        <v>0.26</v>
      </c>
      <c r="EH527">
        <v>1.74</v>
      </c>
      <c r="EI527">
        <v>0.27</v>
      </c>
      <c r="EJ527">
        <v>2.96</v>
      </c>
      <c r="EK527">
        <v>0.32</v>
      </c>
      <c r="EM527" t="s">
        <v>180</v>
      </c>
      <c r="EN527" t="s">
        <v>180</v>
      </c>
      <c r="EO527" t="s">
        <v>180</v>
      </c>
      <c r="EP527" t="s">
        <v>180</v>
      </c>
      <c r="EQ527" t="s">
        <v>180</v>
      </c>
      <c r="ER527" t="s">
        <v>180</v>
      </c>
      <c r="ET527">
        <v>7.79</v>
      </c>
      <c r="EV527">
        <v>6.55</v>
      </c>
      <c r="EW527">
        <v>2.14</v>
      </c>
      <c r="EY527" t="s">
        <v>180</v>
      </c>
      <c r="EZ527" t="s">
        <v>180</v>
      </c>
      <c r="FB527" t="s">
        <v>180</v>
      </c>
      <c r="FD527" t="s">
        <v>180</v>
      </c>
      <c r="FF527" t="s">
        <v>180</v>
      </c>
      <c r="FH527" t="s">
        <v>180</v>
      </c>
      <c r="FI527" t="s">
        <v>180</v>
      </c>
      <c r="FJ527" t="s">
        <v>180</v>
      </c>
      <c r="FK527" t="s">
        <v>180</v>
      </c>
      <c r="FL527" t="s">
        <v>180</v>
      </c>
      <c r="FM527" t="s">
        <v>180</v>
      </c>
      <c r="FN527" t="s">
        <v>180</v>
      </c>
      <c r="FP527" t="s">
        <v>180</v>
      </c>
      <c r="FQ527" t="s">
        <v>180</v>
      </c>
      <c r="FR527" t="s">
        <v>180</v>
      </c>
      <c r="FS527" t="s">
        <v>180</v>
      </c>
      <c r="FT527" t="s">
        <v>180</v>
      </c>
      <c r="FU527" t="s">
        <v>180</v>
      </c>
      <c r="FV527" t="s">
        <v>516</v>
      </c>
      <c r="FW527" t="s">
        <v>180</v>
      </c>
      <c r="FX527">
        <f t="shared" si="151"/>
        <v>3.235632183908046</v>
      </c>
      <c r="FY527">
        <f t="shared" si="152"/>
        <v>63.793103448275865</v>
      </c>
      <c r="FZ527">
        <f t="shared" si="153"/>
        <v>9.6724137931034466</v>
      </c>
      <c r="GA527">
        <f t="shared" si="165"/>
        <v>2.0057471264367819</v>
      </c>
      <c r="GB527">
        <f t="shared" si="166"/>
        <v>1.8850574712643677</v>
      </c>
      <c r="GC527">
        <f t="shared" si="154"/>
        <v>2.4868421052631575</v>
      </c>
      <c r="GD527">
        <f t="shared" si="155"/>
        <v>22.632519356759978</v>
      </c>
      <c r="GE527">
        <f t="shared" si="156"/>
        <v>22.485207100591719</v>
      </c>
      <c r="GF527">
        <f t="shared" si="157"/>
        <v>26.381461675579324</v>
      </c>
      <c r="GG527">
        <f t="shared" si="158"/>
        <v>78.863232682060399</v>
      </c>
      <c r="GH527">
        <f t="shared" si="168"/>
        <v>0.21974612129760224</v>
      </c>
      <c r="GI527">
        <f t="shared" si="159"/>
        <v>0.38010657193605685</v>
      </c>
      <c r="GJ527">
        <f t="shared" si="160"/>
        <v>0.32671755725190843</v>
      </c>
      <c r="GK527">
        <f t="shared" si="161"/>
        <v>67.786259541984734</v>
      </c>
      <c r="GL527">
        <f t="shared" si="162"/>
        <v>2.9893428063943159</v>
      </c>
      <c r="GM527">
        <f t="shared" si="163"/>
        <v>1.1634103019538189</v>
      </c>
      <c r="GN527">
        <f t="shared" si="164"/>
        <v>0.38918597742127159</v>
      </c>
      <c r="GO527">
        <f t="shared" si="167"/>
        <v>4.8223495702005721</v>
      </c>
      <c r="GP527">
        <f t="shared" si="169"/>
        <v>1.0112380425877958</v>
      </c>
      <c r="GQ527">
        <f>(EA527/0.0735)/((DZ527/0.195*(EB527/0.295))^0.5)</f>
        <v>0.84873871214747532</v>
      </c>
    </row>
    <row r="528" spans="1:204">
      <c r="A528" t="s">
        <v>493</v>
      </c>
      <c r="B528" t="s">
        <v>539</v>
      </c>
      <c r="C528" t="s">
        <v>7215</v>
      </c>
      <c r="D528" t="s">
        <v>6985</v>
      </c>
      <c r="E528" t="s">
        <v>6985</v>
      </c>
      <c r="F528">
        <v>72</v>
      </c>
      <c r="G528">
        <v>21</v>
      </c>
      <c r="H528" t="s">
        <v>7365</v>
      </c>
      <c r="I528" t="s">
        <v>518</v>
      </c>
      <c r="J528" t="s">
        <v>540</v>
      </c>
      <c r="K528">
        <v>-23.52</v>
      </c>
      <c r="L528">
        <v>-23.52</v>
      </c>
      <c r="M528">
        <v>-68.319999999999993</v>
      </c>
      <c r="N528">
        <v>-68.319999999999993</v>
      </c>
      <c r="O528" t="s">
        <v>179</v>
      </c>
      <c r="R528" t="s">
        <v>541</v>
      </c>
      <c r="S528" t="s">
        <v>542</v>
      </c>
      <c r="T528" t="s">
        <v>7719</v>
      </c>
      <c r="V528" t="s">
        <v>180</v>
      </c>
      <c r="W528" t="s">
        <v>180</v>
      </c>
      <c r="X528" t="s">
        <v>180</v>
      </c>
      <c r="Y528" t="s">
        <v>180</v>
      </c>
      <c r="Z528" t="s">
        <v>180</v>
      </c>
      <c r="AB528" t="s">
        <v>180</v>
      </c>
      <c r="AC528" t="s">
        <v>181</v>
      </c>
      <c r="AD528" t="s">
        <v>180</v>
      </c>
      <c r="AE528" t="s">
        <v>180</v>
      </c>
      <c r="AF528" t="s">
        <v>180</v>
      </c>
      <c r="AG528" t="s">
        <v>180</v>
      </c>
      <c r="AH528" t="s">
        <v>543</v>
      </c>
      <c r="AI528">
        <v>54.22</v>
      </c>
      <c r="AJ528">
        <v>0.95</v>
      </c>
      <c r="AK528" t="s">
        <v>180</v>
      </c>
      <c r="AL528">
        <v>16.02</v>
      </c>
      <c r="AM528" t="s">
        <v>180</v>
      </c>
      <c r="AP528">
        <v>7.61</v>
      </c>
      <c r="AQ528">
        <v>7.88</v>
      </c>
      <c r="AR528">
        <v>7.66</v>
      </c>
      <c r="AS528">
        <v>0.13</v>
      </c>
      <c r="AT528" t="s">
        <v>180</v>
      </c>
      <c r="AU528">
        <v>1.19</v>
      </c>
      <c r="AV528">
        <v>3.14</v>
      </c>
      <c r="AW528">
        <v>0.2</v>
      </c>
      <c r="AX528">
        <v>0.1</v>
      </c>
      <c r="AY528" t="s">
        <v>180</v>
      </c>
      <c r="AZ528" t="s">
        <v>180</v>
      </c>
      <c r="BA528">
        <v>98.999999999999986</v>
      </c>
      <c r="BC528" t="s">
        <v>180</v>
      </c>
      <c r="BD528" t="s">
        <v>180</v>
      </c>
      <c r="BE528" t="s">
        <v>180</v>
      </c>
      <c r="BF528" t="s">
        <v>180</v>
      </c>
      <c r="BG528" t="s">
        <v>180</v>
      </c>
      <c r="BH528" t="s">
        <v>180</v>
      </c>
      <c r="BI528" t="s">
        <v>180</v>
      </c>
      <c r="BK528" t="s">
        <v>180</v>
      </c>
      <c r="BL528" t="s">
        <v>180</v>
      </c>
      <c r="BN528" t="s">
        <v>180</v>
      </c>
      <c r="BO528" t="s">
        <v>180</v>
      </c>
      <c r="BP528" t="s">
        <v>180</v>
      </c>
      <c r="BQ528" t="s">
        <v>180</v>
      </c>
      <c r="BR528" t="s">
        <v>180</v>
      </c>
      <c r="BS528" t="s">
        <v>180</v>
      </c>
      <c r="BT528" t="s">
        <v>180</v>
      </c>
      <c r="BU528" t="s">
        <v>180</v>
      </c>
      <c r="BV528" t="s">
        <v>180</v>
      </c>
      <c r="BW528" t="s">
        <v>180</v>
      </c>
      <c r="BX528" t="s">
        <v>180</v>
      </c>
      <c r="BY528" t="s">
        <v>180</v>
      </c>
      <c r="BZ528" t="s">
        <v>180</v>
      </c>
      <c r="CD528" t="s">
        <v>180</v>
      </c>
      <c r="CE528" t="s">
        <v>180</v>
      </c>
      <c r="CG528" t="s">
        <v>180</v>
      </c>
      <c r="CH528" t="s">
        <v>180</v>
      </c>
      <c r="CI528" t="s">
        <v>180</v>
      </c>
      <c r="CJ528" t="s">
        <v>180</v>
      </c>
      <c r="CK528" t="s">
        <v>180</v>
      </c>
      <c r="CM528" t="s">
        <v>180</v>
      </c>
      <c r="CN528" t="s">
        <v>180</v>
      </c>
      <c r="CR528">
        <v>120</v>
      </c>
      <c r="CS528" t="s">
        <v>180</v>
      </c>
      <c r="CT528" t="s">
        <v>180</v>
      </c>
      <c r="CV528">
        <v>81</v>
      </c>
      <c r="CZ528" t="s">
        <v>180</v>
      </c>
      <c r="DB528" t="s">
        <v>180</v>
      </c>
      <c r="DC528" t="s">
        <v>180</v>
      </c>
      <c r="DD528">
        <v>32</v>
      </c>
      <c r="DE528">
        <v>501</v>
      </c>
      <c r="DF528">
        <v>21</v>
      </c>
      <c r="DG528">
        <v>115</v>
      </c>
      <c r="DH528">
        <v>11</v>
      </c>
      <c r="DJ528" t="s">
        <v>180</v>
      </c>
      <c r="DK528" t="s">
        <v>180</v>
      </c>
      <c r="DL528" t="s">
        <v>180</v>
      </c>
      <c r="DM528" t="s">
        <v>180</v>
      </c>
      <c r="DR528" t="s">
        <v>180</v>
      </c>
      <c r="DS528" t="s">
        <v>180</v>
      </c>
      <c r="DU528">
        <v>367</v>
      </c>
      <c r="DV528">
        <v>15.7</v>
      </c>
      <c r="DW528">
        <v>35</v>
      </c>
      <c r="DY528">
        <v>18.7</v>
      </c>
      <c r="DZ528">
        <v>4</v>
      </c>
      <c r="EC528">
        <v>0.6</v>
      </c>
      <c r="EH528">
        <v>1.7</v>
      </c>
      <c r="EJ528">
        <v>3.2</v>
      </c>
      <c r="EK528">
        <v>0.5</v>
      </c>
      <c r="EM528" t="s">
        <v>180</v>
      </c>
      <c r="EN528" t="s">
        <v>180</v>
      </c>
      <c r="EO528" t="s">
        <v>180</v>
      </c>
      <c r="EP528" t="s">
        <v>180</v>
      </c>
      <c r="EQ528" t="s">
        <v>180</v>
      </c>
      <c r="ER528" t="s">
        <v>180</v>
      </c>
      <c r="EV528">
        <v>2.5</v>
      </c>
      <c r="EY528" t="s">
        <v>180</v>
      </c>
      <c r="EZ528" t="s">
        <v>180</v>
      </c>
      <c r="FB528" t="s">
        <v>180</v>
      </c>
      <c r="FD528" t="s">
        <v>180</v>
      </c>
      <c r="FF528" t="s">
        <v>180</v>
      </c>
      <c r="FH528" t="s">
        <v>180</v>
      </c>
      <c r="FI528" t="s">
        <v>180</v>
      </c>
      <c r="FJ528" t="s">
        <v>180</v>
      </c>
      <c r="FK528" t="s">
        <v>180</v>
      </c>
      <c r="FL528" t="s">
        <v>180</v>
      </c>
      <c r="FM528" t="s">
        <v>180</v>
      </c>
      <c r="FN528" t="s">
        <v>180</v>
      </c>
      <c r="FP528" t="s">
        <v>180</v>
      </c>
      <c r="FQ528" t="s">
        <v>180</v>
      </c>
      <c r="FR528" t="s">
        <v>180</v>
      </c>
      <c r="FS528" t="s">
        <v>180</v>
      </c>
      <c r="FT528" t="s">
        <v>180</v>
      </c>
      <c r="FU528" t="s">
        <v>180</v>
      </c>
      <c r="FV528" t="s">
        <v>544</v>
      </c>
      <c r="FW528" t="s">
        <v>180</v>
      </c>
      <c r="FX528">
        <f t="shared" si="151"/>
        <v>6.4705882352941178</v>
      </c>
      <c r="FY528">
        <f t="shared" si="152"/>
        <v>67.64705882352942</v>
      </c>
      <c r="FZ528">
        <f t="shared" si="153"/>
        <v>9.235294117647058</v>
      </c>
      <c r="GA528">
        <f t="shared" si="165"/>
        <v>2.3529411764705883</v>
      </c>
      <c r="GC528">
        <f t="shared" si="154"/>
        <v>1.2526315789473683</v>
      </c>
      <c r="GD528">
        <f t="shared" si="155"/>
        <v>23.857142857142858</v>
      </c>
      <c r="GE528">
        <f t="shared" si="156"/>
        <v>26.791443850267381</v>
      </c>
      <c r="GF528">
        <f t="shared" si="157"/>
        <v>23.375796178343951</v>
      </c>
      <c r="GG528">
        <f t="shared" si="158"/>
        <v>33.363636363636367</v>
      </c>
      <c r="GK528">
        <f t="shared" si="161"/>
        <v>146.80000000000001</v>
      </c>
      <c r="GL528">
        <f t="shared" si="162"/>
        <v>1.4272727272727272</v>
      </c>
      <c r="GM528">
        <f t="shared" si="163"/>
        <v>0.22727272727272727</v>
      </c>
      <c r="GN528">
        <f t="shared" si="164"/>
        <v>0.15923566878980894</v>
      </c>
      <c r="GO528">
        <f t="shared" si="167"/>
        <v>3.9249999999999998</v>
      </c>
      <c r="GQ528" t="e">
        <f>(EA528/0.0735)/((DZ528/0.195*(EB528/0.295))^0.5)</f>
        <v>#DIV/0!</v>
      </c>
    </row>
    <row r="529" spans="1:204">
      <c r="A529" t="s">
        <v>493</v>
      </c>
      <c r="B529" t="s">
        <v>608</v>
      </c>
      <c r="C529" t="s">
        <v>7215</v>
      </c>
      <c r="D529" t="s">
        <v>7147</v>
      </c>
      <c r="E529" t="s">
        <v>7147</v>
      </c>
      <c r="F529">
        <v>73</v>
      </c>
      <c r="G529">
        <v>21</v>
      </c>
      <c r="H529" t="s">
        <v>7365</v>
      </c>
      <c r="I529" t="s">
        <v>609</v>
      </c>
      <c r="J529" t="s">
        <v>180</v>
      </c>
      <c r="K529">
        <v>-24.470600000000001</v>
      </c>
      <c r="L529">
        <v>-24.470600000000001</v>
      </c>
      <c r="M529">
        <v>-68.452200000000005</v>
      </c>
      <c r="N529">
        <v>-68.452200000000005</v>
      </c>
      <c r="O529" t="s">
        <v>179</v>
      </c>
      <c r="R529" t="s">
        <v>610</v>
      </c>
      <c r="S529" t="s">
        <v>611</v>
      </c>
      <c r="T529" t="s">
        <v>7662</v>
      </c>
      <c r="U529" t="s">
        <v>180</v>
      </c>
      <c r="V529" t="s">
        <v>180</v>
      </c>
      <c r="W529" t="s">
        <v>180</v>
      </c>
      <c r="X529" t="s">
        <v>612</v>
      </c>
      <c r="Y529" t="s">
        <v>180</v>
      </c>
      <c r="Z529" t="s">
        <v>180</v>
      </c>
      <c r="AB529" t="s">
        <v>180</v>
      </c>
      <c r="AC529" t="s">
        <v>181</v>
      </c>
      <c r="AD529" t="s">
        <v>180</v>
      </c>
      <c r="AE529" t="s">
        <v>180</v>
      </c>
      <c r="AF529" t="s">
        <v>180</v>
      </c>
      <c r="AG529" t="s">
        <v>180</v>
      </c>
      <c r="AH529" t="s">
        <v>613</v>
      </c>
      <c r="AI529">
        <v>54.3</v>
      </c>
      <c r="AJ529">
        <v>0.82599999999999996</v>
      </c>
      <c r="AK529" t="s">
        <v>180</v>
      </c>
      <c r="AL529">
        <v>15.8</v>
      </c>
      <c r="AM529" t="s">
        <v>180</v>
      </c>
      <c r="AP529">
        <v>7.14</v>
      </c>
      <c r="AQ529">
        <v>8.4</v>
      </c>
      <c r="AR529">
        <v>7.68</v>
      </c>
      <c r="AS529">
        <v>0.13</v>
      </c>
      <c r="AT529" t="s">
        <v>180</v>
      </c>
      <c r="AU529">
        <v>1.05</v>
      </c>
      <c r="AV529">
        <v>3.17</v>
      </c>
      <c r="AW529">
        <v>0.184</v>
      </c>
      <c r="AY529" t="s">
        <v>180</v>
      </c>
      <c r="AZ529" t="s">
        <v>180</v>
      </c>
      <c r="BA529">
        <v>98.68</v>
      </c>
      <c r="BC529" t="s">
        <v>180</v>
      </c>
      <c r="BD529" t="s">
        <v>180</v>
      </c>
      <c r="BE529" t="s">
        <v>180</v>
      </c>
      <c r="BF529" t="s">
        <v>180</v>
      </c>
      <c r="BG529" t="s">
        <v>180</v>
      </c>
      <c r="BH529" t="s">
        <v>180</v>
      </c>
      <c r="BI529" t="s">
        <v>180</v>
      </c>
      <c r="BK529" t="s">
        <v>180</v>
      </c>
      <c r="BL529" t="s">
        <v>180</v>
      </c>
      <c r="BM529">
        <v>0.58481897699999996</v>
      </c>
      <c r="BN529" t="s">
        <v>180</v>
      </c>
      <c r="BO529" t="s">
        <v>180</v>
      </c>
      <c r="BP529" t="s">
        <v>180</v>
      </c>
      <c r="BQ529" t="s">
        <v>180</v>
      </c>
      <c r="BR529" t="s">
        <v>180</v>
      </c>
      <c r="BS529" t="s">
        <v>180</v>
      </c>
      <c r="BT529" t="s">
        <v>180</v>
      </c>
      <c r="BU529" t="s">
        <v>180</v>
      </c>
      <c r="BV529" t="s">
        <v>180</v>
      </c>
      <c r="BW529" t="s">
        <v>180</v>
      </c>
      <c r="BX529" t="s">
        <v>180</v>
      </c>
      <c r="BY529" t="s">
        <v>180</v>
      </c>
      <c r="BZ529" t="s">
        <v>180</v>
      </c>
      <c r="CD529" t="s">
        <v>180</v>
      </c>
      <c r="CE529" t="s">
        <v>180</v>
      </c>
      <c r="CG529" t="s">
        <v>180</v>
      </c>
      <c r="CH529" t="s">
        <v>180</v>
      </c>
      <c r="CI529" t="s">
        <v>180</v>
      </c>
      <c r="CJ529" t="s">
        <v>180</v>
      </c>
      <c r="CK529" t="s">
        <v>180</v>
      </c>
      <c r="CM529" t="s">
        <v>180</v>
      </c>
      <c r="CN529" t="s">
        <v>180</v>
      </c>
      <c r="CQ529">
        <v>237</v>
      </c>
      <c r="CR529">
        <v>156</v>
      </c>
      <c r="CS529" t="s">
        <v>180</v>
      </c>
      <c r="CT529" t="s">
        <v>180</v>
      </c>
      <c r="CU529">
        <v>20</v>
      </c>
      <c r="CV529">
        <v>47</v>
      </c>
      <c r="CW529">
        <v>69</v>
      </c>
      <c r="CX529">
        <v>61</v>
      </c>
      <c r="CY529">
        <v>20.329999999999998</v>
      </c>
      <c r="CZ529" t="s">
        <v>180</v>
      </c>
      <c r="DB529" t="s">
        <v>180</v>
      </c>
      <c r="DC529" t="s">
        <v>180</v>
      </c>
      <c r="DD529">
        <v>122</v>
      </c>
      <c r="DE529">
        <v>871</v>
      </c>
      <c r="DF529">
        <v>23</v>
      </c>
      <c r="DG529">
        <v>168</v>
      </c>
      <c r="DH529">
        <v>9</v>
      </c>
      <c r="DI529">
        <v>1.22</v>
      </c>
      <c r="DJ529" t="s">
        <v>180</v>
      </c>
      <c r="DK529" t="s">
        <v>180</v>
      </c>
      <c r="DL529" t="s">
        <v>180</v>
      </c>
      <c r="DM529" t="s">
        <v>180</v>
      </c>
      <c r="DN529">
        <v>0.15</v>
      </c>
      <c r="DR529" t="s">
        <v>180</v>
      </c>
      <c r="DS529" t="s">
        <v>180</v>
      </c>
      <c r="DT529">
        <v>1.3</v>
      </c>
      <c r="DU529">
        <v>890</v>
      </c>
      <c r="DV529">
        <v>27</v>
      </c>
      <c r="DW529">
        <v>56</v>
      </c>
      <c r="DX529">
        <v>6.7</v>
      </c>
      <c r="DY529">
        <v>27</v>
      </c>
      <c r="DZ529">
        <v>5.5</v>
      </c>
      <c r="EA529">
        <v>1.46</v>
      </c>
      <c r="EB529">
        <v>4.5599999999999996</v>
      </c>
      <c r="EC529">
        <v>0.66</v>
      </c>
      <c r="ED529">
        <v>3.8</v>
      </c>
      <c r="EE529">
        <v>0.78</v>
      </c>
      <c r="EF529">
        <v>2.0699999999999998</v>
      </c>
      <c r="EG529">
        <v>0.28000000000000003</v>
      </c>
      <c r="EH529">
        <v>2</v>
      </c>
      <c r="EI529">
        <v>0.34</v>
      </c>
      <c r="EJ529">
        <v>4.22</v>
      </c>
      <c r="EK529">
        <v>0.69</v>
      </c>
      <c r="EL529">
        <v>1.08</v>
      </c>
      <c r="EM529" t="s">
        <v>180</v>
      </c>
      <c r="EN529" t="s">
        <v>180</v>
      </c>
      <c r="EO529" t="s">
        <v>180</v>
      </c>
      <c r="EP529" t="s">
        <v>180</v>
      </c>
      <c r="EQ529" t="s">
        <v>180</v>
      </c>
      <c r="ER529" t="s">
        <v>180</v>
      </c>
      <c r="ET529">
        <v>14</v>
      </c>
      <c r="EV529">
        <v>8.5</v>
      </c>
      <c r="EW529">
        <v>2.5</v>
      </c>
      <c r="EY529" t="s">
        <v>180</v>
      </c>
      <c r="EZ529" t="s">
        <v>180</v>
      </c>
      <c r="FB529" t="s">
        <v>180</v>
      </c>
      <c r="FD529" t="s">
        <v>180</v>
      </c>
      <c r="FF529" t="s">
        <v>180</v>
      </c>
      <c r="FH529" t="s">
        <v>180</v>
      </c>
      <c r="FI529" t="s">
        <v>180</v>
      </c>
      <c r="FJ529" t="s">
        <v>180</v>
      </c>
      <c r="FK529" t="s">
        <v>180</v>
      </c>
      <c r="FL529" t="s">
        <v>180</v>
      </c>
      <c r="FM529" t="s">
        <v>180</v>
      </c>
      <c r="FN529" t="s">
        <v>180</v>
      </c>
      <c r="FP529" t="s">
        <v>180</v>
      </c>
      <c r="FQ529" t="s">
        <v>180</v>
      </c>
      <c r="FR529" t="s">
        <v>180</v>
      </c>
      <c r="FS529" t="s">
        <v>180</v>
      </c>
      <c r="FT529" t="s">
        <v>180</v>
      </c>
      <c r="FU529" t="s">
        <v>180</v>
      </c>
      <c r="FV529" t="s">
        <v>614</v>
      </c>
      <c r="FW529" t="s">
        <v>180</v>
      </c>
      <c r="FX529">
        <f t="shared" si="151"/>
        <v>4.5</v>
      </c>
      <c r="FY529">
        <f t="shared" si="152"/>
        <v>84</v>
      </c>
      <c r="FZ529">
        <f t="shared" si="153"/>
        <v>13.5</v>
      </c>
      <c r="GA529">
        <f t="shared" si="165"/>
        <v>2.75</v>
      </c>
      <c r="GB529">
        <f t="shared" si="166"/>
        <v>2.2799999999999998</v>
      </c>
      <c r="GC529">
        <f t="shared" si="154"/>
        <v>1.2711864406779663</v>
      </c>
      <c r="GD529">
        <f t="shared" si="155"/>
        <v>37.869565217391305</v>
      </c>
      <c r="GE529">
        <f t="shared" si="156"/>
        <v>32.25925925925926</v>
      </c>
      <c r="GF529">
        <f t="shared" si="157"/>
        <v>32.962962962962962</v>
      </c>
      <c r="GG529">
        <f t="shared" si="158"/>
        <v>98.888888888888886</v>
      </c>
      <c r="GH529">
        <f t="shared" si="168"/>
        <v>0.25</v>
      </c>
      <c r="GI529">
        <f t="shared" si="159"/>
        <v>0.27777777777777779</v>
      </c>
      <c r="GJ529">
        <f t="shared" si="160"/>
        <v>0.29411764705882354</v>
      </c>
      <c r="GK529">
        <f t="shared" si="161"/>
        <v>104.70588235294117</v>
      </c>
      <c r="GL529">
        <f t="shared" si="162"/>
        <v>3</v>
      </c>
      <c r="GM529">
        <f t="shared" si="163"/>
        <v>0.94444444444444442</v>
      </c>
      <c r="GN529">
        <f t="shared" si="164"/>
        <v>0.31481481481481483</v>
      </c>
      <c r="GO529">
        <f t="shared" si="167"/>
        <v>4.9090909090909092</v>
      </c>
      <c r="GP529">
        <f t="shared" si="169"/>
        <v>1.0021163434197582</v>
      </c>
      <c r="GQ529">
        <f>(EA529/0.0735)/((DZ529/0.195*(EB529/0.295))^0.5)</f>
        <v>0.95132752896607831</v>
      </c>
    </row>
    <row r="530" spans="1:204">
      <c r="A530" t="s">
        <v>493</v>
      </c>
      <c r="B530" t="s">
        <v>494</v>
      </c>
      <c r="C530" t="s">
        <v>7215</v>
      </c>
      <c r="D530" t="s">
        <v>7141</v>
      </c>
      <c r="E530" t="s">
        <v>7141</v>
      </c>
      <c r="F530">
        <v>74</v>
      </c>
      <c r="G530">
        <v>21</v>
      </c>
      <c r="H530" t="s">
        <v>7365</v>
      </c>
      <c r="I530" t="s">
        <v>495</v>
      </c>
      <c r="J530" t="s">
        <v>496</v>
      </c>
      <c r="K530">
        <v>-24.67</v>
      </c>
      <c r="L530">
        <v>-25.17</v>
      </c>
      <c r="M530">
        <v>-68.17</v>
      </c>
      <c r="N530">
        <v>-68.58</v>
      </c>
      <c r="O530" t="s">
        <v>179</v>
      </c>
      <c r="R530" t="s">
        <v>497</v>
      </c>
      <c r="S530" t="s">
        <v>498</v>
      </c>
      <c r="T530" t="s">
        <v>7662</v>
      </c>
      <c r="U530" t="s">
        <v>180</v>
      </c>
      <c r="V530" t="s">
        <v>180</v>
      </c>
      <c r="W530" t="s">
        <v>499</v>
      </c>
      <c r="X530" t="s">
        <v>500</v>
      </c>
      <c r="Y530" t="s">
        <v>180</v>
      </c>
      <c r="Z530" t="s">
        <v>180</v>
      </c>
      <c r="AB530" t="s">
        <v>180</v>
      </c>
      <c r="AC530" t="s">
        <v>181</v>
      </c>
      <c r="AD530" t="s">
        <v>180</v>
      </c>
      <c r="AE530" t="s">
        <v>180</v>
      </c>
      <c r="AF530" t="s">
        <v>180</v>
      </c>
      <c r="AG530" t="s">
        <v>180</v>
      </c>
      <c r="AH530" t="s">
        <v>501</v>
      </c>
      <c r="AI530">
        <v>53.9</v>
      </c>
      <c r="AJ530">
        <v>1.2</v>
      </c>
      <c r="AK530" t="s">
        <v>180</v>
      </c>
      <c r="AL530">
        <v>16.399999999999999</v>
      </c>
      <c r="AM530" t="s">
        <v>180</v>
      </c>
      <c r="AP530">
        <v>7.65</v>
      </c>
      <c r="AQ530">
        <v>8</v>
      </c>
      <c r="AR530">
        <v>6.6</v>
      </c>
      <c r="AS530">
        <v>0.1</v>
      </c>
      <c r="AT530" t="s">
        <v>180</v>
      </c>
      <c r="AU530">
        <v>1.5</v>
      </c>
      <c r="AV530">
        <v>3.3</v>
      </c>
      <c r="AW530">
        <v>0.3</v>
      </c>
      <c r="AY530" t="s">
        <v>180</v>
      </c>
      <c r="AZ530" t="s">
        <v>180</v>
      </c>
      <c r="BA530">
        <v>98.949999999999989</v>
      </c>
      <c r="BC530" t="s">
        <v>180</v>
      </c>
      <c r="BD530" t="s">
        <v>180</v>
      </c>
      <c r="BE530" t="s">
        <v>180</v>
      </c>
      <c r="BF530" t="s">
        <v>180</v>
      </c>
      <c r="BG530" t="s">
        <v>180</v>
      </c>
      <c r="BH530" t="s">
        <v>180</v>
      </c>
      <c r="BI530" t="s">
        <v>180</v>
      </c>
      <c r="BK530" t="s">
        <v>180</v>
      </c>
      <c r="BL530" t="s">
        <v>180</v>
      </c>
      <c r="BM530">
        <v>0.3</v>
      </c>
      <c r="BN530" t="s">
        <v>180</v>
      </c>
      <c r="BO530" t="s">
        <v>180</v>
      </c>
      <c r="BP530" t="s">
        <v>180</v>
      </c>
      <c r="BQ530" t="s">
        <v>180</v>
      </c>
      <c r="BR530" t="s">
        <v>180</v>
      </c>
      <c r="BS530" t="s">
        <v>180</v>
      </c>
      <c r="BT530" t="s">
        <v>180</v>
      </c>
      <c r="BU530" t="s">
        <v>180</v>
      </c>
      <c r="BV530" t="s">
        <v>180</v>
      </c>
      <c r="BW530" t="s">
        <v>180</v>
      </c>
      <c r="BX530" t="s">
        <v>180</v>
      </c>
      <c r="BY530" t="s">
        <v>180</v>
      </c>
      <c r="BZ530" t="s">
        <v>180</v>
      </c>
      <c r="CA530">
        <v>13</v>
      </c>
      <c r="CD530" t="s">
        <v>180</v>
      </c>
      <c r="CE530" t="s">
        <v>180</v>
      </c>
      <c r="CG530" t="s">
        <v>180</v>
      </c>
      <c r="CH530" t="s">
        <v>180</v>
      </c>
      <c r="CI530" t="s">
        <v>180</v>
      </c>
      <c r="CJ530" t="s">
        <v>180</v>
      </c>
      <c r="CK530" t="s">
        <v>180</v>
      </c>
      <c r="CM530" t="s">
        <v>180</v>
      </c>
      <c r="CN530" t="s">
        <v>180</v>
      </c>
      <c r="CO530">
        <v>16</v>
      </c>
      <c r="CQ530">
        <v>226</v>
      </c>
      <c r="CS530" t="s">
        <v>180</v>
      </c>
      <c r="CT530" t="s">
        <v>180</v>
      </c>
      <c r="CZ530" t="s">
        <v>180</v>
      </c>
      <c r="DB530" t="s">
        <v>180</v>
      </c>
      <c r="DC530" t="s">
        <v>180</v>
      </c>
      <c r="DD530">
        <v>34</v>
      </c>
      <c r="DE530">
        <v>519</v>
      </c>
      <c r="DF530">
        <v>18</v>
      </c>
      <c r="DG530">
        <v>187</v>
      </c>
      <c r="DH530">
        <v>11.4</v>
      </c>
      <c r="DI530">
        <v>1.1000000000000001</v>
      </c>
      <c r="DJ530" t="s">
        <v>180</v>
      </c>
      <c r="DK530" t="s">
        <v>180</v>
      </c>
      <c r="DL530" t="s">
        <v>180</v>
      </c>
      <c r="DM530" t="s">
        <v>180</v>
      </c>
      <c r="DR530" t="s">
        <v>180</v>
      </c>
      <c r="DS530" t="s">
        <v>180</v>
      </c>
      <c r="DT530">
        <v>0.6</v>
      </c>
      <c r="DU530">
        <v>416</v>
      </c>
      <c r="DV530">
        <v>27</v>
      </c>
      <c r="DW530">
        <v>59</v>
      </c>
      <c r="DX530">
        <v>7.5</v>
      </c>
      <c r="DY530">
        <v>31</v>
      </c>
      <c r="DZ530">
        <v>6.2</v>
      </c>
      <c r="EA530">
        <v>1.7</v>
      </c>
      <c r="EB530">
        <v>5.5</v>
      </c>
      <c r="EC530">
        <v>0.7</v>
      </c>
      <c r="ED530">
        <v>4.0999999999999996</v>
      </c>
      <c r="EE530">
        <v>0.7</v>
      </c>
      <c r="EF530">
        <v>1.94</v>
      </c>
      <c r="EG530">
        <v>0.28000000000000003</v>
      </c>
      <c r="EH530">
        <v>1.67</v>
      </c>
      <c r="EI530">
        <v>0.34</v>
      </c>
      <c r="EJ530">
        <v>5.2</v>
      </c>
      <c r="EK530">
        <v>0.61</v>
      </c>
      <c r="EM530" t="s">
        <v>180</v>
      </c>
      <c r="EN530" t="s">
        <v>180</v>
      </c>
      <c r="EO530" t="s">
        <v>180</v>
      </c>
      <c r="EP530" t="s">
        <v>180</v>
      </c>
      <c r="EQ530" t="s">
        <v>180</v>
      </c>
      <c r="ER530" t="s">
        <v>180</v>
      </c>
      <c r="ET530">
        <v>8</v>
      </c>
      <c r="EV530">
        <v>3</v>
      </c>
      <c r="EW530">
        <v>0.8</v>
      </c>
      <c r="EY530" t="s">
        <v>180</v>
      </c>
      <c r="EZ530" t="s">
        <v>180</v>
      </c>
      <c r="FB530" t="s">
        <v>180</v>
      </c>
      <c r="FD530" t="s">
        <v>180</v>
      </c>
      <c r="FF530" t="s">
        <v>180</v>
      </c>
      <c r="FH530" t="s">
        <v>180</v>
      </c>
      <c r="FI530" t="s">
        <v>180</v>
      </c>
      <c r="FJ530" t="s">
        <v>180</v>
      </c>
      <c r="FK530" t="s">
        <v>180</v>
      </c>
      <c r="FL530" t="s">
        <v>180</v>
      </c>
      <c r="FM530" t="s">
        <v>180</v>
      </c>
      <c r="FN530" t="s">
        <v>180</v>
      </c>
      <c r="FP530" t="s">
        <v>180</v>
      </c>
      <c r="FQ530" t="s">
        <v>180</v>
      </c>
      <c r="FR530" t="s">
        <v>180</v>
      </c>
      <c r="FS530" t="s">
        <v>180</v>
      </c>
      <c r="FT530" t="s">
        <v>180</v>
      </c>
      <c r="FU530" t="s">
        <v>180</v>
      </c>
      <c r="FV530" t="s">
        <v>502</v>
      </c>
      <c r="FW530" t="s">
        <v>180</v>
      </c>
      <c r="FX530">
        <f t="shared" si="151"/>
        <v>6.8263473053892216</v>
      </c>
      <c r="FY530">
        <f t="shared" si="152"/>
        <v>111.97604790419162</v>
      </c>
      <c r="FZ530">
        <f t="shared" si="153"/>
        <v>16.167664670658684</v>
      </c>
      <c r="GA530">
        <f t="shared" si="165"/>
        <v>3.7125748502994016</v>
      </c>
      <c r="GB530">
        <f t="shared" si="166"/>
        <v>3.2934131736526946</v>
      </c>
      <c r="GC530">
        <f t="shared" si="154"/>
        <v>1.25</v>
      </c>
      <c r="GD530">
        <f t="shared" si="155"/>
        <v>28.833333333333332</v>
      </c>
      <c r="GE530">
        <f t="shared" si="156"/>
        <v>16.741935483870968</v>
      </c>
      <c r="GF530">
        <f t="shared" si="157"/>
        <v>15.407407407407407</v>
      </c>
      <c r="GG530">
        <f t="shared" si="158"/>
        <v>36.491228070175438</v>
      </c>
      <c r="GH530">
        <f t="shared" si="168"/>
        <v>0.13559322033898305</v>
      </c>
      <c r="GI530">
        <f t="shared" si="159"/>
        <v>7.0175438596491224E-2</v>
      </c>
      <c r="GJ530">
        <f t="shared" si="160"/>
        <v>0.26666666666666666</v>
      </c>
      <c r="GK530">
        <f t="shared" si="161"/>
        <v>138.66666666666666</v>
      </c>
      <c r="GL530">
        <f t="shared" si="162"/>
        <v>2.3684210526315788</v>
      </c>
      <c r="GM530">
        <f t="shared" si="163"/>
        <v>0.26315789473684209</v>
      </c>
      <c r="GN530">
        <f t="shared" si="164"/>
        <v>0.1111111111111111</v>
      </c>
      <c r="GO530">
        <f t="shared" si="167"/>
        <v>4.354838709677419</v>
      </c>
      <c r="GP530">
        <f t="shared" si="169"/>
        <v>0.9979043122439889</v>
      </c>
      <c r="GQ530">
        <f>(EA530/0.0735)/((DZ530/0.195*(EB530/0.295))^0.5)</f>
        <v>0.94997615961022286</v>
      </c>
    </row>
    <row r="531" spans="1:204">
      <c r="A531" t="s">
        <v>493</v>
      </c>
      <c r="B531" t="s">
        <v>494</v>
      </c>
      <c r="C531" t="s">
        <v>7215</v>
      </c>
      <c r="D531" t="s">
        <v>7141</v>
      </c>
      <c r="E531" t="s">
        <v>7141</v>
      </c>
      <c r="F531">
        <v>74</v>
      </c>
      <c r="G531">
        <v>21</v>
      </c>
      <c r="H531" t="s">
        <v>7365</v>
      </c>
      <c r="I531" t="s">
        <v>495</v>
      </c>
      <c r="J531" t="s">
        <v>496</v>
      </c>
      <c r="K531">
        <v>-24.67</v>
      </c>
      <c r="L531">
        <v>-25.17</v>
      </c>
      <c r="M531">
        <v>-68.17</v>
      </c>
      <c r="N531">
        <v>-68.58</v>
      </c>
      <c r="O531" t="s">
        <v>179</v>
      </c>
      <c r="R531" t="s">
        <v>503</v>
      </c>
      <c r="S531" t="s">
        <v>498</v>
      </c>
      <c r="T531" t="s">
        <v>7662</v>
      </c>
      <c r="U531" t="s">
        <v>180</v>
      </c>
      <c r="V531" t="s">
        <v>180</v>
      </c>
      <c r="W531" t="s">
        <v>499</v>
      </c>
      <c r="X531" t="s">
        <v>500</v>
      </c>
      <c r="Y531" t="s">
        <v>180</v>
      </c>
      <c r="Z531" t="s">
        <v>180</v>
      </c>
      <c r="AB531" t="s">
        <v>180</v>
      </c>
      <c r="AC531" t="s">
        <v>181</v>
      </c>
      <c r="AD531" t="s">
        <v>180</v>
      </c>
      <c r="AE531" t="s">
        <v>180</v>
      </c>
      <c r="AF531" t="s">
        <v>180</v>
      </c>
      <c r="AG531" t="s">
        <v>180</v>
      </c>
      <c r="AH531" t="s">
        <v>501</v>
      </c>
      <c r="AI531">
        <v>53.7</v>
      </c>
      <c r="AJ531">
        <v>1.1000000000000001</v>
      </c>
      <c r="AK531" t="s">
        <v>180</v>
      </c>
      <c r="AL531">
        <v>16.399999999999999</v>
      </c>
      <c r="AM531" t="s">
        <v>180</v>
      </c>
      <c r="AP531">
        <v>7.74</v>
      </c>
      <c r="AQ531">
        <v>8</v>
      </c>
      <c r="AR531">
        <v>6.6</v>
      </c>
      <c r="AS531">
        <v>0.1</v>
      </c>
      <c r="AT531" t="s">
        <v>180</v>
      </c>
      <c r="AU531">
        <v>1.7</v>
      </c>
      <c r="AV531">
        <v>3.3</v>
      </c>
      <c r="AW531">
        <v>0.3</v>
      </c>
      <c r="AY531" t="s">
        <v>180</v>
      </c>
      <c r="AZ531" t="s">
        <v>180</v>
      </c>
      <c r="BA531">
        <v>98.939999999999984</v>
      </c>
      <c r="BC531" t="s">
        <v>180</v>
      </c>
      <c r="BD531" t="s">
        <v>180</v>
      </c>
      <c r="BE531" t="s">
        <v>180</v>
      </c>
      <c r="BF531" t="s">
        <v>180</v>
      </c>
      <c r="BG531" t="s">
        <v>180</v>
      </c>
      <c r="BH531" t="s">
        <v>180</v>
      </c>
      <c r="BI531" t="s">
        <v>180</v>
      </c>
      <c r="BK531" t="s">
        <v>180</v>
      </c>
      <c r="BL531" t="s">
        <v>180</v>
      </c>
      <c r="BM531">
        <v>0.3</v>
      </c>
      <c r="BN531" t="s">
        <v>180</v>
      </c>
      <c r="BO531" t="s">
        <v>180</v>
      </c>
      <c r="BP531" t="s">
        <v>180</v>
      </c>
      <c r="BQ531" t="s">
        <v>180</v>
      </c>
      <c r="BR531" t="s">
        <v>180</v>
      </c>
      <c r="BS531" t="s">
        <v>180</v>
      </c>
      <c r="BT531" t="s">
        <v>180</v>
      </c>
      <c r="BU531" t="s">
        <v>180</v>
      </c>
      <c r="BV531" t="s">
        <v>180</v>
      </c>
      <c r="BW531" t="s">
        <v>180</v>
      </c>
      <c r="BX531" t="s">
        <v>180</v>
      </c>
      <c r="BY531" t="s">
        <v>180</v>
      </c>
      <c r="BZ531" t="s">
        <v>180</v>
      </c>
      <c r="CA531">
        <v>30</v>
      </c>
      <c r="CD531" t="s">
        <v>180</v>
      </c>
      <c r="CE531" t="s">
        <v>180</v>
      </c>
      <c r="CG531" t="s">
        <v>180</v>
      </c>
      <c r="CH531" t="s">
        <v>180</v>
      </c>
      <c r="CI531" t="s">
        <v>180</v>
      </c>
      <c r="CJ531" t="s">
        <v>180</v>
      </c>
      <c r="CK531" t="s">
        <v>180</v>
      </c>
      <c r="CM531" t="s">
        <v>180</v>
      </c>
      <c r="CN531" t="s">
        <v>180</v>
      </c>
      <c r="CO531">
        <v>23</v>
      </c>
      <c r="CQ531">
        <v>215</v>
      </c>
      <c r="CS531" t="s">
        <v>180</v>
      </c>
      <c r="CT531" t="s">
        <v>180</v>
      </c>
      <c r="CZ531" t="s">
        <v>180</v>
      </c>
      <c r="DB531" t="s">
        <v>180</v>
      </c>
      <c r="DC531" t="s">
        <v>180</v>
      </c>
      <c r="DD531">
        <v>38</v>
      </c>
      <c r="DE531">
        <v>496</v>
      </c>
      <c r="DF531">
        <v>19</v>
      </c>
      <c r="DG531">
        <v>179</v>
      </c>
      <c r="DH531">
        <v>10.6</v>
      </c>
      <c r="DI531">
        <v>1.2</v>
      </c>
      <c r="DJ531" t="s">
        <v>180</v>
      </c>
      <c r="DK531" t="s">
        <v>180</v>
      </c>
      <c r="DL531" t="s">
        <v>180</v>
      </c>
      <c r="DM531" t="s">
        <v>180</v>
      </c>
      <c r="DR531" t="s">
        <v>180</v>
      </c>
      <c r="DS531" t="s">
        <v>180</v>
      </c>
      <c r="DT531">
        <v>0.8</v>
      </c>
      <c r="DU531">
        <v>412</v>
      </c>
      <c r="DV531">
        <v>27</v>
      </c>
      <c r="DW531">
        <v>58</v>
      </c>
      <c r="DX531">
        <v>7.2</v>
      </c>
      <c r="DY531">
        <v>30</v>
      </c>
      <c r="DZ531">
        <v>6.1</v>
      </c>
      <c r="EA531">
        <v>1.6</v>
      </c>
      <c r="EB531">
        <v>5.7</v>
      </c>
      <c r="EC531">
        <v>0.68</v>
      </c>
      <c r="ED531">
        <v>3.8</v>
      </c>
      <c r="EE531">
        <v>0.69</v>
      </c>
      <c r="EF531">
        <v>1.94</v>
      </c>
      <c r="EG531">
        <v>0.27</v>
      </c>
      <c r="EH531">
        <v>1.67</v>
      </c>
      <c r="EI531">
        <v>0.34</v>
      </c>
      <c r="EJ531">
        <v>5.0999999999999996</v>
      </c>
      <c r="EK531">
        <v>0.6</v>
      </c>
      <c r="EM531" t="s">
        <v>180</v>
      </c>
      <c r="EN531" t="s">
        <v>180</v>
      </c>
      <c r="EO531" t="s">
        <v>180</v>
      </c>
      <c r="EP531" t="s">
        <v>180</v>
      </c>
      <c r="EQ531" t="s">
        <v>180</v>
      </c>
      <c r="ER531" t="s">
        <v>180</v>
      </c>
      <c r="ET531">
        <v>9</v>
      </c>
      <c r="EV531">
        <v>3</v>
      </c>
      <c r="EW531">
        <v>0.9</v>
      </c>
      <c r="EY531" t="s">
        <v>180</v>
      </c>
      <c r="EZ531" t="s">
        <v>180</v>
      </c>
      <c r="FB531" t="s">
        <v>180</v>
      </c>
      <c r="FD531" t="s">
        <v>180</v>
      </c>
      <c r="FF531" t="s">
        <v>180</v>
      </c>
      <c r="FH531" t="s">
        <v>180</v>
      </c>
      <c r="FI531" t="s">
        <v>180</v>
      </c>
      <c r="FJ531" t="s">
        <v>180</v>
      </c>
      <c r="FK531" t="s">
        <v>180</v>
      </c>
      <c r="FL531" t="s">
        <v>180</v>
      </c>
      <c r="FM531" t="s">
        <v>180</v>
      </c>
      <c r="FN531" t="s">
        <v>180</v>
      </c>
      <c r="FP531" t="s">
        <v>180</v>
      </c>
      <c r="FQ531" t="s">
        <v>180</v>
      </c>
      <c r="FR531" t="s">
        <v>180</v>
      </c>
      <c r="FS531" t="s">
        <v>180</v>
      </c>
      <c r="FT531" t="s">
        <v>180</v>
      </c>
      <c r="FU531" t="s">
        <v>180</v>
      </c>
      <c r="FV531" t="s">
        <v>504</v>
      </c>
      <c r="FW531" t="s">
        <v>180</v>
      </c>
      <c r="FX531">
        <f t="shared" si="151"/>
        <v>6.3473053892215567</v>
      </c>
      <c r="FY531">
        <f t="shared" si="152"/>
        <v>107.18562874251498</v>
      </c>
      <c r="FZ531">
        <f t="shared" si="153"/>
        <v>16.167664670658684</v>
      </c>
      <c r="GA531">
        <f t="shared" si="165"/>
        <v>3.6526946107784433</v>
      </c>
      <c r="GB531">
        <f t="shared" si="166"/>
        <v>3.4131736526946108</v>
      </c>
      <c r="GC531">
        <f t="shared" si="154"/>
        <v>1.5454545454545452</v>
      </c>
      <c r="GD531">
        <f t="shared" si="155"/>
        <v>26.105263157894736</v>
      </c>
      <c r="GE531">
        <f t="shared" si="156"/>
        <v>16.533333333333335</v>
      </c>
      <c r="GF531">
        <f t="shared" si="157"/>
        <v>15.25925925925926</v>
      </c>
      <c r="GG531">
        <f t="shared" si="158"/>
        <v>38.867924528301891</v>
      </c>
      <c r="GH531">
        <f t="shared" si="168"/>
        <v>0.15517241379310345</v>
      </c>
      <c r="GI531">
        <f t="shared" si="159"/>
        <v>8.4905660377358499E-2</v>
      </c>
      <c r="GJ531">
        <f t="shared" si="160"/>
        <v>0.3</v>
      </c>
      <c r="GK531">
        <f t="shared" si="161"/>
        <v>137.33333333333334</v>
      </c>
      <c r="GL531">
        <f t="shared" si="162"/>
        <v>2.5471698113207548</v>
      </c>
      <c r="GM531">
        <f t="shared" si="163"/>
        <v>0.28301886792452829</v>
      </c>
      <c r="GN531">
        <f t="shared" si="164"/>
        <v>0.1111111111111111</v>
      </c>
      <c r="GO531">
        <f t="shared" si="167"/>
        <v>4.4262295081967213</v>
      </c>
      <c r="GP531">
        <f t="shared" si="169"/>
        <v>1.0012194200070881</v>
      </c>
      <c r="GQ531">
        <f>(EA531/0.0735)/((DZ531/0.195*(EB531/0.295))^0.5)</f>
        <v>0.88543892848757422</v>
      </c>
    </row>
    <row r="532" spans="1:204">
      <c r="A532" t="s">
        <v>493</v>
      </c>
      <c r="B532" t="s">
        <v>582</v>
      </c>
      <c r="C532" t="s">
        <v>7218</v>
      </c>
      <c r="D532" t="s">
        <v>7145</v>
      </c>
      <c r="E532" t="s">
        <v>7145</v>
      </c>
      <c r="F532">
        <v>75</v>
      </c>
      <c r="G532">
        <v>22</v>
      </c>
      <c r="H532" t="s">
        <v>7366</v>
      </c>
      <c r="I532" t="s">
        <v>583</v>
      </c>
      <c r="J532" t="s">
        <v>584</v>
      </c>
      <c r="K532">
        <v>-24.559200000000001</v>
      </c>
      <c r="L532">
        <v>-24.559200000000001</v>
      </c>
      <c r="M532">
        <v>-66.194699999999997</v>
      </c>
      <c r="N532">
        <v>-66.194699999999997</v>
      </c>
      <c r="O532" t="s">
        <v>179</v>
      </c>
      <c r="R532" t="s">
        <v>585</v>
      </c>
      <c r="S532" t="s">
        <v>586</v>
      </c>
      <c r="T532" t="s">
        <v>7662</v>
      </c>
      <c r="U532" t="s">
        <v>180</v>
      </c>
      <c r="V532" t="s">
        <v>180</v>
      </c>
      <c r="W532" t="s">
        <v>180</v>
      </c>
      <c r="X532" t="s">
        <v>587</v>
      </c>
      <c r="Y532" t="s">
        <v>180</v>
      </c>
      <c r="Z532" t="s">
        <v>180</v>
      </c>
      <c r="AB532" t="s">
        <v>180</v>
      </c>
      <c r="AC532" t="s">
        <v>181</v>
      </c>
      <c r="AD532" t="s">
        <v>180</v>
      </c>
      <c r="AE532" t="s">
        <v>180</v>
      </c>
      <c r="AF532" t="s">
        <v>180</v>
      </c>
      <c r="AG532" t="s">
        <v>180</v>
      </c>
      <c r="AH532" t="s">
        <v>588</v>
      </c>
      <c r="AI532">
        <v>54.54</v>
      </c>
      <c r="AJ532">
        <v>1.1499999999999999</v>
      </c>
      <c r="AK532" t="s">
        <v>180</v>
      </c>
      <c r="AL532">
        <v>14.39</v>
      </c>
      <c r="AM532" t="s">
        <v>180</v>
      </c>
      <c r="AN532">
        <v>6.93</v>
      </c>
      <c r="AQ532">
        <v>6.29</v>
      </c>
      <c r="AR532">
        <v>7.76</v>
      </c>
      <c r="AS532">
        <v>0.11</v>
      </c>
      <c r="AT532" t="s">
        <v>180</v>
      </c>
      <c r="AU532">
        <v>3.98</v>
      </c>
      <c r="AV532">
        <v>2.69</v>
      </c>
      <c r="AW532">
        <v>0.67</v>
      </c>
      <c r="AY532" t="s">
        <v>180</v>
      </c>
      <c r="AZ532" t="s">
        <v>180</v>
      </c>
      <c r="BA532">
        <v>97.815614000000011</v>
      </c>
      <c r="BC532" t="s">
        <v>180</v>
      </c>
      <c r="BD532" t="s">
        <v>180</v>
      </c>
      <c r="BE532" t="s">
        <v>180</v>
      </c>
      <c r="BF532" t="s">
        <v>180</v>
      </c>
      <c r="BG532" t="s">
        <v>180</v>
      </c>
      <c r="BH532" t="s">
        <v>180</v>
      </c>
      <c r="BI532" t="s">
        <v>180</v>
      </c>
      <c r="BK532" t="s">
        <v>180</v>
      </c>
      <c r="BL532" t="s">
        <v>180</v>
      </c>
      <c r="BM532">
        <v>0.52</v>
      </c>
      <c r="BN532" t="s">
        <v>180</v>
      </c>
      <c r="BO532" t="s">
        <v>180</v>
      </c>
      <c r="BP532" t="s">
        <v>180</v>
      </c>
      <c r="BQ532" t="s">
        <v>180</v>
      </c>
      <c r="BR532" t="s">
        <v>180</v>
      </c>
      <c r="BS532" t="s">
        <v>180</v>
      </c>
      <c r="BT532" t="s">
        <v>180</v>
      </c>
      <c r="BU532" t="s">
        <v>180</v>
      </c>
      <c r="BV532" t="s">
        <v>180</v>
      </c>
      <c r="BW532" t="s">
        <v>180</v>
      </c>
      <c r="BX532" t="s">
        <v>180</v>
      </c>
      <c r="BY532" t="s">
        <v>180</v>
      </c>
      <c r="BZ532" t="s">
        <v>180</v>
      </c>
      <c r="CD532" t="s">
        <v>180</v>
      </c>
      <c r="CE532" t="s">
        <v>180</v>
      </c>
      <c r="CG532" t="s">
        <v>180</v>
      </c>
      <c r="CH532" t="s">
        <v>180</v>
      </c>
      <c r="CI532" t="s">
        <v>180</v>
      </c>
      <c r="CJ532" t="s">
        <v>180</v>
      </c>
      <c r="CK532" t="s">
        <v>180</v>
      </c>
      <c r="CM532" t="s">
        <v>180</v>
      </c>
      <c r="CN532" t="s">
        <v>180</v>
      </c>
      <c r="CO532">
        <v>23.16</v>
      </c>
      <c r="CQ532">
        <v>152.36000000000001</v>
      </c>
      <c r="CR532">
        <v>401.29</v>
      </c>
      <c r="CS532" t="s">
        <v>180</v>
      </c>
      <c r="CT532" t="s">
        <v>180</v>
      </c>
      <c r="CU532">
        <v>58.79</v>
      </c>
      <c r="CV532">
        <v>219.06</v>
      </c>
      <c r="CW532">
        <v>119.89</v>
      </c>
      <c r="CX532">
        <v>64.7</v>
      </c>
      <c r="CY532">
        <v>19.920000000000002</v>
      </c>
      <c r="CZ532" t="s">
        <v>180</v>
      </c>
      <c r="DB532" t="s">
        <v>180</v>
      </c>
      <c r="DC532" t="s">
        <v>180</v>
      </c>
      <c r="DD532">
        <v>121.82</v>
      </c>
      <c r="DE532">
        <v>803.31</v>
      </c>
      <c r="DF532">
        <v>22.49</v>
      </c>
      <c r="DG532">
        <v>315.68</v>
      </c>
      <c r="DH532">
        <v>72.790000000000006</v>
      </c>
      <c r="DJ532" t="s">
        <v>180</v>
      </c>
      <c r="DK532" t="s">
        <v>180</v>
      </c>
      <c r="DL532" t="s">
        <v>180</v>
      </c>
      <c r="DM532" t="s">
        <v>180</v>
      </c>
      <c r="DR532" t="s">
        <v>180</v>
      </c>
      <c r="DS532" t="s">
        <v>180</v>
      </c>
      <c r="DU532">
        <v>1465.87</v>
      </c>
      <c r="DV532">
        <v>63.04</v>
      </c>
      <c r="DW532">
        <v>125.91</v>
      </c>
      <c r="DX532">
        <v>14.49</v>
      </c>
      <c r="DY532">
        <v>55.2</v>
      </c>
      <c r="DZ532">
        <v>9.8670000000000009</v>
      </c>
      <c r="EA532">
        <v>2.52</v>
      </c>
      <c r="EB532">
        <v>7.34</v>
      </c>
      <c r="EC532">
        <v>0.92</v>
      </c>
      <c r="ED532">
        <v>4.3600000000000003</v>
      </c>
      <c r="EE532">
        <v>0.71</v>
      </c>
      <c r="EF532">
        <v>1.87</v>
      </c>
      <c r="EG532">
        <v>0.28000000000000003</v>
      </c>
      <c r="EH532">
        <v>1.78</v>
      </c>
      <c r="EI532">
        <v>0.25</v>
      </c>
      <c r="EJ532">
        <v>8.32</v>
      </c>
      <c r="EK532">
        <v>7.83</v>
      </c>
      <c r="EM532" t="s">
        <v>180</v>
      </c>
      <c r="EN532" t="s">
        <v>180</v>
      </c>
      <c r="EO532" t="s">
        <v>180</v>
      </c>
      <c r="EP532" t="s">
        <v>180</v>
      </c>
      <c r="EQ532" t="s">
        <v>180</v>
      </c>
      <c r="ER532" t="s">
        <v>180</v>
      </c>
      <c r="EV532">
        <v>11.72</v>
      </c>
      <c r="EW532">
        <v>2.15</v>
      </c>
      <c r="EX532">
        <v>0.51236499999999996</v>
      </c>
      <c r="EY532" t="s">
        <v>180</v>
      </c>
      <c r="EZ532" t="s">
        <v>180</v>
      </c>
      <c r="FA532">
        <v>0.70772000000000002</v>
      </c>
      <c r="FB532" t="s">
        <v>180</v>
      </c>
      <c r="FC532">
        <v>18.420000000000002</v>
      </c>
      <c r="FD532" t="s">
        <v>180</v>
      </c>
      <c r="FE532">
        <v>15.4</v>
      </c>
      <c r="FF532" t="s">
        <v>180</v>
      </c>
      <c r="FG532">
        <v>38.450000000000003</v>
      </c>
      <c r="FH532" t="s">
        <v>180</v>
      </c>
      <c r="FI532" t="s">
        <v>180</v>
      </c>
      <c r="FJ532" t="s">
        <v>180</v>
      </c>
      <c r="FK532" t="s">
        <v>180</v>
      </c>
      <c r="FL532" t="s">
        <v>180</v>
      </c>
      <c r="FM532" t="s">
        <v>180</v>
      </c>
      <c r="FN532" t="s">
        <v>180</v>
      </c>
      <c r="FP532" t="s">
        <v>180</v>
      </c>
      <c r="FQ532" t="s">
        <v>180</v>
      </c>
      <c r="FR532" t="s">
        <v>180</v>
      </c>
      <c r="FS532" t="s">
        <v>180</v>
      </c>
      <c r="FT532" t="s">
        <v>180</v>
      </c>
      <c r="FU532" t="s">
        <v>180</v>
      </c>
      <c r="FV532" t="s">
        <v>589</v>
      </c>
      <c r="FW532" t="s">
        <v>180</v>
      </c>
      <c r="FX532">
        <f t="shared" si="151"/>
        <v>40.893258426966298</v>
      </c>
      <c r="FY532">
        <f t="shared" si="152"/>
        <v>177.34831460674158</v>
      </c>
      <c r="FZ532">
        <f t="shared" si="153"/>
        <v>35.415730337078649</v>
      </c>
      <c r="GA532">
        <f t="shared" si="165"/>
        <v>5.5432584269662923</v>
      </c>
      <c r="GB532">
        <f t="shared" si="166"/>
        <v>4.1235955056179776</v>
      </c>
      <c r="GC532">
        <f t="shared" si="154"/>
        <v>3.4608695652173918</v>
      </c>
      <c r="GD532">
        <f t="shared" si="155"/>
        <v>35.718541574032905</v>
      </c>
      <c r="GE532">
        <f t="shared" si="156"/>
        <v>14.552717391304347</v>
      </c>
      <c r="GF532">
        <f t="shared" si="157"/>
        <v>23.253013959390863</v>
      </c>
      <c r="GG532">
        <f t="shared" si="158"/>
        <v>20.138343179008103</v>
      </c>
      <c r="GI532">
        <f t="shared" si="159"/>
        <v>2.9537024316526991E-2</v>
      </c>
      <c r="GJ532">
        <f t="shared" si="160"/>
        <v>0.1834470989761092</v>
      </c>
      <c r="GK532">
        <f t="shared" si="161"/>
        <v>125.07423208191125</v>
      </c>
      <c r="GL532">
        <f t="shared" si="162"/>
        <v>0.86605302926226124</v>
      </c>
      <c r="GM532">
        <f t="shared" si="163"/>
        <v>0.16101112790218436</v>
      </c>
      <c r="GN532">
        <f t="shared" si="164"/>
        <v>0.18591370558375636</v>
      </c>
      <c r="GO532">
        <f t="shared" si="167"/>
        <v>6.3889733454950841</v>
      </c>
      <c r="GP532">
        <f t="shared" si="169"/>
        <v>1.0026914932394699</v>
      </c>
      <c r="GQ532">
        <f>(EA532/0.0735)/((DZ532/0.195*(EB532/0.295))^0.5)</f>
        <v>0.96627539588255495</v>
      </c>
      <c r="GR532">
        <v>0.51236499999999996</v>
      </c>
      <c r="GS532">
        <v>0.70772000000000002</v>
      </c>
      <c r="GT532">
        <v>18.420000000000002</v>
      </c>
      <c r="GU532">
        <v>15.4</v>
      </c>
      <c r="GV532">
        <v>38.450000000000003</v>
      </c>
    </row>
    <row r="533" spans="1:204">
      <c r="A533" t="s">
        <v>493</v>
      </c>
      <c r="B533" t="s">
        <v>582</v>
      </c>
      <c r="C533" t="s">
        <v>7218</v>
      </c>
      <c r="D533" t="s">
        <v>7145</v>
      </c>
      <c r="E533" t="s">
        <v>7145</v>
      </c>
      <c r="F533">
        <v>75</v>
      </c>
      <c r="G533">
        <v>22</v>
      </c>
      <c r="H533" t="s">
        <v>7366</v>
      </c>
      <c r="I533" t="s">
        <v>590</v>
      </c>
      <c r="J533" t="s">
        <v>591</v>
      </c>
      <c r="K533">
        <v>-24.7561</v>
      </c>
      <c r="L533">
        <v>-24.7561</v>
      </c>
      <c r="M533">
        <v>-66.173599999999993</v>
      </c>
      <c r="N533">
        <v>-66.173599999999993</v>
      </c>
      <c r="O533" t="s">
        <v>179</v>
      </c>
      <c r="R533" t="s">
        <v>592</v>
      </c>
      <c r="S533" t="s">
        <v>586</v>
      </c>
      <c r="T533" t="s">
        <v>7662</v>
      </c>
      <c r="U533" t="s">
        <v>180</v>
      </c>
      <c r="V533" t="s">
        <v>180</v>
      </c>
      <c r="W533" t="s">
        <v>180</v>
      </c>
      <c r="X533" t="s">
        <v>587</v>
      </c>
      <c r="Y533" t="s">
        <v>180</v>
      </c>
      <c r="Z533" t="s">
        <v>180</v>
      </c>
      <c r="AB533" t="s">
        <v>180</v>
      </c>
      <c r="AC533" t="s">
        <v>181</v>
      </c>
      <c r="AD533" t="s">
        <v>180</v>
      </c>
      <c r="AE533" t="s">
        <v>180</v>
      </c>
      <c r="AF533" t="s">
        <v>180</v>
      </c>
      <c r="AG533" t="s">
        <v>180</v>
      </c>
      <c r="AH533" t="s">
        <v>588</v>
      </c>
      <c r="AI533">
        <v>53.35</v>
      </c>
      <c r="AJ533">
        <v>1.42</v>
      </c>
      <c r="AK533" t="s">
        <v>180</v>
      </c>
      <c r="AL533">
        <v>13.9</v>
      </c>
      <c r="AM533" t="s">
        <v>180</v>
      </c>
      <c r="AN533">
        <v>7.95</v>
      </c>
      <c r="AQ533">
        <v>7.09</v>
      </c>
      <c r="AR533">
        <v>7.58</v>
      </c>
      <c r="AS533">
        <v>0.11</v>
      </c>
      <c r="AT533" t="s">
        <v>180</v>
      </c>
      <c r="AU533">
        <v>3.96</v>
      </c>
      <c r="AV533">
        <v>3.05</v>
      </c>
      <c r="AW533">
        <v>0.9</v>
      </c>
      <c r="AY533" t="s">
        <v>180</v>
      </c>
      <c r="AZ533" t="s">
        <v>180</v>
      </c>
      <c r="BA533">
        <v>98.513409999999993</v>
      </c>
      <c r="BC533" t="s">
        <v>180</v>
      </c>
      <c r="BD533" t="s">
        <v>180</v>
      </c>
      <c r="BE533" t="s">
        <v>180</v>
      </c>
      <c r="BF533" t="s">
        <v>180</v>
      </c>
      <c r="BG533" t="s">
        <v>180</v>
      </c>
      <c r="BH533" t="s">
        <v>180</v>
      </c>
      <c r="BI533" t="s">
        <v>180</v>
      </c>
      <c r="BK533" t="s">
        <v>180</v>
      </c>
      <c r="BL533" t="s">
        <v>180</v>
      </c>
      <c r="BM533">
        <v>0.51</v>
      </c>
      <c r="BN533" t="s">
        <v>180</v>
      </c>
      <c r="BO533" t="s">
        <v>180</v>
      </c>
      <c r="BP533" t="s">
        <v>180</v>
      </c>
      <c r="BQ533" t="s">
        <v>180</v>
      </c>
      <c r="BR533" t="s">
        <v>180</v>
      </c>
      <c r="BS533" t="s">
        <v>180</v>
      </c>
      <c r="BT533" t="s">
        <v>180</v>
      </c>
      <c r="BU533" t="s">
        <v>180</v>
      </c>
      <c r="BV533" t="s">
        <v>180</v>
      </c>
      <c r="BW533" t="s">
        <v>180</v>
      </c>
      <c r="BX533" t="s">
        <v>180</v>
      </c>
      <c r="BY533" t="s">
        <v>180</v>
      </c>
      <c r="BZ533" t="s">
        <v>180</v>
      </c>
      <c r="CD533" t="s">
        <v>180</v>
      </c>
      <c r="CE533" t="s">
        <v>180</v>
      </c>
      <c r="CG533" t="s">
        <v>180</v>
      </c>
      <c r="CH533" t="s">
        <v>180</v>
      </c>
      <c r="CI533" t="s">
        <v>180</v>
      </c>
      <c r="CJ533" t="s">
        <v>180</v>
      </c>
      <c r="CK533" t="s">
        <v>180</v>
      </c>
      <c r="CM533" t="s">
        <v>180</v>
      </c>
      <c r="CN533" t="s">
        <v>180</v>
      </c>
      <c r="CO533">
        <v>23.92</v>
      </c>
      <c r="CQ533">
        <v>165.18</v>
      </c>
      <c r="CR533">
        <v>453.84</v>
      </c>
      <c r="CS533" t="s">
        <v>180</v>
      </c>
      <c r="CT533" t="s">
        <v>180</v>
      </c>
      <c r="CU533">
        <v>53.6</v>
      </c>
      <c r="CV533">
        <v>167.85</v>
      </c>
      <c r="CW533">
        <v>38.44</v>
      </c>
      <c r="CX533">
        <v>105.36</v>
      </c>
      <c r="CY533">
        <v>20.37</v>
      </c>
      <c r="CZ533" t="s">
        <v>180</v>
      </c>
      <c r="DB533" t="s">
        <v>180</v>
      </c>
      <c r="DC533" t="s">
        <v>180</v>
      </c>
      <c r="DD533">
        <v>126.12</v>
      </c>
      <c r="DE533">
        <v>1184.2</v>
      </c>
      <c r="DF533">
        <v>26.04</v>
      </c>
      <c r="DG533">
        <v>409.91</v>
      </c>
      <c r="DH533">
        <v>113.26</v>
      </c>
      <c r="DJ533" t="s">
        <v>180</v>
      </c>
      <c r="DK533" t="s">
        <v>180</v>
      </c>
      <c r="DL533" t="s">
        <v>180</v>
      </c>
      <c r="DM533" t="s">
        <v>180</v>
      </c>
      <c r="DR533" t="s">
        <v>180</v>
      </c>
      <c r="DS533" t="s">
        <v>180</v>
      </c>
      <c r="DU533">
        <v>1605.7</v>
      </c>
      <c r="DV533">
        <v>83.95</v>
      </c>
      <c r="DW533">
        <v>162.25</v>
      </c>
      <c r="DX533">
        <v>17.989999999999998</v>
      </c>
      <c r="DY533">
        <v>67.23</v>
      </c>
      <c r="DZ533">
        <v>11.734</v>
      </c>
      <c r="EA533">
        <v>3.08</v>
      </c>
      <c r="EB533">
        <v>8.8000000000000007</v>
      </c>
      <c r="EC533">
        <v>1.1000000000000001</v>
      </c>
      <c r="ED533">
        <v>4.88</v>
      </c>
      <c r="EE533">
        <v>0.84</v>
      </c>
      <c r="EF533">
        <v>2.08</v>
      </c>
      <c r="EG533">
        <v>0.3</v>
      </c>
      <c r="EH533">
        <v>1.91</v>
      </c>
      <c r="EI533">
        <v>0.28999999999999998</v>
      </c>
      <c r="EJ533">
        <v>9.9600000000000009</v>
      </c>
      <c r="EK533">
        <v>5.56</v>
      </c>
      <c r="EM533" t="s">
        <v>180</v>
      </c>
      <c r="EN533" t="s">
        <v>180</v>
      </c>
      <c r="EO533" t="s">
        <v>180</v>
      </c>
      <c r="EP533" t="s">
        <v>180</v>
      </c>
      <c r="EQ533" t="s">
        <v>180</v>
      </c>
      <c r="ER533" t="s">
        <v>180</v>
      </c>
      <c r="EV533">
        <v>18.59</v>
      </c>
      <c r="EW533">
        <v>2.6</v>
      </c>
      <c r="EX533">
        <v>0.51242399999999999</v>
      </c>
      <c r="EY533" t="s">
        <v>180</v>
      </c>
      <c r="EZ533" t="s">
        <v>180</v>
      </c>
      <c r="FA533">
        <v>0.70696999999999999</v>
      </c>
      <c r="FB533" t="s">
        <v>180</v>
      </c>
      <c r="FC533">
        <v>18.72</v>
      </c>
      <c r="FD533" t="s">
        <v>180</v>
      </c>
      <c r="FE533">
        <v>15.65</v>
      </c>
      <c r="FF533" t="s">
        <v>180</v>
      </c>
      <c r="FG533">
        <v>39.119999999999997</v>
      </c>
      <c r="FH533" t="s">
        <v>180</v>
      </c>
      <c r="FI533" t="s">
        <v>180</v>
      </c>
      <c r="FJ533" t="s">
        <v>180</v>
      </c>
      <c r="FK533" t="s">
        <v>180</v>
      </c>
      <c r="FL533" t="s">
        <v>180</v>
      </c>
      <c r="FM533" t="s">
        <v>180</v>
      </c>
      <c r="FN533" t="s">
        <v>180</v>
      </c>
      <c r="FP533" t="s">
        <v>180</v>
      </c>
      <c r="FQ533" t="s">
        <v>180</v>
      </c>
      <c r="FR533" t="s">
        <v>180</v>
      </c>
      <c r="FS533" t="s">
        <v>180</v>
      </c>
      <c r="FT533" t="s">
        <v>180</v>
      </c>
      <c r="FU533" t="s">
        <v>180</v>
      </c>
      <c r="FV533" t="s">
        <v>593</v>
      </c>
      <c r="FW533" t="s">
        <v>180</v>
      </c>
      <c r="FX533">
        <f t="shared" si="151"/>
        <v>59.298429319371735</v>
      </c>
      <c r="FY533">
        <f t="shared" si="152"/>
        <v>214.61256544502621</v>
      </c>
      <c r="FZ533">
        <f t="shared" si="153"/>
        <v>43.952879581151834</v>
      </c>
      <c r="GA533">
        <f t="shared" si="165"/>
        <v>6.1434554973821989</v>
      </c>
      <c r="GB533">
        <f t="shared" si="166"/>
        <v>4.6073298429319376</v>
      </c>
      <c r="GC533">
        <f t="shared" si="154"/>
        <v>2.7887323943661975</v>
      </c>
      <c r="GD533">
        <f t="shared" si="155"/>
        <v>45.476190476190482</v>
      </c>
      <c r="GE533">
        <f t="shared" si="156"/>
        <v>17.614160345084038</v>
      </c>
      <c r="GF533">
        <f t="shared" si="157"/>
        <v>19.126861226920788</v>
      </c>
      <c r="GG533">
        <f t="shared" si="158"/>
        <v>14.177114603567015</v>
      </c>
      <c r="GI533">
        <f t="shared" si="159"/>
        <v>2.2956030372594031E-2</v>
      </c>
      <c r="GJ533">
        <f t="shared" si="160"/>
        <v>0.13986013986013987</v>
      </c>
      <c r="GK533">
        <f t="shared" si="161"/>
        <v>86.374394835933302</v>
      </c>
      <c r="GL533">
        <f t="shared" si="162"/>
        <v>0.74121490376125732</v>
      </c>
      <c r="GM533">
        <f t="shared" si="163"/>
        <v>0.16413561716404731</v>
      </c>
      <c r="GN533">
        <f t="shared" si="164"/>
        <v>0.22144133412745681</v>
      </c>
      <c r="GO533">
        <f t="shared" si="167"/>
        <v>7.1544230441452195</v>
      </c>
      <c r="GP533">
        <f t="shared" si="169"/>
        <v>1.0048660533968781</v>
      </c>
      <c r="GQ533">
        <f>(EA533/0.0735)/((DZ533/0.195*(EB533/0.295))^0.5)</f>
        <v>0.98907064638165287</v>
      </c>
      <c r="GR533">
        <v>0.51242399999999999</v>
      </c>
      <c r="GS533">
        <v>0.70696999999999999</v>
      </c>
      <c r="GT533">
        <v>18.72</v>
      </c>
      <c r="GU533">
        <v>15.65</v>
      </c>
      <c r="GV533">
        <v>39.119999999999997</v>
      </c>
    </row>
    <row r="534" spans="1:204">
      <c r="A534" t="s">
        <v>493</v>
      </c>
      <c r="B534" t="s">
        <v>582</v>
      </c>
      <c r="C534" t="s">
        <v>7218</v>
      </c>
      <c r="D534" t="s">
        <v>7145</v>
      </c>
      <c r="E534" t="s">
        <v>7145</v>
      </c>
      <c r="F534">
        <v>75</v>
      </c>
      <c r="G534">
        <v>22</v>
      </c>
      <c r="H534" t="s">
        <v>7366</v>
      </c>
      <c r="I534" t="s">
        <v>590</v>
      </c>
      <c r="J534" t="s">
        <v>591</v>
      </c>
      <c r="K534">
        <v>-24.7897</v>
      </c>
      <c r="L534">
        <v>-24.7897</v>
      </c>
      <c r="M534">
        <v>-66.176699999999997</v>
      </c>
      <c r="N534">
        <v>-66.176699999999997</v>
      </c>
      <c r="O534" t="s">
        <v>179</v>
      </c>
      <c r="R534" t="s">
        <v>594</v>
      </c>
      <c r="S534" t="s">
        <v>586</v>
      </c>
      <c r="T534" t="s">
        <v>7662</v>
      </c>
      <c r="U534" t="s">
        <v>180</v>
      </c>
      <c r="V534" t="s">
        <v>180</v>
      </c>
      <c r="W534" t="s">
        <v>180</v>
      </c>
      <c r="X534" t="s">
        <v>587</v>
      </c>
      <c r="Y534" t="s">
        <v>180</v>
      </c>
      <c r="Z534" t="s">
        <v>180</v>
      </c>
      <c r="AB534" t="s">
        <v>180</v>
      </c>
      <c r="AC534" t="s">
        <v>181</v>
      </c>
      <c r="AD534" t="s">
        <v>180</v>
      </c>
      <c r="AE534" t="s">
        <v>180</v>
      </c>
      <c r="AF534" t="s">
        <v>180</v>
      </c>
      <c r="AG534" t="s">
        <v>180</v>
      </c>
      <c r="AH534" t="s">
        <v>588</v>
      </c>
      <c r="AI534">
        <v>53.26</v>
      </c>
      <c r="AJ534">
        <v>1.4</v>
      </c>
      <c r="AK534" t="s">
        <v>180</v>
      </c>
      <c r="AL534">
        <v>13.95</v>
      </c>
      <c r="AM534" t="s">
        <v>180</v>
      </c>
      <c r="AN534">
        <v>7.77</v>
      </c>
      <c r="AQ534">
        <v>7.18</v>
      </c>
      <c r="AR534">
        <v>7.32</v>
      </c>
      <c r="AS534">
        <v>0.12</v>
      </c>
      <c r="AT534" t="s">
        <v>180</v>
      </c>
      <c r="AU534">
        <v>3.99</v>
      </c>
      <c r="AV534">
        <v>3</v>
      </c>
      <c r="AW534">
        <v>0.89</v>
      </c>
      <c r="AY534" t="s">
        <v>180</v>
      </c>
      <c r="AZ534" t="s">
        <v>180</v>
      </c>
      <c r="BA534">
        <v>98.101445999999981</v>
      </c>
      <c r="BC534" t="s">
        <v>180</v>
      </c>
      <c r="BD534" t="s">
        <v>180</v>
      </c>
      <c r="BE534" t="s">
        <v>180</v>
      </c>
      <c r="BF534" t="s">
        <v>180</v>
      </c>
      <c r="BG534" t="s">
        <v>180</v>
      </c>
      <c r="BH534" t="s">
        <v>180</v>
      </c>
      <c r="BI534" t="s">
        <v>180</v>
      </c>
      <c r="BK534" t="s">
        <v>180</v>
      </c>
      <c r="BL534" t="s">
        <v>180</v>
      </c>
      <c r="BM534">
        <v>0.56000000000000005</v>
      </c>
      <c r="BN534" t="s">
        <v>180</v>
      </c>
      <c r="BO534" t="s">
        <v>180</v>
      </c>
      <c r="BP534" t="s">
        <v>180</v>
      </c>
      <c r="BQ534" t="s">
        <v>180</v>
      </c>
      <c r="BR534" t="s">
        <v>180</v>
      </c>
      <c r="BS534" t="s">
        <v>180</v>
      </c>
      <c r="BT534" t="s">
        <v>180</v>
      </c>
      <c r="BU534" t="s">
        <v>180</v>
      </c>
      <c r="BV534" t="s">
        <v>180</v>
      </c>
      <c r="BW534" t="s">
        <v>180</v>
      </c>
      <c r="BX534" t="s">
        <v>180</v>
      </c>
      <c r="BY534" t="s">
        <v>180</v>
      </c>
      <c r="BZ534" t="s">
        <v>180</v>
      </c>
      <c r="CD534" t="s">
        <v>180</v>
      </c>
      <c r="CE534" t="s">
        <v>180</v>
      </c>
      <c r="CG534" t="s">
        <v>180</v>
      </c>
      <c r="CH534" t="s">
        <v>180</v>
      </c>
      <c r="CI534" t="s">
        <v>180</v>
      </c>
      <c r="CJ534" t="s">
        <v>180</v>
      </c>
      <c r="CK534" t="s">
        <v>180</v>
      </c>
      <c r="CM534" t="s">
        <v>180</v>
      </c>
      <c r="CN534" t="s">
        <v>180</v>
      </c>
      <c r="CO534">
        <v>24</v>
      </c>
      <c r="CQ534">
        <v>167.26</v>
      </c>
      <c r="CR534">
        <v>265.45999999999998</v>
      </c>
      <c r="CS534" t="s">
        <v>180</v>
      </c>
      <c r="CT534" t="s">
        <v>180</v>
      </c>
      <c r="CU534">
        <v>50.8</v>
      </c>
      <c r="CV534">
        <v>152.75</v>
      </c>
      <c r="CW534">
        <v>31.99</v>
      </c>
      <c r="CX534">
        <v>54.23</v>
      </c>
      <c r="CY534">
        <v>21.03</v>
      </c>
      <c r="CZ534" t="s">
        <v>180</v>
      </c>
      <c r="DB534" t="s">
        <v>180</v>
      </c>
      <c r="DC534" t="s">
        <v>180</v>
      </c>
      <c r="DD534">
        <v>126.87</v>
      </c>
      <c r="DE534">
        <v>1194.96</v>
      </c>
      <c r="DF534">
        <v>26.51</v>
      </c>
      <c r="DG534">
        <v>348.38</v>
      </c>
      <c r="DH534">
        <v>38.99</v>
      </c>
      <c r="DJ534" t="s">
        <v>180</v>
      </c>
      <c r="DK534" t="s">
        <v>180</v>
      </c>
      <c r="DL534" t="s">
        <v>180</v>
      </c>
      <c r="DM534" t="s">
        <v>180</v>
      </c>
      <c r="DR534" t="s">
        <v>180</v>
      </c>
      <c r="DS534" t="s">
        <v>180</v>
      </c>
      <c r="DU534">
        <v>1635.49</v>
      </c>
      <c r="DV534">
        <v>84.79</v>
      </c>
      <c r="DW534">
        <v>163.6</v>
      </c>
      <c r="DX534">
        <v>18.079999999999998</v>
      </c>
      <c r="DY534">
        <v>73.680000000000007</v>
      </c>
      <c r="DZ534">
        <v>12.29</v>
      </c>
      <c r="EA534">
        <v>3.08</v>
      </c>
      <c r="EB534">
        <v>8.67</v>
      </c>
      <c r="EC534">
        <v>1.1100000000000001</v>
      </c>
      <c r="ED534">
        <v>5.04</v>
      </c>
      <c r="EE534">
        <v>0.85</v>
      </c>
      <c r="EF534">
        <v>2.15</v>
      </c>
      <c r="EG534">
        <v>0.31</v>
      </c>
      <c r="EH534">
        <v>1.91</v>
      </c>
      <c r="EI534">
        <v>0.28000000000000003</v>
      </c>
      <c r="EJ534">
        <v>8.92</v>
      </c>
      <c r="EK534">
        <v>3.38</v>
      </c>
      <c r="EM534" t="s">
        <v>180</v>
      </c>
      <c r="EN534" t="s">
        <v>180</v>
      </c>
      <c r="EO534" t="s">
        <v>180</v>
      </c>
      <c r="EP534" t="s">
        <v>180</v>
      </c>
      <c r="EQ534" t="s">
        <v>180</v>
      </c>
      <c r="ER534" t="s">
        <v>180</v>
      </c>
      <c r="EV534">
        <v>13.34</v>
      </c>
      <c r="EW534">
        <v>2.5499999999999998</v>
      </c>
      <c r="EY534" t="s">
        <v>180</v>
      </c>
      <c r="EZ534" t="s">
        <v>180</v>
      </c>
      <c r="FB534" t="s">
        <v>180</v>
      </c>
      <c r="FD534" t="s">
        <v>180</v>
      </c>
      <c r="FF534" t="s">
        <v>180</v>
      </c>
      <c r="FH534" t="s">
        <v>180</v>
      </c>
      <c r="FI534" t="s">
        <v>180</v>
      </c>
      <c r="FJ534" t="s">
        <v>180</v>
      </c>
      <c r="FK534" t="s">
        <v>180</v>
      </c>
      <c r="FL534" t="s">
        <v>180</v>
      </c>
      <c r="FM534" t="s">
        <v>180</v>
      </c>
      <c r="FN534" t="s">
        <v>180</v>
      </c>
      <c r="FP534" t="s">
        <v>180</v>
      </c>
      <c r="FQ534" t="s">
        <v>180</v>
      </c>
      <c r="FR534" t="s">
        <v>180</v>
      </c>
      <c r="FS534" t="s">
        <v>180</v>
      </c>
      <c r="FT534" t="s">
        <v>180</v>
      </c>
      <c r="FU534" t="s">
        <v>180</v>
      </c>
      <c r="FV534" t="s">
        <v>595</v>
      </c>
      <c r="FW534" t="s">
        <v>180</v>
      </c>
      <c r="FX534">
        <f t="shared" si="151"/>
        <v>20.413612565445028</v>
      </c>
      <c r="FY534">
        <f t="shared" si="152"/>
        <v>182.39790575916231</v>
      </c>
      <c r="FZ534">
        <f t="shared" si="153"/>
        <v>44.392670157068068</v>
      </c>
      <c r="GA534">
        <f t="shared" si="165"/>
        <v>6.4345549738219896</v>
      </c>
      <c r="GB534">
        <f t="shared" si="166"/>
        <v>4.5392670157068062</v>
      </c>
      <c r="GC534">
        <f t="shared" si="154"/>
        <v>2.8500000000000005</v>
      </c>
      <c r="GD534">
        <f t="shared" si="155"/>
        <v>45.075820445115049</v>
      </c>
      <c r="GE534">
        <f t="shared" si="156"/>
        <v>16.218241042345277</v>
      </c>
      <c r="GF534">
        <f t="shared" si="157"/>
        <v>19.28871329166175</v>
      </c>
      <c r="GG534">
        <f t="shared" si="158"/>
        <v>41.946396511926132</v>
      </c>
      <c r="GI534">
        <f t="shared" si="159"/>
        <v>6.5401384970505252E-2</v>
      </c>
      <c r="GJ534">
        <f t="shared" si="160"/>
        <v>0.1911544227886057</v>
      </c>
      <c r="GK534">
        <f t="shared" si="161"/>
        <v>122.60044977511245</v>
      </c>
      <c r="GL534">
        <f t="shared" si="162"/>
        <v>2.1746601692741727</v>
      </c>
      <c r="GM534">
        <f t="shared" si="163"/>
        <v>0.34213901000256475</v>
      </c>
      <c r="GN534">
        <f t="shared" si="164"/>
        <v>0.15732987380587332</v>
      </c>
      <c r="GO534">
        <f t="shared" si="167"/>
        <v>6.8991049633848665</v>
      </c>
      <c r="GP534">
        <f t="shared" si="169"/>
        <v>1.0056831417385328</v>
      </c>
      <c r="GQ534">
        <f>(EA534/0.0735)/((DZ534/0.195*(EB534/0.295))^0.5)</f>
        <v>0.97365747169007921</v>
      </c>
    </row>
    <row r="535" spans="1:204">
      <c r="A535" t="s">
        <v>493</v>
      </c>
      <c r="B535" t="s">
        <v>582</v>
      </c>
      <c r="C535" t="s">
        <v>7218</v>
      </c>
      <c r="D535" t="s">
        <v>7145</v>
      </c>
      <c r="E535" t="s">
        <v>7145</v>
      </c>
      <c r="F535">
        <v>75</v>
      </c>
      <c r="G535">
        <v>22</v>
      </c>
      <c r="H535" t="s">
        <v>7366</v>
      </c>
      <c r="I535" t="s">
        <v>590</v>
      </c>
      <c r="J535" t="s">
        <v>596</v>
      </c>
      <c r="K535">
        <v>-24.7469</v>
      </c>
      <c r="L535">
        <v>-24.7469</v>
      </c>
      <c r="M535">
        <v>-66.176900000000003</v>
      </c>
      <c r="N535">
        <v>-66.176900000000003</v>
      </c>
      <c r="O535" t="s">
        <v>179</v>
      </c>
      <c r="R535" t="s">
        <v>597</v>
      </c>
      <c r="S535" t="s">
        <v>586</v>
      </c>
      <c r="T535" t="s">
        <v>7662</v>
      </c>
      <c r="U535" t="s">
        <v>180</v>
      </c>
      <c r="V535" t="s">
        <v>180</v>
      </c>
      <c r="W535" t="s">
        <v>180</v>
      </c>
      <c r="X535" t="s">
        <v>587</v>
      </c>
      <c r="Y535" t="s">
        <v>180</v>
      </c>
      <c r="Z535" t="s">
        <v>180</v>
      </c>
      <c r="AB535" t="s">
        <v>180</v>
      </c>
      <c r="AC535" t="s">
        <v>181</v>
      </c>
      <c r="AD535" t="s">
        <v>180</v>
      </c>
      <c r="AE535" t="s">
        <v>180</v>
      </c>
      <c r="AF535" t="s">
        <v>180</v>
      </c>
      <c r="AG535" t="s">
        <v>180</v>
      </c>
      <c r="AH535" t="s">
        <v>588</v>
      </c>
      <c r="AI535">
        <v>52.6</v>
      </c>
      <c r="AJ535">
        <v>1.28</v>
      </c>
      <c r="AK535" t="s">
        <v>180</v>
      </c>
      <c r="AL535">
        <v>14.16</v>
      </c>
      <c r="AM535" t="s">
        <v>180</v>
      </c>
      <c r="AN535">
        <v>8.49</v>
      </c>
      <c r="AQ535">
        <v>7.38</v>
      </c>
      <c r="AR535">
        <v>8.75</v>
      </c>
      <c r="AS535">
        <v>0.13</v>
      </c>
      <c r="AT535" t="s">
        <v>180</v>
      </c>
      <c r="AU535">
        <v>2.89</v>
      </c>
      <c r="AV535">
        <v>3.01</v>
      </c>
      <c r="AW535">
        <v>0.75</v>
      </c>
      <c r="AY535" t="s">
        <v>180</v>
      </c>
      <c r="AZ535" t="s">
        <v>180</v>
      </c>
      <c r="BA535">
        <v>98.589302000000004</v>
      </c>
      <c r="BC535" t="s">
        <v>180</v>
      </c>
      <c r="BD535" t="s">
        <v>180</v>
      </c>
      <c r="BE535" t="s">
        <v>180</v>
      </c>
      <c r="BF535" t="s">
        <v>180</v>
      </c>
      <c r="BG535" t="s">
        <v>180</v>
      </c>
      <c r="BH535" t="s">
        <v>180</v>
      </c>
      <c r="BI535" t="s">
        <v>180</v>
      </c>
      <c r="BK535" t="s">
        <v>180</v>
      </c>
      <c r="BL535" t="s">
        <v>180</v>
      </c>
      <c r="BM535">
        <v>0.1</v>
      </c>
      <c r="BN535" t="s">
        <v>180</v>
      </c>
      <c r="BO535" t="s">
        <v>180</v>
      </c>
      <c r="BP535" t="s">
        <v>180</v>
      </c>
      <c r="BQ535" t="s">
        <v>180</v>
      </c>
      <c r="BR535" t="s">
        <v>180</v>
      </c>
      <c r="BS535" t="s">
        <v>180</v>
      </c>
      <c r="BT535" t="s">
        <v>180</v>
      </c>
      <c r="BU535" t="s">
        <v>180</v>
      </c>
      <c r="BV535" t="s">
        <v>180</v>
      </c>
      <c r="BW535" t="s">
        <v>180</v>
      </c>
      <c r="BX535" t="s">
        <v>180</v>
      </c>
      <c r="BY535" t="s">
        <v>180</v>
      </c>
      <c r="BZ535" t="s">
        <v>180</v>
      </c>
      <c r="CD535" t="s">
        <v>180</v>
      </c>
      <c r="CE535" t="s">
        <v>180</v>
      </c>
      <c r="CG535" t="s">
        <v>180</v>
      </c>
      <c r="CH535" t="s">
        <v>180</v>
      </c>
      <c r="CI535" t="s">
        <v>180</v>
      </c>
      <c r="CJ535" t="s">
        <v>180</v>
      </c>
      <c r="CK535" t="s">
        <v>180</v>
      </c>
      <c r="CM535" t="s">
        <v>180</v>
      </c>
      <c r="CN535" t="s">
        <v>180</v>
      </c>
      <c r="CO535">
        <v>25.02</v>
      </c>
      <c r="CQ535">
        <v>182.26</v>
      </c>
      <c r="CR535">
        <v>328.39</v>
      </c>
      <c r="CS535" t="s">
        <v>180</v>
      </c>
      <c r="CT535" t="s">
        <v>180</v>
      </c>
      <c r="CU535">
        <v>70.44</v>
      </c>
      <c r="CV535">
        <v>203.82</v>
      </c>
      <c r="CW535">
        <v>37.229999999999997</v>
      </c>
      <c r="CX535">
        <v>78.709999999999994</v>
      </c>
      <c r="CY535">
        <v>20.69</v>
      </c>
      <c r="CZ535" t="s">
        <v>180</v>
      </c>
      <c r="DB535" t="s">
        <v>180</v>
      </c>
      <c r="DC535" t="s">
        <v>180</v>
      </c>
      <c r="DD535">
        <v>85.32</v>
      </c>
      <c r="DE535">
        <v>946.7</v>
      </c>
      <c r="DF535">
        <v>26.15</v>
      </c>
      <c r="DG535">
        <v>276.83</v>
      </c>
      <c r="DH535">
        <v>38.96</v>
      </c>
      <c r="DJ535" t="s">
        <v>180</v>
      </c>
      <c r="DK535" t="s">
        <v>180</v>
      </c>
      <c r="DL535" t="s">
        <v>180</v>
      </c>
      <c r="DM535" t="s">
        <v>180</v>
      </c>
      <c r="DR535" t="s">
        <v>180</v>
      </c>
      <c r="DS535" t="s">
        <v>180</v>
      </c>
      <c r="DU535">
        <v>1059.8499999999999</v>
      </c>
      <c r="DV535">
        <v>67.989999999999995</v>
      </c>
      <c r="DW535">
        <v>131.09</v>
      </c>
      <c r="DX535">
        <v>14.64</v>
      </c>
      <c r="DY535">
        <v>54.14</v>
      </c>
      <c r="DZ535">
        <v>9.5809999999999995</v>
      </c>
      <c r="EA535">
        <v>2.63</v>
      </c>
      <c r="EB535">
        <v>7.63</v>
      </c>
      <c r="EC535">
        <v>0.96</v>
      </c>
      <c r="ED535">
        <v>4.72</v>
      </c>
      <c r="EE535">
        <v>0.84</v>
      </c>
      <c r="EF535">
        <v>2.13</v>
      </c>
      <c r="EG535">
        <v>0.32</v>
      </c>
      <c r="EH535">
        <v>2.0299999999999998</v>
      </c>
      <c r="EI535">
        <v>0.28999999999999998</v>
      </c>
      <c r="EJ535">
        <v>6.77</v>
      </c>
      <c r="EK535">
        <v>2.4</v>
      </c>
      <c r="EM535" t="s">
        <v>180</v>
      </c>
      <c r="EN535" t="s">
        <v>180</v>
      </c>
      <c r="EO535" t="s">
        <v>180</v>
      </c>
      <c r="EP535" t="s">
        <v>180</v>
      </c>
      <c r="EQ535" t="s">
        <v>180</v>
      </c>
      <c r="ER535" t="s">
        <v>180</v>
      </c>
      <c r="EV535">
        <v>12.21</v>
      </c>
      <c r="EW535">
        <v>2.2599999999999998</v>
      </c>
      <c r="EX535">
        <v>0.51248899999999997</v>
      </c>
      <c r="EY535" t="s">
        <v>180</v>
      </c>
      <c r="EZ535" t="s">
        <v>180</v>
      </c>
      <c r="FA535">
        <v>0.70643</v>
      </c>
      <c r="FB535" t="s">
        <v>180</v>
      </c>
      <c r="FC535">
        <v>18.600000000000001</v>
      </c>
      <c r="FD535" t="s">
        <v>180</v>
      </c>
      <c r="FE535">
        <v>15.4</v>
      </c>
      <c r="FF535" t="s">
        <v>180</v>
      </c>
      <c r="FG535">
        <v>39</v>
      </c>
      <c r="FH535" t="s">
        <v>180</v>
      </c>
      <c r="FI535" t="s">
        <v>180</v>
      </c>
      <c r="FJ535" t="s">
        <v>180</v>
      </c>
      <c r="FK535" t="s">
        <v>180</v>
      </c>
      <c r="FL535" t="s">
        <v>180</v>
      </c>
      <c r="FM535" t="s">
        <v>180</v>
      </c>
      <c r="FN535" t="s">
        <v>180</v>
      </c>
      <c r="FP535" t="s">
        <v>180</v>
      </c>
      <c r="FQ535" t="s">
        <v>180</v>
      </c>
      <c r="FR535" t="s">
        <v>180</v>
      </c>
      <c r="FS535" t="s">
        <v>180</v>
      </c>
      <c r="FT535" t="s">
        <v>180</v>
      </c>
      <c r="FU535" t="s">
        <v>180</v>
      </c>
      <c r="FV535" t="s">
        <v>598</v>
      </c>
      <c r="FW535" t="s">
        <v>180</v>
      </c>
      <c r="FX535">
        <f t="shared" si="151"/>
        <v>19.192118226600986</v>
      </c>
      <c r="FY535">
        <f t="shared" si="152"/>
        <v>136.36945812807883</v>
      </c>
      <c r="FZ535">
        <f t="shared" si="153"/>
        <v>33.492610837438427</v>
      </c>
      <c r="GA535">
        <f t="shared" si="165"/>
        <v>4.7197044334975375</v>
      </c>
      <c r="GB535">
        <f t="shared" si="166"/>
        <v>3.7586206896551726</v>
      </c>
      <c r="GC535">
        <f t="shared" si="154"/>
        <v>2.2578125</v>
      </c>
      <c r="GD535">
        <f t="shared" si="155"/>
        <v>36.202676864244744</v>
      </c>
      <c r="GE535">
        <f t="shared" si="156"/>
        <v>17.486147026228299</v>
      </c>
      <c r="GF535">
        <f t="shared" si="157"/>
        <v>15.588321812031181</v>
      </c>
      <c r="GG535">
        <f t="shared" si="158"/>
        <v>27.203542094455848</v>
      </c>
      <c r="GI535">
        <f t="shared" si="159"/>
        <v>5.8008213552361389E-2</v>
      </c>
      <c r="GJ535">
        <f t="shared" si="160"/>
        <v>0.18509418509418507</v>
      </c>
      <c r="GK535">
        <f t="shared" si="161"/>
        <v>86.801801801801787</v>
      </c>
      <c r="GL535">
        <f t="shared" si="162"/>
        <v>1.7451232032854207</v>
      </c>
      <c r="GM535">
        <f t="shared" si="163"/>
        <v>0.31339835728952775</v>
      </c>
      <c r="GN535">
        <f t="shared" si="164"/>
        <v>0.17958523312251803</v>
      </c>
      <c r="GO535">
        <f t="shared" si="167"/>
        <v>7.0963364993215734</v>
      </c>
      <c r="GP535">
        <f t="shared" si="169"/>
        <v>1.0000596525382215</v>
      </c>
      <c r="GQ535">
        <f>(EA535/0.0735)/((DZ535/0.195*(EB535/0.295))^0.5)</f>
        <v>1.0037580332052805</v>
      </c>
      <c r="GR535">
        <v>0.51248899999999997</v>
      </c>
      <c r="GS535">
        <v>0.70643</v>
      </c>
      <c r="GT535">
        <v>18.600000000000001</v>
      </c>
      <c r="GU535">
        <v>15.4</v>
      </c>
      <c r="GV535">
        <v>39</v>
      </c>
    </row>
    <row r="536" spans="1:204">
      <c r="A536" t="s">
        <v>493</v>
      </c>
      <c r="B536" t="s">
        <v>539</v>
      </c>
      <c r="C536" t="s">
        <v>7218</v>
      </c>
      <c r="D536" t="s">
        <v>6987</v>
      </c>
      <c r="E536" t="s">
        <v>6987</v>
      </c>
      <c r="F536">
        <v>76</v>
      </c>
      <c r="G536">
        <v>22</v>
      </c>
      <c r="H536" t="s">
        <v>7366</v>
      </c>
      <c r="I536" t="s">
        <v>545</v>
      </c>
      <c r="J536" t="s">
        <v>180</v>
      </c>
      <c r="K536">
        <v>-26</v>
      </c>
      <c r="L536">
        <v>-26</v>
      </c>
      <c r="M536">
        <v>-67</v>
      </c>
      <c r="N536">
        <v>-67</v>
      </c>
      <c r="O536" t="s">
        <v>179</v>
      </c>
      <c r="R536" t="s">
        <v>546</v>
      </c>
      <c r="S536" t="s">
        <v>542</v>
      </c>
      <c r="T536" t="s">
        <v>7719</v>
      </c>
      <c r="V536" t="s">
        <v>180</v>
      </c>
      <c r="W536" t="s">
        <v>180</v>
      </c>
      <c r="X536" t="s">
        <v>180</v>
      </c>
      <c r="Y536" t="s">
        <v>180</v>
      </c>
      <c r="Z536" t="s">
        <v>180</v>
      </c>
      <c r="AB536" t="s">
        <v>180</v>
      </c>
      <c r="AC536" t="s">
        <v>181</v>
      </c>
      <c r="AD536" t="s">
        <v>180</v>
      </c>
      <c r="AE536" t="s">
        <v>180</v>
      </c>
      <c r="AF536" t="s">
        <v>180</v>
      </c>
      <c r="AG536" t="s">
        <v>180</v>
      </c>
      <c r="AH536" t="s">
        <v>543</v>
      </c>
      <c r="AI536">
        <v>52.41</v>
      </c>
      <c r="AJ536">
        <v>2.02</v>
      </c>
      <c r="AK536" t="s">
        <v>180</v>
      </c>
      <c r="AL536">
        <v>16.25</v>
      </c>
      <c r="AM536" t="s">
        <v>180</v>
      </c>
      <c r="AP536">
        <v>8.34</v>
      </c>
      <c r="AQ536">
        <v>6.93</v>
      </c>
      <c r="AR536">
        <v>6.03</v>
      </c>
      <c r="AS536">
        <v>0.14000000000000001</v>
      </c>
      <c r="AT536" t="s">
        <v>180</v>
      </c>
      <c r="AU536">
        <v>2.5</v>
      </c>
      <c r="AV536">
        <v>3.95</v>
      </c>
      <c r="AW536">
        <v>0.49</v>
      </c>
      <c r="AY536" t="s">
        <v>180</v>
      </c>
      <c r="AZ536" t="s">
        <v>180</v>
      </c>
      <c r="BA536">
        <v>99.060000000000016</v>
      </c>
      <c r="BC536" t="s">
        <v>180</v>
      </c>
      <c r="BD536" t="s">
        <v>180</v>
      </c>
      <c r="BE536" t="s">
        <v>180</v>
      </c>
      <c r="BF536" t="s">
        <v>180</v>
      </c>
      <c r="BG536" t="s">
        <v>180</v>
      </c>
      <c r="BH536" t="s">
        <v>180</v>
      </c>
      <c r="BI536" t="s">
        <v>180</v>
      </c>
      <c r="BK536" t="s">
        <v>180</v>
      </c>
      <c r="BL536" t="s">
        <v>180</v>
      </c>
      <c r="BN536" t="s">
        <v>180</v>
      </c>
      <c r="BO536" t="s">
        <v>180</v>
      </c>
      <c r="BP536" t="s">
        <v>180</v>
      </c>
      <c r="BQ536" t="s">
        <v>180</v>
      </c>
      <c r="BR536" t="s">
        <v>180</v>
      </c>
      <c r="BS536" t="s">
        <v>180</v>
      </c>
      <c r="BT536" t="s">
        <v>180</v>
      </c>
      <c r="BU536" t="s">
        <v>180</v>
      </c>
      <c r="BV536" t="s">
        <v>180</v>
      </c>
      <c r="BW536" t="s">
        <v>180</v>
      </c>
      <c r="BX536" t="s">
        <v>180</v>
      </c>
      <c r="BY536" t="s">
        <v>180</v>
      </c>
      <c r="BZ536" t="s">
        <v>180</v>
      </c>
      <c r="CD536" t="s">
        <v>180</v>
      </c>
      <c r="CE536" t="s">
        <v>180</v>
      </c>
      <c r="CG536" t="s">
        <v>180</v>
      </c>
      <c r="CH536" t="s">
        <v>180</v>
      </c>
      <c r="CI536" t="s">
        <v>180</v>
      </c>
      <c r="CJ536" t="s">
        <v>180</v>
      </c>
      <c r="CK536" t="s">
        <v>180</v>
      </c>
      <c r="CM536" t="s">
        <v>180</v>
      </c>
      <c r="CN536" t="s">
        <v>180</v>
      </c>
      <c r="CR536">
        <v>144</v>
      </c>
      <c r="CS536" t="s">
        <v>180</v>
      </c>
      <c r="CT536" t="s">
        <v>180</v>
      </c>
      <c r="CV536">
        <v>82</v>
      </c>
      <c r="CZ536" t="s">
        <v>180</v>
      </c>
      <c r="DB536" t="s">
        <v>180</v>
      </c>
      <c r="DC536" t="s">
        <v>180</v>
      </c>
      <c r="DD536">
        <v>63</v>
      </c>
      <c r="DE536">
        <v>633</v>
      </c>
      <c r="DF536">
        <v>25</v>
      </c>
      <c r="DG536">
        <v>238</v>
      </c>
      <c r="DH536">
        <v>34</v>
      </c>
      <c r="DJ536" t="s">
        <v>180</v>
      </c>
      <c r="DK536" t="s">
        <v>180</v>
      </c>
      <c r="DL536" t="s">
        <v>180</v>
      </c>
      <c r="DM536" t="s">
        <v>180</v>
      </c>
      <c r="DR536" t="s">
        <v>180</v>
      </c>
      <c r="DS536" t="s">
        <v>180</v>
      </c>
      <c r="DU536">
        <v>509</v>
      </c>
      <c r="DV536">
        <v>39.299999999999997</v>
      </c>
      <c r="DW536">
        <v>84.2</v>
      </c>
      <c r="DY536">
        <v>40.4</v>
      </c>
      <c r="DZ536">
        <v>7.7</v>
      </c>
      <c r="EC536">
        <v>0.9</v>
      </c>
      <c r="EH536">
        <v>2.1</v>
      </c>
      <c r="EJ536">
        <v>5.8</v>
      </c>
      <c r="EK536">
        <v>2.9</v>
      </c>
      <c r="EM536" t="s">
        <v>180</v>
      </c>
      <c r="EN536" t="s">
        <v>180</v>
      </c>
      <c r="EO536" t="s">
        <v>180</v>
      </c>
      <c r="EP536" t="s">
        <v>180</v>
      </c>
      <c r="EQ536" t="s">
        <v>180</v>
      </c>
      <c r="ER536" t="s">
        <v>180</v>
      </c>
      <c r="EV536">
        <v>6.8</v>
      </c>
      <c r="EY536" t="s">
        <v>180</v>
      </c>
      <c r="EZ536" t="s">
        <v>180</v>
      </c>
      <c r="FA536">
        <v>0.70589999999999997</v>
      </c>
      <c r="FB536" t="s">
        <v>180</v>
      </c>
      <c r="FD536" t="s">
        <v>180</v>
      </c>
      <c r="FF536" t="s">
        <v>180</v>
      </c>
      <c r="FH536" t="s">
        <v>180</v>
      </c>
      <c r="FI536" t="s">
        <v>180</v>
      </c>
      <c r="FJ536" t="s">
        <v>180</v>
      </c>
      <c r="FK536" t="s">
        <v>180</v>
      </c>
      <c r="FL536" t="s">
        <v>180</v>
      </c>
      <c r="FM536" t="s">
        <v>180</v>
      </c>
      <c r="FN536" t="s">
        <v>180</v>
      </c>
      <c r="FP536" t="s">
        <v>180</v>
      </c>
      <c r="FQ536" t="s">
        <v>180</v>
      </c>
      <c r="FR536" t="s">
        <v>180</v>
      </c>
      <c r="FS536" t="s">
        <v>180</v>
      </c>
      <c r="FT536" t="s">
        <v>180</v>
      </c>
      <c r="FU536" t="s">
        <v>180</v>
      </c>
      <c r="FV536" t="s">
        <v>547</v>
      </c>
      <c r="FW536" t="s">
        <v>180</v>
      </c>
      <c r="FX536">
        <f t="shared" si="151"/>
        <v>16.19047619047619</v>
      </c>
      <c r="FY536">
        <f t="shared" si="152"/>
        <v>113.33333333333333</v>
      </c>
      <c r="FZ536">
        <f t="shared" si="153"/>
        <v>18.714285714285712</v>
      </c>
      <c r="GA536">
        <f t="shared" si="165"/>
        <v>3.6666666666666665</v>
      </c>
      <c r="GC536">
        <f t="shared" si="154"/>
        <v>1.2376237623762376</v>
      </c>
      <c r="GD536">
        <f t="shared" si="155"/>
        <v>25.32</v>
      </c>
      <c r="GE536">
        <f t="shared" si="156"/>
        <v>15.668316831683169</v>
      </c>
      <c r="GF536">
        <f t="shared" si="157"/>
        <v>12.951653944020357</v>
      </c>
      <c r="GG536">
        <f t="shared" si="158"/>
        <v>14.970588235294118</v>
      </c>
      <c r="GK536">
        <f t="shared" si="161"/>
        <v>74.852941176470594</v>
      </c>
      <c r="GL536">
        <f t="shared" si="162"/>
        <v>1.1558823529411764</v>
      </c>
      <c r="GM536">
        <f t="shared" si="163"/>
        <v>0.19999999999999998</v>
      </c>
      <c r="GN536">
        <f t="shared" si="164"/>
        <v>0.17302798982188297</v>
      </c>
      <c r="GO536">
        <f t="shared" si="167"/>
        <v>5.103896103896103</v>
      </c>
      <c r="GQ536" t="e">
        <f>(EA536/0.0735)/((DZ536/0.195*(EB536/0.295))^0.5)</f>
        <v>#DIV/0!</v>
      </c>
      <c r="GS536">
        <v>0.70589999999999997</v>
      </c>
    </row>
    <row r="537" spans="1:204">
      <c r="A537" t="s">
        <v>493</v>
      </c>
      <c r="B537" t="s">
        <v>539</v>
      </c>
      <c r="C537" t="s">
        <v>7218</v>
      </c>
      <c r="D537" t="s">
        <v>6987</v>
      </c>
      <c r="E537" t="s">
        <v>6987</v>
      </c>
      <c r="F537">
        <v>76</v>
      </c>
      <c r="G537">
        <v>22</v>
      </c>
      <c r="H537" t="s">
        <v>7366</v>
      </c>
      <c r="I537" t="s">
        <v>545</v>
      </c>
      <c r="J537" t="s">
        <v>180</v>
      </c>
      <c r="K537">
        <v>-26</v>
      </c>
      <c r="L537">
        <v>-26</v>
      </c>
      <c r="M537">
        <v>-67</v>
      </c>
      <c r="N537">
        <v>-67</v>
      </c>
      <c r="O537" t="s">
        <v>179</v>
      </c>
      <c r="R537" t="s">
        <v>548</v>
      </c>
      <c r="S537" t="s">
        <v>542</v>
      </c>
      <c r="T537" t="s">
        <v>7719</v>
      </c>
      <c r="V537" t="s">
        <v>180</v>
      </c>
      <c r="W537" t="s">
        <v>180</v>
      </c>
      <c r="X537" t="s">
        <v>180</v>
      </c>
      <c r="Y537" t="s">
        <v>180</v>
      </c>
      <c r="Z537" t="s">
        <v>180</v>
      </c>
      <c r="AB537" t="s">
        <v>180</v>
      </c>
      <c r="AC537" t="s">
        <v>181</v>
      </c>
      <c r="AD537" t="s">
        <v>180</v>
      </c>
      <c r="AE537" t="s">
        <v>180</v>
      </c>
      <c r="AF537" t="s">
        <v>180</v>
      </c>
      <c r="AG537" t="s">
        <v>180</v>
      </c>
      <c r="AH537" t="s">
        <v>543</v>
      </c>
      <c r="AI537">
        <v>52.33</v>
      </c>
      <c r="AJ537">
        <v>1.27</v>
      </c>
      <c r="AK537" t="s">
        <v>180</v>
      </c>
      <c r="AL537">
        <v>15.32</v>
      </c>
      <c r="AM537" t="s">
        <v>180</v>
      </c>
      <c r="AP537">
        <v>8.0399999999999991</v>
      </c>
      <c r="AQ537">
        <v>8.2200000000000006</v>
      </c>
      <c r="AR537">
        <v>7.76</v>
      </c>
      <c r="AS537">
        <v>0.14000000000000001</v>
      </c>
      <c r="AT537" t="s">
        <v>180</v>
      </c>
      <c r="AU537">
        <v>1.76</v>
      </c>
      <c r="AV537">
        <v>4.16</v>
      </c>
      <c r="AW537">
        <v>0.37</v>
      </c>
      <c r="AX537">
        <v>0.26</v>
      </c>
      <c r="AY537" t="s">
        <v>180</v>
      </c>
      <c r="AZ537" t="s">
        <v>180</v>
      </c>
      <c r="BA537">
        <v>99.370000000000019</v>
      </c>
      <c r="BC537" t="s">
        <v>180</v>
      </c>
      <c r="BD537" t="s">
        <v>180</v>
      </c>
      <c r="BE537" t="s">
        <v>180</v>
      </c>
      <c r="BF537" t="s">
        <v>180</v>
      </c>
      <c r="BG537" t="s">
        <v>180</v>
      </c>
      <c r="BH537" t="s">
        <v>180</v>
      </c>
      <c r="BI537" t="s">
        <v>180</v>
      </c>
      <c r="BK537" t="s">
        <v>180</v>
      </c>
      <c r="BL537" t="s">
        <v>180</v>
      </c>
      <c r="BN537" t="s">
        <v>180</v>
      </c>
      <c r="BO537" t="s">
        <v>180</v>
      </c>
      <c r="BP537" t="s">
        <v>180</v>
      </c>
      <c r="BQ537" t="s">
        <v>180</v>
      </c>
      <c r="BR537" t="s">
        <v>180</v>
      </c>
      <c r="BS537" t="s">
        <v>180</v>
      </c>
      <c r="BT537" t="s">
        <v>180</v>
      </c>
      <c r="BU537" t="s">
        <v>180</v>
      </c>
      <c r="BV537" t="s">
        <v>180</v>
      </c>
      <c r="BW537" t="s">
        <v>180</v>
      </c>
      <c r="BX537" t="s">
        <v>180</v>
      </c>
      <c r="BY537" t="s">
        <v>180</v>
      </c>
      <c r="BZ537" t="s">
        <v>180</v>
      </c>
      <c r="CD537" t="s">
        <v>180</v>
      </c>
      <c r="CE537" t="s">
        <v>180</v>
      </c>
      <c r="CG537" t="s">
        <v>180</v>
      </c>
      <c r="CH537" t="s">
        <v>180</v>
      </c>
      <c r="CI537" t="s">
        <v>180</v>
      </c>
      <c r="CJ537" t="s">
        <v>180</v>
      </c>
      <c r="CK537" t="s">
        <v>180</v>
      </c>
      <c r="CM537" t="s">
        <v>180</v>
      </c>
      <c r="CN537" t="s">
        <v>180</v>
      </c>
      <c r="CR537">
        <v>385</v>
      </c>
      <c r="CS537" t="s">
        <v>180</v>
      </c>
      <c r="CT537" t="s">
        <v>180</v>
      </c>
      <c r="CV537">
        <v>129</v>
      </c>
      <c r="CZ537" t="s">
        <v>180</v>
      </c>
      <c r="DB537" t="s">
        <v>180</v>
      </c>
      <c r="DC537" t="s">
        <v>180</v>
      </c>
      <c r="DD537">
        <v>47</v>
      </c>
      <c r="DE537">
        <v>528</v>
      </c>
      <c r="DF537">
        <v>25</v>
      </c>
      <c r="DG537">
        <v>155</v>
      </c>
      <c r="DH537">
        <v>15</v>
      </c>
      <c r="DJ537" t="s">
        <v>180</v>
      </c>
      <c r="DK537" t="s">
        <v>180</v>
      </c>
      <c r="DL537" t="s">
        <v>180</v>
      </c>
      <c r="DM537" t="s">
        <v>180</v>
      </c>
      <c r="DR537" t="s">
        <v>180</v>
      </c>
      <c r="DS537" t="s">
        <v>180</v>
      </c>
      <c r="DU537">
        <v>381</v>
      </c>
      <c r="DV537">
        <v>27.3</v>
      </c>
      <c r="DW537">
        <v>59.8</v>
      </c>
      <c r="DY537">
        <v>30.6</v>
      </c>
      <c r="DZ537">
        <v>6.1</v>
      </c>
      <c r="EC537">
        <v>0.8</v>
      </c>
      <c r="EH537">
        <v>1.99</v>
      </c>
      <c r="EJ537">
        <v>4.1100000000000003</v>
      </c>
      <c r="EK537">
        <v>1.45</v>
      </c>
      <c r="EM537" t="s">
        <v>180</v>
      </c>
      <c r="EN537" t="s">
        <v>180</v>
      </c>
      <c r="EO537" t="s">
        <v>180</v>
      </c>
      <c r="EP537" t="s">
        <v>180</v>
      </c>
      <c r="EQ537" t="s">
        <v>180</v>
      </c>
      <c r="ER537" t="s">
        <v>180</v>
      </c>
      <c r="EV537">
        <v>5.33</v>
      </c>
      <c r="EY537" t="s">
        <v>180</v>
      </c>
      <c r="EZ537" t="s">
        <v>180</v>
      </c>
      <c r="FB537" t="s">
        <v>180</v>
      </c>
      <c r="FD537" t="s">
        <v>180</v>
      </c>
      <c r="FF537" t="s">
        <v>180</v>
      </c>
      <c r="FH537" t="s">
        <v>180</v>
      </c>
      <c r="FI537" t="s">
        <v>180</v>
      </c>
      <c r="FJ537" t="s">
        <v>180</v>
      </c>
      <c r="FK537" t="s">
        <v>180</v>
      </c>
      <c r="FL537" t="s">
        <v>180</v>
      </c>
      <c r="FM537" t="s">
        <v>180</v>
      </c>
      <c r="FN537" t="s">
        <v>180</v>
      </c>
      <c r="FP537" t="s">
        <v>180</v>
      </c>
      <c r="FQ537" t="s">
        <v>180</v>
      </c>
      <c r="FR537" t="s">
        <v>180</v>
      </c>
      <c r="FS537" t="s">
        <v>180</v>
      </c>
      <c r="FT537" t="s">
        <v>180</v>
      </c>
      <c r="FU537" t="s">
        <v>180</v>
      </c>
      <c r="FV537" t="s">
        <v>549</v>
      </c>
      <c r="FW537" t="s">
        <v>180</v>
      </c>
      <c r="FX537">
        <f t="shared" si="151"/>
        <v>7.5376884422110555</v>
      </c>
      <c r="FY537">
        <f t="shared" si="152"/>
        <v>77.889447236180899</v>
      </c>
      <c r="FZ537">
        <f t="shared" si="153"/>
        <v>13.71859296482412</v>
      </c>
      <c r="GA537">
        <f t="shared" si="165"/>
        <v>3.0653266331658289</v>
      </c>
      <c r="GC537">
        <f t="shared" si="154"/>
        <v>1.3858267716535433</v>
      </c>
      <c r="GD537">
        <f t="shared" si="155"/>
        <v>21.12</v>
      </c>
      <c r="GE537">
        <f t="shared" si="156"/>
        <v>17.254901960784313</v>
      </c>
      <c r="GF537">
        <f t="shared" si="157"/>
        <v>13.956043956043956</v>
      </c>
      <c r="GG537">
        <f t="shared" si="158"/>
        <v>25.4</v>
      </c>
      <c r="GK537">
        <f t="shared" si="161"/>
        <v>71.482176360225139</v>
      </c>
      <c r="GL537">
        <f t="shared" si="162"/>
        <v>1.82</v>
      </c>
      <c r="GM537">
        <f t="shared" si="163"/>
        <v>0.35533333333333333</v>
      </c>
      <c r="GN537">
        <f t="shared" si="164"/>
        <v>0.19523809523809524</v>
      </c>
      <c r="GO537">
        <f t="shared" si="167"/>
        <v>4.4754098360655741</v>
      </c>
      <c r="GQ537" t="e">
        <f>(EA537/0.0735)/((DZ537/0.195*(EB537/0.295))^0.5)</f>
        <v>#DIV/0!</v>
      </c>
    </row>
    <row r="538" spans="1:204">
      <c r="A538" t="s">
        <v>493</v>
      </c>
      <c r="B538" t="s">
        <v>573</v>
      </c>
      <c r="C538" t="s">
        <v>7218</v>
      </c>
      <c r="D538" t="s">
        <v>7170</v>
      </c>
      <c r="E538" t="s">
        <v>7170</v>
      </c>
      <c r="F538">
        <v>77</v>
      </c>
      <c r="G538">
        <v>22</v>
      </c>
      <c r="H538" t="s">
        <v>7366</v>
      </c>
      <c r="I538" t="s">
        <v>517</v>
      </c>
      <c r="J538" t="s">
        <v>576</v>
      </c>
      <c r="K538">
        <v>-25.606400000000001</v>
      </c>
      <c r="L538">
        <v>-25.606400000000001</v>
      </c>
      <c r="M538">
        <v>-68.061899999999994</v>
      </c>
      <c r="N538">
        <v>-68.061899999999994</v>
      </c>
      <c r="O538" t="s">
        <v>179</v>
      </c>
      <c r="R538" t="s">
        <v>577</v>
      </c>
      <c r="S538" t="s">
        <v>574</v>
      </c>
      <c r="T538" t="s">
        <v>578</v>
      </c>
      <c r="V538" t="s">
        <v>180</v>
      </c>
      <c r="W538" t="s">
        <v>180</v>
      </c>
      <c r="X538" t="s">
        <v>180</v>
      </c>
      <c r="Y538" t="s">
        <v>180</v>
      </c>
      <c r="Z538" t="s">
        <v>180</v>
      </c>
      <c r="AB538" t="s">
        <v>180</v>
      </c>
      <c r="AC538" t="s">
        <v>181</v>
      </c>
      <c r="AD538" t="s">
        <v>180</v>
      </c>
      <c r="AE538" t="s">
        <v>180</v>
      </c>
      <c r="AF538" t="s">
        <v>180</v>
      </c>
      <c r="AG538" t="s">
        <v>180</v>
      </c>
      <c r="AH538" t="s">
        <v>575</v>
      </c>
      <c r="AI538">
        <v>52.54</v>
      </c>
      <c r="AJ538">
        <v>1.0900000000000001</v>
      </c>
      <c r="AK538" t="s">
        <v>180</v>
      </c>
      <c r="AL538">
        <v>15.51</v>
      </c>
      <c r="AM538" t="s">
        <v>180</v>
      </c>
      <c r="AN538">
        <v>8.64</v>
      </c>
      <c r="AQ538">
        <v>8.2100000000000009</v>
      </c>
      <c r="AR538">
        <v>7.75</v>
      </c>
      <c r="AS538">
        <v>0.13</v>
      </c>
      <c r="AT538" t="s">
        <v>180</v>
      </c>
      <c r="AU538">
        <v>1.68</v>
      </c>
      <c r="AV538">
        <v>2.82</v>
      </c>
      <c r="AW538">
        <v>0.22</v>
      </c>
      <c r="AY538" t="s">
        <v>180</v>
      </c>
      <c r="AZ538" t="s">
        <v>180</v>
      </c>
      <c r="BA538">
        <v>97.724271999999985</v>
      </c>
      <c r="BC538" t="s">
        <v>180</v>
      </c>
      <c r="BD538" t="s">
        <v>180</v>
      </c>
      <c r="BE538" t="s">
        <v>180</v>
      </c>
      <c r="BF538" t="s">
        <v>180</v>
      </c>
      <c r="BG538" t="s">
        <v>180</v>
      </c>
      <c r="BH538" t="s">
        <v>180</v>
      </c>
      <c r="BI538" t="s">
        <v>180</v>
      </c>
      <c r="BK538" t="s">
        <v>180</v>
      </c>
      <c r="BL538" t="s">
        <v>180</v>
      </c>
      <c r="BM538">
        <v>0.95</v>
      </c>
      <c r="BN538" t="s">
        <v>180</v>
      </c>
      <c r="BO538" t="s">
        <v>180</v>
      </c>
      <c r="BP538" t="s">
        <v>180</v>
      </c>
      <c r="BQ538" t="s">
        <v>180</v>
      </c>
      <c r="BR538" t="s">
        <v>180</v>
      </c>
      <c r="BS538" t="s">
        <v>180</v>
      </c>
      <c r="BT538" t="s">
        <v>180</v>
      </c>
      <c r="BU538" t="s">
        <v>180</v>
      </c>
      <c r="BV538" t="s">
        <v>180</v>
      </c>
      <c r="BW538" t="s">
        <v>180</v>
      </c>
      <c r="BX538" t="s">
        <v>180</v>
      </c>
      <c r="BY538" t="s">
        <v>180</v>
      </c>
      <c r="BZ538" t="s">
        <v>180</v>
      </c>
      <c r="CA538">
        <v>15.4</v>
      </c>
      <c r="CD538" t="s">
        <v>180</v>
      </c>
      <c r="CE538" t="s">
        <v>180</v>
      </c>
      <c r="CG538" t="s">
        <v>180</v>
      </c>
      <c r="CH538" t="s">
        <v>180</v>
      </c>
      <c r="CI538" t="s">
        <v>180</v>
      </c>
      <c r="CJ538" t="s">
        <v>180</v>
      </c>
      <c r="CK538" t="s">
        <v>180</v>
      </c>
      <c r="CM538" t="s">
        <v>180</v>
      </c>
      <c r="CN538" t="s">
        <v>180</v>
      </c>
      <c r="CO538">
        <v>33.06</v>
      </c>
      <c r="CS538" t="s">
        <v>180</v>
      </c>
      <c r="CT538" t="s">
        <v>180</v>
      </c>
      <c r="CV538">
        <v>157.09</v>
      </c>
      <c r="CZ538" t="s">
        <v>180</v>
      </c>
      <c r="DB538" t="s">
        <v>180</v>
      </c>
      <c r="DC538" t="s">
        <v>180</v>
      </c>
      <c r="DD538">
        <v>49</v>
      </c>
      <c r="DE538">
        <v>589</v>
      </c>
      <c r="DF538">
        <v>26.6</v>
      </c>
      <c r="DG538">
        <v>181</v>
      </c>
      <c r="DH538">
        <v>12.7</v>
      </c>
      <c r="DI538">
        <v>1.64</v>
      </c>
      <c r="DJ538" t="s">
        <v>180</v>
      </c>
      <c r="DK538" t="s">
        <v>180</v>
      </c>
      <c r="DL538" t="s">
        <v>180</v>
      </c>
      <c r="DM538" t="s">
        <v>180</v>
      </c>
      <c r="DR538" t="s">
        <v>180</v>
      </c>
      <c r="DS538" t="s">
        <v>180</v>
      </c>
      <c r="DT538">
        <v>0.49</v>
      </c>
      <c r="DU538">
        <v>315</v>
      </c>
      <c r="DV538">
        <v>22.8</v>
      </c>
      <c r="DW538">
        <v>48.4</v>
      </c>
      <c r="DX538">
        <v>6.27</v>
      </c>
      <c r="DY538">
        <v>24.8</v>
      </c>
      <c r="DZ538">
        <v>5.22</v>
      </c>
      <c r="EA538">
        <v>1.36</v>
      </c>
      <c r="EB538">
        <v>4.8</v>
      </c>
      <c r="EC538">
        <v>0.67</v>
      </c>
      <c r="ED538">
        <v>4.0599999999999996</v>
      </c>
      <c r="EE538">
        <v>0.74</v>
      </c>
      <c r="EF538">
        <v>1.91</v>
      </c>
      <c r="EG538">
        <v>0.25</v>
      </c>
      <c r="EH538">
        <v>1.83</v>
      </c>
      <c r="EI538">
        <v>0.23</v>
      </c>
      <c r="EJ538">
        <v>3.89</v>
      </c>
      <c r="EK538">
        <v>0.56000000000000005</v>
      </c>
      <c r="EM538" t="s">
        <v>180</v>
      </c>
      <c r="EN538" t="s">
        <v>180</v>
      </c>
      <c r="EO538" t="s">
        <v>180</v>
      </c>
      <c r="EP538" t="s">
        <v>180</v>
      </c>
      <c r="EQ538" t="s">
        <v>180</v>
      </c>
      <c r="ER538" t="s">
        <v>180</v>
      </c>
      <c r="ES538">
        <v>7.0000000000000007E-2</v>
      </c>
      <c r="ET538">
        <v>6.2</v>
      </c>
      <c r="EV538">
        <v>4.3</v>
      </c>
      <c r="EW538">
        <v>1</v>
      </c>
      <c r="EY538" t="s">
        <v>180</v>
      </c>
      <c r="EZ538" t="s">
        <v>180</v>
      </c>
      <c r="FB538" t="s">
        <v>180</v>
      </c>
      <c r="FD538" t="s">
        <v>180</v>
      </c>
      <c r="FF538" t="s">
        <v>180</v>
      </c>
      <c r="FH538" t="s">
        <v>180</v>
      </c>
      <c r="FI538" t="s">
        <v>180</v>
      </c>
      <c r="FJ538" t="s">
        <v>180</v>
      </c>
      <c r="FK538" t="s">
        <v>180</v>
      </c>
      <c r="FL538" t="s">
        <v>180</v>
      </c>
      <c r="FM538" t="s">
        <v>180</v>
      </c>
      <c r="FN538" t="s">
        <v>180</v>
      </c>
      <c r="FP538" t="s">
        <v>180</v>
      </c>
      <c r="FQ538" t="s">
        <v>180</v>
      </c>
      <c r="FR538" t="s">
        <v>180</v>
      </c>
      <c r="FS538" t="s">
        <v>180</v>
      </c>
      <c r="FT538" t="s">
        <v>180</v>
      </c>
      <c r="FU538" t="s">
        <v>180</v>
      </c>
      <c r="FV538" t="s">
        <v>579</v>
      </c>
      <c r="FW538" t="s">
        <v>180</v>
      </c>
      <c r="FX538">
        <f t="shared" si="151"/>
        <v>6.9398907103825129</v>
      </c>
      <c r="FY538">
        <f t="shared" si="152"/>
        <v>98.907103825136602</v>
      </c>
      <c r="FZ538">
        <f t="shared" si="153"/>
        <v>12.459016393442623</v>
      </c>
      <c r="GA538">
        <f t="shared" si="165"/>
        <v>2.8524590163934422</v>
      </c>
      <c r="GB538">
        <f t="shared" si="166"/>
        <v>2.622950819672131</v>
      </c>
      <c r="GC538">
        <f t="shared" si="154"/>
        <v>1.5412844036697246</v>
      </c>
      <c r="GD538">
        <f t="shared" si="155"/>
        <v>22.142857142857142</v>
      </c>
      <c r="GE538">
        <f t="shared" si="156"/>
        <v>23.75</v>
      </c>
      <c r="GF538">
        <f t="shared" si="157"/>
        <v>13.815789473684211</v>
      </c>
      <c r="GG538">
        <f t="shared" si="158"/>
        <v>24.803149606299215</v>
      </c>
      <c r="GH538">
        <f t="shared" si="168"/>
        <v>0.12809917355371903</v>
      </c>
      <c r="GI538">
        <f t="shared" si="159"/>
        <v>7.874015748031496E-2</v>
      </c>
      <c r="GJ538">
        <f t="shared" si="160"/>
        <v>0.23255813953488372</v>
      </c>
      <c r="GK538">
        <f t="shared" si="161"/>
        <v>73.255813953488371</v>
      </c>
      <c r="GL538">
        <f t="shared" si="162"/>
        <v>1.7952755905511812</v>
      </c>
      <c r="GM538">
        <f t="shared" si="163"/>
        <v>0.33858267716535434</v>
      </c>
      <c r="GN538">
        <f t="shared" si="164"/>
        <v>0.18859649122807015</v>
      </c>
      <c r="GO538">
        <f t="shared" si="167"/>
        <v>4.3678160919540234</v>
      </c>
      <c r="GP538">
        <f t="shared" si="169"/>
        <v>0.97430194427209627</v>
      </c>
      <c r="GQ538">
        <f>(EA538/0.0735)/((DZ538/0.195*(EB538/0.295))^0.5)</f>
        <v>0.88659241760574758</v>
      </c>
    </row>
    <row r="539" spans="1:204">
      <c r="A539" t="s">
        <v>493</v>
      </c>
      <c r="B539" t="s">
        <v>573</v>
      </c>
      <c r="C539" t="s">
        <v>7218</v>
      </c>
      <c r="D539" t="s">
        <v>7170</v>
      </c>
      <c r="E539" t="s">
        <v>7170</v>
      </c>
      <c r="F539">
        <v>77</v>
      </c>
      <c r="G539">
        <v>22</v>
      </c>
      <c r="H539" t="s">
        <v>7366</v>
      </c>
      <c r="I539" t="s">
        <v>517</v>
      </c>
      <c r="J539" t="s">
        <v>576</v>
      </c>
      <c r="K539">
        <v>-25.6128</v>
      </c>
      <c r="L539">
        <v>-25.6128</v>
      </c>
      <c r="M539">
        <v>-68.062200000000004</v>
      </c>
      <c r="N539">
        <v>-68.062200000000004</v>
      </c>
      <c r="O539" t="s">
        <v>179</v>
      </c>
      <c r="R539" t="s">
        <v>580</v>
      </c>
      <c r="S539" t="s">
        <v>574</v>
      </c>
      <c r="T539" t="s">
        <v>604</v>
      </c>
      <c r="V539" t="s">
        <v>180</v>
      </c>
      <c r="W539" t="s">
        <v>180</v>
      </c>
      <c r="X539" t="s">
        <v>180</v>
      </c>
      <c r="Y539" t="s">
        <v>180</v>
      </c>
      <c r="Z539" t="s">
        <v>180</v>
      </c>
      <c r="AB539" t="s">
        <v>180</v>
      </c>
      <c r="AC539" t="s">
        <v>181</v>
      </c>
      <c r="AD539" t="s">
        <v>180</v>
      </c>
      <c r="AE539" t="s">
        <v>180</v>
      </c>
      <c r="AF539" t="s">
        <v>180</v>
      </c>
      <c r="AG539" t="s">
        <v>180</v>
      </c>
      <c r="AH539" t="s">
        <v>575</v>
      </c>
      <c r="AI539">
        <v>53.15</v>
      </c>
      <c r="AJ539">
        <v>1.1000000000000001</v>
      </c>
      <c r="AK539" t="s">
        <v>180</v>
      </c>
      <c r="AL539">
        <v>15.51</v>
      </c>
      <c r="AM539" t="s">
        <v>180</v>
      </c>
      <c r="AN539">
        <v>8.81</v>
      </c>
      <c r="AQ539">
        <v>8</v>
      </c>
      <c r="AR539">
        <v>8.07</v>
      </c>
      <c r="AS539">
        <v>0.13</v>
      </c>
      <c r="AT539" t="s">
        <v>180</v>
      </c>
      <c r="AU539">
        <v>1.49</v>
      </c>
      <c r="AV539">
        <v>3.02</v>
      </c>
      <c r="AW539">
        <v>0.23</v>
      </c>
      <c r="AY539" t="s">
        <v>180</v>
      </c>
      <c r="AZ539" t="s">
        <v>180</v>
      </c>
      <c r="BA539">
        <v>98.627238000000006</v>
      </c>
      <c r="BC539" t="s">
        <v>180</v>
      </c>
      <c r="BD539" t="s">
        <v>180</v>
      </c>
      <c r="BE539" t="s">
        <v>180</v>
      </c>
      <c r="BF539" t="s">
        <v>180</v>
      </c>
      <c r="BG539" t="s">
        <v>180</v>
      </c>
      <c r="BH539" t="s">
        <v>180</v>
      </c>
      <c r="BI539" t="s">
        <v>180</v>
      </c>
      <c r="BK539" t="s">
        <v>180</v>
      </c>
      <c r="BL539" t="s">
        <v>180</v>
      </c>
      <c r="BM539">
        <v>0.5</v>
      </c>
      <c r="BN539" t="s">
        <v>180</v>
      </c>
      <c r="BO539" t="s">
        <v>180</v>
      </c>
      <c r="BP539" t="s">
        <v>180</v>
      </c>
      <c r="BQ539" t="s">
        <v>180</v>
      </c>
      <c r="BR539" t="s">
        <v>180</v>
      </c>
      <c r="BS539" t="s">
        <v>180</v>
      </c>
      <c r="BT539" t="s">
        <v>180</v>
      </c>
      <c r="BU539" t="s">
        <v>180</v>
      </c>
      <c r="BV539" t="s">
        <v>180</v>
      </c>
      <c r="BW539" t="s">
        <v>180</v>
      </c>
      <c r="BX539" t="s">
        <v>180</v>
      </c>
      <c r="BY539" t="s">
        <v>180</v>
      </c>
      <c r="BZ539" t="s">
        <v>180</v>
      </c>
      <c r="CA539">
        <v>14.9</v>
      </c>
      <c r="CD539" t="s">
        <v>180</v>
      </c>
      <c r="CE539" t="s">
        <v>180</v>
      </c>
      <c r="CG539" t="s">
        <v>180</v>
      </c>
      <c r="CH539" t="s">
        <v>180</v>
      </c>
      <c r="CI539" t="s">
        <v>180</v>
      </c>
      <c r="CJ539" t="s">
        <v>180</v>
      </c>
      <c r="CK539" t="s">
        <v>180</v>
      </c>
      <c r="CM539" t="s">
        <v>180</v>
      </c>
      <c r="CN539" t="s">
        <v>180</v>
      </c>
      <c r="CO539">
        <v>10.199999999999999</v>
      </c>
      <c r="CS539" t="s">
        <v>180</v>
      </c>
      <c r="CT539" t="s">
        <v>180</v>
      </c>
      <c r="CV539">
        <v>164.31</v>
      </c>
      <c r="CZ539" t="s">
        <v>180</v>
      </c>
      <c r="DB539" t="s">
        <v>180</v>
      </c>
      <c r="DC539" t="s">
        <v>180</v>
      </c>
      <c r="DD539">
        <v>37</v>
      </c>
      <c r="DE539">
        <v>491</v>
      </c>
      <c r="DF539">
        <v>19.02</v>
      </c>
      <c r="DG539">
        <v>147</v>
      </c>
      <c r="DH539">
        <v>10.8</v>
      </c>
      <c r="DI539">
        <v>0.96</v>
      </c>
      <c r="DJ539" t="s">
        <v>180</v>
      </c>
      <c r="DK539" t="s">
        <v>180</v>
      </c>
      <c r="DL539" t="s">
        <v>180</v>
      </c>
      <c r="DM539" t="s">
        <v>180</v>
      </c>
      <c r="DR539" t="s">
        <v>180</v>
      </c>
      <c r="DS539" t="s">
        <v>180</v>
      </c>
      <c r="DT539">
        <v>0.33</v>
      </c>
      <c r="DU539">
        <v>303</v>
      </c>
      <c r="DV539">
        <v>20.7</v>
      </c>
      <c r="DW539">
        <v>46.3</v>
      </c>
      <c r="DX539">
        <v>5.81</v>
      </c>
      <c r="DY539">
        <v>22.4</v>
      </c>
      <c r="DZ539">
        <v>4.74</v>
      </c>
      <c r="EA539">
        <v>1.29</v>
      </c>
      <c r="EB539">
        <v>4.67</v>
      </c>
      <c r="EC539">
        <v>0.65</v>
      </c>
      <c r="ED539">
        <v>3.65</v>
      </c>
      <c r="EE539">
        <v>0.71</v>
      </c>
      <c r="EF539">
        <v>1.92</v>
      </c>
      <c r="EG539">
        <v>0.26</v>
      </c>
      <c r="EH539">
        <v>1.84</v>
      </c>
      <c r="EI539">
        <v>0.27</v>
      </c>
      <c r="EJ539">
        <v>3.83</v>
      </c>
      <c r="EK539">
        <v>0.56999999999999995</v>
      </c>
      <c r="EM539" t="s">
        <v>180</v>
      </c>
      <c r="EN539" t="s">
        <v>180</v>
      </c>
      <c r="EO539" t="s">
        <v>180</v>
      </c>
      <c r="EP539" t="s">
        <v>180</v>
      </c>
      <c r="EQ539" t="s">
        <v>180</v>
      </c>
      <c r="ER539" t="s">
        <v>180</v>
      </c>
      <c r="ET539">
        <v>5.5</v>
      </c>
      <c r="EV539">
        <v>2.9</v>
      </c>
      <c r="EW539">
        <v>1.1000000000000001</v>
      </c>
      <c r="EY539" t="s">
        <v>180</v>
      </c>
      <c r="EZ539" t="s">
        <v>180</v>
      </c>
      <c r="FB539" t="s">
        <v>180</v>
      </c>
      <c r="FD539" t="s">
        <v>180</v>
      </c>
      <c r="FF539" t="s">
        <v>180</v>
      </c>
      <c r="FH539" t="s">
        <v>180</v>
      </c>
      <c r="FI539" t="s">
        <v>180</v>
      </c>
      <c r="FJ539" t="s">
        <v>180</v>
      </c>
      <c r="FK539" t="s">
        <v>180</v>
      </c>
      <c r="FL539" t="s">
        <v>180</v>
      </c>
      <c r="FM539" t="s">
        <v>180</v>
      </c>
      <c r="FN539" t="s">
        <v>180</v>
      </c>
      <c r="FP539" t="s">
        <v>180</v>
      </c>
      <c r="FQ539" t="s">
        <v>180</v>
      </c>
      <c r="FR539" t="s">
        <v>180</v>
      </c>
      <c r="FS539" t="s">
        <v>180</v>
      </c>
      <c r="FT539" t="s">
        <v>180</v>
      </c>
      <c r="FU539" t="s">
        <v>180</v>
      </c>
      <c r="FV539" t="s">
        <v>581</v>
      </c>
      <c r="FW539" t="s">
        <v>180</v>
      </c>
      <c r="FX539">
        <f t="shared" si="151"/>
        <v>5.8695652173913047</v>
      </c>
      <c r="FY539">
        <f t="shared" si="152"/>
        <v>79.891304347826079</v>
      </c>
      <c r="FZ539">
        <f t="shared" si="153"/>
        <v>11.25</v>
      </c>
      <c r="GA539">
        <f t="shared" si="165"/>
        <v>2.5760869565217392</v>
      </c>
      <c r="GB539">
        <f t="shared" si="166"/>
        <v>2.5380434782608696</v>
      </c>
      <c r="GC539">
        <f t="shared" si="154"/>
        <v>1.3545454545454545</v>
      </c>
      <c r="GD539">
        <f t="shared" si="155"/>
        <v>25.814931650893797</v>
      </c>
      <c r="GE539">
        <f t="shared" si="156"/>
        <v>21.919642857142858</v>
      </c>
      <c r="GF539">
        <f t="shared" si="157"/>
        <v>14.637681159420291</v>
      </c>
      <c r="GG539">
        <f t="shared" si="158"/>
        <v>28.055555555555554</v>
      </c>
      <c r="GH539">
        <f t="shared" si="168"/>
        <v>0.11879049676025918</v>
      </c>
      <c r="GI539">
        <f t="shared" si="159"/>
        <v>0.10185185185185186</v>
      </c>
      <c r="GJ539">
        <f t="shared" si="160"/>
        <v>0.37931034482758624</v>
      </c>
      <c r="GK539">
        <f t="shared" si="161"/>
        <v>104.48275862068967</v>
      </c>
      <c r="GL539">
        <f t="shared" si="162"/>
        <v>1.9166666666666665</v>
      </c>
      <c r="GM539">
        <f t="shared" si="163"/>
        <v>0.26851851851851849</v>
      </c>
      <c r="GN539">
        <f t="shared" si="164"/>
        <v>0.14009661835748793</v>
      </c>
      <c r="GO539">
        <f t="shared" si="167"/>
        <v>4.367088607594936</v>
      </c>
      <c r="GP539">
        <f t="shared" si="169"/>
        <v>1.0161484372189657</v>
      </c>
      <c r="GQ539">
        <f>(EA539/0.0735)/((DZ539/0.195*(EB539/0.295))^0.5)</f>
        <v>0.89471161179727998</v>
      </c>
    </row>
    <row r="540" spans="1:204">
      <c r="A540" t="s">
        <v>493</v>
      </c>
      <c r="B540" t="s">
        <v>647</v>
      </c>
      <c r="C540" t="s">
        <v>7218</v>
      </c>
      <c r="D540" t="s">
        <v>7170</v>
      </c>
      <c r="E540" t="s">
        <v>7170</v>
      </c>
      <c r="F540">
        <v>77</v>
      </c>
      <c r="G540">
        <v>22</v>
      </c>
      <c r="H540" t="s">
        <v>7366</v>
      </c>
      <c r="I540" t="s">
        <v>495</v>
      </c>
      <c r="J540" t="s">
        <v>648</v>
      </c>
      <c r="K540">
        <v>-25.974</v>
      </c>
      <c r="L540">
        <v>-25.974</v>
      </c>
      <c r="M540">
        <v>-67.537999999999997</v>
      </c>
      <c r="N540">
        <v>-67.537999999999997</v>
      </c>
      <c r="O540" t="s">
        <v>179</v>
      </c>
      <c r="R540" t="s">
        <v>649</v>
      </c>
      <c r="S540" t="s">
        <v>650</v>
      </c>
      <c r="T540" t="s">
        <v>7279</v>
      </c>
      <c r="V540" t="s">
        <v>180</v>
      </c>
      <c r="W540" t="s">
        <v>180</v>
      </c>
      <c r="X540" t="s">
        <v>180</v>
      </c>
      <c r="Y540" t="s">
        <v>180</v>
      </c>
      <c r="Z540" t="s">
        <v>180</v>
      </c>
      <c r="AB540" t="s">
        <v>180</v>
      </c>
      <c r="AC540" t="s">
        <v>181</v>
      </c>
      <c r="AD540" t="s">
        <v>180</v>
      </c>
      <c r="AE540" t="s">
        <v>180</v>
      </c>
      <c r="AF540" t="s">
        <v>180</v>
      </c>
      <c r="AG540" t="s">
        <v>180</v>
      </c>
      <c r="AH540" t="s">
        <v>651</v>
      </c>
      <c r="AI540">
        <v>53.6</v>
      </c>
      <c r="AJ540">
        <v>1.02</v>
      </c>
      <c r="AK540" t="s">
        <v>180</v>
      </c>
      <c r="AL540">
        <v>14.1</v>
      </c>
      <c r="AM540" t="s">
        <v>180</v>
      </c>
      <c r="AN540">
        <v>1.61</v>
      </c>
      <c r="AO540">
        <v>5.83</v>
      </c>
      <c r="AQ540">
        <v>7.53</v>
      </c>
      <c r="AR540">
        <v>9.7200000000000006</v>
      </c>
      <c r="AS540">
        <v>0.13</v>
      </c>
      <c r="AT540" t="s">
        <v>180</v>
      </c>
      <c r="AU540">
        <v>1.6</v>
      </c>
      <c r="AV540">
        <v>2.8</v>
      </c>
      <c r="AW540">
        <v>0.24</v>
      </c>
      <c r="AY540" t="s">
        <v>652</v>
      </c>
      <c r="AZ540" t="s">
        <v>180</v>
      </c>
      <c r="BA540">
        <v>98.01867799999998</v>
      </c>
      <c r="BB540">
        <v>7.0000000000000007E-2</v>
      </c>
      <c r="BC540" t="s">
        <v>180</v>
      </c>
      <c r="BD540" t="s">
        <v>180</v>
      </c>
      <c r="BE540" t="s">
        <v>180</v>
      </c>
      <c r="BF540" t="s">
        <v>180</v>
      </c>
      <c r="BG540" t="s">
        <v>180</v>
      </c>
      <c r="BH540" t="s">
        <v>180</v>
      </c>
      <c r="BI540" t="s">
        <v>180</v>
      </c>
      <c r="BK540" t="s">
        <v>180</v>
      </c>
      <c r="BL540" t="s">
        <v>180</v>
      </c>
      <c r="BN540" t="s">
        <v>180</v>
      </c>
      <c r="BO540" t="s">
        <v>180</v>
      </c>
      <c r="BP540" t="s">
        <v>180</v>
      </c>
      <c r="BQ540" t="s">
        <v>180</v>
      </c>
      <c r="BR540" t="s">
        <v>180</v>
      </c>
      <c r="BS540" t="s">
        <v>180</v>
      </c>
      <c r="BT540" t="s">
        <v>180</v>
      </c>
      <c r="BU540" t="s">
        <v>180</v>
      </c>
      <c r="BV540" t="s">
        <v>180</v>
      </c>
      <c r="BW540" t="s">
        <v>180</v>
      </c>
      <c r="BX540" t="s">
        <v>180</v>
      </c>
      <c r="BY540" t="s">
        <v>180</v>
      </c>
      <c r="BZ540" t="s">
        <v>180</v>
      </c>
      <c r="CD540" t="s">
        <v>180</v>
      </c>
      <c r="CE540" t="s">
        <v>180</v>
      </c>
      <c r="CG540" t="s">
        <v>180</v>
      </c>
      <c r="CH540" t="s">
        <v>180</v>
      </c>
      <c r="CI540" t="s">
        <v>180</v>
      </c>
      <c r="CJ540" t="s">
        <v>180</v>
      </c>
      <c r="CK540" t="s">
        <v>180</v>
      </c>
      <c r="CM540" t="s">
        <v>180</v>
      </c>
      <c r="CN540" t="s">
        <v>180</v>
      </c>
      <c r="CQ540">
        <v>172</v>
      </c>
      <c r="CR540">
        <v>553</v>
      </c>
      <c r="CS540" t="s">
        <v>180</v>
      </c>
      <c r="CT540" t="s">
        <v>180</v>
      </c>
      <c r="CV540">
        <v>202</v>
      </c>
      <c r="CX540">
        <v>69</v>
      </c>
      <c r="CZ540" t="s">
        <v>180</v>
      </c>
      <c r="DB540" t="s">
        <v>180</v>
      </c>
      <c r="DC540" t="s">
        <v>180</v>
      </c>
      <c r="DD540">
        <v>42</v>
      </c>
      <c r="DE540">
        <v>511</v>
      </c>
      <c r="DF540">
        <v>18.7</v>
      </c>
      <c r="DG540">
        <v>141</v>
      </c>
      <c r="DH540">
        <v>15.9</v>
      </c>
      <c r="DJ540" t="s">
        <v>180</v>
      </c>
      <c r="DK540" t="s">
        <v>180</v>
      </c>
      <c r="DL540" t="s">
        <v>180</v>
      </c>
      <c r="DM540" t="s">
        <v>180</v>
      </c>
      <c r="DR540" t="s">
        <v>180</v>
      </c>
      <c r="DS540" t="s">
        <v>180</v>
      </c>
      <c r="DT540">
        <v>1.57</v>
      </c>
      <c r="DU540">
        <v>352</v>
      </c>
      <c r="DV540">
        <v>24.9</v>
      </c>
      <c r="DW540">
        <v>50.8</v>
      </c>
      <c r="DX540">
        <v>6.09</v>
      </c>
      <c r="DY540">
        <v>24</v>
      </c>
      <c r="DZ540">
        <v>4.78</v>
      </c>
      <c r="EA540">
        <v>1.3</v>
      </c>
      <c r="EB540">
        <v>4.17</v>
      </c>
      <c r="EC540">
        <v>0.61</v>
      </c>
      <c r="ED540">
        <v>3.63</v>
      </c>
      <c r="EE540">
        <v>0.72</v>
      </c>
      <c r="EF540">
        <v>2.0099999999999998</v>
      </c>
      <c r="EG540">
        <v>0.28999999999999998</v>
      </c>
      <c r="EH540">
        <v>1.92</v>
      </c>
      <c r="EI540">
        <v>0.28000000000000003</v>
      </c>
      <c r="EJ540">
        <v>3.38</v>
      </c>
      <c r="EK540">
        <v>1.0900000000000001</v>
      </c>
      <c r="EM540" t="s">
        <v>180</v>
      </c>
      <c r="EN540" t="s">
        <v>180</v>
      </c>
      <c r="EO540" t="s">
        <v>180</v>
      </c>
      <c r="EP540" t="s">
        <v>180</v>
      </c>
      <c r="EQ540" t="s">
        <v>180</v>
      </c>
      <c r="ER540" t="s">
        <v>180</v>
      </c>
      <c r="ET540">
        <v>8.09</v>
      </c>
      <c r="EV540">
        <v>4.33</v>
      </c>
      <c r="EW540">
        <v>1.07</v>
      </c>
      <c r="EY540" t="s">
        <v>180</v>
      </c>
      <c r="EZ540" t="s">
        <v>180</v>
      </c>
      <c r="FB540" t="s">
        <v>180</v>
      </c>
      <c r="FD540" t="s">
        <v>180</v>
      </c>
      <c r="FF540" t="s">
        <v>180</v>
      </c>
      <c r="FH540" t="s">
        <v>180</v>
      </c>
      <c r="FI540" t="s">
        <v>180</v>
      </c>
      <c r="FJ540" t="s">
        <v>180</v>
      </c>
      <c r="FK540" t="s">
        <v>180</v>
      </c>
      <c r="FL540" t="s">
        <v>180</v>
      </c>
      <c r="FM540" t="s">
        <v>180</v>
      </c>
      <c r="FN540" t="s">
        <v>180</v>
      </c>
      <c r="FP540" t="s">
        <v>180</v>
      </c>
      <c r="FQ540" t="s">
        <v>180</v>
      </c>
      <c r="FR540" t="s">
        <v>180</v>
      </c>
      <c r="FS540" t="s">
        <v>180</v>
      </c>
      <c r="FT540" t="s">
        <v>180</v>
      </c>
      <c r="FU540" t="s">
        <v>180</v>
      </c>
      <c r="FV540" t="s">
        <v>653</v>
      </c>
      <c r="FW540" t="s">
        <v>180</v>
      </c>
      <c r="FX540">
        <f t="shared" si="151"/>
        <v>8.28125</v>
      </c>
      <c r="FY540">
        <f t="shared" si="152"/>
        <v>73.4375</v>
      </c>
      <c r="FZ540">
        <f t="shared" si="153"/>
        <v>12.96875</v>
      </c>
      <c r="GA540">
        <f t="shared" si="165"/>
        <v>2.4895833333333335</v>
      </c>
      <c r="GB540">
        <f t="shared" si="166"/>
        <v>2.171875</v>
      </c>
      <c r="GC540">
        <f t="shared" si="154"/>
        <v>1.5686274509803921</v>
      </c>
      <c r="GD540">
        <f t="shared" si="155"/>
        <v>27.326203208556151</v>
      </c>
      <c r="GE540">
        <f t="shared" si="156"/>
        <v>21.291666666666668</v>
      </c>
      <c r="GF540">
        <f t="shared" si="157"/>
        <v>14.136546184738956</v>
      </c>
      <c r="GG540">
        <f t="shared" si="158"/>
        <v>22.138364779874212</v>
      </c>
      <c r="GH540">
        <f t="shared" si="168"/>
        <v>0.15925196850393702</v>
      </c>
      <c r="GI540">
        <f t="shared" si="159"/>
        <v>6.7295597484276728E-2</v>
      </c>
      <c r="GJ540">
        <f t="shared" si="160"/>
        <v>0.24711316397228639</v>
      </c>
      <c r="GK540">
        <f t="shared" si="161"/>
        <v>81.293302540415709</v>
      </c>
      <c r="GL540">
        <f t="shared" si="162"/>
        <v>1.5660377358490565</v>
      </c>
      <c r="GM540">
        <f t="shared" si="163"/>
        <v>0.27232704402515723</v>
      </c>
      <c r="GN540">
        <f t="shared" si="164"/>
        <v>0.17389558232931729</v>
      </c>
      <c r="GO540">
        <f t="shared" si="167"/>
        <v>5.2092050209205016</v>
      </c>
      <c r="GP540">
        <f t="shared" si="169"/>
        <v>0.99289836123570918</v>
      </c>
      <c r="GQ540">
        <f>(EA540/0.0735)/((DZ540/0.195*(EB540/0.295))^0.5)</f>
        <v>0.95017226860175408</v>
      </c>
    </row>
    <row r="541" spans="1:204">
      <c r="A541" t="s">
        <v>493</v>
      </c>
      <c r="B541" t="s">
        <v>647</v>
      </c>
      <c r="C541" t="s">
        <v>7218</v>
      </c>
      <c r="D541" t="s">
        <v>7170</v>
      </c>
      <c r="E541" t="s">
        <v>7170</v>
      </c>
      <c r="F541">
        <v>77</v>
      </c>
      <c r="G541">
        <v>22</v>
      </c>
      <c r="H541" t="s">
        <v>7366</v>
      </c>
      <c r="I541" t="s">
        <v>495</v>
      </c>
      <c r="J541" t="s">
        <v>648</v>
      </c>
      <c r="K541">
        <v>-25.992000000000001</v>
      </c>
      <c r="L541">
        <v>-25.992000000000001</v>
      </c>
      <c r="M541">
        <v>-67.543000000000006</v>
      </c>
      <c r="N541">
        <v>-67.543000000000006</v>
      </c>
      <c r="O541" t="s">
        <v>179</v>
      </c>
      <c r="R541" t="s">
        <v>654</v>
      </c>
      <c r="S541" t="s">
        <v>650</v>
      </c>
      <c r="T541" t="s">
        <v>7279</v>
      </c>
      <c r="V541" t="s">
        <v>180</v>
      </c>
      <c r="W541" t="s">
        <v>180</v>
      </c>
      <c r="X541" t="s">
        <v>180</v>
      </c>
      <c r="Y541" t="s">
        <v>180</v>
      </c>
      <c r="Z541" t="s">
        <v>180</v>
      </c>
      <c r="AB541" t="s">
        <v>180</v>
      </c>
      <c r="AC541" t="s">
        <v>181</v>
      </c>
      <c r="AD541" t="s">
        <v>180</v>
      </c>
      <c r="AE541" t="s">
        <v>180</v>
      </c>
      <c r="AF541" t="s">
        <v>180</v>
      </c>
      <c r="AG541" t="s">
        <v>180</v>
      </c>
      <c r="AH541" t="s">
        <v>651</v>
      </c>
      <c r="AI541">
        <v>53.2</v>
      </c>
      <c r="AJ541">
        <v>1.1200000000000001</v>
      </c>
      <c r="AK541" t="s">
        <v>180</v>
      </c>
      <c r="AL541">
        <v>14.7</v>
      </c>
      <c r="AM541" t="s">
        <v>180</v>
      </c>
      <c r="AN541">
        <v>1.63</v>
      </c>
      <c r="AO541">
        <v>5.93</v>
      </c>
      <c r="AQ541">
        <v>7.3</v>
      </c>
      <c r="AR541">
        <v>9.3000000000000007</v>
      </c>
      <c r="AS541">
        <v>0.13</v>
      </c>
      <c r="AT541" t="s">
        <v>180</v>
      </c>
      <c r="AU541">
        <v>1.74</v>
      </c>
      <c r="AV541">
        <v>2.91</v>
      </c>
      <c r="AW541">
        <v>0.27</v>
      </c>
      <c r="AY541" t="s">
        <v>655</v>
      </c>
      <c r="AZ541" t="s">
        <v>180</v>
      </c>
      <c r="BA541">
        <v>98.066673999999963</v>
      </c>
      <c r="BB541">
        <v>0.08</v>
      </c>
      <c r="BC541" t="s">
        <v>180</v>
      </c>
      <c r="BD541" t="s">
        <v>180</v>
      </c>
      <c r="BE541" t="s">
        <v>180</v>
      </c>
      <c r="BF541" t="s">
        <v>180</v>
      </c>
      <c r="BG541" t="s">
        <v>180</v>
      </c>
      <c r="BH541" t="s">
        <v>180</v>
      </c>
      <c r="BI541" t="s">
        <v>180</v>
      </c>
      <c r="BK541" t="s">
        <v>180</v>
      </c>
      <c r="BL541" t="s">
        <v>180</v>
      </c>
      <c r="BN541" t="s">
        <v>180</v>
      </c>
      <c r="BO541" t="s">
        <v>180</v>
      </c>
      <c r="BP541" t="s">
        <v>180</v>
      </c>
      <c r="BQ541" t="s">
        <v>180</v>
      </c>
      <c r="BR541" t="s">
        <v>180</v>
      </c>
      <c r="BS541" t="s">
        <v>180</v>
      </c>
      <c r="BT541" t="s">
        <v>180</v>
      </c>
      <c r="BU541" t="s">
        <v>180</v>
      </c>
      <c r="BV541" t="s">
        <v>180</v>
      </c>
      <c r="BW541" t="s">
        <v>180</v>
      </c>
      <c r="BX541" t="s">
        <v>180</v>
      </c>
      <c r="BY541" t="s">
        <v>180</v>
      </c>
      <c r="BZ541" t="s">
        <v>180</v>
      </c>
      <c r="CD541" t="s">
        <v>180</v>
      </c>
      <c r="CE541" t="s">
        <v>180</v>
      </c>
      <c r="CG541" t="s">
        <v>180</v>
      </c>
      <c r="CH541" t="s">
        <v>180</v>
      </c>
      <c r="CI541" t="s">
        <v>180</v>
      </c>
      <c r="CJ541" t="s">
        <v>180</v>
      </c>
      <c r="CK541" t="s">
        <v>180</v>
      </c>
      <c r="CM541" t="s">
        <v>180</v>
      </c>
      <c r="CN541" t="s">
        <v>180</v>
      </c>
      <c r="CQ541">
        <v>178</v>
      </c>
      <c r="CR541">
        <v>484</v>
      </c>
      <c r="CS541" t="s">
        <v>180</v>
      </c>
      <c r="CT541" t="s">
        <v>180</v>
      </c>
      <c r="CV541">
        <v>207</v>
      </c>
      <c r="CX541">
        <v>76</v>
      </c>
      <c r="CZ541" t="s">
        <v>180</v>
      </c>
      <c r="DB541" t="s">
        <v>180</v>
      </c>
      <c r="DC541" t="s">
        <v>180</v>
      </c>
      <c r="DD541">
        <v>46</v>
      </c>
      <c r="DE541">
        <v>531</v>
      </c>
      <c r="DF541">
        <v>19.899999999999999</v>
      </c>
      <c r="DG541">
        <v>159</v>
      </c>
      <c r="DH541">
        <v>17.7</v>
      </c>
      <c r="DJ541" t="s">
        <v>180</v>
      </c>
      <c r="DK541" t="s">
        <v>180</v>
      </c>
      <c r="DL541" t="s">
        <v>180</v>
      </c>
      <c r="DM541" t="s">
        <v>180</v>
      </c>
      <c r="DR541" t="s">
        <v>180</v>
      </c>
      <c r="DS541" t="s">
        <v>180</v>
      </c>
      <c r="DT541">
        <v>1.66</v>
      </c>
      <c r="DU541">
        <v>394</v>
      </c>
      <c r="DV541">
        <v>28.4</v>
      </c>
      <c r="DW541">
        <v>58.3</v>
      </c>
      <c r="DX541">
        <v>7</v>
      </c>
      <c r="DY541">
        <v>26.9</v>
      </c>
      <c r="DZ541">
        <v>5.33</v>
      </c>
      <c r="EA541">
        <v>1.39</v>
      </c>
      <c r="EB541">
        <v>4.54</v>
      </c>
      <c r="EC541">
        <v>0.67</v>
      </c>
      <c r="ED541">
        <v>3.86</v>
      </c>
      <c r="EE541">
        <v>0.73</v>
      </c>
      <c r="EF541">
        <v>2.19</v>
      </c>
      <c r="EG541">
        <v>0.3</v>
      </c>
      <c r="EH541">
        <v>1.97</v>
      </c>
      <c r="EI541">
        <v>0.28999999999999998</v>
      </c>
      <c r="EJ541">
        <v>3.88</v>
      </c>
      <c r="EK541">
        <v>1.2</v>
      </c>
      <c r="EM541" t="s">
        <v>180</v>
      </c>
      <c r="EN541" t="s">
        <v>180</v>
      </c>
      <c r="EO541" t="s">
        <v>180</v>
      </c>
      <c r="EP541" t="s">
        <v>180</v>
      </c>
      <c r="EQ541" t="s">
        <v>180</v>
      </c>
      <c r="ER541" t="s">
        <v>180</v>
      </c>
      <c r="ET541">
        <v>9.0399999999999991</v>
      </c>
      <c r="EV541">
        <v>5.16</v>
      </c>
      <c r="EW541">
        <v>1.17</v>
      </c>
      <c r="EX541">
        <v>0.51250499999999999</v>
      </c>
      <c r="EY541" t="s">
        <v>180</v>
      </c>
      <c r="EZ541" t="s">
        <v>180</v>
      </c>
      <c r="FA541">
        <v>0.70586000000000004</v>
      </c>
      <c r="FB541" t="s">
        <v>180</v>
      </c>
      <c r="FC541">
        <v>18.82</v>
      </c>
      <c r="FD541" t="s">
        <v>180</v>
      </c>
      <c r="FE541">
        <v>15.66</v>
      </c>
      <c r="FF541" t="s">
        <v>180</v>
      </c>
      <c r="FG541">
        <v>38.79</v>
      </c>
      <c r="FH541" t="s">
        <v>180</v>
      </c>
      <c r="FI541" t="s">
        <v>180</v>
      </c>
      <c r="FJ541" t="s">
        <v>180</v>
      </c>
      <c r="FK541" t="s">
        <v>180</v>
      </c>
      <c r="FL541" t="s">
        <v>180</v>
      </c>
      <c r="FM541" t="s">
        <v>180</v>
      </c>
      <c r="FN541" t="s">
        <v>180</v>
      </c>
      <c r="FP541" t="s">
        <v>180</v>
      </c>
      <c r="FQ541" t="s">
        <v>180</v>
      </c>
      <c r="FR541" t="s">
        <v>180</v>
      </c>
      <c r="FS541" t="s">
        <v>180</v>
      </c>
      <c r="FT541" t="s">
        <v>180</v>
      </c>
      <c r="FU541" t="s">
        <v>180</v>
      </c>
      <c r="FV541" t="s">
        <v>656</v>
      </c>
      <c r="FW541" t="s">
        <v>180</v>
      </c>
      <c r="FX541">
        <f t="shared" si="151"/>
        <v>8.9847715736040605</v>
      </c>
      <c r="FY541">
        <f t="shared" si="152"/>
        <v>80.710659898477161</v>
      </c>
      <c r="FZ541">
        <f t="shared" si="153"/>
        <v>14.416243654822335</v>
      </c>
      <c r="GA541">
        <f t="shared" si="165"/>
        <v>2.7055837563451779</v>
      </c>
      <c r="GB541">
        <f t="shared" si="166"/>
        <v>2.3045685279187818</v>
      </c>
      <c r="GC541">
        <f t="shared" si="154"/>
        <v>1.5535714285714284</v>
      </c>
      <c r="GD541">
        <f t="shared" si="155"/>
        <v>26.683417085427138</v>
      </c>
      <c r="GE541">
        <f t="shared" si="156"/>
        <v>19.739776951672862</v>
      </c>
      <c r="GF541">
        <f t="shared" si="157"/>
        <v>13.87323943661972</v>
      </c>
      <c r="GG541">
        <f t="shared" si="158"/>
        <v>22.25988700564972</v>
      </c>
      <c r="GH541">
        <f t="shared" si="168"/>
        <v>0.15506003430531731</v>
      </c>
      <c r="GI541">
        <f t="shared" si="159"/>
        <v>6.6101694915254236E-2</v>
      </c>
      <c r="GJ541">
        <f t="shared" si="160"/>
        <v>0.22674418604651161</v>
      </c>
      <c r="GK541">
        <f t="shared" si="161"/>
        <v>76.356589147286826</v>
      </c>
      <c r="GL541">
        <f t="shared" si="162"/>
        <v>1.6045197740112995</v>
      </c>
      <c r="GM541">
        <f t="shared" si="163"/>
        <v>0.29152542372881357</v>
      </c>
      <c r="GN541">
        <f t="shared" si="164"/>
        <v>0.18169014084507043</v>
      </c>
      <c r="GO541">
        <f t="shared" si="167"/>
        <v>5.3283302063789861</v>
      </c>
      <c r="GP541">
        <f t="shared" si="169"/>
        <v>0.99519862247254165</v>
      </c>
      <c r="GQ541">
        <f>(EA541/0.0735)/((DZ541/0.195*(EB541/0.295))^0.5)</f>
        <v>0.9220707465622624</v>
      </c>
      <c r="GR541">
        <v>0.51250499999999999</v>
      </c>
      <c r="GS541">
        <v>0.70586000000000004</v>
      </c>
      <c r="GT541">
        <v>18.82</v>
      </c>
      <c r="GU541">
        <v>15.66</v>
      </c>
      <c r="GV541">
        <v>38.79</v>
      </c>
    </row>
    <row r="542" spans="1:204">
      <c r="A542" t="s">
        <v>493</v>
      </c>
      <c r="B542" t="s">
        <v>647</v>
      </c>
      <c r="C542" t="s">
        <v>7218</v>
      </c>
      <c r="D542" t="s">
        <v>7170</v>
      </c>
      <c r="E542" t="s">
        <v>7170</v>
      </c>
      <c r="F542">
        <v>77</v>
      </c>
      <c r="G542">
        <v>22</v>
      </c>
      <c r="H542" t="s">
        <v>7366</v>
      </c>
      <c r="I542" t="s">
        <v>495</v>
      </c>
      <c r="J542" t="s">
        <v>648</v>
      </c>
      <c r="K542">
        <v>-26.117000000000001</v>
      </c>
      <c r="L542">
        <v>-26.117000000000001</v>
      </c>
      <c r="M542">
        <v>-67.423000000000002</v>
      </c>
      <c r="N542">
        <v>-67.423000000000002</v>
      </c>
      <c r="O542" t="s">
        <v>179</v>
      </c>
      <c r="R542" t="s">
        <v>657</v>
      </c>
      <c r="S542" t="s">
        <v>650</v>
      </c>
      <c r="T542" t="s">
        <v>7279</v>
      </c>
      <c r="V542" t="s">
        <v>180</v>
      </c>
      <c r="W542" t="s">
        <v>180</v>
      </c>
      <c r="X542" t="s">
        <v>180</v>
      </c>
      <c r="Y542" t="s">
        <v>180</v>
      </c>
      <c r="Z542" t="s">
        <v>180</v>
      </c>
      <c r="AB542" t="s">
        <v>180</v>
      </c>
      <c r="AC542" t="s">
        <v>181</v>
      </c>
      <c r="AD542" t="s">
        <v>180</v>
      </c>
      <c r="AE542" t="s">
        <v>180</v>
      </c>
      <c r="AF542" t="s">
        <v>180</v>
      </c>
      <c r="AG542" t="s">
        <v>180</v>
      </c>
      <c r="AH542" t="s">
        <v>651</v>
      </c>
      <c r="AI542">
        <v>53.5</v>
      </c>
      <c r="AJ542">
        <v>1.4</v>
      </c>
      <c r="AK542" t="s">
        <v>180</v>
      </c>
      <c r="AL542">
        <v>16.2</v>
      </c>
      <c r="AM542" t="s">
        <v>180</v>
      </c>
      <c r="AN542">
        <v>1.55</v>
      </c>
      <c r="AO542">
        <v>5.88</v>
      </c>
      <c r="AQ542">
        <v>6.91</v>
      </c>
      <c r="AR542">
        <v>6.97</v>
      </c>
      <c r="AS542">
        <v>0.12</v>
      </c>
      <c r="AT542" t="s">
        <v>180</v>
      </c>
      <c r="AU542">
        <v>2.0699999999999998</v>
      </c>
      <c r="AV542">
        <v>3.38</v>
      </c>
      <c r="AW542">
        <v>0.32</v>
      </c>
      <c r="AY542" t="s">
        <v>188</v>
      </c>
      <c r="AZ542" t="s">
        <v>180</v>
      </c>
      <c r="BA542">
        <v>98.144689999999969</v>
      </c>
      <c r="BB542">
        <v>0.06</v>
      </c>
      <c r="BC542" t="s">
        <v>180</v>
      </c>
      <c r="BD542" t="s">
        <v>180</v>
      </c>
      <c r="BE542" t="s">
        <v>180</v>
      </c>
      <c r="BF542" t="s">
        <v>180</v>
      </c>
      <c r="BG542" t="s">
        <v>180</v>
      </c>
      <c r="BH542" t="s">
        <v>180</v>
      </c>
      <c r="BI542" t="s">
        <v>180</v>
      </c>
      <c r="BK542" t="s">
        <v>180</v>
      </c>
      <c r="BL542" t="s">
        <v>180</v>
      </c>
      <c r="BN542" t="s">
        <v>180</v>
      </c>
      <c r="BO542" t="s">
        <v>180</v>
      </c>
      <c r="BP542" t="s">
        <v>180</v>
      </c>
      <c r="BQ542" t="s">
        <v>180</v>
      </c>
      <c r="BR542" t="s">
        <v>180</v>
      </c>
      <c r="BS542" t="s">
        <v>180</v>
      </c>
      <c r="BT542" t="s">
        <v>180</v>
      </c>
      <c r="BU542" t="s">
        <v>180</v>
      </c>
      <c r="BV542" t="s">
        <v>180</v>
      </c>
      <c r="BW542" t="s">
        <v>180</v>
      </c>
      <c r="BX542" t="s">
        <v>180</v>
      </c>
      <c r="BY542" t="s">
        <v>180</v>
      </c>
      <c r="BZ542" t="s">
        <v>180</v>
      </c>
      <c r="CD542" t="s">
        <v>180</v>
      </c>
      <c r="CE542" t="s">
        <v>180</v>
      </c>
      <c r="CG542" t="s">
        <v>180</v>
      </c>
      <c r="CH542" t="s">
        <v>180</v>
      </c>
      <c r="CI542" t="s">
        <v>180</v>
      </c>
      <c r="CJ542" t="s">
        <v>180</v>
      </c>
      <c r="CK542" t="s">
        <v>180</v>
      </c>
      <c r="CM542" t="s">
        <v>180</v>
      </c>
      <c r="CN542" t="s">
        <v>180</v>
      </c>
      <c r="CQ542">
        <v>192</v>
      </c>
      <c r="CR542">
        <v>200</v>
      </c>
      <c r="CS542" t="s">
        <v>180</v>
      </c>
      <c r="CT542" t="s">
        <v>180</v>
      </c>
      <c r="CV542">
        <v>129</v>
      </c>
      <c r="CX542">
        <v>78</v>
      </c>
      <c r="CZ542" t="s">
        <v>180</v>
      </c>
      <c r="DB542" t="s">
        <v>180</v>
      </c>
      <c r="DC542" t="s">
        <v>180</v>
      </c>
      <c r="DD542">
        <v>59</v>
      </c>
      <c r="DE542">
        <v>556</v>
      </c>
      <c r="DF542">
        <v>19.899999999999999</v>
      </c>
      <c r="DG542">
        <v>191</v>
      </c>
      <c r="DH542">
        <v>21.1</v>
      </c>
      <c r="DJ542" t="s">
        <v>180</v>
      </c>
      <c r="DK542" t="s">
        <v>180</v>
      </c>
      <c r="DL542" t="s">
        <v>180</v>
      </c>
      <c r="DM542" t="s">
        <v>180</v>
      </c>
      <c r="DR542" t="s">
        <v>180</v>
      </c>
      <c r="DS542" t="s">
        <v>180</v>
      </c>
      <c r="DT542">
        <v>1.89</v>
      </c>
      <c r="DU542">
        <v>489</v>
      </c>
      <c r="DV542">
        <v>33</v>
      </c>
      <c r="DW542">
        <v>68.900000000000006</v>
      </c>
      <c r="DX542">
        <v>8.36</v>
      </c>
      <c r="DY542">
        <v>32.299999999999997</v>
      </c>
      <c r="DZ542">
        <v>6.22</v>
      </c>
      <c r="EA542">
        <v>1.62</v>
      </c>
      <c r="EB542">
        <v>5.08</v>
      </c>
      <c r="EC542">
        <v>0.75</v>
      </c>
      <c r="ED542">
        <v>4.1100000000000003</v>
      </c>
      <c r="EE542">
        <v>0.78</v>
      </c>
      <c r="EF542">
        <v>2.1800000000000002</v>
      </c>
      <c r="EG542">
        <v>0.28999999999999998</v>
      </c>
      <c r="EH542">
        <v>1.91</v>
      </c>
      <c r="EI542">
        <v>0.28000000000000003</v>
      </c>
      <c r="EJ542">
        <v>4.8600000000000003</v>
      </c>
      <c r="EK542">
        <v>1.32</v>
      </c>
      <c r="EM542" t="s">
        <v>180</v>
      </c>
      <c r="EN542" t="s">
        <v>180</v>
      </c>
      <c r="EO542" t="s">
        <v>180</v>
      </c>
      <c r="EP542" t="s">
        <v>180</v>
      </c>
      <c r="EQ542" t="s">
        <v>180</v>
      </c>
      <c r="ER542" t="s">
        <v>180</v>
      </c>
      <c r="ET542">
        <v>10.31</v>
      </c>
      <c r="EV542">
        <v>5.95</v>
      </c>
      <c r="EW542">
        <v>1.38</v>
      </c>
      <c r="EY542" t="s">
        <v>180</v>
      </c>
      <c r="EZ542" t="s">
        <v>180</v>
      </c>
      <c r="FB542" t="s">
        <v>180</v>
      </c>
      <c r="FD542" t="s">
        <v>180</v>
      </c>
      <c r="FF542" t="s">
        <v>180</v>
      </c>
      <c r="FH542" t="s">
        <v>180</v>
      </c>
      <c r="FI542" t="s">
        <v>180</v>
      </c>
      <c r="FJ542" t="s">
        <v>180</v>
      </c>
      <c r="FK542" t="s">
        <v>180</v>
      </c>
      <c r="FL542" t="s">
        <v>180</v>
      </c>
      <c r="FM542" t="s">
        <v>180</v>
      </c>
      <c r="FN542" t="s">
        <v>180</v>
      </c>
      <c r="FP542" t="s">
        <v>180</v>
      </c>
      <c r="FQ542" t="s">
        <v>180</v>
      </c>
      <c r="FR542" t="s">
        <v>180</v>
      </c>
      <c r="FS542" t="s">
        <v>180</v>
      </c>
      <c r="FT542" t="s">
        <v>180</v>
      </c>
      <c r="FU542" t="s">
        <v>180</v>
      </c>
      <c r="FV542" t="s">
        <v>658</v>
      </c>
      <c r="FW542" t="s">
        <v>180</v>
      </c>
      <c r="FX542">
        <f t="shared" si="151"/>
        <v>11.047120418848168</v>
      </c>
      <c r="FY542">
        <f t="shared" si="152"/>
        <v>100</v>
      </c>
      <c r="FZ542">
        <f t="shared" si="153"/>
        <v>17.277486910994764</v>
      </c>
      <c r="GA542">
        <f t="shared" si="165"/>
        <v>3.256544502617801</v>
      </c>
      <c r="GB542">
        <f t="shared" si="166"/>
        <v>2.6596858638743459</v>
      </c>
      <c r="GC542">
        <f t="shared" si="154"/>
        <v>1.4785714285714286</v>
      </c>
      <c r="GD542">
        <f t="shared" si="155"/>
        <v>27.939698492462313</v>
      </c>
      <c r="GE542">
        <f t="shared" si="156"/>
        <v>17.213622291021672</v>
      </c>
      <c r="GF542">
        <f t="shared" si="157"/>
        <v>14.818181818181818</v>
      </c>
      <c r="GG542">
        <f t="shared" si="158"/>
        <v>23.175355450236964</v>
      </c>
      <c r="GH542">
        <f t="shared" si="168"/>
        <v>0.14963715529753266</v>
      </c>
      <c r="GI542">
        <f t="shared" si="159"/>
        <v>6.540284360189573E-2</v>
      </c>
      <c r="GJ542">
        <f t="shared" si="160"/>
        <v>0.23193277310924368</v>
      </c>
      <c r="GK542">
        <f t="shared" si="161"/>
        <v>82.184873949579824</v>
      </c>
      <c r="GL542">
        <f t="shared" si="162"/>
        <v>1.5639810426540284</v>
      </c>
      <c r="GM542">
        <f t="shared" si="163"/>
        <v>0.28199052132701419</v>
      </c>
      <c r="GN542">
        <f t="shared" si="164"/>
        <v>0.1803030303030303</v>
      </c>
      <c r="GO542">
        <f t="shared" si="167"/>
        <v>5.305466237942122</v>
      </c>
      <c r="GP542">
        <f t="shared" si="169"/>
        <v>0.99840906320700251</v>
      </c>
      <c r="GQ542">
        <f>(EA542/0.0735)/((DZ542/0.195*(EB542/0.295))^0.5)</f>
        <v>0.94043533960085401</v>
      </c>
    </row>
    <row r="543" spans="1:204">
      <c r="A543" t="s">
        <v>493</v>
      </c>
      <c r="B543" t="s">
        <v>647</v>
      </c>
      <c r="C543" t="s">
        <v>7218</v>
      </c>
      <c r="D543" t="s">
        <v>7170</v>
      </c>
      <c r="E543" t="s">
        <v>7170</v>
      </c>
      <c r="F543">
        <v>77</v>
      </c>
      <c r="G543">
        <v>22</v>
      </c>
      <c r="H543" t="s">
        <v>7366</v>
      </c>
      <c r="I543" t="s">
        <v>495</v>
      </c>
      <c r="J543" t="s">
        <v>648</v>
      </c>
      <c r="K543">
        <v>-26.152000000000001</v>
      </c>
      <c r="L543">
        <v>-26.152000000000001</v>
      </c>
      <c r="M543">
        <v>-67.427000000000007</v>
      </c>
      <c r="N543">
        <v>-67.427000000000007</v>
      </c>
      <c r="O543" t="s">
        <v>179</v>
      </c>
      <c r="R543" t="s">
        <v>659</v>
      </c>
      <c r="S543" t="s">
        <v>650</v>
      </c>
      <c r="T543" t="s">
        <v>7279</v>
      </c>
      <c r="V543" t="s">
        <v>180</v>
      </c>
      <c r="W543" t="s">
        <v>180</v>
      </c>
      <c r="X543" t="s">
        <v>180</v>
      </c>
      <c r="Y543" t="s">
        <v>180</v>
      </c>
      <c r="Z543" t="s">
        <v>180</v>
      </c>
      <c r="AB543" t="s">
        <v>180</v>
      </c>
      <c r="AC543" t="s">
        <v>181</v>
      </c>
      <c r="AD543" t="s">
        <v>180</v>
      </c>
      <c r="AE543" t="s">
        <v>180</v>
      </c>
      <c r="AF543" t="s">
        <v>180</v>
      </c>
      <c r="AG543" t="s">
        <v>180</v>
      </c>
      <c r="AH543" t="s">
        <v>651</v>
      </c>
      <c r="AI543">
        <v>52.1</v>
      </c>
      <c r="AJ543">
        <v>1.98</v>
      </c>
      <c r="AK543" t="s">
        <v>180</v>
      </c>
      <c r="AL543">
        <v>15.8</v>
      </c>
      <c r="AM543" t="s">
        <v>180</v>
      </c>
      <c r="AN543">
        <v>1.24</v>
      </c>
      <c r="AO543">
        <v>6.87</v>
      </c>
      <c r="AQ543">
        <v>6.93</v>
      </c>
      <c r="AR543">
        <v>6.93</v>
      </c>
      <c r="AS543">
        <v>0.13</v>
      </c>
      <c r="AT543" t="s">
        <v>180</v>
      </c>
      <c r="AU543">
        <v>2.39</v>
      </c>
      <c r="AV543">
        <v>3.51</v>
      </c>
      <c r="AW543">
        <v>0.47</v>
      </c>
      <c r="AY543" t="s">
        <v>660</v>
      </c>
      <c r="AZ543" t="s">
        <v>180</v>
      </c>
      <c r="BA543">
        <v>98.225752000000014</v>
      </c>
      <c r="BB543">
        <v>0.1</v>
      </c>
      <c r="BC543" t="s">
        <v>180</v>
      </c>
      <c r="BD543" t="s">
        <v>180</v>
      </c>
      <c r="BE543" t="s">
        <v>180</v>
      </c>
      <c r="BF543" t="s">
        <v>180</v>
      </c>
      <c r="BG543" t="s">
        <v>180</v>
      </c>
      <c r="BH543" t="s">
        <v>180</v>
      </c>
      <c r="BI543" t="s">
        <v>180</v>
      </c>
      <c r="BK543" t="s">
        <v>180</v>
      </c>
      <c r="BL543" t="s">
        <v>180</v>
      </c>
      <c r="BN543" t="s">
        <v>180</v>
      </c>
      <c r="BO543" t="s">
        <v>180</v>
      </c>
      <c r="BP543" t="s">
        <v>180</v>
      </c>
      <c r="BQ543" t="s">
        <v>180</v>
      </c>
      <c r="BR543" t="s">
        <v>180</v>
      </c>
      <c r="BS543" t="s">
        <v>180</v>
      </c>
      <c r="BT543" t="s">
        <v>180</v>
      </c>
      <c r="BU543" t="s">
        <v>180</v>
      </c>
      <c r="BV543" t="s">
        <v>180</v>
      </c>
      <c r="BW543" t="s">
        <v>180</v>
      </c>
      <c r="BX543" t="s">
        <v>180</v>
      </c>
      <c r="BY543" t="s">
        <v>180</v>
      </c>
      <c r="BZ543" t="s">
        <v>180</v>
      </c>
      <c r="CD543" t="s">
        <v>180</v>
      </c>
      <c r="CE543" t="s">
        <v>180</v>
      </c>
      <c r="CG543" t="s">
        <v>180</v>
      </c>
      <c r="CH543" t="s">
        <v>180</v>
      </c>
      <c r="CI543" t="s">
        <v>180</v>
      </c>
      <c r="CJ543" t="s">
        <v>180</v>
      </c>
      <c r="CK543" t="s">
        <v>180</v>
      </c>
      <c r="CM543" t="s">
        <v>180</v>
      </c>
      <c r="CN543" t="s">
        <v>180</v>
      </c>
      <c r="CQ543">
        <v>172</v>
      </c>
      <c r="CR543">
        <v>175</v>
      </c>
      <c r="CS543" t="s">
        <v>180</v>
      </c>
      <c r="CT543" t="s">
        <v>180</v>
      </c>
      <c r="CV543">
        <v>114</v>
      </c>
      <c r="CX543">
        <v>85</v>
      </c>
      <c r="CZ543" t="s">
        <v>180</v>
      </c>
      <c r="DB543" t="s">
        <v>180</v>
      </c>
      <c r="DC543" t="s">
        <v>180</v>
      </c>
      <c r="DD543">
        <v>56</v>
      </c>
      <c r="DE543">
        <v>665</v>
      </c>
      <c r="DF543">
        <v>22.6</v>
      </c>
      <c r="DG543">
        <v>234</v>
      </c>
      <c r="DH543">
        <v>1.86</v>
      </c>
      <c r="DJ543" t="s">
        <v>180</v>
      </c>
      <c r="DK543" t="s">
        <v>180</v>
      </c>
      <c r="DL543" t="s">
        <v>180</v>
      </c>
      <c r="DM543" t="s">
        <v>180</v>
      </c>
      <c r="DR543" t="s">
        <v>180</v>
      </c>
      <c r="DS543" t="s">
        <v>180</v>
      </c>
      <c r="DT543">
        <v>39.700000000000003</v>
      </c>
      <c r="DU543">
        <v>504</v>
      </c>
      <c r="DV543">
        <v>2.2000000000000002</v>
      </c>
      <c r="DW543">
        <v>39.5</v>
      </c>
      <c r="DX543">
        <v>82.6</v>
      </c>
      <c r="DY543">
        <v>10.01</v>
      </c>
      <c r="DZ543">
        <v>7.57</v>
      </c>
      <c r="EA543">
        <v>2.12</v>
      </c>
      <c r="EB543">
        <v>6.13</v>
      </c>
      <c r="EC543">
        <v>0.87</v>
      </c>
      <c r="ED543">
        <v>4.8</v>
      </c>
      <c r="EE543">
        <v>0.85</v>
      </c>
      <c r="EF543">
        <v>2.36</v>
      </c>
      <c r="EG543">
        <v>0.32</v>
      </c>
      <c r="EH543">
        <v>2.06</v>
      </c>
      <c r="EI543">
        <v>0.28999999999999998</v>
      </c>
      <c r="EJ543">
        <v>5.47</v>
      </c>
      <c r="EK543">
        <v>34</v>
      </c>
      <c r="EM543" t="s">
        <v>180</v>
      </c>
      <c r="EN543" t="s">
        <v>180</v>
      </c>
      <c r="EO543" t="s">
        <v>180</v>
      </c>
      <c r="EP543" t="s">
        <v>180</v>
      </c>
      <c r="EQ543" t="s">
        <v>180</v>
      </c>
      <c r="ER543" t="s">
        <v>180</v>
      </c>
      <c r="ET543">
        <v>8.69</v>
      </c>
      <c r="EV543">
        <v>6.02</v>
      </c>
      <c r="EW543">
        <v>1.46</v>
      </c>
      <c r="EX543">
        <v>0.51252399999999998</v>
      </c>
      <c r="EY543" t="s">
        <v>180</v>
      </c>
      <c r="EZ543" t="s">
        <v>180</v>
      </c>
      <c r="FA543">
        <v>0.70593600000000001</v>
      </c>
      <c r="FB543" t="s">
        <v>180</v>
      </c>
      <c r="FC543">
        <v>18.8</v>
      </c>
      <c r="FD543" t="s">
        <v>180</v>
      </c>
      <c r="FE543">
        <v>15.65</v>
      </c>
      <c r="FF543" t="s">
        <v>180</v>
      </c>
      <c r="FG543">
        <v>38.83</v>
      </c>
      <c r="FH543" t="s">
        <v>180</v>
      </c>
      <c r="FI543" t="s">
        <v>180</v>
      </c>
      <c r="FJ543" t="s">
        <v>180</v>
      </c>
      <c r="FK543" t="s">
        <v>180</v>
      </c>
      <c r="FL543" t="s">
        <v>180</v>
      </c>
      <c r="FM543" t="s">
        <v>180</v>
      </c>
      <c r="FN543" t="s">
        <v>180</v>
      </c>
      <c r="FP543" t="s">
        <v>180</v>
      </c>
      <c r="FQ543" t="s">
        <v>180</v>
      </c>
      <c r="FR543" t="s">
        <v>180</v>
      </c>
      <c r="FS543" t="s">
        <v>180</v>
      </c>
      <c r="FT543" t="s">
        <v>180</v>
      </c>
      <c r="FU543" t="s">
        <v>180</v>
      </c>
      <c r="FV543" t="s">
        <v>661</v>
      </c>
      <c r="FW543" t="s">
        <v>180</v>
      </c>
      <c r="FX543">
        <f t="shared" si="151"/>
        <v>0.90291262135922334</v>
      </c>
      <c r="FY543">
        <f t="shared" si="152"/>
        <v>113.59223300970874</v>
      </c>
      <c r="FZ543">
        <f t="shared" si="153"/>
        <v>1.0679611650485437</v>
      </c>
      <c r="GA543">
        <f t="shared" si="165"/>
        <v>3.674757281553398</v>
      </c>
      <c r="GB543">
        <f t="shared" si="166"/>
        <v>2.9757281553398056</v>
      </c>
      <c r="GC543">
        <f t="shared" si="154"/>
        <v>1.2070707070707072</v>
      </c>
      <c r="GD543">
        <f t="shared" si="155"/>
        <v>29.424778761061944</v>
      </c>
      <c r="GE543">
        <f t="shared" si="156"/>
        <v>66.43356643356644</v>
      </c>
      <c r="GF543">
        <f t="shared" si="157"/>
        <v>229.09090909090907</v>
      </c>
      <c r="GG543">
        <f t="shared" si="158"/>
        <v>270.96774193548384</v>
      </c>
      <c r="GH543">
        <f t="shared" si="168"/>
        <v>0.22</v>
      </c>
      <c r="GI543">
        <f t="shared" si="159"/>
        <v>0.78494623655913975</v>
      </c>
      <c r="GJ543">
        <f t="shared" si="160"/>
        <v>0.2425249169435216</v>
      </c>
      <c r="GK543">
        <f t="shared" si="161"/>
        <v>83.720930232558146</v>
      </c>
      <c r="GL543">
        <f t="shared" si="162"/>
        <v>1.1827956989247312</v>
      </c>
      <c r="GM543">
        <f t="shared" si="163"/>
        <v>3.236559139784946</v>
      </c>
      <c r="GN543">
        <f t="shared" si="164"/>
        <v>2.7363636363636359</v>
      </c>
      <c r="GO543">
        <f t="shared" si="167"/>
        <v>0.29062087186261559</v>
      </c>
      <c r="GP543">
        <f t="shared" si="169"/>
        <v>0.70525330984943124</v>
      </c>
      <c r="GQ543">
        <f>(EA543/0.0735)/((DZ543/0.195*(EB543/0.295))^0.5)</f>
        <v>1.0155437986266533</v>
      </c>
      <c r="GR543">
        <v>0.51252399999999998</v>
      </c>
      <c r="GS543">
        <v>0.70593600000000001</v>
      </c>
      <c r="GT543">
        <v>18.8</v>
      </c>
      <c r="GU543">
        <v>15.65</v>
      </c>
      <c r="GV543">
        <v>38.83</v>
      </c>
    </row>
    <row r="544" spans="1:204">
      <c r="A544" t="s">
        <v>493</v>
      </c>
      <c r="B544" t="s">
        <v>647</v>
      </c>
      <c r="C544" t="s">
        <v>7218</v>
      </c>
      <c r="D544" t="s">
        <v>7170</v>
      </c>
      <c r="E544" t="s">
        <v>7170</v>
      </c>
      <c r="F544">
        <v>77</v>
      </c>
      <c r="G544">
        <v>22</v>
      </c>
      <c r="H544" t="s">
        <v>7366</v>
      </c>
      <c r="I544" t="s">
        <v>495</v>
      </c>
      <c r="J544" t="s">
        <v>648</v>
      </c>
      <c r="K544">
        <v>-26.292999999999999</v>
      </c>
      <c r="L544">
        <v>-26.292999999999999</v>
      </c>
      <c r="M544">
        <v>-67.409000000000006</v>
      </c>
      <c r="N544">
        <v>-67.409000000000006</v>
      </c>
      <c r="O544" t="s">
        <v>179</v>
      </c>
      <c r="R544" t="s">
        <v>662</v>
      </c>
      <c r="S544" t="s">
        <v>663</v>
      </c>
      <c r="T544" t="s">
        <v>7279</v>
      </c>
      <c r="V544" t="s">
        <v>180</v>
      </c>
      <c r="W544" t="s">
        <v>180</v>
      </c>
      <c r="X544" t="s">
        <v>180</v>
      </c>
      <c r="Y544" t="s">
        <v>180</v>
      </c>
      <c r="Z544" t="s">
        <v>180</v>
      </c>
      <c r="AB544" t="s">
        <v>180</v>
      </c>
      <c r="AC544" t="s">
        <v>181</v>
      </c>
      <c r="AD544" t="s">
        <v>180</v>
      </c>
      <c r="AE544" t="s">
        <v>180</v>
      </c>
      <c r="AF544" t="s">
        <v>180</v>
      </c>
      <c r="AG544" t="s">
        <v>180</v>
      </c>
      <c r="AH544" t="s">
        <v>651</v>
      </c>
      <c r="AI544">
        <v>51.7</v>
      </c>
      <c r="AJ544">
        <v>1.38</v>
      </c>
      <c r="AK544" t="s">
        <v>180</v>
      </c>
      <c r="AL544">
        <v>14.9</v>
      </c>
      <c r="AM544" t="s">
        <v>180</v>
      </c>
      <c r="AN544">
        <v>1.93</v>
      </c>
      <c r="AO544">
        <v>5.83</v>
      </c>
      <c r="AQ544">
        <v>7.9</v>
      </c>
      <c r="AR544">
        <v>9.02</v>
      </c>
      <c r="AS544">
        <v>0.14000000000000001</v>
      </c>
      <c r="AT544" t="s">
        <v>180</v>
      </c>
      <c r="AU544">
        <v>2.04</v>
      </c>
      <c r="AV544">
        <v>3.27</v>
      </c>
      <c r="AW544">
        <v>0.42</v>
      </c>
      <c r="AY544" t="s">
        <v>193</v>
      </c>
      <c r="AZ544" t="s">
        <v>180</v>
      </c>
      <c r="BA544">
        <v>98.336614000000012</v>
      </c>
      <c r="BB544">
        <v>0.08</v>
      </c>
      <c r="BC544" t="s">
        <v>180</v>
      </c>
      <c r="BD544" t="s">
        <v>180</v>
      </c>
      <c r="BE544" t="s">
        <v>180</v>
      </c>
      <c r="BF544" t="s">
        <v>180</v>
      </c>
      <c r="BG544" t="s">
        <v>180</v>
      </c>
      <c r="BH544" t="s">
        <v>180</v>
      </c>
      <c r="BI544" t="s">
        <v>180</v>
      </c>
      <c r="BK544" t="s">
        <v>180</v>
      </c>
      <c r="BL544" t="s">
        <v>180</v>
      </c>
      <c r="BN544" t="s">
        <v>180</v>
      </c>
      <c r="BO544" t="s">
        <v>180</v>
      </c>
      <c r="BP544" t="s">
        <v>180</v>
      </c>
      <c r="BQ544" t="s">
        <v>180</v>
      </c>
      <c r="BR544" t="s">
        <v>180</v>
      </c>
      <c r="BS544" t="s">
        <v>180</v>
      </c>
      <c r="BT544" t="s">
        <v>180</v>
      </c>
      <c r="BU544" t="s">
        <v>180</v>
      </c>
      <c r="BV544" t="s">
        <v>180</v>
      </c>
      <c r="BW544" t="s">
        <v>180</v>
      </c>
      <c r="BX544" t="s">
        <v>180</v>
      </c>
      <c r="BY544" t="s">
        <v>180</v>
      </c>
      <c r="BZ544" t="s">
        <v>180</v>
      </c>
      <c r="CD544" t="s">
        <v>180</v>
      </c>
      <c r="CE544" t="s">
        <v>180</v>
      </c>
      <c r="CG544" t="s">
        <v>180</v>
      </c>
      <c r="CH544" t="s">
        <v>180</v>
      </c>
      <c r="CI544" t="s">
        <v>180</v>
      </c>
      <c r="CJ544" t="s">
        <v>180</v>
      </c>
      <c r="CK544" t="s">
        <v>180</v>
      </c>
      <c r="CM544" t="s">
        <v>180</v>
      </c>
      <c r="CN544" t="s">
        <v>180</v>
      </c>
      <c r="CQ544">
        <v>189</v>
      </c>
      <c r="CR544">
        <v>358</v>
      </c>
      <c r="CS544" t="s">
        <v>180</v>
      </c>
      <c r="CT544" t="s">
        <v>180</v>
      </c>
      <c r="CV544">
        <v>181</v>
      </c>
      <c r="CX544">
        <v>71</v>
      </c>
      <c r="CZ544" t="s">
        <v>180</v>
      </c>
      <c r="DB544" t="s">
        <v>180</v>
      </c>
      <c r="DC544" t="s">
        <v>180</v>
      </c>
      <c r="DD544">
        <v>60</v>
      </c>
      <c r="DE544">
        <v>691</v>
      </c>
      <c r="DF544">
        <v>22.1</v>
      </c>
      <c r="DG544">
        <v>176</v>
      </c>
      <c r="DH544">
        <v>32</v>
      </c>
      <c r="DJ544" t="s">
        <v>180</v>
      </c>
      <c r="DK544" t="s">
        <v>180</v>
      </c>
      <c r="DL544" t="s">
        <v>180</v>
      </c>
      <c r="DM544" t="s">
        <v>180</v>
      </c>
      <c r="DR544" t="s">
        <v>180</v>
      </c>
      <c r="DS544" t="s">
        <v>180</v>
      </c>
      <c r="DT544">
        <v>2.75</v>
      </c>
      <c r="DU544">
        <v>505</v>
      </c>
      <c r="DV544">
        <v>41.3</v>
      </c>
      <c r="DW544">
        <v>82.4</v>
      </c>
      <c r="DX544">
        <v>9.7100000000000009</v>
      </c>
      <c r="DY544">
        <v>35.9</v>
      </c>
      <c r="DZ544">
        <v>6.64</v>
      </c>
      <c r="EA544">
        <v>1.81</v>
      </c>
      <c r="EB544">
        <v>5.56</v>
      </c>
      <c r="EC544">
        <v>0.8</v>
      </c>
      <c r="ED544">
        <v>4.49</v>
      </c>
      <c r="EE544">
        <v>0.84</v>
      </c>
      <c r="EF544">
        <v>2.35</v>
      </c>
      <c r="EG544">
        <v>0.31</v>
      </c>
      <c r="EH544">
        <v>2.0699999999999998</v>
      </c>
      <c r="EI544">
        <v>0.31</v>
      </c>
      <c r="EJ544">
        <v>4.2699999999999996</v>
      </c>
      <c r="EK544">
        <v>2.1</v>
      </c>
      <c r="EM544" t="s">
        <v>180</v>
      </c>
      <c r="EN544" t="s">
        <v>180</v>
      </c>
      <c r="EO544" t="s">
        <v>180</v>
      </c>
      <c r="EP544" t="s">
        <v>180</v>
      </c>
      <c r="EQ544" t="s">
        <v>180</v>
      </c>
      <c r="ER544" t="s">
        <v>180</v>
      </c>
      <c r="ET544">
        <v>9.69</v>
      </c>
      <c r="EV544">
        <v>6.62</v>
      </c>
      <c r="EW544">
        <v>2</v>
      </c>
      <c r="EY544" t="s">
        <v>180</v>
      </c>
      <c r="EZ544" t="s">
        <v>180</v>
      </c>
      <c r="FB544" t="s">
        <v>180</v>
      </c>
      <c r="FD544" t="s">
        <v>180</v>
      </c>
      <c r="FF544" t="s">
        <v>180</v>
      </c>
      <c r="FH544" t="s">
        <v>180</v>
      </c>
      <c r="FI544" t="s">
        <v>180</v>
      </c>
      <c r="FJ544" t="s">
        <v>180</v>
      </c>
      <c r="FK544" t="s">
        <v>180</v>
      </c>
      <c r="FL544" t="s">
        <v>180</v>
      </c>
      <c r="FM544" t="s">
        <v>180</v>
      </c>
      <c r="FN544" t="s">
        <v>180</v>
      </c>
      <c r="FP544" t="s">
        <v>180</v>
      </c>
      <c r="FQ544" t="s">
        <v>180</v>
      </c>
      <c r="FR544" t="s">
        <v>180</v>
      </c>
      <c r="FS544" t="s">
        <v>180</v>
      </c>
      <c r="FT544" t="s">
        <v>180</v>
      </c>
      <c r="FU544" t="s">
        <v>180</v>
      </c>
      <c r="FV544" t="s">
        <v>664</v>
      </c>
      <c r="FW544" t="s">
        <v>180</v>
      </c>
      <c r="FX544">
        <f t="shared" si="151"/>
        <v>15.458937198067634</v>
      </c>
      <c r="FY544">
        <f t="shared" si="152"/>
        <v>85.024154589371989</v>
      </c>
      <c r="FZ544">
        <f t="shared" si="153"/>
        <v>19.95169082125604</v>
      </c>
      <c r="GA544">
        <f t="shared" si="165"/>
        <v>3.2077294685990339</v>
      </c>
      <c r="GB544">
        <f t="shared" si="166"/>
        <v>2.6859903381642511</v>
      </c>
      <c r="GC544">
        <f t="shared" si="154"/>
        <v>1.4782608695652175</v>
      </c>
      <c r="GD544">
        <f t="shared" si="155"/>
        <v>31.266968325791854</v>
      </c>
      <c r="GE544">
        <f t="shared" si="156"/>
        <v>19.247910863509752</v>
      </c>
      <c r="GF544">
        <f t="shared" si="157"/>
        <v>12.227602905569007</v>
      </c>
      <c r="GG544">
        <f t="shared" si="158"/>
        <v>15.78125</v>
      </c>
      <c r="GH544">
        <f t="shared" si="168"/>
        <v>0.11759708737864076</v>
      </c>
      <c r="GI544">
        <f t="shared" si="159"/>
        <v>6.25E-2</v>
      </c>
      <c r="GJ544">
        <f t="shared" si="160"/>
        <v>0.30211480362537763</v>
      </c>
      <c r="GK544">
        <f t="shared" si="161"/>
        <v>76.283987915407849</v>
      </c>
      <c r="GL544">
        <f t="shared" si="162"/>
        <v>1.2906249999999999</v>
      </c>
      <c r="GM544">
        <f t="shared" si="163"/>
        <v>0.206875</v>
      </c>
      <c r="GN544">
        <f t="shared" si="164"/>
        <v>0.16029055690072641</v>
      </c>
      <c r="GO544">
        <f t="shared" si="167"/>
        <v>6.2198795180722888</v>
      </c>
      <c r="GP544">
        <f t="shared" si="169"/>
        <v>0.99035744879134824</v>
      </c>
      <c r="GQ544">
        <f>(EA544/0.0735)/((DZ544/0.195*(EB544/0.295))^0.5)</f>
        <v>0.97207128438640567</v>
      </c>
    </row>
    <row r="545" spans="1:204">
      <c r="A545" t="s">
        <v>493</v>
      </c>
      <c r="B545" t="s">
        <v>647</v>
      </c>
      <c r="C545" t="s">
        <v>7218</v>
      </c>
      <c r="D545" t="s">
        <v>7170</v>
      </c>
      <c r="E545" t="s">
        <v>7170</v>
      </c>
      <c r="F545">
        <v>77</v>
      </c>
      <c r="G545">
        <v>22</v>
      </c>
      <c r="H545" t="s">
        <v>7366</v>
      </c>
      <c r="I545" t="s">
        <v>495</v>
      </c>
      <c r="J545" t="s">
        <v>648</v>
      </c>
      <c r="K545">
        <v>-26.334</v>
      </c>
      <c r="L545">
        <v>-26.334</v>
      </c>
      <c r="M545">
        <v>-67.385000000000005</v>
      </c>
      <c r="N545">
        <v>-67.385000000000005</v>
      </c>
      <c r="O545" t="s">
        <v>179</v>
      </c>
      <c r="R545" t="s">
        <v>665</v>
      </c>
      <c r="S545" t="s">
        <v>663</v>
      </c>
      <c r="T545" t="s">
        <v>7279</v>
      </c>
      <c r="V545" t="s">
        <v>180</v>
      </c>
      <c r="W545" t="s">
        <v>180</v>
      </c>
      <c r="X545" t="s">
        <v>180</v>
      </c>
      <c r="Y545" t="s">
        <v>180</v>
      </c>
      <c r="Z545" t="s">
        <v>180</v>
      </c>
      <c r="AB545" t="s">
        <v>180</v>
      </c>
      <c r="AC545" t="s">
        <v>181</v>
      </c>
      <c r="AD545" t="s">
        <v>180</v>
      </c>
      <c r="AE545" t="s">
        <v>180</v>
      </c>
      <c r="AF545" t="s">
        <v>180</v>
      </c>
      <c r="AG545" t="s">
        <v>180</v>
      </c>
      <c r="AH545" t="s">
        <v>651</v>
      </c>
      <c r="AI545">
        <v>51.5</v>
      </c>
      <c r="AJ545">
        <v>1.32</v>
      </c>
      <c r="AK545" t="s">
        <v>180</v>
      </c>
      <c r="AL545">
        <v>15.2</v>
      </c>
      <c r="AM545" t="s">
        <v>180</v>
      </c>
      <c r="AN545">
        <v>2.34</v>
      </c>
      <c r="AO545">
        <v>5.55</v>
      </c>
      <c r="AQ545">
        <v>8.17</v>
      </c>
      <c r="AR545">
        <v>9</v>
      </c>
      <c r="AS545">
        <v>0.13</v>
      </c>
      <c r="AT545" t="s">
        <v>180</v>
      </c>
      <c r="AU545">
        <v>1.79</v>
      </c>
      <c r="AV545">
        <v>3.12</v>
      </c>
      <c r="AW545">
        <v>0.34</v>
      </c>
      <c r="AY545" t="s">
        <v>308</v>
      </c>
      <c r="AZ545" t="s">
        <v>180</v>
      </c>
      <c r="BA545">
        <v>98.225532000000001</v>
      </c>
      <c r="BB545">
        <v>0.06</v>
      </c>
      <c r="BC545" t="s">
        <v>180</v>
      </c>
      <c r="BD545" t="s">
        <v>180</v>
      </c>
      <c r="BE545" t="s">
        <v>180</v>
      </c>
      <c r="BF545" t="s">
        <v>180</v>
      </c>
      <c r="BG545" t="s">
        <v>180</v>
      </c>
      <c r="BH545" t="s">
        <v>180</v>
      </c>
      <c r="BI545" t="s">
        <v>180</v>
      </c>
      <c r="BK545" t="s">
        <v>180</v>
      </c>
      <c r="BL545" t="s">
        <v>180</v>
      </c>
      <c r="BN545" t="s">
        <v>180</v>
      </c>
      <c r="BO545" t="s">
        <v>180</v>
      </c>
      <c r="BP545" t="s">
        <v>180</v>
      </c>
      <c r="BQ545" t="s">
        <v>180</v>
      </c>
      <c r="BR545" t="s">
        <v>180</v>
      </c>
      <c r="BS545" t="s">
        <v>180</v>
      </c>
      <c r="BT545" t="s">
        <v>180</v>
      </c>
      <c r="BU545" t="s">
        <v>180</v>
      </c>
      <c r="BV545" t="s">
        <v>180</v>
      </c>
      <c r="BW545" t="s">
        <v>180</v>
      </c>
      <c r="BX545" t="s">
        <v>180</v>
      </c>
      <c r="BY545" t="s">
        <v>180</v>
      </c>
      <c r="BZ545" t="s">
        <v>180</v>
      </c>
      <c r="CD545" t="s">
        <v>180</v>
      </c>
      <c r="CE545" t="s">
        <v>180</v>
      </c>
      <c r="CG545" t="s">
        <v>180</v>
      </c>
      <c r="CH545" t="s">
        <v>180</v>
      </c>
      <c r="CI545" t="s">
        <v>180</v>
      </c>
      <c r="CJ545" t="s">
        <v>180</v>
      </c>
      <c r="CK545" t="s">
        <v>180</v>
      </c>
      <c r="CM545" t="s">
        <v>180</v>
      </c>
      <c r="CN545" t="s">
        <v>180</v>
      </c>
      <c r="CQ545">
        <v>191</v>
      </c>
      <c r="CR545">
        <v>390</v>
      </c>
      <c r="CS545" t="s">
        <v>180</v>
      </c>
      <c r="CT545" t="s">
        <v>180</v>
      </c>
      <c r="CV545">
        <v>192</v>
      </c>
      <c r="CX545">
        <v>75</v>
      </c>
      <c r="CZ545" t="s">
        <v>180</v>
      </c>
      <c r="DB545" t="s">
        <v>180</v>
      </c>
      <c r="DC545" t="s">
        <v>180</v>
      </c>
      <c r="DD545">
        <v>51</v>
      </c>
      <c r="DE545">
        <v>695</v>
      </c>
      <c r="DF545">
        <v>21.3</v>
      </c>
      <c r="DG545">
        <v>169</v>
      </c>
      <c r="DH545">
        <v>23.2</v>
      </c>
      <c r="DJ545" t="s">
        <v>180</v>
      </c>
      <c r="DK545" t="s">
        <v>180</v>
      </c>
      <c r="DL545" t="s">
        <v>180</v>
      </c>
      <c r="DM545" t="s">
        <v>180</v>
      </c>
      <c r="DR545" t="s">
        <v>180</v>
      </c>
      <c r="DS545" t="s">
        <v>180</v>
      </c>
      <c r="DT545">
        <v>1.77</v>
      </c>
      <c r="DU545">
        <v>462</v>
      </c>
      <c r="DV545">
        <v>41.3</v>
      </c>
      <c r="DW545">
        <v>82.7</v>
      </c>
      <c r="DX545">
        <v>9.4700000000000006</v>
      </c>
      <c r="DY545">
        <v>36.700000000000003</v>
      </c>
      <c r="DZ545">
        <v>6.41</v>
      </c>
      <c r="EA545">
        <v>1.7</v>
      </c>
      <c r="EB545">
        <v>5.39</v>
      </c>
      <c r="EC545">
        <v>0.74</v>
      </c>
      <c r="ED545">
        <v>4.22</v>
      </c>
      <c r="EE545">
        <v>0.78</v>
      </c>
      <c r="EF545">
        <v>2.14</v>
      </c>
      <c r="EG545">
        <v>0.3</v>
      </c>
      <c r="EH545">
        <v>1.94</v>
      </c>
      <c r="EI545">
        <v>0.3</v>
      </c>
      <c r="EJ545">
        <v>3.92</v>
      </c>
      <c r="EK545">
        <v>1.53</v>
      </c>
      <c r="EM545" t="s">
        <v>180</v>
      </c>
      <c r="EN545" t="s">
        <v>180</v>
      </c>
      <c r="EO545" t="s">
        <v>180</v>
      </c>
      <c r="EP545" t="s">
        <v>180</v>
      </c>
      <c r="EQ545" t="s">
        <v>180</v>
      </c>
      <c r="ER545" t="s">
        <v>180</v>
      </c>
      <c r="ET545">
        <v>9.57</v>
      </c>
      <c r="EV545">
        <v>6.44</v>
      </c>
      <c r="EW545">
        <v>1.54</v>
      </c>
      <c r="EY545" t="s">
        <v>180</v>
      </c>
      <c r="EZ545" t="s">
        <v>180</v>
      </c>
      <c r="FB545" t="s">
        <v>180</v>
      </c>
      <c r="FD545" t="s">
        <v>180</v>
      </c>
      <c r="FF545" t="s">
        <v>180</v>
      </c>
      <c r="FH545" t="s">
        <v>180</v>
      </c>
      <c r="FI545" t="s">
        <v>180</v>
      </c>
      <c r="FJ545" t="s">
        <v>180</v>
      </c>
      <c r="FK545" t="s">
        <v>180</v>
      </c>
      <c r="FL545" t="s">
        <v>180</v>
      </c>
      <c r="FM545" t="s">
        <v>180</v>
      </c>
      <c r="FN545" t="s">
        <v>180</v>
      </c>
      <c r="FP545" t="s">
        <v>180</v>
      </c>
      <c r="FQ545" t="s">
        <v>180</v>
      </c>
      <c r="FR545" t="s">
        <v>180</v>
      </c>
      <c r="FS545" t="s">
        <v>180</v>
      </c>
      <c r="FT545" t="s">
        <v>180</v>
      </c>
      <c r="FU545" t="s">
        <v>180</v>
      </c>
      <c r="FV545" t="s">
        <v>666</v>
      </c>
      <c r="FW545" t="s">
        <v>180</v>
      </c>
      <c r="FX545">
        <f t="shared" si="151"/>
        <v>11.958762886597938</v>
      </c>
      <c r="FY545">
        <f t="shared" si="152"/>
        <v>87.113402061855666</v>
      </c>
      <c r="FZ545">
        <f t="shared" si="153"/>
        <v>21.288659793814432</v>
      </c>
      <c r="GA545">
        <f t="shared" si="165"/>
        <v>3.3041237113402064</v>
      </c>
      <c r="GB545">
        <f t="shared" si="166"/>
        <v>2.7783505154639174</v>
      </c>
      <c r="GC545">
        <f t="shared" si="154"/>
        <v>1.356060606060606</v>
      </c>
      <c r="GD545">
        <f t="shared" si="155"/>
        <v>32.629107981220656</v>
      </c>
      <c r="GE545">
        <f t="shared" si="156"/>
        <v>18.937329700272478</v>
      </c>
      <c r="GF545">
        <f t="shared" si="157"/>
        <v>11.186440677966102</v>
      </c>
      <c r="GG545">
        <f t="shared" si="158"/>
        <v>19.913793103448278</v>
      </c>
      <c r="GH545">
        <f t="shared" si="168"/>
        <v>0.11571946795646916</v>
      </c>
      <c r="GI545">
        <f t="shared" si="159"/>
        <v>6.6379310344827594E-2</v>
      </c>
      <c r="GJ545">
        <f t="shared" si="160"/>
        <v>0.23913043478260868</v>
      </c>
      <c r="GK545">
        <f t="shared" si="161"/>
        <v>71.739130434782609</v>
      </c>
      <c r="GL545">
        <f t="shared" si="162"/>
        <v>1.7801724137931034</v>
      </c>
      <c r="GM545">
        <f t="shared" si="163"/>
        <v>0.27758620689655172</v>
      </c>
      <c r="GN545">
        <f t="shared" si="164"/>
        <v>0.15593220338983052</v>
      </c>
      <c r="GO545">
        <f t="shared" si="167"/>
        <v>6.4430577223088914</v>
      </c>
      <c r="GP545">
        <f t="shared" si="169"/>
        <v>1.0064794121872163</v>
      </c>
      <c r="GQ545">
        <f>(EA545/0.0735)/((DZ545/0.195*(EB545/0.295))^0.5)</f>
        <v>0.94377071817044611</v>
      </c>
    </row>
    <row r="546" spans="1:204">
      <c r="A546" t="s">
        <v>493</v>
      </c>
      <c r="B546" t="s">
        <v>647</v>
      </c>
      <c r="C546" t="s">
        <v>7218</v>
      </c>
      <c r="D546" t="s">
        <v>7170</v>
      </c>
      <c r="E546" t="s">
        <v>7170</v>
      </c>
      <c r="F546">
        <v>77</v>
      </c>
      <c r="G546">
        <v>22</v>
      </c>
      <c r="H546" t="s">
        <v>7366</v>
      </c>
      <c r="I546" t="s">
        <v>495</v>
      </c>
      <c r="J546" t="s">
        <v>648</v>
      </c>
      <c r="K546">
        <v>-26.363</v>
      </c>
      <c r="L546">
        <v>-26.363</v>
      </c>
      <c r="M546">
        <v>-67.372</v>
      </c>
      <c r="N546">
        <v>-67.372</v>
      </c>
      <c r="O546" t="s">
        <v>179</v>
      </c>
      <c r="R546" t="s">
        <v>667</v>
      </c>
      <c r="S546" t="s">
        <v>663</v>
      </c>
      <c r="T546" t="s">
        <v>7279</v>
      </c>
      <c r="V546" t="s">
        <v>180</v>
      </c>
      <c r="W546" t="s">
        <v>180</v>
      </c>
      <c r="X546" t="s">
        <v>180</v>
      </c>
      <c r="Y546" t="s">
        <v>180</v>
      </c>
      <c r="Z546" t="s">
        <v>180</v>
      </c>
      <c r="AB546" t="s">
        <v>180</v>
      </c>
      <c r="AC546" t="s">
        <v>181</v>
      </c>
      <c r="AD546" t="s">
        <v>180</v>
      </c>
      <c r="AE546" t="s">
        <v>180</v>
      </c>
      <c r="AF546" t="s">
        <v>180</v>
      </c>
      <c r="AG546" t="s">
        <v>180</v>
      </c>
      <c r="AH546" t="s">
        <v>651</v>
      </c>
      <c r="AI546">
        <v>51.5</v>
      </c>
      <c r="AJ546">
        <v>1.41</v>
      </c>
      <c r="AK546" t="s">
        <v>180</v>
      </c>
      <c r="AL546">
        <v>15.2</v>
      </c>
      <c r="AM546" t="s">
        <v>180</v>
      </c>
      <c r="AN546">
        <v>2.0699999999999998</v>
      </c>
      <c r="AO546">
        <v>6.01</v>
      </c>
      <c r="AQ546">
        <v>7.69</v>
      </c>
      <c r="AR546">
        <v>8.83</v>
      </c>
      <c r="AS546">
        <v>0.13</v>
      </c>
      <c r="AT546" t="s">
        <v>180</v>
      </c>
      <c r="AU546">
        <v>1.77</v>
      </c>
      <c r="AV546">
        <v>3.19</v>
      </c>
      <c r="AW546">
        <v>0.32</v>
      </c>
      <c r="AY546" t="s">
        <v>668</v>
      </c>
      <c r="AZ546" t="s">
        <v>180</v>
      </c>
      <c r="BA546">
        <v>97.912585999999976</v>
      </c>
      <c r="BB546">
        <v>7.0000000000000007E-2</v>
      </c>
      <c r="BC546" t="s">
        <v>180</v>
      </c>
      <c r="BD546" t="s">
        <v>180</v>
      </c>
      <c r="BE546" t="s">
        <v>180</v>
      </c>
      <c r="BF546" t="s">
        <v>180</v>
      </c>
      <c r="BG546" t="s">
        <v>180</v>
      </c>
      <c r="BH546" t="s">
        <v>180</v>
      </c>
      <c r="BI546" t="s">
        <v>180</v>
      </c>
      <c r="BK546" t="s">
        <v>180</v>
      </c>
      <c r="BL546" t="s">
        <v>180</v>
      </c>
      <c r="BN546" t="s">
        <v>180</v>
      </c>
      <c r="BO546" t="s">
        <v>180</v>
      </c>
      <c r="BP546" t="s">
        <v>180</v>
      </c>
      <c r="BQ546" t="s">
        <v>180</v>
      </c>
      <c r="BR546" t="s">
        <v>180</v>
      </c>
      <c r="BS546" t="s">
        <v>180</v>
      </c>
      <c r="BT546" t="s">
        <v>180</v>
      </c>
      <c r="BU546" t="s">
        <v>180</v>
      </c>
      <c r="BV546" t="s">
        <v>180</v>
      </c>
      <c r="BW546" t="s">
        <v>180</v>
      </c>
      <c r="BX546" t="s">
        <v>180</v>
      </c>
      <c r="BY546" t="s">
        <v>180</v>
      </c>
      <c r="BZ546" t="s">
        <v>180</v>
      </c>
      <c r="CD546" t="s">
        <v>180</v>
      </c>
      <c r="CE546" t="s">
        <v>180</v>
      </c>
      <c r="CG546" t="s">
        <v>180</v>
      </c>
      <c r="CH546" t="s">
        <v>180</v>
      </c>
      <c r="CI546" t="s">
        <v>180</v>
      </c>
      <c r="CJ546" t="s">
        <v>180</v>
      </c>
      <c r="CK546" t="s">
        <v>180</v>
      </c>
      <c r="CM546" t="s">
        <v>180</v>
      </c>
      <c r="CN546" t="s">
        <v>180</v>
      </c>
      <c r="CQ546">
        <v>203</v>
      </c>
      <c r="CR546">
        <v>352</v>
      </c>
      <c r="CS546" t="s">
        <v>180</v>
      </c>
      <c r="CT546" t="s">
        <v>180</v>
      </c>
      <c r="CV546">
        <v>196</v>
      </c>
      <c r="CX546">
        <v>79</v>
      </c>
      <c r="CZ546" t="s">
        <v>180</v>
      </c>
      <c r="DB546" t="s">
        <v>180</v>
      </c>
      <c r="DC546" t="s">
        <v>180</v>
      </c>
      <c r="DD546">
        <v>51</v>
      </c>
      <c r="DE546">
        <v>637</v>
      </c>
      <c r="DF546">
        <v>21.7</v>
      </c>
      <c r="DG546">
        <v>175</v>
      </c>
      <c r="DH546">
        <v>22.3</v>
      </c>
      <c r="DJ546" t="s">
        <v>180</v>
      </c>
      <c r="DK546" t="s">
        <v>180</v>
      </c>
      <c r="DL546" t="s">
        <v>180</v>
      </c>
      <c r="DM546" t="s">
        <v>180</v>
      </c>
      <c r="DR546" t="s">
        <v>180</v>
      </c>
      <c r="DS546" t="s">
        <v>180</v>
      </c>
      <c r="DT546">
        <v>1.7</v>
      </c>
      <c r="DU546">
        <v>434</v>
      </c>
      <c r="DV546">
        <v>36.6</v>
      </c>
      <c r="DW546">
        <v>75.099999999999994</v>
      </c>
      <c r="DX546">
        <v>8.76</v>
      </c>
      <c r="DY546">
        <v>34.700000000000003</v>
      </c>
      <c r="DZ546">
        <v>6.26</v>
      </c>
      <c r="EA546">
        <v>1.66</v>
      </c>
      <c r="EB546">
        <v>5.15</v>
      </c>
      <c r="EC546">
        <v>0.74</v>
      </c>
      <c r="ED546">
        <v>4.28</v>
      </c>
      <c r="EE546">
        <v>0.81</v>
      </c>
      <c r="EF546">
        <v>2.2599999999999998</v>
      </c>
      <c r="EG546">
        <v>0.28999999999999998</v>
      </c>
      <c r="EH546">
        <v>1.92</v>
      </c>
      <c r="EI546">
        <v>0.28999999999999998</v>
      </c>
      <c r="EJ546">
        <v>4.1399999999999997</v>
      </c>
      <c r="EK546">
        <v>1.45</v>
      </c>
      <c r="EM546" t="s">
        <v>180</v>
      </c>
      <c r="EN546" t="s">
        <v>180</v>
      </c>
      <c r="EO546" t="s">
        <v>180</v>
      </c>
      <c r="EP546" t="s">
        <v>180</v>
      </c>
      <c r="EQ546" t="s">
        <v>180</v>
      </c>
      <c r="ER546" t="s">
        <v>180</v>
      </c>
      <c r="ET546">
        <v>8.66</v>
      </c>
      <c r="EV546">
        <v>5.82</v>
      </c>
      <c r="EW546">
        <v>1.44</v>
      </c>
      <c r="EY546" t="s">
        <v>180</v>
      </c>
      <c r="EZ546" t="s">
        <v>180</v>
      </c>
      <c r="FB546" t="s">
        <v>180</v>
      </c>
      <c r="FD546" t="s">
        <v>180</v>
      </c>
      <c r="FF546" t="s">
        <v>180</v>
      </c>
      <c r="FH546" t="s">
        <v>180</v>
      </c>
      <c r="FI546" t="s">
        <v>180</v>
      </c>
      <c r="FJ546" t="s">
        <v>180</v>
      </c>
      <c r="FK546" t="s">
        <v>180</v>
      </c>
      <c r="FL546" t="s">
        <v>180</v>
      </c>
      <c r="FM546" t="s">
        <v>180</v>
      </c>
      <c r="FN546" t="s">
        <v>180</v>
      </c>
      <c r="FP546" t="s">
        <v>180</v>
      </c>
      <c r="FQ546" t="s">
        <v>180</v>
      </c>
      <c r="FR546" t="s">
        <v>180</v>
      </c>
      <c r="FS546" t="s">
        <v>180</v>
      </c>
      <c r="FT546" t="s">
        <v>180</v>
      </c>
      <c r="FU546" t="s">
        <v>180</v>
      </c>
      <c r="FV546" t="s">
        <v>669</v>
      </c>
      <c r="FW546" t="s">
        <v>180</v>
      </c>
      <c r="FX546">
        <f t="shared" si="151"/>
        <v>11.614583333333334</v>
      </c>
      <c r="FY546">
        <f t="shared" si="152"/>
        <v>91.145833333333343</v>
      </c>
      <c r="FZ546">
        <f t="shared" si="153"/>
        <v>19.0625</v>
      </c>
      <c r="GA546">
        <f t="shared" si="165"/>
        <v>3.2604166666666665</v>
      </c>
      <c r="GB546">
        <f t="shared" si="166"/>
        <v>2.682291666666667</v>
      </c>
      <c r="GC546">
        <f t="shared" si="154"/>
        <v>1.2553191489361704</v>
      </c>
      <c r="GD546">
        <f t="shared" si="155"/>
        <v>29.35483870967742</v>
      </c>
      <c r="GE546">
        <f t="shared" si="156"/>
        <v>18.357348703170029</v>
      </c>
      <c r="GF546">
        <f t="shared" si="157"/>
        <v>11.857923497267759</v>
      </c>
      <c r="GG546">
        <f t="shared" si="158"/>
        <v>19.461883408071749</v>
      </c>
      <c r="GH546">
        <f t="shared" si="168"/>
        <v>0.11531291611185088</v>
      </c>
      <c r="GI546">
        <f t="shared" si="159"/>
        <v>6.4573991031390124E-2</v>
      </c>
      <c r="GJ546">
        <f t="shared" si="160"/>
        <v>0.24742268041237112</v>
      </c>
      <c r="GK546">
        <f t="shared" si="161"/>
        <v>74.57044673539518</v>
      </c>
      <c r="GL546">
        <f t="shared" si="162"/>
        <v>1.641255605381166</v>
      </c>
      <c r="GM546">
        <f t="shared" si="163"/>
        <v>0.2609865470852018</v>
      </c>
      <c r="GN546">
        <f t="shared" si="164"/>
        <v>0.15901639344262294</v>
      </c>
      <c r="GO546">
        <f t="shared" si="167"/>
        <v>5.8466453674121412</v>
      </c>
      <c r="GP546">
        <f t="shared" si="169"/>
        <v>1.0094777305813993</v>
      </c>
      <c r="GQ546">
        <f>(EA546/0.0735)/((DZ546/0.195*(EB546/0.295))^0.5)</f>
        <v>0.95402176217257117</v>
      </c>
    </row>
    <row r="547" spans="1:204">
      <c r="A547" t="s">
        <v>493</v>
      </c>
      <c r="B547" t="s">
        <v>647</v>
      </c>
      <c r="C547" t="s">
        <v>7218</v>
      </c>
      <c r="D547" t="s">
        <v>7170</v>
      </c>
      <c r="E547" t="s">
        <v>7170</v>
      </c>
      <c r="F547">
        <v>77</v>
      </c>
      <c r="G547">
        <v>22</v>
      </c>
      <c r="H547" t="s">
        <v>7366</v>
      </c>
      <c r="I547" t="s">
        <v>495</v>
      </c>
      <c r="J547" t="s">
        <v>648</v>
      </c>
      <c r="K547">
        <v>-26.457000000000001</v>
      </c>
      <c r="L547">
        <v>-26.457000000000001</v>
      </c>
      <c r="M547">
        <v>-67.427999999999997</v>
      </c>
      <c r="N547">
        <v>-67.427999999999997</v>
      </c>
      <c r="O547" t="s">
        <v>179</v>
      </c>
      <c r="R547" t="s">
        <v>670</v>
      </c>
      <c r="S547" t="s">
        <v>663</v>
      </c>
      <c r="T547" t="s">
        <v>7279</v>
      </c>
      <c r="V547" t="s">
        <v>180</v>
      </c>
      <c r="W547" t="s">
        <v>180</v>
      </c>
      <c r="X547" t="s">
        <v>180</v>
      </c>
      <c r="Y547" t="s">
        <v>180</v>
      </c>
      <c r="Z547" t="s">
        <v>180</v>
      </c>
      <c r="AB547" t="s">
        <v>180</v>
      </c>
      <c r="AC547" t="s">
        <v>181</v>
      </c>
      <c r="AD547" t="s">
        <v>180</v>
      </c>
      <c r="AE547" t="s">
        <v>180</v>
      </c>
      <c r="AF547" t="s">
        <v>180</v>
      </c>
      <c r="AG547" t="s">
        <v>180</v>
      </c>
      <c r="AH547" t="s">
        <v>651</v>
      </c>
      <c r="AI547">
        <v>51.2</v>
      </c>
      <c r="AJ547">
        <v>1.42</v>
      </c>
      <c r="AK547" t="s">
        <v>180</v>
      </c>
      <c r="AL547">
        <v>15.9</v>
      </c>
      <c r="AM547" t="s">
        <v>180</v>
      </c>
      <c r="AN547">
        <v>1.45</v>
      </c>
      <c r="AO547">
        <v>6.53</v>
      </c>
      <c r="AQ547">
        <v>8.18</v>
      </c>
      <c r="AR547">
        <v>7.29</v>
      </c>
      <c r="AS547">
        <v>0.13</v>
      </c>
      <c r="AT547" t="s">
        <v>180</v>
      </c>
      <c r="AU547">
        <v>1.68</v>
      </c>
      <c r="AV547">
        <v>3.67</v>
      </c>
      <c r="AW547">
        <v>0.36</v>
      </c>
      <c r="AY547" t="s">
        <v>189</v>
      </c>
      <c r="AZ547" t="s">
        <v>180</v>
      </c>
      <c r="BA547">
        <v>97.664710000000028</v>
      </c>
      <c r="BB547">
        <v>0.18</v>
      </c>
      <c r="BC547" t="s">
        <v>180</v>
      </c>
      <c r="BD547" t="s">
        <v>180</v>
      </c>
      <c r="BE547" t="s">
        <v>180</v>
      </c>
      <c r="BF547" t="s">
        <v>180</v>
      </c>
      <c r="BG547" t="s">
        <v>180</v>
      </c>
      <c r="BH547" t="s">
        <v>180</v>
      </c>
      <c r="BI547" t="s">
        <v>180</v>
      </c>
      <c r="BK547" t="s">
        <v>180</v>
      </c>
      <c r="BL547" t="s">
        <v>180</v>
      </c>
      <c r="BN547" t="s">
        <v>180</v>
      </c>
      <c r="BO547" t="s">
        <v>180</v>
      </c>
      <c r="BP547" t="s">
        <v>180</v>
      </c>
      <c r="BQ547" t="s">
        <v>180</v>
      </c>
      <c r="BR547" t="s">
        <v>180</v>
      </c>
      <c r="BS547" t="s">
        <v>180</v>
      </c>
      <c r="BT547" t="s">
        <v>180</v>
      </c>
      <c r="BU547" t="s">
        <v>180</v>
      </c>
      <c r="BV547" t="s">
        <v>180</v>
      </c>
      <c r="BW547" t="s">
        <v>180</v>
      </c>
      <c r="BX547" t="s">
        <v>180</v>
      </c>
      <c r="BY547" t="s">
        <v>180</v>
      </c>
      <c r="BZ547" t="s">
        <v>180</v>
      </c>
      <c r="CD547" t="s">
        <v>180</v>
      </c>
      <c r="CE547" t="s">
        <v>180</v>
      </c>
      <c r="CG547" t="s">
        <v>180</v>
      </c>
      <c r="CH547" t="s">
        <v>180</v>
      </c>
      <c r="CI547" t="s">
        <v>180</v>
      </c>
      <c r="CJ547" t="s">
        <v>180</v>
      </c>
      <c r="CK547" t="s">
        <v>180</v>
      </c>
      <c r="CM547" t="s">
        <v>180</v>
      </c>
      <c r="CN547" t="s">
        <v>180</v>
      </c>
      <c r="CQ547">
        <v>171</v>
      </c>
      <c r="CR547">
        <v>228</v>
      </c>
      <c r="CS547" t="s">
        <v>180</v>
      </c>
      <c r="CT547" t="s">
        <v>180</v>
      </c>
      <c r="CV547">
        <v>104</v>
      </c>
      <c r="CX547">
        <v>77</v>
      </c>
      <c r="CZ547" t="s">
        <v>180</v>
      </c>
      <c r="DB547" t="s">
        <v>180</v>
      </c>
      <c r="DC547" t="s">
        <v>180</v>
      </c>
      <c r="DD547">
        <v>42</v>
      </c>
      <c r="DE547">
        <v>645</v>
      </c>
      <c r="DF547">
        <v>20.8</v>
      </c>
      <c r="DG547">
        <v>180</v>
      </c>
      <c r="DH547">
        <v>24.6</v>
      </c>
      <c r="DJ547" t="s">
        <v>180</v>
      </c>
      <c r="DK547" t="s">
        <v>180</v>
      </c>
      <c r="DL547" t="s">
        <v>180</v>
      </c>
      <c r="DM547" t="s">
        <v>180</v>
      </c>
      <c r="DR547" t="s">
        <v>180</v>
      </c>
      <c r="DS547" t="s">
        <v>180</v>
      </c>
      <c r="DT547">
        <v>0.98</v>
      </c>
      <c r="DU547">
        <v>420</v>
      </c>
      <c r="DV547">
        <v>36.5</v>
      </c>
      <c r="DW547">
        <v>72.900000000000006</v>
      </c>
      <c r="DX547">
        <v>8.6300000000000008</v>
      </c>
      <c r="DY547">
        <v>33.200000000000003</v>
      </c>
      <c r="DZ547">
        <v>5.16</v>
      </c>
      <c r="EA547">
        <v>1.7</v>
      </c>
      <c r="EB547">
        <v>5.23</v>
      </c>
      <c r="EC547">
        <v>0.75</v>
      </c>
      <c r="ED547">
        <v>4.0999999999999996</v>
      </c>
      <c r="EE547">
        <v>0.82</v>
      </c>
      <c r="EF547">
        <v>2.1800000000000002</v>
      </c>
      <c r="EG547">
        <v>0.28000000000000003</v>
      </c>
      <c r="EH547">
        <v>1.95</v>
      </c>
      <c r="EI547">
        <v>0.3</v>
      </c>
      <c r="EJ547">
        <v>4.26</v>
      </c>
      <c r="EK547">
        <v>1.47</v>
      </c>
      <c r="EM547" t="s">
        <v>180</v>
      </c>
      <c r="EN547" t="s">
        <v>180</v>
      </c>
      <c r="EO547" t="s">
        <v>180</v>
      </c>
      <c r="EP547" t="s">
        <v>180</v>
      </c>
      <c r="EQ547" t="s">
        <v>180</v>
      </c>
      <c r="ER547" t="s">
        <v>180</v>
      </c>
      <c r="ET547">
        <v>7.55</v>
      </c>
      <c r="EV547">
        <v>5.53</v>
      </c>
      <c r="EW547">
        <v>1.2</v>
      </c>
      <c r="EX547">
        <v>0.512598</v>
      </c>
      <c r="EY547" t="s">
        <v>180</v>
      </c>
      <c r="EZ547" t="s">
        <v>180</v>
      </c>
      <c r="FA547">
        <v>0.70565299999999997</v>
      </c>
      <c r="FB547" t="s">
        <v>180</v>
      </c>
      <c r="FC547">
        <v>19.02</v>
      </c>
      <c r="FD547" t="s">
        <v>180</v>
      </c>
      <c r="FE547">
        <v>15.67</v>
      </c>
      <c r="FF547" t="s">
        <v>180</v>
      </c>
      <c r="FG547">
        <v>38.979999999999997</v>
      </c>
      <c r="FH547" t="s">
        <v>180</v>
      </c>
      <c r="FI547" t="s">
        <v>180</v>
      </c>
      <c r="FJ547" t="s">
        <v>180</v>
      </c>
      <c r="FK547" t="s">
        <v>180</v>
      </c>
      <c r="FL547" t="s">
        <v>180</v>
      </c>
      <c r="FM547" t="s">
        <v>180</v>
      </c>
      <c r="FN547" t="s">
        <v>180</v>
      </c>
      <c r="FP547" t="s">
        <v>180</v>
      </c>
      <c r="FQ547" t="s">
        <v>180</v>
      </c>
      <c r="FR547" t="s">
        <v>180</v>
      </c>
      <c r="FS547" t="s">
        <v>180</v>
      </c>
      <c r="FT547" t="s">
        <v>180</v>
      </c>
      <c r="FU547" t="s">
        <v>180</v>
      </c>
      <c r="FV547" t="s">
        <v>671</v>
      </c>
      <c r="FW547" t="s">
        <v>180</v>
      </c>
      <c r="FX547">
        <f t="shared" si="151"/>
        <v>12.615384615384617</v>
      </c>
      <c r="FY547">
        <f t="shared" si="152"/>
        <v>92.307692307692307</v>
      </c>
      <c r="FZ547">
        <f t="shared" si="153"/>
        <v>18.717948717948719</v>
      </c>
      <c r="GA547">
        <f t="shared" si="165"/>
        <v>2.6461538461538461</v>
      </c>
      <c r="GB547">
        <f t="shared" si="166"/>
        <v>2.6820512820512823</v>
      </c>
      <c r="GC547">
        <f t="shared" si="154"/>
        <v>1.1830985915492958</v>
      </c>
      <c r="GD547">
        <f t="shared" si="155"/>
        <v>31.009615384615383</v>
      </c>
      <c r="GE547">
        <f t="shared" si="156"/>
        <v>19.427710843373493</v>
      </c>
      <c r="GF547">
        <f t="shared" si="157"/>
        <v>11.506849315068493</v>
      </c>
      <c r="GG547">
        <f t="shared" si="158"/>
        <v>17.073170731707314</v>
      </c>
      <c r="GH547">
        <f t="shared" si="168"/>
        <v>0.10356652949245541</v>
      </c>
      <c r="GI547">
        <f t="shared" si="159"/>
        <v>4.8780487804878044E-2</v>
      </c>
      <c r="GJ547">
        <f t="shared" si="160"/>
        <v>0.21699819168173598</v>
      </c>
      <c r="GK547">
        <f t="shared" si="161"/>
        <v>75.949367088607588</v>
      </c>
      <c r="GL547">
        <f t="shared" si="162"/>
        <v>1.4837398373983739</v>
      </c>
      <c r="GM547">
        <f t="shared" si="163"/>
        <v>0.22479674796747967</v>
      </c>
      <c r="GN547">
        <f t="shared" si="164"/>
        <v>0.1515068493150685</v>
      </c>
      <c r="GO547">
        <f t="shared" si="167"/>
        <v>7.0736434108527133</v>
      </c>
      <c r="GP547">
        <f t="shared" si="169"/>
        <v>0.98861022896576178</v>
      </c>
      <c r="GQ547">
        <f>(EA547/0.0735)/((DZ547/0.195*(EB547/0.295))^0.5)</f>
        <v>1.0678597092290973</v>
      </c>
      <c r="GR547">
        <v>0.512598</v>
      </c>
      <c r="GS547">
        <v>0.70565299999999997</v>
      </c>
      <c r="GT547">
        <v>19.02</v>
      </c>
      <c r="GU547">
        <v>15.67</v>
      </c>
      <c r="GV547">
        <v>38.979999999999997</v>
      </c>
    </row>
    <row r="548" spans="1:204">
      <c r="A548" t="s">
        <v>493</v>
      </c>
      <c r="B548" t="s">
        <v>647</v>
      </c>
      <c r="C548" t="s">
        <v>7218</v>
      </c>
      <c r="D548" t="s">
        <v>7170</v>
      </c>
      <c r="E548" t="s">
        <v>7170</v>
      </c>
      <c r="F548">
        <v>77</v>
      </c>
      <c r="G548">
        <v>22</v>
      </c>
      <c r="H548" t="s">
        <v>7366</v>
      </c>
      <c r="I548" t="s">
        <v>495</v>
      </c>
      <c r="J548" t="s">
        <v>648</v>
      </c>
      <c r="K548">
        <v>-26.707000000000001</v>
      </c>
      <c r="L548">
        <v>-26.707000000000001</v>
      </c>
      <c r="M548">
        <v>-67.245999999999995</v>
      </c>
      <c r="N548">
        <v>-67.245999999999995</v>
      </c>
      <c r="O548" t="s">
        <v>179</v>
      </c>
      <c r="R548" t="s">
        <v>672</v>
      </c>
      <c r="S548" t="s">
        <v>663</v>
      </c>
      <c r="T548" t="s">
        <v>7279</v>
      </c>
      <c r="V548" t="s">
        <v>180</v>
      </c>
      <c r="W548" t="s">
        <v>180</v>
      </c>
      <c r="X548" t="s">
        <v>180</v>
      </c>
      <c r="Y548" t="s">
        <v>180</v>
      </c>
      <c r="Z548" t="s">
        <v>180</v>
      </c>
      <c r="AB548" t="s">
        <v>180</v>
      </c>
      <c r="AC548" t="s">
        <v>181</v>
      </c>
      <c r="AD548" t="s">
        <v>180</v>
      </c>
      <c r="AE548" t="s">
        <v>180</v>
      </c>
      <c r="AF548" t="s">
        <v>180</v>
      </c>
      <c r="AG548" t="s">
        <v>180</v>
      </c>
      <c r="AH548" t="s">
        <v>651</v>
      </c>
      <c r="AI548">
        <v>50.2</v>
      </c>
      <c r="AJ548">
        <v>1.22</v>
      </c>
      <c r="AK548" t="s">
        <v>180</v>
      </c>
      <c r="AL548">
        <v>14.7</v>
      </c>
      <c r="AM548" t="s">
        <v>180</v>
      </c>
      <c r="AN548">
        <v>4.75</v>
      </c>
      <c r="AO548">
        <v>3.72</v>
      </c>
      <c r="AQ548">
        <v>8.8699999999999992</v>
      </c>
      <c r="AR548">
        <v>9.27</v>
      </c>
      <c r="AS548">
        <v>0.15</v>
      </c>
      <c r="AT548" t="s">
        <v>180</v>
      </c>
      <c r="AU548">
        <v>1.76</v>
      </c>
      <c r="AV548">
        <v>3.4</v>
      </c>
      <c r="AW548">
        <v>0.48</v>
      </c>
      <c r="AY548" t="s">
        <v>187</v>
      </c>
      <c r="AZ548" t="s">
        <v>180</v>
      </c>
      <c r="BA548">
        <v>98.044050000000027</v>
      </c>
      <c r="BB548">
        <v>0.11</v>
      </c>
      <c r="BC548" t="s">
        <v>180</v>
      </c>
      <c r="BD548" t="s">
        <v>180</v>
      </c>
      <c r="BE548" t="s">
        <v>180</v>
      </c>
      <c r="BF548" t="s">
        <v>180</v>
      </c>
      <c r="BG548" t="s">
        <v>180</v>
      </c>
      <c r="BH548" t="s">
        <v>180</v>
      </c>
      <c r="BI548" t="s">
        <v>180</v>
      </c>
      <c r="BK548" t="s">
        <v>180</v>
      </c>
      <c r="BL548" t="s">
        <v>180</v>
      </c>
      <c r="BN548" t="s">
        <v>180</v>
      </c>
      <c r="BO548" t="s">
        <v>180</v>
      </c>
      <c r="BP548" t="s">
        <v>180</v>
      </c>
      <c r="BQ548" t="s">
        <v>180</v>
      </c>
      <c r="BR548" t="s">
        <v>180</v>
      </c>
      <c r="BS548" t="s">
        <v>180</v>
      </c>
      <c r="BT548" t="s">
        <v>180</v>
      </c>
      <c r="BU548" t="s">
        <v>180</v>
      </c>
      <c r="BV548" t="s">
        <v>180</v>
      </c>
      <c r="BW548" t="s">
        <v>180</v>
      </c>
      <c r="BX548" t="s">
        <v>180</v>
      </c>
      <c r="BY548" t="s">
        <v>180</v>
      </c>
      <c r="BZ548" t="s">
        <v>180</v>
      </c>
      <c r="CD548" t="s">
        <v>180</v>
      </c>
      <c r="CE548" t="s">
        <v>180</v>
      </c>
      <c r="CG548" t="s">
        <v>180</v>
      </c>
      <c r="CH548" t="s">
        <v>180</v>
      </c>
      <c r="CI548" t="s">
        <v>180</v>
      </c>
      <c r="CJ548" t="s">
        <v>180</v>
      </c>
      <c r="CK548" t="s">
        <v>180</v>
      </c>
      <c r="CM548" t="s">
        <v>180</v>
      </c>
      <c r="CN548" t="s">
        <v>180</v>
      </c>
      <c r="CQ548">
        <v>219</v>
      </c>
      <c r="CR548">
        <v>341</v>
      </c>
      <c r="CS548" t="s">
        <v>180</v>
      </c>
      <c r="CT548" t="s">
        <v>180</v>
      </c>
      <c r="CV548">
        <v>159</v>
      </c>
      <c r="CX548">
        <v>75</v>
      </c>
      <c r="CZ548" t="s">
        <v>180</v>
      </c>
      <c r="DB548" t="s">
        <v>180</v>
      </c>
      <c r="DC548" t="s">
        <v>180</v>
      </c>
      <c r="DD548">
        <v>45</v>
      </c>
      <c r="DE548">
        <v>966</v>
      </c>
      <c r="DF548">
        <v>22.8</v>
      </c>
      <c r="DG548">
        <v>181</v>
      </c>
      <c r="DH548">
        <v>17.7</v>
      </c>
      <c r="DJ548" t="s">
        <v>180</v>
      </c>
      <c r="DK548" t="s">
        <v>180</v>
      </c>
      <c r="DL548" t="s">
        <v>180</v>
      </c>
      <c r="DM548" t="s">
        <v>180</v>
      </c>
      <c r="DR548" t="s">
        <v>180</v>
      </c>
      <c r="DS548" t="s">
        <v>180</v>
      </c>
      <c r="DT548">
        <v>0.46</v>
      </c>
      <c r="DU548">
        <v>543</v>
      </c>
      <c r="DV548">
        <v>50.2</v>
      </c>
      <c r="DW548">
        <v>97.9</v>
      </c>
      <c r="DX548">
        <v>11.33</v>
      </c>
      <c r="DY548">
        <v>44.3</v>
      </c>
      <c r="DZ548">
        <v>7.73</v>
      </c>
      <c r="EA548">
        <v>2.02</v>
      </c>
      <c r="EB548">
        <v>6.12</v>
      </c>
      <c r="EC548">
        <v>0.83</v>
      </c>
      <c r="ED548">
        <v>4.6399999999999997</v>
      </c>
      <c r="EE548">
        <v>0.86</v>
      </c>
      <c r="EF548">
        <v>2.38</v>
      </c>
      <c r="EG548">
        <v>0.32</v>
      </c>
      <c r="EH548">
        <v>2.0499999999999998</v>
      </c>
      <c r="EI548">
        <v>0.3</v>
      </c>
      <c r="EJ548">
        <v>4.59</v>
      </c>
      <c r="EK548">
        <v>1</v>
      </c>
      <c r="EM548" t="s">
        <v>180</v>
      </c>
      <c r="EN548" t="s">
        <v>180</v>
      </c>
      <c r="EO548" t="s">
        <v>180</v>
      </c>
      <c r="EP548" t="s">
        <v>180</v>
      </c>
      <c r="EQ548" t="s">
        <v>180</v>
      </c>
      <c r="ER548" t="s">
        <v>180</v>
      </c>
      <c r="ET548">
        <v>9.89</v>
      </c>
      <c r="EV548">
        <v>8.36</v>
      </c>
      <c r="EW548">
        <v>1.87</v>
      </c>
      <c r="EX548">
        <v>0.51259200000000005</v>
      </c>
      <c r="EY548" t="s">
        <v>180</v>
      </c>
      <c r="EZ548" t="s">
        <v>180</v>
      </c>
      <c r="FA548">
        <v>0.70526599999999995</v>
      </c>
      <c r="FB548" t="s">
        <v>180</v>
      </c>
      <c r="FC548">
        <v>18.96</v>
      </c>
      <c r="FD548" t="s">
        <v>180</v>
      </c>
      <c r="FE548">
        <v>15.65</v>
      </c>
      <c r="FF548" t="s">
        <v>180</v>
      </c>
      <c r="FG548">
        <v>39.04</v>
      </c>
      <c r="FH548" t="s">
        <v>180</v>
      </c>
      <c r="FI548" t="s">
        <v>180</v>
      </c>
      <c r="FJ548" t="s">
        <v>180</v>
      </c>
      <c r="FK548" t="s">
        <v>180</v>
      </c>
      <c r="FL548" t="s">
        <v>180</v>
      </c>
      <c r="FM548" t="s">
        <v>180</v>
      </c>
      <c r="FN548" t="s">
        <v>180</v>
      </c>
      <c r="FP548" t="s">
        <v>180</v>
      </c>
      <c r="FQ548" t="s">
        <v>180</v>
      </c>
      <c r="FR548" t="s">
        <v>180</v>
      </c>
      <c r="FS548" t="s">
        <v>180</v>
      </c>
      <c r="FT548" t="s">
        <v>180</v>
      </c>
      <c r="FU548" t="s">
        <v>180</v>
      </c>
      <c r="FV548" t="s">
        <v>673</v>
      </c>
      <c r="FW548" t="s">
        <v>180</v>
      </c>
      <c r="FX548">
        <f t="shared" si="151"/>
        <v>8.6341463414634152</v>
      </c>
      <c r="FY548">
        <f t="shared" si="152"/>
        <v>88.292682926829272</v>
      </c>
      <c r="FZ548">
        <f t="shared" si="153"/>
        <v>24.487804878048784</v>
      </c>
      <c r="GA548">
        <f t="shared" si="165"/>
        <v>3.7707317073170739</v>
      </c>
      <c r="GB548">
        <f t="shared" si="166"/>
        <v>2.985365853658537</v>
      </c>
      <c r="GC548">
        <f t="shared" si="154"/>
        <v>1.4426229508196722</v>
      </c>
      <c r="GD548">
        <f t="shared" si="155"/>
        <v>42.368421052631575</v>
      </c>
      <c r="GE548">
        <f t="shared" si="156"/>
        <v>21.805869074492101</v>
      </c>
      <c r="GF548">
        <f t="shared" si="157"/>
        <v>10.816733067729084</v>
      </c>
      <c r="GG548">
        <f t="shared" si="158"/>
        <v>30.677966101694917</v>
      </c>
      <c r="GH548">
        <f t="shared" si="168"/>
        <v>0.1010214504596527</v>
      </c>
      <c r="GI548">
        <f t="shared" si="159"/>
        <v>0.1056497175141243</v>
      </c>
      <c r="GJ548">
        <f t="shared" si="160"/>
        <v>0.22368421052631582</v>
      </c>
      <c r="GK548">
        <f t="shared" si="161"/>
        <v>64.952153110047846</v>
      </c>
      <c r="GL548">
        <f t="shared" si="162"/>
        <v>2.8361581920903958</v>
      </c>
      <c r="GM548">
        <f t="shared" si="163"/>
        <v>0.47231638418079097</v>
      </c>
      <c r="GN548">
        <f t="shared" si="164"/>
        <v>0.16653386454183264</v>
      </c>
      <c r="GO548">
        <f t="shared" si="167"/>
        <v>6.4941785252263911</v>
      </c>
      <c r="GP548">
        <f t="shared" si="169"/>
        <v>0.98801896235918563</v>
      </c>
      <c r="GQ548">
        <f>(EA548/0.0735)/((DZ548/0.195*(EB548/0.295))^0.5)</f>
        <v>0.9583560437095775</v>
      </c>
      <c r="GR548">
        <v>0.51259200000000005</v>
      </c>
      <c r="GS548">
        <v>0.70526599999999995</v>
      </c>
      <c r="GT548">
        <v>18.96</v>
      </c>
      <c r="GU548">
        <v>15.65</v>
      </c>
      <c r="GV548">
        <v>39.04</v>
      </c>
    </row>
    <row r="549" spans="1:204">
      <c r="A549" t="s">
        <v>493</v>
      </c>
      <c r="B549" t="s">
        <v>647</v>
      </c>
      <c r="C549" t="s">
        <v>7218</v>
      </c>
      <c r="D549" t="s">
        <v>7170</v>
      </c>
      <c r="E549" t="s">
        <v>7170</v>
      </c>
      <c r="F549">
        <v>77</v>
      </c>
      <c r="G549">
        <v>22</v>
      </c>
      <c r="H549" t="s">
        <v>7366</v>
      </c>
      <c r="I549" t="s">
        <v>495</v>
      </c>
      <c r="J549" t="s">
        <v>648</v>
      </c>
      <c r="K549">
        <v>-26.032</v>
      </c>
      <c r="L549">
        <v>-26.032</v>
      </c>
      <c r="M549">
        <v>-67.444999999999993</v>
      </c>
      <c r="N549">
        <v>-67.444999999999993</v>
      </c>
      <c r="O549" t="s">
        <v>179</v>
      </c>
      <c r="R549" t="s">
        <v>674</v>
      </c>
      <c r="S549" t="s">
        <v>650</v>
      </c>
      <c r="T549" t="s">
        <v>7279</v>
      </c>
      <c r="V549" t="s">
        <v>180</v>
      </c>
      <c r="W549" t="s">
        <v>180</v>
      </c>
      <c r="X549" t="s">
        <v>180</v>
      </c>
      <c r="Y549" t="s">
        <v>180</v>
      </c>
      <c r="Z549" t="s">
        <v>180</v>
      </c>
      <c r="AB549" t="s">
        <v>180</v>
      </c>
      <c r="AC549" t="s">
        <v>181</v>
      </c>
      <c r="AD549" t="s">
        <v>180</v>
      </c>
      <c r="AE549" t="s">
        <v>180</v>
      </c>
      <c r="AF549" t="s">
        <v>180</v>
      </c>
      <c r="AG549" t="s">
        <v>180</v>
      </c>
      <c r="AH549" t="s">
        <v>651</v>
      </c>
      <c r="AI549">
        <v>53.2</v>
      </c>
      <c r="AJ549">
        <v>1.25</v>
      </c>
      <c r="AK549" t="s">
        <v>180</v>
      </c>
      <c r="AL549">
        <v>14.9</v>
      </c>
      <c r="AM549" t="s">
        <v>180</v>
      </c>
      <c r="AN549">
        <v>3.31</v>
      </c>
      <c r="AO549">
        <v>3.94</v>
      </c>
      <c r="AQ549">
        <v>8.49</v>
      </c>
      <c r="AR549">
        <v>6.79</v>
      </c>
      <c r="AS549">
        <v>0.11</v>
      </c>
      <c r="AT549" t="s">
        <v>180</v>
      </c>
      <c r="AU549">
        <v>1.97</v>
      </c>
      <c r="AV549">
        <v>3.42</v>
      </c>
      <c r="AW549">
        <v>0.49</v>
      </c>
      <c r="AY549" t="s">
        <v>675</v>
      </c>
      <c r="AZ549" t="s">
        <v>180</v>
      </c>
      <c r="BA549">
        <v>97.538337999999996</v>
      </c>
      <c r="BB549">
        <v>0.28999999999999998</v>
      </c>
      <c r="BC549" t="s">
        <v>180</v>
      </c>
      <c r="BD549" t="s">
        <v>180</v>
      </c>
      <c r="BE549" t="s">
        <v>180</v>
      </c>
      <c r="BF549" t="s">
        <v>180</v>
      </c>
      <c r="BG549" t="s">
        <v>180</v>
      </c>
      <c r="BH549" t="s">
        <v>180</v>
      </c>
      <c r="BI549" t="s">
        <v>180</v>
      </c>
      <c r="BK549" t="s">
        <v>180</v>
      </c>
      <c r="BL549" t="s">
        <v>180</v>
      </c>
      <c r="BN549" t="s">
        <v>180</v>
      </c>
      <c r="BO549" t="s">
        <v>180</v>
      </c>
      <c r="BP549" t="s">
        <v>180</v>
      </c>
      <c r="BQ549" t="s">
        <v>180</v>
      </c>
      <c r="BR549" t="s">
        <v>180</v>
      </c>
      <c r="BS549" t="s">
        <v>180</v>
      </c>
      <c r="BT549" t="s">
        <v>180</v>
      </c>
      <c r="BU549" t="s">
        <v>180</v>
      </c>
      <c r="BV549" t="s">
        <v>180</v>
      </c>
      <c r="BW549" t="s">
        <v>180</v>
      </c>
      <c r="BX549" t="s">
        <v>180</v>
      </c>
      <c r="BY549" t="s">
        <v>180</v>
      </c>
      <c r="BZ549" t="s">
        <v>180</v>
      </c>
      <c r="CD549" t="s">
        <v>180</v>
      </c>
      <c r="CE549" t="s">
        <v>180</v>
      </c>
      <c r="CG549" t="s">
        <v>180</v>
      </c>
      <c r="CH549" t="s">
        <v>180</v>
      </c>
      <c r="CI549" t="s">
        <v>180</v>
      </c>
      <c r="CJ549" t="s">
        <v>180</v>
      </c>
      <c r="CK549" t="s">
        <v>180</v>
      </c>
      <c r="CM549" t="s">
        <v>180</v>
      </c>
      <c r="CN549" t="s">
        <v>180</v>
      </c>
      <c r="CQ549">
        <v>193</v>
      </c>
      <c r="CR549">
        <v>293</v>
      </c>
      <c r="CS549" t="s">
        <v>180</v>
      </c>
      <c r="CT549" t="s">
        <v>180</v>
      </c>
      <c r="CV549">
        <v>141</v>
      </c>
      <c r="CX549">
        <v>88</v>
      </c>
      <c r="CZ549" t="s">
        <v>180</v>
      </c>
      <c r="DB549" t="s">
        <v>180</v>
      </c>
      <c r="DC549" t="s">
        <v>180</v>
      </c>
      <c r="DD549">
        <v>49</v>
      </c>
      <c r="DE549">
        <v>1069</v>
      </c>
      <c r="DF549">
        <v>18.899999999999999</v>
      </c>
      <c r="DG549">
        <v>167</v>
      </c>
      <c r="DH549">
        <v>14.2</v>
      </c>
      <c r="DJ549" t="s">
        <v>180</v>
      </c>
      <c r="DK549" t="s">
        <v>180</v>
      </c>
      <c r="DL549" t="s">
        <v>180</v>
      </c>
      <c r="DM549" t="s">
        <v>180</v>
      </c>
      <c r="DR549" t="s">
        <v>180</v>
      </c>
      <c r="DS549" t="s">
        <v>180</v>
      </c>
      <c r="DT549">
        <v>1.6</v>
      </c>
      <c r="DU549">
        <v>480</v>
      </c>
      <c r="DV549">
        <v>55.4</v>
      </c>
      <c r="DW549">
        <v>115.6</v>
      </c>
      <c r="DX549">
        <v>13.71</v>
      </c>
      <c r="DY549">
        <v>50.1</v>
      </c>
      <c r="DZ549">
        <v>7.7</v>
      </c>
      <c r="EA549">
        <v>1.87</v>
      </c>
      <c r="EB549">
        <v>5.5</v>
      </c>
      <c r="EC549">
        <v>0.75</v>
      </c>
      <c r="ED549">
        <v>3.9</v>
      </c>
      <c r="EE549">
        <v>0.71</v>
      </c>
      <c r="EF549">
        <v>1.95</v>
      </c>
      <c r="EG549">
        <v>0.26</v>
      </c>
      <c r="EH549">
        <v>1.59</v>
      </c>
      <c r="EI549">
        <v>0.23</v>
      </c>
      <c r="EJ549">
        <v>4.16</v>
      </c>
      <c r="EK549">
        <v>0.82</v>
      </c>
      <c r="EM549" t="s">
        <v>180</v>
      </c>
      <c r="EN549" t="s">
        <v>180</v>
      </c>
      <c r="EO549" t="s">
        <v>180</v>
      </c>
      <c r="EP549" t="s">
        <v>180</v>
      </c>
      <c r="EQ549" t="s">
        <v>180</v>
      </c>
      <c r="ER549" t="s">
        <v>180</v>
      </c>
      <c r="ET549">
        <v>13.4</v>
      </c>
      <c r="EV549">
        <v>8.43</v>
      </c>
      <c r="EW549">
        <v>1.59</v>
      </c>
      <c r="EX549">
        <v>0.51240300000000005</v>
      </c>
      <c r="EY549" t="s">
        <v>180</v>
      </c>
      <c r="EZ549" t="s">
        <v>180</v>
      </c>
      <c r="FA549">
        <v>0.70719299999999996</v>
      </c>
      <c r="FB549" t="s">
        <v>180</v>
      </c>
      <c r="FC549">
        <v>18.75</v>
      </c>
      <c r="FD549" t="s">
        <v>180</v>
      </c>
      <c r="FE549">
        <v>15.67</v>
      </c>
      <c r="FF549" t="s">
        <v>180</v>
      </c>
      <c r="FG549">
        <v>38.840000000000003</v>
      </c>
      <c r="FH549" t="s">
        <v>180</v>
      </c>
      <c r="FI549" t="s">
        <v>180</v>
      </c>
      <c r="FJ549" t="s">
        <v>180</v>
      </c>
      <c r="FK549" t="s">
        <v>180</v>
      </c>
      <c r="FL549" t="s">
        <v>180</v>
      </c>
      <c r="FM549" t="s">
        <v>180</v>
      </c>
      <c r="FN549" t="s">
        <v>180</v>
      </c>
      <c r="FP549" t="s">
        <v>180</v>
      </c>
      <c r="FQ549" t="s">
        <v>180</v>
      </c>
      <c r="FR549" t="s">
        <v>180</v>
      </c>
      <c r="FS549" t="s">
        <v>180</v>
      </c>
      <c r="FT549" t="s">
        <v>180</v>
      </c>
      <c r="FU549" t="s">
        <v>180</v>
      </c>
      <c r="FV549" t="s">
        <v>676</v>
      </c>
      <c r="FW549" t="s">
        <v>180</v>
      </c>
      <c r="FX549">
        <f t="shared" si="151"/>
        <v>8.930817610062892</v>
      </c>
      <c r="FY549">
        <f t="shared" si="152"/>
        <v>105.03144654088049</v>
      </c>
      <c r="FZ549">
        <f t="shared" si="153"/>
        <v>34.842767295597483</v>
      </c>
      <c r="GA549">
        <f t="shared" si="165"/>
        <v>4.8427672955974845</v>
      </c>
      <c r="GB549">
        <f t="shared" si="166"/>
        <v>3.4591194968553456</v>
      </c>
      <c r="GC549">
        <f t="shared" si="154"/>
        <v>1.5760000000000001</v>
      </c>
      <c r="GD549">
        <f t="shared" si="155"/>
        <v>56.560846560846564</v>
      </c>
      <c r="GE549">
        <f t="shared" si="156"/>
        <v>21.337325349301398</v>
      </c>
      <c r="GF549">
        <f t="shared" si="157"/>
        <v>8.6642599277978345</v>
      </c>
      <c r="GG549">
        <f t="shared" si="158"/>
        <v>33.802816901408455</v>
      </c>
      <c r="GH549">
        <f t="shared" si="168"/>
        <v>0.11591695501730105</v>
      </c>
      <c r="GI549">
        <f t="shared" si="159"/>
        <v>0.11197183098591551</v>
      </c>
      <c r="GJ549">
        <f t="shared" si="160"/>
        <v>0.18861209964412812</v>
      </c>
      <c r="GK549">
        <f t="shared" si="161"/>
        <v>56.939501779359432</v>
      </c>
      <c r="GL549">
        <f t="shared" si="162"/>
        <v>3.9014084507042255</v>
      </c>
      <c r="GM549">
        <f t="shared" si="163"/>
        <v>0.5936619718309859</v>
      </c>
      <c r="GN549">
        <f t="shared" si="164"/>
        <v>0.15216606498194946</v>
      </c>
      <c r="GO549">
        <f t="shared" si="167"/>
        <v>7.1948051948051948</v>
      </c>
      <c r="GP549">
        <f t="shared" si="169"/>
        <v>1.0095634656145209</v>
      </c>
      <c r="GQ549">
        <f>(EA549/0.0735)/((DZ549/0.195*(EB549/0.295))^0.5)</f>
        <v>0.93768263593251999</v>
      </c>
      <c r="GR549">
        <v>0.51240300000000005</v>
      </c>
      <c r="GS549">
        <v>0.70719299999999996</v>
      </c>
      <c r="GT549">
        <v>18.75</v>
      </c>
      <c r="GU549">
        <v>15.67</v>
      </c>
      <c r="GV549">
        <v>38.840000000000003</v>
      </c>
    </row>
    <row r="550" spans="1:204">
      <c r="A550" t="s">
        <v>493</v>
      </c>
      <c r="B550" t="s">
        <v>647</v>
      </c>
      <c r="C550" t="s">
        <v>7218</v>
      </c>
      <c r="D550" t="s">
        <v>7170</v>
      </c>
      <c r="E550" t="s">
        <v>7170</v>
      </c>
      <c r="F550">
        <v>77</v>
      </c>
      <c r="G550">
        <v>22</v>
      </c>
      <c r="H550" t="s">
        <v>7366</v>
      </c>
      <c r="I550" t="s">
        <v>495</v>
      </c>
      <c r="J550" t="s">
        <v>648</v>
      </c>
      <c r="K550">
        <v>-26.65</v>
      </c>
      <c r="L550">
        <v>-26.65</v>
      </c>
      <c r="M550">
        <v>-67.87</v>
      </c>
      <c r="N550">
        <v>-67.87</v>
      </c>
      <c r="O550" t="s">
        <v>179</v>
      </c>
      <c r="R550" t="s">
        <v>677</v>
      </c>
      <c r="S550" t="s">
        <v>650</v>
      </c>
      <c r="T550" t="s">
        <v>7279</v>
      </c>
      <c r="V550" t="s">
        <v>180</v>
      </c>
      <c r="W550" t="s">
        <v>180</v>
      </c>
      <c r="X550" t="s">
        <v>180</v>
      </c>
      <c r="Y550" t="s">
        <v>180</v>
      </c>
      <c r="Z550" t="s">
        <v>180</v>
      </c>
      <c r="AB550" t="s">
        <v>180</v>
      </c>
      <c r="AC550" t="s">
        <v>181</v>
      </c>
      <c r="AD550" t="s">
        <v>180</v>
      </c>
      <c r="AE550" t="s">
        <v>180</v>
      </c>
      <c r="AF550" t="s">
        <v>180</v>
      </c>
      <c r="AG550" t="s">
        <v>180</v>
      </c>
      <c r="AH550" t="s">
        <v>651</v>
      </c>
      <c r="AI550">
        <v>54.5</v>
      </c>
      <c r="AJ550">
        <v>1.31</v>
      </c>
      <c r="AK550" t="s">
        <v>180</v>
      </c>
      <c r="AL550">
        <v>15.4</v>
      </c>
      <c r="AM550" t="s">
        <v>180</v>
      </c>
      <c r="AN550">
        <v>1.62</v>
      </c>
      <c r="AO550">
        <v>5.63</v>
      </c>
      <c r="AQ550">
        <v>6.92</v>
      </c>
      <c r="AR550">
        <v>6.82</v>
      </c>
      <c r="AS550">
        <v>0.12</v>
      </c>
      <c r="AT550" t="s">
        <v>180</v>
      </c>
      <c r="AU550">
        <v>2.37</v>
      </c>
      <c r="AV550">
        <v>3.31</v>
      </c>
      <c r="AW550">
        <v>0.32</v>
      </c>
      <c r="AY550" t="s">
        <v>678</v>
      </c>
      <c r="AZ550" t="s">
        <v>180</v>
      </c>
      <c r="BA550">
        <v>98.157676000000023</v>
      </c>
      <c r="BB550">
        <v>0.14000000000000001</v>
      </c>
      <c r="BC550" t="s">
        <v>180</v>
      </c>
      <c r="BD550" t="s">
        <v>180</v>
      </c>
      <c r="BE550" t="s">
        <v>180</v>
      </c>
      <c r="BF550" t="s">
        <v>180</v>
      </c>
      <c r="BG550" t="s">
        <v>180</v>
      </c>
      <c r="BH550" t="s">
        <v>180</v>
      </c>
      <c r="BI550" t="s">
        <v>180</v>
      </c>
      <c r="BK550" t="s">
        <v>180</v>
      </c>
      <c r="BL550" t="s">
        <v>180</v>
      </c>
      <c r="BN550" t="s">
        <v>180</v>
      </c>
      <c r="BO550" t="s">
        <v>180</v>
      </c>
      <c r="BP550" t="s">
        <v>180</v>
      </c>
      <c r="BQ550" t="s">
        <v>180</v>
      </c>
      <c r="BR550" t="s">
        <v>180</v>
      </c>
      <c r="BS550" t="s">
        <v>180</v>
      </c>
      <c r="BT550" t="s">
        <v>180</v>
      </c>
      <c r="BU550" t="s">
        <v>180</v>
      </c>
      <c r="BV550" t="s">
        <v>180</v>
      </c>
      <c r="BW550" t="s">
        <v>180</v>
      </c>
      <c r="BX550" t="s">
        <v>180</v>
      </c>
      <c r="BY550" t="s">
        <v>180</v>
      </c>
      <c r="BZ550" t="s">
        <v>180</v>
      </c>
      <c r="CD550" t="s">
        <v>180</v>
      </c>
      <c r="CE550" t="s">
        <v>180</v>
      </c>
      <c r="CG550" t="s">
        <v>180</v>
      </c>
      <c r="CH550" t="s">
        <v>180</v>
      </c>
      <c r="CI550" t="s">
        <v>180</v>
      </c>
      <c r="CJ550" t="s">
        <v>180</v>
      </c>
      <c r="CK550" t="s">
        <v>180</v>
      </c>
      <c r="CM550" t="s">
        <v>180</v>
      </c>
      <c r="CN550" t="s">
        <v>180</v>
      </c>
      <c r="CQ550">
        <v>154</v>
      </c>
      <c r="CR550">
        <v>225</v>
      </c>
      <c r="CS550" t="s">
        <v>180</v>
      </c>
      <c r="CT550" t="s">
        <v>180</v>
      </c>
      <c r="CV550">
        <v>116</v>
      </c>
      <c r="CX550">
        <v>70</v>
      </c>
      <c r="CZ550" t="s">
        <v>180</v>
      </c>
      <c r="DB550" t="s">
        <v>180</v>
      </c>
      <c r="DC550" t="s">
        <v>180</v>
      </c>
      <c r="DD550">
        <v>78</v>
      </c>
      <c r="DE550">
        <v>584</v>
      </c>
      <c r="DF550">
        <v>22.7</v>
      </c>
      <c r="DG550">
        <v>212</v>
      </c>
      <c r="DH550">
        <v>27</v>
      </c>
      <c r="DJ550" t="s">
        <v>180</v>
      </c>
      <c r="DK550" t="s">
        <v>180</v>
      </c>
      <c r="DL550" t="s">
        <v>180</v>
      </c>
      <c r="DM550" t="s">
        <v>180</v>
      </c>
      <c r="DR550" t="s">
        <v>180</v>
      </c>
      <c r="DS550" t="s">
        <v>180</v>
      </c>
      <c r="DT550">
        <v>2.02</v>
      </c>
      <c r="DU550">
        <v>483</v>
      </c>
      <c r="DV550">
        <v>42</v>
      </c>
      <c r="DW550">
        <v>83.2</v>
      </c>
      <c r="DX550">
        <v>9.4</v>
      </c>
      <c r="DY550">
        <v>35.6</v>
      </c>
      <c r="DZ550">
        <v>6.55</v>
      </c>
      <c r="EA550">
        <v>1.7</v>
      </c>
      <c r="EB550">
        <v>5.56</v>
      </c>
      <c r="EC550">
        <v>0.8</v>
      </c>
      <c r="ED550">
        <v>4.55</v>
      </c>
      <c r="EE550">
        <v>0.85</v>
      </c>
      <c r="EF550">
        <v>2.4300000000000002</v>
      </c>
      <c r="EG550">
        <v>0.33</v>
      </c>
      <c r="EH550">
        <v>2.11</v>
      </c>
      <c r="EI550">
        <v>0.31</v>
      </c>
      <c r="EJ550">
        <v>5.01</v>
      </c>
      <c r="EK550">
        <v>1.8</v>
      </c>
      <c r="EM550" t="s">
        <v>180</v>
      </c>
      <c r="EN550" t="s">
        <v>180</v>
      </c>
      <c r="EO550" t="s">
        <v>180</v>
      </c>
      <c r="EP550" t="s">
        <v>180</v>
      </c>
      <c r="EQ550" t="s">
        <v>180</v>
      </c>
      <c r="ER550" t="s">
        <v>180</v>
      </c>
      <c r="ET550">
        <v>10.7</v>
      </c>
      <c r="EV550">
        <v>9.19</v>
      </c>
      <c r="EW550">
        <v>2.15</v>
      </c>
      <c r="EX550">
        <v>0.51253300000000002</v>
      </c>
      <c r="EY550" t="s">
        <v>180</v>
      </c>
      <c r="EZ550" t="s">
        <v>180</v>
      </c>
      <c r="FA550">
        <v>0.70789800000000003</v>
      </c>
      <c r="FB550" t="s">
        <v>180</v>
      </c>
      <c r="FC550">
        <v>19.100000000000001</v>
      </c>
      <c r="FD550" t="s">
        <v>180</v>
      </c>
      <c r="FE550">
        <v>15.67</v>
      </c>
      <c r="FF550" t="s">
        <v>180</v>
      </c>
      <c r="FG550">
        <v>39.07</v>
      </c>
      <c r="FH550" t="s">
        <v>180</v>
      </c>
      <c r="FI550" t="s">
        <v>180</v>
      </c>
      <c r="FJ550" t="s">
        <v>180</v>
      </c>
      <c r="FK550" t="s">
        <v>180</v>
      </c>
      <c r="FL550" t="s">
        <v>180</v>
      </c>
      <c r="FM550" t="s">
        <v>180</v>
      </c>
      <c r="FN550" t="s">
        <v>180</v>
      </c>
      <c r="FP550" t="s">
        <v>180</v>
      </c>
      <c r="FQ550" t="s">
        <v>180</v>
      </c>
      <c r="FR550" t="s">
        <v>180</v>
      </c>
      <c r="FS550" t="s">
        <v>180</v>
      </c>
      <c r="FT550" t="s">
        <v>180</v>
      </c>
      <c r="FU550" t="s">
        <v>180</v>
      </c>
      <c r="FV550" t="s">
        <v>679</v>
      </c>
      <c r="FW550" t="s">
        <v>180</v>
      </c>
      <c r="FX550">
        <f t="shared" si="151"/>
        <v>12.796208530805687</v>
      </c>
      <c r="FY550">
        <f t="shared" si="152"/>
        <v>100.47393364928911</v>
      </c>
      <c r="FZ550">
        <f t="shared" si="153"/>
        <v>19.90521327014218</v>
      </c>
      <c r="GA550">
        <f t="shared" si="165"/>
        <v>3.1042654028436019</v>
      </c>
      <c r="GB550">
        <f t="shared" si="166"/>
        <v>2.6350710900473935</v>
      </c>
      <c r="GC550">
        <f t="shared" si="154"/>
        <v>1.8091603053435115</v>
      </c>
      <c r="GD550">
        <f t="shared" si="155"/>
        <v>25.726872246696036</v>
      </c>
      <c r="GE550">
        <f t="shared" si="156"/>
        <v>16.40449438202247</v>
      </c>
      <c r="GF550">
        <f t="shared" si="157"/>
        <v>11.5</v>
      </c>
      <c r="GG550">
        <f t="shared" si="158"/>
        <v>17.888888888888889</v>
      </c>
      <c r="GH550">
        <f t="shared" si="168"/>
        <v>0.12860576923076922</v>
      </c>
      <c r="GI550">
        <f t="shared" si="159"/>
        <v>7.962962962962962E-2</v>
      </c>
      <c r="GJ550">
        <f t="shared" si="160"/>
        <v>0.23394994559303592</v>
      </c>
      <c r="GK550">
        <f t="shared" si="161"/>
        <v>52.557127312295975</v>
      </c>
      <c r="GL550">
        <f t="shared" si="162"/>
        <v>1.5555555555555556</v>
      </c>
      <c r="GM550">
        <f t="shared" si="163"/>
        <v>0.34037037037037038</v>
      </c>
      <c r="GN550">
        <f t="shared" si="164"/>
        <v>0.21880952380952379</v>
      </c>
      <c r="GO550">
        <f t="shared" si="167"/>
        <v>6.4122137404580153</v>
      </c>
      <c r="GP550">
        <f t="shared" si="169"/>
        <v>1.0078227456660169</v>
      </c>
      <c r="GQ550">
        <f>(EA550/0.0735)/((DZ550/0.195*(EB550/0.295))^0.5)</f>
        <v>0.9192462146659931</v>
      </c>
      <c r="GR550">
        <v>0.51253300000000002</v>
      </c>
      <c r="GS550">
        <v>0.70789800000000003</v>
      </c>
      <c r="GT550">
        <v>19.100000000000001</v>
      </c>
      <c r="GU550">
        <v>15.67</v>
      </c>
      <c r="GV550">
        <v>39.07</v>
      </c>
    </row>
    <row r="551" spans="1:204">
      <c r="A551" t="s">
        <v>493</v>
      </c>
      <c r="B551" t="s">
        <v>647</v>
      </c>
      <c r="C551" t="s">
        <v>7218</v>
      </c>
      <c r="D551" t="s">
        <v>7170</v>
      </c>
      <c r="E551" t="s">
        <v>7170</v>
      </c>
      <c r="F551">
        <v>77</v>
      </c>
      <c r="G551">
        <v>22</v>
      </c>
      <c r="H551" t="s">
        <v>7366</v>
      </c>
      <c r="I551" t="s">
        <v>495</v>
      </c>
      <c r="J551" t="s">
        <v>648</v>
      </c>
      <c r="K551">
        <v>-25.867999999999999</v>
      </c>
      <c r="L551">
        <v>-25.867999999999999</v>
      </c>
      <c r="M551">
        <v>-67.415999999999997</v>
      </c>
      <c r="N551">
        <v>-67.415999999999997</v>
      </c>
      <c r="O551" t="s">
        <v>179</v>
      </c>
      <c r="R551" t="s">
        <v>680</v>
      </c>
      <c r="S551" t="s">
        <v>650</v>
      </c>
      <c r="T551" t="s">
        <v>7279</v>
      </c>
      <c r="V551" t="s">
        <v>180</v>
      </c>
      <c r="W551" t="s">
        <v>180</v>
      </c>
      <c r="X551" t="s">
        <v>180</v>
      </c>
      <c r="Y551" t="s">
        <v>180</v>
      </c>
      <c r="Z551" t="s">
        <v>180</v>
      </c>
      <c r="AB551" t="s">
        <v>180</v>
      </c>
      <c r="AC551" t="s">
        <v>181</v>
      </c>
      <c r="AD551" t="s">
        <v>180</v>
      </c>
      <c r="AE551" t="s">
        <v>180</v>
      </c>
      <c r="AF551" t="s">
        <v>180</v>
      </c>
      <c r="AG551" t="s">
        <v>180</v>
      </c>
      <c r="AH551" t="s">
        <v>651</v>
      </c>
      <c r="AI551">
        <v>53.1</v>
      </c>
      <c r="AJ551">
        <v>1.1399999999999999</v>
      </c>
      <c r="AK551" t="s">
        <v>180</v>
      </c>
      <c r="AL551">
        <v>15.7</v>
      </c>
      <c r="AM551" t="s">
        <v>180</v>
      </c>
      <c r="AN551">
        <v>1.99</v>
      </c>
      <c r="AO551">
        <v>5.8</v>
      </c>
      <c r="AQ551">
        <v>7.7</v>
      </c>
      <c r="AR551">
        <v>7.54</v>
      </c>
      <c r="AS551">
        <v>0.13</v>
      </c>
      <c r="AT551" t="s">
        <v>180</v>
      </c>
      <c r="AU551">
        <v>1.82</v>
      </c>
      <c r="AV551">
        <v>2.73</v>
      </c>
      <c r="AW551">
        <v>0.2</v>
      </c>
      <c r="AY551" t="s">
        <v>681</v>
      </c>
      <c r="AZ551" t="s">
        <v>180</v>
      </c>
      <c r="BA551">
        <v>97.650602000000006</v>
      </c>
      <c r="BB551">
        <v>0.1</v>
      </c>
      <c r="BC551" t="s">
        <v>180</v>
      </c>
      <c r="BD551" t="s">
        <v>180</v>
      </c>
      <c r="BE551" t="s">
        <v>180</v>
      </c>
      <c r="BF551" t="s">
        <v>180</v>
      </c>
      <c r="BG551" t="s">
        <v>180</v>
      </c>
      <c r="BH551" t="s">
        <v>180</v>
      </c>
      <c r="BI551" t="s">
        <v>180</v>
      </c>
      <c r="BK551" t="s">
        <v>180</v>
      </c>
      <c r="BL551" t="s">
        <v>180</v>
      </c>
      <c r="BN551" t="s">
        <v>180</v>
      </c>
      <c r="BO551" t="s">
        <v>180</v>
      </c>
      <c r="BP551" t="s">
        <v>180</v>
      </c>
      <c r="BQ551" t="s">
        <v>180</v>
      </c>
      <c r="BR551" t="s">
        <v>180</v>
      </c>
      <c r="BS551" t="s">
        <v>180</v>
      </c>
      <c r="BT551" t="s">
        <v>180</v>
      </c>
      <c r="BU551" t="s">
        <v>180</v>
      </c>
      <c r="BV551" t="s">
        <v>180</v>
      </c>
      <c r="BW551" t="s">
        <v>180</v>
      </c>
      <c r="BX551" t="s">
        <v>180</v>
      </c>
      <c r="BY551" t="s">
        <v>180</v>
      </c>
      <c r="BZ551" t="s">
        <v>180</v>
      </c>
      <c r="CD551" t="s">
        <v>180</v>
      </c>
      <c r="CE551" t="s">
        <v>180</v>
      </c>
      <c r="CG551" t="s">
        <v>180</v>
      </c>
      <c r="CH551" t="s">
        <v>180</v>
      </c>
      <c r="CI551" t="s">
        <v>180</v>
      </c>
      <c r="CJ551" t="s">
        <v>180</v>
      </c>
      <c r="CK551" t="s">
        <v>180</v>
      </c>
      <c r="CM551" t="s">
        <v>180</v>
      </c>
      <c r="CN551" t="s">
        <v>180</v>
      </c>
      <c r="CQ551">
        <v>208</v>
      </c>
      <c r="CR551">
        <v>383</v>
      </c>
      <c r="CS551" t="s">
        <v>180</v>
      </c>
      <c r="CT551" t="s">
        <v>180</v>
      </c>
      <c r="CV551">
        <v>133</v>
      </c>
      <c r="CX551">
        <v>82</v>
      </c>
      <c r="CZ551" t="s">
        <v>180</v>
      </c>
      <c r="DB551" t="s">
        <v>180</v>
      </c>
      <c r="DC551" t="s">
        <v>180</v>
      </c>
      <c r="DD551">
        <v>51</v>
      </c>
      <c r="DE551">
        <v>432</v>
      </c>
      <c r="DF551">
        <v>21.2</v>
      </c>
      <c r="DG551">
        <v>152</v>
      </c>
      <c r="DH551">
        <v>10.5</v>
      </c>
      <c r="DJ551" t="s">
        <v>180</v>
      </c>
      <c r="DK551" t="s">
        <v>180</v>
      </c>
      <c r="DL551" t="s">
        <v>180</v>
      </c>
      <c r="DM551" t="s">
        <v>180</v>
      </c>
      <c r="DR551" t="s">
        <v>180</v>
      </c>
      <c r="DS551" t="s">
        <v>180</v>
      </c>
      <c r="DT551">
        <v>1.95</v>
      </c>
      <c r="DU551">
        <v>343</v>
      </c>
      <c r="DV551">
        <v>24.1</v>
      </c>
      <c r="DW551">
        <v>50.8</v>
      </c>
      <c r="DX551">
        <v>6.21</v>
      </c>
      <c r="DY551">
        <v>24.8</v>
      </c>
      <c r="DZ551">
        <v>5.19</v>
      </c>
      <c r="EA551">
        <v>1.36</v>
      </c>
      <c r="EB551">
        <v>4.88</v>
      </c>
      <c r="EC551">
        <v>0.71</v>
      </c>
      <c r="ED551">
        <v>4.18</v>
      </c>
      <c r="EE551">
        <v>0.83</v>
      </c>
      <c r="EF551">
        <v>2.2599999999999998</v>
      </c>
      <c r="EG551">
        <v>0.31</v>
      </c>
      <c r="EH551">
        <v>2.04</v>
      </c>
      <c r="EI551">
        <v>0.31</v>
      </c>
      <c r="EJ551">
        <v>3.99</v>
      </c>
      <c r="EK551">
        <v>0.67</v>
      </c>
      <c r="EM551" t="s">
        <v>180</v>
      </c>
      <c r="EN551" t="s">
        <v>180</v>
      </c>
      <c r="EO551" t="s">
        <v>180</v>
      </c>
      <c r="EP551" t="s">
        <v>180</v>
      </c>
      <c r="EQ551" t="s">
        <v>180</v>
      </c>
      <c r="ER551" t="s">
        <v>180</v>
      </c>
      <c r="ET551">
        <v>8.76</v>
      </c>
      <c r="EV551">
        <v>5.71</v>
      </c>
      <c r="EW551">
        <v>1.35</v>
      </c>
      <c r="EY551" t="s">
        <v>180</v>
      </c>
      <c r="EZ551" t="s">
        <v>180</v>
      </c>
      <c r="FB551" t="s">
        <v>180</v>
      </c>
      <c r="FD551" t="s">
        <v>180</v>
      </c>
      <c r="FF551" t="s">
        <v>180</v>
      </c>
      <c r="FH551" t="s">
        <v>180</v>
      </c>
      <c r="FI551" t="s">
        <v>180</v>
      </c>
      <c r="FJ551" t="s">
        <v>180</v>
      </c>
      <c r="FK551" t="s">
        <v>180</v>
      </c>
      <c r="FL551" t="s">
        <v>180</v>
      </c>
      <c r="FM551" t="s">
        <v>180</v>
      </c>
      <c r="FN551" t="s">
        <v>180</v>
      </c>
      <c r="FP551" t="s">
        <v>180</v>
      </c>
      <c r="FQ551" t="s">
        <v>180</v>
      </c>
      <c r="FR551" t="s">
        <v>180</v>
      </c>
      <c r="FS551" t="s">
        <v>180</v>
      </c>
      <c r="FT551" t="s">
        <v>180</v>
      </c>
      <c r="FU551" t="s">
        <v>180</v>
      </c>
      <c r="FV551" t="s">
        <v>682</v>
      </c>
      <c r="FW551" t="s">
        <v>180</v>
      </c>
      <c r="FX551">
        <f t="shared" si="151"/>
        <v>5.1470588235294112</v>
      </c>
      <c r="FY551">
        <f t="shared" si="152"/>
        <v>74.509803921568633</v>
      </c>
      <c r="FZ551">
        <f t="shared" si="153"/>
        <v>11.813725490196079</v>
      </c>
      <c r="GA551">
        <f t="shared" si="165"/>
        <v>2.5441176470588238</v>
      </c>
      <c r="GB551">
        <f t="shared" si="166"/>
        <v>2.392156862745098</v>
      </c>
      <c r="GC551">
        <f t="shared" si="154"/>
        <v>1.5964912280701757</v>
      </c>
      <c r="GD551">
        <f t="shared" si="155"/>
        <v>20.377358490566039</v>
      </c>
      <c r="GE551">
        <f t="shared" si="156"/>
        <v>17.419354838709676</v>
      </c>
      <c r="GF551">
        <f t="shared" si="157"/>
        <v>14.232365145228215</v>
      </c>
      <c r="GG551">
        <f t="shared" si="158"/>
        <v>32.666666666666664</v>
      </c>
      <c r="GH551">
        <f t="shared" si="168"/>
        <v>0.17244094488188977</v>
      </c>
      <c r="GI551">
        <f t="shared" si="159"/>
        <v>0.12857142857142859</v>
      </c>
      <c r="GJ551">
        <f t="shared" si="160"/>
        <v>0.2364273204903678</v>
      </c>
      <c r="GK551">
        <f t="shared" si="161"/>
        <v>60.070052539404557</v>
      </c>
      <c r="GL551">
        <f t="shared" si="162"/>
        <v>2.2952380952380955</v>
      </c>
      <c r="GM551">
        <f t="shared" si="163"/>
        <v>0.54380952380952385</v>
      </c>
      <c r="GN551">
        <f t="shared" si="164"/>
        <v>0.23692946058091285</v>
      </c>
      <c r="GO551">
        <f t="shared" si="167"/>
        <v>4.6435452793834298</v>
      </c>
      <c r="GP551">
        <f t="shared" si="169"/>
        <v>0.99944475315518044</v>
      </c>
      <c r="GQ551">
        <f>(EA551/0.0735)/((DZ551/0.195*(EB551/0.295))^0.5)</f>
        <v>0.8818328904463979</v>
      </c>
    </row>
    <row r="552" spans="1:204">
      <c r="A552" t="s">
        <v>493</v>
      </c>
      <c r="B552" t="s">
        <v>647</v>
      </c>
      <c r="C552" t="s">
        <v>7218</v>
      </c>
      <c r="D552" t="s">
        <v>7170</v>
      </c>
      <c r="E552" t="s">
        <v>7170</v>
      </c>
      <c r="F552">
        <v>77</v>
      </c>
      <c r="G552">
        <v>22</v>
      </c>
      <c r="H552" t="s">
        <v>7366</v>
      </c>
      <c r="I552" t="s">
        <v>495</v>
      </c>
      <c r="J552" t="s">
        <v>648</v>
      </c>
      <c r="K552">
        <v>-25.87</v>
      </c>
      <c r="L552">
        <v>-25.87</v>
      </c>
      <c r="M552">
        <v>-67.436000000000007</v>
      </c>
      <c r="N552">
        <v>-67.436000000000007</v>
      </c>
      <c r="O552" t="s">
        <v>179</v>
      </c>
      <c r="R552" t="s">
        <v>683</v>
      </c>
      <c r="S552" t="s">
        <v>650</v>
      </c>
      <c r="T552" t="s">
        <v>7279</v>
      </c>
      <c r="V552" t="s">
        <v>180</v>
      </c>
      <c r="W552" t="s">
        <v>180</v>
      </c>
      <c r="X552" t="s">
        <v>180</v>
      </c>
      <c r="Y552" t="s">
        <v>180</v>
      </c>
      <c r="Z552" t="s">
        <v>180</v>
      </c>
      <c r="AB552" t="s">
        <v>180</v>
      </c>
      <c r="AC552" t="s">
        <v>181</v>
      </c>
      <c r="AD552" t="s">
        <v>180</v>
      </c>
      <c r="AE552" t="s">
        <v>180</v>
      </c>
      <c r="AF552" t="s">
        <v>180</v>
      </c>
      <c r="AG552" t="s">
        <v>180</v>
      </c>
      <c r="AH552" t="s">
        <v>651</v>
      </c>
      <c r="AI552">
        <v>53.5</v>
      </c>
      <c r="AJ552">
        <v>1.28</v>
      </c>
      <c r="AK552" t="s">
        <v>180</v>
      </c>
      <c r="AL552">
        <v>15.8</v>
      </c>
      <c r="AM552" t="s">
        <v>180</v>
      </c>
      <c r="AN552">
        <v>1.43</v>
      </c>
      <c r="AO552">
        <v>6.51</v>
      </c>
      <c r="AQ552">
        <v>7.52</v>
      </c>
      <c r="AR552">
        <v>7.22</v>
      </c>
      <c r="AS552">
        <v>0.13</v>
      </c>
      <c r="AT552" t="s">
        <v>180</v>
      </c>
      <c r="AU552">
        <v>1.91</v>
      </c>
      <c r="AV552">
        <v>2.74</v>
      </c>
      <c r="AW552">
        <v>0.21</v>
      </c>
      <c r="AY552" t="s">
        <v>189</v>
      </c>
      <c r="AZ552" t="s">
        <v>180</v>
      </c>
      <c r="BA552">
        <v>98.106713999999982</v>
      </c>
      <c r="BB552">
        <v>0.04</v>
      </c>
      <c r="BC552" t="s">
        <v>180</v>
      </c>
      <c r="BD552" t="s">
        <v>180</v>
      </c>
      <c r="BE552" t="s">
        <v>180</v>
      </c>
      <c r="BF552" t="s">
        <v>180</v>
      </c>
      <c r="BG552" t="s">
        <v>180</v>
      </c>
      <c r="BH552" t="s">
        <v>180</v>
      </c>
      <c r="BI552" t="s">
        <v>180</v>
      </c>
      <c r="BK552" t="s">
        <v>180</v>
      </c>
      <c r="BL552" t="s">
        <v>180</v>
      </c>
      <c r="BN552" t="s">
        <v>180</v>
      </c>
      <c r="BO552" t="s">
        <v>180</v>
      </c>
      <c r="BP552" t="s">
        <v>180</v>
      </c>
      <c r="BQ552" t="s">
        <v>180</v>
      </c>
      <c r="BR552" t="s">
        <v>180</v>
      </c>
      <c r="BS552" t="s">
        <v>180</v>
      </c>
      <c r="BT552" t="s">
        <v>180</v>
      </c>
      <c r="BU552" t="s">
        <v>180</v>
      </c>
      <c r="BV552" t="s">
        <v>180</v>
      </c>
      <c r="BW552" t="s">
        <v>180</v>
      </c>
      <c r="BX552" t="s">
        <v>180</v>
      </c>
      <c r="BY552" t="s">
        <v>180</v>
      </c>
      <c r="BZ552" t="s">
        <v>180</v>
      </c>
      <c r="CD552" t="s">
        <v>180</v>
      </c>
      <c r="CE552" t="s">
        <v>180</v>
      </c>
      <c r="CG552" t="s">
        <v>180</v>
      </c>
      <c r="CH552" t="s">
        <v>180</v>
      </c>
      <c r="CI552" t="s">
        <v>180</v>
      </c>
      <c r="CJ552" t="s">
        <v>180</v>
      </c>
      <c r="CK552" t="s">
        <v>180</v>
      </c>
      <c r="CM552" t="s">
        <v>180</v>
      </c>
      <c r="CN552" t="s">
        <v>180</v>
      </c>
      <c r="CQ552">
        <v>210</v>
      </c>
      <c r="CR552">
        <v>310</v>
      </c>
      <c r="CS552" t="s">
        <v>180</v>
      </c>
      <c r="CT552" t="s">
        <v>180</v>
      </c>
      <c r="CV552">
        <v>119</v>
      </c>
      <c r="CX552">
        <v>78</v>
      </c>
      <c r="CZ552" t="s">
        <v>180</v>
      </c>
      <c r="DB552" t="s">
        <v>180</v>
      </c>
      <c r="DC552" t="s">
        <v>180</v>
      </c>
      <c r="DD552">
        <v>53</v>
      </c>
      <c r="DE552">
        <v>409</v>
      </c>
      <c r="DF552">
        <v>23</v>
      </c>
      <c r="DG552">
        <v>151</v>
      </c>
      <c r="DH552">
        <v>13.1</v>
      </c>
      <c r="DJ552" t="s">
        <v>180</v>
      </c>
      <c r="DK552" t="s">
        <v>180</v>
      </c>
      <c r="DL552" t="s">
        <v>180</v>
      </c>
      <c r="DM552" t="s">
        <v>180</v>
      </c>
      <c r="DR552" t="s">
        <v>180</v>
      </c>
      <c r="DS552" t="s">
        <v>180</v>
      </c>
      <c r="DT552">
        <v>2.02</v>
      </c>
      <c r="DU552">
        <v>319</v>
      </c>
      <c r="DV552">
        <v>21.8</v>
      </c>
      <c r="DW552">
        <v>45.6</v>
      </c>
      <c r="DX552">
        <v>5.71</v>
      </c>
      <c r="DY552">
        <v>23.4</v>
      </c>
      <c r="DZ552">
        <v>5.2</v>
      </c>
      <c r="EA552">
        <v>1.38</v>
      </c>
      <c r="EB552">
        <v>5.0599999999999996</v>
      </c>
      <c r="EC552">
        <v>0.76</v>
      </c>
      <c r="ED552">
        <v>4.4400000000000004</v>
      </c>
      <c r="EE552">
        <v>0.87</v>
      </c>
      <c r="EF552">
        <v>2.38</v>
      </c>
      <c r="EG552">
        <v>0.32</v>
      </c>
      <c r="EH552">
        <v>2.1</v>
      </c>
      <c r="EI552">
        <v>0.32</v>
      </c>
      <c r="EJ552">
        <v>3.91</v>
      </c>
      <c r="EK552">
        <v>0.94</v>
      </c>
      <c r="EM552" t="s">
        <v>180</v>
      </c>
      <c r="EN552" t="s">
        <v>180</v>
      </c>
      <c r="EO552" t="s">
        <v>180</v>
      </c>
      <c r="EP552" t="s">
        <v>180</v>
      </c>
      <c r="EQ552" t="s">
        <v>180</v>
      </c>
      <c r="ER552" t="s">
        <v>180</v>
      </c>
      <c r="ET552">
        <v>9.99</v>
      </c>
      <c r="EV552">
        <v>4.9000000000000004</v>
      </c>
      <c r="EW552">
        <v>1.55</v>
      </c>
      <c r="EX552">
        <v>0.51245700000000005</v>
      </c>
      <c r="EY552" t="s">
        <v>180</v>
      </c>
      <c r="EZ552" t="s">
        <v>180</v>
      </c>
      <c r="FA552">
        <v>0.70741500000000002</v>
      </c>
      <c r="FB552" t="s">
        <v>180</v>
      </c>
      <c r="FC552">
        <v>18.95</v>
      </c>
      <c r="FD552" t="s">
        <v>180</v>
      </c>
      <c r="FE552">
        <v>15.67</v>
      </c>
      <c r="FF552" t="s">
        <v>180</v>
      </c>
      <c r="FG552">
        <v>38.99</v>
      </c>
      <c r="FH552" t="s">
        <v>180</v>
      </c>
      <c r="FI552" t="s">
        <v>180</v>
      </c>
      <c r="FJ552" t="s">
        <v>180</v>
      </c>
      <c r="FK552" t="s">
        <v>180</v>
      </c>
      <c r="FL552" t="s">
        <v>180</v>
      </c>
      <c r="FM552" t="s">
        <v>180</v>
      </c>
      <c r="FN552" t="s">
        <v>180</v>
      </c>
      <c r="FP552" t="s">
        <v>180</v>
      </c>
      <c r="FQ552" t="s">
        <v>180</v>
      </c>
      <c r="FR552" t="s">
        <v>180</v>
      </c>
      <c r="FS552" t="s">
        <v>180</v>
      </c>
      <c r="FT552" t="s">
        <v>180</v>
      </c>
      <c r="FU552" t="s">
        <v>180</v>
      </c>
      <c r="FV552" t="s">
        <v>684</v>
      </c>
      <c r="FW552" t="s">
        <v>180</v>
      </c>
      <c r="FX552">
        <f t="shared" si="151"/>
        <v>6.2380952380952372</v>
      </c>
      <c r="FY552">
        <f t="shared" si="152"/>
        <v>71.904761904761898</v>
      </c>
      <c r="FZ552">
        <f t="shared" si="153"/>
        <v>10.380952380952381</v>
      </c>
      <c r="GA552">
        <f t="shared" si="165"/>
        <v>2.4761904761904763</v>
      </c>
      <c r="GB552">
        <f t="shared" si="166"/>
        <v>2.4095238095238094</v>
      </c>
      <c r="GC552">
        <f t="shared" si="154"/>
        <v>1.4921875</v>
      </c>
      <c r="GD552">
        <f t="shared" si="155"/>
        <v>17.782608695652176</v>
      </c>
      <c r="GE552">
        <f t="shared" si="156"/>
        <v>17.47863247863248</v>
      </c>
      <c r="GF552">
        <f t="shared" si="157"/>
        <v>14.633027522935778</v>
      </c>
      <c r="GG552">
        <f t="shared" si="158"/>
        <v>24.351145038167939</v>
      </c>
      <c r="GH552">
        <f t="shared" si="168"/>
        <v>0.21907894736842104</v>
      </c>
      <c r="GI552">
        <f t="shared" si="159"/>
        <v>0.1183206106870229</v>
      </c>
      <c r="GJ552">
        <f t="shared" si="160"/>
        <v>0.31632653061224486</v>
      </c>
      <c r="GK552">
        <f t="shared" si="161"/>
        <v>65.102040816326522</v>
      </c>
      <c r="GL552">
        <f t="shared" si="162"/>
        <v>1.6641221374045803</v>
      </c>
      <c r="GM552">
        <f t="shared" si="163"/>
        <v>0.37404580152671757</v>
      </c>
      <c r="GN552">
        <f t="shared" si="164"/>
        <v>0.22477064220183487</v>
      </c>
      <c r="GO552">
        <f t="shared" si="167"/>
        <v>4.1923076923076925</v>
      </c>
      <c r="GP552">
        <f t="shared" si="169"/>
        <v>0.98371194104683812</v>
      </c>
      <c r="GQ552">
        <f>(EA552/0.0735)/((DZ552/0.195*(EB552/0.295))^0.5)</f>
        <v>0.87789612233190317</v>
      </c>
      <c r="GR552">
        <v>0.51245700000000005</v>
      </c>
      <c r="GS552">
        <v>0.70741500000000002</v>
      </c>
      <c r="GT552">
        <v>18.95</v>
      </c>
      <c r="GU552">
        <v>15.67</v>
      </c>
      <c r="GV552">
        <v>38.99</v>
      </c>
    </row>
    <row r="553" spans="1:204">
      <c r="A553" t="s">
        <v>493</v>
      </c>
      <c r="B553" t="s">
        <v>647</v>
      </c>
      <c r="C553" t="s">
        <v>7218</v>
      </c>
      <c r="D553" t="s">
        <v>7170</v>
      </c>
      <c r="E553" t="s">
        <v>7170</v>
      </c>
      <c r="F553">
        <v>77</v>
      </c>
      <c r="G553">
        <v>22</v>
      </c>
      <c r="H553" t="s">
        <v>7366</v>
      </c>
      <c r="I553" t="s">
        <v>495</v>
      </c>
      <c r="J553" t="s">
        <v>648</v>
      </c>
      <c r="K553">
        <v>-25.925999999999998</v>
      </c>
      <c r="L553">
        <v>-25.925999999999998</v>
      </c>
      <c r="M553">
        <v>-67.489000000000004</v>
      </c>
      <c r="N553">
        <v>-67.489000000000004</v>
      </c>
      <c r="O553" t="s">
        <v>179</v>
      </c>
      <c r="R553" t="s">
        <v>685</v>
      </c>
      <c r="S553" t="s">
        <v>650</v>
      </c>
      <c r="T553" t="s">
        <v>7279</v>
      </c>
      <c r="V553" t="s">
        <v>180</v>
      </c>
      <c r="W553" t="s">
        <v>180</v>
      </c>
      <c r="X553" t="s">
        <v>180</v>
      </c>
      <c r="Y553" t="s">
        <v>180</v>
      </c>
      <c r="Z553" t="s">
        <v>180</v>
      </c>
      <c r="AB553" t="s">
        <v>180</v>
      </c>
      <c r="AC553" t="s">
        <v>181</v>
      </c>
      <c r="AD553" t="s">
        <v>180</v>
      </c>
      <c r="AE553" t="s">
        <v>180</v>
      </c>
      <c r="AF553" t="s">
        <v>180</v>
      </c>
      <c r="AG553" t="s">
        <v>180</v>
      </c>
      <c r="AH553" t="s">
        <v>651</v>
      </c>
      <c r="AI553">
        <v>53</v>
      </c>
      <c r="AJ553">
        <v>1.2</v>
      </c>
      <c r="AK553" t="s">
        <v>180</v>
      </c>
      <c r="AL553">
        <v>16.100000000000001</v>
      </c>
      <c r="AM553" t="s">
        <v>180</v>
      </c>
      <c r="AN553">
        <v>2.4</v>
      </c>
      <c r="AO553">
        <v>5.4</v>
      </c>
      <c r="AQ553">
        <v>7.8</v>
      </c>
      <c r="AR553">
        <v>7.4</v>
      </c>
      <c r="AS553">
        <v>0.13</v>
      </c>
      <c r="AT553" t="s">
        <v>180</v>
      </c>
      <c r="AU553">
        <v>1.8</v>
      </c>
      <c r="AV553">
        <v>2.9</v>
      </c>
      <c r="AW553">
        <v>0.2</v>
      </c>
      <c r="AY553" t="s">
        <v>686</v>
      </c>
      <c r="AZ553" t="s">
        <v>180</v>
      </c>
      <c r="BA553">
        <v>98.089520000000022</v>
      </c>
      <c r="BB553">
        <v>0.2</v>
      </c>
      <c r="BC553" t="s">
        <v>180</v>
      </c>
      <c r="BD553" t="s">
        <v>180</v>
      </c>
      <c r="BE553" t="s">
        <v>180</v>
      </c>
      <c r="BF553" t="s">
        <v>180</v>
      </c>
      <c r="BG553" t="s">
        <v>180</v>
      </c>
      <c r="BH553" t="s">
        <v>180</v>
      </c>
      <c r="BI553" t="s">
        <v>180</v>
      </c>
      <c r="BK553" t="s">
        <v>180</v>
      </c>
      <c r="BL553" t="s">
        <v>180</v>
      </c>
      <c r="BN553" t="s">
        <v>180</v>
      </c>
      <c r="BO553" t="s">
        <v>180</v>
      </c>
      <c r="BP553" t="s">
        <v>180</v>
      </c>
      <c r="BQ553" t="s">
        <v>180</v>
      </c>
      <c r="BR553" t="s">
        <v>180</v>
      </c>
      <c r="BS553" t="s">
        <v>180</v>
      </c>
      <c r="BT553" t="s">
        <v>180</v>
      </c>
      <c r="BU553" t="s">
        <v>180</v>
      </c>
      <c r="BV553" t="s">
        <v>180</v>
      </c>
      <c r="BW553" t="s">
        <v>180</v>
      </c>
      <c r="BX553" t="s">
        <v>180</v>
      </c>
      <c r="BY553" t="s">
        <v>180</v>
      </c>
      <c r="BZ553" t="s">
        <v>180</v>
      </c>
      <c r="CD553" t="s">
        <v>180</v>
      </c>
      <c r="CE553" t="s">
        <v>180</v>
      </c>
      <c r="CG553" t="s">
        <v>180</v>
      </c>
      <c r="CH553" t="s">
        <v>180</v>
      </c>
      <c r="CI553" t="s">
        <v>180</v>
      </c>
      <c r="CJ553" t="s">
        <v>180</v>
      </c>
      <c r="CK553" t="s">
        <v>180</v>
      </c>
      <c r="CM553" t="s">
        <v>180</v>
      </c>
      <c r="CN553" t="s">
        <v>180</v>
      </c>
      <c r="CQ553">
        <v>208</v>
      </c>
      <c r="CR553">
        <v>413</v>
      </c>
      <c r="CS553" t="s">
        <v>180</v>
      </c>
      <c r="CT553" t="s">
        <v>180</v>
      </c>
      <c r="CV553">
        <v>94</v>
      </c>
      <c r="CX553">
        <v>112</v>
      </c>
      <c r="CZ553" t="s">
        <v>180</v>
      </c>
      <c r="DB553" t="s">
        <v>180</v>
      </c>
      <c r="DC553" t="s">
        <v>180</v>
      </c>
      <c r="DD553">
        <v>53</v>
      </c>
      <c r="DE553">
        <v>460</v>
      </c>
      <c r="DF553">
        <v>20.6</v>
      </c>
      <c r="DG553">
        <v>150</v>
      </c>
      <c r="DH553">
        <v>10.3</v>
      </c>
      <c r="DJ553" t="s">
        <v>180</v>
      </c>
      <c r="DK553" t="s">
        <v>180</v>
      </c>
      <c r="DL553" t="s">
        <v>180</v>
      </c>
      <c r="DM553" t="s">
        <v>180</v>
      </c>
      <c r="DR553" t="s">
        <v>180</v>
      </c>
      <c r="DS553" t="s">
        <v>180</v>
      </c>
      <c r="DT553">
        <v>1.5</v>
      </c>
      <c r="DU553">
        <v>369</v>
      </c>
      <c r="DV553">
        <v>24.2</v>
      </c>
      <c r="DW553">
        <v>50.9</v>
      </c>
      <c r="DX553">
        <v>6.4</v>
      </c>
      <c r="DY553">
        <v>25.1</v>
      </c>
      <c r="DZ553">
        <v>5.07</v>
      </c>
      <c r="EA553">
        <v>1.38</v>
      </c>
      <c r="EB553">
        <v>4.71</v>
      </c>
      <c r="EC553">
        <v>0.7</v>
      </c>
      <c r="ED553">
        <v>4.05</v>
      </c>
      <c r="EE553">
        <v>0.8</v>
      </c>
      <c r="EF553">
        <v>2.2000000000000002</v>
      </c>
      <c r="EG553">
        <v>0.31</v>
      </c>
      <c r="EH553">
        <v>1.98</v>
      </c>
      <c r="EI553">
        <v>0.28000000000000003</v>
      </c>
      <c r="EJ553">
        <v>3.88</v>
      </c>
      <c r="EK553">
        <v>0.64</v>
      </c>
      <c r="EM553" t="s">
        <v>180</v>
      </c>
      <c r="EN553" t="s">
        <v>180</v>
      </c>
      <c r="EO553" t="s">
        <v>180</v>
      </c>
      <c r="EP553" t="s">
        <v>180</v>
      </c>
      <c r="EQ553" t="s">
        <v>180</v>
      </c>
      <c r="ER553" t="s">
        <v>180</v>
      </c>
      <c r="ET553">
        <v>8.84</v>
      </c>
      <c r="EV553">
        <v>5.93</v>
      </c>
      <c r="EW553">
        <v>1.22</v>
      </c>
      <c r="EY553" t="s">
        <v>180</v>
      </c>
      <c r="EZ553" t="s">
        <v>180</v>
      </c>
      <c r="FB553" t="s">
        <v>180</v>
      </c>
      <c r="FD553" t="s">
        <v>180</v>
      </c>
      <c r="FF553" t="s">
        <v>180</v>
      </c>
      <c r="FH553" t="s">
        <v>180</v>
      </c>
      <c r="FI553" t="s">
        <v>180</v>
      </c>
      <c r="FJ553" t="s">
        <v>180</v>
      </c>
      <c r="FK553" t="s">
        <v>180</v>
      </c>
      <c r="FL553" t="s">
        <v>180</v>
      </c>
      <c r="FM553" t="s">
        <v>180</v>
      </c>
      <c r="FN553" t="s">
        <v>180</v>
      </c>
      <c r="FP553" t="s">
        <v>180</v>
      </c>
      <c r="FQ553" t="s">
        <v>180</v>
      </c>
      <c r="FR553" t="s">
        <v>180</v>
      </c>
      <c r="FS553" t="s">
        <v>180</v>
      </c>
      <c r="FT553" t="s">
        <v>180</v>
      </c>
      <c r="FU553" t="s">
        <v>180</v>
      </c>
      <c r="FV553" t="s">
        <v>687</v>
      </c>
      <c r="FW553" t="s">
        <v>180</v>
      </c>
      <c r="FX553">
        <f t="shared" si="151"/>
        <v>5.2020202020202024</v>
      </c>
      <c r="FY553">
        <f t="shared" si="152"/>
        <v>75.757575757575765</v>
      </c>
      <c r="FZ553">
        <f t="shared" si="153"/>
        <v>12.222222222222221</v>
      </c>
      <c r="GA553">
        <f t="shared" si="165"/>
        <v>2.5606060606060606</v>
      </c>
      <c r="GB553">
        <f t="shared" si="166"/>
        <v>2.3787878787878789</v>
      </c>
      <c r="GC553">
        <f t="shared" si="154"/>
        <v>1.5</v>
      </c>
      <c r="GD553">
        <f t="shared" si="155"/>
        <v>22.33009708737864</v>
      </c>
      <c r="GE553">
        <f t="shared" si="156"/>
        <v>18.326693227091631</v>
      </c>
      <c r="GF553">
        <f t="shared" si="157"/>
        <v>15.24793388429752</v>
      </c>
      <c r="GG553">
        <f t="shared" si="158"/>
        <v>35.825242718446603</v>
      </c>
      <c r="GH553">
        <f t="shared" si="168"/>
        <v>0.17367387033398821</v>
      </c>
      <c r="GI553">
        <f t="shared" si="159"/>
        <v>0.11844660194174757</v>
      </c>
      <c r="GJ553">
        <f t="shared" si="160"/>
        <v>0.20573355817875211</v>
      </c>
      <c r="GK553">
        <f t="shared" si="161"/>
        <v>62.225969645868467</v>
      </c>
      <c r="GL553">
        <f t="shared" si="162"/>
        <v>2.349514563106796</v>
      </c>
      <c r="GM553">
        <f t="shared" si="163"/>
        <v>0.5757281553398057</v>
      </c>
      <c r="GN553">
        <f t="shared" si="164"/>
        <v>0.24504132231404957</v>
      </c>
      <c r="GO553">
        <f t="shared" si="167"/>
        <v>4.7731755424063111</v>
      </c>
      <c r="GP553">
        <f t="shared" si="169"/>
        <v>0.98439525997057431</v>
      </c>
      <c r="GQ553">
        <f>(EA553/0.0735)/((DZ553/0.195*(EB553/0.295))^0.5)</f>
        <v>0.92152183009472177</v>
      </c>
    </row>
    <row r="554" spans="1:204">
      <c r="A554" t="s">
        <v>493</v>
      </c>
      <c r="B554" t="s">
        <v>647</v>
      </c>
      <c r="C554" t="s">
        <v>7218</v>
      </c>
      <c r="D554" t="s">
        <v>7170</v>
      </c>
      <c r="E554" t="s">
        <v>7170</v>
      </c>
      <c r="F554">
        <v>77</v>
      </c>
      <c r="G554">
        <v>22</v>
      </c>
      <c r="H554" t="s">
        <v>7366</v>
      </c>
      <c r="I554" t="s">
        <v>495</v>
      </c>
      <c r="J554" t="s">
        <v>648</v>
      </c>
      <c r="K554">
        <v>-25.853000000000002</v>
      </c>
      <c r="L554">
        <v>-25.853000000000002</v>
      </c>
      <c r="M554">
        <v>-67.31</v>
      </c>
      <c r="N554">
        <v>-67.31</v>
      </c>
      <c r="O554" t="s">
        <v>179</v>
      </c>
      <c r="R554" t="s">
        <v>688</v>
      </c>
      <c r="S554" t="s">
        <v>650</v>
      </c>
      <c r="T554" t="s">
        <v>7279</v>
      </c>
      <c r="V554" t="s">
        <v>180</v>
      </c>
      <c r="W554" t="s">
        <v>180</v>
      </c>
      <c r="X554" t="s">
        <v>180</v>
      </c>
      <c r="Y554" t="s">
        <v>180</v>
      </c>
      <c r="Z554" t="s">
        <v>180</v>
      </c>
      <c r="AB554" t="s">
        <v>180</v>
      </c>
      <c r="AC554" t="s">
        <v>181</v>
      </c>
      <c r="AD554" t="s">
        <v>180</v>
      </c>
      <c r="AE554" t="s">
        <v>180</v>
      </c>
      <c r="AF554" t="s">
        <v>180</v>
      </c>
      <c r="AG554" t="s">
        <v>180</v>
      </c>
      <c r="AH554" t="s">
        <v>651</v>
      </c>
      <c r="AI554">
        <v>55.7</v>
      </c>
      <c r="AJ554">
        <v>1.1299999999999999</v>
      </c>
      <c r="AK554" t="s">
        <v>180</v>
      </c>
      <c r="AL554">
        <v>14.6</v>
      </c>
      <c r="AM554" t="s">
        <v>180</v>
      </c>
      <c r="AN554">
        <v>1.79</v>
      </c>
      <c r="AO554">
        <v>4.9000000000000004</v>
      </c>
      <c r="AQ554">
        <v>6.18</v>
      </c>
      <c r="AR554">
        <v>7.86</v>
      </c>
      <c r="AS554">
        <v>0.11</v>
      </c>
      <c r="AT554" t="s">
        <v>180</v>
      </c>
      <c r="AU554">
        <v>2.54</v>
      </c>
      <c r="AV554">
        <v>2.59</v>
      </c>
      <c r="AW554">
        <v>0.28000000000000003</v>
      </c>
      <c r="AY554" t="s">
        <v>689</v>
      </c>
      <c r="AZ554" t="s">
        <v>180</v>
      </c>
      <c r="BA554">
        <v>97.500642000000028</v>
      </c>
      <c r="BB554">
        <v>0.13</v>
      </c>
      <c r="BC554" t="s">
        <v>180</v>
      </c>
      <c r="BD554" t="s">
        <v>180</v>
      </c>
      <c r="BE554" t="s">
        <v>180</v>
      </c>
      <c r="BF554" t="s">
        <v>180</v>
      </c>
      <c r="BG554" t="s">
        <v>180</v>
      </c>
      <c r="BH554" t="s">
        <v>180</v>
      </c>
      <c r="BI554" t="s">
        <v>180</v>
      </c>
      <c r="BK554" t="s">
        <v>180</v>
      </c>
      <c r="BL554" t="s">
        <v>180</v>
      </c>
      <c r="BN554" t="s">
        <v>180</v>
      </c>
      <c r="BO554" t="s">
        <v>180</v>
      </c>
      <c r="BP554" t="s">
        <v>180</v>
      </c>
      <c r="BQ554" t="s">
        <v>180</v>
      </c>
      <c r="BR554" t="s">
        <v>180</v>
      </c>
      <c r="BS554" t="s">
        <v>180</v>
      </c>
      <c r="BT554" t="s">
        <v>180</v>
      </c>
      <c r="BU554" t="s">
        <v>180</v>
      </c>
      <c r="BV554" t="s">
        <v>180</v>
      </c>
      <c r="BW554" t="s">
        <v>180</v>
      </c>
      <c r="BX554" t="s">
        <v>180</v>
      </c>
      <c r="BY554" t="s">
        <v>180</v>
      </c>
      <c r="BZ554" t="s">
        <v>180</v>
      </c>
      <c r="CD554" t="s">
        <v>180</v>
      </c>
      <c r="CE554" t="s">
        <v>180</v>
      </c>
      <c r="CG554" t="s">
        <v>180</v>
      </c>
      <c r="CH554" t="s">
        <v>180</v>
      </c>
      <c r="CI554" t="s">
        <v>180</v>
      </c>
      <c r="CJ554" t="s">
        <v>180</v>
      </c>
      <c r="CK554" t="s">
        <v>180</v>
      </c>
      <c r="CM554" t="s">
        <v>180</v>
      </c>
      <c r="CN554" t="s">
        <v>180</v>
      </c>
      <c r="CQ554">
        <v>157</v>
      </c>
      <c r="CR554">
        <v>343</v>
      </c>
      <c r="CS554" t="s">
        <v>180</v>
      </c>
      <c r="CT554" t="s">
        <v>180</v>
      </c>
      <c r="CV554">
        <v>172</v>
      </c>
      <c r="CX554">
        <v>77</v>
      </c>
      <c r="CZ554" t="s">
        <v>180</v>
      </c>
      <c r="DB554" t="s">
        <v>180</v>
      </c>
      <c r="DC554" t="s">
        <v>180</v>
      </c>
      <c r="DD554">
        <v>79</v>
      </c>
      <c r="DE554">
        <v>533</v>
      </c>
      <c r="DF554">
        <v>19.8</v>
      </c>
      <c r="DG554">
        <v>189</v>
      </c>
      <c r="DH554">
        <v>21.3</v>
      </c>
      <c r="DJ554" t="s">
        <v>180</v>
      </c>
      <c r="DK554" t="s">
        <v>180</v>
      </c>
      <c r="DL554" t="s">
        <v>180</v>
      </c>
      <c r="DM554" t="s">
        <v>180</v>
      </c>
      <c r="DR554" t="s">
        <v>180</v>
      </c>
      <c r="DS554" t="s">
        <v>180</v>
      </c>
      <c r="DT554">
        <v>2.97</v>
      </c>
      <c r="DU554">
        <v>437</v>
      </c>
      <c r="DV554">
        <v>33</v>
      </c>
      <c r="DW554">
        <v>68</v>
      </c>
      <c r="DX554">
        <v>8.09</v>
      </c>
      <c r="DY554">
        <v>31</v>
      </c>
      <c r="DZ554">
        <v>5.79</v>
      </c>
      <c r="EA554">
        <v>1.43</v>
      </c>
      <c r="EB554">
        <v>4.8899999999999997</v>
      </c>
      <c r="EC554">
        <v>0.73</v>
      </c>
      <c r="ED554">
        <v>3.91</v>
      </c>
      <c r="EE554">
        <v>0.77</v>
      </c>
      <c r="EF554">
        <v>2.0099999999999998</v>
      </c>
      <c r="EG554">
        <v>0.28000000000000003</v>
      </c>
      <c r="EH554">
        <v>1.82</v>
      </c>
      <c r="EI554">
        <v>0.27</v>
      </c>
      <c r="EJ554">
        <v>4.79</v>
      </c>
      <c r="EK554">
        <v>1.6</v>
      </c>
      <c r="EM554" t="s">
        <v>180</v>
      </c>
      <c r="EN554" t="s">
        <v>180</v>
      </c>
      <c r="EO554" t="s">
        <v>180</v>
      </c>
      <c r="EP554" t="s">
        <v>180</v>
      </c>
      <c r="EQ554" t="s">
        <v>180</v>
      </c>
      <c r="ER554" t="s">
        <v>180</v>
      </c>
      <c r="ET554">
        <v>11.7</v>
      </c>
      <c r="EV554">
        <v>9.02</v>
      </c>
      <c r="EW554">
        <v>1.98</v>
      </c>
      <c r="EX554">
        <v>0.51240699999999995</v>
      </c>
      <c r="EY554" t="s">
        <v>180</v>
      </c>
      <c r="EZ554" t="s">
        <v>180</v>
      </c>
      <c r="FA554">
        <v>0.70691000000000004</v>
      </c>
      <c r="FB554" t="s">
        <v>180</v>
      </c>
      <c r="FC554">
        <v>18.89</v>
      </c>
      <c r="FD554" t="s">
        <v>180</v>
      </c>
      <c r="FE554">
        <v>15.69</v>
      </c>
      <c r="FF554" t="s">
        <v>180</v>
      </c>
      <c r="FG554">
        <v>39.049999999999997</v>
      </c>
      <c r="FH554" t="s">
        <v>180</v>
      </c>
      <c r="FI554" t="s">
        <v>180</v>
      </c>
      <c r="FJ554" t="s">
        <v>180</v>
      </c>
      <c r="FK554" t="s">
        <v>180</v>
      </c>
      <c r="FL554" t="s">
        <v>180</v>
      </c>
      <c r="FM554" t="s">
        <v>180</v>
      </c>
      <c r="FN554" t="s">
        <v>180</v>
      </c>
      <c r="FP554" t="s">
        <v>180</v>
      </c>
      <c r="FQ554" t="s">
        <v>180</v>
      </c>
      <c r="FR554" t="s">
        <v>180</v>
      </c>
      <c r="FS554" t="s">
        <v>180</v>
      </c>
      <c r="FT554" t="s">
        <v>180</v>
      </c>
      <c r="FU554" t="s">
        <v>180</v>
      </c>
      <c r="FV554" t="s">
        <v>690</v>
      </c>
      <c r="FW554" t="s">
        <v>180</v>
      </c>
      <c r="FX554">
        <f t="shared" si="151"/>
        <v>11.703296703296703</v>
      </c>
      <c r="FY554">
        <f t="shared" si="152"/>
        <v>103.84615384615384</v>
      </c>
      <c r="FZ554">
        <f t="shared" si="153"/>
        <v>18.131868131868131</v>
      </c>
      <c r="GA554">
        <f t="shared" si="165"/>
        <v>3.1813186813186811</v>
      </c>
      <c r="GB554">
        <f t="shared" si="166"/>
        <v>2.6868131868131866</v>
      </c>
      <c r="GC554">
        <f t="shared" si="154"/>
        <v>2.2477876106194694</v>
      </c>
      <c r="GD554">
        <f t="shared" si="155"/>
        <v>26.919191919191917</v>
      </c>
      <c r="GE554">
        <f t="shared" si="156"/>
        <v>17.193548387096776</v>
      </c>
      <c r="GF554">
        <f t="shared" si="157"/>
        <v>13.242424242424242</v>
      </c>
      <c r="GG554">
        <f t="shared" si="158"/>
        <v>20.516431924882628</v>
      </c>
      <c r="GH554">
        <f t="shared" si="168"/>
        <v>0.17205882352941176</v>
      </c>
      <c r="GI554">
        <f t="shared" si="159"/>
        <v>9.295774647887324E-2</v>
      </c>
      <c r="GJ554">
        <f t="shared" si="160"/>
        <v>0.21951219512195122</v>
      </c>
      <c r="GK554">
        <f t="shared" si="161"/>
        <v>48.447893569844794</v>
      </c>
      <c r="GL554">
        <f t="shared" si="162"/>
        <v>1.5492957746478873</v>
      </c>
      <c r="GM554">
        <f t="shared" si="163"/>
        <v>0.42347417840375584</v>
      </c>
      <c r="GN554">
        <f t="shared" si="164"/>
        <v>0.27333333333333332</v>
      </c>
      <c r="GO554">
        <f t="shared" si="167"/>
        <v>5.6994818652849739</v>
      </c>
      <c r="GP554">
        <f t="shared" si="169"/>
        <v>1.0016755737002916</v>
      </c>
      <c r="GQ554">
        <f>(EA554/0.0735)/((DZ554/0.195*(EB554/0.295))^0.5)</f>
        <v>0.87696709959285291</v>
      </c>
      <c r="GR554">
        <v>0.51240699999999995</v>
      </c>
      <c r="GS554">
        <v>0.70691000000000004</v>
      </c>
      <c r="GT554">
        <v>18.89</v>
      </c>
      <c r="GU554">
        <v>15.69</v>
      </c>
      <c r="GV554">
        <v>39.049999999999997</v>
      </c>
    </row>
    <row r="555" spans="1:204">
      <c r="A555" t="s">
        <v>493</v>
      </c>
      <c r="B555" t="s">
        <v>647</v>
      </c>
      <c r="C555" t="s">
        <v>7218</v>
      </c>
      <c r="D555" t="s">
        <v>7170</v>
      </c>
      <c r="E555" t="s">
        <v>7170</v>
      </c>
      <c r="F555">
        <v>77</v>
      </c>
      <c r="G555">
        <v>22</v>
      </c>
      <c r="H555" t="s">
        <v>7366</v>
      </c>
      <c r="I555" t="s">
        <v>495</v>
      </c>
      <c r="J555" t="s">
        <v>648</v>
      </c>
      <c r="K555">
        <v>-25.83</v>
      </c>
      <c r="L555">
        <v>-25.83</v>
      </c>
      <c r="M555">
        <v>-67.287000000000006</v>
      </c>
      <c r="N555">
        <v>-67.287000000000006</v>
      </c>
      <c r="O555" t="s">
        <v>179</v>
      </c>
      <c r="R555" t="s">
        <v>691</v>
      </c>
      <c r="S555" t="s">
        <v>650</v>
      </c>
      <c r="T555" t="s">
        <v>7279</v>
      </c>
      <c r="V555" t="s">
        <v>180</v>
      </c>
      <c r="W555" t="s">
        <v>180</v>
      </c>
      <c r="X555" t="s">
        <v>180</v>
      </c>
      <c r="Y555" t="s">
        <v>180</v>
      </c>
      <c r="Z555" t="s">
        <v>180</v>
      </c>
      <c r="AB555" t="s">
        <v>180</v>
      </c>
      <c r="AC555" t="s">
        <v>181</v>
      </c>
      <c r="AD555" t="s">
        <v>180</v>
      </c>
      <c r="AE555" t="s">
        <v>180</v>
      </c>
      <c r="AF555" t="s">
        <v>180</v>
      </c>
      <c r="AG555" t="s">
        <v>180</v>
      </c>
      <c r="AH555" t="s">
        <v>651</v>
      </c>
      <c r="AI555">
        <v>54.3</v>
      </c>
      <c r="AJ555">
        <v>1.29</v>
      </c>
      <c r="AK555" t="s">
        <v>180</v>
      </c>
      <c r="AL555">
        <v>15.5</v>
      </c>
      <c r="AM555" t="s">
        <v>180</v>
      </c>
      <c r="AN555">
        <v>2.08</v>
      </c>
      <c r="AO555">
        <v>5.34</v>
      </c>
      <c r="AQ555">
        <v>7.19</v>
      </c>
      <c r="AR555">
        <v>7.13</v>
      </c>
      <c r="AS555">
        <v>0.12</v>
      </c>
      <c r="AT555" t="s">
        <v>180</v>
      </c>
      <c r="AU555">
        <v>1.97</v>
      </c>
      <c r="AV555">
        <v>3.07</v>
      </c>
      <c r="AW555">
        <v>0.28999999999999998</v>
      </c>
      <c r="AY555" t="s">
        <v>202</v>
      </c>
      <c r="AZ555" t="s">
        <v>180</v>
      </c>
      <c r="BA555">
        <v>98.071584000000001</v>
      </c>
      <c r="BB555">
        <v>0.05</v>
      </c>
      <c r="BC555" t="s">
        <v>180</v>
      </c>
      <c r="BD555" t="s">
        <v>180</v>
      </c>
      <c r="BE555" t="s">
        <v>180</v>
      </c>
      <c r="BF555" t="s">
        <v>180</v>
      </c>
      <c r="BG555" t="s">
        <v>180</v>
      </c>
      <c r="BH555" t="s">
        <v>180</v>
      </c>
      <c r="BI555" t="s">
        <v>180</v>
      </c>
      <c r="BK555" t="s">
        <v>180</v>
      </c>
      <c r="BL555" t="s">
        <v>180</v>
      </c>
      <c r="BN555" t="s">
        <v>180</v>
      </c>
      <c r="BO555" t="s">
        <v>180</v>
      </c>
      <c r="BP555" t="s">
        <v>180</v>
      </c>
      <c r="BQ555" t="s">
        <v>180</v>
      </c>
      <c r="BR555" t="s">
        <v>180</v>
      </c>
      <c r="BS555" t="s">
        <v>180</v>
      </c>
      <c r="BT555" t="s">
        <v>180</v>
      </c>
      <c r="BU555" t="s">
        <v>180</v>
      </c>
      <c r="BV555" t="s">
        <v>180</v>
      </c>
      <c r="BW555" t="s">
        <v>180</v>
      </c>
      <c r="BX555" t="s">
        <v>180</v>
      </c>
      <c r="BY555" t="s">
        <v>180</v>
      </c>
      <c r="BZ555" t="s">
        <v>180</v>
      </c>
      <c r="CD555" t="s">
        <v>180</v>
      </c>
      <c r="CE555" t="s">
        <v>180</v>
      </c>
      <c r="CG555" t="s">
        <v>180</v>
      </c>
      <c r="CH555" t="s">
        <v>180</v>
      </c>
      <c r="CI555" t="s">
        <v>180</v>
      </c>
      <c r="CJ555" t="s">
        <v>180</v>
      </c>
      <c r="CK555" t="s">
        <v>180</v>
      </c>
      <c r="CM555" t="s">
        <v>180</v>
      </c>
      <c r="CN555" t="s">
        <v>180</v>
      </c>
      <c r="CQ555">
        <v>190</v>
      </c>
      <c r="CR555">
        <v>269</v>
      </c>
      <c r="CS555" t="s">
        <v>180</v>
      </c>
      <c r="CT555" t="s">
        <v>180</v>
      </c>
      <c r="CV555">
        <v>122</v>
      </c>
      <c r="CX555">
        <v>84</v>
      </c>
      <c r="CZ555" t="s">
        <v>180</v>
      </c>
      <c r="DB555" t="s">
        <v>180</v>
      </c>
      <c r="DC555" t="s">
        <v>180</v>
      </c>
      <c r="DD555">
        <v>54</v>
      </c>
      <c r="DE555">
        <v>578</v>
      </c>
      <c r="DF555">
        <v>20.7</v>
      </c>
      <c r="DG555">
        <v>180</v>
      </c>
      <c r="DH555">
        <v>13.8</v>
      </c>
      <c r="DJ555" t="s">
        <v>180</v>
      </c>
      <c r="DK555" t="s">
        <v>180</v>
      </c>
      <c r="DL555" t="s">
        <v>180</v>
      </c>
      <c r="DM555" t="s">
        <v>180</v>
      </c>
      <c r="DR555" t="s">
        <v>180</v>
      </c>
      <c r="DS555" t="s">
        <v>180</v>
      </c>
      <c r="DT555">
        <v>1.67</v>
      </c>
      <c r="DU555">
        <v>395</v>
      </c>
      <c r="DV555">
        <v>31.3</v>
      </c>
      <c r="DW555">
        <v>65.599999999999994</v>
      </c>
      <c r="DX555">
        <v>8.11</v>
      </c>
      <c r="DY555">
        <v>32</v>
      </c>
      <c r="DZ555">
        <v>6.24</v>
      </c>
      <c r="EA555">
        <v>1.6</v>
      </c>
      <c r="EB555">
        <v>5.49</v>
      </c>
      <c r="EC555">
        <v>0.77</v>
      </c>
      <c r="ED555">
        <v>4.25</v>
      </c>
      <c r="EE555">
        <v>0.79</v>
      </c>
      <c r="EF555">
        <v>2.19</v>
      </c>
      <c r="EG555">
        <v>0.28000000000000003</v>
      </c>
      <c r="EH555">
        <v>1.89</v>
      </c>
      <c r="EI555">
        <v>0.28000000000000003</v>
      </c>
      <c r="EJ555">
        <v>4.62</v>
      </c>
      <c r="EK555">
        <v>0.89</v>
      </c>
      <c r="EM555" t="s">
        <v>180</v>
      </c>
      <c r="EN555" t="s">
        <v>180</v>
      </c>
      <c r="EO555" t="s">
        <v>180</v>
      </c>
      <c r="EP555" t="s">
        <v>180</v>
      </c>
      <c r="EQ555" t="s">
        <v>180</v>
      </c>
      <c r="ER555" t="s">
        <v>180</v>
      </c>
      <c r="ET555">
        <v>8.5299999999999994</v>
      </c>
      <c r="EV555">
        <v>6.39</v>
      </c>
      <c r="EW555">
        <v>1.38</v>
      </c>
      <c r="EX555">
        <v>0.51242299999999996</v>
      </c>
      <c r="EY555" t="s">
        <v>180</v>
      </c>
      <c r="EZ555" t="s">
        <v>180</v>
      </c>
      <c r="FA555">
        <v>0.70682999999999996</v>
      </c>
      <c r="FB555" t="s">
        <v>180</v>
      </c>
      <c r="FC555">
        <v>18.87</v>
      </c>
      <c r="FD555" t="s">
        <v>180</v>
      </c>
      <c r="FE555">
        <v>15.67</v>
      </c>
      <c r="FF555" t="s">
        <v>180</v>
      </c>
      <c r="FG555">
        <v>38.9</v>
      </c>
      <c r="FH555" t="s">
        <v>180</v>
      </c>
      <c r="FI555" t="s">
        <v>180</v>
      </c>
      <c r="FJ555" t="s">
        <v>180</v>
      </c>
      <c r="FK555" t="s">
        <v>180</v>
      </c>
      <c r="FL555" t="s">
        <v>180</v>
      </c>
      <c r="FM555" t="s">
        <v>180</v>
      </c>
      <c r="FN555" t="s">
        <v>180</v>
      </c>
      <c r="FP555" t="s">
        <v>180</v>
      </c>
      <c r="FQ555" t="s">
        <v>180</v>
      </c>
      <c r="FR555" t="s">
        <v>180</v>
      </c>
      <c r="FS555" t="s">
        <v>180</v>
      </c>
      <c r="FT555" t="s">
        <v>180</v>
      </c>
      <c r="FU555" t="s">
        <v>180</v>
      </c>
      <c r="FV555" t="s">
        <v>692</v>
      </c>
      <c r="FW555" t="s">
        <v>180</v>
      </c>
      <c r="FX555">
        <f t="shared" si="151"/>
        <v>7.3015873015873023</v>
      </c>
      <c r="FY555">
        <f t="shared" si="152"/>
        <v>95.238095238095241</v>
      </c>
      <c r="FZ555">
        <f t="shared" si="153"/>
        <v>16.560846560846564</v>
      </c>
      <c r="GA555">
        <f t="shared" si="165"/>
        <v>3.3015873015873018</v>
      </c>
      <c r="GB555">
        <f t="shared" si="166"/>
        <v>2.9047619047619051</v>
      </c>
      <c r="GC555">
        <f t="shared" si="154"/>
        <v>1.5271317829457365</v>
      </c>
      <c r="GD555">
        <f t="shared" si="155"/>
        <v>27.922705314009661</v>
      </c>
      <c r="GE555">
        <f t="shared" si="156"/>
        <v>18.0625</v>
      </c>
      <c r="GF555">
        <f t="shared" si="157"/>
        <v>12.619808306709265</v>
      </c>
      <c r="GG555">
        <f t="shared" si="158"/>
        <v>28.623188405797102</v>
      </c>
      <c r="GH555">
        <f t="shared" si="168"/>
        <v>0.13003048780487805</v>
      </c>
      <c r="GI555">
        <f t="shared" si="159"/>
        <v>9.9999999999999992E-2</v>
      </c>
      <c r="GJ555">
        <f t="shared" si="160"/>
        <v>0.21596244131455397</v>
      </c>
      <c r="GK555">
        <f t="shared" si="161"/>
        <v>61.815336463223787</v>
      </c>
      <c r="GL555">
        <f t="shared" si="162"/>
        <v>2.2681159420289854</v>
      </c>
      <c r="GM555">
        <f t="shared" si="163"/>
        <v>0.4630434782608695</v>
      </c>
      <c r="GN555">
        <f t="shared" si="164"/>
        <v>0.20415335463258785</v>
      </c>
      <c r="GO555">
        <f t="shared" si="167"/>
        <v>5.0160256410256405</v>
      </c>
      <c r="GP555">
        <f t="shared" si="169"/>
        <v>0.99099313274124501</v>
      </c>
      <c r="GQ555">
        <f>(EA555/0.0735)/((DZ555/0.195*(EB555/0.295))^0.5)</f>
        <v>0.89203622300855101</v>
      </c>
      <c r="GR555">
        <v>0.51242299999999996</v>
      </c>
      <c r="GS555">
        <v>0.70682999999999996</v>
      </c>
      <c r="GT555">
        <v>18.87</v>
      </c>
      <c r="GU555">
        <v>15.67</v>
      </c>
      <c r="GV555">
        <v>38.9</v>
      </c>
    </row>
    <row r="556" spans="1:204">
      <c r="A556" t="s">
        <v>493</v>
      </c>
      <c r="B556" t="s">
        <v>647</v>
      </c>
      <c r="C556" t="s">
        <v>7218</v>
      </c>
      <c r="D556" t="s">
        <v>7170</v>
      </c>
      <c r="E556" t="s">
        <v>7170</v>
      </c>
      <c r="F556">
        <v>77</v>
      </c>
      <c r="G556">
        <v>22</v>
      </c>
      <c r="H556" t="s">
        <v>7366</v>
      </c>
      <c r="I556" t="s">
        <v>495</v>
      </c>
      <c r="J556" t="s">
        <v>648</v>
      </c>
      <c r="K556">
        <v>-25.216000000000001</v>
      </c>
      <c r="L556">
        <v>-25.216000000000001</v>
      </c>
      <c r="M556">
        <v>-67.028999999999996</v>
      </c>
      <c r="N556">
        <v>-67.028999999999996</v>
      </c>
      <c r="O556" t="s">
        <v>179</v>
      </c>
      <c r="R556" t="s">
        <v>693</v>
      </c>
      <c r="S556" t="s">
        <v>650</v>
      </c>
      <c r="T556" t="s">
        <v>7279</v>
      </c>
      <c r="V556" t="s">
        <v>180</v>
      </c>
      <c r="W556" t="s">
        <v>180</v>
      </c>
      <c r="X556" t="s">
        <v>180</v>
      </c>
      <c r="Y556" t="s">
        <v>180</v>
      </c>
      <c r="Z556" t="s">
        <v>180</v>
      </c>
      <c r="AB556" t="s">
        <v>180</v>
      </c>
      <c r="AC556" t="s">
        <v>181</v>
      </c>
      <c r="AD556" t="s">
        <v>180</v>
      </c>
      <c r="AE556" t="s">
        <v>180</v>
      </c>
      <c r="AF556" t="s">
        <v>180</v>
      </c>
      <c r="AG556" t="s">
        <v>180</v>
      </c>
      <c r="AH556" t="s">
        <v>651</v>
      </c>
      <c r="AI556">
        <v>54.7</v>
      </c>
      <c r="AJ556">
        <v>1.2</v>
      </c>
      <c r="AK556" t="s">
        <v>180</v>
      </c>
      <c r="AL556">
        <v>15.7</v>
      </c>
      <c r="AM556" t="s">
        <v>180</v>
      </c>
      <c r="AN556">
        <v>1.74</v>
      </c>
      <c r="AO556">
        <v>5.39</v>
      </c>
      <c r="AQ556">
        <v>6.97</v>
      </c>
      <c r="AR556">
        <v>6.6</v>
      </c>
      <c r="AS556">
        <v>0.11</v>
      </c>
      <c r="AT556" t="s">
        <v>180</v>
      </c>
      <c r="AU556">
        <v>1.76</v>
      </c>
      <c r="AV556">
        <v>3.01</v>
      </c>
      <c r="AW556">
        <v>0.25</v>
      </c>
      <c r="AY556" t="s">
        <v>694</v>
      </c>
      <c r="AZ556" t="s">
        <v>180</v>
      </c>
      <c r="BA556">
        <v>97.255652000000012</v>
      </c>
      <c r="BB556">
        <v>0.12</v>
      </c>
      <c r="BC556" t="s">
        <v>180</v>
      </c>
      <c r="BD556" t="s">
        <v>180</v>
      </c>
      <c r="BE556" t="s">
        <v>180</v>
      </c>
      <c r="BF556" t="s">
        <v>180</v>
      </c>
      <c r="BG556" t="s">
        <v>180</v>
      </c>
      <c r="BH556" t="s">
        <v>180</v>
      </c>
      <c r="BI556" t="s">
        <v>180</v>
      </c>
      <c r="BK556" t="s">
        <v>180</v>
      </c>
      <c r="BL556" t="s">
        <v>180</v>
      </c>
      <c r="BN556" t="s">
        <v>180</v>
      </c>
      <c r="BO556" t="s">
        <v>180</v>
      </c>
      <c r="BP556" t="s">
        <v>180</v>
      </c>
      <c r="BQ556" t="s">
        <v>180</v>
      </c>
      <c r="BR556" t="s">
        <v>180</v>
      </c>
      <c r="BS556" t="s">
        <v>180</v>
      </c>
      <c r="BT556" t="s">
        <v>180</v>
      </c>
      <c r="BU556" t="s">
        <v>180</v>
      </c>
      <c r="BV556" t="s">
        <v>180</v>
      </c>
      <c r="BW556" t="s">
        <v>180</v>
      </c>
      <c r="BX556" t="s">
        <v>180</v>
      </c>
      <c r="BY556" t="s">
        <v>180</v>
      </c>
      <c r="BZ556" t="s">
        <v>180</v>
      </c>
      <c r="CD556" t="s">
        <v>180</v>
      </c>
      <c r="CE556" t="s">
        <v>180</v>
      </c>
      <c r="CG556" t="s">
        <v>180</v>
      </c>
      <c r="CH556" t="s">
        <v>180</v>
      </c>
      <c r="CI556" t="s">
        <v>180</v>
      </c>
      <c r="CJ556" t="s">
        <v>180</v>
      </c>
      <c r="CK556" t="s">
        <v>180</v>
      </c>
      <c r="CM556" t="s">
        <v>180</v>
      </c>
      <c r="CN556" t="s">
        <v>180</v>
      </c>
      <c r="CQ556">
        <v>182</v>
      </c>
      <c r="CR556">
        <v>274</v>
      </c>
      <c r="CS556" t="s">
        <v>180</v>
      </c>
      <c r="CT556" t="s">
        <v>180</v>
      </c>
      <c r="CV556">
        <v>85</v>
      </c>
      <c r="CX556">
        <v>84</v>
      </c>
      <c r="CZ556" t="s">
        <v>180</v>
      </c>
      <c r="DB556" t="s">
        <v>180</v>
      </c>
      <c r="DC556" t="s">
        <v>180</v>
      </c>
      <c r="DD556">
        <v>65</v>
      </c>
      <c r="DE556">
        <v>489</v>
      </c>
      <c r="DF556">
        <v>20.5</v>
      </c>
      <c r="DG556">
        <v>175</v>
      </c>
      <c r="DH556">
        <v>15.6</v>
      </c>
      <c r="DJ556" t="s">
        <v>180</v>
      </c>
      <c r="DK556" t="s">
        <v>180</v>
      </c>
      <c r="DL556" t="s">
        <v>180</v>
      </c>
      <c r="DM556" t="s">
        <v>180</v>
      </c>
      <c r="DR556" t="s">
        <v>180</v>
      </c>
      <c r="DS556" t="s">
        <v>180</v>
      </c>
      <c r="DT556">
        <v>2.56</v>
      </c>
      <c r="DU556">
        <v>490</v>
      </c>
      <c r="DV556">
        <v>30.3</v>
      </c>
      <c r="DW556">
        <v>62.8</v>
      </c>
      <c r="DX556">
        <v>7.64</v>
      </c>
      <c r="DY556">
        <v>30</v>
      </c>
      <c r="DZ556">
        <v>5.98</v>
      </c>
      <c r="EA556">
        <v>1.47</v>
      </c>
      <c r="EB556">
        <v>5.16</v>
      </c>
      <c r="EC556">
        <v>0.73</v>
      </c>
      <c r="ED556">
        <v>4.1500000000000004</v>
      </c>
      <c r="EE556">
        <v>0.78</v>
      </c>
      <c r="EF556">
        <v>2.16</v>
      </c>
      <c r="EG556">
        <v>0.28999999999999998</v>
      </c>
      <c r="EH556">
        <v>1.85</v>
      </c>
      <c r="EI556">
        <v>0.26</v>
      </c>
      <c r="EJ556">
        <v>4.4400000000000004</v>
      </c>
      <c r="EK556">
        <v>0.88</v>
      </c>
      <c r="EM556" t="s">
        <v>180</v>
      </c>
      <c r="EN556" t="s">
        <v>180</v>
      </c>
      <c r="EO556" t="s">
        <v>180</v>
      </c>
      <c r="EP556" t="s">
        <v>180</v>
      </c>
      <c r="EQ556" t="s">
        <v>180</v>
      </c>
      <c r="ER556" t="s">
        <v>180</v>
      </c>
      <c r="ET556">
        <v>10.8</v>
      </c>
      <c r="EV556">
        <v>6.52</v>
      </c>
      <c r="EW556">
        <v>1.61</v>
      </c>
      <c r="EX556">
        <v>0.51239199999999996</v>
      </c>
      <c r="EY556" t="s">
        <v>180</v>
      </c>
      <c r="EZ556" t="s">
        <v>180</v>
      </c>
      <c r="FA556">
        <v>0.70787900000000004</v>
      </c>
      <c r="FB556" t="s">
        <v>180</v>
      </c>
      <c r="FC556">
        <v>18.84</v>
      </c>
      <c r="FD556" t="s">
        <v>180</v>
      </c>
      <c r="FE556">
        <v>15.67</v>
      </c>
      <c r="FF556" t="s">
        <v>180</v>
      </c>
      <c r="FG556">
        <v>38.93</v>
      </c>
      <c r="FH556" t="s">
        <v>180</v>
      </c>
      <c r="FI556" t="s">
        <v>180</v>
      </c>
      <c r="FJ556" t="s">
        <v>180</v>
      </c>
      <c r="FK556" t="s">
        <v>180</v>
      </c>
      <c r="FL556" t="s">
        <v>180</v>
      </c>
      <c r="FM556" t="s">
        <v>180</v>
      </c>
      <c r="FN556" t="s">
        <v>180</v>
      </c>
      <c r="FP556" t="s">
        <v>180</v>
      </c>
      <c r="FQ556" t="s">
        <v>180</v>
      </c>
      <c r="FR556" t="s">
        <v>180</v>
      </c>
      <c r="FS556" t="s">
        <v>180</v>
      </c>
      <c r="FT556" t="s">
        <v>180</v>
      </c>
      <c r="FU556" t="s">
        <v>180</v>
      </c>
      <c r="FV556" t="s">
        <v>695</v>
      </c>
      <c r="FW556" t="s">
        <v>180</v>
      </c>
      <c r="FX556">
        <f t="shared" ref="FX556:FX619" si="170">DH556/EH556</f>
        <v>8.4324324324324316</v>
      </c>
      <c r="FY556">
        <f t="shared" ref="FY556:FY619" si="171">DG556/EH556</f>
        <v>94.594594594594597</v>
      </c>
      <c r="FZ556">
        <f t="shared" ref="FZ556:FZ619" si="172">DV556/EH556</f>
        <v>16.378378378378379</v>
      </c>
      <c r="GA556">
        <f t="shared" ref="GA556:GA619" si="173">DZ556/EH556</f>
        <v>3.2324324324324327</v>
      </c>
      <c r="GB556">
        <f t="shared" ref="GB556:GB619" si="174">EB556/EH556</f>
        <v>2.7891891891891891</v>
      </c>
      <c r="GC556">
        <f t="shared" ref="GC556:GC619" si="175">AU556/AJ556</f>
        <v>1.4666666666666668</v>
      </c>
      <c r="GD556">
        <f t="shared" ref="GD556:GD619" si="176">DE556/DF556</f>
        <v>23.853658536585368</v>
      </c>
      <c r="GE556">
        <f t="shared" ref="GE556:GE619" si="177">DE556/DY556</f>
        <v>16.3</v>
      </c>
      <c r="GF556">
        <f t="shared" ref="GF556:GF619" si="178">DU556/DV556</f>
        <v>16.171617161716171</v>
      </c>
      <c r="GG556">
        <f t="shared" ref="GG556:GG619" si="179">DU556/DH556</f>
        <v>31.410256410256412</v>
      </c>
      <c r="GH556">
        <f t="shared" ref="GH556:GH619" si="180">ET556/DW556</f>
        <v>0.17197452229299365</v>
      </c>
      <c r="GI556">
        <f t="shared" ref="GI556:GI619" si="181">EW556/DH556</f>
        <v>0.10320512820512821</v>
      </c>
      <c r="GJ556">
        <f t="shared" ref="GJ556:GJ619" si="182">EW556/EV556</f>
        <v>0.24693251533742333</v>
      </c>
      <c r="GK556">
        <f t="shared" ref="GK556:GK619" si="183">DU556/EV556</f>
        <v>75.153374233128844</v>
      </c>
      <c r="GL556">
        <f t="shared" ref="GL556:GL619" si="184">DV556/DH556</f>
        <v>1.9423076923076923</v>
      </c>
      <c r="GM556">
        <f t="shared" ref="GM556:GM619" si="185">EV556/DH556</f>
        <v>0.41794871794871791</v>
      </c>
      <c r="GN556">
        <f t="shared" ref="GN556:GN619" si="186">EV556/DV556</f>
        <v>0.21518151815181516</v>
      </c>
      <c r="GO556">
        <f t="shared" ref="GO556:GO619" si="187">DV556/DZ556</f>
        <v>5.0668896321070234</v>
      </c>
      <c r="GP556">
        <f t="shared" ref="GP556:GP619" si="188">DW556/0.808/((DV556/0.31*(DX556/0.122))^0.5)</f>
        <v>0.99343864850324781</v>
      </c>
      <c r="GQ556">
        <f>(EA556/0.0735)/((DZ556/0.195*(EB556/0.295))^0.5)</f>
        <v>0.86354080970752822</v>
      </c>
      <c r="GR556">
        <v>0.51239199999999996</v>
      </c>
      <c r="GS556">
        <v>0.70787900000000004</v>
      </c>
      <c r="GT556">
        <v>18.84</v>
      </c>
      <c r="GU556">
        <v>15.67</v>
      </c>
      <c r="GV556">
        <v>38.93</v>
      </c>
    </row>
    <row r="557" spans="1:204">
      <c r="A557" t="s">
        <v>493</v>
      </c>
      <c r="B557" t="s">
        <v>647</v>
      </c>
      <c r="C557" t="s">
        <v>7218</v>
      </c>
      <c r="D557" t="s">
        <v>7170</v>
      </c>
      <c r="E557" t="s">
        <v>7170</v>
      </c>
      <c r="F557">
        <v>77</v>
      </c>
      <c r="G557">
        <v>22</v>
      </c>
      <c r="H557" t="s">
        <v>7366</v>
      </c>
      <c r="I557" t="s">
        <v>495</v>
      </c>
      <c r="J557" t="s">
        <v>648</v>
      </c>
      <c r="K557">
        <v>-25.265000000000001</v>
      </c>
      <c r="L557">
        <v>-25.265000000000001</v>
      </c>
      <c r="M557">
        <v>-67.052000000000007</v>
      </c>
      <c r="N557">
        <v>-67.052000000000007</v>
      </c>
      <c r="O557" t="s">
        <v>179</v>
      </c>
      <c r="R557" t="s">
        <v>696</v>
      </c>
      <c r="S557" t="s">
        <v>650</v>
      </c>
      <c r="T557" t="s">
        <v>7279</v>
      </c>
      <c r="V557" t="s">
        <v>180</v>
      </c>
      <c r="W557" t="s">
        <v>180</v>
      </c>
      <c r="X557" t="s">
        <v>180</v>
      </c>
      <c r="Y557" t="s">
        <v>180</v>
      </c>
      <c r="Z557" t="s">
        <v>180</v>
      </c>
      <c r="AB557" t="s">
        <v>180</v>
      </c>
      <c r="AC557" t="s">
        <v>181</v>
      </c>
      <c r="AD557" t="s">
        <v>180</v>
      </c>
      <c r="AE557" t="s">
        <v>180</v>
      </c>
      <c r="AF557" t="s">
        <v>180</v>
      </c>
      <c r="AG557" t="s">
        <v>180</v>
      </c>
      <c r="AH557" t="s">
        <v>651</v>
      </c>
      <c r="AI557">
        <v>52.9</v>
      </c>
      <c r="AJ557">
        <v>1.18</v>
      </c>
      <c r="AK557" t="s">
        <v>180</v>
      </c>
      <c r="AL557">
        <v>15.6</v>
      </c>
      <c r="AM557" t="s">
        <v>180</v>
      </c>
      <c r="AN557">
        <v>1.7</v>
      </c>
      <c r="AO557">
        <v>5.93</v>
      </c>
      <c r="AQ557">
        <v>7.58</v>
      </c>
      <c r="AR557">
        <v>7.97</v>
      </c>
      <c r="AS557">
        <v>0.12</v>
      </c>
      <c r="AT557" t="s">
        <v>180</v>
      </c>
      <c r="AU557">
        <v>1.62</v>
      </c>
      <c r="AV557">
        <v>2.93</v>
      </c>
      <c r="AW557">
        <v>0.22</v>
      </c>
      <c r="AY557" t="s">
        <v>697</v>
      </c>
      <c r="AZ557" t="s">
        <v>180</v>
      </c>
      <c r="BA557">
        <v>97.579660000000004</v>
      </c>
      <c r="BB557">
        <v>0.2</v>
      </c>
      <c r="BC557" t="s">
        <v>180</v>
      </c>
      <c r="BD557" t="s">
        <v>180</v>
      </c>
      <c r="BE557" t="s">
        <v>180</v>
      </c>
      <c r="BF557" t="s">
        <v>180</v>
      </c>
      <c r="BG557" t="s">
        <v>180</v>
      </c>
      <c r="BH557" t="s">
        <v>180</v>
      </c>
      <c r="BI557" t="s">
        <v>180</v>
      </c>
      <c r="BK557" t="s">
        <v>180</v>
      </c>
      <c r="BL557" t="s">
        <v>180</v>
      </c>
      <c r="BN557" t="s">
        <v>180</v>
      </c>
      <c r="BO557" t="s">
        <v>180</v>
      </c>
      <c r="BP557" t="s">
        <v>180</v>
      </c>
      <c r="BQ557" t="s">
        <v>180</v>
      </c>
      <c r="BR557" t="s">
        <v>180</v>
      </c>
      <c r="BS557" t="s">
        <v>180</v>
      </c>
      <c r="BT557" t="s">
        <v>180</v>
      </c>
      <c r="BU557" t="s">
        <v>180</v>
      </c>
      <c r="BV557" t="s">
        <v>180</v>
      </c>
      <c r="BW557" t="s">
        <v>180</v>
      </c>
      <c r="BX557" t="s">
        <v>180</v>
      </c>
      <c r="BY557" t="s">
        <v>180</v>
      </c>
      <c r="BZ557" t="s">
        <v>180</v>
      </c>
      <c r="CD557" t="s">
        <v>180</v>
      </c>
      <c r="CE557" t="s">
        <v>180</v>
      </c>
      <c r="CG557" t="s">
        <v>180</v>
      </c>
      <c r="CH557" t="s">
        <v>180</v>
      </c>
      <c r="CI557" t="s">
        <v>180</v>
      </c>
      <c r="CJ557" t="s">
        <v>180</v>
      </c>
      <c r="CK557" t="s">
        <v>180</v>
      </c>
      <c r="CM557" t="s">
        <v>180</v>
      </c>
      <c r="CN557" t="s">
        <v>180</v>
      </c>
      <c r="CQ557">
        <v>206</v>
      </c>
      <c r="CR557">
        <v>379</v>
      </c>
      <c r="CS557" t="s">
        <v>180</v>
      </c>
      <c r="CT557" t="s">
        <v>180</v>
      </c>
      <c r="CV557">
        <v>470</v>
      </c>
      <c r="CX557">
        <v>78</v>
      </c>
      <c r="CZ557" t="s">
        <v>180</v>
      </c>
      <c r="DB557" t="s">
        <v>180</v>
      </c>
      <c r="DC557" t="s">
        <v>180</v>
      </c>
      <c r="DD557">
        <v>56.7</v>
      </c>
      <c r="DE557">
        <v>428</v>
      </c>
      <c r="DF557">
        <v>20.6</v>
      </c>
      <c r="DG557">
        <v>152</v>
      </c>
      <c r="DH557">
        <v>14.5</v>
      </c>
      <c r="DJ557" t="s">
        <v>180</v>
      </c>
      <c r="DK557" t="s">
        <v>180</v>
      </c>
      <c r="DL557" t="s">
        <v>180</v>
      </c>
      <c r="DM557" t="s">
        <v>180</v>
      </c>
      <c r="DR557" t="s">
        <v>180</v>
      </c>
      <c r="DS557" t="s">
        <v>180</v>
      </c>
      <c r="DT557">
        <v>2.83</v>
      </c>
      <c r="DU557">
        <v>401</v>
      </c>
      <c r="DV557">
        <v>23.8</v>
      </c>
      <c r="DW557">
        <v>49.5</v>
      </c>
      <c r="DX557">
        <v>6.13</v>
      </c>
      <c r="DY557">
        <v>24.7</v>
      </c>
      <c r="DZ557">
        <v>5.19</v>
      </c>
      <c r="EA557">
        <v>1.35</v>
      </c>
      <c r="EB557">
        <v>4.75</v>
      </c>
      <c r="EC557">
        <v>0.71</v>
      </c>
      <c r="ED557">
        <v>4.09</v>
      </c>
      <c r="EE557">
        <v>0.8</v>
      </c>
      <c r="EF557">
        <v>2.1800000000000002</v>
      </c>
      <c r="EG557">
        <v>0.3</v>
      </c>
      <c r="EH557">
        <v>1.97</v>
      </c>
      <c r="EI557">
        <v>0.28000000000000003</v>
      </c>
      <c r="EJ557">
        <v>3.84</v>
      </c>
      <c r="EK557">
        <v>0.9</v>
      </c>
      <c r="EM557" t="s">
        <v>180</v>
      </c>
      <c r="EN557" t="s">
        <v>180</v>
      </c>
      <c r="EO557" t="s">
        <v>180</v>
      </c>
      <c r="EP557" t="s">
        <v>180</v>
      </c>
      <c r="EQ557" t="s">
        <v>180</v>
      </c>
      <c r="ER557" t="s">
        <v>180</v>
      </c>
      <c r="ET557">
        <v>8.8800000000000008</v>
      </c>
      <c r="EV557">
        <v>5.42</v>
      </c>
      <c r="EW557">
        <v>1.5</v>
      </c>
      <c r="EY557" t="s">
        <v>180</v>
      </c>
      <c r="EZ557" t="s">
        <v>180</v>
      </c>
      <c r="FB557" t="s">
        <v>180</v>
      </c>
      <c r="FD557" t="s">
        <v>180</v>
      </c>
      <c r="FF557" t="s">
        <v>180</v>
      </c>
      <c r="FH557" t="s">
        <v>180</v>
      </c>
      <c r="FI557" t="s">
        <v>180</v>
      </c>
      <c r="FJ557" t="s">
        <v>180</v>
      </c>
      <c r="FK557" t="s">
        <v>180</v>
      </c>
      <c r="FL557" t="s">
        <v>180</v>
      </c>
      <c r="FM557" t="s">
        <v>180</v>
      </c>
      <c r="FN557" t="s">
        <v>180</v>
      </c>
      <c r="FP557" t="s">
        <v>180</v>
      </c>
      <c r="FQ557" t="s">
        <v>180</v>
      </c>
      <c r="FR557" t="s">
        <v>180</v>
      </c>
      <c r="FS557" t="s">
        <v>180</v>
      </c>
      <c r="FT557" t="s">
        <v>180</v>
      </c>
      <c r="FU557" t="s">
        <v>180</v>
      </c>
      <c r="FV557" t="s">
        <v>698</v>
      </c>
      <c r="FW557" t="s">
        <v>180</v>
      </c>
      <c r="FX557">
        <f t="shared" si="170"/>
        <v>7.3604060913705585</v>
      </c>
      <c r="FY557">
        <f t="shared" si="171"/>
        <v>77.157360406091371</v>
      </c>
      <c r="FZ557">
        <f t="shared" si="172"/>
        <v>12.081218274111675</v>
      </c>
      <c r="GA557">
        <f t="shared" si="173"/>
        <v>2.6345177664974622</v>
      </c>
      <c r="GB557">
        <f t="shared" si="174"/>
        <v>2.4111675126903553</v>
      </c>
      <c r="GC557">
        <f t="shared" si="175"/>
        <v>1.3728813559322035</v>
      </c>
      <c r="GD557">
        <f t="shared" si="176"/>
        <v>20.776699029126213</v>
      </c>
      <c r="GE557">
        <f t="shared" si="177"/>
        <v>17.327935222672064</v>
      </c>
      <c r="GF557">
        <f t="shared" si="178"/>
        <v>16.84873949579832</v>
      </c>
      <c r="GG557">
        <f t="shared" si="179"/>
        <v>27.655172413793103</v>
      </c>
      <c r="GH557">
        <f t="shared" si="180"/>
        <v>0.17939393939393941</v>
      </c>
      <c r="GI557">
        <f t="shared" si="181"/>
        <v>0.10344827586206896</v>
      </c>
      <c r="GJ557">
        <f t="shared" si="182"/>
        <v>0.2767527675276753</v>
      </c>
      <c r="GK557">
        <f t="shared" si="183"/>
        <v>73.985239852398522</v>
      </c>
      <c r="GL557">
        <f t="shared" si="184"/>
        <v>1.6413793103448275</v>
      </c>
      <c r="GM557">
        <f t="shared" si="185"/>
        <v>0.37379310344827588</v>
      </c>
      <c r="GN557">
        <f t="shared" si="186"/>
        <v>0.22773109243697479</v>
      </c>
      <c r="GO557">
        <f t="shared" si="187"/>
        <v>4.5857418111753372</v>
      </c>
      <c r="GP557">
        <f t="shared" si="188"/>
        <v>0.98636098271257633</v>
      </c>
      <c r="GQ557">
        <f>(EA557/0.0735)/((DZ557/0.195*(EB557/0.295))^0.5)</f>
        <v>0.88724642751874627</v>
      </c>
    </row>
    <row r="558" spans="1:204">
      <c r="A558" t="s">
        <v>493</v>
      </c>
      <c r="B558" t="s">
        <v>647</v>
      </c>
      <c r="C558" t="s">
        <v>7218</v>
      </c>
      <c r="D558" t="s">
        <v>7170</v>
      </c>
      <c r="E558" t="s">
        <v>7170</v>
      </c>
      <c r="F558">
        <v>77</v>
      </c>
      <c r="G558">
        <v>22</v>
      </c>
      <c r="H558" t="s">
        <v>7366</v>
      </c>
      <c r="I558" t="s">
        <v>495</v>
      </c>
      <c r="J558" t="s">
        <v>648</v>
      </c>
      <c r="K558">
        <v>-25.245000000000001</v>
      </c>
      <c r="L558">
        <v>-25.245000000000001</v>
      </c>
      <c r="M558">
        <v>-67.048000000000002</v>
      </c>
      <c r="N558">
        <v>-67.048000000000002</v>
      </c>
      <c r="O558" t="s">
        <v>179</v>
      </c>
      <c r="R558" t="s">
        <v>699</v>
      </c>
      <c r="S558" t="s">
        <v>650</v>
      </c>
      <c r="T558" t="s">
        <v>7279</v>
      </c>
      <c r="V558" t="s">
        <v>180</v>
      </c>
      <c r="W558" t="s">
        <v>180</v>
      </c>
      <c r="X558" t="s">
        <v>180</v>
      </c>
      <c r="Y558" t="s">
        <v>180</v>
      </c>
      <c r="Z558" t="s">
        <v>180</v>
      </c>
      <c r="AB558" t="s">
        <v>180</v>
      </c>
      <c r="AC558" t="s">
        <v>181</v>
      </c>
      <c r="AD558" t="s">
        <v>180</v>
      </c>
      <c r="AE558" t="s">
        <v>180</v>
      </c>
      <c r="AF558" t="s">
        <v>180</v>
      </c>
      <c r="AG558" t="s">
        <v>180</v>
      </c>
      <c r="AH558" t="s">
        <v>651</v>
      </c>
      <c r="AI558">
        <v>53.2</v>
      </c>
      <c r="AJ558">
        <v>1.1299999999999999</v>
      </c>
      <c r="AK558" t="s">
        <v>180</v>
      </c>
      <c r="AL558">
        <v>15.6</v>
      </c>
      <c r="AM558" t="s">
        <v>180</v>
      </c>
      <c r="AN558">
        <v>1.73</v>
      </c>
      <c r="AO558">
        <v>5.63</v>
      </c>
      <c r="AQ558">
        <v>7.8</v>
      </c>
      <c r="AR558">
        <v>7.62</v>
      </c>
      <c r="AS558">
        <v>0.12</v>
      </c>
      <c r="AT558" t="s">
        <v>180</v>
      </c>
      <c r="AU558">
        <v>1.6</v>
      </c>
      <c r="AV558">
        <v>2.86</v>
      </c>
      <c r="AW558">
        <v>0.22</v>
      </c>
      <c r="AY558" t="s">
        <v>203</v>
      </c>
      <c r="AZ558" t="s">
        <v>180</v>
      </c>
      <c r="BA558">
        <v>97.336653999999996</v>
      </c>
      <c r="BB558">
        <v>0.35</v>
      </c>
      <c r="BC558" t="s">
        <v>180</v>
      </c>
      <c r="BD558" t="s">
        <v>180</v>
      </c>
      <c r="BE558" t="s">
        <v>180</v>
      </c>
      <c r="BF558" t="s">
        <v>180</v>
      </c>
      <c r="BG558" t="s">
        <v>180</v>
      </c>
      <c r="BH558" t="s">
        <v>180</v>
      </c>
      <c r="BI558" t="s">
        <v>180</v>
      </c>
      <c r="BK558" t="s">
        <v>180</v>
      </c>
      <c r="BL558" t="s">
        <v>180</v>
      </c>
      <c r="BN558" t="s">
        <v>180</v>
      </c>
      <c r="BO558" t="s">
        <v>180</v>
      </c>
      <c r="BP558" t="s">
        <v>180</v>
      </c>
      <c r="BQ558" t="s">
        <v>180</v>
      </c>
      <c r="BR558" t="s">
        <v>180</v>
      </c>
      <c r="BS558" t="s">
        <v>180</v>
      </c>
      <c r="BT558" t="s">
        <v>180</v>
      </c>
      <c r="BU558" t="s">
        <v>180</v>
      </c>
      <c r="BV558" t="s">
        <v>180</v>
      </c>
      <c r="BW558" t="s">
        <v>180</v>
      </c>
      <c r="BX558" t="s">
        <v>180</v>
      </c>
      <c r="BY558" t="s">
        <v>180</v>
      </c>
      <c r="BZ558" t="s">
        <v>180</v>
      </c>
      <c r="CD558" t="s">
        <v>180</v>
      </c>
      <c r="CE558" t="s">
        <v>180</v>
      </c>
      <c r="CG558" t="s">
        <v>180</v>
      </c>
      <c r="CH558" t="s">
        <v>180</v>
      </c>
      <c r="CI558" t="s">
        <v>180</v>
      </c>
      <c r="CJ558" t="s">
        <v>180</v>
      </c>
      <c r="CK558" t="s">
        <v>180</v>
      </c>
      <c r="CM558" t="s">
        <v>180</v>
      </c>
      <c r="CN558" t="s">
        <v>180</v>
      </c>
      <c r="CQ558">
        <v>181</v>
      </c>
      <c r="CR558">
        <v>350</v>
      </c>
      <c r="CS558" t="s">
        <v>180</v>
      </c>
      <c r="CT558" t="s">
        <v>180</v>
      </c>
      <c r="CV558">
        <v>112</v>
      </c>
      <c r="CX558">
        <v>78</v>
      </c>
      <c r="CZ558" t="s">
        <v>180</v>
      </c>
      <c r="DB558" t="s">
        <v>180</v>
      </c>
      <c r="DC558" t="s">
        <v>180</v>
      </c>
      <c r="DD558">
        <v>56.1</v>
      </c>
      <c r="DE558">
        <v>438</v>
      </c>
      <c r="DF558">
        <v>19.8</v>
      </c>
      <c r="DG558">
        <v>151</v>
      </c>
      <c r="DH558">
        <v>13.7</v>
      </c>
      <c r="DJ558" t="s">
        <v>180</v>
      </c>
      <c r="DK558" t="s">
        <v>180</v>
      </c>
      <c r="DL558" t="s">
        <v>180</v>
      </c>
      <c r="DM558" t="s">
        <v>180</v>
      </c>
      <c r="DR558" t="s">
        <v>180</v>
      </c>
      <c r="DS558" t="s">
        <v>180</v>
      </c>
      <c r="DT558">
        <v>2.46</v>
      </c>
      <c r="DU558">
        <v>581</v>
      </c>
      <c r="DV558">
        <v>24.5</v>
      </c>
      <c r="DW558">
        <v>51.3</v>
      </c>
      <c r="DX558">
        <v>6.38</v>
      </c>
      <c r="DY558">
        <v>25.3</v>
      </c>
      <c r="DZ558">
        <v>5.28</v>
      </c>
      <c r="EA558">
        <v>1.38</v>
      </c>
      <c r="EB558">
        <v>4.72</v>
      </c>
      <c r="EC558">
        <v>0.69</v>
      </c>
      <c r="ED558">
        <v>4.1100000000000003</v>
      </c>
      <c r="EE558">
        <v>0.78</v>
      </c>
      <c r="EF558">
        <v>2.15</v>
      </c>
      <c r="EG558">
        <v>0.3</v>
      </c>
      <c r="EH558">
        <v>1.9</v>
      </c>
      <c r="EI558">
        <v>0.28000000000000003</v>
      </c>
      <c r="EJ558">
        <v>3.95</v>
      </c>
      <c r="EK558">
        <v>0.7</v>
      </c>
      <c r="EM558" t="s">
        <v>180</v>
      </c>
      <c r="EN558" t="s">
        <v>180</v>
      </c>
      <c r="EO558" t="s">
        <v>180</v>
      </c>
      <c r="EP558" t="s">
        <v>180</v>
      </c>
      <c r="EQ558" t="s">
        <v>180</v>
      </c>
      <c r="ER558" t="s">
        <v>180</v>
      </c>
      <c r="ET558">
        <v>9.5399999999999991</v>
      </c>
      <c r="EV558">
        <v>5.53</v>
      </c>
      <c r="EW558">
        <v>1.56</v>
      </c>
      <c r="EY558" t="s">
        <v>180</v>
      </c>
      <c r="EZ558" t="s">
        <v>180</v>
      </c>
      <c r="FB558" t="s">
        <v>180</v>
      </c>
      <c r="FD558" t="s">
        <v>180</v>
      </c>
      <c r="FF558" t="s">
        <v>180</v>
      </c>
      <c r="FH558" t="s">
        <v>180</v>
      </c>
      <c r="FI558" t="s">
        <v>180</v>
      </c>
      <c r="FJ558" t="s">
        <v>180</v>
      </c>
      <c r="FK558" t="s">
        <v>180</v>
      </c>
      <c r="FL558" t="s">
        <v>180</v>
      </c>
      <c r="FM558" t="s">
        <v>180</v>
      </c>
      <c r="FN558" t="s">
        <v>180</v>
      </c>
      <c r="FP558" t="s">
        <v>180</v>
      </c>
      <c r="FQ558" t="s">
        <v>180</v>
      </c>
      <c r="FR558" t="s">
        <v>180</v>
      </c>
      <c r="FS558" t="s">
        <v>180</v>
      </c>
      <c r="FT558" t="s">
        <v>180</v>
      </c>
      <c r="FU558" t="s">
        <v>180</v>
      </c>
      <c r="FV558" t="s">
        <v>700</v>
      </c>
      <c r="FW558" t="s">
        <v>180</v>
      </c>
      <c r="FX558">
        <f t="shared" si="170"/>
        <v>7.2105263157894735</v>
      </c>
      <c r="FY558">
        <f t="shared" si="171"/>
        <v>79.473684210526315</v>
      </c>
      <c r="FZ558">
        <f t="shared" si="172"/>
        <v>12.894736842105264</v>
      </c>
      <c r="GA558">
        <f t="shared" si="173"/>
        <v>2.7789473684210528</v>
      </c>
      <c r="GB558">
        <f t="shared" si="174"/>
        <v>2.4842105263157896</v>
      </c>
      <c r="GC558">
        <f t="shared" si="175"/>
        <v>1.4159292035398232</v>
      </c>
      <c r="GD558">
        <f t="shared" si="176"/>
        <v>22.121212121212121</v>
      </c>
      <c r="GE558">
        <f t="shared" si="177"/>
        <v>17.312252964426875</v>
      </c>
      <c r="GF558">
        <f t="shared" si="178"/>
        <v>23.714285714285715</v>
      </c>
      <c r="GG558">
        <f t="shared" si="179"/>
        <v>42.408759124087595</v>
      </c>
      <c r="GH558">
        <f t="shared" si="180"/>
        <v>0.18596491228070175</v>
      </c>
      <c r="GI558">
        <f t="shared" si="181"/>
        <v>0.11386861313868614</v>
      </c>
      <c r="GJ558">
        <f t="shared" si="182"/>
        <v>0.28209764918625679</v>
      </c>
      <c r="GK558">
        <f t="shared" si="183"/>
        <v>105.0632911392405</v>
      </c>
      <c r="GL558">
        <f t="shared" si="184"/>
        <v>1.7883211678832118</v>
      </c>
      <c r="GM558">
        <f t="shared" si="185"/>
        <v>0.40364963503649637</v>
      </c>
      <c r="GN558">
        <f t="shared" si="186"/>
        <v>0.22571428571428573</v>
      </c>
      <c r="GO558">
        <f t="shared" si="187"/>
        <v>4.6401515151515147</v>
      </c>
      <c r="GP558">
        <f t="shared" si="188"/>
        <v>0.98758249871698844</v>
      </c>
      <c r="GQ558">
        <f>(EA558/0.0735)/((DZ558/0.195*(EB558/0.295))^0.5)</f>
        <v>0.90205309388130461</v>
      </c>
    </row>
    <row r="559" spans="1:204">
      <c r="A559" t="s">
        <v>493</v>
      </c>
      <c r="B559" t="s">
        <v>647</v>
      </c>
      <c r="C559" t="s">
        <v>7218</v>
      </c>
      <c r="D559" t="s">
        <v>7170</v>
      </c>
      <c r="E559" t="s">
        <v>7170</v>
      </c>
      <c r="F559">
        <v>77</v>
      </c>
      <c r="G559">
        <v>22</v>
      </c>
      <c r="H559" t="s">
        <v>7366</v>
      </c>
      <c r="I559" t="s">
        <v>495</v>
      </c>
      <c r="J559" t="s">
        <v>648</v>
      </c>
      <c r="K559">
        <v>-26.306000000000001</v>
      </c>
      <c r="L559">
        <v>-26.306000000000001</v>
      </c>
      <c r="M559">
        <v>-67.39</v>
      </c>
      <c r="N559">
        <v>-67.39</v>
      </c>
      <c r="O559" t="s">
        <v>179</v>
      </c>
      <c r="R559" t="s">
        <v>701</v>
      </c>
      <c r="S559" t="s">
        <v>663</v>
      </c>
      <c r="T559" t="s">
        <v>7279</v>
      </c>
      <c r="V559" t="s">
        <v>180</v>
      </c>
      <c r="W559" t="s">
        <v>180</v>
      </c>
      <c r="X559" t="s">
        <v>180</v>
      </c>
      <c r="Y559" t="s">
        <v>180</v>
      </c>
      <c r="Z559" t="s">
        <v>180</v>
      </c>
      <c r="AB559" t="s">
        <v>180</v>
      </c>
      <c r="AC559" t="s">
        <v>181</v>
      </c>
      <c r="AD559" t="s">
        <v>180</v>
      </c>
      <c r="AE559" t="s">
        <v>180</v>
      </c>
      <c r="AF559" t="s">
        <v>180</v>
      </c>
      <c r="AG559" t="s">
        <v>180</v>
      </c>
      <c r="AH559" t="s">
        <v>651</v>
      </c>
      <c r="AI559">
        <v>51.4</v>
      </c>
      <c r="AJ559">
        <v>1.42</v>
      </c>
      <c r="AK559" t="s">
        <v>180</v>
      </c>
      <c r="AL559">
        <v>15.1</v>
      </c>
      <c r="AM559" t="s">
        <v>180</v>
      </c>
      <c r="AN559">
        <v>3.32</v>
      </c>
      <c r="AO559">
        <v>4.8099999999999996</v>
      </c>
      <c r="AQ559">
        <v>8.4</v>
      </c>
      <c r="AR559">
        <v>7.82</v>
      </c>
      <c r="AS559">
        <v>0.13</v>
      </c>
      <c r="AT559" t="s">
        <v>180</v>
      </c>
      <c r="AU559">
        <v>1.83</v>
      </c>
      <c r="AV559">
        <v>2.94</v>
      </c>
      <c r="AW559">
        <v>0.37</v>
      </c>
      <c r="AY559" t="s">
        <v>203</v>
      </c>
      <c r="AZ559" t="s">
        <v>180</v>
      </c>
      <c r="BA559">
        <v>97.207336000000012</v>
      </c>
      <c r="BB559">
        <v>0.09</v>
      </c>
      <c r="BC559" t="s">
        <v>180</v>
      </c>
      <c r="BD559" t="s">
        <v>180</v>
      </c>
      <c r="BE559" t="s">
        <v>180</v>
      </c>
      <c r="BF559" t="s">
        <v>180</v>
      </c>
      <c r="BG559" t="s">
        <v>180</v>
      </c>
      <c r="BH559" t="s">
        <v>180</v>
      </c>
      <c r="BI559" t="s">
        <v>180</v>
      </c>
      <c r="BK559" t="s">
        <v>180</v>
      </c>
      <c r="BL559" t="s">
        <v>180</v>
      </c>
      <c r="BN559" t="s">
        <v>180</v>
      </c>
      <c r="BO559" t="s">
        <v>180</v>
      </c>
      <c r="BP559" t="s">
        <v>180</v>
      </c>
      <c r="BQ559" t="s">
        <v>180</v>
      </c>
      <c r="BR559" t="s">
        <v>180</v>
      </c>
      <c r="BS559" t="s">
        <v>180</v>
      </c>
      <c r="BT559" t="s">
        <v>180</v>
      </c>
      <c r="BU559" t="s">
        <v>180</v>
      </c>
      <c r="BV559" t="s">
        <v>180</v>
      </c>
      <c r="BW559" t="s">
        <v>180</v>
      </c>
      <c r="BX559" t="s">
        <v>180</v>
      </c>
      <c r="BY559" t="s">
        <v>180</v>
      </c>
      <c r="BZ559" t="s">
        <v>180</v>
      </c>
      <c r="CD559" t="s">
        <v>180</v>
      </c>
      <c r="CE559" t="s">
        <v>180</v>
      </c>
      <c r="CG559" t="s">
        <v>180</v>
      </c>
      <c r="CH559" t="s">
        <v>180</v>
      </c>
      <c r="CI559" t="s">
        <v>180</v>
      </c>
      <c r="CJ559" t="s">
        <v>180</v>
      </c>
      <c r="CK559" t="s">
        <v>180</v>
      </c>
      <c r="CM559" t="s">
        <v>180</v>
      </c>
      <c r="CN559" t="s">
        <v>180</v>
      </c>
      <c r="CQ559">
        <v>200</v>
      </c>
      <c r="CR559">
        <v>329</v>
      </c>
      <c r="CS559" t="s">
        <v>180</v>
      </c>
      <c r="CT559" t="s">
        <v>180</v>
      </c>
      <c r="CV559">
        <v>135</v>
      </c>
      <c r="CX559">
        <v>80</v>
      </c>
      <c r="CZ559" t="s">
        <v>180</v>
      </c>
      <c r="DB559" t="s">
        <v>180</v>
      </c>
      <c r="DC559" t="s">
        <v>180</v>
      </c>
      <c r="DD559">
        <v>54</v>
      </c>
      <c r="DE559">
        <v>624</v>
      </c>
      <c r="DF559">
        <v>22.3</v>
      </c>
      <c r="DG559">
        <v>165</v>
      </c>
      <c r="DH559">
        <v>19.2</v>
      </c>
      <c r="DJ559" t="s">
        <v>180</v>
      </c>
      <c r="DK559" t="s">
        <v>180</v>
      </c>
      <c r="DL559" t="s">
        <v>180</v>
      </c>
      <c r="DM559" t="s">
        <v>180</v>
      </c>
      <c r="DR559" t="s">
        <v>180</v>
      </c>
      <c r="DS559" t="s">
        <v>180</v>
      </c>
      <c r="DT559">
        <v>1.8</v>
      </c>
      <c r="DU559">
        <v>375</v>
      </c>
      <c r="DV559">
        <v>34.799999999999997</v>
      </c>
      <c r="DW559">
        <v>71.400000000000006</v>
      </c>
      <c r="DX559">
        <v>8.74</v>
      </c>
      <c r="DY559">
        <v>34.4</v>
      </c>
      <c r="DZ559">
        <v>6.59</v>
      </c>
      <c r="EA559">
        <v>1.7</v>
      </c>
      <c r="EB559">
        <v>5.86</v>
      </c>
      <c r="EC559">
        <v>0.81</v>
      </c>
      <c r="ED559">
        <v>4.5599999999999996</v>
      </c>
      <c r="EE559">
        <v>0.9</v>
      </c>
      <c r="EF559">
        <v>2.34</v>
      </c>
      <c r="EG559">
        <v>0.32</v>
      </c>
      <c r="EH559">
        <v>2.0099999999999998</v>
      </c>
      <c r="EI559">
        <v>0.28999999999999998</v>
      </c>
      <c r="EJ559">
        <v>4.18</v>
      </c>
      <c r="EK559">
        <v>1.2</v>
      </c>
      <c r="EM559" t="s">
        <v>180</v>
      </c>
      <c r="EN559" t="s">
        <v>180</v>
      </c>
      <c r="EO559" t="s">
        <v>180</v>
      </c>
      <c r="EP559" t="s">
        <v>180</v>
      </c>
      <c r="EQ559" t="s">
        <v>180</v>
      </c>
      <c r="ER559" t="s">
        <v>180</v>
      </c>
      <c r="ET559">
        <v>8.36</v>
      </c>
      <c r="EV559">
        <v>5.46</v>
      </c>
      <c r="EW559">
        <v>1.36</v>
      </c>
      <c r="EX559">
        <v>0.51245700000000005</v>
      </c>
      <c r="EY559" t="s">
        <v>180</v>
      </c>
      <c r="EZ559" t="s">
        <v>180</v>
      </c>
      <c r="FA559">
        <v>0.70669300000000002</v>
      </c>
      <c r="FB559" t="s">
        <v>180</v>
      </c>
      <c r="FC559">
        <v>18.91</v>
      </c>
      <c r="FD559" t="s">
        <v>180</v>
      </c>
      <c r="FE559">
        <v>15.67</v>
      </c>
      <c r="FF559" t="s">
        <v>180</v>
      </c>
      <c r="FG559">
        <v>38.99</v>
      </c>
      <c r="FH559" t="s">
        <v>180</v>
      </c>
      <c r="FI559" t="s">
        <v>180</v>
      </c>
      <c r="FJ559" t="s">
        <v>180</v>
      </c>
      <c r="FK559" t="s">
        <v>180</v>
      </c>
      <c r="FL559" t="s">
        <v>180</v>
      </c>
      <c r="FM559" t="s">
        <v>180</v>
      </c>
      <c r="FN559" t="s">
        <v>180</v>
      </c>
      <c r="FP559" t="s">
        <v>180</v>
      </c>
      <c r="FQ559" t="s">
        <v>180</v>
      </c>
      <c r="FR559" t="s">
        <v>180</v>
      </c>
      <c r="FS559" t="s">
        <v>180</v>
      </c>
      <c r="FT559" t="s">
        <v>180</v>
      </c>
      <c r="FU559" t="s">
        <v>180</v>
      </c>
      <c r="FV559" t="s">
        <v>702</v>
      </c>
      <c r="FW559" t="s">
        <v>180</v>
      </c>
      <c r="FX559">
        <f t="shared" si="170"/>
        <v>9.5522388059701502</v>
      </c>
      <c r="FY559">
        <f t="shared" si="171"/>
        <v>82.089552238805979</v>
      </c>
      <c r="FZ559">
        <f t="shared" si="172"/>
        <v>17.313432835820898</v>
      </c>
      <c r="GA559">
        <f t="shared" si="173"/>
        <v>3.2786069651741294</v>
      </c>
      <c r="GB559">
        <f t="shared" si="174"/>
        <v>2.9154228855721396</v>
      </c>
      <c r="GC559">
        <f t="shared" si="175"/>
        <v>1.2887323943661972</v>
      </c>
      <c r="GD559">
        <f t="shared" si="176"/>
        <v>27.982062780269057</v>
      </c>
      <c r="GE559">
        <f t="shared" si="177"/>
        <v>18.13953488372093</v>
      </c>
      <c r="GF559">
        <f t="shared" si="178"/>
        <v>10.775862068965518</v>
      </c>
      <c r="GG559">
        <f t="shared" si="179"/>
        <v>19.53125</v>
      </c>
      <c r="GH559">
        <f t="shared" si="180"/>
        <v>0.11708683473389354</v>
      </c>
      <c r="GI559">
        <f t="shared" si="181"/>
        <v>7.0833333333333345E-2</v>
      </c>
      <c r="GJ559">
        <f t="shared" si="182"/>
        <v>0.24908424908424912</v>
      </c>
      <c r="GK559">
        <f t="shared" si="183"/>
        <v>68.681318681318686</v>
      </c>
      <c r="GL559">
        <f t="shared" si="184"/>
        <v>1.8125</v>
      </c>
      <c r="GM559">
        <f t="shared" si="185"/>
        <v>0.28437499999999999</v>
      </c>
      <c r="GN559">
        <f t="shared" si="186"/>
        <v>0.15689655172413794</v>
      </c>
      <c r="GO559">
        <f t="shared" si="187"/>
        <v>5.2807283763277688</v>
      </c>
      <c r="GP559">
        <f t="shared" si="188"/>
        <v>0.98537666854556749</v>
      </c>
      <c r="GQ559">
        <f>(EA559/0.0735)/((DZ559/0.195*(EB559/0.295))^0.5)</f>
        <v>0.89268529471000913</v>
      </c>
      <c r="GR559">
        <v>0.51245700000000005</v>
      </c>
      <c r="GS559">
        <v>0.70669300000000002</v>
      </c>
      <c r="GT559">
        <v>18.91</v>
      </c>
      <c r="GU559">
        <v>15.67</v>
      </c>
      <c r="GV559">
        <v>38.99</v>
      </c>
    </row>
    <row r="560" spans="1:204">
      <c r="A560" t="s">
        <v>493</v>
      </c>
      <c r="B560" t="s">
        <v>647</v>
      </c>
      <c r="C560" t="s">
        <v>7218</v>
      </c>
      <c r="D560" t="s">
        <v>7170</v>
      </c>
      <c r="E560" t="s">
        <v>7170</v>
      </c>
      <c r="F560">
        <v>77</v>
      </c>
      <c r="G560">
        <v>22</v>
      </c>
      <c r="H560" t="s">
        <v>7366</v>
      </c>
      <c r="I560" t="s">
        <v>495</v>
      </c>
      <c r="J560" t="s">
        <v>648</v>
      </c>
      <c r="K560">
        <v>-26.356999999999999</v>
      </c>
      <c r="L560">
        <v>-26.356999999999999</v>
      </c>
      <c r="M560">
        <v>-67.375</v>
      </c>
      <c r="N560">
        <v>-67.375</v>
      </c>
      <c r="O560" t="s">
        <v>179</v>
      </c>
      <c r="R560" t="s">
        <v>703</v>
      </c>
      <c r="S560" t="s">
        <v>663</v>
      </c>
      <c r="T560" t="s">
        <v>7279</v>
      </c>
      <c r="V560" t="s">
        <v>180</v>
      </c>
      <c r="W560" t="s">
        <v>180</v>
      </c>
      <c r="X560" t="s">
        <v>180</v>
      </c>
      <c r="Y560" t="s">
        <v>180</v>
      </c>
      <c r="Z560" t="s">
        <v>180</v>
      </c>
      <c r="AB560" t="s">
        <v>180</v>
      </c>
      <c r="AC560" t="s">
        <v>181</v>
      </c>
      <c r="AD560" t="s">
        <v>180</v>
      </c>
      <c r="AE560" t="s">
        <v>180</v>
      </c>
      <c r="AF560" t="s">
        <v>180</v>
      </c>
      <c r="AG560" t="s">
        <v>180</v>
      </c>
      <c r="AH560" t="s">
        <v>651</v>
      </c>
      <c r="AI560">
        <v>51.3</v>
      </c>
      <c r="AJ560">
        <v>1.42</v>
      </c>
      <c r="AK560" t="s">
        <v>180</v>
      </c>
      <c r="AL560">
        <v>15.3</v>
      </c>
      <c r="AM560" t="s">
        <v>180</v>
      </c>
      <c r="AN560">
        <v>2.14</v>
      </c>
      <c r="AO560">
        <v>5.98</v>
      </c>
      <c r="AQ560">
        <v>7.81</v>
      </c>
      <c r="AR560">
        <v>8.48</v>
      </c>
      <c r="AS560">
        <v>0.13</v>
      </c>
      <c r="AT560" t="s">
        <v>180</v>
      </c>
      <c r="AU560">
        <v>1.82</v>
      </c>
      <c r="AV560">
        <v>3.06</v>
      </c>
      <c r="AW560">
        <v>0.3</v>
      </c>
      <c r="AY560" t="s">
        <v>704</v>
      </c>
      <c r="AZ560" t="s">
        <v>180</v>
      </c>
      <c r="BA560">
        <v>97.525571999999997</v>
      </c>
      <c r="BB560">
        <v>0.11</v>
      </c>
      <c r="BC560" t="s">
        <v>180</v>
      </c>
      <c r="BD560" t="s">
        <v>180</v>
      </c>
      <c r="BE560" t="s">
        <v>180</v>
      </c>
      <c r="BF560" t="s">
        <v>180</v>
      </c>
      <c r="BG560" t="s">
        <v>180</v>
      </c>
      <c r="BH560" t="s">
        <v>180</v>
      </c>
      <c r="BI560" t="s">
        <v>180</v>
      </c>
      <c r="BK560" t="s">
        <v>180</v>
      </c>
      <c r="BL560" t="s">
        <v>180</v>
      </c>
      <c r="BN560" t="s">
        <v>180</v>
      </c>
      <c r="BO560" t="s">
        <v>180</v>
      </c>
      <c r="BP560" t="s">
        <v>180</v>
      </c>
      <c r="BQ560" t="s">
        <v>180</v>
      </c>
      <c r="BR560" t="s">
        <v>180</v>
      </c>
      <c r="BS560" t="s">
        <v>180</v>
      </c>
      <c r="BT560" t="s">
        <v>180</v>
      </c>
      <c r="BU560" t="s">
        <v>180</v>
      </c>
      <c r="BV560" t="s">
        <v>180</v>
      </c>
      <c r="BW560" t="s">
        <v>180</v>
      </c>
      <c r="BX560" t="s">
        <v>180</v>
      </c>
      <c r="BY560" t="s">
        <v>180</v>
      </c>
      <c r="BZ560" t="s">
        <v>180</v>
      </c>
      <c r="CD560" t="s">
        <v>180</v>
      </c>
      <c r="CE560" t="s">
        <v>180</v>
      </c>
      <c r="CG560" t="s">
        <v>180</v>
      </c>
      <c r="CH560" t="s">
        <v>180</v>
      </c>
      <c r="CI560" t="s">
        <v>180</v>
      </c>
      <c r="CJ560" t="s">
        <v>180</v>
      </c>
      <c r="CK560" t="s">
        <v>180</v>
      </c>
      <c r="CM560" t="s">
        <v>180</v>
      </c>
      <c r="CN560" t="s">
        <v>180</v>
      </c>
      <c r="CQ560">
        <v>191</v>
      </c>
      <c r="CR560">
        <v>342</v>
      </c>
      <c r="CS560" t="s">
        <v>180</v>
      </c>
      <c r="CT560" t="s">
        <v>180</v>
      </c>
      <c r="CV560">
        <v>174</v>
      </c>
      <c r="CX560">
        <v>78</v>
      </c>
      <c r="CZ560" t="s">
        <v>180</v>
      </c>
      <c r="DB560" t="s">
        <v>180</v>
      </c>
      <c r="DC560" t="s">
        <v>180</v>
      </c>
      <c r="DD560">
        <v>54</v>
      </c>
      <c r="DE560">
        <v>632</v>
      </c>
      <c r="DF560">
        <v>21.8</v>
      </c>
      <c r="DG560">
        <v>180</v>
      </c>
      <c r="DH560">
        <v>25</v>
      </c>
      <c r="DJ560" t="s">
        <v>180</v>
      </c>
      <c r="DK560" t="s">
        <v>180</v>
      </c>
      <c r="DL560" t="s">
        <v>180</v>
      </c>
      <c r="DM560" t="s">
        <v>180</v>
      </c>
      <c r="DR560" t="s">
        <v>180</v>
      </c>
      <c r="DS560" t="s">
        <v>180</v>
      </c>
      <c r="DT560">
        <v>1.73</v>
      </c>
      <c r="DU560">
        <v>447</v>
      </c>
      <c r="DV560">
        <v>36.799999999999997</v>
      </c>
      <c r="DW560">
        <v>74.400000000000006</v>
      </c>
      <c r="DX560">
        <v>8.8000000000000007</v>
      </c>
      <c r="DY560">
        <v>34.4</v>
      </c>
      <c r="DZ560">
        <v>6.29</v>
      </c>
      <c r="EA560">
        <v>1.65</v>
      </c>
      <c r="EB560">
        <v>5.26</v>
      </c>
      <c r="EC560">
        <v>0.75</v>
      </c>
      <c r="ED560">
        <v>4.38</v>
      </c>
      <c r="EE560">
        <v>0.83</v>
      </c>
      <c r="EF560">
        <v>2.29</v>
      </c>
      <c r="EG560">
        <v>0.32</v>
      </c>
      <c r="EH560">
        <v>2.04</v>
      </c>
      <c r="EI560">
        <v>0.3</v>
      </c>
      <c r="EJ560">
        <v>4.2699999999999996</v>
      </c>
      <c r="EK560">
        <v>1.4</v>
      </c>
      <c r="EM560" t="s">
        <v>180</v>
      </c>
      <c r="EN560" t="s">
        <v>180</v>
      </c>
      <c r="EO560" t="s">
        <v>180</v>
      </c>
      <c r="EP560" t="s">
        <v>180</v>
      </c>
      <c r="EQ560" t="s">
        <v>180</v>
      </c>
      <c r="ER560" t="s">
        <v>180</v>
      </c>
      <c r="ET560">
        <v>9.48</v>
      </c>
      <c r="EV560">
        <v>6.27</v>
      </c>
      <c r="EW560">
        <v>1.48</v>
      </c>
      <c r="EY560" t="s">
        <v>180</v>
      </c>
      <c r="EZ560" t="s">
        <v>180</v>
      </c>
      <c r="FB560" t="s">
        <v>180</v>
      </c>
      <c r="FD560" t="s">
        <v>180</v>
      </c>
      <c r="FF560" t="s">
        <v>180</v>
      </c>
      <c r="FH560" t="s">
        <v>180</v>
      </c>
      <c r="FI560" t="s">
        <v>180</v>
      </c>
      <c r="FJ560" t="s">
        <v>180</v>
      </c>
      <c r="FK560" t="s">
        <v>180</v>
      </c>
      <c r="FL560" t="s">
        <v>180</v>
      </c>
      <c r="FM560" t="s">
        <v>180</v>
      </c>
      <c r="FN560" t="s">
        <v>180</v>
      </c>
      <c r="FP560" t="s">
        <v>180</v>
      </c>
      <c r="FQ560" t="s">
        <v>180</v>
      </c>
      <c r="FR560" t="s">
        <v>180</v>
      </c>
      <c r="FS560" t="s">
        <v>180</v>
      </c>
      <c r="FT560" t="s">
        <v>180</v>
      </c>
      <c r="FU560" t="s">
        <v>180</v>
      </c>
      <c r="FV560" t="s">
        <v>705</v>
      </c>
      <c r="FW560" t="s">
        <v>180</v>
      </c>
      <c r="FX560">
        <f t="shared" si="170"/>
        <v>12.254901960784313</v>
      </c>
      <c r="FY560">
        <f t="shared" si="171"/>
        <v>88.235294117647058</v>
      </c>
      <c r="FZ560">
        <f t="shared" si="172"/>
        <v>18.03921568627451</v>
      </c>
      <c r="GA560">
        <f t="shared" si="173"/>
        <v>3.0833333333333335</v>
      </c>
      <c r="GB560">
        <f t="shared" si="174"/>
        <v>2.5784313725490193</v>
      </c>
      <c r="GC560">
        <f t="shared" si="175"/>
        <v>1.2816901408450705</v>
      </c>
      <c r="GD560">
        <f t="shared" si="176"/>
        <v>28.990825688073393</v>
      </c>
      <c r="GE560">
        <f t="shared" si="177"/>
        <v>18.372093023255815</v>
      </c>
      <c r="GF560">
        <f t="shared" si="178"/>
        <v>12.146739130434783</v>
      </c>
      <c r="GG560">
        <f t="shared" si="179"/>
        <v>17.88</v>
      </c>
      <c r="GH560">
        <f t="shared" si="180"/>
        <v>0.12741935483870967</v>
      </c>
      <c r="GI560">
        <f t="shared" si="181"/>
        <v>5.9200000000000003E-2</v>
      </c>
      <c r="GJ560">
        <f t="shared" si="182"/>
        <v>0.2360446570972887</v>
      </c>
      <c r="GK560">
        <f t="shared" si="183"/>
        <v>71.291866028708142</v>
      </c>
      <c r="GL560">
        <f t="shared" si="184"/>
        <v>1.472</v>
      </c>
      <c r="GM560">
        <f t="shared" si="185"/>
        <v>0.25079999999999997</v>
      </c>
      <c r="GN560">
        <f t="shared" si="186"/>
        <v>0.1703804347826087</v>
      </c>
      <c r="GO560">
        <f t="shared" si="187"/>
        <v>5.8505564387917328</v>
      </c>
      <c r="GP560">
        <f t="shared" si="188"/>
        <v>0.99507792440480924</v>
      </c>
      <c r="GQ560">
        <f>(EA560/0.0735)/((DZ560/0.195*(EB560/0.295))^0.5)</f>
        <v>0.93606654533764722</v>
      </c>
    </row>
    <row r="561" spans="1:204">
      <c r="A561" t="s">
        <v>493</v>
      </c>
      <c r="B561" t="s">
        <v>647</v>
      </c>
      <c r="C561" t="s">
        <v>7218</v>
      </c>
      <c r="D561" t="s">
        <v>7170</v>
      </c>
      <c r="E561" t="s">
        <v>7170</v>
      </c>
      <c r="F561">
        <v>77</v>
      </c>
      <c r="G561">
        <v>22</v>
      </c>
      <c r="H561" t="s">
        <v>7366</v>
      </c>
      <c r="I561" t="s">
        <v>495</v>
      </c>
      <c r="J561" t="s">
        <v>648</v>
      </c>
      <c r="K561">
        <v>-26.407</v>
      </c>
      <c r="L561">
        <v>-26.407</v>
      </c>
      <c r="M561">
        <v>-67.248999999999995</v>
      </c>
      <c r="N561">
        <v>-67.248999999999995</v>
      </c>
      <c r="O561" t="s">
        <v>179</v>
      </c>
      <c r="R561" t="s">
        <v>706</v>
      </c>
      <c r="S561" t="s">
        <v>650</v>
      </c>
      <c r="T561" t="s">
        <v>7279</v>
      </c>
      <c r="V561" t="s">
        <v>180</v>
      </c>
      <c r="W561" t="s">
        <v>180</v>
      </c>
      <c r="X561" t="s">
        <v>180</v>
      </c>
      <c r="Y561" t="s">
        <v>180</v>
      </c>
      <c r="Z561" t="s">
        <v>180</v>
      </c>
      <c r="AB561" t="s">
        <v>180</v>
      </c>
      <c r="AC561" t="s">
        <v>181</v>
      </c>
      <c r="AD561" t="s">
        <v>180</v>
      </c>
      <c r="AE561" t="s">
        <v>180</v>
      </c>
      <c r="AF561" t="s">
        <v>180</v>
      </c>
      <c r="AG561" t="s">
        <v>180</v>
      </c>
      <c r="AH561" t="s">
        <v>651</v>
      </c>
      <c r="AI561">
        <v>55.3</v>
      </c>
      <c r="AJ561">
        <v>0.91</v>
      </c>
      <c r="AK561" t="s">
        <v>180</v>
      </c>
      <c r="AL561">
        <v>15.6</v>
      </c>
      <c r="AM561" t="s">
        <v>180</v>
      </c>
      <c r="AN561">
        <v>2.21</v>
      </c>
      <c r="AO561">
        <v>4.24</v>
      </c>
      <c r="AQ561">
        <v>6.95</v>
      </c>
      <c r="AR561">
        <v>6.35</v>
      </c>
      <c r="AS561">
        <v>0.12</v>
      </c>
      <c r="AT561" t="s">
        <v>180</v>
      </c>
      <c r="AU561">
        <v>2.56</v>
      </c>
      <c r="AV561">
        <v>3.44</v>
      </c>
      <c r="AW561">
        <v>0.24</v>
      </c>
      <c r="AY561" t="s">
        <v>652</v>
      </c>
      <c r="AZ561" t="s">
        <v>180</v>
      </c>
      <c r="BA561">
        <v>97.698557999999977</v>
      </c>
      <c r="BB561">
        <v>0.15</v>
      </c>
      <c r="BC561" t="s">
        <v>180</v>
      </c>
      <c r="BD561" t="s">
        <v>180</v>
      </c>
      <c r="BE561" t="s">
        <v>180</v>
      </c>
      <c r="BF561" t="s">
        <v>180</v>
      </c>
      <c r="BG561" t="s">
        <v>180</v>
      </c>
      <c r="BH561" t="s">
        <v>180</v>
      </c>
      <c r="BI561" t="s">
        <v>180</v>
      </c>
      <c r="BK561" t="s">
        <v>180</v>
      </c>
      <c r="BL561" t="s">
        <v>180</v>
      </c>
      <c r="BN561" t="s">
        <v>180</v>
      </c>
      <c r="BO561" t="s">
        <v>180</v>
      </c>
      <c r="BP561" t="s">
        <v>180</v>
      </c>
      <c r="BQ561" t="s">
        <v>180</v>
      </c>
      <c r="BR561" t="s">
        <v>180</v>
      </c>
      <c r="BS561" t="s">
        <v>180</v>
      </c>
      <c r="BT561" t="s">
        <v>180</v>
      </c>
      <c r="BU561" t="s">
        <v>180</v>
      </c>
      <c r="BV561" t="s">
        <v>180</v>
      </c>
      <c r="BW561" t="s">
        <v>180</v>
      </c>
      <c r="BX561" t="s">
        <v>180</v>
      </c>
      <c r="BY561" t="s">
        <v>180</v>
      </c>
      <c r="BZ561" t="s">
        <v>180</v>
      </c>
      <c r="CD561" t="s">
        <v>180</v>
      </c>
      <c r="CE561" t="s">
        <v>180</v>
      </c>
      <c r="CG561" t="s">
        <v>180</v>
      </c>
      <c r="CH561" t="s">
        <v>180</v>
      </c>
      <c r="CI561" t="s">
        <v>180</v>
      </c>
      <c r="CJ561" t="s">
        <v>180</v>
      </c>
      <c r="CK561" t="s">
        <v>180</v>
      </c>
      <c r="CM561" t="s">
        <v>180</v>
      </c>
      <c r="CN561" t="s">
        <v>180</v>
      </c>
      <c r="CQ561">
        <v>154</v>
      </c>
      <c r="CR561">
        <v>260</v>
      </c>
      <c r="CS561" t="s">
        <v>180</v>
      </c>
      <c r="CT561" t="s">
        <v>180</v>
      </c>
      <c r="CV561">
        <v>88</v>
      </c>
      <c r="CX561">
        <v>64</v>
      </c>
      <c r="CZ561" t="s">
        <v>180</v>
      </c>
      <c r="DB561" t="s">
        <v>180</v>
      </c>
      <c r="DC561" t="s">
        <v>180</v>
      </c>
      <c r="DD561">
        <v>77.900000000000006</v>
      </c>
      <c r="DE561">
        <v>680</v>
      </c>
      <c r="DF561">
        <v>17.3</v>
      </c>
      <c r="DG561">
        <v>165</v>
      </c>
      <c r="DH561">
        <v>18.2</v>
      </c>
      <c r="DJ561" t="s">
        <v>180</v>
      </c>
      <c r="DK561" t="s">
        <v>180</v>
      </c>
      <c r="DL561" t="s">
        <v>180</v>
      </c>
      <c r="DM561" t="s">
        <v>180</v>
      </c>
      <c r="DR561" t="s">
        <v>180</v>
      </c>
      <c r="DS561" t="s">
        <v>180</v>
      </c>
      <c r="DT561">
        <v>2.36</v>
      </c>
      <c r="DU561">
        <v>742</v>
      </c>
      <c r="DV561">
        <v>33.200000000000003</v>
      </c>
      <c r="DW561">
        <v>65.900000000000006</v>
      </c>
      <c r="DX561">
        <v>7.8</v>
      </c>
      <c r="DY561">
        <v>29.9</v>
      </c>
      <c r="DZ561">
        <v>5.68</v>
      </c>
      <c r="EA561">
        <v>1.5</v>
      </c>
      <c r="EB561">
        <v>4.66</v>
      </c>
      <c r="EC561">
        <v>0.64</v>
      </c>
      <c r="ED561">
        <v>3.44</v>
      </c>
      <c r="EE561">
        <v>0.66</v>
      </c>
      <c r="EF561">
        <v>1.74</v>
      </c>
      <c r="EG561">
        <v>0.25</v>
      </c>
      <c r="EH561">
        <v>1.59</v>
      </c>
      <c r="EI561">
        <v>0.23</v>
      </c>
      <c r="EJ561">
        <v>4.32</v>
      </c>
      <c r="EK561">
        <v>1.1000000000000001</v>
      </c>
      <c r="EM561" t="s">
        <v>180</v>
      </c>
      <c r="EN561" t="s">
        <v>180</v>
      </c>
      <c r="EO561" t="s">
        <v>180</v>
      </c>
      <c r="EP561" t="s">
        <v>180</v>
      </c>
      <c r="EQ561" t="s">
        <v>180</v>
      </c>
      <c r="ER561" t="s">
        <v>180</v>
      </c>
      <c r="ET561">
        <v>13.81</v>
      </c>
      <c r="EV561">
        <v>8.9700000000000006</v>
      </c>
      <c r="EW561">
        <v>2.59</v>
      </c>
      <c r="EY561" t="s">
        <v>180</v>
      </c>
      <c r="EZ561" t="s">
        <v>180</v>
      </c>
      <c r="FB561" t="s">
        <v>180</v>
      </c>
      <c r="FD561" t="s">
        <v>180</v>
      </c>
      <c r="FF561" t="s">
        <v>180</v>
      </c>
      <c r="FH561" t="s">
        <v>180</v>
      </c>
      <c r="FI561" t="s">
        <v>180</v>
      </c>
      <c r="FJ561" t="s">
        <v>180</v>
      </c>
      <c r="FK561" t="s">
        <v>180</v>
      </c>
      <c r="FL561" t="s">
        <v>180</v>
      </c>
      <c r="FM561" t="s">
        <v>180</v>
      </c>
      <c r="FN561" t="s">
        <v>180</v>
      </c>
      <c r="FP561" t="s">
        <v>180</v>
      </c>
      <c r="FQ561" t="s">
        <v>180</v>
      </c>
      <c r="FR561" t="s">
        <v>180</v>
      </c>
      <c r="FS561" t="s">
        <v>180</v>
      </c>
      <c r="FT561" t="s">
        <v>180</v>
      </c>
      <c r="FU561" t="s">
        <v>180</v>
      </c>
      <c r="FV561" t="s">
        <v>707</v>
      </c>
      <c r="FW561" t="s">
        <v>180</v>
      </c>
      <c r="FX561">
        <f t="shared" si="170"/>
        <v>11.446540880503143</v>
      </c>
      <c r="FY561">
        <f t="shared" si="171"/>
        <v>103.77358490566037</v>
      </c>
      <c r="FZ561">
        <f t="shared" si="172"/>
        <v>20.880503144654089</v>
      </c>
      <c r="GA561">
        <f t="shared" si="173"/>
        <v>3.5723270440251569</v>
      </c>
      <c r="GB561">
        <f t="shared" si="174"/>
        <v>2.9308176100628929</v>
      </c>
      <c r="GC561">
        <f t="shared" si="175"/>
        <v>2.813186813186813</v>
      </c>
      <c r="GD561">
        <f t="shared" si="176"/>
        <v>39.306358381502889</v>
      </c>
      <c r="GE561">
        <f t="shared" si="177"/>
        <v>22.742474916387962</v>
      </c>
      <c r="GF561">
        <f t="shared" si="178"/>
        <v>22.349397590361445</v>
      </c>
      <c r="GG561">
        <f t="shared" si="179"/>
        <v>40.769230769230774</v>
      </c>
      <c r="GH561">
        <f t="shared" si="180"/>
        <v>0.20955993930197267</v>
      </c>
      <c r="GI561">
        <f t="shared" si="181"/>
        <v>0.1423076923076923</v>
      </c>
      <c r="GJ561">
        <f t="shared" si="182"/>
        <v>0.28874024526198433</v>
      </c>
      <c r="GK561">
        <f t="shared" si="183"/>
        <v>82.720178372352279</v>
      </c>
      <c r="GL561">
        <f t="shared" si="184"/>
        <v>1.8241758241758244</v>
      </c>
      <c r="GM561">
        <f t="shared" si="185"/>
        <v>0.49285714285714294</v>
      </c>
      <c r="GN561">
        <f t="shared" si="186"/>
        <v>0.27018072289156625</v>
      </c>
      <c r="GO561">
        <f t="shared" si="187"/>
        <v>5.8450704225352119</v>
      </c>
      <c r="GP561">
        <f t="shared" si="188"/>
        <v>0.98564034684226109</v>
      </c>
      <c r="GQ561">
        <f>(EA561/0.0735)/((DZ561/0.195*(EB561/0.295))^0.5)</f>
        <v>0.9514042945244533</v>
      </c>
    </row>
    <row r="562" spans="1:204">
      <c r="A562" t="s">
        <v>493</v>
      </c>
      <c r="B562" t="s">
        <v>647</v>
      </c>
      <c r="C562" t="s">
        <v>7218</v>
      </c>
      <c r="D562" t="s">
        <v>7170</v>
      </c>
      <c r="E562" t="s">
        <v>7170</v>
      </c>
      <c r="F562">
        <v>77</v>
      </c>
      <c r="G562">
        <v>22</v>
      </c>
      <c r="H562" t="s">
        <v>7366</v>
      </c>
      <c r="I562" t="s">
        <v>495</v>
      </c>
      <c r="J562" t="s">
        <v>648</v>
      </c>
      <c r="K562">
        <v>-26.7</v>
      </c>
      <c r="L562">
        <v>-26.7</v>
      </c>
      <c r="M562">
        <v>-67.260000000000005</v>
      </c>
      <c r="N562">
        <v>-67.260000000000005</v>
      </c>
      <c r="O562" t="s">
        <v>179</v>
      </c>
      <c r="R562" t="s">
        <v>708</v>
      </c>
      <c r="S562" t="s">
        <v>663</v>
      </c>
      <c r="T562" t="s">
        <v>7279</v>
      </c>
      <c r="V562" t="s">
        <v>180</v>
      </c>
      <c r="W562" t="s">
        <v>180</v>
      </c>
      <c r="X562" t="s">
        <v>180</v>
      </c>
      <c r="Y562" t="s">
        <v>180</v>
      </c>
      <c r="Z562" t="s">
        <v>180</v>
      </c>
      <c r="AB562" t="s">
        <v>180</v>
      </c>
      <c r="AC562" t="s">
        <v>181</v>
      </c>
      <c r="AD562" t="s">
        <v>180</v>
      </c>
      <c r="AE562" t="s">
        <v>180</v>
      </c>
      <c r="AF562" t="s">
        <v>180</v>
      </c>
      <c r="AG562" t="s">
        <v>180</v>
      </c>
      <c r="AH562" t="s">
        <v>651</v>
      </c>
      <c r="AI562">
        <v>50.8</v>
      </c>
      <c r="AJ562">
        <v>1.2</v>
      </c>
      <c r="AK562" t="s">
        <v>180</v>
      </c>
      <c r="AL562">
        <v>15.1</v>
      </c>
      <c r="AM562" t="s">
        <v>180</v>
      </c>
      <c r="AN562">
        <v>5.42</v>
      </c>
      <c r="AO562">
        <v>2.62</v>
      </c>
      <c r="AQ562">
        <v>8.84</v>
      </c>
      <c r="AR562">
        <v>8.3800000000000008</v>
      </c>
      <c r="AS562">
        <v>0.15</v>
      </c>
      <c r="AT562" t="s">
        <v>180</v>
      </c>
      <c r="AU562">
        <v>1.95</v>
      </c>
      <c r="AV562">
        <v>3.54</v>
      </c>
      <c r="AW562">
        <v>0.56000000000000005</v>
      </c>
      <c r="AY562" t="s">
        <v>204</v>
      </c>
      <c r="AZ562" t="s">
        <v>180</v>
      </c>
      <c r="BA562">
        <v>98.016916000000009</v>
      </c>
      <c r="BB562">
        <v>0.11</v>
      </c>
      <c r="BC562" t="s">
        <v>180</v>
      </c>
      <c r="BD562" t="s">
        <v>180</v>
      </c>
      <c r="BE562" t="s">
        <v>180</v>
      </c>
      <c r="BF562" t="s">
        <v>180</v>
      </c>
      <c r="BG562" t="s">
        <v>180</v>
      </c>
      <c r="BH562" t="s">
        <v>180</v>
      </c>
      <c r="BI562" t="s">
        <v>180</v>
      </c>
      <c r="BK562" t="s">
        <v>180</v>
      </c>
      <c r="BL562" t="s">
        <v>180</v>
      </c>
      <c r="BN562" t="s">
        <v>180</v>
      </c>
      <c r="BO562" t="s">
        <v>180</v>
      </c>
      <c r="BP562" t="s">
        <v>180</v>
      </c>
      <c r="BQ562" t="s">
        <v>180</v>
      </c>
      <c r="BR562" t="s">
        <v>180</v>
      </c>
      <c r="BS562" t="s">
        <v>180</v>
      </c>
      <c r="BT562" t="s">
        <v>180</v>
      </c>
      <c r="BU562" t="s">
        <v>180</v>
      </c>
      <c r="BV562" t="s">
        <v>180</v>
      </c>
      <c r="BW562" t="s">
        <v>180</v>
      </c>
      <c r="BX562" t="s">
        <v>180</v>
      </c>
      <c r="BY562" t="s">
        <v>180</v>
      </c>
      <c r="BZ562" t="s">
        <v>180</v>
      </c>
      <c r="CD562" t="s">
        <v>180</v>
      </c>
      <c r="CE562" t="s">
        <v>180</v>
      </c>
      <c r="CG562" t="s">
        <v>180</v>
      </c>
      <c r="CH562" t="s">
        <v>180</v>
      </c>
      <c r="CI562" t="s">
        <v>180</v>
      </c>
      <c r="CJ562" t="s">
        <v>180</v>
      </c>
      <c r="CK562" t="s">
        <v>180</v>
      </c>
      <c r="CM562" t="s">
        <v>180</v>
      </c>
      <c r="CN562" t="s">
        <v>180</v>
      </c>
      <c r="CQ562">
        <v>191</v>
      </c>
      <c r="CR562">
        <v>278</v>
      </c>
      <c r="CS562" t="s">
        <v>180</v>
      </c>
      <c r="CT562" t="s">
        <v>180</v>
      </c>
      <c r="CV562">
        <v>133</v>
      </c>
      <c r="CX562">
        <v>78</v>
      </c>
      <c r="CZ562" t="s">
        <v>180</v>
      </c>
      <c r="DB562" t="s">
        <v>180</v>
      </c>
      <c r="DC562" t="s">
        <v>180</v>
      </c>
      <c r="DD562">
        <v>53</v>
      </c>
      <c r="DE562">
        <v>1102</v>
      </c>
      <c r="DF562">
        <v>22.4</v>
      </c>
      <c r="DG562">
        <v>208</v>
      </c>
      <c r="DH562">
        <v>25</v>
      </c>
      <c r="DJ562" t="s">
        <v>180</v>
      </c>
      <c r="DK562" t="s">
        <v>180</v>
      </c>
      <c r="DL562" t="s">
        <v>180</v>
      </c>
      <c r="DM562" t="s">
        <v>180</v>
      </c>
      <c r="DR562" t="s">
        <v>180</v>
      </c>
      <c r="DS562" t="s">
        <v>180</v>
      </c>
      <c r="DT562">
        <v>0.73</v>
      </c>
      <c r="DU562">
        <v>684</v>
      </c>
      <c r="DV562">
        <v>64.400000000000006</v>
      </c>
      <c r="DW562">
        <v>121.4</v>
      </c>
      <c r="DX562">
        <v>13.73</v>
      </c>
      <c r="DY562">
        <v>51.6</v>
      </c>
      <c r="DZ562">
        <v>8.69</v>
      </c>
      <c r="EA562">
        <v>2.21</v>
      </c>
      <c r="EB562">
        <v>6.52</v>
      </c>
      <c r="EC562">
        <v>0.84</v>
      </c>
      <c r="ED562">
        <v>4.72</v>
      </c>
      <c r="EE562">
        <v>0.87</v>
      </c>
      <c r="EF562">
        <v>2.33</v>
      </c>
      <c r="EG562">
        <v>0.31</v>
      </c>
      <c r="EH562">
        <v>2.02</v>
      </c>
      <c r="EI562">
        <v>0.3</v>
      </c>
      <c r="EJ562">
        <v>5.04</v>
      </c>
      <c r="EK562">
        <v>1.2</v>
      </c>
      <c r="EM562" t="s">
        <v>180</v>
      </c>
      <c r="EN562" t="s">
        <v>180</v>
      </c>
      <c r="EO562" t="s">
        <v>180</v>
      </c>
      <c r="EP562" t="s">
        <v>180</v>
      </c>
      <c r="EQ562" t="s">
        <v>180</v>
      </c>
      <c r="ER562" t="s">
        <v>180</v>
      </c>
      <c r="ET562">
        <v>10.4</v>
      </c>
      <c r="EV562">
        <v>10.71</v>
      </c>
      <c r="EW562">
        <v>2.27</v>
      </c>
      <c r="EY562" t="s">
        <v>180</v>
      </c>
      <c r="EZ562" t="s">
        <v>180</v>
      </c>
      <c r="FB562" t="s">
        <v>180</v>
      </c>
      <c r="FD562" t="s">
        <v>180</v>
      </c>
      <c r="FF562" t="s">
        <v>180</v>
      </c>
      <c r="FH562" t="s">
        <v>180</v>
      </c>
      <c r="FI562" t="s">
        <v>180</v>
      </c>
      <c r="FJ562" t="s">
        <v>180</v>
      </c>
      <c r="FK562" t="s">
        <v>180</v>
      </c>
      <c r="FL562" t="s">
        <v>180</v>
      </c>
      <c r="FM562" t="s">
        <v>180</v>
      </c>
      <c r="FN562" t="s">
        <v>180</v>
      </c>
      <c r="FP562" t="s">
        <v>180</v>
      </c>
      <c r="FQ562" t="s">
        <v>180</v>
      </c>
      <c r="FR562" t="s">
        <v>180</v>
      </c>
      <c r="FS562" t="s">
        <v>180</v>
      </c>
      <c r="FT562" t="s">
        <v>180</v>
      </c>
      <c r="FU562" t="s">
        <v>180</v>
      </c>
      <c r="FV562" t="s">
        <v>709</v>
      </c>
      <c r="FW562" t="s">
        <v>180</v>
      </c>
      <c r="FX562">
        <f t="shared" si="170"/>
        <v>12.376237623762377</v>
      </c>
      <c r="FY562">
        <f t="shared" si="171"/>
        <v>102.97029702970298</v>
      </c>
      <c r="FZ562">
        <f t="shared" si="172"/>
        <v>31.881188118811885</v>
      </c>
      <c r="GA562">
        <f t="shared" si="173"/>
        <v>4.3019801980198018</v>
      </c>
      <c r="GB562">
        <f t="shared" si="174"/>
        <v>3.2277227722772275</v>
      </c>
      <c r="GC562">
        <f t="shared" si="175"/>
        <v>1.625</v>
      </c>
      <c r="GD562">
        <f t="shared" si="176"/>
        <v>49.196428571428577</v>
      </c>
      <c r="GE562">
        <f t="shared" si="177"/>
        <v>21.356589147286822</v>
      </c>
      <c r="GF562">
        <f t="shared" si="178"/>
        <v>10.621118012422359</v>
      </c>
      <c r="GG562">
        <f t="shared" si="179"/>
        <v>27.36</v>
      </c>
      <c r="GH562">
        <f t="shared" si="180"/>
        <v>8.5667215815485989E-2</v>
      </c>
      <c r="GI562">
        <f t="shared" si="181"/>
        <v>9.0800000000000006E-2</v>
      </c>
      <c r="GJ562">
        <f t="shared" si="182"/>
        <v>0.21195144724556489</v>
      </c>
      <c r="GK562">
        <f t="shared" si="183"/>
        <v>63.865546218487388</v>
      </c>
      <c r="GL562">
        <f t="shared" si="184"/>
        <v>2.5760000000000001</v>
      </c>
      <c r="GM562">
        <f t="shared" si="185"/>
        <v>0.42840000000000006</v>
      </c>
      <c r="GN562">
        <f t="shared" si="186"/>
        <v>0.16630434782608697</v>
      </c>
      <c r="GO562">
        <f t="shared" si="187"/>
        <v>7.4108170310701968</v>
      </c>
      <c r="GP562">
        <f t="shared" si="188"/>
        <v>0.98262969856399807</v>
      </c>
      <c r="GQ562">
        <f>(EA562/0.0735)/((DZ562/0.195*(EB562/0.295))^0.5)</f>
        <v>0.95807511988407013</v>
      </c>
    </row>
    <row r="563" spans="1:204">
      <c r="A563" t="s">
        <v>493</v>
      </c>
      <c r="B563" t="s">
        <v>647</v>
      </c>
      <c r="C563" t="s">
        <v>7218</v>
      </c>
      <c r="D563" t="s">
        <v>7170</v>
      </c>
      <c r="E563" t="s">
        <v>7170</v>
      </c>
      <c r="F563">
        <v>77</v>
      </c>
      <c r="G563">
        <v>22</v>
      </c>
      <c r="H563" t="s">
        <v>7366</v>
      </c>
      <c r="I563" t="s">
        <v>495</v>
      </c>
      <c r="J563" t="s">
        <v>648</v>
      </c>
      <c r="K563">
        <v>-26.372</v>
      </c>
      <c r="L563">
        <v>-26.372</v>
      </c>
      <c r="M563">
        <v>-68.069999999999993</v>
      </c>
      <c r="N563">
        <v>-68.069999999999993</v>
      </c>
      <c r="O563" t="s">
        <v>179</v>
      </c>
      <c r="R563" t="s">
        <v>710</v>
      </c>
      <c r="S563" t="s">
        <v>650</v>
      </c>
      <c r="T563" t="s">
        <v>7279</v>
      </c>
      <c r="V563" t="s">
        <v>180</v>
      </c>
      <c r="W563" t="s">
        <v>180</v>
      </c>
      <c r="X563" t="s">
        <v>180</v>
      </c>
      <c r="Y563" t="s">
        <v>180</v>
      </c>
      <c r="Z563" t="s">
        <v>180</v>
      </c>
      <c r="AB563" t="s">
        <v>180</v>
      </c>
      <c r="AC563" t="s">
        <v>181</v>
      </c>
      <c r="AD563" t="s">
        <v>180</v>
      </c>
      <c r="AE563" t="s">
        <v>180</v>
      </c>
      <c r="AF563" t="s">
        <v>180</v>
      </c>
      <c r="AG563" t="s">
        <v>180</v>
      </c>
      <c r="AH563" t="s">
        <v>651</v>
      </c>
      <c r="AI563">
        <v>52.2</v>
      </c>
      <c r="AJ563">
        <v>1.1599999999999999</v>
      </c>
      <c r="AK563" t="s">
        <v>180</v>
      </c>
      <c r="AL563">
        <v>16.100000000000001</v>
      </c>
      <c r="AM563" t="s">
        <v>180</v>
      </c>
      <c r="AN563">
        <v>1.83</v>
      </c>
      <c r="AO563">
        <v>5.68</v>
      </c>
      <c r="AQ563">
        <v>7.91</v>
      </c>
      <c r="AR563">
        <v>6.94</v>
      </c>
      <c r="AS563">
        <v>0.13</v>
      </c>
      <c r="AT563" t="s">
        <v>180</v>
      </c>
      <c r="AU563">
        <v>1.77</v>
      </c>
      <c r="AV563">
        <v>3.66</v>
      </c>
      <c r="AW563">
        <v>0.25</v>
      </c>
      <c r="AY563" t="s">
        <v>660</v>
      </c>
      <c r="AZ563" t="s">
        <v>180</v>
      </c>
      <c r="BA563">
        <v>97.446634000000003</v>
      </c>
      <c r="BB563">
        <v>0.09</v>
      </c>
      <c r="BC563" t="s">
        <v>180</v>
      </c>
      <c r="BD563" t="s">
        <v>180</v>
      </c>
      <c r="BE563" t="s">
        <v>180</v>
      </c>
      <c r="BF563" t="s">
        <v>180</v>
      </c>
      <c r="BG563" t="s">
        <v>180</v>
      </c>
      <c r="BH563" t="s">
        <v>180</v>
      </c>
      <c r="BI563" t="s">
        <v>180</v>
      </c>
      <c r="BK563" t="s">
        <v>180</v>
      </c>
      <c r="BL563" t="s">
        <v>180</v>
      </c>
      <c r="BN563" t="s">
        <v>180</v>
      </c>
      <c r="BO563" t="s">
        <v>180</v>
      </c>
      <c r="BP563" t="s">
        <v>180</v>
      </c>
      <c r="BQ563" t="s">
        <v>180</v>
      </c>
      <c r="BR563" t="s">
        <v>180</v>
      </c>
      <c r="BS563" t="s">
        <v>180</v>
      </c>
      <c r="BT563" t="s">
        <v>180</v>
      </c>
      <c r="BU563" t="s">
        <v>180</v>
      </c>
      <c r="BV563" t="s">
        <v>180</v>
      </c>
      <c r="BW563" t="s">
        <v>180</v>
      </c>
      <c r="BX563" t="s">
        <v>180</v>
      </c>
      <c r="BY563" t="s">
        <v>180</v>
      </c>
      <c r="BZ563" t="s">
        <v>180</v>
      </c>
      <c r="CD563" t="s">
        <v>180</v>
      </c>
      <c r="CE563" t="s">
        <v>180</v>
      </c>
      <c r="CG563" t="s">
        <v>180</v>
      </c>
      <c r="CH563" t="s">
        <v>180</v>
      </c>
      <c r="CI563" t="s">
        <v>180</v>
      </c>
      <c r="CJ563" t="s">
        <v>180</v>
      </c>
      <c r="CK563" t="s">
        <v>180</v>
      </c>
      <c r="CM563" t="s">
        <v>180</v>
      </c>
      <c r="CN563" t="s">
        <v>180</v>
      </c>
      <c r="CQ563">
        <v>179</v>
      </c>
      <c r="CR563">
        <v>270</v>
      </c>
      <c r="CS563" t="s">
        <v>180</v>
      </c>
      <c r="CT563" t="s">
        <v>180</v>
      </c>
      <c r="CV563">
        <v>106</v>
      </c>
      <c r="CX563">
        <v>73</v>
      </c>
      <c r="CZ563" t="s">
        <v>180</v>
      </c>
      <c r="DB563" t="s">
        <v>180</v>
      </c>
      <c r="DC563" t="s">
        <v>180</v>
      </c>
      <c r="DD563">
        <v>52</v>
      </c>
      <c r="DE563">
        <v>559</v>
      </c>
      <c r="DF563">
        <v>20.3</v>
      </c>
      <c r="DG563">
        <v>171</v>
      </c>
      <c r="DH563">
        <v>21</v>
      </c>
      <c r="DJ563" t="s">
        <v>180</v>
      </c>
      <c r="DK563" t="s">
        <v>180</v>
      </c>
      <c r="DL563" t="s">
        <v>180</v>
      </c>
      <c r="DM563" t="s">
        <v>180</v>
      </c>
      <c r="DR563" t="s">
        <v>180</v>
      </c>
      <c r="DS563" t="s">
        <v>180</v>
      </c>
      <c r="DT563">
        <v>2.08</v>
      </c>
      <c r="DU563">
        <v>418</v>
      </c>
      <c r="DV563">
        <v>29.6</v>
      </c>
      <c r="DW563">
        <v>59.9</v>
      </c>
      <c r="DX563">
        <v>7.1</v>
      </c>
      <c r="DY563">
        <v>27.8</v>
      </c>
      <c r="DZ563">
        <v>5.46</v>
      </c>
      <c r="EA563">
        <v>1.5</v>
      </c>
      <c r="EB563">
        <v>5.05</v>
      </c>
      <c r="EC563">
        <v>0.73</v>
      </c>
      <c r="ED563">
        <v>4.0999999999999996</v>
      </c>
      <c r="EE563">
        <v>0.8</v>
      </c>
      <c r="EF563">
        <v>2.16</v>
      </c>
      <c r="EG563">
        <v>0.3</v>
      </c>
      <c r="EH563">
        <v>1.92</v>
      </c>
      <c r="EI563">
        <v>0.28000000000000003</v>
      </c>
      <c r="EJ563">
        <v>4.2</v>
      </c>
      <c r="EK563">
        <v>1.3</v>
      </c>
      <c r="EM563" t="s">
        <v>180</v>
      </c>
      <c r="EN563" t="s">
        <v>180</v>
      </c>
      <c r="EO563" t="s">
        <v>180</v>
      </c>
      <c r="EP563" t="s">
        <v>180</v>
      </c>
      <c r="EQ563" t="s">
        <v>180</v>
      </c>
      <c r="ER563" t="s">
        <v>180</v>
      </c>
      <c r="ET563">
        <v>8</v>
      </c>
      <c r="EV563">
        <v>5.17</v>
      </c>
      <c r="EW563">
        <v>1.59</v>
      </c>
      <c r="EX563">
        <v>0.51256400000000002</v>
      </c>
      <c r="EY563" t="s">
        <v>180</v>
      </c>
      <c r="EZ563" t="s">
        <v>180</v>
      </c>
      <c r="FA563">
        <v>0.70597799999999999</v>
      </c>
      <c r="FB563" t="s">
        <v>180</v>
      </c>
      <c r="FC563">
        <v>19.010000000000002</v>
      </c>
      <c r="FD563" t="s">
        <v>180</v>
      </c>
      <c r="FE563">
        <v>15.66</v>
      </c>
      <c r="FF563" t="s">
        <v>180</v>
      </c>
      <c r="FG563">
        <v>39.03</v>
      </c>
      <c r="FH563" t="s">
        <v>180</v>
      </c>
      <c r="FI563" t="s">
        <v>180</v>
      </c>
      <c r="FJ563" t="s">
        <v>180</v>
      </c>
      <c r="FK563" t="s">
        <v>180</v>
      </c>
      <c r="FL563" t="s">
        <v>180</v>
      </c>
      <c r="FM563" t="s">
        <v>180</v>
      </c>
      <c r="FN563" t="s">
        <v>180</v>
      </c>
      <c r="FP563" t="s">
        <v>180</v>
      </c>
      <c r="FQ563" t="s">
        <v>180</v>
      </c>
      <c r="FR563" t="s">
        <v>180</v>
      </c>
      <c r="FS563" t="s">
        <v>180</v>
      </c>
      <c r="FT563" t="s">
        <v>180</v>
      </c>
      <c r="FU563" t="s">
        <v>180</v>
      </c>
      <c r="FV563" t="s">
        <v>711</v>
      </c>
      <c r="FW563" t="s">
        <v>180</v>
      </c>
      <c r="FX563">
        <f t="shared" si="170"/>
        <v>10.9375</v>
      </c>
      <c r="FY563">
        <f t="shared" si="171"/>
        <v>89.0625</v>
      </c>
      <c r="FZ563">
        <f t="shared" si="172"/>
        <v>15.416666666666668</v>
      </c>
      <c r="GA563">
        <f t="shared" si="173"/>
        <v>2.84375</v>
      </c>
      <c r="GB563">
        <f t="shared" si="174"/>
        <v>2.6302083333333335</v>
      </c>
      <c r="GC563">
        <f t="shared" si="175"/>
        <v>1.5258620689655173</v>
      </c>
      <c r="GD563">
        <f t="shared" si="176"/>
        <v>27.536945812807883</v>
      </c>
      <c r="GE563">
        <f t="shared" si="177"/>
        <v>20.107913669064747</v>
      </c>
      <c r="GF563">
        <f t="shared" si="178"/>
        <v>14.121621621621621</v>
      </c>
      <c r="GG563">
        <f t="shared" si="179"/>
        <v>19.904761904761905</v>
      </c>
      <c r="GH563">
        <f t="shared" si="180"/>
        <v>0.13355592654424039</v>
      </c>
      <c r="GI563">
        <f t="shared" si="181"/>
        <v>7.571428571428572E-2</v>
      </c>
      <c r="GJ563">
        <f t="shared" si="182"/>
        <v>0.30754352030947779</v>
      </c>
      <c r="GK563">
        <f t="shared" si="183"/>
        <v>80.851063829787236</v>
      </c>
      <c r="GL563">
        <f t="shared" si="184"/>
        <v>1.4095238095238096</v>
      </c>
      <c r="GM563">
        <f t="shared" si="185"/>
        <v>0.24619047619047618</v>
      </c>
      <c r="GN563">
        <f t="shared" si="186"/>
        <v>0.17466216216216215</v>
      </c>
      <c r="GO563">
        <f t="shared" si="187"/>
        <v>5.4212454212454215</v>
      </c>
      <c r="GP563">
        <f t="shared" si="188"/>
        <v>0.99449177124866117</v>
      </c>
      <c r="GQ563">
        <f>(EA563/0.0735)/((DZ563/0.195*(EB563/0.295))^0.5)</f>
        <v>0.93215948547595728</v>
      </c>
      <c r="GR563">
        <v>0.51256400000000002</v>
      </c>
      <c r="GS563">
        <v>0.70597799999999999</v>
      </c>
      <c r="GT563">
        <v>19.010000000000002</v>
      </c>
      <c r="GU563">
        <v>15.66</v>
      </c>
      <c r="GV563">
        <v>39.03</v>
      </c>
    </row>
    <row r="564" spans="1:204">
      <c r="A564" t="s">
        <v>870</v>
      </c>
      <c r="B564" t="s">
        <v>1261</v>
      </c>
      <c r="C564" t="s">
        <v>7216</v>
      </c>
      <c r="D564" t="s">
        <v>7149</v>
      </c>
      <c r="E564" t="s">
        <v>7300</v>
      </c>
      <c r="F564">
        <v>78</v>
      </c>
      <c r="G564">
        <v>23</v>
      </c>
      <c r="H564" t="s">
        <v>7367</v>
      </c>
      <c r="I564" t="s">
        <v>1262</v>
      </c>
      <c r="J564" t="s">
        <v>180</v>
      </c>
      <c r="K564">
        <v>-36</v>
      </c>
      <c r="L564">
        <v>-36</v>
      </c>
      <c r="M564">
        <v>-70.83</v>
      </c>
      <c r="N564">
        <v>-70.83</v>
      </c>
      <c r="O564" t="s">
        <v>179</v>
      </c>
      <c r="R564" t="s">
        <v>1263</v>
      </c>
      <c r="S564" t="s">
        <v>1264</v>
      </c>
      <c r="T564" t="s">
        <v>7717</v>
      </c>
      <c r="U564" t="s">
        <v>180</v>
      </c>
      <c r="V564" t="s">
        <v>180</v>
      </c>
      <c r="W564" t="s">
        <v>180</v>
      </c>
      <c r="X564" t="s">
        <v>1265</v>
      </c>
      <c r="Y564" t="s">
        <v>180</v>
      </c>
      <c r="Z564" t="s">
        <v>180</v>
      </c>
      <c r="AB564" t="s">
        <v>180</v>
      </c>
      <c r="AC564" t="s">
        <v>181</v>
      </c>
      <c r="AD564" t="s">
        <v>180</v>
      </c>
      <c r="AE564" t="s">
        <v>180</v>
      </c>
      <c r="AF564" t="s">
        <v>180</v>
      </c>
      <c r="AG564" t="s">
        <v>180</v>
      </c>
      <c r="AH564" t="s">
        <v>1266</v>
      </c>
      <c r="AI564">
        <v>52.4</v>
      </c>
      <c r="AJ564">
        <v>0.99</v>
      </c>
      <c r="AK564" t="s">
        <v>180</v>
      </c>
      <c r="AL564">
        <v>17.239999999999998</v>
      </c>
      <c r="AM564" t="s">
        <v>180</v>
      </c>
      <c r="AP564">
        <v>8.48</v>
      </c>
      <c r="AQ564">
        <v>8.07</v>
      </c>
      <c r="AR564">
        <v>7.42</v>
      </c>
      <c r="AS564">
        <v>0.15</v>
      </c>
      <c r="AT564" t="s">
        <v>180</v>
      </c>
      <c r="AU564">
        <v>1.0900000000000001</v>
      </c>
      <c r="AV564">
        <v>3.27</v>
      </c>
      <c r="AW564">
        <v>0.22</v>
      </c>
      <c r="AY564" t="s">
        <v>180</v>
      </c>
      <c r="AZ564" t="s">
        <v>180</v>
      </c>
      <c r="BA564">
        <v>99.330000000000013</v>
      </c>
      <c r="BC564" t="s">
        <v>180</v>
      </c>
      <c r="BD564" t="s">
        <v>180</v>
      </c>
      <c r="BE564" t="s">
        <v>180</v>
      </c>
      <c r="BF564" t="s">
        <v>180</v>
      </c>
      <c r="BG564" t="s">
        <v>180</v>
      </c>
      <c r="BH564" t="s">
        <v>180</v>
      </c>
      <c r="BI564" t="s">
        <v>180</v>
      </c>
      <c r="BK564" t="s">
        <v>180</v>
      </c>
      <c r="BL564" t="s">
        <v>180</v>
      </c>
      <c r="BN564" t="s">
        <v>180</v>
      </c>
      <c r="BO564" t="s">
        <v>180</v>
      </c>
      <c r="BP564" t="s">
        <v>180</v>
      </c>
      <c r="BQ564" t="s">
        <v>180</v>
      </c>
      <c r="BR564" t="s">
        <v>180</v>
      </c>
      <c r="BS564" t="s">
        <v>180</v>
      </c>
      <c r="BT564" t="s">
        <v>180</v>
      </c>
      <c r="BU564" t="s">
        <v>180</v>
      </c>
      <c r="BV564" t="s">
        <v>180</v>
      </c>
      <c r="BW564" t="s">
        <v>180</v>
      </c>
      <c r="BX564" t="s">
        <v>180</v>
      </c>
      <c r="BY564" t="s">
        <v>180</v>
      </c>
      <c r="BZ564" t="s">
        <v>180</v>
      </c>
      <c r="CD564" t="s">
        <v>180</v>
      </c>
      <c r="CE564" t="s">
        <v>180</v>
      </c>
      <c r="CG564" t="s">
        <v>180</v>
      </c>
      <c r="CH564" t="s">
        <v>180</v>
      </c>
      <c r="CI564" t="s">
        <v>180</v>
      </c>
      <c r="CJ564" t="s">
        <v>180</v>
      </c>
      <c r="CK564" t="s">
        <v>180</v>
      </c>
      <c r="CM564" t="s">
        <v>180</v>
      </c>
      <c r="CN564" t="s">
        <v>180</v>
      </c>
      <c r="CO564">
        <v>22.1</v>
      </c>
      <c r="CQ564">
        <v>173</v>
      </c>
      <c r="CR564">
        <v>179</v>
      </c>
      <c r="CS564" t="s">
        <v>180</v>
      </c>
      <c r="CT564" t="s">
        <v>180</v>
      </c>
      <c r="CU564">
        <v>40</v>
      </c>
      <c r="CV564">
        <v>91</v>
      </c>
      <c r="CX564">
        <v>80</v>
      </c>
      <c r="CZ564" t="s">
        <v>180</v>
      </c>
      <c r="DB564" t="s">
        <v>180</v>
      </c>
      <c r="DC564" t="s">
        <v>180</v>
      </c>
      <c r="DD564">
        <v>31</v>
      </c>
      <c r="DE564">
        <v>564</v>
      </c>
      <c r="DF564">
        <v>15</v>
      </c>
      <c r="DG564">
        <v>108</v>
      </c>
      <c r="DH564">
        <v>4.2</v>
      </c>
      <c r="DJ564" t="s">
        <v>180</v>
      </c>
      <c r="DK564" t="s">
        <v>180</v>
      </c>
      <c r="DL564" t="s">
        <v>180</v>
      </c>
      <c r="DM564" t="s">
        <v>180</v>
      </c>
      <c r="DR564" t="s">
        <v>180</v>
      </c>
      <c r="DS564" t="s">
        <v>180</v>
      </c>
      <c r="DT564">
        <v>1</v>
      </c>
      <c r="DU564">
        <v>330</v>
      </c>
      <c r="DV564">
        <v>13</v>
      </c>
      <c r="DW564">
        <v>26.3</v>
      </c>
      <c r="DY564">
        <v>13.3</v>
      </c>
      <c r="DZ564">
        <v>3.36</v>
      </c>
      <c r="EA564">
        <v>1.05</v>
      </c>
      <c r="EC564">
        <v>0.41</v>
      </c>
      <c r="EH564">
        <v>1.44</v>
      </c>
      <c r="EI564">
        <v>0.21</v>
      </c>
      <c r="EJ564">
        <v>2.5499999999999998</v>
      </c>
      <c r="EK564">
        <v>0.24</v>
      </c>
      <c r="EM564" t="s">
        <v>180</v>
      </c>
      <c r="EN564" t="s">
        <v>180</v>
      </c>
      <c r="EO564" t="s">
        <v>180</v>
      </c>
      <c r="EP564" t="s">
        <v>180</v>
      </c>
      <c r="EQ564" t="s">
        <v>180</v>
      </c>
      <c r="ER564" t="s">
        <v>180</v>
      </c>
      <c r="ET564">
        <v>8</v>
      </c>
      <c r="EV564">
        <v>2.52</v>
      </c>
      <c r="EY564" t="s">
        <v>180</v>
      </c>
      <c r="EZ564" t="s">
        <v>180</v>
      </c>
      <c r="FA564">
        <v>0.70406000000000002</v>
      </c>
      <c r="FB564" t="s">
        <v>180</v>
      </c>
      <c r="FD564" t="s">
        <v>180</v>
      </c>
      <c r="FF564" t="s">
        <v>180</v>
      </c>
      <c r="FH564" t="s">
        <v>180</v>
      </c>
      <c r="FI564" t="s">
        <v>180</v>
      </c>
      <c r="FJ564" t="s">
        <v>180</v>
      </c>
      <c r="FK564" t="s">
        <v>180</v>
      </c>
      <c r="FL564" t="s">
        <v>180</v>
      </c>
      <c r="FM564" t="s">
        <v>180</v>
      </c>
      <c r="FN564" t="s">
        <v>180</v>
      </c>
      <c r="FP564" t="s">
        <v>180</v>
      </c>
      <c r="FQ564" t="s">
        <v>180</v>
      </c>
      <c r="FR564" t="s">
        <v>180</v>
      </c>
      <c r="FS564" t="s">
        <v>180</v>
      </c>
      <c r="FT564" t="s">
        <v>180</v>
      </c>
      <c r="FU564" t="s">
        <v>180</v>
      </c>
      <c r="FV564" t="s">
        <v>1267</v>
      </c>
      <c r="FW564" t="s">
        <v>180</v>
      </c>
      <c r="FX564">
        <f t="shared" si="170"/>
        <v>2.916666666666667</v>
      </c>
      <c r="FY564">
        <f t="shared" si="171"/>
        <v>75</v>
      </c>
      <c r="FZ564">
        <f t="shared" si="172"/>
        <v>9.0277777777777786</v>
      </c>
      <c r="GA564">
        <f t="shared" si="173"/>
        <v>2.3333333333333335</v>
      </c>
      <c r="GC564">
        <f t="shared" si="175"/>
        <v>1.101010101010101</v>
      </c>
      <c r="GD564">
        <f t="shared" si="176"/>
        <v>37.6</v>
      </c>
      <c r="GE564">
        <f t="shared" si="177"/>
        <v>42.406015037593981</v>
      </c>
      <c r="GF564">
        <f t="shared" si="178"/>
        <v>25.384615384615383</v>
      </c>
      <c r="GG564">
        <f t="shared" si="179"/>
        <v>78.571428571428569</v>
      </c>
      <c r="GH564">
        <f t="shared" si="180"/>
        <v>0.30418250950570341</v>
      </c>
      <c r="GK564">
        <f t="shared" si="183"/>
        <v>130.95238095238096</v>
      </c>
      <c r="GL564">
        <f t="shared" si="184"/>
        <v>3.0952380952380949</v>
      </c>
      <c r="GM564">
        <f t="shared" si="185"/>
        <v>0.6</v>
      </c>
      <c r="GN564">
        <f t="shared" si="186"/>
        <v>0.19384615384615383</v>
      </c>
      <c r="GO564">
        <f t="shared" si="187"/>
        <v>3.8690476190476191</v>
      </c>
      <c r="GQ564" t="e">
        <f>(EA564/0.0735)/((DZ564/0.195*(EB564/0.295))^0.5)</f>
        <v>#DIV/0!</v>
      </c>
      <c r="GS564">
        <v>0.70406000000000002</v>
      </c>
    </row>
    <row r="565" spans="1:204">
      <c r="A565" t="s">
        <v>870</v>
      </c>
      <c r="B565" t="s">
        <v>1268</v>
      </c>
      <c r="C565" t="s">
        <v>7216</v>
      </c>
      <c r="D565" t="s">
        <v>7149</v>
      </c>
      <c r="E565" t="s">
        <v>7300</v>
      </c>
      <c r="F565">
        <v>78</v>
      </c>
      <c r="G565">
        <v>23</v>
      </c>
      <c r="H565" t="s">
        <v>7367</v>
      </c>
      <c r="I565" t="s">
        <v>1269</v>
      </c>
      <c r="J565" t="s">
        <v>1270</v>
      </c>
      <c r="K565">
        <v>-36</v>
      </c>
      <c r="L565">
        <v>-36</v>
      </c>
      <c r="M565">
        <v>-70.5</v>
      </c>
      <c r="N565">
        <v>-70.5</v>
      </c>
      <c r="O565" t="s">
        <v>179</v>
      </c>
      <c r="R565" t="s">
        <v>1271</v>
      </c>
      <c r="S565" t="s">
        <v>1272</v>
      </c>
      <c r="T565" t="s">
        <v>6944</v>
      </c>
      <c r="U565" t="s">
        <v>6944</v>
      </c>
      <c r="V565" t="s">
        <v>180</v>
      </c>
      <c r="W565" t="s">
        <v>180</v>
      </c>
      <c r="X565" t="s">
        <v>180</v>
      </c>
      <c r="Y565" t="s">
        <v>180</v>
      </c>
      <c r="Z565" t="s">
        <v>180</v>
      </c>
      <c r="AB565" t="s">
        <v>180</v>
      </c>
      <c r="AC565" t="s">
        <v>181</v>
      </c>
      <c r="AD565" t="s">
        <v>180</v>
      </c>
      <c r="AE565" t="s">
        <v>180</v>
      </c>
      <c r="AF565" t="s">
        <v>180</v>
      </c>
      <c r="AG565" t="s">
        <v>180</v>
      </c>
      <c r="AH565" t="s">
        <v>1273</v>
      </c>
      <c r="AI565">
        <v>51.3</v>
      </c>
      <c r="AJ565">
        <v>1.07</v>
      </c>
      <c r="AK565" t="s">
        <v>180</v>
      </c>
      <c r="AL565">
        <v>17.579999999999998</v>
      </c>
      <c r="AM565" t="s">
        <v>180</v>
      </c>
      <c r="AP565">
        <v>8.9</v>
      </c>
      <c r="AQ565">
        <v>8.64</v>
      </c>
      <c r="AR565">
        <v>6.74</v>
      </c>
      <c r="AS565">
        <v>0.16</v>
      </c>
      <c r="AT565" t="s">
        <v>180</v>
      </c>
      <c r="AU565">
        <v>0.86</v>
      </c>
      <c r="AV565">
        <v>3.59</v>
      </c>
      <c r="AW565">
        <v>0.22</v>
      </c>
      <c r="AY565" t="s">
        <v>180</v>
      </c>
      <c r="AZ565" t="s">
        <v>180</v>
      </c>
      <c r="BA565">
        <v>99.059999999999988</v>
      </c>
      <c r="BC565" t="s">
        <v>180</v>
      </c>
      <c r="BD565" t="s">
        <v>180</v>
      </c>
      <c r="BE565" t="s">
        <v>180</v>
      </c>
      <c r="BF565" t="s">
        <v>180</v>
      </c>
      <c r="BG565" t="s">
        <v>180</v>
      </c>
      <c r="BH565" t="s">
        <v>180</v>
      </c>
      <c r="BI565" t="s">
        <v>180</v>
      </c>
      <c r="BK565" t="s">
        <v>180</v>
      </c>
      <c r="BL565" t="s">
        <v>180</v>
      </c>
      <c r="BN565" t="s">
        <v>180</v>
      </c>
      <c r="BO565" t="s">
        <v>180</v>
      </c>
      <c r="BP565" t="s">
        <v>180</v>
      </c>
      <c r="BQ565" t="s">
        <v>180</v>
      </c>
      <c r="BR565" t="s">
        <v>180</v>
      </c>
      <c r="BS565" t="s">
        <v>180</v>
      </c>
      <c r="BT565" t="s">
        <v>180</v>
      </c>
      <c r="BU565" t="s">
        <v>180</v>
      </c>
      <c r="BV565" t="s">
        <v>180</v>
      </c>
      <c r="BW565" t="s">
        <v>180</v>
      </c>
      <c r="BX565" t="s">
        <v>180</v>
      </c>
      <c r="BY565" t="s">
        <v>180</v>
      </c>
      <c r="BZ565" t="s">
        <v>180</v>
      </c>
      <c r="CD565" t="s">
        <v>180</v>
      </c>
      <c r="CE565" t="s">
        <v>180</v>
      </c>
      <c r="CG565" t="s">
        <v>180</v>
      </c>
      <c r="CH565" t="s">
        <v>180</v>
      </c>
      <c r="CI565" t="s">
        <v>180</v>
      </c>
      <c r="CJ565" t="s">
        <v>180</v>
      </c>
      <c r="CK565" t="s">
        <v>180</v>
      </c>
      <c r="CM565" t="s">
        <v>180</v>
      </c>
      <c r="CN565" t="s">
        <v>180</v>
      </c>
      <c r="CO565">
        <v>25.8</v>
      </c>
      <c r="CQ565">
        <v>193</v>
      </c>
      <c r="CR565">
        <v>93</v>
      </c>
      <c r="CS565" t="s">
        <v>180</v>
      </c>
      <c r="CT565" t="s">
        <v>180</v>
      </c>
      <c r="CU565">
        <v>36</v>
      </c>
      <c r="CV565">
        <v>59</v>
      </c>
      <c r="CX565">
        <v>77</v>
      </c>
      <c r="CY565">
        <v>19</v>
      </c>
      <c r="CZ565" t="s">
        <v>180</v>
      </c>
      <c r="DB565" t="s">
        <v>180</v>
      </c>
      <c r="DC565" t="s">
        <v>180</v>
      </c>
      <c r="DD565">
        <v>15.8</v>
      </c>
      <c r="DE565">
        <v>542</v>
      </c>
      <c r="DF565">
        <v>17.2</v>
      </c>
      <c r="DG565">
        <v>89</v>
      </c>
      <c r="DH565">
        <v>2.2999999999999998</v>
      </c>
      <c r="DJ565" t="s">
        <v>180</v>
      </c>
      <c r="DK565" t="s">
        <v>180</v>
      </c>
      <c r="DL565" t="s">
        <v>180</v>
      </c>
      <c r="DM565" t="s">
        <v>180</v>
      </c>
      <c r="DR565" t="s">
        <v>180</v>
      </c>
      <c r="DS565" t="s">
        <v>180</v>
      </c>
      <c r="DT565">
        <v>0.65</v>
      </c>
      <c r="DU565">
        <v>279</v>
      </c>
      <c r="DV565">
        <v>10.6</v>
      </c>
      <c r="DW565">
        <v>25.3</v>
      </c>
      <c r="DY565">
        <v>15.6</v>
      </c>
      <c r="DZ565">
        <v>3.48</v>
      </c>
      <c r="EA565">
        <v>1.1499999999999999</v>
      </c>
      <c r="EC565">
        <v>0.49</v>
      </c>
      <c r="EH565">
        <v>1.56</v>
      </c>
      <c r="EI565">
        <v>0.24</v>
      </c>
      <c r="EJ565">
        <v>2.5299999999999998</v>
      </c>
      <c r="EM565" t="s">
        <v>180</v>
      </c>
      <c r="EN565" t="s">
        <v>180</v>
      </c>
      <c r="EO565" t="s">
        <v>180</v>
      </c>
      <c r="EP565" t="s">
        <v>180</v>
      </c>
      <c r="EQ565" t="s">
        <v>180</v>
      </c>
      <c r="ER565" t="s">
        <v>180</v>
      </c>
      <c r="ET565">
        <v>7</v>
      </c>
      <c r="EV565">
        <v>2</v>
      </c>
      <c r="EW565">
        <v>1</v>
      </c>
      <c r="EY565" t="s">
        <v>180</v>
      </c>
      <c r="EZ565" t="s">
        <v>180</v>
      </c>
      <c r="FA565">
        <v>0.70407799999999998</v>
      </c>
      <c r="FB565" t="s">
        <v>180</v>
      </c>
      <c r="FD565" t="s">
        <v>180</v>
      </c>
      <c r="FF565" t="s">
        <v>180</v>
      </c>
      <c r="FH565" t="s">
        <v>180</v>
      </c>
      <c r="FI565" t="s">
        <v>180</v>
      </c>
      <c r="FJ565" t="s">
        <v>180</v>
      </c>
      <c r="FK565" t="s">
        <v>180</v>
      </c>
      <c r="FL565" t="s">
        <v>180</v>
      </c>
      <c r="FM565" t="s">
        <v>180</v>
      </c>
      <c r="FN565" t="s">
        <v>180</v>
      </c>
      <c r="FP565" t="s">
        <v>180</v>
      </c>
      <c r="FQ565" t="s">
        <v>180</v>
      </c>
      <c r="FR565" t="s">
        <v>180</v>
      </c>
      <c r="FS565" t="s">
        <v>180</v>
      </c>
      <c r="FT565" t="s">
        <v>180</v>
      </c>
      <c r="FU565" t="s">
        <v>180</v>
      </c>
      <c r="FV565" t="s">
        <v>1274</v>
      </c>
      <c r="FW565" t="s">
        <v>180</v>
      </c>
      <c r="FX565">
        <f t="shared" si="170"/>
        <v>1.4743589743589742</v>
      </c>
      <c r="FY565">
        <f t="shared" si="171"/>
        <v>57.051282051282051</v>
      </c>
      <c r="FZ565">
        <f t="shared" si="172"/>
        <v>6.7948717948717947</v>
      </c>
      <c r="GA565">
        <f t="shared" si="173"/>
        <v>2.2307692307692308</v>
      </c>
      <c r="GC565">
        <f t="shared" si="175"/>
        <v>0.80373831775700932</v>
      </c>
      <c r="GD565">
        <f t="shared" si="176"/>
        <v>31.511627906976745</v>
      </c>
      <c r="GE565">
        <f t="shared" si="177"/>
        <v>34.743589743589745</v>
      </c>
      <c r="GF565">
        <f t="shared" si="178"/>
        <v>26.320754716981131</v>
      </c>
      <c r="GG565">
        <f t="shared" si="179"/>
        <v>121.30434782608697</v>
      </c>
      <c r="GH565">
        <f t="shared" si="180"/>
        <v>0.27667984189723321</v>
      </c>
      <c r="GI565">
        <f t="shared" si="181"/>
        <v>0.43478260869565222</v>
      </c>
      <c r="GJ565">
        <f t="shared" si="182"/>
        <v>0.5</v>
      </c>
      <c r="GK565">
        <f t="shared" si="183"/>
        <v>139.5</v>
      </c>
      <c r="GL565">
        <f t="shared" si="184"/>
        <v>4.6086956521739131</v>
      </c>
      <c r="GM565">
        <f t="shared" si="185"/>
        <v>0.86956521739130443</v>
      </c>
      <c r="GN565">
        <f t="shared" si="186"/>
        <v>0.18867924528301888</v>
      </c>
      <c r="GO565">
        <f t="shared" si="187"/>
        <v>3.0459770114942528</v>
      </c>
      <c r="GQ565" t="e">
        <f>(EA565/0.0735)/((DZ565/0.195*(EB565/0.295))^0.5)</f>
        <v>#DIV/0!</v>
      </c>
      <c r="GS565">
        <v>0.70407799999999998</v>
      </c>
    </row>
    <row r="566" spans="1:204">
      <c r="A566" t="s">
        <v>870</v>
      </c>
      <c r="B566" t="s">
        <v>1592</v>
      </c>
      <c r="C566" t="s">
        <v>7216</v>
      </c>
      <c r="D566" t="s">
        <v>7150</v>
      </c>
      <c r="E566" t="s">
        <v>7150</v>
      </c>
      <c r="F566">
        <v>79</v>
      </c>
      <c r="G566">
        <v>23</v>
      </c>
      <c r="H566" t="s">
        <v>7367</v>
      </c>
      <c r="I566" t="s">
        <v>1593</v>
      </c>
      <c r="J566" t="s">
        <v>180</v>
      </c>
      <c r="K566">
        <v>-36.200000000000003</v>
      </c>
      <c r="L566">
        <v>-36.200000000000003</v>
      </c>
      <c r="M566">
        <v>-71.27</v>
      </c>
      <c r="N566">
        <v>-71.27</v>
      </c>
      <c r="O566" t="s">
        <v>179</v>
      </c>
      <c r="R566" t="s">
        <v>1594</v>
      </c>
      <c r="S566" t="s">
        <v>1595</v>
      </c>
      <c r="T566" t="s">
        <v>7717</v>
      </c>
      <c r="U566" t="s">
        <v>180</v>
      </c>
      <c r="V566" t="s">
        <v>180</v>
      </c>
      <c r="W566" t="s">
        <v>180</v>
      </c>
      <c r="X566" t="s">
        <v>1596</v>
      </c>
      <c r="Y566" t="s">
        <v>180</v>
      </c>
      <c r="Z566" t="s">
        <v>180</v>
      </c>
      <c r="AB566" t="s">
        <v>180</v>
      </c>
      <c r="AC566" t="s">
        <v>181</v>
      </c>
      <c r="AD566" t="s">
        <v>180</v>
      </c>
      <c r="AE566" t="s">
        <v>180</v>
      </c>
      <c r="AF566" t="s">
        <v>180</v>
      </c>
      <c r="AG566" t="s">
        <v>180</v>
      </c>
      <c r="AH566" t="s">
        <v>1597</v>
      </c>
      <c r="AI566">
        <v>54.24</v>
      </c>
      <c r="AJ566">
        <v>0.89</v>
      </c>
      <c r="AK566" t="s">
        <v>180</v>
      </c>
      <c r="AL566">
        <v>17.61</v>
      </c>
      <c r="AM566" t="s">
        <v>200</v>
      </c>
      <c r="AP566">
        <v>7.24</v>
      </c>
      <c r="AQ566">
        <v>8.1999999999999993</v>
      </c>
      <c r="AR566">
        <v>6.12</v>
      </c>
      <c r="AS566">
        <v>0.13</v>
      </c>
      <c r="AT566" t="s">
        <v>536</v>
      </c>
      <c r="AU566">
        <v>0.63</v>
      </c>
      <c r="AV566">
        <v>3.48</v>
      </c>
      <c r="AW566">
        <v>0.16</v>
      </c>
      <c r="AY566" t="s">
        <v>180</v>
      </c>
      <c r="AZ566" t="s">
        <v>180</v>
      </c>
      <c r="BA566">
        <v>98.7</v>
      </c>
      <c r="BC566" t="s">
        <v>180</v>
      </c>
      <c r="BD566" t="s">
        <v>180</v>
      </c>
      <c r="BE566" t="s">
        <v>180</v>
      </c>
      <c r="BF566" t="s">
        <v>180</v>
      </c>
      <c r="BG566" t="s">
        <v>180</v>
      </c>
      <c r="BH566" t="s">
        <v>180</v>
      </c>
      <c r="BI566" t="s">
        <v>180</v>
      </c>
      <c r="BK566" t="s">
        <v>180</v>
      </c>
      <c r="BL566" t="s">
        <v>180</v>
      </c>
      <c r="BM566">
        <v>0.28000000000000003</v>
      </c>
      <c r="BN566" t="s">
        <v>180</v>
      </c>
      <c r="BO566" t="s">
        <v>180</v>
      </c>
      <c r="BP566" t="s">
        <v>180</v>
      </c>
      <c r="BQ566" t="s">
        <v>180</v>
      </c>
      <c r="BR566" t="s">
        <v>180</v>
      </c>
      <c r="BS566" t="s">
        <v>180</v>
      </c>
      <c r="BT566" t="s">
        <v>180</v>
      </c>
      <c r="BU566" t="s">
        <v>180</v>
      </c>
      <c r="BV566" t="s">
        <v>180</v>
      </c>
      <c r="BW566" t="s">
        <v>180</v>
      </c>
      <c r="BX566" t="s">
        <v>180</v>
      </c>
      <c r="BY566" t="s">
        <v>180</v>
      </c>
      <c r="BZ566" t="s">
        <v>180</v>
      </c>
      <c r="CA566">
        <v>12.3</v>
      </c>
      <c r="CB566">
        <v>1.32</v>
      </c>
      <c r="CD566" t="s">
        <v>180</v>
      </c>
      <c r="CE566" t="s">
        <v>180</v>
      </c>
      <c r="CG566" t="s">
        <v>180</v>
      </c>
      <c r="CH566" t="s">
        <v>180</v>
      </c>
      <c r="CI566" t="s">
        <v>180</v>
      </c>
      <c r="CJ566" t="s">
        <v>180</v>
      </c>
      <c r="CK566" t="s">
        <v>180</v>
      </c>
      <c r="CM566" t="s">
        <v>180</v>
      </c>
      <c r="CN566" t="s">
        <v>180</v>
      </c>
      <c r="CO566">
        <v>20.8</v>
      </c>
      <c r="CQ566">
        <v>178</v>
      </c>
      <c r="CR566">
        <v>189</v>
      </c>
      <c r="CS566" t="s">
        <v>180</v>
      </c>
      <c r="CT566" t="s">
        <v>180</v>
      </c>
      <c r="CU566">
        <v>46.5</v>
      </c>
      <c r="CV566">
        <v>81</v>
      </c>
      <c r="CW566">
        <v>75.8</v>
      </c>
      <c r="CX566">
        <v>79</v>
      </c>
      <c r="CY566">
        <v>20</v>
      </c>
      <c r="CZ566" t="s">
        <v>180</v>
      </c>
      <c r="DB566" t="s">
        <v>180</v>
      </c>
      <c r="DC566" t="s">
        <v>180</v>
      </c>
      <c r="DD566">
        <v>8.4</v>
      </c>
      <c r="DE566">
        <v>584</v>
      </c>
      <c r="DF566">
        <v>11.8</v>
      </c>
      <c r="DG566">
        <v>80</v>
      </c>
      <c r="DH566">
        <v>2.5</v>
      </c>
      <c r="DJ566" t="s">
        <v>180</v>
      </c>
      <c r="DK566" t="s">
        <v>180</v>
      </c>
      <c r="DL566" t="s">
        <v>180</v>
      </c>
      <c r="DM566" t="s">
        <v>180</v>
      </c>
      <c r="DR566" t="s">
        <v>180</v>
      </c>
      <c r="DS566" t="s">
        <v>180</v>
      </c>
      <c r="DT566">
        <v>0.86</v>
      </c>
      <c r="DU566">
        <v>240</v>
      </c>
      <c r="DV566">
        <v>7.5</v>
      </c>
      <c r="DW566">
        <v>19.3</v>
      </c>
      <c r="DX566">
        <v>2.58</v>
      </c>
      <c r="DY566">
        <v>11.7</v>
      </c>
      <c r="DZ566">
        <v>2.72</v>
      </c>
      <c r="EA566">
        <v>1.05</v>
      </c>
      <c r="EB566">
        <v>2.71</v>
      </c>
      <c r="EC566">
        <v>0.41</v>
      </c>
      <c r="ED566">
        <v>2.17</v>
      </c>
      <c r="EE566">
        <v>0.47</v>
      </c>
      <c r="EF566">
        <v>1.25</v>
      </c>
      <c r="EH566">
        <v>1.18</v>
      </c>
      <c r="EI566">
        <v>0.18</v>
      </c>
      <c r="EJ566">
        <v>1.94</v>
      </c>
      <c r="EM566" t="s">
        <v>180</v>
      </c>
      <c r="EN566" t="s">
        <v>180</v>
      </c>
      <c r="EO566" t="s">
        <v>180</v>
      </c>
      <c r="EP566" t="s">
        <v>180</v>
      </c>
      <c r="EQ566" t="s">
        <v>180</v>
      </c>
      <c r="ER566" t="s">
        <v>180</v>
      </c>
      <c r="ET566">
        <v>5</v>
      </c>
      <c r="EV566">
        <v>0.56999999999999995</v>
      </c>
      <c r="EW566">
        <v>0.21</v>
      </c>
      <c r="EY566" t="s">
        <v>180</v>
      </c>
      <c r="EZ566" t="s">
        <v>180</v>
      </c>
      <c r="FB566" t="s">
        <v>180</v>
      </c>
      <c r="FD566" t="s">
        <v>180</v>
      </c>
      <c r="FF566" t="s">
        <v>180</v>
      </c>
      <c r="FH566" t="s">
        <v>180</v>
      </c>
      <c r="FI566" t="s">
        <v>180</v>
      </c>
      <c r="FJ566" t="s">
        <v>180</v>
      </c>
      <c r="FK566" t="s">
        <v>180</v>
      </c>
      <c r="FL566" t="s">
        <v>180</v>
      </c>
      <c r="FM566" t="s">
        <v>180</v>
      </c>
      <c r="FN566" t="s">
        <v>180</v>
      </c>
      <c r="FP566" t="s">
        <v>180</v>
      </c>
      <c r="FQ566" t="s">
        <v>180</v>
      </c>
      <c r="FR566" t="s">
        <v>180</v>
      </c>
      <c r="FS566" t="s">
        <v>180</v>
      </c>
      <c r="FT566" t="s">
        <v>180</v>
      </c>
      <c r="FU566" t="s">
        <v>180</v>
      </c>
      <c r="FV566" t="s">
        <v>1598</v>
      </c>
      <c r="FW566" t="s">
        <v>180</v>
      </c>
      <c r="FX566">
        <f t="shared" si="170"/>
        <v>2.1186440677966103</v>
      </c>
      <c r="FY566">
        <f t="shared" si="171"/>
        <v>67.79661016949153</v>
      </c>
      <c r="FZ566">
        <f t="shared" si="172"/>
        <v>6.3559322033898304</v>
      </c>
      <c r="GA566">
        <f t="shared" si="173"/>
        <v>2.3050847457627119</v>
      </c>
      <c r="GB566">
        <f t="shared" si="174"/>
        <v>2.2966101694915255</v>
      </c>
      <c r="GC566">
        <f t="shared" si="175"/>
        <v>0.7078651685393258</v>
      </c>
      <c r="GD566">
        <f t="shared" si="176"/>
        <v>49.49152542372881</v>
      </c>
      <c r="GE566">
        <f t="shared" si="177"/>
        <v>49.914529914529915</v>
      </c>
      <c r="GF566">
        <f t="shared" si="178"/>
        <v>32</v>
      </c>
      <c r="GG566">
        <f t="shared" si="179"/>
        <v>96</v>
      </c>
      <c r="GH566">
        <f t="shared" si="180"/>
        <v>0.25906735751295334</v>
      </c>
      <c r="GI566">
        <f t="shared" si="181"/>
        <v>8.3999999999999991E-2</v>
      </c>
      <c r="GJ566">
        <f t="shared" si="182"/>
        <v>0.36842105263157898</v>
      </c>
      <c r="GK566">
        <f t="shared" si="183"/>
        <v>421.0526315789474</v>
      </c>
      <c r="GL566">
        <f t="shared" si="184"/>
        <v>3</v>
      </c>
      <c r="GM566">
        <f t="shared" si="185"/>
        <v>0.22799999999999998</v>
      </c>
      <c r="GN566">
        <f t="shared" si="186"/>
        <v>7.5999999999999998E-2</v>
      </c>
      <c r="GO566">
        <f t="shared" si="187"/>
        <v>2.7573529411764706</v>
      </c>
      <c r="GP566">
        <f t="shared" si="188"/>
        <v>1.0560056110434546</v>
      </c>
      <c r="GQ566">
        <f>(EA566/0.0735)/((DZ566/0.195*(EB566/0.295))^0.5)</f>
        <v>1.2620052924398577</v>
      </c>
    </row>
    <row r="567" spans="1:204">
      <c r="A567" t="s">
        <v>870</v>
      </c>
      <c r="B567" t="s">
        <v>1275</v>
      </c>
      <c r="C567" t="s">
        <v>7216</v>
      </c>
      <c r="D567" t="s">
        <v>6997</v>
      </c>
      <c r="E567" t="s">
        <v>6997</v>
      </c>
      <c r="F567">
        <v>80</v>
      </c>
      <c r="G567">
        <v>23</v>
      </c>
      <c r="H567" t="s">
        <v>7367</v>
      </c>
      <c r="I567" t="s">
        <v>1276</v>
      </c>
      <c r="J567" t="s">
        <v>1277</v>
      </c>
      <c r="K567">
        <v>-37.409999999999997</v>
      </c>
      <c r="L567">
        <v>-37.409999999999997</v>
      </c>
      <c r="M567">
        <v>-71.349999999999994</v>
      </c>
      <c r="N567">
        <v>-71.349999999999994</v>
      </c>
      <c r="O567" t="s">
        <v>179</v>
      </c>
      <c r="R567" t="s">
        <v>1278</v>
      </c>
      <c r="S567" t="s">
        <v>1279</v>
      </c>
      <c r="T567" t="s">
        <v>1280</v>
      </c>
      <c r="U567" t="s">
        <v>1280</v>
      </c>
      <c r="V567" t="s">
        <v>180</v>
      </c>
      <c r="W567" t="s">
        <v>180</v>
      </c>
      <c r="X567" t="s">
        <v>180</v>
      </c>
      <c r="Y567" t="s">
        <v>180</v>
      </c>
      <c r="Z567" t="s">
        <v>180</v>
      </c>
      <c r="AB567" t="s">
        <v>180</v>
      </c>
      <c r="AC567" t="s">
        <v>181</v>
      </c>
      <c r="AD567" t="s">
        <v>180</v>
      </c>
      <c r="AE567" t="s">
        <v>180</v>
      </c>
      <c r="AF567" t="s">
        <v>180</v>
      </c>
      <c r="AG567" t="s">
        <v>180</v>
      </c>
      <c r="AH567" t="s">
        <v>1281</v>
      </c>
      <c r="AI567">
        <v>50.88</v>
      </c>
      <c r="AJ567">
        <v>0.98</v>
      </c>
      <c r="AK567" t="s">
        <v>180</v>
      </c>
      <c r="AL567">
        <v>17.68</v>
      </c>
      <c r="AM567" t="s">
        <v>180</v>
      </c>
      <c r="AP567">
        <v>8.65</v>
      </c>
      <c r="AQ567">
        <v>8.8000000000000007</v>
      </c>
      <c r="AR567">
        <v>7.46</v>
      </c>
      <c r="AS567">
        <v>0.14000000000000001</v>
      </c>
      <c r="AT567" t="s">
        <v>180</v>
      </c>
      <c r="AU567">
        <v>0.79</v>
      </c>
      <c r="AV567">
        <v>3.33</v>
      </c>
      <c r="AW567">
        <v>0.21</v>
      </c>
      <c r="AY567" t="s">
        <v>180</v>
      </c>
      <c r="AZ567" t="s">
        <v>180</v>
      </c>
      <c r="BA567">
        <v>98.919999999999987</v>
      </c>
      <c r="BC567" t="s">
        <v>180</v>
      </c>
      <c r="BD567" t="s">
        <v>180</v>
      </c>
      <c r="BE567" t="s">
        <v>180</v>
      </c>
      <c r="BF567" t="s">
        <v>180</v>
      </c>
      <c r="BG567" t="s">
        <v>180</v>
      </c>
      <c r="BH567" t="s">
        <v>180</v>
      </c>
      <c r="BI567" t="s">
        <v>180</v>
      </c>
      <c r="BK567" t="s">
        <v>180</v>
      </c>
      <c r="BL567" t="s">
        <v>180</v>
      </c>
      <c r="BM567">
        <v>0.42</v>
      </c>
      <c r="BN567" t="s">
        <v>180</v>
      </c>
      <c r="BO567" t="s">
        <v>180</v>
      </c>
      <c r="BP567" t="s">
        <v>180</v>
      </c>
      <c r="BQ567" t="s">
        <v>180</v>
      </c>
      <c r="BR567" t="s">
        <v>180</v>
      </c>
      <c r="BS567" t="s">
        <v>180</v>
      </c>
      <c r="BT567" t="s">
        <v>180</v>
      </c>
      <c r="BU567" t="s">
        <v>180</v>
      </c>
      <c r="BV567" t="s">
        <v>180</v>
      </c>
      <c r="BW567" t="s">
        <v>180</v>
      </c>
      <c r="BX567" t="s">
        <v>180</v>
      </c>
      <c r="BY567" t="s">
        <v>180</v>
      </c>
      <c r="BZ567" t="s">
        <v>180</v>
      </c>
      <c r="CD567" t="s">
        <v>180</v>
      </c>
      <c r="CE567" t="s">
        <v>180</v>
      </c>
      <c r="CG567" t="s">
        <v>180</v>
      </c>
      <c r="CH567" t="s">
        <v>180</v>
      </c>
      <c r="CI567" t="s">
        <v>180</v>
      </c>
      <c r="CJ567" t="s">
        <v>180</v>
      </c>
      <c r="CK567" t="s">
        <v>180</v>
      </c>
      <c r="CM567" t="s">
        <v>180</v>
      </c>
      <c r="CN567" t="s">
        <v>180</v>
      </c>
      <c r="CO567">
        <v>23</v>
      </c>
      <c r="CQ567">
        <v>210</v>
      </c>
      <c r="CR567">
        <v>150</v>
      </c>
      <c r="CS567" t="s">
        <v>180</v>
      </c>
      <c r="CT567" t="s">
        <v>180</v>
      </c>
      <c r="CV567">
        <v>86</v>
      </c>
      <c r="CW567">
        <v>74</v>
      </c>
      <c r="CX567">
        <v>81</v>
      </c>
      <c r="CZ567" t="s">
        <v>180</v>
      </c>
      <c r="DB567" t="s">
        <v>180</v>
      </c>
      <c r="DC567" t="s">
        <v>180</v>
      </c>
      <c r="DE567">
        <v>478</v>
      </c>
      <c r="DF567">
        <v>19</v>
      </c>
      <c r="DG567">
        <v>96</v>
      </c>
      <c r="DH567">
        <v>6</v>
      </c>
      <c r="DJ567" t="s">
        <v>180</v>
      </c>
      <c r="DK567" t="s">
        <v>180</v>
      </c>
      <c r="DL567" t="s">
        <v>180</v>
      </c>
      <c r="DM567" t="s">
        <v>180</v>
      </c>
      <c r="DR567" t="s">
        <v>180</v>
      </c>
      <c r="DS567" t="s">
        <v>180</v>
      </c>
      <c r="DU567">
        <v>233</v>
      </c>
      <c r="DV567">
        <v>9</v>
      </c>
      <c r="DW567">
        <v>23</v>
      </c>
      <c r="DY567">
        <v>16</v>
      </c>
      <c r="DZ567">
        <v>2.93</v>
      </c>
      <c r="EA567">
        <v>0.88</v>
      </c>
      <c r="EB567">
        <v>2.94</v>
      </c>
      <c r="ED567">
        <v>3.16</v>
      </c>
      <c r="EE567">
        <v>0.68</v>
      </c>
      <c r="EF567">
        <v>1.76</v>
      </c>
      <c r="EH567">
        <v>1.7</v>
      </c>
      <c r="EI567">
        <v>0.27</v>
      </c>
      <c r="EJ567">
        <v>1</v>
      </c>
      <c r="EM567" t="s">
        <v>180</v>
      </c>
      <c r="EN567" t="s">
        <v>180</v>
      </c>
      <c r="EO567" t="s">
        <v>180</v>
      </c>
      <c r="EP567" t="s">
        <v>180</v>
      </c>
      <c r="EQ567" t="s">
        <v>180</v>
      </c>
      <c r="ER567" t="s">
        <v>180</v>
      </c>
      <c r="EV567">
        <v>2</v>
      </c>
      <c r="EY567" t="s">
        <v>180</v>
      </c>
      <c r="EZ567" t="s">
        <v>180</v>
      </c>
      <c r="FB567" t="s">
        <v>180</v>
      </c>
      <c r="FD567" t="s">
        <v>180</v>
      </c>
      <c r="FF567" t="s">
        <v>180</v>
      </c>
      <c r="FH567" t="s">
        <v>180</v>
      </c>
      <c r="FI567" t="s">
        <v>180</v>
      </c>
      <c r="FJ567" t="s">
        <v>180</v>
      </c>
      <c r="FK567" t="s">
        <v>180</v>
      </c>
      <c r="FL567" t="s">
        <v>180</v>
      </c>
      <c r="FM567" t="s">
        <v>180</v>
      </c>
      <c r="FN567" t="s">
        <v>180</v>
      </c>
      <c r="FP567" t="s">
        <v>180</v>
      </c>
      <c r="FQ567" t="s">
        <v>180</v>
      </c>
      <c r="FR567" t="s">
        <v>180</v>
      </c>
      <c r="FS567" t="s">
        <v>180</v>
      </c>
      <c r="FT567" t="s">
        <v>180</v>
      </c>
      <c r="FU567" t="s">
        <v>180</v>
      </c>
      <c r="FV567" t="s">
        <v>1282</v>
      </c>
      <c r="FW567" t="s">
        <v>180</v>
      </c>
      <c r="FX567">
        <f t="shared" si="170"/>
        <v>3.5294117647058822</v>
      </c>
      <c r="FY567">
        <f t="shared" si="171"/>
        <v>56.470588235294116</v>
      </c>
      <c r="FZ567">
        <f t="shared" si="172"/>
        <v>5.2941176470588234</v>
      </c>
      <c r="GA567">
        <f t="shared" si="173"/>
        <v>1.723529411764706</v>
      </c>
      <c r="GB567">
        <f t="shared" si="174"/>
        <v>1.7294117647058824</v>
      </c>
      <c r="GC567">
        <f t="shared" si="175"/>
        <v>0.80612244897959184</v>
      </c>
      <c r="GD567">
        <f t="shared" si="176"/>
        <v>25.157894736842106</v>
      </c>
      <c r="GE567">
        <f t="shared" si="177"/>
        <v>29.875</v>
      </c>
      <c r="GF567">
        <f t="shared" si="178"/>
        <v>25.888888888888889</v>
      </c>
      <c r="GG567">
        <f t="shared" si="179"/>
        <v>38.833333333333336</v>
      </c>
      <c r="GK567">
        <f t="shared" si="183"/>
        <v>116.5</v>
      </c>
      <c r="GL567">
        <f t="shared" si="184"/>
        <v>1.5</v>
      </c>
      <c r="GM567">
        <f t="shared" si="185"/>
        <v>0.33333333333333331</v>
      </c>
      <c r="GN567">
        <f t="shared" si="186"/>
        <v>0.22222222222222221</v>
      </c>
      <c r="GO567">
        <f t="shared" si="187"/>
        <v>3.0716723549488054</v>
      </c>
      <c r="GQ567">
        <f>(EA567/0.0735)/((DZ567/0.195*(EB567/0.295))^0.5)</f>
        <v>0.97839938570441376</v>
      </c>
    </row>
    <row r="568" spans="1:204">
      <c r="A568" t="s">
        <v>870</v>
      </c>
      <c r="B568" t="s">
        <v>1275</v>
      </c>
      <c r="C568" t="s">
        <v>7216</v>
      </c>
      <c r="D568" t="s">
        <v>6997</v>
      </c>
      <c r="E568" t="s">
        <v>6997</v>
      </c>
      <c r="F568">
        <v>80</v>
      </c>
      <c r="G568">
        <v>23</v>
      </c>
      <c r="H568" t="s">
        <v>7367</v>
      </c>
      <c r="I568" t="s">
        <v>1276</v>
      </c>
      <c r="J568" t="s">
        <v>180</v>
      </c>
      <c r="K568">
        <v>-37.444186000000002</v>
      </c>
      <c r="L568">
        <v>-37.444186000000002</v>
      </c>
      <c r="M568">
        <v>-71.324946999999995</v>
      </c>
      <c r="N568">
        <v>-71.324946999999995</v>
      </c>
      <c r="O568" t="s">
        <v>179</v>
      </c>
      <c r="R568" t="s">
        <v>1283</v>
      </c>
      <c r="S568" t="s">
        <v>1284</v>
      </c>
      <c r="T568" t="s">
        <v>1285</v>
      </c>
      <c r="U568" t="s">
        <v>1285</v>
      </c>
      <c r="V568" t="s">
        <v>180</v>
      </c>
      <c r="W568" t="s">
        <v>180</v>
      </c>
      <c r="X568" t="s">
        <v>180</v>
      </c>
      <c r="Y568" t="s">
        <v>180</v>
      </c>
      <c r="Z568" t="s">
        <v>180</v>
      </c>
      <c r="AB568" t="s">
        <v>180</v>
      </c>
      <c r="AC568" t="s">
        <v>181</v>
      </c>
      <c r="AD568" t="s">
        <v>180</v>
      </c>
      <c r="AE568" t="s">
        <v>180</v>
      </c>
      <c r="AF568" t="s">
        <v>180</v>
      </c>
      <c r="AG568" t="s">
        <v>180</v>
      </c>
      <c r="AH568" t="s">
        <v>1281</v>
      </c>
      <c r="AI568">
        <v>52.03</v>
      </c>
      <c r="AJ568">
        <v>0.89</v>
      </c>
      <c r="AK568" t="s">
        <v>180</v>
      </c>
      <c r="AL568">
        <v>18.850000000000001</v>
      </c>
      <c r="AM568" t="s">
        <v>180</v>
      </c>
      <c r="AP568">
        <v>7.61</v>
      </c>
      <c r="AQ568">
        <v>9.07</v>
      </c>
      <c r="AR568">
        <v>6.21</v>
      </c>
      <c r="AS568">
        <v>0.129</v>
      </c>
      <c r="AT568" t="s">
        <v>180</v>
      </c>
      <c r="AU568">
        <v>0.86</v>
      </c>
      <c r="AV568">
        <v>3.57</v>
      </c>
      <c r="AW568">
        <v>0.157</v>
      </c>
      <c r="AY568" t="s">
        <v>180</v>
      </c>
      <c r="AZ568" t="s">
        <v>180</v>
      </c>
      <c r="BA568">
        <v>99.376000000000005</v>
      </c>
      <c r="BC568" t="s">
        <v>180</v>
      </c>
      <c r="BD568" t="s">
        <v>180</v>
      </c>
      <c r="BE568" t="s">
        <v>180</v>
      </c>
      <c r="BF568" t="s">
        <v>180</v>
      </c>
      <c r="BG568" t="s">
        <v>180</v>
      </c>
      <c r="BH568" t="s">
        <v>180</v>
      </c>
      <c r="BI568" t="s">
        <v>180</v>
      </c>
      <c r="BK568" t="s">
        <v>180</v>
      </c>
      <c r="BL568" t="s">
        <v>180</v>
      </c>
      <c r="BM568">
        <v>0</v>
      </c>
      <c r="BN568" t="s">
        <v>180</v>
      </c>
      <c r="BO568" t="s">
        <v>180</v>
      </c>
      <c r="BP568" t="s">
        <v>180</v>
      </c>
      <c r="BQ568" t="s">
        <v>180</v>
      </c>
      <c r="BR568" t="s">
        <v>180</v>
      </c>
      <c r="BS568" t="s">
        <v>180</v>
      </c>
      <c r="BT568" t="s">
        <v>180</v>
      </c>
      <c r="BU568" t="s">
        <v>180</v>
      </c>
      <c r="BV568" t="s">
        <v>180</v>
      </c>
      <c r="BW568" t="s">
        <v>180</v>
      </c>
      <c r="BX568" t="s">
        <v>180</v>
      </c>
      <c r="BY568" t="s">
        <v>180</v>
      </c>
      <c r="BZ568" t="s">
        <v>180</v>
      </c>
      <c r="CD568" t="s">
        <v>180</v>
      </c>
      <c r="CE568" t="s">
        <v>180</v>
      </c>
      <c r="CG568" t="s">
        <v>180</v>
      </c>
      <c r="CH568" t="s">
        <v>180</v>
      </c>
      <c r="CI568" t="s">
        <v>180</v>
      </c>
      <c r="CJ568" t="s">
        <v>180</v>
      </c>
      <c r="CK568" t="s">
        <v>180</v>
      </c>
      <c r="CM568" t="s">
        <v>180</v>
      </c>
      <c r="CN568" t="s">
        <v>180</v>
      </c>
      <c r="CO568">
        <v>22.42</v>
      </c>
      <c r="CQ568">
        <v>207</v>
      </c>
      <c r="CR568">
        <v>103.4</v>
      </c>
      <c r="CS568" t="s">
        <v>180</v>
      </c>
      <c r="CT568" t="s">
        <v>180</v>
      </c>
      <c r="CV568">
        <v>78.599999999999994</v>
      </c>
      <c r="CW568">
        <v>63.41</v>
      </c>
      <c r="CX568">
        <v>74.38</v>
      </c>
      <c r="CY568">
        <v>18.91</v>
      </c>
      <c r="CZ568" t="s">
        <v>180</v>
      </c>
      <c r="DB568" t="s">
        <v>180</v>
      </c>
      <c r="DC568" t="s">
        <v>180</v>
      </c>
      <c r="DD568">
        <v>13.6</v>
      </c>
      <c r="DE568">
        <v>930</v>
      </c>
      <c r="DF568">
        <v>14.15</v>
      </c>
      <c r="DG568">
        <v>66</v>
      </c>
      <c r="DH568">
        <v>1.9339999999999999</v>
      </c>
      <c r="DJ568" t="s">
        <v>180</v>
      </c>
      <c r="DK568" t="s">
        <v>180</v>
      </c>
      <c r="DL568" t="s">
        <v>180</v>
      </c>
      <c r="DM568" t="s">
        <v>180</v>
      </c>
      <c r="DR568" t="s">
        <v>180</v>
      </c>
      <c r="DS568" t="s">
        <v>180</v>
      </c>
      <c r="DT568">
        <v>0.36599999999999999</v>
      </c>
      <c r="DU568">
        <v>236</v>
      </c>
      <c r="DV568">
        <v>10.130000000000001</v>
      </c>
      <c r="DW568">
        <v>23.27</v>
      </c>
      <c r="DX568">
        <v>3.2309999999999999</v>
      </c>
      <c r="DY568">
        <v>14.18</v>
      </c>
      <c r="DZ568">
        <v>3.44</v>
      </c>
      <c r="EA568">
        <v>1.212</v>
      </c>
      <c r="EB568">
        <v>3.1419999999999999</v>
      </c>
      <c r="EC568">
        <v>0.48099999999999998</v>
      </c>
      <c r="ED568">
        <v>2.8620000000000001</v>
      </c>
      <c r="EE568">
        <v>0.56899999999999995</v>
      </c>
      <c r="EF568">
        <v>1.4810000000000001</v>
      </c>
      <c r="EG568">
        <v>0.20799999999999999</v>
      </c>
      <c r="EH568">
        <v>1.2649999999999999</v>
      </c>
      <c r="EI568">
        <v>0.19600000000000001</v>
      </c>
      <c r="EJ568">
        <v>1.9</v>
      </c>
      <c r="EK568">
        <v>0.14299999999999999</v>
      </c>
      <c r="EM568" t="s">
        <v>180</v>
      </c>
      <c r="EN568" t="s">
        <v>180</v>
      </c>
      <c r="EO568" t="s">
        <v>180</v>
      </c>
      <c r="EP568" t="s">
        <v>180</v>
      </c>
      <c r="EQ568" t="s">
        <v>180</v>
      </c>
      <c r="ER568" t="s">
        <v>180</v>
      </c>
      <c r="ET568">
        <v>5.2320000000000002</v>
      </c>
      <c r="EV568">
        <v>2.101</v>
      </c>
      <c r="EW568">
        <v>0.58299999999999996</v>
      </c>
      <c r="EY568" t="s">
        <v>180</v>
      </c>
      <c r="EZ568" t="s">
        <v>180</v>
      </c>
      <c r="FB568" t="s">
        <v>180</v>
      </c>
      <c r="FD568" t="s">
        <v>180</v>
      </c>
      <c r="FF568" t="s">
        <v>180</v>
      </c>
      <c r="FH568" t="s">
        <v>180</v>
      </c>
      <c r="FI568" t="s">
        <v>180</v>
      </c>
      <c r="FJ568" t="s">
        <v>180</v>
      </c>
      <c r="FK568" t="s">
        <v>180</v>
      </c>
      <c r="FL568" t="s">
        <v>180</v>
      </c>
      <c r="FM568" t="s">
        <v>180</v>
      </c>
      <c r="FN568" t="s">
        <v>180</v>
      </c>
      <c r="FP568" t="s">
        <v>180</v>
      </c>
      <c r="FQ568" t="s">
        <v>180</v>
      </c>
      <c r="FR568" t="s">
        <v>180</v>
      </c>
      <c r="FS568" t="s">
        <v>180</v>
      </c>
      <c r="FT568" t="s">
        <v>180</v>
      </c>
      <c r="FU568" t="s">
        <v>180</v>
      </c>
      <c r="FV568" t="s">
        <v>1286</v>
      </c>
      <c r="FW568" t="s">
        <v>180</v>
      </c>
      <c r="FX568">
        <f t="shared" si="170"/>
        <v>1.5288537549407115</v>
      </c>
      <c r="FY568">
        <f t="shared" si="171"/>
        <v>52.173913043478265</v>
      </c>
      <c r="FZ568">
        <f t="shared" si="172"/>
        <v>8.0079051383399218</v>
      </c>
      <c r="GA568">
        <f t="shared" si="173"/>
        <v>2.7193675889328066</v>
      </c>
      <c r="GB568">
        <f t="shared" si="174"/>
        <v>2.4837944664031624</v>
      </c>
      <c r="GC568">
        <f t="shared" si="175"/>
        <v>0.96629213483146059</v>
      </c>
      <c r="GD568">
        <f t="shared" si="176"/>
        <v>65.724381625441694</v>
      </c>
      <c r="GE568">
        <f t="shared" si="177"/>
        <v>65.585331452750353</v>
      </c>
      <c r="GF568">
        <f t="shared" si="178"/>
        <v>23.297137216189533</v>
      </c>
      <c r="GG568">
        <f t="shared" si="179"/>
        <v>122.02688728024819</v>
      </c>
      <c r="GH568">
        <f t="shared" si="180"/>
        <v>0.22483884830253548</v>
      </c>
      <c r="GI568">
        <f t="shared" si="181"/>
        <v>0.30144777662874872</v>
      </c>
      <c r="GJ568">
        <f t="shared" si="182"/>
        <v>0.27748691099476436</v>
      </c>
      <c r="GK568">
        <f t="shared" si="183"/>
        <v>112.32746311280343</v>
      </c>
      <c r="GL568">
        <f t="shared" si="184"/>
        <v>5.2378490175801451</v>
      </c>
      <c r="GM568">
        <f t="shared" si="185"/>
        <v>1.0863495346432266</v>
      </c>
      <c r="GN568">
        <f t="shared" si="186"/>
        <v>0.20740375123395852</v>
      </c>
      <c r="GO568">
        <f t="shared" si="187"/>
        <v>2.9447674418604652</v>
      </c>
      <c r="GP568">
        <f t="shared" si="188"/>
        <v>0.97897721286489015</v>
      </c>
      <c r="GQ568">
        <f>(EA568/0.0735)/((DZ568/0.195*(EB568/0.295))^0.5)</f>
        <v>1.202987965582875</v>
      </c>
    </row>
    <row r="569" spans="1:204">
      <c r="A569" t="s">
        <v>870</v>
      </c>
      <c r="B569" t="s">
        <v>1287</v>
      </c>
      <c r="C569" t="s">
        <v>7216</v>
      </c>
      <c r="D569" t="s">
        <v>6997</v>
      </c>
      <c r="E569" t="s">
        <v>6997</v>
      </c>
      <c r="F569">
        <v>80</v>
      </c>
      <c r="G569">
        <v>23</v>
      </c>
      <c r="H569" t="s">
        <v>7367</v>
      </c>
      <c r="I569" t="s">
        <v>1276</v>
      </c>
      <c r="J569" t="s">
        <v>180</v>
      </c>
      <c r="K569">
        <v>-37.405999999999999</v>
      </c>
      <c r="L569">
        <v>-37.405999999999999</v>
      </c>
      <c r="M569">
        <v>-71.349000000000004</v>
      </c>
      <c r="N569">
        <v>-71.349000000000004</v>
      </c>
      <c r="O569" t="s">
        <v>179</v>
      </c>
      <c r="R569" t="s">
        <v>1288</v>
      </c>
      <c r="S569" t="s">
        <v>1289</v>
      </c>
      <c r="T569" t="s">
        <v>1290</v>
      </c>
      <c r="V569" t="s">
        <v>180</v>
      </c>
      <c r="W569" t="s">
        <v>180</v>
      </c>
      <c r="X569" t="s">
        <v>180</v>
      </c>
      <c r="Y569" t="s">
        <v>180</v>
      </c>
      <c r="Z569" t="s">
        <v>180</v>
      </c>
      <c r="AB569" t="s">
        <v>180</v>
      </c>
      <c r="AC569" t="s">
        <v>181</v>
      </c>
      <c r="AD569" t="s">
        <v>180</v>
      </c>
      <c r="AE569" t="s">
        <v>180</v>
      </c>
      <c r="AF569" t="s">
        <v>180</v>
      </c>
      <c r="AG569" t="s">
        <v>180</v>
      </c>
      <c r="AH569" t="s">
        <v>1291</v>
      </c>
      <c r="AI569">
        <v>49.91</v>
      </c>
      <c r="AJ569">
        <v>0.99</v>
      </c>
      <c r="AK569" t="s">
        <v>180</v>
      </c>
      <c r="AL569">
        <v>18.5</v>
      </c>
      <c r="AM569" t="s">
        <v>180</v>
      </c>
      <c r="AP569">
        <v>8.76</v>
      </c>
      <c r="AQ569">
        <v>9.25</v>
      </c>
      <c r="AR569">
        <v>7.06</v>
      </c>
      <c r="AS569">
        <v>0.15</v>
      </c>
      <c r="AT569" t="s">
        <v>180</v>
      </c>
      <c r="AU569">
        <v>0.64</v>
      </c>
      <c r="AV569">
        <v>3.26</v>
      </c>
      <c r="AW569">
        <v>0.15</v>
      </c>
      <c r="AY569" t="s">
        <v>1292</v>
      </c>
      <c r="AZ569" t="s">
        <v>180</v>
      </c>
      <c r="BA569">
        <v>98.67000000000003</v>
      </c>
      <c r="BC569" t="s">
        <v>180</v>
      </c>
      <c r="BD569" t="s">
        <v>180</v>
      </c>
      <c r="BE569" t="s">
        <v>180</v>
      </c>
      <c r="BF569" t="s">
        <v>180</v>
      </c>
      <c r="BG569" t="s">
        <v>180</v>
      </c>
      <c r="BH569" t="s">
        <v>180</v>
      </c>
      <c r="BI569" t="s">
        <v>180</v>
      </c>
      <c r="BK569" t="s">
        <v>180</v>
      </c>
      <c r="BL569" t="s">
        <v>180</v>
      </c>
      <c r="BN569" t="s">
        <v>180</v>
      </c>
      <c r="BO569" t="s">
        <v>180</v>
      </c>
      <c r="BP569" t="s">
        <v>180</v>
      </c>
      <c r="BQ569" t="s">
        <v>180</v>
      </c>
      <c r="BR569" t="s">
        <v>180</v>
      </c>
      <c r="BS569" t="s">
        <v>180</v>
      </c>
      <c r="BT569" t="s">
        <v>180</v>
      </c>
      <c r="BU569" t="s">
        <v>180</v>
      </c>
      <c r="BV569" t="s">
        <v>180</v>
      </c>
      <c r="BW569" t="s">
        <v>180</v>
      </c>
      <c r="BX569" t="s">
        <v>180</v>
      </c>
      <c r="BY569" t="s">
        <v>180</v>
      </c>
      <c r="BZ569" t="s">
        <v>180</v>
      </c>
      <c r="CD569" t="s">
        <v>180</v>
      </c>
      <c r="CE569" t="s">
        <v>180</v>
      </c>
      <c r="CG569" t="s">
        <v>180</v>
      </c>
      <c r="CH569" t="s">
        <v>180</v>
      </c>
      <c r="CI569" t="s">
        <v>180</v>
      </c>
      <c r="CJ569" t="s">
        <v>180</v>
      </c>
      <c r="CK569" t="s">
        <v>180</v>
      </c>
      <c r="CM569" t="s">
        <v>180</v>
      </c>
      <c r="CN569" t="s">
        <v>180</v>
      </c>
      <c r="CO569">
        <v>25</v>
      </c>
      <c r="CQ569">
        <v>210</v>
      </c>
      <c r="CR569">
        <v>111</v>
      </c>
      <c r="CS569" t="s">
        <v>180</v>
      </c>
      <c r="CT569" t="s">
        <v>180</v>
      </c>
      <c r="CU569">
        <v>33</v>
      </c>
      <c r="CV569">
        <v>78</v>
      </c>
      <c r="CW569">
        <v>60</v>
      </c>
      <c r="CZ569" t="s">
        <v>180</v>
      </c>
      <c r="DB569" t="s">
        <v>180</v>
      </c>
      <c r="DC569" t="s">
        <v>180</v>
      </c>
      <c r="DD569">
        <v>17</v>
      </c>
      <c r="DE569">
        <v>534</v>
      </c>
      <c r="DF569">
        <v>16.8</v>
      </c>
      <c r="DG569">
        <v>79</v>
      </c>
      <c r="DH569">
        <v>2.2999999999999998</v>
      </c>
      <c r="DJ569" t="s">
        <v>180</v>
      </c>
      <c r="DK569" t="s">
        <v>180</v>
      </c>
      <c r="DL569" t="s">
        <v>180</v>
      </c>
      <c r="DM569" t="s">
        <v>180</v>
      </c>
      <c r="DQ569">
        <v>0.15</v>
      </c>
      <c r="DR569" t="s">
        <v>180</v>
      </c>
      <c r="DS569" t="s">
        <v>180</v>
      </c>
      <c r="DT569">
        <v>1</v>
      </c>
      <c r="DU569">
        <v>195</v>
      </c>
      <c r="DV569">
        <v>8.6</v>
      </c>
      <c r="DW569">
        <v>22</v>
      </c>
      <c r="DY569">
        <v>12.9</v>
      </c>
      <c r="DZ569">
        <v>3.2</v>
      </c>
      <c r="EA569">
        <v>1.06</v>
      </c>
      <c r="EC569">
        <v>0.46</v>
      </c>
      <c r="EH569">
        <v>1.6</v>
      </c>
      <c r="EI569">
        <v>0.24</v>
      </c>
      <c r="EJ569">
        <v>1.9</v>
      </c>
      <c r="EK569">
        <v>0.17</v>
      </c>
      <c r="EM569" t="s">
        <v>1293</v>
      </c>
      <c r="EN569" t="s">
        <v>1294</v>
      </c>
      <c r="EO569" t="s">
        <v>180</v>
      </c>
      <c r="EP569" t="s">
        <v>180</v>
      </c>
      <c r="EQ569" t="s">
        <v>180</v>
      </c>
      <c r="ER569" t="s">
        <v>180</v>
      </c>
      <c r="EV569">
        <v>1.4</v>
      </c>
      <c r="EW569">
        <v>0.4</v>
      </c>
      <c r="EX569">
        <v>0.51280999999999999</v>
      </c>
      <c r="EY569" t="s">
        <v>180</v>
      </c>
      <c r="EZ569" t="s">
        <v>180</v>
      </c>
      <c r="FA569">
        <v>0.70384000000000002</v>
      </c>
      <c r="FB569" t="s">
        <v>180</v>
      </c>
      <c r="FD569" t="s">
        <v>180</v>
      </c>
      <c r="FF569" t="s">
        <v>180</v>
      </c>
      <c r="FH569" t="s">
        <v>180</v>
      </c>
      <c r="FI569" t="s">
        <v>180</v>
      </c>
      <c r="FJ569" t="s">
        <v>180</v>
      </c>
      <c r="FK569" t="s">
        <v>180</v>
      </c>
      <c r="FL569" t="s">
        <v>1295</v>
      </c>
      <c r="FM569" t="s">
        <v>180</v>
      </c>
      <c r="FN569" t="s">
        <v>1296</v>
      </c>
      <c r="FP569" t="s">
        <v>180</v>
      </c>
      <c r="FQ569" t="s">
        <v>180</v>
      </c>
      <c r="FR569" t="s">
        <v>180</v>
      </c>
      <c r="FS569" t="s">
        <v>180</v>
      </c>
      <c r="FT569" t="s">
        <v>180</v>
      </c>
      <c r="FU569" t="s">
        <v>180</v>
      </c>
      <c r="FV569" t="s">
        <v>1297</v>
      </c>
      <c r="FW569" t="s">
        <v>180</v>
      </c>
      <c r="FX569">
        <f t="shared" si="170"/>
        <v>1.4374999999999998</v>
      </c>
      <c r="FY569">
        <f t="shared" si="171"/>
        <v>49.375</v>
      </c>
      <c r="FZ569">
        <f t="shared" si="172"/>
        <v>5.3749999999999991</v>
      </c>
      <c r="GA569">
        <f t="shared" si="173"/>
        <v>2</v>
      </c>
      <c r="GC569">
        <f t="shared" si="175"/>
        <v>0.64646464646464652</v>
      </c>
      <c r="GD569">
        <f t="shared" si="176"/>
        <v>31.785714285714285</v>
      </c>
      <c r="GE569">
        <f t="shared" si="177"/>
        <v>41.395348837209298</v>
      </c>
      <c r="GF569">
        <f t="shared" si="178"/>
        <v>22.674418604651162</v>
      </c>
      <c r="GG569">
        <f t="shared" si="179"/>
        <v>84.782608695652186</v>
      </c>
      <c r="GI569">
        <f t="shared" si="181"/>
        <v>0.17391304347826089</v>
      </c>
      <c r="GJ569">
        <f t="shared" si="182"/>
        <v>0.28571428571428575</v>
      </c>
      <c r="GK569">
        <f t="shared" si="183"/>
        <v>139.28571428571431</v>
      </c>
      <c r="GL569">
        <f t="shared" si="184"/>
        <v>3.7391304347826089</v>
      </c>
      <c r="GM569">
        <f t="shared" si="185"/>
        <v>0.60869565217391308</v>
      </c>
      <c r="GN569">
        <f t="shared" si="186"/>
        <v>0.16279069767441859</v>
      </c>
      <c r="GO569">
        <f t="shared" si="187"/>
        <v>2.6874999999999996</v>
      </c>
      <c r="GQ569" t="e">
        <f>(EA569/0.0735)/((DZ569/0.195*(EB569/0.295))^0.5)</f>
        <v>#DIV/0!</v>
      </c>
      <c r="GR569">
        <v>0.51280999999999999</v>
      </c>
      <c r="GS569">
        <v>0.70384000000000002</v>
      </c>
    </row>
    <row r="570" spans="1:204">
      <c r="A570" t="s">
        <v>870</v>
      </c>
      <c r="B570" t="s">
        <v>1298</v>
      </c>
      <c r="C570" t="s">
        <v>7216</v>
      </c>
      <c r="D570" t="s">
        <v>6997</v>
      </c>
      <c r="E570" t="s">
        <v>6997</v>
      </c>
      <c r="F570">
        <v>80</v>
      </c>
      <c r="G570">
        <v>23</v>
      </c>
      <c r="H570" t="s">
        <v>7367</v>
      </c>
      <c r="I570" t="s">
        <v>1276</v>
      </c>
      <c r="J570" t="s">
        <v>180</v>
      </c>
      <c r="K570">
        <v>-37.405999999999999</v>
      </c>
      <c r="L570">
        <v>-37.405999999999999</v>
      </c>
      <c r="M570">
        <v>-71.349000000000004</v>
      </c>
      <c r="N570">
        <v>-71.349000000000004</v>
      </c>
      <c r="O570" t="s">
        <v>179</v>
      </c>
      <c r="R570" t="s">
        <v>1299</v>
      </c>
      <c r="S570" t="s">
        <v>1300</v>
      </c>
      <c r="T570" t="s">
        <v>1290</v>
      </c>
      <c r="V570" t="s">
        <v>180</v>
      </c>
      <c r="W570" t="s">
        <v>180</v>
      </c>
      <c r="X570" t="s">
        <v>180</v>
      </c>
      <c r="Y570" t="s">
        <v>180</v>
      </c>
      <c r="Z570" t="s">
        <v>180</v>
      </c>
      <c r="AB570" t="s">
        <v>180</v>
      </c>
      <c r="AC570" t="s">
        <v>181</v>
      </c>
      <c r="AD570" t="s">
        <v>180</v>
      </c>
      <c r="AE570" t="s">
        <v>180</v>
      </c>
      <c r="AF570" t="s">
        <v>180</v>
      </c>
      <c r="AG570" t="s">
        <v>180</v>
      </c>
      <c r="AH570" t="s">
        <v>1301</v>
      </c>
      <c r="AI570">
        <v>52.86</v>
      </c>
      <c r="AJ570">
        <v>0.99</v>
      </c>
      <c r="AK570" t="s">
        <v>180</v>
      </c>
      <c r="AL570">
        <v>17.22</v>
      </c>
      <c r="AM570" t="s">
        <v>180</v>
      </c>
      <c r="AN570">
        <v>2.9</v>
      </c>
      <c r="AO570">
        <v>6.85</v>
      </c>
      <c r="AQ570">
        <v>8.15</v>
      </c>
      <c r="AR570">
        <v>6.78</v>
      </c>
      <c r="AS570">
        <v>0.17</v>
      </c>
      <c r="AT570" t="s">
        <v>180</v>
      </c>
      <c r="AU570">
        <v>0.67</v>
      </c>
      <c r="AV570">
        <v>3.43</v>
      </c>
      <c r="AW570">
        <v>0.23</v>
      </c>
      <c r="AX570">
        <v>0.2</v>
      </c>
      <c r="AY570" t="s">
        <v>180</v>
      </c>
      <c r="AZ570" t="s">
        <v>180</v>
      </c>
      <c r="BA570">
        <v>99.959420000000009</v>
      </c>
      <c r="BC570" t="s">
        <v>180</v>
      </c>
      <c r="BD570" t="s">
        <v>180</v>
      </c>
      <c r="BE570" t="s">
        <v>180</v>
      </c>
      <c r="BF570" t="s">
        <v>180</v>
      </c>
      <c r="BG570" t="s">
        <v>180</v>
      </c>
      <c r="BH570" t="s">
        <v>180</v>
      </c>
      <c r="BI570" t="s">
        <v>180</v>
      </c>
      <c r="BK570" t="s">
        <v>180</v>
      </c>
      <c r="BL570" t="s">
        <v>180</v>
      </c>
      <c r="BN570" t="s">
        <v>180</v>
      </c>
      <c r="BO570" t="s">
        <v>180</v>
      </c>
      <c r="BP570" t="s">
        <v>180</v>
      </c>
      <c r="BQ570" t="s">
        <v>180</v>
      </c>
      <c r="BR570" t="s">
        <v>180</v>
      </c>
      <c r="BS570" t="s">
        <v>180</v>
      </c>
      <c r="BT570" t="s">
        <v>180</v>
      </c>
      <c r="BU570" t="s">
        <v>180</v>
      </c>
      <c r="BV570" t="s">
        <v>180</v>
      </c>
      <c r="BW570" t="s">
        <v>180</v>
      </c>
      <c r="BX570" t="s">
        <v>180</v>
      </c>
      <c r="BY570" t="s">
        <v>180</v>
      </c>
      <c r="BZ570" t="s">
        <v>180</v>
      </c>
      <c r="CD570" t="s">
        <v>180</v>
      </c>
      <c r="CE570" t="s">
        <v>180</v>
      </c>
      <c r="CG570" t="s">
        <v>180</v>
      </c>
      <c r="CH570" t="s">
        <v>180</v>
      </c>
      <c r="CI570" t="s">
        <v>180</v>
      </c>
      <c r="CJ570" t="s">
        <v>180</v>
      </c>
      <c r="CK570" t="s">
        <v>180</v>
      </c>
      <c r="CM570" t="s">
        <v>1302</v>
      </c>
      <c r="CN570" t="s">
        <v>180</v>
      </c>
      <c r="CO570">
        <v>25.48</v>
      </c>
      <c r="CQ570">
        <v>185</v>
      </c>
      <c r="CR570">
        <v>119.2</v>
      </c>
      <c r="CS570" t="s">
        <v>180</v>
      </c>
      <c r="CT570" t="s">
        <v>180</v>
      </c>
      <c r="CU570">
        <v>43.6</v>
      </c>
      <c r="CV570">
        <v>92</v>
      </c>
      <c r="CX570">
        <v>88</v>
      </c>
      <c r="CY570">
        <v>18</v>
      </c>
      <c r="CZ570" t="s">
        <v>180</v>
      </c>
      <c r="DB570" t="s">
        <v>180</v>
      </c>
      <c r="DC570" t="s">
        <v>180</v>
      </c>
      <c r="DD570">
        <v>15.8</v>
      </c>
      <c r="DE570">
        <v>523</v>
      </c>
      <c r="DF570">
        <v>17</v>
      </c>
      <c r="DG570">
        <v>82</v>
      </c>
      <c r="DH570">
        <v>2.2999999999999998</v>
      </c>
      <c r="DJ570" t="s">
        <v>180</v>
      </c>
      <c r="DK570" t="s">
        <v>180</v>
      </c>
      <c r="DL570" t="s">
        <v>180</v>
      </c>
      <c r="DM570" t="s">
        <v>180</v>
      </c>
      <c r="DR570" t="s">
        <v>180</v>
      </c>
      <c r="DS570" t="s">
        <v>180</v>
      </c>
      <c r="DT570">
        <v>0.99</v>
      </c>
      <c r="DU570">
        <v>198</v>
      </c>
      <c r="DV570">
        <v>9.4</v>
      </c>
      <c r="DW570">
        <v>24.2</v>
      </c>
      <c r="DY570">
        <v>13.7</v>
      </c>
      <c r="DZ570">
        <v>3.2</v>
      </c>
      <c r="EA570">
        <v>1.08</v>
      </c>
      <c r="EC570">
        <v>0.52</v>
      </c>
      <c r="EE570">
        <v>0.8</v>
      </c>
      <c r="EH570">
        <v>1.81</v>
      </c>
      <c r="EI570">
        <v>0.31</v>
      </c>
      <c r="EJ570">
        <v>1.7</v>
      </c>
      <c r="EK570">
        <v>0</v>
      </c>
      <c r="EM570" t="s">
        <v>180</v>
      </c>
      <c r="EN570" t="s">
        <v>180</v>
      </c>
      <c r="EO570" t="s">
        <v>180</v>
      </c>
      <c r="EP570" t="s">
        <v>180</v>
      </c>
      <c r="EQ570" t="s">
        <v>180</v>
      </c>
      <c r="ER570" t="s">
        <v>180</v>
      </c>
      <c r="ET570">
        <v>4</v>
      </c>
      <c r="EV570">
        <v>1.62</v>
      </c>
      <c r="EX570">
        <v>0.51283999999999996</v>
      </c>
      <c r="EY570" t="s">
        <v>180</v>
      </c>
      <c r="EZ570" t="s">
        <v>180</v>
      </c>
      <c r="FA570">
        <v>0.70382999999999996</v>
      </c>
      <c r="FB570" t="s">
        <v>180</v>
      </c>
      <c r="FC570">
        <v>18.57</v>
      </c>
      <c r="FD570" t="s">
        <v>180</v>
      </c>
      <c r="FE570">
        <v>15.6</v>
      </c>
      <c r="FF570" t="s">
        <v>180</v>
      </c>
      <c r="FG570">
        <v>38.5</v>
      </c>
      <c r="FH570" t="s">
        <v>180</v>
      </c>
      <c r="FI570" t="s">
        <v>180</v>
      </c>
      <c r="FJ570" t="s">
        <v>180</v>
      </c>
      <c r="FK570" t="s">
        <v>180</v>
      </c>
      <c r="FL570" t="s">
        <v>180</v>
      </c>
      <c r="FM570" t="s">
        <v>180</v>
      </c>
      <c r="FN570" t="s">
        <v>180</v>
      </c>
      <c r="FP570" t="s">
        <v>180</v>
      </c>
      <c r="FQ570" t="s">
        <v>180</v>
      </c>
      <c r="FR570" t="s">
        <v>180</v>
      </c>
      <c r="FS570" t="s">
        <v>180</v>
      </c>
      <c r="FT570" t="s">
        <v>180</v>
      </c>
      <c r="FU570" t="s">
        <v>180</v>
      </c>
      <c r="FV570" t="s">
        <v>1303</v>
      </c>
      <c r="FW570" t="s">
        <v>180</v>
      </c>
      <c r="FX570">
        <f t="shared" si="170"/>
        <v>1.2707182320441988</v>
      </c>
      <c r="FY570">
        <f t="shared" si="171"/>
        <v>45.303867403314918</v>
      </c>
      <c r="FZ570">
        <f t="shared" si="172"/>
        <v>5.193370165745856</v>
      </c>
      <c r="GA570">
        <f t="shared" si="173"/>
        <v>1.7679558011049725</v>
      </c>
      <c r="GC570">
        <f t="shared" si="175"/>
        <v>0.6767676767676768</v>
      </c>
      <c r="GD570">
        <f t="shared" si="176"/>
        <v>30.764705882352942</v>
      </c>
      <c r="GE570">
        <f t="shared" si="177"/>
        <v>38.175182481751825</v>
      </c>
      <c r="GF570">
        <f t="shared" si="178"/>
        <v>21.063829787234042</v>
      </c>
      <c r="GG570">
        <f t="shared" si="179"/>
        <v>86.08695652173914</v>
      </c>
      <c r="GH570">
        <f t="shared" si="180"/>
        <v>0.16528925619834711</v>
      </c>
      <c r="GK570">
        <f t="shared" si="183"/>
        <v>122.22222222222221</v>
      </c>
      <c r="GL570">
        <f t="shared" si="184"/>
        <v>4.0869565217391308</v>
      </c>
      <c r="GM570">
        <f t="shared" si="185"/>
        <v>0.70434782608695667</v>
      </c>
      <c r="GN570">
        <f t="shared" si="186"/>
        <v>0.17234042553191489</v>
      </c>
      <c r="GO570">
        <f t="shared" si="187"/>
        <v>2.9375</v>
      </c>
      <c r="GQ570" t="e">
        <f>(EA570/0.0735)/((DZ570/0.195*(EB570/0.295))^0.5)</f>
        <v>#DIV/0!</v>
      </c>
      <c r="GR570">
        <v>0.51283999999999996</v>
      </c>
      <c r="GS570">
        <v>0.70382999999999996</v>
      </c>
      <c r="GT570">
        <v>18.57</v>
      </c>
      <c r="GU570">
        <v>15.6</v>
      </c>
      <c r="GV570">
        <v>38.5</v>
      </c>
    </row>
    <row r="571" spans="1:204">
      <c r="A571" t="s">
        <v>870</v>
      </c>
      <c r="B571" t="s">
        <v>1342</v>
      </c>
      <c r="C571" t="s">
        <v>7216</v>
      </c>
      <c r="D571" t="s">
        <v>6997</v>
      </c>
      <c r="E571" t="s">
        <v>6997</v>
      </c>
      <c r="F571">
        <v>80</v>
      </c>
      <c r="G571">
        <v>23</v>
      </c>
      <c r="H571" t="s">
        <v>7367</v>
      </c>
      <c r="I571" t="s">
        <v>1276</v>
      </c>
      <c r="J571" t="s">
        <v>180</v>
      </c>
      <c r="K571">
        <v>-37.409999999999997</v>
      </c>
      <c r="L571">
        <v>-37.409999999999997</v>
      </c>
      <c r="M571">
        <v>-71.3</v>
      </c>
      <c r="N571">
        <v>-71.3</v>
      </c>
      <c r="O571" t="s">
        <v>179</v>
      </c>
      <c r="R571" t="s">
        <v>1343</v>
      </c>
      <c r="S571" t="s">
        <v>1344</v>
      </c>
      <c r="T571" t="s">
        <v>7718</v>
      </c>
      <c r="U571" t="s">
        <v>180</v>
      </c>
      <c r="V571" t="s">
        <v>180</v>
      </c>
      <c r="W571" t="s">
        <v>180</v>
      </c>
      <c r="X571" t="s">
        <v>1345</v>
      </c>
      <c r="Y571" t="s">
        <v>180</v>
      </c>
      <c r="Z571" t="s">
        <v>180</v>
      </c>
      <c r="AB571" t="s">
        <v>1346</v>
      </c>
      <c r="AC571" t="s">
        <v>181</v>
      </c>
      <c r="AD571" t="s">
        <v>180</v>
      </c>
      <c r="AE571" t="s">
        <v>180</v>
      </c>
      <c r="AF571" t="s">
        <v>180</v>
      </c>
      <c r="AG571" t="s">
        <v>180</v>
      </c>
      <c r="AH571" t="s">
        <v>1347</v>
      </c>
      <c r="AI571">
        <v>53.298999999999999</v>
      </c>
      <c r="AJ571">
        <v>0.84909999999999997</v>
      </c>
      <c r="AK571" t="s">
        <v>180</v>
      </c>
      <c r="AL571">
        <v>18.149000000000001</v>
      </c>
      <c r="AM571" t="s">
        <v>180</v>
      </c>
      <c r="AP571">
        <v>7.32</v>
      </c>
      <c r="AQ571">
        <v>8.782</v>
      </c>
      <c r="AR571">
        <v>6.0250000000000004</v>
      </c>
      <c r="AS571">
        <v>0.13339999999999999</v>
      </c>
      <c r="AT571" t="s">
        <v>180</v>
      </c>
      <c r="AU571">
        <v>1.0089999999999999</v>
      </c>
      <c r="AV571">
        <v>3.194</v>
      </c>
      <c r="AW571">
        <v>0.152</v>
      </c>
      <c r="AY571" t="s">
        <v>180</v>
      </c>
      <c r="AZ571" t="s">
        <v>180</v>
      </c>
      <c r="BA571">
        <v>98.912499999999994</v>
      </c>
      <c r="BC571" t="s">
        <v>180</v>
      </c>
      <c r="BD571" t="s">
        <v>180</v>
      </c>
      <c r="BE571" t="s">
        <v>180</v>
      </c>
      <c r="BF571" t="s">
        <v>180</v>
      </c>
      <c r="BG571" t="s">
        <v>180</v>
      </c>
      <c r="BH571" t="s">
        <v>180</v>
      </c>
      <c r="BI571" t="s">
        <v>180</v>
      </c>
      <c r="BK571" t="s">
        <v>180</v>
      </c>
      <c r="BL571" t="s">
        <v>180</v>
      </c>
      <c r="BM571">
        <v>-0.29536544799999997</v>
      </c>
      <c r="BN571" t="s">
        <v>180</v>
      </c>
      <c r="BO571" t="s">
        <v>180</v>
      </c>
      <c r="BP571" t="s">
        <v>180</v>
      </c>
      <c r="BQ571" t="s">
        <v>180</v>
      </c>
      <c r="BR571" t="s">
        <v>180</v>
      </c>
      <c r="BS571" t="s">
        <v>180</v>
      </c>
      <c r="BT571" t="s">
        <v>180</v>
      </c>
      <c r="BU571" t="s">
        <v>180</v>
      </c>
      <c r="BV571" t="s">
        <v>180</v>
      </c>
      <c r="BW571" t="s">
        <v>180</v>
      </c>
      <c r="BX571" t="s">
        <v>180</v>
      </c>
      <c r="BY571" t="s">
        <v>180</v>
      </c>
      <c r="BZ571" t="s">
        <v>180</v>
      </c>
      <c r="CA571">
        <v>13.30401709</v>
      </c>
      <c r="CD571" t="s">
        <v>180</v>
      </c>
      <c r="CE571" t="s">
        <v>180</v>
      </c>
      <c r="CG571" t="s">
        <v>180</v>
      </c>
      <c r="CH571" t="s">
        <v>180</v>
      </c>
      <c r="CI571" t="s">
        <v>180</v>
      </c>
      <c r="CJ571" t="s">
        <v>180</v>
      </c>
      <c r="CK571" t="s">
        <v>1348</v>
      </c>
      <c r="CM571" t="s">
        <v>180</v>
      </c>
      <c r="CN571" t="s">
        <v>180</v>
      </c>
      <c r="CO571">
        <v>23.80918475</v>
      </c>
      <c r="CQ571">
        <v>187.22203970000001</v>
      </c>
      <c r="CR571">
        <v>126.47236839999999</v>
      </c>
      <c r="CS571" t="s">
        <v>180</v>
      </c>
      <c r="CT571" t="s">
        <v>180</v>
      </c>
      <c r="CU571">
        <v>31.916114</v>
      </c>
      <c r="CV571">
        <v>75.241834749999995</v>
      </c>
      <c r="CW571">
        <v>43.964822640000001</v>
      </c>
      <c r="CX571">
        <v>72.847402560000006</v>
      </c>
      <c r="CY571">
        <v>17.091748259999999</v>
      </c>
      <c r="CZ571" t="s">
        <v>1349</v>
      </c>
      <c r="DA571">
        <v>1.0012287209999999</v>
      </c>
      <c r="DB571" t="s">
        <v>1350</v>
      </c>
      <c r="DC571" t="s">
        <v>180</v>
      </c>
      <c r="DD571">
        <v>37.92303107</v>
      </c>
      <c r="DE571">
        <v>496.6726668</v>
      </c>
      <c r="DF571">
        <v>16.158038149999999</v>
      </c>
      <c r="DG571">
        <v>82.539101610000003</v>
      </c>
      <c r="DH571">
        <v>2.6805915150000001</v>
      </c>
      <c r="DI571">
        <v>0.76694550800000005</v>
      </c>
      <c r="DJ571" t="s">
        <v>1351</v>
      </c>
      <c r="DK571" t="s">
        <v>180</v>
      </c>
      <c r="DL571" t="s">
        <v>180</v>
      </c>
      <c r="DM571" t="s">
        <v>180</v>
      </c>
      <c r="DP571">
        <v>0.86428528999999998</v>
      </c>
      <c r="DQ571">
        <v>0.15447170199999999</v>
      </c>
      <c r="DR571" t="s">
        <v>180</v>
      </c>
      <c r="DS571" t="s">
        <v>180</v>
      </c>
      <c r="DT571">
        <v>0.80820588699999996</v>
      </c>
      <c r="DU571">
        <v>251.12557269999999</v>
      </c>
      <c r="DV571">
        <v>10.68312585</v>
      </c>
      <c r="DW571">
        <v>23.724213840000001</v>
      </c>
      <c r="DX571">
        <v>2.9526624909999999</v>
      </c>
      <c r="DY571">
        <v>12.75443295</v>
      </c>
      <c r="DZ571">
        <v>3.0567816159999999</v>
      </c>
      <c r="EA571">
        <v>0.96884998499999997</v>
      </c>
      <c r="EB571">
        <v>3.0455085980000001</v>
      </c>
      <c r="EC571">
        <v>0.48002415500000001</v>
      </c>
      <c r="ED571">
        <v>2.8152176619999998</v>
      </c>
      <c r="EE571">
        <v>0.59706115199999998</v>
      </c>
      <c r="EF571">
        <v>1.6356738740000001</v>
      </c>
      <c r="EG571">
        <v>0.20141202999999999</v>
      </c>
      <c r="EH571">
        <v>1.4953525860000001</v>
      </c>
      <c r="EI571">
        <v>0.233640124</v>
      </c>
      <c r="EJ571">
        <v>2.2958359310000001</v>
      </c>
      <c r="EK571">
        <v>0.231546382</v>
      </c>
      <c r="EL571">
        <v>0.27129707199999997</v>
      </c>
      <c r="EM571" t="s">
        <v>180</v>
      </c>
      <c r="EN571" t="s">
        <v>180</v>
      </c>
      <c r="EO571" t="s">
        <v>180</v>
      </c>
      <c r="EP571" t="s">
        <v>180</v>
      </c>
      <c r="EQ571" t="s">
        <v>180</v>
      </c>
      <c r="ER571" t="s">
        <v>180</v>
      </c>
      <c r="ES571">
        <v>0.144285839</v>
      </c>
      <c r="ET571">
        <v>7.0397924989999998</v>
      </c>
      <c r="EU571">
        <v>1.6582053999999999E-2</v>
      </c>
      <c r="EV571">
        <v>4.1120835800000002</v>
      </c>
      <c r="EW571">
        <v>1.013457434</v>
      </c>
      <c r="EY571" t="s">
        <v>180</v>
      </c>
      <c r="EZ571" t="s">
        <v>180</v>
      </c>
      <c r="FB571" t="s">
        <v>180</v>
      </c>
      <c r="FD571" t="s">
        <v>180</v>
      </c>
      <c r="FF571" t="s">
        <v>180</v>
      </c>
      <c r="FH571" t="s">
        <v>180</v>
      </c>
      <c r="FI571" t="s">
        <v>180</v>
      </c>
      <c r="FJ571" t="s">
        <v>180</v>
      </c>
      <c r="FK571" t="s">
        <v>180</v>
      </c>
      <c r="FL571" t="s">
        <v>180</v>
      </c>
      <c r="FM571" t="s">
        <v>180</v>
      </c>
      <c r="FN571" t="s">
        <v>180</v>
      </c>
      <c r="FP571" t="s">
        <v>180</v>
      </c>
      <c r="FQ571" t="s">
        <v>180</v>
      </c>
      <c r="FR571" t="s">
        <v>180</v>
      </c>
      <c r="FS571" t="s">
        <v>180</v>
      </c>
      <c r="FT571" t="s">
        <v>180</v>
      </c>
      <c r="FU571" t="s">
        <v>180</v>
      </c>
      <c r="FV571" t="s">
        <v>1352</v>
      </c>
      <c r="FW571" t="s">
        <v>180</v>
      </c>
      <c r="FX571">
        <f t="shared" si="170"/>
        <v>1.7926150261126441</v>
      </c>
      <c r="FY571">
        <f t="shared" si="171"/>
        <v>55.197083539199497</v>
      </c>
      <c r="FZ571">
        <f t="shared" si="172"/>
        <v>7.144218661216799</v>
      </c>
      <c r="GA571">
        <f t="shared" si="173"/>
        <v>2.0441878688803095</v>
      </c>
      <c r="GB571">
        <f t="shared" si="174"/>
        <v>2.0366491665665265</v>
      </c>
      <c r="GC571">
        <f t="shared" si="175"/>
        <v>1.1883170415734305</v>
      </c>
      <c r="GD571">
        <f t="shared" si="176"/>
        <v>30.73842642214581</v>
      </c>
      <c r="GE571">
        <f t="shared" si="177"/>
        <v>38.941179803685429</v>
      </c>
      <c r="GF571">
        <f t="shared" si="178"/>
        <v>23.506750386170918</v>
      </c>
      <c r="GG571">
        <f t="shared" si="179"/>
        <v>93.682894724823441</v>
      </c>
      <c r="GH571">
        <f t="shared" si="180"/>
        <v>0.29673449019122478</v>
      </c>
      <c r="GI571">
        <f t="shared" si="181"/>
        <v>0.37807231289396959</v>
      </c>
      <c r="GJ571">
        <f t="shared" si="182"/>
        <v>0.24645837427263576</v>
      </c>
      <c r="GK571">
        <f t="shared" si="183"/>
        <v>61.070152834782597</v>
      </c>
      <c r="GL571">
        <f t="shared" si="184"/>
        <v>3.9853613615575436</v>
      </c>
      <c r="GM571">
        <f t="shared" si="185"/>
        <v>1.5340209640259195</v>
      </c>
      <c r="GN571">
        <f t="shared" si="186"/>
        <v>0.38491389484099359</v>
      </c>
      <c r="GO571">
        <f t="shared" si="187"/>
        <v>3.4948933852787212</v>
      </c>
      <c r="GP571">
        <f t="shared" si="188"/>
        <v>1.0166820492193707</v>
      </c>
      <c r="GQ571">
        <f>(EA571/0.0735)/((DZ571/0.195*(EB571/0.295))^0.5)</f>
        <v>1.0361804406459805</v>
      </c>
    </row>
    <row r="572" spans="1:204">
      <c r="A572" t="s">
        <v>870</v>
      </c>
      <c r="B572" t="s">
        <v>1342</v>
      </c>
      <c r="C572" t="s">
        <v>7216</v>
      </c>
      <c r="D572" t="s">
        <v>6997</v>
      </c>
      <c r="E572" t="s">
        <v>6997</v>
      </c>
      <c r="F572">
        <v>80</v>
      </c>
      <c r="G572">
        <v>23</v>
      </c>
      <c r="H572" t="s">
        <v>7367</v>
      </c>
      <c r="I572" t="s">
        <v>1276</v>
      </c>
      <c r="J572" t="s">
        <v>180</v>
      </c>
      <c r="K572">
        <v>-37.46</v>
      </c>
      <c r="L572">
        <v>-37.46</v>
      </c>
      <c r="M572">
        <v>-71.319999999999993</v>
      </c>
      <c r="N572">
        <v>-71.319999999999993</v>
      </c>
      <c r="O572" t="s">
        <v>179</v>
      </c>
      <c r="R572" t="s">
        <v>1353</v>
      </c>
      <c r="S572" t="s">
        <v>1344</v>
      </c>
      <c r="T572" t="s">
        <v>7718</v>
      </c>
      <c r="U572" t="s">
        <v>180</v>
      </c>
      <c r="V572" t="s">
        <v>180</v>
      </c>
      <c r="W572" t="s">
        <v>180</v>
      </c>
      <c r="X572" t="s">
        <v>1345</v>
      </c>
      <c r="Y572" t="s">
        <v>180</v>
      </c>
      <c r="Z572" t="s">
        <v>180</v>
      </c>
      <c r="AB572" t="s">
        <v>1346</v>
      </c>
      <c r="AC572" t="s">
        <v>181</v>
      </c>
      <c r="AD572" t="s">
        <v>180</v>
      </c>
      <c r="AE572" t="s">
        <v>180</v>
      </c>
      <c r="AF572" t="s">
        <v>180</v>
      </c>
      <c r="AG572" t="s">
        <v>180</v>
      </c>
      <c r="AH572" t="s">
        <v>1347</v>
      </c>
      <c r="AI572">
        <v>53.283000000000001</v>
      </c>
      <c r="AJ572">
        <v>1.0256000000000001</v>
      </c>
      <c r="AK572" t="s">
        <v>180</v>
      </c>
      <c r="AL572">
        <v>17.498000000000001</v>
      </c>
      <c r="AM572" t="s">
        <v>180</v>
      </c>
      <c r="AP572">
        <v>8.1</v>
      </c>
      <c r="AQ572">
        <v>8.7530000000000001</v>
      </c>
      <c r="AR572">
        <v>6.7640000000000002</v>
      </c>
      <c r="AS572">
        <v>0.14019999999999999</v>
      </c>
      <c r="AT572" t="s">
        <v>180</v>
      </c>
      <c r="AU572">
        <v>0.83499999999999996</v>
      </c>
      <c r="AV572">
        <v>3.3889999999999998</v>
      </c>
      <c r="AW572">
        <v>0.21</v>
      </c>
      <c r="AY572" t="s">
        <v>180</v>
      </c>
      <c r="AZ572" t="s">
        <v>180</v>
      </c>
      <c r="BA572">
        <v>99.99779999999997</v>
      </c>
      <c r="BC572" t="s">
        <v>180</v>
      </c>
      <c r="BD572" t="s">
        <v>180</v>
      </c>
      <c r="BE572" t="s">
        <v>180</v>
      </c>
      <c r="BF572" t="s">
        <v>180</v>
      </c>
      <c r="BG572" t="s">
        <v>180</v>
      </c>
      <c r="BH572" t="s">
        <v>180</v>
      </c>
      <c r="BI572" t="s">
        <v>180</v>
      </c>
      <c r="BK572" t="s">
        <v>180</v>
      </c>
      <c r="BL572" t="s">
        <v>180</v>
      </c>
      <c r="BM572">
        <v>-0.27123730400000001</v>
      </c>
      <c r="BN572" t="s">
        <v>180</v>
      </c>
      <c r="BO572" t="s">
        <v>180</v>
      </c>
      <c r="BP572" t="s">
        <v>180</v>
      </c>
      <c r="BQ572" t="s">
        <v>180</v>
      </c>
      <c r="BR572" t="s">
        <v>180</v>
      </c>
      <c r="BS572" t="s">
        <v>180</v>
      </c>
      <c r="BT572" t="s">
        <v>180</v>
      </c>
      <c r="BU572" t="s">
        <v>180</v>
      </c>
      <c r="BV572" t="s">
        <v>180</v>
      </c>
      <c r="BW572" t="s">
        <v>180</v>
      </c>
      <c r="BX572" t="s">
        <v>180</v>
      </c>
      <c r="BY572" t="s">
        <v>180</v>
      </c>
      <c r="BZ572" t="s">
        <v>180</v>
      </c>
      <c r="CA572">
        <v>12.15029685</v>
      </c>
      <c r="CD572" t="s">
        <v>180</v>
      </c>
      <c r="CE572" t="s">
        <v>180</v>
      </c>
      <c r="CG572" t="s">
        <v>180</v>
      </c>
      <c r="CH572" t="s">
        <v>180</v>
      </c>
      <c r="CI572" t="s">
        <v>180</v>
      </c>
      <c r="CJ572" t="s">
        <v>180</v>
      </c>
      <c r="CK572" t="s">
        <v>1354</v>
      </c>
      <c r="CM572" t="s">
        <v>180</v>
      </c>
      <c r="CN572" t="s">
        <v>180</v>
      </c>
      <c r="CO572">
        <v>25.806408860000001</v>
      </c>
      <c r="CQ572">
        <v>215.78771130000001</v>
      </c>
      <c r="CR572">
        <v>216.23503500000001</v>
      </c>
      <c r="CS572" t="s">
        <v>180</v>
      </c>
      <c r="CT572" t="s">
        <v>180</v>
      </c>
      <c r="CU572">
        <v>34.22689656</v>
      </c>
      <c r="CV572">
        <v>98.871544450000002</v>
      </c>
      <c r="CW572">
        <v>68.923378310000004</v>
      </c>
      <c r="CX572">
        <v>78.894820179999996</v>
      </c>
      <c r="CY572">
        <v>17.885571089999999</v>
      </c>
      <c r="CZ572" t="s">
        <v>1355</v>
      </c>
      <c r="DA572">
        <v>2.2505057310000001</v>
      </c>
      <c r="DB572" t="s">
        <v>1356</v>
      </c>
      <c r="DC572" t="s">
        <v>180</v>
      </c>
      <c r="DD572">
        <v>20.29382446</v>
      </c>
      <c r="DE572">
        <v>501.6401616</v>
      </c>
      <c r="DF572">
        <v>18.011013129999998</v>
      </c>
      <c r="DG572">
        <v>96.121469739999995</v>
      </c>
      <c r="DH572">
        <v>3.3270507070000002</v>
      </c>
      <c r="DI572">
        <v>0.88809273600000005</v>
      </c>
      <c r="DJ572" t="s">
        <v>1357</v>
      </c>
      <c r="DK572" t="s">
        <v>180</v>
      </c>
      <c r="DL572" t="s">
        <v>180</v>
      </c>
      <c r="DM572" t="s">
        <v>1358</v>
      </c>
      <c r="DP572">
        <v>0.89199555799999997</v>
      </c>
      <c r="DQ572">
        <v>0.199709516</v>
      </c>
      <c r="DR572" t="s">
        <v>180</v>
      </c>
      <c r="DS572" t="s">
        <v>180</v>
      </c>
      <c r="DT572">
        <v>0.89650596299999996</v>
      </c>
      <c r="DU572">
        <v>238.83205620000001</v>
      </c>
      <c r="DV572">
        <v>11.507719659999999</v>
      </c>
      <c r="DW572">
        <v>26.710526730000002</v>
      </c>
      <c r="DX572">
        <v>3.4121508619999998</v>
      </c>
      <c r="DY572">
        <v>15.05803386</v>
      </c>
      <c r="DZ572">
        <v>3.5479583049999999</v>
      </c>
      <c r="EA572">
        <v>1.101667765</v>
      </c>
      <c r="EB572">
        <v>3.45497239</v>
      </c>
      <c r="EC572">
        <v>0.54489518800000003</v>
      </c>
      <c r="ED572">
        <v>3.1399087090000002</v>
      </c>
      <c r="EE572">
        <v>0.66231461899999999</v>
      </c>
      <c r="EF572">
        <v>1.8093465769999999</v>
      </c>
      <c r="EG572">
        <v>0.25900000000000001</v>
      </c>
      <c r="EH572">
        <v>1.691733339</v>
      </c>
      <c r="EI572">
        <v>0.25720295199999998</v>
      </c>
      <c r="EJ572">
        <v>2.5414995789999999</v>
      </c>
      <c r="EK572">
        <v>0.21699005099999999</v>
      </c>
      <c r="EL572">
        <v>0.20872156</v>
      </c>
      <c r="EM572" t="s">
        <v>180</v>
      </c>
      <c r="EN572" t="s">
        <v>180</v>
      </c>
      <c r="EO572" t="s">
        <v>180</v>
      </c>
      <c r="EP572" t="s">
        <v>180</v>
      </c>
      <c r="EQ572" t="s">
        <v>180</v>
      </c>
      <c r="ER572" t="s">
        <v>180</v>
      </c>
      <c r="ES572">
        <v>7.6644576000000006E-2</v>
      </c>
      <c r="ET572">
        <v>6.0375168090000004</v>
      </c>
      <c r="EU572">
        <v>8.2540280000000001E-3</v>
      </c>
      <c r="EV572">
        <v>2.0267050109999998</v>
      </c>
      <c r="EW572">
        <v>0.51503852400000005</v>
      </c>
      <c r="EY572" t="s">
        <v>180</v>
      </c>
      <c r="EZ572" t="s">
        <v>180</v>
      </c>
      <c r="FB572" t="s">
        <v>180</v>
      </c>
      <c r="FD572" t="s">
        <v>180</v>
      </c>
      <c r="FF572" t="s">
        <v>180</v>
      </c>
      <c r="FH572" t="s">
        <v>180</v>
      </c>
      <c r="FI572" t="s">
        <v>180</v>
      </c>
      <c r="FJ572" t="s">
        <v>180</v>
      </c>
      <c r="FK572" t="s">
        <v>180</v>
      </c>
      <c r="FL572" t="s">
        <v>180</v>
      </c>
      <c r="FM572" t="s">
        <v>180</v>
      </c>
      <c r="FN572" t="s">
        <v>180</v>
      </c>
      <c r="FP572" t="s">
        <v>180</v>
      </c>
      <c r="FQ572" t="s">
        <v>180</v>
      </c>
      <c r="FR572" t="s">
        <v>180</v>
      </c>
      <c r="FS572" t="s">
        <v>180</v>
      </c>
      <c r="FT572" t="s">
        <v>180</v>
      </c>
      <c r="FU572" t="s">
        <v>180</v>
      </c>
      <c r="FV572" t="s">
        <v>1359</v>
      </c>
      <c r="FW572" t="s">
        <v>180</v>
      </c>
      <c r="FX572">
        <f t="shared" si="170"/>
        <v>1.9666519718566593</v>
      </c>
      <c r="FY572">
        <f t="shared" si="171"/>
        <v>56.818333908828876</v>
      </c>
      <c r="FZ572">
        <f t="shared" si="172"/>
        <v>6.8023248077633349</v>
      </c>
      <c r="GA572">
        <f t="shared" si="173"/>
        <v>2.097232597601483</v>
      </c>
      <c r="GB572">
        <f t="shared" si="174"/>
        <v>2.0422677205393773</v>
      </c>
      <c r="GC572">
        <f t="shared" si="175"/>
        <v>0.81415756630265201</v>
      </c>
      <c r="GD572">
        <f t="shared" si="176"/>
        <v>27.851856971024265</v>
      </c>
      <c r="GE572">
        <f t="shared" si="177"/>
        <v>33.313788922506781</v>
      </c>
      <c r="GF572">
        <f t="shared" si="178"/>
        <v>20.75407320098029</v>
      </c>
      <c r="GG572">
        <f t="shared" si="179"/>
        <v>71.784916201459026</v>
      </c>
      <c r="GH572">
        <f t="shared" si="180"/>
        <v>0.22603510855586936</v>
      </c>
      <c r="GI572">
        <f t="shared" si="181"/>
        <v>0.15480332864070173</v>
      </c>
      <c r="GJ572">
        <f t="shared" si="182"/>
        <v>0.25412604261824667</v>
      </c>
      <c r="GK572">
        <f t="shared" si="183"/>
        <v>117.84253500323537</v>
      </c>
      <c r="GL572">
        <f t="shared" si="184"/>
        <v>3.4588350684851763</v>
      </c>
      <c r="GM572">
        <f t="shared" si="185"/>
        <v>0.60915964001867551</v>
      </c>
      <c r="GN572">
        <f t="shared" si="186"/>
        <v>0.17611699544999168</v>
      </c>
      <c r="GO572">
        <f t="shared" si="187"/>
        <v>3.243476577439655</v>
      </c>
      <c r="GP572">
        <f t="shared" si="188"/>
        <v>1.0259426981993096</v>
      </c>
      <c r="GQ572">
        <f>(EA572/0.0735)/((DZ572/0.195*(EB572/0.295))^0.5)</f>
        <v>1.0267863164907653</v>
      </c>
    </row>
    <row r="573" spans="1:204">
      <c r="A573" t="s">
        <v>870</v>
      </c>
      <c r="B573" t="s">
        <v>1111</v>
      </c>
      <c r="C573" t="s">
        <v>7216</v>
      </c>
      <c r="D573" t="s">
        <v>6940</v>
      </c>
      <c r="E573" t="s">
        <v>6940</v>
      </c>
      <c r="F573">
        <v>81</v>
      </c>
      <c r="G573">
        <v>24</v>
      </c>
      <c r="H573" t="s">
        <v>7368</v>
      </c>
      <c r="I573" t="s">
        <v>1112</v>
      </c>
      <c r="J573" t="s">
        <v>180</v>
      </c>
      <c r="K573">
        <v>-38.4</v>
      </c>
      <c r="L573">
        <v>-38.4</v>
      </c>
      <c r="M573">
        <v>-71.599999999999994</v>
      </c>
      <c r="N573">
        <v>-71.599999999999994</v>
      </c>
      <c r="O573" t="s">
        <v>179</v>
      </c>
      <c r="R573" t="s">
        <v>1113</v>
      </c>
      <c r="S573" t="s">
        <v>1114</v>
      </c>
      <c r="T573" t="s">
        <v>6944</v>
      </c>
      <c r="V573" t="s">
        <v>180</v>
      </c>
      <c r="W573" t="s">
        <v>180</v>
      </c>
      <c r="X573" t="s">
        <v>180</v>
      </c>
      <c r="Y573" t="s">
        <v>180</v>
      </c>
      <c r="Z573" t="s">
        <v>180</v>
      </c>
      <c r="AB573" t="s">
        <v>180</v>
      </c>
      <c r="AC573" t="s">
        <v>181</v>
      </c>
      <c r="AD573" t="s">
        <v>180</v>
      </c>
      <c r="AE573" t="s">
        <v>180</v>
      </c>
      <c r="AF573" t="s">
        <v>180</v>
      </c>
      <c r="AG573" t="s">
        <v>180</v>
      </c>
      <c r="AH573" t="s">
        <v>1115</v>
      </c>
      <c r="AI573">
        <v>52.01</v>
      </c>
      <c r="AJ573">
        <v>1.02</v>
      </c>
      <c r="AK573" t="s">
        <v>180</v>
      </c>
      <c r="AL573">
        <v>17.82</v>
      </c>
      <c r="AM573" t="s">
        <v>180</v>
      </c>
      <c r="AP573">
        <v>8.76</v>
      </c>
      <c r="AQ573">
        <v>9.6199999999999992</v>
      </c>
      <c r="AR573">
        <v>6.09</v>
      </c>
      <c r="AS573">
        <v>0.15</v>
      </c>
      <c r="AT573" t="s">
        <v>180</v>
      </c>
      <c r="AU573">
        <v>0.61</v>
      </c>
      <c r="AV573">
        <v>3.11</v>
      </c>
      <c r="AW573">
        <v>0.17</v>
      </c>
      <c r="AX573">
        <v>0.12</v>
      </c>
      <c r="AY573" t="s">
        <v>180</v>
      </c>
      <c r="AZ573" t="s">
        <v>180</v>
      </c>
      <c r="BA573">
        <v>99.360000000000014</v>
      </c>
      <c r="BC573" t="s">
        <v>180</v>
      </c>
      <c r="BD573" t="s">
        <v>180</v>
      </c>
      <c r="BE573" t="s">
        <v>180</v>
      </c>
      <c r="BF573" t="s">
        <v>180</v>
      </c>
      <c r="BG573" t="s">
        <v>180</v>
      </c>
      <c r="BH573" t="s">
        <v>180</v>
      </c>
      <c r="BI573" t="s">
        <v>180</v>
      </c>
      <c r="BK573" t="s">
        <v>180</v>
      </c>
      <c r="BL573" t="s">
        <v>180</v>
      </c>
      <c r="BN573" t="s">
        <v>180</v>
      </c>
      <c r="BO573" t="s">
        <v>180</v>
      </c>
      <c r="BP573" t="s">
        <v>180</v>
      </c>
      <c r="BQ573" t="s">
        <v>180</v>
      </c>
      <c r="BR573" t="s">
        <v>180</v>
      </c>
      <c r="BS573" t="s">
        <v>180</v>
      </c>
      <c r="BT573" t="s">
        <v>180</v>
      </c>
      <c r="BU573" t="s">
        <v>180</v>
      </c>
      <c r="BV573" t="s">
        <v>180</v>
      </c>
      <c r="BW573" t="s">
        <v>180</v>
      </c>
      <c r="BX573" t="s">
        <v>180</v>
      </c>
      <c r="BY573" t="s">
        <v>180</v>
      </c>
      <c r="BZ573" t="s">
        <v>180</v>
      </c>
      <c r="CD573" t="s">
        <v>180</v>
      </c>
      <c r="CE573" t="s">
        <v>180</v>
      </c>
      <c r="CG573" t="s">
        <v>180</v>
      </c>
      <c r="CH573" t="s">
        <v>180</v>
      </c>
      <c r="CI573" t="s">
        <v>180</v>
      </c>
      <c r="CJ573" t="s">
        <v>180</v>
      </c>
      <c r="CK573" t="s">
        <v>180</v>
      </c>
      <c r="CM573" t="s">
        <v>180</v>
      </c>
      <c r="CN573" t="s">
        <v>180</v>
      </c>
      <c r="CO573">
        <v>31.7</v>
      </c>
      <c r="CQ573">
        <v>225</v>
      </c>
      <c r="CR573">
        <v>88.2</v>
      </c>
      <c r="CS573" t="s">
        <v>180</v>
      </c>
      <c r="CT573" t="s">
        <v>180</v>
      </c>
      <c r="CU573">
        <v>33.4</v>
      </c>
      <c r="CV573">
        <v>41</v>
      </c>
      <c r="CX573">
        <v>93</v>
      </c>
      <c r="CY573">
        <v>18.899999999999999</v>
      </c>
      <c r="CZ573" t="s">
        <v>180</v>
      </c>
      <c r="DB573" t="s">
        <v>180</v>
      </c>
      <c r="DC573" t="s">
        <v>180</v>
      </c>
      <c r="DD573">
        <v>13.7</v>
      </c>
      <c r="DE573">
        <v>483</v>
      </c>
      <c r="DF573">
        <v>19.8</v>
      </c>
      <c r="DG573">
        <v>78</v>
      </c>
      <c r="DH573">
        <v>1.7</v>
      </c>
      <c r="DJ573" t="s">
        <v>180</v>
      </c>
      <c r="DK573" t="s">
        <v>180</v>
      </c>
      <c r="DL573" t="s">
        <v>180</v>
      </c>
      <c r="DM573" t="s">
        <v>180</v>
      </c>
      <c r="DR573" t="s">
        <v>180</v>
      </c>
      <c r="DS573" t="s">
        <v>180</v>
      </c>
      <c r="DT573">
        <v>1.1599999999999999</v>
      </c>
      <c r="DU573">
        <v>215</v>
      </c>
      <c r="DV573">
        <v>8.18</v>
      </c>
      <c r="DW573">
        <v>21.7</v>
      </c>
      <c r="DY573">
        <v>13.6</v>
      </c>
      <c r="DZ573">
        <v>3.24</v>
      </c>
      <c r="EA573">
        <v>1.08</v>
      </c>
      <c r="EC573">
        <v>0.56999999999999995</v>
      </c>
      <c r="EH573">
        <v>2.0299999999999998</v>
      </c>
      <c r="EI573">
        <v>0.32</v>
      </c>
      <c r="EJ573">
        <v>2.08</v>
      </c>
      <c r="EK573">
        <v>0.19</v>
      </c>
      <c r="EM573" t="s">
        <v>180</v>
      </c>
      <c r="EN573" t="s">
        <v>180</v>
      </c>
      <c r="EO573" t="s">
        <v>180</v>
      </c>
      <c r="EP573" t="s">
        <v>180</v>
      </c>
      <c r="EQ573" t="s">
        <v>180</v>
      </c>
      <c r="ER573" t="s">
        <v>180</v>
      </c>
      <c r="ET573">
        <v>8.4</v>
      </c>
      <c r="EV573">
        <v>0.98</v>
      </c>
      <c r="EY573" t="s">
        <v>180</v>
      </c>
      <c r="EZ573" t="s">
        <v>180</v>
      </c>
      <c r="FB573" t="s">
        <v>180</v>
      </c>
      <c r="FD573" t="s">
        <v>180</v>
      </c>
      <c r="FF573" t="s">
        <v>180</v>
      </c>
      <c r="FH573" t="s">
        <v>180</v>
      </c>
      <c r="FI573" t="s">
        <v>180</v>
      </c>
      <c r="FJ573" t="s">
        <v>180</v>
      </c>
      <c r="FK573" t="s">
        <v>180</v>
      </c>
      <c r="FL573" t="s">
        <v>180</v>
      </c>
      <c r="FM573" t="s">
        <v>180</v>
      </c>
      <c r="FN573" t="s">
        <v>180</v>
      </c>
      <c r="FP573" t="s">
        <v>180</v>
      </c>
      <c r="FQ573" t="s">
        <v>180</v>
      </c>
      <c r="FR573" t="s">
        <v>180</v>
      </c>
      <c r="FS573" t="s">
        <v>180</v>
      </c>
      <c r="FT573" t="s">
        <v>180</v>
      </c>
      <c r="FU573" t="s">
        <v>180</v>
      </c>
      <c r="FV573" t="s">
        <v>1116</v>
      </c>
      <c r="FW573" t="s">
        <v>180</v>
      </c>
      <c r="FX573">
        <f t="shared" si="170"/>
        <v>0.83743842364532028</v>
      </c>
      <c r="FY573">
        <f t="shared" si="171"/>
        <v>38.423645320197046</v>
      </c>
      <c r="FZ573">
        <f t="shared" si="172"/>
        <v>4.029556650246306</v>
      </c>
      <c r="GA573">
        <f t="shared" si="173"/>
        <v>1.5960591133004929</v>
      </c>
      <c r="GC573">
        <f t="shared" si="175"/>
        <v>0.59803921568627449</v>
      </c>
      <c r="GD573">
        <f t="shared" si="176"/>
        <v>24.393939393939394</v>
      </c>
      <c r="GE573">
        <f t="shared" si="177"/>
        <v>35.514705882352942</v>
      </c>
      <c r="GF573">
        <f t="shared" si="178"/>
        <v>26.283618581907092</v>
      </c>
      <c r="GG573">
        <f t="shared" si="179"/>
        <v>126.47058823529412</v>
      </c>
      <c r="GH573">
        <f t="shared" si="180"/>
        <v>0.38709677419354843</v>
      </c>
      <c r="GK573">
        <f t="shared" si="183"/>
        <v>219.38775510204081</v>
      </c>
      <c r="GL573">
        <f t="shared" si="184"/>
        <v>4.8117647058823527</v>
      </c>
      <c r="GM573">
        <f t="shared" si="185"/>
        <v>0.57647058823529407</v>
      </c>
      <c r="GN573">
        <f t="shared" si="186"/>
        <v>0.11980440097799511</v>
      </c>
      <c r="GO573">
        <f t="shared" si="187"/>
        <v>2.524691358024691</v>
      </c>
      <c r="GQ573" t="e">
        <f>(EA573/0.0735)/((DZ573/0.195*(EB573/0.295))^0.5)</f>
        <v>#DIV/0!</v>
      </c>
    </row>
    <row r="574" spans="1:204">
      <c r="A574" t="s">
        <v>870</v>
      </c>
      <c r="B574" t="s">
        <v>1111</v>
      </c>
      <c r="C574" t="s">
        <v>7216</v>
      </c>
      <c r="D574" t="s">
        <v>6940</v>
      </c>
      <c r="E574" t="s">
        <v>6940</v>
      </c>
      <c r="F574">
        <v>81</v>
      </c>
      <c r="G574">
        <v>24</v>
      </c>
      <c r="H574" t="s">
        <v>7368</v>
      </c>
      <c r="I574" t="s">
        <v>1112</v>
      </c>
      <c r="J574" t="s">
        <v>180</v>
      </c>
      <c r="K574">
        <v>-38.4</v>
      </c>
      <c r="L574">
        <v>-38.4</v>
      </c>
      <c r="M574">
        <v>-71.599999999999994</v>
      </c>
      <c r="N574">
        <v>-71.599999999999994</v>
      </c>
      <c r="O574" t="s">
        <v>179</v>
      </c>
      <c r="R574" t="s">
        <v>1117</v>
      </c>
      <c r="S574" t="s">
        <v>1114</v>
      </c>
      <c r="T574" t="s">
        <v>6944</v>
      </c>
      <c r="V574" t="s">
        <v>180</v>
      </c>
      <c r="W574" t="s">
        <v>180</v>
      </c>
      <c r="X574" t="s">
        <v>180</v>
      </c>
      <c r="Y574" t="s">
        <v>180</v>
      </c>
      <c r="Z574" t="s">
        <v>180</v>
      </c>
      <c r="AB574" t="s">
        <v>180</v>
      </c>
      <c r="AC574" t="s">
        <v>181</v>
      </c>
      <c r="AD574" t="s">
        <v>180</v>
      </c>
      <c r="AE574" t="s">
        <v>180</v>
      </c>
      <c r="AF574" t="s">
        <v>180</v>
      </c>
      <c r="AG574" t="s">
        <v>180</v>
      </c>
      <c r="AH574" t="s">
        <v>1115</v>
      </c>
      <c r="AI574">
        <v>52.11</v>
      </c>
      <c r="AJ574">
        <v>1.02</v>
      </c>
      <c r="AK574" t="s">
        <v>180</v>
      </c>
      <c r="AL574">
        <v>17.670000000000002</v>
      </c>
      <c r="AM574" t="s">
        <v>180</v>
      </c>
      <c r="AP574">
        <v>8.9499999999999993</v>
      </c>
      <c r="AQ574">
        <v>9.5500000000000007</v>
      </c>
      <c r="AR574">
        <v>6.01</v>
      </c>
      <c r="AS574">
        <v>0.16</v>
      </c>
      <c r="AT574" t="s">
        <v>180</v>
      </c>
      <c r="AU574">
        <v>0.59</v>
      </c>
      <c r="AV574">
        <v>3.14</v>
      </c>
      <c r="AW574">
        <v>0.17</v>
      </c>
      <c r="AX574">
        <v>0.17</v>
      </c>
      <c r="AY574" t="s">
        <v>180</v>
      </c>
      <c r="AZ574" t="s">
        <v>180</v>
      </c>
      <c r="BA574">
        <v>99.370000000000019</v>
      </c>
      <c r="BC574" t="s">
        <v>180</v>
      </c>
      <c r="BD574" t="s">
        <v>180</v>
      </c>
      <c r="BE574" t="s">
        <v>180</v>
      </c>
      <c r="BF574" t="s">
        <v>180</v>
      </c>
      <c r="BG574" t="s">
        <v>180</v>
      </c>
      <c r="BH574" t="s">
        <v>180</v>
      </c>
      <c r="BI574" t="s">
        <v>180</v>
      </c>
      <c r="BK574" t="s">
        <v>180</v>
      </c>
      <c r="BL574" t="s">
        <v>180</v>
      </c>
      <c r="BN574" t="s">
        <v>180</v>
      </c>
      <c r="BO574" t="s">
        <v>180</v>
      </c>
      <c r="BP574" t="s">
        <v>180</v>
      </c>
      <c r="BQ574" t="s">
        <v>180</v>
      </c>
      <c r="BR574" t="s">
        <v>180</v>
      </c>
      <c r="BS574" t="s">
        <v>180</v>
      </c>
      <c r="BT574" t="s">
        <v>180</v>
      </c>
      <c r="BU574" t="s">
        <v>180</v>
      </c>
      <c r="BV574" t="s">
        <v>180</v>
      </c>
      <c r="BW574" t="s">
        <v>180</v>
      </c>
      <c r="BX574" t="s">
        <v>180</v>
      </c>
      <c r="BY574" t="s">
        <v>180</v>
      </c>
      <c r="BZ574" t="s">
        <v>180</v>
      </c>
      <c r="CD574" t="s">
        <v>180</v>
      </c>
      <c r="CE574" t="s">
        <v>180</v>
      </c>
      <c r="CG574" t="s">
        <v>180</v>
      </c>
      <c r="CH574" t="s">
        <v>180</v>
      </c>
      <c r="CI574" t="s">
        <v>180</v>
      </c>
      <c r="CJ574" t="s">
        <v>180</v>
      </c>
      <c r="CK574" t="s">
        <v>180</v>
      </c>
      <c r="CM574" t="s">
        <v>180</v>
      </c>
      <c r="CN574" t="s">
        <v>180</v>
      </c>
      <c r="CO574">
        <v>32</v>
      </c>
      <c r="CQ574">
        <v>220</v>
      </c>
      <c r="CR574">
        <v>90</v>
      </c>
      <c r="CS574" t="s">
        <v>180</v>
      </c>
      <c r="CT574" t="s">
        <v>180</v>
      </c>
      <c r="CU574">
        <v>35.1</v>
      </c>
      <c r="CV574">
        <v>57</v>
      </c>
      <c r="CX574">
        <v>88</v>
      </c>
      <c r="CY574">
        <v>18.399999999999999</v>
      </c>
      <c r="CZ574" t="s">
        <v>180</v>
      </c>
      <c r="DB574" t="s">
        <v>180</v>
      </c>
      <c r="DC574" t="s">
        <v>180</v>
      </c>
      <c r="DD574">
        <v>12.1</v>
      </c>
      <c r="DE574">
        <v>447</v>
      </c>
      <c r="DF574">
        <v>20.5</v>
      </c>
      <c r="DG574">
        <v>79</v>
      </c>
      <c r="DH574">
        <v>2.2000000000000002</v>
      </c>
      <c r="DJ574" t="s">
        <v>180</v>
      </c>
      <c r="DK574" t="s">
        <v>180</v>
      </c>
      <c r="DL574" t="s">
        <v>180</v>
      </c>
      <c r="DM574" t="s">
        <v>180</v>
      </c>
      <c r="DR574" t="s">
        <v>180</v>
      </c>
      <c r="DS574" t="s">
        <v>180</v>
      </c>
      <c r="DT574">
        <v>0.84</v>
      </c>
      <c r="DU574">
        <v>201</v>
      </c>
      <c r="DV574">
        <v>8.02</v>
      </c>
      <c r="DW574">
        <v>19.600000000000001</v>
      </c>
      <c r="DY574">
        <v>11.9</v>
      </c>
      <c r="DZ574">
        <v>3.4</v>
      </c>
      <c r="EA574">
        <v>1.05</v>
      </c>
      <c r="EC574">
        <v>0.73</v>
      </c>
      <c r="EH574">
        <v>2.27</v>
      </c>
      <c r="EI574">
        <v>0.32</v>
      </c>
      <c r="EJ574">
        <v>2.1</v>
      </c>
      <c r="EK574">
        <v>0.08</v>
      </c>
      <c r="EM574" t="s">
        <v>180</v>
      </c>
      <c r="EN574" t="s">
        <v>180</v>
      </c>
      <c r="EO574" t="s">
        <v>180</v>
      </c>
      <c r="EP574" t="s">
        <v>180</v>
      </c>
      <c r="EQ574" t="s">
        <v>180</v>
      </c>
      <c r="ER574" t="s">
        <v>180</v>
      </c>
      <c r="ET574">
        <v>9.1</v>
      </c>
      <c r="EV574">
        <v>1.2</v>
      </c>
      <c r="EY574" t="s">
        <v>180</v>
      </c>
      <c r="EZ574" t="s">
        <v>180</v>
      </c>
      <c r="FB574" t="s">
        <v>180</v>
      </c>
      <c r="FD574" t="s">
        <v>180</v>
      </c>
      <c r="FF574" t="s">
        <v>180</v>
      </c>
      <c r="FH574" t="s">
        <v>180</v>
      </c>
      <c r="FI574" t="s">
        <v>180</v>
      </c>
      <c r="FJ574" t="s">
        <v>180</v>
      </c>
      <c r="FK574" t="s">
        <v>180</v>
      </c>
      <c r="FL574" t="s">
        <v>180</v>
      </c>
      <c r="FM574" t="s">
        <v>180</v>
      </c>
      <c r="FN574" t="s">
        <v>180</v>
      </c>
      <c r="FP574" t="s">
        <v>180</v>
      </c>
      <c r="FQ574" t="s">
        <v>180</v>
      </c>
      <c r="FR574" t="s">
        <v>180</v>
      </c>
      <c r="FS574" t="s">
        <v>180</v>
      </c>
      <c r="FT574" t="s">
        <v>180</v>
      </c>
      <c r="FU574" t="s">
        <v>180</v>
      </c>
      <c r="FV574" t="s">
        <v>1118</v>
      </c>
      <c r="FW574" t="s">
        <v>180</v>
      </c>
      <c r="FX574">
        <f t="shared" si="170"/>
        <v>0.96916299559471375</v>
      </c>
      <c r="FY574">
        <f t="shared" si="171"/>
        <v>34.801762114537446</v>
      </c>
      <c r="FZ574">
        <f t="shared" si="172"/>
        <v>3.5330396475770924</v>
      </c>
      <c r="GA574">
        <f t="shared" si="173"/>
        <v>1.4977973568281937</v>
      </c>
      <c r="GC574">
        <f t="shared" si="175"/>
        <v>0.57843137254901955</v>
      </c>
      <c r="GD574">
        <f t="shared" si="176"/>
        <v>21.804878048780488</v>
      </c>
      <c r="GE574">
        <f t="shared" si="177"/>
        <v>37.563025210084035</v>
      </c>
      <c r="GF574">
        <f t="shared" si="178"/>
        <v>25.062344139650875</v>
      </c>
      <c r="GG574">
        <f t="shared" si="179"/>
        <v>91.36363636363636</v>
      </c>
      <c r="GH574">
        <f t="shared" si="180"/>
        <v>0.46428571428571425</v>
      </c>
      <c r="GK574">
        <f t="shared" si="183"/>
        <v>167.5</v>
      </c>
      <c r="GL574">
        <f t="shared" si="184"/>
        <v>3.6454545454545451</v>
      </c>
      <c r="GM574">
        <f t="shared" si="185"/>
        <v>0.54545454545454541</v>
      </c>
      <c r="GN574">
        <f t="shared" si="186"/>
        <v>0.14962593516209477</v>
      </c>
      <c r="GO574">
        <f t="shared" si="187"/>
        <v>2.3588235294117648</v>
      </c>
      <c r="GQ574" t="e">
        <f>(EA574/0.0735)/((DZ574/0.195*(EB574/0.295))^0.5)</f>
        <v>#DIV/0!</v>
      </c>
    </row>
    <row r="575" spans="1:204">
      <c r="A575" t="s">
        <v>870</v>
      </c>
      <c r="B575" t="s">
        <v>1320</v>
      </c>
      <c r="C575" t="s">
        <v>7216</v>
      </c>
      <c r="D575" t="s">
        <v>6940</v>
      </c>
      <c r="E575" t="s">
        <v>6940</v>
      </c>
      <c r="F575">
        <v>81</v>
      </c>
      <c r="G575">
        <v>24</v>
      </c>
      <c r="H575" t="s">
        <v>7368</v>
      </c>
      <c r="I575" t="s">
        <v>1112</v>
      </c>
      <c r="J575" t="s">
        <v>1321</v>
      </c>
      <c r="K575">
        <v>-38.722295000000003</v>
      </c>
      <c r="L575">
        <v>-38.722295000000003</v>
      </c>
      <c r="M575">
        <v>-71.781712999999996</v>
      </c>
      <c r="N575">
        <v>-71.781712999999996</v>
      </c>
      <c r="O575" t="s">
        <v>179</v>
      </c>
      <c r="R575" t="s">
        <v>1322</v>
      </c>
      <c r="S575" t="s">
        <v>1323</v>
      </c>
      <c r="T575" t="s">
        <v>6966</v>
      </c>
      <c r="V575" t="s">
        <v>180</v>
      </c>
      <c r="W575" t="s">
        <v>180</v>
      </c>
      <c r="X575" t="s">
        <v>180</v>
      </c>
      <c r="Y575" t="s">
        <v>180</v>
      </c>
      <c r="Z575" t="s">
        <v>180</v>
      </c>
      <c r="AB575" t="s">
        <v>1324</v>
      </c>
      <c r="AC575" t="s">
        <v>181</v>
      </c>
      <c r="AD575" t="s">
        <v>180</v>
      </c>
      <c r="AE575" t="s">
        <v>180</v>
      </c>
      <c r="AF575" t="s">
        <v>180</v>
      </c>
      <c r="AG575" t="s">
        <v>180</v>
      </c>
      <c r="AH575" t="s">
        <v>1325</v>
      </c>
      <c r="AI575">
        <v>51.49</v>
      </c>
      <c r="AJ575">
        <v>0.92</v>
      </c>
      <c r="AK575" t="s">
        <v>180</v>
      </c>
      <c r="AL575">
        <v>17.940000000000001</v>
      </c>
      <c r="AM575" t="s">
        <v>180</v>
      </c>
      <c r="AP575">
        <v>8.58</v>
      </c>
      <c r="AQ575">
        <v>9.9600000000000009</v>
      </c>
      <c r="AR575">
        <v>6.09</v>
      </c>
      <c r="AS575">
        <v>0.16</v>
      </c>
      <c r="AT575" t="s">
        <v>180</v>
      </c>
      <c r="AU575">
        <v>0.56000000000000005</v>
      </c>
      <c r="AV575">
        <v>2.89</v>
      </c>
      <c r="AW575">
        <v>0.15</v>
      </c>
      <c r="AY575" t="s">
        <v>180</v>
      </c>
      <c r="AZ575" t="s">
        <v>180</v>
      </c>
      <c r="BA575">
        <v>98.740000000000023</v>
      </c>
      <c r="BC575" t="s">
        <v>180</v>
      </c>
      <c r="BD575" t="s">
        <v>180</v>
      </c>
      <c r="BE575" t="s">
        <v>180</v>
      </c>
      <c r="BF575" t="s">
        <v>180</v>
      </c>
      <c r="BG575" t="s">
        <v>180</v>
      </c>
      <c r="BH575" t="s">
        <v>180</v>
      </c>
      <c r="BI575" t="s">
        <v>180</v>
      </c>
      <c r="BK575" t="s">
        <v>180</v>
      </c>
      <c r="BL575" t="s">
        <v>180</v>
      </c>
      <c r="BM575">
        <v>0.21</v>
      </c>
      <c r="BN575" t="s">
        <v>180</v>
      </c>
      <c r="BO575" t="s">
        <v>180</v>
      </c>
      <c r="BP575" t="s">
        <v>180</v>
      </c>
      <c r="BQ575" t="s">
        <v>180</v>
      </c>
      <c r="BR575" t="s">
        <v>180</v>
      </c>
      <c r="BS575" t="s">
        <v>180</v>
      </c>
      <c r="BT575" t="s">
        <v>180</v>
      </c>
      <c r="BU575" t="s">
        <v>180</v>
      </c>
      <c r="BV575" t="s">
        <v>180</v>
      </c>
      <c r="BW575" t="s">
        <v>180</v>
      </c>
      <c r="BX575" t="s">
        <v>180</v>
      </c>
      <c r="BY575" t="s">
        <v>180</v>
      </c>
      <c r="BZ575" t="s">
        <v>180</v>
      </c>
      <c r="CD575" t="s">
        <v>180</v>
      </c>
      <c r="CE575" t="s">
        <v>180</v>
      </c>
      <c r="CG575" t="s">
        <v>180</v>
      </c>
      <c r="CH575" t="s">
        <v>180</v>
      </c>
      <c r="CI575" t="s">
        <v>180</v>
      </c>
      <c r="CJ575" t="s">
        <v>180</v>
      </c>
      <c r="CK575" t="s">
        <v>180</v>
      </c>
      <c r="CM575" t="s">
        <v>180</v>
      </c>
      <c r="CN575" t="s">
        <v>180</v>
      </c>
      <c r="CO575">
        <v>35.962243790000002</v>
      </c>
      <c r="CQ575">
        <v>340.87982410000001</v>
      </c>
      <c r="CR575">
        <v>15.300591989999999</v>
      </c>
      <c r="CS575" t="s">
        <v>180</v>
      </c>
      <c r="CT575" t="s">
        <v>180</v>
      </c>
      <c r="CU575">
        <v>24.232067480000001</v>
      </c>
      <c r="CV575">
        <v>9.9785233390000005</v>
      </c>
      <c r="CW575">
        <v>104</v>
      </c>
      <c r="CX575">
        <v>103</v>
      </c>
      <c r="CZ575" t="s">
        <v>180</v>
      </c>
      <c r="DB575" t="s">
        <v>180</v>
      </c>
      <c r="DC575" t="s">
        <v>180</v>
      </c>
      <c r="DD575">
        <v>11.36159119</v>
      </c>
      <c r="DE575">
        <v>448.66362040000001</v>
      </c>
      <c r="DF575">
        <v>19.761688100000001</v>
      </c>
      <c r="DG575">
        <v>67</v>
      </c>
      <c r="DH575">
        <v>1.721093223</v>
      </c>
      <c r="DJ575" t="s">
        <v>180</v>
      </c>
      <c r="DK575" t="s">
        <v>180</v>
      </c>
      <c r="DL575" t="s">
        <v>180</v>
      </c>
      <c r="DM575" t="s">
        <v>180</v>
      </c>
      <c r="DR575" t="s">
        <v>180</v>
      </c>
      <c r="DS575" t="s">
        <v>180</v>
      </c>
      <c r="DT575">
        <v>0.79798533100000002</v>
      </c>
      <c r="DU575">
        <v>170.74855529999999</v>
      </c>
      <c r="DV575">
        <v>6.7954901919999999</v>
      </c>
      <c r="DW575">
        <v>15.996636000000001</v>
      </c>
      <c r="DX575">
        <v>2.2837149910000001</v>
      </c>
      <c r="DY575">
        <v>10.32061167</v>
      </c>
      <c r="DZ575">
        <v>2.854313023</v>
      </c>
      <c r="EA575">
        <v>0.95962843499999995</v>
      </c>
      <c r="EB575">
        <v>3.095271946</v>
      </c>
      <c r="EC575">
        <v>0.50718076199999995</v>
      </c>
      <c r="ED575">
        <v>3.1859696450000001</v>
      </c>
      <c r="EE575">
        <v>0.69025176600000004</v>
      </c>
      <c r="EF575">
        <v>1.991509765</v>
      </c>
      <c r="EG575">
        <v>0.29347045100000002</v>
      </c>
      <c r="EH575">
        <v>1.920999076</v>
      </c>
      <c r="EI575">
        <v>0.28667700499999998</v>
      </c>
      <c r="EJ575">
        <v>1.873070536</v>
      </c>
      <c r="EK575">
        <v>0.10330455299999999</v>
      </c>
      <c r="EM575" t="s">
        <v>180</v>
      </c>
      <c r="EN575" t="s">
        <v>180</v>
      </c>
      <c r="EO575" t="s">
        <v>180</v>
      </c>
      <c r="EP575" t="s">
        <v>180</v>
      </c>
      <c r="EQ575" t="s">
        <v>180</v>
      </c>
      <c r="ER575" t="s">
        <v>180</v>
      </c>
      <c r="ET575">
        <v>5.3113655499999997</v>
      </c>
      <c r="EV575">
        <v>1.1830915369999999</v>
      </c>
      <c r="EW575">
        <v>0.40597544099999999</v>
      </c>
      <c r="EY575" t="s">
        <v>180</v>
      </c>
      <c r="EZ575" t="s">
        <v>180</v>
      </c>
      <c r="FB575" t="s">
        <v>180</v>
      </c>
      <c r="FD575" t="s">
        <v>180</v>
      </c>
      <c r="FF575" t="s">
        <v>180</v>
      </c>
      <c r="FH575" t="s">
        <v>180</v>
      </c>
      <c r="FI575" t="s">
        <v>180</v>
      </c>
      <c r="FJ575" t="s">
        <v>180</v>
      </c>
      <c r="FK575" t="s">
        <v>180</v>
      </c>
      <c r="FL575" t="s">
        <v>180</v>
      </c>
      <c r="FM575" t="s">
        <v>180</v>
      </c>
      <c r="FN575" t="s">
        <v>180</v>
      </c>
      <c r="FP575" t="s">
        <v>180</v>
      </c>
      <c r="FQ575" t="s">
        <v>180</v>
      </c>
      <c r="FR575" t="s">
        <v>180</v>
      </c>
      <c r="FS575" t="s">
        <v>180</v>
      </c>
      <c r="FT575" t="s">
        <v>180</v>
      </c>
      <c r="FU575" t="s">
        <v>180</v>
      </c>
      <c r="FV575" t="s">
        <v>1326</v>
      </c>
      <c r="FW575" t="s">
        <v>180</v>
      </c>
      <c r="FX575">
        <f t="shared" si="170"/>
        <v>0.89593651787888728</v>
      </c>
      <c r="FY575">
        <f t="shared" si="171"/>
        <v>34.87768465745998</v>
      </c>
      <c r="FZ575">
        <f t="shared" si="172"/>
        <v>3.5374770747677342</v>
      </c>
      <c r="GA575">
        <f t="shared" si="173"/>
        <v>1.4858482019384376</v>
      </c>
      <c r="GB575">
        <f t="shared" si="174"/>
        <v>1.6112823710697091</v>
      </c>
      <c r="GC575">
        <f t="shared" si="175"/>
        <v>0.60869565217391308</v>
      </c>
      <c r="GD575">
        <f t="shared" si="176"/>
        <v>22.703709224112288</v>
      </c>
      <c r="GE575">
        <f t="shared" si="177"/>
        <v>43.472580380499871</v>
      </c>
      <c r="GF575">
        <f t="shared" si="178"/>
        <v>25.126745897008867</v>
      </c>
      <c r="GG575">
        <f t="shared" si="179"/>
        <v>99.209358922680508</v>
      </c>
      <c r="GH575">
        <f t="shared" si="180"/>
        <v>0.33203015621534426</v>
      </c>
      <c r="GI575">
        <f t="shared" si="181"/>
        <v>0.2358823075791055</v>
      </c>
      <c r="GJ575">
        <f t="shared" si="182"/>
        <v>0.34314795457792208</v>
      </c>
      <c r="GK575">
        <f t="shared" si="183"/>
        <v>144.32404421805953</v>
      </c>
      <c r="GL575">
        <f t="shared" si="184"/>
        <v>3.9483568357528767</v>
      </c>
      <c r="GM575">
        <f t="shared" si="185"/>
        <v>0.68740700456526049</v>
      </c>
      <c r="GN575">
        <f t="shared" si="186"/>
        <v>0.17409951358517095</v>
      </c>
      <c r="GO575">
        <f t="shared" si="187"/>
        <v>2.3807795911808092</v>
      </c>
      <c r="GP575">
        <f t="shared" si="188"/>
        <v>0.97734234958797317</v>
      </c>
      <c r="GQ575">
        <f>(EA575/0.0735)/((DZ575/0.195*(EB575/0.295))^0.5)</f>
        <v>1.0535226510507831</v>
      </c>
    </row>
    <row r="576" spans="1:204">
      <c r="A576" t="s">
        <v>870</v>
      </c>
      <c r="B576" t="s">
        <v>1685</v>
      </c>
      <c r="C576" t="s">
        <v>7216</v>
      </c>
      <c r="D576" t="s">
        <v>6940</v>
      </c>
      <c r="E576" t="s">
        <v>6940</v>
      </c>
      <c r="F576">
        <v>81</v>
      </c>
      <c r="G576">
        <v>24</v>
      </c>
      <c r="H576" t="s">
        <v>7368</v>
      </c>
      <c r="I576" t="s">
        <v>1112</v>
      </c>
      <c r="J576" t="s">
        <v>180</v>
      </c>
      <c r="K576">
        <v>-38.4</v>
      </c>
      <c r="L576">
        <v>-38.4</v>
      </c>
      <c r="M576">
        <v>-71.599999999999994</v>
      </c>
      <c r="N576">
        <v>-71.599999999999994</v>
      </c>
      <c r="O576" t="s">
        <v>179</v>
      </c>
      <c r="R576" t="s">
        <v>1686</v>
      </c>
      <c r="S576" t="s">
        <v>1687</v>
      </c>
      <c r="T576" t="s">
        <v>6944</v>
      </c>
      <c r="V576" t="s">
        <v>180</v>
      </c>
      <c r="W576" t="s">
        <v>180</v>
      </c>
      <c r="X576" t="s">
        <v>180</v>
      </c>
      <c r="Y576" t="s">
        <v>180</v>
      </c>
      <c r="Z576" t="s">
        <v>180</v>
      </c>
      <c r="AA576">
        <v>1780</v>
      </c>
      <c r="AB576" t="s">
        <v>180</v>
      </c>
      <c r="AC576" t="s">
        <v>181</v>
      </c>
      <c r="AD576" t="s">
        <v>180</v>
      </c>
      <c r="AE576" t="s">
        <v>180</v>
      </c>
      <c r="AF576" t="s">
        <v>180</v>
      </c>
      <c r="AG576" t="s">
        <v>180</v>
      </c>
      <c r="AH576" t="s">
        <v>1688</v>
      </c>
      <c r="AI576">
        <v>51.6</v>
      </c>
      <c r="AJ576">
        <v>1.01</v>
      </c>
      <c r="AK576" t="s">
        <v>180</v>
      </c>
      <c r="AL576">
        <v>17.7</v>
      </c>
      <c r="AM576" t="s">
        <v>180</v>
      </c>
      <c r="AP576">
        <v>9</v>
      </c>
      <c r="AQ576">
        <v>9.66</v>
      </c>
      <c r="AR576">
        <v>6.16</v>
      </c>
      <c r="AS576">
        <v>0.16</v>
      </c>
      <c r="AT576" t="s">
        <v>180</v>
      </c>
      <c r="AU576">
        <v>0.56999999999999995</v>
      </c>
      <c r="AV576">
        <v>2.98</v>
      </c>
      <c r="AW576">
        <v>0.18</v>
      </c>
      <c r="AY576" t="s">
        <v>180</v>
      </c>
      <c r="AZ576" t="s">
        <v>180</v>
      </c>
      <c r="BA576">
        <v>99.02</v>
      </c>
      <c r="BC576" t="s">
        <v>180</v>
      </c>
      <c r="BD576" t="s">
        <v>180</v>
      </c>
      <c r="BE576" t="s">
        <v>180</v>
      </c>
      <c r="BF576" t="s">
        <v>180</v>
      </c>
      <c r="BG576" t="s">
        <v>180</v>
      </c>
      <c r="BH576" t="s">
        <v>180</v>
      </c>
      <c r="BI576" t="s">
        <v>180</v>
      </c>
      <c r="BK576" t="s">
        <v>180</v>
      </c>
      <c r="BL576" t="s">
        <v>180</v>
      </c>
      <c r="BN576" t="s">
        <v>180</v>
      </c>
      <c r="BO576" t="s">
        <v>180</v>
      </c>
      <c r="BP576" t="s">
        <v>180</v>
      </c>
      <c r="BQ576" t="s">
        <v>180</v>
      </c>
      <c r="BR576" t="s">
        <v>180</v>
      </c>
      <c r="BS576" t="s">
        <v>180</v>
      </c>
      <c r="BT576" t="s">
        <v>180</v>
      </c>
      <c r="BU576" t="s">
        <v>180</v>
      </c>
      <c r="BV576" t="s">
        <v>180</v>
      </c>
      <c r="BW576" t="s">
        <v>180</v>
      </c>
      <c r="BX576" t="s">
        <v>180</v>
      </c>
      <c r="BY576" t="s">
        <v>180</v>
      </c>
      <c r="BZ576" t="s">
        <v>180</v>
      </c>
      <c r="CA576">
        <v>8.35</v>
      </c>
      <c r="CB576">
        <v>0.84799999999999998</v>
      </c>
      <c r="CC576">
        <v>16</v>
      </c>
      <c r="CD576" t="s">
        <v>180</v>
      </c>
      <c r="CE576" t="s">
        <v>180</v>
      </c>
      <c r="CG576" t="s">
        <v>180</v>
      </c>
      <c r="CH576" t="s">
        <v>180</v>
      </c>
      <c r="CI576" t="s">
        <v>180</v>
      </c>
      <c r="CJ576" t="s">
        <v>180</v>
      </c>
      <c r="CK576" t="s">
        <v>180</v>
      </c>
      <c r="CM576" t="s">
        <v>180</v>
      </c>
      <c r="CN576" t="s">
        <v>180</v>
      </c>
      <c r="CO576">
        <v>29</v>
      </c>
      <c r="CQ576">
        <v>243</v>
      </c>
      <c r="CR576">
        <v>94.6</v>
      </c>
      <c r="CS576" t="s">
        <v>180</v>
      </c>
      <c r="CT576" t="s">
        <v>180</v>
      </c>
      <c r="CU576">
        <v>34.5</v>
      </c>
      <c r="CV576">
        <v>55.1</v>
      </c>
      <c r="CW576">
        <v>108</v>
      </c>
      <c r="CX576">
        <v>81.099999999999994</v>
      </c>
      <c r="CY576">
        <v>17.600000000000001</v>
      </c>
      <c r="CZ576" t="s">
        <v>180</v>
      </c>
      <c r="DB576" t="s">
        <v>180</v>
      </c>
      <c r="DC576" t="s">
        <v>180</v>
      </c>
      <c r="DD576">
        <v>12.1</v>
      </c>
      <c r="DE576">
        <v>456</v>
      </c>
      <c r="DF576">
        <v>21.1</v>
      </c>
      <c r="DG576">
        <v>76.2</v>
      </c>
      <c r="DH576">
        <v>2.17</v>
      </c>
      <c r="DI576">
        <v>0.53</v>
      </c>
      <c r="DJ576" t="s">
        <v>180</v>
      </c>
      <c r="DK576" t="s">
        <v>180</v>
      </c>
      <c r="DL576" t="s">
        <v>180</v>
      </c>
      <c r="DM576" t="s">
        <v>180</v>
      </c>
      <c r="DP576">
        <v>0.85199999999999998</v>
      </c>
      <c r="DR576" t="s">
        <v>180</v>
      </c>
      <c r="DS576" t="s">
        <v>180</v>
      </c>
      <c r="DT576">
        <v>0.95099999999999996</v>
      </c>
      <c r="DU576">
        <v>177</v>
      </c>
      <c r="DV576">
        <v>7.36</v>
      </c>
      <c r="DW576">
        <v>17.5</v>
      </c>
      <c r="DX576">
        <v>2.52</v>
      </c>
      <c r="DY576">
        <v>12</v>
      </c>
      <c r="DZ576">
        <v>3.1</v>
      </c>
      <c r="EA576">
        <v>1.02</v>
      </c>
      <c r="EB576">
        <v>3.52</v>
      </c>
      <c r="EC576">
        <v>0.56699999999999995</v>
      </c>
      <c r="ED576">
        <v>3.51</v>
      </c>
      <c r="EE576">
        <v>0.73199999999999998</v>
      </c>
      <c r="EF576">
        <v>2.1</v>
      </c>
      <c r="EH576">
        <v>2.08</v>
      </c>
      <c r="EI576">
        <v>0.32700000000000001</v>
      </c>
      <c r="EJ576">
        <v>2.0299999999999998</v>
      </c>
      <c r="EK576">
        <v>0.124</v>
      </c>
      <c r="EL576">
        <v>0.22500000000000001</v>
      </c>
      <c r="EM576" t="s">
        <v>180</v>
      </c>
      <c r="EN576" t="s">
        <v>180</v>
      </c>
      <c r="EO576" t="s">
        <v>180</v>
      </c>
      <c r="EP576" t="s">
        <v>180</v>
      </c>
      <c r="EQ576" t="s">
        <v>180</v>
      </c>
      <c r="ER576" t="s">
        <v>180</v>
      </c>
      <c r="ES576">
        <v>7.1999999999999995E-2</v>
      </c>
      <c r="ET576">
        <v>6.59</v>
      </c>
      <c r="EV576">
        <v>1.08</v>
      </c>
      <c r="EW576">
        <v>0.39</v>
      </c>
      <c r="EY576" t="s">
        <v>180</v>
      </c>
      <c r="EZ576" t="s">
        <v>180</v>
      </c>
      <c r="FB576" t="s">
        <v>180</v>
      </c>
      <c r="FD576" t="s">
        <v>180</v>
      </c>
      <c r="FF576" t="s">
        <v>180</v>
      </c>
      <c r="FH576" t="s">
        <v>180</v>
      </c>
      <c r="FI576" t="s">
        <v>180</v>
      </c>
      <c r="FJ576" t="s">
        <v>180</v>
      </c>
      <c r="FK576" t="s">
        <v>180</v>
      </c>
      <c r="FL576" t="s">
        <v>180</v>
      </c>
      <c r="FM576" t="s">
        <v>180</v>
      </c>
      <c r="FN576" t="s">
        <v>180</v>
      </c>
      <c r="FP576" t="s">
        <v>180</v>
      </c>
      <c r="FQ576" t="s">
        <v>180</v>
      </c>
      <c r="FR576" t="s">
        <v>180</v>
      </c>
      <c r="FS576" t="s">
        <v>180</v>
      </c>
      <c r="FT576" t="s">
        <v>180</v>
      </c>
      <c r="FU576" t="s">
        <v>180</v>
      </c>
      <c r="FV576" t="s">
        <v>1689</v>
      </c>
      <c r="FW576" t="s">
        <v>180</v>
      </c>
      <c r="FX576">
        <f t="shared" si="170"/>
        <v>1.0432692307692306</v>
      </c>
      <c r="FY576">
        <f t="shared" si="171"/>
        <v>36.634615384615387</v>
      </c>
      <c r="FZ576">
        <f t="shared" si="172"/>
        <v>3.5384615384615383</v>
      </c>
      <c r="GA576">
        <f t="shared" si="173"/>
        <v>1.4903846153846154</v>
      </c>
      <c r="GB576">
        <f t="shared" si="174"/>
        <v>1.6923076923076923</v>
      </c>
      <c r="GC576">
        <f t="shared" si="175"/>
        <v>0.5643564356435643</v>
      </c>
      <c r="GD576">
        <f t="shared" si="176"/>
        <v>21.611374407582936</v>
      </c>
      <c r="GE576">
        <f t="shared" si="177"/>
        <v>38</v>
      </c>
      <c r="GF576">
        <f t="shared" si="178"/>
        <v>24.048913043478258</v>
      </c>
      <c r="GG576">
        <f t="shared" si="179"/>
        <v>81.566820276497694</v>
      </c>
      <c r="GH576">
        <f t="shared" si="180"/>
        <v>0.37657142857142856</v>
      </c>
      <c r="GI576">
        <f t="shared" si="181"/>
        <v>0.17972350230414746</v>
      </c>
      <c r="GJ576">
        <f t="shared" si="182"/>
        <v>0.3611111111111111</v>
      </c>
      <c r="GK576">
        <f t="shared" si="183"/>
        <v>163.88888888888889</v>
      </c>
      <c r="GL576">
        <f t="shared" si="184"/>
        <v>3.3917050691244244</v>
      </c>
      <c r="GM576">
        <f t="shared" si="185"/>
        <v>0.49769585253456228</v>
      </c>
      <c r="GN576">
        <f t="shared" si="186"/>
        <v>0.14673913043478262</v>
      </c>
      <c r="GO576">
        <f t="shared" si="187"/>
        <v>2.3741935483870966</v>
      </c>
      <c r="GP576">
        <f t="shared" si="188"/>
        <v>0.97802120848255736</v>
      </c>
      <c r="GQ576">
        <f>(EA576/0.0735)/((DZ576/0.195*(EB576/0.295))^0.5)</f>
        <v>1.0076018766389139</v>
      </c>
    </row>
    <row r="577" spans="1:204">
      <c r="A577" t="s">
        <v>870</v>
      </c>
      <c r="B577" t="s">
        <v>1685</v>
      </c>
      <c r="C577" t="s">
        <v>7216</v>
      </c>
      <c r="D577" t="s">
        <v>6940</v>
      </c>
      <c r="E577" t="s">
        <v>6940</v>
      </c>
      <c r="F577">
        <v>81</v>
      </c>
      <c r="G577">
        <v>24</v>
      </c>
      <c r="H577" t="s">
        <v>7368</v>
      </c>
      <c r="I577" t="s">
        <v>1112</v>
      </c>
      <c r="J577" t="s">
        <v>180</v>
      </c>
      <c r="K577">
        <v>-38.4</v>
      </c>
      <c r="L577">
        <v>-38.4</v>
      </c>
      <c r="M577">
        <v>-71.599999999999994</v>
      </c>
      <c r="N577">
        <v>-71.599999999999994</v>
      </c>
      <c r="O577" t="s">
        <v>179</v>
      </c>
      <c r="R577" t="s">
        <v>1690</v>
      </c>
      <c r="S577" t="s">
        <v>1687</v>
      </c>
      <c r="T577" t="s">
        <v>6944</v>
      </c>
      <c r="V577" t="s">
        <v>180</v>
      </c>
      <c r="W577" t="s">
        <v>180</v>
      </c>
      <c r="X577" t="s">
        <v>180</v>
      </c>
      <c r="Y577" t="s">
        <v>180</v>
      </c>
      <c r="Z577" t="s">
        <v>180</v>
      </c>
      <c r="AA577">
        <v>1751</v>
      </c>
      <c r="AB577" t="s">
        <v>180</v>
      </c>
      <c r="AC577" t="s">
        <v>181</v>
      </c>
      <c r="AD577" t="s">
        <v>180</v>
      </c>
      <c r="AE577" t="s">
        <v>180</v>
      </c>
      <c r="AF577" t="s">
        <v>180</v>
      </c>
      <c r="AG577" t="s">
        <v>180</v>
      </c>
      <c r="AH577" t="s">
        <v>1688</v>
      </c>
      <c r="AI577">
        <v>51.6</v>
      </c>
      <c r="AJ577">
        <v>1.03</v>
      </c>
      <c r="AK577" t="s">
        <v>180</v>
      </c>
      <c r="AL577">
        <v>17.600000000000001</v>
      </c>
      <c r="AM577" t="s">
        <v>180</v>
      </c>
      <c r="AP577">
        <v>9.09</v>
      </c>
      <c r="AQ577">
        <v>9.57</v>
      </c>
      <c r="AR577">
        <v>6.15</v>
      </c>
      <c r="AS577">
        <v>0.16</v>
      </c>
      <c r="AT577" t="s">
        <v>180</v>
      </c>
      <c r="AU577">
        <v>0.59</v>
      </c>
      <c r="AV577">
        <v>3.03</v>
      </c>
      <c r="AW577">
        <v>0.18</v>
      </c>
      <c r="AY577" t="s">
        <v>180</v>
      </c>
      <c r="AZ577" t="s">
        <v>180</v>
      </c>
      <c r="BA577">
        <v>99.000000000000028</v>
      </c>
      <c r="BC577" t="s">
        <v>180</v>
      </c>
      <c r="BD577" t="s">
        <v>180</v>
      </c>
      <c r="BE577" t="s">
        <v>180</v>
      </c>
      <c r="BF577" t="s">
        <v>180</v>
      </c>
      <c r="BG577" t="s">
        <v>180</v>
      </c>
      <c r="BH577" t="s">
        <v>180</v>
      </c>
      <c r="BI577" t="s">
        <v>180</v>
      </c>
      <c r="BK577" t="s">
        <v>180</v>
      </c>
      <c r="BL577" t="s">
        <v>180</v>
      </c>
      <c r="BN577" t="s">
        <v>180</v>
      </c>
      <c r="BO577" t="s">
        <v>180</v>
      </c>
      <c r="BP577" t="s">
        <v>180</v>
      </c>
      <c r="BQ577" t="s">
        <v>180</v>
      </c>
      <c r="BR577" t="s">
        <v>180</v>
      </c>
      <c r="BS577" t="s">
        <v>180</v>
      </c>
      <c r="BT577" t="s">
        <v>180</v>
      </c>
      <c r="BU577" t="s">
        <v>180</v>
      </c>
      <c r="BV577" t="s">
        <v>180</v>
      </c>
      <c r="BW577" t="s">
        <v>180</v>
      </c>
      <c r="BX577" t="s">
        <v>180</v>
      </c>
      <c r="BY577" t="s">
        <v>180</v>
      </c>
      <c r="BZ577" t="s">
        <v>180</v>
      </c>
      <c r="CA577">
        <v>9.58</v>
      </c>
      <c r="CB577">
        <v>0.82299999999999995</v>
      </c>
      <c r="CC577">
        <v>14</v>
      </c>
      <c r="CD577" t="s">
        <v>180</v>
      </c>
      <c r="CE577" t="s">
        <v>180</v>
      </c>
      <c r="CG577" t="s">
        <v>180</v>
      </c>
      <c r="CH577" t="s">
        <v>180</v>
      </c>
      <c r="CI577" t="s">
        <v>180</v>
      </c>
      <c r="CJ577" t="s">
        <v>180</v>
      </c>
      <c r="CK577" t="s">
        <v>180</v>
      </c>
      <c r="CM577" t="s">
        <v>180</v>
      </c>
      <c r="CN577" t="s">
        <v>180</v>
      </c>
      <c r="CO577">
        <v>30.7</v>
      </c>
      <c r="CQ577">
        <v>246</v>
      </c>
      <c r="CR577">
        <v>98.9</v>
      </c>
      <c r="CS577" t="s">
        <v>180</v>
      </c>
      <c r="CT577" t="s">
        <v>180</v>
      </c>
      <c r="CU577">
        <v>34.700000000000003</v>
      </c>
      <c r="CV577">
        <v>55.6</v>
      </c>
      <c r="CW577">
        <v>110</v>
      </c>
      <c r="CX577">
        <v>83.3</v>
      </c>
      <c r="CY577">
        <v>17.899999999999999</v>
      </c>
      <c r="CZ577" t="s">
        <v>180</v>
      </c>
      <c r="DB577" t="s">
        <v>180</v>
      </c>
      <c r="DC577" t="s">
        <v>180</v>
      </c>
      <c r="DD577">
        <v>13.1</v>
      </c>
      <c r="DE577">
        <v>455</v>
      </c>
      <c r="DF577">
        <v>22.4</v>
      </c>
      <c r="DG577">
        <v>78.8</v>
      </c>
      <c r="DH577">
        <v>2.29</v>
      </c>
      <c r="DI577">
        <v>0.58099999999999996</v>
      </c>
      <c r="DJ577" t="s">
        <v>180</v>
      </c>
      <c r="DK577" t="s">
        <v>180</v>
      </c>
      <c r="DL577" t="s">
        <v>180</v>
      </c>
      <c r="DM577" t="s">
        <v>180</v>
      </c>
      <c r="DP577">
        <v>0.84699999999999998</v>
      </c>
      <c r="DR577" t="s">
        <v>180</v>
      </c>
      <c r="DS577" t="s">
        <v>180</v>
      </c>
      <c r="DT577">
        <v>0.98099999999999998</v>
      </c>
      <c r="DU577">
        <v>185</v>
      </c>
      <c r="DV577">
        <v>7.74</v>
      </c>
      <c r="DW577">
        <v>18.2</v>
      </c>
      <c r="DX577">
        <v>2.58</v>
      </c>
      <c r="DY577">
        <v>12.4</v>
      </c>
      <c r="DZ577">
        <v>3.23</v>
      </c>
      <c r="EA577">
        <v>1.05</v>
      </c>
      <c r="EB577">
        <v>3.66</v>
      </c>
      <c r="EC577">
        <v>0.59299999999999997</v>
      </c>
      <c r="ED577">
        <v>3.67</v>
      </c>
      <c r="EE577">
        <v>0.75800000000000001</v>
      </c>
      <c r="EF577">
        <v>2.1800000000000002</v>
      </c>
      <c r="EH577">
        <v>2.15</v>
      </c>
      <c r="EI577">
        <v>0.33600000000000002</v>
      </c>
      <c r="EJ577">
        <v>2.11</v>
      </c>
      <c r="EK577">
        <v>0.13200000000000001</v>
      </c>
      <c r="EL577">
        <v>0.23100000000000001</v>
      </c>
      <c r="EM577" t="s">
        <v>180</v>
      </c>
      <c r="EN577" t="s">
        <v>180</v>
      </c>
      <c r="EO577" t="s">
        <v>180</v>
      </c>
      <c r="EP577" t="s">
        <v>180</v>
      </c>
      <c r="EQ577" t="s">
        <v>180</v>
      </c>
      <c r="ER577" t="s">
        <v>180</v>
      </c>
      <c r="ES577">
        <v>7.1999999999999995E-2</v>
      </c>
      <c r="ET577">
        <v>7.2</v>
      </c>
      <c r="EV577">
        <v>1.1499999999999999</v>
      </c>
      <c r="EW577">
        <v>0.40799999999999997</v>
      </c>
      <c r="EX577">
        <v>0.51289899999999999</v>
      </c>
      <c r="EY577" t="s">
        <v>180</v>
      </c>
      <c r="EZ577" t="s">
        <v>180</v>
      </c>
      <c r="FB577" t="s">
        <v>180</v>
      </c>
      <c r="FD577" t="s">
        <v>180</v>
      </c>
      <c r="FF577" t="s">
        <v>180</v>
      </c>
      <c r="FH577" t="s">
        <v>180</v>
      </c>
      <c r="FI577" t="s">
        <v>180</v>
      </c>
      <c r="FJ577" t="s">
        <v>180</v>
      </c>
      <c r="FK577" t="s">
        <v>180</v>
      </c>
      <c r="FL577" t="s">
        <v>180</v>
      </c>
      <c r="FM577" t="s">
        <v>180</v>
      </c>
      <c r="FN577" t="s">
        <v>180</v>
      </c>
      <c r="FP577" t="s">
        <v>180</v>
      </c>
      <c r="FQ577" t="s">
        <v>180</v>
      </c>
      <c r="FR577" t="s">
        <v>180</v>
      </c>
      <c r="FS577" t="s">
        <v>180</v>
      </c>
      <c r="FT577" t="s">
        <v>180</v>
      </c>
      <c r="FU577" t="s">
        <v>180</v>
      </c>
      <c r="FV577" t="s">
        <v>1691</v>
      </c>
      <c r="FW577" t="s">
        <v>180</v>
      </c>
      <c r="FX577">
        <f t="shared" si="170"/>
        <v>1.0651162790697675</v>
      </c>
      <c r="FY577">
        <f t="shared" si="171"/>
        <v>36.651162790697676</v>
      </c>
      <c r="FZ577">
        <f t="shared" si="172"/>
        <v>3.6</v>
      </c>
      <c r="GA577">
        <f t="shared" si="173"/>
        <v>1.5023255813953489</v>
      </c>
      <c r="GB577">
        <f t="shared" si="174"/>
        <v>1.7023255813953491</v>
      </c>
      <c r="GC577">
        <f t="shared" si="175"/>
        <v>0.57281553398058249</v>
      </c>
      <c r="GD577">
        <f t="shared" si="176"/>
        <v>20.3125</v>
      </c>
      <c r="GE577">
        <f t="shared" si="177"/>
        <v>36.693548387096776</v>
      </c>
      <c r="GF577">
        <f t="shared" si="178"/>
        <v>23.901808785529717</v>
      </c>
      <c r="GG577">
        <f t="shared" si="179"/>
        <v>80.786026200873366</v>
      </c>
      <c r="GH577">
        <f t="shared" si="180"/>
        <v>0.39560439560439564</v>
      </c>
      <c r="GI577">
        <f t="shared" si="181"/>
        <v>0.17816593886462881</v>
      </c>
      <c r="GJ577">
        <f t="shared" si="182"/>
        <v>0.3547826086956522</v>
      </c>
      <c r="GK577">
        <f t="shared" si="183"/>
        <v>160.86956521739131</v>
      </c>
      <c r="GL577">
        <f t="shared" si="184"/>
        <v>3.3799126637554586</v>
      </c>
      <c r="GM577">
        <f t="shared" si="185"/>
        <v>0.50218340611353707</v>
      </c>
      <c r="GN577">
        <f t="shared" si="186"/>
        <v>0.14857881136950904</v>
      </c>
      <c r="GO577">
        <f t="shared" si="187"/>
        <v>2.3962848297213624</v>
      </c>
      <c r="GP577">
        <f t="shared" si="188"/>
        <v>0.98025813729487066</v>
      </c>
      <c r="GQ577">
        <f>(EA577/0.0735)/((DZ577/0.195*(EB577/0.295))^0.5)</f>
        <v>0.99652562274377454</v>
      </c>
      <c r="GR577">
        <v>0.51289899999999999</v>
      </c>
    </row>
    <row r="578" spans="1:204">
      <c r="A578" t="s">
        <v>870</v>
      </c>
      <c r="B578" t="s">
        <v>886</v>
      </c>
      <c r="C578" t="s">
        <v>7216</v>
      </c>
      <c r="D578" t="s">
        <v>7117</v>
      </c>
      <c r="E578" t="s">
        <v>7117</v>
      </c>
      <c r="F578">
        <v>82</v>
      </c>
      <c r="G578">
        <v>24</v>
      </c>
      <c r="H578" t="s">
        <v>7368</v>
      </c>
      <c r="I578" t="s">
        <v>887</v>
      </c>
      <c r="J578" t="s">
        <v>180</v>
      </c>
      <c r="K578">
        <v>-39.17</v>
      </c>
      <c r="L578">
        <v>-39.200000000000003</v>
      </c>
      <c r="M578">
        <v>-71.819999999999993</v>
      </c>
      <c r="N578">
        <v>-71.849999999999994</v>
      </c>
      <c r="O578" t="s">
        <v>179</v>
      </c>
      <c r="R578" t="s">
        <v>888</v>
      </c>
      <c r="S578" t="s">
        <v>889</v>
      </c>
      <c r="T578" t="s">
        <v>890</v>
      </c>
      <c r="V578" t="s">
        <v>180</v>
      </c>
      <c r="W578" t="s">
        <v>180</v>
      </c>
      <c r="X578" t="s">
        <v>180</v>
      </c>
      <c r="Y578" t="s">
        <v>180</v>
      </c>
      <c r="Z578" t="s">
        <v>180</v>
      </c>
      <c r="AB578" t="s">
        <v>180</v>
      </c>
      <c r="AC578" t="s">
        <v>181</v>
      </c>
      <c r="AD578" t="s">
        <v>180</v>
      </c>
      <c r="AE578" t="s">
        <v>180</v>
      </c>
      <c r="AF578" t="s">
        <v>180</v>
      </c>
      <c r="AG578" t="s">
        <v>180</v>
      </c>
      <c r="AH578" t="s">
        <v>891</v>
      </c>
      <c r="AI578">
        <v>50.26</v>
      </c>
      <c r="AJ578">
        <v>1.1160000000000001</v>
      </c>
      <c r="AK578" t="s">
        <v>180</v>
      </c>
      <c r="AL578">
        <v>17.48</v>
      </c>
      <c r="AM578" t="s">
        <v>180</v>
      </c>
      <c r="AN578">
        <v>6.6</v>
      </c>
      <c r="AO578">
        <v>2.97</v>
      </c>
      <c r="AQ578">
        <v>8.68</v>
      </c>
      <c r="AR578">
        <v>6.8</v>
      </c>
      <c r="AS578">
        <v>0.14899999999999999</v>
      </c>
      <c r="AT578" t="s">
        <v>180</v>
      </c>
      <c r="AU578">
        <v>0.75</v>
      </c>
      <c r="AV578">
        <v>3.3</v>
      </c>
      <c r="AW578">
        <v>0.28999999999999998</v>
      </c>
      <c r="AY578" t="s">
        <v>180</v>
      </c>
      <c r="AZ578" t="s">
        <v>180</v>
      </c>
      <c r="BA578">
        <v>97.733680000000007</v>
      </c>
      <c r="BC578" t="s">
        <v>180</v>
      </c>
      <c r="BD578" t="s">
        <v>180</v>
      </c>
      <c r="BE578" t="s">
        <v>180</v>
      </c>
      <c r="BF578" t="s">
        <v>180</v>
      </c>
      <c r="BG578" t="s">
        <v>180</v>
      </c>
      <c r="BH578" t="s">
        <v>180</v>
      </c>
      <c r="BI578" t="s">
        <v>180</v>
      </c>
      <c r="BK578" t="s">
        <v>180</v>
      </c>
      <c r="BL578" t="s">
        <v>180</v>
      </c>
      <c r="BM578">
        <v>-0.09</v>
      </c>
      <c r="BN578" t="s">
        <v>180</v>
      </c>
      <c r="BO578" t="s">
        <v>180</v>
      </c>
      <c r="BP578" t="s">
        <v>180</v>
      </c>
      <c r="BQ578" t="s">
        <v>180</v>
      </c>
      <c r="BR578" t="s">
        <v>180</v>
      </c>
      <c r="BS578" t="s">
        <v>180</v>
      </c>
      <c r="BT578" t="s">
        <v>180</v>
      </c>
      <c r="BU578" t="s">
        <v>180</v>
      </c>
      <c r="BV578" t="s">
        <v>180</v>
      </c>
      <c r="BW578" t="s">
        <v>180</v>
      </c>
      <c r="BX578" t="s">
        <v>180</v>
      </c>
      <c r="BY578" t="s">
        <v>180</v>
      </c>
      <c r="BZ578" t="s">
        <v>180</v>
      </c>
      <c r="CD578" t="s">
        <v>180</v>
      </c>
      <c r="CE578" t="s">
        <v>180</v>
      </c>
      <c r="CG578" t="s">
        <v>180</v>
      </c>
      <c r="CH578" t="s">
        <v>180</v>
      </c>
      <c r="CI578" t="s">
        <v>180</v>
      </c>
      <c r="CJ578" t="s">
        <v>180</v>
      </c>
      <c r="CK578" t="s">
        <v>180</v>
      </c>
      <c r="CM578" t="s">
        <v>180</v>
      </c>
      <c r="CN578" t="s">
        <v>180</v>
      </c>
      <c r="CS578" t="s">
        <v>180</v>
      </c>
      <c r="CT578" t="s">
        <v>180</v>
      </c>
      <c r="CZ578" t="s">
        <v>180</v>
      </c>
      <c r="DB578" t="s">
        <v>180</v>
      </c>
      <c r="DC578" t="s">
        <v>180</v>
      </c>
      <c r="DD578">
        <v>10</v>
      </c>
      <c r="DE578">
        <v>798</v>
      </c>
      <c r="DF578">
        <v>17</v>
      </c>
      <c r="DG578">
        <v>79</v>
      </c>
      <c r="DH578">
        <v>5</v>
      </c>
      <c r="DJ578" t="s">
        <v>180</v>
      </c>
      <c r="DK578" t="s">
        <v>180</v>
      </c>
      <c r="DL578" t="s">
        <v>180</v>
      </c>
      <c r="DM578" t="s">
        <v>180</v>
      </c>
      <c r="DR578" t="s">
        <v>180</v>
      </c>
      <c r="DS578" t="s">
        <v>180</v>
      </c>
      <c r="DU578">
        <v>266</v>
      </c>
      <c r="DV578">
        <v>14.4</v>
      </c>
      <c r="DW578">
        <v>31.5</v>
      </c>
      <c r="DX578">
        <v>4.1399999999999997</v>
      </c>
      <c r="DY578">
        <v>17.600000000000001</v>
      </c>
      <c r="DZ578">
        <v>3.9</v>
      </c>
      <c r="EA578">
        <v>1.2</v>
      </c>
      <c r="EB578">
        <v>3.8</v>
      </c>
      <c r="EC578">
        <v>0.6</v>
      </c>
      <c r="ED578">
        <v>3.2</v>
      </c>
      <c r="EE578">
        <v>0.6</v>
      </c>
      <c r="EF578">
        <v>1.8</v>
      </c>
      <c r="EG578">
        <v>0.26</v>
      </c>
      <c r="EH578">
        <v>1.7</v>
      </c>
      <c r="EI578">
        <v>0.28000000000000003</v>
      </c>
      <c r="EK578">
        <v>0.2</v>
      </c>
      <c r="EM578" t="s">
        <v>180</v>
      </c>
      <c r="EN578" t="s">
        <v>180</v>
      </c>
      <c r="EO578" t="s">
        <v>180</v>
      </c>
      <c r="EP578" t="s">
        <v>180</v>
      </c>
      <c r="EQ578" t="s">
        <v>180</v>
      </c>
      <c r="ER578" t="s">
        <v>180</v>
      </c>
      <c r="ET578">
        <v>7</v>
      </c>
      <c r="EV578">
        <v>2.7</v>
      </c>
      <c r="EW578">
        <v>0.7</v>
      </c>
      <c r="EY578" t="s">
        <v>180</v>
      </c>
      <c r="EZ578" t="s">
        <v>180</v>
      </c>
      <c r="FB578" t="s">
        <v>180</v>
      </c>
      <c r="FD578" t="s">
        <v>180</v>
      </c>
      <c r="FF578" t="s">
        <v>180</v>
      </c>
      <c r="FH578" t="s">
        <v>180</v>
      </c>
      <c r="FI578" t="s">
        <v>180</v>
      </c>
      <c r="FJ578" t="s">
        <v>180</v>
      </c>
      <c r="FK578" t="s">
        <v>180</v>
      </c>
      <c r="FL578" t="s">
        <v>180</v>
      </c>
      <c r="FM578" t="s">
        <v>180</v>
      </c>
      <c r="FN578" t="s">
        <v>180</v>
      </c>
      <c r="FP578" t="s">
        <v>180</v>
      </c>
      <c r="FQ578" t="s">
        <v>180</v>
      </c>
      <c r="FR578" t="s">
        <v>180</v>
      </c>
      <c r="FS578" t="s">
        <v>180</v>
      </c>
      <c r="FT578" t="s">
        <v>180</v>
      </c>
      <c r="FU578" t="s">
        <v>180</v>
      </c>
      <c r="FV578" t="s">
        <v>892</v>
      </c>
      <c r="FW578" t="s">
        <v>180</v>
      </c>
      <c r="FX578">
        <f t="shared" si="170"/>
        <v>2.9411764705882355</v>
      </c>
      <c r="FY578">
        <f t="shared" si="171"/>
        <v>46.470588235294116</v>
      </c>
      <c r="FZ578">
        <f t="shared" si="172"/>
        <v>8.4705882352941178</v>
      </c>
      <c r="GA578">
        <f t="shared" si="173"/>
        <v>2.2941176470588234</v>
      </c>
      <c r="GB578">
        <f t="shared" si="174"/>
        <v>2.2352941176470589</v>
      </c>
      <c r="GC578">
        <f t="shared" si="175"/>
        <v>0.67204301075268813</v>
      </c>
      <c r="GD578">
        <f t="shared" si="176"/>
        <v>46.941176470588232</v>
      </c>
      <c r="GE578">
        <f t="shared" si="177"/>
        <v>45.340909090909086</v>
      </c>
      <c r="GF578">
        <f t="shared" si="178"/>
        <v>18.472222222222221</v>
      </c>
      <c r="GG578">
        <f t="shared" si="179"/>
        <v>53.2</v>
      </c>
      <c r="GH578">
        <f t="shared" si="180"/>
        <v>0.22222222222222221</v>
      </c>
      <c r="GI578">
        <f t="shared" si="181"/>
        <v>0.13999999999999999</v>
      </c>
      <c r="GJ578">
        <f t="shared" si="182"/>
        <v>0.25925925925925924</v>
      </c>
      <c r="GK578">
        <f t="shared" si="183"/>
        <v>98.518518518518519</v>
      </c>
      <c r="GL578">
        <f t="shared" si="184"/>
        <v>2.88</v>
      </c>
      <c r="GM578">
        <f t="shared" si="185"/>
        <v>0.54</v>
      </c>
      <c r="GN578">
        <f t="shared" si="186"/>
        <v>0.1875</v>
      </c>
      <c r="GO578">
        <f t="shared" si="187"/>
        <v>3.6923076923076925</v>
      </c>
      <c r="GP578">
        <f t="shared" si="188"/>
        <v>0.98192550028788583</v>
      </c>
      <c r="GQ578">
        <f>(EA578/0.0735)/((DZ578/0.195*(EB578/0.295))^0.5)</f>
        <v>1.0171807176585792</v>
      </c>
    </row>
    <row r="579" spans="1:204">
      <c r="A579" t="s">
        <v>870</v>
      </c>
      <c r="B579" t="s">
        <v>886</v>
      </c>
      <c r="C579" t="s">
        <v>7216</v>
      </c>
      <c r="D579" t="s">
        <v>7117</v>
      </c>
      <c r="E579" t="s">
        <v>7117</v>
      </c>
      <c r="F579">
        <v>82</v>
      </c>
      <c r="G579">
        <v>24</v>
      </c>
      <c r="H579" t="s">
        <v>7368</v>
      </c>
      <c r="I579" t="s">
        <v>887</v>
      </c>
      <c r="J579" t="s">
        <v>180</v>
      </c>
      <c r="K579">
        <v>-39.17</v>
      </c>
      <c r="L579">
        <v>-39.200000000000003</v>
      </c>
      <c r="M579">
        <v>-71.819999999999993</v>
      </c>
      <c r="N579">
        <v>-71.849999999999994</v>
      </c>
      <c r="O579" t="s">
        <v>179</v>
      </c>
      <c r="R579" t="s">
        <v>893</v>
      </c>
      <c r="S579" t="s">
        <v>889</v>
      </c>
      <c r="T579" t="s">
        <v>890</v>
      </c>
      <c r="V579" t="s">
        <v>180</v>
      </c>
      <c r="W579" t="s">
        <v>180</v>
      </c>
      <c r="X579" t="s">
        <v>180</v>
      </c>
      <c r="Y579" t="s">
        <v>180</v>
      </c>
      <c r="Z579" t="s">
        <v>180</v>
      </c>
      <c r="AB579" t="s">
        <v>180</v>
      </c>
      <c r="AC579" t="s">
        <v>181</v>
      </c>
      <c r="AD579" t="s">
        <v>180</v>
      </c>
      <c r="AE579" t="s">
        <v>180</v>
      </c>
      <c r="AF579" t="s">
        <v>180</v>
      </c>
      <c r="AG579" t="s">
        <v>180</v>
      </c>
      <c r="AH579" t="s">
        <v>891</v>
      </c>
      <c r="AI579">
        <v>49.88</v>
      </c>
      <c r="AJ579">
        <v>1.1080000000000001</v>
      </c>
      <c r="AK579" t="s">
        <v>180</v>
      </c>
      <c r="AL579">
        <v>17.5</v>
      </c>
      <c r="AM579" t="s">
        <v>180</v>
      </c>
      <c r="AN579">
        <v>5.7</v>
      </c>
      <c r="AO579">
        <v>3.72</v>
      </c>
      <c r="AQ579">
        <v>8.92</v>
      </c>
      <c r="AR579">
        <v>6.71</v>
      </c>
      <c r="AS579">
        <v>0.14899999999999999</v>
      </c>
      <c r="AT579" t="s">
        <v>180</v>
      </c>
      <c r="AU579">
        <v>0.68</v>
      </c>
      <c r="AV579">
        <v>3.22</v>
      </c>
      <c r="AW579">
        <v>0.31</v>
      </c>
      <c r="AY579" t="s">
        <v>180</v>
      </c>
      <c r="AZ579" t="s">
        <v>180</v>
      </c>
      <c r="BA579">
        <v>97.325860000000006</v>
      </c>
      <c r="BC579" t="s">
        <v>180</v>
      </c>
      <c r="BD579" t="s">
        <v>180</v>
      </c>
      <c r="BE579" t="s">
        <v>180</v>
      </c>
      <c r="BF579" t="s">
        <v>180</v>
      </c>
      <c r="BG579" t="s">
        <v>180</v>
      </c>
      <c r="BH579" t="s">
        <v>180</v>
      </c>
      <c r="BI579" t="s">
        <v>180</v>
      </c>
      <c r="BK579" t="s">
        <v>180</v>
      </c>
      <c r="BL579" t="s">
        <v>180</v>
      </c>
      <c r="BM579">
        <v>0.09</v>
      </c>
      <c r="BN579" t="s">
        <v>180</v>
      </c>
      <c r="BO579" t="s">
        <v>180</v>
      </c>
      <c r="BP579" t="s">
        <v>180</v>
      </c>
      <c r="BQ579" t="s">
        <v>180</v>
      </c>
      <c r="BR579" t="s">
        <v>180</v>
      </c>
      <c r="BS579" t="s">
        <v>180</v>
      </c>
      <c r="BT579" t="s">
        <v>180</v>
      </c>
      <c r="BU579" t="s">
        <v>180</v>
      </c>
      <c r="BV579" t="s">
        <v>180</v>
      </c>
      <c r="BW579" t="s">
        <v>180</v>
      </c>
      <c r="BX579" t="s">
        <v>180</v>
      </c>
      <c r="BY579" t="s">
        <v>180</v>
      </c>
      <c r="BZ579" t="s">
        <v>180</v>
      </c>
      <c r="CD579" t="s">
        <v>180</v>
      </c>
      <c r="CE579" t="s">
        <v>180</v>
      </c>
      <c r="CG579" t="s">
        <v>180</v>
      </c>
      <c r="CH579" t="s">
        <v>180</v>
      </c>
      <c r="CI579" t="s">
        <v>180</v>
      </c>
      <c r="CJ579" t="s">
        <v>180</v>
      </c>
      <c r="CK579" t="s">
        <v>180</v>
      </c>
      <c r="CM579" t="s">
        <v>180</v>
      </c>
      <c r="CN579" t="s">
        <v>180</v>
      </c>
      <c r="CS579" t="s">
        <v>180</v>
      </c>
      <c r="CT579" t="s">
        <v>180</v>
      </c>
      <c r="CZ579" t="s">
        <v>180</v>
      </c>
      <c r="DB579" t="s">
        <v>180</v>
      </c>
      <c r="DC579" t="s">
        <v>180</v>
      </c>
      <c r="DD579">
        <v>9</v>
      </c>
      <c r="DE579">
        <v>779</v>
      </c>
      <c r="DF579">
        <v>18</v>
      </c>
      <c r="DG579">
        <v>81</v>
      </c>
      <c r="DH579">
        <v>5</v>
      </c>
      <c r="DJ579" t="s">
        <v>180</v>
      </c>
      <c r="DK579" t="s">
        <v>180</v>
      </c>
      <c r="DL579" t="s">
        <v>180</v>
      </c>
      <c r="DM579" t="s">
        <v>180</v>
      </c>
      <c r="DR579" t="s">
        <v>180</v>
      </c>
      <c r="DS579" t="s">
        <v>180</v>
      </c>
      <c r="DU579">
        <v>263</v>
      </c>
      <c r="DV579">
        <v>16.3</v>
      </c>
      <c r="DW579">
        <v>35.1</v>
      </c>
      <c r="DX579">
        <v>4.6500000000000004</v>
      </c>
      <c r="DY579">
        <v>19.3</v>
      </c>
      <c r="DZ579">
        <v>4.3</v>
      </c>
      <c r="EA579">
        <v>1.25</v>
      </c>
      <c r="EB579">
        <v>3.9</v>
      </c>
      <c r="EC579">
        <v>0.6</v>
      </c>
      <c r="ED579">
        <v>3.5</v>
      </c>
      <c r="EE579">
        <v>0.7</v>
      </c>
      <c r="EF579">
        <v>2</v>
      </c>
      <c r="EG579">
        <v>0.28000000000000003</v>
      </c>
      <c r="EH579">
        <v>1.9</v>
      </c>
      <c r="EI579">
        <v>0.32</v>
      </c>
      <c r="EK579">
        <v>0.2</v>
      </c>
      <c r="EM579" t="s">
        <v>180</v>
      </c>
      <c r="EN579" t="s">
        <v>180</v>
      </c>
      <c r="EO579" t="s">
        <v>180</v>
      </c>
      <c r="EP579" t="s">
        <v>180</v>
      </c>
      <c r="EQ579" t="s">
        <v>180</v>
      </c>
      <c r="ER579" t="s">
        <v>180</v>
      </c>
      <c r="ET579">
        <v>7</v>
      </c>
      <c r="EV579">
        <v>2.7</v>
      </c>
      <c r="EW579">
        <v>0.7</v>
      </c>
      <c r="EX579">
        <v>0.512849</v>
      </c>
      <c r="EY579" t="s">
        <v>180</v>
      </c>
      <c r="EZ579" t="s">
        <v>180</v>
      </c>
      <c r="FA579">
        <v>0.703762</v>
      </c>
      <c r="FB579" t="s">
        <v>180</v>
      </c>
      <c r="FD579" t="s">
        <v>180</v>
      </c>
      <c r="FF579" t="s">
        <v>180</v>
      </c>
      <c r="FH579" t="s">
        <v>180</v>
      </c>
      <c r="FI579" t="s">
        <v>180</v>
      </c>
      <c r="FJ579" t="s">
        <v>180</v>
      </c>
      <c r="FK579" t="s">
        <v>180</v>
      </c>
      <c r="FL579" t="s">
        <v>180</v>
      </c>
      <c r="FM579" t="s">
        <v>180</v>
      </c>
      <c r="FN579" t="s">
        <v>180</v>
      </c>
      <c r="FP579" t="s">
        <v>180</v>
      </c>
      <c r="FQ579" t="s">
        <v>180</v>
      </c>
      <c r="FR579" t="s">
        <v>180</v>
      </c>
      <c r="FS579" t="s">
        <v>180</v>
      </c>
      <c r="FT579" t="s">
        <v>180</v>
      </c>
      <c r="FU579" t="s">
        <v>180</v>
      </c>
      <c r="FV579" t="s">
        <v>894</v>
      </c>
      <c r="FW579" t="s">
        <v>180</v>
      </c>
      <c r="FX579">
        <f t="shared" si="170"/>
        <v>2.6315789473684212</v>
      </c>
      <c r="FY579">
        <f t="shared" si="171"/>
        <v>42.631578947368425</v>
      </c>
      <c r="FZ579">
        <f t="shared" si="172"/>
        <v>8.5789473684210531</v>
      </c>
      <c r="GA579">
        <f t="shared" si="173"/>
        <v>2.263157894736842</v>
      </c>
      <c r="GB579">
        <f t="shared" si="174"/>
        <v>2.0526315789473686</v>
      </c>
      <c r="GC579">
        <f t="shared" si="175"/>
        <v>0.61371841155234652</v>
      </c>
      <c r="GD579">
        <f t="shared" si="176"/>
        <v>43.277777777777779</v>
      </c>
      <c r="GE579">
        <f t="shared" si="177"/>
        <v>40.362694300518136</v>
      </c>
      <c r="GF579">
        <f t="shared" si="178"/>
        <v>16.134969325153374</v>
      </c>
      <c r="GG579">
        <f t="shared" si="179"/>
        <v>52.6</v>
      </c>
      <c r="GH579">
        <f t="shared" si="180"/>
        <v>0.19943019943019943</v>
      </c>
      <c r="GI579">
        <f t="shared" si="181"/>
        <v>0.13999999999999999</v>
      </c>
      <c r="GJ579">
        <f t="shared" si="182"/>
        <v>0.25925925925925924</v>
      </c>
      <c r="GK579">
        <f t="shared" si="183"/>
        <v>97.407407407407405</v>
      </c>
      <c r="GL579">
        <f t="shared" si="184"/>
        <v>3.2600000000000002</v>
      </c>
      <c r="GM579">
        <f t="shared" si="185"/>
        <v>0.54</v>
      </c>
      <c r="GN579">
        <f t="shared" si="186"/>
        <v>0.16564417177914112</v>
      </c>
      <c r="GO579">
        <f t="shared" si="187"/>
        <v>3.7906976744186052</v>
      </c>
      <c r="GP579">
        <f t="shared" si="188"/>
        <v>0.97036749282692514</v>
      </c>
      <c r="GQ579">
        <f>(EA579/0.0735)/((DZ579/0.195*(EB579/0.295))^0.5)</f>
        <v>0.99605760634891871</v>
      </c>
      <c r="GR579">
        <v>0.512849</v>
      </c>
      <c r="GS579">
        <v>0.703762</v>
      </c>
    </row>
    <row r="580" spans="1:204">
      <c r="A580" t="s">
        <v>870</v>
      </c>
      <c r="B580" t="s">
        <v>886</v>
      </c>
      <c r="C580" t="s">
        <v>7216</v>
      </c>
      <c r="D580" t="s">
        <v>7117</v>
      </c>
      <c r="E580" t="s">
        <v>7117</v>
      </c>
      <c r="F580">
        <v>82</v>
      </c>
      <c r="G580">
        <v>24</v>
      </c>
      <c r="H580" t="s">
        <v>7368</v>
      </c>
      <c r="I580" t="s">
        <v>887</v>
      </c>
      <c r="J580" t="s">
        <v>180</v>
      </c>
      <c r="K580">
        <v>-39.17</v>
      </c>
      <c r="L580">
        <v>-39.200000000000003</v>
      </c>
      <c r="M580">
        <v>-71.819999999999993</v>
      </c>
      <c r="N580">
        <v>-71.849999999999994</v>
      </c>
      <c r="O580" t="s">
        <v>179</v>
      </c>
      <c r="R580" t="s">
        <v>895</v>
      </c>
      <c r="S580" t="s">
        <v>889</v>
      </c>
      <c r="T580" t="s">
        <v>890</v>
      </c>
      <c r="V580" t="s">
        <v>180</v>
      </c>
      <c r="W580" t="s">
        <v>180</v>
      </c>
      <c r="X580" t="s">
        <v>180</v>
      </c>
      <c r="Y580" t="s">
        <v>180</v>
      </c>
      <c r="Z580" t="s">
        <v>180</v>
      </c>
      <c r="AB580" t="s">
        <v>180</v>
      </c>
      <c r="AC580" t="s">
        <v>181</v>
      </c>
      <c r="AD580" t="s">
        <v>180</v>
      </c>
      <c r="AE580" t="s">
        <v>180</v>
      </c>
      <c r="AF580" t="s">
        <v>180</v>
      </c>
      <c r="AG580" t="s">
        <v>180</v>
      </c>
      <c r="AH580" t="s">
        <v>891</v>
      </c>
      <c r="AI580">
        <v>50.24</v>
      </c>
      <c r="AJ580">
        <v>1.1439999999999999</v>
      </c>
      <c r="AK580" t="s">
        <v>180</v>
      </c>
      <c r="AL580">
        <v>17.5</v>
      </c>
      <c r="AM580" t="s">
        <v>180</v>
      </c>
      <c r="AN580">
        <v>7.2</v>
      </c>
      <c r="AO580">
        <v>2.4500000000000002</v>
      </c>
      <c r="AQ580">
        <v>8.7899999999999991</v>
      </c>
      <c r="AR580">
        <v>6.33</v>
      </c>
      <c r="AS580">
        <v>0.15</v>
      </c>
      <c r="AT580" t="s">
        <v>180</v>
      </c>
      <c r="AU580">
        <v>0.82</v>
      </c>
      <c r="AV580">
        <v>3.34</v>
      </c>
      <c r="AW580">
        <v>0.34</v>
      </c>
      <c r="AY580" t="s">
        <v>180</v>
      </c>
      <c r="AZ580" t="s">
        <v>180</v>
      </c>
      <c r="BA580">
        <v>97.582560000000001</v>
      </c>
      <c r="BC580" t="s">
        <v>180</v>
      </c>
      <c r="BD580" t="s">
        <v>180</v>
      </c>
      <c r="BE580" t="s">
        <v>180</v>
      </c>
      <c r="BF580" t="s">
        <v>180</v>
      </c>
      <c r="BG580" t="s">
        <v>180</v>
      </c>
      <c r="BH580" t="s">
        <v>180</v>
      </c>
      <c r="BI580" t="s">
        <v>180</v>
      </c>
      <c r="BK580" t="s">
        <v>180</v>
      </c>
      <c r="BL580" t="s">
        <v>180</v>
      </c>
      <c r="BM580">
        <v>-0.34</v>
      </c>
      <c r="BN580" t="s">
        <v>180</v>
      </c>
      <c r="BO580" t="s">
        <v>180</v>
      </c>
      <c r="BP580" t="s">
        <v>180</v>
      </c>
      <c r="BQ580" t="s">
        <v>180</v>
      </c>
      <c r="BR580" t="s">
        <v>180</v>
      </c>
      <c r="BS580" t="s">
        <v>180</v>
      </c>
      <c r="BT580" t="s">
        <v>180</v>
      </c>
      <c r="BU580" t="s">
        <v>180</v>
      </c>
      <c r="BV580" t="s">
        <v>180</v>
      </c>
      <c r="BW580" t="s">
        <v>180</v>
      </c>
      <c r="BX580" t="s">
        <v>180</v>
      </c>
      <c r="BY580" t="s">
        <v>180</v>
      </c>
      <c r="BZ580" t="s">
        <v>180</v>
      </c>
      <c r="CD580" t="s">
        <v>180</v>
      </c>
      <c r="CE580" t="s">
        <v>180</v>
      </c>
      <c r="CG580" t="s">
        <v>180</v>
      </c>
      <c r="CH580" t="s">
        <v>180</v>
      </c>
      <c r="CI580" t="s">
        <v>180</v>
      </c>
      <c r="CJ580" t="s">
        <v>180</v>
      </c>
      <c r="CK580" t="s">
        <v>180</v>
      </c>
      <c r="CM580" t="s">
        <v>180</v>
      </c>
      <c r="CN580" t="s">
        <v>180</v>
      </c>
      <c r="CS580" t="s">
        <v>180</v>
      </c>
      <c r="CT580" t="s">
        <v>180</v>
      </c>
      <c r="CZ580" t="s">
        <v>180</v>
      </c>
      <c r="DB580" t="s">
        <v>180</v>
      </c>
      <c r="DC580" t="s">
        <v>180</v>
      </c>
      <c r="DD580">
        <v>12</v>
      </c>
      <c r="DE580">
        <v>753</v>
      </c>
      <c r="DF580">
        <v>17</v>
      </c>
      <c r="DG580">
        <v>92</v>
      </c>
      <c r="DH580">
        <v>6</v>
      </c>
      <c r="DJ580" t="s">
        <v>180</v>
      </c>
      <c r="DK580" t="s">
        <v>180</v>
      </c>
      <c r="DL580" t="s">
        <v>180</v>
      </c>
      <c r="DM580" t="s">
        <v>180</v>
      </c>
      <c r="DR580" t="s">
        <v>180</v>
      </c>
      <c r="DS580" t="s">
        <v>180</v>
      </c>
      <c r="DU580">
        <v>285</v>
      </c>
      <c r="DV580">
        <v>17.7</v>
      </c>
      <c r="DW580">
        <v>39</v>
      </c>
      <c r="DX580">
        <v>5.03</v>
      </c>
      <c r="DY580">
        <v>21</v>
      </c>
      <c r="DZ580">
        <v>4.5999999999999996</v>
      </c>
      <c r="EA580">
        <v>1.41</v>
      </c>
      <c r="EB580">
        <v>4.3</v>
      </c>
      <c r="EC580">
        <v>0.7</v>
      </c>
      <c r="ED580">
        <v>3.7</v>
      </c>
      <c r="EE580">
        <v>0.7</v>
      </c>
      <c r="EF580">
        <v>2</v>
      </c>
      <c r="EG580">
        <v>0.28999999999999998</v>
      </c>
      <c r="EH580">
        <v>1.9</v>
      </c>
      <c r="EI580">
        <v>0.31</v>
      </c>
      <c r="EK580">
        <v>0.2</v>
      </c>
      <c r="EM580" t="s">
        <v>180</v>
      </c>
      <c r="EN580" t="s">
        <v>180</v>
      </c>
      <c r="EO580" t="s">
        <v>180</v>
      </c>
      <c r="EP580" t="s">
        <v>180</v>
      </c>
      <c r="EQ580" t="s">
        <v>180</v>
      </c>
      <c r="ER580" t="s">
        <v>180</v>
      </c>
      <c r="ET580">
        <v>8</v>
      </c>
      <c r="EV580">
        <v>3.3</v>
      </c>
      <c r="EW580">
        <v>0.7</v>
      </c>
      <c r="EY580" t="s">
        <v>180</v>
      </c>
      <c r="EZ580" t="s">
        <v>180</v>
      </c>
      <c r="FB580" t="s">
        <v>180</v>
      </c>
      <c r="FD580" t="s">
        <v>180</v>
      </c>
      <c r="FF580" t="s">
        <v>180</v>
      </c>
      <c r="FH580" t="s">
        <v>180</v>
      </c>
      <c r="FI580" t="s">
        <v>180</v>
      </c>
      <c r="FJ580" t="s">
        <v>180</v>
      </c>
      <c r="FK580" t="s">
        <v>180</v>
      </c>
      <c r="FL580" t="s">
        <v>180</v>
      </c>
      <c r="FM580" t="s">
        <v>180</v>
      </c>
      <c r="FN580" t="s">
        <v>180</v>
      </c>
      <c r="FP580" t="s">
        <v>180</v>
      </c>
      <c r="FQ580" t="s">
        <v>180</v>
      </c>
      <c r="FR580" t="s">
        <v>180</v>
      </c>
      <c r="FS580" t="s">
        <v>180</v>
      </c>
      <c r="FT580" t="s">
        <v>180</v>
      </c>
      <c r="FU580" t="s">
        <v>180</v>
      </c>
      <c r="FV580" t="s">
        <v>896</v>
      </c>
      <c r="FW580" t="s">
        <v>180</v>
      </c>
      <c r="FX580">
        <f t="shared" si="170"/>
        <v>3.1578947368421053</v>
      </c>
      <c r="FY580">
        <f t="shared" si="171"/>
        <v>48.421052631578952</v>
      </c>
      <c r="FZ580">
        <f t="shared" si="172"/>
        <v>9.3157894736842106</v>
      </c>
      <c r="GA580">
        <f t="shared" si="173"/>
        <v>2.4210526315789473</v>
      </c>
      <c r="GB580">
        <f t="shared" si="174"/>
        <v>2.263157894736842</v>
      </c>
      <c r="GC580">
        <f t="shared" si="175"/>
        <v>0.71678321678321677</v>
      </c>
      <c r="GD580">
        <f t="shared" si="176"/>
        <v>44.294117647058826</v>
      </c>
      <c r="GE580">
        <f t="shared" si="177"/>
        <v>35.857142857142854</v>
      </c>
      <c r="GF580">
        <f t="shared" si="178"/>
        <v>16.101694915254239</v>
      </c>
      <c r="GG580">
        <f t="shared" si="179"/>
        <v>47.5</v>
      </c>
      <c r="GH580">
        <f t="shared" si="180"/>
        <v>0.20512820512820512</v>
      </c>
      <c r="GI580">
        <f t="shared" si="181"/>
        <v>0.11666666666666665</v>
      </c>
      <c r="GJ580">
        <f t="shared" si="182"/>
        <v>0.21212121212121213</v>
      </c>
      <c r="GK580">
        <f t="shared" si="183"/>
        <v>86.363636363636374</v>
      </c>
      <c r="GL580">
        <f t="shared" si="184"/>
        <v>2.9499999999999997</v>
      </c>
      <c r="GM580">
        <f t="shared" si="185"/>
        <v>0.54999999999999993</v>
      </c>
      <c r="GN580">
        <f t="shared" si="186"/>
        <v>0.1864406779661017</v>
      </c>
      <c r="GO580">
        <f t="shared" si="187"/>
        <v>3.847826086956522</v>
      </c>
      <c r="GP580">
        <f t="shared" si="188"/>
        <v>0.99481742300212495</v>
      </c>
      <c r="GQ580">
        <f>(EA580/0.0735)/((DZ580/0.195*(EB580/0.295))^0.5)</f>
        <v>1.034539181728432</v>
      </c>
    </row>
    <row r="581" spans="1:204">
      <c r="A581" t="s">
        <v>870</v>
      </c>
      <c r="B581" t="s">
        <v>886</v>
      </c>
      <c r="C581" t="s">
        <v>7216</v>
      </c>
      <c r="D581" t="s">
        <v>7117</v>
      </c>
      <c r="E581" t="s">
        <v>7117</v>
      </c>
      <c r="F581">
        <v>82</v>
      </c>
      <c r="G581">
        <v>24</v>
      </c>
      <c r="H581" t="s">
        <v>7368</v>
      </c>
      <c r="I581" t="s">
        <v>887</v>
      </c>
      <c r="J581" t="s">
        <v>180</v>
      </c>
      <c r="K581">
        <v>-39.17</v>
      </c>
      <c r="L581">
        <v>-39.200000000000003</v>
      </c>
      <c r="M581">
        <v>-71.819999999999993</v>
      </c>
      <c r="N581">
        <v>-71.849999999999994</v>
      </c>
      <c r="O581" t="s">
        <v>179</v>
      </c>
      <c r="R581" t="s">
        <v>897</v>
      </c>
      <c r="S581" t="s">
        <v>889</v>
      </c>
      <c r="T581" t="s">
        <v>890</v>
      </c>
      <c r="V581" t="s">
        <v>180</v>
      </c>
      <c r="W581" t="s">
        <v>180</v>
      </c>
      <c r="X581" t="s">
        <v>180</v>
      </c>
      <c r="Y581" t="s">
        <v>180</v>
      </c>
      <c r="Z581" t="s">
        <v>180</v>
      </c>
      <c r="AB581" t="s">
        <v>180</v>
      </c>
      <c r="AC581" t="s">
        <v>181</v>
      </c>
      <c r="AD581" t="s">
        <v>180</v>
      </c>
      <c r="AE581" t="s">
        <v>180</v>
      </c>
      <c r="AF581" t="s">
        <v>180</v>
      </c>
      <c r="AG581" t="s">
        <v>180</v>
      </c>
      <c r="AH581" t="s">
        <v>891</v>
      </c>
      <c r="AI581">
        <v>51.31</v>
      </c>
      <c r="AJ581">
        <v>1.1299999999999999</v>
      </c>
      <c r="AK581" t="s">
        <v>180</v>
      </c>
      <c r="AL581">
        <v>17.45</v>
      </c>
      <c r="AM581" t="s">
        <v>180</v>
      </c>
      <c r="AN581">
        <v>5.8</v>
      </c>
      <c r="AO581">
        <v>4.33</v>
      </c>
      <c r="AQ581">
        <v>8.84</v>
      </c>
      <c r="AR581">
        <v>7.45</v>
      </c>
      <c r="AS581">
        <v>0.156</v>
      </c>
      <c r="AT581" t="s">
        <v>180</v>
      </c>
      <c r="AU581">
        <v>0.75</v>
      </c>
      <c r="AV581">
        <v>3.33</v>
      </c>
      <c r="AW581">
        <v>0.33</v>
      </c>
      <c r="AY581" t="s">
        <v>180</v>
      </c>
      <c r="AZ581" t="s">
        <v>180</v>
      </c>
      <c r="BA581">
        <v>100.29484000000001</v>
      </c>
      <c r="BC581" t="s">
        <v>180</v>
      </c>
      <c r="BD581" t="s">
        <v>180</v>
      </c>
      <c r="BE581" t="s">
        <v>180</v>
      </c>
      <c r="BF581" t="s">
        <v>180</v>
      </c>
      <c r="BG581" t="s">
        <v>180</v>
      </c>
      <c r="BH581" t="s">
        <v>180</v>
      </c>
      <c r="BI581" t="s">
        <v>180</v>
      </c>
      <c r="BK581" t="s">
        <v>180</v>
      </c>
      <c r="BL581" t="s">
        <v>180</v>
      </c>
      <c r="BM581">
        <v>0.03</v>
      </c>
      <c r="BN581" t="s">
        <v>180</v>
      </c>
      <c r="BO581" t="s">
        <v>180</v>
      </c>
      <c r="BP581" t="s">
        <v>180</v>
      </c>
      <c r="BQ581" t="s">
        <v>180</v>
      </c>
      <c r="BR581" t="s">
        <v>180</v>
      </c>
      <c r="BS581" t="s">
        <v>180</v>
      </c>
      <c r="BT581" t="s">
        <v>180</v>
      </c>
      <c r="BU581" t="s">
        <v>180</v>
      </c>
      <c r="BV581" t="s">
        <v>180</v>
      </c>
      <c r="BW581" t="s">
        <v>180</v>
      </c>
      <c r="BX581" t="s">
        <v>180</v>
      </c>
      <c r="BY581" t="s">
        <v>180</v>
      </c>
      <c r="BZ581" t="s">
        <v>180</v>
      </c>
      <c r="CD581" t="s">
        <v>180</v>
      </c>
      <c r="CE581" t="s">
        <v>180</v>
      </c>
      <c r="CG581" t="s">
        <v>180</v>
      </c>
      <c r="CH581" t="s">
        <v>180</v>
      </c>
      <c r="CI581" t="s">
        <v>180</v>
      </c>
      <c r="CJ581" t="s">
        <v>180</v>
      </c>
      <c r="CK581" t="s">
        <v>180</v>
      </c>
      <c r="CM581" t="s">
        <v>180</v>
      </c>
      <c r="CN581" t="s">
        <v>180</v>
      </c>
      <c r="CS581" t="s">
        <v>180</v>
      </c>
      <c r="CT581" t="s">
        <v>180</v>
      </c>
      <c r="CZ581" t="s">
        <v>180</v>
      </c>
      <c r="DB581" t="s">
        <v>180</v>
      </c>
      <c r="DC581" t="s">
        <v>180</v>
      </c>
      <c r="DD581">
        <v>9</v>
      </c>
      <c r="DE581">
        <v>773</v>
      </c>
      <c r="DF581">
        <v>18</v>
      </c>
      <c r="DG581">
        <v>85</v>
      </c>
      <c r="DH581">
        <v>4</v>
      </c>
      <c r="DJ581" t="s">
        <v>180</v>
      </c>
      <c r="DK581" t="s">
        <v>180</v>
      </c>
      <c r="DL581" t="s">
        <v>180</v>
      </c>
      <c r="DM581" t="s">
        <v>180</v>
      </c>
      <c r="DR581" t="s">
        <v>180</v>
      </c>
      <c r="DS581" t="s">
        <v>180</v>
      </c>
      <c r="DU581">
        <v>270</v>
      </c>
      <c r="DV581">
        <v>14.4</v>
      </c>
      <c r="DW581">
        <v>31.7</v>
      </c>
      <c r="DX581">
        <v>4.24</v>
      </c>
      <c r="DY581">
        <v>18</v>
      </c>
      <c r="DZ581">
        <v>4</v>
      </c>
      <c r="EA581">
        <v>1.26</v>
      </c>
      <c r="EB581">
        <v>4</v>
      </c>
      <c r="EC581">
        <v>0.6</v>
      </c>
      <c r="ED581">
        <v>3.4</v>
      </c>
      <c r="EE581">
        <v>0.7</v>
      </c>
      <c r="EF581">
        <v>1.9</v>
      </c>
      <c r="EG581">
        <v>0.26</v>
      </c>
      <c r="EH581">
        <v>1.7</v>
      </c>
      <c r="EI581">
        <v>0.28000000000000003</v>
      </c>
      <c r="EK581">
        <v>0.5</v>
      </c>
      <c r="EM581" t="s">
        <v>180</v>
      </c>
      <c r="EN581" t="s">
        <v>180</v>
      </c>
      <c r="EO581" t="s">
        <v>180</v>
      </c>
      <c r="EP581" t="s">
        <v>180</v>
      </c>
      <c r="EQ581" t="s">
        <v>180</v>
      </c>
      <c r="ER581" t="s">
        <v>180</v>
      </c>
      <c r="ET581">
        <v>10</v>
      </c>
      <c r="EV581">
        <v>2.5</v>
      </c>
      <c r="EW581">
        <v>0.6</v>
      </c>
      <c r="EY581" t="s">
        <v>180</v>
      </c>
      <c r="EZ581" t="s">
        <v>180</v>
      </c>
      <c r="FB581" t="s">
        <v>180</v>
      </c>
      <c r="FD581" t="s">
        <v>180</v>
      </c>
      <c r="FF581" t="s">
        <v>180</v>
      </c>
      <c r="FH581" t="s">
        <v>180</v>
      </c>
      <c r="FI581" t="s">
        <v>180</v>
      </c>
      <c r="FJ581" t="s">
        <v>180</v>
      </c>
      <c r="FK581" t="s">
        <v>180</v>
      </c>
      <c r="FL581" t="s">
        <v>180</v>
      </c>
      <c r="FM581" t="s">
        <v>180</v>
      </c>
      <c r="FN581" t="s">
        <v>180</v>
      </c>
      <c r="FP581" t="s">
        <v>180</v>
      </c>
      <c r="FQ581" t="s">
        <v>180</v>
      </c>
      <c r="FR581" t="s">
        <v>180</v>
      </c>
      <c r="FS581" t="s">
        <v>180</v>
      </c>
      <c r="FT581" t="s">
        <v>180</v>
      </c>
      <c r="FU581" t="s">
        <v>180</v>
      </c>
      <c r="FV581" t="s">
        <v>898</v>
      </c>
      <c r="FW581" t="s">
        <v>180</v>
      </c>
      <c r="FX581">
        <f t="shared" si="170"/>
        <v>2.3529411764705883</v>
      </c>
      <c r="FY581">
        <f t="shared" si="171"/>
        <v>50</v>
      </c>
      <c r="FZ581">
        <f t="shared" si="172"/>
        <v>8.4705882352941178</v>
      </c>
      <c r="GA581">
        <f t="shared" si="173"/>
        <v>2.3529411764705883</v>
      </c>
      <c r="GB581">
        <f t="shared" si="174"/>
        <v>2.3529411764705883</v>
      </c>
      <c r="GC581">
        <f t="shared" si="175"/>
        <v>0.66371681415929207</v>
      </c>
      <c r="GD581">
        <f t="shared" si="176"/>
        <v>42.944444444444443</v>
      </c>
      <c r="GE581">
        <f t="shared" si="177"/>
        <v>42.944444444444443</v>
      </c>
      <c r="GF581">
        <f t="shared" si="178"/>
        <v>18.75</v>
      </c>
      <c r="GG581">
        <f t="shared" si="179"/>
        <v>67.5</v>
      </c>
      <c r="GH581">
        <f t="shared" si="180"/>
        <v>0.31545741324921134</v>
      </c>
      <c r="GI581">
        <f t="shared" si="181"/>
        <v>0.15</v>
      </c>
      <c r="GJ581">
        <f t="shared" si="182"/>
        <v>0.24</v>
      </c>
      <c r="GK581">
        <f t="shared" si="183"/>
        <v>108</v>
      </c>
      <c r="GL581">
        <f t="shared" si="184"/>
        <v>3.6</v>
      </c>
      <c r="GM581">
        <f t="shared" si="185"/>
        <v>0.625</v>
      </c>
      <c r="GN581">
        <f t="shared" si="186"/>
        <v>0.1736111111111111</v>
      </c>
      <c r="GO581">
        <f t="shared" si="187"/>
        <v>3.6</v>
      </c>
      <c r="GP581">
        <f t="shared" si="188"/>
        <v>0.97643758823623583</v>
      </c>
      <c r="GQ581">
        <f>(EA581/0.0735)/((DZ581/0.195*(EB581/0.295))^0.5)</f>
        <v>1.0279015675895533</v>
      </c>
    </row>
    <row r="582" spans="1:204">
      <c r="A582" t="s">
        <v>870</v>
      </c>
      <c r="B582" t="s">
        <v>886</v>
      </c>
      <c r="C582" t="s">
        <v>7216</v>
      </c>
      <c r="D582" t="s">
        <v>7117</v>
      </c>
      <c r="E582" t="s">
        <v>7117</v>
      </c>
      <c r="F582">
        <v>82</v>
      </c>
      <c r="G582">
        <v>24</v>
      </c>
      <c r="H582" t="s">
        <v>7368</v>
      </c>
      <c r="I582" t="s">
        <v>887</v>
      </c>
      <c r="J582" t="s">
        <v>180</v>
      </c>
      <c r="K582">
        <v>-39.17</v>
      </c>
      <c r="L582">
        <v>-39.200000000000003</v>
      </c>
      <c r="M582">
        <v>-71.819999999999993</v>
      </c>
      <c r="N582">
        <v>-71.849999999999994</v>
      </c>
      <c r="O582" t="s">
        <v>179</v>
      </c>
      <c r="R582" t="s">
        <v>899</v>
      </c>
      <c r="S582" t="s">
        <v>889</v>
      </c>
      <c r="T582" t="s">
        <v>890</v>
      </c>
      <c r="V582" t="s">
        <v>180</v>
      </c>
      <c r="W582" t="s">
        <v>180</v>
      </c>
      <c r="X582" t="s">
        <v>180</v>
      </c>
      <c r="Y582" t="s">
        <v>180</v>
      </c>
      <c r="Z582" t="s">
        <v>180</v>
      </c>
      <c r="AB582" t="s">
        <v>180</v>
      </c>
      <c r="AC582" t="s">
        <v>181</v>
      </c>
      <c r="AD582" t="s">
        <v>180</v>
      </c>
      <c r="AE582" t="s">
        <v>180</v>
      </c>
      <c r="AF582" t="s">
        <v>180</v>
      </c>
      <c r="AG582" t="s">
        <v>180</v>
      </c>
      <c r="AH582" t="s">
        <v>891</v>
      </c>
      <c r="AI582">
        <v>50.78</v>
      </c>
      <c r="AJ582">
        <v>1.1399999999999999</v>
      </c>
      <c r="AK582" t="s">
        <v>180</v>
      </c>
      <c r="AL582">
        <v>17.559999999999999</v>
      </c>
      <c r="AM582" t="s">
        <v>180</v>
      </c>
      <c r="AN582">
        <v>7.4</v>
      </c>
      <c r="AO582">
        <v>2.38</v>
      </c>
      <c r="AQ582">
        <v>8.7200000000000006</v>
      </c>
      <c r="AR582">
        <v>7.06</v>
      </c>
      <c r="AS582">
        <v>0.154</v>
      </c>
      <c r="AT582" t="s">
        <v>180</v>
      </c>
      <c r="AU582">
        <v>0.8</v>
      </c>
      <c r="AV582">
        <v>3.37</v>
      </c>
      <c r="AW582">
        <v>0.34</v>
      </c>
      <c r="AY582" t="s">
        <v>180</v>
      </c>
      <c r="AZ582" t="s">
        <v>180</v>
      </c>
      <c r="BA582">
        <v>98.962519999999998</v>
      </c>
      <c r="BC582" t="s">
        <v>180</v>
      </c>
      <c r="BD582" t="s">
        <v>180</v>
      </c>
      <c r="BE582" t="s">
        <v>180</v>
      </c>
      <c r="BF582" t="s">
        <v>180</v>
      </c>
      <c r="BG582" t="s">
        <v>180</v>
      </c>
      <c r="BH582" t="s">
        <v>180</v>
      </c>
      <c r="BI582" t="s">
        <v>180</v>
      </c>
      <c r="BK582" t="s">
        <v>180</v>
      </c>
      <c r="BL582" t="s">
        <v>180</v>
      </c>
      <c r="BM582">
        <v>-0.22</v>
      </c>
      <c r="BN582" t="s">
        <v>180</v>
      </c>
      <c r="BO582" t="s">
        <v>180</v>
      </c>
      <c r="BP582" t="s">
        <v>180</v>
      </c>
      <c r="BQ582" t="s">
        <v>180</v>
      </c>
      <c r="BR582" t="s">
        <v>180</v>
      </c>
      <c r="BS582" t="s">
        <v>180</v>
      </c>
      <c r="BT582" t="s">
        <v>180</v>
      </c>
      <c r="BU582" t="s">
        <v>180</v>
      </c>
      <c r="BV582" t="s">
        <v>180</v>
      </c>
      <c r="BW582" t="s">
        <v>180</v>
      </c>
      <c r="BX582" t="s">
        <v>180</v>
      </c>
      <c r="BY582" t="s">
        <v>180</v>
      </c>
      <c r="BZ582" t="s">
        <v>180</v>
      </c>
      <c r="CD582" t="s">
        <v>180</v>
      </c>
      <c r="CE582" t="s">
        <v>180</v>
      </c>
      <c r="CG582" t="s">
        <v>180</v>
      </c>
      <c r="CH582" t="s">
        <v>180</v>
      </c>
      <c r="CI582" t="s">
        <v>180</v>
      </c>
      <c r="CJ582" t="s">
        <v>180</v>
      </c>
      <c r="CK582" t="s">
        <v>180</v>
      </c>
      <c r="CM582" t="s">
        <v>180</v>
      </c>
      <c r="CN582" t="s">
        <v>180</v>
      </c>
      <c r="CS582" t="s">
        <v>180</v>
      </c>
      <c r="CT582" t="s">
        <v>180</v>
      </c>
      <c r="CZ582" t="s">
        <v>180</v>
      </c>
      <c r="DB582" t="s">
        <v>180</v>
      </c>
      <c r="DC582" t="s">
        <v>180</v>
      </c>
      <c r="DD582">
        <v>11</v>
      </c>
      <c r="DE582">
        <v>773</v>
      </c>
      <c r="DF582">
        <v>18</v>
      </c>
      <c r="DG582">
        <v>89</v>
      </c>
      <c r="DH582">
        <v>5</v>
      </c>
      <c r="DJ582" t="s">
        <v>180</v>
      </c>
      <c r="DK582" t="s">
        <v>180</v>
      </c>
      <c r="DL582" t="s">
        <v>180</v>
      </c>
      <c r="DM582" t="s">
        <v>180</v>
      </c>
      <c r="DR582" t="s">
        <v>180</v>
      </c>
      <c r="DS582" t="s">
        <v>180</v>
      </c>
      <c r="DU582">
        <v>280</v>
      </c>
      <c r="DV582">
        <v>17.600000000000001</v>
      </c>
      <c r="DW582">
        <v>37.1</v>
      </c>
      <c r="DX582">
        <v>4.71</v>
      </c>
      <c r="DY582">
        <v>20</v>
      </c>
      <c r="DZ582">
        <v>4.4000000000000004</v>
      </c>
      <c r="EA582">
        <v>1.3</v>
      </c>
      <c r="EB582">
        <v>3.9</v>
      </c>
      <c r="EC582">
        <v>0.6</v>
      </c>
      <c r="ED582">
        <v>3.4</v>
      </c>
      <c r="EE582">
        <v>0.7</v>
      </c>
      <c r="EF582">
        <v>2</v>
      </c>
      <c r="EG582">
        <v>0.28999999999999998</v>
      </c>
      <c r="EH582">
        <v>1.9</v>
      </c>
      <c r="EI582">
        <v>0.33</v>
      </c>
      <c r="EK582">
        <v>0.5</v>
      </c>
      <c r="EM582" t="s">
        <v>180</v>
      </c>
      <c r="EN582" t="s">
        <v>180</v>
      </c>
      <c r="EO582" t="s">
        <v>180</v>
      </c>
      <c r="EP582" t="s">
        <v>180</v>
      </c>
      <c r="EQ582" t="s">
        <v>180</v>
      </c>
      <c r="ER582" t="s">
        <v>180</v>
      </c>
      <c r="ET582">
        <v>8</v>
      </c>
      <c r="EV582">
        <v>2.7</v>
      </c>
      <c r="EW582">
        <v>0.7</v>
      </c>
      <c r="EY582" t="s">
        <v>180</v>
      </c>
      <c r="EZ582" t="s">
        <v>180</v>
      </c>
      <c r="FB582" t="s">
        <v>180</v>
      </c>
      <c r="FD582" t="s">
        <v>180</v>
      </c>
      <c r="FF582" t="s">
        <v>180</v>
      </c>
      <c r="FH582" t="s">
        <v>180</v>
      </c>
      <c r="FI582" t="s">
        <v>180</v>
      </c>
      <c r="FJ582" t="s">
        <v>180</v>
      </c>
      <c r="FK582" t="s">
        <v>180</v>
      </c>
      <c r="FL582" t="s">
        <v>180</v>
      </c>
      <c r="FM582" t="s">
        <v>180</v>
      </c>
      <c r="FN582" t="s">
        <v>180</v>
      </c>
      <c r="FP582" t="s">
        <v>180</v>
      </c>
      <c r="FQ582" t="s">
        <v>180</v>
      </c>
      <c r="FR582" t="s">
        <v>180</v>
      </c>
      <c r="FS582" t="s">
        <v>180</v>
      </c>
      <c r="FT582" t="s">
        <v>180</v>
      </c>
      <c r="FU582" t="s">
        <v>180</v>
      </c>
      <c r="FV582" t="s">
        <v>900</v>
      </c>
      <c r="FW582" t="s">
        <v>180</v>
      </c>
      <c r="FX582">
        <f t="shared" si="170"/>
        <v>2.6315789473684212</v>
      </c>
      <c r="FY582">
        <f t="shared" si="171"/>
        <v>46.842105263157897</v>
      </c>
      <c r="FZ582">
        <f t="shared" si="172"/>
        <v>9.2631578947368425</v>
      </c>
      <c r="GA582">
        <f t="shared" si="173"/>
        <v>2.3157894736842106</v>
      </c>
      <c r="GB582">
        <f t="shared" si="174"/>
        <v>2.0526315789473686</v>
      </c>
      <c r="GC582">
        <f t="shared" si="175"/>
        <v>0.70175438596491235</v>
      </c>
      <c r="GD582">
        <f t="shared" si="176"/>
        <v>42.944444444444443</v>
      </c>
      <c r="GE582">
        <f t="shared" si="177"/>
        <v>38.65</v>
      </c>
      <c r="GF582">
        <f t="shared" si="178"/>
        <v>15.909090909090908</v>
      </c>
      <c r="GG582">
        <f t="shared" si="179"/>
        <v>56</v>
      </c>
      <c r="GH582">
        <f t="shared" si="180"/>
        <v>0.21563342318059298</v>
      </c>
      <c r="GI582">
        <f t="shared" si="181"/>
        <v>0.13999999999999999</v>
      </c>
      <c r="GJ582">
        <f t="shared" si="182"/>
        <v>0.25925925925925924</v>
      </c>
      <c r="GK582">
        <f t="shared" si="183"/>
        <v>103.7037037037037</v>
      </c>
      <c r="GL582">
        <f t="shared" si="184"/>
        <v>3.5200000000000005</v>
      </c>
      <c r="GM582">
        <f t="shared" si="185"/>
        <v>0.54</v>
      </c>
      <c r="GN582">
        <f t="shared" si="186"/>
        <v>0.15340909090909091</v>
      </c>
      <c r="GO582">
        <f t="shared" si="187"/>
        <v>4</v>
      </c>
      <c r="GP582">
        <f t="shared" si="188"/>
        <v>0.98074595054533265</v>
      </c>
      <c r="GQ582">
        <f>(EA582/0.0735)/((DZ582/0.195*(EB582/0.295))^0.5)</f>
        <v>1.0240606656594988</v>
      </c>
    </row>
    <row r="583" spans="1:204">
      <c r="A583" t="s">
        <v>870</v>
      </c>
      <c r="B583" t="s">
        <v>1059</v>
      </c>
      <c r="C583" t="s">
        <v>7216</v>
      </c>
      <c r="D583" t="s">
        <v>7117</v>
      </c>
      <c r="E583" t="s">
        <v>7117</v>
      </c>
      <c r="F583">
        <v>82</v>
      </c>
      <c r="G583">
        <v>24</v>
      </c>
      <c r="H583" t="s">
        <v>7368</v>
      </c>
      <c r="I583" t="s">
        <v>887</v>
      </c>
      <c r="J583" t="s">
        <v>180</v>
      </c>
      <c r="K583">
        <v>-39.17</v>
      </c>
      <c r="L583">
        <v>-39.17</v>
      </c>
      <c r="M583">
        <v>-71.53</v>
      </c>
      <c r="N583">
        <v>-71.53</v>
      </c>
      <c r="O583" t="s">
        <v>179</v>
      </c>
      <c r="R583" t="s">
        <v>1060</v>
      </c>
      <c r="S583" t="s">
        <v>1061</v>
      </c>
      <c r="T583" t="s">
        <v>6944</v>
      </c>
      <c r="V583" t="s">
        <v>180</v>
      </c>
      <c r="W583" t="s">
        <v>180</v>
      </c>
      <c r="X583" t="s">
        <v>180</v>
      </c>
      <c r="Y583" t="s">
        <v>180</v>
      </c>
      <c r="Z583" t="s">
        <v>180</v>
      </c>
      <c r="AB583" t="s">
        <v>180</v>
      </c>
      <c r="AC583" t="s">
        <v>181</v>
      </c>
      <c r="AD583" t="s">
        <v>180</v>
      </c>
      <c r="AE583" t="s">
        <v>180</v>
      </c>
      <c r="AF583" t="s">
        <v>180</v>
      </c>
      <c r="AG583" t="s">
        <v>180</v>
      </c>
      <c r="AH583" t="s">
        <v>1062</v>
      </c>
      <c r="AI583">
        <v>51.51</v>
      </c>
      <c r="AJ583">
        <v>1.1299999999999999</v>
      </c>
      <c r="AK583" t="s">
        <v>180</v>
      </c>
      <c r="AL583">
        <v>18.25</v>
      </c>
      <c r="AM583" t="s">
        <v>180</v>
      </c>
      <c r="AP583">
        <v>8.4499999999999993</v>
      </c>
      <c r="AQ583">
        <v>9.16</v>
      </c>
      <c r="AR583">
        <v>6.15</v>
      </c>
      <c r="AS583">
        <v>0.15</v>
      </c>
      <c r="AT583" t="s">
        <v>180</v>
      </c>
      <c r="AU583">
        <v>0.83</v>
      </c>
      <c r="AV583">
        <v>3.57</v>
      </c>
      <c r="AW583">
        <v>0.31</v>
      </c>
      <c r="AY583" t="s">
        <v>180</v>
      </c>
      <c r="AZ583" t="s">
        <v>180</v>
      </c>
      <c r="BA583">
        <v>99.51</v>
      </c>
      <c r="BC583" t="s">
        <v>180</v>
      </c>
      <c r="BD583" t="s">
        <v>180</v>
      </c>
      <c r="BE583" t="s">
        <v>180</v>
      </c>
      <c r="BF583" t="s">
        <v>180</v>
      </c>
      <c r="BG583" t="s">
        <v>180</v>
      </c>
      <c r="BH583" t="s">
        <v>180</v>
      </c>
      <c r="BI583" t="s">
        <v>180</v>
      </c>
      <c r="BK583" t="s">
        <v>180</v>
      </c>
      <c r="BL583" t="s">
        <v>180</v>
      </c>
      <c r="BN583" t="s">
        <v>180</v>
      </c>
      <c r="BO583" t="s">
        <v>180</v>
      </c>
      <c r="BP583" t="s">
        <v>180</v>
      </c>
      <c r="BQ583" t="s">
        <v>180</v>
      </c>
      <c r="BR583" t="s">
        <v>180</v>
      </c>
      <c r="BS583" t="s">
        <v>180</v>
      </c>
      <c r="BT583" t="s">
        <v>180</v>
      </c>
      <c r="BU583" t="s">
        <v>180</v>
      </c>
      <c r="BV583" t="s">
        <v>180</v>
      </c>
      <c r="BW583" t="s">
        <v>180</v>
      </c>
      <c r="BX583" t="s">
        <v>180</v>
      </c>
      <c r="BY583" t="s">
        <v>180</v>
      </c>
      <c r="BZ583" t="s">
        <v>180</v>
      </c>
      <c r="CD583" t="s">
        <v>180</v>
      </c>
      <c r="CE583" t="s">
        <v>180</v>
      </c>
      <c r="CG583" t="s">
        <v>180</v>
      </c>
      <c r="CH583" t="s">
        <v>180</v>
      </c>
      <c r="CI583" t="s">
        <v>180</v>
      </c>
      <c r="CJ583" t="s">
        <v>180</v>
      </c>
      <c r="CK583" t="s">
        <v>180</v>
      </c>
      <c r="CM583" t="s">
        <v>180</v>
      </c>
      <c r="CN583" t="s">
        <v>180</v>
      </c>
      <c r="CO583">
        <v>24.6</v>
      </c>
      <c r="CQ583">
        <v>186</v>
      </c>
      <c r="CR583">
        <v>281</v>
      </c>
      <c r="CS583" t="s">
        <v>180</v>
      </c>
      <c r="CT583" t="s">
        <v>180</v>
      </c>
      <c r="CV583">
        <v>83.2</v>
      </c>
      <c r="CW583">
        <v>79.900000000000006</v>
      </c>
      <c r="CX583">
        <v>65.7</v>
      </c>
      <c r="CZ583" t="s">
        <v>180</v>
      </c>
      <c r="DB583" t="s">
        <v>180</v>
      </c>
      <c r="DC583" t="s">
        <v>180</v>
      </c>
      <c r="DD583">
        <v>13.2</v>
      </c>
      <c r="DE583">
        <v>803</v>
      </c>
      <c r="DF583">
        <v>21.6</v>
      </c>
      <c r="DG583">
        <v>96.3</v>
      </c>
      <c r="DH583">
        <v>3.76</v>
      </c>
      <c r="DJ583" t="s">
        <v>180</v>
      </c>
      <c r="DK583" t="s">
        <v>180</v>
      </c>
      <c r="DL583" t="s">
        <v>180</v>
      </c>
      <c r="DM583" t="s">
        <v>180</v>
      </c>
      <c r="DR583" t="s">
        <v>180</v>
      </c>
      <c r="DS583" t="s">
        <v>180</v>
      </c>
      <c r="DT583">
        <v>0.64600000000000002</v>
      </c>
      <c r="DU583">
        <v>280</v>
      </c>
      <c r="DV583">
        <v>14.4</v>
      </c>
      <c r="DW583">
        <v>32.799999999999997</v>
      </c>
      <c r="DX583">
        <v>4.5599999999999996</v>
      </c>
      <c r="DY583">
        <v>19.899999999999999</v>
      </c>
      <c r="DZ583">
        <v>4.41</v>
      </c>
      <c r="EA583">
        <v>1.34</v>
      </c>
      <c r="EB583">
        <v>4.13</v>
      </c>
      <c r="EC583">
        <v>0.625</v>
      </c>
      <c r="ED583">
        <v>3.74</v>
      </c>
      <c r="EE583">
        <v>0.74</v>
      </c>
      <c r="EF583">
        <v>1.99</v>
      </c>
      <c r="EH583">
        <v>1.97</v>
      </c>
      <c r="EI583">
        <v>0.307</v>
      </c>
      <c r="EJ583">
        <v>2.54</v>
      </c>
      <c r="EK583">
        <v>0.21099999999999999</v>
      </c>
      <c r="EM583" t="s">
        <v>180</v>
      </c>
      <c r="EN583" t="s">
        <v>180</v>
      </c>
      <c r="EO583" t="s">
        <v>180</v>
      </c>
      <c r="EP583" t="s">
        <v>180</v>
      </c>
      <c r="EQ583" t="s">
        <v>180</v>
      </c>
      <c r="ER583" t="s">
        <v>180</v>
      </c>
      <c r="ET583">
        <v>7.56</v>
      </c>
      <c r="EV583">
        <v>2.72</v>
      </c>
      <c r="EW583">
        <v>0.73599999999999999</v>
      </c>
      <c r="EY583" t="s">
        <v>180</v>
      </c>
      <c r="EZ583" t="s">
        <v>180</v>
      </c>
      <c r="FB583" t="s">
        <v>180</v>
      </c>
      <c r="FD583" t="s">
        <v>180</v>
      </c>
      <c r="FF583" t="s">
        <v>180</v>
      </c>
      <c r="FH583" t="s">
        <v>180</v>
      </c>
      <c r="FI583" t="s">
        <v>180</v>
      </c>
      <c r="FJ583" t="s">
        <v>180</v>
      </c>
      <c r="FK583" t="s">
        <v>180</v>
      </c>
      <c r="FL583" t="s">
        <v>180</v>
      </c>
      <c r="FM583" t="s">
        <v>180</v>
      </c>
      <c r="FN583" t="s">
        <v>180</v>
      </c>
      <c r="FP583" t="s">
        <v>180</v>
      </c>
      <c r="FQ583" t="s">
        <v>180</v>
      </c>
      <c r="FR583" t="s">
        <v>180</v>
      </c>
      <c r="FS583" t="s">
        <v>180</v>
      </c>
      <c r="FT583" t="s">
        <v>180</v>
      </c>
      <c r="FU583" t="s">
        <v>180</v>
      </c>
      <c r="FV583" t="s">
        <v>1063</v>
      </c>
      <c r="FW583" t="s">
        <v>180</v>
      </c>
      <c r="FX583">
        <f t="shared" si="170"/>
        <v>1.9086294416243654</v>
      </c>
      <c r="FY583">
        <f t="shared" si="171"/>
        <v>48.883248730964468</v>
      </c>
      <c r="FZ583">
        <f t="shared" si="172"/>
        <v>7.309644670050762</v>
      </c>
      <c r="GA583">
        <f t="shared" si="173"/>
        <v>2.2385786802030458</v>
      </c>
      <c r="GB583">
        <f t="shared" si="174"/>
        <v>2.0964467005076144</v>
      </c>
      <c r="GC583">
        <f t="shared" si="175"/>
        <v>0.73451327433628322</v>
      </c>
      <c r="GD583">
        <f t="shared" si="176"/>
        <v>37.175925925925924</v>
      </c>
      <c r="GE583">
        <f t="shared" si="177"/>
        <v>40.35175879396985</v>
      </c>
      <c r="GF583">
        <f t="shared" si="178"/>
        <v>19.444444444444443</v>
      </c>
      <c r="GG583">
        <f t="shared" si="179"/>
        <v>74.468085106382986</v>
      </c>
      <c r="GH583">
        <f t="shared" si="180"/>
        <v>0.23048780487804879</v>
      </c>
      <c r="GI583">
        <f t="shared" si="181"/>
        <v>0.19574468085106383</v>
      </c>
      <c r="GJ583">
        <f t="shared" si="182"/>
        <v>0.27058823529411763</v>
      </c>
      <c r="GK583">
        <f t="shared" si="183"/>
        <v>102.94117647058823</v>
      </c>
      <c r="GL583">
        <f t="shared" si="184"/>
        <v>3.8297872340425534</v>
      </c>
      <c r="GM583">
        <f t="shared" si="185"/>
        <v>0.72340425531914898</v>
      </c>
      <c r="GN583">
        <f t="shared" si="186"/>
        <v>0.18888888888888888</v>
      </c>
      <c r="GO583">
        <f t="shared" si="187"/>
        <v>3.2653061224489797</v>
      </c>
      <c r="GP583">
        <f t="shared" si="188"/>
        <v>0.97422569050983698</v>
      </c>
      <c r="GQ583">
        <f>(EA583/0.0735)/((DZ583/0.195*(EB583/0.295))^0.5)</f>
        <v>1.0245931602614713</v>
      </c>
    </row>
    <row r="584" spans="1:204">
      <c r="A584" t="s">
        <v>870</v>
      </c>
      <c r="B584" t="s">
        <v>1059</v>
      </c>
      <c r="C584" t="s">
        <v>7216</v>
      </c>
      <c r="D584" t="s">
        <v>7117</v>
      </c>
      <c r="E584" t="s">
        <v>7117</v>
      </c>
      <c r="F584">
        <v>82</v>
      </c>
      <c r="G584">
        <v>24</v>
      </c>
      <c r="H584" t="s">
        <v>7368</v>
      </c>
      <c r="I584" t="s">
        <v>887</v>
      </c>
      <c r="J584" t="s">
        <v>180</v>
      </c>
      <c r="K584">
        <v>-39.17</v>
      </c>
      <c r="L584">
        <v>-39.17</v>
      </c>
      <c r="M584">
        <v>-71.53</v>
      </c>
      <c r="N584">
        <v>-71.53</v>
      </c>
      <c r="O584" t="s">
        <v>179</v>
      </c>
      <c r="R584" t="s">
        <v>1064</v>
      </c>
      <c r="S584" t="s">
        <v>1061</v>
      </c>
      <c r="T584" t="s">
        <v>6944</v>
      </c>
      <c r="V584" t="s">
        <v>180</v>
      </c>
      <c r="W584" t="s">
        <v>180</v>
      </c>
      <c r="X584" t="s">
        <v>180</v>
      </c>
      <c r="Y584" t="s">
        <v>180</v>
      </c>
      <c r="Z584" t="s">
        <v>180</v>
      </c>
      <c r="AB584" t="s">
        <v>180</v>
      </c>
      <c r="AC584" t="s">
        <v>181</v>
      </c>
      <c r="AD584" t="s">
        <v>180</v>
      </c>
      <c r="AE584" t="s">
        <v>180</v>
      </c>
      <c r="AF584" t="s">
        <v>180</v>
      </c>
      <c r="AG584" t="s">
        <v>180</v>
      </c>
      <c r="AH584" t="s">
        <v>1062</v>
      </c>
      <c r="AI584">
        <v>51.59</v>
      </c>
      <c r="AJ584">
        <v>1.1000000000000001</v>
      </c>
      <c r="AK584" t="s">
        <v>180</v>
      </c>
      <c r="AL584">
        <v>17.93</v>
      </c>
      <c r="AM584" t="s">
        <v>180</v>
      </c>
      <c r="AP584">
        <v>8.6</v>
      </c>
      <c r="AQ584">
        <v>9.16</v>
      </c>
      <c r="AR584">
        <v>6.68</v>
      </c>
      <c r="AS584">
        <v>0.15</v>
      </c>
      <c r="AT584" t="s">
        <v>180</v>
      </c>
      <c r="AU584">
        <v>0.8</v>
      </c>
      <c r="AV584">
        <v>3.55</v>
      </c>
      <c r="AW584">
        <v>0.31</v>
      </c>
      <c r="AY584" t="s">
        <v>180</v>
      </c>
      <c r="AZ584" t="s">
        <v>180</v>
      </c>
      <c r="BA584">
        <v>99.87</v>
      </c>
      <c r="BC584" t="s">
        <v>180</v>
      </c>
      <c r="BD584" t="s">
        <v>180</v>
      </c>
      <c r="BE584" t="s">
        <v>180</v>
      </c>
      <c r="BF584" t="s">
        <v>180</v>
      </c>
      <c r="BG584" t="s">
        <v>180</v>
      </c>
      <c r="BH584" t="s">
        <v>180</v>
      </c>
      <c r="BI584" t="s">
        <v>180</v>
      </c>
      <c r="BK584" t="s">
        <v>180</v>
      </c>
      <c r="BL584" t="s">
        <v>180</v>
      </c>
      <c r="BN584" t="s">
        <v>180</v>
      </c>
      <c r="BO584" t="s">
        <v>180</v>
      </c>
      <c r="BP584" t="s">
        <v>180</v>
      </c>
      <c r="BQ584" t="s">
        <v>180</v>
      </c>
      <c r="BR584" t="s">
        <v>180</v>
      </c>
      <c r="BS584" t="s">
        <v>180</v>
      </c>
      <c r="BT584" t="s">
        <v>180</v>
      </c>
      <c r="BU584" t="s">
        <v>180</v>
      </c>
      <c r="BV584" t="s">
        <v>180</v>
      </c>
      <c r="BW584" t="s">
        <v>180</v>
      </c>
      <c r="BX584" t="s">
        <v>180</v>
      </c>
      <c r="BY584" t="s">
        <v>180</v>
      </c>
      <c r="BZ584" t="s">
        <v>180</v>
      </c>
      <c r="CD584" t="s">
        <v>180</v>
      </c>
      <c r="CE584" t="s">
        <v>180</v>
      </c>
      <c r="CG584" t="s">
        <v>180</v>
      </c>
      <c r="CH584" t="s">
        <v>180</v>
      </c>
      <c r="CI584" t="s">
        <v>180</v>
      </c>
      <c r="CJ584" t="s">
        <v>180</v>
      </c>
      <c r="CK584" t="s">
        <v>180</v>
      </c>
      <c r="CM584" t="s">
        <v>180</v>
      </c>
      <c r="CN584" t="s">
        <v>180</v>
      </c>
      <c r="CO584">
        <v>25.2</v>
      </c>
      <c r="CQ584">
        <v>196</v>
      </c>
      <c r="CR584">
        <v>364</v>
      </c>
      <c r="CS584" t="s">
        <v>180</v>
      </c>
      <c r="CT584" t="s">
        <v>180</v>
      </c>
      <c r="CV584">
        <v>82.7</v>
      </c>
      <c r="CW584">
        <v>82.3</v>
      </c>
      <c r="CX584">
        <v>70.5</v>
      </c>
      <c r="CZ584" t="s">
        <v>180</v>
      </c>
      <c r="DB584" t="s">
        <v>180</v>
      </c>
      <c r="DC584" t="s">
        <v>180</v>
      </c>
      <c r="DD584">
        <v>11</v>
      </c>
      <c r="DE584">
        <v>800</v>
      </c>
      <c r="DF584">
        <v>20.9</v>
      </c>
      <c r="DG584">
        <v>90.8</v>
      </c>
      <c r="DH584">
        <v>3.23</v>
      </c>
      <c r="DJ584" t="s">
        <v>180</v>
      </c>
      <c r="DK584" t="s">
        <v>180</v>
      </c>
      <c r="DL584" t="s">
        <v>180</v>
      </c>
      <c r="DM584" t="s">
        <v>180</v>
      </c>
      <c r="DR584" t="s">
        <v>180</v>
      </c>
      <c r="DS584" t="s">
        <v>180</v>
      </c>
      <c r="DT584">
        <v>0.55700000000000005</v>
      </c>
      <c r="DU584">
        <v>257</v>
      </c>
      <c r="DV584">
        <v>13.3</v>
      </c>
      <c r="DW584">
        <v>30.2</v>
      </c>
      <c r="DX584">
        <v>4.24</v>
      </c>
      <c r="DY584">
        <v>18.8</v>
      </c>
      <c r="DZ584">
        <v>4.16</v>
      </c>
      <c r="EA584">
        <v>1.3</v>
      </c>
      <c r="EB584">
        <v>4.17</v>
      </c>
      <c r="EC584">
        <v>0.60599999999999998</v>
      </c>
      <c r="ED584">
        <v>3.51</v>
      </c>
      <c r="EE584">
        <v>0.71399999999999997</v>
      </c>
      <c r="EF584">
        <v>1.95</v>
      </c>
      <c r="EH584">
        <v>1.91</v>
      </c>
      <c r="EI584">
        <v>0.30299999999999999</v>
      </c>
      <c r="EJ584">
        <v>2.33</v>
      </c>
      <c r="EK584">
        <v>0.185</v>
      </c>
      <c r="EM584" t="s">
        <v>180</v>
      </c>
      <c r="EN584" t="s">
        <v>180</v>
      </c>
      <c r="EO584" t="s">
        <v>180</v>
      </c>
      <c r="EP584" t="s">
        <v>180</v>
      </c>
      <c r="EQ584" t="s">
        <v>180</v>
      </c>
      <c r="ER584" t="s">
        <v>180</v>
      </c>
      <c r="ET584">
        <v>7.36</v>
      </c>
      <c r="EV584">
        <v>2.5099999999999998</v>
      </c>
      <c r="EW584">
        <v>0.68</v>
      </c>
      <c r="EY584" t="s">
        <v>180</v>
      </c>
      <c r="EZ584" t="s">
        <v>180</v>
      </c>
      <c r="FB584" t="s">
        <v>180</v>
      </c>
      <c r="FD584" t="s">
        <v>180</v>
      </c>
      <c r="FF584" t="s">
        <v>180</v>
      </c>
      <c r="FH584" t="s">
        <v>180</v>
      </c>
      <c r="FI584" t="s">
        <v>180</v>
      </c>
      <c r="FJ584" t="s">
        <v>180</v>
      </c>
      <c r="FK584" t="s">
        <v>180</v>
      </c>
      <c r="FL584" t="s">
        <v>180</v>
      </c>
      <c r="FM584" t="s">
        <v>180</v>
      </c>
      <c r="FN584" t="s">
        <v>180</v>
      </c>
      <c r="FP584" t="s">
        <v>180</v>
      </c>
      <c r="FQ584" t="s">
        <v>180</v>
      </c>
      <c r="FR584" t="s">
        <v>180</v>
      </c>
      <c r="FS584" t="s">
        <v>180</v>
      </c>
      <c r="FT584" t="s">
        <v>180</v>
      </c>
      <c r="FU584" t="s">
        <v>180</v>
      </c>
      <c r="FV584" t="s">
        <v>1065</v>
      </c>
      <c r="FW584" t="s">
        <v>180</v>
      </c>
      <c r="FX584">
        <f t="shared" si="170"/>
        <v>1.6910994764397906</v>
      </c>
      <c r="FY584">
        <f t="shared" si="171"/>
        <v>47.539267015706805</v>
      </c>
      <c r="FZ584">
        <f t="shared" si="172"/>
        <v>6.9633507853403147</v>
      </c>
      <c r="GA584">
        <f t="shared" si="173"/>
        <v>2.1780104712041886</v>
      </c>
      <c r="GB584">
        <f t="shared" si="174"/>
        <v>2.1832460732984296</v>
      </c>
      <c r="GC584">
        <f t="shared" si="175"/>
        <v>0.72727272727272729</v>
      </c>
      <c r="GD584">
        <f t="shared" si="176"/>
        <v>38.277511961722489</v>
      </c>
      <c r="GE584">
        <f t="shared" si="177"/>
        <v>42.553191489361701</v>
      </c>
      <c r="GF584">
        <f t="shared" si="178"/>
        <v>19.323308270676691</v>
      </c>
      <c r="GG584">
        <f t="shared" si="179"/>
        <v>79.566563467492259</v>
      </c>
      <c r="GH584">
        <f t="shared" si="180"/>
        <v>0.24370860927152319</v>
      </c>
      <c r="GI584">
        <f t="shared" si="181"/>
        <v>0.2105263157894737</v>
      </c>
      <c r="GJ584">
        <f t="shared" si="182"/>
        <v>0.27091633466135462</v>
      </c>
      <c r="GK584">
        <f t="shared" si="183"/>
        <v>102.39043824701196</v>
      </c>
      <c r="GL584">
        <f t="shared" si="184"/>
        <v>4.1176470588235299</v>
      </c>
      <c r="GM584">
        <f t="shared" si="185"/>
        <v>0.77708978328173373</v>
      </c>
      <c r="GN584">
        <f t="shared" si="186"/>
        <v>0.18872180451127818</v>
      </c>
      <c r="GO584">
        <f t="shared" si="187"/>
        <v>3.1971153846153846</v>
      </c>
      <c r="GP584">
        <f t="shared" si="188"/>
        <v>0.96793812396747159</v>
      </c>
      <c r="GQ584">
        <f>(EA584/0.0735)/((DZ584/0.195*(EB584/0.295))^0.5)</f>
        <v>1.0185201705470626</v>
      </c>
    </row>
    <row r="585" spans="1:204">
      <c r="A585" t="s">
        <v>870</v>
      </c>
      <c r="B585" t="s">
        <v>1059</v>
      </c>
      <c r="C585" t="s">
        <v>7216</v>
      </c>
      <c r="D585" t="s">
        <v>7117</v>
      </c>
      <c r="E585" t="s">
        <v>7117</v>
      </c>
      <c r="F585">
        <v>82</v>
      </c>
      <c r="G585">
        <v>24</v>
      </c>
      <c r="H585" t="s">
        <v>7368</v>
      </c>
      <c r="I585" t="s">
        <v>887</v>
      </c>
      <c r="J585" t="s">
        <v>180</v>
      </c>
      <c r="K585">
        <v>-39.17</v>
      </c>
      <c r="L585">
        <v>-39.17</v>
      </c>
      <c r="M585">
        <v>-71.53</v>
      </c>
      <c r="N585">
        <v>-71.53</v>
      </c>
      <c r="O585" t="s">
        <v>179</v>
      </c>
      <c r="R585" t="s">
        <v>1066</v>
      </c>
      <c r="S585" t="s">
        <v>1061</v>
      </c>
      <c r="T585" t="s">
        <v>6944</v>
      </c>
      <c r="V585" t="s">
        <v>180</v>
      </c>
      <c r="W585" t="s">
        <v>180</v>
      </c>
      <c r="X585" t="s">
        <v>180</v>
      </c>
      <c r="Y585" t="s">
        <v>180</v>
      </c>
      <c r="Z585" t="s">
        <v>180</v>
      </c>
      <c r="AB585" t="s">
        <v>180</v>
      </c>
      <c r="AC585" t="s">
        <v>181</v>
      </c>
      <c r="AD585" t="s">
        <v>180</v>
      </c>
      <c r="AE585" t="s">
        <v>180</v>
      </c>
      <c r="AF585" t="s">
        <v>180</v>
      </c>
      <c r="AG585" t="s">
        <v>180</v>
      </c>
      <c r="AH585" t="s">
        <v>1062</v>
      </c>
      <c r="AI585">
        <v>51.38</v>
      </c>
      <c r="AJ585">
        <v>1.1000000000000001</v>
      </c>
      <c r="AK585" t="s">
        <v>180</v>
      </c>
      <c r="AL585">
        <v>18.100000000000001</v>
      </c>
      <c r="AM585" t="s">
        <v>180</v>
      </c>
      <c r="AP585">
        <v>8.4</v>
      </c>
      <c r="AQ585">
        <v>9.19</v>
      </c>
      <c r="AR585">
        <v>6.54</v>
      </c>
      <c r="AS585">
        <v>0.15</v>
      </c>
      <c r="AT585" t="s">
        <v>180</v>
      </c>
      <c r="AU585">
        <v>0.77</v>
      </c>
      <c r="AV585">
        <v>3.42</v>
      </c>
      <c r="AW585">
        <v>0.3</v>
      </c>
      <c r="AY585" t="s">
        <v>180</v>
      </c>
      <c r="AZ585" t="s">
        <v>180</v>
      </c>
      <c r="BA585">
        <v>99.350000000000023</v>
      </c>
      <c r="BC585" t="s">
        <v>180</v>
      </c>
      <c r="BD585" t="s">
        <v>180</v>
      </c>
      <c r="BE585" t="s">
        <v>180</v>
      </c>
      <c r="BF585" t="s">
        <v>180</v>
      </c>
      <c r="BG585" t="s">
        <v>180</v>
      </c>
      <c r="BH585" t="s">
        <v>180</v>
      </c>
      <c r="BI585" t="s">
        <v>180</v>
      </c>
      <c r="BK585" t="s">
        <v>180</v>
      </c>
      <c r="BL585" t="s">
        <v>180</v>
      </c>
      <c r="BN585" t="s">
        <v>180</v>
      </c>
      <c r="BO585" t="s">
        <v>180</v>
      </c>
      <c r="BP585" t="s">
        <v>180</v>
      </c>
      <c r="BQ585" t="s">
        <v>180</v>
      </c>
      <c r="BR585" t="s">
        <v>180</v>
      </c>
      <c r="BS585" t="s">
        <v>180</v>
      </c>
      <c r="BT585" t="s">
        <v>180</v>
      </c>
      <c r="BU585" t="s">
        <v>180</v>
      </c>
      <c r="BV585" t="s">
        <v>180</v>
      </c>
      <c r="BW585" t="s">
        <v>180</v>
      </c>
      <c r="BX585" t="s">
        <v>180</v>
      </c>
      <c r="BY585" t="s">
        <v>180</v>
      </c>
      <c r="BZ585" t="s">
        <v>180</v>
      </c>
      <c r="CA585">
        <v>13</v>
      </c>
      <c r="CB585">
        <v>0.7</v>
      </c>
      <c r="CC585">
        <v>6</v>
      </c>
      <c r="CD585" t="s">
        <v>180</v>
      </c>
      <c r="CE585" t="s">
        <v>180</v>
      </c>
      <c r="CG585" t="s">
        <v>180</v>
      </c>
      <c r="CH585" t="s">
        <v>180</v>
      </c>
      <c r="CI585" t="s">
        <v>180</v>
      </c>
      <c r="CJ585" t="s">
        <v>180</v>
      </c>
      <c r="CK585" t="s">
        <v>180</v>
      </c>
      <c r="CM585" t="s">
        <v>180</v>
      </c>
      <c r="CN585" t="s">
        <v>180</v>
      </c>
      <c r="CO585">
        <v>25.2</v>
      </c>
      <c r="CQ585">
        <v>190</v>
      </c>
      <c r="CR585">
        <v>308</v>
      </c>
      <c r="CS585" t="s">
        <v>180</v>
      </c>
      <c r="CT585" t="s">
        <v>180</v>
      </c>
      <c r="CV585">
        <v>114.7</v>
      </c>
      <c r="CW585">
        <v>78.5</v>
      </c>
      <c r="CX585">
        <v>68.400000000000006</v>
      </c>
      <c r="CZ585" t="s">
        <v>180</v>
      </c>
      <c r="DB585" t="s">
        <v>180</v>
      </c>
      <c r="DC585" t="s">
        <v>180</v>
      </c>
      <c r="DD585">
        <v>11.2</v>
      </c>
      <c r="DE585">
        <v>807</v>
      </c>
      <c r="DF585">
        <v>20.9</v>
      </c>
      <c r="DG585">
        <v>89.2</v>
      </c>
      <c r="DH585">
        <v>3.29</v>
      </c>
      <c r="DJ585" t="s">
        <v>180</v>
      </c>
      <c r="DK585" t="s">
        <v>180</v>
      </c>
      <c r="DL585" t="s">
        <v>180</v>
      </c>
      <c r="DM585" t="s">
        <v>180</v>
      </c>
      <c r="DR585" t="s">
        <v>180</v>
      </c>
      <c r="DS585" t="s">
        <v>180</v>
      </c>
      <c r="DT585">
        <v>0.61199999999999999</v>
      </c>
      <c r="DU585">
        <v>276</v>
      </c>
      <c r="DV585">
        <v>13.9</v>
      </c>
      <c r="DW585">
        <v>31.8</v>
      </c>
      <c r="DX585">
        <v>4.5199999999999996</v>
      </c>
      <c r="DY585">
        <v>20.2</v>
      </c>
      <c r="DZ585">
        <v>4.4400000000000004</v>
      </c>
      <c r="EA585">
        <v>1.39</v>
      </c>
      <c r="EB585">
        <v>4.26</v>
      </c>
      <c r="EC585">
        <v>0.626</v>
      </c>
      <c r="ED585">
        <v>3.56</v>
      </c>
      <c r="EE585">
        <v>0.74299999999999999</v>
      </c>
      <c r="EF585">
        <v>1.97</v>
      </c>
      <c r="EH585">
        <v>1.9</v>
      </c>
      <c r="EI585">
        <v>0.30199999999999999</v>
      </c>
      <c r="EJ585">
        <v>2.42</v>
      </c>
      <c r="EK585">
        <v>0.182</v>
      </c>
      <c r="EM585" t="s">
        <v>180</v>
      </c>
      <c r="EN585" t="s">
        <v>180</v>
      </c>
      <c r="EO585" t="s">
        <v>180</v>
      </c>
      <c r="EP585" t="s">
        <v>180</v>
      </c>
      <c r="EQ585" t="s">
        <v>180</v>
      </c>
      <c r="ER585" t="s">
        <v>180</v>
      </c>
      <c r="ET585">
        <v>7.73</v>
      </c>
      <c r="EV585">
        <v>2.74</v>
      </c>
      <c r="EW585">
        <v>0.73499999999999999</v>
      </c>
      <c r="EY585" t="s">
        <v>180</v>
      </c>
      <c r="EZ585" t="s">
        <v>180</v>
      </c>
      <c r="FB585" t="s">
        <v>180</v>
      </c>
      <c r="FD585" t="s">
        <v>180</v>
      </c>
      <c r="FF585" t="s">
        <v>180</v>
      </c>
      <c r="FH585" t="s">
        <v>180</v>
      </c>
      <c r="FI585" t="s">
        <v>180</v>
      </c>
      <c r="FJ585" t="s">
        <v>180</v>
      </c>
      <c r="FK585" t="s">
        <v>180</v>
      </c>
      <c r="FL585" t="s">
        <v>180</v>
      </c>
      <c r="FM585" t="s">
        <v>180</v>
      </c>
      <c r="FN585" t="s">
        <v>180</v>
      </c>
      <c r="FP585" t="s">
        <v>180</v>
      </c>
      <c r="FQ585" t="s">
        <v>180</v>
      </c>
      <c r="FR585" t="s">
        <v>180</v>
      </c>
      <c r="FS585" t="s">
        <v>180</v>
      </c>
      <c r="FT585" t="s">
        <v>180</v>
      </c>
      <c r="FU585" t="s">
        <v>180</v>
      </c>
      <c r="FV585" t="s">
        <v>1067</v>
      </c>
      <c r="FW585" t="s">
        <v>180</v>
      </c>
      <c r="FX585">
        <f t="shared" si="170"/>
        <v>1.7315789473684211</v>
      </c>
      <c r="FY585">
        <f t="shared" si="171"/>
        <v>46.947368421052637</v>
      </c>
      <c r="FZ585">
        <f t="shared" si="172"/>
        <v>7.3157894736842106</v>
      </c>
      <c r="GA585">
        <f t="shared" si="173"/>
        <v>2.3368421052631581</v>
      </c>
      <c r="GB585">
        <f t="shared" si="174"/>
        <v>2.2421052631578946</v>
      </c>
      <c r="GC585">
        <f t="shared" si="175"/>
        <v>0.7</v>
      </c>
      <c r="GD585">
        <f t="shared" si="176"/>
        <v>38.612440191387563</v>
      </c>
      <c r="GE585">
        <f t="shared" si="177"/>
        <v>39.950495049504951</v>
      </c>
      <c r="GF585">
        <f t="shared" si="178"/>
        <v>19.85611510791367</v>
      </c>
      <c r="GG585">
        <f t="shared" si="179"/>
        <v>83.890577507598778</v>
      </c>
      <c r="GH585">
        <f t="shared" si="180"/>
        <v>0.24308176100628931</v>
      </c>
      <c r="GI585">
        <f t="shared" si="181"/>
        <v>0.22340425531914893</v>
      </c>
      <c r="GJ585">
        <f t="shared" si="182"/>
        <v>0.26824817518248173</v>
      </c>
      <c r="GK585">
        <f t="shared" si="183"/>
        <v>100.72992700729927</v>
      </c>
      <c r="GL585">
        <f t="shared" si="184"/>
        <v>4.2249240121580547</v>
      </c>
      <c r="GM585">
        <f t="shared" si="185"/>
        <v>0.8328267477203648</v>
      </c>
      <c r="GN585">
        <f t="shared" si="186"/>
        <v>0.19712230215827339</v>
      </c>
      <c r="GO585">
        <f t="shared" si="187"/>
        <v>3.1306306306306304</v>
      </c>
      <c r="GP585">
        <f t="shared" si="188"/>
        <v>0.9656058849440744</v>
      </c>
      <c r="GQ585">
        <f>(EA585/0.0735)/((DZ585/0.195*(EB585/0.295))^0.5)</f>
        <v>1.0429403984190162</v>
      </c>
    </row>
    <row r="586" spans="1:204">
      <c r="A586" t="s">
        <v>870</v>
      </c>
      <c r="B586" t="s">
        <v>1059</v>
      </c>
      <c r="C586" t="s">
        <v>7216</v>
      </c>
      <c r="D586" t="s">
        <v>7117</v>
      </c>
      <c r="E586" t="s">
        <v>7117</v>
      </c>
      <c r="F586">
        <v>82</v>
      </c>
      <c r="G586">
        <v>24</v>
      </c>
      <c r="H586" t="s">
        <v>7368</v>
      </c>
      <c r="I586" t="s">
        <v>887</v>
      </c>
      <c r="J586" t="s">
        <v>180</v>
      </c>
      <c r="K586">
        <v>-39.17</v>
      </c>
      <c r="L586">
        <v>-39.17</v>
      </c>
      <c r="M586">
        <v>-71.53</v>
      </c>
      <c r="N586">
        <v>-71.53</v>
      </c>
      <c r="O586" t="s">
        <v>179</v>
      </c>
      <c r="R586" t="s">
        <v>1068</v>
      </c>
      <c r="S586" t="s">
        <v>1061</v>
      </c>
      <c r="T586" t="s">
        <v>6944</v>
      </c>
      <c r="V586" t="s">
        <v>180</v>
      </c>
      <c r="W586" t="s">
        <v>180</v>
      </c>
      <c r="X586" t="s">
        <v>180</v>
      </c>
      <c r="Y586" t="s">
        <v>180</v>
      </c>
      <c r="Z586" t="s">
        <v>180</v>
      </c>
      <c r="AB586" t="s">
        <v>180</v>
      </c>
      <c r="AC586" t="s">
        <v>181</v>
      </c>
      <c r="AD586" t="s">
        <v>180</v>
      </c>
      <c r="AE586" t="s">
        <v>180</v>
      </c>
      <c r="AF586" t="s">
        <v>180</v>
      </c>
      <c r="AG586" t="s">
        <v>180</v>
      </c>
      <c r="AH586" t="s">
        <v>1062</v>
      </c>
      <c r="AI586">
        <v>50.91</v>
      </c>
      <c r="AJ586">
        <v>1.1000000000000001</v>
      </c>
      <c r="AK586" t="s">
        <v>180</v>
      </c>
      <c r="AL586">
        <v>18.149999999999999</v>
      </c>
      <c r="AM586" t="s">
        <v>180</v>
      </c>
      <c r="AP586">
        <v>8.3699999999999992</v>
      </c>
      <c r="AQ586">
        <v>9.18</v>
      </c>
      <c r="AR586">
        <v>6.45</v>
      </c>
      <c r="AS586">
        <v>0.15</v>
      </c>
      <c r="AT586" t="s">
        <v>180</v>
      </c>
      <c r="AU586">
        <v>0.71</v>
      </c>
      <c r="AV586">
        <v>3.48</v>
      </c>
      <c r="AW586">
        <v>0.31</v>
      </c>
      <c r="AY586" t="s">
        <v>180</v>
      </c>
      <c r="AZ586" t="s">
        <v>180</v>
      </c>
      <c r="BA586">
        <v>98.810000000000016</v>
      </c>
      <c r="BC586" t="s">
        <v>180</v>
      </c>
      <c r="BD586" t="s">
        <v>180</v>
      </c>
      <c r="BE586" t="s">
        <v>180</v>
      </c>
      <c r="BF586" t="s">
        <v>180</v>
      </c>
      <c r="BG586" t="s">
        <v>180</v>
      </c>
      <c r="BH586" t="s">
        <v>180</v>
      </c>
      <c r="BI586" t="s">
        <v>180</v>
      </c>
      <c r="BK586" t="s">
        <v>180</v>
      </c>
      <c r="BL586" t="s">
        <v>180</v>
      </c>
      <c r="BN586" t="s">
        <v>180</v>
      </c>
      <c r="BO586" t="s">
        <v>180</v>
      </c>
      <c r="BP586" t="s">
        <v>180</v>
      </c>
      <c r="BQ586" t="s">
        <v>180</v>
      </c>
      <c r="BR586" t="s">
        <v>180</v>
      </c>
      <c r="BS586" t="s">
        <v>180</v>
      </c>
      <c r="BT586" t="s">
        <v>180</v>
      </c>
      <c r="BU586" t="s">
        <v>180</v>
      </c>
      <c r="BV586" t="s">
        <v>180</v>
      </c>
      <c r="BW586" t="s">
        <v>180</v>
      </c>
      <c r="BX586" t="s">
        <v>180</v>
      </c>
      <c r="BY586" t="s">
        <v>180</v>
      </c>
      <c r="BZ586" t="s">
        <v>180</v>
      </c>
      <c r="CA586">
        <v>13</v>
      </c>
      <c r="CB586">
        <v>0.75</v>
      </c>
      <c r="CC586">
        <v>4</v>
      </c>
      <c r="CD586" t="s">
        <v>180</v>
      </c>
      <c r="CE586" t="s">
        <v>180</v>
      </c>
      <c r="CG586" t="s">
        <v>180</v>
      </c>
      <c r="CH586" t="s">
        <v>180</v>
      </c>
      <c r="CI586" t="s">
        <v>180</v>
      </c>
      <c r="CJ586" t="s">
        <v>180</v>
      </c>
      <c r="CK586" t="s">
        <v>180</v>
      </c>
      <c r="CM586" t="s">
        <v>180</v>
      </c>
      <c r="CN586" t="s">
        <v>180</v>
      </c>
      <c r="CO586">
        <v>25.8</v>
      </c>
      <c r="CQ586">
        <v>207</v>
      </c>
      <c r="CR586">
        <v>293</v>
      </c>
      <c r="CS586" t="s">
        <v>180</v>
      </c>
      <c r="CT586" t="s">
        <v>180</v>
      </c>
      <c r="CV586">
        <v>70.099999999999994</v>
      </c>
      <c r="CW586">
        <v>85.2</v>
      </c>
      <c r="CX586">
        <v>66.2</v>
      </c>
      <c r="CZ586" t="s">
        <v>180</v>
      </c>
      <c r="DB586" t="s">
        <v>180</v>
      </c>
      <c r="DC586" t="s">
        <v>180</v>
      </c>
      <c r="DD586">
        <v>9.81</v>
      </c>
      <c r="DE586">
        <v>837</v>
      </c>
      <c r="DF586">
        <v>21.6</v>
      </c>
      <c r="DG586">
        <v>97.4</v>
      </c>
      <c r="DH586">
        <v>3.2</v>
      </c>
      <c r="DJ586" t="s">
        <v>180</v>
      </c>
      <c r="DK586" t="s">
        <v>180</v>
      </c>
      <c r="DL586" t="s">
        <v>180</v>
      </c>
      <c r="DM586" t="s">
        <v>180</v>
      </c>
      <c r="DR586" t="s">
        <v>180</v>
      </c>
      <c r="DS586" t="s">
        <v>180</v>
      </c>
      <c r="DT586">
        <v>0.53700000000000003</v>
      </c>
      <c r="DU586">
        <v>288</v>
      </c>
      <c r="DV586">
        <v>13.2</v>
      </c>
      <c r="DW586">
        <v>30.9</v>
      </c>
      <c r="DX586">
        <v>4.33</v>
      </c>
      <c r="DY586">
        <v>19.399999999999999</v>
      </c>
      <c r="DZ586">
        <v>4.3</v>
      </c>
      <c r="EA586">
        <v>1.35</v>
      </c>
      <c r="EB586">
        <v>4.1900000000000004</v>
      </c>
      <c r="EC586">
        <v>0.61199999999999999</v>
      </c>
      <c r="ED586">
        <v>3.59</v>
      </c>
      <c r="EE586">
        <v>0.72</v>
      </c>
      <c r="EF586">
        <v>1.9</v>
      </c>
      <c r="EH586">
        <v>1.84</v>
      </c>
      <c r="EI586">
        <v>0.28499999999999998</v>
      </c>
      <c r="EJ586">
        <v>2.38</v>
      </c>
      <c r="EK586">
        <v>0.17499999999999999</v>
      </c>
      <c r="EM586" t="s">
        <v>180</v>
      </c>
      <c r="EN586" t="s">
        <v>180</v>
      </c>
      <c r="EO586" t="s">
        <v>180</v>
      </c>
      <c r="EP586" t="s">
        <v>180</v>
      </c>
      <c r="EQ586" t="s">
        <v>180</v>
      </c>
      <c r="ER586" t="s">
        <v>180</v>
      </c>
      <c r="ET586">
        <v>7.46</v>
      </c>
      <c r="EV586">
        <v>2.73</v>
      </c>
      <c r="EW586">
        <v>0.74299999999999999</v>
      </c>
      <c r="EY586" t="s">
        <v>180</v>
      </c>
      <c r="EZ586" t="s">
        <v>180</v>
      </c>
      <c r="FB586" t="s">
        <v>180</v>
      </c>
      <c r="FD586" t="s">
        <v>180</v>
      </c>
      <c r="FF586" t="s">
        <v>180</v>
      </c>
      <c r="FH586" t="s">
        <v>180</v>
      </c>
      <c r="FI586" t="s">
        <v>180</v>
      </c>
      <c r="FJ586" t="s">
        <v>180</v>
      </c>
      <c r="FK586" t="s">
        <v>180</v>
      </c>
      <c r="FL586" t="s">
        <v>180</v>
      </c>
      <c r="FM586" t="s">
        <v>180</v>
      </c>
      <c r="FN586" t="s">
        <v>180</v>
      </c>
      <c r="FP586" t="s">
        <v>180</v>
      </c>
      <c r="FQ586" t="s">
        <v>180</v>
      </c>
      <c r="FR586" t="s">
        <v>180</v>
      </c>
      <c r="FS586" t="s">
        <v>180</v>
      </c>
      <c r="FT586" t="s">
        <v>180</v>
      </c>
      <c r="FU586" t="s">
        <v>180</v>
      </c>
      <c r="FV586" t="s">
        <v>1069</v>
      </c>
      <c r="FW586" t="s">
        <v>180</v>
      </c>
      <c r="FX586">
        <f t="shared" si="170"/>
        <v>1.7391304347826086</v>
      </c>
      <c r="FY586">
        <f t="shared" si="171"/>
        <v>52.934782608695656</v>
      </c>
      <c r="FZ586">
        <f t="shared" si="172"/>
        <v>7.1739130434782599</v>
      </c>
      <c r="GA586">
        <f t="shared" si="173"/>
        <v>2.3369565217391304</v>
      </c>
      <c r="GB586">
        <f t="shared" si="174"/>
        <v>2.2771739130434785</v>
      </c>
      <c r="GC586">
        <f t="shared" si="175"/>
        <v>0.64545454545454539</v>
      </c>
      <c r="GD586">
        <f t="shared" si="176"/>
        <v>38.75</v>
      </c>
      <c r="GE586">
        <f t="shared" si="177"/>
        <v>43.144329896907223</v>
      </c>
      <c r="GF586">
        <f t="shared" si="178"/>
        <v>21.81818181818182</v>
      </c>
      <c r="GG586">
        <f t="shared" si="179"/>
        <v>90</v>
      </c>
      <c r="GH586">
        <f t="shared" si="180"/>
        <v>0.24142394822006474</v>
      </c>
      <c r="GI586">
        <f t="shared" si="181"/>
        <v>0.23218749999999999</v>
      </c>
      <c r="GJ586">
        <f t="shared" si="182"/>
        <v>0.27216117216117214</v>
      </c>
      <c r="GK586">
        <f t="shared" si="183"/>
        <v>105.49450549450549</v>
      </c>
      <c r="GL586">
        <f t="shared" si="184"/>
        <v>4.1249999999999991</v>
      </c>
      <c r="GM586">
        <f t="shared" si="185"/>
        <v>0.85312499999999991</v>
      </c>
      <c r="GN586">
        <f t="shared" si="186"/>
        <v>0.20681818181818182</v>
      </c>
      <c r="GO586">
        <f t="shared" si="187"/>
        <v>3.0697674418604652</v>
      </c>
      <c r="GP586">
        <f t="shared" si="188"/>
        <v>0.98373238113230876</v>
      </c>
      <c r="GQ586">
        <f>(EA586/0.0735)/((DZ586/0.195*(EB586/0.295))^0.5)</f>
        <v>1.0378474051039985</v>
      </c>
    </row>
    <row r="587" spans="1:204">
      <c r="A587" t="s">
        <v>870</v>
      </c>
      <c r="B587" t="s">
        <v>1059</v>
      </c>
      <c r="C587" t="s">
        <v>7216</v>
      </c>
      <c r="D587" t="s">
        <v>7117</v>
      </c>
      <c r="E587" t="s">
        <v>7117</v>
      </c>
      <c r="F587">
        <v>82</v>
      </c>
      <c r="G587">
        <v>24</v>
      </c>
      <c r="H587" t="s">
        <v>7368</v>
      </c>
      <c r="I587" t="s">
        <v>887</v>
      </c>
      <c r="J587" t="s">
        <v>180</v>
      </c>
      <c r="K587">
        <v>-39.17</v>
      </c>
      <c r="L587">
        <v>-39.17</v>
      </c>
      <c r="M587">
        <v>-71.53</v>
      </c>
      <c r="N587">
        <v>-71.53</v>
      </c>
      <c r="O587" t="s">
        <v>179</v>
      </c>
      <c r="R587" t="s">
        <v>1070</v>
      </c>
      <c r="S587" t="s">
        <v>1061</v>
      </c>
      <c r="T587" t="s">
        <v>6944</v>
      </c>
      <c r="V587" t="s">
        <v>180</v>
      </c>
      <c r="W587" t="s">
        <v>180</v>
      </c>
      <c r="X587" t="s">
        <v>180</v>
      </c>
      <c r="Y587" t="s">
        <v>180</v>
      </c>
      <c r="Z587" t="s">
        <v>180</v>
      </c>
      <c r="AB587" t="s">
        <v>180</v>
      </c>
      <c r="AC587" t="s">
        <v>181</v>
      </c>
      <c r="AD587" t="s">
        <v>180</v>
      </c>
      <c r="AE587" t="s">
        <v>180</v>
      </c>
      <c r="AF587" t="s">
        <v>180</v>
      </c>
      <c r="AG587" t="s">
        <v>180</v>
      </c>
      <c r="AH587" t="s">
        <v>1062</v>
      </c>
      <c r="AI587">
        <v>51.28</v>
      </c>
      <c r="AJ587">
        <v>1.1000000000000001</v>
      </c>
      <c r="AK587" t="s">
        <v>180</v>
      </c>
      <c r="AL587">
        <v>17.920000000000002</v>
      </c>
      <c r="AM587" t="s">
        <v>180</v>
      </c>
      <c r="AP587">
        <v>8.65</v>
      </c>
      <c r="AQ587">
        <v>9.36</v>
      </c>
      <c r="AR587">
        <v>6.32</v>
      </c>
      <c r="AS587">
        <v>0.16</v>
      </c>
      <c r="AT587" t="s">
        <v>180</v>
      </c>
      <c r="AU587">
        <v>0.71</v>
      </c>
      <c r="AV587">
        <v>2.69</v>
      </c>
      <c r="AW587">
        <v>0.3</v>
      </c>
      <c r="AY587" t="s">
        <v>180</v>
      </c>
      <c r="AZ587" t="s">
        <v>180</v>
      </c>
      <c r="BA587">
        <v>98.490000000000009</v>
      </c>
      <c r="BC587" t="s">
        <v>180</v>
      </c>
      <c r="BD587" t="s">
        <v>180</v>
      </c>
      <c r="BE587" t="s">
        <v>180</v>
      </c>
      <c r="BF587" t="s">
        <v>180</v>
      </c>
      <c r="BG587" t="s">
        <v>180</v>
      </c>
      <c r="BH587" t="s">
        <v>180</v>
      </c>
      <c r="BI587" t="s">
        <v>180</v>
      </c>
      <c r="BK587" t="s">
        <v>180</v>
      </c>
      <c r="BL587" t="s">
        <v>180</v>
      </c>
      <c r="BN587" t="s">
        <v>180</v>
      </c>
      <c r="BO587" t="s">
        <v>180</v>
      </c>
      <c r="BP587" t="s">
        <v>180</v>
      </c>
      <c r="BQ587" t="s">
        <v>180</v>
      </c>
      <c r="BR587" t="s">
        <v>180</v>
      </c>
      <c r="BS587" t="s">
        <v>180</v>
      </c>
      <c r="BT587" t="s">
        <v>180</v>
      </c>
      <c r="BU587" t="s">
        <v>180</v>
      </c>
      <c r="BV587" t="s">
        <v>180</v>
      </c>
      <c r="BW587" t="s">
        <v>180</v>
      </c>
      <c r="BX587" t="s">
        <v>180</v>
      </c>
      <c r="BY587" t="s">
        <v>180</v>
      </c>
      <c r="BZ587" t="s">
        <v>180</v>
      </c>
      <c r="CA587">
        <v>14</v>
      </c>
      <c r="CB587">
        <v>0.7</v>
      </c>
      <c r="CC587">
        <v>6</v>
      </c>
      <c r="CD587" t="s">
        <v>180</v>
      </c>
      <c r="CE587" t="s">
        <v>180</v>
      </c>
      <c r="CG587" t="s">
        <v>180</v>
      </c>
      <c r="CH587" t="s">
        <v>180</v>
      </c>
      <c r="CI587" t="s">
        <v>180</v>
      </c>
      <c r="CJ587" t="s">
        <v>180</v>
      </c>
      <c r="CK587" t="s">
        <v>180</v>
      </c>
      <c r="CM587" t="s">
        <v>180</v>
      </c>
      <c r="CN587" t="s">
        <v>180</v>
      </c>
      <c r="CO587">
        <v>25</v>
      </c>
      <c r="CQ587">
        <v>206</v>
      </c>
      <c r="CR587">
        <v>384</v>
      </c>
      <c r="CS587" t="s">
        <v>180</v>
      </c>
      <c r="CT587" t="s">
        <v>180</v>
      </c>
      <c r="CV587">
        <v>120.9</v>
      </c>
      <c r="CW587">
        <v>86</v>
      </c>
      <c r="CX587">
        <v>213.3</v>
      </c>
      <c r="CZ587" t="s">
        <v>180</v>
      </c>
      <c r="DB587" t="s">
        <v>180</v>
      </c>
      <c r="DC587" t="s">
        <v>180</v>
      </c>
      <c r="DD587">
        <v>10.5</v>
      </c>
      <c r="DE587">
        <v>781</v>
      </c>
      <c r="DF587">
        <v>21.4</v>
      </c>
      <c r="DG587">
        <v>101.6</v>
      </c>
      <c r="DH587">
        <v>3.42</v>
      </c>
      <c r="DJ587" t="s">
        <v>180</v>
      </c>
      <c r="DK587" t="s">
        <v>180</v>
      </c>
      <c r="DL587" t="s">
        <v>180</v>
      </c>
      <c r="DM587" t="s">
        <v>180</v>
      </c>
      <c r="DR587" t="s">
        <v>180</v>
      </c>
      <c r="DS587" t="s">
        <v>180</v>
      </c>
      <c r="DT587">
        <v>0.57499999999999996</v>
      </c>
      <c r="DU587">
        <v>295</v>
      </c>
      <c r="DV587">
        <v>14.3</v>
      </c>
      <c r="DW587">
        <v>33.1</v>
      </c>
      <c r="DX587">
        <v>4.5599999999999996</v>
      </c>
      <c r="DY587">
        <v>20.3</v>
      </c>
      <c r="DZ587">
        <v>4.42</v>
      </c>
      <c r="EA587">
        <v>1.38</v>
      </c>
      <c r="EB587">
        <v>4.24</v>
      </c>
      <c r="EC587">
        <v>0.624</v>
      </c>
      <c r="ED587">
        <v>3.61</v>
      </c>
      <c r="EE587">
        <v>0.74399999999999999</v>
      </c>
      <c r="EF587">
        <v>2.0099999999999998</v>
      </c>
      <c r="EH587">
        <v>1.9</v>
      </c>
      <c r="EI587">
        <v>0.30099999999999999</v>
      </c>
      <c r="EJ587">
        <v>2.4300000000000002</v>
      </c>
      <c r="EK587">
        <v>0.189</v>
      </c>
      <c r="EM587" t="s">
        <v>180</v>
      </c>
      <c r="EN587" t="s">
        <v>180</v>
      </c>
      <c r="EO587" t="s">
        <v>180</v>
      </c>
      <c r="EP587" t="s">
        <v>180</v>
      </c>
      <c r="EQ587" t="s">
        <v>180</v>
      </c>
      <c r="ER587" t="s">
        <v>180</v>
      </c>
      <c r="ET587">
        <v>7.74</v>
      </c>
      <c r="EV587">
        <v>2.7</v>
      </c>
      <c r="EW587">
        <v>0.74099999999999999</v>
      </c>
      <c r="EX587">
        <v>0.51283199999999995</v>
      </c>
      <c r="EY587" t="s">
        <v>180</v>
      </c>
      <c r="EZ587" t="s">
        <v>180</v>
      </c>
      <c r="FA587">
        <v>0.70376000000000005</v>
      </c>
      <c r="FB587" t="s">
        <v>180</v>
      </c>
      <c r="FC587">
        <v>18.594000000000001</v>
      </c>
      <c r="FD587" t="s">
        <v>180</v>
      </c>
      <c r="FE587">
        <v>15.615</v>
      </c>
      <c r="FF587" t="s">
        <v>180</v>
      </c>
      <c r="FG587">
        <v>38.512999999999998</v>
      </c>
      <c r="FH587" t="s">
        <v>180</v>
      </c>
      <c r="FI587" t="s">
        <v>180</v>
      </c>
      <c r="FJ587" t="s">
        <v>180</v>
      </c>
      <c r="FK587" t="s">
        <v>180</v>
      </c>
      <c r="FL587" t="s">
        <v>180</v>
      </c>
      <c r="FM587" t="s">
        <v>180</v>
      </c>
      <c r="FN587" t="s">
        <v>180</v>
      </c>
      <c r="FP587" t="s">
        <v>180</v>
      </c>
      <c r="FQ587" t="s">
        <v>180</v>
      </c>
      <c r="FR587" t="s">
        <v>180</v>
      </c>
      <c r="FS587" t="s">
        <v>180</v>
      </c>
      <c r="FT587" t="s">
        <v>180</v>
      </c>
      <c r="FU587" t="s">
        <v>180</v>
      </c>
      <c r="FV587" t="s">
        <v>1071</v>
      </c>
      <c r="FW587" t="s">
        <v>180</v>
      </c>
      <c r="FX587">
        <f t="shared" si="170"/>
        <v>1.8</v>
      </c>
      <c r="FY587">
        <f t="shared" si="171"/>
        <v>53.473684210526315</v>
      </c>
      <c r="FZ587">
        <f t="shared" si="172"/>
        <v>7.526315789473685</v>
      </c>
      <c r="GA587">
        <f t="shared" si="173"/>
        <v>2.3263157894736843</v>
      </c>
      <c r="GB587">
        <f t="shared" si="174"/>
        <v>2.2315789473684213</v>
      </c>
      <c r="GC587">
        <f t="shared" si="175"/>
        <v>0.64545454545454539</v>
      </c>
      <c r="GD587">
        <f t="shared" si="176"/>
        <v>36.495327102803742</v>
      </c>
      <c r="GE587">
        <f t="shared" si="177"/>
        <v>38.472906403940883</v>
      </c>
      <c r="GF587">
        <f t="shared" si="178"/>
        <v>20.62937062937063</v>
      </c>
      <c r="GG587">
        <f t="shared" si="179"/>
        <v>86.257309941520475</v>
      </c>
      <c r="GH587">
        <f t="shared" si="180"/>
        <v>0.23383685800604229</v>
      </c>
      <c r="GI587">
        <f t="shared" si="181"/>
        <v>0.21666666666666667</v>
      </c>
      <c r="GJ587">
        <f t="shared" si="182"/>
        <v>0.27444444444444444</v>
      </c>
      <c r="GK587">
        <f t="shared" si="183"/>
        <v>109.25925925925925</v>
      </c>
      <c r="GL587">
        <f t="shared" si="184"/>
        <v>4.1812865497076031</v>
      </c>
      <c r="GM587">
        <f t="shared" si="185"/>
        <v>0.78947368421052644</v>
      </c>
      <c r="GN587">
        <f t="shared" si="186"/>
        <v>0.1888111888111888</v>
      </c>
      <c r="GO587">
        <f t="shared" si="187"/>
        <v>3.2352941176470589</v>
      </c>
      <c r="GP587">
        <f t="shared" si="188"/>
        <v>0.98656784205495673</v>
      </c>
      <c r="GQ587">
        <f>(EA587/0.0735)/((DZ587/0.195*(EB587/0.295))^0.5)</f>
        <v>1.0402219124375474</v>
      </c>
      <c r="GR587">
        <v>0.51283199999999995</v>
      </c>
      <c r="GS587">
        <v>0.70376000000000005</v>
      </c>
      <c r="GT587">
        <v>18.594000000000001</v>
      </c>
      <c r="GU587">
        <v>15.615</v>
      </c>
      <c r="GV587">
        <v>38.512999999999998</v>
      </c>
    </row>
    <row r="588" spans="1:204">
      <c r="A588" t="s">
        <v>870</v>
      </c>
      <c r="B588" t="s">
        <v>1059</v>
      </c>
      <c r="C588" t="s">
        <v>7216</v>
      </c>
      <c r="D588" t="s">
        <v>7117</v>
      </c>
      <c r="E588" t="s">
        <v>7117</v>
      </c>
      <c r="F588">
        <v>82</v>
      </c>
      <c r="G588">
        <v>24</v>
      </c>
      <c r="H588" t="s">
        <v>7368</v>
      </c>
      <c r="I588" t="s">
        <v>887</v>
      </c>
      <c r="J588" t="s">
        <v>180</v>
      </c>
      <c r="K588">
        <v>-39.17</v>
      </c>
      <c r="L588">
        <v>-39.17</v>
      </c>
      <c r="M588">
        <v>-71.53</v>
      </c>
      <c r="N588">
        <v>-71.53</v>
      </c>
      <c r="O588" t="s">
        <v>179</v>
      </c>
      <c r="R588" t="s">
        <v>1072</v>
      </c>
      <c r="S588" t="s">
        <v>1061</v>
      </c>
      <c r="T588" t="s">
        <v>6944</v>
      </c>
      <c r="V588" t="s">
        <v>180</v>
      </c>
      <c r="W588" t="s">
        <v>180</v>
      </c>
      <c r="X588" t="s">
        <v>180</v>
      </c>
      <c r="Y588" t="s">
        <v>180</v>
      </c>
      <c r="Z588" t="s">
        <v>180</v>
      </c>
      <c r="AB588" t="s">
        <v>180</v>
      </c>
      <c r="AC588" t="s">
        <v>181</v>
      </c>
      <c r="AD588" t="s">
        <v>180</v>
      </c>
      <c r="AE588" t="s">
        <v>180</v>
      </c>
      <c r="AF588" t="s">
        <v>180</v>
      </c>
      <c r="AG588" t="s">
        <v>180</v>
      </c>
      <c r="AH588" t="s">
        <v>1062</v>
      </c>
      <c r="AI588">
        <v>51.56</v>
      </c>
      <c r="AJ588">
        <v>1.22</v>
      </c>
      <c r="AK588" t="s">
        <v>180</v>
      </c>
      <c r="AL588">
        <v>17.809999999999999</v>
      </c>
      <c r="AM588" t="s">
        <v>180</v>
      </c>
      <c r="AP588">
        <v>8.2799999999999994</v>
      </c>
      <c r="AQ588">
        <v>8.49</v>
      </c>
      <c r="AR588">
        <v>7.04</v>
      </c>
      <c r="AS588">
        <v>0.17</v>
      </c>
      <c r="AT588" t="s">
        <v>180</v>
      </c>
      <c r="AU588">
        <v>0.77</v>
      </c>
      <c r="AV588">
        <v>3.38</v>
      </c>
      <c r="AW588">
        <v>0.35</v>
      </c>
      <c r="AY588" t="s">
        <v>180</v>
      </c>
      <c r="AZ588" t="s">
        <v>180</v>
      </c>
      <c r="BA588">
        <v>99.07</v>
      </c>
      <c r="BC588" t="s">
        <v>180</v>
      </c>
      <c r="BD588" t="s">
        <v>180</v>
      </c>
      <c r="BE588" t="s">
        <v>180</v>
      </c>
      <c r="BF588" t="s">
        <v>180</v>
      </c>
      <c r="BG588" t="s">
        <v>180</v>
      </c>
      <c r="BH588" t="s">
        <v>180</v>
      </c>
      <c r="BI588" t="s">
        <v>180</v>
      </c>
      <c r="BK588" t="s">
        <v>180</v>
      </c>
      <c r="BL588" t="s">
        <v>180</v>
      </c>
      <c r="BN588" t="s">
        <v>180</v>
      </c>
      <c r="BO588" t="s">
        <v>180</v>
      </c>
      <c r="BP588" t="s">
        <v>180</v>
      </c>
      <c r="BQ588" t="s">
        <v>180</v>
      </c>
      <c r="BR588" t="s">
        <v>180</v>
      </c>
      <c r="BS588" t="s">
        <v>180</v>
      </c>
      <c r="BT588" t="s">
        <v>180</v>
      </c>
      <c r="BU588" t="s">
        <v>180</v>
      </c>
      <c r="BV588" t="s">
        <v>180</v>
      </c>
      <c r="BW588" t="s">
        <v>180</v>
      </c>
      <c r="BX588" t="s">
        <v>180</v>
      </c>
      <c r="BY588" t="s">
        <v>180</v>
      </c>
      <c r="BZ588" t="s">
        <v>180</v>
      </c>
      <c r="CD588" t="s">
        <v>180</v>
      </c>
      <c r="CE588" t="s">
        <v>180</v>
      </c>
      <c r="CG588" t="s">
        <v>180</v>
      </c>
      <c r="CH588" t="s">
        <v>180</v>
      </c>
      <c r="CI588" t="s">
        <v>180</v>
      </c>
      <c r="CJ588" t="s">
        <v>180</v>
      </c>
      <c r="CK588" t="s">
        <v>180</v>
      </c>
      <c r="CM588" t="s">
        <v>180</v>
      </c>
      <c r="CN588" t="s">
        <v>180</v>
      </c>
      <c r="CO588">
        <v>26</v>
      </c>
      <c r="CS588" t="s">
        <v>180</v>
      </c>
      <c r="CT588" t="s">
        <v>180</v>
      </c>
      <c r="CV588">
        <v>70.5</v>
      </c>
      <c r="CZ588" t="s">
        <v>180</v>
      </c>
      <c r="DB588" t="s">
        <v>180</v>
      </c>
      <c r="DC588" t="s">
        <v>180</v>
      </c>
      <c r="DD588">
        <v>11</v>
      </c>
      <c r="DE588">
        <v>799</v>
      </c>
      <c r="DF588">
        <v>22.01</v>
      </c>
      <c r="DG588">
        <v>95.4</v>
      </c>
      <c r="DH588">
        <v>3.1739999999999999</v>
      </c>
      <c r="DJ588" t="s">
        <v>180</v>
      </c>
      <c r="DK588" t="s">
        <v>180</v>
      </c>
      <c r="DL588" t="s">
        <v>180</v>
      </c>
      <c r="DM588" t="s">
        <v>180</v>
      </c>
      <c r="DR588" t="s">
        <v>180</v>
      </c>
      <c r="DS588" t="s">
        <v>180</v>
      </c>
      <c r="DT588">
        <v>0.54</v>
      </c>
      <c r="DU588">
        <v>251</v>
      </c>
      <c r="DV588">
        <v>12.8</v>
      </c>
      <c r="DW588">
        <v>29.31</v>
      </c>
      <c r="DX588">
        <v>4.1100000000000003</v>
      </c>
      <c r="DY588">
        <v>18.14</v>
      </c>
      <c r="DZ588">
        <v>4.24</v>
      </c>
      <c r="EA588">
        <v>1.38</v>
      </c>
      <c r="EB588">
        <v>3.89</v>
      </c>
      <c r="EC588">
        <v>0.61</v>
      </c>
      <c r="ED588">
        <v>3.65</v>
      </c>
      <c r="EE588">
        <v>0.74</v>
      </c>
      <c r="EF588">
        <v>1.96</v>
      </c>
      <c r="EH588">
        <v>1.78</v>
      </c>
      <c r="EI588">
        <v>0.28000000000000003</v>
      </c>
      <c r="EJ588">
        <v>2.2000000000000002</v>
      </c>
      <c r="EK588">
        <v>0.2</v>
      </c>
      <c r="EM588" t="s">
        <v>180</v>
      </c>
      <c r="EN588" t="s">
        <v>180</v>
      </c>
      <c r="EO588" t="s">
        <v>180</v>
      </c>
      <c r="EP588" t="s">
        <v>180</v>
      </c>
      <c r="EQ588" t="s">
        <v>180</v>
      </c>
      <c r="ER588" t="s">
        <v>180</v>
      </c>
      <c r="ET588">
        <v>6.6</v>
      </c>
      <c r="EV588">
        <v>2.5299999999999998</v>
      </c>
      <c r="EW588">
        <v>0.7</v>
      </c>
      <c r="EY588" t="s">
        <v>180</v>
      </c>
      <c r="EZ588" t="s">
        <v>180</v>
      </c>
      <c r="FB588" t="s">
        <v>180</v>
      </c>
      <c r="FD588" t="s">
        <v>180</v>
      </c>
      <c r="FF588" t="s">
        <v>180</v>
      </c>
      <c r="FH588" t="s">
        <v>180</v>
      </c>
      <c r="FI588" t="s">
        <v>180</v>
      </c>
      <c r="FJ588" t="s">
        <v>180</v>
      </c>
      <c r="FK588" t="s">
        <v>180</v>
      </c>
      <c r="FL588" t="s">
        <v>180</v>
      </c>
      <c r="FM588" t="s">
        <v>180</v>
      </c>
      <c r="FN588" t="s">
        <v>180</v>
      </c>
      <c r="FP588" t="s">
        <v>180</v>
      </c>
      <c r="FQ588" t="s">
        <v>180</v>
      </c>
      <c r="FR588" t="s">
        <v>180</v>
      </c>
      <c r="FS588" t="s">
        <v>180</v>
      </c>
      <c r="FT588" t="s">
        <v>180</v>
      </c>
      <c r="FU588" t="s">
        <v>180</v>
      </c>
      <c r="FV588" t="s">
        <v>1073</v>
      </c>
      <c r="FW588" t="s">
        <v>180</v>
      </c>
      <c r="FX588">
        <f t="shared" si="170"/>
        <v>1.7831460674157302</v>
      </c>
      <c r="FY588">
        <f t="shared" si="171"/>
        <v>53.59550561797753</v>
      </c>
      <c r="FZ588">
        <f t="shared" si="172"/>
        <v>7.1910112359550569</v>
      </c>
      <c r="GA588">
        <f t="shared" si="173"/>
        <v>2.3820224719101124</v>
      </c>
      <c r="GB588">
        <f t="shared" si="174"/>
        <v>2.1853932584269664</v>
      </c>
      <c r="GC588">
        <f t="shared" si="175"/>
        <v>0.63114754098360659</v>
      </c>
      <c r="GD588">
        <f t="shared" si="176"/>
        <v>36.301681054066329</v>
      </c>
      <c r="GE588">
        <f t="shared" si="177"/>
        <v>44.046306504961407</v>
      </c>
      <c r="GF588">
        <f t="shared" si="178"/>
        <v>19.609375</v>
      </c>
      <c r="GG588">
        <f t="shared" si="179"/>
        <v>79.08002520478891</v>
      </c>
      <c r="GH588">
        <f t="shared" si="180"/>
        <v>0.22517911975435004</v>
      </c>
      <c r="GI588">
        <f t="shared" si="181"/>
        <v>0.22054190296156267</v>
      </c>
      <c r="GJ588">
        <f t="shared" si="182"/>
        <v>0.27667984189723321</v>
      </c>
      <c r="GK588">
        <f t="shared" si="183"/>
        <v>99.209486166007906</v>
      </c>
      <c r="GL588">
        <f t="shared" si="184"/>
        <v>4.0327662255828614</v>
      </c>
      <c r="GM588">
        <f t="shared" si="185"/>
        <v>0.79710144927536231</v>
      </c>
      <c r="GN588">
        <f t="shared" si="186"/>
        <v>0.19765624999999998</v>
      </c>
      <c r="GO588">
        <f t="shared" si="187"/>
        <v>3.0188679245283021</v>
      </c>
      <c r="GP588">
        <f t="shared" si="188"/>
        <v>0.97261132949777396</v>
      </c>
      <c r="GQ588">
        <f>(EA588/0.0735)/((DZ588/0.195*(EB588/0.295))^0.5)</f>
        <v>1.108823271196945</v>
      </c>
    </row>
    <row r="589" spans="1:204">
      <c r="A589" t="s">
        <v>870</v>
      </c>
      <c r="B589" t="s">
        <v>1059</v>
      </c>
      <c r="C589" t="s">
        <v>7216</v>
      </c>
      <c r="D589" t="s">
        <v>7117</v>
      </c>
      <c r="E589" t="s">
        <v>7117</v>
      </c>
      <c r="F589">
        <v>82</v>
      </c>
      <c r="G589">
        <v>24</v>
      </c>
      <c r="H589" t="s">
        <v>7368</v>
      </c>
      <c r="I589" t="s">
        <v>887</v>
      </c>
      <c r="J589" t="s">
        <v>180</v>
      </c>
      <c r="K589">
        <v>-39.17</v>
      </c>
      <c r="L589">
        <v>-39.17</v>
      </c>
      <c r="M589">
        <v>-71.53</v>
      </c>
      <c r="N589">
        <v>-71.53</v>
      </c>
      <c r="O589" t="s">
        <v>179</v>
      </c>
      <c r="R589" t="s">
        <v>1074</v>
      </c>
      <c r="S589" t="s">
        <v>1075</v>
      </c>
      <c r="T589" t="s">
        <v>6944</v>
      </c>
      <c r="V589" t="s">
        <v>180</v>
      </c>
      <c r="W589" t="s">
        <v>180</v>
      </c>
      <c r="X589" t="s">
        <v>180</v>
      </c>
      <c r="Y589" t="s">
        <v>180</v>
      </c>
      <c r="Z589" t="s">
        <v>180</v>
      </c>
      <c r="AB589" t="s">
        <v>180</v>
      </c>
      <c r="AC589" t="s">
        <v>181</v>
      </c>
      <c r="AD589" t="s">
        <v>180</v>
      </c>
      <c r="AE589" t="s">
        <v>180</v>
      </c>
      <c r="AF589" t="s">
        <v>180</v>
      </c>
      <c r="AG589" t="s">
        <v>180</v>
      </c>
      <c r="AH589" t="s">
        <v>1062</v>
      </c>
      <c r="AI589">
        <v>52.34</v>
      </c>
      <c r="AJ589">
        <v>1.1499999999999999</v>
      </c>
      <c r="AK589" t="s">
        <v>180</v>
      </c>
      <c r="AL589">
        <v>17.41</v>
      </c>
      <c r="AM589" t="s">
        <v>180</v>
      </c>
      <c r="AP589">
        <v>8.1199999999999992</v>
      </c>
      <c r="AQ589">
        <v>8.61</v>
      </c>
      <c r="AR589">
        <v>7.07</v>
      </c>
      <c r="AS589">
        <v>0.16</v>
      </c>
      <c r="AT589" t="s">
        <v>180</v>
      </c>
      <c r="AU589">
        <v>0.73</v>
      </c>
      <c r="AV589">
        <v>3.21</v>
      </c>
      <c r="AW589">
        <v>0.31</v>
      </c>
      <c r="AY589" t="s">
        <v>180</v>
      </c>
      <c r="AZ589" t="s">
        <v>180</v>
      </c>
      <c r="BA589">
        <v>99.110000000000014</v>
      </c>
      <c r="BC589" t="s">
        <v>180</v>
      </c>
      <c r="BD589" t="s">
        <v>180</v>
      </c>
      <c r="BE589" t="s">
        <v>180</v>
      </c>
      <c r="BF589" t="s">
        <v>180</v>
      </c>
      <c r="BG589" t="s">
        <v>180</v>
      </c>
      <c r="BH589" t="s">
        <v>180</v>
      </c>
      <c r="BI589" t="s">
        <v>180</v>
      </c>
      <c r="BK589" t="s">
        <v>180</v>
      </c>
      <c r="BL589" t="s">
        <v>180</v>
      </c>
      <c r="BN589" t="s">
        <v>180</v>
      </c>
      <c r="BO589" t="s">
        <v>180</v>
      </c>
      <c r="BP589" t="s">
        <v>180</v>
      </c>
      <c r="BQ589" t="s">
        <v>180</v>
      </c>
      <c r="BR589" t="s">
        <v>180</v>
      </c>
      <c r="BS589" t="s">
        <v>180</v>
      </c>
      <c r="BT589" t="s">
        <v>180</v>
      </c>
      <c r="BU589" t="s">
        <v>180</v>
      </c>
      <c r="BV589" t="s">
        <v>180</v>
      </c>
      <c r="BW589" t="s">
        <v>180</v>
      </c>
      <c r="BX589" t="s">
        <v>180</v>
      </c>
      <c r="BY589" t="s">
        <v>180</v>
      </c>
      <c r="BZ589" t="s">
        <v>180</v>
      </c>
      <c r="CD589" t="s">
        <v>180</v>
      </c>
      <c r="CE589" t="s">
        <v>180</v>
      </c>
      <c r="CG589" t="s">
        <v>180</v>
      </c>
      <c r="CH589" t="s">
        <v>180</v>
      </c>
      <c r="CI589" t="s">
        <v>180</v>
      </c>
      <c r="CJ589" t="s">
        <v>180</v>
      </c>
      <c r="CK589" t="s">
        <v>180</v>
      </c>
      <c r="CM589" t="s">
        <v>180</v>
      </c>
      <c r="CN589" t="s">
        <v>180</v>
      </c>
      <c r="CO589">
        <v>25.8</v>
      </c>
      <c r="CS589" t="s">
        <v>180</v>
      </c>
      <c r="CT589" t="s">
        <v>180</v>
      </c>
      <c r="CV589">
        <v>90.9</v>
      </c>
      <c r="CZ589" t="s">
        <v>180</v>
      </c>
      <c r="DB589" t="s">
        <v>180</v>
      </c>
      <c r="DC589" t="s">
        <v>180</v>
      </c>
      <c r="DD589">
        <v>9.9</v>
      </c>
      <c r="DE589">
        <v>792</v>
      </c>
      <c r="DF589">
        <v>21.53</v>
      </c>
      <c r="DG589">
        <v>96</v>
      </c>
      <c r="DH589">
        <v>3.1419999999999999</v>
      </c>
      <c r="DJ589" t="s">
        <v>180</v>
      </c>
      <c r="DK589" t="s">
        <v>180</v>
      </c>
      <c r="DL589" t="s">
        <v>180</v>
      </c>
      <c r="DM589" t="s">
        <v>180</v>
      </c>
      <c r="DR589" t="s">
        <v>180</v>
      </c>
      <c r="DS589" t="s">
        <v>180</v>
      </c>
      <c r="DT589">
        <v>0.54</v>
      </c>
      <c r="DU589">
        <v>250</v>
      </c>
      <c r="DV589">
        <v>12.64</v>
      </c>
      <c r="DW589">
        <v>29.06</v>
      </c>
      <c r="DX589">
        <v>4.0599999999999996</v>
      </c>
      <c r="DY589">
        <v>18.02</v>
      </c>
      <c r="DZ589">
        <v>4.18</v>
      </c>
      <c r="EA589">
        <v>1.34</v>
      </c>
      <c r="EB589">
        <v>3.81</v>
      </c>
      <c r="EC589">
        <v>0.61</v>
      </c>
      <c r="ED589">
        <v>3.65</v>
      </c>
      <c r="EE589">
        <v>0.74</v>
      </c>
      <c r="EF589">
        <v>1.99</v>
      </c>
      <c r="EH589">
        <v>1.77</v>
      </c>
      <c r="EI589">
        <v>0.28000000000000003</v>
      </c>
      <c r="EJ589">
        <v>2.25</v>
      </c>
      <c r="EK589">
        <v>0.19</v>
      </c>
      <c r="EM589" t="s">
        <v>180</v>
      </c>
      <c r="EN589" t="s">
        <v>180</v>
      </c>
      <c r="EO589" t="s">
        <v>180</v>
      </c>
      <c r="EP589" t="s">
        <v>180</v>
      </c>
      <c r="EQ589" t="s">
        <v>180</v>
      </c>
      <c r="ER589" t="s">
        <v>180</v>
      </c>
      <c r="ET589">
        <v>6.57</v>
      </c>
      <c r="EV589">
        <v>2.5299999999999998</v>
      </c>
      <c r="EW589">
        <v>0.7</v>
      </c>
      <c r="EY589" t="s">
        <v>180</v>
      </c>
      <c r="EZ589" t="s">
        <v>180</v>
      </c>
      <c r="FB589" t="s">
        <v>180</v>
      </c>
      <c r="FD589" t="s">
        <v>180</v>
      </c>
      <c r="FF589" t="s">
        <v>180</v>
      </c>
      <c r="FH589" t="s">
        <v>180</v>
      </c>
      <c r="FI589" t="s">
        <v>180</v>
      </c>
      <c r="FJ589" t="s">
        <v>180</v>
      </c>
      <c r="FK589" t="s">
        <v>180</v>
      </c>
      <c r="FL589" t="s">
        <v>180</v>
      </c>
      <c r="FM589" t="s">
        <v>180</v>
      </c>
      <c r="FN589" t="s">
        <v>180</v>
      </c>
      <c r="FP589" t="s">
        <v>180</v>
      </c>
      <c r="FQ589" t="s">
        <v>180</v>
      </c>
      <c r="FR589" t="s">
        <v>180</v>
      </c>
      <c r="FS589" t="s">
        <v>180</v>
      </c>
      <c r="FT589" t="s">
        <v>180</v>
      </c>
      <c r="FU589" t="s">
        <v>180</v>
      </c>
      <c r="FV589" t="s">
        <v>1076</v>
      </c>
      <c r="FW589" t="s">
        <v>180</v>
      </c>
      <c r="FX589">
        <f t="shared" si="170"/>
        <v>1.775141242937853</v>
      </c>
      <c r="FY589">
        <f t="shared" si="171"/>
        <v>54.237288135593218</v>
      </c>
      <c r="FZ589">
        <f t="shared" si="172"/>
        <v>7.1412429378531073</v>
      </c>
      <c r="GA589">
        <f t="shared" si="173"/>
        <v>2.3615819209039546</v>
      </c>
      <c r="GB589">
        <f t="shared" si="174"/>
        <v>2.152542372881356</v>
      </c>
      <c r="GC589">
        <f t="shared" si="175"/>
        <v>0.63478260869565217</v>
      </c>
      <c r="GD589">
        <f t="shared" si="176"/>
        <v>36.785880167208546</v>
      </c>
      <c r="GE589">
        <f t="shared" si="177"/>
        <v>43.951165371809104</v>
      </c>
      <c r="GF589">
        <f t="shared" si="178"/>
        <v>19.778481012658226</v>
      </c>
      <c r="GG589">
        <f t="shared" si="179"/>
        <v>79.567154678548704</v>
      </c>
      <c r="GH589">
        <f t="shared" si="180"/>
        <v>0.22608396421197524</v>
      </c>
      <c r="GI589">
        <f t="shared" si="181"/>
        <v>0.22278803309993633</v>
      </c>
      <c r="GJ589">
        <f t="shared" si="182"/>
        <v>0.27667984189723321</v>
      </c>
      <c r="GK589">
        <f t="shared" si="183"/>
        <v>98.814229249011859</v>
      </c>
      <c r="GL589">
        <f t="shared" si="184"/>
        <v>4.0229153405474225</v>
      </c>
      <c r="GM589">
        <f t="shared" si="185"/>
        <v>0.80521960534691273</v>
      </c>
      <c r="GN589">
        <f t="shared" si="186"/>
        <v>0.20015822784810125</v>
      </c>
      <c r="GO589">
        <f t="shared" si="187"/>
        <v>3.0239234449760768</v>
      </c>
      <c r="GP589">
        <f t="shared" si="188"/>
        <v>0.97635658048128482</v>
      </c>
      <c r="GQ589">
        <f>(EA589/0.0735)/((DZ589/0.195*(EB589/0.295))^0.5)</f>
        <v>1.0957087863756951</v>
      </c>
    </row>
    <row r="590" spans="1:204">
      <c r="A590" t="s">
        <v>870</v>
      </c>
      <c r="B590" t="s">
        <v>1059</v>
      </c>
      <c r="C590" t="s">
        <v>7216</v>
      </c>
      <c r="D590" t="s">
        <v>7117</v>
      </c>
      <c r="E590" t="s">
        <v>7117</v>
      </c>
      <c r="F590">
        <v>82</v>
      </c>
      <c r="G590">
        <v>24</v>
      </c>
      <c r="H590" t="s">
        <v>7368</v>
      </c>
      <c r="I590" t="s">
        <v>887</v>
      </c>
      <c r="J590" t="s">
        <v>180</v>
      </c>
      <c r="K590">
        <v>-39.17</v>
      </c>
      <c r="L590">
        <v>-39.17</v>
      </c>
      <c r="M590">
        <v>-71.53</v>
      </c>
      <c r="N590">
        <v>-71.53</v>
      </c>
      <c r="O590" t="s">
        <v>179</v>
      </c>
      <c r="R590" t="s">
        <v>1077</v>
      </c>
      <c r="S590" t="s">
        <v>1061</v>
      </c>
      <c r="T590" t="s">
        <v>6944</v>
      </c>
      <c r="V590" t="s">
        <v>180</v>
      </c>
      <c r="W590" t="s">
        <v>180</v>
      </c>
      <c r="X590" t="s">
        <v>180</v>
      </c>
      <c r="Y590" t="s">
        <v>180</v>
      </c>
      <c r="Z590" t="s">
        <v>180</v>
      </c>
      <c r="AB590" t="s">
        <v>180</v>
      </c>
      <c r="AC590" t="s">
        <v>181</v>
      </c>
      <c r="AD590" t="s">
        <v>180</v>
      </c>
      <c r="AE590" t="s">
        <v>180</v>
      </c>
      <c r="AF590" t="s">
        <v>180</v>
      </c>
      <c r="AG590" t="s">
        <v>180</v>
      </c>
      <c r="AH590" t="s">
        <v>1062</v>
      </c>
      <c r="AI590">
        <v>51.62</v>
      </c>
      <c r="AJ590">
        <v>1.1599999999999999</v>
      </c>
      <c r="AK590" t="s">
        <v>180</v>
      </c>
      <c r="AL590">
        <v>18.03</v>
      </c>
      <c r="AM590" t="s">
        <v>180</v>
      </c>
      <c r="AP590">
        <v>8.56</v>
      </c>
      <c r="AQ590">
        <v>8.93</v>
      </c>
      <c r="AR590">
        <v>6.81</v>
      </c>
      <c r="AS590">
        <v>0.16</v>
      </c>
      <c r="AT590" t="s">
        <v>180</v>
      </c>
      <c r="AU590">
        <v>0.72</v>
      </c>
      <c r="AV590">
        <v>3.63</v>
      </c>
      <c r="AW590">
        <v>0.34</v>
      </c>
      <c r="AY590" t="s">
        <v>180</v>
      </c>
      <c r="AZ590" t="s">
        <v>180</v>
      </c>
      <c r="BA590">
        <v>99.960000000000008</v>
      </c>
      <c r="BC590" t="s">
        <v>180</v>
      </c>
      <c r="BD590" t="s">
        <v>180</v>
      </c>
      <c r="BE590" t="s">
        <v>180</v>
      </c>
      <c r="BF590" t="s">
        <v>180</v>
      </c>
      <c r="BG590" t="s">
        <v>180</v>
      </c>
      <c r="BH590" t="s">
        <v>180</v>
      </c>
      <c r="BI590" t="s">
        <v>180</v>
      </c>
      <c r="BK590" t="s">
        <v>180</v>
      </c>
      <c r="BL590" t="s">
        <v>180</v>
      </c>
      <c r="BN590" t="s">
        <v>180</v>
      </c>
      <c r="BO590" t="s">
        <v>180</v>
      </c>
      <c r="BP590" t="s">
        <v>180</v>
      </c>
      <c r="BQ590" t="s">
        <v>180</v>
      </c>
      <c r="BR590" t="s">
        <v>180</v>
      </c>
      <c r="BS590" t="s">
        <v>180</v>
      </c>
      <c r="BT590" t="s">
        <v>180</v>
      </c>
      <c r="BU590" t="s">
        <v>180</v>
      </c>
      <c r="BV590" t="s">
        <v>180</v>
      </c>
      <c r="BW590" t="s">
        <v>180</v>
      </c>
      <c r="BX590" t="s">
        <v>180</v>
      </c>
      <c r="BY590" t="s">
        <v>180</v>
      </c>
      <c r="BZ590" t="s">
        <v>180</v>
      </c>
      <c r="CD590" t="s">
        <v>180</v>
      </c>
      <c r="CE590" t="s">
        <v>180</v>
      </c>
      <c r="CG590" t="s">
        <v>180</v>
      </c>
      <c r="CH590" t="s">
        <v>180</v>
      </c>
      <c r="CI590" t="s">
        <v>180</v>
      </c>
      <c r="CJ590" t="s">
        <v>180</v>
      </c>
      <c r="CK590" t="s">
        <v>180</v>
      </c>
      <c r="CM590" t="s">
        <v>180</v>
      </c>
      <c r="CN590" t="s">
        <v>180</v>
      </c>
      <c r="CO590">
        <v>27.2</v>
      </c>
      <c r="CS590" t="s">
        <v>180</v>
      </c>
      <c r="CT590" t="s">
        <v>180</v>
      </c>
      <c r="CV590">
        <v>56.6</v>
      </c>
      <c r="CZ590" t="s">
        <v>180</v>
      </c>
      <c r="DB590" t="s">
        <v>180</v>
      </c>
      <c r="DC590" t="s">
        <v>180</v>
      </c>
      <c r="DD590">
        <v>9.6</v>
      </c>
      <c r="DE590">
        <v>814</v>
      </c>
      <c r="DF590">
        <v>22.1</v>
      </c>
      <c r="DG590">
        <v>97.6</v>
      </c>
      <c r="DH590">
        <v>3.2040000000000002</v>
      </c>
      <c r="DJ590" t="s">
        <v>180</v>
      </c>
      <c r="DK590" t="s">
        <v>180</v>
      </c>
      <c r="DL590" t="s">
        <v>180</v>
      </c>
      <c r="DM590" t="s">
        <v>180</v>
      </c>
      <c r="DR590" t="s">
        <v>180</v>
      </c>
      <c r="DS590" t="s">
        <v>180</v>
      </c>
      <c r="DT590">
        <v>0.53</v>
      </c>
      <c r="DU590">
        <v>258</v>
      </c>
      <c r="DV590">
        <v>13.04</v>
      </c>
      <c r="DW590">
        <v>30.02</v>
      </c>
      <c r="DX590">
        <v>4.21</v>
      </c>
      <c r="DY590">
        <v>18.47</v>
      </c>
      <c r="DZ590">
        <v>4.34</v>
      </c>
      <c r="EA590">
        <v>1.43</v>
      </c>
      <c r="EB590">
        <v>4.01</v>
      </c>
      <c r="EC590">
        <v>0.64</v>
      </c>
      <c r="ED590">
        <v>3.75</v>
      </c>
      <c r="EE590">
        <v>0.77</v>
      </c>
      <c r="EF590">
        <v>2.09</v>
      </c>
      <c r="EH590">
        <v>1.82</v>
      </c>
      <c r="EI590">
        <v>0.28000000000000003</v>
      </c>
      <c r="EJ590">
        <v>2.27</v>
      </c>
      <c r="EK590">
        <v>0.18</v>
      </c>
      <c r="EM590" t="s">
        <v>180</v>
      </c>
      <c r="EN590" t="s">
        <v>180</v>
      </c>
      <c r="EO590" t="s">
        <v>180</v>
      </c>
      <c r="EP590" t="s">
        <v>180</v>
      </c>
      <c r="EQ590" t="s">
        <v>180</v>
      </c>
      <c r="ER590" t="s">
        <v>180</v>
      </c>
      <c r="ET590">
        <v>6.8</v>
      </c>
      <c r="EV590">
        <v>2.66</v>
      </c>
      <c r="EW590">
        <v>0.73</v>
      </c>
      <c r="EY590" t="s">
        <v>180</v>
      </c>
      <c r="EZ590" t="s">
        <v>180</v>
      </c>
      <c r="FB590" t="s">
        <v>180</v>
      </c>
      <c r="FD590" t="s">
        <v>180</v>
      </c>
      <c r="FF590" t="s">
        <v>180</v>
      </c>
      <c r="FH590" t="s">
        <v>180</v>
      </c>
      <c r="FI590" t="s">
        <v>180</v>
      </c>
      <c r="FJ590" t="s">
        <v>180</v>
      </c>
      <c r="FK590" t="s">
        <v>180</v>
      </c>
      <c r="FL590" t="s">
        <v>180</v>
      </c>
      <c r="FM590" t="s">
        <v>180</v>
      </c>
      <c r="FN590" t="s">
        <v>180</v>
      </c>
      <c r="FP590" t="s">
        <v>180</v>
      </c>
      <c r="FQ590" t="s">
        <v>180</v>
      </c>
      <c r="FR590" t="s">
        <v>180</v>
      </c>
      <c r="FS590" t="s">
        <v>180</v>
      </c>
      <c r="FT590" t="s">
        <v>180</v>
      </c>
      <c r="FU590" t="s">
        <v>180</v>
      </c>
      <c r="FV590" t="s">
        <v>1078</v>
      </c>
      <c r="FW590" t="s">
        <v>180</v>
      </c>
      <c r="FX590">
        <f t="shared" si="170"/>
        <v>1.7604395604395604</v>
      </c>
      <c r="FY590">
        <f t="shared" si="171"/>
        <v>53.626373626373621</v>
      </c>
      <c r="FZ590">
        <f t="shared" si="172"/>
        <v>7.1648351648351642</v>
      </c>
      <c r="GA590">
        <f t="shared" si="173"/>
        <v>2.3846153846153846</v>
      </c>
      <c r="GB590">
        <f t="shared" si="174"/>
        <v>2.203296703296703</v>
      </c>
      <c r="GC590">
        <f t="shared" si="175"/>
        <v>0.62068965517241381</v>
      </c>
      <c r="GD590">
        <f t="shared" si="176"/>
        <v>36.832579185520359</v>
      </c>
      <c r="GE590">
        <f t="shared" si="177"/>
        <v>44.07146724417975</v>
      </c>
      <c r="GF590">
        <f t="shared" si="178"/>
        <v>19.785276073619634</v>
      </c>
      <c r="GG590">
        <f t="shared" si="179"/>
        <v>80.524344569288388</v>
      </c>
      <c r="GH590">
        <f t="shared" si="180"/>
        <v>0.22651565622918055</v>
      </c>
      <c r="GI590">
        <f t="shared" si="181"/>
        <v>0.22784019975031208</v>
      </c>
      <c r="GJ590">
        <f t="shared" si="182"/>
        <v>0.27443609022556387</v>
      </c>
      <c r="GK590">
        <f t="shared" si="183"/>
        <v>96.992481203007515</v>
      </c>
      <c r="GL590">
        <f t="shared" si="184"/>
        <v>4.0699126092384512</v>
      </c>
      <c r="GM590">
        <f t="shared" si="185"/>
        <v>0.83021223470661676</v>
      </c>
      <c r="GN590">
        <f t="shared" si="186"/>
        <v>0.20398773006134971</v>
      </c>
      <c r="GO590">
        <f t="shared" si="187"/>
        <v>3.0046082949308754</v>
      </c>
      <c r="GP590">
        <f t="shared" si="188"/>
        <v>0.97516980584634072</v>
      </c>
      <c r="GQ590">
        <f>(EA590/0.0735)/((DZ590/0.195*(EB590/0.295))^0.5)</f>
        <v>1.1185617416080842</v>
      </c>
    </row>
    <row r="591" spans="1:204">
      <c r="A591" t="s">
        <v>870</v>
      </c>
      <c r="B591" t="s">
        <v>1198</v>
      </c>
      <c r="C591" t="s">
        <v>7216</v>
      </c>
      <c r="D591" t="s">
        <v>7117</v>
      </c>
      <c r="E591" t="s">
        <v>7117</v>
      </c>
      <c r="F591">
        <v>82</v>
      </c>
      <c r="G591">
        <v>24</v>
      </c>
      <c r="H591" t="s">
        <v>7368</v>
      </c>
      <c r="I591" t="s">
        <v>887</v>
      </c>
      <c r="J591" t="s">
        <v>1216</v>
      </c>
      <c r="K591">
        <v>-39.18</v>
      </c>
      <c r="L591">
        <v>-39.18</v>
      </c>
      <c r="M591">
        <v>-71.83</v>
      </c>
      <c r="N591">
        <v>-71.83</v>
      </c>
      <c r="O591" t="s">
        <v>179</v>
      </c>
      <c r="R591" t="s">
        <v>1217</v>
      </c>
      <c r="S591" t="s">
        <v>1206</v>
      </c>
      <c r="T591" t="s">
        <v>6944</v>
      </c>
      <c r="V591" t="s">
        <v>180</v>
      </c>
      <c r="W591" t="s">
        <v>180</v>
      </c>
      <c r="X591" t="s">
        <v>180</v>
      </c>
      <c r="Y591" t="s">
        <v>180</v>
      </c>
      <c r="Z591" t="s">
        <v>180</v>
      </c>
      <c r="AB591" t="s">
        <v>180</v>
      </c>
      <c r="AC591" t="s">
        <v>181</v>
      </c>
      <c r="AD591" t="s">
        <v>180</v>
      </c>
      <c r="AE591" t="s">
        <v>180</v>
      </c>
      <c r="AF591" t="s">
        <v>180</v>
      </c>
      <c r="AG591" t="s">
        <v>180</v>
      </c>
      <c r="AH591" t="s">
        <v>1202</v>
      </c>
      <c r="AI591">
        <v>50.72</v>
      </c>
      <c r="AJ591">
        <v>1.1000000000000001</v>
      </c>
      <c r="AK591" t="s">
        <v>180</v>
      </c>
      <c r="AL591">
        <v>17.66</v>
      </c>
      <c r="AM591" t="s">
        <v>180</v>
      </c>
      <c r="AN591">
        <v>9.3800000000000008</v>
      </c>
      <c r="AQ591">
        <v>9.61</v>
      </c>
      <c r="AR591">
        <v>7.1</v>
      </c>
      <c r="AS591">
        <v>0.14000000000000001</v>
      </c>
      <c r="AT591" t="s">
        <v>180</v>
      </c>
      <c r="AU591">
        <v>0.66</v>
      </c>
      <c r="AV591">
        <v>3.26</v>
      </c>
      <c r="AW591">
        <v>0.27</v>
      </c>
      <c r="AY591" t="s">
        <v>1218</v>
      </c>
      <c r="AZ591" t="s">
        <v>180</v>
      </c>
      <c r="BA591">
        <v>98.960123999999993</v>
      </c>
      <c r="BC591" t="s">
        <v>180</v>
      </c>
      <c r="BD591" t="s">
        <v>180</v>
      </c>
      <c r="BE591" t="s">
        <v>180</v>
      </c>
      <c r="BF591" t="s">
        <v>180</v>
      </c>
      <c r="BG591" t="s">
        <v>180</v>
      </c>
      <c r="BH591" t="s">
        <v>180</v>
      </c>
      <c r="BI591" t="s">
        <v>180</v>
      </c>
      <c r="BK591" t="s">
        <v>180</v>
      </c>
      <c r="BL591" t="s">
        <v>180</v>
      </c>
      <c r="BN591" t="s">
        <v>180</v>
      </c>
      <c r="BO591" t="s">
        <v>180</v>
      </c>
      <c r="BP591" t="s">
        <v>180</v>
      </c>
      <c r="BQ591" t="s">
        <v>180</v>
      </c>
      <c r="BR591" t="s">
        <v>180</v>
      </c>
      <c r="BS591" t="s">
        <v>180</v>
      </c>
      <c r="BT591" t="s">
        <v>180</v>
      </c>
      <c r="BU591" t="s">
        <v>180</v>
      </c>
      <c r="BV591" t="s">
        <v>180</v>
      </c>
      <c r="BW591" t="s">
        <v>180</v>
      </c>
      <c r="BX591" t="s">
        <v>180</v>
      </c>
      <c r="BY591" t="s">
        <v>180</v>
      </c>
      <c r="BZ591" t="s">
        <v>180</v>
      </c>
      <c r="CD591" t="s">
        <v>180</v>
      </c>
      <c r="CE591" t="s">
        <v>180</v>
      </c>
      <c r="CG591" t="s">
        <v>180</v>
      </c>
      <c r="CH591" t="s">
        <v>180</v>
      </c>
      <c r="CI591" t="s">
        <v>180</v>
      </c>
      <c r="CJ591" t="s">
        <v>180</v>
      </c>
      <c r="CK591" t="s">
        <v>180</v>
      </c>
      <c r="CM591" t="s">
        <v>1219</v>
      </c>
      <c r="CN591" t="s">
        <v>180</v>
      </c>
      <c r="CO591">
        <v>29</v>
      </c>
      <c r="CQ591">
        <v>201</v>
      </c>
      <c r="CR591">
        <v>199</v>
      </c>
      <c r="CS591" t="s">
        <v>180</v>
      </c>
      <c r="CT591" t="s">
        <v>180</v>
      </c>
      <c r="CU591">
        <v>36</v>
      </c>
      <c r="CV591">
        <v>68</v>
      </c>
      <c r="CX591">
        <v>79</v>
      </c>
      <c r="CY591">
        <v>17.7</v>
      </c>
      <c r="CZ591" t="s">
        <v>180</v>
      </c>
      <c r="DB591" t="s">
        <v>180</v>
      </c>
      <c r="DC591" t="s">
        <v>180</v>
      </c>
      <c r="DD591">
        <v>9.1</v>
      </c>
      <c r="DE591">
        <v>715</v>
      </c>
      <c r="DF591">
        <v>18.600000000000001</v>
      </c>
      <c r="DG591">
        <v>100</v>
      </c>
      <c r="DH591">
        <v>4.3</v>
      </c>
      <c r="DJ591" t="s">
        <v>180</v>
      </c>
      <c r="DK591" t="s">
        <v>180</v>
      </c>
      <c r="DL591" t="s">
        <v>180</v>
      </c>
      <c r="DM591" t="s">
        <v>180</v>
      </c>
      <c r="DR591" t="s">
        <v>180</v>
      </c>
      <c r="DS591" t="s">
        <v>180</v>
      </c>
      <c r="DT591">
        <v>0.75</v>
      </c>
      <c r="DU591">
        <v>255</v>
      </c>
      <c r="DV591">
        <v>13.7</v>
      </c>
      <c r="DY591">
        <v>18.399999999999999</v>
      </c>
      <c r="DZ591">
        <v>4.08</v>
      </c>
      <c r="EA591">
        <v>1.36</v>
      </c>
      <c r="EC591">
        <v>0.61</v>
      </c>
      <c r="EH591">
        <v>1.9</v>
      </c>
      <c r="EI591">
        <v>0.28999999999999998</v>
      </c>
      <c r="EJ591">
        <v>2.5</v>
      </c>
      <c r="EM591" t="s">
        <v>180</v>
      </c>
      <c r="EN591" t="s">
        <v>180</v>
      </c>
      <c r="EO591" t="s">
        <v>180</v>
      </c>
      <c r="EP591" t="s">
        <v>180</v>
      </c>
      <c r="EQ591" t="s">
        <v>180</v>
      </c>
      <c r="ER591" t="s">
        <v>180</v>
      </c>
      <c r="EV591">
        <v>2.1</v>
      </c>
      <c r="EX591">
        <v>0.51285400000000003</v>
      </c>
      <c r="EY591" t="s">
        <v>180</v>
      </c>
      <c r="EZ591" t="s">
        <v>180</v>
      </c>
      <c r="FA591">
        <v>0.70372000000000001</v>
      </c>
      <c r="FB591" t="s">
        <v>180</v>
      </c>
      <c r="FD591" t="s">
        <v>180</v>
      </c>
      <c r="FF591" t="s">
        <v>180</v>
      </c>
      <c r="FH591" t="s">
        <v>180</v>
      </c>
      <c r="FI591" t="s">
        <v>180</v>
      </c>
      <c r="FJ591" t="s">
        <v>180</v>
      </c>
      <c r="FK591" t="s">
        <v>180</v>
      </c>
      <c r="FL591" t="s">
        <v>180</v>
      </c>
      <c r="FM591" t="s">
        <v>180</v>
      </c>
      <c r="FN591" t="s">
        <v>180</v>
      </c>
      <c r="FP591" t="s">
        <v>180</v>
      </c>
      <c r="FQ591" t="s">
        <v>180</v>
      </c>
      <c r="FR591" t="s">
        <v>180</v>
      </c>
      <c r="FS591" t="s">
        <v>180</v>
      </c>
      <c r="FT591" t="s">
        <v>180</v>
      </c>
      <c r="FU591" t="s">
        <v>180</v>
      </c>
      <c r="FV591" t="s">
        <v>1220</v>
      </c>
      <c r="FW591" t="s">
        <v>180</v>
      </c>
      <c r="FX591">
        <f t="shared" si="170"/>
        <v>2.263157894736842</v>
      </c>
      <c r="FY591">
        <f t="shared" si="171"/>
        <v>52.631578947368425</v>
      </c>
      <c r="FZ591">
        <f t="shared" si="172"/>
        <v>7.2105263157894735</v>
      </c>
      <c r="GA591">
        <f t="shared" si="173"/>
        <v>2.1473684210526316</v>
      </c>
      <c r="GC591">
        <f t="shared" si="175"/>
        <v>0.6</v>
      </c>
      <c r="GD591">
        <f t="shared" si="176"/>
        <v>38.44086021505376</v>
      </c>
      <c r="GE591">
        <f t="shared" si="177"/>
        <v>38.858695652173914</v>
      </c>
      <c r="GF591">
        <f t="shared" si="178"/>
        <v>18.613138686131389</v>
      </c>
      <c r="GG591">
        <f t="shared" si="179"/>
        <v>59.302325581395351</v>
      </c>
      <c r="GK591">
        <f t="shared" si="183"/>
        <v>121.42857142857142</v>
      </c>
      <c r="GL591">
        <f t="shared" si="184"/>
        <v>3.1860465116279069</v>
      </c>
      <c r="GM591">
        <f t="shared" si="185"/>
        <v>0.48837209302325585</v>
      </c>
      <c r="GN591">
        <f t="shared" si="186"/>
        <v>0.15328467153284672</v>
      </c>
      <c r="GO591">
        <f t="shared" si="187"/>
        <v>3.3578431372549016</v>
      </c>
      <c r="GQ591" t="e">
        <f>(EA591/0.0735)/((DZ591/0.195*(EB591/0.295))^0.5)</f>
        <v>#DIV/0!</v>
      </c>
      <c r="GR591">
        <v>0.51285400000000003</v>
      </c>
      <c r="GS591">
        <v>0.70372000000000001</v>
      </c>
    </row>
    <row r="592" spans="1:204">
      <c r="A592" t="s">
        <v>870</v>
      </c>
      <c r="B592" t="s">
        <v>1198</v>
      </c>
      <c r="C592" t="s">
        <v>7216</v>
      </c>
      <c r="D592" t="s">
        <v>7117</v>
      </c>
      <c r="E592" t="s">
        <v>7117</v>
      </c>
      <c r="F592">
        <v>82</v>
      </c>
      <c r="G592">
        <v>24</v>
      </c>
      <c r="H592" t="s">
        <v>7368</v>
      </c>
      <c r="I592" t="s">
        <v>887</v>
      </c>
      <c r="J592" t="s">
        <v>1216</v>
      </c>
      <c r="K592">
        <v>-39.18</v>
      </c>
      <c r="L592">
        <v>-39.18</v>
      </c>
      <c r="M592">
        <v>-71.83</v>
      </c>
      <c r="N592">
        <v>-71.83</v>
      </c>
      <c r="O592" t="s">
        <v>179</v>
      </c>
      <c r="R592" t="s">
        <v>1221</v>
      </c>
      <c r="S592" t="s">
        <v>1206</v>
      </c>
      <c r="T592" t="s">
        <v>6944</v>
      </c>
      <c r="V592" t="s">
        <v>180</v>
      </c>
      <c r="W592" t="s">
        <v>180</v>
      </c>
      <c r="X592" t="s">
        <v>180</v>
      </c>
      <c r="Y592" t="s">
        <v>180</v>
      </c>
      <c r="Z592" t="s">
        <v>180</v>
      </c>
      <c r="AB592" t="s">
        <v>180</v>
      </c>
      <c r="AC592" t="s">
        <v>181</v>
      </c>
      <c r="AD592" t="s">
        <v>180</v>
      </c>
      <c r="AE592" t="s">
        <v>180</v>
      </c>
      <c r="AF592" t="s">
        <v>180</v>
      </c>
      <c r="AG592" t="s">
        <v>180</v>
      </c>
      <c r="AH592" t="s">
        <v>1202</v>
      </c>
      <c r="AI592">
        <v>50.95</v>
      </c>
      <c r="AJ592">
        <v>1.1299999999999999</v>
      </c>
      <c r="AK592" t="s">
        <v>180</v>
      </c>
      <c r="AL592">
        <v>17.920000000000002</v>
      </c>
      <c r="AM592" t="s">
        <v>180</v>
      </c>
      <c r="AN592">
        <v>9.2799999999999994</v>
      </c>
      <c r="AQ592">
        <v>9.0500000000000007</v>
      </c>
      <c r="AR592">
        <v>6.72</v>
      </c>
      <c r="AS592">
        <v>0.14000000000000001</v>
      </c>
      <c r="AT592" t="s">
        <v>180</v>
      </c>
      <c r="AU592">
        <v>0.73</v>
      </c>
      <c r="AV592">
        <v>3.54</v>
      </c>
      <c r="AW592">
        <v>0.32</v>
      </c>
      <c r="AY592" t="s">
        <v>1218</v>
      </c>
      <c r="AZ592" t="s">
        <v>180</v>
      </c>
      <c r="BA592">
        <v>98.850144</v>
      </c>
      <c r="BC592" t="s">
        <v>180</v>
      </c>
      <c r="BD592" t="s">
        <v>180</v>
      </c>
      <c r="BE592" t="s">
        <v>180</v>
      </c>
      <c r="BF592" t="s">
        <v>180</v>
      </c>
      <c r="BG592" t="s">
        <v>180</v>
      </c>
      <c r="BH592" t="s">
        <v>180</v>
      </c>
      <c r="BI592" t="s">
        <v>180</v>
      </c>
      <c r="BK592" t="s">
        <v>180</v>
      </c>
      <c r="BL592" t="s">
        <v>180</v>
      </c>
      <c r="BN592" t="s">
        <v>180</v>
      </c>
      <c r="BO592" t="s">
        <v>180</v>
      </c>
      <c r="BP592" t="s">
        <v>180</v>
      </c>
      <c r="BQ592" t="s">
        <v>180</v>
      </c>
      <c r="BR592" t="s">
        <v>180</v>
      </c>
      <c r="BS592" t="s">
        <v>180</v>
      </c>
      <c r="BT592" t="s">
        <v>180</v>
      </c>
      <c r="BU592" t="s">
        <v>180</v>
      </c>
      <c r="BV592" t="s">
        <v>180</v>
      </c>
      <c r="BW592" t="s">
        <v>180</v>
      </c>
      <c r="BX592" t="s">
        <v>180</v>
      </c>
      <c r="BY592" t="s">
        <v>180</v>
      </c>
      <c r="BZ592" t="s">
        <v>180</v>
      </c>
      <c r="CD592" t="s">
        <v>180</v>
      </c>
      <c r="CE592" t="s">
        <v>180</v>
      </c>
      <c r="CG592" t="s">
        <v>180</v>
      </c>
      <c r="CH592" t="s">
        <v>180</v>
      </c>
      <c r="CI592" t="s">
        <v>180</v>
      </c>
      <c r="CJ592" t="s">
        <v>180</v>
      </c>
      <c r="CK592" t="s">
        <v>180</v>
      </c>
      <c r="CM592" t="s">
        <v>1222</v>
      </c>
      <c r="CN592" t="s">
        <v>180</v>
      </c>
      <c r="CO592">
        <v>27</v>
      </c>
      <c r="CQ592">
        <v>194</v>
      </c>
      <c r="CR592">
        <v>198</v>
      </c>
      <c r="CS592" t="s">
        <v>180</v>
      </c>
      <c r="CT592" t="s">
        <v>180</v>
      </c>
      <c r="CU592">
        <v>34</v>
      </c>
      <c r="CV592">
        <v>68</v>
      </c>
      <c r="CX592">
        <v>71</v>
      </c>
      <c r="CY592">
        <v>18.399999999999999</v>
      </c>
      <c r="CZ592" t="s">
        <v>180</v>
      </c>
      <c r="DB592" t="s">
        <v>180</v>
      </c>
      <c r="DC592" t="s">
        <v>180</v>
      </c>
      <c r="DD592">
        <v>10.1</v>
      </c>
      <c r="DE592">
        <v>810</v>
      </c>
      <c r="DF592">
        <v>18.2</v>
      </c>
      <c r="DG592">
        <v>89</v>
      </c>
      <c r="DH592">
        <v>3.3</v>
      </c>
      <c r="DJ592" t="s">
        <v>180</v>
      </c>
      <c r="DK592" t="s">
        <v>180</v>
      </c>
      <c r="DL592" t="s">
        <v>180</v>
      </c>
      <c r="DM592" t="s">
        <v>180</v>
      </c>
      <c r="DR592" t="s">
        <v>180</v>
      </c>
      <c r="DS592" t="s">
        <v>180</v>
      </c>
      <c r="DT592">
        <v>0.68</v>
      </c>
      <c r="DU592">
        <v>259</v>
      </c>
      <c r="DV592">
        <v>13.4</v>
      </c>
      <c r="DY592">
        <v>18.600000000000001</v>
      </c>
      <c r="DZ592">
        <v>4.1399999999999997</v>
      </c>
      <c r="EA592">
        <v>1.41</v>
      </c>
      <c r="EC592">
        <v>0.55000000000000004</v>
      </c>
      <c r="EH592">
        <v>2</v>
      </c>
      <c r="EI592">
        <v>0.3</v>
      </c>
      <c r="EJ592">
        <v>2.2999999999999998</v>
      </c>
      <c r="EM592" t="s">
        <v>180</v>
      </c>
      <c r="EN592" t="s">
        <v>180</v>
      </c>
      <c r="EO592" t="s">
        <v>180</v>
      </c>
      <c r="EP592" t="s">
        <v>180</v>
      </c>
      <c r="EQ592" t="s">
        <v>180</v>
      </c>
      <c r="ER592" t="s">
        <v>180</v>
      </c>
      <c r="EV592">
        <v>2.6</v>
      </c>
      <c r="EX592">
        <v>0.51286600000000004</v>
      </c>
      <c r="EY592" t="s">
        <v>180</v>
      </c>
      <c r="EZ592" t="s">
        <v>180</v>
      </c>
      <c r="FA592">
        <v>0.70370999999999995</v>
      </c>
      <c r="FB592" t="s">
        <v>180</v>
      </c>
      <c r="FC592">
        <v>18.591000000000001</v>
      </c>
      <c r="FD592" t="s">
        <v>180</v>
      </c>
      <c r="FE592">
        <v>15.593</v>
      </c>
      <c r="FF592" t="s">
        <v>180</v>
      </c>
      <c r="FG592">
        <v>38.470999999999997</v>
      </c>
      <c r="FH592" t="s">
        <v>180</v>
      </c>
      <c r="FI592" t="s">
        <v>180</v>
      </c>
      <c r="FJ592" t="s">
        <v>180</v>
      </c>
      <c r="FK592" t="s">
        <v>180</v>
      </c>
      <c r="FL592" t="s">
        <v>180</v>
      </c>
      <c r="FM592" t="s">
        <v>180</v>
      </c>
      <c r="FN592" t="s">
        <v>180</v>
      </c>
      <c r="FP592" t="s">
        <v>180</v>
      </c>
      <c r="FQ592" t="s">
        <v>180</v>
      </c>
      <c r="FR592" t="s">
        <v>180</v>
      </c>
      <c r="FS592" t="s">
        <v>180</v>
      </c>
      <c r="FT592" t="s">
        <v>180</v>
      </c>
      <c r="FU592" t="s">
        <v>180</v>
      </c>
      <c r="FV592" t="s">
        <v>1223</v>
      </c>
      <c r="FW592" t="s">
        <v>180</v>
      </c>
      <c r="FX592">
        <f t="shared" si="170"/>
        <v>1.65</v>
      </c>
      <c r="FY592">
        <f t="shared" si="171"/>
        <v>44.5</v>
      </c>
      <c r="FZ592">
        <f t="shared" si="172"/>
        <v>6.7</v>
      </c>
      <c r="GA592">
        <f t="shared" si="173"/>
        <v>2.0699999999999998</v>
      </c>
      <c r="GC592">
        <f t="shared" si="175"/>
        <v>0.64601769911504425</v>
      </c>
      <c r="GD592">
        <f t="shared" si="176"/>
        <v>44.505494505494504</v>
      </c>
      <c r="GE592">
        <f t="shared" si="177"/>
        <v>43.548387096774192</v>
      </c>
      <c r="GF592">
        <f t="shared" si="178"/>
        <v>19.328358208955223</v>
      </c>
      <c r="GG592">
        <f t="shared" si="179"/>
        <v>78.484848484848484</v>
      </c>
      <c r="GK592">
        <f t="shared" si="183"/>
        <v>99.615384615384613</v>
      </c>
      <c r="GL592">
        <f t="shared" si="184"/>
        <v>4.0606060606060606</v>
      </c>
      <c r="GM592">
        <f t="shared" si="185"/>
        <v>0.78787878787878796</v>
      </c>
      <c r="GN592">
        <f t="shared" si="186"/>
        <v>0.19402985074626866</v>
      </c>
      <c r="GO592">
        <f t="shared" si="187"/>
        <v>3.2367149758454108</v>
      </c>
      <c r="GQ592" t="e">
        <f>(EA592/0.0735)/((DZ592/0.195*(EB592/0.295))^0.5)</f>
        <v>#DIV/0!</v>
      </c>
      <c r="GR592">
        <v>0.51286600000000004</v>
      </c>
      <c r="GS592">
        <v>0.70370999999999995</v>
      </c>
      <c r="GT592">
        <v>18.591000000000001</v>
      </c>
      <c r="GU592">
        <v>15.593</v>
      </c>
      <c r="GV592">
        <v>38.470999999999997</v>
      </c>
    </row>
    <row r="593" spans="1:204">
      <c r="A593" t="s">
        <v>870</v>
      </c>
      <c r="B593" t="s">
        <v>1360</v>
      </c>
      <c r="C593" t="s">
        <v>7216</v>
      </c>
      <c r="D593" t="s">
        <v>7117</v>
      </c>
      <c r="E593" t="s">
        <v>7117</v>
      </c>
      <c r="F593">
        <v>82</v>
      </c>
      <c r="G593">
        <v>24</v>
      </c>
      <c r="H593" t="s">
        <v>7368</v>
      </c>
      <c r="I593" t="s">
        <v>887</v>
      </c>
      <c r="J593" t="s">
        <v>1404</v>
      </c>
      <c r="K593">
        <v>-39.200000000000003</v>
      </c>
      <c r="L593">
        <v>-39.200000000000003</v>
      </c>
      <c r="M593">
        <v>-71.819999999999993</v>
      </c>
      <c r="N593">
        <v>-71.819999999999993</v>
      </c>
      <c r="O593" t="s">
        <v>179</v>
      </c>
      <c r="R593" t="s">
        <v>1405</v>
      </c>
      <c r="S593" t="s">
        <v>1362</v>
      </c>
      <c r="T593" t="s">
        <v>890</v>
      </c>
      <c r="V593" t="s">
        <v>180</v>
      </c>
      <c r="W593" t="s">
        <v>180</v>
      </c>
      <c r="X593" t="s">
        <v>180</v>
      </c>
      <c r="Y593" t="s">
        <v>180</v>
      </c>
      <c r="Z593" t="s">
        <v>180</v>
      </c>
      <c r="AB593" t="s">
        <v>180</v>
      </c>
      <c r="AC593" t="s">
        <v>181</v>
      </c>
      <c r="AD593" t="s">
        <v>180</v>
      </c>
      <c r="AE593" t="s">
        <v>180</v>
      </c>
      <c r="AF593" t="s">
        <v>180</v>
      </c>
      <c r="AG593" t="s">
        <v>180</v>
      </c>
      <c r="AH593" t="s">
        <v>1363</v>
      </c>
      <c r="AI593">
        <v>50.18</v>
      </c>
      <c r="AJ593">
        <v>1.099</v>
      </c>
      <c r="AK593" t="s">
        <v>180</v>
      </c>
      <c r="AL593">
        <v>17.38</v>
      </c>
      <c r="AM593" t="s">
        <v>180</v>
      </c>
      <c r="AP593">
        <v>8.76</v>
      </c>
      <c r="AQ593">
        <v>8.3000000000000007</v>
      </c>
      <c r="AR593">
        <v>8.07</v>
      </c>
      <c r="AS593">
        <v>0.16300000000000001</v>
      </c>
      <c r="AT593" t="s">
        <v>180</v>
      </c>
      <c r="AU593">
        <v>0.66</v>
      </c>
      <c r="AV593">
        <v>3.17</v>
      </c>
      <c r="AW593">
        <v>0.27</v>
      </c>
      <c r="AY593" t="s">
        <v>180</v>
      </c>
      <c r="AZ593" t="s">
        <v>180</v>
      </c>
      <c r="BA593">
        <v>98.051999999999978</v>
      </c>
      <c r="BC593" t="s">
        <v>180</v>
      </c>
      <c r="BD593" t="s">
        <v>180</v>
      </c>
      <c r="BE593" t="s">
        <v>180</v>
      </c>
      <c r="BF593" t="s">
        <v>180</v>
      </c>
      <c r="BG593" t="s">
        <v>180</v>
      </c>
      <c r="BH593" t="s">
        <v>180</v>
      </c>
      <c r="BI593" t="s">
        <v>180</v>
      </c>
      <c r="BK593" t="s">
        <v>180</v>
      </c>
      <c r="BL593" t="s">
        <v>180</v>
      </c>
      <c r="BM593">
        <v>0.5</v>
      </c>
      <c r="BN593" t="s">
        <v>180</v>
      </c>
      <c r="BO593" t="s">
        <v>180</v>
      </c>
      <c r="BP593" t="s">
        <v>180</v>
      </c>
      <c r="BQ593" t="s">
        <v>180</v>
      </c>
      <c r="BR593" t="s">
        <v>180</v>
      </c>
      <c r="BS593" t="s">
        <v>180</v>
      </c>
      <c r="BT593" t="s">
        <v>180</v>
      </c>
      <c r="BU593" t="s">
        <v>180</v>
      </c>
      <c r="BV593" t="s">
        <v>180</v>
      </c>
      <c r="BW593" t="s">
        <v>180</v>
      </c>
      <c r="BX593" t="s">
        <v>180</v>
      </c>
      <c r="BY593" t="s">
        <v>180</v>
      </c>
      <c r="BZ593" t="s">
        <v>180</v>
      </c>
      <c r="CD593" t="s">
        <v>180</v>
      </c>
      <c r="CE593" t="s">
        <v>180</v>
      </c>
      <c r="CG593" t="s">
        <v>180</v>
      </c>
      <c r="CH593" t="s">
        <v>180</v>
      </c>
      <c r="CI593" t="s">
        <v>180</v>
      </c>
      <c r="CJ593" t="s">
        <v>180</v>
      </c>
      <c r="CK593" t="s">
        <v>180</v>
      </c>
      <c r="CM593" t="s">
        <v>180</v>
      </c>
      <c r="CN593" t="s">
        <v>180</v>
      </c>
      <c r="CO593">
        <v>24</v>
      </c>
      <c r="CQ593">
        <v>201</v>
      </c>
      <c r="CR593">
        <v>370</v>
      </c>
      <c r="CS593" t="s">
        <v>180</v>
      </c>
      <c r="CT593" t="s">
        <v>180</v>
      </c>
      <c r="CU593">
        <v>41</v>
      </c>
      <c r="CV593">
        <v>170</v>
      </c>
      <c r="CW593">
        <v>70</v>
      </c>
      <c r="CX593">
        <v>70</v>
      </c>
      <c r="CY593">
        <v>18</v>
      </c>
      <c r="CZ593" t="s">
        <v>180</v>
      </c>
      <c r="DB593" t="s">
        <v>180</v>
      </c>
      <c r="DC593" t="s">
        <v>180</v>
      </c>
      <c r="DD593">
        <v>9</v>
      </c>
      <c r="DE593">
        <v>789</v>
      </c>
      <c r="DF593">
        <v>16</v>
      </c>
      <c r="DG593">
        <v>75</v>
      </c>
      <c r="DH593">
        <v>3</v>
      </c>
      <c r="DJ593" t="s">
        <v>180</v>
      </c>
      <c r="DK593" t="s">
        <v>180</v>
      </c>
      <c r="DL593" t="s">
        <v>180</v>
      </c>
      <c r="DM593" t="s">
        <v>180</v>
      </c>
      <c r="DR593" t="s">
        <v>180</v>
      </c>
      <c r="DS593" t="s">
        <v>180</v>
      </c>
      <c r="DT593">
        <v>0.5</v>
      </c>
      <c r="DU593">
        <v>271</v>
      </c>
      <c r="DV593">
        <v>12.5</v>
      </c>
      <c r="DW593">
        <v>29</v>
      </c>
      <c r="DX593">
        <v>3.88</v>
      </c>
      <c r="DY593">
        <v>16.7</v>
      </c>
      <c r="DZ593">
        <v>3.9</v>
      </c>
      <c r="EA593">
        <v>1.25</v>
      </c>
      <c r="EB593">
        <v>3.6</v>
      </c>
      <c r="EC593">
        <v>0.6</v>
      </c>
      <c r="ED593">
        <v>3.2</v>
      </c>
      <c r="EE593">
        <v>0.7</v>
      </c>
      <c r="EF593">
        <v>1.9</v>
      </c>
      <c r="EG593">
        <v>0.28000000000000003</v>
      </c>
      <c r="EH593">
        <v>1.8</v>
      </c>
      <c r="EI593">
        <v>0.28000000000000003</v>
      </c>
      <c r="EJ593">
        <v>2</v>
      </c>
      <c r="EK593">
        <v>0.2</v>
      </c>
      <c r="EM593" t="s">
        <v>180</v>
      </c>
      <c r="EN593" t="s">
        <v>180</v>
      </c>
      <c r="EO593" t="s">
        <v>180</v>
      </c>
      <c r="EP593" t="s">
        <v>180</v>
      </c>
      <c r="EQ593" t="s">
        <v>180</v>
      </c>
      <c r="ER593" t="s">
        <v>180</v>
      </c>
      <c r="ET593">
        <v>7</v>
      </c>
      <c r="EV593">
        <v>2.9</v>
      </c>
      <c r="EW593">
        <v>0.8</v>
      </c>
      <c r="EY593" t="s">
        <v>180</v>
      </c>
      <c r="EZ593" t="s">
        <v>180</v>
      </c>
      <c r="FB593" t="s">
        <v>180</v>
      </c>
      <c r="FD593" t="s">
        <v>180</v>
      </c>
      <c r="FF593" t="s">
        <v>180</v>
      </c>
      <c r="FH593" t="s">
        <v>180</v>
      </c>
      <c r="FI593" t="s">
        <v>180</v>
      </c>
      <c r="FJ593" t="s">
        <v>180</v>
      </c>
      <c r="FK593" t="s">
        <v>180</v>
      </c>
      <c r="FL593" t="s">
        <v>180</v>
      </c>
      <c r="FM593" t="s">
        <v>180</v>
      </c>
      <c r="FN593" t="s">
        <v>180</v>
      </c>
      <c r="FP593" t="s">
        <v>180</v>
      </c>
      <c r="FQ593" t="s">
        <v>180</v>
      </c>
      <c r="FR593" t="s">
        <v>180</v>
      </c>
      <c r="FS593" t="s">
        <v>180</v>
      </c>
      <c r="FT593" t="s">
        <v>180</v>
      </c>
      <c r="FU593" t="s">
        <v>180</v>
      </c>
      <c r="FV593" t="s">
        <v>1406</v>
      </c>
      <c r="FW593" t="s">
        <v>180</v>
      </c>
      <c r="FX593">
        <f t="shared" si="170"/>
        <v>1.6666666666666665</v>
      </c>
      <c r="FY593">
        <f t="shared" si="171"/>
        <v>41.666666666666664</v>
      </c>
      <c r="FZ593">
        <f t="shared" si="172"/>
        <v>6.9444444444444446</v>
      </c>
      <c r="GA593">
        <f t="shared" si="173"/>
        <v>2.1666666666666665</v>
      </c>
      <c r="GB593">
        <f t="shared" si="174"/>
        <v>2</v>
      </c>
      <c r="GC593">
        <f t="shared" si="175"/>
        <v>0.6005459508644222</v>
      </c>
      <c r="GD593">
        <f t="shared" si="176"/>
        <v>49.3125</v>
      </c>
      <c r="GE593">
        <f t="shared" si="177"/>
        <v>47.245508982035929</v>
      </c>
      <c r="GF593">
        <f t="shared" si="178"/>
        <v>21.68</v>
      </c>
      <c r="GG593">
        <f t="shared" si="179"/>
        <v>90.333333333333329</v>
      </c>
      <c r="GH593">
        <f t="shared" si="180"/>
        <v>0.2413793103448276</v>
      </c>
      <c r="GI593">
        <f t="shared" si="181"/>
        <v>0.26666666666666666</v>
      </c>
      <c r="GJ593">
        <f t="shared" si="182"/>
        <v>0.27586206896551724</v>
      </c>
      <c r="GK593">
        <f t="shared" si="183"/>
        <v>93.448275862068968</v>
      </c>
      <c r="GL593">
        <f t="shared" si="184"/>
        <v>4.166666666666667</v>
      </c>
      <c r="GM593">
        <f t="shared" si="185"/>
        <v>0.96666666666666667</v>
      </c>
      <c r="GN593">
        <f t="shared" si="186"/>
        <v>0.23199999999999998</v>
      </c>
      <c r="GO593">
        <f t="shared" si="187"/>
        <v>3.2051282051282053</v>
      </c>
      <c r="GP593">
        <f t="shared" si="188"/>
        <v>1.0022510734698635</v>
      </c>
      <c r="GQ593">
        <f>(EA593/0.0735)/((DZ593/0.195*(EB593/0.295))^0.5)</f>
        <v>1.0885977533827393</v>
      </c>
    </row>
    <row r="594" spans="1:204">
      <c r="A594" t="s">
        <v>870</v>
      </c>
      <c r="B594" t="s">
        <v>1360</v>
      </c>
      <c r="C594" t="s">
        <v>7216</v>
      </c>
      <c r="D594" t="s">
        <v>7117</v>
      </c>
      <c r="E594" t="s">
        <v>7117</v>
      </c>
      <c r="F594">
        <v>82</v>
      </c>
      <c r="G594">
        <v>24</v>
      </c>
      <c r="H594" t="s">
        <v>7368</v>
      </c>
      <c r="I594" t="s">
        <v>887</v>
      </c>
      <c r="J594" t="s">
        <v>1404</v>
      </c>
      <c r="K594">
        <v>-39.200000000000003</v>
      </c>
      <c r="L594">
        <v>-39.200000000000003</v>
      </c>
      <c r="M594">
        <v>-71.819999999999993</v>
      </c>
      <c r="N594">
        <v>-71.819999999999993</v>
      </c>
      <c r="O594" t="s">
        <v>179</v>
      </c>
      <c r="R594" t="s">
        <v>1407</v>
      </c>
      <c r="S594" t="s">
        <v>1362</v>
      </c>
      <c r="T594" t="s">
        <v>890</v>
      </c>
      <c r="V594" t="s">
        <v>180</v>
      </c>
      <c r="W594" t="s">
        <v>180</v>
      </c>
      <c r="X594" t="s">
        <v>180</v>
      </c>
      <c r="Y594" t="s">
        <v>180</v>
      </c>
      <c r="Z594" t="s">
        <v>180</v>
      </c>
      <c r="AB594" t="s">
        <v>180</v>
      </c>
      <c r="AC594" t="s">
        <v>181</v>
      </c>
      <c r="AD594" t="s">
        <v>180</v>
      </c>
      <c r="AE594" t="s">
        <v>180</v>
      </c>
      <c r="AF594" t="s">
        <v>180</v>
      </c>
      <c r="AG594" t="s">
        <v>180</v>
      </c>
      <c r="AH594" t="s">
        <v>1363</v>
      </c>
      <c r="AI594">
        <v>49.8</v>
      </c>
      <c r="AJ594">
        <v>1.133</v>
      </c>
      <c r="AK594" t="s">
        <v>180</v>
      </c>
      <c r="AL594">
        <v>17.920000000000002</v>
      </c>
      <c r="AM594" t="s">
        <v>180</v>
      </c>
      <c r="AP594">
        <v>8.94</v>
      </c>
      <c r="AQ594">
        <v>8.3800000000000008</v>
      </c>
      <c r="AR594">
        <v>8.09</v>
      </c>
      <c r="AS594">
        <v>0.16200000000000001</v>
      </c>
      <c r="AT594" t="s">
        <v>180</v>
      </c>
      <c r="AU594">
        <v>0.63</v>
      </c>
      <c r="AV594">
        <v>3.17</v>
      </c>
      <c r="AW594">
        <v>0.27</v>
      </c>
      <c r="AY594" t="s">
        <v>180</v>
      </c>
      <c r="AZ594" t="s">
        <v>180</v>
      </c>
      <c r="BA594">
        <v>98.495000000000005</v>
      </c>
      <c r="BC594" t="s">
        <v>180</v>
      </c>
      <c r="BD594" t="s">
        <v>180</v>
      </c>
      <c r="BE594" t="s">
        <v>180</v>
      </c>
      <c r="BF594" t="s">
        <v>180</v>
      </c>
      <c r="BG594" t="s">
        <v>180</v>
      </c>
      <c r="BH594" t="s">
        <v>180</v>
      </c>
      <c r="BI594" t="s">
        <v>180</v>
      </c>
      <c r="BK594" t="s">
        <v>180</v>
      </c>
      <c r="BL594" t="s">
        <v>180</v>
      </c>
      <c r="BM594">
        <v>0.83</v>
      </c>
      <c r="BN594" t="s">
        <v>180</v>
      </c>
      <c r="BO594" t="s">
        <v>180</v>
      </c>
      <c r="BP594" t="s">
        <v>180</v>
      </c>
      <c r="BQ594" t="s">
        <v>180</v>
      </c>
      <c r="BR594" t="s">
        <v>180</v>
      </c>
      <c r="BS594" t="s">
        <v>180</v>
      </c>
      <c r="BT594" t="s">
        <v>180</v>
      </c>
      <c r="BU594" t="s">
        <v>180</v>
      </c>
      <c r="BV594" t="s">
        <v>180</v>
      </c>
      <c r="BW594" t="s">
        <v>180</v>
      </c>
      <c r="BX594" t="s">
        <v>180</v>
      </c>
      <c r="BY594" t="s">
        <v>180</v>
      </c>
      <c r="BZ594" t="s">
        <v>180</v>
      </c>
      <c r="CD594" t="s">
        <v>180</v>
      </c>
      <c r="CE594" t="s">
        <v>180</v>
      </c>
      <c r="CG594" t="s">
        <v>180</v>
      </c>
      <c r="CH594" t="s">
        <v>180</v>
      </c>
      <c r="CI594" t="s">
        <v>180</v>
      </c>
      <c r="CJ594" t="s">
        <v>180</v>
      </c>
      <c r="CK594" t="s">
        <v>180</v>
      </c>
      <c r="CM594" t="s">
        <v>180</v>
      </c>
      <c r="CN594" t="s">
        <v>180</v>
      </c>
      <c r="CO594">
        <v>25</v>
      </c>
      <c r="CQ594">
        <v>201</v>
      </c>
      <c r="CR594">
        <v>380</v>
      </c>
      <c r="CS594" t="s">
        <v>180</v>
      </c>
      <c r="CT594" t="s">
        <v>180</v>
      </c>
      <c r="CU594">
        <v>40</v>
      </c>
      <c r="CV594">
        <v>170</v>
      </c>
      <c r="CW594">
        <v>60</v>
      </c>
      <c r="CX594">
        <v>80</v>
      </c>
      <c r="CY594">
        <v>19</v>
      </c>
      <c r="CZ594" t="s">
        <v>180</v>
      </c>
      <c r="DB594" t="s">
        <v>180</v>
      </c>
      <c r="DC594" t="s">
        <v>180</v>
      </c>
      <c r="DD594">
        <v>9</v>
      </c>
      <c r="DE594">
        <v>794</v>
      </c>
      <c r="DF594">
        <v>16</v>
      </c>
      <c r="DG594">
        <v>78</v>
      </c>
      <c r="DH594">
        <v>3</v>
      </c>
      <c r="DJ594" t="s">
        <v>180</v>
      </c>
      <c r="DK594" t="s">
        <v>180</v>
      </c>
      <c r="DL594" t="s">
        <v>180</v>
      </c>
      <c r="DM594" t="s">
        <v>180</v>
      </c>
      <c r="DR594" t="s">
        <v>180</v>
      </c>
      <c r="DS594" t="s">
        <v>180</v>
      </c>
      <c r="DT594">
        <v>0.5</v>
      </c>
      <c r="DU594">
        <v>253</v>
      </c>
      <c r="DV594">
        <v>12.2</v>
      </c>
      <c r="DW594">
        <v>29</v>
      </c>
      <c r="DX594">
        <v>3.71</v>
      </c>
      <c r="DY594">
        <v>16.3</v>
      </c>
      <c r="DZ594">
        <v>3.9</v>
      </c>
      <c r="EA594">
        <v>1.28</v>
      </c>
      <c r="EB594">
        <v>3.6</v>
      </c>
      <c r="EC594">
        <v>0.5</v>
      </c>
      <c r="ED594">
        <v>3.2</v>
      </c>
      <c r="EE594">
        <v>0.6</v>
      </c>
      <c r="EF594">
        <v>1.8</v>
      </c>
      <c r="EG594">
        <v>0.26</v>
      </c>
      <c r="EH594">
        <v>1.7</v>
      </c>
      <c r="EI594">
        <v>0.27</v>
      </c>
      <c r="EJ594">
        <v>2</v>
      </c>
      <c r="EK594">
        <v>0.3</v>
      </c>
      <c r="EM594" t="s">
        <v>180</v>
      </c>
      <c r="EN594" t="s">
        <v>180</v>
      </c>
      <c r="EO594" t="s">
        <v>180</v>
      </c>
      <c r="EP594" t="s">
        <v>180</v>
      </c>
      <c r="EQ594" t="s">
        <v>180</v>
      </c>
      <c r="ER594" t="s">
        <v>180</v>
      </c>
      <c r="ET594">
        <v>7</v>
      </c>
      <c r="EV594">
        <v>2.7</v>
      </c>
      <c r="EW594">
        <v>0.7</v>
      </c>
      <c r="EY594" t="s">
        <v>180</v>
      </c>
      <c r="EZ594" t="s">
        <v>180</v>
      </c>
      <c r="FB594" t="s">
        <v>180</v>
      </c>
      <c r="FD594" t="s">
        <v>180</v>
      </c>
      <c r="FF594" t="s">
        <v>180</v>
      </c>
      <c r="FH594" t="s">
        <v>180</v>
      </c>
      <c r="FI594" t="s">
        <v>180</v>
      </c>
      <c r="FJ594" t="s">
        <v>180</v>
      </c>
      <c r="FK594" t="s">
        <v>180</v>
      </c>
      <c r="FL594" t="s">
        <v>180</v>
      </c>
      <c r="FM594" t="s">
        <v>180</v>
      </c>
      <c r="FN594" t="s">
        <v>180</v>
      </c>
      <c r="FP594" t="s">
        <v>180</v>
      </c>
      <c r="FQ594" t="s">
        <v>180</v>
      </c>
      <c r="FR594" t="s">
        <v>180</v>
      </c>
      <c r="FS594" t="s">
        <v>180</v>
      </c>
      <c r="FT594" t="s">
        <v>180</v>
      </c>
      <c r="FU594" t="s">
        <v>180</v>
      </c>
      <c r="FV594" t="s">
        <v>1408</v>
      </c>
      <c r="FW594" t="s">
        <v>180</v>
      </c>
      <c r="FX594">
        <f t="shared" si="170"/>
        <v>1.7647058823529411</v>
      </c>
      <c r="FY594">
        <f t="shared" si="171"/>
        <v>45.882352941176471</v>
      </c>
      <c r="FZ594">
        <f t="shared" si="172"/>
        <v>7.1764705882352935</v>
      </c>
      <c r="GA594">
        <f t="shared" si="173"/>
        <v>2.2941176470588234</v>
      </c>
      <c r="GB594">
        <f t="shared" si="174"/>
        <v>2.1176470588235294</v>
      </c>
      <c r="GC594">
        <f t="shared" si="175"/>
        <v>0.55604589585172115</v>
      </c>
      <c r="GD594">
        <f t="shared" si="176"/>
        <v>49.625</v>
      </c>
      <c r="GE594">
        <f t="shared" si="177"/>
        <v>48.711656441717793</v>
      </c>
      <c r="GF594">
        <f t="shared" si="178"/>
        <v>20.737704918032787</v>
      </c>
      <c r="GG594">
        <f t="shared" si="179"/>
        <v>84.333333333333329</v>
      </c>
      <c r="GH594">
        <f t="shared" si="180"/>
        <v>0.2413793103448276</v>
      </c>
      <c r="GI594">
        <f t="shared" si="181"/>
        <v>0.23333333333333331</v>
      </c>
      <c r="GJ594">
        <f t="shared" si="182"/>
        <v>0.25925925925925924</v>
      </c>
      <c r="GK594">
        <f t="shared" si="183"/>
        <v>93.703703703703695</v>
      </c>
      <c r="GL594">
        <f t="shared" si="184"/>
        <v>4.0666666666666664</v>
      </c>
      <c r="GM594">
        <f t="shared" si="185"/>
        <v>0.9</v>
      </c>
      <c r="GN594">
        <f t="shared" si="186"/>
        <v>0.22131147540983609</v>
      </c>
      <c r="GO594">
        <f t="shared" si="187"/>
        <v>3.1282051282051282</v>
      </c>
      <c r="GP594">
        <f t="shared" si="188"/>
        <v>1.0374819012500838</v>
      </c>
      <c r="GQ594">
        <f>(EA594/0.0735)/((DZ594/0.195*(EB594/0.295))^0.5)</f>
        <v>1.1147240994639251</v>
      </c>
    </row>
    <row r="595" spans="1:204">
      <c r="A595" t="s">
        <v>870</v>
      </c>
      <c r="B595" t="s">
        <v>1360</v>
      </c>
      <c r="C595" t="s">
        <v>7216</v>
      </c>
      <c r="D595" t="s">
        <v>7117</v>
      </c>
      <c r="E595" t="s">
        <v>7117</v>
      </c>
      <c r="F595">
        <v>82</v>
      </c>
      <c r="G595">
        <v>24</v>
      </c>
      <c r="H595" t="s">
        <v>7368</v>
      </c>
      <c r="I595" t="s">
        <v>887</v>
      </c>
      <c r="J595" t="s">
        <v>1404</v>
      </c>
      <c r="K595">
        <v>-39.200000000000003</v>
      </c>
      <c r="L595">
        <v>-39.200000000000003</v>
      </c>
      <c r="M595">
        <v>-71.819999999999993</v>
      </c>
      <c r="N595">
        <v>-71.819999999999993</v>
      </c>
      <c r="O595" t="s">
        <v>179</v>
      </c>
      <c r="R595" t="s">
        <v>1409</v>
      </c>
      <c r="S595" t="s">
        <v>1362</v>
      </c>
      <c r="T595" t="s">
        <v>890</v>
      </c>
      <c r="V595" t="s">
        <v>180</v>
      </c>
      <c r="W595" t="s">
        <v>180</v>
      </c>
      <c r="X595" t="s">
        <v>180</v>
      </c>
      <c r="Y595" t="s">
        <v>180</v>
      </c>
      <c r="Z595" t="s">
        <v>180</v>
      </c>
      <c r="AB595" t="s">
        <v>180</v>
      </c>
      <c r="AC595" t="s">
        <v>181</v>
      </c>
      <c r="AD595" t="s">
        <v>180</v>
      </c>
      <c r="AE595" t="s">
        <v>180</v>
      </c>
      <c r="AF595" t="s">
        <v>180</v>
      </c>
      <c r="AG595" t="s">
        <v>180</v>
      </c>
      <c r="AH595" t="s">
        <v>1363</v>
      </c>
      <c r="AI595">
        <v>51.48</v>
      </c>
      <c r="AJ595">
        <v>1.0209999999999999</v>
      </c>
      <c r="AK595" t="s">
        <v>180</v>
      </c>
      <c r="AL595">
        <v>16.510000000000002</v>
      </c>
      <c r="AM595" t="s">
        <v>180</v>
      </c>
      <c r="AP595">
        <v>8.16</v>
      </c>
      <c r="AQ595">
        <v>8.06</v>
      </c>
      <c r="AR595">
        <v>8.27</v>
      </c>
      <c r="AS595">
        <v>0.14699999999999999</v>
      </c>
      <c r="AT595" t="s">
        <v>180</v>
      </c>
      <c r="AU595">
        <v>0.68</v>
      </c>
      <c r="AV595">
        <v>3.16</v>
      </c>
      <c r="AW595">
        <v>0.26</v>
      </c>
      <c r="AY595" t="s">
        <v>180</v>
      </c>
      <c r="AZ595" t="s">
        <v>180</v>
      </c>
      <c r="BA595">
        <v>97.748000000000005</v>
      </c>
      <c r="BC595" t="s">
        <v>180</v>
      </c>
      <c r="BD595" t="s">
        <v>180</v>
      </c>
      <c r="BE595" t="s">
        <v>180</v>
      </c>
      <c r="BF595" t="s">
        <v>180</v>
      </c>
      <c r="BG595" t="s">
        <v>180</v>
      </c>
      <c r="BH595" t="s">
        <v>180</v>
      </c>
      <c r="BI595" t="s">
        <v>180</v>
      </c>
      <c r="BK595" t="s">
        <v>180</v>
      </c>
      <c r="BL595" t="s">
        <v>180</v>
      </c>
      <c r="BM595">
        <v>0.04</v>
      </c>
      <c r="BN595" t="s">
        <v>180</v>
      </c>
      <c r="BO595" t="s">
        <v>180</v>
      </c>
      <c r="BP595" t="s">
        <v>180</v>
      </c>
      <c r="BQ595" t="s">
        <v>180</v>
      </c>
      <c r="BR595" t="s">
        <v>180</v>
      </c>
      <c r="BS595" t="s">
        <v>180</v>
      </c>
      <c r="BT595" t="s">
        <v>180</v>
      </c>
      <c r="BU595" t="s">
        <v>180</v>
      </c>
      <c r="BV595" t="s">
        <v>180</v>
      </c>
      <c r="BW595" t="s">
        <v>180</v>
      </c>
      <c r="BX595" t="s">
        <v>180</v>
      </c>
      <c r="BY595" t="s">
        <v>180</v>
      </c>
      <c r="BZ595" t="s">
        <v>180</v>
      </c>
      <c r="CD595" t="s">
        <v>180</v>
      </c>
      <c r="CE595" t="s">
        <v>180</v>
      </c>
      <c r="CG595" t="s">
        <v>180</v>
      </c>
      <c r="CH595" t="s">
        <v>180</v>
      </c>
      <c r="CI595" t="s">
        <v>180</v>
      </c>
      <c r="CJ595" t="s">
        <v>180</v>
      </c>
      <c r="CK595" t="s">
        <v>180</v>
      </c>
      <c r="CM595" t="s">
        <v>180</v>
      </c>
      <c r="CN595" t="s">
        <v>180</v>
      </c>
      <c r="CO595">
        <v>23</v>
      </c>
      <c r="CQ595">
        <v>196</v>
      </c>
      <c r="CR595">
        <v>450</v>
      </c>
      <c r="CS595" t="s">
        <v>180</v>
      </c>
      <c r="CT595" t="s">
        <v>180</v>
      </c>
      <c r="CU595">
        <v>41</v>
      </c>
      <c r="CV595">
        <v>200</v>
      </c>
      <c r="CW595">
        <v>70</v>
      </c>
      <c r="CX595">
        <v>70</v>
      </c>
      <c r="CY595">
        <v>14</v>
      </c>
      <c r="CZ595" t="s">
        <v>180</v>
      </c>
      <c r="DB595" t="s">
        <v>180</v>
      </c>
      <c r="DC595" t="s">
        <v>180</v>
      </c>
      <c r="DD595">
        <v>11</v>
      </c>
      <c r="DE595">
        <v>739</v>
      </c>
      <c r="DF595">
        <v>16</v>
      </c>
      <c r="DG595">
        <v>73</v>
      </c>
      <c r="DH595">
        <v>2</v>
      </c>
      <c r="DJ595" t="s">
        <v>180</v>
      </c>
      <c r="DK595" t="s">
        <v>180</v>
      </c>
      <c r="DL595" t="s">
        <v>180</v>
      </c>
      <c r="DM595" t="s">
        <v>180</v>
      </c>
      <c r="DR595" t="s">
        <v>180</v>
      </c>
      <c r="DS595" t="s">
        <v>180</v>
      </c>
      <c r="DT595">
        <v>0.5</v>
      </c>
      <c r="DU595">
        <v>251</v>
      </c>
      <c r="DV595">
        <v>11.3</v>
      </c>
      <c r="DW595">
        <v>26.5</v>
      </c>
      <c r="DX595">
        <v>3.56</v>
      </c>
      <c r="DY595">
        <v>14.9</v>
      </c>
      <c r="DZ595">
        <v>3.4</v>
      </c>
      <c r="EA595">
        <v>1.24</v>
      </c>
      <c r="EB595">
        <v>2.9</v>
      </c>
      <c r="EC595">
        <v>0.5</v>
      </c>
      <c r="ED595">
        <v>3</v>
      </c>
      <c r="EE595">
        <v>0.6</v>
      </c>
      <c r="EF595">
        <v>1.7</v>
      </c>
      <c r="EG595">
        <v>0.25</v>
      </c>
      <c r="EH595">
        <v>1.7</v>
      </c>
      <c r="EI595">
        <v>0.27</v>
      </c>
      <c r="EJ595">
        <v>1.8</v>
      </c>
      <c r="EK595">
        <v>0.1</v>
      </c>
      <c r="EM595" t="s">
        <v>180</v>
      </c>
      <c r="EN595" t="s">
        <v>180</v>
      </c>
      <c r="EO595" t="s">
        <v>180</v>
      </c>
      <c r="EP595" t="s">
        <v>180</v>
      </c>
      <c r="EQ595" t="s">
        <v>180</v>
      </c>
      <c r="ER595" t="s">
        <v>180</v>
      </c>
      <c r="ET595">
        <v>6</v>
      </c>
      <c r="EV595">
        <v>2.6</v>
      </c>
      <c r="EW595">
        <v>0.7</v>
      </c>
      <c r="EY595" t="s">
        <v>180</v>
      </c>
      <c r="EZ595" t="s">
        <v>180</v>
      </c>
      <c r="FB595" t="s">
        <v>180</v>
      </c>
      <c r="FD595" t="s">
        <v>180</v>
      </c>
      <c r="FF595" t="s">
        <v>180</v>
      </c>
      <c r="FH595" t="s">
        <v>180</v>
      </c>
      <c r="FI595" t="s">
        <v>180</v>
      </c>
      <c r="FJ595" t="s">
        <v>180</v>
      </c>
      <c r="FK595" t="s">
        <v>180</v>
      </c>
      <c r="FL595" t="s">
        <v>180</v>
      </c>
      <c r="FM595" t="s">
        <v>180</v>
      </c>
      <c r="FN595" t="s">
        <v>180</v>
      </c>
      <c r="FP595" t="s">
        <v>180</v>
      </c>
      <c r="FQ595" t="s">
        <v>180</v>
      </c>
      <c r="FR595" t="s">
        <v>180</v>
      </c>
      <c r="FS595" t="s">
        <v>180</v>
      </c>
      <c r="FT595" t="s">
        <v>180</v>
      </c>
      <c r="FU595" t="s">
        <v>180</v>
      </c>
      <c r="FV595" t="s">
        <v>1410</v>
      </c>
      <c r="FW595" t="s">
        <v>180</v>
      </c>
      <c r="FX595">
        <f t="shared" si="170"/>
        <v>1.1764705882352942</v>
      </c>
      <c r="FY595">
        <f t="shared" si="171"/>
        <v>42.941176470588239</v>
      </c>
      <c r="FZ595">
        <f t="shared" si="172"/>
        <v>6.6470588235294121</v>
      </c>
      <c r="GA595">
        <f t="shared" si="173"/>
        <v>2</v>
      </c>
      <c r="GB595">
        <f t="shared" si="174"/>
        <v>1.7058823529411764</v>
      </c>
      <c r="GC595">
        <f t="shared" si="175"/>
        <v>0.66601371204701287</v>
      </c>
      <c r="GD595">
        <f t="shared" si="176"/>
        <v>46.1875</v>
      </c>
      <c r="GE595">
        <f t="shared" si="177"/>
        <v>49.597315436241608</v>
      </c>
      <c r="GF595">
        <f t="shared" si="178"/>
        <v>22.212389380530972</v>
      </c>
      <c r="GG595">
        <f t="shared" si="179"/>
        <v>125.5</v>
      </c>
      <c r="GH595">
        <f t="shared" si="180"/>
        <v>0.22641509433962265</v>
      </c>
      <c r="GI595">
        <f t="shared" si="181"/>
        <v>0.35</v>
      </c>
      <c r="GJ595">
        <f t="shared" si="182"/>
        <v>0.26923076923076922</v>
      </c>
      <c r="GK595">
        <f t="shared" si="183"/>
        <v>96.538461538461533</v>
      </c>
      <c r="GL595">
        <f t="shared" si="184"/>
        <v>5.65</v>
      </c>
      <c r="GM595">
        <f t="shared" si="185"/>
        <v>1.3</v>
      </c>
      <c r="GN595">
        <f t="shared" si="186"/>
        <v>0.23008849557522124</v>
      </c>
      <c r="GO595">
        <f t="shared" si="187"/>
        <v>3.3235294117647061</v>
      </c>
      <c r="GP595">
        <f t="shared" si="188"/>
        <v>1.0056134067408133</v>
      </c>
      <c r="GQ595">
        <f>(EA595/0.0735)/((DZ595/0.195*(EB595/0.295))^0.5)</f>
        <v>1.2886180261198699</v>
      </c>
    </row>
    <row r="596" spans="1:204">
      <c r="A596" t="s">
        <v>870</v>
      </c>
      <c r="B596" t="s">
        <v>1360</v>
      </c>
      <c r="C596" t="s">
        <v>7216</v>
      </c>
      <c r="D596" t="s">
        <v>7117</v>
      </c>
      <c r="E596" t="s">
        <v>7117</v>
      </c>
      <c r="F596">
        <v>82</v>
      </c>
      <c r="G596">
        <v>24</v>
      </c>
      <c r="H596" t="s">
        <v>7368</v>
      </c>
      <c r="I596" t="s">
        <v>887</v>
      </c>
      <c r="J596" t="s">
        <v>1404</v>
      </c>
      <c r="K596">
        <v>-39.200000000000003</v>
      </c>
      <c r="L596">
        <v>-39.200000000000003</v>
      </c>
      <c r="M596">
        <v>-71.819999999999993</v>
      </c>
      <c r="N596">
        <v>-71.819999999999993</v>
      </c>
      <c r="O596" t="s">
        <v>179</v>
      </c>
      <c r="R596" t="s">
        <v>1411</v>
      </c>
      <c r="S596" t="s">
        <v>1398</v>
      </c>
      <c r="T596" t="s">
        <v>890</v>
      </c>
      <c r="V596" t="s">
        <v>180</v>
      </c>
      <c r="W596" t="s">
        <v>180</v>
      </c>
      <c r="X596" t="s">
        <v>180</v>
      </c>
      <c r="Y596" t="s">
        <v>180</v>
      </c>
      <c r="Z596" t="s">
        <v>180</v>
      </c>
      <c r="AB596" t="s">
        <v>180</v>
      </c>
      <c r="AC596" t="s">
        <v>181</v>
      </c>
      <c r="AD596" t="s">
        <v>180</v>
      </c>
      <c r="AE596" t="s">
        <v>180</v>
      </c>
      <c r="AF596" t="s">
        <v>180</v>
      </c>
      <c r="AG596" t="s">
        <v>180</v>
      </c>
      <c r="AH596" t="s">
        <v>1363</v>
      </c>
      <c r="AI596">
        <v>52.81</v>
      </c>
      <c r="AJ596">
        <v>1.0720000000000001</v>
      </c>
      <c r="AK596" t="s">
        <v>180</v>
      </c>
      <c r="AL596">
        <v>16.55</v>
      </c>
      <c r="AM596" t="s">
        <v>180</v>
      </c>
      <c r="AP596">
        <v>8.3699999999999992</v>
      </c>
      <c r="AQ596">
        <v>8.41</v>
      </c>
      <c r="AR596">
        <v>6.77</v>
      </c>
      <c r="AS596">
        <v>0.15</v>
      </c>
      <c r="AT596" t="s">
        <v>180</v>
      </c>
      <c r="AU596">
        <v>0.71</v>
      </c>
      <c r="AV596">
        <v>3.12</v>
      </c>
      <c r="AW596">
        <v>0.3</v>
      </c>
      <c r="AY596" t="s">
        <v>180</v>
      </c>
      <c r="AZ596" t="s">
        <v>180</v>
      </c>
      <c r="BA596">
        <v>98.262</v>
      </c>
      <c r="BC596" t="s">
        <v>180</v>
      </c>
      <c r="BD596" t="s">
        <v>180</v>
      </c>
      <c r="BE596" t="s">
        <v>180</v>
      </c>
      <c r="BF596" t="s">
        <v>180</v>
      </c>
      <c r="BG596" t="s">
        <v>180</v>
      </c>
      <c r="BH596" t="s">
        <v>180</v>
      </c>
      <c r="BI596" t="s">
        <v>180</v>
      </c>
      <c r="BK596" t="s">
        <v>180</v>
      </c>
      <c r="BL596" t="s">
        <v>180</v>
      </c>
      <c r="BM596">
        <v>0.06</v>
      </c>
      <c r="BN596" t="s">
        <v>180</v>
      </c>
      <c r="BO596" t="s">
        <v>180</v>
      </c>
      <c r="BP596" t="s">
        <v>180</v>
      </c>
      <c r="BQ596" t="s">
        <v>180</v>
      </c>
      <c r="BR596" t="s">
        <v>180</v>
      </c>
      <c r="BS596" t="s">
        <v>180</v>
      </c>
      <c r="BT596" t="s">
        <v>180</v>
      </c>
      <c r="BU596" t="s">
        <v>180</v>
      </c>
      <c r="BV596" t="s">
        <v>180</v>
      </c>
      <c r="BW596" t="s">
        <v>180</v>
      </c>
      <c r="BX596" t="s">
        <v>180</v>
      </c>
      <c r="BY596" t="s">
        <v>180</v>
      </c>
      <c r="BZ596" t="s">
        <v>180</v>
      </c>
      <c r="CD596" t="s">
        <v>180</v>
      </c>
      <c r="CE596" t="s">
        <v>180</v>
      </c>
      <c r="CG596" t="s">
        <v>180</v>
      </c>
      <c r="CH596" t="s">
        <v>180</v>
      </c>
      <c r="CI596" t="s">
        <v>180</v>
      </c>
      <c r="CJ596" t="s">
        <v>180</v>
      </c>
      <c r="CK596" t="s">
        <v>180</v>
      </c>
      <c r="CM596" t="s">
        <v>180</v>
      </c>
      <c r="CN596" t="s">
        <v>180</v>
      </c>
      <c r="CO596">
        <v>24</v>
      </c>
      <c r="CQ596">
        <v>202</v>
      </c>
      <c r="CR596">
        <v>280</v>
      </c>
      <c r="CS596" t="s">
        <v>180</v>
      </c>
      <c r="CT596" t="s">
        <v>180</v>
      </c>
      <c r="CU596">
        <v>36</v>
      </c>
      <c r="CV596">
        <v>100</v>
      </c>
      <c r="CW596">
        <v>50</v>
      </c>
      <c r="CX596">
        <v>80</v>
      </c>
      <c r="CY596">
        <v>14</v>
      </c>
      <c r="CZ596" t="s">
        <v>180</v>
      </c>
      <c r="DB596" t="s">
        <v>180</v>
      </c>
      <c r="DC596" t="s">
        <v>180</v>
      </c>
      <c r="DD596">
        <v>10</v>
      </c>
      <c r="DE596">
        <v>752</v>
      </c>
      <c r="DF596">
        <v>16</v>
      </c>
      <c r="DG596">
        <v>80</v>
      </c>
      <c r="DH596">
        <v>2</v>
      </c>
      <c r="DJ596" t="s">
        <v>180</v>
      </c>
      <c r="DK596" t="s">
        <v>180</v>
      </c>
      <c r="DL596" t="s">
        <v>180</v>
      </c>
      <c r="DM596" t="s">
        <v>180</v>
      </c>
      <c r="DR596" t="s">
        <v>180</v>
      </c>
      <c r="DS596" t="s">
        <v>180</v>
      </c>
      <c r="DT596">
        <v>0.5</v>
      </c>
      <c r="DU596">
        <v>247</v>
      </c>
      <c r="DV596">
        <v>12.5</v>
      </c>
      <c r="DW596">
        <v>30.2</v>
      </c>
      <c r="DX596">
        <v>3.99</v>
      </c>
      <c r="DY596">
        <v>17.100000000000001</v>
      </c>
      <c r="DZ596">
        <v>3.8</v>
      </c>
      <c r="EA596">
        <v>1.29</v>
      </c>
      <c r="EB596">
        <v>3.2</v>
      </c>
      <c r="EC596">
        <v>0.6</v>
      </c>
      <c r="ED596">
        <v>3.4</v>
      </c>
      <c r="EE596">
        <v>0.7</v>
      </c>
      <c r="EF596">
        <v>1.9</v>
      </c>
      <c r="EG596">
        <v>0.28000000000000003</v>
      </c>
      <c r="EH596">
        <v>1.8</v>
      </c>
      <c r="EI596">
        <v>0.3</v>
      </c>
      <c r="EJ596">
        <v>2</v>
      </c>
      <c r="EK596">
        <v>0.2</v>
      </c>
      <c r="EM596" t="s">
        <v>180</v>
      </c>
      <c r="EN596" t="s">
        <v>180</v>
      </c>
      <c r="EO596" t="s">
        <v>180</v>
      </c>
      <c r="EP596" t="s">
        <v>180</v>
      </c>
      <c r="EQ596" t="s">
        <v>180</v>
      </c>
      <c r="ER596" t="s">
        <v>180</v>
      </c>
      <c r="ET596">
        <v>7</v>
      </c>
      <c r="EV596">
        <v>2.5</v>
      </c>
      <c r="EW596">
        <v>0.7</v>
      </c>
      <c r="EY596" t="s">
        <v>180</v>
      </c>
      <c r="EZ596" t="s">
        <v>180</v>
      </c>
      <c r="FB596" t="s">
        <v>180</v>
      </c>
      <c r="FD596" t="s">
        <v>180</v>
      </c>
      <c r="FF596" t="s">
        <v>180</v>
      </c>
      <c r="FH596" t="s">
        <v>180</v>
      </c>
      <c r="FI596" t="s">
        <v>180</v>
      </c>
      <c r="FJ596" t="s">
        <v>180</v>
      </c>
      <c r="FK596" t="s">
        <v>180</v>
      </c>
      <c r="FL596" t="s">
        <v>180</v>
      </c>
      <c r="FM596" t="s">
        <v>180</v>
      </c>
      <c r="FN596" t="s">
        <v>180</v>
      </c>
      <c r="FP596" t="s">
        <v>180</v>
      </c>
      <c r="FQ596" t="s">
        <v>180</v>
      </c>
      <c r="FR596" t="s">
        <v>180</v>
      </c>
      <c r="FS596" t="s">
        <v>180</v>
      </c>
      <c r="FT596" t="s">
        <v>180</v>
      </c>
      <c r="FU596" t="s">
        <v>180</v>
      </c>
      <c r="FV596" t="s">
        <v>1412</v>
      </c>
      <c r="FW596" t="s">
        <v>180</v>
      </c>
      <c r="FX596">
        <f t="shared" si="170"/>
        <v>1.1111111111111112</v>
      </c>
      <c r="FY596">
        <f t="shared" si="171"/>
        <v>44.444444444444443</v>
      </c>
      <c r="FZ596">
        <f t="shared" si="172"/>
        <v>6.9444444444444446</v>
      </c>
      <c r="GA596">
        <f t="shared" si="173"/>
        <v>2.1111111111111112</v>
      </c>
      <c r="GB596">
        <f t="shared" si="174"/>
        <v>1.7777777777777779</v>
      </c>
      <c r="GC596">
        <f t="shared" si="175"/>
        <v>0.66231343283582078</v>
      </c>
      <c r="GD596">
        <f t="shared" si="176"/>
        <v>47</v>
      </c>
      <c r="GE596">
        <f t="shared" si="177"/>
        <v>43.976608187134502</v>
      </c>
      <c r="GF596">
        <f t="shared" si="178"/>
        <v>19.760000000000002</v>
      </c>
      <c r="GG596">
        <f t="shared" si="179"/>
        <v>123.5</v>
      </c>
      <c r="GH596">
        <f t="shared" si="180"/>
        <v>0.23178807947019869</v>
      </c>
      <c r="GI596">
        <f t="shared" si="181"/>
        <v>0.35</v>
      </c>
      <c r="GJ596">
        <f t="shared" si="182"/>
        <v>0.27999999999999997</v>
      </c>
      <c r="GK596">
        <f t="shared" si="183"/>
        <v>98.8</v>
      </c>
      <c r="GL596">
        <f t="shared" si="184"/>
        <v>6.25</v>
      </c>
      <c r="GM596">
        <f t="shared" si="185"/>
        <v>1.25</v>
      </c>
      <c r="GN596">
        <f t="shared" si="186"/>
        <v>0.2</v>
      </c>
      <c r="GO596">
        <f t="shared" si="187"/>
        <v>3.2894736842105265</v>
      </c>
      <c r="GP596">
        <f t="shared" si="188"/>
        <v>1.0292358146583376</v>
      </c>
      <c r="GQ596">
        <f>(EA596/0.0735)/((DZ596/0.195*(EB596/0.295))^0.5)</f>
        <v>1.2071573900519172</v>
      </c>
    </row>
    <row r="597" spans="1:204">
      <c r="A597" t="s">
        <v>870</v>
      </c>
      <c r="B597" t="s">
        <v>1360</v>
      </c>
      <c r="C597" t="s">
        <v>7216</v>
      </c>
      <c r="D597" t="s">
        <v>7117</v>
      </c>
      <c r="E597" t="s">
        <v>7117</v>
      </c>
      <c r="F597">
        <v>82</v>
      </c>
      <c r="G597">
        <v>24</v>
      </c>
      <c r="H597" t="s">
        <v>7368</v>
      </c>
      <c r="I597" t="s">
        <v>887</v>
      </c>
      <c r="J597" t="s">
        <v>1404</v>
      </c>
      <c r="K597">
        <v>-39.200000000000003</v>
      </c>
      <c r="L597">
        <v>-39.200000000000003</v>
      </c>
      <c r="M597">
        <v>-71.819999999999993</v>
      </c>
      <c r="N597">
        <v>-71.819999999999993</v>
      </c>
      <c r="O597" t="s">
        <v>179</v>
      </c>
      <c r="R597" t="s">
        <v>1413</v>
      </c>
      <c r="S597" t="s">
        <v>1362</v>
      </c>
      <c r="T597" t="s">
        <v>890</v>
      </c>
      <c r="V597" t="s">
        <v>180</v>
      </c>
      <c r="W597" t="s">
        <v>180</v>
      </c>
      <c r="X597" t="s">
        <v>180</v>
      </c>
      <c r="Y597" t="s">
        <v>180</v>
      </c>
      <c r="Z597" t="s">
        <v>180</v>
      </c>
      <c r="AB597" t="s">
        <v>180</v>
      </c>
      <c r="AC597" t="s">
        <v>181</v>
      </c>
      <c r="AD597" t="s">
        <v>180</v>
      </c>
      <c r="AE597" t="s">
        <v>180</v>
      </c>
      <c r="AF597" t="s">
        <v>180</v>
      </c>
      <c r="AG597" t="s">
        <v>180</v>
      </c>
      <c r="AH597" t="s">
        <v>1363</v>
      </c>
      <c r="AI597">
        <v>50.26</v>
      </c>
      <c r="AJ597">
        <v>1.1160000000000001</v>
      </c>
      <c r="AK597" t="s">
        <v>180</v>
      </c>
      <c r="AL597">
        <v>17.48</v>
      </c>
      <c r="AM597" t="s">
        <v>180</v>
      </c>
      <c r="AP597">
        <v>8.61</v>
      </c>
      <c r="AQ597">
        <v>8.68</v>
      </c>
      <c r="AR597">
        <v>6.8</v>
      </c>
      <c r="AS597">
        <v>0.14899999999999999</v>
      </c>
      <c r="AT597" t="s">
        <v>180</v>
      </c>
      <c r="AU597">
        <v>0.75</v>
      </c>
      <c r="AV597">
        <v>3.3</v>
      </c>
      <c r="AW597">
        <v>0.28999999999999998</v>
      </c>
      <c r="AY597" t="s">
        <v>180</v>
      </c>
      <c r="AZ597" t="s">
        <v>180</v>
      </c>
      <c r="BA597">
        <v>97.434999999999988</v>
      </c>
      <c r="BC597" t="s">
        <v>180</v>
      </c>
      <c r="BD597" t="s">
        <v>180</v>
      </c>
      <c r="BE597" t="s">
        <v>180</v>
      </c>
      <c r="BF597" t="s">
        <v>180</v>
      </c>
      <c r="BG597" t="s">
        <v>180</v>
      </c>
      <c r="BH597" t="s">
        <v>180</v>
      </c>
      <c r="BI597" t="s">
        <v>180</v>
      </c>
      <c r="BK597" t="s">
        <v>180</v>
      </c>
      <c r="BL597" t="s">
        <v>180</v>
      </c>
      <c r="BM597">
        <v>-0.09</v>
      </c>
      <c r="BN597" t="s">
        <v>180</v>
      </c>
      <c r="BO597" t="s">
        <v>180</v>
      </c>
      <c r="BP597" t="s">
        <v>180</v>
      </c>
      <c r="BQ597" t="s">
        <v>180</v>
      </c>
      <c r="BR597" t="s">
        <v>180</v>
      </c>
      <c r="BS597" t="s">
        <v>180</v>
      </c>
      <c r="BT597" t="s">
        <v>180</v>
      </c>
      <c r="BU597" t="s">
        <v>180</v>
      </c>
      <c r="BV597" t="s">
        <v>180</v>
      </c>
      <c r="BW597" t="s">
        <v>180</v>
      </c>
      <c r="BX597" t="s">
        <v>180</v>
      </c>
      <c r="BY597" t="s">
        <v>180</v>
      </c>
      <c r="BZ597" t="s">
        <v>180</v>
      </c>
      <c r="CD597" t="s">
        <v>180</v>
      </c>
      <c r="CE597" t="s">
        <v>180</v>
      </c>
      <c r="CG597" t="s">
        <v>180</v>
      </c>
      <c r="CH597" t="s">
        <v>180</v>
      </c>
      <c r="CI597" t="s">
        <v>180</v>
      </c>
      <c r="CJ597" t="s">
        <v>180</v>
      </c>
      <c r="CK597" t="s">
        <v>180</v>
      </c>
      <c r="CM597" t="s">
        <v>180</v>
      </c>
      <c r="CN597" t="s">
        <v>180</v>
      </c>
      <c r="CO597">
        <v>25</v>
      </c>
      <c r="CQ597">
        <v>229</v>
      </c>
      <c r="CR597">
        <v>200</v>
      </c>
      <c r="CS597" t="s">
        <v>180</v>
      </c>
      <c r="CT597" t="s">
        <v>180</v>
      </c>
      <c r="CU597">
        <v>31</v>
      </c>
      <c r="CV597">
        <v>80</v>
      </c>
      <c r="CW597">
        <v>80</v>
      </c>
      <c r="CX597">
        <v>70</v>
      </c>
      <c r="CY597">
        <v>17</v>
      </c>
      <c r="CZ597" t="s">
        <v>180</v>
      </c>
      <c r="DB597" t="s">
        <v>180</v>
      </c>
      <c r="DC597" t="s">
        <v>180</v>
      </c>
      <c r="DD597">
        <v>10</v>
      </c>
      <c r="DE597">
        <v>798</v>
      </c>
      <c r="DF597">
        <v>17</v>
      </c>
      <c r="DG597">
        <v>79</v>
      </c>
      <c r="DH597">
        <v>5</v>
      </c>
      <c r="DJ597" t="s">
        <v>180</v>
      </c>
      <c r="DK597" t="s">
        <v>180</v>
      </c>
      <c r="DL597" t="s">
        <v>180</v>
      </c>
      <c r="DM597" t="s">
        <v>180</v>
      </c>
      <c r="DR597" t="s">
        <v>180</v>
      </c>
      <c r="DS597" t="s">
        <v>180</v>
      </c>
      <c r="DT597">
        <v>0.5</v>
      </c>
      <c r="DU597">
        <v>266</v>
      </c>
      <c r="DV597">
        <v>14.4</v>
      </c>
      <c r="DW597">
        <v>31.5</v>
      </c>
      <c r="DX597">
        <v>4.1399999999999997</v>
      </c>
      <c r="DY597">
        <v>17.600000000000001</v>
      </c>
      <c r="DZ597">
        <v>3.9</v>
      </c>
      <c r="EA597">
        <v>1.2</v>
      </c>
      <c r="EB597">
        <v>3.8</v>
      </c>
      <c r="EC597">
        <v>0.6</v>
      </c>
      <c r="ED597">
        <v>3.2</v>
      </c>
      <c r="EE597">
        <v>0.6</v>
      </c>
      <c r="EF597">
        <v>1.8</v>
      </c>
      <c r="EG597">
        <v>0.26</v>
      </c>
      <c r="EH597">
        <v>1.7</v>
      </c>
      <c r="EI597">
        <v>0.28000000000000003</v>
      </c>
      <c r="EJ597">
        <v>1.7</v>
      </c>
      <c r="EK597">
        <v>2.2000000000000002</v>
      </c>
      <c r="EM597" t="s">
        <v>180</v>
      </c>
      <c r="EN597" t="s">
        <v>180</v>
      </c>
      <c r="EO597" t="s">
        <v>180</v>
      </c>
      <c r="EP597" t="s">
        <v>180</v>
      </c>
      <c r="EQ597" t="s">
        <v>180</v>
      </c>
      <c r="ER597" t="s">
        <v>180</v>
      </c>
      <c r="ET597">
        <v>7</v>
      </c>
      <c r="EV597">
        <v>2.7</v>
      </c>
      <c r="EW597">
        <v>0.7</v>
      </c>
      <c r="EY597" t="s">
        <v>180</v>
      </c>
      <c r="EZ597" t="s">
        <v>180</v>
      </c>
      <c r="FB597" t="s">
        <v>180</v>
      </c>
      <c r="FD597" t="s">
        <v>180</v>
      </c>
      <c r="FF597" t="s">
        <v>180</v>
      </c>
      <c r="FH597" t="s">
        <v>180</v>
      </c>
      <c r="FI597" t="s">
        <v>180</v>
      </c>
      <c r="FJ597" t="s">
        <v>180</v>
      </c>
      <c r="FK597" t="s">
        <v>180</v>
      </c>
      <c r="FL597" t="s">
        <v>180</v>
      </c>
      <c r="FM597" t="s">
        <v>180</v>
      </c>
      <c r="FN597" t="s">
        <v>180</v>
      </c>
      <c r="FP597" t="s">
        <v>180</v>
      </c>
      <c r="FQ597" t="s">
        <v>180</v>
      </c>
      <c r="FR597" t="s">
        <v>180</v>
      </c>
      <c r="FS597" t="s">
        <v>180</v>
      </c>
      <c r="FT597" t="s">
        <v>180</v>
      </c>
      <c r="FU597" t="s">
        <v>180</v>
      </c>
      <c r="FV597" t="s">
        <v>1414</v>
      </c>
      <c r="FW597" t="s">
        <v>180</v>
      </c>
      <c r="FX597">
        <f t="shared" si="170"/>
        <v>2.9411764705882355</v>
      </c>
      <c r="FY597">
        <f t="shared" si="171"/>
        <v>46.470588235294116</v>
      </c>
      <c r="FZ597">
        <f t="shared" si="172"/>
        <v>8.4705882352941178</v>
      </c>
      <c r="GA597">
        <f t="shared" si="173"/>
        <v>2.2941176470588234</v>
      </c>
      <c r="GB597">
        <f t="shared" si="174"/>
        <v>2.2352941176470589</v>
      </c>
      <c r="GC597">
        <f t="shared" si="175"/>
        <v>0.67204301075268813</v>
      </c>
      <c r="GD597">
        <f t="shared" si="176"/>
        <v>46.941176470588232</v>
      </c>
      <c r="GE597">
        <f t="shared" si="177"/>
        <v>45.340909090909086</v>
      </c>
      <c r="GF597">
        <f t="shared" si="178"/>
        <v>18.472222222222221</v>
      </c>
      <c r="GG597">
        <f t="shared" si="179"/>
        <v>53.2</v>
      </c>
      <c r="GH597">
        <f t="shared" si="180"/>
        <v>0.22222222222222221</v>
      </c>
      <c r="GI597">
        <f t="shared" si="181"/>
        <v>0.13999999999999999</v>
      </c>
      <c r="GJ597">
        <f t="shared" si="182"/>
        <v>0.25925925925925924</v>
      </c>
      <c r="GK597">
        <f t="shared" si="183"/>
        <v>98.518518518518519</v>
      </c>
      <c r="GL597">
        <f t="shared" si="184"/>
        <v>2.88</v>
      </c>
      <c r="GM597">
        <f t="shared" si="185"/>
        <v>0.54</v>
      </c>
      <c r="GN597">
        <f t="shared" si="186"/>
        <v>0.1875</v>
      </c>
      <c r="GO597">
        <f t="shared" si="187"/>
        <v>3.6923076923076925</v>
      </c>
      <c r="GP597">
        <f t="shared" si="188"/>
        <v>0.98192550028788583</v>
      </c>
      <c r="GQ597">
        <f>(EA597/0.0735)/((DZ597/0.195*(EB597/0.295))^0.5)</f>
        <v>1.0171807176585792</v>
      </c>
    </row>
    <row r="598" spans="1:204">
      <c r="A598" t="s">
        <v>870</v>
      </c>
      <c r="B598" t="s">
        <v>1360</v>
      </c>
      <c r="C598" t="s">
        <v>7216</v>
      </c>
      <c r="D598" t="s">
        <v>7117</v>
      </c>
      <c r="E598" t="s">
        <v>7117</v>
      </c>
      <c r="F598">
        <v>82</v>
      </c>
      <c r="G598">
        <v>24</v>
      </c>
      <c r="H598" t="s">
        <v>7368</v>
      </c>
      <c r="I598" t="s">
        <v>887</v>
      </c>
      <c r="J598" t="s">
        <v>1404</v>
      </c>
      <c r="K598">
        <v>-39.200000000000003</v>
      </c>
      <c r="L598">
        <v>-39.200000000000003</v>
      </c>
      <c r="M598">
        <v>-71.819999999999993</v>
      </c>
      <c r="N598">
        <v>-71.819999999999993</v>
      </c>
      <c r="O598" t="s">
        <v>179</v>
      </c>
      <c r="R598" t="s">
        <v>1415</v>
      </c>
      <c r="S598" t="s">
        <v>1362</v>
      </c>
      <c r="T598" t="s">
        <v>890</v>
      </c>
      <c r="V598" t="s">
        <v>180</v>
      </c>
      <c r="W598" t="s">
        <v>180</v>
      </c>
      <c r="X598" t="s">
        <v>180</v>
      </c>
      <c r="Y598" t="s">
        <v>180</v>
      </c>
      <c r="Z598" t="s">
        <v>180</v>
      </c>
      <c r="AB598" t="s">
        <v>180</v>
      </c>
      <c r="AC598" t="s">
        <v>181</v>
      </c>
      <c r="AD598" t="s">
        <v>180</v>
      </c>
      <c r="AE598" t="s">
        <v>180</v>
      </c>
      <c r="AF598" t="s">
        <v>180</v>
      </c>
      <c r="AG598" t="s">
        <v>180</v>
      </c>
      <c r="AH598" t="s">
        <v>1363</v>
      </c>
      <c r="AI598">
        <v>50.24</v>
      </c>
      <c r="AJ598">
        <v>1.1439999999999999</v>
      </c>
      <c r="AK598" t="s">
        <v>180</v>
      </c>
      <c r="AL598">
        <v>17.5</v>
      </c>
      <c r="AM598" t="s">
        <v>180</v>
      </c>
      <c r="AP598">
        <v>8.68</v>
      </c>
      <c r="AQ598">
        <v>8.7899999999999991</v>
      </c>
      <c r="AR598">
        <v>6.33</v>
      </c>
      <c r="AS598">
        <v>0.15</v>
      </c>
      <c r="AT598" t="s">
        <v>180</v>
      </c>
      <c r="AU598">
        <v>0.82</v>
      </c>
      <c r="AV598">
        <v>3.34</v>
      </c>
      <c r="AW598">
        <v>0.34</v>
      </c>
      <c r="AY598" t="s">
        <v>180</v>
      </c>
      <c r="AZ598" t="s">
        <v>180</v>
      </c>
      <c r="BA598">
        <v>97.333999999999989</v>
      </c>
      <c r="BC598" t="s">
        <v>180</v>
      </c>
      <c r="BD598" t="s">
        <v>180</v>
      </c>
      <c r="BE598" t="s">
        <v>180</v>
      </c>
      <c r="BF598" t="s">
        <v>180</v>
      </c>
      <c r="BG598" t="s">
        <v>180</v>
      </c>
      <c r="BH598" t="s">
        <v>180</v>
      </c>
      <c r="BI598" t="s">
        <v>180</v>
      </c>
      <c r="BK598" t="s">
        <v>180</v>
      </c>
      <c r="BL598" t="s">
        <v>180</v>
      </c>
      <c r="BM598">
        <v>-0.34</v>
      </c>
      <c r="BN598" t="s">
        <v>180</v>
      </c>
      <c r="BO598" t="s">
        <v>180</v>
      </c>
      <c r="BP598" t="s">
        <v>180</v>
      </c>
      <c r="BQ598" t="s">
        <v>180</v>
      </c>
      <c r="BR598" t="s">
        <v>180</v>
      </c>
      <c r="BS598" t="s">
        <v>180</v>
      </c>
      <c r="BT598" t="s">
        <v>180</v>
      </c>
      <c r="BU598" t="s">
        <v>180</v>
      </c>
      <c r="BV598" t="s">
        <v>180</v>
      </c>
      <c r="BW598" t="s">
        <v>180</v>
      </c>
      <c r="BX598" t="s">
        <v>180</v>
      </c>
      <c r="BY598" t="s">
        <v>180</v>
      </c>
      <c r="BZ598" t="s">
        <v>180</v>
      </c>
      <c r="CD598" t="s">
        <v>180</v>
      </c>
      <c r="CE598" t="s">
        <v>180</v>
      </c>
      <c r="CG598" t="s">
        <v>180</v>
      </c>
      <c r="CH598" t="s">
        <v>180</v>
      </c>
      <c r="CI598" t="s">
        <v>180</v>
      </c>
      <c r="CJ598" t="s">
        <v>180</v>
      </c>
      <c r="CK598" t="s">
        <v>180</v>
      </c>
      <c r="CM598" t="s">
        <v>180</v>
      </c>
      <c r="CN598" t="s">
        <v>180</v>
      </c>
      <c r="CO598">
        <v>24</v>
      </c>
      <c r="CQ598">
        <v>225</v>
      </c>
      <c r="CR598">
        <v>230</v>
      </c>
      <c r="CS598" t="s">
        <v>180</v>
      </c>
      <c r="CT598" t="s">
        <v>180</v>
      </c>
      <c r="CU598">
        <v>34</v>
      </c>
      <c r="CV598">
        <v>80</v>
      </c>
      <c r="CW598">
        <v>80</v>
      </c>
      <c r="CX598">
        <v>80</v>
      </c>
      <c r="CY598">
        <v>18</v>
      </c>
      <c r="CZ598" t="s">
        <v>180</v>
      </c>
      <c r="DB598" t="s">
        <v>180</v>
      </c>
      <c r="DC598" t="s">
        <v>180</v>
      </c>
      <c r="DD598">
        <v>12</v>
      </c>
      <c r="DE598">
        <v>753</v>
      </c>
      <c r="DF598">
        <v>17</v>
      </c>
      <c r="DG598">
        <v>92</v>
      </c>
      <c r="DH598">
        <v>6</v>
      </c>
      <c r="DJ598" t="s">
        <v>180</v>
      </c>
      <c r="DK598" t="s">
        <v>180</v>
      </c>
      <c r="DL598" t="s">
        <v>180</v>
      </c>
      <c r="DM598" t="s">
        <v>180</v>
      </c>
      <c r="DR598" t="s">
        <v>180</v>
      </c>
      <c r="DS598" t="s">
        <v>180</v>
      </c>
      <c r="DT598">
        <v>0.5</v>
      </c>
      <c r="DU598">
        <v>285</v>
      </c>
      <c r="DV598">
        <v>17.7</v>
      </c>
      <c r="DW598">
        <v>39</v>
      </c>
      <c r="DX598">
        <v>5.03</v>
      </c>
      <c r="DY598">
        <v>21</v>
      </c>
      <c r="DZ598">
        <v>4.5999999999999996</v>
      </c>
      <c r="EA598">
        <v>1.41</v>
      </c>
      <c r="EB598">
        <v>4.3</v>
      </c>
      <c r="EC598">
        <v>0.7</v>
      </c>
      <c r="ED598">
        <v>3.7</v>
      </c>
      <c r="EE598">
        <v>0.7</v>
      </c>
      <c r="EF598">
        <v>2</v>
      </c>
      <c r="EG598">
        <v>0.28999999999999998</v>
      </c>
      <c r="EH598">
        <v>1.9</v>
      </c>
      <c r="EI598">
        <v>0.31</v>
      </c>
      <c r="EJ598">
        <v>2</v>
      </c>
      <c r="EK598">
        <v>0.2</v>
      </c>
      <c r="EM598" t="s">
        <v>180</v>
      </c>
      <c r="EN598" t="s">
        <v>180</v>
      </c>
      <c r="EO598" t="s">
        <v>180</v>
      </c>
      <c r="EP598" t="s">
        <v>180</v>
      </c>
      <c r="EQ598" t="s">
        <v>180</v>
      </c>
      <c r="ER598" t="s">
        <v>180</v>
      </c>
      <c r="ET598">
        <v>8</v>
      </c>
      <c r="EV598">
        <v>3.3</v>
      </c>
      <c r="EW598">
        <v>0.7</v>
      </c>
      <c r="EY598" t="s">
        <v>180</v>
      </c>
      <c r="EZ598" t="s">
        <v>180</v>
      </c>
      <c r="FB598" t="s">
        <v>180</v>
      </c>
      <c r="FD598" t="s">
        <v>180</v>
      </c>
      <c r="FF598" t="s">
        <v>180</v>
      </c>
      <c r="FH598" t="s">
        <v>180</v>
      </c>
      <c r="FI598" t="s">
        <v>180</v>
      </c>
      <c r="FJ598" t="s">
        <v>180</v>
      </c>
      <c r="FK598" t="s">
        <v>180</v>
      </c>
      <c r="FL598" t="s">
        <v>180</v>
      </c>
      <c r="FM598" t="s">
        <v>180</v>
      </c>
      <c r="FN598" t="s">
        <v>180</v>
      </c>
      <c r="FP598" t="s">
        <v>180</v>
      </c>
      <c r="FQ598" t="s">
        <v>180</v>
      </c>
      <c r="FR598" t="s">
        <v>180</v>
      </c>
      <c r="FS598" t="s">
        <v>180</v>
      </c>
      <c r="FT598" t="s">
        <v>180</v>
      </c>
      <c r="FU598" t="s">
        <v>180</v>
      </c>
      <c r="FV598" t="s">
        <v>1416</v>
      </c>
      <c r="FW598" t="s">
        <v>180</v>
      </c>
      <c r="FX598">
        <f t="shared" si="170"/>
        <v>3.1578947368421053</v>
      </c>
      <c r="FY598">
        <f t="shared" si="171"/>
        <v>48.421052631578952</v>
      </c>
      <c r="FZ598">
        <f t="shared" si="172"/>
        <v>9.3157894736842106</v>
      </c>
      <c r="GA598">
        <f t="shared" si="173"/>
        <v>2.4210526315789473</v>
      </c>
      <c r="GB598">
        <f t="shared" si="174"/>
        <v>2.263157894736842</v>
      </c>
      <c r="GC598">
        <f t="shared" si="175"/>
        <v>0.71678321678321677</v>
      </c>
      <c r="GD598">
        <f t="shared" si="176"/>
        <v>44.294117647058826</v>
      </c>
      <c r="GE598">
        <f t="shared" si="177"/>
        <v>35.857142857142854</v>
      </c>
      <c r="GF598">
        <f t="shared" si="178"/>
        <v>16.101694915254239</v>
      </c>
      <c r="GG598">
        <f t="shared" si="179"/>
        <v>47.5</v>
      </c>
      <c r="GH598">
        <f t="shared" si="180"/>
        <v>0.20512820512820512</v>
      </c>
      <c r="GI598">
        <f t="shared" si="181"/>
        <v>0.11666666666666665</v>
      </c>
      <c r="GJ598">
        <f t="shared" si="182"/>
        <v>0.21212121212121213</v>
      </c>
      <c r="GK598">
        <f t="shared" si="183"/>
        <v>86.363636363636374</v>
      </c>
      <c r="GL598">
        <f t="shared" si="184"/>
        <v>2.9499999999999997</v>
      </c>
      <c r="GM598">
        <f t="shared" si="185"/>
        <v>0.54999999999999993</v>
      </c>
      <c r="GN598">
        <f t="shared" si="186"/>
        <v>0.1864406779661017</v>
      </c>
      <c r="GO598">
        <f t="shared" si="187"/>
        <v>3.847826086956522</v>
      </c>
      <c r="GP598">
        <f t="shared" si="188"/>
        <v>0.99481742300212495</v>
      </c>
      <c r="GQ598">
        <f>(EA598/0.0735)/((DZ598/0.195*(EB598/0.295))^0.5)</f>
        <v>1.034539181728432</v>
      </c>
    </row>
    <row r="599" spans="1:204">
      <c r="A599" t="s">
        <v>870</v>
      </c>
      <c r="B599" t="s">
        <v>1360</v>
      </c>
      <c r="C599" t="s">
        <v>7216</v>
      </c>
      <c r="D599" t="s">
        <v>7117</v>
      </c>
      <c r="E599" t="s">
        <v>7117</v>
      </c>
      <c r="F599">
        <v>82</v>
      </c>
      <c r="G599">
        <v>24</v>
      </c>
      <c r="H599" t="s">
        <v>7368</v>
      </c>
      <c r="I599" t="s">
        <v>887</v>
      </c>
      <c r="J599" t="s">
        <v>1404</v>
      </c>
      <c r="K599">
        <v>-39.200000000000003</v>
      </c>
      <c r="L599">
        <v>-39.200000000000003</v>
      </c>
      <c r="M599">
        <v>-71.819999999999993</v>
      </c>
      <c r="N599">
        <v>-71.819999999999993</v>
      </c>
      <c r="O599" t="s">
        <v>179</v>
      </c>
      <c r="R599" t="s">
        <v>1417</v>
      </c>
      <c r="S599" t="s">
        <v>1362</v>
      </c>
      <c r="T599" t="s">
        <v>890</v>
      </c>
      <c r="V599" t="s">
        <v>180</v>
      </c>
      <c r="W599" t="s">
        <v>180</v>
      </c>
      <c r="X599" t="s">
        <v>180</v>
      </c>
      <c r="Y599" t="s">
        <v>180</v>
      </c>
      <c r="Z599" t="s">
        <v>180</v>
      </c>
      <c r="AB599" t="s">
        <v>180</v>
      </c>
      <c r="AC599" t="s">
        <v>181</v>
      </c>
      <c r="AD599" t="s">
        <v>180</v>
      </c>
      <c r="AE599" t="s">
        <v>180</v>
      </c>
      <c r="AF599" t="s">
        <v>180</v>
      </c>
      <c r="AG599" t="s">
        <v>180</v>
      </c>
      <c r="AH599" t="s">
        <v>1363</v>
      </c>
      <c r="AI599">
        <v>51.31</v>
      </c>
      <c r="AJ599">
        <v>1.1299999999999999</v>
      </c>
      <c r="AK599" t="s">
        <v>180</v>
      </c>
      <c r="AL599">
        <v>17.45</v>
      </c>
      <c r="AM599" t="s">
        <v>180</v>
      </c>
      <c r="AP599">
        <v>9.1199999999999992</v>
      </c>
      <c r="AQ599">
        <v>8.84</v>
      </c>
      <c r="AR599">
        <v>7.45</v>
      </c>
      <c r="AS599">
        <v>0.156</v>
      </c>
      <c r="AT599" t="s">
        <v>180</v>
      </c>
      <c r="AU599">
        <v>0.75</v>
      </c>
      <c r="AV599">
        <v>3.33</v>
      </c>
      <c r="AW599">
        <v>0.33</v>
      </c>
      <c r="AY599" t="s">
        <v>180</v>
      </c>
      <c r="AZ599" t="s">
        <v>180</v>
      </c>
      <c r="BA599">
        <v>99.866000000000014</v>
      </c>
      <c r="BC599" t="s">
        <v>180</v>
      </c>
      <c r="BD599" t="s">
        <v>180</v>
      </c>
      <c r="BE599" t="s">
        <v>180</v>
      </c>
      <c r="BF599" t="s">
        <v>180</v>
      </c>
      <c r="BG599" t="s">
        <v>180</v>
      </c>
      <c r="BH599" t="s">
        <v>180</v>
      </c>
      <c r="BI599" t="s">
        <v>180</v>
      </c>
      <c r="BK599" t="s">
        <v>180</v>
      </c>
      <c r="BL599" t="s">
        <v>180</v>
      </c>
      <c r="BM599">
        <v>0.03</v>
      </c>
      <c r="BN599" t="s">
        <v>180</v>
      </c>
      <c r="BO599" t="s">
        <v>180</v>
      </c>
      <c r="BP599" t="s">
        <v>180</v>
      </c>
      <c r="BQ599" t="s">
        <v>180</v>
      </c>
      <c r="BR599" t="s">
        <v>180</v>
      </c>
      <c r="BS599" t="s">
        <v>180</v>
      </c>
      <c r="BT599" t="s">
        <v>180</v>
      </c>
      <c r="BU599" t="s">
        <v>180</v>
      </c>
      <c r="BV599" t="s">
        <v>180</v>
      </c>
      <c r="BW599" t="s">
        <v>180</v>
      </c>
      <c r="BX599" t="s">
        <v>180</v>
      </c>
      <c r="BY599" t="s">
        <v>180</v>
      </c>
      <c r="BZ599" t="s">
        <v>180</v>
      </c>
      <c r="CD599" t="s">
        <v>180</v>
      </c>
      <c r="CE599" t="s">
        <v>180</v>
      </c>
      <c r="CG599" t="s">
        <v>180</v>
      </c>
      <c r="CH599" t="s">
        <v>180</v>
      </c>
      <c r="CI599" t="s">
        <v>180</v>
      </c>
      <c r="CJ599" t="s">
        <v>180</v>
      </c>
      <c r="CK599" t="s">
        <v>180</v>
      </c>
      <c r="CM599" t="s">
        <v>180</v>
      </c>
      <c r="CN599" t="s">
        <v>180</v>
      </c>
      <c r="CO599">
        <v>25</v>
      </c>
      <c r="CQ599">
        <v>229</v>
      </c>
      <c r="CR599">
        <v>290</v>
      </c>
      <c r="CS599" t="s">
        <v>180</v>
      </c>
      <c r="CT599" t="s">
        <v>180</v>
      </c>
      <c r="CU599">
        <v>34</v>
      </c>
      <c r="CV599">
        <v>100</v>
      </c>
      <c r="CW599">
        <v>80</v>
      </c>
      <c r="CX599">
        <v>80</v>
      </c>
      <c r="CY599">
        <v>17</v>
      </c>
      <c r="CZ599" t="s">
        <v>180</v>
      </c>
      <c r="DB599" t="s">
        <v>180</v>
      </c>
      <c r="DC599" t="s">
        <v>180</v>
      </c>
      <c r="DD599">
        <v>9</v>
      </c>
      <c r="DE599">
        <v>773</v>
      </c>
      <c r="DF599">
        <v>18</v>
      </c>
      <c r="DG599">
        <v>85</v>
      </c>
      <c r="DH599">
        <v>4</v>
      </c>
      <c r="DJ599" t="s">
        <v>180</v>
      </c>
      <c r="DK599" t="s">
        <v>180</v>
      </c>
      <c r="DL599" t="s">
        <v>180</v>
      </c>
      <c r="DM599" t="s">
        <v>180</v>
      </c>
      <c r="DR599" t="s">
        <v>180</v>
      </c>
      <c r="DS599" t="s">
        <v>180</v>
      </c>
      <c r="DT599">
        <v>0.5</v>
      </c>
      <c r="DU599">
        <v>270</v>
      </c>
      <c r="DV599">
        <v>14.4</v>
      </c>
      <c r="DW599">
        <v>31.7</v>
      </c>
      <c r="DX599">
        <v>4.24</v>
      </c>
      <c r="DY599">
        <v>18</v>
      </c>
      <c r="DZ599">
        <v>4</v>
      </c>
      <c r="EA599">
        <v>1.26</v>
      </c>
      <c r="EB599">
        <v>4</v>
      </c>
      <c r="EC599">
        <v>0.6</v>
      </c>
      <c r="ED599">
        <v>3.4</v>
      </c>
      <c r="EE599">
        <v>0.7</v>
      </c>
      <c r="EF599">
        <v>1.9</v>
      </c>
      <c r="EG599">
        <v>0.26</v>
      </c>
      <c r="EH599">
        <v>1.7</v>
      </c>
      <c r="EI599">
        <v>0.28000000000000003</v>
      </c>
      <c r="EJ599">
        <v>1.8</v>
      </c>
      <c r="EK599">
        <v>0.5</v>
      </c>
      <c r="EM599" t="s">
        <v>180</v>
      </c>
      <c r="EN599" t="s">
        <v>180</v>
      </c>
      <c r="EO599" t="s">
        <v>180</v>
      </c>
      <c r="EP599" t="s">
        <v>180</v>
      </c>
      <c r="EQ599" t="s">
        <v>180</v>
      </c>
      <c r="ER599" t="s">
        <v>180</v>
      </c>
      <c r="ET599">
        <v>10</v>
      </c>
      <c r="EV599">
        <v>2.5</v>
      </c>
      <c r="EW599">
        <v>0.6</v>
      </c>
      <c r="EY599" t="s">
        <v>180</v>
      </c>
      <c r="EZ599" t="s">
        <v>180</v>
      </c>
      <c r="FB599" t="s">
        <v>180</v>
      </c>
      <c r="FD599" t="s">
        <v>180</v>
      </c>
      <c r="FF599" t="s">
        <v>180</v>
      </c>
      <c r="FH599" t="s">
        <v>180</v>
      </c>
      <c r="FI599" t="s">
        <v>180</v>
      </c>
      <c r="FJ599" t="s">
        <v>180</v>
      </c>
      <c r="FK599" t="s">
        <v>180</v>
      </c>
      <c r="FL599" t="s">
        <v>180</v>
      </c>
      <c r="FM599" t="s">
        <v>180</v>
      </c>
      <c r="FN599" t="s">
        <v>180</v>
      </c>
      <c r="FP599" t="s">
        <v>180</v>
      </c>
      <c r="FQ599" t="s">
        <v>180</v>
      </c>
      <c r="FR599" t="s">
        <v>180</v>
      </c>
      <c r="FS599" t="s">
        <v>180</v>
      </c>
      <c r="FT599" t="s">
        <v>180</v>
      </c>
      <c r="FU599" t="s">
        <v>180</v>
      </c>
      <c r="FV599" t="s">
        <v>1418</v>
      </c>
      <c r="FW599" t="s">
        <v>180</v>
      </c>
      <c r="FX599">
        <f t="shared" si="170"/>
        <v>2.3529411764705883</v>
      </c>
      <c r="FY599">
        <f t="shared" si="171"/>
        <v>50</v>
      </c>
      <c r="FZ599">
        <f t="shared" si="172"/>
        <v>8.4705882352941178</v>
      </c>
      <c r="GA599">
        <f t="shared" si="173"/>
        <v>2.3529411764705883</v>
      </c>
      <c r="GB599">
        <f t="shared" si="174"/>
        <v>2.3529411764705883</v>
      </c>
      <c r="GC599">
        <f t="shared" si="175"/>
        <v>0.66371681415929207</v>
      </c>
      <c r="GD599">
        <f t="shared" si="176"/>
        <v>42.944444444444443</v>
      </c>
      <c r="GE599">
        <f t="shared" si="177"/>
        <v>42.944444444444443</v>
      </c>
      <c r="GF599">
        <f t="shared" si="178"/>
        <v>18.75</v>
      </c>
      <c r="GG599">
        <f t="shared" si="179"/>
        <v>67.5</v>
      </c>
      <c r="GH599">
        <f t="shared" si="180"/>
        <v>0.31545741324921134</v>
      </c>
      <c r="GI599">
        <f t="shared" si="181"/>
        <v>0.15</v>
      </c>
      <c r="GJ599">
        <f t="shared" si="182"/>
        <v>0.24</v>
      </c>
      <c r="GK599">
        <f t="shared" si="183"/>
        <v>108</v>
      </c>
      <c r="GL599">
        <f t="shared" si="184"/>
        <v>3.6</v>
      </c>
      <c r="GM599">
        <f t="shared" si="185"/>
        <v>0.625</v>
      </c>
      <c r="GN599">
        <f t="shared" si="186"/>
        <v>0.1736111111111111</v>
      </c>
      <c r="GO599">
        <f t="shared" si="187"/>
        <v>3.6</v>
      </c>
      <c r="GP599">
        <f t="shared" si="188"/>
        <v>0.97643758823623583</v>
      </c>
      <c r="GQ599">
        <f>(EA599/0.0735)/((DZ599/0.195*(EB599/0.295))^0.5)</f>
        <v>1.0279015675895533</v>
      </c>
    </row>
    <row r="600" spans="1:204">
      <c r="A600" t="s">
        <v>870</v>
      </c>
      <c r="B600" t="s">
        <v>1360</v>
      </c>
      <c r="C600" t="s">
        <v>7216</v>
      </c>
      <c r="D600" t="s">
        <v>7117</v>
      </c>
      <c r="E600" t="s">
        <v>7117</v>
      </c>
      <c r="F600">
        <v>82</v>
      </c>
      <c r="G600">
        <v>24</v>
      </c>
      <c r="H600" t="s">
        <v>7368</v>
      </c>
      <c r="I600" t="s">
        <v>887</v>
      </c>
      <c r="J600" t="s">
        <v>1404</v>
      </c>
      <c r="K600">
        <v>-39.200000000000003</v>
      </c>
      <c r="L600">
        <v>-39.200000000000003</v>
      </c>
      <c r="M600">
        <v>-71.819999999999993</v>
      </c>
      <c r="N600">
        <v>-71.819999999999993</v>
      </c>
      <c r="O600" t="s">
        <v>179</v>
      </c>
      <c r="R600" t="s">
        <v>1419</v>
      </c>
      <c r="S600" t="s">
        <v>1362</v>
      </c>
      <c r="T600" t="s">
        <v>890</v>
      </c>
      <c r="V600" t="s">
        <v>180</v>
      </c>
      <c r="W600" t="s">
        <v>180</v>
      </c>
      <c r="X600" t="s">
        <v>180</v>
      </c>
      <c r="Y600" t="s">
        <v>180</v>
      </c>
      <c r="Z600" t="s">
        <v>180</v>
      </c>
      <c r="AB600" t="s">
        <v>180</v>
      </c>
      <c r="AC600" t="s">
        <v>181</v>
      </c>
      <c r="AD600" t="s">
        <v>180</v>
      </c>
      <c r="AE600" t="s">
        <v>180</v>
      </c>
      <c r="AF600" t="s">
        <v>180</v>
      </c>
      <c r="AG600" t="s">
        <v>180</v>
      </c>
      <c r="AH600" t="s">
        <v>1363</v>
      </c>
      <c r="AI600">
        <v>50.78</v>
      </c>
      <c r="AJ600">
        <v>1.1399999999999999</v>
      </c>
      <c r="AK600" t="s">
        <v>180</v>
      </c>
      <c r="AL600">
        <v>17.559999999999999</v>
      </c>
      <c r="AM600" t="s">
        <v>180</v>
      </c>
      <c r="AP600">
        <v>8.8000000000000007</v>
      </c>
      <c r="AQ600">
        <v>8.7200000000000006</v>
      </c>
      <c r="AR600">
        <v>7.06</v>
      </c>
      <c r="AS600">
        <v>0.154</v>
      </c>
      <c r="AT600" t="s">
        <v>180</v>
      </c>
      <c r="AU600">
        <v>0.8</v>
      </c>
      <c r="AV600">
        <v>3.37</v>
      </c>
      <c r="AW600">
        <v>0.34</v>
      </c>
      <c r="AY600" t="s">
        <v>180</v>
      </c>
      <c r="AZ600" t="s">
        <v>180</v>
      </c>
      <c r="BA600">
        <v>98.724000000000004</v>
      </c>
      <c r="BC600" t="s">
        <v>180</v>
      </c>
      <c r="BD600" t="s">
        <v>180</v>
      </c>
      <c r="BE600" t="s">
        <v>180</v>
      </c>
      <c r="BF600" t="s">
        <v>180</v>
      </c>
      <c r="BG600" t="s">
        <v>180</v>
      </c>
      <c r="BH600" t="s">
        <v>180</v>
      </c>
      <c r="BI600" t="s">
        <v>180</v>
      </c>
      <c r="BK600" t="s">
        <v>180</v>
      </c>
      <c r="BL600" t="s">
        <v>180</v>
      </c>
      <c r="BM600">
        <v>-0.22</v>
      </c>
      <c r="BN600" t="s">
        <v>180</v>
      </c>
      <c r="BO600" t="s">
        <v>180</v>
      </c>
      <c r="BP600" t="s">
        <v>180</v>
      </c>
      <c r="BQ600" t="s">
        <v>180</v>
      </c>
      <c r="BR600" t="s">
        <v>180</v>
      </c>
      <c r="BS600" t="s">
        <v>180</v>
      </c>
      <c r="BT600" t="s">
        <v>180</v>
      </c>
      <c r="BU600" t="s">
        <v>180</v>
      </c>
      <c r="BV600" t="s">
        <v>180</v>
      </c>
      <c r="BW600" t="s">
        <v>180</v>
      </c>
      <c r="BX600" t="s">
        <v>180</v>
      </c>
      <c r="BY600" t="s">
        <v>180</v>
      </c>
      <c r="BZ600" t="s">
        <v>180</v>
      </c>
      <c r="CD600" t="s">
        <v>180</v>
      </c>
      <c r="CE600" t="s">
        <v>180</v>
      </c>
      <c r="CG600" t="s">
        <v>180</v>
      </c>
      <c r="CH600" t="s">
        <v>180</v>
      </c>
      <c r="CI600" t="s">
        <v>180</v>
      </c>
      <c r="CJ600" t="s">
        <v>180</v>
      </c>
      <c r="CK600" t="s">
        <v>180</v>
      </c>
      <c r="CM600" t="s">
        <v>180</v>
      </c>
      <c r="CN600" t="s">
        <v>180</v>
      </c>
      <c r="CO600">
        <v>25</v>
      </c>
      <c r="CQ600">
        <v>225</v>
      </c>
      <c r="CR600">
        <v>230</v>
      </c>
      <c r="CS600" t="s">
        <v>180</v>
      </c>
      <c r="CT600" t="s">
        <v>180</v>
      </c>
      <c r="CU600">
        <v>34</v>
      </c>
      <c r="CV600">
        <v>90</v>
      </c>
      <c r="CW600">
        <v>80</v>
      </c>
      <c r="CX600">
        <v>160</v>
      </c>
      <c r="CY600">
        <v>17</v>
      </c>
      <c r="CZ600" t="s">
        <v>180</v>
      </c>
      <c r="DB600" t="s">
        <v>180</v>
      </c>
      <c r="DC600" t="s">
        <v>180</v>
      </c>
      <c r="DD600">
        <v>11</v>
      </c>
      <c r="DE600">
        <v>773</v>
      </c>
      <c r="DF600">
        <v>18</v>
      </c>
      <c r="DG600">
        <v>89</v>
      </c>
      <c r="DH600">
        <v>5</v>
      </c>
      <c r="DJ600" t="s">
        <v>180</v>
      </c>
      <c r="DK600" t="s">
        <v>180</v>
      </c>
      <c r="DL600" t="s">
        <v>180</v>
      </c>
      <c r="DM600" t="s">
        <v>180</v>
      </c>
      <c r="DR600" t="s">
        <v>180</v>
      </c>
      <c r="DS600" t="s">
        <v>180</v>
      </c>
      <c r="DT600">
        <v>0.5</v>
      </c>
      <c r="DU600">
        <v>280</v>
      </c>
      <c r="DV600">
        <v>17.600000000000001</v>
      </c>
      <c r="DW600">
        <v>37.1</v>
      </c>
      <c r="DX600">
        <v>4.71</v>
      </c>
      <c r="DY600">
        <v>20</v>
      </c>
      <c r="DZ600">
        <v>4.4000000000000004</v>
      </c>
      <c r="EA600">
        <v>1.3</v>
      </c>
      <c r="EB600">
        <v>3.9</v>
      </c>
      <c r="EC600">
        <v>0.6</v>
      </c>
      <c r="ED600">
        <v>3.4</v>
      </c>
      <c r="EE600">
        <v>0.7</v>
      </c>
      <c r="EF600">
        <v>2</v>
      </c>
      <c r="EG600">
        <v>0.28999999999999998</v>
      </c>
      <c r="EH600">
        <v>1.9</v>
      </c>
      <c r="EI600">
        <v>0.33</v>
      </c>
      <c r="EJ600">
        <v>1.9</v>
      </c>
      <c r="EK600">
        <v>0.5</v>
      </c>
      <c r="EM600" t="s">
        <v>180</v>
      </c>
      <c r="EN600" t="s">
        <v>180</v>
      </c>
      <c r="EO600" t="s">
        <v>180</v>
      </c>
      <c r="EP600" t="s">
        <v>180</v>
      </c>
      <c r="EQ600" t="s">
        <v>180</v>
      </c>
      <c r="ER600" t="s">
        <v>180</v>
      </c>
      <c r="ET600">
        <v>8</v>
      </c>
      <c r="EV600">
        <v>2.7</v>
      </c>
      <c r="EW600">
        <v>0.7</v>
      </c>
      <c r="EY600" t="s">
        <v>180</v>
      </c>
      <c r="EZ600" t="s">
        <v>180</v>
      </c>
      <c r="FB600" t="s">
        <v>180</v>
      </c>
      <c r="FD600" t="s">
        <v>180</v>
      </c>
      <c r="FF600" t="s">
        <v>180</v>
      </c>
      <c r="FH600" t="s">
        <v>180</v>
      </c>
      <c r="FI600" t="s">
        <v>180</v>
      </c>
      <c r="FJ600" t="s">
        <v>180</v>
      </c>
      <c r="FK600" t="s">
        <v>180</v>
      </c>
      <c r="FL600" t="s">
        <v>180</v>
      </c>
      <c r="FM600" t="s">
        <v>180</v>
      </c>
      <c r="FN600" t="s">
        <v>180</v>
      </c>
      <c r="FP600" t="s">
        <v>180</v>
      </c>
      <c r="FQ600" t="s">
        <v>180</v>
      </c>
      <c r="FR600" t="s">
        <v>180</v>
      </c>
      <c r="FS600" t="s">
        <v>180</v>
      </c>
      <c r="FT600" t="s">
        <v>180</v>
      </c>
      <c r="FU600" t="s">
        <v>180</v>
      </c>
      <c r="FV600" t="s">
        <v>1420</v>
      </c>
      <c r="FW600" t="s">
        <v>180</v>
      </c>
      <c r="FX600">
        <f t="shared" si="170"/>
        <v>2.6315789473684212</v>
      </c>
      <c r="FY600">
        <f t="shared" si="171"/>
        <v>46.842105263157897</v>
      </c>
      <c r="FZ600">
        <f t="shared" si="172"/>
        <v>9.2631578947368425</v>
      </c>
      <c r="GA600">
        <f t="shared" si="173"/>
        <v>2.3157894736842106</v>
      </c>
      <c r="GB600">
        <f t="shared" si="174"/>
        <v>2.0526315789473686</v>
      </c>
      <c r="GC600">
        <f t="shared" si="175"/>
        <v>0.70175438596491235</v>
      </c>
      <c r="GD600">
        <f t="shared" si="176"/>
        <v>42.944444444444443</v>
      </c>
      <c r="GE600">
        <f t="shared" si="177"/>
        <v>38.65</v>
      </c>
      <c r="GF600">
        <f t="shared" si="178"/>
        <v>15.909090909090908</v>
      </c>
      <c r="GG600">
        <f t="shared" si="179"/>
        <v>56</v>
      </c>
      <c r="GH600">
        <f t="shared" si="180"/>
        <v>0.21563342318059298</v>
      </c>
      <c r="GI600">
        <f t="shared" si="181"/>
        <v>0.13999999999999999</v>
      </c>
      <c r="GJ600">
        <f t="shared" si="182"/>
        <v>0.25925925925925924</v>
      </c>
      <c r="GK600">
        <f t="shared" si="183"/>
        <v>103.7037037037037</v>
      </c>
      <c r="GL600">
        <f t="shared" si="184"/>
        <v>3.5200000000000005</v>
      </c>
      <c r="GM600">
        <f t="shared" si="185"/>
        <v>0.54</v>
      </c>
      <c r="GN600">
        <f t="shared" si="186"/>
        <v>0.15340909090909091</v>
      </c>
      <c r="GO600">
        <f t="shared" si="187"/>
        <v>4</v>
      </c>
      <c r="GP600">
        <f t="shared" si="188"/>
        <v>0.98074595054533265</v>
      </c>
      <c r="GQ600">
        <f>(EA600/0.0735)/((DZ600/0.195*(EB600/0.295))^0.5)</f>
        <v>1.0240606656594988</v>
      </c>
    </row>
    <row r="601" spans="1:204">
      <c r="A601" t="s">
        <v>870</v>
      </c>
      <c r="B601" t="s">
        <v>1059</v>
      </c>
      <c r="C601" t="s">
        <v>7216</v>
      </c>
      <c r="D601" t="s">
        <v>6990</v>
      </c>
      <c r="E601" t="s">
        <v>7117</v>
      </c>
      <c r="F601">
        <v>82</v>
      </c>
      <c r="G601">
        <v>24</v>
      </c>
      <c r="H601" t="s">
        <v>7368</v>
      </c>
      <c r="I601" t="s">
        <v>904</v>
      </c>
      <c r="J601" t="s">
        <v>180</v>
      </c>
      <c r="K601">
        <v>-39.270000000000003</v>
      </c>
      <c r="L601">
        <v>-39.28</v>
      </c>
      <c r="M601">
        <v>-71.72</v>
      </c>
      <c r="N601">
        <v>-71.72</v>
      </c>
      <c r="O601" t="s">
        <v>179</v>
      </c>
      <c r="R601" t="s">
        <v>1079</v>
      </c>
      <c r="S601" t="s">
        <v>1061</v>
      </c>
      <c r="T601" t="s">
        <v>6944</v>
      </c>
      <c r="V601" t="s">
        <v>180</v>
      </c>
      <c r="W601" t="s">
        <v>180</v>
      </c>
      <c r="X601" t="s">
        <v>180</v>
      </c>
      <c r="Y601" t="s">
        <v>180</v>
      </c>
      <c r="Z601" t="s">
        <v>180</v>
      </c>
      <c r="AB601" t="s">
        <v>180</v>
      </c>
      <c r="AC601" t="s">
        <v>181</v>
      </c>
      <c r="AD601" t="s">
        <v>180</v>
      </c>
      <c r="AE601" t="s">
        <v>180</v>
      </c>
      <c r="AF601" t="s">
        <v>180</v>
      </c>
      <c r="AG601" t="s">
        <v>180</v>
      </c>
      <c r="AH601" t="s">
        <v>1062</v>
      </c>
      <c r="AI601">
        <v>51.56</v>
      </c>
      <c r="AJ601">
        <v>1</v>
      </c>
      <c r="AK601" t="s">
        <v>180</v>
      </c>
      <c r="AL601">
        <v>17.93</v>
      </c>
      <c r="AM601" t="s">
        <v>180</v>
      </c>
      <c r="AP601">
        <v>8.58</v>
      </c>
      <c r="AQ601">
        <v>9.1300000000000008</v>
      </c>
      <c r="AR601">
        <v>6.1</v>
      </c>
      <c r="AS601">
        <v>0.15</v>
      </c>
      <c r="AT601" t="s">
        <v>180</v>
      </c>
      <c r="AU601">
        <v>0.77</v>
      </c>
      <c r="AV601">
        <v>2.48</v>
      </c>
      <c r="AW601">
        <v>0.3</v>
      </c>
      <c r="AY601" t="s">
        <v>180</v>
      </c>
      <c r="AZ601" t="s">
        <v>180</v>
      </c>
      <c r="BA601">
        <v>98</v>
      </c>
      <c r="BC601" t="s">
        <v>180</v>
      </c>
      <c r="BD601" t="s">
        <v>180</v>
      </c>
      <c r="BE601" t="s">
        <v>180</v>
      </c>
      <c r="BF601" t="s">
        <v>180</v>
      </c>
      <c r="BG601" t="s">
        <v>180</v>
      </c>
      <c r="BH601" t="s">
        <v>180</v>
      </c>
      <c r="BI601" t="s">
        <v>180</v>
      </c>
      <c r="BK601" t="s">
        <v>180</v>
      </c>
      <c r="BL601" t="s">
        <v>180</v>
      </c>
      <c r="BN601" t="s">
        <v>180</v>
      </c>
      <c r="BO601" t="s">
        <v>180</v>
      </c>
      <c r="BP601" t="s">
        <v>180</v>
      </c>
      <c r="BQ601" t="s">
        <v>180</v>
      </c>
      <c r="BR601" t="s">
        <v>180</v>
      </c>
      <c r="BS601" t="s">
        <v>180</v>
      </c>
      <c r="BT601" t="s">
        <v>180</v>
      </c>
      <c r="BU601" t="s">
        <v>180</v>
      </c>
      <c r="BV601" t="s">
        <v>180</v>
      </c>
      <c r="BW601" t="s">
        <v>180</v>
      </c>
      <c r="BX601" t="s">
        <v>180</v>
      </c>
      <c r="BY601" t="s">
        <v>180</v>
      </c>
      <c r="BZ601" t="s">
        <v>180</v>
      </c>
      <c r="CD601" t="s">
        <v>180</v>
      </c>
      <c r="CE601" t="s">
        <v>180</v>
      </c>
      <c r="CG601" t="s">
        <v>180</v>
      </c>
      <c r="CH601" t="s">
        <v>180</v>
      </c>
      <c r="CI601" t="s">
        <v>180</v>
      </c>
      <c r="CJ601" t="s">
        <v>180</v>
      </c>
      <c r="CK601" t="s">
        <v>180</v>
      </c>
      <c r="CM601" t="s">
        <v>180</v>
      </c>
      <c r="CN601" t="s">
        <v>180</v>
      </c>
      <c r="CO601">
        <v>24.1</v>
      </c>
      <c r="CQ601">
        <v>187</v>
      </c>
      <c r="CR601">
        <v>373</v>
      </c>
      <c r="CS601" t="s">
        <v>180</v>
      </c>
      <c r="CT601" t="s">
        <v>180</v>
      </c>
      <c r="CV601">
        <v>119.4</v>
      </c>
      <c r="CW601">
        <v>76.8</v>
      </c>
      <c r="CX601">
        <v>95</v>
      </c>
      <c r="CZ601" t="s">
        <v>180</v>
      </c>
      <c r="DB601" t="s">
        <v>180</v>
      </c>
      <c r="DC601" t="s">
        <v>180</v>
      </c>
      <c r="DD601">
        <v>16.7</v>
      </c>
      <c r="DE601">
        <v>623</v>
      </c>
      <c r="DF601">
        <v>22.1</v>
      </c>
      <c r="DG601">
        <v>134.19999999999999</v>
      </c>
      <c r="DH601">
        <v>5.68</v>
      </c>
      <c r="DJ601" t="s">
        <v>180</v>
      </c>
      <c r="DK601" t="s">
        <v>180</v>
      </c>
      <c r="DL601" t="s">
        <v>180</v>
      </c>
      <c r="DM601" t="s">
        <v>180</v>
      </c>
      <c r="DR601" t="s">
        <v>180</v>
      </c>
      <c r="DS601" t="s">
        <v>180</v>
      </c>
      <c r="DT601">
        <v>0.67500000000000004</v>
      </c>
      <c r="DU601">
        <v>305</v>
      </c>
      <c r="DV601">
        <v>17.100000000000001</v>
      </c>
      <c r="DW601">
        <v>37.1</v>
      </c>
      <c r="DX601">
        <v>4.8499999999999996</v>
      </c>
      <c r="DY601">
        <v>20</v>
      </c>
      <c r="DZ601">
        <v>4.2699999999999996</v>
      </c>
      <c r="EA601">
        <v>1.3</v>
      </c>
      <c r="EB601">
        <v>4.0599999999999996</v>
      </c>
      <c r="EC601">
        <v>0.622</v>
      </c>
      <c r="ED601">
        <v>3.68</v>
      </c>
      <c r="EE601">
        <v>0.73199999999999998</v>
      </c>
      <c r="EF601">
        <v>1.99</v>
      </c>
      <c r="EH601">
        <v>1.96</v>
      </c>
      <c r="EI601">
        <v>0.30499999999999999</v>
      </c>
      <c r="EJ601">
        <v>3.02</v>
      </c>
      <c r="EK601">
        <v>0.314</v>
      </c>
      <c r="EM601" t="s">
        <v>180</v>
      </c>
      <c r="EN601" t="s">
        <v>180</v>
      </c>
      <c r="EO601" t="s">
        <v>180</v>
      </c>
      <c r="EP601" t="s">
        <v>180</v>
      </c>
      <c r="EQ601" t="s">
        <v>180</v>
      </c>
      <c r="ER601" t="s">
        <v>180</v>
      </c>
      <c r="ET601">
        <v>8.3000000000000007</v>
      </c>
      <c r="EV601">
        <v>1.88</v>
      </c>
      <c r="EW601">
        <v>0.56200000000000006</v>
      </c>
      <c r="EY601" t="s">
        <v>180</v>
      </c>
      <c r="EZ601" t="s">
        <v>180</v>
      </c>
      <c r="FB601" t="s">
        <v>180</v>
      </c>
      <c r="FD601" t="s">
        <v>180</v>
      </c>
      <c r="FF601" t="s">
        <v>180</v>
      </c>
      <c r="FH601" t="s">
        <v>180</v>
      </c>
      <c r="FI601" t="s">
        <v>180</v>
      </c>
      <c r="FJ601" t="s">
        <v>180</v>
      </c>
      <c r="FK601" t="s">
        <v>180</v>
      </c>
      <c r="FL601" t="s">
        <v>180</v>
      </c>
      <c r="FM601" t="s">
        <v>180</v>
      </c>
      <c r="FN601" t="s">
        <v>180</v>
      </c>
      <c r="FP601" t="s">
        <v>180</v>
      </c>
      <c r="FQ601" t="s">
        <v>180</v>
      </c>
      <c r="FR601" t="s">
        <v>180</v>
      </c>
      <c r="FS601" t="s">
        <v>180</v>
      </c>
      <c r="FT601" t="s">
        <v>180</v>
      </c>
      <c r="FU601" t="s">
        <v>180</v>
      </c>
      <c r="FV601" t="s">
        <v>1080</v>
      </c>
      <c r="FW601" t="s">
        <v>180</v>
      </c>
      <c r="FX601">
        <f t="shared" si="170"/>
        <v>2.8979591836734695</v>
      </c>
      <c r="FY601">
        <f t="shared" si="171"/>
        <v>68.469387755102034</v>
      </c>
      <c r="FZ601">
        <f t="shared" si="172"/>
        <v>8.7244897959183678</v>
      </c>
      <c r="GA601">
        <f t="shared" si="173"/>
        <v>2.1785714285714284</v>
      </c>
      <c r="GB601">
        <f t="shared" si="174"/>
        <v>2.0714285714285712</v>
      </c>
      <c r="GC601">
        <f t="shared" si="175"/>
        <v>0.77</v>
      </c>
      <c r="GD601">
        <f t="shared" si="176"/>
        <v>28.190045248868778</v>
      </c>
      <c r="GE601">
        <f t="shared" si="177"/>
        <v>31.15</v>
      </c>
      <c r="GF601">
        <f t="shared" si="178"/>
        <v>17.836257309941519</v>
      </c>
      <c r="GG601">
        <f t="shared" si="179"/>
        <v>53.697183098591552</v>
      </c>
      <c r="GH601">
        <f t="shared" si="180"/>
        <v>0.22371967654986524</v>
      </c>
      <c r="GI601">
        <f t="shared" si="181"/>
        <v>9.8943661971831007E-2</v>
      </c>
      <c r="GJ601">
        <f t="shared" si="182"/>
        <v>0.29893617021276603</v>
      </c>
      <c r="GK601">
        <f t="shared" si="183"/>
        <v>162.2340425531915</v>
      </c>
      <c r="GL601">
        <f t="shared" si="184"/>
        <v>3.0105633802816905</v>
      </c>
      <c r="GM601">
        <f t="shared" si="185"/>
        <v>0.33098591549295775</v>
      </c>
      <c r="GN601">
        <f t="shared" si="186"/>
        <v>0.10994152046783624</v>
      </c>
      <c r="GO601">
        <f t="shared" si="187"/>
        <v>4.004683840749415</v>
      </c>
      <c r="GP601">
        <f t="shared" si="188"/>
        <v>0.98051532662439111</v>
      </c>
      <c r="GQ601">
        <f>(EA601/0.0735)/((DZ601/0.195*(EB601/0.295))^0.5)</f>
        <v>1.0188432501498585</v>
      </c>
    </row>
    <row r="602" spans="1:204">
      <c r="A602" t="s">
        <v>870</v>
      </c>
      <c r="B602" t="s">
        <v>886</v>
      </c>
      <c r="C602" t="s">
        <v>7216</v>
      </c>
      <c r="D602" t="s">
        <v>6990</v>
      </c>
      <c r="E602" t="s">
        <v>7117</v>
      </c>
      <c r="F602">
        <v>82</v>
      </c>
      <c r="G602">
        <v>24</v>
      </c>
      <c r="H602" t="s">
        <v>7368</v>
      </c>
      <c r="I602" t="s">
        <v>904</v>
      </c>
      <c r="J602" t="s">
        <v>180</v>
      </c>
      <c r="K602">
        <v>-39.270000000000003</v>
      </c>
      <c r="L602">
        <v>-39.28</v>
      </c>
      <c r="M602">
        <v>-71.72</v>
      </c>
      <c r="N602">
        <v>-71.72</v>
      </c>
      <c r="O602" t="s">
        <v>179</v>
      </c>
      <c r="R602" t="s">
        <v>905</v>
      </c>
      <c r="S602" t="s">
        <v>889</v>
      </c>
      <c r="T602" t="s">
        <v>890</v>
      </c>
      <c r="V602" t="s">
        <v>180</v>
      </c>
      <c r="W602" t="s">
        <v>180</v>
      </c>
      <c r="X602" t="s">
        <v>180</v>
      </c>
      <c r="Y602" t="s">
        <v>180</v>
      </c>
      <c r="Z602" t="s">
        <v>180</v>
      </c>
      <c r="AB602" t="s">
        <v>180</v>
      </c>
      <c r="AC602" t="s">
        <v>181</v>
      </c>
      <c r="AD602" t="s">
        <v>180</v>
      </c>
      <c r="AE602" t="s">
        <v>180</v>
      </c>
      <c r="AF602" t="s">
        <v>180</v>
      </c>
      <c r="AG602" t="s">
        <v>180</v>
      </c>
      <c r="AH602" t="s">
        <v>891</v>
      </c>
      <c r="AI602">
        <v>50.87</v>
      </c>
      <c r="AJ602">
        <v>0.99399999999999999</v>
      </c>
      <c r="AK602" t="s">
        <v>180</v>
      </c>
      <c r="AL602">
        <v>17.239999999999998</v>
      </c>
      <c r="AM602" t="s">
        <v>180</v>
      </c>
      <c r="AN602">
        <v>7.9</v>
      </c>
      <c r="AO602">
        <v>2.0099999999999998</v>
      </c>
      <c r="AQ602">
        <v>9.07</v>
      </c>
      <c r="AR602">
        <v>7.35</v>
      </c>
      <c r="AS602">
        <v>0.153</v>
      </c>
      <c r="AT602" t="s">
        <v>180</v>
      </c>
      <c r="AU602">
        <v>0.79</v>
      </c>
      <c r="AV602">
        <v>3.08</v>
      </c>
      <c r="AW602">
        <v>0.28999999999999998</v>
      </c>
      <c r="AY602" t="s">
        <v>180</v>
      </c>
      <c r="AZ602" t="s">
        <v>180</v>
      </c>
      <c r="BA602">
        <v>98.955420000000004</v>
      </c>
      <c r="BC602" t="s">
        <v>180</v>
      </c>
      <c r="BD602" t="s">
        <v>180</v>
      </c>
      <c r="BE602" t="s">
        <v>180</v>
      </c>
      <c r="BF602" t="s">
        <v>180</v>
      </c>
      <c r="BG602" t="s">
        <v>180</v>
      </c>
      <c r="BH602" t="s">
        <v>180</v>
      </c>
      <c r="BI602" t="s">
        <v>180</v>
      </c>
      <c r="BK602" t="s">
        <v>180</v>
      </c>
      <c r="BL602" t="s">
        <v>180</v>
      </c>
      <c r="BM602">
        <v>-0.23</v>
      </c>
      <c r="BN602" t="s">
        <v>180</v>
      </c>
      <c r="BO602" t="s">
        <v>180</v>
      </c>
      <c r="BP602" t="s">
        <v>180</v>
      </c>
      <c r="BQ602" t="s">
        <v>180</v>
      </c>
      <c r="BR602" t="s">
        <v>180</v>
      </c>
      <c r="BS602" t="s">
        <v>180</v>
      </c>
      <c r="BT602" t="s">
        <v>180</v>
      </c>
      <c r="BU602" t="s">
        <v>180</v>
      </c>
      <c r="BV602" t="s">
        <v>180</v>
      </c>
      <c r="BW602" t="s">
        <v>180</v>
      </c>
      <c r="BX602" t="s">
        <v>180</v>
      </c>
      <c r="BY602" t="s">
        <v>180</v>
      </c>
      <c r="BZ602" t="s">
        <v>180</v>
      </c>
      <c r="CD602" t="s">
        <v>180</v>
      </c>
      <c r="CE602" t="s">
        <v>180</v>
      </c>
      <c r="CG602" t="s">
        <v>180</v>
      </c>
      <c r="CH602" t="s">
        <v>180</v>
      </c>
      <c r="CI602" t="s">
        <v>180</v>
      </c>
      <c r="CJ602" t="s">
        <v>180</v>
      </c>
      <c r="CK602" t="s">
        <v>180</v>
      </c>
      <c r="CM602" t="s">
        <v>180</v>
      </c>
      <c r="CN602" t="s">
        <v>180</v>
      </c>
      <c r="CS602" t="s">
        <v>180</v>
      </c>
      <c r="CT602" t="s">
        <v>180</v>
      </c>
      <c r="CZ602" t="s">
        <v>180</v>
      </c>
      <c r="DB602" t="s">
        <v>180</v>
      </c>
      <c r="DC602" t="s">
        <v>180</v>
      </c>
      <c r="DD602">
        <v>13</v>
      </c>
      <c r="DE602">
        <v>13</v>
      </c>
      <c r="DF602">
        <v>18</v>
      </c>
      <c r="DG602">
        <v>106</v>
      </c>
      <c r="DH602">
        <v>4</v>
      </c>
      <c r="DJ602" t="s">
        <v>180</v>
      </c>
      <c r="DK602" t="s">
        <v>180</v>
      </c>
      <c r="DL602" t="s">
        <v>180</v>
      </c>
      <c r="DM602" t="s">
        <v>180</v>
      </c>
      <c r="DR602" t="s">
        <v>180</v>
      </c>
      <c r="DS602" t="s">
        <v>180</v>
      </c>
      <c r="DU602">
        <v>280</v>
      </c>
      <c r="DV602">
        <v>17.100000000000001</v>
      </c>
      <c r="DW602">
        <v>35.799999999999997</v>
      </c>
      <c r="DX602">
        <v>4.46</v>
      </c>
      <c r="DY602">
        <v>18.100000000000001</v>
      </c>
      <c r="DZ602">
        <v>4.0999999999999996</v>
      </c>
      <c r="EA602">
        <v>1.17</v>
      </c>
      <c r="EB602">
        <v>3.7</v>
      </c>
      <c r="EC602">
        <v>0.6</v>
      </c>
      <c r="ED602">
        <v>3.3</v>
      </c>
      <c r="EE602">
        <v>0.7</v>
      </c>
      <c r="EF602">
        <v>1.9</v>
      </c>
      <c r="EG602">
        <v>0.28000000000000003</v>
      </c>
      <c r="EH602">
        <v>1.8</v>
      </c>
      <c r="EI602">
        <v>0.28999999999999998</v>
      </c>
      <c r="EK602">
        <v>0.3</v>
      </c>
      <c r="EM602" t="s">
        <v>180</v>
      </c>
      <c r="EN602" t="s">
        <v>180</v>
      </c>
      <c r="EO602" t="s">
        <v>180</v>
      </c>
      <c r="EP602" t="s">
        <v>180</v>
      </c>
      <c r="EQ602" t="s">
        <v>180</v>
      </c>
      <c r="ER602" t="s">
        <v>180</v>
      </c>
      <c r="ET602">
        <v>7</v>
      </c>
      <c r="EV602">
        <v>2</v>
      </c>
      <c r="EW602">
        <v>0.5</v>
      </c>
      <c r="EX602">
        <v>0.51282099999999997</v>
      </c>
      <c r="EY602" t="s">
        <v>180</v>
      </c>
      <c r="EZ602" t="s">
        <v>180</v>
      </c>
      <c r="FA602">
        <v>0.70396300000000001</v>
      </c>
      <c r="FB602" t="s">
        <v>180</v>
      </c>
      <c r="FD602" t="s">
        <v>180</v>
      </c>
      <c r="FF602" t="s">
        <v>180</v>
      </c>
      <c r="FH602" t="s">
        <v>180</v>
      </c>
      <c r="FI602" t="s">
        <v>180</v>
      </c>
      <c r="FJ602" t="s">
        <v>180</v>
      </c>
      <c r="FK602" t="s">
        <v>180</v>
      </c>
      <c r="FL602" t="s">
        <v>180</v>
      </c>
      <c r="FM602" t="s">
        <v>180</v>
      </c>
      <c r="FN602" t="s">
        <v>180</v>
      </c>
      <c r="FP602" t="s">
        <v>180</v>
      </c>
      <c r="FQ602" t="s">
        <v>180</v>
      </c>
      <c r="FR602" t="s">
        <v>180</v>
      </c>
      <c r="FS602" t="s">
        <v>180</v>
      </c>
      <c r="FT602" t="s">
        <v>180</v>
      </c>
      <c r="FU602" t="s">
        <v>180</v>
      </c>
      <c r="FV602" t="s">
        <v>906</v>
      </c>
      <c r="FW602" t="s">
        <v>180</v>
      </c>
      <c r="FX602">
        <f t="shared" si="170"/>
        <v>2.2222222222222223</v>
      </c>
      <c r="FY602">
        <f t="shared" si="171"/>
        <v>58.888888888888886</v>
      </c>
      <c r="FZ602">
        <f t="shared" si="172"/>
        <v>9.5</v>
      </c>
      <c r="GA602">
        <f t="shared" si="173"/>
        <v>2.2777777777777777</v>
      </c>
      <c r="GB602">
        <f t="shared" si="174"/>
        <v>2.0555555555555558</v>
      </c>
      <c r="GC602">
        <f t="shared" si="175"/>
        <v>0.79476861167002011</v>
      </c>
      <c r="GD602">
        <f t="shared" si="176"/>
        <v>0.72222222222222221</v>
      </c>
      <c r="GE602">
        <f t="shared" si="177"/>
        <v>0.71823204419889497</v>
      </c>
      <c r="GF602">
        <f t="shared" si="178"/>
        <v>16.374269005847953</v>
      </c>
      <c r="GG602">
        <f t="shared" si="179"/>
        <v>70</v>
      </c>
      <c r="GH602">
        <f t="shared" si="180"/>
        <v>0.19553072625698326</v>
      </c>
      <c r="GI602">
        <f t="shared" si="181"/>
        <v>0.125</v>
      </c>
      <c r="GJ602">
        <f t="shared" si="182"/>
        <v>0.25</v>
      </c>
      <c r="GK602">
        <f t="shared" si="183"/>
        <v>140</v>
      </c>
      <c r="GL602">
        <f t="shared" si="184"/>
        <v>4.2750000000000004</v>
      </c>
      <c r="GM602">
        <f t="shared" si="185"/>
        <v>0.5</v>
      </c>
      <c r="GN602">
        <f t="shared" si="186"/>
        <v>0.11695906432748537</v>
      </c>
      <c r="GO602">
        <f t="shared" si="187"/>
        <v>4.1707317073170742</v>
      </c>
      <c r="GP602">
        <f t="shared" si="188"/>
        <v>0.98665868609852392</v>
      </c>
      <c r="GQ602">
        <f>(EA602/0.0735)/((DZ602/0.195*(EB602/0.295))^0.5)</f>
        <v>0.98024366875442948</v>
      </c>
      <c r="GR602">
        <v>0.51282099999999997</v>
      </c>
      <c r="GS602">
        <v>0.70396300000000001</v>
      </c>
    </row>
    <row r="603" spans="1:204">
      <c r="A603" t="s">
        <v>870</v>
      </c>
      <c r="B603" t="s">
        <v>1059</v>
      </c>
      <c r="C603" t="s">
        <v>7216</v>
      </c>
      <c r="D603" t="s">
        <v>6990</v>
      </c>
      <c r="E603" t="s">
        <v>7117</v>
      </c>
      <c r="F603">
        <v>82</v>
      </c>
      <c r="G603">
        <v>24</v>
      </c>
      <c r="H603" t="s">
        <v>7368</v>
      </c>
      <c r="I603" t="s">
        <v>904</v>
      </c>
      <c r="J603" t="s">
        <v>180</v>
      </c>
      <c r="K603">
        <v>-39.270000000000003</v>
      </c>
      <c r="L603">
        <v>-39.28</v>
      </c>
      <c r="M603">
        <v>-71.72</v>
      </c>
      <c r="N603">
        <v>-71.72</v>
      </c>
      <c r="O603" t="s">
        <v>179</v>
      </c>
      <c r="R603" t="s">
        <v>1196</v>
      </c>
      <c r="S603" t="s">
        <v>1061</v>
      </c>
      <c r="T603" t="s">
        <v>6944</v>
      </c>
      <c r="V603" t="s">
        <v>180</v>
      </c>
      <c r="W603" t="s">
        <v>180</v>
      </c>
      <c r="X603" t="s">
        <v>180</v>
      </c>
      <c r="Y603" t="s">
        <v>180</v>
      </c>
      <c r="Z603" t="s">
        <v>180</v>
      </c>
      <c r="AB603" t="s">
        <v>180</v>
      </c>
      <c r="AC603" t="s">
        <v>181</v>
      </c>
      <c r="AD603" t="s">
        <v>180</v>
      </c>
      <c r="AE603" t="s">
        <v>180</v>
      </c>
      <c r="AF603" t="s">
        <v>180</v>
      </c>
      <c r="AG603" t="s">
        <v>180</v>
      </c>
      <c r="AH603" t="s">
        <v>1062</v>
      </c>
      <c r="AI603">
        <v>51.55</v>
      </c>
      <c r="AJ603">
        <v>1.01</v>
      </c>
      <c r="AK603" t="s">
        <v>180</v>
      </c>
      <c r="AL603">
        <v>17.96</v>
      </c>
      <c r="AM603" t="s">
        <v>180</v>
      </c>
      <c r="AP603">
        <v>8.43</v>
      </c>
      <c r="AQ603">
        <v>8.83</v>
      </c>
      <c r="AR603">
        <v>6.49</v>
      </c>
      <c r="AS603">
        <v>0.15</v>
      </c>
      <c r="AT603" t="s">
        <v>180</v>
      </c>
      <c r="AU603">
        <v>0.84</v>
      </c>
      <c r="AV603">
        <v>3.32</v>
      </c>
      <c r="AW603">
        <v>0.31</v>
      </c>
      <c r="AY603" t="s">
        <v>180</v>
      </c>
      <c r="AZ603" t="s">
        <v>180</v>
      </c>
      <c r="BA603">
        <v>98.889999999999986</v>
      </c>
      <c r="BC603" t="s">
        <v>180</v>
      </c>
      <c r="BD603" t="s">
        <v>180</v>
      </c>
      <c r="BE603" t="s">
        <v>180</v>
      </c>
      <c r="BF603" t="s">
        <v>180</v>
      </c>
      <c r="BG603" t="s">
        <v>180</v>
      </c>
      <c r="BH603" t="s">
        <v>180</v>
      </c>
      <c r="BI603" t="s">
        <v>180</v>
      </c>
      <c r="BK603" t="s">
        <v>180</v>
      </c>
      <c r="BL603" t="s">
        <v>180</v>
      </c>
      <c r="BN603" t="s">
        <v>180</v>
      </c>
      <c r="BO603" t="s">
        <v>180</v>
      </c>
      <c r="BP603" t="s">
        <v>180</v>
      </c>
      <c r="BQ603" t="s">
        <v>180</v>
      </c>
      <c r="BR603" t="s">
        <v>180</v>
      </c>
      <c r="BS603" t="s">
        <v>180</v>
      </c>
      <c r="BT603" t="s">
        <v>180</v>
      </c>
      <c r="BU603" t="s">
        <v>180</v>
      </c>
      <c r="BV603" t="s">
        <v>180</v>
      </c>
      <c r="BW603" t="s">
        <v>180</v>
      </c>
      <c r="BX603" t="s">
        <v>180</v>
      </c>
      <c r="BY603" t="s">
        <v>180</v>
      </c>
      <c r="BZ603" t="s">
        <v>180</v>
      </c>
      <c r="CA603">
        <v>12</v>
      </c>
      <c r="CB603">
        <v>0.93</v>
      </c>
      <c r="CC603">
        <v>9</v>
      </c>
      <c r="CD603" t="s">
        <v>180</v>
      </c>
      <c r="CE603" t="s">
        <v>180</v>
      </c>
      <c r="CG603" t="s">
        <v>180</v>
      </c>
      <c r="CH603" t="s">
        <v>180</v>
      </c>
      <c r="CI603" t="s">
        <v>180</v>
      </c>
      <c r="CJ603" t="s">
        <v>180</v>
      </c>
      <c r="CK603" t="s">
        <v>180</v>
      </c>
      <c r="CM603" t="s">
        <v>180</v>
      </c>
      <c r="CN603" t="s">
        <v>180</v>
      </c>
      <c r="CO603">
        <v>23.9</v>
      </c>
      <c r="CQ603">
        <v>186</v>
      </c>
      <c r="CR603">
        <v>434</v>
      </c>
      <c r="CS603" t="s">
        <v>180</v>
      </c>
      <c r="CT603" t="s">
        <v>180</v>
      </c>
      <c r="CV603">
        <v>144</v>
      </c>
      <c r="CW603">
        <v>74.2</v>
      </c>
      <c r="CX603">
        <v>75.900000000000006</v>
      </c>
      <c r="CZ603" t="s">
        <v>180</v>
      </c>
      <c r="DB603" t="s">
        <v>180</v>
      </c>
      <c r="DC603" t="s">
        <v>180</v>
      </c>
      <c r="DD603">
        <v>16.100000000000001</v>
      </c>
      <c r="DE603">
        <v>598</v>
      </c>
      <c r="DF603">
        <v>21.5</v>
      </c>
      <c r="DG603">
        <v>128.4</v>
      </c>
      <c r="DH603">
        <v>5.59</v>
      </c>
      <c r="DJ603" t="s">
        <v>180</v>
      </c>
      <c r="DK603" t="s">
        <v>180</v>
      </c>
      <c r="DL603" t="s">
        <v>180</v>
      </c>
      <c r="DM603" t="s">
        <v>180</v>
      </c>
      <c r="DR603" t="s">
        <v>180</v>
      </c>
      <c r="DS603" t="s">
        <v>180</v>
      </c>
      <c r="DT603">
        <v>0.71199999999999997</v>
      </c>
      <c r="DU603">
        <v>327</v>
      </c>
      <c r="DV603">
        <v>17.399999999999999</v>
      </c>
      <c r="DW603">
        <v>38.4</v>
      </c>
      <c r="DX603">
        <v>4.93</v>
      </c>
      <c r="DY603">
        <v>20.8</v>
      </c>
      <c r="DZ603">
        <v>4.4000000000000004</v>
      </c>
      <c r="EA603">
        <v>1.35</v>
      </c>
      <c r="EB603">
        <v>4.25</v>
      </c>
      <c r="EC603">
        <v>0.63200000000000001</v>
      </c>
      <c r="ED603">
        <v>3.69</v>
      </c>
      <c r="EE603">
        <v>0.747</v>
      </c>
      <c r="EF603">
        <v>2.02</v>
      </c>
      <c r="EH603">
        <v>1.92</v>
      </c>
      <c r="EI603">
        <v>0.30199999999999999</v>
      </c>
      <c r="EJ603">
        <v>2.99</v>
      </c>
      <c r="EK603">
        <v>0.32</v>
      </c>
      <c r="EM603" t="s">
        <v>180</v>
      </c>
      <c r="EN603" t="s">
        <v>180</v>
      </c>
      <c r="EO603" t="s">
        <v>180</v>
      </c>
      <c r="EP603" t="s">
        <v>180</v>
      </c>
      <c r="EQ603" t="s">
        <v>180</v>
      </c>
      <c r="ER603" t="s">
        <v>180</v>
      </c>
      <c r="ET603">
        <v>8.1199999999999992</v>
      </c>
      <c r="EV603">
        <v>1.98</v>
      </c>
      <c r="EW603">
        <v>0.59299999999999997</v>
      </c>
      <c r="EX603">
        <v>0.51283500000000004</v>
      </c>
      <c r="EY603" t="s">
        <v>180</v>
      </c>
      <c r="EZ603" t="s">
        <v>180</v>
      </c>
      <c r="FA603">
        <v>0.70387999999999995</v>
      </c>
      <c r="FB603" t="s">
        <v>180</v>
      </c>
      <c r="FC603">
        <v>18.553000000000001</v>
      </c>
      <c r="FD603" t="s">
        <v>180</v>
      </c>
      <c r="FE603">
        <v>15.603</v>
      </c>
      <c r="FF603" t="s">
        <v>180</v>
      </c>
      <c r="FG603">
        <v>38.451999999999998</v>
      </c>
      <c r="FH603" t="s">
        <v>180</v>
      </c>
      <c r="FI603" t="s">
        <v>180</v>
      </c>
      <c r="FJ603" t="s">
        <v>180</v>
      </c>
      <c r="FK603" t="s">
        <v>180</v>
      </c>
      <c r="FL603" t="s">
        <v>180</v>
      </c>
      <c r="FM603" t="s">
        <v>180</v>
      </c>
      <c r="FN603" t="s">
        <v>180</v>
      </c>
      <c r="FP603" t="s">
        <v>180</v>
      </c>
      <c r="FQ603" t="s">
        <v>180</v>
      </c>
      <c r="FR603" t="s">
        <v>180</v>
      </c>
      <c r="FS603" t="s">
        <v>180</v>
      </c>
      <c r="FT603" t="s">
        <v>180</v>
      </c>
      <c r="FU603" t="s">
        <v>180</v>
      </c>
      <c r="FV603" t="s">
        <v>1197</v>
      </c>
      <c r="FW603" t="s">
        <v>180</v>
      </c>
      <c r="FX603">
        <f t="shared" si="170"/>
        <v>2.9114583333333335</v>
      </c>
      <c r="FY603">
        <f t="shared" si="171"/>
        <v>66.875</v>
      </c>
      <c r="FZ603">
        <f t="shared" si="172"/>
        <v>9.0625</v>
      </c>
      <c r="GA603">
        <f t="shared" si="173"/>
        <v>2.291666666666667</v>
      </c>
      <c r="GB603">
        <f t="shared" si="174"/>
        <v>2.213541666666667</v>
      </c>
      <c r="GC603">
        <f t="shared" si="175"/>
        <v>0.83168316831683164</v>
      </c>
      <c r="GD603">
        <f t="shared" si="176"/>
        <v>27.813953488372093</v>
      </c>
      <c r="GE603">
        <f t="shared" si="177"/>
        <v>28.75</v>
      </c>
      <c r="GF603">
        <f t="shared" si="178"/>
        <v>18.793103448275865</v>
      </c>
      <c r="GG603">
        <f t="shared" si="179"/>
        <v>58.497316636851522</v>
      </c>
      <c r="GH603">
        <f t="shared" si="180"/>
        <v>0.21145833333333333</v>
      </c>
      <c r="GI603">
        <f t="shared" si="181"/>
        <v>0.10608228980322003</v>
      </c>
      <c r="GJ603">
        <f t="shared" si="182"/>
        <v>0.29949494949494948</v>
      </c>
      <c r="GK603">
        <f t="shared" si="183"/>
        <v>165.15151515151516</v>
      </c>
      <c r="GL603">
        <f t="shared" si="184"/>
        <v>3.1127012522361359</v>
      </c>
      <c r="GM603">
        <f t="shared" si="185"/>
        <v>0.35420393559928443</v>
      </c>
      <c r="GN603">
        <f t="shared" si="186"/>
        <v>0.11379310344827587</v>
      </c>
      <c r="GO603">
        <f t="shared" si="187"/>
        <v>3.9545454545454537</v>
      </c>
      <c r="GP603">
        <f t="shared" si="188"/>
        <v>0.99788970485166639</v>
      </c>
      <c r="GQ603">
        <f>(EA603/0.0735)/((DZ603/0.195*(EB603/0.295))^0.5)</f>
        <v>1.0187179059890463</v>
      </c>
      <c r="GR603">
        <v>0.51283500000000004</v>
      </c>
      <c r="GS603">
        <v>0.70387999999999995</v>
      </c>
      <c r="GT603">
        <v>18.553000000000001</v>
      </c>
      <c r="GU603">
        <v>15.603</v>
      </c>
      <c r="GV603">
        <v>38.451999999999998</v>
      </c>
    </row>
    <row r="604" spans="1:204">
      <c r="A604" t="s">
        <v>870</v>
      </c>
      <c r="B604" t="s">
        <v>886</v>
      </c>
      <c r="C604" t="s">
        <v>7216</v>
      </c>
      <c r="D604" t="s">
        <v>6943</v>
      </c>
      <c r="E604" t="s">
        <v>7117</v>
      </c>
      <c r="F604">
        <v>82</v>
      </c>
      <c r="G604">
        <v>24</v>
      </c>
      <c r="H604" t="s">
        <v>7368</v>
      </c>
      <c r="I604" t="s">
        <v>901</v>
      </c>
      <c r="J604" t="s">
        <v>180</v>
      </c>
      <c r="K604">
        <v>-39.22</v>
      </c>
      <c r="L604">
        <v>-39.22</v>
      </c>
      <c r="M604">
        <v>-71.790000000000006</v>
      </c>
      <c r="N604">
        <v>-71.790000000000006</v>
      </c>
      <c r="O604" t="s">
        <v>179</v>
      </c>
      <c r="R604" t="s">
        <v>902</v>
      </c>
      <c r="S604" t="s">
        <v>889</v>
      </c>
      <c r="T604" t="s">
        <v>890</v>
      </c>
      <c r="V604" t="s">
        <v>180</v>
      </c>
      <c r="W604" t="s">
        <v>180</v>
      </c>
      <c r="X604" t="s">
        <v>180</v>
      </c>
      <c r="Y604" t="s">
        <v>180</v>
      </c>
      <c r="Z604" t="s">
        <v>180</v>
      </c>
      <c r="AB604" t="s">
        <v>180</v>
      </c>
      <c r="AC604" t="s">
        <v>181</v>
      </c>
      <c r="AD604" t="s">
        <v>180</v>
      </c>
      <c r="AE604" t="s">
        <v>180</v>
      </c>
      <c r="AF604" t="s">
        <v>180</v>
      </c>
      <c r="AG604" t="s">
        <v>180</v>
      </c>
      <c r="AH604" t="s">
        <v>891</v>
      </c>
      <c r="AI604">
        <v>50.45</v>
      </c>
      <c r="AJ604">
        <v>1.077</v>
      </c>
      <c r="AK604" t="s">
        <v>180</v>
      </c>
      <c r="AL604">
        <v>16.82</v>
      </c>
      <c r="AM604" t="s">
        <v>180</v>
      </c>
      <c r="AN604">
        <v>6.9</v>
      </c>
      <c r="AO604">
        <v>3.09</v>
      </c>
      <c r="AQ604">
        <v>9.07</v>
      </c>
      <c r="AR604">
        <v>7.59</v>
      </c>
      <c r="AS604">
        <v>0.154</v>
      </c>
      <c r="AT604" t="s">
        <v>180</v>
      </c>
      <c r="AU604">
        <v>0.74</v>
      </c>
      <c r="AV604">
        <v>3.13</v>
      </c>
      <c r="AW604">
        <v>0.33</v>
      </c>
      <c r="AY604" t="s">
        <v>180</v>
      </c>
      <c r="AZ604" t="s">
        <v>180</v>
      </c>
      <c r="BA604">
        <v>98.65961999999999</v>
      </c>
      <c r="BC604" t="s">
        <v>180</v>
      </c>
      <c r="BD604" t="s">
        <v>180</v>
      </c>
      <c r="BE604" t="s">
        <v>180</v>
      </c>
      <c r="BF604" t="s">
        <v>180</v>
      </c>
      <c r="BG604" t="s">
        <v>180</v>
      </c>
      <c r="BH604" t="s">
        <v>180</v>
      </c>
      <c r="BI604" t="s">
        <v>180</v>
      </c>
      <c r="BK604" t="s">
        <v>180</v>
      </c>
      <c r="BL604" t="s">
        <v>180</v>
      </c>
      <c r="BM604">
        <v>-0.08</v>
      </c>
      <c r="BN604" t="s">
        <v>180</v>
      </c>
      <c r="BO604" t="s">
        <v>180</v>
      </c>
      <c r="BP604" t="s">
        <v>180</v>
      </c>
      <c r="BQ604" t="s">
        <v>180</v>
      </c>
      <c r="BR604" t="s">
        <v>180</v>
      </c>
      <c r="BS604" t="s">
        <v>180</v>
      </c>
      <c r="BT604" t="s">
        <v>180</v>
      </c>
      <c r="BU604" t="s">
        <v>180</v>
      </c>
      <c r="BV604" t="s">
        <v>180</v>
      </c>
      <c r="BW604" t="s">
        <v>180</v>
      </c>
      <c r="BX604" t="s">
        <v>180</v>
      </c>
      <c r="BY604" t="s">
        <v>180</v>
      </c>
      <c r="BZ604" t="s">
        <v>180</v>
      </c>
      <c r="CD604" t="s">
        <v>180</v>
      </c>
      <c r="CE604" t="s">
        <v>180</v>
      </c>
      <c r="CG604" t="s">
        <v>180</v>
      </c>
      <c r="CH604" t="s">
        <v>180</v>
      </c>
      <c r="CI604" t="s">
        <v>180</v>
      </c>
      <c r="CJ604" t="s">
        <v>180</v>
      </c>
      <c r="CK604" t="s">
        <v>180</v>
      </c>
      <c r="CM604" t="s">
        <v>180</v>
      </c>
      <c r="CN604" t="s">
        <v>180</v>
      </c>
      <c r="CS604" t="s">
        <v>180</v>
      </c>
      <c r="CT604" t="s">
        <v>180</v>
      </c>
      <c r="CZ604" t="s">
        <v>180</v>
      </c>
      <c r="DB604" t="s">
        <v>180</v>
      </c>
      <c r="DC604" t="s">
        <v>180</v>
      </c>
      <c r="DD604">
        <v>10</v>
      </c>
      <c r="DE604">
        <v>672</v>
      </c>
      <c r="DF604">
        <v>18</v>
      </c>
      <c r="DG604">
        <v>91</v>
      </c>
      <c r="DH604">
        <v>3</v>
      </c>
      <c r="DJ604" t="s">
        <v>180</v>
      </c>
      <c r="DK604" t="s">
        <v>180</v>
      </c>
      <c r="DL604" t="s">
        <v>180</v>
      </c>
      <c r="DM604" t="s">
        <v>180</v>
      </c>
      <c r="DR604" t="s">
        <v>180</v>
      </c>
      <c r="DS604" t="s">
        <v>180</v>
      </c>
      <c r="DU604">
        <v>260</v>
      </c>
      <c r="DV604">
        <v>15</v>
      </c>
      <c r="DW604">
        <v>33</v>
      </c>
      <c r="DX604">
        <v>4.33</v>
      </c>
      <c r="DY604">
        <v>18.2</v>
      </c>
      <c r="DZ604">
        <v>4</v>
      </c>
      <c r="EA604">
        <v>1.18</v>
      </c>
      <c r="EB604">
        <v>3.5</v>
      </c>
      <c r="EC604">
        <v>0.6</v>
      </c>
      <c r="ED604">
        <v>3.2</v>
      </c>
      <c r="EE604">
        <v>0.6</v>
      </c>
      <c r="EF604">
        <v>1.9</v>
      </c>
      <c r="EG604">
        <v>0.27</v>
      </c>
      <c r="EH604">
        <v>1.7</v>
      </c>
      <c r="EI604">
        <v>0.28000000000000003</v>
      </c>
      <c r="EK604">
        <v>0.1</v>
      </c>
      <c r="EM604" t="s">
        <v>180</v>
      </c>
      <c r="EN604" t="s">
        <v>180</v>
      </c>
      <c r="EO604" t="s">
        <v>180</v>
      </c>
      <c r="EP604" t="s">
        <v>180</v>
      </c>
      <c r="EQ604" t="s">
        <v>180</v>
      </c>
      <c r="ER604" t="s">
        <v>180</v>
      </c>
      <c r="ET604">
        <v>7</v>
      </c>
      <c r="EV604">
        <v>2.2000000000000002</v>
      </c>
      <c r="EW604">
        <v>0.6</v>
      </c>
      <c r="EX604">
        <v>0.51287300000000002</v>
      </c>
      <c r="EY604" t="s">
        <v>180</v>
      </c>
      <c r="EZ604" t="s">
        <v>180</v>
      </c>
      <c r="FA604">
        <v>0.70383700000000005</v>
      </c>
      <c r="FB604" t="s">
        <v>180</v>
      </c>
      <c r="FD604" t="s">
        <v>180</v>
      </c>
      <c r="FF604" t="s">
        <v>180</v>
      </c>
      <c r="FH604" t="s">
        <v>180</v>
      </c>
      <c r="FI604" t="s">
        <v>180</v>
      </c>
      <c r="FJ604" t="s">
        <v>180</v>
      </c>
      <c r="FK604" t="s">
        <v>180</v>
      </c>
      <c r="FL604" t="s">
        <v>180</v>
      </c>
      <c r="FM604" t="s">
        <v>180</v>
      </c>
      <c r="FN604" t="s">
        <v>180</v>
      </c>
      <c r="FP604" t="s">
        <v>180</v>
      </c>
      <c r="FQ604" t="s">
        <v>180</v>
      </c>
      <c r="FR604" t="s">
        <v>180</v>
      </c>
      <c r="FS604" t="s">
        <v>180</v>
      </c>
      <c r="FT604" t="s">
        <v>180</v>
      </c>
      <c r="FU604" t="s">
        <v>180</v>
      </c>
      <c r="FV604" t="s">
        <v>903</v>
      </c>
      <c r="FW604" t="s">
        <v>180</v>
      </c>
      <c r="FX604">
        <f t="shared" si="170"/>
        <v>1.7647058823529411</v>
      </c>
      <c r="FY604">
        <f t="shared" si="171"/>
        <v>53.529411764705884</v>
      </c>
      <c r="FZ604">
        <f t="shared" si="172"/>
        <v>8.8235294117647065</v>
      </c>
      <c r="GA604">
        <f t="shared" si="173"/>
        <v>2.3529411764705883</v>
      </c>
      <c r="GB604">
        <f t="shared" si="174"/>
        <v>2.0588235294117649</v>
      </c>
      <c r="GC604">
        <f t="shared" si="175"/>
        <v>0.68709377901578461</v>
      </c>
      <c r="GD604">
        <f t="shared" si="176"/>
        <v>37.333333333333336</v>
      </c>
      <c r="GE604">
        <f t="shared" si="177"/>
        <v>36.923076923076927</v>
      </c>
      <c r="GF604">
        <f t="shared" si="178"/>
        <v>17.333333333333332</v>
      </c>
      <c r="GG604">
        <f t="shared" si="179"/>
        <v>86.666666666666671</v>
      </c>
      <c r="GH604">
        <f t="shared" si="180"/>
        <v>0.21212121212121213</v>
      </c>
      <c r="GI604">
        <f t="shared" si="181"/>
        <v>0.19999999999999998</v>
      </c>
      <c r="GJ604">
        <f t="shared" si="182"/>
        <v>0.27272727272727271</v>
      </c>
      <c r="GK604">
        <f t="shared" si="183"/>
        <v>118.18181818181817</v>
      </c>
      <c r="GL604">
        <f t="shared" si="184"/>
        <v>5</v>
      </c>
      <c r="GM604">
        <f t="shared" si="185"/>
        <v>0.73333333333333339</v>
      </c>
      <c r="GN604">
        <f t="shared" si="186"/>
        <v>0.14666666666666667</v>
      </c>
      <c r="GO604">
        <f t="shared" si="187"/>
        <v>3.75</v>
      </c>
      <c r="GP604">
        <f t="shared" si="188"/>
        <v>0.98553888355393626</v>
      </c>
      <c r="GQ604">
        <f>(EA604/0.0735)/((DZ604/0.195*(EB604/0.295))^0.5)</f>
        <v>1.0291032839076191</v>
      </c>
      <c r="GR604">
        <v>0.51287300000000002</v>
      </c>
      <c r="GS604">
        <v>0.70383700000000005</v>
      </c>
    </row>
    <row r="605" spans="1:204">
      <c r="A605" t="s">
        <v>870</v>
      </c>
      <c r="B605" t="s">
        <v>1059</v>
      </c>
      <c r="C605" t="s">
        <v>7216</v>
      </c>
      <c r="D605" t="s">
        <v>6943</v>
      </c>
      <c r="E605" t="s">
        <v>7117</v>
      </c>
      <c r="F605">
        <v>82</v>
      </c>
      <c r="G605">
        <v>24</v>
      </c>
      <c r="H605" t="s">
        <v>7368</v>
      </c>
      <c r="I605" t="s">
        <v>901</v>
      </c>
      <c r="J605" t="s">
        <v>180</v>
      </c>
      <c r="K605">
        <v>-39.200000000000003</v>
      </c>
      <c r="L605">
        <v>-39.200000000000003</v>
      </c>
      <c r="M605">
        <v>-71.8</v>
      </c>
      <c r="N605">
        <v>-71.8</v>
      </c>
      <c r="O605" t="s">
        <v>179</v>
      </c>
      <c r="R605" t="s">
        <v>1081</v>
      </c>
      <c r="S605" t="s">
        <v>1061</v>
      </c>
      <c r="T605" t="s">
        <v>6944</v>
      </c>
      <c r="V605" t="s">
        <v>180</v>
      </c>
      <c r="W605" t="s">
        <v>180</v>
      </c>
      <c r="X605" t="s">
        <v>180</v>
      </c>
      <c r="Y605" t="s">
        <v>180</v>
      </c>
      <c r="Z605" t="s">
        <v>180</v>
      </c>
      <c r="AB605" t="s">
        <v>180</v>
      </c>
      <c r="AC605" t="s">
        <v>181</v>
      </c>
      <c r="AD605" t="s">
        <v>180</v>
      </c>
      <c r="AE605" t="s">
        <v>180</v>
      </c>
      <c r="AF605" t="s">
        <v>180</v>
      </c>
      <c r="AG605" t="s">
        <v>180</v>
      </c>
      <c r="AH605" t="s">
        <v>1062</v>
      </c>
      <c r="AI605">
        <v>50.77</v>
      </c>
      <c r="AJ605">
        <v>1.05</v>
      </c>
      <c r="AK605" t="s">
        <v>180</v>
      </c>
      <c r="AL605">
        <v>17.34</v>
      </c>
      <c r="AM605" t="s">
        <v>180</v>
      </c>
      <c r="AP605">
        <v>8.6</v>
      </c>
      <c r="AQ605">
        <v>9.26</v>
      </c>
      <c r="AR605">
        <v>7.33</v>
      </c>
      <c r="AS605">
        <v>0.16</v>
      </c>
      <c r="AT605" t="s">
        <v>180</v>
      </c>
      <c r="AU605">
        <v>0.75</v>
      </c>
      <c r="AV605">
        <v>3.23</v>
      </c>
      <c r="AW605">
        <v>0.3</v>
      </c>
      <c r="AY605" t="s">
        <v>180</v>
      </c>
      <c r="AZ605" t="s">
        <v>180</v>
      </c>
      <c r="BA605">
        <v>98.789999999999992</v>
      </c>
      <c r="BC605" t="s">
        <v>180</v>
      </c>
      <c r="BD605" t="s">
        <v>180</v>
      </c>
      <c r="BE605" t="s">
        <v>180</v>
      </c>
      <c r="BF605" t="s">
        <v>180</v>
      </c>
      <c r="BG605" t="s">
        <v>180</v>
      </c>
      <c r="BH605" t="s">
        <v>180</v>
      </c>
      <c r="BI605" t="s">
        <v>180</v>
      </c>
      <c r="BK605" t="s">
        <v>180</v>
      </c>
      <c r="BL605" t="s">
        <v>180</v>
      </c>
      <c r="BN605" t="s">
        <v>180</v>
      </c>
      <c r="BO605" t="s">
        <v>180</v>
      </c>
      <c r="BP605" t="s">
        <v>180</v>
      </c>
      <c r="BQ605" t="s">
        <v>180</v>
      </c>
      <c r="BR605" t="s">
        <v>180</v>
      </c>
      <c r="BS605" t="s">
        <v>180</v>
      </c>
      <c r="BT605" t="s">
        <v>180</v>
      </c>
      <c r="BU605" t="s">
        <v>180</v>
      </c>
      <c r="BV605" t="s">
        <v>180</v>
      </c>
      <c r="BW605" t="s">
        <v>180</v>
      </c>
      <c r="BX605" t="s">
        <v>180</v>
      </c>
      <c r="BY605" t="s">
        <v>180</v>
      </c>
      <c r="BZ605" t="s">
        <v>180</v>
      </c>
      <c r="CA605">
        <v>11</v>
      </c>
      <c r="CB605">
        <v>0.72</v>
      </c>
      <c r="CC605">
        <v>5</v>
      </c>
      <c r="CD605" t="s">
        <v>180</v>
      </c>
      <c r="CE605" t="s">
        <v>180</v>
      </c>
      <c r="CG605" t="s">
        <v>180</v>
      </c>
      <c r="CH605" t="s">
        <v>180</v>
      </c>
      <c r="CI605" t="s">
        <v>180</v>
      </c>
      <c r="CJ605" t="s">
        <v>180</v>
      </c>
      <c r="CK605" t="s">
        <v>180</v>
      </c>
      <c r="CM605" t="s">
        <v>180</v>
      </c>
      <c r="CN605" t="s">
        <v>180</v>
      </c>
      <c r="CO605">
        <v>26.5</v>
      </c>
      <c r="CQ605">
        <v>208</v>
      </c>
      <c r="CR605">
        <v>447</v>
      </c>
      <c r="CS605" t="s">
        <v>180</v>
      </c>
      <c r="CT605" t="s">
        <v>180</v>
      </c>
      <c r="CV605">
        <v>222.3</v>
      </c>
      <c r="CW605">
        <v>75.3</v>
      </c>
      <c r="CX605">
        <v>163.5</v>
      </c>
      <c r="CZ605" t="s">
        <v>180</v>
      </c>
      <c r="DB605" t="s">
        <v>180</v>
      </c>
      <c r="DC605" t="s">
        <v>180</v>
      </c>
      <c r="DD605">
        <v>12.2</v>
      </c>
      <c r="DE605">
        <v>690</v>
      </c>
      <c r="DF605">
        <v>20.7</v>
      </c>
      <c r="DG605">
        <v>97.7</v>
      </c>
      <c r="DH605">
        <v>4.1100000000000003</v>
      </c>
      <c r="DJ605" t="s">
        <v>180</v>
      </c>
      <c r="DK605" t="s">
        <v>180</v>
      </c>
      <c r="DL605" t="s">
        <v>180</v>
      </c>
      <c r="DM605" t="s">
        <v>180</v>
      </c>
      <c r="DR605" t="s">
        <v>180</v>
      </c>
      <c r="DS605" t="s">
        <v>180</v>
      </c>
      <c r="DT605">
        <v>0.628</v>
      </c>
      <c r="DU605">
        <v>281</v>
      </c>
      <c r="DV605">
        <v>14.9</v>
      </c>
      <c r="DW605">
        <v>33.6</v>
      </c>
      <c r="DX605">
        <v>4.63</v>
      </c>
      <c r="DY605">
        <v>20.3</v>
      </c>
      <c r="DZ605">
        <v>4.4400000000000004</v>
      </c>
      <c r="EA605">
        <v>1.37</v>
      </c>
      <c r="EB605">
        <v>4.3099999999999996</v>
      </c>
      <c r="EC605">
        <v>0.64500000000000002</v>
      </c>
      <c r="ED605">
        <v>3.76</v>
      </c>
      <c r="EE605">
        <v>0.745</v>
      </c>
      <c r="EF605">
        <v>2</v>
      </c>
      <c r="EH605">
        <v>1.96</v>
      </c>
      <c r="EI605">
        <v>0.30199999999999999</v>
      </c>
      <c r="EJ605">
        <v>2.58</v>
      </c>
      <c r="EK605">
        <v>0.23200000000000001</v>
      </c>
      <c r="EM605" t="s">
        <v>180</v>
      </c>
      <c r="EN605" t="s">
        <v>180</v>
      </c>
      <c r="EO605" t="s">
        <v>180</v>
      </c>
      <c r="EP605" t="s">
        <v>180</v>
      </c>
      <c r="EQ605" t="s">
        <v>180</v>
      </c>
      <c r="ER605" t="s">
        <v>180</v>
      </c>
      <c r="ET605">
        <v>7.9</v>
      </c>
      <c r="EV605">
        <v>2.37</v>
      </c>
      <c r="EW605">
        <v>0.66300000000000003</v>
      </c>
      <c r="EX605">
        <v>0.51282399999999995</v>
      </c>
      <c r="EY605" t="s">
        <v>180</v>
      </c>
      <c r="EZ605" t="s">
        <v>180</v>
      </c>
      <c r="FA605">
        <v>0.70374000000000003</v>
      </c>
      <c r="FB605" t="s">
        <v>180</v>
      </c>
      <c r="FC605">
        <v>18.559999999999999</v>
      </c>
      <c r="FD605" t="s">
        <v>180</v>
      </c>
      <c r="FE605">
        <v>15.596</v>
      </c>
      <c r="FF605" t="s">
        <v>180</v>
      </c>
      <c r="FG605">
        <v>38.436</v>
      </c>
      <c r="FH605" t="s">
        <v>180</v>
      </c>
      <c r="FI605" t="s">
        <v>180</v>
      </c>
      <c r="FJ605" t="s">
        <v>180</v>
      </c>
      <c r="FK605" t="s">
        <v>180</v>
      </c>
      <c r="FL605" t="s">
        <v>180</v>
      </c>
      <c r="FM605" t="s">
        <v>180</v>
      </c>
      <c r="FN605" t="s">
        <v>180</v>
      </c>
      <c r="FP605" t="s">
        <v>180</v>
      </c>
      <c r="FQ605" t="s">
        <v>180</v>
      </c>
      <c r="FR605" t="s">
        <v>180</v>
      </c>
      <c r="FS605" t="s">
        <v>180</v>
      </c>
      <c r="FT605" t="s">
        <v>180</v>
      </c>
      <c r="FU605" t="s">
        <v>180</v>
      </c>
      <c r="FV605" t="s">
        <v>1082</v>
      </c>
      <c r="FW605" t="s">
        <v>180</v>
      </c>
      <c r="FX605">
        <f t="shared" si="170"/>
        <v>2.0969387755102042</v>
      </c>
      <c r="FY605">
        <f t="shared" si="171"/>
        <v>49.846938775510203</v>
      </c>
      <c r="FZ605">
        <f t="shared" si="172"/>
        <v>7.6020408163265305</v>
      </c>
      <c r="GA605">
        <f t="shared" si="173"/>
        <v>2.2653061224489797</v>
      </c>
      <c r="GB605">
        <f t="shared" si="174"/>
        <v>2.1989795918367347</v>
      </c>
      <c r="GC605">
        <f t="shared" si="175"/>
        <v>0.7142857142857143</v>
      </c>
      <c r="GD605">
        <f t="shared" si="176"/>
        <v>33.333333333333336</v>
      </c>
      <c r="GE605">
        <f t="shared" si="177"/>
        <v>33.990147783251231</v>
      </c>
      <c r="GF605">
        <f t="shared" si="178"/>
        <v>18.859060402684563</v>
      </c>
      <c r="GG605">
        <f t="shared" si="179"/>
        <v>68.369829683698285</v>
      </c>
      <c r="GH605">
        <f t="shared" si="180"/>
        <v>0.23511904761904762</v>
      </c>
      <c r="GI605">
        <f t="shared" si="181"/>
        <v>0.16131386861313868</v>
      </c>
      <c r="GJ605">
        <f t="shared" si="182"/>
        <v>0.27974683544303797</v>
      </c>
      <c r="GK605">
        <f t="shared" si="183"/>
        <v>118.56540084388185</v>
      </c>
      <c r="GL605">
        <f t="shared" si="184"/>
        <v>3.6253041362530412</v>
      </c>
      <c r="GM605">
        <f t="shared" si="185"/>
        <v>0.57664233576642332</v>
      </c>
      <c r="GN605">
        <f t="shared" si="186"/>
        <v>0.15906040268456376</v>
      </c>
      <c r="GO605">
        <f t="shared" si="187"/>
        <v>3.3558558558558556</v>
      </c>
      <c r="GP605">
        <f t="shared" si="188"/>
        <v>0.97365488955021862</v>
      </c>
      <c r="GQ605">
        <f>(EA605/0.0735)/((DZ605/0.195*(EB605/0.295))^0.5)</f>
        <v>1.0219541735373336</v>
      </c>
      <c r="GR605">
        <v>0.51282399999999995</v>
      </c>
      <c r="GS605">
        <v>0.70374000000000003</v>
      </c>
      <c r="GT605">
        <v>18.559999999999999</v>
      </c>
      <c r="GU605">
        <v>15.596</v>
      </c>
      <c r="GV605">
        <v>38.436</v>
      </c>
    </row>
    <row r="606" spans="1:204">
      <c r="A606" t="s">
        <v>870</v>
      </c>
      <c r="B606" t="s">
        <v>1059</v>
      </c>
      <c r="C606" t="s">
        <v>7216</v>
      </c>
      <c r="D606" t="s">
        <v>6943</v>
      </c>
      <c r="E606" t="s">
        <v>7117</v>
      </c>
      <c r="F606">
        <v>82</v>
      </c>
      <c r="G606">
        <v>24</v>
      </c>
      <c r="H606" t="s">
        <v>7368</v>
      </c>
      <c r="I606" t="s">
        <v>901</v>
      </c>
      <c r="J606" t="s">
        <v>180</v>
      </c>
      <c r="K606">
        <v>-39.200000000000003</v>
      </c>
      <c r="L606">
        <v>-39.200000000000003</v>
      </c>
      <c r="M606">
        <v>-71.8</v>
      </c>
      <c r="N606">
        <v>-71.8</v>
      </c>
      <c r="O606" t="s">
        <v>179</v>
      </c>
      <c r="R606" t="s">
        <v>1083</v>
      </c>
      <c r="S606" t="s">
        <v>1061</v>
      </c>
      <c r="T606" t="s">
        <v>6944</v>
      </c>
      <c r="V606" t="s">
        <v>180</v>
      </c>
      <c r="W606" t="s">
        <v>180</v>
      </c>
      <c r="X606" t="s">
        <v>180</v>
      </c>
      <c r="Y606" t="s">
        <v>180</v>
      </c>
      <c r="Z606" t="s">
        <v>180</v>
      </c>
      <c r="AB606" t="s">
        <v>180</v>
      </c>
      <c r="AC606" t="s">
        <v>181</v>
      </c>
      <c r="AD606" t="s">
        <v>180</v>
      </c>
      <c r="AE606" t="s">
        <v>180</v>
      </c>
      <c r="AF606" t="s">
        <v>180</v>
      </c>
      <c r="AG606" t="s">
        <v>180</v>
      </c>
      <c r="AH606" t="s">
        <v>1062</v>
      </c>
      <c r="AI606">
        <v>50.65</v>
      </c>
      <c r="AJ606">
        <v>1.06</v>
      </c>
      <c r="AK606" t="s">
        <v>180</v>
      </c>
      <c r="AL606">
        <v>17.37</v>
      </c>
      <c r="AM606" t="s">
        <v>180</v>
      </c>
      <c r="AP606">
        <v>8.73</v>
      </c>
      <c r="AQ606">
        <v>9.32</v>
      </c>
      <c r="AR606">
        <v>7.32</v>
      </c>
      <c r="AS606">
        <v>0.16</v>
      </c>
      <c r="AT606" t="s">
        <v>180</v>
      </c>
      <c r="AU606">
        <v>0.73</v>
      </c>
      <c r="AV606">
        <v>3.25</v>
      </c>
      <c r="AW606">
        <v>0.28999999999999998</v>
      </c>
      <c r="AY606" t="s">
        <v>180</v>
      </c>
      <c r="AZ606" t="s">
        <v>180</v>
      </c>
      <c r="BA606">
        <v>98.88</v>
      </c>
      <c r="BC606" t="s">
        <v>180</v>
      </c>
      <c r="BD606" t="s">
        <v>180</v>
      </c>
      <c r="BE606" t="s">
        <v>180</v>
      </c>
      <c r="BF606" t="s">
        <v>180</v>
      </c>
      <c r="BG606" t="s">
        <v>180</v>
      </c>
      <c r="BH606" t="s">
        <v>180</v>
      </c>
      <c r="BI606" t="s">
        <v>180</v>
      </c>
      <c r="BK606" t="s">
        <v>180</v>
      </c>
      <c r="BL606" t="s">
        <v>180</v>
      </c>
      <c r="BN606" t="s">
        <v>180</v>
      </c>
      <c r="BO606" t="s">
        <v>180</v>
      </c>
      <c r="BP606" t="s">
        <v>180</v>
      </c>
      <c r="BQ606" t="s">
        <v>180</v>
      </c>
      <c r="BR606" t="s">
        <v>180</v>
      </c>
      <c r="BS606" t="s">
        <v>180</v>
      </c>
      <c r="BT606" t="s">
        <v>180</v>
      </c>
      <c r="BU606" t="s">
        <v>180</v>
      </c>
      <c r="BV606" t="s">
        <v>180</v>
      </c>
      <c r="BW606" t="s">
        <v>180</v>
      </c>
      <c r="BX606" t="s">
        <v>180</v>
      </c>
      <c r="BY606" t="s">
        <v>180</v>
      </c>
      <c r="BZ606" t="s">
        <v>180</v>
      </c>
      <c r="CD606" t="s">
        <v>180</v>
      </c>
      <c r="CE606" t="s">
        <v>180</v>
      </c>
      <c r="CG606" t="s">
        <v>180</v>
      </c>
      <c r="CH606" t="s">
        <v>180</v>
      </c>
      <c r="CI606" t="s">
        <v>180</v>
      </c>
      <c r="CJ606" t="s">
        <v>180</v>
      </c>
      <c r="CK606" t="s">
        <v>180</v>
      </c>
      <c r="CM606" t="s">
        <v>180</v>
      </c>
      <c r="CN606" t="s">
        <v>180</v>
      </c>
      <c r="CO606">
        <v>26.9</v>
      </c>
      <c r="CQ606">
        <v>205</v>
      </c>
      <c r="CR606">
        <v>572</v>
      </c>
      <c r="CS606" t="s">
        <v>180</v>
      </c>
      <c r="CT606" t="s">
        <v>180</v>
      </c>
      <c r="CV606">
        <v>210.1</v>
      </c>
      <c r="CW606">
        <v>77.599999999999994</v>
      </c>
      <c r="CX606">
        <v>75.2</v>
      </c>
      <c r="CZ606" t="s">
        <v>180</v>
      </c>
      <c r="DB606" t="s">
        <v>180</v>
      </c>
      <c r="DC606" t="s">
        <v>180</v>
      </c>
      <c r="DD606">
        <v>11.7</v>
      </c>
      <c r="DE606">
        <v>694</v>
      </c>
      <c r="DF606">
        <v>21</v>
      </c>
      <c r="DG606">
        <v>99.3</v>
      </c>
      <c r="DH606">
        <v>4.13</v>
      </c>
      <c r="DJ606" t="s">
        <v>180</v>
      </c>
      <c r="DK606" t="s">
        <v>180</v>
      </c>
      <c r="DL606" t="s">
        <v>180</v>
      </c>
      <c r="DM606" t="s">
        <v>180</v>
      </c>
      <c r="DR606" t="s">
        <v>180</v>
      </c>
      <c r="DS606" t="s">
        <v>180</v>
      </c>
      <c r="DT606">
        <v>0.55400000000000005</v>
      </c>
      <c r="DU606">
        <v>253</v>
      </c>
      <c r="DV606">
        <v>13.8</v>
      </c>
      <c r="DW606">
        <v>31.2</v>
      </c>
      <c r="DX606">
        <v>4.3099999999999996</v>
      </c>
      <c r="DY606">
        <v>18.899999999999999</v>
      </c>
      <c r="DZ606">
        <v>4.16</v>
      </c>
      <c r="EA606">
        <v>1.27</v>
      </c>
      <c r="EB606">
        <v>4.1900000000000004</v>
      </c>
      <c r="EC606">
        <v>0.60099999999999998</v>
      </c>
      <c r="ED606">
        <v>3.61</v>
      </c>
      <c r="EE606">
        <v>0.72899999999999998</v>
      </c>
      <c r="EF606">
        <v>1.98</v>
      </c>
      <c r="EH606">
        <v>1.93</v>
      </c>
      <c r="EI606">
        <v>0.309</v>
      </c>
      <c r="EJ606">
        <v>2.4700000000000002</v>
      </c>
      <c r="EK606">
        <v>0.22500000000000001</v>
      </c>
      <c r="EM606" t="s">
        <v>180</v>
      </c>
      <c r="EN606" t="s">
        <v>180</v>
      </c>
      <c r="EO606" t="s">
        <v>180</v>
      </c>
      <c r="EP606" t="s">
        <v>180</v>
      </c>
      <c r="EQ606" t="s">
        <v>180</v>
      </c>
      <c r="ER606" t="s">
        <v>180</v>
      </c>
      <c r="ET606">
        <v>7.02</v>
      </c>
      <c r="EV606">
        <v>2.13</v>
      </c>
      <c r="EW606">
        <v>0.59499999999999997</v>
      </c>
      <c r="EY606" t="s">
        <v>180</v>
      </c>
      <c r="EZ606" t="s">
        <v>180</v>
      </c>
      <c r="FB606" t="s">
        <v>180</v>
      </c>
      <c r="FD606" t="s">
        <v>180</v>
      </c>
      <c r="FF606" t="s">
        <v>180</v>
      </c>
      <c r="FH606" t="s">
        <v>180</v>
      </c>
      <c r="FI606" t="s">
        <v>180</v>
      </c>
      <c r="FJ606" t="s">
        <v>180</v>
      </c>
      <c r="FK606" t="s">
        <v>180</v>
      </c>
      <c r="FL606" t="s">
        <v>180</v>
      </c>
      <c r="FM606" t="s">
        <v>180</v>
      </c>
      <c r="FN606" t="s">
        <v>180</v>
      </c>
      <c r="FP606" t="s">
        <v>180</v>
      </c>
      <c r="FQ606" t="s">
        <v>180</v>
      </c>
      <c r="FR606" t="s">
        <v>180</v>
      </c>
      <c r="FS606" t="s">
        <v>180</v>
      </c>
      <c r="FT606" t="s">
        <v>180</v>
      </c>
      <c r="FU606" t="s">
        <v>180</v>
      </c>
      <c r="FV606" t="s">
        <v>1084</v>
      </c>
      <c r="FW606" t="s">
        <v>180</v>
      </c>
      <c r="FX606">
        <f t="shared" si="170"/>
        <v>2.1398963730569949</v>
      </c>
      <c r="FY606">
        <f t="shared" si="171"/>
        <v>51.450777202072537</v>
      </c>
      <c r="FZ606">
        <f t="shared" si="172"/>
        <v>7.1502590673575135</v>
      </c>
      <c r="GA606">
        <f t="shared" si="173"/>
        <v>2.1554404145077721</v>
      </c>
      <c r="GB606">
        <f t="shared" si="174"/>
        <v>2.1709844559585494</v>
      </c>
      <c r="GC606">
        <f t="shared" si="175"/>
        <v>0.68867924528301883</v>
      </c>
      <c r="GD606">
        <f t="shared" si="176"/>
        <v>33.047619047619051</v>
      </c>
      <c r="GE606">
        <f t="shared" si="177"/>
        <v>36.719576719576722</v>
      </c>
      <c r="GF606">
        <f t="shared" si="178"/>
        <v>18.333333333333332</v>
      </c>
      <c r="GG606">
        <f t="shared" si="179"/>
        <v>61.2590799031477</v>
      </c>
      <c r="GH606">
        <f t="shared" si="180"/>
        <v>0.22499999999999998</v>
      </c>
      <c r="GI606">
        <f t="shared" si="181"/>
        <v>0.1440677966101695</v>
      </c>
      <c r="GJ606">
        <f t="shared" si="182"/>
        <v>0.27934272300469482</v>
      </c>
      <c r="GK606">
        <f t="shared" si="183"/>
        <v>118.7793427230047</v>
      </c>
      <c r="GL606">
        <f t="shared" si="184"/>
        <v>3.3414043583535111</v>
      </c>
      <c r="GM606">
        <f t="shared" si="185"/>
        <v>0.51573849878934619</v>
      </c>
      <c r="GN606">
        <f t="shared" si="186"/>
        <v>0.15434782608695652</v>
      </c>
      <c r="GO606">
        <f t="shared" si="187"/>
        <v>3.3173076923076925</v>
      </c>
      <c r="GP606">
        <f t="shared" si="188"/>
        <v>0.97370145106586481</v>
      </c>
      <c r="GQ606">
        <f>(EA606/0.0735)/((DZ606/0.195*(EB606/0.295))^0.5)</f>
        <v>0.99263827879738364</v>
      </c>
    </row>
    <row r="607" spans="1:204">
      <c r="A607" t="s">
        <v>870</v>
      </c>
      <c r="B607" t="s">
        <v>1360</v>
      </c>
      <c r="C607" t="s">
        <v>7216</v>
      </c>
      <c r="D607" t="s">
        <v>6943</v>
      </c>
      <c r="E607" t="s">
        <v>7117</v>
      </c>
      <c r="F607">
        <v>82</v>
      </c>
      <c r="G607">
        <v>24</v>
      </c>
      <c r="H607" t="s">
        <v>7368</v>
      </c>
      <c r="I607" t="s">
        <v>901</v>
      </c>
      <c r="J607" t="s">
        <v>180</v>
      </c>
      <c r="K607">
        <v>-39.22</v>
      </c>
      <c r="L607">
        <v>-39.22</v>
      </c>
      <c r="M607">
        <v>-71.790000000000006</v>
      </c>
      <c r="N607">
        <v>-71.790000000000006</v>
      </c>
      <c r="O607" t="s">
        <v>179</v>
      </c>
      <c r="R607" t="s">
        <v>1448</v>
      </c>
      <c r="S607" t="s">
        <v>1362</v>
      </c>
      <c r="T607" t="s">
        <v>890</v>
      </c>
      <c r="V607" t="s">
        <v>180</v>
      </c>
      <c r="W607" t="s">
        <v>180</v>
      </c>
      <c r="X607" t="s">
        <v>180</v>
      </c>
      <c r="Y607" t="s">
        <v>180</v>
      </c>
      <c r="Z607" t="s">
        <v>180</v>
      </c>
      <c r="AB607" t="s">
        <v>180</v>
      </c>
      <c r="AC607" t="s">
        <v>181</v>
      </c>
      <c r="AD607" t="s">
        <v>180</v>
      </c>
      <c r="AE607" t="s">
        <v>180</v>
      </c>
      <c r="AF607" t="s">
        <v>180</v>
      </c>
      <c r="AG607" t="s">
        <v>180</v>
      </c>
      <c r="AH607" t="s">
        <v>1363</v>
      </c>
      <c r="AI607">
        <v>50.72</v>
      </c>
      <c r="AJ607">
        <v>1.0389999999999999</v>
      </c>
      <c r="AK607" t="s">
        <v>180</v>
      </c>
      <c r="AL607">
        <v>16.940000000000001</v>
      </c>
      <c r="AM607" t="s">
        <v>180</v>
      </c>
      <c r="AP607">
        <v>8.73</v>
      </c>
      <c r="AQ607">
        <v>9.24</v>
      </c>
      <c r="AR607">
        <v>7.04</v>
      </c>
      <c r="AS607">
        <v>0.153</v>
      </c>
      <c r="AT607" t="s">
        <v>180</v>
      </c>
      <c r="AU607">
        <v>0.69</v>
      </c>
      <c r="AV607">
        <v>2.97</v>
      </c>
      <c r="AW607">
        <v>0.31</v>
      </c>
      <c r="AY607" t="s">
        <v>180</v>
      </c>
      <c r="AZ607" t="s">
        <v>180</v>
      </c>
      <c r="BA607">
        <v>97.832000000000008</v>
      </c>
      <c r="BC607" t="s">
        <v>180</v>
      </c>
      <c r="BD607" t="s">
        <v>180</v>
      </c>
      <c r="BE607" t="s">
        <v>180</v>
      </c>
      <c r="BF607" t="s">
        <v>180</v>
      </c>
      <c r="BG607" t="s">
        <v>180</v>
      </c>
      <c r="BH607" t="s">
        <v>180</v>
      </c>
      <c r="BI607" t="s">
        <v>180</v>
      </c>
      <c r="BK607" t="s">
        <v>180</v>
      </c>
      <c r="BL607" t="s">
        <v>180</v>
      </c>
      <c r="BM607">
        <v>1.76</v>
      </c>
      <c r="BN607" t="s">
        <v>180</v>
      </c>
      <c r="BO607" t="s">
        <v>180</v>
      </c>
      <c r="BP607" t="s">
        <v>180</v>
      </c>
      <c r="BQ607" t="s">
        <v>180</v>
      </c>
      <c r="BR607" t="s">
        <v>180</v>
      </c>
      <c r="BS607" t="s">
        <v>180</v>
      </c>
      <c r="BT607" t="s">
        <v>180</v>
      </c>
      <c r="BU607" t="s">
        <v>180</v>
      </c>
      <c r="BV607" t="s">
        <v>180</v>
      </c>
      <c r="BW607" t="s">
        <v>180</v>
      </c>
      <c r="BX607" t="s">
        <v>180</v>
      </c>
      <c r="BY607" t="s">
        <v>180</v>
      </c>
      <c r="BZ607" t="s">
        <v>180</v>
      </c>
      <c r="CD607" t="s">
        <v>180</v>
      </c>
      <c r="CE607" t="s">
        <v>180</v>
      </c>
      <c r="CG607" t="s">
        <v>180</v>
      </c>
      <c r="CH607" t="s">
        <v>180</v>
      </c>
      <c r="CI607" t="s">
        <v>180</v>
      </c>
      <c r="CJ607" t="s">
        <v>180</v>
      </c>
      <c r="CK607" t="s">
        <v>180</v>
      </c>
      <c r="CM607" t="s">
        <v>180</v>
      </c>
      <c r="CN607" t="s">
        <v>180</v>
      </c>
      <c r="CO607">
        <v>28</v>
      </c>
      <c r="CQ607">
        <v>233</v>
      </c>
      <c r="CR607">
        <v>280</v>
      </c>
      <c r="CS607" t="s">
        <v>180</v>
      </c>
      <c r="CT607" t="s">
        <v>180</v>
      </c>
      <c r="CU607">
        <v>33</v>
      </c>
      <c r="CV607">
        <v>70</v>
      </c>
      <c r="CW607">
        <v>40</v>
      </c>
      <c r="CX607">
        <v>80</v>
      </c>
      <c r="CY607">
        <v>19</v>
      </c>
      <c r="CZ607" t="s">
        <v>180</v>
      </c>
      <c r="DB607" t="s">
        <v>180</v>
      </c>
      <c r="DC607" t="s">
        <v>180</v>
      </c>
      <c r="DD607">
        <v>10</v>
      </c>
      <c r="DE607">
        <v>665</v>
      </c>
      <c r="DF607">
        <v>16</v>
      </c>
      <c r="DG607">
        <v>88</v>
      </c>
      <c r="DH607">
        <v>3</v>
      </c>
      <c r="DJ607" t="s">
        <v>180</v>
      </c>
      <c r="DK607" t="s">
        <v>180</v>
      </c>
      <c r="DL607" t="s">
        <v>180</v>
      </c>
      <c r="DM607" t="s">
        <v>180</v>
      </c>
      <c r="DR607" t="s">
        <v>180</v>
      </c>
      <c r="DS607" t="s">
        <v>180</v>
      </c>
      <c r="DT607">
        <v>0.5</v>
      </c>
      <c r="DU607">
        <v>253</v>
      </c>
      <c r="DV607">
        <v>14.2</v>
      </c>
      <c r="DW607">
        <v>31.4</v>
      </c>
      <c r="DX607">
        <v>4.1399999999999997</v>
      </c>
      <c r="DY607">
        <v>18</v>
      </c>
      <c r="DZ607">
        <v>4</v>
      </c>
      <c r="EA607">
        <v>1.25</v>
      </c>
      <c r="EB607">
        <v>3.8</v>
      </c>
      <c r="EC607">
        <v>0.6</v>
      </c>
      <c r="ED607">
        <v>3.4</v>
      </c>
      <c r="EE607">
        <v>0.7</v>
      </c>
      <c r="EF607">
        <v>2</v>
      </c>
      <c r="EG607">
        <v>0.31</v>
      </c>
      <c r="EH607">
        <v>1.9</v>
      </c>
      <c r="EI607">
        <v>0.28999999999999998</v>
      </c>
      <c r="EJ607">
        <v>2.2000000000000002</v>
      </c>
      <c r="EK607">
        <v>0.2</v>
      </c>
      <c r="EM607" t="s">
        <v>180</v>
      </c>
      <c r="EN607" t="s">
        <v>180</v>
      </c>
      <c r="EO607" t="s">
        <v>180</v>
      </c>
      <c r="EP607" t="s">
        <v>180</v>
      </c>
      <c r="EQ607" t="s">
        <v>180</v>
      </c>
      <c r="ER607" t="s">
        <v>180</v>
      </c>
      <c r="ET607">
        <v>5</v>
      </c>
      <c r="EV607">
        <v>2.1</v>
      </c>
      <c r="EW607">
        <v>0.7</v>
      </c>
      <c r="EY607" t="s">
        <v>180</v>
      </c>
      <c r="EZ607" t="s">
        <v>180</v>
      </c>
      <c r="FB607" t="s">
        <v>180</v>
      </c>
      <c r="FD607" t="s">
        <v>180</v>
      </c>
      <c r="FF607" t="s">
        <v>180</v>
      </c>
      <c r="FH607" t="s">
        <v>180</v>
      </c>
      <c r="FI607" t="s">
        <v>180</v>
      </c>
      <c r="FJ607" t="s">
        <v>180</v>
      </c>
      <c r="FK607" t="s">
        <v>180</v>
      </c>
      <c r="FL607" t="s">
        <v>180</v>
      </c>
      <c r="FM607" t="s">
        <v>180</v>
      </c>
      <c r="FN607" t="s">
        <v>180</v>
      </c>
      <c r="FP607" t="s">
        <v>180</v>
      </c>
      <c r="FQ607" t="s">
        <v>180</v>
      </c>
      <c r="FR607" t="s">
        <v>180</v>
      </c>
      <c r="FS607" t="s">
        <v>180</v>
      </c>
      <c r="FT607" t="s">
        <v>180</v>
      </c>
      <c r="FU607" t="s">
        <v>180</v>
      </c>
      <c r="FV607" t="s">
        <v>1449</v>
      </c>
      <c r="FW607" t="s">
        <v>180</v>
      </c>
      <c r="FX607">
        <f t="shared" si="170"/>
        <v>1.5789473684210527</v>
      </c>
      <c r="FY607">
        <f t="shared" si="171"/>
        <v>46.315789473684212</v>
      </c>
      <c r="FZ607">
        <f t="shared" si="172"/>
        <v>7.4736842105263159</v>
      </c>
      <c r="GA607">
        <f t="shared" si="173"/>
        <v>2.1052631578947367</v>
      </c>
      <c r="GB607">
        <f t="shared" si="174"/>
        <v>2</v>
      </c>
      <c r="GC607">
        <f t="shared" si="175"/>
        <v>0.66410009624639077</v>
      </c>
      <c r="GD607">
        <f t="shared" si="176"/>
        <v>41.5625</v>
      </c>
      <c r="GE607">
        <f t="shared" si="177"/>
        <v>36.944444444444443</v>
      </c>
      <c r="GF607">
        <f t="shared" si="178"/>
        <v>17.816901408450704</v>
      </c>
      <c r="GG607">
        <f t="shared" si="179"/>
        <v>84.333333333333329</v>
      </c>
      <c r="GH607">
        <f t="shared" si="180"/>
        <v>0.15923566878980894</v>
      </c>
      <c r="GI607">
        <f t="shared" si="181"/>
        <v>0.23333333333333331</v>
      </c>
      <c r="GJ607">
        <f t="shared" si="182"/>
        <v>0.33333333333333331</v>
      </c>
      <c r="GK607">
        <f t="shared" si="183"/>
        <v>120.47619047619047</v>
      </c>
      <c r="GL607">
        <f t="shared" si="184"/>
        <v>4.7333333333333334</v>
      </c>
      <c r="GM607">
        <f t="shared" si="185"/>
        <v>0.70000000000000007</v>
      </c>
      <c r="GN607">
        <f t="shared" si="186"/>
        <v>0.147887323943662</v>
      </c>
      <c r="GO607">
        <f t="shared" si="187"/>
        <v>3.55</v>
      </c>
      <c r="GP607">
        <f t="shared" si="188"/>
        <v>0.98567719075966342</v>
      </c>
      <c r="GQ607">
        <f>(EA607/0.0735)/((DZ607/0.195*(EB607/0.295))^0.5)</f>
        <v>1.0462348774020602</v>
      </c>
    </row>
    <row r="608" spans="1:204">
      <c r="A608" t="s">
        <v>870</v>
      </c>
      <c r="B608" t="s">
        <v>1360</v>
      </c>
      <c r="C608" t="s">
        <v>7216</v>
      </c>
      <c r="D608" t="s">
        <v>6943</v>
      </c>
      <c r="E608" t="s">
        <v>7117</v>
      </c>
      <c r="F608">
        <v>82</v>
      </c>
      <c r="G608">
        <v>24</v>
      </c>
      <c r="H608" t="s">
        <v>7368</v>
      </c>
      <c r="I608" t="s">
        <v>901</v>
      </c>
      <c r="J608" t="s">
        <v>180</v>
      </c>
      <c r="K608">
        <v>-39.22</v>
      </c>
      <c r="L608">
        <v>-39.22</v>
      </c>
      <c r="M608">
        <v>-71.790000000000006</v>
      </c>
      <c r="N608">
        <v>-71.790000000000006</v>
      </c>
      <c r="O608" t="s">
        <v>179</v>
      </c>
      <c r="R608" t="s">
        <v>1450</v>
      </c>
      <c r="S608" t="s">
        <v>1362</v>
      </c>
      <c r="T608" t="s">
        <v>890</v>
      </c>
      <c r="V608" t="s">
        <v>180</v>
      </c>
      <c r="W608" t="s">
        <v>180</v>
      </c>
      <c r="X608" t="s">
        <v>180</v>
      </c>
      <c r="Y608" t="s">
        <v>180</v>
      </c>
      <c r="Z608" t="s">
        <v>180</v>
      </c>
      <c r="AB608" t="s">
        <v>180</v>
      </c>
      <c r="AC608" t="s">
        <v>181</v>
      </c>
      <c r="AD608" t="s">
        <v>180</v>
      </c>
      <c r="AE608" t="s">
        <v>180</v>
      </c>
      <c r="AF608" t="s">
        <v>180</v>
      </c>
      <c r="AG608" t="s">
        <v>180</v>
      </c>
      <c r="AH608" t="s">
        <v>1363</v>
      </c>
      <c r="AI608">
        <v>50.81</v>
      </c>
      <c r="AJ608">
        <v>1.0549999999999999</v>
      </c>
      <c r="AK608" t="s">
        <v>180</v>
      </c>
      <c r="AL608">
        <v>17.18</v>
      </c>
      <c r="AM608" t="s">
        <v>180</v>
      </c>
      <c r="AP608">
        <v>8.83</v>
      </c>
      <c r="AQ608">
        <v>9.3000000000000007</v>
      </c>
      <c r="AR608">
        <v>7.37</v>
      </c>
      <c r="AS608">
        <v>0.155</v>
      </c>
      <c r="AT608" t="s">
        <v>180</v>
      </c>
      <c r="AU608">
        <v>0.65</v>
      </c>
      <c r="AV608">
        <v>3.14</v>
      </c>
      <c r="AW608">
        <v>0.33</v>
      </c>
      <c r="AY608" t="s">
        <v>180</v>
      </c>
      <c r="AZ608" t="s">
        <v>180</v>
      </c>
      <c r="BA608">
        <v>98.820000000000007</v>
      </c>
      <c r="BC608" t="s">
        <v>180</v>
      </c>
      <c r="BD608" t="s">
        <v>180</v>
      </c>
      <c r="BE608" t="s">
        <v>180</v>
      </c>
      <c r="BF608" t="s">
        <v>180</v>
      </c>
      <c r="BG608" t="s">
        <v>180</v>
      </c>
      <c r="BH608" t="s">
        <v>180</v>
      </c>
      <c r="BI608" t="s">
        <v>180</v>
      </c>
      <c r="BK608" t="s">
        <v>180</v>
      </c>
      <c r="BL608" t="s">
        <v>180</v>
      </c>
      <c r="BM608">
        <v>0.99</v>
      </c>
      <c r="BN608" t="s">
        <v>180</v>
      </c>
      <c r="BO608" t="s">
        <v>180</v>
      </c>
      <c r="BP608" t="s">
        <v>180</v>
      </c>
      <c r="BQ608" t="s">
        <v>180</v>
      </c>
      <c r="BR608" t="s">
        <v>180</v>
      </c>
      <c r="BS608" t="s">
        <v>180</v>
      </c>
      <c r="BT608" t="s">
        <v>180</v>
      </c>
      <c r="BU608" t="s">
        <v>180</v>
      </c>
      <c r="BV608" t="s">
        <v>180</v>
      </c>
      <c r="BW608" t="s">
        <v>180</v>
      </c>
      <c r="BX608" t="s">
        <v>180</v>
      </c>
      <c r="BY608" t="s">
        <v>180</v>
      </c>
      <c r="BZ608" t="s">
        <v>180</v>
      </c>
      <c r="CD608" t="s">
        <v>180</v>
      </c>
      <c r="CE608" t="s">
        <v>180</v>
      </c>
      <c r="CG608" t="s">
        <v>180</v>
      </c>
      <c r="CH608" t="s">
        <v>180</v>
      </c>
      <c r="CI608" t="s">
        <v>180</v>
      </c>
      <c r="CJ608" t="s">
        <v>180</v>
      </c>
      <c r="CK608" t="s">
        <v>180</v>
      </c>
      <c r="CM608" t="s">
        <v>180</v>
      </c>
      <c r="CN608" t="s">
        <v>180</v>
      </c>
      <c r="CO608">
        <v>28</v>
      </c>
      <c r="CQ608">
        <v>238</v>
      </c>
      <c r="CR608">
        <v>240</v>
      </c>
      <c r="CS608" t="s">
        <v>180</v>
      </c>
      <c r="CT608" t="s">
        <v>180</v>
      </c>
      <c r="CU608">
        <v>32</v>
      </c>
      <c r="CV608">
        <v>70</v>
      </c>
      <c r="CW608">
        <v>80</v>
      </c>
      <c r="CX608">
        <v>80</v>
      </c>
      <c r="CY608">
        <v>18</v>
      </c>
      <c r="CZ608" t="s">
        <v>180</v>
      </c>
      <c r="DB608" t="s">
        <v>180</v>
      </c>
      <c r="DC608" t="s">
        <v>180</v>
      </c>
      <c r="DD608">
        <v>9</v>
      </c>
      <c r="DE608">
        <v>663</v>
      </c>
      <c r="DF608">
        <v>16</v>
      </c>
      <c r="DG608">
        <v>89</v>
      </c>
      <c r="DH608">
        <v>3</v>
      </c>
      <c r="DJ608" t="s">
        <v>180</v>
      </c>
      <c r="DK608" t="s">
        <v>180</v>
      </c>
      <c r="DL608" t="s">
        <v>180</v>
      </c>
      <c r="DM608" t="s">
        <v>180</v>
      </c>
      <c r="DR608" t="s">
        <v>180</v>
      </c>
      <c r="DS608" t="s">
        <v>180</v>
      </c>
      <c r="DT608">
        <v>0.5</v>
      </c>
      <c r="DU608">
        <v>240</v>
      </c>
      <c r="DV608">
        <v>13.3</v>
      </c>
      <c r="DW608">
        <v>29.5</v>
      </c>
      <c r="DX608">
        <v>3.97</v>
      </c>
      <c r="DY608">
        <v>17.5</v>
      </c>
      <c r="DZ608">
        <v>3.8</v>
      </c>
      <c r="EA608">
        <v>1.28</v>
      </c>
      <c r="EB608">
        <v>3.6</v>
      </c>
      <c r="EC608">
        <v>0.5</v>
      </c>
      <c r="ED608">
        <v>3.2</v>
      </c>
      <c r="EE608">
        <v>0.6</v>
      </c>
      <c r="EF608">
        <v>2</v>
      </c>
      <c r="EG608">
        <v>0.3</v>
      </c>
      <c r="EH608">
        <v>1.9</v>
      </c>
      <c r="EI608">
        <v>0.27</v>
      </c>
      <c r="EJ608">
        <v>2.2000000000000002</v>
      </c>
      <c r="EK608">
        <v>0.2</v>
      </c>
      <c r="EM608" t="s">
        <v>180</v>
      </c>
      <c r="EN608" t="s">
        <v>180</v>
      </c>
      <c r="EO608" t="s">
        <v>180</v>
      </c>
      <c r="EP608" t="s">
        <v>180</v>
      </c>
      <c r="EQ608" t="s">
        <v>180</v>
      </c>
      <c r="ER608" t="s">
        <v>180</v>
      </c>
      <c r="ET608">
        <v>8</v>
      </c>
      <c r="EV608">
        <v>2</v>
      </c>
      <c r="EW608">
        <v>0.6</v>
      </c>
      <c r="EY608" t="s">
        <v>180</v>
      </c>
      <c r="EZ608" t="s">
        <v>180</v>
      </c>
      <c r="FB608" t="s">
        <v>180</v>
      </c>
      <c r="FD608" t="s">
        <v>180</v>
      </c>
      <c r="FF608" t="s">
        <v>180</v>
      </c>
      <c r="FH608" t="s">
        <v>180</v>
      </c>
      <c r="FI608" t="s">
        <v>180</v>
      </c>
      <c r="FJ608" t="s">
        <v>180</v>
      </c>
      <c r="FK608" t="s">
        <v>180</v>
      </c>
      <c r="FL608" t="s">
        <v>180</v>
      </c>
      <c r="FM608" t="s">
        <v>180</v>
      </c>
      <c r="FN608" t="s">
        <v>180</v>
      </c>
      <c r="FP608" t="s">
        <v>180</v>
      </c>
      <c r="FQ608" t="s">
        <v>180</v>
      </c>
      <c r="FR608" t="s">
        <v>180</v>
      </c>
      <c r="FS608" t="s">
        <v>180</v>
      </c>
      <c r="FT608" t="s">
        <v>180</v>
      </c>
      <c r="FU608" t="s">
        <v>180</v>
      </c>
      <c r="FV608" t="s">
        <v>1451</v>
      </c>
      <c r="FW608" t="s">
        <v>180</v>
      </c>
      <c r="FX608">
        <f t="shared" si="170"/>
        <v>1.5789473684210527</v>
      </c>
      <c r="FY608">
        <f t="shared" si="171"/>
        <v>46.842105263157897</v>
      </c>
      <c r="FZ608">
        <f t="shared" si="172"/>
        <v>7.0000000000000009</v>
      </c>
      <c r="GA608">
        <f t="shared" si="173"/>
        <v>2</v>
      </c>
      <c r="GB608">
        <f t="shared" si="174"/>
        <v>1.8947368421052633</v>
      </c>
      <c r="GC608">
        <f t="shared" si="175"/>
        <v>0.61611374407582942</v>
      </c>
      <c r="GD608">
        <f t="shared" si="176"/>
        <v>41.4375</v>
      </c>
      <c r="GE608">
        <f t="shared" si="177"/>
        <v>37.885714285714286</v>
      </c>
      <c r="GF608">
        <f t="shared" si="178"/>
        <v>18.045112781954888</v>
      </c>
      <c r="GG608">
        <f t="shared" si="179"/>
        <v>80</v>
      </c>
      <c r="GH608">
        <f t="shared" si="180"/>
        <v>0.2711864406779661</v>
      </c>
      <c r="GI608">
        <f t="shared" si="181"/>
        <v>0.19999999999999998</v>
      </c>
      <c r="GJ608">
        <f t="shared" si="182"/>
        <v>0.3</v>
      </c>
      <c r="GK608">
        <f t="shared" si="183"/>
        <v>120</v>
      </c>
      <c r="GL608">
        <f t="shared" si="184"/>
        <v>4.4333333333333336</v>
      </c>
      <c r="GM608">
        <f t="shared" si="185"/>
        <v>0.66666666666666663</v>
      </c>
      <c r="GN608">
        <f t="shared" si="186"/>
        <v>0.15037593984962405</v>
      </c>
      <c r="GO608">
        <f t="shared" si="187"/>
        <v>3.5000000000000004</v>
      </c>
      <c r="GP608">
        <f t="shared" si="188"/>
        <v>0.97712549189378139</v>
      </c>
      <c r="GQ608">
        <f>(EA608/0.0735)/((DZ608/0.195*(EB608/0.295))^0.5)</f>
        <v>1.1292962748066264</v>
      </c>
    </row>
    <row r="609" spans="1:204">
      <c r="A609" t="s">
        <v>870</v>
      </c>
      <c r="B609" t="s">
        <v>1360</v>
      </c>
      <c r="C609" t="s">
        <v>7216</v>
      </c>
      <c r="D609" t="s">
        <v>6943</v>
      </c>
      <c r="E609" t="s">
        <v>7117</v>
      </c>
      <c r="F609">
        <v>82</v>
      </c>
      <c r="G609">
        <v>24</v>
      </c>
      <c r="H609" t="s">
        <v>7368</v>
      </c>
      <c r="I609" t="s">
        <v>901</v>
      </c>
      <c r="J609" t="s">
        <v>180</v>
      </c>
      <c r="K609">
        <v>-39.22</v>
      </c>
      <c r="L609">
        <v>-39.22</v>
      </c>
      <c r="M609">
        <v>-71.790000000000006</v>
      </c>
      <c r="N609">
        <v>-71.790000000000006</v>
      </c>
      <c r="O609" t="s">
        <v>179</v>
      </c>
      <c r="R609" t="s">
        <v>1452</v>
      </c>
      <c r="S609" t="s">
        <v>1362</v>
      </c>
      <c r="T609" t="s">
        <v>890</v>
      </c>
      <c r="V609" t="s">
        <v>180</v>
      </c>
      <c r="W609" t="s">
        <v>180</v>
      </c>
      <c r="X609" t="s">
        <v>180</v>
      </c>
      <c r="Y609" t="s">
        <v>180</v>
      </c>
      <c r="Z609" t="s">
        <v>180</v>
      </c>
      <c r="AB609" t="s">
        <v>180</v>
      </c>
      <c r="AC609" t="s">
        <v>181</v>
      </c>
      <c r="AD609" t="s">
        <v>180</v>
      </c>
      <c r="AE609" t="s">
        <v>180</v>
      </c>
      <c r="AF609" t="s">
        <v>180</v>
      </c>
      <c r="AG609" t="s">
        <v>180</v>
      </c>
      <c r="AH609" t="s">
        <v>1363</v>
      </c>
      <c r="AI609">
        <v>49.82</v>
      </c>
      <c r="AJ609">
        <v>1.0580000000000001</v>
      </c>
      <c r="AK609" t="s">
        <v>180</v>
      </c>
      <c r="AL609">
        <v>17.170000000000002</v>
      </c>
      <c r="AM609" t="s">
        <v>180</v>
      </c>
      <c r="AP609">
        <v>9.1199999999999992</v>
      </c>
      <c r="AQ609">
        <v>9.34</v>
      </c>
      <c r="AR609">
        <v>7.34</v>
      </c>
      <c r="AS609">
        <v>0.154</v>
      </c>
      <c r="AT609" t="s">
        <v>180</v>
      </c>
      <c r="AU609">
        <v>0.63</v>
      </c>
      <c r="AV609">
        <v>3.12</v>
      </c>
      <c r="AW609">
        <v>0.32</v>
      </c>
      <c r="AY609" t="s">
        <v>180</v>
      </c>
      <c r="AZ609" t="s">
        <v>180</v>
      </c>
      <c r="BA609">
        <v>98.072000000000003</v>
      </c>
      <c r="BC609" t="s">
        <v>180</v>
      </c>
      <c r="BD609" t="s">
        <v>180</v>
      </c>
      <c r="BE609" t="s">
        <v>180</v>
      </c>
      <c r="BF609" t="s">
        <v>180</v>
      </c>
      <c r="BG609" t="s">
        <v>180</v>
      </c>
      <c r="BH609" t="s">
        <v>180</v>
      </c>
      <c r="BI609" t="s">
        <v>180</v>
      </c>
      <c r="BK609" t="s">
        <v>180</v>
      </c>
      <c r="BL609" t="s">
        <v>180</v>
      </c>
      <c r="BM609">
        <v>0.6</v>
      </c>
      <c r="BN609" t="s">
        <v>180</v>
      </c>
      <c r="BO609" t="s">
        <v>180</v>
      </c>
      <c r="BP609" t="s">
        <v>180</v>
      </c>
      <c r="BQ609" t="s">
        <v>180</v>
      </c>
      <c r="BR609" t="s">
        <v>180</v>
      </c>
      <c r="BS609" t="s">
        <v>180</v>
      </c>
      <c r="BT609" t="s">
        <v>180</v>
      </c>
      <c r="BU609" t="s">
        <v>180</v>
      </c>
      <c r="BV609" t="s">
        <v>180</v>
      </c>
      <c r="BW609" t="s">
        <v>180</v>
      </c>
      <c r="BX609" t="s">
        <v>180</v>
      </c>
      <c r="BY609" t="s">
        <v>180</v>
      </c>
      <c r="BZ609" t="s">
        <v>180</v>
      </c>
      <c r="CD609" t="s">
        <v>180</v>
      </c>
      <c r="CE609" t="s">
        <v>180</v>
      </c>
      <c r="CG609" t="s">
        <v>180</v>
      </c>
      <c r="CH609" t="s">
        <v>180</v>
      </c>
      <c r="CI609" t="s">
        <v>180</v>
      </c>
      <c r="CJ609" t="s">
        <v>180</v>
      </c>
      <c r="CK609" t="s">
        <v>180</v>
      </c>
      <c r="CM609" t="s">
        <v>180</v>
      </c>
      <c r="CN609" t="s">
        <v>180</v>
      </c>
      <c r="CO609">
        <v>28</v>
      </c>
      <c r="CQ609">
        <v>236</v>
      </c>
      <c r="CR609">
        <v>290</v>
      </c>
      <c r="CS609" t="s">
        <v>180</v>
      </c>
      <c r="CT609" t="s">
        <v>180</v>
      </c>
      <c r="CU609">
        <v>33</v>
      </c>
      <c r="CV609">
        <v>80</v>
      </c>
      <c r="CW609">
        <v>90</v>
      </c>
      <c r="CX609">
        <v>80</v>
      </c>
      <c r="CY609">
        <v>18</v>
      </c>
      <c r="CZ609" t="s">
        <v>180</v>
      </c>
      <c r="DB609" t="s">
        <v>180</v>
      </c>
      <c r="DC609" t="s">
        <v>180</v>
      </c>
      <c r="DD609">
        <v>9</v>
      </c>
      <c r="DE609">
        <v>689</v>
      </c>
      <c r="DF609">
        <v>16</v>
      </c>
      <c r="DG609">
        <v>86</v>
      </c>
      <c r="DH609">
        <v>3</v>
      </c>
      <c r="DJ609" t="s">
        <v>180</v>
      </c>
      <c r="DK609" t="s">
        <v>180</v>
      </c>
      <c r="DL609" t="s">
        <v>180</v>
      </c>
      <c r="DM609" t="s">
        <v>180</v>
      </c>
      <c r="DR609" t="s">
        <v>180</v>
      </c>
      <c r="DS609" t="s">
        <v>180</v>
      </c>
      <c r="DT609">
        <v>0.5</v>
      </c>
      <c r="DU609">
        <v>283</v>
      </c>
      <c r="DV609">
        <v>13.6</v>
      </c>
      <c r="DW609">
        <v>30.3</v>
      </c>
      <c r="DX609">
        <v>4.13</v>
      </c>
      <c r="DY609">
        <v>17.7</v>
      </c>
      <c r="DZ609">
        <v>4</v>
      </c>
      <c r="EA609">
        <v>1.23</v>
      </c>
      <c r="EB609">
        <v>3.8</v>
      </c>
      <c r="EC609">
        <v>0.6</v>
      </c>
      <c r="ED609">
        <v>3.3</v>
      </c>
      <c r="EE609">
        <v>0.7</v>
      </c>
      <c r="EF609">
        <v>2</v>
      </c>
      <c r="EG609">
        <v>0.28999999999999998</v>
      </c>
      <c r="EH609">
        <v>1.9</v>
      </c>
      <c r="EI609">
        <v>0.28999999999999998</v>
      </c>
      <c r="EJ609">
        <v>2.2000000000000002</v>
      </c>
      <c r="EK609">
        <v>0.2</v>
      </c>
      <c r="EM609" t="s">
        <v>180</v>
      </c>
      <c r="EN609" t="s">
        <v>180</v>
      </c>
      <c r="EO609" t="s">
        <v>180</v>
      </c>
      <c r="EP609" t="s">
        <v>180</v>
      </c>
      <c r="EQ609" t="s">
        <v>180</v>
      </c>
      <c r="ER609" t="s">
        <v>180</v>
      </c>
      <c r="ET609">
        <v>6</v>
      </c>
      <c r="EV609">
        <v>2</v>
      </c>
      <c r="EW609">
        <v>0.7</v>
      </c>
      <c r="EY609" t="s">
        <v>180</v>
      </c>
      <c r="EZ609" t="s">
        <v>180</v>
      </c>
      <c r="FB609" t="s">
        <v>180</v>
      </c>
      <c r="FD609" t="s">
        <v>180</v>
      </c>
      <c r="FF609" t="s">
        <v>180</v>
      </c>
      <c r="FH609" t="s">
        <v>180</v>
      </c>
      <c r="FI609" t="s">
        <v>180</v>
      </c>
      <c r="FJ609" t="s">
        <v>180</v>
      </c>
      <c r="FK609" t="s">
        <v>180</v>
      </c>
      <c r="FL609" t="s">
        <v>180</v>
      </c>
      <c r="FM609" t="s">
        <v>180</v>
      </c>
      <c r="FN609" t="s">
        <v>180</v>
      </c>
      <c r="FP609" t="s">
        <v>180</v>
      </c>
      <c r="FQ609" t="s">
        <v>180</v>
      </c>
      <c r="FR609" t="s">
        <v>180</v>
      </c>
      <c r="FS609" t="s">
        <v>180</v>
      </c>
      <c r="FT609" t="s">
        <v>180</v>
      </c>
      <c r="FU609" t="s">
        <v>180</v>
      </c>
      <c r="FV609" t="s">
        <v>1453</v>
      </c>
      <c r="FW609" t="s">
        <v>180</v>
      </c>
      <c r="FX609">
        <f t="shared" si="170"/>
        <v>1.5789473684210527</v>
      </c>
      <c r="FY609">
        <f t="shared" si="171"/>
        <v>45.263157894736842</v>
      </c>
      <c r="FZ609">
        <f t="shared" si="172"/>
        <v>7.1578947368421053</v>
      </c>
      <c r="GA609">
        <f t="shared" si="173"/>
        <v>2.1052631578947367</v>
      </c>
      <c r="GB609">
        <f t="shared" si="174"/>
        <v>2</v>
      </c>
      <c r="GC609">
        <f t="shared" si="175"/>
        <v>0.5954631379962193</v>
      </c>
      <c r="GD609">
        <f t="shared" si="176"/>
        <v>43.0625</v>
      </c>
      <c r="GE609">
        <f t="shared" si="177"/>
        <v>38.926553672316388</v>
      </c>
      <c r="GF609">
        <f t="shared" si="178"/>
        <v>20.808823529411764</v>
      </c>
      <c r="GG609">
        <f t="shared" si="179"/>
        <v>94.333333333333329</v>
      </c>
      <c r="GH609">
        <f t="shared" si="180"/>
        <v>0.198019801980198</v>
      </c>
      <c r="GI609">
        <f t="shared" si="181"/>
        <v>0.23333333333333331</v>
      </c>
      <c r="GJ609">
        <f t="shared" si="182"/>
        <v>0.35</v>
      </c>
      <c r="GK609">
        <f t="shared" si="183"/>
        <v>141.5</v>
      </c>
      <c r="GL609">
        <f t="shared" si="184"/>
        <v>4.5333333333333332</v>
      </c>
      <c r="GM609">
        <f t="shared" si="185"/>
        <v>0.66666666666666663</v>
      </c>
      <c r="GN609">
        <f t="shared" si="186"/>
        <v>0.14705882352941177</v>
      </c>
      <c r="GO609">
        <f t="shared" si="187"/>
        <v>3.4</v>
      </c>
      <c r="GP609">
        <f t="shared" si="188"/>
        <v>0.97307776725167183</v>
      </c>
      <c r="GQ609">
        <f>(EA609/0.0735)/((DZ609/0.195*(EB609/0.295))^0.5)</f>
        <v>1.0294951193636273</v>
      </c>
    </row>
    <row r="610" spans="1:204">
      <c r="A610" t="s">
        <v>870</v>
      </c>
      <c r="B610" t="s">
        <v>1360</v>
      </c>
      <c r="C610" t="s">
        <v>7216</v>
      </c>
      <c r="D610" t="s">
        <v>6943</v>
      </c>
      <c r="E610" t="s">
        <v>7117</v>
      </c>
      <c r="F610">
        <v>82</v>
      </c>
      <c r="G610">
        <v>24</v>
      </c>
      <c r="H610" t="s">
        <v>7368</v>
      </c>
      <c r="I610" t="s">
        <v>901</v>
      </c>
      <c r="J610" t="s">
        <v>180</v>
      </c>
      <c r="K610">
        <v>-39.22</v>
      </c>
      <c r="L610">
        <v>-39.22</v>
      </c>
      <c r="M610">
        <v>-71.790000000000006</v>
      </c>
      <c r="N610">
        <v>-71.790000000000006</v>
      </c>
      <c r="O610" t="s">
        <v>179</v>
      </c>
      <c r="R610" t="s">
        <v>1454</v>
      </c>
      <c r="S610" t="s">
        <v>1362</v>
      </c>
      <c r="T610" t="s">
        <v>890</v>
      </c>
      <c r="V610" t="s">
        <v>180</v>
      </c>
      <c r="W610" t="s">
        <v>180</v>
      </c>
      <c r="X610" t="s">
        <v>180</v>
      </c>
      <c r="Y610" t="s">
        <v>180</v>
      </c>
      <c r="Z610" t="s">
        <v>180</v>
      </c>
      <c r="AB610" t="s">
        <v>180</v>
      </c>
      <c r="AC610" t="s">
        <v>181</v>
      </c>
      <c r="AD610" t="s">
        <v>180</v>
      </c>
      <c r="AE610" t="s">
        <v>180</v>
      </c>
      <c r="AF610" t="s">
        <v>180</v>
      </c>
      <c r="AG610" t="s">
        <v>180</v>
      </c>
      <c r="AH610" t="s">
        <v>1363</v>
      </c>
      <c r="AI610">
        <v>50.87</v>
      </c>
      <c r="AJ610">
        <v>1.0589999999999999</v>
      </c>
      <c r="AK610" t="s">
        <v>180</v>
      </c>
      <c r="AL610">
        <v>17.48</v>
      </c>
      <c r="AM610" t="s">
        <v>180</v>
      </c>
      <c r="AP610">
        <v>9.43</v>
      </c>
      <c r="AQ610">
        <v>9.36</v>
      </c>
      <c r="AR610">
        <v>7.13</v>
      </c>
      <c r="AS610">
        <v>0.157</v>
      </c>
      <c r="AT610" t="s">
        <v>180</v>
      </c>
      <c r="AU610">
        <v>0.66</v>
      </c>
      <c r="AV610">
        <v>2.98</v>
      </c>
      <c r="AW610">
        <v>0.33</v>
      </c>
      <c r="AY610" t="s">
        <v>180</v>
      </c>
      <c r="AZ610" t="s">
        <v>180</v>
      </c>
      <c r="BA610">
        <v>99.455999999999989</v>
      </c>
      <c r="BC610" t="s">
        <v>180</v>
      </c>
      <c r="BD610" t="s">
        <v>180</v>
      </c>
      <c r="BE610" t="s">
        <v>180</v>
      </c>
      <c r="BF610" t="s">
        <v>180</v>
      </c>
      <c r="BG610" t="s">
        <v>180</v>
      </c>
      <c r="BH610" t="s">
        <v>180</v>
      </c>
      <c r="BI610" t="s">
        <v>180</v>
      </c>
      <c r="BK610" t="s">
        <v>180</v>
      </c>
      <c r="BL610" t="s">
        <v>180</v>
      </c>
      <c r="BM610">
        <v>0.05</v>
      </c>
      <c r="BN610" t="s">
        <v>180</v>
      </c>
      <c r="BO610" t="s">
        <v>180</v>
      </c>
      <c r="BP610" t="s">
        <v>180</v>
      </c>
      <c r="BQ610" t="s">
        <v>180</v>
      </c>
      <c r="BR610" t="s">
        <v>180</v>
      </c>
      <c r="BS610" t="s">
        <v>180</v>
      </c>
      <c r="BT610" t="s">
        <v>180</v>
      </c>
      <c r="BU610" t="s">
        <v>180</v>
      </c>
      <c r="BV610" t="s">
        <v>180</v>
      </c>
      <c r="BW610" t="s">
        <v>180</v>
      </c>
      <c r="BX610" t="s">
        <v>180</v>
      </c>
      <c r="BY610" t="s">
        <v>180</v>
      </c>
      <c r="BZ610" t="s">
        <v>180</v>
      </c>
      <c r="CD610" t="s">
        <v>180</v>
      </c>
      <c r="CE610" t="s">
        <v>180</v>
      </c>
      <c r="CG610" t="s">
        <v>180</v>
      </c>
      <c r="CH610" t="s">
        <v>180</v>
      </c>
      <c r="CI610" t="s">
        <v>180</v>
      </c>
      <c r="CJ610" t="s">
        <v>180</v>
      </c>
      <c r="CK610" t="s">
        <v>180</v>
      </c>
      <c r="CM610" t="s">
        <v>180</v>
      </c>
      <c r="CN610" t="s">
        <v>180</v>
      </c>
      <c r="CO610">
        <v>27</v>
      </c>
      <c r="CQ610">
        <v>242</v>
      </c>
      <c r="CR610">
        <v>240</v>
      </c>
      <c r="CS610" t="s">
        <v>180</v>
      </c>
      <c r="CT610" t="s">
        <v>180</v>
      </c>
      <c r="CU610">
        <v>33</v>
      </c>
      <c r="CV610">
        <v>70</v>
      </c>
      <c r="CW610">
        <v>40</v>
      </c>
      <c r="CX610">
        <v>90</v>
      </c>
      <c r="CY610">
        <v>19</v>
      </c>
      <c r="CZ610" t="s">
        <v>180</v>
      </c>
      <c r="DB610" t="s">
        <v>180</v>
      </c>
      <c r="DC610" t="s">
        <v>180</v>
      </c>
      <c r="DD610">
        <v>10</v>
      </c>
      <c r="DE610">
        <v>688</v>
      </c>
      <c r="DF610">
        <v>17</v>
      </c>
      <c r="DG610">
        <v>88</v>
      </c>
      <c r="DH610">
        <v>3</v>
      </c>
      <c r="DJ610" t="s">
        <v>180</v>
      </c>
      <c r="DK610" t="s">
        <v>180</v>
      </c>
      <c r="DL610" t="s">
        <v>180</v>
      </c>
      <c r="DM610" t="s">
        <v>180</v>
      </c>
      <c r="DR610" t="s">
        <v>180</v>
      </c>
      <c r="DS610" t="s">
        <v>180</v>
      </c>
      <c r="DT610">
        <v>0.5</v>
      </c>
      <c r="DU610">
        <v>256</v>
      </c>
      <c r="DV610">
        <v>14.1</v>
      </c>
      <c r="DW610">
        <v>31</v>
      </c>
      <c r="DX610">
        <v>4.12</v>
      </c>
      <c r="DY610">
        <v>18.100000000000001</v>
      </c>
      <c r="DZ610">
        <v>4.0999999999999996</v>
      </c>
      <c r="EA610">
        <v>1.26</v>
      </c>
      <c r="EB610">
        <v>4</v>
      </c>
      <c r="EC610">
        <v>0.6</v>
      </c>
      <c r="ED610">
        <v>3.3</v>
      </c>
      <c r="EE610">
        <v>0.7</v>
      </c>
      <c r="EF610">
        <v>2.1</v>
      </c>
      <c r="EG610">
        <v>0.31</v>
      </c>
      <c r="EH610">
        <v>2</v>
      </c>
      <c r="EI610">
        <v>0.3</v>
      </c>
      <c r="EJ610">
        <v>2.2999999999999998</v>
      </c>
      <c r="EK610">
        <v>0.2</v>
      </c>
      <c r="EM610" t="s">
        <v>180</v>
      </c>
      <c r="EN610" t="s">
        <v>180</v>
      </c>
      <c r="EO610" t="s">
        <v>180</v>
      </c>
      <c r="EP610" t="s">
        <v>180</v>
      </c>
      <c r="EQ610" t="s">
        <v>180</v>
      </c>
      <c r="ER610" t="s">
        <v>180</v>
      </c>
      <c r="ET610">
        <v>10</v>
      </c>
      <c r="EV610">
        <v>2.1</v>
      </c>
      <c r="EW610">
        <v>0.7</v>
      </c>
      <c r="EY610" t="s">
        <v>180</v>
      </c>
      <c r="EZ610" t="s">
        <v>180</v>
      </c>
      <c r="FB610" t="s">
        <v>180</v>
      </c>
      <c r="FD610" t="s">
        <v>180</v>
      </c>
      <c r="FF610" t="s">
        <v>180</v>
      </c>
      <c r="FH610" t="s">
        <v>180</v>
      </c>
      <c r="FI610" t="s">
        <v>180</v>
      </c>
      <c r="FJ610" t="s">
        <v>180</v>
      </c>
      <c r="FK610" t="s">
        <v>180</v>
      </c>
      <c r="FL610" t="s">
        <v>180</v>
      </c>
      <c r="FM610" t="s">
        <v>180</v>
      </c>
      <c r="FN610" t="s">
        <v>180</v>
      </c>
      <c r="FP610" t="s">
        <v>180</v>
      </c>
      <c r="FQ610" t="s">
        <v>180</v>
      </c>
      <c r="FR610" t="s">
        <v>180</v>
      </c>
      <c r="FS610" t="s">
        <v>180</v>
      </c>
      <c r="FT610" t="s">
        <v>180</v>
      </c>
      <c r="FU610" t="s">
        <v>180</v>
      </c>
      <c r="FV610" t="s">
        <v>1455</v>
      </c>
      <c r="FW610" t="s">
        <v>180</v>
      </c>
      <c r="FX610">
        <f t="shared" si="170"/>
        <v>1.5</v>
      </c>
      <c r="FY610">
        <f t="shared" si="171"/>
        <v>44</v>
      </c>
      <c r="FZ610">
        <f t="shared" si="172"/>
        <v>7.05</v>
      </c>
      <c r="GA610">
        <f t="shared" si="173"/>
        <v>2.0499999999999998</v>
      </c>
      <c r="GB610">
        <f t="shared" si="174"/>
        <v>2</v>
      </c>
      <c r="GC610">
        <f t="shared" si="175"/>
        <v>0.62322946175637395</v>
      </c>
      <c r="GD610">
        <f t="shared" si="176"/>
        <v>40.470588235294116</v>
      </c>
      <c r="GE610">
        <f t="shared" si="177"/>
        <v>38.011049723756905</v>
      </c>
      <c r="GF610">
        <f t="shared" si="178"/>
        <v>18.156028368794328</v>
      </c>
      <c r="GG610">
        <f t="shared" si="179"/>
        <v>85.333333333333329</v>
      </c>
      <c r="GH610">
        <f t="shared" si="180"/>
        <v>0.32258064516129031</v>
      </c>
      <c r="GI610">
        <f t="shared" si="181"/>
        <v>0.23333333333333331</v>
      </c>
      <c r="GJ610">
        <f t="shared" si="182"/>
        <v>0.33333333333333331</v>
      </c>
      <c r="GK610">
        <f t="shared" si="183"/>
        <v>121.9047619047619</v>
      </c>
      <c r="GL610">
        <f t="shared" si="184"/>
        <v>4.7</v>
      </c>
      <c r="GM610">
        <f t="shared" si="185"/>
        <v>0.70000000000000007</v>
      </c>
      <c r="GN610">
        <f t="shared" si="186"/>
        <v>0.14893617021276598</v>
      </c>
      <c r="GO610">
        <f t="shared" si="187"/>
        <v>3.4390243902439028</v>
      </c>
      <c r="GP610">
        <f t="shared" si="188"/>
        <v>0.97893291451159625</v>
      </c>
      <c r="GQ610">
        <f>(EA610/0.0735)/((DZ610/0.195*(EB610/0.295))^0.5)</f>
        <v>1.0152888007507104</v>
      </c>
    </row>
    <row r="611" spans="1:204">
      <c r="A611" t="s">
        <v>870</v>
      </c>
      <c r="B611" t="s">
        <v>1360</v>
      </c>
      <c r="C611" t="s">
        <v>7216</v>
      </c>
      <c r="D611" t="s">
        <v>6943</v>
      </c>
      <c r="E611" t="s">
        <v>7117</v>
      </c>
      <c r="F611">
        <v>82</v>
      </c>
      <c r="G611">
        <v>24</v>
      </c>
      <c r="H611" t="s">
        <v>7368</v>
      </c>
      <c r="I611" t="s">
        <v>901</v>
      </c>
      <c r="J611" t="s">
        <v>180</v>
      </c>
      <c r="K611">
        <v>-39.22</v>
      </c>
      <c r="L611">
        <v>-39.22</v>
      </c>
      <c r="M611">
        <v>-71.790000000000006</v>
      </c>
      <c r="N611">
        <v>-71.790000000000006</v>
      </c>
      <c r="O611" t="s">
        <v>179</v>
      </c>
      <c r="R611" t="s">
        <v>1456</v>
      </c>
      <c r="S611" t="s">
        <v>1362</v>
      </c>
      <c r="T611" t="s">
        <v>890</v>
      </c>
      <c r="V611" t="s">
        <v>180</v>
      </c>
      <c r="W611" t="s">
        <v>180</v>
      </c>
      <c r="X611" t="s">
        <v>180</v>
      </c>
      <c r="Y611" t="s">
        <v>180</v>
      </c>
      <c r="Z611" t="s">
        <v>180</v>
      </c>
      <c r="AB611" t="s">
        <v>180</v>
      </c>
      <c r="AC611" t="s">
        <v>181</v>
      </c>
      <c r="AD611" t="s">
        <v>180</v>
      </c>
      <c r="AE611" t="s">
        <v>180</v>
      </c>
      <c r="AF611" t="s">
        <v>180</v>
      </c>
      <c r="AG611" t="s">
        <v>180</v>
      </c>
      <c r="AH611" t="s">
        <v>1363</v>
      </c>
      <c r="AI611">
        <v>49.63</v>
      </c>
      <c r="AJ611">
        <v>1.0840000000000001</v>
      </c>
      <c r="AK611" t="s">
        <v>180</v>
      </c>
      <c r="AL611">
        <v>17.82</v>
      </c>
      <c r="AM611" t="s">
        <v>180</v>
      </c>
      <c r="AP611">
        <v>8.8000000000000007</v>
      </c>
      <c r="AQ611">
        <v>9.16</v>
      </c>
      <c r="AR611">
        <v>7.07</v>
      </c>
      <c r="AS611">
        <v>0.155</v>
      </c>
      <c r="AT611" t="s">
        <v>180</v>
      </c>
      <c r="AU611">
        <v>0.72</v>
      </c>
      <c r="AV611">
        <v>3.17</v>
      </c>
      <c r="AW611">
        <v>0.33</v>
      </c>
      <c r="AY611" t="s">
        <v>180</v>
      </c>
      <c r="AZ611" t="s">
        <v>180</v>
      </c>
      <c r="BA611">
        <v>97.938999999999993</v>
      </c>
      <c r="BC611" t="s">
        <v>180</v>
      </c>
      <c r="BD611" t="s">
        <v>180</v>
      </c>
      <c r="BE611" t="s">
        <v>180</v>
      </c>
      <c r="BF611" t="s">
        <v>180</v>
      </c>
      <c r="BG611" t="s">
        <v>180</v>
      </c>
      <c r="BH611" t="s">
        <v>180</v>
      </c>
      <c r="BI611" t="s">
        <v>180</v>
      </c>
      <c r="BK611" t="s">
        <v>180</v>
      </c>
      <c r="BL611" t="s">
        <v>180</v>
      </c>
      <c r="BM611">
        <v>1.42</v>
      </c>
      <c r="BN611" t="s">
        <v>180</v>
      </c>
      <c r="BO611" t="s">
        <v>180</v>
      </c>
      <c r="BP611" t="s">
        <v>180</v>
      </c>
      <c r="BQ611" t="s">
        <v>180</v>
      </c>
      <c r="BR611" t="s">
        <v>180</v>
      </c>
      <c r="BS611" t="s">
        <v>180</v>
      </c>
      <c r="BT611" t="s">
        <v>180</v>
      </c>
      <c r="BU611" t="s">
        <v>180</v>
      </c>
      <c r="BV611" t="s">
        <v>180</v>
      </c>
      <c r="BW611" t="s">
        <v>180</v>
      </c>
      <c r="BX611" t="s">
        <v>180</v>
      </c>
      <c r="BY611" t="s">
        <v>180</v>
      </c>
      <c r="BZ611" t="s">
        <v>180</v>
      </c>
      <c r="CD611" t="s">
        <v>180</v>
      </c>
      <c r="CE611" t="s">
        <v>180</v>
      </c>
      <c r="CG611" t="s">
        <v>180</v>
      </c>
      <c r="CH611" t="s">
        <v>180</v>
      </c>
      <c r="CI611" t="s">
        <v>180</v>
      </c>
      <c r="CJ611" t="s">
        <v>180</v>
      </c>
      <c r="CK611" t="s">
        <v>180</v>
      </c>
      <c r="CM611" t="s">
        <v>180</v>
      </c>
      <c r="CN611" t="s">
        <v>180</v>
      </c>
      <c r="CO611">
        <v>27</v>
      </c>
      <c r="CQ611">
        <v>224</v>
      </c>
      <c r="CR611">
        <v>220</v>
      </c>
      <c r="CS611" t="s">
        <v>180</v>
      </c>
      <c r="CT611" t="s">
        <v>180</v>
      </c>
      <c r="CU611">
        <v>31</v>
      </c>
      <c r="CV611">
        <v>70</v>
      </c>
      <c r="CW611">
        <v>70</v>
      </c>
      <c r="CX611">
        <v>80</v>
      </c>
      <c r="CY611">
        <v>17</v>
      </c>
      <c r="CZ611" t="s">
        <v>180</v>
      </c>
      <c r="DB611" t="s">
        <v>180</v>
      </c>
      <c r="DC611" t="s">
        <v>180</v>
      </c>
      <c r="DD611">
        <v>10</v>
      </c>
      <c r="DE611">
        <v>670</v>
      </c>
      <c r="DF611">
        <v>18</v>
      </c>
      <c r="DG611">
        <v>87</v>
      </c>
      <c r="DH611">
        <v>3</v>
      </c>
      <c r="DJ611" t="s">
        <v>180</v>
      </c>
      <c r="DK611" t="s">
        <v>180</v>
      </c>
      <c r="DL611" t="s">
        <v>180</v>
      </c>
      <c r="DM611" t="s">
        <v>180</v>
      </c>
      <c r="DR611" t="s">
        <v>180</v>
      </c>
      <c r="DS611" t="s">
        <v>180</v>
      </c>
      <c r="DT611">
        <v>0.5</v>
      </c>
      <c r="DU611">
        <v>251</v>
      </c>
      <c r="DV611">
        <v>13.7</v>
      </c>
      <c r="DW611">
        <v>31.1</v>
      </c>
      <c r="DX611">
        <v>4.07</v>
      </c>
      <c r="DY611">
        <v>18.600000000000001</v>
      </c>
      <c r="DZ611">
        <v>4.0999999999999996</v>
      </c>
      <c r="EA611">
        <v>1.29</v>
      </c>
      <c r="EB611">
        <v>3.7</v>
      </c>
      <c r="EC611">
        <v>0.6</v>
      </c>
      <c r="ED611">
        <v>3.4</v>
      </c>
      <c r="EE611">
        <v>0.7</v>
      </c>
      <c r="EF611">
        <v>2</v>
      </c>
      <c r="EG611">
        <v>0.28999999999999998</v>
      </c>
      <c r="EH611">
        <v>1.9</v>
      </c>
      <c r="EI611">
        <v>0.28999999999999998</v>
      </c>
      <c r="EJ611">
        <v>2.4</v>
      </c>
      <c r="EK611">
        <v>0.2</v>
      </c>
      <c r="EM611" t="s">
        <v>180</v>
      </c>
      <c r="EN611" t="s">
        <v>180</v>
      </c>
      <c r="EO611" t="s">
        <v>180</v>
      </c>
      <c r="EP611" t="s">
        <v>180</v>
      </c>
      <c r="EQ611" t="s">
        <v>180</v>
      </c>
      <c r="ER611" t="s">
        <v>180</v>
      </c>
      <c r="ET611">
        <v>7</v>
      </c>
      <c r="EV611">
        <v>2</v>
      </c>
      <c r="EW611">
        <v>0.6</v>
      </c>
      <c r="EY611" t="s">
        <v>180</v>
      </c>
      <c r="EZ611" t="s">
        <v>180</v>
      </c>
      <c r="FB611" t="s">
        <v>180</v>
      </c>
      <c r="FD611" t="s">
        <v>180</v>
      </c>
      <c r="FF611" t="s">
        <v>180</v>
      </c>
      <c r="FH611" t="s">
        <v>180</v>
      </c>
      <c r="FI611" t="s">
        <v>180</v>
      </c>
      <c r="FJ611" t="s">
        <v>180</v>
      </c>
      <c r="FK611" t="s">
        <v>180</v>
      </c>
      <c r="FL611" t="s">
        <v>180</v>
      </c>
      <c r="FM611" t="s">
        <v>180</v>
      </c>
      <c r="FN611" t="s">
        <v>180</v>
      </c>
      <c r="FP611" t="s">
        <v>180</v>
      </c>
      <c r="FQ611" t="s">
        <v>180</v>
      </c>
      <c r="FR611" t="s">
        <v>180</v>
      </c>
      <c r="FS611" t="s">
        <v>180</v>
      </c>
      <c r="FT611" t="s">
        <v>180</v>
      </c>
      <c r="FU611" t="s">
        <v>180</v>
      </c>
      <c r="FV611" t="s">
        <v>1457</v>
      </c>
      <c r="FW611" t="s">
        <v>180</v>
      </c>
      <c r="FX611">
        <f t="shared" si="170"/>
        <v>1.5789473684210527</v>
      </c>
      <c r="FY611">
        <f t="shared" si="171"/>
        <v>45.789473684210527</v>
      </c>
      <c r="FZ611">
        <f t="shared" si="172"/>
        <v>7.2105263157894735</v>
      </c>
      <c r="GA611">
        <f t="shared" si="173"/>
        <v>2.1578947368421053</v>
      </c>
      <c r="GB611">
        <f t="shared" si="174"/>
        <v>1.9473684210526319</v>
      </c>
      <c r="GC611">
        <f t="shared" si="175"/>
        <v>0.66420664206642055</v>
      </c>
      <c r="GD611">
        <f t="shared" si="176"/>
        <v>37.222222222222221</v>
      </c>
      <c r="GE611">
        <f t="shared" si="177"/>
        <v>36.021505376344081</v>
      </c>
      <c r="GF611">
        <f t="shared" si="178"/>
        <v>18.321167883211679</v>
      </c>
      <c r="GG611">
        <f t="shared" si="179"/>
        <v>83.666666666666671</v>
      </c>
      <c r="GH611">
        <f t="shared" si="180"/>
        <v>0.22508038585209003</v>
      </c>
      <c r="GI611">
        <f t="shared" si="181"/>
        <v>0.19999999999999998</v>
      </c>
      <c r="GJ611">
        <f t="shared" si="182"/>
        <v>0.3</v>
      </c>
      <c r="GK611">
        <f t="shared" si="183"/>
        <v>125.5</v>
      </c>
      <c r="GL611">
        <f t="shared" si="184"/>
        <v>4.5666666666666664</v>
      </c>
      <c r="GM611">
        <f t="shared" si="185"/>
        <v>0.66666666666666663</v>
      </c>
      <c r="GN611">
        <f t="shared" si="186"/>
        <v>0.14598540145985403</v>
      </c>
      <c r="GO611">
        <f t="shared" si="187"/>
        <v>3.3414634146341466</v>
      </c>
      <c r="GP611">
        <f t="shared" si="188"/>
        <v>1.0024259535007474</v>
      </c>
      <c r="GQ611">
        <f>(EA611/0.0735)/((DZ611/0.195*(EB611/0.295))^0.5)</f>
        <v>1.080781480934371</v>
      </c>
    </row>
    <row r="612" spans="1:204">
      <c r="A612" t="s">
        <v>870</v>
      </c>
      <c r="B612" t="s">
        <v>1360</v>
      </c>
      <c r="C612" t="s">
        <v>7216</v>
      </c>
      <c r="D612" t="s">
        <v>6943</v>
      </c>
      <c r="E612" t="s">
        <v>7117</v>
      </c>
      <c r="F612">
        <v>82</v>
      </c>
      <c r="G612">
        <v>24</v>
      </c>
      <c r="H612" t="s">
        <v>7368</v>
      </c>
      <c r="I612" t="s">
        <v>901</v>
      </c>
      <c r="J612" t="s">
        <v>180</v>
      </c>
      <c r="K612">
        <v>-39.22</v>
      </c>
      <c r="L612">
        <v>-39.22</v>
      </c>
      <c r="M612">
        <v>-71.790000000000006</v>
      </c>
      <c r="N612">
        <v>-71.790000000000006</v>
      </c>
      <c r="O612" t="s">
        <v>179</v>
      </c>
      <c r="R612" t="s">
        <v>1458</v>
      </c>
      <c r="S612" t="s">
        <v>1362</v>
      </c>
      <c r="T612" t="s">
        <v>890</v>
      </c>
      <c r="V612" t="s">
        <v>180</v>
      </c>
      <c r="W612" t="s">
        <v>180</v>
      </c>
      <c r="X612" t="s">
        <v>180</v>
      </c>
      <c r="Y612" t="s">
        <v>180</v>
      </c>
      <c r="Z612" t="s">
        <v>180</v>
      </c>
      <c r="AB612" t="s">
        <v>180</v>
      </c>
      <c r="AC612" t="s">
        <v>181</v>
      </c>
      <c r="AD612" t="s">
        <v>180</v>
      </c>
      <c r="AE612" t="s">
        <v>180</v>
      </c>
      <c r="AF612" t="s">
        <v>180</v>
      </c>
      <c r="AG612" t="s">
        <v>180</v>
      </c>
      <c r="AH612" t="s">
        <v>1363</v>
      </c>
      <c r="AI612">
        <v>50.23</v>
      </c>
      <c r="AJ612">
        <v>1.089</v>
      </c>
      <c r="AK612" t="s">
        <v>180</v>
      </c>
      <c r="AL612">
        <v>17.489999999999998</v>
      </c>
      <c r="AM612" t="s">
        <v>180</v>
      </c>
      <c r="AP612">
        <v>9.19</v>
      </c>
      <c r="AQ612">
        <v>9.39</v>
      </c>
      <c r="AR612">
        <v>7.17</v>
      </c>
      <c r="AS612">
        <v>0.157</v>
      </c>
      <c r="AT612" t="s">
        <v>180</v>
      </c>
      <c r="AU612">
        <v>0.68</v>
      </c>
      <c r="AV612">
        <v>3.23</v>
      </c>
      <c r="AW612">
        <v>0.34</v>
      </c>
      <c r="AY612" t="s">
        <v>180</v>
      </c>
      <c r="AZ612" t="s">
        <v>180</v>
      </c>
      <c r="BA612">
        <v>98.966000000000008</v>
      </c>
      <c r="BC612" t="s">
        <v>180</v>
      </c>
      <c r="BD612" t="s">
        <v>180</v>
      </c>
      <c r="BE612" t="s">
        <v>180</v>
      </c>
      <c r="BF612" t="s">
        <v>180</v>
      </c>
      <c r="BG612" t="s">
        <v>180</v>
      </c>
      <c r="BH612" t="s">
        <v>180</v>
      </c>
      <c r="BI612" t="s">
        <v>180</v>
      </c>
      <c r="BK612" t="s">
        <v>180</v>
      </c>
      <c r="BL612" t="s">
        <v>180</v>
      </c>
      <c r="BM612">
        <v>-0.09</v>
      </c>
      <c r="BN612" t="s">
        <v>180</v>
      </c>
      <c r="BO612" t="s">
        <v>180</v>
      </c>
      <c r="BP612" t="s">
        <v>180</v>
      </c>
      <c r="BQ612" t="s">
        <v>180</v>
      </c>
      <c r="BR612" t="s">
        <v>180</v>
      </c>
      <c r="BS612" t="s">
        <v>180</v>
      </c>
      <c r="BT612" t="s">
        <v>180</v>
      </c>
      <c r="BU612" t="s">
        <v>180</v>
      </c>
      <c r="BV612" t="s">
        <v>180</v>
      </c>
      <c r="BW612" t="s">
        <v>180</v>
      </c>
      <c r="BX612" t="s">
        <v>180</v>
      </c>
      <c r="BY612" t="s">
        <v>180</v>
      </c>
      <c r="BZ612" t="s">
        <v>180</v>
      </c>
      <c r="CD612" t="s">
        <v>180</v>
      </c>
      <c r="CE612" t="s">
        <v>180</v>
      </c>
      <c r="CG612" t="s">
        <v>180</v>
      </c>
      <c r="CH612" t="s">
        <v>180</v>
      </c>
      <c r="CI612" t="s">
        <v>180</v>
      </c>
      <c r="CJ612" t="s">
        <v>180</v>
      </c>
      <c r="CK612" t="s">
        <v>180</v>
      </c>
      <c r="CM612" t="s">
        <v>180</v>
      </c>
      <c r="CN612" t="s">
        <v>180</v>
      </c>
      <c r="CO612">
        <v>27</v>
      </c>
      <c r="CQ612">
        <v>237</v>
      </c>
      <c r="CR612">
        <v>240</v>
      </c>
      <c r="CS612" t="s">
        <v>180</v>
      </c>
      <c r="CT612" t="s">
        <v>180</v>
      </c>
      <c r="CU612">
        <v>32</v>
      </c>
      <c r="CV612">
        <v>70</v>
      </c>
      <c r="CW612">
        <v>80</v>
      </c>
      <c r="CX612">
        <v>80</v>
      </c>
      <c r="CY612">
        <v>18</v>
      </c>
      <c r="CZ612" t="s">
        <v>180</v>
      </c>
      <c r="DB612" t="s">
        <v>180</v>
      </c>
      <c r="DC612" t="s">
        <v>180</v>
      </c>
      <c r="DD612">
        <v>9</v>
      </c>
      <c r="DE612">
        <v>711</v>
      </c>
      <c r="DF612">
        <v>17</v>
      </c>
      <c r="DG612">
        <v>87</v>
      </c>
      <c r="DH612">
        <v>3</v>
      </c>
      <c r="DJ612" t="s">
        <v>180</v>
      </c>
      <c r="DK612" t="s">
        <v>180</v>
      </c>
      <c r="DL612" t="s">
        <v>180</v>
      </c>
      <c r="DM612" t="s">
        <v>180</v>
      </c>
      <c r="DR612" t="s">
        <v>180</v>
      </c>
      <c r="DS612" t="s">
        <v>180</v>
      </c>
      <c r="DT612">
        <v>0.5</v>
      </c>
      <c r="DU612">
        <v>268</v>
      </c>
      <c r="DV612">
        <v>13.7</v>
      </c>
      <c r="DW612">
        <v>30</v>
      </c>
      <c r="DX612">
        <v>4.0599999999999996</v>
      </c>
      <c r="DY612">
        <v>17.3</v>
      </c>
      <c r="DZ612">
        <v>3.9</v>
      </c>
      <c r="EA612">
        <v>1.22</v>
      </c>
      <c r="EB612">
        <v>3.9</v>
      </c>
      <c r="EC612">
        <v>0.6</v>
      </c>
      <c r="ED612">
        <v>3.2</v>
      </c>
      <c r="EE612">
        <v>0.6</v>
      </c>
      <c r="EF612">
        <v>1.9</v>
      </c>
      <c r="EG612">
        <v>0.28000000000000003</v>
      </c>
      <c r="EH612">
        <v>1.8</v>
      </c>
      <c r="EI612">
        <v>0.28000000000000003</v>
      </c>
      <c r="EJ612">
        <v>2.2000000000000002</v>
      </c>
      <c r="EK612">
        <v>0.2</v>
      </c>
      <c r="EM612" t="s">
        <v>180</v>
      </c>
      <c r="EN612" t="s">
        <v>180</v>
      </c>
      <c r="EO612" t="s">
        <v>180</v>
      </c>
      <c r="EP612" t="s">
        <v>180</v>
      </c>
      <c r="EQ612" t="s">
        <v>180</v>
      </c>
      <c r="ER612" t="s">
        <v>180</v>
      </c>
      <c r="ET612">
        <v>6</v>
      </c>
      <c r="EV612">
        <v>2</v>
      </c>
      <c r="EW612">
        <v>0.6</v>
      </c>
      <c r="EY612" t="s">
        <v>180</v>
      </c>
      <c r="EZ612" t="s">
        <v>180</v>
      </c>
      <c r="FB612" t="s">
        <v>180</v>
      </c>
      <c r="FD612" t="s">
        <v>180</v>
      </c>
      <c r="FF612" t="s">
        <v>180</v>
      </c>
      <c r="FH612" t="s">
        <v>180</v>
      </c>
      <c r="FI612" t="s">
        <v>180</v>
      </c>
      <c r="FJ612" t="s">
        <v>180</v>
      </c>
      <c r="FK612" t="s">
        <v>180</v>
      </c>
      <c r="FL612" t="s">
        <v>180</v>
      </c>
      <c r="FM612" t="s">
        <v>180</v>
      </c>
      <c r="FN612" t="s">
        <v>180</v>
      </c>
      <c r="FP612" t="s">
        <v>180</v>
      </c>
      <c r="FQ612" t="s">
        <v>180</v>
      </c>
      <c r="FR612" t="s">
        <v>180</v>
      </c>
      <c r="FS612" t="s">
        <v>180</v>
      </c>
      <c r="FT612" t="s">
        <v>180</v>
      </c>
      <c r="FU612" t="s">
        <v>180</v>
      </c>
      <c r="FV612" t="s">
        <v>1459</v>
      </c>
      <c r="FW612" t="s">
        <v>180</v>
      </c>
      <c r="FX612">
        <f t="shared" si="170"/>
        <v>1.6666666666666665</v>
      </c>
      <c r="FY612">
        <f t="shared" si="171"/>
        <v>48.333333333333329</v>
      </c>
      <c r="FZ612">
        <f t="shared" si="172"/>
        <v>7.6111111111111107</v>
      </c>
      <c r="GA612">
        <f t="shared" si="173"/>
        <v>2.1666666666666665</v>
      </c>
      <c r="GB612">
        <f t="shared" si="174"/>
        <v>2.1666666666666665</v>
      </c>
      <c r="GC612">
        <f t="shared" si="175"/>
        <v>0.62442607897153357</v>
      </c>
      <c r="GD612">
        <f t="shared" si="176"/>
        <v>41.823529411764703</v>
      </c>
      <c r="GE612">
        <f t="shared" si="177"/>
        <v>41.098265895953759</v>
      </c>
      <c r="GF612">
        <f t="shared" si="178"/>
        <v>19.56204379562044</v>
      </c>
      <c r="GG612">
        <f t="shared" si="179"/>
        <v>89.333333333333329</v>
      </c>
      <c r="GH612">
        <f t="shared" si="180"/>
        <v>0.2</v>
      </c>
      <c r="GI612">
        <f t="shared" si="181"/>
        <v>0.19999999999999998</v>
      </c>
      <c r="GJ612">
        <f t="shared" si="182"/>
        <v>0.3</v>
      </c>
      <c r="GK612">
        <f t="shared" si="183"/>
        <v>134</v>
      </c>
      <c r="GL612">
        <f t="shared" si="184"/>
        <v>4.5666666666666664</v>
      </c>
      <c r="GM612">
        <f t="shared" si="185"/>
        <v>0.66666666666666663</v>
      </c>
      <c r="GN612">
        <f t="shared" si="186"/>
        <v>0.14598540145985403</v>
      </c>
      <c r="GO612">
        <f t="shared" si="187"/>
        <v>3.5128205128205128</v>
      </c>
      <c r="GP612">
        <f t="shared" si="188"/>
        <v>0.96816049098460577</v>
      </c>
      <c r="GQ612">
        <f>(EA612/0.0735)/((DZ612/0.195*(EB612/0.295))^0.5)</f>
        <v>1.0207895095313431</v>
      </c>
    </row>
    <row r="613" spans="1:204">
      <c r="A613" t="s">
        <v>870</v>
      </c>
      <c r="B613" t="s">
        <v>1360</v>
      </c>
      <c r="C613" t="s">
        <v>7216</v>
      </c>
      <c r="D613" t="s">
        <v>6943</v>
      </c>
      <c r="E613" t="s">
        <v>7117</v>
      </c>
      <c r="F613">
        <v>82</v>
      </c>
      <c r="G613">
        <v>24</v>
      </c>
      <c r="H613" t="s">
        <v>7368</v>
      </c>
      <c r="I613" t="s">
        <v>901</v>
      </c>
      <c r="J613" t="s">
        <v>180</v>
      </c>
      <c r="K613">
        <v>-39.22</v>
      </c>
      <c r="L613">
        <v>-39.22</v>
      </c>
      <c r="M613">
        <v>-71.790000000000006</v>
      </c>
      <c r="N613">
        <v>-71.790000000000006</v>
      </c>
      <c r="O613" t="s">
        <v>179</v>
      </c>
      <c r="R613" t="s">
        <v>1460</v>
      </c>
      <c r="S613" t="s">
        <v>1362</v>
      </c>
      <c r="T613" t="s">
        <v>890</v>
      </c>
      <c r="V613" t="s">
        <v>180</v>
      </c>
      <c r="W613" t="s">
        <v>180</v>
      </c>
      <c r="X613" t="s">
        <v>180</v>
      </c>
      <c r="Y613" t="s">
        <v>180</v>
      </c>
      <c r="Z613" t="s">
        <v>180</v>
      </c>
      <c r="AB613" t="s">
        <v>180</v>
      </c>
      <c r="AC613" t="s">
        <v>181</v>
      </c>
      <c r="AD613" t="s">
        <v>180</v>
      </c>
      <c r="AE613" t="s">
        <v>180</v>
      </c>
      <c r="AF613" t="s">
        <v>180</v>
      </c>
      <c r="AG613" t="s">
        <v>180</v>
      </c>
      <c r="AH613" t="s">
        <v>1363</v>
      </c>
      <c r="AI613">
        <v>50.1</v>
      </c>
      <c r="AJ613">
        <v>1.0589999999999999</v>
      </c>
      <c r="AK613" t="s">
        <v>180</v>
      </c>
      <c r="AL613">
        <v>17.399999999999999</v>
      </c>
      <c r="AM613" t="s">
        <v>180</v>
      </c>
      <c r="AP613">
        <v>8.7799999999999994</v>
      </c>
      <c r="AQ613">
        <v>9.33</v>
      </c>
      <c r="AR613">
        <v>7.26</v>
      </c>
      <c r="AS613">
        <v>0.154</v>
      </c>
      <c r="AT613" t="s">
        <v>180</v>
      </c>
      <c r="AU613">
        <v>0.68</v>
      </c>
      <c r="AV613">
        <v>3.2</v>
      </c>
      <c r="AW613">
        <v>0.32</v>
      </c>
      <c r="AY613" t="s">
        <v>180</v>
      </c>
      <c r="AZ613" t="s">
        <v>180</v>
      </c>
      <c r="BA613">
        <v>98.283000000000001</v>
      </c>
      <c r="BC613" t="s">
        <v>180</v>
      </c>
      <c r="BD613" t="s">
        <v>180</v>
      </c>
      <c r="BE613" t="s">
        <v>180</v>
      </c>
      <c r="BF613" t="s">
        <v>180</v>
      </c>
      <c r="BG613" t="s">
        <v>180</v>
      </c>
      <c r="BH613" t="s">
        <v>180</v>
      </c>
      <c r="BI613" t="s">
        <v>180</v>
      </c>
      <c r="BK613" t="s">
        <v>180</v>
      </c>
      <c r="BL613" t="s">
        <v>180</v>
      </c>
      <c r="BM613">
        <v>0.18</v>
      </c>
      <c r="BN613" t="s">
        <v>180</v>
      </c>
      <c r="BO613" t="s">
        <v>180</v>
      </c>
      <c r="BP613" t="s">
        <v>180</v>
      </c>
      <c r="BQ613" t="s">
        <v>180</v>
      </c>
      <c r="BR613" t="s">
        <v>180</v>
      </c>
      <c r="BS613" t="s">
        <v>180</v>
      </c>
      <c r="BT613" t="s">
        <v>180</v>
      </c>
      <c r="BU613" t="s">
        <v>180</v>
      </c>
      <c r="BV613" t="s">
        <v>180</v>
      </c>
      <c r="BW613" t="s">
        <v>180</v>
      </c>
      <c r="BX613" t="s">
        <v>180</v>
      </c>
      <c r="BY613" t="s">
        <v>180</v>
      </c>
      <c r="BZ613" t="s">
        <v>180</v>
      </c>
      <c r="CD613" t="s">
        <v>180</v>
      </c>
      <c r="CE613" t="s">
        <v>180</v>
      </c>
      <c r="CG613" t="s">
        <v>180</v>
      </c>
      <c r="CH613" t="s">
        <v>180</v>
      </c>
      <c r="CI613" t="s">
        <v>180</v>
      </c>
      <c r="CJ613" t="s">
        <v>180</v>
      </c>
      <c r="CK613" t="s">
        <v>180</v>
      </c>
      <c r="CM613" t="s">
        <v>180</v>
      </c>
      <c r="CN613" t="s">
        <v>180</v>
      </c>
      <c r="CO613">
        <v>27</v>
      </c>
      <c r="CQ613">
        <v>238</v>
      </c>
      <c r="CR613">
        <v>240</v>
      </c>
      <c r="CS613" t="s">
        <v>180</v>
      </c>
      <c r="CT613" t="s">
        <v>180</v>
      </c>
      <c r="CU613">
        <v>34</v>
      </c>
      <c r="CV613">
        <v>70</v>
      </c>
      <c r="CW613">
        <v>80</v>
      </c>
      <c r="CX613">
        <v>90</v>
      </c>
      <c r="CY613">
        <v>18</v>
      </c>
      <c r="CZ613" t="s">
        <v>180</v>
      </c>
      <c r="DB613" t="s">
        <v>180</v>
      </c>
      <c r="DC613" t="s">
        <v>180</v>
      </c>
      <c r="DD613">
        <v>10</v>
      </c>
      <c r="DE613">
        <v>669</v>
      </c>
      <c r="DF613">
        <v>17</v>
      </c>
      <c r="DG613">
        <v>85</v>
      </c>
      <c r="DH613">
        <v>3</v>
      </c>
      <c r="DJ613" t="s">
        <v>180</v>
      </c>
      <c r="DK613" t="s">
        <v>180</v>
      </c>
      <c r="DL613" t="s">
        <v>180</v>
      </c>
      <c r="DM613" t="s">
        <v>180</v>
      </c>
      <c r="DR613" t="s">
        <v>180</v>
      </c>
      <c r="DS613" t="s">
        <v>180</v>
      </c>
      <c r="DT613">
        <v>0.5</v>
      </c>
      <c r="DU613">
        <v>251</v>
      </c>
      <c r="DV613">
        <v>14.7</v>
      </c>
      <c r="DW613">
        <v>33.200000000000003</v>
      </c>
      <c r="DX613">
        <v>4.4000000000000004</v>
      </c>
      <c r="DY613">
        <v>19.600000000000001</v>
      </c>
      <c r="DZ613">
        <v>4.0999999999999996</v>
      </c>
      <c r="EA613">
        <v>1.36</v>
      </c>
      <c r="EB613">
        <v>4</v>
      </c>
      <c r="EC613">
        <v>0.6</v>
      </c>
      <c r="ED613">
        <v>3.5</v>
      </c>
      <c r="EE613">
        <v>0.7</v>
      </c>
      <c r="EF613">
        <v>2.1</v>
      </c>
      <c r="EG613">
        <v>0.31</v>
      </c>
      <c r="EH613">
        <v>1.9</v>
      </c>
      <c r="EI613">
        <v>0.3</v>
      </c>
      <c r="EJ613">
        <v>2.4</v>
      </c>
      <c r="EK613">
        <v>0.2</v>
      </c>
      <c r="EM613" t="s">
        <v>180</v>
      </c>
      <c r="EN613" t="s">
        <v>180</v>
      </c>
      <c r="EO613" t="s">
        <v>180</v>
      </c>
      <c r="EP613" t="s">
        <v>180</v>
      </c>
      <c r="EQ613" t="s">
        <v>180</v>
      </c>
      <c r="ER613" t="s">
        <v>180</v>
      </c>
      <c r="ET613">
        <v>7</v>
      </c>
      <c r="EV613">
        <v>2.2999999999999998</v>
      </c>
      <c r="EW613">
        <v>0.7</v>
      </c>
      <c r="EY613" t="s">
        <v>180</v>
      </c>
      <c r="EZ613" t="s">
        <v>180</v>
      </c>
      <c r="FB613" t="s">
        <v>180</v>
      </c>
      <c r="FD613" t="s">
        <v>180</v>
      </c>
      <c r="FF613" t="s">
        <v>180</v>
      </c>
      <c r="FH613" t="s">
        <v>180</v>
      </c>
      <c r="FI613" t="s">
        <v>180</v>
      </c>
      <c r="FJ613" t="s">
        <v>180</v>
      </c>
      <c r="FK613" t="s">
        <v>180</v>
      </c>
      <c r="FL613" t="s">
        <v>180</v>
      </c>
      <c r="FM613" t="s">
        <v>180</v>
      </c>
      <c r="FN613" t="s">
        <v>180</v>
      </c>
      <c r="FP613" t="s">
        <v>180</v>
      </c>
      <c r="FQ613" t="s">
        <v>180</v>
      </c>
      <c r="FR613" t="s">
        <v>180</v>
      </c>
      <c r="FS613" t="s">
        <v>180</v>
      </c>
      <c r="FT613" t="s">
        <v>180</v>
      </c>
      <c r="FU613" t="s">
        <v>180</v>
      </c>
      <c r="FV613" t="s">
        <v>1461</v>
      </c>
      <c r="FW613" t="s">
        <v>180</v>
      </c>
      <c r="FX613">
        <f t="shared" si="170"/>
        <v>1.5789473684210527</v>
      </c>
      <c r="FY613">
        <f t="shared" si="171"/>
        <v>44.736842105263158</v>
      </c>
      <c r="FZ613">
        <f t="shared" si="172"/>
        <v>7.7368421052631575</v>
      </c>
      <c r="GA613">
        <f t="shared" si="173"/>
        <v>2.1578947368421053</v>
      </c>
      <c r="GB613">
        <f t="shared" si="174"/>
        <v>2.1052631578947367</v>
      </c>
      <c r="GC613">
        <f t="shared" si="175"/>
        <v>0.64211520302171865</v>
      </c>
      <c r="GD613">
        <f t="shared" si="176"/>
        <v>39.352941176470587</v>
      </c>
      <c r="GE613">
        <f t="shared" si="177"/>
        <v>34.132653061224488</v>
      </c>
      <c r="GF613">
        <f t="shared" si="178"/>
        <v>17.07482993197279</v>
      </c>
      <c r="GG613">
        <f t="shared" si="179"/>
        <v>83.666666666666671</v>
      </c>
      <c r="GH613">
        <f t="shared" si="180"/>
        <v>0.21084337349397589</v>
      </c>
      <c r="GI613">
        <f t="shared" si="181"/>
        <v>0.23333333333333331</v>
      </c>
      <c r="GJ613">
        <f t="shared" si="182"/>
        <v>0.30434782608695654</v>
      </c>
      <c r="GK613">
        <f t="shared" si="183"/>
        <v>109.1304347826087</v>
      </c>
      <c r="GL613">
        <f t="shared" si="184"/>
        <v>4.8999999999999995</v>
      </c>
      <c r="GM613">
        <f t="shared" si="185"/>
        <v>0.76666666666666661</v>
      </c>
      <c r="GN613">
        <f t="shared" si="186"/>
        <v>0.15646258503401361</v>
      </c>
      <c r="GO613">
        <f t="shared" si="187"/>
        <v>3.5853658536585367</v>
      </c>
      <c r="GP613">
        <f t="shared" si="188"/>
        <v>0.99357917332499801</v>
      </c>
      <c r="GQ613">
        <f>(EA613/0.0735)/((DZ613/0.195*(EB613/0.295))^0.5)</f>
        <v>1.0958672770007671</v>
      </c>
    </row>
    <row r="614" spans="1:204">
      <c r="A614" t="s">
        <v>870</v>
      </c>
      <c r="B614" t="s">
        <v>1360</v>
      </c>
      <c r="C614" t="s">
        <v>7216</v>
      </c>
      <c r="D614" t="s">
        <v>6943</v>
      </c>
      <c r="E614" t="s">
        <v>7117</v>
      </c>
      <c r="F614">
        <v>82</v>
      </c>
      <c r="G614">
        <v>24</v>
      </c>
      <c r="H614" t="s">
        <v>7368</v>
      </c>
      <c r="I614" t="s">
        <v>901</v>
      </c>
      <c r="J614" t="s">
        <v>180</v>
      </c>
      <c r="K614">
        <v>-39.22</v>
      </c>
      <c r="L614">
        <v>-39.22</v>
      </c>
      <c r="M614">
        <v>-71.790000000000006</v>
      </c>
      <c r="N614">
        <v>-71.790000000000006</v>
      </c>
      <c r="O614" t="s">
        <v>179</v>
      </c>
      <c r="R614" t="s">
        <v>1462</v>
      </c>
      <c r="S614" t="s">
        <v>1362</v>
      </c>
      <c r="T614" t="s">
        <v>890</v>
      </c>
      <c r="V614" t="s">
        <v>180</v>
      </c>
      <c r="W614" t="s">
        <v>180</v>
      </c>
      <c r="X614" t="s">
        <v>180</v>
      </c>
      <c r="Y614" t="s">
        <v>180</v>
      </c>
      <c r="Z614" t="s">
        <v>180</v>
      </c>
      <c r="AB614" t="s">
        <v>180</v>
      </c>
      <c r="AC614" t="s">
        <v>181</v>
      </c>
      <c r="AD614" t="s">
        <v>180</v>
      </c>
      <c r="AE614" t="s">
        <v>180</v>
      </c>
      <c r="AF614" t="s">
        <v>180</v>
      </c>
      <c r="AG614" t="s">
        <v>180</v>
      </c>
      <c r="AH614" t="s">
        <v>1363</v>
      </c>
      <c r="AI614">
        <v>50.1</v>
      </c>
      <c r="AJ614">
        <v>1.1080000000000001</v>
      </c>
      <c r="AK614" t="s">
        <v>180</v>
      </c>
      <c r="AL614">
        <v>17.93</v>
      </c>
      <c r="AM614" t="s">
        <v>180</v>
      </c>
      <c r="AP614">
        <v>9.2899999999999991</v>
      </c>
      <c r="AQ614">
        <v>9.3800000000000008</v>
      </c>
      <c r="AR614">
        <v>6.96</v>
      </c>
      <c r="AS614">
        <v>0.157</v>
      </c>
      <c r="AT614" t="s">
        <v>180</v>
      </c>
      <c r="AU614">
        <v>0.69</v>
      </c>
      <c r="AV614">
        <v>3.15</v>
      </c>
      <c r="AW614">
        <v>0.35</v>
      </c>
      <c r="AY614" t="s">
        <v>180</v>
      </c>
      <c r="AZ614" t="s">
        <v>180</v>
      </c>
      <c r="BA614">
        <v>99.114999999999981</v>
      </c>
      <c r="BC614" t="s">
        <v>180</v>
      </c>
      <c r="BD614" t="s">
        <v>180</v>
      </c>
      <c r="BE614" t="s">
        <v>180</v>
      </c>
      <c r="BF614" t="s">
        <v>180</v>
      </c>
      <c r="BG614" t="s">
        <v>180</v>
      </c>
      <c r="BH614" t="s">
        <v>180</v>
      </c>
      <c r="BI614" t="s">
        <v>180</v>
      </c>
      <c r="BK614" t="s">
        <v>180</v>
      </c>
      <c r="BL614" t="s">
        <v>180</v>
      </c>
      <c r="BM614">
        <v>0.43</v>
      </c>
      <c r="BN614" t="s">
        <v>180</v>
      </c>
      <c r="BO614" t="s">
        <v>180</v>
      </c>
      <c r="BP614" t="s">
        <v>180</v>
      </c>
      <c r="BQ614" t="s">
        <v>180</v>
      </c>
      <c r="BR614" t="s">
        <v>180</v>
      </c>
      <c r="BS614" t="s">
        <v>180</v>
      </c>
      <c r="BT614" t="s">
        <v>180</v>
      </c>
      <c r="BU614" t="s">
        <v>180</v>
      </c>
      <c r="BV614" t="s">
        <v>180</v>
      </c>
      <c r="BW614" t="s">
        <v>180</v>
      </c>
      <c r="BX614" t="s">
        <v>180</v>
      </c>
      <c r="BY614" t="s">
        <v>180</v>
      </c>
      <c r="BZ614" t="s">
        <v>180</v>
      </c>
      <c r="CD614" t="s">
        <v>180</v>
      </c>
      <c r="CE614" t="s">
        <v>180</v>
      </c>
      <c r="CG614" t="s">
        <v>180</v>
      </c>
      <c r="CH614" t="s">
        <v>180</v>
      </c>
      <c r="CI614" t="s">
        <v>180</v>
      </c>
      <c r="CJ614" t="s">
        <v>180</v>
      </c>
      <c r="CK614" t="s">
        <v>180</v>
      </c>
      <c r="CM614" t="s">
        <v>180</v>
      </c>
      <c r="CN614" t="s">
        <v>180</v>
      </c>
      <c r="CO614">
        <v>27</v>
      </c>
      <c r="CQ614">
        <v>237</v>
      </c>
      <c r="CR614">
        <v>240</v>
      </c>
      <c r="CS614" t="s">
        <v>180</v>
      </c>
      <c r="CT614" t="s">
        <v>180</v>
      </c>
      <c r="CU614">
        <v>31</v>
      </c>
      <c r="CV614">
        <v>60</v>
      </c>
      <c r="CW614">
        <v>80</v>
      </c>
      <c r="CX614">
        <v>80</v>
      </c>
      <c r="CY614">
        <v>18</v>
      </c>
      <c r="CZ614" t="s">
        <v>180</v>
      </c>
      <c r="DB614" t="s">
        <v>180</v>
      </c>
      <c r="DC614" t="s">
        <v>180</v>
      </c>
      <c r="DD614">
        <v>10</v>
      </c>
      <c r="DE614">
        <v>692</v>
      </c>
      <c r="DF614">
        <v>16</v>
      </c>
      <c r="DG614">
        <v>87</v>
      </c>
      <c r="DH614">
        <v>3</v>
      </c>
      <c r="DJ614" t="s">
        <v>180</v>
      </c>
      <c r="DK614" t="s">
        <v>180</v>
      </c>
      <c r="DL614" t="s">
        <v>180</v>
      </c>
      <c r="DM614" t="s">
        <v>180</v>
      </c>
      <c r="DR614" t="s">
        <v>180</v>
      </c>
      <c r="DS614" t="s">
        <v>180</v>
      </c>
      <c r="DT614">
        <v>0.5</v>
      </c>
      <c r="DU614">
        <v>252</v>
      </c>
      <c r="DV614">
        <v>13.2</v>
      </c>
      <c r="DW614">
        <v>29.7</v>
      </c>
      <c r="DX614">
        <v>3.92</v>
      </c>
      <c r="DY614">
        <v>17.5</v>
      </c>
      <c r="DZ614">
        <v>3.8</v>
      </c>
      <c r="EA614">
        <v>1.19</v>
      </c>
      <c r="EB614">
        <v>3.8</v>
      </c>
      <c r="EC614">
        <v>0.6</v>
      </c>
      <c r="ED614">
        <v>3.4</v>
      </c>
      <c r="EE614">
        <v>0.6</v>
      </c>
      <c r="EF614">
        <v>2</v>
      </c>
      <c r="EG614">
        <v>0.28999999999999998</v>
      </c>
      <c r="EH614">
        <v>1.8</v>
      </c>
      <c r="EI614">
        <v>0.27</v>
      </c>
      <c r="EJ614">
        <v>2</v>
      </c>
      <c r="EK614">
        <v>0.2</v>
      </c>
      <c r="EM614" t="s">
        <v>180</v>
      </c>
      <c r="EN614" t="s">
        <v>180</v>
      </c>
      <c r="EO614" t="s">
        <v>180</v>
      </c>
      <c r="EP614" t="s">
        <v>180</v>
      </c>
      <c r="EQ614" t="s">
        <v>180</v>
      </c>
      <c r="ER614" t="s">
        <v>180</v>
      </c>
      <c r="ET614">
        <v>6</v>
      </c>
      <c r="EV614">
        <v>2</v>
      </c>
      <c r="EW614">
        <v>0.6</v>
      </c>
      <c r="EY614" t="s">
        <v>180</v>
      </c>
      <c r="EZ614" t="s">
        <v>180</v>
      </c>
      <c r="FB614" t="s">
        <v>180</v>
      </c>
      <c r="FD614" t="s">
        <v>180</v>
      </c>
      <c r="FF614" t="s">
        <v>180</v>
      </c>
      <c r="FH614" t="s">
        <v>180</v>
      </c>
      <c r="FI614" t="s">
        <v>180</v>
      </c>
      <c r="FJ614" t="s">
        <v>180</v>
      </c>
      <c r="FK614" t="s">
        <v>180</v>
      </c>
      <c r="FL614" t="s">
        <v>180</v>
      </c>
      <c r="FM614" t="s">
        <v>180</v>
      </c>
      <c r="FN614" t="s">
        <v>180</v>
      </c>
      <c r="FP614" t="s">
        <v>180</v>
      </c>
      <c r="FQ614" t="s">
        <v>180</v>
      </c>
      <c r="FR614" t="s">
        <v>180</v>
      </c>
      <c r="FS614" t="s">
        <v>180</v>
      </c>
      <c r="FT614" t="s">
        <v>180</v>
      </c>
      <c r="FU614" t="s">
        <v>180</v>
      </c>
      <c r="FV614" t="s">
        <v>1463</v>
      </c>
      <c r="FW614" t="s">
        <v>180</v>
      </c>
      <c r="FX614">
        <f t="shared" si="170"/>
        <v>1.6666666666666665</v>
      </c>
      <c r="FY614">
        <f t="shared" si="171"/>
        <v>48.333333333333329</v>
      </c>
      <c r="FZ614">
        <f t="shared" si="172"/>
        <v>7.333333333333333</v>
      </c>
      <c r="GA614">
        <f t="shared" si="173"/>
        <v>2.1111111111111112</v>
      </c>
      <c r="GB614">
        <f t="shared" si="174"/>
        <v>2.1111111111111112</v>
      </c>
      <c r="GC614">
        <f t="shared" si="175"/>
        <v>0.62274368231046917</v>
      </c>
      <c r="GD614">
        <f t="shared" si="176"/>
        <v>43.25</v>
      </c>
      <c r="GE614">
        <f t="shared" si="177"/>
        <v>39.542857142857144</v>
      </c>
      <c r="GF614">
        <f t="shared" si="178"/>
        <v>19.090909090909093</v>
      </c>
      <c r="GG614">
        <f t="shared" si="179"/>
        <v>84</v>
      </c>
      <c r="GH614">
        <f t="shared" si="180"/>
        <v>0.20202020202020202</v>
      </c>
      <c r="GI614">
        <f t="shared" si="181"/>
        <v>0.19999999999999998</v>
      </c>
      <c r="GJ614">
        <f t="shared" si="182"/>
        <v>0.3</v>
      </c>
      <c r="GK614">
        <f t="shared" si="183"/>
        <v>126</v>
      </c>
      <c r="GL614">
        <f t="shared" si="184"/>
        <v>4.3999999999999995</v>
      </c>
      <c r="GM614">
        <f t="shared" si="185"/>
        <v>0.66666666666666663</v>
      </c>
      <c r="GN614">
        <f t="shared" si="186"/>
        <v>0.15151515151515152</v>
      </c>
      <c r="GO614">
        <f t="shared" si="187"/>
        <v>3.4736842105263159</v>
      </c>
      <c r="GP614">
        <f t="shared" si="188"/>
        <v>0.99374704827872606</v>
      </c>
      <c r="GQ614">
        <f>(EA614/0.0735)/((DZ614/0.195*(EB614/0.295))^0.5)</f>
        <v>1.021890447311252</v>
      </c>
    </row>
    <row r="615" spans="1:204">
      <c r="A615" t="s">
        <v>870</v>
      </c>
      <c r="B615" t="s">
        <v>1360</v>
      </c>
      <c r="C615" t="s">
        <v>7216</v>
      </c>
      <c r="D615" t="s">
        <v>6943</v>
      </c>
      <c r="E615" t="s">
        <v>7117</v>
      </c>
      <c r="F615">
        <v>82</v>
      </c>
      <c r="G615">
        <v>24</v>
      </c>
      <c r="H615" t="s">
        <v>7368</v>
      </c>
      <c r="I615" t="s">
        <v>901</v>
      </c>
      <c r="J615" t="s">
        <v>180</v>
      </c>
      <c r="K615">
        <v>-39.22</v>
      </c>
      <c r="L615">
        <v>-39.22</v>
      </c>
      <c r="M615">
        <v>-71.790000000000006</v>
      </c>
      <c r="N615">
        <v>-71.790000000000006</v>
      </c>
      <c r="O615" t="s">
        <v>179</v>
      </c>
      <c r="R615" t="s">
        <v>1464</v>
      </c>
      <c r="S615" t="s">
        <v>1362</v>
      </c>
      <c r="T615" t="s">
        <v>890</v>
      </c>
      <c r="V615" t="s">
        <v>180</v>
      </c>
      <c r="W615" t="s">
        <v>180</v>
      </c>
      <c r="X615" t="s">
        <v>180</v>
      </c>
      <c r="Y615" t="s">
        <v>180</v>
      </c>
      <c r="Z615" t="s">
        <v>180</v>
      </c>
      <c r="AB615" t="s">
        <v>180</v>
      </c>
      <c r="AC615" t="s">
        <v>181</v>
      </c>
      <c r="AD615" t="s">
        <v>180</v>
      </c>
      <c r="AE615" t="s">
        <v>180</v>
      </c>
      <c r="AF615" t="s">
        <v>180</v>
      </c>
      <c r="AG615" t="s">
        <v>180</v>
      </c>
      <c r="AH615" t="s">
        <v>1363</v>
      </c>
      <c r="AI615">
        <v>51</v>
      </c>
      <c r="AJ615">
        <v>1.109</v>
      </c>
      <c r="AK615" t="s">
        <v>180</v>
      </c>
      <c r="AL615">
        <v>17.489999999999998</v>
      </c>
      <c r="AM615" t="s">
        <v>180</v>
      </c>
      <c r="AP615">
        <v>9.07</v>
      </c>
      <c r="AQ615">
        <v>9.39</v>
      </c>
      <c r="AR615">
        <v>7.24</v>
      </c>
      <c r="AS615">
        <v>0.157</v>
      </c>
      <c r="AT615" t="s">
        <v>180</v>
      </c>
      <c r="AU615">
        <v>0.74</v>
      </c>
      <c r="AV615">
        <v>3.31</v>
      </c>
      <c r="AW615">
        <v>0.34</v>
      </c>
      <c r="AY615" t="s">
        <v>180</v>
      </c>
      <c r="AZ615" t="s">
        <v>180</v>
      </c>
      <c r="BA615">
        <v>99.846000000000004</v>
      </c>
      <c r="BC615" t="s">
        <v>180</v>
      </c>
      <c r="BD615" t="s">
        <v>180</v>
      </c>
      <c r="BE615" t="s">
        <v>180</v>
      </c>
      <c r="BF615" t="s">
        <v>180</v>
      </c>
      <c r="BG615" t="s">
        <v>180</v>
      </c>
      <c r="BH615" t="s">
        <v>180</v>
      </c>
      <c r="BI615" t="s">
        <v>180</v>
      </c>
      <c r="BK615" t="s">
        <v>180</v>
      </c>
      <c r="BL615" t="s">
        <v>180</v>
      </c>
      <c r="BM615">
        <v>-0.26</v>
      </c>
      <c r="BN615" t="s">
        <v>180</v>
      </c>
      <c r="BO615" t="s">
        <v>180</v>
      </c>
      <c r="BP615" t="s">
        <v>180</v>
      </c>
      <c r="BQ615" t="s">
        <v>180</v>
      </c>
      <c r="BR615" t="s">
        <v>180</v>
      </c>
      <c r="BS615" t="s">
        <v>180</v>
      </c>
      <c r="BT615" t="s">
        <v>180</v>
      </c>
      <c r="BU615" t="s">
        <v>180</v>
      </c>
      <c r="BV615" t="s">
        <v>180</v>
      </c>
      <c r="BW615" t="s">
        <v>180</v>
      </c>
      <c r="BX615" t="s">
        <v>180</v>
      </c>
      <c r="BY615" t="s">
        <v>180</v>
      </c>
      <c r="BZ615" t="s">
        <v>180</v>
      </c>
      <c r="CD615" t="s">
        <v>180</v>
      </c>
      <c r="CE615" t="s">
        <v>180</v>
      </c>
      <c r="CG615" t="s">
        <v>180</v>
      </c>
      <c r="CH615" t="s">
        <v>180</v>
      </c>
      <c r="CI615" t="s">
        <v>180</v>
      </c>
      <c r="CJ615" t="s">
        <v>180</v>
      </c>
      <c r="CK615" t="s">
        <v>180</v>
      </c>
      <c r="CM615" t="s">
        <v>180</v>
      </c>
      <c r="CN615" t="s">
        <v>180</v>
      </c>
      <c r="CO615">
        <v>27</v>
      </c>
      <c r="CQ615">
        <v>238</v>
      </c>
      <c r="CR615">
        <v>260</v>
      </c>
      <c r="CS615" t="s">
        <v>180</v>
      </c>
      <c r="CT615" t="s">
        <v>180</v>
      </c>
      <c r="CU615">
        <v>34</v>
      </c>
      <c r="CV615">
        <v>70</v>
      </c>
      <c r="CW615">
        <v>80</v>
      </c>
      <c r="CX615">
        <v>80</v>
      </c>
      <c r="CY615">
        <v>19</v>
      </c>
      <c r="CZ615" t="s">
        <v>180</v>
      </c>
      <c r="DB615" t="s">
        <v>180</v>
      </c>
      <c r="DC615" t="s">
        <v>180</v>
      </c>
      <c r="DD615">
        <v>10</v>
      </c>
      <c r="DE615">
        <v>706</v>
      </c>
      <c r="DF615">
        <v>16</v>
      </c>
      <c r="DG615">
        <v>87</v>
      </c>
      <c r="DH615">
        <v>3</v>
      </c>
      <c r="DJ615" t="s">
        <v>180</v>
      </c>
      <c r="DK615" t="s">
        <v>180</v>
      </c>
      <c r="DL615" t="s">
        <v>180</v>
      </c>
      <c r="DM615" t="s">
        <v>180</v>
      </c>
      <c r="DR615" t="s">
        <v>180</v>
      </c>
      <c r="DS615" t="s">
        <v>180</v>
      </c>
      <c r="DT615">
        <v>0.5</v>
      </c>
      <c r="DU615">
        <v>252</v>
      </c>
      <c r="DV615">
        <v>13.2</v>
      </c>
      <c r="DW615">
        <v>29</v>
      </c>
      <c r="DX615">
        <v>3.96</v>
      </c>
      <c r="DY615">
        <v>17.5</v>
      </c>
      <c r="DZ615">
        <v>3.9</v>
      </c>
      <c r="EA615">
        <v>1.22</v>
      </c>
      <c r="EB615">
        <v>3.8</v>
      </c>
      <c r="EC615">
        <v>0.6</v>
      </c>
      <c r="ED615">
        <v>3.2</v>
      </c>
      <c r="EE615">
        <v>0.7</v>
      </c>
      <c r="EF615">
        <v>1.9</v>
      </c>
      <c r="EG615">
        <v>0.3</v>
      </c>
      <c r="EH615">
        <v>1.9</v>
      </c>
      <c r="EI615">
        <v>0.28999999999999998</v>
      </c>
      <c r="EJ615">
        <v>1.9</v>
      </c>
      <c r="EK615">
        <v>0.2</v>
      </c>
      <c r="EM615" t="s">
        <v>180</v>
      </c>
      <c r="EN615" t="s">
        <v>180</v>
      </c>
      <c r="EO615" t="s">
        <v>180</v>
      </c>
      <c r="EP615" t="s">
        <v>180</v>
      </c>
      <c r="EQ615" t="s">
        <v>180</v>
      </c>
      <c r="ER615" t="s">
        <v>180</v>
      </c>
      <c r="ET615">
        <v>5</v>
      </c>
      <c r="EV615">
        <v>1.9</v>
      </c>
      <c r="EW615">
        <v>0.6</v>
      </c>
      <c r="EY615" t="s">
        <v>180</v>
      </c>
      <c r="EZ615" t="s">
        <v>180</v>
      </c>
      <c r="FB615" t="s">
        <v>180</v>
      </c>
      <c r="FD615" t="s">
        <v>180</v>
      </c>
      <c r="FF615" t="s">
        <v>180</v>
      </c>
      <c r="FH615" t="s">
        <v>180</v>
      </c>
      <c r="FI615" t="s">
        <v>180</v>
      </c>
      <c r="FJ615" t="s">
        <v>180</v>
      </c>
      <c r="FK615" t="s">
        <v>180</v>
      </c>
      <c r="FL615" t="s">
        <v>180</v>
      </c>
      <c r="FM615" t="s">
        <v>180</v>
      </c>
      <c r="FN615" t="s">
        <v>180</v>
      </c>
      <c r="FP615" t="s">
        <v>180</v>
      </c>
      <c r="FQ615" t="s">
        <v>180</v>
      </c>
      <c r="FR615" t="s">
        <v>180</v>
      </c>
      <c r="FS615" t="s">
        <v>180</v>
      </c>
      <c r="FT615" t="s">
        <v>180</v>
      </c>
      <c r="FU615" t="s">
        <v>180</v>
      </c>
      <c r="FV615" t="s">
        <v>1465</v>
      </c>
      <c r="FW615" t="s">
        <v>180</v>
      </c>
      <c r="FX615">
        <f t="shared" si="170"/>
        <v>1.5789473684210527</v>
      </c>
      <c r="FY615">
        <f t="shared" si="171"/>
        <v>45.789473684210527</v>
      </c>
      <c r="FZ615">
        <f t="shared" si="172"/>
        <v>6.9473684210526319</v>
      </c>
      <c r="GA615">
        <f t="shared" si="173"/>
        <v>2.0526315789473686</v>
      </c>
      <c r="GB615">
        <f t="shared" si="174"/>
        <v>2</v>
      </c>
      <c r="GC615">
        <f t="shared" si="175"/>
        <v>0.66726780883678993</v>
      </c>
      <c r="GD615">
        <f t="shared" si="176"/>
        <v>44.125</v>
      </c>
      <c r="GE615">
        <f t="shared" si="177"/>
        <v>40.342857142857142</v>
      </c>
      <c r="GF615">
        <f t="shared" si="178"/>
        <v>19.090909090909093</v>
      </c>
      <c r="GG615">
        <f t="shared" si="179"/>
        <v>84</v>
      </c>
      <c r="GH615">
        <f t="shared" si="180"/>
        <v>0.17241379310344829</v>
      </c>
      <c r="GI615">
        <f t="shared" si="181"/>
        <v>0.19999999999999998</v>
      </c>
      <c r="GJ615">
        <f t="shared" si="182"/>
        <v>0.31578947368421051</v>
      </c>
      <c r="GK615">
        <f t="shared" si="183"/>
        <v>132.63157894736844</v>
      </c>
      <c r="GL615">
        <f t="shared" si="184"/>
        <v>4.3999999999999995</v>
      </c>
      <c r="GM615">
        <f t="shared" si="185"/>
        <v>0.6333333333333333</v>
      </c>
      <c r="GN615">
        <f t="shared" si="186"/>
        <v>0.14393939393939395</v>
      </c>
      <c r="GO615">
        <f t="shared" si="187"/>
        <v>3.3846153846153846</v>
      </c>
      <c r="GP615">
        <f t="shared" si="188"/>
        <v>0.96541232910364649</v>
      </c>
      <c r="GQ615">
        <f>(EA615/0.0735)/((DZ615/0.195*(EB615/0.295))^0.5)</f>
        <v>1.0341337296195554</v>
      </c>
    </row>
    <row r="616" spans="1:204">
      <c r="A616" t="s">
        <v>870</v>
      </c>
      <c r="B616" t="s">
        <v>1360</v>
      </c>
      <c r="C616" t="s">
        <v>7216</v>
      </c>
      <c r="D616" t="s">
        <v>6943</v>
      </c>
      <c r="E616" t="s">
        <v>7117</v>
      </c>
      <c r="F616">
        <v>82</v>
      </c>
      <c r="G616">
        <v>24</v>
      </c>
      <c r="H616" t="s">
        <v>7368</v>
      </c>
      <c r="I616" t="s">
        <v>901</v>
      </c>
      <c r="J616" t="s">
        <v>180</v>
      </c>
      <c r="K616">
        <v>-39.22</v>
      </c>
      <c r="L616">
        <v>-39.22</v>
      </c>
      <c r="M616">
        <v>-71.790000000000006</v>
      </c>
      <c r="N616">
        <v>-71.790000000000006</v>
      </c>
      <c r="O616" t="s">
        <v>179</v>
      </c>
      <c r="R616" t="s">
        <v>1466</v>
      </c>
      <c r="S616" t="s">
        <v>1362</v>
      </c>
      <c r="T616" t="s">
        <v>890</v>
      </c>
      <c r="V616" t="s">
        <v>180</v>
      </c>
      <c r="W616" t="s">
        <v>180</v>
      </c>
      <c r="X616" t="s">
        <v>180</v>
      </c>
      <c r="Y616" t="s">
        <v>180</v>
      </c>
      <c r="Z616" t="s">
        <v>180</v>
      </c>
      <c r="AB616" t="s">
        <v>180</v>
      </c>
      <c r="AC616" t="s">
        <v>181</v>
      </c>
      <c r="AD616" t="s">
        <v>180</v>
      </c>
      <c r="AE616" t="s">
        <v>180</v>
      </c>
      <c r="AF616" t="s">
        <v>180</v>
      </c>
      <c r="AG616" t="s">
        <v>180</v>
      </c>
      <c r="AH616" t="s">
        <v>1363</v>
      </c>
      <c r="AI616">
        <v>51</v>
      </c>
      <c r="AJ616">
        <v>1.109</v>
      </c>
      <c r="AK616" t="s">
        <v>180</v>
      </c>
      <c r="AL616">
        <v>17.760000000000002</v>
      </c>
      <c r="AM616" t="s">
        <v>180</v>
      </c>
      <c r="AP616">
        <v>8.81</v>
      </c>
      <c r="AQ616">
        <v>9.31</v>
      </c>
      <c r="AR616">
        <v>6.94</v>
      </c>
      <c r="AS616">
        <v>0.157</v>
      </c>
      <c r="AT616" t="s">
        <v>180</v>
      </c>
      <c r="AU616">
        <v>0.73</v>
      </c>
      <c r="AV616">
        <v>3.29</v>
      </c>
      <c r="AW616">
        <v>0.32</v>
      </c>
      <c r="AY616" t="s">
        <v>180</v>
      </c>
      <c r="AZ616" t="s">
        <v>180</v>
      </c>
      <c r="BA616">
        <v>99.426000000000002</v>
      </c>
      <c r="BC616" t="s">
        <v>180</v>
      </c>
      <c r="BD616" t="s">
        <v>180</v>
      </c>
      <c r="BE616" t="s">
        <v>180</v>
      </c>
      <c r="BF616" t="s">
        <v>180</v>
      </c>
      <c r="BG616" t="s">
        <v>180</v>
      </c>
      <c r="BH616" t="s">
        <v>180</v>
      </c>
      <c r="BI616" t="s">
        <v>180</v>
      </c>
      <c r="BK616" t="s">
        <v>180</v>
      </c>
      <c r="BL616" t="s">
        <v>180</v>
      </c>
      <c r="BM616">
        <v>0.51</v>
      </c>
      <c r="BN616" t="s">
        <v>180</v>
      </c>
      <c r="BO616" t="s">
        <v>180</v>
      </c>
      <c r="BP616" t="s">
        <v>180</v>
      </c>
      <c r="BQ616" t="s">
        <v>180</v>
      </c>
      <c r="BR616" t="s">
        <v>180</v>
      </c>
      <c r="BS616" t="s">
        <v>180</v>
      </c>
      <c r="BT616" t="s">
        <v>180</v>
      </c>
      <c r="BU616" t="s">
        <v>180</v>
      </c>
      <c r="BV616" t="s">
        <v>180</v>
      </c>
      <c r="BW616" t="s">
        <v>180</v>
      </c>
      <c r="BX616" t="s">
        <v>180</v>
      </c>
      <c r="BY616" t="s">
        <v>180</v>
      </c>
      <c r="BZ616" t="s">
        <v>180</v>
      </c>
      <c r="CD616" t="s">
        <v>180</v>
      </c>
      <c r="CE616" t="s">
        <v>180</v>
      </c>
      <c r="CG616" t="s">
        <v>180</v>
      </c>
      <c r="CH616" t="s">
        <v>180</v>
      </c>
      <c r="CI616" t="s">
        <v>180</v>
      </c>
      <c r="CJ616" t="s">
        <v>180</v>
      </c>
      <c r="CK616" t="s">
        <v>180</v>
      </c>
      <c r="CM616" t="s">
        <v>180</v>
      </c>
      <c r="CN616" t="s">
        <v>180</v>
      </c>
      <c r="CO616">
        <v>28</v>
      </c>
      <c r="CQ616">
        <v>231</v>
      </c>
      <c r="CR616">
        <v>230</v>
      </c>
      <c r="CS616" t="s">
        <v>180</v>
      </c>
      <c r="CT616" t="s">
        <v>180</v>
      </c>
      <c r="CU616">
        <v>56</v>
      </c>
      <c r="CV616">
        <v>60</v>
      </c>
      <c r="CW616">
        <v>100</v>
      </c>
      <c r="CX616">
        <v>80</v>
      </c>
      <c r="CY616">
        <v>18</v>
      </c>
      <c r="CZ616" t="s">
        <v>180</v>
      </c>
      <c r="DB616" t="s">
        <v>180</v>
      </c>
      <c r="DC616" t="s">
        <v>180</v>
      </c>
      <c r="DD616">
        <v>10</v>
      </c>
      <c r="DE616">
        <v>697</v>
      </c>
      <c r="DF616">
        <v>15</v>
      </c>
      <c r="DG616">
        <v>88</v>
      </c>
      <c r="DH616">
        <v>4</v>
      </c>
      <c r="DJ616" t="s">
        <v>180</v>
      </c>
      <c r="DK616" t="s">
        <v>180</v>
      </c>
      <c r="DL616" t="s">
        <v>180</v>
      </c>
      <c r="DM616" t="s">
        <v>180</v>
      </c>
      <c r="DR616" t="s">
        <v>180</v>
      </c>
      <c r="DS616" t="s">
        <v>180</v>
      </c>
      <c r="DT616">
        <v>0.5</v>
      </c>
      <c r="DU616">
        <v>259</v>
      </c>
      <c r="DV616">
        <v>13.3</v>
      </c>
      <c r="DW616">
        <v>29.8</v>
      </c>
      <c r="DX616">
        <v>3.98</v>
      </c>
      <c r="DY616">
        <v>17.600000000000001</v>
      </c>
      <c r="DZ616">
        <v>3.8</v>
      </c>
      <c r="EA616">
        <v>1.22</v>
      </c>
      <c r="EB616">
        <v>3.6</v>
      </c>
      <c r="EC616">
        <v>0.6</v>
      </c>
      <c r="ED616">
        <v>3.3</v>
      </c>
      <c r="EE616">
        <v>0.6</v>
      </c>
      <c r="EF616">
        <v>1.9</v>
      </c>
      <c r="EG616">
        <v>0.28000000000000003</v>
      </c>
      <c r="EH616">
        <v>1.8</v>
      </c>
      <c r="EI616">
        <v>0.28000000000000003</v>
      </c>
      <c r="EJ616">
        <v>2.1</v>
      </c>
      <c r="EK616">
        <v>0.2</v>
      </c>
      <c r="EM616" t="s">
        <v>180</v>
      </c>
      <c r="EN616" t="s">
        <v>180</v>
      </c>
      <c r="EO616" t="s">
        <v>180</v>
      </c>
      <c r="EP616" t="s">
        <v>180</v>
      </c>
      <c r="EQ616" t="s">
        <v>180</v>
      </c>
      <c r="ER616" t="s">
        <v>180</v>
      </c>
      <c r="ET616">
        <v>7</v>
      </c>
      <c r="EV616">
        <v>2</v>
      </c>
      <c r="EW616">
        <v>0.7</v>
      </c>
      <c r="EY616" t="s">
        <v>180</v>
      </c>
      <c r="EZ616" t="s">
        <v>180</v>
      </c>
      <c r="FB616" t="s">
        <v>180</v>
      </c>
      <c r="FD616" t="s">
        <v>180</v>
      </c>
      <c r="FF616" t="s">
        <v>180</v>
      </c>
      <c r="FH616" t="s">
        <v>180</v>
      </c>
      <c r="FI616" t="s">
        <v>180</v>
      </c>
      <c r="FJ616" t="s">
        <v>180</v>
      </c>
      <c r="FK616" t="s">
        <v>180</v>
      </c>
      <c r="FL616" t="s">
        <v>180</v>
      </c>
      <c r="FM616" t="s">
        <v>180</v>
      </c>
      <c r="FN616" t="s">
        <v>180</v>
      </c>
      <c r="FP616" t="s">
        <v>180</v>
      </c>
      <c r="FQ616" t="s">
        <v>180</v>
      </c>
      <c r="FR616" t="s">
        <v>180</v>
      </c>
      <c r="FS616" t="s">
        <v>180</v>
      </c>
      <c r="FT616" t="s">
        <v>180</v>
      </c>
      <c r="FU616" t="s">
        <v>180</v>
      </c>
      <c r="FV616" t="s">
        <v>1467</v>
      </c>
      <c r="FW616" t="s">
        <v>180</v>
      </c>
      <c r="FX616">
        <f t="shared" si="170"/>
        <v>2.2222222222222223</v>
      </c>
      <c r="FY616">
        <f t="shared" si="171"/>
        <v>48.888888888888886</v>
      </c>
      <c r="FZ616">
        <f t="shared" si="172"/>
        <v>7.3888888888888893</v>
      </c>
      <c r="GA616">
        <f t="shared" si="173"/>
        <v>2.1111111111111112</v>
      </c>
      <c r="GB616">
        <f t="shared" si="174"/>
        <v>2</v>
      </c>
      <c r="GC616">
        <f t="shared" si="175"/>
        <v>0.65825067628494138</v>
      </c>
      <c r="GD616">
        <f t="shared" si="176"/>
        <v>46.466666666666669</v>
      </c>
      <c r="GE616">
        <f t="shared" si="177"/>
        <v>39.602272727272727</v>
      </c>
      <c r="GF616">
        <f t="shared" si="178"/>
        <v>19.473684210526315</v>
      </c>
      <c r="GG616">
        <f t="shared" si="179"/>
        <v>64.75</v>
      </c>
      <c r="GH616">
        <f t="shared" si="180"/>
        <v>0.2348993288590604</v>
      </c>
      <c r="GI616">
        <f t="shared" si="181"/>
        <v>0.17499999999999999</v>
      </c>
      <c r="GJ616">
        <f t="shared" si="182"/>
        <v>0.35</v>
      </c>
      <c r="GK616">
        <f t="shared" si="183"/>
        <v>129.5</v>
      </c>
      <c r="GL616">
        <f t="shared" si="184"/>
        <v>3.3250000000000002</v>
      </c>
      <c r="GM616">
        <f t="shared" si="185"/>
        <v>0.5</v>
      </c>
      <c r="GN616">
        <f t="shared" si="186"/>
        <v>0.15037593984962405</v>
      </c>
      <c r="GO616">
        <f t="shared" si="187"/>
        <v>3.5000000000000004</v>
      </c>
      <c r="GP616">
        <f t="shared" si="188"/>
        <v>0.98582155331859145</v>
      </c>
      <c r="GQ616">
        <f>(EA616/0.0735)/((DZ616/0.195*(EB616/0.295))^0.5)</f>
        <v>1.0763605119250657</v>
      </c>
    </row>
    <row r="617" spans="1:204">
      <c r="A617" t="s">
        <v>870</v>
      </c>
      <c r="B617" t="s">
        <v>1360</v>
      </c>
      <c r="C617" t="s">
        <v>7216</v>
      </c>
      <c r="D617" t="s">
        <v>6943</v>
      </c>
      <c r="E617" t="s">
        <v>7117</v>
      </c>
      <c r="F617">
        <v>82</v>
      </c>
      <c r="G617">
        <v>24</v>
      </c>
      <c r="H617" t="s">
        <v>7368</v>
      </c>
      <c r="I617" t="s">
        <v>901</v>
      </c>
      <c r="J617" t="s">
        <v>180</v>
      </c>
      <c r="K617">
        <v>-39.22</v>
      </c>
      <c r="L617">
        <v>-39.22</v>
      </c>
      <c r="M617">
        <v>-71.790000000000006</v>
      </c>
      <c r="N617">
        <v>-71.790000000000006</v>
      </c>
      <c r="O617" t="s">
        <v>179</v>
      </c>
      <c r="R617" t="s">
        <v>1468</v>
      </c>
      <c r="S617" t="s">
        <v>1362</v>
      </c>
      <c r="T617" t="s">
        <v>890</v>
      </c>
      <c r="V617" t="s">
        <v>180</v>
      </c>
      <c r="W617" t="s">
        <v>180</v>
      </c>
      <c r="X617" t="s">
        <v>180</v>
      </c>
      <c r="Y617" t="s">
        <v>180</v>
      </c>
      <c r="Z617" t="s">
        <v>180</v>
      </c>
      <c r="AB617" t="s">
        <v>180</v>
      </c>
      <c r="AC617" t="s">
        <v>181</v>
      </c>
      <c r="AD617" t="s">
        <v>180</v>
      </c>
      <c r="AE617" t="s">
        <v>180</v>
      </c>
      <c r="AF617" t="s">
        <v>180</v>
      </c>
      <c r="AG617" t="s">
        <v>180</v>
      </c>
      <c r="AH617" t="s">
        <v>1363</v>
      </c>
      <c r="AI617">
        <v>50.07</v>
      </c>
      <c r="AJ617">
        <v>1.1060000000000001</v>
      </c>
      <c r="AK617" t="s">
        <v>180</v>
      </c>
      <c r="AL617">
        <v>17.88</v>
      </c>
      <c r="AM617" t="s">
        <v>180</v>
      </c>
      <c r="AP617">
        <v>8.98</v>
      </c>
      <c r="AQ617">
        <v>9.23</v>
      </c>
      <c r="AR617">
        <v>7.14</v>
      </c>
      <c r="AS617">
        <v>0.157</v>
      </c>
      <c r="AT617" t="s">
        <v>180</v>
      </c>
      <c r="AU617">
        <v>0.77</v>
      </c>
      <c r="AV617">
        <v>3.27</v>
      </c>
      <c r="AW617">
        <v>0.32</v>
      </c>
      <c r="AY617" t="s">
        <v>180</v>
      </c>
      <c r="AZ617" t="s">
        <v>180</v>
      </c>
      <c r="BA617">
        <v>98.922999999999988</v>
      </c>
      <c r="BC617" t="s">
        <v>180</v>
      </c>
      <c r="BD617" t="s">
        <v>180</v>
      </c>
      <c r="BE617" t="s">
        <v>180</v>
      </c>
      <c r="BF617" t="s">
        <v>180</v>
      </c>
      <c r="BG617" t="s">
        <v>180</v>
      </c>
      <c r="BH617" t="s">
        <v>180</v>
      </c>
      <c r="BI617" t="s">
        <v>180</v>
      </c>
      <c r="BK617" t="s">
        <v>180</v>
      </c>
      <c r="BL617" t="s">
        <v>180</v>
      </c>
      <c r="BM617">
        <v>0.88</v>
      </c>
      <c r="BN617" t="s">
        <v>180</v>
      </c>
      <c r="BO617" t="s">
        <v>180</v>
      </c>
      <c r="BP617" t="s">
        <v>180</v>
      </c>
      <c r="BQ617" t="s">
        <v>180</v>
      </c>
      <c r="BR617" t="s">
        <v>180</v>
      </c>
      <c r="BS617" t="s">
        <v>180</v>
      </c>
      <c r="BT617" t="s">
        <v>180</v>
      </c>
      <c r="BU617" t="s">
        <v>180</v>
      </c>
      <c r="BV617" t="s">
        <v>180</v>
      </c>
      <c r="BW617" t="s">
        <v>180</v>
      </c>
      <c r="BX617" t="s">
        <v>180</v>
      </c>
      <c r="BY617" t="s">
        <v>180</v>
      </c>
      <c r="BZ617" t="s">
        <v>180</v>
      </c>
      <c r="CD617" t="s">
        <v>180</v>
      </c>
      <c r="CE617" t="s">
        <v>180</v>
      </c>
      <c r="CG617" t="s">
        <v>180</v>
      </c>
      <c r="CH617" t="s">
        <v>180</v>
      </c>
      <c r="CI617" t="s">
        <v>180</v>
      </c>
      <c r="CJ617" t="s">
        <v>180</v>
      </c>
      <c r="CK617" t="s">
        <v>180</v>
      </c>
      <c r="CM617" t="s">
        <v>180</v>
      </c>
      <c r="CN617" t="s">
        <v>180</v>
      </c>
      <c r="CO617">
        <v>27</v>
      </c>
      <c r="CQ617">
        <v>211</v>
      </c>
      <c r="CR617">
        <v>230</v>
      </c>
      <c r="CS617" t="s">
        <v>180</v>
      </c>
      <c r="CT617" t="s">
        <v>180</v>
      </c>
      <c r="CU617">
        <v>31</v>
      </c>
      <c r="CV617">
        <v>60</v>
      </c>
      <c r="CW617">
        <v>120</v>
      </c>
      <c r="CX617">
        <v>80</v>
      </c>
      <c r="CY617">
        <v>17</v>
      </c>
      <c r="CZ617" t="s">
        <v>180</v>
      </c>
      <c r="DB617" t="s">
        <v>180</v>
      </c>
      <c r="DC617" t="s">
        <v>180</v>
      </c>
      <c r="DD617">
        <v>11</v>
      </c>
      <c r="DE617">
        <v>687</v>
      </c>
      <c r="DF617">
        <v>15</v>
      </c>
      <c r="DG617">
        <v>86</v>
      </c>
      <c r="DH617">
        <v>3</v>
      </c>
      <c r="DJ617" t="s">
        <v>180</v>
      </c>
      <c r="DK617" t="s">
        <v>180</v>
      </c>
      <c r="DL617" t="s">
        <v>180</v>
      </c>
      <c r="DM617" t="s">
        <v>180</v>
      </c>
      <c r="DR617" t="s">
        <v>180</v>
      </c>
      <c r="DS617" t="s">
        <v>180</v>
      </c>
      <c r="DT617">
        <v>0.5</v>
      </c>
      <c r="DU617">
        <v>252</v>
      </c>
      <c r="DV617">
        <v>13.1</v>
      </c>
      <c r="DW617">
        <v>29.5</v>
      </c>
      <c r="DX617">
        <v>3.93</v>
      </c>
      <c r="DY617">
        <v>16.899999999999999</v>
      </c>
      <c r="DZ617">
        <v>3.8</v>
      </c>
      <c r="EA617">
        <v>1.18</v>
      </c>
      <c r="EB617">
        <v>3.6</v>
      </c>
      <c r="EC617">
        <v>0.6</v>
      </c>
      <c r="ED617">
        <v>3.3</v>
      </c>
      <c r="EE617">
        <v>0.7</v>
      </c>
      <c r="EF617">
        <v>1.9</v>
      </c>
      <c r="EG617">
        <v>0.27</v>
      </c>
      <c r="EH617">
        <v>1.7</v>
      </c>
      <c r="EI617">
        <v>0.27</v>
      </c>
      <c r="EJ617">
        <v>2.2000000000000002</v>
      </c>
      <c r="EK617">
        <v>0.2</v>
      </c>
      <c r="EM617" t="s">
        <v>180</v>
      </c>
      <c r="EN617" t="s">
        <v>180</v>
      </c>
      <c r="EO617" t="s">
        <v>180</v>
      </c>
      <c r="EP617" t="s">
        <v>180</v>
      </c>
      <c r="EQ617" t="s">
        <v>180</v>
      </c>
      <c r="ER617" t="s">
        <v>180</v>
      </c>
      <c r="ET617">
        <v>6</v>
      </c>
      <c r="EV617">
        <v>1.9</v>
      </c>
      <c r="EW617">
        <v>0.6</v>
      </c>
      <c r="EY617" t="s">
        <v>180</v>
      </c>
      <c r="EZ617" t="s">
        <v>180</v>
      </c>
      <c r="FB617" t="s">
        <v>180</v>
      </c>
      <c r="FD617" t="s">
        <v>180</v>
      </c>
      <c r="FF617" t="s">
        <v>180</v>
      </c>
      <c r="FH617" t="s">
        <v>180</v>
      </c>
      <c r="FI617" t="s">
        <v>180</v>
      </c>
      <c r="FJ617" t="s">
        <v>180</v>
      </c>
      <c r="FK617" t="s">
        <v>180</v>
      </c>
      <c r="FL617" t="s">
        <v>180</v>
      </c>
      <c r="FM617" t="s">
        <v>180</v>
      </c>
      <c r="FN617" t="s">
        <v>180</v>
      </c>
      <c r="FP617" t="s">
        <v>180</v>
      </c>
      <c r="FQ617" t="s">
        <v>180</v>
      </c>
      <c r="FR617" t="s">
        <v>180</v>
      </c>
      <c r="FS617" t="s">
        <v>180</v>
      </c>
      <c r="FT617" t="s">
        <v>180</v>
      </c>
      <c r="FU617" t="s">
        <v>180</v>
      </c>
      <c r="FV617" t="s">
        <v>1469</v>
      </c>
      <c r="FW617" t="s">
        <v>180</v>
      </c>
      <c r="FX617">
        <f t="shared" si="170"/>
        <v>1.7647058823529411</v>
      </c>
      <c r="FY617">
        <f t="shared" si="171"/>
        <v>50.588235294117645</v>
      </c>
      <c r="FZ617">
        <f t="shared" si="172"/>
        <v>7.7058823529411766</v>
      </c>
      <c r="GA617">
        <f t="shared" si="173"/>
        <v>2.2352941176470589</v>
      </c>
      <c r="GB617">
        <f t="shared" si="174"/>
        <v>2.1176470588235294</v>
      </c>
      <c r="GC617">
        <f t="shared" si="175"/>
        <v>0.69620253164556956</v>
      </c>
      <c r="GD617">
        <f t="shared" si="176"/>
        <v>45.8</v>
      </c>
      <c r="GE617">
        <f t="shared" si="177"/>
        <v>40.650887573964503</v>
      </c>
      <c r="GF617">
        <f t="shared" si="178"/>
        <v>19.236641221374047</v>
      </c>
      <c r="GG617">
        <f t="shared" si="179"/>
        <v>84</v>
      </c>
      <c r="GH617">
        <f t="shared" si="180"/>
        <v>0.20338983050847459</v>
      </c>
      <c r="GI617">
        <f t="shared" si="181"/>
        <v>0.19999999999999998</v>
      </c>
      <c r="GJ617">
        <f t="shared" si="182"/>
        <v>0.31578947368421051</v>
      </c>
      <c r="GK617">
        <f t="shared" si="183"/>
        <v>132.63157894736844</v>
      </c>
      <c r="GL617">
        <f t="shared" si="184"/>
        <v>4.3666666666666663</v>
      </c>
      <c r="GM617">
        <f t="shared" si="185"/>
        <v>0.6333333333333333</v>
      </c>
      <c r="GN617">
        <f t="shared" si="186"/>
        <v>0.14503816793893129</v>
      </c>
      <c r="GO617">
        <f t="shared" si="187"/>
        <v>3.4473684210526319</v>
      </c>
      <c r="GP617">
        <f t="shared" si="188"/>
        <v>0.98955399039999958</v>
      </c>
      <c r="GQ617">
        <f>(EA617/0.0735)/((DZ617/0.195*(EB617/0.295))^0.5)</f>
        <v>1.0410700033373586</v>
      </c>
    </row>
    <row r="618" spans="1:204">
      <c r="A618" t="s">
        <v>870</v>
      </c>
      <c r="B618" t="s">
        <v>1360</v>
      </c>
      <c r="C618" t="s">
        <v>7216</v>
      </c>
      <c r="D618" t="s">
        <v>6943</v>
      </c>
      <c r="E618" t="s">
        <v>7117</v>
      </c>
      <c r="F618">
        <v>82</v>
      </c>
      <c r="G618">
        <v>24</v>
      </c>
      <c r="H618" t="s">
        <v>7368</v>
      </c>
      <c r="I618" t="s">
        <v>901</v>
      </c>
      <c r="J618" t="s">
        <v>180</v>
      </c>
      <c r="K618">
        <v>-39.22</v>
      </c>
      <c r="L618">
        <v>-39.22</v>
      </c>
      <c r="M618">
        <v>-71.790000000000006</v>
      </c>
      <c r="N618">
        <v>-71.790000000000006</v>
      </c>
      <c r="O618" t="s">
        <v>179</v>
      </c>
      <c r="R618" t="s">
        <v>1470</v>
      </c>
      <c r="S618" t="s">
        <v>1362</v>
      </c>
      <c r="T618" t="s">
        <v>890</v>
      </c>
      <c r="V618" t="s">
        <v>180</v>
      </c>
      <c r="W618" t="s">
        <v>180</v>
      </c>
      <c r="X618" t="s">
        <v>180</v>
      </c>
      <c r="Y618" t="s">
        <v>180</v>
      </c>
      <c r="Z618" t="s">
        <v>180</v>
      </c>
      <c r="AB618" t="s">
        <v>180</v>
      </c>
      <c r="AC618" t="s">
        <v>181</v>
      </c>
      <c r="AD618" t="s">
        <v>180</v>
      </c>
      <c r="AE618" t="s">
        <v>180</v>
      </c>
      <c r="AF618" t="s">
        <v>180</v>
      </c>
      <c r="AG618" t="s">
        <v>180</v>
      </c>
      <c r="AH618" t="s">
        <v>1363</v>
      </c>
      <c r="AI618">
        <v>51.25</v>
      </c>
      <c r="AJ618">
        <v>1.0820000000000001</v>
      </c>
      <c r="AK618" t="s">
        <v>180</v>
      </c>
      <c r="AL618">
        <v>17.16</v>
      </c>
      <c r="AM618" t="s">
        <v>180</v>
      </c>
      <c r="AP618">
        <v>8.32</v>
      </c>
      <c r="AQ618">
        <v>9.3699999999999992</v>
      </c>
      <c r="AR618">
        <v>6.31</v>
      </c>
      <c r="AS618">
        <v>0.17799999999999999</v>
      </c>
      <c r="AT618" t="s">
        <v>180</v>
      </c>
      <c r="AU618">
        <v>0.66</v>
      </c>
      <c r="AV618">
        <v>3.04</v>
      </c>
      <c r="AW618">
        <v>0.3</v>
      </c>
      <c r="AY618" t="s">
        <v>180</v>
      </c>
      <c r="AZ618" t="s">
        <v>180</v>
      </c>
      <c r="BA618">
        <v>97.670000000000016</v>
      </c>
      <c r="BC618" t="s">
        <v>180</v>
      </c>
      <c r="BD618" t="s">
        <v>180</v>
      </c>
      <c r="BE618" t="s">
        <v>180</v>
      </c>
      <c r="BF618" t="s">
        <v>180</v>
      </c>
      <c r="BG618" t="s">
        <v>180</v>
      </c>
      <c r="BH618" t="s">
        <v>180</v>
      </c>
      <c r="BI618" t="s">
        <v>180</v>
      </c>
      <c r="BK618" t="s">
        <v>180</v>
      </c>
      <c r="BL618" t="s">
        <v>180</v>
      </c>
      <c r="BM618">
        <v>0.05</v>
      </c>
      <c r="BN618" t="s">
        <v>180</v>
      </c>
      <c r="BO618" t="s">
        <v>180</v>
      </c>
      <c r="BP618" t="s">
        <v>180</v>
      </c>
      <c r="BQ618" t="s">
        <v>180</v>
      </c>
      <c r="BR618" t="s">
        <v>180</v>
      </c>
      <c r="BS618" t="s">
        <v>180</v>
      </c>
      <c r="BT618" t="s">
        <v>180</v>
      </c>
      <c r="BU618" t="s">
        <v>180</v>
      </c>
      <c r="BV618" t="s">
        <v>180</v>
      </c>
      <c r="BW618" t="s">
        <v>180</v>
      </c>
      <c r="BX618" t="s">
        <v>180</v>
      </c>
      <c r="BY618" t="s">
        <v>180</v>
      </c>
      <c r="BZ618" t="s">
        <v>180</v>
      </c>
      <c r="CD618" t="s">
        <v>180</v>
      </c>
      <c r="CE618" t="s">
        <v>180</v>
      </c>
      <c r="CG618" t="s">
        <v>180</v>
      </c>
      <c r="CH618" t="s">
        <v>180</v>
      </c>
      <c r="CI618" t="s">
        <v>180</v>
      </c>
      <c r="CJ618" t="s">
        <v>180</v>
      </c>
      <c r="CK618" t="s">
        <v>180</v>
      </c>
      <c r="CM618" t="s">
        <v>180</v>
      </c>
      <c r="CN618" t="s">
        <v>180</v>
      </c>
      <c r="CO618">
        <v>28</v>
      </c>
      <c r="CQ618">
        <v>220</v>
      </c>
      <c r="CR618">
        <v>150</v>
      </c>
      <c r="CS618" t="s">
        <v>180</v>
      </c>
      <c r="CT618" t="s">
        <v>180</v>
      </c>
      <c r="CU618">
        <v>40</v>
      </c>
      <c r="CV618">
        <v>60</v>
      </c>
      <c r="CW618">
        <v>80</v>
      </c>
      <c r="CX618">
        <v>80</v>
      </c>
      <c r="CY618">
        <v>15</v>
      </c>
      <c r="CZ618" t="s">
        <v>180</v>
      </c>
      <c r="DB618" t="s">
        <v>180</v>
      </c>
      <c r="DC618" t="s">
        <v>180</v>
      </c>
      <c r="DD618">
        <v>10</v>
      </c>
      <c r="DE618">
        <v>690</v>
      </c>
      <c r="DF618">
        <v>19</v>
      </c>
      <c r="DG618">
        <v>88</v>
      </c>
      <c r="DH618">
        <v>3</v>
      </c>
      <c r="DJ618" t="s">
        <v>180</v>
      </c>
      <c r="DK618" t="s">
        <v>180</v>
      </c>
      <c r="DL618" t="s">
        <v>180</v>
      </c>
      <c r="DM618" t="s">
        <v>180</v>
      </c>
      <c r="DR618" t="s">
        <v>180</v>
      </c>
      <c r="DS618" t="s">
        <v>180</v>
      </c>
      <c r="DT618">
        <v>0.5</v>
      </c>
      <c r="DU618">
        <v>252</v>
      </c>
      <c r="DV618">
        <v>13.6</v>
      </c>
      <c r="DW618">
        <v>33.299999999999997</v>
      </c>
      <c r="DX618">
        <v>4.26</v>
      </c>
      <c r="DY618">
        <v>17.899999999999999</v>
      </c>
      <c r="DZ618">
        <v>3.8</v>
      </c>
      <c r="EA618">
        <v>1.28</v>
      </c>
      <c r="EB618">
        <v>3.3</v>
      </c>
      <c r="EC618">
        <v>0.6</v>
      </c>
      <c r="ED618">
        <v>3.6</v>
      </c>
      <c r="EE618">
        <v>0.7</v>
      </c>
      <c r="EF618">
        <v>2</v>
      </c>
      <c r="EG618">
        <v>0.3</v>
      </c>
      <c r="EH618">
        <v>2</v>
      </c>
      <c r="EI618">
        <v>0.3</v>
      </c>
      <c r="EJ618">
        <v>2.2000000000000002</v>
      </c>
      <c r="EK618">
        <v>0.2</v>
      </c>
      <c r="EM618" t="s">
        <v>180</v>
      </c>
      <c r="EN618" t="s">
        <v>180</v>
      </c>
      <c r="EO618" t="s">
        <v>180</v>
      </c>
      <c r="EP618" t="s">
        <v>180</v>
      </c>
      <c r="EQ618" t="s">
        <v>180</v>
      </c>
      <c r="ER618" t="s">
        <v>180</v>
      </c>
      <c r="ET618">
        <v>7</v>
      </c>
      <c r="EV618">
        <v>2.1</v>
      </c>
      <c r="EW618">
        <v>0.6</v>
      </c>
      <c r="EY618" t="s">
        <v>180</v>
      </c>
      <c r="EZ618" t="s">
        <v>180</v>
      </c>
      <c r="FB618" t="s">
        <v>180</v>
      </c>
      <c r="FD618" t="s">
        <v>180</v>
      </c>
      <c r="FF618" t="s">
        <v>180</v>
      </c>
      <c r="FH618" t="s">
        <v>180</v>
      </c>
      <c r="FI618" t="s">
        <v>180</v>
      </c>
      <c r="FJ618" t="s">
        <v>180</v>
      </c>
      <c r="FK618" t="s">
        <v>180</v>
      </c>
      <c r="FL618" t="s">
        <v>180</v>
      </c>
      <c r="FM618" t="s">
        <v>180</v>
      </c>
      <c r="FN618" t="s">
        <v>180</v>
      </c>
      <c r="FP618" t="s">
        <v>180</v>
      </c>
      <c r="FQ618" t="s">
        <v>180</v>
      </c>
      <c r="FR618" t="s">
        <v>180</v>
      </c>
      <c r="FS618" t="s">
        <v>180</v>
      </c>
      <c r="FT618" t="s">
        <v>180</v>
      </c>
      <c r="FU618" t="s">
        <v>180</v>
      </c>
      <c r="FV618" t="s">
        <v>1471</v>
      </c>
      <c r="FW618" t="s">
        <v>180</v>
      </c>
      <c r="FX618">
        <f t="shared" si="170"/>
        <v>1.5</v>
      </c>
      <c r="FY618">
        <f t="shared" si="171"/>
        <v>44</v>
      </c>
      <c r="FZ618">
        <f t="shared" si="172"/>
        <v>6.8</v>
      </c>
      <c r="GA618">
        <f t="shared" si="173"/>
        <v>1.9</v>
      </c>
      <c r="GB618">
        <f t="shared" si="174"/>
        <v>1.65</v>
      </c>
      <c r="GC618">
        <f t="shared" si="175"/>
        <v>0.60998151571164505</v>
      </c>
      <c r="GD618">
        <f t="shared" si="176"/>
        <v>36.315789473684212</v>
      </c>
      <c r="GE618">
        <f t="shared" si="177"/>
        <v>38.547486033519554</v>
      </c>
      <c r="GF618">
        <f t="shared" si="178"/>
        <v>18.529411764705884</v>
      </c>
      <c r="GG618">
        <f t="shared" si="179"/>
        <v>84</v>
      </c>
      <c r="GH618">
        <f t="shared" si="180"/>
        <v>0.21021021021021022</v>
      </c>
      <c r="GI618">
        <f t="shared" si="181"/>
        <v>0.19999999999999998</v>
      </c>
      <c r="GJ618">
        <f t="shared" si="182"/>
        <v>0.2857142857142857</v>
      </c>
      <c r="GK618">
        <f t="shared" si="183"/>
        <v>120</v>
      </c>
      <c r="GL618">
        <f t="shared" si="184"/>
        <v>4.5333333333333332</v>
      </c>
      <c r="GM618">
        <f t="shared" si="185"/>
        <v>0.70000000000000007</v>
      </c>
      <c r="GN618">
        <f t="shared" si="186"/>
        <v>0.15441176470588236</v>
      </c>
      <c r="GO618">
        <f t="shared" si="187"/>
        <v>3.5789473684210527</v>
      </c>
      <c r="GP618">
        <f t="shared" si="188"/>
        <v>1.0529782030287727</v>
      </c>
      <c r="GQ618">
        <f>(EA618/0.0735)/((DZ618/0.195*(EB618/0.295))^0.5)</f>
        <v>1.1795114903870347</v>
      </c>
    </row>
    <row r="619" spans="1:204">
      <c r="A619" t="s">
        <v>870</v>
      </c>
      <c r="B619" t="s">
        <v>1360</v>
      </c>
      <c r="C619" t="s">
        <v>7216</v>
      </c>
      <c r="D619" t="s">
        <v>6943</v>
      </c>
      <c r="E619" t="s">
        <v>7117</v>
      </c>
      <c r="F619">
        <v>82</v>
      </c>
      <c r="G619">
        <v>24</v>
      </c>
      <c r="H619" t="s">
        <v>7368</v>
      </c>
      <c r="I619" t="s">
        <v>901</v>
      </c>
      <c r="J619" t="s">
        <v>180</v>
      </c>
      <c r="K619">
        <v>-39.22</v>
      </c>
      <c r="L619">
        <v>-39.22</v>
      </c>
      <c r="M619">
        <v>-71.790000000000006</v>
      </c>
      <c r="N619">
        <v>-71.790000000000006</v>
      </c>
      <c r="O619" t="s">
        <v>179</v>
      </c>
      <c r="R619" t="s">
        <v>1472</v>
      </c>
      <c r="S619" t="s">
        <v>1362</v>
      </c>
      <c r="T619" t="s">
        <v>890</v>
      </c>
      <c r="V619" t="s">
        <v>180</v>
      </c>
      <c r="W619" t="s">
        <v>180</v>
      </c>
      <c r="X619" t="s">
        <v>180</v>
      </c>
      <c r="Y619" t="s">
        <v>180</v>
      </c>
      <c r="Z619" t="s">
        <v>180</v>
      </c>
      <c r="AB619" t="s">
        <v>180</v>
      </c>
      <c r="AC619" t="s">
        <v>181</v>
      </c>
      <c r="AD619" t="s">
        <v>180</v>
      </c>
      <c r="AE619" t="s">
        <v>180</v>
      </c>
      <c r="AF619" t="s">
        <v>180</v>
      </c>
      <c r="AG619" t="s">
        <v>180</v>
      </c>
      <c r="AH619" t="s">
        <v>1363</v>
      </c>
      <c r="AI619">
        <v>50.07</v>
      </c>
      <c r="AJ619">
        <v>1.069</v>
      </c>
      <c r="AK619" t="s">
        <v>180</v>
      </c>
      <c r="AL619">
        <v>16.71</v>
      </c>
      <c r="AM619" t="s">
        <v>180</v>
      </c>
      <c r="AP619">
        <v>9.31</v>
      </c>
      <c r="AQ619">
        <v>9.0500000000000007</v>
      </c>
      <c r="AR619">
        <v>7.64</v>
      </c>
      <c r="AS619">
        <v>0.154</v>
      </c>
      <c r="AT619" t="s">
        <v>180</v>
      </c>
      <c r="AU619">
        <v>0.73</v>
      </c>
      <c r="AV619">
        <v>3.13</v>
      </c>
      <c r="AW619">
        <v>0.32</v>
      </c>
      <c r="AY619" t="s">
        <v>180</v>
      </c>
      <c r="AZ619" t="s">
        <v>180</v>
      </c>
      <c r="BA619">
        <v>98.182999999999993</v>
      </c>
      <c r="BC619" t="s">
        <v>180</v>
      </c>
      <c r="BD619" t="s">
        <v>180</v>
      </c>
      <c r="BE619" t="s">
        <v>180</v>
      </c>
      <c r="BF619" t="s">
        <v>180</v>
      </c>
      <c r="BG619" t="s">
        <v>180</v>
      </c>
      <c r="BH619" t="s">
        <v>180</v>
      </c>
      <c r="BI619" t="s">
        <v>180</v>
      </c>
      <c r="BK619" t="s">
        <v>180</v>
      </c>
      <c r="BL619" t="s">
        <v>180</v>
      </c>
      <c r="BM619">
        <v>-0.28999999999999998</v>
      </c>
      <c r="BN619" t="s">
        <v>180</v>
      </c>
      <c r="BO619" t="s">
        <v>180</v>
      </c>
      <c r="BP619" t="s">
        <v>180</v>
      </c>
      <c r="BQ619" t="s">
        <v>180</v>
      </c>
      <c r="BR619" t="s">
        <v>180</v>
      </c>
      <c r="BS619" t="s">
        <v>180</v>
      </c>
      <c r="BT619" t="s">
        <v>180</v>
      </c>
      <c r="BU619" t="s">
        <v>180</v>
      </c>
      <c r="BV619" t="s">
        <v>180</v>
      </c>
      <c r="BW619" t="s">
        <v>180</v>
      </c>
      <c r="BX619" t="s">
        <v>180</v>
      </c>
      <c r="BY619" t="s">
        <v>180</v>
      </c>
      <c r="BZ619" t="s">
        <v>180</v>
      </c>
      <c r="CD619" t="s">
        <v>180</v>
      </c>
      <c r="CE619" t="s">
        <v>180</v>
      </c>
      <c r="CG619" t="s">
        <v>180</v>
      </c>
      <c r="CH619" t="s">
        <v>180</v>
      </c>
      <c r="CI619" t="s">
        <v>180</v>
      </c>
      <c r="CJ619" t="s">
        <v>180</v>
      </c>
      <c r="CK619" t="s">
        <v>180</v>
      </c>
      <c r="CM619" t="s">
        <v>180</v>
      </c>
      <c r="CN619" t="s">
        <v>180</v>
      </c>
      <c r="CO619">
        <v>27</v>
      </c>
      <c r="CQ619">
        <v>233</v>
      </c>
      <c r="CR619">
        <v>290</v>
      </c>
      <c r="CS619" t="s">
        <v>180</v>
      </c>
      <c r="CT619" t="s">
        <v>180</v>
      </c>
      <c r="CU619">
        <v>36</v>
      </c>
      <c r="CV619">
        <v>100</v>
      </c>
      <c r="CW619">
        <v>70</v>
      </c>
      <c r="CX619">
        <v>70</v>
      </c>
      <c r="CY619">
        <v>17</v>
      </c>
      <c r="CZ619" t="s">
        <v>180</v>
      </c>
      <c r="DB619" t="s">
        <v>180</v>
      </c>
      <c r="DC619" t="s">
        <v>180</v>
      </c>
      <c r="DD619">
        <v>10</v>
      </c>
      <c r="DE619">
        <v>681</v>
      </c>
      <c r="DF619">
        <v>17</v>
      </c>
      <c r="DG619">
        <v>91</v>
      </c>
      <c r="DH619">
        <v>3</v>
      </c>
      <c r="DJ619" t="s">
        <v>180</v>
      </c>
      <c r="DK619" t="s">
        <v>180</v>
      </c>
      <c r="DL619" t="s">
        <v>180</v>
      </c>
      <c r="DM619" t="s">
        <v>180</v>
      </c>
      <c r="DR619" t="s">
        <v>180</v>
      </c>
      <c r="DS619" t="s">
        <v>180</v>
      </c>
      <c r="DT619">
        <v>0.5</v>
      </c>
      <c r="DU619">
        <v>258</v>
      </c>
      <c r="DV619">
        <v>14.9</v>
      </c>
      <c r="DW619">
        <v>32.5</v>
      </c>
      <c r="DX619">
        <v>4.2300000000000004</v>
      </c>
      <c r="DY619">
        <v>18</v>
      </c>
      <c r="DZ619">
        <v>3.9</v>
      </c>
      <c r="EA619">
        <v>1.17</v>
      </c>
      <c r="EB619">
        <v>3.5</v>
      </c>
      <c r="EC619">
        <v>0.6</v>
      </c>
      <c r="ED619">
        <v>3.3</v>
      </c>
      <c r="EE619">
        <v>0.6</v>
      </c>
      <c r="EF619">
        <v>1.8</v>
      </c>
      <c r="EG619">
        <v>0.27</v>
      </c>
      <c r="EH619">
        <v>1.8</v>
      </c>
      <c r="EI619">
        <v>0.28999999999999998</v>
      </c>
      <c r="EJ619">
        <v>1.9</v>
      </c>
      <c r="EK619">
        <v>0.2</v>
      </c>
      <c r="EM619" t="s">
        <v>180</v>
      </c>
      <c r="EN619" t="s">
        <v>180</v>
      </c>
      <c r="EO619" t="s">
        <v>180</v>
      </c>
      <c r="EP619" t="s">
        <v>180</v>
      </c>
      <c r="EQ619" t="s">
        <v>180</v>
      </c>
      <c r="ER619" t="s">
        <v>180</v>
      </c>
      <c r="ET619">
        <v>7</v>
      </c>
      <c r="EV619">
        <v>2.2000000000000002</v>
      </c>
      <c r="EW619">
        <v>0.6</v>
      </c>
      <c r="EY619" t="s">
        <v>180</v>
      </c>
      <c r="EZ619" t="s">
        <v>180</v>
      </c>
      <c r="FB619" t="s">
        <v>180</v>
      </c>
      <c r="FD619" t="s">
        <v>180</v>
      </c>
      <c r="FF619" t="s">
        <v>180</v>
      </c>
      <c r="FH619" t="s">
        <v>180</v>
      </c>
      <c r="FI619" t="s">
        <v>180</v>
      </c>
      <c r="FJ619" t="s">
        <v>180</v>
      </c>
      <c r="FK619" t="s">
        <v>180</v>
      </c>
      <c r="FL619" t="s">
        <v>180</v>
      </c>
      <c r="FM619" t="s">
        <v>180</v>
      </c>
      <c r="FN619" t="s">
        <v>180</v>
      </c>
      <c r="FP619" t="s">
        <v>180</v>
      </c>
      <c r="FQ619" t="s">
        <v>180</v>
      </c>
      <c r="FR619" t="s">
        <v>180</v>
      </c>
      <c r="FS619" t="s">
        <v>180</v>
      </c>
      <c r="FT619" t="s">
        <v>180</v>
      </c>
      <c r="FU619" t="s">
        <v>180</v>
      </c>
      <c r="FV619" t="s">
        <v>1473</v>
      </c>
      <c r="FW619" t="s">
        <v>180</v>
      </c>
      <c r="FX619">
        <f t="shared" si="170"/>
        <v>1.6666666666666665</v>
      </c>
      <c r="FY619">
        <f t="shared" si="171"/>
        <v>50.555555555555557</v>
      </c>
      <c r="FZ619">
        <f t="shared" si="172"/>
        <v>8.2777777777777786</v>
      </c>
      <c r="GA619">
        <f t="shared" si="173"/>
        <v>2.1666666666666665</v>
      </c>
      <c r="GB619">
        <f t="shared" si="174"/>
        <v>1.9444444444444444</v>
      </c>
      <c r="GC619">
        <f t="shared" si="175"/>
        <v>0.68288119738072972</v>
      </c>
      <c r="GD619">
        <f t="shared" si="176"/>
        <v>40.058823529411768</v>
      </c>
      <c r="GE619">
        <f t="shared" si="177"/>
        <v>37.833333333333336</v>
      </c>
      <c r="GF619">
        <f t="shared" si="178"/>
        <v>17.315436241610737</v>
      </c>
      <c r="GG619">
        <f t="shared" si="179"/>
        <v>86</v>
      </c>
      <c r="GH619">
        <f t="shared" si="180"/>
        <v>0.2153846153846154</v>
      </c>
      <c r="GI619">
        <f t="shared" si="181"/>
        <v>0.19999999999999998</v>
      </c>
      <c r="GJ619">
        <f t="shared" si="182"/>
        <v>0.27272727272727271</v>
      </c>
      <c r="GK619">
        <f t="shared" si="183"/>
        <v>117.27272727272727</v>
      </c>
      <c r="GL619">
        <f t="shared" si="184"/>
        <v>4.9666666666666668</v>
      </c>
      <c r="GM619">
        <f t="shared" si="185"/>
        <v>0.73333333333333339</v>
      </c>
      <c r="GN619">
        <f t="shared" si="186"/>
        <v>0.1476510067114094</v>
      </c>
      <c r="GO619">
        <f t="shared" si="187"/>
        <v>3.8205128205128207</v>
      </c>
      <c r="GP619">
        <f t="shared" si="188"/>
        <v>0.98530218201796982</v>
      </c>
      <c r="GQ619">
        <f>(EA619/0.0735)/((DZ619/0.195*(EB619/0.295))^0.5)</f>
        <v>1.0333810913879156</v>
      </c>
    </row>
    <row r="620" spans="1:204">
      <c r="A620" t="s">
        <v>870</v>
      </c>
      <c r="B620" t="s">
        <v>1360</v>
      </c>
      <c r="C620" t="s">
        <v>7216</v>
      </c>
      <c r="D620" t="s">
        <v>6943</v>
      </c>
      <c r="E620" t="s">
        <v>7117</v>
      </c>
      <c r="F620">
        <v>82</v>
      </c>
      <c r="G620">
        <v>24</v>
      </c>
      <c r="H620" t="s">
        <v>7368</v>
      </c>
      <c r="I620" t="s">
        <v>901</v>
      </c>
      <c r="J620" t="s">
        <v>180</v>
      </c>
      <c r="K620">
        <v>-39.22</v>
      </c>
      <c r="L620">
        <v>-39.22</v>
      </c>
      <c r="M620">
        <v>-71.790000000000006</v>
      </c>
      <c r="N620">
        <v>-71.790000000000006</v>
      </c>
      <c r="O620" t="s">
        <v>179</v>
      </c>
      <c r="R620" t="s">
        <v>1474</v>
      </c>
      <c r="S620" t="s">
        <v>1362</v>
      </c>
      <c r="T620" t="s">
        <v>890</v>
      </c>
      <c r="V620" t="s">
        <v>180</v>
      </c>
      <c r="W620" t="s">
        <v>180</v>
      </c>
      <c r="X620" t="s">
        <v>180</v>
      </c>
      <c r="Y620" t="s">
        <v>180</v>
      </c>
      <c r="Z620" t="s">
        <v>180</v>
      </c>
      <c r="AB620" t="s">
        <v>180</v>
      </c>
      <c r="AC620" t="s">
        <v>181</v>
      </c>
      <c r="AD620" t="s">
        <v>180</v>
      </c>
      <c r="AE620" t="s">
        <v>180</v>
      </c>
      <c r="AF620" t="s">
        <v>180</v>
      </c>
      <c r="AG620" t="s">
        <v>180</v>
      </c>
      <c r="AH620" t="s">
        <v>1363</v>
      </c>
      <c r="AI620">
        <v>50.45</v>
      </c>
      <c r="AJ620">
        <v>1.077</v>
      </c>
      <c r="AK620" t="s">
        <v>180</v>
      </c>
      <c r="AL620">
        <v>16.82</v>
      </c>
      <c r="AM620" t="s">
        <v>180</v>
      </c>
      <c r="AP620">
        <v>8.99</v>
      </c>
      <c r="AQ620">
        <v>9.07</v>
      </c>
      <c r="AR620">
        <v>7.59</v>
      </c>
      <c r="AS620">
        <v>0.154</v>
      </c>
      <c r="AT620" t="s">
        <v>180</v>
      </c>
      <c r="AU620">
        <v>0.74</v>
      </c>
      <c r="AV620">
        <v>3.13</v>
      </c>
      <c r="AW620">
        <v>0.33</v>
      </c>
      <c r="AY620" t="s">
        <v>180</v>
      </c>
      <c r="AZ620" t="s">
        <v>180</v>
      </c>
      <c r="BA620">
        <v>98.350999999999999</v>
      </c>
      <c r="BC620" t="s">
        <v>180</v>
      </c>
      <c r="BD620" t="s">
        <v>180</v>
      </c>
      <c r="BE620" t="s">
        <v>180</v>
      </c>
      <c r="BF620" t="s">
        <v>180</v>
      </c>
      <c r="BG620" t="s">
        <v>180</v>
      </c>
      <c r="BH620" t="s">
        <v>180</v>
      </c>
      <c r="BI620" t="s">
        <v>180</v>
      </c>
      <c r="BK620" t="s">
        <v>180</v>
      </c>
      <c r="BL620" t="s">
        <v>180</v>
      </c>
      <c r="BM620">
        <v>-0.08</v>
      </c>
      <c r="BN620" t="s">
        <v>180</v>
      </c>
      <c r="BO620" t="s">
        <v>180</v>
      </c>
      <c r="BP620" t="s">
        <v>180</v>
      </c>
      <c r="BQ620" t="s">
        <v>180</v>
      </c>
      <c r="BR620" t="s">
        <v>180</v>
      </c>
      <c r="BS620" t="s">
        <v>180</v>
      </c>
      <c r="BT620" t="s">
        <v>180</v>
      </c>
      <c r="BU620" t="s">
        <v>180</v>
      </c>
      <c r="BV620" t="s">
        <v>180</v>
      </c>
      <c r="BW620" t="s">
        <v>180</v>
      </c>
      <c r="BX620" t="s">
        <v>180</v>
      </c>
      <c r="BY620" t="s">
        <v>180</v>
      </c>
      <c r="BZ620" t="s">
        <v>180</v>
      </c>
      <c r="CD620" t="s">
        <v>180</v>
      </c>
      <c r="CE620" t="s">
        <v>180</v>
      </c>
      <c r="CG620" t="s">
        <v>180</v>
      </c>
      <c r="CH620" t="s">
        <v>180</v>
      </c>
      <c r="CI620" t="s">
        <v>180</v>
      </c>
      <c r="CJ620" t="s">
        <v>180</v>
      </c>
      <c r="CK620" t="s">
        <v>180</v>
      </c>
      <c r="CM620" t="s">
        <v>180</v>
      </c>
      <c r="CN620" t="s">
        <v>180</v>
      </c>
      <c r="CO620">
        <v>27</v>
      </c>
      <c r="CQ620">
        <v>230</v>
      </c>
      <c r="CR620">
        <v>290</v>
      </c>
      <c r="CS620" t="s">
        <v>180</v>
      </c>
      <c r="CT620" t="s">
        <v>180</v>
      </c>
      <c r="CU620">
        <v>33</v>
      </c>
      <c r="CV620">
        <v>90</v>
      </c>
      <c r="CW620">
        <v>70</v>
      </c>
      <c r="CX620">
        <v>80</v>
      </c>
      <c r="CY620">
        <v>17</v>
      </c>
      <c r="CZ620" t="s">
        <v>180</v>
      </c>
      <c r="DB620" t="s">
        <v>180</v>
      </c>
      <c r="DC620" t="s">
        <v>180</v>
      </c>
      <c r="DD620">
        <v>10</v>
      </c>
      <c r="DE620">
        <v>672</v>
      </c>
      <c r="DF620">
        <v>18</v>
      </c>
      <c r="DG620">
        <v>91</v>
      </c>
      <c r="DH620">
        <v>3</v>
      </c>
      <c r="DJ620" t="s">
        <v>180</v>
      </c>
      <c r="DK620" t="s">
        <v>180</v>
      </c>
      <c r="DL620" t="s">
        <v>180</v>
      </c>
      <c r="DM620" t="s">
        <v>180</v>
      </c>
      <c r="DR620" t="s">
        <v>180</v>
      </c>
      <c r="DS620" t="s">
        <v>180</v>
      </c>
      <c r="DT620">
        <v>0.5</v>
      </c>
      <c r="DU620">
        <v>260</v>
      </c>
      <c r="DV620">
        <v>15</v>
      </c>
      <c r="DW620">
        <v>33</v>
      </c>
      <c r="DX620">
        <v>4.33</v>
      </c>
      <c r="DY620">
        <v>18.2</v>
      </c>
      <c r="DZ620">
        <v>4</v>
      </c>
      <c r="EA620">
        <v>1.18</v>
      </c>
      <c r="EB620">
        <v>3.5</v>
      </c>
      <c r="EC620">
        <v>0.6</v>
      </c>
      <c r="ED620">
        <v>3.2</v>
      </c>
      <c r="EE620">
        <v>0.6</v>
      </c>
      <c r="EF620">
        <v>1.9</v>
      </c>
      <c r="EG620">
        <v>0.27</v>
      </c>
      <c r="EH620">
        <v>1.7</v>
      </c>
      <c r="EI620">
        <v>0.28000000000000003</v>
      </c>
      <c r="EJ620">
        <v>1.8</v>
      </c>
      <c r="EK620">
        <v>0.1</v>
      </c>
      <c r="EM620" t="s">
        <v>180</v>
      </c>
      <c r="EN620" t="s">
        <v>180</v>
      </c>
      <c r="EO620" t="s">
        <v>180</v>
      </c>
      <c r="EP620" t="s">
        <v>180</v>
      </c>
      <c r="EQ620" t="s">
        <v>180</v>
      </c>
      <c r="ER620" t="s">
        <v>180</v>
      </c>
      <c r="ET620">
        <v>7</v>
      </c>
      <c r="EV620">
        <v>2.2000000000000002</v>
      </c>
      <c r="EW620">
        <v>0.6</v>
      </c>
      <c r="EY620" t="s">
        <v>180</v>
      </c>
      <c r="EZ620" t="s">
        <v>180</v>
      </c>
      <c r="FB620" t="s">
        <v>180</v>
      </c>
      <c r="FD620" t="s">
        <v>180</v>
      </c>
      <c r="FF620" t="s">
        <v>180</v>
      </c>
      <c r="FH620" t="s">
        <v>180</v>
      </c>
      <c r="FI620" t="s">
        <v>180</v>
      </c>
      <c r="FJ620" t="s">
        <v>180</v>
      </c>
      <c r="FK620" t="s">
        <v>180</v>
      </c>
      <c r="FL620" t="s">
        <v>180</v>
      </c>
      <c r="FM620" t="s">
        <v>180</v>
      </c>
      <c r="FN620" t="s">
        <v>180</v>
      </c>
      <c r="FP620" t="s">
        <v>180</v>
      </c>
      <c r="FQ620" t="s">
        <v>180</v>
      </c>
      <c r="FR620" t="s">
        <v>180</v>
      </c>
      <c r="FS620" t="s">
        <v>180</v>
      </c>
      <c r="FT620" t="s">
        <v>180</v>
      </c>
      <c r="FU620" t="s">
        <v>180</v>
      </c>
      <c r="FV620" t="s">
        <v>1475</v>
      </c>
      <c r="FW620" t="s">
        <v>180</v>
      </c>
      <c r="FX620">
        <f t="shared" ref="FX620:FX683" si="189">DH620/EH620</f>
        <v>1.7647058823529411</v>
      </c>
      <c r="FY620">
        <f t="shared" ref="FY620:FY683" si="190">DG620/EH620</f>
        <v>53.529411764705884</v>
      </c>
      <c r="FZ620">
        <f t="shared" ref="FZ620:FZ683" si="191">DV620/EH620</f>
        <v>8.8235294117647065</v>
      </c>
      <c r="GA620">
        <f t="shared" ref="GA620:GA683" si="192">DZ620/EH620</f>
        <v>2.3529411764705883</v>
      </c>
      <c r="GB620">
        <f t="shared" ref="GB620:GB683" si="193">EB620/EH620</f>
        <v>2.0588235294117649</v>
      </c>
      <c r="GC620">
        <f t="shared" ref="GC620:GC683" si="194">AU620/AJ620</f>
        <v>0.68709377901578461</v>
      </c>
      <c r="GD620">
        <f t="shared" ref="GD620:GD683" si="195">DE620/DF620</f>
        <v>37.333333333333336</v>
      </c>
      <c r="GE620">
        <f t="shared" ref="GE620:GE683" si="196">DE620/DY620</f>
        <v>36.923076923076927</v>
      </c>
      <c r="GF620">
        <f t="shared" ref="GF620:GF683" si="197">DU620/DV620</f>
        <v>17.333333333333332</v>
      </c>
      <c r="GG620">
        <f t="shared" ref="GG620:GG683" si="198">DU620/DH620</f>
        <v>86.666666666666671</v>
      </c>
      <c r="GH620">
        <f t="shared" ref="GH620:GH683" si="199">ET620/DW620</f>
        <v>0.21212121212121213</v>
      </c>
      <c r="GI620">
        <f t="shared" ref="GI620:GI683" si="200">EW620/DH620</f>
        <v>0.19999999999999998</v>
      </c>
      <c r="GJ620">
        <f t="shared" ref="GJ620:GJ683" si="201">EW620/EV620</f>
        <v>0.27272727272727271</v>
      </c>
      <c r="GK620">
        <f t="shared" ref="GK620:GK683" si="202">DU620/EV620</f>
        <v>118.18181818181817</v>
      </c>
      <c r="GL620">
        <f t="shared" ref="GL620:GL683" si="203">DV620/DH620</f>
        <v>5</v>
      </c>
      <c r="GM620">
        <f t="shared" ref="GM620:GM683" si="204">EV620/DH620</f>
        <v>0.73333333333333339</v>
      </c>
      <c r="GN620">
        <f t="shared" ref="GN620:GN683" si="205">EV620/DV620</f>
        <v>0.14666666666666667</v>
      </c>
      <c r="GO620">
        <f t="shared" ref="GO620:GO683" si="206">DV620/DZ620</f>
        <v>3.75</v>
      </c>
      <c r="GP620">
        <f t="shared" ref="GP620:GP683" si="207">DW620/0.808/((DV620/0.31*(DX620/0.122))^0.5)</f>
        <v>0.98553888355393626</v>
      </c>
      <c r="GQ620">
        <f>(EA620/0.0735)/((DZ620/0.195*(EB620/0.295))^0.5)</f>
        <v>1.0291032839076191</v>
      </c>
    </row>
    <row r="621" spans="1:204">
      <c r="A621" t="s">
        <v>870</v>
      </c>
      <c r="B621" t="s">
        <v>1360</v>
      </c>
      <c r="C621" t="s">
        <v>7216</v>
      </c>
      <c r="D621" t="s">
        <v>6943</v>
      </c>
      <c r="E621" t="s">
        <v>7117</v>
      </c>
      <c r="F621">
        <v>82</v>
      </c>
      <c r="G621">
        <v>24</v>
      </c>
      <c r="H621" t="s">
        <v>7368</v>
      </c>
      <c r="I621" t="s">
        <v>901</v>
      </c>
      <c r="J621" t="s">
        <v>180</v>
      </c>
      <c r="K621">
        <v>-39.22</v>
      </c>
      <c r="L621">
        <v>-39.22</v>
      </c>
      <c r="M621">
        <v>-71.790000000000006</v>
      </c>
      <c r="N621">
        <v>-71.790000000000006</v>
      </c>
      <c r="O621" t="s">
        <v>179</v>
      </c>
      <c r="R621" t="s">
        <v>1476</v>
      </c>
      <c r="S621" t="s">
        <v>1362</v>
      </c>
      <c r="T621" t="s">
        <v>890</v>
      </c>
      <c r="V621" t="s">
        <v>180</v>
      </c>
      <c r="W621" t="s">
        <v>180</v>
      </c>
      <c r="X621" t="s">
        <v>180</v>
      </c>
      <c r="Y621" t="s">
        <v>180</v>
      </c>
      <c r="Z621" t="s">
        <v>180</v>
      </c>
      <c r="AB621" t="s">
        <v>180</v>
      </c>
      <c r="AC621" t="s">
        <v>181</v>
      </c>
      <c r="AD621" t="s">
        <v>180</v>
      </c>
      <c r="AE621" t="s">
        <v>180</v>
      </c>
      <c r="AF621" t="s">
        <v>180</v>
      </c>
      <c r="AG621" t="s">
        <v>180</v>
      </c>
      <c r="AH621" t="s">
        <v>1363</v>
      </c>
      <c r="AI621">
        <v>49.57</v>
      </c>
      <c r="AJ621">
        <v>1.1080000000000001</v>
      </c>
      <c r="AK621" t="s">
        <v>180</v>
      </c>
      <c r="AL621">
        <v>16.98</v>
      </c>
      <c r="AM621" t="s">
        <v>180</v>
      </c>
      <c r="AP621">
        <v>9.1199999999999992</v>
      </c>
      <c r="AQ621">
        <v>9.42</v>
      </c>
      <c r="AR621">
        <v>7.14</v>
      </c>
      <c r="AS621">
        <v>0.155</v>
      </c>
      <c r="AT621" t="s">
        <v>180</v>
      </c>
      <c r="AU621">
        <v>0.67</v>
      </c>
      <c r="AV621">
        <v>3.02</v>
      </c>
      <c r="AW621">
        <v>0.33</v>
      </c>
      <c r="AY621" t="s">
        <v>180</v>
      </c>
      <c r="AZ621" t="s">
        <v>180</v>
      </c>
      <c r="BA621">
        <v>97.513000000000005</v>
      </c>
      <c r="BC621" t="s">
        <v>180</v>
      </c>
      <c r="BD621" t="s">
        <v>180</v>
      </c>
      <c r="BE621" t="s">
        <v>180</v>
      </c>
      <c r="BF621" t="s">
        <v>180</v>
      </c>
      <c r="BG621" t="s">
        <v>180</v>
      </c>
      <c r="BH621" t="s">
        <v>180</v>
      </c>
      <c r="BI621" t="s">
        <v>180</v>
      </c>
      <c r="BK621" t="s">
        <v>180</v>
      </c>
      <c r="BL621" t="s">
        <v>180</v>
      </c>
      <c r="BM621">
        <v>0.24</v>
      </c>
      <c r="BN621" t="s">
        <v>180</v>
      </c>
      <c r="BO621" t="s">
        <v>180</v>
      </c>
      <c r="BP621" t="s">
        <v>180</v>
      </c>
      <c r="BQ621" t="s">
        <v>180</v>
      </c>
      <c r="BR621" t="s">
        <v>180</v>
      </c>
      <c r="BS621" t="s">
        <v>180</v>
      </c>
      <c r="BT621" t="s">
        <v>180</v>
      </c>
      <c r="BU621" t="s">
        <v>180</v>
      </c>
      <c r="BV621" t="s">
        <v>180</v>
      </c>
      <c r="BW621" t="s">
        <v>180</v>
      </c>
      <c r="BX621" t="s">
        <v>180</v>
      </c>
      <c r="BY621" t="s">
        <v>180</v>
      </c>
      <c r="BZ621" t="s">
        <v>180</v>
      </c>
      <c r="CD621" t="s">
        <v>180</v>
      </c>
      <c r="CE621" t="s">
        <v>180</v>
      </c>
      <c r="CG621" t="s">
        <v>180</v>
      </c>
      <c r="CH621" t="s">
        <v>180</v>
      </c>
      <c r="CI621" t="s">
        <v>180</v>
      </c>
      <c r="CJ621" t="s">
        <v>180</v>
      </c>
      <c r="CK621" t="s">
        <v>180</v>
      </c>
      <c r="CM621" t="s">
        <v>180</v>
      </c>
      <c r="CN621" t="s">
        <v>180</v>
      </c>
      <c r="CO621">
        <v>28</v>
      </c>
      <c r="CQ621">
        <v>235</v>
      </c>
      <c r="CR621">
        <v>190</v>
      </c>
      <c r="CS621" t="s">
        <v>180</v>
      </c>
      <c r="CT621" t="s">
        <v>180</v>
      </c>
      <c r="CU621">
        <v>32</v>
      </c>
      <c r="CV621">
        <v>70</v>
      </c>
      <c r="CW621">
        <v>70</v>
      </c>
      <c r="CX621">
        <v>70</v>
      </c>
      <c r="CY621">
        <v>17</v>
      </c>
      <c r="CZ621" t="s">
        <v>180</v>
      </c>
      <c r="DB621" t="s">
        <v>180</v>
      </c>
      <c r="DC621" t="s">
        <v>180</v>
      </c>
      <c r="DD621">
        <v>9</v>
      </c>
      <c r="DE621">
        <v>683</v>
      </c>
      <c r="DF621">
        <v>18</v>
      </c>
      <c r="DG621">
        <v>91</v>
      </c>
      <c r="DH621">
        <v>3</v>
      </c>
      <c r="DJ621" t="s">
        <v>180</v>
      </c>
      <c r="DK621" t="s">
        <v>180</v>
      </c>
      <c r="DL621" t="s">
        <v>180</v>
      </c>
      <c r="DM621" t="s">
        <v>180</v>
      </c>
      <c r="DR621" t="s">
        <v>180</v>
      </c>
      <c r="DS621" t="s">
        <v>180</v>
      </c>
      <c r="DT621">
        <v>0.5</v>
      </c>
      <c r="DU621">
        <v>247</v>
      </c>
      <c r="DV621">
        <v>15.5</v>
      </c>
      <c r="DW621">
        <v>32.9</v>
      </c>
      <c r="DX621">
        <v>4.21</v>
      </c>
      <c r="DY621">
        <v>17.8</v>
      </c>
      <c r="DZ621">
        <v>4</v>
      </c>
      <c r="EA621">
        <v>1.27</v>
      </c>
      <c r="EB621">
        <v>3.9</v>
      </c>
      <c r="EC621">
        <v>0.6</v>
      </c>
      <c r="ED621">
        <v>3.4</v>
      </c>
      <c r="EE621">
        <v>0.7</v>
      </c>
      <c r="EF621">
        <v>2</v>
      </c>
      <c r="EG621">
        <v>0.28999999999999998</v>
      </c>
      <c r="EH621">
        <v>1.8</v>
      </c>
      <c r="EI621">
        <v>0.28999999999999998</v>
      </c>
      <c r="EJ621">
        <v>1.9</v>
      </c>
      <c r="EK621">
        <v>0.1</v>
      </c>
      <c r="EM621" t="s">
        <v>180</v>
      </c>
      <c r="EN621" t="s">
        <v>180</v>
      </c>
      <c r="EO621" t="s">
        <v>180</v>
      </c>
      <c r="EP621" t="s">
        <v>180</v>
      </c>
      <c r="EQ621" t="s">
        <v>180</v>
      </c>
      <c r="ER621" t="s">
        <v>180</v>
      </c>
      <c r="ET621">
        <v>7</v>
      </c>
      <c r="EV621">
        <v>2.1</v>
      </c>
      <c r="EW621">
        <v>0.6</v>
      </c>
      <c r="EY621" t="s">
        <v>180</v>
      </c>
      <c r="EZ621" t="s">
        <v>180</v>
      </c>
      <c r="FB621" t="s">
        <v>180</v>
      </c>
      <c r="FD621" t="s">
        <v>180</v>
      </c>
      <c r="FF621" t="s">
        <v>180</v>
      </c>
      <c r="FH621" t="s">
        <v>180</v>
      </c>
      <c r="FI621" t="s">
        <v>180</v>
      </c>
      <c r="FJ621" t="s">
        <v>180</v>
      </c>
      <c r="FK621" t="s">
        <v>180</v>
      </c>
      <c r="FL621" t="s">
        <v>180</v>
      </c>
      <c r="FM621" t="s">
        <v>180</v>
      </c>
      <c r="FN621" t="s">
        <v>180</v>
      </c>
      <c r="FP621" t="s">
        <v>180</v>
      </c>
      <c r="FQ621" t="s">
        <v>180</v>
      </c>
      <c r="FR621" t="s">
        <v>180</v>
      </c>
      <c r="FS621" t="s">
        <v>180</v>
      </c>
      <c r="FT621" t="s">
        <v>180</v>
      </c>
      <c r="FU621" t="s">
        <v>180</v>
      </c>
      <c r="FV621" t="s">
        <v>1477</v>
      </c>
      <c r="FW621" t="s">
        <v>180</v>
      </c>
      <c r="FX621">
        <f t="shared" si="189"/>
        <v>1.6666666666666665</v>
      </c>
      <c r="FY621">
        <f t="shared" si="190"/>
        <v>50.555555555555557</v>
      </c>
      <c r="FZ621">
        <f t="shared" si="191"/>
        <v>8.6111111111111107</v>
      </c>
      <c r="GA621">
        <f t="shared" si="192"/>
        <v>2.2222222222222223</v>
      </c>
      <c r="GB621">
        <f t="shared" si="193"/>
        <v>2.1666666666666665</v>
      </c>
      <c r="GC621">
        <f t="shared" si="194"/>
        <v>0.60469314079422376</v>
      </c>
      <c r="GD621">
        <f t="shared" si="195"/>
        <v>37.944444444444443</v>
      </c>
      <c r="GE621">
        <f t="shared" si="196"/>
        <v>38.370786516853933</v>
      </c>
      <c r="GF621">
        <f t="shared" si="197"/>
        <v>15.935483870967742</v>
      </c>
      <c r="GG621">
        <f t="shared" si="198"/>
        <v>82.333333333333329</v>
      </c>
      <c r="GH621">
        <f t="shared" si="199"/>
        <v>0.21276595744680851</v>
      </c>
      <c r="GI621">
        <f t="shared" si="200"/>
        <v>0.19999999999999998</v>
      </c>
      <c r="GJ621">
        <f t="shared" si="201"/>
        <v>0.2857142857142857</v>
      </c>
      <c r="GK621">
        <f t="shared" si="202"/>
        <v>117.61904761904762</v>
      </c>
      <c r="GL621">
        <f t="shared" si="203"/>
        <v>5.166666666666667</v>
      </c>
      <c r="GM621">
        <f t="shared" si="204"/>
        <v>0.70000000000000007</v>
      </c>
      <c r="GN621">
        <f t="shared" si="205"/>
        <v>0.13548387096774195</v>
      </c>
      <c r="GO621">
        <f t="shared" si="206"/>
        <v>3.875</v>
      </c>
      <c r="GP621">
        <f t="shared" si="207"/>
        <v>0.98025350180862125</v>
      </c>
      <c r="GQ621">
        <f>(EA621/0.0735)/((DZ621/0.195*(EB621/0.295))^0.5)</f>
        <v>1.0492582590403892</v>
      </c>
    </row>
    <row r="622" spans="1:204">
      <c r="A622" t="s">
        <v>870</v>
      </c>
      <c r="B622" t="s">
        <v>1360</v>
      </c>
      <c r="C622" t="s">
        <v>7216</v>
      </c>
      <c r="D622" t="s">
        <v>6943</v>
      </c>
      <c r="E622" t="s">
        <v>7117</v>
      </c>
      <c r="F622">
        <v>82</v>
      </c>
      <c r="G622">
        <v>24</v>
      </c>
      <c r="H622" t="s">
        <v>7368</v>
      </c>
      <c r="I622" t="s">
        <v>901</v>
      </c>
      <c r="J622" t="s">
        <v>180</v>
      </c>
      <c r="K622">
        <v>-39.22</v>
      </c>
      <c r="L622">
        <v>-39.22</v>
      </c>
      <c r="M622">
        <v>-71.790000000000006</v>
      </c>
      <c r="N622">
        <v>-71.790000000000006</v>
      </c>
      <c r="O622" t="s">
        <v>179</v>
      </c>
      <c r="R622" t="s">
        <v>1478</v>
      </c>
      <c r="S622" t="s">
        <v>1362</v>
      </c>
      <c r="T622" t="s">
        <v>890</v>
      </c>
      <c r="V622" t="s">
        <v>180</v>
      </c>
      <c r="W622" t="s">
        <v>180</v>
      </c>
      <c r="X622" t="s">
        <v>180</v>
      </c>
      <c r="Y622" t="s">
        <v>180</v>
      </c>
      <c r="Z622" t="s">
        <v>180</v>
      </c>
      <c r="AB622" t="s">
        <v>180</v>
      </c>
      <c r="AC622" t="s">
        <v>181</v>
      </c>
      <c r="AD622" t="s">
        <v>180</v>
      </c>
      <c r="AE622" t="s">
        <v>180</v>
      </c>
      <c r="AF622" t="s">
        <v>180</v>
      </c>
      <c r="AG622" t="s">
        <v>180</v>
      </c>
      <c r="AH622" t="s">
        <v>1363</v>
      </c>
      <c r="AI622">
        <v>50.43</v>
      </c>
      <c r="AJ622">
        <v>1.089</v>
      </c>
      <c r="AK622" t="s">
        <v>180</v>
      </c>
      <c r="AL622">
        <v>16.98</v>
      </c>
      <c r="AM622" t="s">
        <v>180</v>
      </c>
      <c r="AP622">
        <v>9.16</v>
      </c>
      <c r="AQ622">
        <v>9.5299999999999994</v>
      </c>
      <c r="AR622">
        <v>7.11</v>
      </c>
      <c r="AS622">
        <v>0.155</v>
      </c>
      <c r="AT622" t="s">
        <v>180</v>
      </c>
      <c r="AU622">
        <v>0.7</v>
      </c>
      <c r="AV622">
        <v>3.12</v>
      </c>
      <c r="AW622">
        <v>0.33</v>
      </c>
      <c r="AY622" t="s">
        <v>180</v>
      </c>
      <c r="AZ622" t="s">
        <v>180</v>
      </c>
      <c r="BA622">
        <v>98.603999999999999</v>
      </c>
      <c r="BC622" t="s">
        <v>180</v>
      </c>
      <c r="BD622" t="s">
        <v>180</v>
      </c>
      <c r="BE622" t="s">
        <v>180</v>
      </c>
      <c r="BF622" t="s">
        <v>180</v>
      </c>
      <c r="BG622" t="s">
        <v>180</v>
      </c>
      <c r="BH622" t="s">
        <v>180</v>
      </c>
      <c r="BI622" t="s">
        <v>180</v>
      </c>
      <c r="BK622" t="s">
        <v>180</v>
      </c>
      <c r="BL622" t="s">
        <v>180</v>
      </c>
      <c r="BM622">
        <v>-0.22</v>
      </c>
      <c r="BN622" t="s">
        <v>180</v>
      </c>
      <c r="BO622" t="s">
        <v>180</v>
      </c>
      <c r="BP622" t="s">
        <v>180</v>
      </c>
      <c r="BQ622" t="s">
        <v>180</v>
      </c>
      <c r="BR622" t="s">
        <v>180</v>
      </c>
      <c r="BS622" t="s">
        <v>180</v>
      </c>
      <c r="BT622" t="s">
        <v>180</v>
      </c>
      <c r="BU622" t="s">
        <v>180</v>
      </c>
      <c r="BV622" t="s">
        <v>180</v>
      </c>
      <c r="BW622" t="s">
        <v>180</v>
      </c>
      <c r="BX622" t="s">
        <v>180</v>
      </c>
      <c r="BY622" t="s">
        <v>180</v>
      </c>
      <c r="BZ622" t="s">
        <v>180</v>
      </c>
      <c r="CD622" t="s">
        <v>180</v>
      </c>
      <c r="CE622" t="s">
        <v>180</v>
      </c>
      <c r="CG622" t="s">
        <v>180</v>
      </c>
      <c r="CH622" t="s">
        <v>180</v>
      </c>
      <c r="CI622" t="s">
        <v>180</v>
      </c>
      <c r="CJ622" t="s">
        <v>180</v>
      </c>
      <c r="CK622" t="s">
        <v>180</v>
      </c>
      <c r="CM622" t="s">
        <v>180</v>
      </c>
      <c r="CN622" t="s">
        <v>180</v>
      </c>
      <c r="CO622">
        <v>28</v>
      </c>
      <c r="CQ622">
        <v>239</v>
      </c>
      <c r="CR622">
        <v>190</v>
      </c>
      <c r="CS622" t="s">
        <v>180</v>
      </c>
      <c r="CT622" t="s">
        <v>180</v>
      </c>
      <c r="CU622">
        <v>33</v>
      </c>
      <c r="CV622">
        <v>70</v>
      </c>
      <c r="CW622">
        <v>90</v>
      </c>
      <c r="CX622">
        <v>80</v>
      </c>
      <c r="CY622">
        <v>17</v>
      </c>
      <c r="CZ622" t="s">
        <v>180</v>
      </c>
      <c r="DB622" t="s">
        <v>180</v>
      </c>
      <c r="DC622" t="s">
        <v>180</v>
      </c>
      <c r="DD622">
        <v>9</v>
      </c>
      <c r="DE622">
        <v>697</v>
      </c>
      <c r="DF622">
        <v>17</v>
      </c>
      <c r="DG622">
        <v>91</v>
      </c>
      <c r="DH622">
        <v>3</v>
      </c>
      <c r="DJ622" t="s">
        <v>180</v>
      </c>
      <c r="DK622" t="s">
        <v>180</v>
      </c>
      <c r="DL622" t="s">
        <v>180</v>
      </c>
      <c r="DM622" t="s">
        <v>180</v>
      </c>
      <c r="DR622" t="s">
        <v>180</v>
      </c>
      <c r="DS622" t="s">
        <v>180</v>
      </c>
      <c r="DT622">
        <v>0.5</v>
      </c>
      <c r="DU622">
        <v>273</v>
      </c>
      <c r="DV622">
        <v>15.1</v>
      </c>
      <c r="DW622">
        <v>33.299999999999997</v>
      </c>
      <c r="DX622">
        <v>4.32</v>
      </c>
      <c r="DY622">
        <v>17.899999999999999</v>
      </c>
      <c r="DZ622">
        <v>4</v>
      </c>
      <c r="EA622">
        <v>1.27</v>
      </c>
      <c r="EB622">
        <v>3.7</v>
      </c>
      <c r="EC622">
        <v>0.6</v>
      </c>
      <c r="ED622">
        <v>3.5</v>
      </c>
      <c r="EE622">
        <v>0.7</v>
      </c>
      <c r="EF622">
        <v>2</v>
      </c>
      <c r="EG622">
        <v>0.28000000000000003</v>
      </c>
      <c r="EH622">
        <v>1.8</v>
      </c>
      <c r="EI622">
        <v>0.28000000000000003</v>
      </c>
      <c r="EJ622">
        <v>1.9</v>
      </c>
      <c r="EK622">
        <v>0.3</v>
      </c>
      <c r="EM622" t="s">
        <v>180</v>
      </c>
      <c r="EN622" t="s">
        <v>180</v>
      </c>
      <c r="EO622" t="s">
        <v>180</v>
      </c>
      <c r="EP622" t="s">
        <v>180</v>
      </c>
      <c r="EQ622" t="s">
        <v>180</v>
      </c>
      <c r="ER622" t="s">
        <v>180</v>
      </c>
      <c r="ET622">
        <v>10</v>
      </c>
      <c r="EV622">
        <v>2.1</v>
      </c>
      <c r="EW622">
        <v>0.6</v>
      </c>
      <c r="EY622" t="s">
        <v>180</v>
      </c>
      <c r="EZ622" t="s">
        <v>180</v>
      </c>
      <c r="FB622" t="s">
        <v>180</v>
      </c>
      <c r="FD622" t="s">
        <v>180</v>
      </c>
      <c r="FF622" t="s">
        <v>180</v>
      </c>
      <c r="FH622" t="s">
        <v>180</v>
      </c>
      <c r="FI622" t="s">
        <v>180</v>
      </c>
      <c r="FJ622" t="s">
        <v>180</v>
      </c>
      <c r="FK622" t="s">
        <v>180</v>
      </c>
      <c r="FL622" t="s">
        <v>180</v>
      </c>
      <c r="FM622" t="s">
        <v>180</v>
      </c>
      <c r="FN622" t="s">
        <v>180</v>
      </c>
      <c r="FP622" t="s">
        <v>180</v>
      </c>
      <c r="FQ622" t="s">
        <v>180</v>
      </c>
      <c r="FR622" t="s">
        <v>180</v>
      </c>
      <c r="FS622" t="s">
        <v>180</v>
      </c>
      <c r="FT622" t="s">
        <v>180</v>
      </c>
      <c r="FU622" t="s">
        <v>180</v>
      </c>
      <c r="FV622" t="s">
        <v>1479</v>
      </c>
      <c r="FW622" t="s">
        <v>180</v>
      </c>
      <c r="FX622">
        <f t="shared" si="189"/>
        <v>1.6666666666666665</v>
      </c>
      <c r="FY622">
        <f t="shared" si="190"/>
        <v>50.555555555555557</v>
      </c>
      <c r="FZ622">
        <f t="shared" si="191"/>
        <v>8.3888888888888893</v>
      </c>
      <c r="GA622">
        <f t="shared" si="192"/>
        <v>2.2222222222222223</v>
      </c>
      <c r="GB622">
        <f t="shared" si="193"/>
        <v>2.0555555555555558</v>
      </c>
      <c r="GC622">
        <f t="shared" si="194"/>
        <v>0.64279155188246095</v>
      </c>
      <c r="GD622">
        <f t="shared" si="195"/>
        <v>41</v>
      </c>
      <c r="GE622">
        <f t="shared" si="196"/>
        <v>38.938547486033521</v>
      </c>
      <c r="GF622">
        <f t="shared" si="197"/>
        <v>18.079470198675498</v>
      </c>
      <c r="GG622">
        <f t="shared" si="198"/>
        <v>91</v>
      </c>
      <c r="GH622">
        <f t="shared" si="199"/>
        <v>0.3003003003003003</v>
      </c>
      <c r="GI622">
        <f t="shared" si="200"/>
        <v>0.19999999999999998</v>
      </c>
      <c r="GJ622">
        <f t="shared" si="201"/>
        <v>0.2857142857142857</v>
      </c>
      <c r="GK622">
        <f t="shared" si="202"/>
        <v>130</v>
      </c>
      <c r="GL622">
        <f t="shared" si="203"/>
        <v>5.0333333333333332</v>
      </c>
      <c r="GM622">
        <f t="shared" si="204"/>
        <v>0.70000000000000007</v>
      </c>
      <c r="GN622">
        <f t="shared" si="205"/>
        <v>0.13907284768211922</v>
      </c>
      <c r="GO622">
        <f t="shared" si="206"/>
        <v>3.7749999999999999</v>
      </c>
      <c r="GP622">
        <f t="shared" si="207"/>
        <v>0.99234637582230689</v>
      </c>
      <c r="GQ622">
        <f>(EA622/0.0735)/((DZ622/0.195*(EB622/0.295))^0.5)</f>
        <v>1.0772433898038369</v>
      </c>
    </row>
    <row r="623" spans="1:204">
      <c r="A623" t="s">
        <v>870</v>
      </c>
      <c r="B623" t="s">
        <v>1059</v>
      </c>
      <c r="C623" t="s">
        <v>7216</v>
      </c>
      <c r="D623" t="s">
        <v>6943</v>
      </c>
      <c r="E623" t="s">
        <v>7117</v>
      </c>
      <c r="F623">
        <v>82</v>
      </c>
      <c r="G623">
        <v>24</v>
      </c>
      <c r="H623" t="s">
        <v>7368</v>
      </c>
      <c r="I623" t="s">
        <v>901</v>
      </c>
      <c r="J623" t="s">
        <v>180</v>
      </c>
      <c r="K623">
        <v>-39.200000000000003</v>
      </c>
      <c r="L623">
        <v>-39.200000000000003</v>
      </c>
      <c r="M623">
        <v>-71.8</v>
      </c>
      <c r="N623">
        <v>-71.8</v>
      </c>
      <c r="O623" t="s">
        <v>179</v>
      </c>
      <c r="R623" t="s">
        <v>1609</v>
      </c>
      <c r="S623" t="s">
        <v>1061</v>
      </c>
      <c r="T623" t="s">
        <v>6944</v>
      </c>
      <c r="V623" t="s">
        <v>180</v>
      </c>
      <c r="W623" t="s">
        <v>180</v>
      </c>
      <c r="X623" t="s">
        <v>180</v>
      </c>
      <c r="Y623" t="s">
        <v>180</v>
      </c>
      <c r="Z623" t="s">
        <v>180</v>
      </c>
      <c r="AB623" t="s">
        <v>180</v>
      </c>
      <c r="AC623" t="s">
        <v>181</v>
      </c>
      <c r="AD623" t="s">
        <v>180</v>
      </c>
      <c r="AE623" t="s">
        <v>180</v>
      </c>
      <c r="AF623" t="s">
        <v>180</v>
      </c>
      <c r="AG623" t="s">
        <v>180</v>
      </c>
      <c r="AH623" t="s">
        <v>1062</v>
      </c>
      <c r="AI623">
        <v>50.35</v>
      </c>
      <c r="AJ623">
        <v>1.06</v>
      </c>
      <c r="AK623" t="s">
        <v>180</v>
      </c>
      <c r="AL623">
        <v>17.82</v>
      </c>
      <c r="AM623" t="s">
        <v>180</v>
      </c>
      <c r="AP623">
        <v>8.6300000000000008</v>
      </c>
      <c r="AQ623">
        <v>9.6</v>
      </c>
      <c r="AR623">
        <v>7.62</v>
      </c>
      <c r="AS623">
        <v>0.16</v>
      </c>
      <c r="AT623" t="s">
        <v>180</v>
      </c>
      <c r="AU623">
        <v>0.67</v>
      </c>
      <c r="AV623">
        <v>3.21</v>
      </c>
      <c r="AW623">
        <v>0.3</v>
      </c>
      <c r="AY623" t="s">
        <v>180</v>
      </c>
      <c r="AZ623" t="s">
        <v>180</v>
      </c>
      <c r="BA623">
        <v>99.419999999999987</v>
      </c>
      <c r="BC623" t="s">
        <v>180</v>
      </c>
      <c r="BD623" t="s">
        <v>180</v>
      </c>
      <c r="BE623" t="s">
        <v>180</v>
      </c>
      <c r="BF623" t="s">
        <v>180</v>
      </c>
      <c r="BG623" t="s">
        <v>180</v>
      </c>
      <c r="BH623" t="s">
        <v>180</v>
      </c>
      <c r="BI623" t="s">
        <v>180</v>
      </c>
      <c r="BK623" t="s">
        <v>180</v>
      </c>
      <c r="BL623" t="s">
        <v>180</v>
      </c>
      <c r="BN623" t="s">
        <v>180</v>
      </c>
      <c r="BO623" t="s">
        <v>180</v>
      </c>
      <c r="BP623" t="s">
        <v>180</v>
      </c>
      <c r="BQ623" t="s">
        <v>180</v>
      </c>
      <c r="BR623" t="s">
        <v>180</v>
      </c>
      <c r="BS623" t="s">
        <v>180</v>
      </c>
      <c r="BT623" t="s">
        <v>180</v>
      </c>
      <c r="BU623" t="s">
        <v>180</v>
      </c>
      <c r="BV623" t="s">
        <v>180</v>
      </c>
      <c r="BW623" t="s">
        <v>180</v>
      </c>
      <c r="BX623" t="s">
        <v>180</v>
      </c>
      <c r="BY623" t="s">
        <v>180</v>
      </c>
      <c r="BZ623" t="s">
        <v>180</v>
      </c>
      <c r="CA623">
        <v>11</v>
      </c>
      <c r="CB623">
        <v>0.77</v>
      </c>
      <c r="CC623">
        <v>11</v>
      </c>
      <c r="CD623" t="s">
        <v>180</v>
      </c>
      <c r="CE623" t="s">
        <v>180</v>
      </c>
      <c r="CG623" t="s">
        <v>180</v>
      </c>
      <c r="CH623" t="s">
        <v>180</v>
      </c>
      <c r="CI623" t="s">
        <v>180</v>
      </c>
      <c r="CJ623" t="s">
        <v>180</v>
      </c>
      <c r="CK623" t="s">
        <v>180</v>
      </c>
      <c r="CM623" t="s">
        <v>180</v>
      </c>
      <c r="CN623" t="s">
        <v>180</v>
      </c>
      <c r="CO623">
        <v>27.2</v>
      </c>
      <c r="CQ623">
        <v>208</v>
      </c>
      <c r="CR623">
        <v>348</v>
      </c>
      <c r="CS623" t="s">
        <v>180</v>
      </c>
      <c r="CT623" t="s">
        <v>180</v>
      </c>
      <c r="CV623">
        <v>93.7</v>
      </c>
      <c r="CW623">
        <v>91.7</v>
      </c>
      <c r="CX623">
        <v>70.7</v>
      </c>
      <c r="CZ623" t="s">
        <v>180</v>
      </c>
      <c r="DB623" t="s">
        <v>180</v>
      </c>
      <c r="DC623" t="s">
        <v>180</v>
      </c>
      <c r="DD623">
        <v>9.64</v>
      </c>
      <c r="DE623">
        <v>709</v>
      </c>
      <c r="DF623">
        <v>21</v>
      </c>
      <c r="DG623">
        <v>99.6</v>
      </c>
      <c r="DH623">
        <v>3.85</v>
      </c>
      <c r="DJ623" t="s">
        <v>180</v>
      </c>
      <c r="DK623" t="s">
        <v>180</v>
      </c>
      <c r="DL623" t="s">
        <v>180</v>
      </c>
      <c r="DM623" t="s">
        <v>180</v>
      </c>
      <c r="DR623" t="s">
        <v>180</v>
      </c>
      <c r="DS623" t="s">
        <v>180</v>
      </c>
      <c r="DT623">
        <v>0.52400000000000002</v>
      </c>
      <c r="DU623">
        <v>273</v>
      </c>
      <c r="DV623">
        <v>13.9</v>
      </c>
      <c r="DW623">
        <v>32.1</v>
      </c>
      <c r="DX623">
        <v>4.32</v>
      </c>
      <c r="DY623">
        <v>19.100000000000001</v>
      </c>
      <c r="DZ623">
        <v>4.17</v>
      </c>
      <c r="EA623">
        <v>1.29</v>
      </c>
      <c r="EB623">
        <v>4.09</v>
      </c>
      <c r="EC623">
        <v>0.6</v>
      </c>
      <c r="ED623">
        <v>3.55</v>
      </c>
      <c r="EE623">
        <v>0.72499999999999998</v>
      </c>
      <c r="EF623">
        <v>1.94</v>
      </c>
      <c r="EH623">
        <v>1.84</v>
      </c>
      <c r="EI623">
        <v>0.29299999999999998</v>
      </c>
      <c r="EJ623">
        <v>2.46</v>
      </c>
      <c r="EK623">
        <v>0.219</v>
      </c>
      <c r="EM623" t="s">
        <v>180</v>
      </c>
      <c r="EN623" t="s">
        <v>180</v>
      </c>
      <c r="EO623" t="s">
        <v>180</v>
      </c>
      <c r="EP623" t="s">
        <v>180</v>
      </c>
      <c r="EQ623" t="s">
        <v>180</v>
      </c>
      <c r="ER623" t="s">
        <v>180</v>
      </c>
      <c r="ET623">
        <v>8.11</v>
      </c>
      <c r="EV623">
        <v>2.17</v>
      </c>
      <c r="EW623">
        <v>0.61699999999999999</v>
      </c>
      <c r="EX623">
        <v>0.51283900000000004</v>
      </c>
      <c r="EY623" t="s">
        <v>180</v>
      </c>
      <c r="EZ623" t="s">
        <v>180</v>
      </c>
      <c r="FA623">
        <v>0.70372999999999997</v>
      </c>
      <c r="FB623" t="s">
        <v>180</v>
      </c>
      <c r="FC623">
        <v>18.527999999999999</v>
      </c>
      <c r="FD623" t="s">
        <v>180</v>
      </c>
      <c r="FE623">
        <v>15.61</v>
      </c>
      <c r="FF623" t="s">
        <v>180</v>
      </c>
      <c r="FG623">
        <v>38.44</v>
      </c>
      <c r="FH623" t="s">
        <v>180</v>
      </c>
      <c r="FI623" t="s">
        <v>180</v>
      </c>
      <c r="FJ623" t="s">
        <v>180</v>
      </c>
      <c r="FK623" t="s">
        <v>180</v>
      </c>
      <c r="FL623" t="s">
        <v>180</v>
      </c>
      <c r="FM623" t="s">
        <v>180</v>
      </c>
      <c r="FN623" t="s">
        <v>180</v>
      </c>
      <c r="FP623" t="s">
        <v>180</v>
      </c>
      <c r="FQ623" t="s">
        <v>180</v>
      </c>
      <c r="FR623" t="s">
        <v>180</v>
      </c>
      <c r="FS623" t="s">
        <v>180</v>
      </c>
      <c r="FT623" t="s">
        <v>180</v>
      </c>
      <c r="FU623" t="s">
        <v>180</v>
      </c>
      <c r="FV623" t="s">
        <v>1610</v>
      </c>
      <c r="FW623" t="s">
        <v>180</v>
      </c>
      <c r="FX623">
        <f t="shared" si="189"/>
        <v>2.0923913043478262</v>
      </c>
      <c r="FY623">
        <f t="shared" si="190"/>
        <v>54.130434782608688</v>
      </c>
      <c r="FZ623">
        <f t="shared" si="191"/>
        <v>7.5543478260869561</v>
      </c>
      <c r="GA623">
        <f t="shared" si="192"/>
        <v>2.2663043478260869</v>
      </c>
      <c r="GB623">
        <f t="shared" si="193"/>
        <v>2.2228260869565215</v>
      </c>
      <c r="GC623">
        <f t="shared" si="194"/>
        <v>0.63207547169811318</v>
      </c>
      <c r="GD623">
        <f t="shared" si="195"/>
        <v>33.761904761904759</v>
      </c>
      <c r="GE623">
        <f t="shared" si="196"/>
        <v>37.120418848167539</v>
      </c>
      <c r="GF623">
        <f t="shared" si="197"/>
        <v>19.640287769784173</v>
      </c>
      <c r="GG623">
        <f t="shared" si="198"/>
        <v>70.909090909090907</v>
      </c>
      <c r="GH623">
        <f t="shared" si="199"/>
        <v>0.25264797507788161</v>
      </c>
      <c r="GI623">
        <f t="shared" si="200"/>
        <v>0.16025974025974024</v>
      </c>
      <c r="GJ623">
        <f t="shared" si="201"/>
        <v>0.28433179723502305</v>
      </c>
      <c r="GK623">
        <f t="shared" si="202"/>
        <v>125.80645161290323</v>
      </c>
      <c r="GL623">
        <f t="shared" si="203"/>
        <v>3.6103896103896105</v>
      </c>
      <c r="GM623">
        <f t="shared" si="204"/>
        <v>0.5636363636363636</v>
      </c>
      <c r="GN623">
        <f t="shared" si="205"/>
        <v>0.15611510791366906</v>
      </c>
      <c r="GO623">
        <f t="shared" si="206"/>
        <v>3.3333333333333335</v>
      </c>
      <c r="GP623">
        <f t="shared" si="207"/>
        <v>0.99702296171783933</v>
      </c>
      <c r="GQ623">
        <f>(EA623/0.0735)/((DZ623/0.195*(EB623/0.295))^0.5)</f>
        <v>1.0192976041194444</v>
      </c>
      <c r="GR623">
        <v>0.51283900000000004</v>
      </c>
      <c r="GS623">
        <v>0.70372999999999997</v>
      </c>
      <c r="GT623">
        <v>18.527999999999999</v>
      </c>
      <c r="GU623">
        <v>15.61</v>
      </c>
      <c r="GV623">
        <v>38.44</v>
      </c>
    </row>
    <row r="624" spans="1:204">
      <c r="A624" t="s">
        <v>870</v>
      </c>
      <c r="B624" t="s">
        <v>1059</v>
      </c>
      <c r="C624" t="s">
        <v>7216</v>
      </c>
      <c r="D624" t="s">
        <v>6942</v>
      </c>
      <c r="E624" t="s">
        <v>7117</v>
      </c>
      <c r="F624">
        <v>82</v>
      </c>
      <c r="G624">
        <v>24</v>
      </c>
      <c r="H624" t="s">
        <v>7368</v>
      </c>
      <c r="I624" t="s">
        <v>1085</v>
      </c>
      <c r="J624" t="s">
        <v>180</v>
      </c>
      <c r="K624">
        <v>-39.270000000000003</v>
      </c>
      <c r="L624">
        <v>-39.270000000000003</v>
      </c>
      <c r="M624">
        <v>-71.67</v>
      </c>
      <c r="N624">
        <v>-71.67</v>
      </c>
      <c r="O624" t="s">
        <v>179</v>
      </c>
      <c r="R624" t="s">
        <v>1086</v>
      </c>
      <c r="S624" t="s">
        <v>1061</v>
      </c>
      <c r="T624" t="s">
        <v>6944</v>
      </c>
      <c r="V624" t="s">
        <v>180</v>
      </c>
      <c r="W624" t="s">
        <v>180</v>
      </c>
      <c r="X624" t="s">
        <v>180</v>
      </c>
      <c r="Y624" t="s">
        <v>180</v>
      </c>
      <c r="Z624" t="s">
        <v>180</v>
      </c>
      <c r="AB624" t="s">
        <v>180</v>
      </c>
      <c r="AC624" t="s">
        <v>181</v>
      </c>
      <c r="AD624" t="s">
        <v>180</v>
      </c>
      <c r="AE624" t="s">
        <v>180</v>
      </c>
      <c r="AF624" t="s">
        <v>180</v>
      </c>
      <c r="AG624" t="s">
        <v>180</v>
      </c>
      <c r="AH624" t="s">
        <v>1062</v>
      </c>
      <c r="AI624">
        <v>50.77</v>
      </c>
      <c r="AJ624">
        <v>0.77</v>
      </c>
      <c r="AK624" t="s">
        <v>180</v>
      </c>
      <c r="AL624">
        <v>16.02</v>
      </c>
      <c r="AM624" t="s">
        <v>180</v>
      </c>
      <c r="AP624">
        <v>8.61</v>
      </c>
      <c r="AQ624">
        <v>9.64</v>
      </c>
      <c r="AR624">
        <v>10.3</v>
      </c>
      <c r="AS624">
        <v>0.16</v>
      </c>
      <c r="AT624" t="s">
        <v>180</v>
      </c>
      <c r="AU624">
        <v>0.41</v>
      </c>
      <c r="AV624">
        <v>2.5499999999999998</v>
      </c>
      <c r="AW624">
        <v>0.11</v>
      </c>
      <c r="AY624" t="s">
        <v>180</v>
      </c>
      <c r="AZ624" t="s">
        <v>180</v>
      </c>
      <c r="BA624">
        <v>99.339999999999989</v>
      </c>
      <c r="BC624" t="s">
        <v>180</v>
      </c>
      <c r="BD624" t="s">
        <v>180</v>
      </c>
      <c r="BE624" t="s">
        <v>180</v>
      </c>
      <c r="BF624" t="s">
        <v>180</v>
      </c>
      <c r="BG624" t="s">
        <v>180</v>
      </c>
      <c r="BH624" t="s">
        <v>180</v>
      </c>
      <c r="BI624" t="s">
        <v>180</v>
      </c>
      <c r="BK624" t="s">
        <v>180</v>
      </c>
      <c r="BL624" t="s">
        <v>180</v>
      </c>
      <c r="BN624" t="s">
        <v>180</v>
      </c>
      <c r="BO624" t="s">
        <v>180</v>
      </c>
      <c r="BP624" t="s">
        <v>180</v>
      </c>
      <c r="BQ624" t="s">
        <v>180</v>
      </c>
      <c r="BR624" t="s">
        <v>180</v>
      </c>
      <c r="BS624" t="s">
        <v>180</v>
      </c>
      <c r="BT624" t="s">
        <v>180</v>
      </c>
      <c r="BU624" t="s">
        <v>180</v>
      </c>
      <c r="BV624" t="s">
        <v>180</v>
      </c>
      <c r="BW624" t="s">
        <v>180</v>
      </c>
      <c r="BX624" t="s">
        <v>180</v>
      </c>
      <c r="BY624" t="s">
        <v>180</v>
      </c>
      <c r="BZ624" t="s">
        <v>180</v>
      </c>
      <c r="CD624" t="s">
        <v>180</v>
      </c>
      <c r="CE624" t="s">
        <v>180</v>
      </c>
      <c r="CG624" t="s">
        <v>180</v>
      </c>
      <c r="CH624" t="s">
        <v>180</v>
      </c>
      <c r="CI624" t="s">
        <v>180</v>
      </c>
      <c r="CJ624" t="s">
        <v>180</v>
      </c>
      <c r="CK624" t="s">
        <v>180</v>
      </c>
      <c r="CM624" t="s">
        <v>180</v>
      </c>
      <c r="CN624" t="s">
        <v>180</v>
      </c>
      <c r="CO624">
        <v>31.7</v>
      </c>
      <c r="CQ624">
        <v>207</v>
      </c>
      <c r="CR624">
        <v>831</v>
      </c>
      <c r="CS624" t="s">
        <v>180</v>
      </c>
      <c r="CT624" t="s">
        <v>180</v>
      </c>
      <c r="CV624">
        <v>221.9</v>
      </c>
      <c r="CW624">
        <v>85</v>
      </c>
      <c r="CX624">
        <v>64.599999999999994</v>
      </c>
      <c r="CZ624" t="s">
        <v>180</v>
      </c>
      <c r="DB624" t="s">
        <v>180</v>
      </c>
      <c r="DC624" t="s">
        <v>180</v>
      </c>
      <c r="DD624">
        <v>8.25</v>
      </c>
      <c r="DE624">
        <v>377</v>
      </c>
      <c r="DF624">
        <v>16.8</v>
      </c>
      <c r="DG624">
        <v>54.3</v>
      </c>
      <c r="DH624">
        <v>1.39</v>
      </c>
      <c r="DJ624" t="s">
        <v>180</v>
      </c>
      <c r="DK624" t="s">
        <v>180</v>
      </c>
      <c r="DL624" t="s">
        <v>180</v>
      </c>
      <c r="DM624" t="s">
        <v>180</v>
      </c>
      <c r="DR624" t="s">
        <v>180</v>
      </c>
      <c r="DS624" t="s">
        <v>180</v>
      </c>
      <c r="DT624">
        <v>0.64</v>
      </c>
      <c r="DU624">
        <v>125</v>
      </c>
      <c r="DV624">
        <v>4.88</v>
      </c>
      <c r="DW624">
        <v>11.7</v>
      </c>
      <c r="DX624">
        <v>1.71</v>
      </c>
      <c r="DY624">
        <v>8.1</v>
      </c>
      <c r="DZ624">
        <v>2.19</v>
      </c>
      <c r="EA624">
        <v>0.76</v>
      </c>
      <c r="EB624">
        <v>2.63</v>
      </c>
      <c r="EC624">
        <v>0.41499999999999998</v>
      </c>
      <c r="ED624">
        <v>2.6</v>
      </c>
      <c r="EE624">
        <v>0.55100000000000005</v>
      </c>
      <c r="EF624">
        <v>1.51</v>
      </c>
      <c r="EH624">
        <v>1.48</v>
      </c>
      <c r="EI624">
        <v>0.23300000000000001</v>
      </c>
      <c r="EJ624">
        <v>1.46</v>
      </c>
      <c r="EK624">
        <v>8.3000000000000004E-2</v>
      </c>
      <c r="EM624" t="s">
        <v>180</v>
      </c>
      <c r="EN624" t="s">
        <v>180</v>
      </c>
      <c r="EO624" t="s">
        <v>180</v>
      </c>
      <c r="EP624" t="s">
        <v>180</v>
      </c>
      <c r="EQ624" t="s">
        <v>180</v>
      </c>
      <c r="ER624" t="s">
        <v>180</v>
      </c>
      <c r="ET624">
        <v>4.3099999999999996</v>
      </c>
      <c r="EV624">
        <v>0.64</v>
      </c>
      <c r="EW624">
        <v>0.23599999999999999</v>
      </c>
      <c r="EY624" t="s">
        <v>180</v>
      </c>
      <c r="EZ624" t="s">
        <v>180</v>
      </c>
      <c r="FB624" t="s">
        <v>180</v>
      </c>
      <c r="FD624" t="s">
        <v>180</v>
      </c>
      <c r="FF624" t="s">
        <v>180</v>
      </c>
      <c r="FH624" t="s">
        <v>180</v>
      </c>
      <c r="FI624" t="s">
        <v>180</v>
      </c>
      <c r="FJ624" t="s">
        <v>180</v>
      </c>
      <c r="FK624" t="s">
        <v>180</v>
      </c>
      <c r="FL624" t="s">
        <v>180</v>
      </c>
      <c r="FM624" t="s">
        <v>180</v>
      </c>
      <c r="FN624" t="s">
        <v>180</v>
      </c>
      <c r="FP624" t="s">
        <v>180</v>
      </c>
      <c r="FQ624" t="s">
        <v>180</v>
      </c>
      <c r="FR624" t="s">
        <v>180</v>
      </c>
      <c r="FS624" t="s">
        <v>180</v>
      </c>
      <c r="FT624" t="s">
        <v>180</v>
      </c>
      <c r="FU624" t="s">
        <v>180</v>
      </c>
      <c r="FV624" t="s">
        <v>1087</v>
      </c>
      <c r="FW624" t="s">
        <v>180</v>
      </c>
      <c r="FX624">
        <f t="shared" si="189"/>
        <v>0.93918918918918914</v>
      </c>
      <c r="FY624">
        <f t="shared" si="190"/>
        <v>36.689189189189186</v>
      </c>
      <c r="FZ624">
        <f t="shared" si="191"/>
        <v>3.2972972972972974</v>
      </c>
      <c r="GA624">
        <f t="shared" si="192"/>
        <v>1.4797297297297296</v>
      </c>
      <c r="GB624">
        <f t="shared" si="193"/>
        <v>1.777027027027027</v>
      </c>
      <c r="GC624">
        <f t="shared" si="194"/>
        <v>0.53246753246753242</v>
      </c>
      <c r="GD624">
        <f t="shared" si="195"/>
        <v>22.44047619047619</v>
      </c>
      <c r="GE624">
        <f t="shared" si="196"/>
        <v>46.543209876543209</v>
      </c>
      <c r="GF624">
        <f t="shared" si="197"/>
        <v>25.614754098360656</v>
      </c>
      <c r="GG624">
        <f t="shared" si="198"/>
        <v>89.928057553956847</v>
      </c>
      <c r="GH624">
        <f t="shared" si="199"/>
        <v>0.36837606837606834</v>
      </c>
      <c r="GI624">
        <f t="shared" si="200"/>
        <v>0.16978417266187051</v>
      </c>
      <c r="GJ624">
        <f t="shared" si="201"/>
        <v>0.36874999999999997</v>
      </c>
      <c r="GK624">
        <f t="shared" si="202"/>
        <v>195.3125</v>
      </c>
      <c r="GL624">
        <f t="shared" si="203"/>
        <v>3.5107913669064752</v>
      </c>
      <c r="GM624">
        <f t="shared" si="204"/>
        <v>0.46043165467625902</v>
      </c>
      <c r="GN624">
        <f t="shared" si="205"/>
        <v>0.13114754098360656</v>
      </c>
      <c r="GO624">
        <f t="shared" si="206"/>
        <v>2.2283105022831049</v>
      </c>
      <c r="GP624">
        <f t="shared" si="207"/>
        <v>0.97482643345446285</v>
      </c>
      <c r="GQ624">
        <f>(EA624/0.0735)/((DZ624/0.195*(EB624/0.295))^0.5)</f>
        <v>1.0333671111745637</v>
      </c>
    </row>
    <row r="625" spans="1:204">
      <c r="A625" t="s">
        <v>870</v>
      </c>
      <c r="B625" t="s">
        <v>1059</v>
      </c>
      <c r="C625" t="s">
        <v>7216</v>
      </c>
      <c r="D625" t="s">
        <v>6942</v>
      </c>
      <c r="E625" t="s">
        <v>7117</v>
      </c>
      <c r="F625">
        <v>82</v>
      </c>
      <c r="G625">
        <v>24</v>
      </c>
      <c r="H625" t="s">
        <v>7368</v>
      </c>
      <c r="I625" t="s">
        <v>1085</v>
      </c>
      <c r="J625" t="s">
        <v>180</v>
      </c>
      <c r="K625">
        <v>-39.270000000000003</v>
      </c>
      <c r="L625">
        <v>-39.270000000000003</v>
      </c>
      <c r="M625">
        <v>-71.67</v>
      </c>
      <c r="N625">
        <v>-71.67</v>
      </c>
      <c r="O625" t="s">
        <v>179</v>
      </c>
      <c r="R625" t="s">
        <v>1088</v>
      </c>
      <c r="S625" t="s">
        <v>1061</v>
      </c>
      <c r="T625" t="s">
        <v>6944</v>
      </c>
      <c r="V625" t="s">
        <v>180</v>
      </c>
      <c r="W625" t="s">
        <v>180</v>
      </c>
      <c r="X625" t="s">
        <v>180</v>
      </c>
      <c r="Y625" t="s">
        <v>180</v>
      </c>
      <c r="Z625" t="s">
        <v>180</v>
      </c>
      <c r="AB625" t="s">
        <v>180</v>
      </c>
      <c r="AC625" t="s">
        <v>181</v>
      </c>
      <c r="AD625" t="s">
        <v>180</v>
      </c>
      <c r="AE625" t="s">
        <v>180</v>
      </c>
      <c r="AF625" t="s">
        <v>180</v>
      </c>
      <c r="AG625" t="s">
        <v>180</v>
      </c>
      <c r="AH625" t="s">
        <v>1062</v>
      </c>
      <c r="AI625">
        <v>50.39</v>
      </c>
      <c r="AJ625">
        <v>0.8</v>
      </c>
      <c r="AK625" t="s">
        <v>180</v>
      </c>
      <c r="AL625">
        <v>16.23</v>
      </c>
      <c r="AM625" t="s">
        <v>180</v>
      </c>
      <c r="AP625">
        <v>8.5</v>
      </c>
      <c r="AQ625">
        <v>9.7200000000000006</v>
      </c>
      <c r="AR625">
        <v>9.25</v>
      </c>
      <c r="AS625">
        <v>0.16</v>
      </c>
      <c r="AT625" t="s">
        <v>180</v>
      </c>
      <c r="AU625">
        <v>0.42</v>
      </c>
      <c r="AV625">
        <v>2.63</v>
      </c>
      <c r="AW625">
        <v>0.13</v>
      </c>
      <c r="AY625" t="s">
        <v>180</v>
      </c>
      <c r="AZ625" t="s">
        <v>180</v>
      </c>
      <c r="BA625">
        <v>98.22999999999999</v>
      </c>
      <c r="BC625" t="s">
        <v>180</v>
      </c>
      <c r="BD625" t="s">
        <v>180</v>
      </c>
      <c r="BE625" t="s">
        <v>180</v>
      </c>
      <c r="BF625" t="s">
        <v>180</v>
      </c>
      <c r="BG625" t="s">
        <v>180</v>
      </c>
      <c r="BH625" t="s">
        <v>180</v>
      </c>
      <c r="BI625" t="s">
        <v>180</v>
      </c>
      <c r="BK625" t="s">
        <v>180</v>
      </c>
      <c r="BL625" t="s">
        <v>180</v>
      </c>
      <c r="BN625" t="s">
        <v>180</v>
      </c>
      <c r="BO625" t="s">
        <v>180</v>
      </c>
      <c r="BP625" t="s">
        <v>180</v>
      </c>
      <c r="BQ625" t="s">
        <v>180</v>
      </c>
      <c r="BR625" t="s">
        <v>180</v>
      </c>
      <c r="BS625" t="s">
        <v>180</v>
      </c>
      <c r="BT625" t="s">
        <v>180</v>
      </c>
      <c r="BU625" t="s">
        <v>180</v>
      </c>
      <c r="BV625" t="s">
        <v>180</v>
      </c>
      <c r="BW625" t="s">
        <v>180</v>
      </c>
      <c r="BX625" t="s">
        <v>180</v>
      </c>
      <c r="BY625" t="s">
        <v>180</v>
      </c>
      <c r="BZ625" t="s">
        <v>180</v>
      </c>
      <c r="CA625">
        <v>8.4</v>
      </c>
      <c r="CB625">
        <v>0.41</v>
      </c>
      <c r="CC625">
        <v>6</v>
      </c>
      <c r="CD625" t="s">
        <v>180</v>
      </c>
      <c r="CE625" t="s">
        <v>180</v>
      </c>
      <c r="CG625" t="s">
        <v>180</v>
      </c>
      <c r="CH625" t="s">
        <v>180</v>
      </c>
      <c r="CI625" t="s">
        <v>180</v>
      </c>
      <c r="CJ625" t="s">
        <v>180</v>
      </c>
      <c r="CK625" t="s">
        <v>180</v>
      </c>
      <c r="CM625" t="s">
        <v>180</v>
      </c>
      <c r="CN625" t="s">
        <v>180</v>
      </c>
      <c r="CO625">
        <v>32.1</v>
      </c>
      <c r="CQ625">
        <v>218</v>
      </c>
      <c r="CR625">
        <v>752</v>
      </c>
      <c r="CS625" t="s">
        <v>180</v>
      </c>
      <c r="CT625" t="s">
        <v>180</v>
      </c>
      <c r="CV625">
        <v>168.5</v>
      </c>
      <c r="CW625">
        <v>93.1</v>
      </c>
      <c r="CX625">
        <v>64.099999999999994</v>
      </c>
      <c r="CZ625" t="s">
        <v>180</v>
      </c>
      <c r="DB625" t="s">
        <v>180</v>
      </c>
      <c r="DC625" t="s">
        <v>180</v>
      </c>
      <c r="DD625">
        <v>8.17</v>
      </c>
      <c r="DE625">
        <v>391</v>
      </c>
      <c r="DF625">
        <v>17.600000000000001</v>
      </c>
      <c r="DG625">
        <v>64.099999999999994</v>
      </c>
      <c r="DH625">
        <v>1.56</v>
      </c>
      <c r="DJ625" t="s">
        <v>180</v>
      </c>
      <c r="DK625" t="s">
        <v>180</v>
      </c>
      <c r="DL625" t="s">
        <v>180</v>
      </c>
      <c r="DM625" t="s">
        <v>180</v>
      </c>
      <c r="DR625" t="s">
        <v>180</v>
      </c>
      <c r="DS625" t="s">
        <v>180</v>
      </c>
      <c r="DT625">
        <v>0.67300000000000004</v>
      </c>
      <c r="DU625">
        <v>146</v>
      </c>
      <c r="DV625">
        <v>5.62</v>
      </c>
      <c r="DW625">
        <v>13.6</v>
      </c>
      <c r="DX625">
        <v>2</v>
      </c>
      <c r="DY625">
        <v>9.4</v>
      </c>
      <c r="DZ625">
        <v>2.4500000000000002</v>
      </c>
      <c r="EA625">
        <v>0.86</v>
      </c>
      <c r="EB625">
        <v>2.89</v>
      </c>
      <c r="EC625">
        <v>0.45900000000000002</v>
      </c>
      <c r="ED625">
        <v>2.84</v>
      </c>
      <c r="EE625">
        <v>0.61799999999999999</v>
      </c>
      <c r="EF625">
        <v>1.66</v>
      </c>
      <c r="EH625">
        <v>1.63</v>
      </c>
      <c r="EI625">
        <v>0.26200000000000001</v>
      </c>
      <c r="EJ625">
        <v>1.58</v>
      </c>
      <c r="EK625">
        <v>9.7000000000000003E-2</v>
      </c>
      <c r="EM625" t="s">
        <v>180</v>
      </c>
      <c r="EN625" t="s">
        <v>180</v>
      </c>
      <c r="EO625" t="s">
        <v>180</v>
      </c>
      <c r="EP625" t="s">
        <v>180</v>
      </c>
      <c r="EQ625" t="s">
        <v>180</v>
      </c>
      <c r="ER625" t="s">
        <v>180</v>
      </c>
      <c r="ET625">
        <v>4.9000000000000004</v>
      </c>
      <c r="EV625">
        <v>0.66</v>
      </c>
      <c r="EW625">
        <v>0.254</v>
      </c>
      <c r="EX625">
        <v>0.51290999999999998</v>
      </c>
      <c r="EY625" t="s">
        <v>180</v>
      </c>
      <c r="EZ625" t="s">
        <v>180</v>
      </c>
      <c r="FA625">
        <v>0.70394999999999996</v>
      </c>
      <c r="FB625" t="s">
        <v>180</v>
      </c>
      <c r="FC625">
        <v>18.594000000000001</v>
      </c>
      <c r="FD625" t="s">
        <v>180</v>
      </c>
      <c r="FE625">
        <v>15.629</v>
      </c>
      <c r="FF625" t="s">
        <v>180</v>
      </c>
      <c r="FG625">
        <v>38.56</v>
      </c>
      <c r="FH625" t="s">
        <v>180</v>
      </c>
      <c r="FI625" t="s">
        <v>180</v>
      </c>
      <c r="FJ625" t="s">
        <v>180</v>
      </c>
      <c r="FK625" t="s">
        <v>180</v>
      </c>
      <c r="FL625" t="s">
        <v>180</v>
      </c>
      <c r="FM625" t="s">
        <v>180</v>
      </c>
      <c r="FN625" t="s">
        <v>180</v>
      </c>
      <c r="FP625" t="s">
        <v>180</v>
      </c>
      <c r="FQ625" t="s">
        <v>180</v>
      </c>
      <c r="FR625" t="s">
        <v>180</v>
      </c>
      <c r="FS625" t="s">
        <v>180</v>
      </c>
      <c r="FT625" t="s">
        <v>180</v>
      </c>
      <c r="FU625" t="s">
        <v>180</v>
      </c>
      <c r="FV625" t="s">
        <v>1089</v>
      </c>
      <c r="FW625" t="s">
        <v>180</v>
      </c>
      <c r="FX625">
        <f t="shared" si="189"/>
        <v>0.95705521472392652</v>
      </c>
      <c r="FY625">
        <f t="shared" si="190"/>
        <v>39.325153374233125</v>
      </c>
      <c r="FZ625">
        <f t="shared" si="191"/>
        <v>3.4478527607361964</v>
      </c>
      <c r="GA625">
        <f t="shared" si="192"/>
        <v>1.5030674846625769</v>
      </c>
      <c r="GB625">
        <f t="shared" si="193"/>
        <v>1.7730061349693254</v>
      </c>
      <c r="GC625">
        <f t="shared" si="194"/>
        <v>0.52499999999999991</v>
      </c>
      <c r="GD625">
        <f t="shared" si="195"/>
        <v>22.21590909090909</v>
      </c>
      <c r="GE625">
        <f t="shared" si="196"/>
        <v>41.595744680851062</v>
      </c>
      <c r="GF625">
        <f t="shared" si="197"/>
        <v>25.978647686832741</v>
      </c>
      <c r="GG625">
        <f t="shared" si="198"/>
        <v>93.589743589743591</v>
      </c>
      <c r="GH625">
        <f t="shared" si="199"/>
        <v>0.36029411764705888</v>
      </c>
      <c r="GI625">
        <f t="shared" si="200"/>
        <v>0.16282051282051282</v>
      </c>
      <c r="GJ625">
        <f t="shared" si="201"/>
        <v>0.38484848484848483</v>
      </c>
      <c r="GK625">
        <f t="shared" si="202"/>
        <v>221.21212121212119</v>
      </c>
      <c r="GL625">
        <f t="shared" si="203"/>
        <v>3.6025641025641026</v>
      </c>
      <c r="GM625">
        <f t="shared" si="204"/>
        <v>0.42307692307692307</v>
      </c>
      <c r="GN625">
        <f t="shared" si="205"/>
        <v>0.11743772241992882</v>
      </c>
      <c r="GO625">
        <f t="shared" si="206"/>
        <v>2.2938775510204081</v>
      </c>
      <c r="GP625">
        <f t="shared" si="207"/>
        <v>0.97634915388568677</v>
      </c>
      <c r="GQ625">
        <f>(EA625/0.0735)/((DZ625/0.195*(EB625/0.295))^0.5)</f>
        <v>1.0546478272405491</v>
      </c>
      <c r="GR625">
        <v>0.51290999999999998</v>
      </c>
      <c r="GS625">
        <v>0.70394999999999996</v>
      </c>
      <c r="GT625">
        <v>18.594000000000001</v>
      </c>
      <c r="GU625">
        <v>15.629</v>
      </c>
      <c r="GV625">
        <v>38.56</v>
      </c>
    </row>
    <row r="626" spans="1:204">
      <c r="A626" t="s">
        <v>870</v>
      </c>
      <c r="B626" t="s">
        <v>1059</v>
      </c>
      <c r="C626" t="s">
        <v>7216</v>
      </c>
      <c r="D626" t="s">
        <v>6942</v>
      </c>
      <c r="E626" t="s">
        <v>7117</v>
      </c>
      <c r="F626">
        <v>82</v>
      </c>
      <c r="G626">
        <v>24</v>
      </c>
      <c r="H626" t="s">
        <v>7368</v>
      </c>
      <c r="I626" t="s">
        <v>1085</v>
      </c>
      <c r="J626" t="s">
        <v>180</v>
      </c>
      <c r="K626">
        <v>-39.270000000000003</v>
      </c>
      <c r="L626">
        <v>-39.270000000000003</v>
      </c>
      <c r="M626">
        <v>-71.67</v>
      </c>
      <c r="N626">
        <v>-71.67</v>
      </c>
      <c r="O626" t="s">
        <v>179</v>
      </c>
      <c r="R626" t="s">
        <v>1090</v>
      </c>
      <c r="S626" t="s">
        <v>1061</v>
      </c>
      <c r="T626" t="s">
        <v>6944</v>
      </c>
      <c r="V626" t="s">
        <v>180</v>
      </c>
      <c r="W626" t="s">
        <v>180</v>
      </c>
      <c r="X626" t="s">
        <v>180</v>
      </c>
      <c r="Y626" t="s">
        <v>180</v>
      </c>
      <c r="Z626" t="s">
        <v>180</v>
      </c>
      <c r="AB626" t="s">
        <v>180</v>
      </c>
      <c r="AC626" t="s">
        <v>181</v>
      </c>
      <c r="AD626" t="s">
        <v>180</v>
      </c>
      <c r="AE626" t="s">
        <v>180</v>
      </c>
      <c r="AF626" t="s">
        <v>180</v>
      </c>
      <c r="AG626" t="s">
        <v>180</v>
      </c>
      <c r="AH626" t="s">
        <v>1062</v>
      </c>
      <c r="AI626">
        <v>50.63</v>
      </c>
      <c r="AJ626">
        <v>0.77</v>
      </c>
      <c r="AK626" t="s">
        <v>180</v>
      </c>
      <c r="AL626">
        <v>16.16</v>
      </c>
      <c r="AM626" t="s">
        <v>180</v>
      </c>
      <c r="AP626">
        <v>8.69</v>
      </c>
      <c r="AQ626">
        <v>10.02</v>
      </c>
      <c r="AR626">
        <v>9.19</v>
      </c>
      <c r="AS626">
        <v>0.16</v>
      </c>
      <c r="AT626" t="s">
        <v>180</v>
      </c>
      <c r="AU626">
        <v>0.42</v>
      </c>
      <c r="AV626">
        <v>1.95</v>
      </c>
      <c r="AW626">
        <v>0.1</v>
      </c>
      <c r="AY626" t="s">
        <v>180</v>
      </c>
      <c r="AZ626" t="s">
        <v>180</v>
      </c>
      <c r="BA626">
        <v>98.089999999999989</v>
      </c>
      <c r="BC626" t="s">
        <v>180</v>
      </c>
      <c r="BD626" t="s">
        <v>180</v>
      </c>
      <c r="BE626" t="s">
        <v>180</v>
      </c>
      <c r="BF626" t="s">
        <v>180</v>
      </c>
      <c r="BG626" t="s">
        <v>180</v>
      </c>
      <c r="BH626" t="s">
        <v>180</v>
      </c>
      <c r="BI626" t="s">
        <v>180</v>
      </c>
      <c r="BK626" t="s">
        <v>180</v>
      </c>
      <c r="BL626" t="s">
        <v>180</v>
      </c>
      <c r="BN626" t="s">
        <v>180</v>
      </c>
      <c r="BO626" t="s">
        <v>180</v>
      </c>
      <c r="BP626" t="s">
        <v>180</v>
      </c>
      <c r="BQ626" t="s">
        <v>180</v>
      </c>
      <c r="BR626" t="s">
        <v>180</v>
      </c>
      <c r="BS626" t="s">
        <v>180</v>
      </c>
      <c r="BT626" t="s">
        <v>180</v>
      </c>
      <c r="BU626" t="s">
        <v>180</v>
      </c>
      <c r="BV626" t="s">
        <v>180</v>
      </c>
      <c r="BW626" t="s">
        <v>180</v>
      </c>
      <c r="BX626" t="s">
        <v>180</v>
      </c>
      <c r="BY626" t="s">
        <v>180</v>
      </c>
      <c r="BZ626" t="s">
        <v>180</v>
      </c>
      <c r="CD626" t="s">
        <v>180</v>
      </c>
      <c r="CE626" t="s">
        <v>180</v>
      </c>
      <c r="CG626" t="s">
        <v>180</v>
      </c>
      <c r="CH626" t="s">
        <v>180</v>
      </c>
      <c r="CI626" t="s">
        <v>180</v>
      </c>
      <c r="CJ626" t="s">
        <v>180</v>
      </c>
      <c r="CK626" t="s">
        <v>180</v>
      </c>
      <c r="CM626" t="s">
        <v>180</v>
      </c>
      <c r="CN626" t="s">
        <v>180</v>
      </c>
      <c r="CO626">
        <v>32.700000000000003</v>
      </c>
      <c r="CQ626">
        <v>206</v>
      </c>
      <c r="CR626">
        <v>799</v>
      </c>
      <c r="CS626" t="s">
        <v>180</v>
      </c>
      <c r="CT626" t="s">
        <v>180</v>
      </c>
      <c r="CV626">
        <v>204.2</v>
      </c>
      <c r="CW626">
        <v>85.4</v>
      </c>
      <c r="CX626">
        <v>84.1</v>
      </c>
      <c r="CZ626" t="s">
        <v>180</v>
      </c>
      <c r="DB626" t="s">
        <v>180</v>
      </c>
      <c r="DC626" t="s">
        <v>180</v>
      </c>
      <c r="DD626">
        <v>8.2899999999999991</v>
      </c>
      <c r="DE626">
        <v>401</v>
      </c>
      <c r="DF626">
        <v>16.8</v>
      </c>
      <c r="DG626">
        <v>60.9</v>
      </c>
      <c r="DH626">
        <v>1.5</v>
      </c>
      <c r="DJ626" t="s">
        <v>180</v>
      </c>
      <c r="DK626" t="s">
        <v>180</v>
      </c>
      <c r="DL626" t="s">
        <v>180</v>
      </c>
      <c r="DM626" t="s">
        <v>180</v>
      </c>
      <c r="DR626" t="s">
        <v>180</v>
      </c>
      <c r="DS626" t="s">
        <v>180</v>
      </c>
      <c r="DT626">
        <v>0.64200000000000002</v>
      </c>
      <c r="DU626">
        <v>132</v>
      </c>
      <c r="DV626">
        <v>5.23</v>
      </c>
      <c r="DW626">
        <v>12.5</v>
      </c>
      <c r="DX626">
        <v>1.83</v>
      </c>
      <c r="DY626">
        <v>8.6999999999999993</v>
      </c>
      <c r="DZ626">
        <v>2.31</v>
      </c>
      <c r="EA626">
        <v>0.8</v>
      </c>
      <c r="EB626">
        <v>2.78</v>
      </c>
      <c r="EC626">
        <v>0.436</v>
      </c>
      <c r="ED626">
        <v>2.75</v>
      </c>
      <c r="EE626">
        <v>0.58199999999999996</v>
      </c>
      <c r="EF626">
        <v>1.58</v>
      </c>
      <c r="EH626">
        <v>1.62</v>
      </c>
      <c r="EI626">
        <v>0.25</v>
      </c>
      <c r="EJ626">
        <v>1.47</v>
      </c>
      <c r="EK626">
        <v>9.5000000000000001E-2</v>
      </c>
      <c r="EM626" t="s">
        <v>180</v>
      </c>
      <c r="EN626" t="s">
        <v>180</v>
      </c>
      <c r="EO626" t="s">
        <v>180</v>
      </c>
      <c r="EP626" t="s">
        <v>180</v>
      </c>
      <c r="EQ626" t="s">
        <v>180</v>
      </c>
      <c r="ER626" t="s">
        <v>180</v>
      </c>
      <c r="ET626">
        <v>4.55</v>
      </c>
      <c r="EV626">
        <v>0.62</v>
      </c>
      <c r="EW626">
        <v>0.22700000000000001</v>
      </c>
      <c r="EY626" t="s">
        <v>180</v>
      </c>
      <c r="EZ626" t="s">
        <v>180</v>
      </c>
      <c r="FB626" t="s">
        <v>180</v>
      </c>
      <c r="FD626" t="s">
        <v>180</v>
      </c>
      <c r="FF626" t="s">
        <v>180</v>
      </c>
      <c r="FH626" t="s">
        <v>180</v>
      </c>
      <c r="FI626" t="s">
        <v>180</v>
      </c>
      <c r="FJ626" t="s">
        <v>180</v>
      </c>
      <c r="FK626" t="s">
        <v>180</v>
      </c>
      <c r="FL626" t="s">
        <v>180</v>
      </c>
      <c r="FM626" t="s">
        <v>180</v>
      </c>
      <c r="FN626" t="s">
        <v>180</v>
      </c>
      <c r="FP626" t="s">
        <v>180</v>
      </c>
      <c r="FQ626" t="s">
        <v>180</v>
      </c>
      <c r="FR626" t="s">
        <v>180</v>
      </c>
      <c r="FS626" t="s">
        <v>180</v>
      </c>
      <c r="FT626" t="s">
        <v>180</v>
      </c>
      <c r="FU626" t="s">
        <v>180</v>
      </c>
      <c r="FV626" t="s">
        <v>1091</v>
      </c>
      <c r="FW626" t="s">
        <v>180</v>
      </c>
      <c r="FX626">
        <f t="shared" si="189"/>
        <v>0.92592592592592582</v>
      </c>
      <c r="FY626">
        <f t="shared" si="190"/>
        <v>37.592592592592588</v>
      </c>
      <c r="FZ626">
        <f t="shared" si="191"/>
        <v>3.2283950617283952</v>
      </c>
      <c r="GA626">
        <f t="shared" si="192"/>
        <v>1.4259259259259258</v>
      </c>
      <c r="GB626">
        <f t="shared" si="193"/>
        <v>1.7160493827160492</v>
      </c>
      <c r="GC626">
        <f t="shared" si="194"/>
        <v>0.54545454545454541</v>
      </c>
      <c r="GD626">
        <f t="shared" si="195"/>
        <v>23.869047619047617</v>
      </c>
      <c r="GE626">
        <f t="shared" si="196"/>
        <v>46.09195402298851</v>
      </c>
      <c r="GF626">
        <f t="shared" si="197"/>
        <v>25.239005736137667</v>
      </c>
      <c r="GG626">
        <f t="shared" si="198"/>
        <v>88</v>
      </c>
      <c r="GH626">
        <f t="shared" si="199"/>
        <v>0.36399999999999999</v>
      </c>
      <c r="GI626">
        <f t="shared" si="200"/>
        <v>0.15133333333333335</v>
      </c>
      <c r="GJ626">
        <f t="shared" si="201"/>
        <v>0.36612903225806454</v>
      </c>
      <c r="GK626">
        <f t="shared" si="202"/>
        <v>212.90322580645162</v>
      </c>
      <c r="GL626">
        <f t="shared" si="203"/>
        <v>3.4866666666666668</v>
      </c>
      <c r="GM626">
        <f t="shared" si="204"/>
        <v>0.41333333333333333</v>
      </c>
      <c r="GN626">
        <f t="shared" si="205"/>
        <v>0.11854684512428297</v>
      </c>
      <c r="GO626">
        <f t="shared" si="206"/>
        <v>2.2640692640692643</v>
      </c>
      <c r="GP626">
        <f t="shared" si="207"/>
        <v>0.97248525498688154</v>
      </c>
      <c r="GQ626">
        <f>(EA626/0.0735)/((DZ626/0.195*(EB626/0.295))^0.5)</f>
        <v>1.030154997366943</v>
      </c>
    </row>
    <row r="627" spans="1:204">
      <c r="A627" t="s">
        <v>870</v>
      </c>
      <c r="B627" t="s">
        <v>1059</v>
      </c>
      <c r="C627" t="s">
        <v>7216</v>
      </c>
      <c r="D627" t="s">
        <v>6942</v>
      </c>
      <c r="E627" t="s">
        <v>7117</v>
      </c>
      <c r="F627">
        <v>82</v>
      </c>
      <c r="G627">
        <v>24</v>
      </c>
      <c r="H627" t="s">
        <v>7368</v>
      </c>
      <c r="I627" t="s">
        <v>1085</v>
      </c>
      <c r="J627" t="s">
        <v>180</v>
      </c>
      <c r="K627">
        <v>-39.270000000000003</v>
      </c>
      <c r="L627">
        <v>-39.270000000000003</v>
      </c>
      <c r="M627">
        <v>-71.67</v>
      </c>
      <c r="N627">
        <v>-71.67</v>
      </c>
      <c r="O627" t="s">
        <v>179</v>
      </c>
      <c r="R627" t="s">
        <v>1092</v>
      </c>
      <c r="S627" t="s">
        <v>1061</v>
      </c>
      <c r="T627" t="s">
        <v>6944</v>
      </c>
      <c r="V627" t="s">
        <v>180</v>
      </c>
      <c r="W627" t="s">
        <v>180</v>
      </c>
      <c r="X627" t="s">
        <v>180</v>
      </c>
      <c r="Y627" t="s">
        <v>180</v>
      </c>
      <c r="Z627" t="s">
        <v>180</v>
      </c>
      <c r="AB627" t="s">
        <v>180</v>
      </c>
      <c r="AC627" t="s">
        <v>181</v>
      </c>
      <c r="AD627" t="s">
        <v>180</v>
      </c>
      <c r="AE627" t="s">
        <v>180</v>
      </c>
      <c r="AF627" t="s">
        <v>180</v>
      </c>
      <c r="AG627" t="s">
        <v>180</v>
      </c>
      <c r="AH627" t="s">
        <v>1062</v>
      </c>
      <c r="AI627">
        <v>50.7</v>
      </c>
      <c r="AJ627">
        <v>0.77</v>
      </c>
      <c r="AK627" t="s">
        <v>180</v>
      </c>
      <c r="AL627">
        <v>16.190000000000001</v>
      </c>
      <c r="AM627" t="s">
        <v>180</v>
      </c>
      <c r="AP627">
        <v>8.7100000000000009</v>
      </c>
      <c r="AQ627">
        <v>10.02</v>
      </c>
      <c r="AR627">
        <v>9.17</v>
      </c>
      <c r="AS627">
        <v>0.16</v>
      </c>
      <c r="AT627" t="s">
        <v>180</v>
      </c>
      <c r="AU627">
        <v>0.41</v>
      </c>
      <c r="AV627">
        <v>1.91</v>
      </c>
      <c r="AW627">
        <v>0.11</v>
      </c>
      <c r="AY627" t="s">
        <v>180</v>
      </c>
      <c r="AZ627" t="s">
        <v>180</v>
      </c>
      <c r="BA627">
        <v>98.149999999999991</v>
      </c>
      <c r="BC627" t="s">
        <v>180</v>
      </c>
      <c r="BD627" t="s">
        <v>180</v>
      </c>
      <c r="BE627" t="s">
        <v>180</v>
      </c>
      <c r="BF627" t="s">
        <v>180</v>
      </c>
      <c r="BG627" t="s">
        <v>180</v>
      </c>
      <c r="BH627" t="s">
        <v>180</v>
      </c>
      <c r="BI627" t="s">
        <v>180</v>
      </c>
      <c r="BK627" t="s">
        <v>180</v>
      </c>
      <c r="BL627" t="s">
        <v>180</v>
      </c>
      <c r="BN627" t="s">
        <v>180</v>
      </c>
      <c r="BO627" t="s">
        <v>180</v>
      </c>
      <c r="BP627" t="s">
        <v>180</v>
      </c>
      <c r="BQ627" t="s">
        <v>180</v>
      </c>
      <c r="BR627" t="s">
        <v>180</v>
      </c>
      <c r="BS627" t="s">
        <v>180</v>
      </c>
      <c r="BT627" t="s">
        <v>180</v>
      </c>
      <c r="BU627" t="s">
        <v>180</v>
      </c>
      <c r="BV627" t="s">
        <v>180</v>
      </c>
      <c r="BW627" t="s">
        <v>180</v>
      </c>
      <c r="BX627" t="s">
        <v>180</v>
      </c>
      <c r="BY627" t="s">
        <v>180</v>
      </c>
      <c r="BZ627" t="s">
        <v>180</v>
      </c>
      <c r="CD627" t="s">
        <v>180</v>
      </c>
      <c r="CE627" t="s">
        <v>180</v>
      </c>
      <c r="CG627" t="s">
        <v>180</v>
      </c>
      <c r="CH627" t="s">
        <v>180</v>
      </c>
      <c r="CI627" t="s">
        <v>180</v>
      </c>
      <c r="CJ627" t="s">
        <v>180</v>
      </c>
      <c r="CK627" t="s">
        <v>180</v>
      </c>
      <c r="CM627" t="s">
        <v>180</v>
      </c>
      <c r="CN627" t="s">
        <v>180</v>
      </c>
      <c r="CO627">
        <v>32.799999999999997</v>
      </c>
      <c r="CQ627">
        <v>212</v>
      </c>
      <c r="CR627">
        <v>810</v>
      </c>
      <c r="CS627" t="s">
        <v>180</v>
      </c>
      <c r="CT627" t="s">
        <v>180</v>
      </c>
      <c r="CV627">
        <v>205.8</v>
      </c>
      <c r="CW627">
        <v>53.5</v>
      </c>
      <c r="CX627">
        <v>73.2</v>
      </c>
      <c r="CZ627" t="s">
        <v>180</v>
      </c>
      <c r="DB627" t="s">
        <v>180</v>
      </c>
      <c r="DC627" t="s">
        <v>180</v>
      </c>
      <c r="DD627">
        <v>7.86</v>
      </c>
      <c r="DE627">
        <v>390</v>
      </c>
      <c r="DF627">
        <v>17.2</v>
      </c>
      <c r="DG627">
        <v>60</v>
      </c>
      <c r="DH627">
        <v>1.45</v>
      </c>
      <c r="DJ627" t="s">
        <v>180</v>
      </c>
      <c r="DK627" t="s">
        <v>180</v>
      </c>
      <c r="DL627" t="s">
        <v>180</v>
      </c>
      <c r="DM627" t="s">
        <v>180</v>
      </c>
      <c r="DR627" t="s">
        <v>180</v>
      </c>
      <c r="DS627" t="s">
        <v>180</v>
      </c>
      <c r="DT627">
        <v>0.57099999999999995</v>
      </c>
      <c r="DU627">
        <v>131</v>
      </c>
      <c r="DV627">
        <v>5.25</v>
      </c>
      <c r="DW627">
        <v>12.5</v>
      </c>
      <c r="DX627">
        <v>1.82</v>
      </c>
      <c r="DY627">
        <v>8.5</v>
      </c>
      <c r="DZ627">
        <v>2.29</v>
      </c>
      <c r="EA627">
        <v>0.79</v>
      </c>
      <c r="EB627">
        <v>2.58</v>
      </c>
      <c r="EC627">
        <v>0.42599999999999999</v>
      </c>
      <c r="ED627">
        <v>2.71</v>
      </c>
      <c r="EE627">
        <v>0.57299999999999995</v>
      </c>
      <c r="EF627">
        <v>1.56</v>
      </c>
      <c r="EH627">
        <v>1.57</v>
      </c>
      <c r="EI627">
        <v>0.246</v>
      </c>
      <c r="EJ627">
        <v>1.5</v>
      </c>
      <c r="EK627">
        <v>8.6999999999999994E-2</v>
      </c>
      <c r="EM627" t="s">
        <v>180</v>
      </c>
      <c r="EN627" t="s">
        <v>180</v>
      </c>
      <c r="EO627" t="s">
        <v>180</v>
      </c>
      <c r="EP627" t="s">
        <v>180</v>
      </c>
      <c r="EQ627" t="s">
        <v>180</v>
      </c>
      <c r="ER627" t="s">
        <v>180</v>
      </c>
      <c r="ET627">
        <v>4.3099999999999996</v>
      </c>
      <c r="EV627">
        <v>0.61</v>
      </c>
      <c r="EW627">
        <v>0.22900000000000001</v>
      </c>
      <c r="EY627" t="s">
        <v>180</v>
      </c>
      <c r="EZ627" t="s">
        <v>180</v>
      </c>
      <c r="FB627" t="s">
        <v>180</v>
      </c>
      <c r="FD627" t="s">
        <v>180</v>
      </c>
      <c r="FF627" t="s">
        <v>180</v>
      </c>
      <c r="FH627" t="s">
        <v>180</v>
      </c>
      <c r="FI627" t="s">
        <v>180</v>
      </c>
      <c r="FJ627" t="s">
        <v>180</v>
      </c>
      <c r="FK627" t="s">
        <v>180</v>
      </c>
      <c r="FL627" t="s">
        <v>180</v>
      </c>
      <c r="FM627" t="s">
        <v>180</v>
      </c>
      <c r="FN627" t="s">
        <v>180</v>
      </c>
      <c r="FP627" t="s">
        <v>180</v>
      </c>
      <c r="FQ627" t="s">
        <v>180</v>
      </c>
      <c r="FR627" t="s">
        <v>180</v>
      </c>
      <c r="FS627" t="s">
        <v>180</v>
      </c>
      <c r="FT627" t="s">
        <v>180</v>
      </c>
      <c r="FU627" t="s">
        <v>180</v>
      </c>
      <c r="FV627" t="s">
        <v>1093</v>
      </c>
      <c r="FW627" t="s">
        <v>180</v>
      </c>
      <c r="FX627">
        <f t="shared" si="189"/>
        <v>0.92356687898089163</v>
      </c>
      <c r="FY627">
        <f t="shared" si="190"/>
        <v>38.216560509554135</v>
      </c>
      <c r="FZ627">
        <f t="shared" si="191"/>
        <v>3.3439490445859872</v>
      </c>
      <c r="GA627">
        <f t="shared" si="192"/>
        <v>1.4585987261146496</v>
      </c>
      <c r="GB627">
        <f t="shared" si="193"/>
        <v>1.6433121019108281</v>
      </c>
      <c r="GC627">
        <f t="shared" si="194"/>
        <v>0.53246753246753242</v>
      </c>
      <c r="GD627">
        <f t="shared" si="195"/>
        <v>22.674418604651162</v>
      </c>
      <c r="GE627">
        <f t="shared" si="196"/>
        <v>45.882352941176471</v>
      </c>
      <c r="GF627">
        <f t="shared" si="197"/>
        <v>24.952380952380953</v>
      </c>
      <c r="GG627">
        <f t="shared" si="198"/>
        <v>90.344827586206904</v>
      </c>
      <c r="GH627">
        <f t="shared" si="199"/>
        <v>0.3448</v>
      </c>
      <c r="GI627">
        <f t="shared" si="200"/>
        <v>0.15793103448275864</v>
      </c>
      <c r="GJ627">
        <f t="shared" si="201"/>
        <v>0.37540983606557382</v>
      </c>
      <c r="GK627">
        <f t="shared" si="202"/>
        <v>214.75409836065575</v>
      </c>
      <c r="GL627">
        <f t="shared" si="203"/>
        <v>3.6206896551724137</v>
      </c>
      <c r="GM627">
        <f t="shared" si="204"/>
        <v>0.4206896551724138</v>
      </c>
      <c r="GN627">
        <f t="shared" si="205"/>
        <v>0.11619047619047619</v>
      </c>
      <c r="GO627">
        <f t="shared" si="206"/>
        <v>2.2925764192139737</v>
      </c>
      <c r="GP627">
        <f t="shared" si="207"/>
        <v>0.97329405081629827</v>
      </c>
      <c r="GQ627">
        <f>(EA627/0.0735)/((DZ627/0.195*(EB627/0.295))^0.5)</f>
        <v>1.060572768109517</v>
      </c>
    </row>
    <row r="628" spans="1:204">
      <c r="A628" t="s">
        <v>870</v>
      </c>
      <c r="B628" t="s">
        <v>1059</v>
      </c>
      <c r="C628" t="s">
        <v>7216</v>
      </c>
      <c r="D628" t="s">
        <v>6942</v>
      </c>
      <c r="E628" t="s">
        <v>7117</v>
      </c>
      <c r="F628">
        <v>82</v>
      </c>
      <c r="G628">
        <v>24</v>
      </c>
      <c r="H628" t="s">
        <v>7368</v>
      </c>
      <c r="I628" t="s">
        <v>1085</v>
      </c>
      <c r="J628" t="s">
        <v>180</v>
      </c>
      <c r="K628">
        <v>-39.270000000000003</v>
      </c>
      <c r="L628">
        <v>-39.270000000000003</v>
      </c>
      <c r="M628">
        <v>-71.67</v>
      </c>
      <c r="N628">
        <v>-71.67</v>
      </c>
      <c r="O628" t="s">
        <v>179</v>
      </c>
      <c r="R628" t="s">
        <v>1094</v>
      </c>
      <c r="S628" t="s">
        <v>1061</v>
      </c>
      <c r="T628" t="s">
        <v>6944</v>
      </c>
      <c r="V628" t="s">
        <v>180</v>
      </c>
      <c r="W628" t="s">
        <v>180</v>
      </c>
      <c r="X628" t="s">
        <v>180</v>
      </c>
      <c r="Y628" t="s">
        <v>180</v>
      </c>
      <c r="Z628" t="s">
        <v>180</v>
      </c>
      <c r="AB628" t="s">
        <v>180</v>
      </c>
      <c r="AC628" t="s">
        <v>181</v>
      </c>
      <c r="AD628" t="s">
        <v>180</v>
      </c>
      <c r="AE628" t="s">
        <v>180</v>
      </c>
      <c r="AF628" t="s">
        <v>180</v>
      </c>
      <c r="AG628" t="s">
        <v>180</v>
      </c>
      <c r="AH628" t="s">
        <v>1062</v>
      </c>
      <c r="AI628">
        <v>50.74</v>
      </c>
      <c r="AJ628">
        <v>0.78</v>
      </c>
      <c r="AK628" t="s">
        <v>180</v>
      </c>
      <c r="AL628">
        <v>16.2</v>
      </c>
      <c r="AM628" t="s">
        <v>180</v>
      </c>
      <c r="AP628">
        <v>8.5500000000000007</v>
      </c>
      <c r="AQ628">
        <v>9.73</v>
      </c>
      <c r="AR628">
        <v>9.83</v>
      </c>
      <c r="AS628">
        <v>0.16</v>
      </c>
      <c r="AT628" t="s">
        <v>180</v>
      </c>
      <c r="AU628">
        <v>0.4</v>
      </c>
      <c r="AV628">
        <v>2.5299999999999998</v>
      </c>
      <c r="AW628">
        <v>0.12</v>
      </c>
      <c r="AY628" t="s">
        <v>180</v>
      </c>
      <c r="AZ628" t="s">
        <v>180</v>
      </c>
      <c r="BA628">
        <v>99.04</v>
      </c>
      <c r="BC628" t="s">
        <v>180</v>
      </c>
      <c r="BD628" t="s">
        <v>180</v>
      </c>
      <c r="BE628" t="s">
        <v>180</v>
      </c>
      <c r="BF628" t="s">
        <v>180</v>
      </c>
      <c r="BG628" t="s">
        <v>180</v>
      </c>
      <c r="BH628" t="s">
        <v>180</v>
      </c>
      <c r="BI628" t="s">
        <v>180</v>
      </c>
      <c r="BK628" t="s">
        <v>180</v>
      </c>
      <c r="BL628" t="s">
        <v>180</v>
      </c>
      <c r="BN628" t="s">
        <v>180</v>
      </c>
      <c r="BO628" t="s">
        <v>180</v>
      </c>
      <c r="BP628" t="s">
        <v>180</v>
      </c>
      <c r="BQ628" t="s">
        <v>180</v>
      </c>
      <c r="BR628" t="s">
        <v>180</v>
      </c>
      <c r="BS628" t="s">
        <v>180</v>
      </c>
      <c r="BT628" t="s">
        <v>180</v>
      </c>
      <c r="BU628" t="s">
        <v>180</v>
      </c>
      <c r="BV628" t="s">
        <v>180</v>
      </c>
      <c r="BW628" t="s">
        <v>180</v>
      </c>
      <c r="BX628" t="s">
        <v>180</v>
      </c>
      <c r="BY628" t="s">
        <v>180</v>
      </c>
      <c r="BZ628" t="s">
        <v>180</v>
      </c>
      <c r="CA628">
        <v>8.6</v>
      </c>
      <c r="CB628">
        <v>0.36</v>
      </c>
      <c r="CC628">
        <v>8</v>
      </c>
      <c r="CD628" t="s">
        <v>180</v>
      </c>
      <c r="CE628" t="s">
        <v>180</v>
      </c>
      <c r="CG628" t="s">
        <v>180</v>
      </c>
      <c r="CH628" t="s">
        <v>180</v>
      </c>
      <c r="CI628" t="s">
        <v>180</v>
      </c>
      <c r="CJ628" t="s">
        <v>180</v>
      </c>
      <c r="CK628" t="s">
        <v>180</v>
      </c>
      <c r="CM628" t="s">
        <v>180</v>
      </c>
      <c r="CN628" t="s">
        <v>180</v>
      </c>
      <c r="CO628">
        <v>32.200000000000003</v>
      </c>
      <c r="CQ628">
        <v>212</v>
      </c>
      <c r="CR628">
        <v>816</v>
      </c>
      <c r="CS628" t="s">
        <v>180</v>
      </c>
      <c r="CT628" t="s">
        <v>180</v>
      </c>
      <c r="CV628">
        <v>183.9</v>
      </c>
      <c r="CW628">
        <v>87.2</v>
      </c>
      <c r="CX628">
        <v>83.3</v>
      </c>
      <c r="CZ628" t="s">
        <v>180</v>
      </c>
      <c r="DB628" t="s">
        <v>180</v>
      </c>
      <c r="DC628" t="s">
        <v>180</v>
      </c>
      <c r="DD628">
        <v>8.32</v>
      </c>
      <c r="DE628">
        <v>388</v>
      </c>
      <c r="DF628">
        <v>17.2</v>
      </c>
      <c r="DG628">
        <v>63.9</v>
      </c>
      <c r="DH628">
        <v>1.52</v>
      </c>
      <c r="DJ628" t="s">
        <v>180</v>
      </c>
      <c r="DK628" t="s">
        <v>180</v>
      </c>
      <c r="DL628" t="s">
        <v>180</v>
      </c>
      <c r="DM628" t="s">
        <v>180</v>
      </c>
      <c r="DR628" t="s">
        <v>180</v>
      </c>
      <c r="DS628" t="s">
        <v>180</v>
      </c>
      <c r="DT628">
        <v>0.66800000000000004</v>
      </c>
      <c r="DU628">
        <v>149</v>
      </c>
      <c r="DV628">
        <v>5.3</v>
      </c>
      <c r="DW628">
        <v>12.8</v>
      </c>
      <c r="DX628">
        <v>1.94</v>
      </c>
      <c r="DY628">
        <v>9.1</v>
      </c>
      <c r="DZ628">
        <v>2.4700000000000002</v>
      </c>
      <c r="EA628">
        <v>0.86</v>
      </c>
      <c r="EB628">
        <v>2.91</v>
      </c>
      <c r="EC628">
        <v>0.46</v>
      </c>
      <c r="ED628">
        <v>2.88</v>
      </c>
      <c r="EE628">
        <v>0.61399999999999999</v>
      </c>
      <c r="EF628">
        <v>1.65</v>
      </c>
      <c r="EH628">
        <v>1.6</v>
      </c>
      <c r="EI628">
        <v>0.248</v>
      </c>
      <c r="EJ628">
        <v>1.6</v>
      </c>
      <c r="EK628">
        <v>9.2999999999999999E-2</v>
      </c>
      <c r="EM628" t="s">
        <v>180</v>
      </c>
      <c r="EN628" t="s">
        <v>180</v>
      </c>
      <c r="EO628" t="s">
        <v>180</v>
      </c>
      <c r="EP628" t="s">
        <v>180</v>
      </c>
      <c r="EQ628" t="s">
        <v>180</v>
      </c>
      <c r="ER628" t="s">
        <v>180</v>
      </c>
      <c r="ET628">
        <v>5.19</v>
      </c>
      <c r="EV628">
        <v>0.72</v>
      </c>
      <c r="EW628">
        <v>0.26500000000000001</v>
      </c>
      <c r="EY628" t="s">
        <v>180</v>
      </c>
      <c r="EZ628" t="s">
        <v>180</v>
      </c>
      <c r="FB628" t="s">
        <v>180</v>
      </c>
      <c r="FD628" t="s">
        <v>180</v>
      </c>
      <c r="FF628" t="s">
        <v>180</v>
      </c>
      <c r="FH628" t="s">
        <v>180</v>
      </c>
      <c r="FI628" t="s">
        <v>180</v>
      </c>
      <c r="FJ628" t="s">
        <v>180</v>
      </c>
      <c r="FK628" t="s">
        <v>180</v>
      </c>
      <c r="FL628" t="s">
        <v>180</v>
      </c>
      <c r="FM628" t="s">
        <v>180</v>
      </c>
      <c r="FN628" t="s">
        <v>180</v>
      </c>
      <c r="FP628" t="s">
        <v>180</v>
      </c>
      <c r="FQ628" t="s">
        <v>180</v>
      </c>
      <c r="FR628" t="s">
        <v>180</v>
      </c>
      <c r="FS628" t="s">
        <v>180</v>
      </c>
      <c r="FT628" t="s">
        <v>180</v>
      </c>
      <c r="FU628" t="s">
        <v>180</v>
      </c>
      <c r="FV628" t="s">
        <v>1095</v>
      </c>
      <c r="FW628" t="s">
        <v>180</v>
      </c>
      <c r="FX628">
        <f t="shared" si="189"/>
        <v>0.95</v>
      </c>
      <c r="FY628">
        <f t="shared" si="190"/>
        <v>39.9375</v>
      </c>
      <c r="FZ628">
        <f t="shared" si="191"/>
        <v>3.3124999999999996</v>
      </c>
      <c r="GA628">
        <f t="shared" si="192"/>
        <v>1.54375</v>
      </c>
      <c r="GB628">
        <f t="shared" si="193"/>
        <v>1.8187500000000001</v>
      </c>
      <c r="GC628">
        <f t="shared" si="194"/>
        <v>0.51282051282051289</v>
      </c>
      <c r="GD628">
        <f t="shared" si="195"/>
        <v>22.558139534883722</v>
      </c>
      <c r="GE628">
        <f t="shared" si="196"/>
        <v>42.637362637362642</v>
      </c>
      <c r="GF628">
        <f t="shared" si="197"/>
        <v>28.113207547169811</v>
      </c>
      <c r="GG628">
        <f t="shared" si="198"/>
        <v>98.026315789473685</v>
      </c>
      <c r="GH628">
        <f t="shared" si="199"/>
        <v>0.40546874999999999</v>
      </c>
      <c r="GI628">
        <f t="shared" si="200"/>
        <v>0.17434210526315791</v>
      </c>
      <c r="GJ628">
        <f t="shared" si="201"/>
        <v>0.36805555555555558</v>
      </c>
      <c r="GK628">
        <f t="shared" si="202"/>
        <v>206.94444444444446</v>
      </c>
      <c r="GL628">
        <f t="shared" si="203"/>
        <v>3.4868421052631575</v>
      </c>
      <c r="GM628">
        <f t="shared" si="204"/>
        <v>0.47368421052631576</v>
      </c>
      <c r="GN628">
        <f t="shared" si="205"/>
        <v>0.13584905660377358</v>
      </c>
      <c r="GO628">
        <f t="shared" si="206"/>
        <v>2.1457489878542506</v>
      </c>
      <c r="GP628">
        <f t="shared" si="207"/>
        <v>0.96077251662300311</v>
      </c>
      <c r="GQ628">
        <f>(EA628/0.0735)/((DZ628/0.195*(EB628/0.295))^0.5)</f>
        <v>1.046753579545326</v>
      </c>
    </row>
    <row r="629" spans="1:204">
      <c r="A629" t="s">
        <v>870</v>
      </c>
      <c r="B629" t="s">
        <v>1059</v>
      </c>
      <c r="C629" t="s">
        <v>7216</v>
      </c>
      <c r="D629" t="s">
        <v>6942</v>
      </c>
      <c r="E629" t="s">
        <v>7117</v>
      </c>
      <c r="F629">
        <v>82</v>
      </c>
      <c r="G629">
        <v>24</v>
      </c>
      <c r="H629" t="s">
        <v>7368</v>
      </c>
      <c r="I629" t="s">
        <v>1085</v>
      </c>
      <c r="J629" t="s">
        <v>180</v>
      </c>
      <c r="K629">
        <v>-39.270000000000003</v>
      </c>
      <c r="L629">
        <v>-39.270000000000003</v>
      </c>
      <c r="M629">
        <v>-71.67</v>
      </c>
      <c r="N629">
        <v>-71.67</v>
      </c>
      <c r="O629" t="s">
        <v>179</v>
      </c>
      <c r="R629" t="s">
        <v>1097</v>
      </c>
      <c r="S629" t="s">
        <v>1061</v>
      </c>
      <c r="T629" t="s">
        <v>6944</v>
      </c>
      <c r="V629" t="s">
        <v>180</v>
      </c>
      <c r="W629" t="s">
        <v>180</v>
      </c>
      <c r="X629" t="s">
        <v>180</v>
      </c>
      <c r="Y629" t="s">
        <v>180</v>
      </c>
      <c r="Z629" t="s">
        <v>180</v>
      </c>
      <c r="AB629" t="s">
        <v>180</v>
      </c>
      <c r="AC629" t="s">
        <v>181</v>
      </c>
      <c r="AD629" t="s">
        <v>180</v>
      </c>
      <c r="AE629" t="s">
        <v>180</v>
      </c>
      <c r="AF629" t="s">
        <v>180</v>
      </c>
      <c r="AG629" t="s">
        <v>180</v>
      </c>
      <c r="AH629" t="s">
        <v>1062</v>
      </c>
      <c r="AI629">
        <v>50.95</v>
      </c>
      <c r="AJ629">
        <v>0.77</v>
      </c>
      <c r="AK629" t="s">
        <v>180</v>
      </c>
      <c r="AL629">
        <v>16.07</v>
      </c>
      <c r="AM629" t="s">
        <v>180</v>
      </c>
      <c r="AP629">
        <v>8.7200000000000006</v>
      </c>
      <c r="AQ629">
        <v>10.06</v>
      </c>
      <c r="AR629">
        <v>9.2799999999999994</v>
      </c>
      <c r="AS629">
        <v>0.16</v>
      </c>
      <c r="AT629" t="s">
        <v>180</v>
      </c>
      <c r="AU629">
        <v>0.45</v>
      </c>
      <c r="AV629">
        <v>1.93</v>
      </c>
      <c r="AW629">
        <v>0.1</v>
      </c>
      <c r="AY629" t="s">
        <v>180</v>
      </c>
      <c r="AZ629" t="s">
        <v>180</v>
      </c>
      <c r="BA629">
        <v>98.490000000000009</v>
      </c>
      <c r="BC629" t="s">
        <v>180</v>
      </c>
      <c r="BD629" t="s">
        <v>180</v>
      </c>
      <c r="BE629" t="s">
        <v>180</v>
      </c>
      <c r="BF629" t="s">
        <v>180</v>
      </c>
      <c r="BG629" t="s">
        <v>180</v>
      </c>
      <c r="BH629" t="s">
        <v>180</v>
      </c>
      <c r="BI629" t="s">
        <v>180</v>
      </c>
      <c r="BK629" t="s">
        <v>180</v>
      </c>
      <c r="BL629" t="s">
        <v>180</v>
      </c>
      <c r="BN629" t="s">
        <v>180</v>
      </c>
      <c r="BO629" t="s">
        <v>180</v>
      </c>
      <c r="BP629" t="s">
        <v>180</v>
      </c>
      <c r="BQ629" t="s">
        <v>180</v>
      </c>
      <c r="BR629" t="s">
        <v>180</v>
      </c>
      <c r="BS629" t="s">
        <v>180</v>
      </c>
      <c r="BT629" t="s">
        <v>180</v>
      </c>
      <c r="BU629" t="s">
        <v>180</v>
      </c>
      <c r="BV629" t="s">
        <v>180</v>
      </c>
      <c r="BW629" t="s">
        <v>180</v>
      </c>
      <c r="BX629" t="s">
        <v>180</v>
      </c>
      <c r="BY629" t="s">
        <v>180</v>
      </c>
      <c r="BZ629" t="s">
        <v>180</v>
      </c>
      <c r="CD629" t="s">
        <v>180</v>
      </c>
      <c r="CE629" t="s">
        <v>180</v>
      </c>
      <c r="CG629" t="s">
        <v>180</v>
      </c>
      <c r="CH629" t="s">
        <v>180</v>
      </c>
      <c r="CI629" t="s">
        <v>180</v>
      </c>
      <c r="CJ629" t="s">
        <v>180</v>
      </c>
      <c r="CK629" t="s">
        <v>180</v>
      </c>
      <c r="CM629" t="s">
        <v>180</v>
      </c>
      <c r="CN629" t="s">
        <v>180</v>
      </c>
      <c r="CO629">
        <v>32.200000000000003</v>
      </c>
      <c r="CQ629">
        <v>213</v>
      </c>
      <c r="CR629">
        <v>868</v>
      </c>
      <c r="CS629" t="s">
        <v>180</v>
      </c>
      <c r="CT629" t="s">
        <v>180</v>
      </c>
      <c r="CV629">
        <v>368.8</v>
      </c>
      <c r="CW629">
        <v>86.1</v>
      </c>
      <c r="CX629">
        <v>66.900000000000006</v>
      </c>
      <c r="CZ629" t="s">
        <v>180</v>
      </c>
      <c r="DB629" t="s">
        <v>180</v>
      </c>
      <c r="DC629" t="s">
        <v>180</v>
      </c>
      <c r="DD629">
        <v>9.44</v>
      </c>
      <c r="DE629">
        <v>388</v>
      </c>
      <c r="DF629">
        <v>17.100000000000001</v>
      </c>
      <c r="DG629">
        <v>64.7</v>
      </c>
      <c r="DH629">
        <v>1.56</v>
      </c>
      <c r="DJ629" t="s">
        <v>180</v>
      </c>
      <c r="DK629" t="s">
        <v>180</v>
      </c>
      <c r="DL629" t="s">
        <v>180</v>
      </c>
      <c r="DM629" t="s">
        <v>180</v>
      </c>
      <c r="DR629" t="s">
        <v>180</v>
      </c>
      <c r="DS629" t="s">
        <v>180</v>
      </c>
      <c r="DT629">
        <v>0.7</v>
      </c>
      <c r="DU629">
        <v>137</v>
      </c>
      <c r="DV629">
        <v>5.43</v>
      </c>
      <c r="DW629">
        <v>12.9</v>
      </c>
      <c r="DX629">
        <v>1.88</v>
      </c>
      <c r="DY629">
        <v>8.9</v>
      </c>
      <c r="DZ629">
        <v>2.36</v>
      </c>
      <c r="EA629">
        <v>0.82</v>
      </c>
      <c r="EB629">
        <v>2.84</v>
      </c>
      <c r="EC629">
        <v>0.441</v>
      </c>
      <c r="ED629">
        <v>2.77</v>
      </c>
      <c r="EE629">
        <v>0.59699999999999998</v>
      </c>
      <c r="EF629">
        <v>1.63</v>
      </c>
      <c r="EH629">
        <v>1.66</v>
      </c>
      <c r="EI629">
        <v>0.25700000000000001</v>
      </c>
      <c r="EJ629">
        <v>1.56</v>
      </c>
      <c r="EK629">
        <v>0.10299999999999999</v>
      </c>
      <c r="EM629" t="s">
        <v>180</v>
      </c>
      <c r="EN629" t="s">
        <v>180</v>
      </c>
      <c r="EO629" t="s">
        <v>180</v>
      </c>
      <c r="EP629" t="s">
        <v>180</v>
      </c>
      <c r="EQ629" t="s">
        <v>180</v>
      </c>
      <c r="ER629" t="s">
        <v>180</v>
      </c>
      <c r="ET629">
        <v>5.51</v>
      </c>
      <c r="EV629">
        <v>0.74</v>
      </c>
      <c r="EW629">
        <v>0.26400000000000001</v>
      </c>
      <c r="EY629" t="s">
        <v>180</v>
      </c>
      <c r="EZ629" t="s">
        <v>180</v>
      </c>
      <c r="FB629" t="s">
        <v>180</v>
      </c>
      <c r="FD629" t="s">
        <v>180</v>
      </c>
      <c r="FF629" t="s">
        <v>180</v>
      </c>
      <c r="FH629" t="s">
        <v>180</v>
      </c>
      <c r="FI629" t="s">
        <v>180</v>
      </c>
      <c r="FJ629" t="s">
        <v>180</v>
      </c>
      <c r="FK629" t="s">
        <v>180</v>
      </c>
      <c r="FL629" t="s">
        <v>180</v>
      </c>
      <c r="FM629" t="s">
        <v>180</v>
      </c>
      <c r="FN629" t="s">
        <v>180</v>
      </c>
      <c r="FP629" t="s">
        <v>180</v>
      </c>
      <c r="FQ629" t="s">
        <v>180</v>
      </c>
      <c r="FR629" t="s">
        <v>180</v>
      </c>
      <c r="FS629" t="s">
        <v>180</v>
      </c>
      <c r="FT629" t="s">
        <v>180</v>
      </c>
      <c r="FU629" t="s">
        <v>180</v>
      </c>
      <c r="FV629" t="s">
        <v>1098</v>
      </c>
      <c r="FW629" t="s">
        <v>180</v>
      </c>
      <c r="FX629">
        <f t="shared" si="189"/>
        <v>0.93975903614457834</v>
      </c>
      <c r="FY629">
        <f t="shared" si="190"/>
        <v>38.975903614457835</v>
      </c>
      <c r="FZ629">
        <f t="shared" si="191"/>
        <v>3.2710843373493974</v>
      </c>
      <c r="GA629">
        <f t="shared" si="192"/>
        <v>1.4216867469879517</v>
      </c>
      <c r="GB629">
        <f t="shared" si="193"/>
        <v>1.7108433734939759</v>
      </c>
      <c r="GC629">
        <f t="shared" si="194"/>
        <v>0.58441558441558439</v>
      </c>
      <c r="GD629">
        <f t="shared" si="195"/>
        <v>22.690058479532162</v>
      </c>
      <c r="GE629">
        <f t="shared" si="196"/>
        <v>43.59550561797753</v>
      </c>
      <c r="GF629">
        <f t="shared" si="197"/>
        <v>25.230202578268877</v>
      </c>
      <c r="GG629">
        <f t="shared" si="198"/>
        <v>87.820512820512818</v>
      </c>
      <c r="GH629">
        <f t="shared" si="199"/>
        <v>0.42713178294573639</v>
      </c>
      <c r="GI629">
        <f t="shared" si="200"/>
        <v>0.16923076923076924</v>
      </c>
      <c r="GJ629">
        <f t="shared" si="201"/>
        <v>0.35675675675675678</v>
      </c>
      <c r="GK629">
        <f t="shared" si="202"/>
        <v>185.13513513513513</v>
      </c>
      <c r="GL629">
        <f t="shared" si="203"/>
        <v>3.4807692307692304</v>
      </c>
      <c r="GM629">
        <f t="shared" si="204"/>
        <v>0.47435897435897434</v>
      </c>
      <c r="GN629">
        <f t="shared" si="205"/>
        <v>0.13627992633517497</v>
      </c>
      <c r="GO629">
        <f t="shared" si="206"/>
        <v>2.3008474576271185</v>
      </c>
      <c r="GP629">
        <f t="shared" si="207"/>
        <v>0.97176280561998762</v>
      </c>
      <c r="GQ629">
        <f>(EA629/0.0735)/((DZ629/0.195*(EB629/0.295))^0.5)</f>
        <v>1.0335694295177495</v>
      </c>
    </row>
    <row r="630" spans="1:204">
      <c r="A630" t="s">
        <v>870</v>
      </c>
      <c r="B630" t="s">
        <v>1059</v>
      </c>
      <c r="C630" t="s">
        <v>7216</v>
      </c>
      <c r="D630" t="s">
        <v>6942</v>
      </c>
      <c r="E630" t="s">
        <v>7117</v>
      </c>
      <c r="F630">
        <v>82</v>
      </c>
      <c r="G630">
        <v>24</v>
      </c>
      <c r="H630" t="s">
        <v>7368</v>
      </c>
      <c r="I630" t="s">
        <v>1085</v>
      </c>
      <c r="J630" t="s">
        <v>180</v>
      </c>
      <c r="K630">
        <v>-39.270000000000003</v>
      </c>
      <c r="L630">
        <v>-39.270000000000003</v>
      </c>
      <c r="M630">
        <v>-71.67</v>
      </c>
      <c r="N630">
        <v>-71.67</v>
      </c>
      <c r="O630" t="s">
        <v>179</v>
      </c>
      <c r="R630" t="s">
        <v>1099</v>
      </c>
      <c r="S630" t="s">
        <v>1061</v>
      </c>
      <c r="T630" t="s">
        <v>6944</v>
      </c>
      <c r="V630" t="s">
        <v>180</v>
      </c>
      <c r="W630" t="s">
        <v>180</v>
      </c>
      <c r="X630" t="s">
        <v>180</v>
      </c>
      <c r="Y630" t="s">
        <v>180</v>
      </c>
      <c r="Z630" t="s">
        <v>180</v>
      </c>
      <c r="AB630" t="s">
        <v>180</v>
      </c>
      <c r="AC630" t="s">
        <v>181</v>
      </c>
      <c r="AD630" t="s">
        <v>180</v>
      </c>
      <c r="AE630" t="s">
        <v>180</v>
      </c>
      <c r="AF630" t="s">
        <v>180</v>
      </c>
      <c r="AG630" t="s">
        <v>180</v>
      </c>
      <c r="AH630" t="s">
        <v>1062</v>
      </c>
      <c r="AI630">
        <v>50.77</v>
      </c>
      <c r="AJ630">
        <v>0.77</v>
      </c>
      <c r="AK630" t="s">
        <v>180</v>
      </c>
      <c r="AL630">
        <v>15.93</v>
      </c>
      <c r="AM630" t="s">
        <v>180</v>
      </c>
      <c r="AP630">
        <v>8.57</v>
      </c>
      <c r="AQ630">
        <v>9.65</v>
      </c>
      <c r="AR630">
        <v>10.36</v>
      </c>
      <c r="AS630">
        <v>0.16</v>
      </c>
      <c r="AT630" t="s">
        <v>180</v>
      </c>
      <c r="AU630">
        <v>0.42</v>
      </c>
      <c r="AV630">
        <v>2.4900000000000002</v>
      </c>
      <c r="AW630">
        <v>0.12</v>
      </c>
      <c r="AY630" t="s">
        <v>180</v>
      </c>
      <c r="AZ630" t="s">
        <v>180</v>
      </c>
      <c r="BA630">
        <v>99.24</v>
      </c>
      <c r="BC630" t="s">
        <v>180</v>
      </c>
      <c r="BD630" t="s">
        <v>180</v>
      </c>
      <c r="BE630" t="s">
        <v>180</v>
      </c>
      <c r="BF630" t="s">
        <v>180</v>
      </c>
      <c r="BG630" t="s">
        <v>180</v>
      </c>
      <c r="BH630" t="s">
        <v>180</v>
      </c>
      <c r="BI630" t="s">
        <v>180</v>
      </c>
      <c r="BK630" t="s">
        <v>180</v>
      </c>
      <c r="BL630" t="s">
        <v>180</v>
      </c>
      <c r="BN630" t="s">
        <v>180</v>
      </c>
      <c r="BO630" t="s">
        <v>180</v>
      </c>
      <c r="BP630" t="s">
        <v>180</v>
      </c>
      <c r="BQ630" t="s">
        <v>180</v>
      </c>
      <c r="BR630" t="s">
        <v>180</v>
      </c>
      <c r="BS630" t="s">
        <v>180</v>
      </c>
      <c r="BT630" t="s">
        <v>180</v>
      </c>
      <c r="BU630" t="s">
        <v>180</v>
      </c>
      <c r="BV630" t="s">
        <v>180</v>
      </c>
      <c r="BW630" t="s">
        <v>180</v>
      </c>
      <c r="BX630" t="s">
        <v>180</v>
      </c>
      <c r="BY630" t="s">
        <v>180</v>
      </c>
      <c r="BZ630" t="s">
        <v>180</v>
      </c>
      <c r="CA630">
        <v>11</v>
      </c>
      <c r="CB630">
        <v>0.49</v>
      </c>
      <c r="CC630">
        <v>8</v>
      </c>
      <c r="CD630" t="s">
        <v>180</v>
      </c>
      <c r="CE630" t="s">
        <v>180</v>
      </c>
      <c r="CG630" t="s">
        <v>180</v>
      </c>
      <c r="CH630" t="s">
        <v>180</v>
      </c>
      <c r="CI630" t="s">
        <v>180</v>
      </c>
      <c r="CJ630" t="s">
        <v>180</v>
      </c>
      <c r="CK630" t="s">
        <v>180</v>
      </c>
      <c r="CM630" t="s">
        <v>180</v>
      </c>
      <c r="CN630" t="s">
        <v>180</v>
      </c>
      <c r="CO630">
        <v>32.299999999999997</v>
      </c>
      <c r="CQ630">
        <v>198</v>
      </c>
      <c r="CR630">
        <v>792</v>
      </c>
      <c r="CS630" t="s">
        <v>180</v>
      </c>
      <c r="CT630" t="s">
        <v>180</v>
      </c>
      <c r="CV630">
        <v>192.1</v>
      </c>
      <c r="CW630">
        <v>87.8</v>
      </c>
      <c r="CX630">
        <v>69.900000000000006</v>
      </c>
      <c r="CZ630" t="s">
        <v>180</v>
      </c>
      <c r="DB630" t="s">
        <v>180</v>
      </c>
      <c r="DC630" t="s">
        <v>180</v>
      </c>
      <c r="DD630">
        <v>8.2899999999999991</v>
      </c>
      <c r="DE630">
        <v>380</v>
      </c>
      <c r="DF630">
        <v>16.600000000000001</v>
      </c>
      <c r="DG630">
        <v>55.3</v>
      </c>
      <c r="DH630">
        <v>1.42</v>
      </c>
      <c r="DJ630" t="s">
        <v>180</v>
      </c>
      <c r="DK630" t="s">
        <v>180</v>
      </c>
      <c r="DL630" t="s">
        <v>180</v>
      </c>
      <c r="DM630" t="s">
        <v>180</v>
      </c>
      <c r="DR630" t="s">
        <v>180</v>
      </c>
      <c r="DS630" t="s">
        <v>180</v>
      </c>
      <c r="DT630">
        <v>0.69099999999999995</v>
      </c>
      <c r="DU630">
        <v>137</v>
      </c>
      <c r="DV630">
        <v>5.08</v>
      </c>
      <c r="DW630">
        <v>12.3</v>
      </c>
      <c r="DX630">
        <v>1.82</v>
      </c>
      <c r="DY630">
        <v>8.6</v>
      </c>
      <c r="DZ630">
        <v>2.29</v>
      </c>
      <c r="EA630">
        <v>0.81</v>
      </c>
      <c r="EB630">
        <v>2.69</v>
      </c>
      <c r="EC630">
        <v>0.42799999999999999</v>
      </c>
      <c r="ED630">
        <v>2.69</v>
      </c>
      <c r="EE630">
        <v>0.58299999999999996</v>
      </c>
      <c r="EF630">
        <v>1.59</v>
      </c>
      <c r="EH630">
        <v>1.55</v>
      </c>
      <c r="EI630">
        <v>0.24399999999999999</v>
      </c>
      <c r="EJ630">
        <v>1.5</v>
      </c>
      <c r="EK630">
        <v>8.5999999999999993E-2</v>
      </c>
      <c r="EM630" t="s">
        <v>180</v>
      </c>
      <c r="EN630" t="s">
        <v>180</v>
      </c>
      <c r="EO630" t="s">
        <v>180</v>
      </c>
      <c r="EP630" t="s">
        <v>180</v>
      </c>
      <c r="EQ630" t="s">
        <v>180</v>
      </c>
      <c r="ER630" t="s">
        <v>180</v>
      </c>
      <c r="ET630">
        <v>5.52</v>
      </c>
      <c r="EV630">
        <v>0.67</v>
      </c>
      <c r="EW630">
        <v>0.248</v>
      </c>
      <c r="EY630" t="s">
        <v>180</v>
      </c>
      <c r="EZ630" t="s">
        <v>180</v>
      </c>
      <c r="FB630" t="s">
        <v>180</v>
      </c>
      <c r="FD630" t="s">
        <v>180</v>
      </c>
      <c r="FF630" t="s">
        <v>180</v>
      </c>
      <c r="FH630" t="s">
        <v>180</v>
      </c>
      <c r="FI630" t="s">
        <v>180</v>
      </c>
      <c r="FJ630" t="s">
        <v>180</v>
      </c>
      <c r="FK630" t="s">
        <v>180</v>
      </c>
      <c r="FL630" t="s">
        <v>180</v>
      </c>
      <c r="FM630" t="s">
        <v>180</v>
      </c>
      <c r="FN630" t="s">
        <v>180</v>
      </c>
      <c r="FP630" t="s">
        <v>180</v>
      </c>
      <c r="FQ630" t="s">
        <v>180</v>
      </c>
      <c r="FR630" t="s">
        <v>180</v>
      </c>
      <c r="FS630" t="s">
        <v>180</v>
      </c>
      <c r="FT630" t="s">
        <v>180</v>
      </c>
      <c r="FU630" t="s">
        <v>180</v>
      </c>
      <c r="FV630" t="s">
        <v>1100</v>
      </c>
      <c r="FW630" t="s">
        <v>180</v>
      </c>
      <c r="FX630">
        <f t="shared" si="189"/>
        <v>0.91612903225806441</v>
      </c>
      <c r="FY630">
        <f t="shared" si="190"/>
        <v>35.677419354838705</v>
      </c>
      <c r="FZ630">
        <f t="shared" si="191"/>
        <v>3.2774193548387096</v>
      </c>
      <c r="GA630">
        <f t="shared" si="192"/>
        <v>1.4774193548387096</v>
      </c>
      <c r="GB630">
        <f t="shared" si="193"/>
        <v>1.7354838709677418</v>
      </c>
      <c r="GC630">
        <f t="shared" si="194"/>
        <v>0.54545454545454541</v>
      </c>
      <c r="GD630">
        <f t="shared" si="195"/>
        <v>22.891566265060238</v>
      </c>
      <c r="GE630">
        <f t="shared" si="196"/>
        <v>44.186046511627907</v>
      </c>
      <c r="GF630">
        <f t="shared" si="197"/>
        <v>26.968503937007874</v>
      </c>
      <c r="GG630">
        <f t="shared" si="198"/>
        <v>96.478873239436624</v>
      </c>
      <c r="GH630">
        <f t="shared" si="199"/>
        <v>0.448780487804878</v>
      </c>
      <c r="GI630">
        <f t="shared" si="200"/>
        <v>0.17464788732394368</v>
      </c>
      <c r="GJ630">
        <f t="shared" si="201"/>
        <v>0.37014925373134328</v>
      </c>
      <c r="GK630">
        <f t="shared" si="202"/>
        <v>204.47761194029849</v>
      </c>
      <c r="GL630">
        <f t="shared" si="203"/>
        <v>3.5774647887323945</v>
      </c>
      <c r="GM630">
        <f t="shared" si="204"/>
        <v>0.471830985915493</v>
      </c>
      <c r="GN630">
        <f t="shared" si="205"/>
        <v>0.13188976377952757</v>
      </c>
      <c r="GO630">
        <f t="shared" si="206"/>
        <v>2.2183406113537116</v>
      </c>
      <c r="GP630">
        <f t="shared" si="207"/>
        <v>0.97361434214178411</v>
      </c>
      <c r="GQ630">
        <f>(EA630/0.0735)/((DZ630/0.195*(EB630/0.295))^0.5)</f>
        <v>1.064957097515959</v>
      </c>
    </row>
    <row r="631" spans="1:204">
      <c r="A631" t="s">
        <v>870</v>
      </c>
      <c r="B631" t="s">
        <v>1059</v>
      </c>
      <c r="C631" t="s">
        <v>7216</v>
      </c>
      <c r="D631" t="s">
        <v>6942</v>
      </c>
      <c r="E631" t="s">
        <v>7117</v>
      </c>
      <c r="F631">
        <v>82</v>
      </c>
      <c r="G631">
        <v>24</v>
      </c>
      <c r="H631" t="s">
        <v>7368</v>
      </c>
      <c r="I631" t="s">
        <v>1085</v>
      </c>
      <c r="J631" t="s">
        <v>180</v>
      </c>
      <c r="K631">
        <v>-39.270000000000003</v>
      </c>
      <c r="L631">
        <v>-39.270000000000003</v>
      </c>
      <c r="M631">
        <v>-71.67</v>
      </c>
      <c r="N631">
        <v>-71.67</v>
      </c>
      <c r="O631" t="s">
        <v>179</v>
      </c>
      <c r="R631" t="s">
        <v>1101</v>
      </c>
      <c r="S631" t="s">
        <v>1061</v>
      </c>
      <c r="T631" t="s">
        <v>6944</v>
      </c>
      <c r="V631" t="s">
        <v>180</v>
      </c>
      <c r="W631" t="s">
        <v>180</v>
      </c>
      <c r="X631" t="s">
        <v>180</v>
      </c>
      <c r="Y631" t="s">
        <v>180</v>
      </c>
      <c r="Z631" t="s">
        <v>180</v>
      </c>
      <c r="AB631" t="s">
        <v>180</v>
      </c>
      <c r="AC631" t="s">
        <v>181</v>
      </c>
      <c r="AD631" t="s">
        <v>180</v>
      </c>
      <c r="AE631" t="s">
        <v>180</v>
      </c>
      <c r="AF631" t="s">
        <v>180</v>
      </c>
      <c r="AG631" t="s">
        <v>180</v>
      </c>
      <c r="AH631" t="s">
        <v>1062</v>
      </c>
      <c r="AI631">
        <v>49.37</v>
      </c>
      <c r="AJ631">
        <v>0.76</v>
      </c>
      <c r="AK631" t="s">
        <v>180</v>
      </c>
      <c r="AL631">
        <v>14.58</v>
      </c>
      <c r="AM631" t="s">
        <v>180</v>
      </c>
      <c r="AP631">
        <v>8.91</v>
      </c>
      <c r="AQ631">
        <v>8.6300000000000008</v>
      </c>
      <c r="AR631">
        <v>13.91</v>
      </c>
      <c r="AS631">
        <v>0.18</v>
      </c>
      <c r="AT631" t="s">
        <v>180</v>
      </c>
      <c r="AU631">
        <v>0.28999999999999998</v>
      </c>
      <c r="AV631">
        <v>2.15</v>
      </c>
      <c r="AW631">
        <v>0.23</v>
      </c>
      <c r="AY631" t="s">
        <v>180</v>
      </c>
      <c r="AZ631" t="s">
        <v>180</v>
      </c>
      <c r="BA631">
        <v>99.01</v>
      </c>
      <c r="BC631" t="s">
        <v>180</v>
      </c>
      <c r="BD631" t="s">
        <v>180</v>
      </c>
      <c r="BE631" t="s">
        <v>180</v>
      </c>
      <c r="BF631" t="s">
        <v>180</v>
      </c>
      <c r="BG631" t="s">
        <v>180</v>
      </c>
      <c r="BH631" t="s">
        <v>180</v>
      </c>
      <c r="BI631" t="s">
        <v>180</v>
      </c>
      <c r="BK631" t="s">
        <v>180</v>
      </c>
      <c r="BL631" t="s">
        <v>180</v>
      </c>
      <c r="BN631" t="s">
        <v>180</v>
      </c>
      <c r="BO631" t="s">
        <v>180</v>
      </c>
      <c r="BP631" t="s">
        <v>180</v>
      </c>
      <c r="BQ631" t="s">
        <v>180</v>
      </c>
      <c r="BR631" t="s">
        <v>180</v>
      </c>
      <c r="BS631" t="s">
        <v>180</v>
      </c>
      <c r="BT631" t="s">
        <v>180</v>
      </c>
      <c r="BU631" t="s">
        <v>180</v>
      </c>
      <c r="BV631" t="s">
        <v>180</v>
      </c>
      <c r="BW631" t="s">
        <v>180</v>
      </c>
      <c r="BX631" t="s">
        <v>180</v>
      </c>
      <c r="BY631" t="s">
        <v>180</v>
      </c>
      <c r="BZ631" t="s">
        <v>180</v>
      </c>
      <c r="CD631" t="s">
        <v>180</v>
      </c>
      <c r="CE631" t="s">
        <v>180</v>
      </c>
      <c r="CG631" t="s">
        <v>180</v>
      </c>
      <c r="CH631" t="s">
        <v>180</v>
      </c>
      <c r="CI631" t="s">
        <v>180</v>
      </c>
      <c r="CJ631" t="s">
        <v>180</v>
      </c>
      <c r="CK631" t="s">
        <v>180</v>
      </c>
      <c r="CM631" t="s">
        <v>180</v>
      </c>
      <c r="CN631" t="s">
        <v>180</v>
      </c>
      <c r="CO631">
        <v>32</v>
      </c>
      <c r="CS631" t="s">
        <v>180</v>
      </c>
      <c r="CT631" t="s">
        <v>180</v>
      </c>
      <c r="CV631">
        <v>345.4</v>
      </c>
      <c r="CZ631" t="s">
        <v>180</v>
      </c>
      <c r="DB631" t="s">
        <v>180</v>
      </c>
      <c r="DC631" t="s">
        <v>180</v>
      </c>
      <c r="DD631">
        <v>6.05</v>
      </c>
      <c r="DE631">
        <v>315.42099999999999</v>
      </c>
      <c r="DF631">
        <v>16.73</v>
      </c>
      <c r="DG631">
        <v>54.8</v>
      </c>
      <c r="DH631">
        <v>1.248</v>
      </c>
      <c r="DJ631" t="s">
        <v>180</v>
      </c>
      <c r="DK631" t="s">
        <v>180</v>
      </c>
      <c r="DL631" t="s">
        <v>180</v>
      </c>
      <c r="DM631" t="s">
        <v>180</v>
      </c>
      <c r="DR631" t="s">
        <v>180</v>
      </c>
      <c r="DS631" t="s">
        <v>180</v>
      </c>
      <c r="DT631">
        <v>0.51</v>
      </c>
      <c r="DU631">
        <v>107</v>
      </c>
      <c r="DV631">
        <v>4.7</v>
      </c>
      <c r="DW631">
        <v>11</v>
      </c>
      <c r="DX631">
        <v>1.64</v>
      </c>
      <c r="DY631">
        <v>7.65</v>
      </c>
      <c r="DZ631">
        <v>2.15</v>
      </c>
      <c r="EA631">
        <v>0.8</v>
      </c>
      <c r="EB631">
        <v>2.42</v>
      </c>
      <c r="EC631">
        <v>0.42</v>
      </c>
      <c r="ED631">
        <v>2.71</v>
      </c>
      <c r="EE631">
        <v>0.56999999999999995</v>
      </c>
      <c r="EF631">
        <v>1.58</v>
      </c>
      <c r="EH631">
        <v>1.45</v>
      </c>
      <c r="EI631">
        <v>0.22</v>
      </c>
      <c r="EJ631">
        <v>1.36</v>
      </c>
      <c r="EK631">
        <v>8.2000000000000003E-2</v>
      </c>
      <c r="EM631" t="s">
        <v>180</v>
      </c>
      <c r="EN631" t="s">
        <v>180</v>
      </c>
      <c r="EO631" t="s">
        <v>180</v>
      </c>
      <c r="EP631" t="s">
        <v>180</v>
      </c>
      <c r="EQ631" t="s">
        <v>180</v>
      </c>
      <c r="ER631" t="s">
        <v>180</v>
      </c>
      <c r="ET631">
        <v>3.98</v>
      </c>
      <c r="EV631">
        <v>0.63</v>
      </c>
      <c r="EW631">
        <v>0.25</v>
      </c>
      <c r="EY631" t="s">
        <v>180</v>
      </c>
      <c r="EZ631" t="s">
        <v>180</v>
      </c>
      <c r="FB631" t="s">
        <v>180</v>
      </c>
      <c r="FD631" t="s">
        <v>180</v>
      </c>
      <c r="FF631" t="s">
        <v>180</v>
      </c>
      <c r="FH631" t="s">
        <v>180</v>
      </c>
      <c r="FI631" t="s">
        <v>180</v>
      </c>
      <c r="FJ631" t="s">
        <v>180</v>
      </c>
      <c r="FK631" t="s">
        <v>180</v>
      </c>
      <c r="FL631" t="s">
        <v>180</v>
      </c>
      <c r="FM631" t="s">
        <v>180</v>
      </c>
      <c r="FN631" t="s">
        <v>180</v>
      </c>
      <c r="FP631" t="s">
        <v>180</v>
      </c>
      <c r="FQ631" t="s">
        <v>180</v>
      </c>
      <c r="FR631" t="s">
        <v>180</v>
      </c>
      <c r="FS631" t="s">
        <v>180</v>
      </c>
      <c r="FT631" t="s">
        <v>180</v>
      </c>
      <c r="FU631" t="s">
        <v>180</v>
      </c>
      <c r="FV631" t="s">
        <v>1102</v>
      </c>
      <c r="FW631" t="s">
        <v>180</v>
      </c>
      <c r="FX631">
        <f t="shared" si="189"/>
        <v>0.8606896551724138</v>
      </c>
      <c r="FY631">
        <f t="shared" si="190"/>
        <v>37.793103448275865</v>
      </c>
      <c r="FZ631">
        <f t="shared" si="191"/>
        <v>3.2413793103448278</v>
      </c>
      <c r="GA631">
        <f t="shared" si="192"/>
        <v>1.4827586206896552</v>
      </c>
      <c r="GB631">
        <f t="shared" si="193"/>
        <v>1.6689655172413793</v>
      </c>
      <c r="GC631">
        <f t="shared" si="194"/>
        <v>0.38157894736842102</v>
      </c>
      <c r="GD631">
        <f t="shared" si="195"/>
        <v>18.853616258218768</v>
      </c>
      <c r="GE631">
        <f t="shared" si="196"/>
        <v>41.231503267973856</v>
      </c>
      <c r="GF631">
        <f t="shared" si="197"/>
        <v>22.76595744680851</v>
      </c>
      <c r="GG631">
        <f t="shared" si="198"/>
        <v>85.737179487179489</v>
      </c>
      <c r="GH631">
        <f t="shared" si="199"/>
        <v>0.36181818181818182</v>
      </c>
      <c r="GI631">
        <f t="shared" si="200"/>
        <v>0.20032051282051283</v>
      </c>
      <c r="GJ631">
        <f t="shared" si="201"/>
        <v>0.3968253968253968</v>
      </c>
      <c r="GK631">
        <f t="shared" si="202"/>
        <v>169.84126984126985</v>
      </c>
      <c r="GL631">
        <f t="shared" si="203"/>
        <v>3.766025641025641</v>
      </c>
      <c r="GM631">
        <f t="shared" si="204"/>
        <v>0.50480769230769229</v>
      </c>
      <c r="GN631">
        <f t="shared" si="205"/>
        <v>0.13404255319148936</v>
      </c>
      <c r="GO631">
        <f t="shared" si="206"/>
        <v>2.1860465116279073</v>
      </c>
      <c r="GP631">
        <f t="shared" si="207"/>
        <v>0.95361095957654696</v>
      </c>
      <c r="GQ631">
        <f>(EA631/0.0735)/((DZ631/0.195*(EB631/0.295))^0.5)</f>
        <v>1.1444690398101633</v>
      </c>
    </row>
    <row r="632" spans="1:204">
      <c r="A632" t="s">
        <v>870</v>
      </c>
      <c r="B632" t="s">
        <v>1059</v>
      </c>
      <c r="C632" t="s">
        <v>7216</v>
      </c>
      <c r="D632" t="s">
        <v>6942</v>
      </c>
      <c r="E632" t="s">
        <v>7117</v>
      </c>
      <c r="F632">
        <v>82</v>
      </c>
      <c r="G632">
        <v>24</v>
      </c>
      <c r="H632" t="s">
        <v>7368</v>
      </c>
      <c r="I632" t="s">
        <v>1085</v>
      </c>
      <c r="J632" t="s">
        <v>180</v>
      </c>
      <c r="K632">
        <v>-39.270000000000003</v>
      </c>
      <c r="L632">
        <v>-39.270000000000003</v>
      </c>
      <c r="M632">
        <v>-71.67</v>
      </c>
      <c r="N632">
        <v>-71.67</v>
      </c>
      <c r="O632" t="s">
        <v>179</v>
      </c>
      <c r="R632" t="s">
        <v>1103</v>
      </c>
      <c r="S632" t="s">
        <v>1061</v>
      </c>
      <c r="T632" t="s">
        <v>6944</v>
      </c>
      <c r="V632" t="s">
        <v>180</v>
      </c>
      <c r="W632" t="s">
        <v>180</v>
      </c>
      <c r="X632" t="s">
        <v>180</v>
      </c>
      <c r="Y632" t="s">
        <v>180</v>
      </c>
      <c r="Z632" t="s">
        <v>180</v>
      </c>
      <c r="AB632" t="s">
        <v>180</v>
      </c>
      <c r="AC632" t="s">
        <v>181</v>
      </c>
      <c r="AD632" t="s">
        <v>180</v>
      </c>
      <c r="AE632" t="s">
        <v>180</v>
      </c>
      <c r="AF632" t="s">
        <v>180</v>
      </c>
      <c r="AG632" t="s">
        <v>180</v>
      </c>
      <c r="AH632" t="s">
        <v>1062</v>
      </c>
      <c r="AI632">
        <v>48.84</v>
      </c>
      <c r="AJ632">
        <v>0.77</v>
      </c>
      <c r="AK632" t="s">
        <v>180</v>
      </c>
      <c r="AL632">
        <v>14.73</v>
      </c>
      <c r="AM632" t="s">
        <v>180</v>
      </c>
      <c r="AP632">
        <v>9.1999999999999993</v>
      </c>
      <c r="AQ632">
        <v>8.4600000000000009</v>
      </c>
      <c r="AR632">
        <v>14.2</v>
      </c>
      <c r="AS632">
        <v>0.19</v>
      </c>
      <c r="AT632" t="s">
        <v>180</v>
      </c>
      <c r="AU632">
        <v>0.28000000000000003</v>
      </c>
      <c r="AV632">
        <v>2.1</v>
      </c>
      <c r="AW632">
        <v>0.22</v>
      </c>
      <c r="AY632" t="s">
        <v>180</v>
      </c>
      <c r="AZ632" t="s">
        <v>180</v>
      </c>
      <c r="BA632">
        <v>98.99</v>
      </c>
      <c r="BC632" t="s">
        <v>180</v>
      </c>
      <c r="BD632" t="s">
        <v>180</v>
      </c>
      <c r="BE632" t="s">
        <v>180</v>
      </c>
      <c r="BF632" t="s">
        <v>180</v>
      </c>
      <c r="BG632" t="s">
        <v>180</v>
      </c>
      <c r="BH632" t="s">
        <v>180</v>
      </c>
      <c r="BI632" t="s">
        <v>180</v>
      </c>
      <c r="BK632" t="s">
        <v>180</v>
      </c>
      <c r="BL632" t="s">
        <v>180</v>
      </c>
      <c r="BN632" t="s">
        <v>180</v>
      </c>
      <c r="BO632" t="s">
        <v>180</v>
      </c>
      <c r="BP632" t="s">
        <v>180</v>
      </c>
      <c r="BQ632" t="s">
        <v>180</v>
      </c>
      <c r="BR632" t="s">
        <v>180</v>
      </c>
      <c r="BS632" t="s">
        <v>180</v>
      </c>
      <c r="BT632" t="s">
        <v>180</v>
      </c>
      <c r="BU632" t="s">
        <v>180</v>
      </c>
      <c r="BV632" t="s">
        <v>180</v>
      </c>
      <c r="BW632" t="s">
        <v>180</v>
      </c>
      <c r="BX632" t="s">
        <v>180</v>
      </c>
      <c r="BY632" t="s">
        <v>180</v>
      </c>
      <c r="BZ632" t="s">
        <v>180</v>
      </c>
      <c r="CD632" t="s">
        <v>180</v>
      </c>
      <c r="CE632" t="s">
        <v>180</v>
      </c>
      <c r="CG632" t="s">
        <v>180</v>
      </c>
      <c r="CH632" t="s">
        <v>180</v>
      </c>
      <c r="CI632" t="s">
        <v>180</v>
      </c>
      <c r="CJ632" t="s">
        <v>180</v>
      </c>
      <c r="CK632" t="s">
        <v>180</v>
      </c>
      <c r="CM632" t="s">
        <v>180</v>
      </c>
      <c r="CN632" t="s">
        <v>180</v>
      </c>
      <c r="CO632">
        <v>30.9</v>
      </c>
      <c r="CS632" t="s">
        <v>180</v>
      </c>
      <c r="CT632" t="s">
        <v>180</v>
      </c>
      <c r="CV632">
        <v>337.2</v>
      </c>
      <c r="CZ632" t="s">
        <v>180</v>
      </c>
      <c r="DB632" t="s">
        <v>180</v>
      </c>
      <c r="DC632" t="s">
        <v>180</v>
      </c>
      <c r="DD632">
        <v>7.327</v>
      </c>
      <c r="DE632">
        <v>358.65499999999997</v>
      </c>
      <c r="DF632">
        <v>17.059999999999999</v>
      </c>
      <c r="DG632">
        <v>58.1</v>
      </c>
      <c r="DH632">
        <v>1.337</v>
      </c>
      <c r="DJ632" t="s">
        <v>180</v>
      </c>
      <c r="DK632" t="s">
        <v>180</v>
      </c>
      <c r="DL632" t="s">
        <v>180</v>
      </c>
      <c r="DM632" t="s">
        <v>180</v>
      </c>
      <c r="DR632" t="s">
        <v>180</v>
      </c>
      <c r="DS632" t="s">
        <v>180</v>
      </c>
      <c r="DT632">
        <v>0.66</v>
      </c>
      <c r="DU632">
        <v>136</v>
      </c>
      <c r="DV632">
        <v>4.96</v>
      </c>
      <c r="DW632">
        <v>11.84</v>
      </c>
      <c r="DX632">
        <v>1.73</v>
      </c>
      <c r="DY632">
        <v>8.0500000000000007</v>
      </c>
      <c r="DZ632">
        <v>2.29</v>
      </c>
      <c r="EA632">
        <v>0.84</v>
      </c>
      <c r="EB632">
        <v>2.5299999999999998</v>
      </c>
      <c r="EC632">
        <v>0.44</v>
      </c>
      <c r="ED632">
        <v>2.82</v>
      </c>
      <c r="EE632">
        <v>0.59</v>
      </c>
      <c r="EF632">
        <v>1.64</v>
      </c>
      <c r="EH632">
        <v>1.47</v>
      </c>
      <c r="EI632">
        <v>0.24</v>
      </c>
      <c r="EJ632">
        <v>1.45</v>
      </c>
      <c r="EK632">
        <v>8.1000000000000003E-2</v>
      </c>
      <c r="EM632" t="s">
        <v>180</v>
      </c>
      <c r="EN632" t="s">
        <v>180</v>
      </c>
      <c r="EO632" t="s">
        <v>180</v>
      </c>
      <c r="EP632" t="s">
        <v>180</v>
      </c>
      <c r="EQ632" t="s">
        <v>180</v>
      </c>
      <c r="ER632" t="s">
        <v>180</v>
      </c>
      <c r="ET632">
        <v>4.18</v>
      </c>
      <c r="EV632">
        <v>0.66</v>
      </c>
      <c r="EW632">
        <v>0.25</v>
      </c>
      <c r="EY632" t="s">
        <v>180</v>
      </c>
      <c r="EZ632" t="s">
        <v>180</v>
      </c>
      <c r="FB632" t="s">
        <v>180</v>
      </c>
      <c r="FD632" t="s">
        <v>180</v>
      </c>
      <c r="FF632" t="s">
        <v>180</v>
      </c>
      <c r="FH632" t="s">
        <v>180</v>
      </c>
      <c r="FI632" t="s">
        <v>180</v>
      </c>
      <c r="FJ632" t="s">
        <v>180</v>
      </c>
      <c r="FK632" t="s">
        <v>180</v>
      </c>
      <c r="FL632" t="s">
        <v>180</v>
      </c>
      <c r="FM632" t="s">
        <v>180</v>
      </c>
      <c r="FN632" t="s">
        <v>180</v>
      </c>
      <c r="FP632" t="s">
        <v>180</v>
      </c>
      <c r="FQ632" t="s">
        <v>180</v>
      </c>
      <c r="FR632" t="s">
        <v>180</v>
      </c>
      <c r="FS632" t="s">
        <v>180</v>
      </c>
      <c r="FT632" t="s">
        <v>180</v>
      </c>
      <c r="FU632" t="s">
        <v>180</v>
      </c>
      <c r="FV632" t="s">
        <v>1104</v>
      </c>
      <c r="FW632" t="s">
        <v>180</v>
      </c>
      <c r="FX632">
        <f t="shared" si="189"/>
        <v>0.90952380952380951</v>
      </c>
      <c r="FY632">
        <f t="shared" si="190"/>
        <v>39.523809523809526</v>
      </c>
      <c r="FZ632">
        <f t="shared" si="191"/>
        <v>3.3741496598639458</v>
      </c>
      <c r="GA632">
        <f t="shared" si="192"/>
        <v>1.5578231292517006</v>
      </c>
      <c r="GB632">
        <f t="shared" si="193"/>
        <v>1.7210884353741496</v>
      </c>
      <c r="GC632">
        <f t="shared" si="194"/>
        <v>0.36363636363636365</v>
      </c>
      <c r="GD632">
        <f t="shared" si="195"/>
        <v>21.023153575615474</v>
      </c>
      <c r="GE632">
        <f t="shared" si="196"/>
        <v>44.553416149068319</v>
      </c>
      <c r="GF632">
        <f t="shared" si="197"/>
        <v>27.419354838709676</v>
      </c>
      <c r="GG632">
        <f t="shared" si="198"/>
        <v>101.72026925953628</v>
      </c>
      <c r="GH632">
        <f t="shared" si="199"/>
        <v>0.35304054054054052</v>
      </c>
      <c r="GI632">
        <f t="shared" si="200"/>
        <v>0.18698578908002991</v>
      </c>
      <c r="GJ632">
        <f t="shared" si="201"/>
        <v>0.37878787878787878</v>
      </c>
      <c r="GK632">
        <f t="shared" si="202"/>
        <v>206.06060606060606</v>
      </c>
      <c r="GL632">
        <f t="shared" si="203"/>
        <v>3.7097980553477936</v>
      </c>
      <c r="GM632">
        <f t="shared" si="204"/>
        <v>0.49364248317127901</v>
      </c>
      <c r="GN632">
        <f t="shared" si="205"/>
        <v>0.13306451612903228</v>
      </c>
      <c r="GO632">
        <f t="shared" si="206"/>
        <v>2.1659388646288211</v>
      </c>
      <c r="GP632">
        <f t="shared" si="207"/>
        <v>0.97283058063149996</v>
      </c>
      <c r="GQ632">
        <f>(EA632/0.0735)/((DZ632/0.195*(EB632/0.295))^0.5)</f>
        <v>1.1387863658141972</v>
      </c>
    </row>
    <row r="633" spans="1:204">
      <c r="A633" t="s">
        <v>870</v>
      </c>
      <c r="B633" t="s">
        <v>1059</v>
      </c>
      <c r="C633" t="s">
        <v>7216</v>
      </c>
      <c r="D633" t="s">
        <v>6942</v>
      </c>
      <c r="E633" t="s">
        <v>7117</v>
      </c>
      <c r="F633">
        <v>82</v>
      </c>
      <c r="G633">
        <v>24</v>
      </c>
      <c r="H633" t="s">
        <v>7368</v>
      </c>
      <c r="I633" t="s">
        <v>1085</v>
      </c>
      <c r="J633" t="s">
        <v>180</v>
      </c>
      <c r="K633">
        <v>-39.270000000000003</v>
      </c>
      <c r="L633">
        <v>-39.270000000000003</v>
      </c>
      <c r="M633">
        <v>-71.67</v>
      </c>
      <c r="N633">
        <v>-71.67</v>
      </c>
      <c r="O633" t="s">
        <v>179</v>
      </c>
      <c r="R633" t="s">
        <v>1105</v>
      </c>
      <c r="S633" t="s">
        <v>1061</v>
      </c>
      <c r="T633" t="s">
        <v>6944</v>
      </c>
      <c r="V633" t="s">
        <v>180</v>
      </c>
      <c r="W633" t="s">
        <v>180</v>
      </c>
      <c r="X633" t="s">
        <v>180</v>
      </c>
      <c r="Y633" t="s">
        <v>180</v>
      </c>
      <c r="Z633" t="s">
        <v>180</v>
      </c>
      <c r="AB633" t="s">
        <v>180</v>
      </c>
      <c r="AC633" t="s">
        <v>181</v>
      </c>
      <c r="AD633" t="s">
        <v>180</v>
      </c>
      <c r="AE633" t="s">
        <v>180</v>
      </c>
      <c r="AF633" t="s">
        <v>180</v>
      </c>
      <c r="AG633" t="s">
        <v>180</v>
      </c>
      <c r="AH633" t="s">
        <v>1062</v>
      </c>
      <c r="AI633">
        <v>51.26</v>
      </c>
      <c r="AJ633">
        <v>0.82</v>
      </c>
      <c r="AK633" t="s">
        <v>180</v>
      </c>
      <c r="AL633">
        <v>15.65</v>
      </c>
      <c r="AM633" t="s">
        <v>180</v>
      </c>
      <c r="AP633">
        <v>8.65</v>
      </c>
      <c r="AQ633">
        <v>9.3699999999999992</v>
      </c>
      <c r="AR633">
        <v>10.09</v>
      </c>
      <c r="AS633">
        <v>0.17</v>
      </c>
      <c r="AT633" t="s">
        <v>180</v>
      </c>
      <c r="AU633">
        <v>0.35</v>
      </c>
      <c r="AV633">
        <v>2.4700000000000002</v>
      </c>
      <c r="AW633">
        <v>0.2</v>
      </c>
      <c r="AY633" t="s">
        <v>180</v>
      </c>
      <c r="AZ633" t="s">
        <v>180</v>
      </c>
      <c r="BA633">
        <v>99.030000000000015</v>
      </c>
      <c r="BC633" t="s">
        <v>180</v>
      </c>
      <c r="BD633" t="s">
        <v>180</v>
      </c>
      <c r="BE633" t="s">
        <v>180</v>
      </c>
      <c r="BF633" t="s">
        <v>180</v>
      </c>
      <c r="BG633" t="s">
        <v>180</v>
      </c>
      <c r="BH633" t="s">
        <v>180</v>
      </c>
      <c r="BI633" t="s">
        <v>180</v>
      </c>
      <c r="BK633" t="s">
        <v>180</v>
      </c>
      <c r="BL633" t="s">
        <v>180</v>
      </c>
      <c r="BN633" t="s">
        <v>180</v>
      </c>
      <c r="BO633" t="s">
        <v>180</v>
      </c>
      <c r="BP633" t="s">
        <v>180</v>
      </c>
      <c r="BQ633" t="s">
        <v>180</v>
      </c>
      <c r="BR633" t="s">
        <v>180</v>
      </c>
      <c r="BS633" t="s">
        <v>180</v>
      </c>
      <c r="BT633" t="s">
        <v>180</v>
      </c>
      <c r="BU633" t="s">
        <v>180</v>
      </c>
      <c r="BV633" t="s">
        <v>180</v>
      </c>
      <c r="BW633" t="s">
        <v>180</v>
      </c>
      <c r="BX633" t="s">
        <v>180</v>
      </c>
      <c r="BY633" t="s">
        <v>180</v>
      </c>
      <c r="BZ633" t="s">
        <v>180</v>
      </c>
      <c r="CD633" t="s">
        <v>180</v>
      </c>
      <c r="CE633" t="s">
        <v>180</v>
      </c>
      <c r="CG633" t="s">
        <v>180</v>
      </c>
      <c r="CH633" t="s">
        <v>180</v>
      </c>
      <c r="CI633" t="s">
        <v>180</v>
      </c>
      <c r="CJ633" t="s">
        <v>180</v>
      </c>
      <c r="CK633" t="s">
        <v>180</v>
      </c>
      <c r="CM633" t="s">
        <v>180</v>
      </c>
      <c r="CN633" t="s">
        <v>180</v>
      </c>
      <c r="CO633">
        <v>30.3</v>
      </c>
      <c r="CS633" t="s">
        <v>180</v>
      </c>
      <c r="CT633" t="s">
        <v>180</v>
      </c>
      <c r="CV633">
        <v>194.9</v>
      </c>
      <c r="CZ633" t="s">
        <v>180</v>
      </c>
      <c r="DB633" t="s">
        <v>180</v>
      </c>
      <c r="DC633" t="s">
        <v>180</v>
      </c>
      <c r="DD633">
        <v>6.0519999999999996</v>
      </c>
      <c r="DE633">
        <v>317.65499999999997</v>
      </c>
      <c r="DF633">
        <v>16.260000000000002</v>
      </c>
      <c r="DG633">
        <v>53.5</v>
      </c>
      <c r="DH633">
        <v>1.2330000000000001</v>
      </c>
      <c r="DJ633" t="s">
        <v>180</v>
      </c>
      <c r="DK633" t="s">
        <v>180</v>
      </c>
      <c r="DL633" t="s">
        <v>180</v>
      </c>
      <c r="DM633" t="s">
        <v>180</v>
      </c>
      <c r="DR633" t="s">
        <v>180</v>
      </c>
      <c r="DS633" t="s">
        <v>180</v>
      </c>
      <c r="DT633">
        <v>0.53</v>
      </c>
      <c r="DU633">
        <v>109</v>
      </c>
      <c r="DV633">
        <v>4.58</v>
      </c>
      <c r="DW633">
        <v>11.09</v>
      </c>
      <c r="DX633">
        <v>1.62</v>
      </c>
      <c r="DY633">
        <v>7.55</v>
      </c>
      <c r="DZ633">
        <v>2.14</v>
      </c>
      <c r="EA633">
        <v>0.78</v>
      </c>
      <c r="EB633">
        <v>2.4</v>
      </c>
      <c r="EC633">
        <v>0.42</v>
      </c>
      <c r="ED633">
        <v>2.65</v>
      </c>
      <c r="EE633">
        <v>0.56999999999999995</v>
      </c>
      <c r="EF633">
        <v>1.52</v>
      </c>
      <c r="EH633">
        <v>1.4</v>
      </c>
      <c r="EI633">
        <v>0.22</v>
      </c>
      <c r="EJ633">
        <v>1.35</v>
      </c>
      <c r="EK633">
        <v>7.9000000000000001E-2</v>
      </c>
      <c r="EM633" t="s">
        <v>180</v>
      </c>
      <c r="EN633" t="s">
        <v>180</v>
      </c>
      <c r="EO633" t="s">
        <v>180</v>
      </c>
      <c r="EP633" t="s">
        <v>180</v>
      </c>
      <c r="EQ633" t="s">
        <v>180</v>
      </c>
      <c r="ER633" t="s">
        <v>180</v>
      </c>
      <c r="ET633">
        <v>3.98</v>
      </c>
      <c r="EV633">
        <v>0.61</v>
      </c>
      <c r="EW633">
        <v>0.23</v>
      </c>
      <c r="EY633" t="s">
        <v>180</v>
      </c>
      <c r="EZ633" t="s">
        <v>180</v>
      </c>
      <c r="FB633" t="s">
        <v>180</v>
      </c>
      <c r="FD633" t="s">
        <v>180</v>
      </c>
      <c r="FF633" t="s">
        <v>180</v>
      </c>
      <c r="FH633" t="s">
        <v>180</v>
      </c>
      <c r="FI633" t="s">
        <v>180</v>
      </c>
      <c r="FJ633" t="s">
        <v>180</v>
      </c>
      <c r="FK633" t="s">
        <v>180</v>
      </c>
      <c r="FL633" t="s">
        <v>180</v>
      </c>
      <c r="FM633" t="s">
        <v>180</v>
      </c>
      <c r="FN633" t="s">
        <v>180</v>
      </c>
      <c r="FP633" t="s">
        <v>180</v>
      </c>
      <c r="FQ633" t="s">
        <v>180</v>
      </c>
      <c r="FR633" t="s">
        <v>180</v>
      </c>
      <c r="FS633" t="s">
        <v>180</v>
      </c>
      <c r="FT633" t="s">
        <v>180</v>
      </c>
      <c r="FU633" t="s">
        <v>180</v>
      </c>
      <c r="FV633" t="s">
        <v>1106</v>
      </c>
      <c r="FW633" t="s">
        <v>180</v>
      </c>
      <c r="FX633">
        <f t="shared" si="189"/>
        <v>0.88071428571428589</v>
      </c>
      <c r="FY633">
        <f t="shared" si="190"/>
        <v>38.214285714285715</v>
      </c>
      <c r="FZ633">
        <f t="shared" si="191"/>
        <v>3.2714285714285718</v>
      </c>
      <c r="GA633">
        <f t="shared" si="192"/>
        <v>1.5285714285714287</v>
      </c>
      <c r="GB633">
        <f t="shared" si="193"/>
        <v>1.7142857142857144</v>
      </c>
      <c r="GC633">
        <f t="shared" si="194"/>
        <v>0.42682926829268292</v>
      </c>
      <c r="GD633">
        <f t="shared" si="195"/>
        <v>19.535977859778594</v>
      </c>
      <c r="GE633">
        <f t="shared" si="196"/>
        <v>42.07350993377483</v>
      </c>
      <c r="GF633">
        <f t="shared" si="197"/>
        <v>23.799126637554586</v>
      </c>
      <c r="GG633">
        <f t="shared" si="198"/>
        <v>88.402270884022698</v>
      </c>
      <c r="GH633">
        <f t="shared" si="199"/>
        <v>0.35888187556357076</v>
      </c>
      <c r="GI633">
        <f t="shared" si="200"/>
        <v>0.186536901865369</v>
      </c>
      <c r="GJ633">
        <f t="shared" si="201"/>
        <v>0.37704918032786888</v>
      </c>
      <c r="GK633">
        <f t="shared" si="202"/>
        <v>178.68852459016395</v>
      </c>
      <c r="GL633">
        <f t="shared" si="203"/>
        <v>3.7145174371451741</v>
      </c>
      <c r="GM633">
        <f t="shared" si="204"/>
        <v>0.49472830494728298</v>
      </c>
      <c r="GN633">
        <f t="shared" si="205"/>
        <v>0.1331877729257642</v>
      </c>
      <c r="GO633">
        <f t="shared" si="206"/>
        <v>2.1401869158878504</v>
      </c>
      <c r="GP633">
        <f t="shared" si="207"/>
        <v>0.97992017987895119</v>
      </c>
      <c r="GQ633">
        <f>(EA633/0.0735)/((DZ633/0.195*(EB633/0.295))^0.5)</f>
        <v>1.1231120057266724</v>
      </c>
    </row>
    <row r="634" spans="1:204">
      <c r="A634" t="s">
        <v>870</v>
      </c>
      <c r="B634" t="s">
        <v>1059</v>
      </c>
      <c r="C634" t="s">
        <v>7216</v>
      </c>
      <c r="D634" t="s">
        <v>6942</v>
      </c>
      <c r="E634" t="s">
        <v>7117</v>
      </c>
      <c r="F634">
        <v>82</v>
      </c>
      <c r="G634">
        <v>24</v>
      </c>
      <c r="H634" t="s">
        <v>7368</v>
      </c>
      <c r="I634" t="s">
        <v>1085</v>
      </c>
      <c r="J634" t="s">
        <v>180</v>
      </c>
      <c r="K634">
        <v>-39.270000000000003</v>
      </c>
      <c r="L634">
        <v>-39.270000000000003</v>
      </c>
      <c r="M634">
        <v>-71.67</v>
      </c>
      <c r="N634">
        <v>-71.67</v>
      </c>
      <c r="O634" t="s">
        <v>179</v>
      </c>
      <c r="R634" t="s">
        <v>1107</v>
      </c>
      <c r="S634" t="s">
        <v>1061</v>
      </c>
      <c r="T634" t="s">
        <v>6944</v>
      </c>
      <c r="V634" t="s">
        <v>180</v>
      </c>
      <c r="W634" t="s">
        <v>180</v>
      </c>
      <c r="X634" t="s">
        <v>180</v>
      </c>
      <c r="Y634" t="s">
        <v>180</v>
      </c>
      <c r="Z634" t="s">
        <v>180</v>
      </c>
      <c r="AB634" t="s">
        <v>180</v>
      </c>
      <c r="AC634" t="s">
        <v>181</v>
      </c>
      <c r="AD634" t="s">
        <v>180</v>
      </c>
      <c r="AE634" t="s">
        <v>180</v>
      </c>
      <c r="AF634" t="s">
        <v>180</v>
      </c>
      <c r="AG634" t="s">
        <v>180</v>
      </c>
      <c r="AH634" t="s">
        <v>1062</v>
      </c>
      <c r="AI634">
        <v>49.57</v>
      </c>
      <c r="AJ634">
        <v>0.72</v>
      </c>
      <c r="AK634" t="s">
        <v>180</v>
      </c>
      <c r="AL634">
        <v>13.71</v>
      </c>
      <c r="AM634" t="s">
        <v>180</v>
      </c>
      <c r="AP634">
        <v>8.9499999999999993</v>
      </c>
      <c r="AQ634">
        <v>8.26</v>
      </c>
      <c r="AR634">
        <v>14.98</v>
      </c>
      <c r="AS634">
        <v>0.18</v>
      </c>
      <c r="AT634" t="s">
        <v>180</v>
      </c>
      <c r="AU634">
        <v>0.28999999999999998</v>
      </c>
      <c r="AV634">
        <v>2.12</v>
      </c>
      <c r="AW634">
        <v>0.21</v>
      </c>
      <c r="AY634" t="s">
        <v>180</v>
      </c>
      <c r="AZ634" t="s">
        <v>180</v>
      </c>
      <c r="BA634">
        <v>98.990000000000023</v>
      </c>
      <c r="BC634" t="s">
        <v>180</v>
      </c>
      <c r="BD634" t="s">
        <v>180</v>
      </c>
      <c r="BE634" t="s">
        <v>180</v>
      </c>
      <c r="BF634" t="s">
        <v>180</v>
      </c>
      <c r="BG634" t="s">
        <v>180</v>
      </c>
      <c r="BH634" t="s">
        <v>180</v>
      </c>
      <c r="BI634" t="s">
        <v>180</v>
      </c>
      <c r="BK634" t="s">
        <v>180</v>
      </c>
      <c r="BL634" t="s">
        <v>180</v>
      </c>
      <c r="BN634" t="s">
        <v>180</v>
      </c>
      <c r="BO634" t="s">
        <v>180</v>
      </c>
      <c r="BP634" t="s">
        <v>180</v>
      </c>
      <c r="BQ634" t="s">
        <v>180</v>
      </c>
      <c r="BR634" t="s">
        <v>180</v>
      </c>
      <c r="BS634" t="s">
        <v>180</v>
      </c>
      <c r="BT634" t="s">
        <v>180</v>
      </c>
      <c r="BU634" t="s">
        <v>180</v>
      </c>
      <c r="BV634" t="s">
        <v>180</v>
      </c>
      <c r="BW634" t="s">
        <v>180</v>
      </c>
      <c r="BX634" t="s">
        <v>180</v>
      </c>
      <c r="BY634" t="s">
        <v>180</v>
      </c>
      <c r="BZ634" t="s">
        <v>180</v>
      </c>
      <c r="CD634" t="s">
        <v>180</v>
      </c>
      <c r="CE634" t="s">
        <v>180</v>
      </c>
      <c r="CG634" t="s">
        <v>180</v>
      </c>
      <c r="CH634" t="s">
        <v>180</v>
      </c>
      <c r="CI634" t="s">
        <v>180</v>
      </c>
      <c r="CJ634" t="s">
        <v>180</v>
      </c>
      <c r="CK634" t="s">
        <v>180</v>
      </c>
      <c r="CM634" t="s">
        <v>180</v>
      </c>
      <c r="CN634" t="s">
        <v>180</v>
      </c>
      <c r="CO634">
        <v>28.8</v>
      </c>
      <c r="CS634" t="s">
        <v>180</v>
      </c>
      <c r="CT634" t="s">
        <v>180</v>
      </c>
      <c r="CV634">
        <v>443</v>
      </c>
      <c r="CZ634" t="s">
        <v>180</v>
      </c>
      <c r="DB634" t="s">
        <v>180</v>
      </c>
      <c r="DC634" t="s">
        <v>180</v>
      </c>
      <c r="DD634">
        <v>6.4</v>
      </c>
      <c r="DE634">
        <v>313.57400000000001</v>
      </c>
      <c r="DF634">
        <v>15.27</v>
      </c>
      <c r="DG634">
        <v>50.5</v>
      </c>
      <c r="DH634">
        <v>1.1439999999999999</v>
      </c>
      <c r="DJ634" t="s">
        <v>180</v>
      </c>
      <c r="DK634" t="s">
        <v>180</v>
      </c>
      <c r="DL634" t="s">
        <v>180</v>
      </c>
      <c r="DM634" t="s">
        <v>180</v>
      </c>
      <c r="DR634" t="s">
        <v>180</v>
      </c>
      <c r="DS634" t="s">
        <v>180</v>
      </c>
      <c r="DT634">
        <v>0.56000000000000005</v>
      </c>
      <c r="DU634">
        <v>111</v>
      </c>
      <c r="DV634">
        <v>4.34</v>
      </c>
      <c r="DW634">
        <v>10.42</v>
      </c>
      <c r="DX634">
        <v>1.55</v>
      </c>
      <c r="DY634">
        <v>7.16</v>
      </c>
      <c r="DZ634">
        <v>2.04</v>
      </c>
      <c r="EA634">
        <v>0.75</v>
      </c>
      <c r="EB634">
        <v>2.3199999999999998</v>
      </c>
      <c r="EC634">
        <v>0.4</v>
      </c>
      <c r="ED634">
        <v>2.5499999999999998</v>
      </c>
      <c r="EE634">
        <v>0.54</v>
      </c>
      <c r="EF634">
        <v>1.47</v>
      </c>
      <c r="EH634">
        <v>1.35</v>
      </c>
      <c r="EI634">
        <v>0.21</v>
      </c>
      <c r="EJ634">
        <v>1.27</v>
      </c>
      <c r="EK634">
        <v>7.5999999999999998E-2</v>
      </c>
      <c r="EM634" t="s">
        <v>180</v>
      </c>
      <c r="EN634" t="s">
        <v>180</v>
      </c>
      <c r="EO634" t="s">
        <v>180</v>
      </c>
      <c r="EP634" t="s">
        <v>180</v>
      </c>
      <c r="EQ634" t="s">
        <v>180</v>
      </c>
      <c r="ER634" t="s">
        <v>180</v>
      </c>
      <c r="ET634">
        <v>3.81</v>
      </c>
      <c r="EV634">
        <v>0.56999999999999995</v>
      </c>
      <c r="EW634">
        <v>0.22</v>
      </c>
      <c r="EY634" t="s">
        <v>180</v>
      </c>
      <c r="EZ634" t="s">
        <v>180</v>
      </c>
      <c r="FB634" t="s">
        <v>180</v>
      </c>
      <c r="FD634" t="s">
        <v>180</v>
      </c>
      <c r="FF634" t="s">
        <v>180</v>
      </c>
      <c r="FH634" t="s">
        <v>180</v>
      </c>
      <c r="FI634" t="s">
        <v>180</v>
      </c>
      <c r="FJ634" t="s">
        <v>180</v>
      </c>
      <c r="FK634" t="s">
        <v>180</v>
      </c>
      <c r="FL634" t="s">
        <v>180</v>
      </c>
      <c r="FM634" t="s">
        <v>180</v>
      </c>
      <c r="FN634" t="s">
        <v>180</v>
      </c>
      <c r="FP634" t="s">
        <v>180</v>
      </c>
      <c r="FQ634" t="s">
        <v>180</v>
      </c>
      <c r="FR634" t="s">
        <v>180</v>
      </c>
      <c r="FS634" t="s">
        <v>180</v>
      </c>
      <c r="FT634" t="s">
        <v>180</v>
      </c>
      <c r="FU634" t="s">
        <v>180</v>
      </c>
      <c r="FV634" t="s">
        <v>1108</v>
      </c>
      <c r="FW634" t="s">
        <v>180</v>
      </c>
      <c r="FX634">
        <f t="shared" si="189"/>
        <v>0.84740740740740728</v>
      </c>
      <c r="FY634">
        <f t="shared" si="190"/>
        <v>37.407407407407405</v>
      </c>
      <c r="FZ634">
        <f t="shared" si="191"/>
        <v>3.2148148148148143</v>
      </c>
      <c r="GA634">
        <f t="shared" si="192"/>
        <v>1.5111111111111111</v>
      </c>
      <c r="GB634">
        <f t="shared" si="193"/>
        <v>1.7185185185185183</v>
      </c>
      <c r="GC634">
        <f t="shared" si="194"/>
        <v>0.40277777777777779</v>
      </c>
      <c r="GD634">
        <f t="shared" si="195"/>
        <v>20.535297969875575</v>
      </c>
      <c r="GE634">
        <f t="shared" si="196"/>
        <v>43.795251396648048</v>
      </c>
      <c r="GF634">
        <f t="shared" si="197"/>
        <v>25.576036866359448</v>
      </c>
      <c r="GG634">
        <f t="shared" si="198"/>
        <v>97.027972027972041</v>
      </c>
      <c r="GH634">
        <f t="shared" si="199"/>
        <v>0.3656429942418426</v>
      </c>
      <c r="GI634">
        <f t="shared" si="200"/>
        <v>0.19230769230769232</v>
      </c>
      <c r="GJ634">
        <f t="shared" si="201"/>
        <v>0.38596491228070179</v>
      </c>
      <c r="GK634">
        <f t="shared" si="202"/>
        <v>194.73684210526318</v>
      </c>
      <c r="GL634">
        <f t="shared" si="203"/>
        <v>3.7937062937062938</v>
      </c>
      <c r="GM634">
        <f t="shared" si="204"/>
        <v>0.49825174825174823</v>
      </c>
      <c r="GN634">
        <f t="shared" si="205"/>
        <v>0.1313364055299539</v>
      </c>
      <c r="GO634">
        <f t="shared" si="206"/>
        <v>2.1274509803921569</v>
      </c>
      <c r="GP634">
        <f t="shared" si="207"/>
        <v>0.96695531878348406</v>
      </c>
      <c r="GQ634">
        <f>(EA634/0.0735)/((DZ634/0.195*(EB634/0.295))^0.5)</f>
        <v>1.1249757524136761</v>
      </c>
    </row>
    <row r="635" spans="1:204">
      <c r="A635" t="s">
        <v>870</v>
      </c>
      <c r="B635" t="s">
        <v>1059</v>
      </c>
      <c r="C635" t="s">
        <v>7216</v>
      </c>
      <c r="D635" t="s">
        <v>6942</v>
      </c>
      <c r="E635" t="s">
        <v>7117</v>
      </c>
      <c r="F635">
        <v>82</v>
      </c>
      <c r="G635">
        <v>24</v>
      </c>
      <c r="H635" t="s">
        <v>7368</v>
      </c>
      <c r="I635" t="s">
        <v>1085</v>
      </c>
      <c r="J635" t="s">
        <v>180</v>
      </c>
      <c r="K635">
        <v>-39.270000000000003</v>
      </c>
      <c r="L635">
        <v>-39.270000000000003</v>
      </c>
      <c r="M635">
        <v>-71.67</v>
      </c>
      <c r="N635">
        <v>-71.67</v>
      </c>
      <c r="O635" t="s">
        <v>179</v>
      </c>
      <c r="R635" t="s">
        <v>1109</v>
      </c>
      <c r="S635" t="s">
        <v>1061</v>
      </c>
      <c r="T635" t="s">
        <v>6944</v>
      </c>
      <c r="V635" t="s">
        <v>180</v>
      </c>
      <c r="W635" t="s">
        <v>180</v>
      </c>
      <c r="X635" t="s">
        <v>180</v>
      </c>
      <c r="Y635" t="s">
        <v>180</v>
      </c>
      <c r="Z635" t="s">
        <v>180</v>
      </c>
      <c r="AB635" t="s">
        <v>180</v>
      </c>
      <c r="AC635" t="s">
        <v>181</v>
      </c>
      <c r="AD635" t="s">
        <v>180</v>
      </c>
      <c r="AE635" t="s">
        <v>180</v>
      </c>
      <c r="AF635" t="s">
        <v>180</v>
      </c>
      <c r="AG635" t="s">
        <v>180</v>
      </c>
      <c r="AH635" t="s">
        <v>1062</v>
      </c>
      <c r="AI635">
        <v>50.92</v>
      </c>
      <c r="AJ635">
        <v>0.81</v>
      </c>
      <c r="AK635" t="s">
        <v>180</v>
      </c>
      <c r="AL635">
        <v>15.35</v>
      </c>
      <c r="AM635" t="s">
        <v>180</v>
      </c>
      <c r="AP635">
        <v>8.4</v>
      </c>
      <c r="AQ635">
        <v>9.41</v>
      </c>
      <c r="AR635">
        <v>10.95</v>
      </c>
      <c r="AS635">
        <v>0.17</v>
      </c>
      <c r="AT635" t="s">
        <v>180</v>
      </c>
      <c r="AU635">
        <v>0.37</v>
      </c>
      <c r="AV635">
        <v>2.4900000000000002</v>
      </c>
      <c r="AW635">
        <v>0.2</v>
      </c>
      <c r="AY635" t="s">
        <v>180</v>
      </c>
      <c r="AZ635" t="s">
        <v>180</v>
      </c>
      <c r="BA635">
        <v>99.070000000000007</v>
      </c>
      <c r="BC635" t="s">
        <v>180</v>
      </c>
      <c r="BD635" t="s">
        <v>180</v>
      </c>
      <c r="BE635" t="s">
        <v>180</v>
      </c>
      <c r="BF635" t="s">
        <v>180</v>
      </c>
      <c r="BG635" t="s">
        <v>180</v>
      </c>
      <c r="BH635" t="s">
        <v>180</v>
      </c>
      <c r="BI635" t="s">
        <v>180</v>
      </c>
      <c r="BK635" t="s">
        <v>180</v>
      </c>
      <c r="BL635" t="s">
        <v>180</v>
      </c>
      <c r="BN635" t="s">
        <v>180</v>
      </c>
      <c r="BO635" t="s">
        <v>180</v>
      </c>
      <c r="BP635" t="s">
        <v>180</v>
      </c>
      <c r="BQ635" t="s">
        <v>180</v>
      </c>
      <c r="BR635" t="s">
        <v>180</v>
      </c>
      <c r="BS635" t="s">
        <v>180</v>
      </c>
      <c r="BT635" t="s">
        <v>180</v>
      </c>
      <c r="BU635" t="s">
        <v>180</v>
      </c>
      <c r="BV635" t="s">
        <v>180</v>
      </c>
      <c r="BW635" t="s">
        <v>180</v>
      </c>
      <c r="BX635" t="s">
        <v>180</v>
      </c>
      <c r="BY635" t="s">
        <v>180</v>
      </c>
      <c r="BZ635" t="s">
        <v>180</v>
      </c>
      <c r="CD635" t="s">
        <v>180</v>
      </c>
      <c r="CE635" t="s">
        <v>180</v>
      </c>
      <c r="CG635" t="s">
        <v>180</v>
      </c>
      <c r="CH635" t="s">
        <v>180</v>
      </c>
      <c r="CI635" t="s">
        <v>180</v>
      </c>
      <c r="CJ635" t="s">
        <v>180</v>
      </c>
      <c r="CK635" t="s">
        <v>180</v>
      </c>
      <c r="CM635" t="s">
        <v>180</v>
      </c>
      <c r="CN635" t="s">
        <v>180</v>
      </c>
      <c r="CO635">
        <v>30.003</v>
      </c>
      <c r="CS635" t="s">
        <v>180</v>
      </c>
      <c r="CT635" t="s">
        <v>180</v>
      </c>
      <c r="CV635">
        <v>209.4</v>
      </c>
      <c r="CZ635" t="s">
        <v>180</v>
      </c>
      <c r="DB635" t="s">
        <v>180</v>
      </c>
      <c r="DC635" t="s">
        <v>180</v>
      </c>
      <c r="DD635">
        <v>7.1619999999999999</v>
      </c>
      <c r="DE635">
        <v>355.91300000000001</v>
      </c>
      <c r="DF635">
        <v>16.907</v>
      </c>
      <c r="DG635">
        <v>55.7</v>
      </c>
      <c r="DH635">
        <v>1.341</v>
      </c>
      <c r="DJ635" t="s">
        <v>180</v>
      </c>
      <c r="DK635" t="s">
        <v>180</v>
      </c>
      <c r="DL635" t="s">
        <v>180</v>
      </c>
      <c r="DM635" t="s">
        <v>180</v>
      </c>
      <c r="DR635" t="s">
        <v>180</v>
      </c>
      <c r="DS635" t="s">
        <v>180</v>
      </c>
      <c r="DT635">
        <v>0.61</v>
      </c>
      <c r="DU635">
        <v>131</v>
      </c>
      <c r="DV635">
        <v>4.91</v>
      </c>
      <c r="DW635">
        <v>11.76</v>
      </c>
      <c r="DX635">
        <v>1.72</v>
      </c>
      <c r="DY635">
        <v>8.07</v>
      </c>
      <c r="DZ635">
        <v>2.2799999999999998</v>
      </c>
      <c r="EA635">
        <v>0.84</v>
      </c>
      <c r="EB635">
        <v>2.5499999999999998</v>
      </c>
      <c r="EC635">
        <v>0.44</v>
      </c>
      <c r="ED635">
        <v>2.84</v>
      </c>
      <c r="EE635">
        <v>0.59</v>
      </c>
      <c r="EF635">
        <v>1.63</v>
      </c>
      <c r="EH635">
        <v>1.47</v>
      </c>
      <c r="EI635">
        <v>0.23</v>
      </c>
      <c r="EJ635">
        <v>1.41</v>
      </c>
      <c r="EK635">
        <v>8.3000000000000004E-2</v>
      </c>
      <c r="EM635" t="s">
        <v>180</v>
      </c>
      <c r="EN635" t="s">
        <v>180</v>
      </c>
      <c r="EO635" t="s">
        <v>180</v>
      </c>
      <c r="EP635" t="s">
        <v>180</v>
      </c>
      <c r="EQ635" t="s">
        <v>180</v>
      </c>
      <c r="ER635" t="s">
        <v>180</v>
      </c>
      <c r="ET635">
        <v>3.97</v>
      </c>
      <c r="EV635">
        <v>0.6</v>
      </c>
      <c r="EW635">
        <v>0.23</v>
      </c>
      <c r="EY635" t="s">
        <v>180</v>
      </c>
      <c r="EZ635" t="s">
        <v>180</v>
      </c>
      <c r="FB635" t="s">
        <v>180</v>
      </c>
      <c r="FD635" t="s">
        <v>180</v>
      </c>
      <c r="FF635" t="s">
        <v>180</v>
      </c>
      <c r="FH635" t="s">
        <v>180</v>
      </c>
      <c r="FI635" t="s">
        <v>180</v>
      </c>
      <c r="FJ635" t="s">
        <v>180</v>
      </c>
      <c r="FK635" t="s">
        <v>180</v>
      </c>
      <c r="FL635" t="s">
        <v>180</v>
      </c>
      <c r="FM635" t="s">
        <v>180</v>
      </c>
      <c r="FN635" t="s">
        <v>180</v>
      </c>
      <c r="FP635" t="s">
        <v>180</v>
      </c>
      <c r="FQ635" t="s">
        <v>180</v>
      </c>
      <c r="FR635" t="s">
        <v>180</v>
      </c>
      <c r="FS635" t="s">
        <v>180</v>
      </c>
      <c r="FT635" t="s">
        <v>180</v>
      </c>
      <c r="FU635" t="s">
        <v>180</v>
      </c>
      <c r="FV635" t="s">
        <v>1110</v>
      </c>
      <c r="FW635" t="s">
        <v>180</v>
      </c>
      <c r="FX635">
        <f t="shared" si="189"/>
        <v>0.91224489795918362</v>
      </c>
      <c r="FY635">
        <f t="shared" si="190"/>
        <v>37.891156462585037</v>
      </c>
      <c r="FZ635">
        <f t="shared" si="191"/>
        <v>3.3401360544217691</v>
      </c>
      <c r="GA635">
        <f t="shared" si="192"/>
        <v>1.5510204081632653</v>
      </c>
      <c r="GB635">
        <f t="shared" si="193"/>
        <v>1.7346938775510203</v>
      </c>
      <c r="GC635">
        <f t="shared" si="194"/>
        <v>0.4567901234567901</v>
      </c>
      <c r="GD635">
        <f t="shared" si="195"/>
        <v>21.051221387590939</v>
      </c>
      <c r="GE635">
        <f t="shared" si="196"/>
        <v>44.103221809169767</v>
      </c>
      <c r="GF635">
        <f t="shared" si="197"/>
        <v>26.680244399185334</v>
      </c>
      <c r="GG635">
        <f t="shared" si="198"/>
        <v>97.688292319164802</v>
      </c>
      <c r="GH635">
        <f t="shared" si="199"/>
        <v>0.33758503401360546</v>
      </c>
      <c r="GI635">
        <f t="shared" si="200"/>
        <v>0.17151379567486952</v>
      </c>
      <c r="GJ635">
        <f t="shared" si="201"/>
        <v>0.38333333333333336</v>
      </c>
      <c r="GK635">
        <f t="shared" si="202"/>
        <v>218.33333333333334</v>
      </c>
      <c r="GL635">
        <f t="shared" si="203"/>
        <v>3.6614466815809101</v>
      </c>
      <c r="GM635">
        <f t="shared" si="204"/>
        <v>0.44742729306487694</v>
      </c>
      <c r="GN635">
        <f t="shared" si="205"/>
        <v>0.12219959266802444</v>
      </c>
      <c r="GO635">
        <f t="shared" si="206"/>
        <v>2.1535087719298249</v>
      </c>
      <c r="GP635">
        <f t="shared" si="207"/>
        <v>0.97398384544722338</v>
      </c>
      <c r="GQ635">
        <f>(EA635/0.0735)/((DZ635/0.195*(EB635/0.295))^0.5)</f>
        <v>1.1367965500663291</v>
      </c>
    </row>
    <row r="636" spans="1:204">
      <c r="A636" t="s">
        <v>870</v>
      </c>
      <c r="B636" t="s">
        <v>1360</v>
      </c>
      <c r="C636" t="s">
        <v>7216</v>
      </c>
      <c r="D636" t="s">
        <v>6942</v>
      </c>
      <c r="E636" t="s">
        <v>7117</v>
      </c>
      <c r="F636">
        <v>82</v>
      </c>
      <c r="G636">
        <v>24</v>
      </c>
      <c r="H636" t="s">
        <v>7368</v>
      </c>
      <c r="I636" t="s">
        <v>1085</v>
      </c>
      <c r="J636" t="s">
        <v>180</v>
      </c>
      <c r="K636">
        <v>-39.340000000000003</v>
      </c>
      <c r="L636">
        <v>-39.340000000000003</v>
      </c>
      <c r="M636">
        <v>-71.66</v>
      </c>
      <c r="N636">
        <v>-71.66</v>
      </c>
      <c r="O636" t="s">
        <v>179</v>
      </c>
      <c r="R636" t="s">
        <v>1361</v>
      </c>
      <c r="S636" t="s">
        <v>1362</v>
      </c>
      <c r="T636" t="s">
        <v>890</v>
      </c>
      <c r="V636" t="s">
        <v>180</v>
      </c>
      <c r="W636" t="s">
        <v>180</v>
      </c>
      <c r="X636" t="s">
        <v>180</v>
      </c>
      <c r="Y636" t="s">
        <v>180</v>
      </c>
      <c r="Z636" t="s">
        <v>180</v>
      </c>
      <c r="AB636" t="s">
        <v>180</v>
      </c>
      <c r="AC636" t="s">
        <v>181</v>
      </c>
      <c r="AD636" t="s">
        <v>180</v>
      </c>
      <c r="AE636" t="s">
        <v>180</v>
      </c>
      <c r="AF636" t="s">
        <v>180</v>
      </c>
      <c r="AG636" t="s">
        <v>180</v>
      </c>
      <c r="AH636" t="s">
        <v>1363</v>
      </c>
      <c r="AI636">
        <v>51.56</v>
      </c>
      <c r="AJ636">
        <v>0.73399999999999999</v>
      </c>
      <c r="AK636" t="s">
        <v>180</v>
      </c>
      <c r="AL636">
        <v>14.82</v>
      </c>
      <c r="AM636" t="s">
        <v>180</v>
      </c>
      <c r="AP636">
        <v>8.7100000000000009</v>
      </c>
      <c r="AQ636">
        <v>9.92</v>
      </c>
      <c r="AR636">
        <v>11.28</v>
      </c>
      <c r="AS636">
        <v>0.16500000000000001</v>
      </c>
      <c r="AT636" t="s">
        <v>180</v>
      </c>
      <c r="AU636">
        <v>0.37</v>
      </c>
      <c r="AV636">
        <v>2.4</v>
      </c>
      <c r="AW636">
        <v>0.14000000000000001</v>
      </c>
      <c r="AY636" t="s">
        <v>180</v>
      </c>
      <c r="AZ636" t="s">
        <v>180</v>
      </c>
      <c r="BA636">
        <v>100.09900000000003</v>
      </c>
      <c r="BC636" t="s">
        <v>180</v>
      </c>
      <c r="BD636" t="s">
        <v>180</v>
      </c>
      <c r="BE636" t="s">
        <v>180</v>
      </c>
      <c r="BF636" t="s">
        <v>180</v>
      </c>
      <c r="BG636" t="s">
        <v>180</v>
      </c>
      <c r="BH636" t="s">
        <v>180</v>
      </c>
      <c r="BI636" t="s">
        <v>180</v>
      </c>
      <c r="BK636" t="s">
        <v>180</v>
      </c>
      <c r="BL636" t="s">
        <v>180</v>
      </c>
      <c r="BM636">
        <v>-0.2</v>
      </c>
      <c r="BN636" t="s">
        <v>180</v>
      </c>
      <c r="BO636" t="s">
        <v>180</v>
      </c>
      <c r="BP636" t="s">
        <v>180</v>
      </c>
      <c r="BQ636" t="s">
        <v>180</v>
      </c>
      <c r="BR636" t="s">
        <v>180</v>
      </c>
      <c r="BS636" t="s">
        <v>180</v>
      </c>
      <c r="BT636" t="s">
        <v>180</v>
      </c>
      <c r="BU636" t="s">
        <v>180</v>
      </c>
      <c r="BV636" t="s">
        <v>180</v>
      </c>
      <c r="BW636" t="s">
        <v>180</v>
      </c>
      <c r="BX636" t="s">
        <v>180</v>
      </c>
      <c r="BY636" t="s">
        <v>180</v>
      </c>
      <c r="BZ636" t="s">
        <v>180</v>
      </c>
      <c r="CD636" t="s">
        <v>180</v>
      </c>
      <c r="CE636" t="s">
        <v>180</v>
      </c>
      <c r="CG636" t="s">
        <v>180</v>
      </c>
      <c r="CH636" t="s">
        <v>180</v>
      </c>
      <c r="CI636" t="s">
        <v>180</v>
      </c>
      <c r="CJ636" t="s">
        <v>180</v>
      </c>
      <c r="CK636" t="s">
        <v>180</v>
      </c>
      <c r="CM636" t="s">
        <v>180</v>
      </c>
      <c r="CN636" t="s">
        <v>180</v>
      </c>
      <c r="CO636">
        <v>33</v>
      </c>
      <c r="CQ636">
        <v>233</v>
      </c>
      <c r="CR636">
        <v>840</v>
      </c>
      <c r="CS636" t="s">
        <v>180</v>
      </c>
      <c r="CT636" t="s">
        <v>180</v>
      </c>
      <c r="CU636">
        <v>48</v>
      </c>
      <c r="CV636">
        <v>230</v>
      </c>
      <c r="CW636">
        <v>80</v>
      </c>
      <c r="CX636">
        <v>80</v>
      </c>
      <c r="CY636">
        <v>17</v>
      </c>
      <c r="CZ636" t="s">
        <v>180</v>
      </c>
      <c r="DB636" t="s">
        <v>180</v>
      </c>
      <c r="DC636" t="s">
        <v>180</v>
      </c>
      <c r="DD636">
        <v>8</v>
      </c>
      <c r="DE636">
        <v>342</v>
      </c>
      <c r="DF636">
        <v>12</v>
      </c>
      <c r="DG636">
        <v>49</v>
      </c>
      <c r="DH636">
        <v>2</v>
      </c>
      <c r="DJ636" t="s">
        <v>180</v>
      </c>
      <c r="DK636" t="s">
        <v>180</v>
      </c>
      <c r="DL636" t="s">
        <v>180</v>
      </c>
      <c r="DM636" t="s">
        <v>180</v>
      </c>
      <c r="DR636" t="s">
        <v>180</v>
      </c>
      <c r="DS636" t="s">
        <v>180</v>
      </c>
      <c r="DT636">
        <v>0.7</v>
      </c>
      <c r="DU636">
        <v>133</v>
      </c>
      <c r="DV636">
        <v>5.6</v>
      </c>
      <c r="DW636">
        <v>12.5</v>
      </c>
      <c r="DX636">
        <v>1.74</v>
      </c>
      <c r="DY636">
        <v>7.9</v>
      </c>
      <c r="DZ636">
        <v>2.1</v>
      </c>
      <c r="EA636">
        <v>0.73</v>
      </c>
      <c r="EB636">
        <v>2.2999999999999998</v>
      </c>
      <c r="EC636">
        <v>0.4</v>
      </c>
      <c r="ED636">
        <v>2.4</v>
      </c>
      <c r="EE636">
        <v>0.5</v>
      </c>
      <c r="EF636">
        <v>1.4</v>
      </c>
      <c r="EG636">
        <v>0.22</v>
      </c>
      <c r="EH636">
        <v>1.3</v>
      </c>
      <c r="EI636">
        <v>0.21</v>
      </c>
      <c r="EJ636">
        <v>1.2</v>
      </c>
      <c r="EK636">
        <v>0.1</v>
      </c>
      <c r="EM636" t="s">
        <v>180</v>
      </c>
      <c r="EN636" t="s">
        <v>180</v>
      </c>
      <c r="EO636" t="s">
        <v>180</v>
      </c>
      <c r="EP636" t="s">
        <v>180</v>
      </c>
      <c r="EQ636" t="s">
        <v>180</v>
      </c>
      <c r="ER636" t="s">
        <v>180</v>
      </c>
      <c r="ET636">
        <v>0</v>
      </c>
      <c r="EV636">
        <v>0.8</v>
      </c>
      <c r="EW636">
        <v>0.3</v>
      </c>
      <c r="EY636" t="s">
        <v>180</v>
      </c>
      <c r="EZ636" t="s">
        <v>180</v>
      </c>
      <c r="FB636" t="s">
        <v>180</v>
      </c>
      <c r="FD636" t="s">
        <v>180</v>
      </c>
      <c r="FF636" t="s">
        <v>180</v>
      </c>
      <c r="FH636" t="s">
        <v>180</v>
      </c>
      <c r="FI636" t="s">
        <v>180</v>
      </c>
      <c r="FJ636" t="s">
        <v>180</v>
      </c>
      <c r="FK636" t="s">
        <v>180</v>
      </c>
      <c r="FL636" t="s">
        <v>180</v>
      </c>
      <c r="FM636" t="s">
        <v>180</v>
      </c>
      <c r="FN636" t="s">
        <v>180</v>
      </c>
      <c r="FP636" t="s">
        <v>180</v>
      </c>
      <c r="FQ636" t="s">
        <v>180</v>
      </c>
      <c r="FR636" t="s">
        <v>180</v>
      </c>
      <c r="FS636" t="s">
        <v>180</v>
      </c>
      <c r="FT636" t="s">
        <v>180</v>
      </c>
      <c r="FU636" t="s">
        <v>180</v>
      </c>
      <c r="FV636" t="s">
        <v>1364</v>
      </c>
      <c r="FW636" t="s">
        <v>180</v>
      </c>
      <c r="FX636">
        <f t="shared" si="189"/>
        <v>1.5384615384615383</v>
      </c>
      <c r="FY636">
        <f t="shared" si="190"/>
        <v>37.692307692307693</v>
      </c>
      <c r="FZ636">
        <f t="shared" si="191"/>
        <v>4.3076923076923075</v>
      </c>
      <c r="GA636">
        <f t="shared" si="192"/>
        <v>1.6153846153846154</v>
      </c>
      <c r="GB636">
        <f t="shared" si="193"/>
        <v>1.7692307692307689</v>
      </c>
      <c r="GC636">
        <f t="shared" si="194"/>
        <v>0.50408719346049047</v>
      </c>
      <c r="GD636">
        <f t="shared" si="195"/>
        <v>28.5</v>
      </c>
      <c r="GE636">
        <f t="shared" si="196"/>
        <v>43.291139240506325</v>
      </c>
      <c r="GF636">
        <f t="shared" si="197"/>
        <v>23.75</v>
      </c>
      <c r="GG636">
        <f t="shared" si="198"/>
        <v>66.5</v>
      </c>
      <c r="GI636">
        <f t="shared" si="200"/>
        <v>0.15</v>
      </c>
      <c r="GJ636">
        <f t="shared" si="201"/>
        <v>0.37499999999999994</v>
      </c>
      <c r="GK636">
        <f t="shared" si="202"/>
        <v>166.25</v>
      </c>
      <c r="GL636">
        <f t="shared" si="203"/>
        <v>2.8</v>
      </c>
      <c r="GM636">
        <f t="shared" si="204"/>
        <v>0.4</v>
      </c>
      <c r="GN636">
        <f t="shared" si="205"/>
        <v>0.14285714285714288</v>
      </c>
      <c r="GO636">
        <f t="shared" si="206"/>
        <v>2.6666666666666665</v>
      </c>
      <c r="GP636">
        <f t="shared" si="207"/>
        <v>0.96380855490556994</v>
      </c>
      <c r="GQ636">
        <f>(EA636/0.0735)/((DZ636/0.195*(EB636/0.295))^0.5)</f>
        <v>1.0839026281588031</v>
      </c>
    </row>
    <row r="637" spans="1:204">
      <c r="A637" t="s">
        <v>870</v>
      </c>
      <c r="B637" t="s">
        <v>1360</v>
      </c>
      <c r="C637" t="s">
        <v>7216</v>
      </c>
      <c r="D637" t="s">
        <v>6942</v>
      </c>
      <c r="E637" t="s">
        <v>7117</v>
      </c>
      <c r="F637">
        <v>82</v>
      </c>
      <c r="G637">
        <v>24</v>
      </c>
      <c r="H637" t="s">
        <v>7368</v>
      </c>
      <c r="I637" t="s">
        <v>1085</v>
      </c>
      <c r="J637" t="s">
        <v>180</v>
      </c>
      <c r="K637">
        <v>-39.340000000000003</v>
      </c>
      <c r="L637">
        <v>-39.340000000000003</v>
      </c>
      <c r="M637">
        <v>-71.66</v>
      </c>
      <c r="N637">
        <v>-71.66</v>
      </c>
      <c r="O637" t="s">
        <v>179</v>
      </c>
      <c r="R637" t="s">
        <v>1365</v>
      </c>
      <c r="S637" t="s">
        <v>1362</v>
      </c>
      <c r="T637" t="s">
        <v>890</v>
      </c>
      <c r="V637" t="s">
        <v>180</v>
      </c>
      <c r="W637" t="s">
        <v>180</v>
      </c>
      <c r="X637" t="s">
        <v>180</v>
      </c>
      <c r="Y637" t="s">
        <v>180</v>
      </c>
      <c r="Z637" t="s">
        <v>180</v>
      </c>
      <c r="AB637" t="s">
        <v>180</v>
      </c>
      <c r="AC637" t="s">
        <v>181</v>
      </c>
      <c r="AD637" t="s">
        <v>180</v>
      </c>
      <c r="AE637" t="s">
        <v>180</v>
      </c>
      <c r="AF637" t="s">
        <v>180</v>
      </c>
      <c r="AG637" t="s">
        <v>180</v>
      </c>
      <c r="AH637" t="s">
        <v>1363</v>
      </c>
      <c r="AI637">
        <v>51.12</v>
      </c>
      <c r="AJ637">
        <v>0.70399999999999996</v>
      </c>
      <c r="AK637" t="s">
        <v>180</v>
      </c>
      <c r="AL637">
        <v>14.46</v>
      </c>
      <c r="AM637" t="s">
        <v>180</v>
      </c>
      <c r="AP637">
        <v>9.02</v>
      </c>
      <c r="AQ637">
        <v>9.86</v>
      </c>
      <c r="AR637">
        <v>11.48</v>
      </c>
      <c r="AS637">
        <v>0.16700000000000001</v>
      </c>
      <c r="AT637" t="s">
        <v>180</v>
      </c>
      <c r="AU637">
        <v>0.35</v>
      </c>
      <c r="AV637">
        <v>2.33</v>
      </c>
      <c r="AW637">
        <v>0.12</v>
      </c>
      <c r="AY637" t="s">
        <v>180</v>
      </c>
      <c r="AZ637" t="s">
        <v>180</v>
      </c>
      <c r="BA637">
        <v>99.61099999999999</v>
      </c>
      <c r="BC637" t="s">
        <v>180</v>
      </c>
      <c r="BD637" t="s">
        <v>180</v>
      </c>
      <c r="BE637" t="s">
        <v>180</v>
      </c>
      <c r="BF637" t="s">
        <v>180</v>
      </c>
      <c r="BG637" t="s">
        <v>180</v>
      </c>
      <c r="BH637" t="s">
        <v>180</v>
      </c>
      <c r="BI637" t="s">
        <v>180</v>
      </c>
      <c r="BK637" t="s">
        <v>180</v>
      </c>
      <c r="BL637" t="s">
        <v>180</v>
      </c>
      <c r="BM637">
        <v>0</v>
      </c>
      <c r="BN637" t="s">
        <v>180</v>
      </c>
      <c r="BO637" t="s">
        <v>180</v>
      </c>
      <c r="BP637" t="s">
        <v>180</v>
      </c>
      <c r="BQ637" t="s">
        <v>180</v>
      </c>
      <c r="BR637" t="s">
        <v>180</v>
      </c>
      <c r="BS637" t="s">
        <v>180</v>
      </c>
      <c r="BT637" t="s">
        <v>180</v>
      </c>
      <c r="BU637" t="s">
        <v>180</v>
      </c>
      <c r="BV637" t="s">
        <v>180</v>
      </c>
      <c r="BW637" t="s">
        <v>180</v>
      </c>
      <c r="BX637" t="s">
        <v>180</v>
      </c>
      <c r="BY637" t="s">
        <v>180</v>
      </c>
      <c r="BZ637" t="s">
        <v>180</v>
      </c>
      <c r="CD637" t="s">
        <v>180</v>
      </c>
      <c r="CE637" t="s">
        <v>180</v>
      </c>
      <c r="CG637" t="s">
        <v>180</v>
      </c>
      <c r="CH637" t="s">
        <v>180</v>
      </c>
      <c r="CI637" t="s">
        <v>180</v>
      </c>
      <c r="CJ637" t="s">
        <v>180</v>
      </c>
      <c r="CK637" t="s">
        <v>180</v>
      </c>
      <c r="CM637" t="s">
        <v>180</v>
      </c>
      <c r="CN637" t="s">
        <v>180</v>
      </c>
      <c r="CO637">
        <v>33</v>
      </c>
      <c r="CQ637">
        <v>230</v>
      </c>
      <c r="CR637">
        <v>830</v>
      </c>
      <c r="CS637" t="s">
        <v>180</v>
      </c>
      <c r="CT637" t="s">
        <v>180</v>
      </c>
      <c r="CU637">
        <v>49</v>
      </c>
      <c r="CV637">
        <v>250</v>
      </c>
      <c r="CW637">
        <v>80</v>
      </c>
      <c r="CX637">
        <v>80</v>
      </c>
      <c r="CY637">
        <v>16</v>
      </c>
      <c r="CZ637" t="s">
        <v>180</v>
      </c>
      <c r="DB637" t="s">
        <v>180</v>
      </c>
      <c r="DC637" t="s">
        <v>180</v>
      </c>
      <c r="DD637">
        <v>7</v>
      </c>
      <c r="DE637">
        <v>333</v>
      </c>
      <c r="DF637">
        <v>13</v>
      </c>
      <c r="DG637">
        <v>46</v>
      </c>
      <c r="DH637">
        <v>1</v>
      </c>
      <c r="DJ637" t="s">
        <v>180</v>
      </c>
      <c r="DK637" t="s">
        <v>180</v>
      </c>
      <c r="DL637" t="s">
        <v>180</v>
      </c>
      <c r="DM637" t="s">
        <v>180</v>
      </c>
      <c r="DR637" t="s">
        <v>180</v>
      </c>
      <c r="DS637" t="s">
        <v>180</v>
      </c>
      <c r="DT637">
        <v>0.6</v>
      </c>
      <c r="DU637">
        <v>118</v>
      </c>
      <c r="DV637">
        <v>4.7</v>
      </c>
      <c r="DW637">
        <v>11</v>
      </c>
      <c r="DX637">
        <v>1.59</v>
      </c>
      <c r="DY637">
        <v>7.3</v>
      </c>
      <c r="DZ637">
        <v>2</v>
      </c>
      <c r="EA637">
        <v>0.7</v>
      </c>
      <c r="EB637">
        <v>2.4</v>
      </c>
      <c r="EC637">
        <v>0.4</v>
      </c>
      <c r="ED637">
        <v>2.2999999999999998</v>
      </c>
      <c r="EE637">
        <v>0.5</v>
      </c>
      <c r="EF637">
        <v>1.4</v>
      </c>
      <c r="EG637">
        <v>0.21</v>
      </c>
      <c r="EH637">
        <v>1.3</v>
      </c>
      <c r="EI637">
        <v>0.2</v>
      </c>
      <c r="EJ637">
        <v>1.2</v>
      </c>
      <c r="EK637">
        <v>0.1</v>
      </c>
      <c r="EM637" t="s">
        <v>180</v>
      </c>
      <c r="EN637" t="s">
        <v>180</v>
      </c>
      <c r="EO637" t="s">
        <v>180</v>
      </c>
      <c r="EP637" t="s">
        <v>180</v>
      </c>
      <c r="EQ637" t="s">
        <v>180</v>
      </c>
      <c r="ER637" t="s">
        <v>180</v>
      </c>
      <c r="ET637">
        <v>0</v>
      </c>
      <c r="EV637">
        <v>0.6</v>
      </c>
      <c r="EW637">
        <v>0.8</v>
      </c>
      <c r="EY637" t="s">
        <v>180</v>
      </c>
      <c r="EZ637" t="s">
        <v>180</v>
      </c>
      <c r="FB637" t="s">
        <v>180</v>
      </c>
      <c r="FD637" t="s">
        <v>180</v>
      </c>
      <c r="FF637" t="s">
        <v>180</v>
      </c>
      <c r="FH637" t="s">
        <v>180</v>
      </c>
      <c r="FI637" t="s">
        <v>180</v>
      </c>
      <c r="FJ637" t="s">
        <v>180</v>
      </c>
      <c r="FK637" t="s">
        <v>180</v>
      </c>
      <c r="FL637" t="s">
        <v>180</v>
      </c>
      <c r="FM637" t="s">
        <v>180</v>
      </c>
      <c r="FN637" t="s">
        <v>180</v>
      </c>
      <c r="FP637" t="s">
        <v>180</v>
      </c>
      <c r="FQ637" t="s">
        <v>180</v>
      </c>
      <c r="FR637" t="s">
        <v>180</v>
      </c>
      <c r="FS637" t="s">
        <v>180</v>
      </c>
      <c r="FT637" t="s">
        <v>180</v>
      </c>
      <c r="FU637" t="s">
        <v>180</v>
      </c>
      <c r="FV637" t="s">
        <v>1366</v>
      </c>
      <c r="FW637" t="s">
        <v>180</v>
      </c>
      <c r="FX637">
        <f t="shared" si="189"/>
        <v>0.76923076923076916</v>
      </c>
      <c r="FY637">
        <f t="shared" si="190"/>
        <v>35.384615384615387</v>
      </c>
      <c r="FZ637">
        <f t="shared" si="191"/>
        <v>3.6153846153846154</v>
      </c>
      <c r="GA637">
        <f t="shared" si="192"/>
        <v>1.5384615384615383</v>
      </c>
      <c r="GB637">
        <f t="shared" si="193"/>
        <v>1.846153846153846</v>
      </c>
      <c r="GC637">
        <f t="shared" si="194"/>
        <v>0.49715909090909088</v>
      </c>
      <c r="GD637">
        <f t="shared" si="195"/>
        <v>25.615384615384617</v>
      </c>
      <c r="GE637">
        <f t="shared" si="196"/>
        <v>45.616438356164387</v>
      </c>
      <c r="GF637">
        <f t="shared" si="197"/>
        <v>25.106382978723403</v>
      </c>
      <c r="GG637">
        <f t="shared" si="198"/>
        <v>118</v>
      </c>
      <c r="GI637">
        <f t="shared" si="200"/>
        <v>0.8</v>
      </c>
      <c r="GJ637">
        <f t="shared" si="201"/>
        <v>1.3333333333333335</v>
      </c>
      <c r="GK637">
        <f t="shared" si="202"/>
        <v>196.66666666666669</v>
      </c>
      <c r="GL637">
        <f t="shared" si="203"/>
        <v>4.7</v>
      </c>
      <c r="GM637">
        <f t="shared" si="204"/>
        <v>0.6</v>
      </c>
      <c r="GN637">
        <f t="shared" si="205"/>
        <v>0.1276595744680851</v>
      </c>
      <c r="GO637">
        <f t="shared" si="206"/>
        <v>2.35</v>
      </c>
      <c r="GP637">
        <f t="shared" si="207"/>
        <v>0.96848878390955384</v>
      </c>
      <c r="GQ637">
        <f>(EA637/0.0735)/((DZ637/0.195*(EB637/0.295))^0.5)</f>
        <v>1.0426016212291103</v>
      </c>
    </row>
    <row r="638" spans="1:204">
      <c r="A638" t="s">
        <v>870</v>
      </c>
      <c r="B638" t="s">
        <v>1360</v>
      </c>
      <c r="C638" t="s">
        <v>7216</v>
      </c>
      <c r="D638" t="s">
        <v>6942</v>
      </c>
      <c r="E638" t="s">
        <v>7117</v>
      </c>
      <c r="F638">
        <v>82</v>
      </c>
      <c r="G638">
        <v>24</v>
      </c>
      <c r="H638" t="s">
        <v>7368</v>
      </c>
      <c r="I638" t="s">
        <v>1085</v>
      </c>
      <c r="J638" t="s">
        <v>180</v>
      </c>
      <c r="K638">
        <v>-39.340000000000003</v>
      </c>
      <c r="L638">
        <v>-39.340000000000003</v>
      </c>
      <c r="M638">
        <v>-71.66</v>
      </c>
      <c r="N638">
        <v>-71.66</v>
      </c>
      <c r="O638" t="s">
        <v>179</v>
      </c>
      <c r="R638" t="s">
        <v>1367</v>
      </c>
      <c r="S638" t="s">
        <v>1362</v>
      </c>
      <c r="T638" t="s">
        <v>890</v>
      </c>
      <c r="V638" t="s">
        <v>180</v>
      </c>
      <c r="W638" t="s">
        <v>180</v>
      </c>
      <c r="X638" t="s">
        <v>180</v>
      </c>
      <c r="Y638" t="s">
        <v>180</v>
      </c>
      <c r="Z638" t="s">
        <v>180</v>
      </c>
      <c r="AB638" t="s">
        <v>180</v>
      </c>
      <c r="AC638" t="s">
        <v>181</v>
      </c>
      <c r="AD638" t="s">
        <v>180</v>
      </c>
      <c r="AE638" t="s">
        <v>180</v>
      </c>
      <c r="AF638" t="s">
        <v>180</v>
      </c>
      <c r="AG638" t="s">
        <v>180</v>
      </c>
      <c r="AH638" t="s">
        <v>1363</v>
      </c>
      <c r="AI638">
        <v>51.65</v>
      </c>
      <c r="AJ638">
        <v>0.72199999999999998</v>
      </c>
      <c r="AK638" t="s">
        <v>180</v>
      </c>
      <c r="AL638">
        <v>14.81</v>
      </c>
      <c r="AM638" t="s">
        <v>180</v>
      </c>
      <c r="AP638">
        <v>8.69</v>
      </c>
      <c r="AQ638">
        <v>10.1</v>
      </c>
      <c r="AR638">
        <v>11.09</v>
      </c>
      <c r="AS638">
        <v>0.16500000000000001</v>
      </c>
      <c r="AT638" t="s">
        <v>180</v>
      </c>
      <c r="AU638">
        <v>0.36</v>
      </c>
      <c r="AV638">
        <v>2.38</v>
      </c>
      <c r="AW638">
        <v>0.13</v>
      </c>
      <c r="AY638" t="s">
        <v>180</v>
      </c>
      <c r="AZ638" t="s">
        <v>180</v>
      </c>
      <c r="BA638">
        <v>100.09699999999999</v>
      </c>
      <c r="BC638" t="s">
        <v>180</v>
      </c>
      <c r="BD638" t="s">
        <v>180</v>
      </c>
      <c r="BE638" t="s">
        <v>180</v>
      </c>
      <c r="BF638" t="s">
        <v>180</v>
      </c>
      <c r="BG638" t="s">
        <v>180</v>
      </c>
      <c r="BH638" t="s">
        <v>180</v>
      </c>
      <c r="BI638" t="s">
        <v>180</v>
      </c>
      <c r="BK638" t="s">
        <v>180</v>
      </c>
      <c r="BL638" t="s">
        <v>180</v>
      </c>
      <c r="BM638">
        <v>-0.2</v>
      </c>
      <c r="BN638" t="s">
        <v>180</v>
      </c>
      <c r="BO638" t="s">
        <v>180</v>
      </c>
      <c r="BP638" t="s">
        <v>180</v>
      </c>
      <c r="BQ638" t="s">
        <v>180</v>
      </c>
      <c r="BR638" t="s">
        <v>180</v>
      </c>
      <c r="BS638" t="s">
        <v>180</v>
      </c>
      <c r="BT638" t="s">
        <v>180</v>
      </c>
      <c r="BU638" t="s">
        <v>180</v>
      </c>
      <c r="BV638" t="s">
        <v>180</v>
      </c>
      <c r="BW638" t="s">
        <v>180</v>
      </c>
      <c r="BX638" t="s">
        <v>180</v>
      </c>
      <c r="BY638" t="s">
        <v>180</v>
      </c>
      <c r="BZ638" t="s">
        <v>180</v>
      </c>
      <c r="CD638" t="s">
        <v>180</v>
      </c>
      <c r="CE638" t="s">
        <v>180</v>
      </c>
      <c r="CG638" t="s">
        <v>180</v>
      </c>
      <c r="CH638" t="s">
        <v>180</v>
      </c>
      <c r="CI638" t="s">
        <v>180</v>
      </c>
      <c r="CJ638" t="s">
        <v>180</v>
      </c>
      <c r="CK638" t="s">
        <v>180</v>
      </c>
      <c r="CM638" t="s">
        <v>180</v>
      </c>
      <c r="CN638" t="s">
        <v>180</v>
      </c>
      <c r="CO638">
        <v>33</v>
      </c>
      <c r="CQ638">
        <v>234</v>
      </c>
      <c r="CR638">
        <v>800</v>
      </c>
      <c r="CS638" t="s">
        <v>180</v>
      </c>
      <c r="CT638" t="s">
        <v>180</v>
      </c>
      <c r="CU638">
        <v>47</v>
      </c>
      <c r="CV638">
        <v>230</v>
      </c>
      <c r="CW638">
        <v>80</v>
      </c>
      <c r="CX638">
        <v>80</v>
      </c>
      <c r="CY638">
        <v>16</v>
      </c>
      <c r="CZ638" t="s">
        <v>180</v>
      </c>
      <c r="DB638" t="s">
        <v>180</v>
      </c>
      <c r="DC638" t="s">
        <v>180</v>
      </c>
      <c r="DD638">
        <v>8</v>
      </c>
      <c r="DE638">
        <v>341</v>
      </c>
      <c r="DF638">
        <v>12</v>
      </c>
      <c r="DG638">
        <v>47</v>
      </c>
      <c r="DH638">
        <v>1</v>
      </c>
      <c r="DJ638" t="s">
        <v>180</v>
      </c>
      <c r="DK638" t="s">
        <v>180</v>
      </c>
      <c r="DL638" t="s">
        <v>180</v>
      </c>
      <c r="DM638" t="s">
        <v>180</v>
      </c>
      <c r="DR638" t="s">
        <v>180</v>
      </c>
      <c r="DS638" t="s">
        <v>180</v>
      </c>
      <c r="DT638">
        <v>0.6</v>
      </c>
      <c r="DU638">
        <v>121</v>
      </c>
      <c r="DV638">
        <v>4.8</v>
      </c>
      <c r="DW638">
        <v>11.1</v>
      </c>
      <c r="DX638">
        <v>1.65</v>
      </c>
      <c r="DY638">
        <v>7.4</v>
      </c>
      <c r="DZ638">
        <v>1.9</v>
      </c>
      <c r="EA638">
        <v>0.77</v>
      </c>
      <c r="EB638">
        <v>2.2999999999999998</v>
      </c>
      <c r="EC638">
        <v>0.4</v>
      </c>
      <c r="ED638">
        <v>2.2999999999999998</v>
      </c>
      <c r="EE638">
        <v>0.5</v>
      </c>
      <c r="EF638">
        <v>1.5</v>
      </c>
      <c r="EG638">
        <v>0.22</v>
      </c>
      <c r="EH638">
        <v>1.4</v>
      </c>
      <c r="EI638">
        <v>0.21</v>
      </c>
      <c r="EJ638">
        <v>1.2</v>
      </c>
      <c r="EK638">
        <v>0.1</v>
      </c>
      <c r="EM638" t="s">
        <v>180</v>
      </c>
      <c r="EN638" t="s">
        <v>180</v>
      </c>
      <c r="EO638" t="s">
        <v>180</v>
      </c>
      <c r="EP638" t="s">
        <v>180</v>
      </c>
      <c r="EQ638" t="s">
        <v>180</v>
      </c>
      <c r="ER638" t="s">
        <v>180</v>
      </c>
      <c r="ET638">
        <v>0</v>
      </c>
      <c r="EV638">
        <v>0.6</v>
      </c>
      <c r="EW638">
        <v>0.2</v>
      </c>
      <c r="EY638" t="s">
        <v>180</v>
      </c>
      <c r="EZ638" t="s">
        <v>180</v>
      </c>
      <c r="FB638" t="s">
        <v>180</v>
      </c>
      <c r="FD638" t="s">
        <v>180</v>
      </c>
      <c r="FF638" t="s">
        <v>180</v>
      </c>
      <c r="FH638" t="s">
        <v>180</v>
      </c>
      <c r="FI638" t="s">
        <v>180</v>
      </c>
      <c r="FJ638" t="s">
        <v>180</v>
      </c>
      <c r="FK638" t="s">
        <v>180</v>
      </c>
      <c r="FL638" t="s">
        <v>180</v>
      </c>
      <c r="FM638" t="s">
        <v>180</v>
      </c>
      <c r="FN638" t="s">
        <v>180</v>
      </c>
      <c r="FP638" t="s">
        <v>180</v>
      </c>
      <c r="FQ638" t="s">
        <v>180</v>
      </c>
      <c r="FR638" t="s">
        <v>180</v>
      </c>
      <c r="FS638" t="s">
        <v>180</v>
      </c>
      <c r="FT638" t="s">
        <v>180</v>
      </c>
      <c r="FU638" t="s">
        <v>180</v>
      </c>
      <c r="FV638" t="s">
        <v>1368</v>
      </c>
      <c r="FW638" t="s">
        <v>180</v>
      </c>
      <c r="FX638">
        <f t="shared" si="189"/>
        <v>0.7142857142857143</v>
      </c>
      <c r="FY638">
        <f t="shared" si="190"/>
        <v>33.571428571428577</v>
      </c>
      <c r="FZ638">
        <f t="shared" si="191"/>
        <v>3.4285714285714288</v>
      </c>
      <c r="GA638">
        <f t="shared" si="192"/>
        <v>1.3571428571428572</v>
      </c>
      <c r="GB638">
        <f t="shared" si="193"/>
        <v>1.6428571428571428</v>
      </c>
      <c r="GC638">
        <f t="shared" si="194"/>
        <v>0.49861495844875348</v>
      </c>
      <c r="GD638">
        <f t="shared" si="195"/>
        <v>28.416666666666668</v>
      </c>
      <c r="GE638">
        <f t="shared" si="196"/>
        <v>46.081081081081081</v>
      </c>
      <c r="GF638">
        <f t="shared" si="197"/>
        <v>25.208333333333336</v>
      </c>
      <c r="GG638">
        <f t="shared" si="198"/>
        <v>121</v>
      </c>
      <c r="GI638">
        <f t="shared" si="200"/>
        <v>0.2</v>
      </c>
      <c r="GJ638">
        <f t="shared" si="201"/>
        <v>0.33333333333333337</v>
      </c>
      <c r="GK638">
        <f t="shared" si="202"/>
        <v>201.66666666666669</v>
      </c>
      <c r="GL638">
        <f t="shared" si="203"/>
        <v>4.8</v>
      </c>
      <c r="GM638">
        <f t="shared" si="204"/>
        <v>0.6</v>
      </c>
      <c r="GN638">
        <f t="shared" si="205"/>
        <v>0.125</v>
      </c>
      <c r="GO638">
        <f t="shared" si="206"/>
        <v>2.5263157894736841</v>
      </c>
      <c r="GP638">
        <f t="shared" si="207"/>
        <v>0.94931378971229841</v>
      </c>
      <c r="GQ638">
        <f>(EA638/0.0735)/((DZ638/0.195*(EB638/0.295))^0.5)</f>
        <v>1.2019626741906</v>
      </c>
    </row>
    <row r="639" spans="1:204">
      <c r="A639" t="s">
        <v>870</v>
      </c>
      <c r="B639" t="s">
        <v>1360</v>
      </c>
      <c r="C639" t="s">
        <v>7216</v>
      </c>
      <c r="D639" t="s">
        <v>6942</v>
      </c>
      <c r="E639" t="s">
        <v>7117</v>
      </c>
      <c r="F639">
        <v>82</v>
      </c>
      <c r="G639">
        <v>24</v>
      </c>
      <c r="H639" t="s">
        <v>7368</v>
      </c>
      <c r="I639" t="s">
        <v>1085</v>
      </c>
      <c r="J639" t="s">
        <v>180</v>
      </c>
      <c r="K639">
        <v>-39.340000000000003</v>
      </c>
      <c r="L639">
        <v>-39.340000000000003</v>
      </c>
      <c r="M639">
        <v>-71.66</v>
      </c>
      <c r="N639">
        <v>-71.66</v>
      </c>
      <c r="O639" t="s">
        <v>179</v>
      </c>
      <c r="R639" t="s">
        <v>1369</v>
      </c>
      <c r="S639" t="s">
        <v>1362</v>
      </c>
      <c r="T639" t="s">
        <v>890</v>
      </c>
      <c r="V639" t="s">
        <v>180</v>
      </c>
      <c r="W639" t="s">
        <v>180</v>
      </c>
      <c r="X639" t="s">
        <v>180</v>
      </c>
      <c r="Y639" t="s">
        <v>180</v>
      </c>
      <c r="Z639" t="s">
        <v>180</v>
      </c>
      <c r="AB639" t="s">
        <v>180</v>
      </c>
      <c r="AC639" t="s">
        <v>181</v>
      </c>
      <c r="AD639" t="s">
        <v>180</v>
      </c>
      <c r="AE639" t="s">
        <v>180</v>
      </c>
      <c r="AF639" t="s">
        <v>180</v>
      </c>
      <c r="AG639" t="s">
        <v>180</v>
      </c>
      <c r="AH639" t="s">
        <v>1363</v>
      </c>
      <c r="AI639">
        <v>51.65</v>
      </c>
      <c r="AJ639">
        <v>0.72099999999999997</v>
      </c>
      <c r="AK639" t="s">
        <v>180</v>
      </c>
      <c r="AL639">
        <v>14.7</v>
      </c>
      <c r="AM639" t="s">
        <v>180</v>
      </c>
      <c r="AP639">
        <v>8.7100000000000009</v>
      </c>
      <c r="AQ639">
        <v>9.9600000000000009</v>
      </c>
      <c r="AR639">
        <v>11.17</v>
      </c>
      <c r="AS639">
        <v>0.16400000000000001</v>
      </c>
      <c r="AT639" t="s">
        <v>180</v>
      </c>
      <c r="AU639">
        <v>0.36</v>
      </c>
      <c r="AV639">
        <v>2.37</v>
      </c>
      <c r="AW639">
        <v>0.13</v>
      </c>
      <c r="AY639" t="s">
        <v>180</v>
      </c>
      <c r="AZ639" t="s">
        <v>180</v>
      </c>
      <c r="BA639">
        <v>99.935000000000016</v>
      </c>
      <c r="BC639" t="s">
        <v>180</v>
      </c>
      <c r="BD639" t="s">
        <v>180</v>
      </c>
      <c r="BE639" t="s">
        <v>180</v>
      </c>
      <c r="BF639" t="s">
        <v>180</v>
      </c>
      <c r="BG639" t="s">
        <v>180</v>
      </c>
      <c r="BH639" t="s">
        <v>180</v>
      </c>
      <c r="BI639" t="s">
        <v>180</v>
      </c>
      <c r="BK639" t="s">
        <v>180</v>
      </c>
      <c r="BL639" t="s">
        <v>180</v>
      </c>
      <c r="BM639">
        <v>0.02</v>
      </c>
      <c r="BN639" t="s">
        <v>180</v>
      </c>
      <c r="BO639" t="s">
        <v>180</v>
      </c>
      <c r="BP639" t="s">
        <v>180</v>
      </c>
      <c r="BQ639" t="s">
        <v>180</v>
      </c>
      <c r="BR639" t="s">
        <v>180</v>
      </c>
      <c r="BS639" t="s">
        <v>180</v>
      </c>
      <c r="BT639" t="s">
        <v>180</v>
      </c>
      <c r="BU639" t="s">
        <v>180</v>
      </c>
      <c r="BV639" t="s">
        <v>180</v>
      </c>
      <c r="BW639" t="s">
        <v>180</v>
      </c>
      <c r="BX639" t="s">
        <v>180</v>
      </c>
      <c r="BY639" t="s">
        <v>180</v>
      </c>
      <c r="BZ639" t="s">
        <v>180</v>
      </c>
      <c r="CD639" t="s">
        <v>180</v>
      </c>
      <c r="CE639" t="s">
        <v>180</v>
      </c>
      <c r="CG639" t="s">
        <v>180</v>
      </c>
      <c r="CH639" t="s">
        <v>180</v>
      </c>
      <c r="CI639" t="s">
        <v>180</v>
      </c>
      <c r="CJ639" t="s">
        <v>180</v>
      </c>
      <c r="CK639" t="s">
        <v>180</v>
      </c>
      <c r="CM639" t="s">
        <v>180</v>
      </c>
      <c r="CN639" t="s">
        <v>180</v>
      </c>
      <c r="CO639">
        <v>33</v>
      </c>
      <c r="CQ639">
        <v>232</v>
      </c>
      <c r="CR639">
        <v>770</v>
      </c>
      <c r="CS639" t="s">
        <v>180</v>
      </c>
      <c r="CT639" t="s">
        <v>180</v>
      </c>
      <c r="CU639">
        <v>46</v>
      </c>
      <c r="CV639">
        <v>220</v>
      </c>
      <c r="CW639">
        <v>70</v>
      </c>
      <c r="CX639">
        <v>70</v>
      </c>
      <c r="CY639">
        <v>16</v>
      </c>
      <c r="CZ639" t="s">
        <v>180</v>
      </c>
      <c r="DB639" t="s">
        <v>180</v>
      </c>
      <c r="DC639" t="s">
        <v>180</v>
      </c>
      <c r="DD639">
        <v>7</v>
      </c>
      <c r="DE639">
        <v>333</v>
      </c>
      <c r="DF639">
        <v>12</v>
      </c>
      <c r="DG639">
        <v>46</v>
      </c>
      <c r="DH639">
        <v>1</v>
      </c>
      <c r="DJ639" t="s">
        <v>180</v>
      </c>
      <c r="DK639" t="s">
        <v>180</v>
      </c>
      <c r="DL639" t="s">
        <v>180</v>
      </c>
      <c r="DM639" t="s">
        <v>180</v>
      </c>
      <c r="DR639" t="s">
        <v>180</v>
      </c>
      <c r="DS639" t="s">
        <v>180</v>
      </c>
      <c r="DT639">
        <v>0.7</v>
      </c>
      <c r="DU639">
        <v>120</v>
      </c>
      <c r="DV639">
        <v>4.5999999999999996</v>
      </c>
      <c r="DW639">
        <v>11</v>
      </c>
      <c r="DX639">
        <v>1.59</v>
      </c>
      <c r="DY639">
        <v>7.4</v>
      </c>
      <c r="DZ639">
        <v>2</v>
      </c>
      <c r="EA639">
        <v>0.72</v>
      </c>
      <c r="EB639">
        <v>2.2000000000000002</v>
      </c>
      <c r="EC639">
        <v>0.4</v>
      </c>
      <c r="ED639">
        <v>2.2999999999999998</v>
      </c>
      <c r="EE639">
        <v>0.5</v>
      </c>
      <c r="EF639">
        <v>1.4</v>
      </c>
      <c r="EG639">
        <v>0.21</v>
      </c>
      <c r="EH639">
        <v>1.4</v>
      </c>
      <c r="EI639">
        <v>0.2</v>
      </c>
      <c r="EJ639">
        <v>1.2</v>
      </c>
      <c r="EK639">
        <v>0.1</v>
      </c>
      <c r="EM639" t="s">
        <v>180</v>
      </c>
      <c r="EN639" t="s">
        <v>180</v>
      </c>
      <c r="EO639" t="s">
        <v>180</v>
      </c>
      <c r="EP639" t="s">
        <v>180</v>
      </c>
      <c r="EQ639" t="s">
        <v>180</v>
      </c>
      <c r="ER639" t="s">
        <v>180</v>
      </c>
      <c r="ET639">
        <v>0</v>
      </c>
      <c r="EV639">
        <v>0.5</v>
      </c>
      <c r="EW639">
        <v>0.4</v>
      </c>
      <c r="EY639" t="s">
        <v>180</v>
      </c>
      <c r="EZ639" t="s">
        <v>180</v>
      </c>
      <c r="FB639" t="s">
        <v>180</v>
      </c>
      <c r="FD639" t="s">
        <v>180</v>
      </c>
      <c r="FF639" t="s">
        <v>180</v>
      </c>
      <c r="FH639" t="s">
        <v>180</v>
      </c>
      <c r="FI639" t="s">
        <v>180</v>
      </c>
      <c r="FJ639" t="s">
        <v>180</v>
      </c>
      <c r="FK639" t="s">
        <v>180</v>
      </c>
      <c r="FL639" t="s">
        <v>180</v>
      </c>
      <c r="FM639" t="s">
        <v>180</v>
      </c>
      <c r="FN639" t="s">
        <v>180</v>
      </c>
      <c r="FP639" t="s">
        <v>180</v>
      </c>
      <c r="FQ639" t="s">
        <v>180</v>
      </c>
      <c r="FR639" t="s">
        <v>180</v>
      </c>
      <c r="FS639" t="s">
        <v>180</v>
      </c>
      <c r="FT639" t="s">
        <v>180</v>
      </c>
      <c r="FU639" t="s">
        <v>180</v>
      </c>
      <c r="FV639" t="s">
        <v>1370</v>
      </c>
      <c r="FW639" t="s">
        <v>180</v>
      </c>
      <c r="FX639">
        <f t="shared" si="189"/>
        <v>0.7142857142857143</v>
      </c>
      <c r="FY639">
        <f t="shared" si="190"/>
        <v>32.857142857142861</v>
      </c>
      <c r="FZ639">
        <f t="shared" si="191"/>
        <v>3.2857142857142856</v>
      </c>
      <c r="GA639">
        <f t="shared" si="192"/>
        <v>1.4285714285714286</v>
      </c>
      <c r="GB639">
        <f t="shared" si="193"/>
        <v>1.5714285714285716</v>
      </c>
      <c r="GC639">
        <f t="shared" si="194"/>
        <v>0.49930651872399445</v>
      </c>
      <c r="GD639">
        <f t="shared" si="195"/>
        <v>27.75</v>
      </c>
      <c r="GE639">
        <f t="shared" si="196"/>
        <v>45</v>
      </c>
      <c r="GF639">
        <f t="shared" si="197"/>
        <v>26.086956521739133</v>
      </c>
      <c r="GG639">
        <f t="shared" si="198"/>
        <v>120</v>
      </c>
      <c r="GI639">
        <f t="shared" si="200"/>
        <v>0.4</v>
      </c>
      <c r="GJ639">
        <f t="shared" si="201"/>
        <v>0.8</v>
      </c>
      <c r="GK639">
        <f t="shared" si="202"/>
        <v>240</v>
      </c>
      <c r="GL639">
        <f t="shared" si="203"/>
        <v>4.5999999999999996</v>
      </c>
      <c r="GM639">
        <f t="shared" si="204"/>
        <v>0.5</v>
      </c>
      <c r="GN639">
        <f t="shared" si="205"/>
        <v>0.10869565217391305</v>
      </c>
      <c r="GO639">
        <f t="shared" si="206"/>
        <v>2.2999999999999998</v>
      </c>
      <c r="GP639">
        <f t="shared" si="207"/>
        <v>0.97895923721877587</v>
      </c>
      <c r="GQ639">
        <f>(EA639/0.0735)/((DZ639/0.195*(EB639/0.295))^0.5)</f>
        <v>1.1200750744269015</v>
      </c>
    </row>
    <row r="640" spans="1:204">
      <c r="A640" t="s">
        <v>870</v>
      </c>
      <c r="B640" t="s">
        <v>1360</v>
      </c>
      <c r="C640" t="s">
        <v>7216</v>
      </c>
      <c r="D640" t="s">
        <v>6942</v>
      </c>
      <c r="E640" t="s">
        <v>7117</v>
      </c>
      <c r="F640">
        <v>82</v>
      </c>
      <c r="G640">
        <v>24</v>
      </c>
      <c r="H640" t="s">
        <v>7368</v>
      </c>
      <c r="I640" t="s">
        <v>1085</v>
      </c>
      <c r="J640" t="s">
        <v>180</v>
      </c>
      <c r="K640">
        <v>-39.340000000000003</v>
      </c>
      <c r="L640">
        <v>-39.340000000000003</v>
      </c>
      <c r="M640">
        <v>-71.66</v>
      </c>
      <c r="N640">
        <v>-71.66</v>
      </c>
      <c r="O640" t="s">
        <v>179</v>
      </c>
      <c r="R640" t="s">
        <v>1371</v>
      </c>
      <c r="S640" t="s">
        <v>1362</v>
      </c>
      <c r="T640" t="s">
        <v>890</v>
      </c>
      <c r="V640" t="s">
        <v>180</v>
      </c>
      <c r="W640" t="s">
        <v>180</v>
      </c>
      <c r="X640" t="s">
        <v>180</v>
      </c>
      <c r="Y640" t="s">
        <v>180</v>
      </c>
      <c r="Z640" t="s">
        <v>180</v>
      </c>
      <c r="AB640" t="s">
        <v>180</v>
      </c>
      <c r="AC640" t="s">
        <v>181</v>
      </c>
      <c r="AD640" t="s">
        <v>180</v>
      </c>
      <c r="AE640" t="s">
        <v>180</v>
      </c>
      <c r="AF640" t="s">
        <v>180</v>
      </c>
      <c r="AG640" t="s">
        <v>180</v>
      </c>
      <c r="AH640" t="s">
        <v>1363</v>
      </c>
      <c r="AI640">
        <v>51.53</v>
      </c>
      <c r="AJ640">
        <v>0.71699999999999997</v>
      </c>
      <c r="AK640" t="s">
        <v>180</v>
      </c>
      <c r="AL640">
        <v>14.94</v>
      </c>
      <c r="AM640" t="s">
        <v>180</v>
      </c>
      <c r="AP640">
        <v>8.7799999999999994</v>
      </c>
      <c r="AQ640">
        <v>9.98</v>
      </c>
      <c r="AR640">
        <v>11.18</v>
      </c>
      <c r="AS640">
        <v>0.16400000000000001</v>
      </c>
      <c r="AT640" t="s">
        <v>180</v>
      </c>
      <c r="AU640">
        <v>0.36</v>
      </c>
      <c r="AV640">
        <v>2.37</v>
      </c>
      <c r="AW640">
        <v>0.11</v>
      </c>
      <c r="AY640" t="s">
        <v>180</v>
      </c>
      <c r="AZ640" t="s">
        <v>180</v>
      </c>
      <c r="BA640">
        <v>100.13100000000001</v>
      </c>
      <c r="BC640" t="s">
        <v>180</v>
      </c>
      <c r="BD640" t="s">
        <v>180</v>
      </c>
      <c r="BE640" t="s">
        <v>180</v>
      </c>
      <c r="BF640" t="s">
        <v>180</v>
      </c>
      <c r="BG640" t="s">
        <v>180</v>
      </c>
      <c r="BH640" t="s">
        <v>180</v>
      </c>
      <c r="BI640" t="s">
        <v>180</v>
      </c>
      <c r="BK640" t="s">
        <v>180</v>
      </c>
      <c r="BL640" t="s">
        <v>180</v>
      </c>
      <c r="BM640">
        <v>-0.2</v>
      </c>
      <c r="BN640" t="s">
        <v>180</v>
      </c>
      <c r="BO640" t="s">
        <v>180</v>
      </c>
      <c r="BP640" t="s">
        <v>180</v>
      </c>
      <c r="BQ640" t="s">
        <v>180</v>
      </c>
      <c r="BR640" t="s">
        <v>180</v>
      </c>
      <c r="BS640" t="s">
        <v>180</v>
      </c>
      <c r="BT640" t="s">
        <v>180</v>
      </c>
      <c r="BU640" t="s">
        <v>180</v>
      </c>
      <c r="BV640" t="s">
        <v>180</v>
      </c>
      <c r="BW640" t="s">
        <v>180</v>
      </c>
      <c r="BX640" t="s">
        <v>180</v>
      </c>
      <c r="BY640" t="s">
        <v>180</v>
      </c>
      <c r="BZ640" t="s">
        <v>180</v>
      </c>
      <c r="CD640" t="s">
        <v>180</v>
      </c>
      <c r="CE640" t="s">
        <v>180</v>
      </c>
      <c r="CG640" t="s">
        <v>180</v>
      </c>
      <c r="CH640" t="s">
        <v>180</v>
      </c>
      <c r="CI640" t="s">
        <v>180</v>
      </c>
      <c r="CJ640" t="s">
        <v>180</v>
      </c>
      <c r="CK640" t="s">
        <v>180</v>
      </c>
      <c r="CM640" t="s">
        <v>180</v>
      </c>
      <c r="CN640" t="s">
        <v>180</v>
      </c>
      <c r="CO640">
        <v>33</v>
      </c>
      <c r="CQ640">
        <v>230</v>
      </c>
      <c r="CR640">
        <v>820</v>
      </c>
      <c r="CS640" t="s">
        <v>180</v>
      </c>
      <c r="CT640" t="s">
        <v>180</v>
      </c>
      <c r="CU640">
        <v>49</v>
      </c>
      <c r="CV640">
        <v>230</v>
      </c>
      <c r="CW640">
        <v>80</v>
      </c>
      <c r="CX640">
        <v>80</v>
      </c>
      <c r="CY640">
        <v>16</v>
      </c>
      <c r="CZ640" t="s">
        <v>180</v>
      </c>
      <c r="DB640" t="s">
        <v>180</v>
      </c>
      <c r="DC640" t="s">
        <v>180</v>
      </c>
      <c r="DD640">
        <v>7</v>
      </c>
      <c r="DE640">
        <v>335</v>
      </c>
      <c r="DF640">
        <v>12</v>
      </c>
      <c r="DG640">
        <v>47</v>
      </c>
      <c r="DH640">
        <v>2</v>
      </c>
      <c r="DJ640" t="s">
        <v>180</v>
      </c>
      <c r="DK640" t="s">
        <v>180</v>
      </c>
      <c r="DL640" t="s">
        <v>180</v>
      </c>
      <c r="DM640" t="s">
        <v>180</v>
      </c>
      <c r="DR640" t="s">
        <v>180</v>
      </c>
      <c r="DS640" t="s">
        <v>180</v>
      </c>
      <c r="DT640">
        <v>0.6</v>
      </c>
      <c r="DU640">
        <v>127</v>
      </c>
      <c r="DV640">
        <v>4.7</v>
      </c>
      <c r="DW640">
        <v>11</v>
      </c>
      <c r="DX640">
        <v>1.52</v>
      </c>
      <c r="DY640">
        <v>7.4</v>
      </c>
      <c r="DZ640">
        <v>2</v>
      </c>
      <c r="EA640">
        <v>0.7</v>
      </c>
      <c r="EB640">
        <v>2.2999999999999998</v>
      </c>
      <c r="EC640">
        <v>0.4</v>
      </c>
      <c r="ED640">
        <v>2.2999999999999998</v>
      </c>
      <c r="EE640">
        <v>0.5</v>
      </c>
      <c r="EF640">
        <v>1.4</v>
      </c>
      <c r="EG640">
        <v>0.22</v>
      </c>
      <c r="EH640">
        <v>1.4</v>
      </c>
      <c r="EI640">
        <v>0.21</v>
      </c>
      <c r="EJ640">
        <v>1.1000000000000001</v>
      </c>
      <c r="EK640">
        <v>0.1</v>
      </c>
      <c r="EM640" t="s">
        <v>180</v>
      </c>
      <c r="EN640" t="s">
        <v>180</v>
      </c>
      <c r="EO640" t="s">
        <v>180</v>
      </c>
      <c r="EP640" t="s">
        <v>180</v>
      </c>
      <c r="EQ640" t="s">
        <v>180</v>
      </c>
      <c r="ER640" t="s">
        <v>180</v>
      </c>
      <c r="ET640">
        <v>0</v>
      </c>
      <c r="EV640">
        <v>0.6</v>
      </c>
      <c r="EW640">
        <v>0.3</v>
      </c>
      <c r="EY640" t="s">
        <v>180</v>
      </c>
      <c r="EZ640" t="s">
        <v>180</v>
      </c>
      <c r="FB640" t="s">
        <v>180</v>
      </c>
      <c r="FD640" t="s">
        <v>180</v>
      </c>
      <c r="FF640" t="s">
        <v>180</v>
      </c>
      <c r="FH640" t="s">
        <v>180</v>
      </c>
      <c r="FI640" t="s">
        <v>180</v>
      </c>
      <c r="FJ640" t="s">
        <v>180</v>
      </c>
      <c r="FK640" t="s">
        <v>180</v>
      </c>
      <c r="FL640" t="s">
        <v>180</v>
      </c>
      <c r="FM640" t="s">
        <v>180</v>
      </c>
      <c r="FN640" t="s">
        <v>180</v>
      </c>
      <c r="FP640" t="s">
        <v>180</v>
      </c>
      <c r="FQ640" t="s">
        <v>180</v>
      </c>
      <c r="FR640" t="s">
        <v>180</v>
      </c>
      <c r="FS640" t="s">
        <v>180</v>
      </c>
      <c r="FT640" t="s">
        <v>180</v>
      </c>
      <c r="FU640" t="s">
        <v>180</v>
      </c>
      <c r="FV640" t="s">
        <v>1372</v>
      </c>
      <c r="FW640" t="s">
        <v>180</v>
      </c>
      <c r="FX640">
        <f t="shared" si="189"/>
        <v>1.4285714285714286</v>
      </c>
      <c r="FY640">
        <f t="shared" si="190"/>
        <v>33.571428571428577</v>
      </c>
      <c r="FZ640">
        <f t="shared" si="191"/>
        <v>3.3571428571428577</v>
      </c>
      <c r="GA640">
        <f t="shared" si="192"/>
        <v>1.4285714285714286</v>
      </c>
      <c r="GB640">
        <f t="shared" si="193"/>
        <v>1.6428571428571428</v>
      </c>
      <c r="GC640">
        <f t="shared" si="194"/>
        <v>0.502092050209205</v>
      </c>
      <c r="GD640">
        <f t="shared" si="195"/>
        <v>27.916666666666668</v>
      </c>
      <c r="GE640">
        <f t="shared" si="196"/>
        <v>45.270270270270267</v>
      </c>
      <c r="GF640">
        <f t="shared" si="197"/>
        <v>27.021276595744681</v>
      </c>
      <c r="GG640">
        <f t="shared" si="198"/>
        <v>63.5</v>
      </c>
      <c r="GI640">
        <f t="shared" si="200"/>
        <v>0.15</v>
      </c>
      <c r="GJ640">
        <f t="shared" si="201"/>
        <v>0.5</v>
      </c>
      <c r="GK640">
        <f t="shared" si="202"/>
        <v>211.66666666666669</v>
      </c>
      <c r="GL640">
        <f t="shared" si="203"/>
        <v>2.35</v>
      </c>
      <c r="GM640">
        <f t="shared" si="204"/>
        <v>0.3</v>
      </c>
      <c r="GN640">
        <f t="shared" si="205"/>
        <v>0.1276595744680851</v>
      </c>
      <c r="GO640">
        <f t="shared" si="206"/>
        <v>2.35</v>
      </c>
      <c r="GP640">
        <f t="shared" si="207"/>
        <v>0.99053850786227182</v>
      </c>
      <c r="GQ640">
        <f>(EA640/0.0735)/((DZ640/0.195*(EB640/0.295))^0.5)</f>
        <v>1.0650257268611272</v>
      </c>
    </row>
    <row r="641" spans="1:204">
      <c r="A641" t="s">
        <v>870</v>
      </c>
      <c r="B641" t="s">
        <v>1360</v>
      </c>
      <c r="C641" t="s">
        <v>7216</v>
      </c>
      <c r="D641" t="s">
        <v>6942</v>
      </c>
      <c r="E641" t="s">
        <v>7117</v>
      </c>
      <c r="F641">
        <v>82</v>
      </c>
      <c r="G641">
        <v>24</v>
      </c>
      <c r="H641" t="s">
        <v>7368</v>
      </c>
      <c r="I641" t="s">
        <v>1085</v>
      </c>
      <c r="J641" t="s">
        <v>180</v>
      </c>
      <c r="K641">
        <v>-39.340000000000003</v>
      </c>
      <c r="L641">
        <v>-39.340000000000003</v>
      </c>
      <c r="M641">
        <v>-71.66</v>
      </c>
      <c r="N641">
        <v>-71.66</v>
      </c>
      <c r="O641" t="s">
        <v>179</v>
      </c>
      <c r="R641" t="s">
        <v>1373</v>
      </c>
      <c r="S641" t="s">
        <v>1362</v>
      </c>
      <c r="T641" t="s">
        <v>890</v>
      </c>
      <c r="V641" t="s">
        <v>180</v>
      </c>
      <c r="W641" t="s">
        <v>180</v>
      </c>
      <c r="X641" t="s">
        <v>180</v>
      </c>
      <c r="Y641" t="s">
        <v>180</v>
      </c>
      <c r="Z641" t="s">
        <v>180</v>
      </c>
      <c r="AB641" t="s">
        <v>180</v>
      </c>
      <c r="AC641" t="s">
        <v>181</v>
      </c>
      <c r="AD641" t="s">
        <v>180</v>
      </c>
      <c r="AE641" t="s">
        <v>180</v>
      </c>
      <c r="AF641" t="s">
        <v>180</v>
      </c>
      <c r="AG641" t="s">
        <v>180</v>
      </c>
      <c r="AH641" t="s">
        <v>1363</v>
      </c>
      <c r="AI641">
        <v>51.53</v>
      </c>
      <c r="AJ641">
        <v>0.73499999999999999</v>
      </c>
      <c r="AK641" t="s">
        <v>180</v>
      </c>
      <c r="AL641">
        <v>14.72</v>
      </c>
      <c r="AM641" t="s">
        <v>180</v>
      </c>
      <c r="AP641">
        <v>8.6300000000000008</v>
      </c>
      <c r="AQ641">
        <v>9.86</v>
      </c>
      <c r="AR641">
        <v>11.19</v>
      </c>
      <c r="AS641">
        <v>0.16</v>
      </c>
      <c r="AT641" t="s">
        <v>180</v>
      </c>
      <c r="AU641">
        <v>0.38</v>
      </c>
      <c r="AV641">
        <v>2.46</v>
      </c>
      <c r="AW641">
        <v>0.12</v>
      </c>
      <c r="AY641" t="s">
        <v>180</v>
      </c>
      <c r="AZ641" t="s">
        <v>180</v>
      </c>
      <c r="BA641">
        <v>99.784999999999982</v>
      </c>
      <c r="BC641" t="s">
        <v>180</v>
      </c>
      <c r="BD641" t="s">
        <v>180</v>
      </c>
      <c r="BE641" t="s">
        <v>180</v>
      </c>
      <c r="BF641" t="s">
        <v>180</v>
      </c>
      <c r="BG641" t="s">
        <v>180</v>
      </c>
      <c r="BH641" t="s">
        <v>180</v>
      </c>
      <c r="BI641" t="s">
        <v>180</v>
      </c>
      <c r="BK641" t="s">
        <v>180</v>
      </c>
      <c r="BL641" t="s">
        <v>180</v>
      </c>
      <c r="BM641">
        <v>-0.01</v>
      </c>
      <c r="BN641" t="s">
        <v>180</v>
      </c>
      <c r="BO641" t="s">
        <v>180</v>
      </c>
      <c r="BP641" t="s">
        <v>180</v>
      </c>
      <c r="BQ641" t="s">
        <v>180</v>
      </c>
      <c r="BR641" t="s">
        <v>180</v>
      </c>
      <c r="BS641" t="s">
        <v>180</v>
      </c>
      <c r="BT641" t="s">
        <v>180</v>
      </c>
      <c r="BU641" t="s">
        <v>180</v>
      </c>
      <c r="BV641" t="s">
        <v>180</v>
      </c>
      <c r="BW641" t="s">
        <v>180</v>
      </c>
      <c r="BX641" t="s">
        <v>180</v>
      </c>
      <c r="BY641" t="s">
        <v>180</v>
      </c>
      <c r="BZ641" t="s">
        <v>180</v>
      </c>
      <c r="CD641" t="s">
        <v>180</v>
      </c>
      <c r="CE641" t="s">
        <v>180</v>
      </c>
      <c r="CG641" t="s">
        <v>180</v>
      </c>
      <c r="CH641" t="s">
        <v>180</v>
      </c>
      <c r="CI641" t="s">
        <v>180</v>
      </c>
      <c r="CJ641" t="s">
        <v>180</v>
      </c>
      <c r="CK641" t="s">
        <v>180</v>
      </c>
      <c r="CM641" t="s">
        <v>180</v>
      </c>
      <c r="CN641" t="s">
        <v>180</v>
      </c>
      <c r="CO641">
        <v>33</v>
      </c>
      <c r="CQ641">
        <v>226</v>
      </c>
      <c r="CR641">
        <v>790</v>
      </c>
      <c r="CS641" t="s">
        <v>180</v>
      </c>
      <c r="CT641" t="s">
        <v>180</v>
      </c>
      <c r="CU641">
        <v>48</v>
      </c>
      <c r="CV641">
        <v>240</v>
      </c>
      <c r="CW641">
        <v>80</v>
      </c>
      <c r="CX641">
        <v>80</v>
      </c>
      <c r="CY641">
        <v>17</v>
      </c>
      <c r="CZ641" t="s">
        <v>180</v>
      </c>
      <c r="DB641" t="s">
        <v>180</v>
      </c>
      <c r="DC641" t="s">
        <v>180</v>
      </c>
      <c r="DD641">
        <v>8</v>
      </c>
      <c r="DE641">
        <v>341</v>
      </c>
      <c r="DF641">
        <v>12</v>
      </c>
      <c r="DG641">
        <v>49</v>
      </c>
      <c r="DH641">
        <v>1</v>
      </c>
      <c r="DJ641" t="s">
        <v>180</v>
      </c>
      <c r="DK641" t="s">
        <v>180</v>
      </c>
      <c r="DL641" t="s">
        <v>180</v>
      </c>
      <c r="DM641" t="s">
        <v>180</v>
      </c>
      <c r="DR641" t="s">
        <v>180</v>
      </c>
      <c r="DS641" t="s">
        <v>180</v>
      </c>
      <c r="DT641">
        <v>0.7</v>
      </c>
      <c r="DU641">
        <v>128</v>
      </c>
      <c r="DV641">
        <v>4.9000000000000004</v>
      </c>
      <c r="DW641">
        <v>11.4</v>
      </c>
      <c r="DX641">
        <v>1.66</v>
      </c>
      <c r="DY641">
        <v>7.7</v>
      </c>
      <c r="DZ641">
        <v>2.1</v>
      </c>
      <c r="EA641">
        <v>0.71</v>
      </c>
      <c r="EB641">
        <v>2.2999999999999998</v>
      </c>
      <c r="EC641">
        <v>0.4</v>
      </c>
      <c r="ED641">
        <v>2.2999999999999998</v>
      </c>
      <c r="EE641">
        <v>0.5</v>
      </c>
      <c r="EF641">
        <v>1.5</v>
      </c>
      <c r="EG641">
        <v>0.22</v>
      </c>
      <c r="EH641">
        <v>1.4</v>
      </c>
      <c r="EI641">
        <v>0.22</v>
      </c>
      <c r="EJ641">
        <v>1.2</v>
      </c>
      <c r="EK641">
        <v>0.1</v>
      </c>
      <c r="EM641" t="s">
        <v>180</v>
      </c>
      <c r="EN641" t="s">
        <v>180</v>
      </c>
      <c r="EO641" t="s">
        <v>180</v>
      </c>
      <c r="EP641" t="s">
        <v>180</v>
      </c>
      <c r="EQ641" t="s">
        <v>180</v>
      </c>
      <c r="ER641" t="s">
        <v>180</v>
      </c>
      <c r="ET641">
        <v>0</v>
      </c>
      <c r="EV641">
        <v>0.6</v>
      </c>
      <c r="EW641">
        <v>0.2</v>
      </c>
      <c r="EY641" t="s">
        <v>180</v>
      </c>
      <c r="EZ641" t="s">
        <v>180</v>
      </c>
      <c r="FB641" t="s">
        <v>180</v>
      </c>
      <c r="FD641" t="s">
        <v>180</v>
      </c>
      <c r="FF641" t="s">
        <v>180</v>
      </c>
      <c r="FH641" t="s">
        <v>180</v>
      </c>
      <c r="FI641" t="s">
        <v>180</v>
      </c>
      <c r="FJ641" t="s">
        <v>180</v>
      </c>
      <c r="FK641" t="s">
        <v>180</v>
      </c>
      <c r="FL641" t="s">
        <v>180</v>
      </c>
      <c r="FM641" t="s">
        <v>180</v>
      </c>
      <c r="FN641" t="s">
        <v>180</v>
      </c>
      <c r="FP641" t="s">
        <v>180</v>
      </c>
      <c r="FQ641" t="s">
        <v>180</v>
      </c>
      <c r="FR641" t="s">
        <v>180</v>
      </c>
      <c r="FS641" t="s">
        <v>180</v>
      </c>
      <c r="FT641" t="s">
        <v>180</v>
      </c>
      <c r="FU641" t="s">
        <v>180</v>
      </c>
      <c r="FV641" t="s">
        <v>1374</v>
      </c>
      <c r="FW641" t="s">
        <v>180</v>
      </c>
      <c r="FX641">
        <f t="shared" si="189"/>
        <v>0.7142857142857143</v>
      </c>
      <c r="FY641">
        <f t="shared" si="190"/>
        <v>35</v>
      </c>
      <c r="FZ641">
        <f t="shared" si="191"/>
        <v>3.5000000000000004</v>
      </c>
      <c r="GA641">
        <f t="shared" si="192"/>
        <v>1.5000000000000002</v>
      </c>
      <c r="GB641">
        <f t="shared" si="193"/>
        <v>1.6428571428571428</v>
      </c>
      <c r="GC641">
        <f t="shared" si="194"/>
        <v>0.51700680272108845</v>
      </c>
      <c r="GD641">
        <f t="shared" si="195"/>
        <v>28.416666666666668</v>
      </c>
      <c r="GE641">
        <f t="shared" si="196"/>
        <v>44.285714285714285</v>
      </c>
      <c r="GF641">
        <f t="shared" si="197"/>
        <v>26.122448979591834</v>
      </c>
      <c r="GG641">
        <f t="shared" si="198"/>
        <v>128</v>
      </c>
      <c r="GI641">
        <f t="shared" si="200"/>
        <v>0.2</v>
      </c>
      <c r="GJ641">
        <f t="shared" si="201"/>
        <v>0.33333333333333337</v>
      </c>
      <c r="GK641">
        <f t="shared" si="202"/>
        <v>213.33333333333334</v>
      </c>
      <c r="GL641">
        <f t="shared" si="203"/>
        <v>4.9000000000000004</v>
      </c>
      <c r="GM641">
        <f t="shared" si="204"/>
        <v>0.6</v>
      </c>
      <c r="GN641">
        <f t="shared" si="205"/>
        <v>0.12244897959183672</v>
      </c>
      <c r="GO641">
        <f t="shared" si="206"/>
        <v>2.3333333333333335</v>
      </c>
      <c r="GP641">
        <f t="shared" si="207"/>
        <v>0.96206002351472275</v>
      </c>
      <c r="GQ641">
        <f>(EA641/0.0735)/((DZ641/0.195*(EB641/0.295))^0.5)</f>
        <v>1.0542066657434934</v>
      </c>
    </row>
    <row r="642" spans="1:204">
      <c r="A642" t="s">
        <v>870</v>
      </c>
      <c r="B642" t="s">
        <v>1360</v>
      </c>
      <c r="C642" t="s">
        <v>7216</v>
      </c>
      <c r="D642" t="s">
        <v>6942</v>
      </c>
      <c r="E642" t="s">
        <v>7117</v>
      </c>
      <c r="F642">
        <v>82</v>
      </c>
      <c r="G642">
        <v>24</v>
      </c>
      <c r="H642" t="s">
        <v>7368</v>
      </c>
      <c r="I642" t="s">
        <v>1085</v>
      </c>
      <c r="J642" t="s">
        <v>180</v>
      </c>
      <c r="K642">
        <v>-39.340000000000003</v>
      </c>
      <c r="L642">
        <v>-39.340000000000003</v>
      </c>
      <c r="M642">
        <v>-71.66</v>
      </c>
      <c r="N642">
        <v>-71.66</v>
      </c>
      <c r="O642" t="s">
        <v>179</v>
      </c>
      <c r="R642" t="s">
        <v>1375</v>
      </c>
      <c r="S642" t="s">
        <v>1362</v>
      </c>
      <c r="T642" t="s">
        <v>890</v>
      </c>
      <c r="V642" t="s">
        <v>180</v>
      </c>
      <c r="W642" t="s">
        <v>180</v>
      </c>
      <c r="X642" t="s">
        <v>180</v>
      </c>
      <c r="Y642" t="s">
        <v>180</v>
      </c>
      <c r="Z642" t="s">
        <v>180</v>
      </c>
      <c r="AB642" t="s">
        <v>180</v>
      </c>
      <c r="AC642" t="s">
        <v>181</v>
      </c>
      <c r="AD642" t="s">
        <v>180</v>
      </c>
      <c r="AE642" t="s">
        <v>180</v>
      </c>
      <c r="AF642" t="s">
        <v>180</v>
      </c>
      <c r="AG642" t="s">
        <v>180</v>
      </c>
      <c r="AH642" t="s">
        <v>1363</v>
      </c>
      <c r="AI642">
        <v>50.13</v>
      </c>
      <c r="AJ642">
        <v>0.73299999999999998</v>
      </c>
      <c r="AK642" t="s">
        <v>180</v>
      </c>
      <c r="AL642">
        <v>14.63</v>
      </c>
      <c r="AM642" t="s">
        <v>180</v>
      </c>
      <c r="AP642">
        <v>9.9</v>
      </c>
      <c r="AQ642">
        <v>10</v>
      </c>
      <c r="AR642">
        <v>10.87</v>
      </c>
      <c r="AS642">
        <v>0.17399999999999999</v>
      </c>
      <c r="AT642" t="s">
        <v>180</v>
      </c>
      <c r="AU642">
        <v>0.39</v>
      </c>
      <c r="AV642">
        <v>2.34</v>
      </c>
      <c r="AW642">
        <v>0.09</v>
      </c>
      <c r="AY642" t="s">
        <v>180</v>
      </c>
      <c r="AZ642" t="s">
        <v>180</v>
      </c>
      <c r="BA642">
        <v>99.257000000000019</v>
      </c>
      <c r="BC642" t="s">
        <v>180</v>
      </c>
      <c r="BD642" t="s">
        <v>180</v>
      </c>
      <c r="BE642" t="s">
        <v>180</v>
      </c>
      <c r="BF642" t="s">
        <v>180</v>
      </c>
      <c r="BG642" t="s">
        <v>180</v>
      </c>
      <c r="BH642" t="s">
        <v>180</v>
      </c>
      <c r="BI642" t="s">
        <v>180</v>
      </c>
      <c r="BK642" t="s">
        <v>180</v>
      </c>
      <c r="BL642" t="s">
        <v>180</v>
      </c>
      <c r="BM642">
        <v>-0.75</v>
      </c>
      <c r="BN642" t="s">
        <v>180</v>
      </c>
      <c r="BO642" t="s">
        <v>180</v>
      </c>
      <c r="BP642" t="s">
        <v>180</v>
      </c>
      <c r="BQ642" t="s">
        <v>180</v>
      </c>
      <c r="BR642" t="s">
        <v>180</v>
      </c>
      <c r="BS642" t="s">
        <v>180</v>
      </c>
      <c r="BT642" t="s">
        <v>180</v>
      </c>
      <c r="BU642" t="s">
        <v>180</v>
      </c>
      <c r="BV642" t="s">
        <v>180</v>
      </c>
      <c r="BW642" t="s">
        <v>180</v>
      </c>
      <c r="BX642" t="s">
        <v>180</v>
      </c>
      <c r="BY642" t="s">
        <v>180</v>
      </c>
      <c r="BZ642" t="s">
        <v>180</v>
      </c>
      <c r="CD642" t="s">
        <v>180</v>
      </c>
      <c r="CE642" t="s">
        <v>180</v>
      </c>
      <c r="CG642" t="s">
        <v>180</v>
      </c>
      <c r="CH642" t="s">
        <v>180</v>
      </c>
      <c r="CI642" t="s">
        <v>180</v>
      </c>
      <c r="CJ642" t="s">
        <v>180</v>
      </c>
      <c r="CK642" t="s">
        <v>180</v>
      </c>
      <c r="CM642" t="s">
        <v>180</v>
      </c>
      <c r="CN642" t="s">
        <v>180</v>
      </c>
      <c r="CO642">
        <v>33</v>
      </c>
      <c r="CQ642">
        <v>223</v>
      </c>
      <c r="CR642">
        <v>770</v>
      </c>
      <c r="CS642" t="s">
        <v>180</v>
      </c>
      <c r="CT642" t="s">
        <v>180</v>
      </c>
      <c r="CU642">
        <v>47</v>
      </c>
      <c r="CV642">
        <v>230</v>
      </c>
      <c r="CW642">
        <v>80</v>
      </c>
      <c r="CX642">
        <v>70</v>
      </c>
      <c r="CY642">
        <v>15</v>
      </c>
      <c r="CZ642" t="s">
        <v>180</v>
      </c>
      <c r="DB642" t="s">
        <v>180</v>
      </c>
      <c r="DC642" t="s">
        <v>180</v>
      </c>
      <c r="DD642">
        <v>8</v>
      </c>
      <c r="DE642">
        <v>349</v>
      </c>
      <c r="DF642">
        <v>13</v>
      </c>
      <c r="DG642">
        <v>48</v>
      </c>
      <c r="DH642">
        <v>1</v>
      </c>
      <c r="DJ642" t="s">
        <v>180</v>
      </c>
      <c r="DK642" t="s">
        <v>180</v>
      </c>
      <c r="DL642" t="s">
        <v>180</v>
      </c>
      <c r="DM642" t="s">
        <v>180</v>
      </c>
      <c r="DR642" t="s">
        <v>180</v>
      </c>
      <c r="DS642" t="s">
        <v>180</v>
      </c>
      <c r="DT642">
        <v>0.6</v>
      </c>
      <c r="DU642">
        <v>123</v>
      </c>
      <c r="DV642">
        <v>4.9000000000000004</v>
      </c>
      <c r="DW642">
        <v>11.8</v>
      </c>
      <c r="DX642">
        <v>1.64</v>
      </c>
      <c r="DY642">
        <v>7.7</v>
      </c>
      <c r="DZ642">
        <v>2.1</v>
      </c>
      <c r="EA642">
        <v>0.76</v>
      </c>
      <c r="EB642">
        <v>2.6</v>
      </c>
      <c r="EC642">
        <v>0.4</v>
      </c>
      <c r="ED642">
        <v>2.7</v>
      </c>
      <c r="EE642">
        <v>0.5</v>
      </c>
      <c r="EF642">
        <v>1.5</v>
      </c>
      <c r="EG642">
        <v>0.23</v>
      </c>
      <c r="EH642">
        <v>1.5</v>
      </c>
      <c r="EI642">
        <v>0.23</v>
      </c>
      <c r="EJ642">
        <v>1.2</v>
      </c>
      <c r="EK642">
        <v>0.1</v>
      </c>
      <c r="EM642" t="s">
        <v>180</v>
      </c>
      <c r="EN642" t="s">
        <v>180</v>
      </c>
      <c r="EO642" t="s">
        <v>180</v>
      </c>
      <c r="EP642" t="s">
        <v>180</v>
      </c>
      <c r="EQ642" t="s">
        <v>180</v>
      </c>
      <c r="ER642" t="s">
        <v>180</v>
      </c>
      <c r="ET642">
        <v>0</v>
      </c>
      <c r="EV642">
        <v>0.6</v>
      </c>
      <c r="EW642">
        <v>0.2</v>
      </c>
      <c r="EY642" t="s">
        <v>180</v>
      </c>
      <c r="EZ642" t="s">
        <v>180</v>
      </c>
      <c r="FB642" t="s">
        <v>180</v>
      </c>
      <c r="FD642" t="s">
        <v>180</v>
      </c>
      <c r="FF642" t="s">
        <v>180</v>
      </c>
      <c r="FH642" t="s">
        <v>180</v>
      </c>
      <c r="FI642" t="s">
        <v>180</v>
      </c>
      <c r="FJ642" t="s">
        <v>180</v>
      </c>
      <c r="FK642" t="s">
        <v>180</v>
      </c>
      <c r="FL642" t="s">
        <v>180</v>
      </c>
      <c r="FM642" t="s">
        <v>180</v>
      </c>
      <c r="FN642" t="s">
        <v>180</v>
      </c>
      <c r="FP642" t="s">
        <v>180</v>
      </c>
      <c r="FQ642" t="s">
        <v>180</v>
      </c>
      <c r="FR642" t="s">
        <v>180</v>
      </c>
      <c r="FS642" t="s">
        <v>180</v>
      </c>
      <c r="FT642" t="s">
        <v>180</v>
      </c>
      <c r="FU642" t="s">
        <v>180</v>
      </c>
      <c r="FV642" t="s">
        <v>1376</v>
      </c>
      <c r="FW642" t="s">
        <v>180</v>
      </c>
      <c r="FX642">
        <f t="shared" si="189"/>
        <v>0.66666666666666663</v>
      </c>
      <c r="FY642">
        <f t="shared" si="190"/>
        <v>32</v>
      </c>
      <c r="FZ642">
        <f t="shared" si="191"/>
        <v>3.2666666666666671</v>
      </c>
      <c r="GA642">
        <f t="shared" si="192"/>
        <v>1.4000000000000001</v>
      </c>
      <c r="GB642">
        <f t="shared" si="193"/>
        <v>1.7333333333333334</v>
      </c>
      <c r="GC642">
        <f t="shared" si="194"/>
        <v>0.53206002728512969</v>
      </c>
      <c r="GD642">
        <f t="shared" si="195"/>
        <v>26.846153846153847</v>
      </c>
      <c r="GE642">
        <f t="shared" si="196"/>
        <v>45.324675324675326</v>
      </c>
      <c r="GF642">
        <f t="shared" si="197"/>
        <v>25.102040816326529</v>
      </c>
      <c r="GG642">
        <f t="shared" si="198"/>
        <v>123</v>
      </c>
      <c r="GI642">
        <f t="shared" si="200"/>
        <v>0.2</v>
      </c>
      <c r="GJ642">
        <f t="shared" si="201"/>
        <v>0.33333333333333337</v>
      </c>
      <c r="GK642">
        <f t="shared" si="202"/>
        <v>205</v>
      </c>
      <c r="GL642">
        <f t="shared" si="203"/>
        <v>4.9000000000000004</v>
      </c>
      <c r="GM642">
        <f t="shared" si="204"/>
        <v>0.6</v>
      </c>
      <c r="GN642">
        <f t="shared" si="205"/>
        <v>0.12244897959183672</v>
      </c>
      <c r="GO642">
        <f t="shared" si="206"/>
        <v>2.3333333333333335</v>
      </c>
      <c r="GP642">
        <f t="shared" si="207"/>
        <v>1.0018701671657524</v>
      </c>
      <c r="GQ642">
        <f>(EA642/0.0735)/((DZ642/0.195*(EB642/0.295))^0.5)</f>
        <v>1.0613490744443086</v>
      </c>
    </row>
    <row r="643" spans="1:204">
      <c r="A643" t="s">
        <v>870</v>
      </c>
      <c r="B643" t="s">
        <v>1360</v>
      </c>
      <c r="C643" t="s">
        <v>7216</v>
      </c>
      <c r="D643" t="s">
        <v>6942</v>
      </c>
      <c r="E643" t="s">
        <v>7117</v>
      </c>
      <c r="F643">
        <v>82</v>
      </c>
      <c r="G643">
        <v>24</v>
      </c>
      <c r="H643" t="s">
        <v>7368</v>
      </c>
      <c r="I643" t="s">
        <v>1085</v>
      </c>
      <c r="J643" t="s">
        <v>180</v>
      </c>
      <c r="K643">
        <v>-39.340000000000003</v>
      </c>
      <c r="L643">
        <v>-39.340000000000003</v>
      </c>
      <c r="M643">
        <v>-71.66</v>
      </c>
      <c r="N643">
        <v>-71.66</v>
      </c>
      <c r="O643" t="s">
        <v>179</v>
      </c>
      <c r="R643" t="s">
        <v>1377</v>
      </c>
      <c r="S643" t="s">
        <v>1362</v>
      </c>
      <c r="T643" t="s">
        <v>890</v>
      </c>
      <c r="V643" t="s">
        <v>180</v>
      </c>
      <c r="W643" t="s">
        <v>180</v>
      </c>
      <c r="X643" t="s">
        <v>180</v>
      </c>
      <c r="Y643" t="s">
        <v>180</v>
      </c>
      <c r="Z643" t="s">
        <v>180</v>
      </c>
      <c r="AB643" t="s">
        <v>180</v>
      </c>
      <c r="AC643" t="s">
        <v>181</v>
      </c>
      <c r="AD643" t="s">
        <v>180</v>
      </c>
      <c r="AE643" t="s">
        <v>180</v>
      </c>
      <c r="AF643" t="s">
        <v>180</v>
      </c>
      <c r="AG643" t="s">
        <v>180</v>
      </c>
      <c r="AH643" t="s">
        <v>1363</v>
      </c>
      <c r="AI643">
        <v>51.04</v>
      </c>
      <c r="AJ643">
        <v>0.748</v>
      </c>
      <c r="AK643" t="s">
        <v>180</v>
      </c>
      <c r="AL643">
        <v>15.48</v>
      </c>
      <c r="AM643" t="s">
        <v>180</v>
      </c>
      <c r="AP643">
        <v>8.75</v>
      </c>
      <c r="AQ643">
        <v>9.81</v>
      </c>
      <c r="AR643">
        <v>11.06</v>
      </c>
      <c r="AS643">
        <v>0.16500000000000001</v>
      </c>
      <c r="AT643" t="s">
        <v>180</v>
      </c>
      <c r="AU643">
        <v>0.39</v>
      </c>
      <c r="AV643">
        <v>2.4300000000000002</v>
      </c>
      <c r="AW643">
        <v>0.14000000000000001</v>
      </c>
      <c r="AY643" t="s">
        <v>180</v>
      </c>
      <c r="AZ643" t="s">
        <v>180</v>
      </c>
      <c r="BA643">
        <v>100.01300000000002</v>
      </c>
      <c r="BC643" t="s">
        <v>180</v>
      </c>
      <c r="BD643" t="s">
        <v>180</v>
      </c>
      <c r="BE643" t="s">
        <v>180</v>
      </c>
      <c r="BF643" t="s">
        <v>180</v>
      </c>
      <c r="BG643" t="s">
        <v>180</v>
      </c>
      <c r="BH643" t="s">
        <v>180</v>
      </c>
      <c r="BI643" t="s">
        <v>180</v>
      </c>
      <c r="BK643" t="s">
        <v>180</v>
      </c>
      <c r="BL643" t="s">
        <v>180</v>
      </c>
      <c r="BM643">
        <v>-0.21</v>
      </c>
      <c r="BN643" t="s">
        <v>180</v>
      </c>
      <c r="BO643" t="s">
        <v>180</v>
      </c>
      <c r="BP643" t="s">
        <v>180</v>
      </c>
      <c r="BQ643" t="s">
        <v>180</v>
      </c>
      <c r="BR643" t="s">
        <v>180</v>
      </c>
      <c r="BS643" t="s">
        <v>180</v>
      </c>
      <c r="BT643" t="s">
        <v>180</v>
      </c>
      <c r="BU643" t="s">
        <v>180</v>
      </c>
      <c r="BV643" t="s">
        <v>180</v>
      </c>
      <c r="BW643" t="s">
        <v>180</v>
      </c>
      <c r="BX643" t="s">
        <v>180</v>
      </c>
      <c r="BY643" t="s">
        <v>180</v>
      </c>
      <c r="BZ643" t="s">
        <v>180</v>
      </c>
      <c r="CD643" t="s">
        <v>180</v>
      </c>
      <c r="CE643" t="s">
        <v>180</v>
      </c>
      <c r="CG643" t="s">
        <v>180</v>
      </c>
      <c r="CH643" t="s">
        <v>180</v>
      </c>
      <c r="CI643" t="s">
        <v>180</v>
      </c>
      <c r="CJ643" t="s">
        <v>180</v>
      </c>
      <c r="CK643" t="s">
        <v>180</v>
      </c>
      <c r="CM643" t="s">
        <v>180</v>
      </c>
      <c r="CN643" t="s">
        <v>180</v>
      </c>
      <c r="CO643">
        <v>33</v>
      </c>
      <c r="CQ643">
        <v>226</v>
      </c>
      <c r="CR643">
        <v>770</v>
      </c>
      <c r="CS643" t="s">
        <v>180</v>
      </c>
      <c r="CT643" t="s">
        <v>180</v>
      </c>
      <c r="CU643">
        <v>48</v>
      </c>
      <c r="CV643">
        <v>230</v>
      </c>
      <c r="CW643">
        <v>80</v>
      </c>
      <c r="CX643">
        <v>90</v>
      </c>
      <c r="CY643">
        <v>17</v>
      </c>
      <c r="CZ643" t="s">
        <v>180</v>
      </c>
      <c r="DB643" t="s">
        <v>180</v>
      </c>
      <c r="DC643" t="s">
        <v>180</v>
      </c>
      <c r="DD643">
        <v>9</v>
      </c>
      <c r="DE643">
        <v>340</v>
      </c>
      <c r="DF643">
        <v>16</v>
      </c>
      <c r="DG643">
        <v>50</v>
      </c>
      <c r="DH643">
        <v>1</v>
      </c>
      <c r="DJ643" t="s">
        <v>180</v>
      </c>
      <c r="DK643" t="s">
        <v>180</v>
      </c>
      <c r="DL643" t="s">
        <v>180</v>
      </c>
      <c r="DM643" t="s">
        <v>180</v>
      </c>
      <c r="DR643" t="s">
        <v>180</v>
      </c>
      <c r="DS643" t="s">
        <v>180</v>
      </c>
      <c r="DT643">
        <v>0.6</v>
      </c>
      <c r="DU643">
        <v>130</v>
      </c>
      <c r="DV643">
        <v>5.0999999999999996</v>
      </c>
      <c r="DW643">
        <v>12</v>
      </c>
      <c r="DX643">
        <v>1.62</v>
      </c>
      <c r="DY643">
        <v>7.7</v>
      </c>
      <c r="DZ643">
        <v>2</v>
      </c>
      <c r="EA643">
        <v>0.74</v>
      </c>
      <c r="EB643">
        <v>2.2000000000000002</v>
      </c>
      <c r="EC643">
        <v>0.4</v>
      </c>
      <c r="ED643">
        <v>2.4</v>
      </c>
      <c r="EE643">
        <v>0.5</v>
      </c>
      <c r="EF643">
        <v>1.4</v>
      </c>
      <c r="EG643">
        <v>0.21</v>
      </c>
      <c r="EH643">
        <v>1.3</v>
      </c>
      <c r="EI643">
        <v>0.2</v>
      </c>
      <c r="EJ643">
        <v>1.2</v>
      </c>
      <c r="EK643">
        <v>0.1</v>
      </c>
      <c r="EM643" t="s">
        <v>180</v>
      </c>
      <c r="EN643" t="s">
        <v>180</v>
      </c>
      <c r="EO643" t="s">
        <v>180</v>
      </c>
      <c r="EP643" t="s">
        <v>180</v>
      </c>
      <c r="EQ643" t="s">
        <v>180</v>
      </c>
      <c r="ER643" t="s">
        <v>180</v>
      </c>
      <c r="ET643">
        <v>0</v>
      </c>
      <c r="EV643">
        <v>0.6</v>
      </c>
      <c r="EW643">
        <v>0.3</v>
      </c>
      <c r="EY643" t="s">
        <v>180</v>
      </c>
      <c r="EZ643" t="s">
        <v>180</v>
      </c>
      <c r="FB643" t="s">
        <v>180</v>
      </c>
      <c r="FD643" t="s">
        <v>180</v>
      </c>
      <c r="FF643" t="s">
        <v>180</v>
      </c>
      <c r="FH643" t="s">
        <v>180</v>
      </c>
      <c r="FI643" t="s">
        <v>180</v>
      </c>
      <c r="FJ643" t="s">
        <v>180</v>
      </c>
      <c r="FK643" t="s">
        <v>180</v>
      </c>
      <c r="FL643" t="s">
        <v>180</v>
      </c>
      <c r="FM643" t="s">
        <v>180</v>
      </c>
      <c r="FN643" t="s">
        <v>180</v>
      </c>
      <c r="FP643" t="s">
        <v>180</v>
      </c>
      <c r="FQ643" t="s">
        <v>180</v>
      </c>
      <c r="FR643" t="s">
        <v>180</v>
      </c>
      <c r="FS643" t="s">
        <v>180</v>
      </c>
      <c r="FT643" t="s">
        <v>180</v>
      </c>
      <c r="FU643" t="s">
        <v>180</v>
      </c>
      <c r="FV643" t="s">
        <v>1378</v>
      </c>
      <c r="FW643" t="s">
        <v>180</v>
      </c>
      <c r="FX643">
        <f t="shared" si="189"/>
        <v>0.76923076923076916</v>
      </c>
      <c r="FY643">
        <f t="shared" si="190"/>
        <v>38.46153846153846</v>
      </c>
      <c r="FZ643">
        <f t="shared" si="191"/>
        <v>3.9230769230769225</v>
      </c>
      <c r="GA643">
        <f t="shared" si="192"/>
        <v>1.5384615384615383</v>
      </c>
      <c r="GB643">
        <f t="shared" si="193"/>
        <v>1.6923076923076923</v>
      </c>
      <c r="GC643">
        <f t="shared" si="194"/>
        <v>0.52139037433155078</v>
      </c>
      <c r="GD643">
        <f t="shared" si="195"/>
        <v>21.25</v>
      </c>
      <c r="GE643">
        <f t="shared" si="196"/>
        <v>44.155844155844157</v>
      </c>
      <c r="GF643">
        <f t="shared" si="197"/>
        <v>25.490196078431374</v>
      </c>
      <c r="GG643">
        <f t="shared" si="198"/>
        <v>130</v>
      </c>
      <c r="GI643">
        <f t="shared" si="200"/>
        <v>0.3</v>
      </c>
      <c r="GJ643">
        <f t="shared" si="201"/>
        <v>0.5</v>
      </c>
      <c r="GK643">
        <f t="shared" si="202"/>
        <v>216.66666666666669</v>
      </c>
      <c r="GL643">
        <f t="shared" si="203"/>
        <v>5.0999999999999996</v>
      </c>
      <c r="GM643">
        <f t="shared" si="204"/>
        <v>0.6</v>
      </c>
      <c r="GN643">
        <f t="shared" si="205"/>
        <v>0.11764705882352941</v>
      </c>
      <c r="GO643">
        <f t="shared" si="206"/>
        <v>2.5499999999999998</v>
      </c>
      <c r="GP643">
        <f t="shared" si="207"/>
        <v>1.0048194944686919</v>
      </c>
      <c r="GQ643">
        <f>(EA643/0.0735)/((DZ643/0.195*(EB643/0.295))^0.5)</f>
        <v>1.15118827093876</v>
      </c>
    </row>
    <row r="644" spans="1:204">
      <c r="A644" t="s">
        <v>870</v>
      </c>
      <c r="B644" t="s">
        <v>1360</v>
      </c>
      <c r="C644" t="s">
        <v>7216</v>
      </c>
      <c r="D644" t="s">
        <v>6942</v>
      </c>
      <c r="E644" t="s">
        <v>7117</v>
      </c>
      <c r="F644">
        <v>82</v>
      </c>
      <c r="G644">
        <v>24</v>
      </c>
      <c r="H644" t="s">
        <v>7368</v>
      </c>
      <c r="I644" t="s">
        <v>1085</v>
      </c>
      <c r="J644" t="s">
        <v>180</v>
      </c>
      <c r="K644">
        <v>-39.340000000000003</v>
      </c>
      <c r="L644">
        <v>-39.340000000000003</v>
      </c>
      <c r="M644">
        <v>-71.66</v>
      </c>
      <c r="N644">
        <v>-71.66</v>
      </c>
      <c r="O644" t="s">
        <v>179</v>
      </c>
      <c r="R644" t="s">
        <v>1379</v>
      </c>
      <c r="S644" t="s">
        <v>1362</v>
      </c>
      <c r="T644" t="s">
        <v>890</v>
      </c>
      <c r="V644" t="s">
        <v>180</v>
      </c>
      <c r="W644" t="s">
        <v>180</v>
      </c>
      <c r="X644" t="s">
        <v>180</v>
      </c>
      <c r="Y644" t="s">
        <v>180</v>
      </c>
      <c r="Z644" t="s">
        <v>180</v>
      </c>
      <c r="AB644" t="s">
        <v>180</v>
      </c>
      <c r="AC644" t="s">
        <v>181</v>
      </c>
      <c r="AD644" t="s">
        <v>180</v>
      </c>
      <c r="AE644" t="s">
        <v>180</v>
      </c>
      <c r="AF644" t="s">
        <v>180</v>
      </c>
      <c r="AG644" t="s">
        <v>180</v>
      </c>
      <c r="AH644" t="s">
        <v>1363</v>
      </c>
      <c r="AI644">
        <v>50.63</v>
      </c>
      <c r="AJ644">
        <v>0.74099999999999999</v>
      </c>
      <c r="AK644" t="s">
        <v>180</v>
      </c>
      <c r="AL644">
        <v>15.28</v>
      </c>
      <c r="AM644" t="s">
        <v>180</v>
      </c>
      <c r="AP644">
        <v>8.52</v>
      </c>
      <c r="AQ644">
        <v>9.76</v>
      </c>
      <c r="AR644">
        <v>10.82</v>
      </c>
      <c r="AS644">
        <v>0.16600000000000001</v>
      </c>
      <c r="AT644" t="s">
        <v>180</v>
      </c>
      <c r="AU644">
        <v>0.39</v>
      </c>
      <c r="AV644">
        <v>2.42</v>
      </c>
      <c r="AW644">
        <v>0.13</v>
      </c>
      <c r="AY644" t="s">
        <v>180</v>
      </c>
      <c r="AZ644" t="s">
        <v>180</v>
      </c>
      <c r="BA644">
        <v>98.856999999999999</v>
      </c>
      <c r="BC644" t="s">
        <v>180</v>
      </c>
      <c r="BD644" t="s">
        <v>180</v>
      </c>
      <c r="BE644" t="s">
        <v>180</v>
      </c>
      <c r="BF644" t="s">
        <v>180</v>
      </c>
      <c r="BG644" t="s">
        <v>180</v>
      </c>
      <c r="BH644" t="s">
        <v>180</v>
      </c>
      <c r="BI644" t="s">
        <v>180</v>
      </c>
      <c r="BK644" t="s">
        <v>180</v>
      </c>
      <c r="BL644" t="s">
        <v>180</v>
      </c>
      <c r="BM644">
        <v>-0.16</v>
      </c>
      <c r="BN644" t="s">
        <v>180</v>
      </c>
      <c r="BO644" t="s">
        <v>180</v>
      </c>
      <c r="BP644" t="s">
        <v>180</v>
      </c>
      <c r="BQ644" t="s">
        <v>180</v>
      </c>
      <c r="BR644" t="s">
        <v>180</v>
      </c>
      <c r="BS644" t="s">
        <v>180</v>
      </c>
      <c r="BT644" t="s">
        <v>180</v>
      </c>
      <c r="BU644" t="s">
        <v>180</v>
      </c>
      <c r="BV644" t="s">
        <v>180</v>
      </c>
      <c r="BW644" t="s">
        <v>180</v>
      </c>
      <c r="BX644" t="s">
        <v>180</v>
      </c>
      <c r="BY644" t="s">
        <v>180</v>
      </c>
      <c r="BZ644" t="s">
        <v>180</v>
      </c>
      <c r="CD644" t="s">
        <v>180</v>
      </c>
      <c r="CE644" t="s">
        <v>180</v>
      </c>
      <c r="CG644" t="s">
        <v>180</v>
      </c>
      <c r="CH644" t="s">
        <v>180</v>
      </c>
      <c r="CI644" t="s">
        <v>180</v>
      </c>
      <c r="CJ644" t="s">
        <v>180</v>
      </c>
      <c r="CK644" t="s">
        <v>180</v>
      </c>
      <c r="CM644" t="s">
        <v>180</v>
      </c>
      <c r="CN644" t="s">
        <v>180</v>
      </c>
      <c r="CO644">
        <v>33</v>
      </c>
      <c r="CQ644">
        <v>224</v>
      </c>
      <c r="CR644">
        <v>770</v>
      </c>
      <c r="CS644" t="s">
        <v>180</v>
      </c>
      <c r="CT644" t="s">
        <v>180</v>
      </c>
      <c r="CU644">
        <v>48</v>
      </c>
      <c r="CV644">
        <v>220</v>
      </c>
      <c r="CW644">
        <v>80</v>
      </c>
      <c r="CX644">
        <v>80</v>
      </c>
      <c r="CY644">
        <v>16</v>
      </c>
      <c r="CZ644" t="s">
        <v>180</v>
      </c>
      <c r="DB644" t="s">
        <v>180</v>
      </c>
      <c r="DC644" t="s">
        <v>180</v>
      </c>
      <c r="DD644">
        <v>8</v>
      </c>
      <c r="DE644">
        <v>339</v>
      </c>
      <c r="DF644">
        <v>13</v>
      </c>
      <c r="DG644">
        <v>49</v>
      </c>
      <c r="DH644">
        <v>2</v>
      </c>
      <c r="DJ644" t="s">
        <v>180</v>
      </c>
      <c r="DK644" t="s">
        <v>180</v>
      </c>
      <c r="DL644" t="s">
        <v>180</v>
      </c>
      <c r="DM644" t="s">
        <v>180</v>
      </c>
      <c r="DR644" t="s">
        <v>180</v>
      </c>
      <c r="DS644" t="s">
        <v>180</v>
      </c>
      <c r="DT644">
        <v>0.6</v>
      </c>
      <c r="DU644">
        <v>141</v>
      </c>
      <c r="DV644">
        <v>5.7</v>
      </c>
      <c r="DW644">
        <v>12.8</v>
      </c>
      <c r="DX644">
        <v>1.78</v>
      </c>
      <c r="DY644">
        <v>8.3000000000000007</v>
      </c>
      <c r="DZ644">
        <v>2.1</v>
      </c>
      <c r="EA644">
        <v>0.76</v>
      </c>
      <c r="EB644">
        <v>2.2999999999999998</v>
      </c>
      <c r="EC644">
        <v>0.4</v>
      </c>
      <c r="ED644">
        <v>2.4</v>
      </c>
      <c r="EE644">
        <v>0.5</v>
      </c>
      <c r="EF644">
        <v>1.5</v>
      </c>
      <c r="EG644">
        <v>0.22</v>
      </c>
      <c r="EH644">
        <v>1.4</v>
      </c>
      <c r="EI644">
        <v>0.21</v>
      </c>
      <c r="EJ644">
        <v>1.2</v>
      </c>
      <c r="EK644">
        <v>0.1</v>
      </c>
      <c r="EM644" t="s">
        <v>180</v>
      </c>
      <c r="EN644" t="s">
        <v>180</v>
      </c>
      <c r="EO644" t="s">
        <v>180</v>
      </c>
      <c r="EP644" t="s">
        <v>180</v>
      </c>
      <c r="EQ644" t="s">
        <v>180</v>
      </c>
      <c r="ER644" t="s">
        <v>180</v>
      </c>
      <c r="ET644">
        <v>0</v>
      </c>
      <c r="EV644">
        <v>0.8</v>
      </c>
      <c r="EW644">
        <v>0.3</v>
      </c>
      <c r="EY644" t="s">
        <v>180</v>
      </c>
      <c r="EZ644" t="s">
        <v>180</v>
      </c>
      <c r="FB644" t="s">
        <v>180</v>
      </c>
      <c r="FD644" t="s">
        <v>180</v>
      </c>
      <c r="FF644" t="s">
        <v>180</v>
      </c>
      <c r="FH644" t="s">
        <v>180</v>
      </c>
      <c r="FI644" t="s">
        <v>180</v>
      </c>
      <c r="FJ644" t="s">
        <v>180</v>
      </c>
      <c r="FK644" t="s">
        <v>180</v>
      </c>
      <c r="FL644" t="s">
        <v>180</v>
      </c>
      <c r="FM644" t="s">
        <v>180</v>
      </c>
      <c r="FN644" t="s">
        <v>180</v>
      </c>
      <c r="FP644" t="s">
        <v>180</v>
      </c>
      <c r="FQ644" t="s">
        <v>180</v>
      </c>
      <c r="FR644" t="s">
        <v>180</v>
      </c>
      <c r="FS644" t="s">
        <v>180</v>
      </c>
      <c r="FT644" t="s">
        <v>180</v>
      </c>
      <c r="FU644" t="s">
        <v>180</v>
      </c>
      <c r="FV644" t="s">
        <v>1380</v>
      </c>
      <c r="FW644" t="s">
        <v>180</v>
      </c>
      <c r="FX644">
        <f t="shared" si="189"/>
        <v>1.4285714285714286</v>
      </c>
      <c r="FY644">
        <f t="shared" si="190"/>
        <v>35</v>
      </c>
      <c r="FZ644">
        <f t="shared" si="191"/>
        <v>4.0714285714285721</v>
      </c>
      <c r="GA644">
        <f t="shared" si="192"/>
        <v>1.5000000000000002</v>
      </c>
      <c r="GB644">
        <f t="shared" si="193"/>
        <v>1.6428571428571428</v>
      </c>
      <c r="GC644">
        <f t="shared" si="194"/>
        <v>0.52631578947368418</v>
      </c>
      <c r="GD644">
        <f t="shared" si="195"/>
        <v>26.076923076923077</v>
      </c>
      <c r="GE644">
        <f t="shared" si="196"/>
        <v>40.843373493975903</v>
      </c>
      <c r="GF644">
        <f t="shared" si="197"/>
        <v>24.736842105263158</v>
      </c>
      <c r="GG644">
        <f t="shared" si="198"/>
        <v>70.5</v>
      </c>
      <c r="GI644">
        <f t="shared" si="200"/>
        <v>0.15</v>
      </c>
      <c r="GJ644">
        <f t="shared" si="201"/>
        <v>0.37499999999999994</v>
      </c>
      <c r="GK644">
        <f t="shared" si="202"/>
        <v>176.25</v>
      </c>
      <c r="GL644">
        <f t="shared" si="203"/>
        <v>2.85</v>
      </c>
      <c r="GM644">
        <f t="shared" si="204"/>
        <v>0.4</v>
      </c>
      <c r="GN644">
        <f t="shared" si="205"/>
        <v>0.14035087719298245</v>
      </c>
      <c r="GO644">
        <f t="shared" si="206"/>
        <v>2.7142857142857144</v>
      </c>
      <c r="GP644">
        <f t="shared" si="207"/>
        <v>0.96719032187769072</v>
      </c>
      <c r="GQ644">
        <f>(EA644/0.0735)/((DZ644/0.195*(EB644/0.295))^0.5)</f>
        <v>1.1284465717817678</v>
      </c>
    </row>
    <row r="645" spans="1:204">
      <c r="A645" t="s">
        <v>870</v>
      </c>
      <c r="B645" t="s">
        <v>1360</v>
      </c>
      <c r="C645" t="s">
        <v>7216</v>
      </c>
      <c r="D645" t="s">
        <v>6942</v>
      </c>
      <c r="E645" t="s">
        <v>7117</v>
      </c>
      <c r="F645">
        <v>82</v>
      </c>
      <c r="G645">
        <v>24</v>
      </c>
      <c r="H645" t="s">
        <v>7368</v>
      </c>
      <c r="I645" t="s">
        <v>1085</v>
      </c>
      <c r="J645" t="s">
        <v>180</v>
      </c>
      <c r="K645">
        <v>-39.340000000000003</v>
      </c>
      <c r="L645">
        <v>-39.340000000000003</v>
      </c>
      <c r="M645">
        <v>-71.66</v>
      </c>
      <c r="N645">
        <v>-71.66</v>
      </c>
      <c r="O645" t="s">
        <v>179</v>
      </c>
      <c r="R645" t="s">
        <v>1381</v>
      </c>
      <c r="S645" t="s">
        <v>1362</v>
      </c>
      <c r="T645" t="s">
        <v>890</v>
      </c>
      <c r="V645" t="s">
        <v>180</v>
      </c>
      <c r="W645" t="s">
        <v>180</v>
      </c>
      <c r="X645" t="s">
        <v>180</v>
      </c>
      <c r="Y645" t="s">
        <v>180</v>
      </c>
      <c r="Z645" t="s">
        <v>180</v>
      </c>
      <c r="AB645" t="s">
        <v>180</v>
      </c>
      <c r="AC645" t="s">
        <v>181</v>
      </c>
      <c r="AD645" t="s">
        <v>180</v>
      </c>
      <c r="AE645" t="s">
        <v>180</v>
      </c>
      <c r="AF645" t="s">
        <v>180</v>
      </c>
      <c r="AG645" t="s">
        <v>180</v>
      </c>
      <c r="AH645" t="s">
        <v>1363</v>
      </c>
      <c r="AI645">
        <v>51.31</v>
      </c>
      <c r="AJ645">
        <v>0.77500000000000002</v>
      </c>
      <c r="AK645" t="s">
        <v>180</v>
      </c>
      <c r="AL645">
        <v>15.8</v>
      </c>
      <c r="AM645" t="s">
        <v>180</v>
      </c>
      <c r="AP645">
        <v>8.61</v>
      </c>
      <c r="AQ645">
        <v>9.8699999999999992</v>
      </c>
      <c r="AR645">
        <v>10.39</v>
      </c>
      <c r="AS645">
        <v>0.159</v>
      </c>
      <c r="AT645" t="s">
        <v>180</v>
      </c>
      <c r="AU645">
        <v>0.4</v>
      </c>
      <c r="AV645">
        <v>2.52</v>
      </c>
      <c r="AW645">
        <v>0.13</v>
      </c>
      <c r="AY645" t="s">
        <v>180</v>
      </c>
      <c r="AZ645" t="s">
        <v>180</v>
      </c>
      <c r="BA645">
        <v>99.964000000000013</v>
      </c>
      <c r="BC645" t="s">
        <v>180</v>
      </c>
      <c r="BD645" t="s">
        <v>180</v>
      </c>
      <c r="BE645" t="s">
        <v>180</v>
      </c>
      <c r="BF645" t="s">
        <v>180</v>
      </c>
      <c r="BG645" t="s">
        <v>180</v>
      </c>
      <c r="BH645" t="s">
        <v>180</v>
      </c>
      <c r="BI645" t="s">
        <v>180</v>
      </c>
      <c r="BK645" t="s">
        <v>180</v>
      </c>
      <c r="BL645" t="s">
        <v>180</v>
      </c>
      <c r="BM645">
        <v>-0.13</v>
      </c>
      <c r="BN645" t="s">
        <v>180</v>
      </c>
      <c r="BO645" t="s">
        <v>180</v>
      </c>
      <c r="BP645" t="s">
        <v>180</v>
      </c>
      <c r="BQ645" t="s">
        <v>180</v>
      </c>
      <c r="BR645" t="s">
        <v>180</v>
      </c>
      <c r="BS645" t="s">
        <v>180</v>
      </c>
      <c r="BT645" t="s">
        <v>180</v>
      </c>
      <c r="BU645" t="s">
        <v>180</v>
      </c>
      <c r="BV645" t="s">
        <v>180</v>
      </c>
      <c r="BW645" t="s">
        <v>180</v>
      </c>
      <c r="BX645" t="s">
        <v>180</v>
      </c>
      <c r="BY645" t="s">
        <v>180</v>
      </c>
      <c r="BZ645" t="s">
        <v>180</v>
      </c>
      <c r="CD645" t="s">
        <v>180</v>
      </c>
      <c r="CE645" t="s">
        <v>180</v>
      </c>
      <c r="CG645" t="s">
        <v>180</v>
      </c>
      <c r="CH645" t="s">
        <v>180</v>
      </c>
      <c r="CI645" t="s">
        <v>180</v>
      </c>
      <c r="CJ645" t="s">
        <v>180</v>
      </c>
      <c r="CK645" t="s">
        <v>180</v>
      </c>
      <c r="CM645" t="s">
        <v>180</v>
      </c>
      <c r="CN645" t="s">
        <v>180</v>
      </c>
      <c r="CO645">
        <v>33</v>
      </c>
      <c r="CQ645">
        <v>229</v>
      </c>
      <c r="CR645">
        <v>720</v>
      </c>
      <c r="CS645" t="s">
        <v>180</v>
      </c>
      <c r="CT645" t="s">
        <v>180</v>
      </c>
      <c r="CU645">
        <v>46</v>
      </c>
      <c r="CV645">
        <v>210</v>
      </c>
      <c r="CW645">
        <v>70</v>
      </c>
      <c r="CX645">
        <v>80</v>
      </c>
      <c r="CY645">
        <v>16</v>
      </c>
      <c r="CZ645" t="s">
        <v>180</v>
      </c>
      <c r="DB645" t="s">
        <v>180</v>
      </c>
      <c r="DC645" t="s">
        <v>180</v>
      </c>
      <c r="DD645">
        <v>8</v>
      </c>
      <c r="DE645">
        <v>356</v>
      </c>
      <c r="DF645">
        <v>13</v>
      </c>
      <c r="DG645">
        <v>51</v>
      </c>
      <c r="DH645">
        <v>1</v>
      </c>
      <c r="DJ645" t="s">
        <v>180</v>
      </c>
      <c r="DK645" t="s">
        <v>180</v>
      </c>
      <c r="DL645" t="s">
        <v>180</v>
      </c>
      <c r="DM645" t="s">
        <v>180</v>
      </c>
      <c r="DR645" t="s">
        <v>180</v>
      </c>
      <c r="DS645" t="s">
        <v>180</v>
      </c>
      <c r="DT645">
        <v>0.6</v>
      </c>
      <c r="DU645">
        <v>134</v>
      </c>
      <c r="DV645">
        <v>5.6</v>
      </c>
      <c r="DW645">
        <v>12.9</v>
      </c>
      <c r="DX645">
        <v>1.79</v>
      </c>
      <c r="DY645">
        <v>8.6999999999999993</v>
      </c>
      <c r="DZ645">
        <v>2.1</v>
      </c>
      <c r="EA645">
        <v>0.75</v>
      </c>
      <c r="EB645">
        <v>2.2999999999999998</v>
      </c>
      <c r="EC645">
        <v>0.4</v>
      </c>
      <c r="ED645">
        <v>2.5</v>
      </c>
      <c r="EE645">
        <v>0.5</v>
      </c>
      <c r="EF645">
        <v>1.6</v>
      </c>
      <c r="EG645">
        <v>0.23</v>
      </c>
      <c r="EH645">
        <v>1.4</v>
      </c>
      <c r="EI645">
        <v>0.22</v>
      </c>
      <c r="EJ645">
        <v>1.2</v>
      </c>
      <c r="EK645">
        <v>0.1</v>
      </c>
      <c r="EM645" t="s">
        <v>180</v>
      </c>
      <c r="EN645" t="s">
        <v>180</v>
      </c>
      <c r="EO645" t="s">
        <v>180</v>
      </c>
      <c r="EP645" t="s">
        <v>180</v>
      </c>
      <c r="EQ645" t="s">
        <v>180</v>
      </c>
      <c r="ER645" t="s">
        <v>180</v>
      </c>
      <c r="ET645">
        <v>0</v>
      </c>
      <c r="EV645">
        <v>0.6</v>
      </c>
      <c r="EW645">
        <v>0.2</v>
      </c>
      <c r="EY645" t="s">
        <v>180</v>
      </c>
      <c r="EZ645" t="s">
        <v>180</v>
      </c>
      <c r="FB645" t="s">
        <v>180</v>
      </c>
      <c r="FD645" t="s">
        <v>180</v>
      </c>
      <c r="FF645" t="s">
        <v>180</v>
      </c>
      <c r="FH645" t="s">
        <v>180</v>
      </c>
      <c r="FI645" t="s">
        <v>180</v>
      </c>
      <c r="FJ645" t="s">
        <v>180</v>
      </c>
      <c r="FK645" t="s">
        <v>180</v>
      </c>
      <c r="FL645" t="s">
        <v>180</v>
      </c>
      <c r="FM645" t="s">
        <v>180</v>
      </c>
      <c r="FN645" t="s">
        <v>180</v>
      </c>
      <c r="FP645" t="s">
        <v>180</v>
      </c>
      <c r="FQ645" t="s">
        <v>180</v>
      </c>
      <c r="FR645" t="s">
        <v>180</v>
      </c>
      <c r="FS645" t="s">
        <v>180</v>
      </c>
      <c r="FT645" t="s">
        <v>180</v>
      </c>
      <c r="FU645" t="s">
        <v>180</v>
      </c>
      <c r="FV645" t="s">
        <v>1382</v>
      </c>
      <c r="FW645" t="s">
        <v>180</v>
      </c>
      <c r="FX645">
        <f t="shared" si="189"/>
        <v>0.7142857142857143</v>
      </c>
      <c r="FY645">
        <f t="shared" si="190"/>
        <v>36.428571428571431</v>
      </c>
      <c r="FZ645">
        <f t="shared" si="191"/>
        <v>4</v>
      </c>
      <c r="GA645">
        <f t="shared" si="192"/>
        <v>1.5000000000000002</v>
      </c>
      <c r="GB645">
        <f t="shared" si="193"/>
        <v>1.6428571428571428</v>
      </c>
      <c r="GC645">
        <f t="shared" si="194"/>
        <v>0.5161290322580645</v>
      </c>
      <c r="GD645">
        <f t="shared" si="195"/>
        <v>27.384615384615383</v>
      </c>
      <c r="GE645">
        <f t="shared" si="196"/>
        <v>40.919540229885058</v>
      </c>
      <c r="GF645">
        <f t="shared" si="197"/>
        <v>23.928571428571431</v>
      </c>
      <c r="GG645">
        <f t="shared" si="198"/>
        <v>134</v>
      </c>
      <c r="GI645">
        <f t="shared" si="200"/>
        <v>0.2</v>
      </c>
      <c r="GJ645">
        <f t="shared" si="201"/>
        <v>0.33333333333333337</v>
      </c>
      <c r="GK645">
        <f t="shared" si="202"/>
        <v>223.33333333333334</v>
      </c>
      <c r="GL645">
        <f t="shared" si="203"/>
        <v>5.6</v>
      </c>
      <c r="GM645">
        <f t="shared" si="204"/>
        <v>0.6</v>
      </c>
      <c r="GN645">
        <f t="shared" si="205"/>
        <v>0.10714285714285715</v>
      </c>
      <c r="GO645">
        <f t="shared" si="206"/>
        <v>2.6666666666666665</v>
      </c>
      <c r="GP645">
        <f t="shared" si="207"/>
        <v>0.98066027435377112</v>
      </c>
      <c r="GQ645">
        <f>(EA645/0.0735)/((DZ645/0.195*(EB645/0.295))^0.5)</f>
        <v>1.1135985905741128</v>
      </c>
    </row>
    <row r="646" spans="1:204">
      <c r="A646" t="s">
        <v>870</v>
      </c>
      <c r="B646" t="s">
        <v>1360</v>
      </c>
      <c r="C646" t="s">
        <v>7216</v>
      </c>
      <c r="D646" t="s">
        <v>6942</v>
      </c>
      <c r="E646" t="s">
        <v>7117</v>
      </c>
      <c r="F646">
        <v>82</v>
      </c>
      <c r="G646">
        <v>24</v>
      </c>
      <c r="H646" t="s">
        <v>7368</v>
      </c>
      <c r="I646" t="s">
        <v>1085</v>
      </c>
      <c r="J646" t="s">
        <v>180</v>
      </c>
      <c r="K646">
        <v>-39.340000000000003</v>
      </c>
      <c r="L646">
        <v>-39.340000000000003</v>
      </c>
      <c r="M646">
        <v>-71.66</v>
      </c>
      <c r="N646">
        <v>-71.66</v>
      </c>
      <c r="O646" t="s">
        <v>179</v>
      </c>
      <c r="R646" t="s">
        <v>1383</v>
      </c>
      <c r="S646" t="s">
        <v>1362</v>
      </c>
      <c r="T646" t="s">
        <v>890</v>
      </c>
      <c r="V646" t="s">
        <v>180</v>
      </c>
      <c r="W646" t="s">
        <v>180</v>
      </c>
      <c r="X646" t="s">
        <v>180</v>
      </c>
      <c r="Y646" t="s">
        <v>180</v>
      </c>
      <c r="Z646" t="s">
        <v>180</v>
      </c>
      <c r="AB646" t="s">
        <v>180</v>
      </c>
      <c r="AC646" t="s">
        <v>181</v>
      </c>
      <c r="AD646" t="s">
        <v>180</v>
      </c>
      <c r="AE646" t="s">
        <v>180</v>
      </c>
      <c r="AF646" t="s">
        <v>180</v>
      </c>
      <c r="AG646" t="s">
        <v>180</v>
      </c>
      <c r="AH646" t="s">
        <v>1363</v>
      </c>
      <c r="AI646">
        <v>51.45</v>
      </c>
      <c r="AJ646">
        <v>0.79</v>
      </c>
      <c r="AK646" t="s">
        <v>180</v>
      </c>
      <c r="AL646">
        <v>16.059999999999999</v>
      </c>
      <c r="AM646" t="s">
        <v>180</v>
      </c>
      <c r="AP646">
        <v>8.66</v>
      </c>
      <c r="AQ646">
        <v>9.81</v>
      </c>
      <c r="AR646">
        <v>10.19</v>
      </c>
      <c r="AS646">
        <v>0.159</v>
      </c>
      <c r="AT646" t="s">
        <v>180</v>
      </c>
      <c r="AU646">
        <v>0.42</v>
      </c>
      <c r="AV646">
        <v>2.5499999999999998</v>
      </c>
      <c r="AW646">
        <v>0.14000000000000001</v>
      </c>
      <c r="AY646" t="s">
        <v>180</v>
      </c>
      <c r="AZ646" t="s">
        <v>180</v>
      </c>
      <c r="BA646">
        <v>100.229</v>
      </c>
      <c r="BC646" t="s">
        <v>180</v>
      </c>
      <c r="BD646" t="s">
        <v>180</v>
      </c>
      <c r="BE646" t="s">
        <v>180</v>
      </c>
      <c r="BF646" t="s">
        <v>180</v>
      </c>
      <c r="BG646" t="s">
        <v>180</v>
      </c>
      <c r="BH646" t="s">
        <v>180</v>
      </c>
      <c r="BI646" t="s">
        <v>180</v>
      </c>
      <c r="BK646" t="s">
        <v>180</v>
      </c>
      <c r="BL646" t="s">
        <v>180</v>
      </c>
      <c r="BM646">
        <v>-0.22</v>
      </c>
      <c r="BN646" t="s">
        <v>180</v>
      </c>
      <c r="BO646" t="s">
        <v>180</v>
      </c>
      <c r="BP646" t="s">
        <v>180</v>
      </c>
      <c r="BQ646" t="s">
        <v>180</v>
      </c>
      <c r="BR646" t="s">
        <v>180</v>
      </c>
      <c r="BS646" t="s">
        <v>180</v>
      </c>
      <c r="BT646" t="s">
        <v>180</v>
      </c>
      <c r="BU646" t="s">
        <v>180</v>
      </c>
      <c r="BV646" t="s">
        <v>180</v>
      </c>
      <c r="BW646" t="s">
        <v>180</v>
      </c>
      <c r="BX646" t="s">
        <v>180</v>
      </c>
      <c r="BY646" t="s">
        <v>180</v>
      </c>
      <c r="BZ646" t="s">
        <v>180</v>
      </c>
      <c r="CD646" t="s">
        <v>180</v>
      </c>
      <c r="CE646" t="s">
        <v>180</v>
      </c>
      <c r="CG646" t="s">
        <v>180</v>
      </c>
      <c r="CH646" t="s">
        <v>180</v>
      </c>
      <c r="CI646" t="s">
        <v>180</v>
      </c>
      <c r="CJ646" t="s">
        <v>180</v>
      </c>
      <c r="CK646" t="s">
        <v>180</v>
      </c>
      <c r="CM646" t="s">
        <v>180</v>
      </c>
      <c r="CN646" t="s">
        <v>180</v>
      </c>
      <c r="CO646">
        <v>33</v>
      </c>
      <c r="CQ646">
        <v>231</v>
      </c>
      <c r="CR646">
        <v>600</v>
      </c>
      <c r="CS646" t="s">
        <v>180</v>
      </c>
      <c r="CT646" t="s">
        <v>180</v>
      </c>
      <c r="CU646">
        <v>44</v>
      </c>
      <c r="CV646">
        <v>190</v>
      </c>
      <c r="CW646">
        <v>60</v>
      </c>
      <c r="CX646">
        <v>80</v>
      </c>
      <c r="CY646">
        <v>17</v>
      </c>
      <c r="CZ646" t="s">
        <v>180</v>
      </c>
      <c r="DB646" t="s">
        <v>180</v>
      </c>
      <c r="DC646" t="s">
        <v>180</v>
      </c>
      <c r="DD646">
        <v>8</v>
      </c>
      <c r="DE646">
        <v>355</v>
      </c>
      <c r="DF646">
        <v>12</v>
      </c>
      <c r="DG646">
        <v>52</v>
      </c>
      <c r="DH646">
        <v>2</v>
      </c>
      <c r="DJ646" t="s">
        <v>180</v>
      </c>
      <c r="DK646" t="s">
        <v>180</v>
      </c>
      <c r="DL646" t="s">
        <v>180</v>
      </c>
      <c r="DM646" t="s">
        <v>180</v>
      </c>
      <c r="DR646" t="s">
        <v>180</v>
      </c>
      <c r="DS646" t="s">
        <v>180</v>
      </c>
      <c r="DT646">
        <v>0.6</v>
      </c>
      <c r="DU646">
        <v>146</v>
      </c>
      <c r="DV646">
        <v>6.1</v>
      </c>
      <c r="DW646">
        <v>13.7</v>
      </c>
      <c r="DX646">
        <v>1.93</v>
      </c>
      <c r="DY646">
        <v>8.9</v>
      </c>
      <c r="DZ646">
        <v>2.2999999999999998</v>
      </c>
      <c r="EA646">
        <v>0.81</v>
      </c>
      <c r="EB646">
        <v>2.5</v>
      </c>
      <c r="EC646">
        <v>0.4</v>
      </c>
      <c r="ED646">
        <v>2.6</v>
      </c>
      <c r="EE646">
        <v>0.5</v>
      </c>
      <c r="EF646">
        <v>1.5</v>
      </c>
      <c r="EG646">
        <v>0.23</v>
      </c>
      <c r="EH646">
        <v>1.5</v>
      </c>
      <c r="EI646">
        <v>0.22</v>
      </c>
      <c r="EJ646">
        <v>1.4</v>
      </c>
      <c r="EK646">
        <v>0.1</v>
      </c>
      <c r="EM646" t="s">
        <v>180</v>
      </c>
      <c r="EN646" t="s">
        <v>180</v>
      </c>
      <c r="EO646" t="s">
        <v>180</v>
      </c>
      <c r="EP646" t="s">
        <v>180</v>
      </c>
      <c r="EQ646" t="s">
        <v>180</v>
      </c>
      <c r="ER646" t="s">
        <v>180</v>
      </c>
      <c r="ET646">
        <v>0</v>
      </c>
      <c r="EV646">
        <v>0.7</v>
      </c>
      <c r="EW646">
        <v>0.3</v>
      </c>
      <c r="EY646" t="s">
        <v>180</v>
      </c>
      <c r="EZ646" t="s">
        <v>180</v>
      </c>
      <c r="FB646" t="s">
        <v>180</v>
      </c>
      <c r="FD646" t="s">
        <v>180</v>
      </c>
      <c r="FF646" t="s">
        <v>180</v>
      </c>
      <c r="FH646" t="s">
        <v>180</v>
      </c>
      <c r="FI646" t="s">
        <v>180</v>
      </c>
      <c r="FJ646" t="s">
        <v>180</v>
      </c>
      <c r="FK646" t="s">
        <v>180</v>
      </c>
      <c r="FL646" t="s">
        <v>180</v>
      </c>
      <c r="FM646" t="s">
        <v>180</v>
      </c>
      <c r="FN646" t="s">
        <v>180</v>
      </c>
      <c r="FP646" t="s">
        <v>180</v>
      </c>
      <c r="FQ646" t="s">
        <v>180</v>
      </c>
      <c r="FR646" t="s">
        <v>180</v>
      </c>
      <c r="FS646" t="s">
        <v>180</v>
      </c>
      <c r="FT646" t="s">
        <v>180</v>
      </c>
      <c r="FU646" t="s">
        <v>180</v>
      </c>
      <c r="FV646" t="s">
        <v>1384</v>
      </c>
      <c r="FW646" t="s">
        <v>180</v>
      </c>
      <c r="FX646">
        <f t="shared" si="189"/>
        <v>1.3333333333333333</v>
      </c>
      <c r="FY646">
        <f t="shared" si="190"/>
        <v>34.666666666666664</v>
      </c>
      <c r="FZ646">
        <f t="shared" si="191"/>
        <v>4.0666666666666664</v>
      </c>
      <c r="GA646">
        <f t="shared" si="192"/>
        <v>1.5333333333333332</v>
      </c>
      <c r="GB646">
        <f t="shared" si="193"/>
        <v>1.6666666666666667</v>
      </c>
      <c r="GC646">
        <f t="shared" si="194"/>
        <v>0.53164556962025311</v>
      </c>
      <c r="GD646">
        <f t="shared" si="195"/>
        <v>29.583333333333332</v>
      </c>
      <c r="GE646">
        <f t="shared" si="196"/>
        <v>39.887640449438202</v>
      </c>
      <c r="GF646">
        <f t="shared" si="197"/>
        <v>23.934426229508198</v>
      </c>
      <c r="GG646">
        <f t="shared" si="198"/>
        <v>73</v>
      </c>
      <c r="GI646">
        <f t="shared" si="200"/>
        <v>0.15</v>
      </c>
      <c r="GJ646">
        <f t="shared" si="201"/>
        <v>0.4285714285714286</v>
      </c>
      <c r="GK646">
        <f t="shared" si="202"/>
        <v>208.57142857142858</v>
      </c>
      <c r="GL646">
        <f t="shared" si="203"/>
        <v>3.05</v>
      </c>
      <c r="GM646">
        <f t="shared" si="204"/>
        <v>0.35</v>
      </c>
      <c r="GN646">
        <f t="shared" si="205"/>
        <v>0.11475409836065574</v>
      </c>
      <c r="GO646">
        <f t="shared" si="206"/>
        <v>2.6521739130434785</v>
      </c>
      <c r="GP646">
        <f t="shared" si="207"/>
        <v>0.9610066581991501</v>
      </c>
      <c r="GQ646">
        <f>(EA646/0.0735)/((DZ646/0.195*(EB646/0.295))^0.5)</f>
        <v>1.1022803643820338</v>
      </c>
    </row>
    <row r="647" spans="1:204">
      <c r="A647" t="s">
        <v>870</v>
      </c>
      <c r="B647" t="s">
        <v>1360</v>
      </c>
      <c r="C647" t="s">
        <v>7216</v>
      </c>
      <c r="D647" t="s">
        <v>6942</v>
      </c>
      <c r="E647" t="s">
        <v>7117</v>
      </c>
      <c r="F647">
        <v>82</v>
      </c>
      <c r="G647">
        <v>24</v>
      </c>
      <c r="H647" t="s">
        <v>7368</v>
      </c>
      <c r="I647" t="s">
        <v>1085</v>
      </c>
      <c r="J647" t="s">
        <v>180</v>
      </c>
      <c r="K647">
        <v>-39.340000000000003</v>
      </c>
      <c r="L647">
        <v>-39.340000000000003</v>
      </c>
      <c r="M647">
        <v>-71.66</v>
      </c>
      <c r="N647">
        <v>-71.66</v>
      </c>
      <c r="O647" t="s">
        <v>179</v>
      </c>
      <c r="R647" t="s">
        <v>1385</v>
      </c>
      <c r="S647" t="s">
        <v>1362</v>
      </c>
      <c r="T647" t="s">
        <v>890</v>
      </c>
      <c r="V647" t="s">
        <v>180</v>
      </c>
      <c r="W647" t="s">
        <v>180</v>
      </c>
      <c r="X647" t="s">
        <v>180</v>
      </c>
      <c r="Y647" t="s">
        <v>180</v>
      </c>
      <c r="Z647" t="s">
        <v>180</v>
      </c>
      <c r="AB647" t="s">
        <v>180</v>
      </c>
      <c r="AC647" t="s">
        <v>181</v>
      </c>
      <c r="AD647" t="s">
        <v>180</v>
      </c>
      <c r="AE647" t="s">
        <v>180</v>
      </c>
      <c r="AF647" t="s">
        <v>180</v>
      </c>
      <c r="AG647" t="s">
        <v>180</v>
      </c>
      <c r="AH647" t="s">
        <v>1363</v>
      </c>
      <c r="AI647">
        <v>50.26</v>
      </c>
      <c r="AJ647">
        <v>0.51800000000000002</v>
      </c>
      <c r="AK647" t="s">
        <v>180</v>
      </c>
      <c r="AL647">
        <v>13.63</v>
      </c>
      <c r="AM647" t="s">
        <v>180</v>
      </c>
      <c r="AP647">
        <v>9.25</v>
      </c>
      <c r="AQ647">
        <v>8.98</v>
      </c>
      <c r="AR647">
        <v>11.76</v>
      </c>
      <c r="AS647">
        <v>0.158</v>
      </c>
      <c r="AT647" t="s">
        <v>180</v>
      </c>
      <c r="AU647">
        <v>0.36</v>
      </c>
      <c r="AV647">
        <v>2.31</v>
      </c>
      <c r="AW647">
        <v>0.1</v>
      </c>
      <c r="AY647" t="s">
        <v>180</v>
      </c>
      <c r="AZ647" t="s">
        <v>180</v>
      </c>
      <c r="BA647">
        <v>97.326000000000008</v>
      </c>
      <c r="BC647" t="s">
        <v>180</v>
      </c>
      <c r="BD647" t="s">
        <v>180</v>
      </c>
      <c r="BE647" t="s">
        <v>180</v>
      </c>
      <c r="BF647" t="s">
        <v>180</v>
      </c>
      <c r="BG647" t="s">
        <v>180</v>
      </c>
      <c r="BH647" t="s">
        <v>180</v>
      </c>
      <c r="BI647" t="s">
        <v>180</v>
      </c>
      <c r="BK647" t="s">
        <v>180</v>
      </c>
      <c r="BL647" t="s">
        <v>180</v>
      </c>
      <c r="BM647">
        <v>-0.06</v>
      </c>
      <c r="BN647" t="s">
        <v>180</v>
      </c>
      <c r="BO647" t="s">
        <v>180</v>
      </c>
      <c r="BP647" t="s">
        <v>180</v>
      </c>
      <c r="BQ647" t="s">
        <v>180</v>
      </c>
      <c r="BR647" t="s">
        <v>180</v>
      </c>
      <c r="BS647" t="s">
        <v>180</v>
      </c>
      <c r="BT647" t="s">
        <v>180</v>
      </c>
      <c r="BU647" t="s">
        <v>180</v>
      </c>
      <c r="BV647" t="s">
        <v>180</v>
      </c>
      <c r="BW647" t="s">
        <v>180</v>
      </c>
      <c r="BX647" t="s">
        <v>180</v>
      </c>
      <c r="BY647" t="s">
        <v>180</v>
      </c>
      <c r="BZ647" t="s">
        <v>180</v>
      </c>
      <c r="CD647" t="s">
        <v>180</v>
      </c>
      <c r="CE647" t="s">
        <v>180</v>
      </c>
      <c r="CG647" t="s">
        <v>180</v>
      </c>
      <c r="CH647" t="s">
        <v>180</v>
      </c>
      <c r="CI647" t="s">
        <v>180</v>
      </c>
      <c r="CJ647" t="s">
        <v>180</v>
      </c>
      <c r="CK647" t="s">
        <v>180</v>
      </c>
      <c r="CM647" t="s">
        <v>180</v>
      </c>
      <c r="CN647" t="s">
        <v>180</v>
      </c>
      <c r="CO647">
        <v>33</v>
      </c>
      <c r="CQ647">
        <v>228</v>
      </c>
      <c r="CR647">
        <v>870</v>
      </c>
      <c r="CS647" t="s">
        <v>180</v>
      </c>
      <c r="CT647" t="s">
        <v>180</v>
      </c>
      <c r="CU647">
        <v>49</v>
      </c>
      <c r="CV647">
        <v>250</v>
      </c>
      <c r="CW647">
        <v>80</v>
      </c>
      <c r="CX647">
        <v>70</v>
      </c>
      <c r="CY647">
        <v>16</v>
      </c>
      <c r="CZ647" t="s">
        <v>180</v>
      </c>
      <c r="DB647" t="s">
        <v>180</v>
      </c>
      <c r="DC647" t="s">
        <v>180</v>
      </c>
      <c r="DD647">
        <v>8</v>
      </c>
      <c r="DE647">
        <v>328</v>
      </c>
      <c r="DF647">
        <v>11</v>
      </c>
      <c r="DG647">
        <v>46</v>
      </c>
      <c r="DH647">
        <v>1</v>
      </c>
      <c r="DJ647" t="s">
        <v>180</v>
      </c>
      <c r="DK647" t="s">
        <v>180</v>
      </c>
      <c r="DL647" t="s">
        <v>180</v>
      </c>
      <c r="DM647" t="s">
        <v>180</v>
      </c>
      <c r="DR647" t="s">
        <v>180</v>
      </c>
      <c r="DS647" t="s">
        <v>180</v>
      </c>
      <c r="DT647">
        <v>0.7</v>
      </c>
      <c r="DU647">
        <v>118</v>
      </c>
      <c r="DV647">
        <v>4.5999999999999996</v>
      </c>
      <c r="DW647">
        <v>10.7</v>
      </c>
      <c r="DX647">
        <v>1.51</v>
      </c>
      <c r="DY647">
        <v>7.1</v>
      </c>
      <c r="DZ647">
        <v>1.9</v>
      </c>
      <c r="EA647">
        <v>0.67</v>
      </c>
      <c r="EB647">
        <v>2.2999999999999998</v>
      </c>
      <c r="EC647">
        <v>0.4</v>
      </c>
      <c r="ED647">
        <v>2.2000000000000002</v>
      </c>
      <c r="EE647">
        <v>0.5</v>
      </c>
      <c r="EF647">
        <v>1.5</v>
      </c>
      <c r="EG647">
        <v>0.21</v>
      </c>
      <c r="EH647">
        <v>1.3</v>
      </c>
      <c r="EI647">
        <v>0.2</v>
      </c>
      <c r="EJ647">
        <v>1.2</v>
      </c>
      <c r="EK647">
        <v>0.1</v>
      </c>
      <c r="EM647" t="s">
        <v>180</v>
      </c>
      <c r="EN647" t="s">
        <v>180</v>
      </c>
      <c r="EO647" t="s">
        <v>180</v>
      </c>
      <c r="EP647" t="s">
        <v>180</v>
      </c>
      <c r="EQ647" t="s">
        <v>180</v>
      </c>
      <c r="ER647" t="s">
        <v>180</v>
      </c>
      <c r="ET647">
        <v>0</v>
      </c>
      <c r="EV647">
        <v>0.5</v>
      </c>
      <c r="EW647">
        <v>0.3</v>
      </c>
      <c r="EY647" t="s">
        <v>180</v>
      </c>
      <c r="EZ647" t="s">
        <v>180</v>
      </c>
      <c r="FB647" t="s">
        <v>180</v>
      </c>
      <c r="FD647" t="s">
        <v>180</v>
      </c>
      <c r="FF647" t="s">
        <v>180</v>
      </c>
      <c r="FH647" t="s">
        <v>180</v>
      </c>
      <c r="FI647" t="s">
        <v>180</v>
      </c>
      <c r="FJ647" t="s">
        <v>180</v>
      </c>
      <c r="FK647" t="s">
        <v>180</v>
      </c>
      <c r="FL647" t="s">
        <v>180</v>
      </c>
      <c r="FM647" t="s">
        <v>180</v>
      </c>
      <c r="FN647" t="s">
        <v>180</v>
      </c>
      <c r="FP647" t="s">
        <v>180</v>
      </c>
      <c r="FQ647" t="s">
        <v>180</v>
      </c>
      <c r="FR647" t="s">
        <v>180</v>
      </c>
      <c r="FS647" t="s">
        <v>180</v>
      </c>
      <c r="FT647" t="s">
        <v>180</v>
      </c>
      <c r="FU647" t="s">
        <v>180</v>
      </c>
      <c r="FV647" t="s">
        <v>1386</v>
      </c>
      <c r="FW647" t="s">
        <v>180</v>
      </c>
      <c r="FX647">
        <f t="shared" si="189"/>
        <v>0.76923076923076916</v>
      </c>
      <c r="FY647">
        <f t="shared" si="190"/>
        <v>35.384615384615387</v>
      </c>
      <c r="FZ647">
        <f t="shared" si="191"/>
        <v>3.5384615384615379</v>
      </c>
      <c r="GA647">
        <f t="shared" si="192"/>
        <v>1.4615384615384615</v>
      </c>
      <c r="GB647">
        <f t="shared" si="193"/>
        <v>1.7692307692307689</v>
      </c>
      <c r="GC647">
        <f t="shared" si="194"/>
        <v>0.69498069498069492</v>
      </c>
      <c r="GD647">
        <f t="shared" si="195"/>
        <v>29.818181818181817</v>
      </c>
      <c r="GE647">
        <f t="shared" si="196"/>
        <v>46.197183098591552</v>
      </c>
      <c r="GF647">
        <f t="shared" si="197"/>
        <v>25.65217391304348</v>
      </c>
      <c r="GG647">
        <f t="shared" si="198"/>
        <v>118</v>
      </c>
      <c r="GI647">
        <f t="shared" si="200"/>
        <v>0.3</v>
      </c>
      <c r="GJ647">
        <f t="shared" si="201"/>
        <v>0.6</v>
      </c>
      <c r="GK647">
        <f t="shared" si="202"/>
        <v>236</v>
      </c>
      <c r="GL647">
        <f t="shared" si="203"/>
        <v>4.5999999999999996</v>
      </c>
      <c r="GM647">
        <f t="shared" si="204"/>
        <v>0.5</v>
      </c>
      <c r="GN647">
        <f t="shared" si="205"/>
        <v>0.10869565217391305</v>
      </c>
      <c r="GO647">
        <f t="shared" si="206"/>
        <v>2.4210526315789473</v>
      </c>
      <c r="GP647">
        <f t="shared" si="207"/>
        <v>0.97716024488330844</v>
      </c>
      <c r="GQ647">
        <f>(EA647/0.0735)/((DZ647/0.195*(EB647/0.295))^0.5)</f>
        <v>1.0458636255944183</v>
      </c>
    </row>
    <row r="648" spans="1:204">
      <c r="A648" t="s">
        <v>870</v>
      </c>
      <c r="B648" t="s">
        <v>1360</v>
      </c>
      <c r="C648" t="s">
        <v>7216</v>
      </c>
      <c r="D648" t="s">
        <v>6942</v>
      </c>
      <c r="E648" t="s">
        <v>7117</v>
      </c>
      <c r="F648">
        <v>82</v>
      </c>
      <c r="G648">
        <v>24</v>
      </c>
      <c r="H648" t="s">
        <v>7368</v>
      </c>
      <c r="I648" t="s">
        <v>1085</v>
      </c>
      <c r="J648" t="s">
        <v>180</v>
      </c>
      <c r="K648">
        <v>-39.340000000000003</v>
      </c>
      <c r="L648">
        <v>-39.340000000000003</v>
      </c>
      <c r="M648">
        <v>-71.66</v>
      </c>
      <c r="N648">
        <v>-71.66</v>
      </c>
      <c r="O648" t="s">
        <v>179</v>
      </c>
      <c r="R648" t="s">
        <v>1387</v>
      </c>
      <c r="S648" t="s">
        <v>1362</v>
      </c>
      <c r="T648" t="s">
        <v>890</v>
      </c>
      <c r="V648" t="s">
        <v>180</v>
      </c>
      <c r="W648" t="s">
        <v>180</v>
      </c>
      <c r="X648" t="s">
        <v>180</v>
      </c>
      <c r="Y648" t="s">
        <v>180</v>
      </c>
      <c r="Z648" t="s">
        <v>180</v>
      </c>
      <c r="AB648" t="s">
        <v>180</v>
      </c>
      <c r="AC648" t="s">
        <v>181</v>
      </c>
      <c r="AD648" t="s">
        <v>180</v>
      </c>
      <c r="AE648" t="s">
        <v>180</v>
      </c>
      <c r="AF648" t="s">
        <v>180</v>
      </c>
      <c r="AG648" t="s">
        <v>180</v>
      </c>
      <c r="AH648" t="s">
        <v>1363</v>
      </c>
      <c r="AI648">
        <v>49.81</v>
      </c>
      <c r="AJ648">
        <v>0.753</v>
      </c>
      <c r="AK648" t="s">
        <v>180</v>
      </c>
      <c r="AL648">
        <v>15.15</v>
      </c>
      <c r="AM648" t="s">
        <v>180</v>
      </c>
      <c r="AP648">
        <v>9.43</v>
      </c>
      <c r="AQ648">
        <v>10.02</v>
      </c>
      <c r="AR648">
        <v>10.89</v>
      </c>
      <c r="AS648">
        <v>0.16400000000000001</v>
      </c>
      <c r="AT648" t="s">
        <v>180</v>
      </c>
      <c r="AU648">
        <v>0.37</v>
      </c>
      <c r="AV648">
        <v>2.27</v>
      </c>
      <c r="AW648">
        <v>0.09</v>
      </c>
      <c r="AY648" t="s">
        <v>180</v>
      </c>
      <c r="AZ648" t="s">
        <v>180</v>
      </c>
      <c r="BA648">
        <v>98.947000000000003</v>
      </c>
      <c r="BC648" t="s">
        <v>180</v>
      </c>
      <c r="BD648" t="s">
        <v>180</v>
      </c>
      <c r="BE648" t="s">
        <v>180</v>
      </c>
      <c r="BF648" t="s">
        <v>180</v>
      </c>
      <c r="BG648" t="s">
        <v>180</v>
      </c>
      <c r="BH648" t="s">
        <v>180</v>
      </c>
      <c r="BI648" t="s">
        <v>180</v>
      </c>
      <c r="BK648" t="s">
        <v>180</v>
      </c>
      <c r="BL648" t="s">
        <v>180</v>
      </c>
      <c r="BM648">
        <v>-0.5</v>
      </c>
      <c r="BN648" t="s">
        <v>180</v>
      </c>
      <c r="BO648" t="s">
        <v>180</v>
      </c>
      <c r="BP648" t="s">
        <v>180</v>
      </c>
      <c r="BQ648" t="s">
        <v>180</v>
      </c>
      <c r="BR648" t="s">
        <v>180</v>
      </c>
      <c r="BS648" t="s">
        <v>180</v>
      </c>
      <c r="BT648" t="s">
        <v>180</v>
      </c>
      <c r="BU648" t="s">
        <v>180</v>
      </c>
      <c r="BV648" t="s">
        <v>180</v>
      </c>
      <c r="BW648" t="s">
        <v>180</v>
      </c>
      <c r="BX648" t="s">
        <v>180</v>
      </c>
      <c r="BY648" t="s">
        <v>180</v>
      </c>
      <c r="BZ648" t="s">
        <v>180</v>
      </c>
      <c r="CD648" t="s">
        <v>180</v>
      </c>
      <c r="CE648" t="s">
        <v>180</v>
      </c>
      <c r="CG648" t="s">
        <v>180</v>
      </c>
      <c r="CH648" t="s">
        <v>180</v>
      </c>
      <c r="CI648" t="s">
        <v>180</v>
      </c>
      <c r="CJ648" t="s">
        <v>180</v>
      </c>
      <c r="CK648" t="s">
        <v>180</v>
      </c>
      <c r="CM648" t="s">
        <v>180</v>
      </c>
      <c r="CN648" t="s">
        <v>180</v>
      </c>
      <c r="CO648">
        <v>33</v>
      </c>
      <c r="CQ648">
        <v>221</v>
      </c>
      <c r="CR648">
        <v>800</v>
      </c>
      <c r="CS648" t="s">
        <v>180</v>
      </c>
      <c r="CT648" t="s">
        <v>180</v>
      </c>
      <c r="CU648">
        <v>47</v>
      </c>
      <c r="CV648">
        <v>230</v>
      </c>
      <c r="CW648">
        <v>80</v>
      </c>
      <c r="CX648">
        <v>70</v>
      </c>
      <c r="CY648">
        <v>14</v>
      </c>
      <c r="CZ648" t="s">
        <v>180</v>
      </c>
      <c r="DB648" t="s">
        <v>180</v>
      </c>
      <c r="DC648" t="s">
        <v>180</v>
      </c>
      <c r="DD648">
        <v>7</v>
      </c>
      <c r="DE648">
        <v>346</v>
      </c>
      <c r="DF648">
        <v>12</v>
      </c>
      <c r="DG648">
        <v>46</v>
      </c>
      <c r="DH648">
        <v>1</v>
      </c>
      <c r="DJ648" t="s">
        <v>180</v>
      </c>
      <c r="DK648" t="s">
        <v>180</v>
      </c>
      <c r="DL648" t="s">
        <v>180</v>
      </c>
      <c r="DM648" t="s">
        <v>180</v>
      </c>
      <c r="DR648" t="s">
        <v>180</v>
      </c>
      <c r="DS648" t="s">
        <v>180</v>
      </c>
      <c r="DT648">
        <v>0.6</v>
      </c>
      <c r="DU648">
        <v>116</v>
      </c>
      <c r="DV648">
        <v>4.7</v>
      </c>
      <c r="DW648">
        <v>11.5</v>
      </c>
      <c r="DX648">
        <v>1.67</v>
      </c>
      <c r="DY648">
        <v>7.4</v>
      </c>
      <c r="DZ648">
        <v>2.2000000000000002</v>
      </c>
      <c r="EA648">
        <v>0.76</v>
      </c>
      <c r="EB648">
        <v>2.5</v>
      </c>
      <c r="EC648">
        <v>0.4</v>
      </c>
      <c r="ED648">
        <v>2.7</v>
      </c>
      <c r="EE648">
        <v>0.6</v>
      </c>
      <c r="EF648">
        <v>1.6</v>
      </c>
      <c r="EG648">
        <v>0.24</v>
      </c>
      <c r="EH648">
        <v>1.6</v>
      </c>
      <c r="EI648">
        <v>0.24</v>
      </c>
      <c r="EJ648">
        <v>1.2</v>
      </c>
      <c r="EK648">
        <v>0.1</v>
      </c>
      <c r="EM648" t="s">
        <v>180</v>
      </c>
      <c r="EN648" t="s">
        <v>180</v>
      </c>
      <c r="EO648" t="s">
        <v>180</v>
      </c>
      <c r="EP648" t="s">
        <v>180</v>
      </c>
      <c r="EQ648" t="s">
        <v>180</v>
      </c>
      <c r="ER648" t="s">
        <v>180</v>
      </c>
      <c r="ET648">
        <v>0</v>
      </c>
      <c r="EV648">
        <v>0.6</v>
      </c>
      <c r="EW648">
        <v>0.2</v>
      </c>
      <c r="EY648" t="s">
        <v>180</v>
      </c>
      <c r="EZ648" t="s">
        <v>180</v>
      </c>
      <c r="FB648" t="s">
        <v>180</v>
      </c>
      <c r="FD648" t="s">
        <v>180</v>
      </c>
      <c r="FF648" t="s">
        <v>180</v>
      </c>
      <c r="FH648" t="s">
        <v>180</v>
      </c>
      <c r="FI648" t="s">
        <v>180</v>
      </c>
      <c r="FJ648" t="s">
        <v>180</v>
      </c>
      <c r="FK648" t="s">
        <v>180</v>
      </c>
      <c r="FL648" t="s">
        <v>180</v>
      </c>
      <c r="FM648" t="s">
        <v>180</v>
      </c>
      <c r="FN648" t="s">
        <v>180</v>
      </c>
      <c r="FP648" t="s">
        <v>180</v>
      </c>
      <c r="FQ648" t="s">
        <v>180</v>
      </c>
      <c r="FR648" t="s">
        <v>180</v>
      </c>
      <c r="FS648" t="s">
        <v>180</v>
      </c>
      <c r="FT648" t="s">
        <v>180</v>
      </c>
      <c r="FU648" t="s">
        <v>180</v>
      </c>
      <c r="FV648" t="s">
        <v>1388</v>
      </c>
      <c r="FW648" t="s">
        <v>180</v>
      </c>
      <c r="FX648">
        <f t="shared" si="189"/>
        <v>0.625</v>
      </c>
      <c r="FY648">
        <f t="shared" si="190"/>
        <v>28.75</v>
      </c>
      <c r="FZ648">
        <f t="shared" si="191"/>
        <v>2.9375</v>
      </c>
      <c r="GA648">
        <f t="shared" si="192"/>
        <v>1.375</v>
      </c>
      <c r="GB648">
        <f t="shared" si="193"/>
        <v>1.5625</v>
      </c>
      <c r="GC648">
        <f t="shared" si="194"/>
        <v>0.49136786188579018</v>
      </c>
      <c r="GD648">
        <f t="shared" si="195"/>
        <v>28.833333333333332</v>
      </c>
      <c r="GE648">
        <f t="shared" si="196"/>
        <v>46.756756756756758</v>
      </c>
      <c r="GF648">
        <f t="shared" si="197"/>
        <v>24.680851063829785</v>
      </c>
      <c r="GG648">
        <f t="shared" si="198"/>
        <v>116</v>
      </c>
      <c r="GI648">
        <f t="shared" si="200"/>
        <v>0.2</v>
      </c>
      <c r="GJ648">
        <f t="shared" si="201"/>
        <v>0.33333333333333337</v>
      </c>
      <c r="GK648">
        <f t="shared" si="202"/>
        <v>193.33333333333334</v>
      </c>
      <c r="GL648">
        <f t="shared" si="203"/>
        <v>4.7</v>
      </c>
      <c r="GM648">
        <f t="shared" si="204"/>
        <v>0.6</v>
      </c>
      <c r="GN648">
        <f t="shared" si="205"/>
        <v>0.1276595744680851</v>
      </c>
      <c r="GO648">
        <f t="shared" si="206"/>
        <v>2.1363636363636362</v>
      </c>
      <c r="GP648">
        <f t="shared" si="207"/>
        <v>0.98796162842201862</v>
      </c>
      <c r="GQ648">
        <f>(EA648/0.0735)/((DZ648/0.195*(EB648/0.295))^0.5)</f>
        <v>1.057482580446935</v>
      </c>
    </row>
    <row r="649" spans="1:204">
      <c r="A649" t="s">
        <v>870</v>
      </c>
      <c r="B649" t="s">
        <v>1360</v>
      </c>
      <c r="C649" t="s">
        <v>7216</v>
      </c>
      <c r="D649" t="s">
        <v>6942</v>
      </c>
      <c r="E649" t="s">
        <v>7117</v>
      </c>
      <c r="F649">
        <v>82</v>
      </c>
      <c r="G649">
        <v>24</v>
      </c>
      <c r="H649" t="s">
        <v>7368</v>
      </c>
      <c r="I649" t="s">
        <v>1085</v>
      </c>
      <c r="J649" t="s">
        <v>180</v>
      </c>
      <c r="K649">
        <v>-39.340000000000003</v>
      </c>
      <c r="L649">
        <v>-39.340000000000003</v>
      </c>
      <c r="M649">
        <v>-71.66</v>
      </c>
      <c r="N649">
        <v>-71.66</v>
      </c>
      <c r="O649" t="s">
        <v>179</v>
      </c>
      <c r="R649" t="s">
        <v>1389</v>
      </c>
      <c r="S649" t="s">
        <v>1362</v>
      </c>
      <c r="T649" t="s">
        <v>890</v>
      </c>
      <c r="V649" t="s">
        <v>180</v>
      </c>
      <c r="W649" t="s">
        <v>180</v>
      </c>
      <c r="X649" t="s">
        <v>180</v>
      </c>
      <c r="Y649" t="s">
        <v>180</v>
      </c>
      <c r="Z649" t="s">
        <v>180</v>
      </c>
      <c r="AB649" t="s">
        <v>180</v>
      </c>
      <c r="AC649" t="s">
        <v>181</v>
      </c>
      <c r="AD649" t="s">
        <v>180</v>
      </c>
      <c r="AE649" t="s">
        <v>180</v>
      </c>
      <c r="AF649" t="s">
        <v>180</v>
      </c>
      <c r="AG649" t="s">
        <v>180</v>
      </c>
      <c r="AH649" t="s">
        <v>1363</v>
      </c>
      <c r="AI649">
        <v>50.58</v>
      </c>
      <c r="AJ649">
        <v>0.69699999999999995</v>
      </c>
      <c r="AK649" t="s">
        <v>180</v>
      </c>
      <c r="AL649">
        <v>14.45</v>
      </c>
      <c r="AM649" t="s">
        <v>180</v>
      </c>
      <c r="AP649">
        <v>8.83</v>
      </c>
      <c r="AQ649">
        <v>10.17</v>
      </c>
      <c r="AR649">
        <v>10.66</v>
      </c>
      <c r="AS649">
        <v>0.16200000000000001</v>
      </c>
      <c r="AT649" t="s">
        <v>180</v>
      </c>
      <c r="AU649">
        <v>0.39</v>
      </c>
      <c r="AV649">
        <v>2.36</v>
      </c>
      <c r="AW649">
        <v>0.09</v>
      </c>
      <c r="AY649" t="s">
        <v>180</v>
      </c>
      <c r="AZ649" t="s">
        <v>180</v>
      </c>
      <c r="BA649">
        <v>98.38900000000001</v>
      </c>
      <c r="BC649" t="s">
        <v>180</v>
      </c>
      <c r="BD649" t="s">
        <v>180</v>
      </c>
      <c r="BE649" t="s">
        <v>180</v>
      </c>
      <c r="BF649" t="s">
        <v>180</v>
      </c>
      <c r="BG649" t="s">
        <v>180</v>
      </c>
      <c r="BH649" t="s">
        <v>180</v>
      </c>
      <c r="BI649" t="s">
        <v>180</v>
      </c>
      <c r="BK649" t="s">
        <v>180</v>
      </c>
      <c r="BL649" t="s">
        <v>180</v>
      </c>
      <c r="BM649">
        <v>-0.41</v>
      </c>
      <c r="BN649" t="s">
        <v>180</v>
      </c>
      <c r="BO649" t="s">
        <v>180</v>
      </c>
      <c r="BP649" t="s">
        <v>180</v>
      </c>
      <c r="BQ649" t="s">
        <v>180</v>
      </c>
      <c r="BR649" t="s">
        <v>180</v>
      </c>
      <c r="BS649" t="s">
        <v>180</v>
      </c>
      <c r="BT649" t="s">
        <v>180</v>
      </c>
      <c r="BU649" t="s">
        <v>180</v>
      </c>
      <c r="BV649" t="s">
        <v>180</v>
      </c>
      <c r="BW649" t="s">
        <v>180</v>
      </c>
      <c r="BX649" t="s">
        <v>180</v>
      </c>
      <c r="BY649" t="s">
        <v>180</v>
      </c>
      <c r="BZ649" t="s">
        <v>180</v>
      </c>
      <c r="CD649" t="s">
        <v>180</v>
      </c>
      <c r="CE649" t="s">
        <v>180</v>
      </c>
      <c r="CG649" t="s">
        <v>180</v>
      </c>
      <c r="CH649" t="s">
        <v>180</v>
      </c>
      <c r="CI649" t="s">
        <v>180</v>
      </c>
      <c r="CJ649" t="s">
        <v>180</v>
      </c>
      <c r="CK649" t="s">
        <v>180</v>
      </c>
      <c r="CM649" t="s">
        <v>180</v>
      </c>
      <c r="CN649" t="s">
        <v>180</v>
      </c>
      <c r="CO649">
        <v>34</v>
      </c>
      <c r="CQ649">
        <v>226</v>
      </c>
      <c r="CR649">
        <v>780</v>
      </c>
      <c r="CS649" t="s">
        <v>180</v>
      </c>
      <c r="CT649" t="s">
        <v>180</v>
      </c>
      <c r="CU649">
        <v>48</v>
      </c>
      <c r="CV649">
        <v>230</v>
      </c>
      <c r="CW649">
        <v>80</v>
      </c>
      <c r="CX649">
        <v>70</v>
      </c>
      <c r="CY649">
        <v>14</v>
      </c>
      <c r="CZ649" t="s">
        <v>180</v>
      </c>
      <c r="DB649" t="s">
        <v>180</v>
      </c>
      <c r="DC649" t="s">
        <v>180</v>
      </c>
      <c r="DD649">
        <v>7</v>
      </c>
      <c r="DE649">
        <v>344</v>
      </c>
      <c r="DF649">
        <v>13</v>
      </c>
      <c r="DG649">
        <v>47</v>
      </c>
      <c r="DH649">
        <v>1</v>
      </c>
      <c r="DJ649" t="s">
        <v>180</v>
      </c>
      <c r="DK649" t="s">
        <v>180</v>
      </c>
      <c r="DL649" t="s">
        <v>180</v>
      </c>
      <c r="DM649" t="s">
        <v>180</v>
      </c>
      <c r="DR649" t="s">
        <v>180</v>
      </c>
      <c r="DS649" t="s">
        <v>180</v>
      </c>
      <c r="DT649">
        <v>0.7</v>
      </c>
      <c r="DU649">
        <v>122</v>
      </c>
      <c r="DV649">
        <v>4.5</v>
      </c>
      <c r="DW649">
        <v>11.2</v>
      </c>
      <c r="DX649">
        <v>1.61</v>
      </c>
      <c r="DY649">
        <v>7.6</v>
      </c>
      <c r="DZ649">
        <v>2.2000000000000002</v>
      </c>
      <c r="EA649">
        <v>0.78</v>
      </c>
      <c r="EB649">
        <v>2.5</v>
      </c>
      <c r="EC649">
        <v>0.4</v>
      </c>
      <c r="ED649">
        <v>2.6</v>
      </c>
      <c r="EE649">
        <v>0.5</v>
      </c>
      <c r="EF649">
        <v>1.5</v>
      </c>
      <c r="EG649">
        <v>0.23</v>
      </c>
      <c r="EH649">
        <v>1.6</v>
      </c>
      <c r="EI649">
        <v>0.24</v>
      </c>
      <c r="EJ649">
        <v>1.3</v>
      </c>
      <c r="EK649">
        <v>0.1</v>
      </c>
      <c r="EM649" t="s">
        <v>180</v>
      </c>
      <c r="EN649" t="s">
        <v>180</v>
      </c>
      <c r="EO649" t="s">
        <v>180</v>
      </c>
      <c r="EP649" t="s">
        <v>180</v>
      </c>
      <c r="EQ649" t="s">
        <v>180</v>
      </c>
      <c r="ER649" t="s">
        <v>180</v>
      </c>
      <c r="ET649">
        <v>0</v>
      </c>
      <c r="EV649">
        <v>0.5</v>
      </c>
      <c r="EW649">
        <v>0.2</v>
      </c>
      <c r="EY649" t="s">
        <v>180</v>
      </c>
      <c r="EZ649" t="s">
        <v>180</v>
      </c>
      <c r="FB649" t="s">
        <v>180</v>
      </c>
      <c r="FD649" t="s">
        <v>180</v>
      </c>
      <c r="FF649" t="s">
        <v>180</v>
      </c>
      <c r="FH649" t="s">
        <v>180</v>
      </c>
      <c r="FI649" t="s">
        <v>180</v>
      </c>
      <c r="FJ649" t="s">
        <v>180</v>
      </c>
      <c r="FK649" t="s">
        <v>180</v>
      </c>
      <c r="FL649" t="s">
        <v>180</v>
      </c>
      <c r="FM649" t="s">
        <v>180</v>
      </c>
      <c r="FN649" t="s">
        <v>180</v>
      </c>
      <c r="FP649" t="s">
        <v>180</v>
      </c>
      <c r="FQ649" t="s">
        <v>180</v>
      </c>
      <c r="FR649" t="s">
        <v>180</v>
      </c>
      <c r="FS649" t="s">
        <v>180</v>
      </c>
      <c r="FT649" t="s">
        <v>180</v>
      </c>
      <c r="FU649" t="s">
        <v>180</v>
      </c>
      <c r="FV649" t="s">
        <v>1390</v>
      </c>
      <c r="FW649" t="s">
        <v>180</v>
      </c>
      <c r="FX649">
        <f t="shared" si="189"/>
        <v>0.625</v>
      </c>
      <c r="FY649">
        <f t="shared" si="190"/>
        <v>29.375</v>
      </c>
      <c r="FZ649">
        <f t="shared" si="191"/>
        <v>2.8125</v>
      </c>
      <c r="GA649">
        <f t="shared" si="192"/>
        <v>1.375</v>
      </c>
      <c r="GB649">
        <f t="shared" si="193"/>
        <v>1.5625</v>
      </c>
      <c r="GC649">
        <f t="shared" si="194"/>
        <v>0.55954088952654235</v>
      </c>
      <c r="GD649">
        <f t="shared" si="195"/>
        <v>26.46153846153846</v>
      </c>
      <c r="GE649">
        <f t="shared" si="196"/>
        <v>45.263157894736842</v>
      </c>
      <c r="GF649">
        <f t="shared" si="197"/>
        <v>27.111111111111111</v>
      </c>
      <c r="GG649">
        <f t="shared" si="198"/>
        <v>122</v>
      </c>
      <c r="GI649">
        <f t="shared" si="200"/>
        <v>0.2</v>
      </c>
      <c r="GJ649">
        <f t="shared" si="201"/>
        <v>0.4</v>
      </c>
      <c r="GK649">
        <f t="shared" si="202"/>
        <v>244</v>
      </c>
      <c r="GL649">
        <f t="shared" si="203"/>
        <v>4.5</v>
      </c>
      <c r="GM649">
        <f t="shared" si="204"/>
        <v>0.5</v>
      </c>
      <c r="GN649">
        <f t="shared" si="205"/>
        <v>0.1111111111111111</v>
      </c>
      <c r="GO649">
        <f t="shared" si="206"/>
        <v>2.0454545454545454</v>
      </c>
      <c r="GP649">
        <f t="shared" si="207"/>
        <v>1.0014937174861385</v>
      </c>
      <c r="GQ649">
        <f>(EA649/0.0735)/((DZ649/0.195*(EB649/0.295))^0.5)</f>
        <v>1.0853110694060648</v>
      </c>
    </row>
    <row r="650" spans="1:204">
      <c r="A650" t="s">
        <v>870</v>
      </c>
      <c r="B650" t="s">
        <v>1360</v>
      </c>
      <c r="C650" t="s">
        <v>7216</v>
      </c>
      <c r="D650" t="s">
        <v>6942</v>
      </c>
      <c r="E650" t="s">
        <v>7117</v>
      </c>
      <c r="F650">
        <v>82</v>
      </c>
      <c r="G650">
        <v>24</v>
      </c>
      <c r="H650" t="s">
        <v>7368</v>
      </c>
      <c r="I650" t="s">
        <v>1085</v>
      </c>
      <c r="J650" t="s">
        <v>180</v>
      </c>
      <c r="K650">
        <v>-39.340000000000003</v>
      </c>
      <c r="L650">
        <v>-39.340000000000003</v>
      </c>
      <c r="M650">
        <v>-71.66</v>
      </c>
      <c r="N650">
        <v>-71.66</v>
      </c>
      <c r="O650" t="s">
        <v>179</v>
      </c>
      <c r="R650" t="s">
        <v>1391</v>
      </c>
      <c r="S650" t="s">
        <v>1362</v>
      </c>
      <c r="T650" t="s">
        <v>890</v>
      </c>
      <c r="V650" t="s">
        <v>180</v>
      </c>
      <c r="W650" t="s">
        <v>180</v>
      </c>
      <c r="X650" t="s">
        <v>180</v>
      </c>
      <c r="Y650" t="s">
        <v>180</v>
      </c>
      <c r="Z650" t="s">
        <v>180</v>
      </c>
      <c r="AB650" t="s">
        <v>180</v>
      </c>
      <c r="AC650" t="s">
        <v>181</v>
      </c>
      <c r="AD650" t="s">
        <v>180</v>
      </c>
      <c r="AE650" t="s">
        <v>180</v>
      </c>
      <c r="AF650" t="s">
        <v>180</v>
      </c>
      <c r="AG650" t="s">
        <v>180</v>
      </c>
      <c r="AH650" t="s">
        <v>1363</v>
      </c>
      <c r="AI650">
        <v>50.8</v>
      </c>
      <c r="AJ650">
        <v>0.57499999999999996</v>
      </c>
      <c r="AK650" t="s">
        <v>180</v>
      </c>
      <c r="AL650">
        <v>14.24</v>
      </c>
      <c r="AM650" t="s">
        <v>180</v>
      </c>
      <c r="AP650">
        <v>9.5</v>
      </c>
      <c r="AQ650">
        <v>8.9700000000000006</v>
      </c>
      <c r="AR650">
        <v>11.45</v>
      </c>
      <c r="AS650">
        <v>0.161</v>
      </c>
      <c r="AT650" t="s">
        <v>180</v>
      </c>
      <c r="AU650">
        <v>0.41</v>
      </c>
      <c r="AV650">
        <v>2.48</v>
      </c>
      <c r="AW650">
        <v>0.13</v>
      </c>
      <c r="AY650" t="s">
        <v>180</v>
      </c>
      <c r="AZ650" t="s">
        <v>180</v>
      </c>
      <c r="BA650">
        <v>98.715999999999994</v>
      </c>
      <c r="BC650" t="s">
        <v>180</v>
      </c>
      <c r="BD650" t="s">
        <v>180</v>
      </c>
      <c r="BE650" t="s">
        <v>180</v>
      </c>
      <c r="BF650" t="s">
        <v>180</v>
      </c>
      <c r="BG650" t="s">
        <v>180</v>
      </c>
      <c r="BH650" t="s">
        <v>180</v>
      </c>
      <c r="BI650" t="s">
        <v>180</v>
      </c>
      <c r="BK650" t="s">
        <v>180</v>
      </c>
      <c r="BL650" t="s">
        <v>180</v>
      </c>
      <c r="BM650">
        <v>-0.05</v>
      </c>
      <c r="BN650" t="s">
        <v>180</v>
      </c>
      <c r="BO650" t="s">
        <v>180</v>
      </c>
      <c r="BP650" t="s">
        <v>180</v>
      </c>
      <c r="BQ650" t="s">
        <v>180</v>
      </c>
      <c r="BR650" t="s">
        <v>180</v>
      </c>
      <c r="BS650" t="s">
        <v>180</v>
      </c>
      <c r="BT650" t="s">
        <v>180</v>
      </c>
      <c r="BU650" t="s">
        <v>180</v>
      </c>
      <c r="BV650" t="s">
        <v>180</v>
      </c>
      <c r="BW650" t="s">
        <v>180</v>
      </c>
      <c r="BX650" t="s">
        <v>180</v>
      </c>
      <c r="BY650" t="s">
        <v>180</v>
      </c>
      <c r="BZ650" t="s">
        <v>180</v>
      </c>
      <c r="CD650" t="s">
        <v>180</v>
      </c>
      <c r="CE650" t="s">
        <v>180</v>
      </c>
      <c r="CG650" t="s">
        <v>180</v>
      </c>
      <c r="CH650" t="s">
        <v>180</v>
      </c>
      <c r="CI650" t="s">
        <v>180</v>
      </c>
      <c r="CJ650" t="s">
        <v>180</v>
      </c>
      <c r="CK650" t="s">
        <v>180</v>
      </c>
      <c r="CM650" t="s">
        <v>180</v>
      </c>
      <c r="CN650" t="s">
        <v>180</v>
      </c>
      <c r="CO650">
        <v>32</v>
      </c>
      <c r="CQ650">
        <v>226</v>
      </c>
      <c r="CR650">
        <v>760</v>
      </c>
      <c r="CS650" t="s">
        <v>180</v>
      </c>
      <c r="CT650" t="s">
        <v>180</v>
      </c>
      <c r="CU650">
        <v>47</v>
      </c>
      <c r="CV650">
        <v>230</v>
      </c>
      <c r="CW650">
        <v>80</v>
      </c>
      <c r="CX650">
        <v>80</v>
      </c>
      <c r="CY650">
        <v>16</v>
      </c>
      <c r="CZ650" t="s">
        <v>180</v>
      </c>
      <c r="DB650" t="s">
        <v>180</v>
      </c>
      <c r="DC650" t="s">
        <v>180</v>
      </c>
      <c r="DD650">
        <v>8</v>
      </c>
      <c r="DE650">
        <v>363</v>
      </c>
      <c r="DF650">
        <v>13</v>
      </c>
      <c r="DG650">
        <v>51</v>
      </c>
      <c r="DH650">
        <v>2</v>
      </c>
      <c r="DJ650" t="s">
        <v>180</v>
      </c>
      <c r="DK650" t="s">
        <v>180</v>
      </c>
      <c r="DL650" t="s">
        <v>180</v>
      </c>
      <c r="DM650" t="s">
        <v>180</v>
      </c>
      <c r="DR650" t="s">
        <v>180</v>
      </c>
      <c r="DS650" t="s">
        <v>180</v>
      </c>
      <c r="DT650">
        <v>0.6</v>
      </c>
      <c r="DU650">
        <v>139</v>
      </c>
      <c r="DV650">
        <v>5.6</v>
      </c>
      <c r="DW650">
        <v>12.5</v>
      </c>
      <c r="DX650">
        <v>1.8</v>
      </c>
      <c r="DY650">
        <v>7.8</v>
      </c>
      <c r="DZ650">
        <v>2</v>
      </c>
      <c r="EA650">
        <v>0.7</v>
      </c>
      <c r="EB650">
        <v>2.4</v>
      </c>
      <c r="EC650">
        <v>0.4</v>
      </c>
      <c r="ED650">
        <v>2.4</v>
      </c>
      <c r="EE650">
        <v>0.5</v>
      </c>
      <c r="EF650">
        <v>1.5</v>
      </c>
      <c r="EG650">
        <v>0.22</v>
      </c>
      <c r="EH650">
        <v>1.4</v>
      </c>
      <c r="EI650">
        <v>0.21</v>
      </c>
      <c r="EJ650">
        <v>1.2</v>
      </c>
      <c r="EK650">
        <v>0.1</v>
      </c>
      <c r="EM650" t="s">
        <v>180</v>
      </c>
      <c r="EN650" t="s">
        <v>180</v>
      </c>
      <c r="EO650" t="s">
        <v>180</v>
      </c>
      <c r="EP650" t="s">
        <v>180</v>
      </c>
      <c r="EQ650" t="s">
        <v>180</v>
      </c>
      <c r="ER650" t="s">
        <v>180</v>
      </c>
      <c r="ET650">
        <v>0</v>
      </c>
      <c r="EV650">
        <v>0.7</v>
      </c>
      <c r="EW650">
        <v>0.6</v>
      </c>
      <c r="EY650" t="s">
        <v>180</v>
      </c>
      <c r="EZ650" t="s">
        <v>180</v>
      </c>
      <c r="FB650" t="s">
        <v>180</v>
      </c>
      <c r="FD650" t="s">
        <v>180</v>
      </c>
      <c r="FF650" t="s">
        <v>180</v>
      </c>
      <c r="FH650" t="s">
        <v>180</v>
      </c>
      <c r="FI650" t="s">
        <v>180</v>
      </c>
      <c r="FJ650" t="s">
        <v>180</v>
      </c>
      <c r="FK650" t="s">
        <v>180</v>
      </c>
      <c r="FL650" t="s">
        <v>180</v>
      </c>
      <c r="FM650" t="s">
        <v>180</v>
      </c>
      <c r="FN650" t="s">
        <v>180</v>
      </c>
      <c r="FP650" t="s">
        <v>180</v>
      </c>
      <c r="FQ650" t="s">
        <v>180</v>
      </c>
      <c r="FR650" t="s">
        <v>180</v>
      </c>
      <c r="FS650" t="s">
        <v>180</v>
      </c>
      <c r="FT650" t="s">
        <v>180</v>
      </c>
      <c r="FU650" t="s">
        <v>180</v>
      </c>
      <c r="FV650" t="s">
        <v>1392</v>
      </c>
      <c r="FW650" t="s">
        <v>180</v>
      </c>
      <c r="FX650">
        <f t="shared" si="189"/>
        <v>1.4285714285714286</v>
      </c>
      <c r="FY650">
        <f t="shared" si="190"/>
        <v>36.428571428571431</v>
      </c>
      <c r="FZ650">
        <f t="shared" si="191"/>
        <v>4</v>
      </c>
      <c r="GA650">
        <f t="shared" si="192"/>
        <v>1.4285714285714286</v>
      </c>
      <c r="GB650">
        <f t="shared" si="193"/>
        <v>1.7142857142857144</v>
      </c>
      <c r="GC650">
        <f t="shared" si="194"/>
        <v>0.71304347826086956</v>
      </c>
      <c r="GD650">
        <f t="shared" si="195"/>
        <v>27.923076923076923</v>
      </c>
      <c r="GE650">
        <f t="shared" si="196"/>
        <v>46.53846153846154</v>
      </c>
      <c r="GF650">
        <f t="shared" si="197"/>
        <v>24.821428571428573</v>
      </c>
      <c r="GG650">
        <f t="shared" si="198"/>
        <v>69.5</v>
      </c>
      <c r="GI650">
        <f t="shared" si="200"/>
        <v>0.3</v>
      </c>
      <c r="GJ650">
        <f t="shared" si="201"/>
        <v>0.85714285714285721</v>
      </c>
      <c r="GK650">
        <f t="shared" si="202"/>
        <v>198.57142857142858</v>
      </c>
      <c r="GL650">
        <f t="shared" si="203"/>
        <v>2.8</v>
      </c>
      <c r="GM650">
        <f t="shared" si="204"/>
        <v>0.35</v>
      </c>
      <c r="GN650">
        <f t="shared" si="205"/>
        <v>0.125</v>
      </c>
      <c r="GO650">
        <f t="shared" si="206"/>
        <v>2.8</v>
      </c>
      <c r="GP650">
        <f t="shared" si="207"/>
        <v>0.94760893806052227</v>
      </c>
      <c r="GQ650">
        <f>(EA650/0.0735)/((DZ650/0.195*(EB650/0.295))^0.5)</f>
        <v>1.0426016212291103</v>
      </c>
    </row>
    <row r="651" spans="1:204">
      <c r="A651" t="s">
        <v>870</v>
      </c>
      <c r="B651" t="s">
        <v>1360</v>
      </c>
      <c r="C651" t="s">
        <v>7216</v>
      </c>
      <c r="D651" t="s">
        <v>6942</v>
      </c>
      <c r="E651" t="s">
        <v>7117</v>
      </c>
      <c r="F651">
        <v>82</v>
      </c>
      <c r="G651">
        <v>24</v>
      </c>
      <c r="H651" t="s">
        <v>7368</v>
      </c>
      <c r="I651" t="s">
        <v>1085</v>
      </c>
      <c r="J651" t="s">
        <v>180</v>
      </c>
      <c r="K651">
        <v>-39.340000000000003</v>
      </c>
      <c r="L651">
        <v>-39.340000000000003</v>
      </c>
      <c r="M651">
        <v>-71.66</v>
      </c>
      <c r="N651">
        <v>-71.66</v>
      </c>
      <c r="O651" t="s">
        <v>179</v>
      </c>
      <c r="R651" t="s">
        <v>1393</v>
      </c>
      <c r="S651" t="s">
        <v>1362</v>
      </c>
      <c r="T651" t="s">
        <v>890</v>
      </c>
      <c r="V651" t="s">
        <v>180</v>
      </c>
      <c r="W651" t="s">
        <v>180</v>
      </c>
      <c r="X651" t="s">
        <v>180</v>
      </c>
      <c r="Y651" t="s">
        <v>180</v>
      </c>
      <c r="Z651" t="s">
        <v>180</v>
      </c>
      <c r="AB651" t="s">
        <v>180</v>
      </c>
      <c r="AC651" t="s">
        <v>181</v>
      </c>
      <c r="AD651" t="s">
        <v>180</v>
      </c>
      <c r="AE651" t="s">
        <v>180</v>
      </c>
      <c r="AF651" t="s">
        <v>180</v>
      </c>
      <c r="AG651" t="s">
        <v>180</v>
      </c>
      <c r="AH651" t="s">
        <v>1363</v>
      </c>
      <c r="AI651">
        <v>50.54</v>
      </c>
      <c r="AJ651">
        <v>0.56100000000000005</v>
      </c>
      <c r="AK651" t="s">
        <v>180</v>
      </c>
      <c r="AL651">
        <v>14.37</v>
      </c>
      <c r="AM651" t="s">
        <v>180</v>
      </c>
      <c r="AP651">
        <v>9.44</v>
      </c>
      <c r="AQ651">
        <v>8.99</v>
      </c>
      <c r="AR651">
        <v>10.93</v>
      </c>
      <c r="AS651">
        <v>0.156</v>
      </c>
      <c r="AT651" t="s">
        <v>180</v>
      </c>
      <c r="AU651">
        <v>0.39</v>
      </c>
      <c r="AV651">
        <v>2.48</v>
      </c>
      <c r="AW651">
        <v>0.13</v>
      </c>
      <c r="AY651" t="s">
        <v>180</v>
      </c>
      <c r="AZ651" t="s">
        <v>180</v>
      </c>
      <c r="BA651">
        <v>97.986999999999995</v>
      </c>
      <c r="BC651" t="s">
        <v>180</v>
      </c>
      <c r="BD651" t="s">
        <v>180</v>
      </c>
      <c r="BE651" t="s">
        <v>180</v>
      </c>
      <c r="BF651" t="s">
        <v>180</v>
      </c>
      <c r="BG651" t="s">
        <v>180</v>
      </c>
      <c r="BH651" t="s">
        <v>180</v>
      </c>
      <c r="BI651" t="s">
        <v>180</v>
      </c>
      <c r="BK651" t="s">
        <v>180</v>
      </c>
      <c r="BL651" t="s">
        <v>180</v>
      </c>
      <c r="BM651">
        <v>-0.2</v>
      </c>
      <c r="BN651" t="s">
        <v>180</v>
      </c>
      <c r="BO651" t="s">
        <v>180</v>
      </c>
      <c r="BP651" t="s">
        <v>180</v>
      </c>
      <c r="BQ651" t="s">
        <v>180</v>
      </c>
      <c r="BR651" t="s">
        <v>180</v>
      </c>
      <c r="BS651" t="s">
        <v>180</v>
      </c>
      <c r="BT651" t="s">
        <v>180</v>
      </c>
      <c r="BU651" t="s">
        <v>180</v>
      </c>
      <c r="BV651" t="s">
        <v>180</v>
      </c>
      <c r="BW651" t="s">
        <v>180</v>
      </c>
      <c r="BX651" t="s">
        <v>180</v>
      </c>
      <c r="BY651" t="s">
        <v>180</v>
      </c>
      <c r="BZ651" t="s">
        <v>180</v>
      </c>
      <c r="CD651" t="s">
        <v>180</v>
      </c>
      <c r="CE651" t="s">
        <v>180</v>
      </c>
      <c r="CG651" t="s">
        <v>180</v>
      </c>
      <c r="CH651" t="s">
        <v>180</v>
      </c>
      <c r="CI651" t="s">
        <v>180</v>
      </c>
      <c r="CJ651" t="s">
        <v>180</v>
      </c>
      <c r="CK651" t="s">
        <v>180</v>
      </c>
      <c r="CM651" t="s">
        <v>180</v>
      </c>
      <c r="CN651" t="s">
        <v>180</v>
      </c>
      <c r="CO651">
        <v>32</v>
      </c>
      <c r="CQ651">
        <v>231</v>
      </c>
      <c r="CR651">
        <v>750</v>
      </c>
      <c r="CS651" t="s">
        <v>180</v>
      </c>
      <c r="CT651" t="s">
        <v>180</v>
      </c>
      <c r="CU651">
        <v>47</v>
      </c>
      <c r="CV651">
        <v>230</v>
      </c>
      <c r="CW651">
        <v>90</v>
      </c>
      <c r="CX651">
        <v>80</v>
      </c>
      <c r="CY651">
        <v>16</v>
      </c>
      <c r="CZ651" t="s">
        <v>180</v>
      </c>
      <c r="DB651" t="s">
        <v>180</v>
      </c>
      <c r="DC651" t="s">
        <v>180</v>
      </c>
      <c r="DD651">
        <v>8</v>
      </c>
      <c r="DE651">
        <v>351</v>
      </c>
      <c r="DF651">
        <v>12</v>
      </c>
      <c r="DG651">
        <v>51</v>
      </c>
      <c r="DH651">
        <v>2</v>
      </c>
      <c r="DJ651" t="s">
        <v>180</v>
      </c>
      <c r="DK651" t="s">
        <v>180</v>
      </c>
      <c r="DL651" t="s">
        <v>180</v>
      </c>
      <c r="DM651" t="s">
        <v>180</v>
      </c>
      <c r="DR651" t="s">
        <v>180</v>
      </c>
      <c r="DS651" t="s">
        <v>180</v>
      </c>
      <c r="DT651">
        <v>0.6</v>
      </c>
      <c r="DU651">
        <v>135</v>
      </c>
      <c r="DV651">
        <v>5.0999999999999996</v>
      </c>
      <c r="DW651">
        <v>11.9</v>
      </c>
      <c r="DX651">
        <v>1.69</v>
      </c>
      <c r="DY651">
        <v>7.8</v>
      </c>
      <c r="DZ651">
        <v>2.2000000000000002</v>
      </c>
      <c r="EA651">
        <v>0.74</v>
      </c>
      <c r="EB651">
        <v>2.4</v>
      </c>
      <c r="EC651">
        <v>0.4</v>
      </c>
      <c r="ED651">
        <v>2.5</v>
      </c>
      <c r="EE651">
        <v>0.5</v>
      </c>
      <c r="EF651">
        <v>1.5</v>
      </c>
      <c r="EG651">
        <v>0.22</v>
      </c>
      <c r="EH651">
        <v>1.4</v>
      </c>
      <c r="EI651">
        <v>0.2</v>
      </c>
      <c r="EJ651">
        <v>1.2</v>
      </c>
      <c r="EK651">
        <v>0.1</v>
      </c>
      <c r="EM651" t="s">
        <v>180</v>
      </c>
      <c r="EN651" t="s">
        <v>180</v>
      </c>
      <c r="EO651" t="s">
        <v>180</v>
      </c>
      <c r="EP651" t="s">
        <v>180</v>
      </c>
      <c r="EQ651" t="s">
        <v>180</v>
      </c>
      <c r="ER651" t="s">
        <v>180</v>
      </c>
      <c r="ET651">
        <v>0</v>
      </c>
      <c r="EV651">
        <v>0.7</v>
      </c>
      <c r="EW651">
        <v>0.2</v>
      </c>
      <c r="EY651" t="s">
        <v>180</v>
      </c>
      <c r="EZ651" t="s">
        <v>180</v>
      </c>
      <c r="FB651" t="s">
        <v>180</v>
      </c>
      <c r="FD651" t="s">
        <v>180</v>
      </c>
      <c r="FF651" t="s">
        <v>180</v>
      </c>
      <c r="FH651" t="s">
        <v>180</v>
      </c>
      <c r="FI651" t="s">
        <v>180</v>
      </c>
      <c r="FJ651" t="s">
        <v>180</v>
      </c>
      <c r="FK651" t="s">
        <v>180</v>
      </c>
      <c r="FL651" t="s">
        <v>180</v>
      </c>
      <c r="FM651" t="s">
        <v>180</v>
      </c>
      <c r="FN651" t="s">
        <v>180</v>
      </c>
      <c r="FP651" t="s">
        <v>180</v>
      </c>
      <c r="FQ651" t="s">
        <v>180</v>
      </c>
      <c r="FR651" t="s">
        <v>180</v>
      </c>
      <c r="FS651" t="s">
        <v>180</v>
      </c>
      <c r="FT651" t="s">
        <v>180</v>
      </c>
      <c r="FU651" t="s">
        <v>180</v>
      </c>
      <c r="FV651" t="s">
        <v>1394</v>
      </c>
      <c r="FW651" t="s">
        <v>180</v>
      </c>
      <c r="FX651">
        <f t="shared" si="189"/>
        <v>1.4285714285714286</v>
      </c>
      <c r="FY651">
        <f t="shared" si="190"/>
        <v>36.428571428571431</v>
      </c>
      <c r="FZ651">
        <f t="shared" si="191"/>
        <v>3.6428571428571428</v>
      </c>
      <c r="GA651">
        <f t="shared" si="192"/>
        <v>1.5714285714285716</v>
      </c>
      <c r="GB651">
        <f t="shared" si="193"/>
        <v>1.7142857142857144</v>
      </c>
      <c r="GC651">
        <f t="shared" si="194"/>
        <v>0.69518716577540107</v>
      </c>
      <c r="GD651">
        <f t="shared" si="195"/>
        <v>29.25</v>
      </c>
      <c r="GE651">
        <f t="shared" si="196"/>
        <v>45</v>
      </c>
      <c r="GF651">
        <f t="shared" si="197"/>
        <v>26.47058823529412</v>
      </c>
      <c r="GG651">
        <f t="shared" si="198"/>
        <v>67.5</v>
      </c>
      <c r="GI651">
        <f t="shared" si="200"/>
        <v>0.1</v>
      </c>
      <c r="GJ651">
        <f t="shared" si="201"/>
        <v>0.28571428571428575</v>
      </c>
      <c r="GK651">
        <f t="shared" si="202"/>
        <v>192.85714285714286</v>
      </c>
      <c r="GL651">
        <f t="shared" si="203"/>
        <v>2.5499999999999998</v>
      </c>
      <c r="GM651">
        <f t="shared" si="204"/>
        <v>0.35</v>
      </c>
      <c r="GN651">
        <f t="shared" si="205"/>
        <v>0.13725490196078433</v>
      </c>
      <c r="GO651">
        <f t="shared" si="206"/>
        <v>2.3181818181818179</v>
      </c>
      <c r="GP651">
        <f t="shared" si="207"/>
        <v>0.97559130842841735</v>
      </c>
      <c r="GQ651">
        <f>(EA651/0.0735)/((DZ651/0.195*(EB651/0.295))^0.5)</f>
        <v>1.0508863065475462</v>
      </c>
    </row>
    <row r="652" spans="1:204">
      <c r="A652" t="s">
        <v>870</v>
      </c>
      <c r="B652" t="s">
        <v>1360</v>
      </c>
      <c r="C652" t="s">
        <v>7216</v>
      </c>
      <c r="D652" t="s">
        <v>6942</v>
      </c>
      <c r="E652" t="s">
        <v>7117</v>
      </c>
      <c r="F652">
        <v>82</v>
      </c>
      <c r="G652">
        <v>24</v>
      </c>
      <c r="H652" t="s">
        <v>7368</v>
      </c>
      <c r="I652" t="s">
        <v>1085</v>
      </c>
      <c r="J652" t="s">
        <v>180</v>
      </c>
      <c r="K652">
        <v>-39.340000000000003</v>
      </c>
      <c r="L652">
        <v>-39.340000000000003</v>
      </c>
      <c r="M652">
        <v>-71.66</v>
      </c>
      <c r="N652">
        <v>-71.66</v>
      </c>
      <c r="O652" t="s">
        <v>179</v>
      </c>
      <c r="R652" t="s">
        <v>1395</v>
      </c>
      <c r="S652" t="s">
        <v>1362</v>
      </c>
      <c r="T652" t="s">
        <v>890</v>
      </c>
      <c r="V652" t="s">
        <v>180</v>
      </c>
      <c r="W652" t="s">
        <v>180</v>
      </c>
      <c r="X652" t="s">
        <v>180</v>
      </c>
      <c r="Y652" t="s">
        <v>180</v>
      </c>
      <c r="Z652" t="s">
        <v>180</v>
      </c>
      <c r="AB652" t="s">
        <v>180</v>
      </c>
      <c r="AC652" t="s">
        <v>181</v>
      </c>
      <c r="AD652" t="s">
        <v>180</v>
      </c>
      <c r="AE652" t="s">
        <v>180</v>
      </c>
      <c r="AF652" t="s">
        <v>180</v>
      </c>
      <c r="AG652" t="s">
        <v>180</v>
      </c>
      <c r="AH652" t="s">
        <v>1363</v>
      </c>
      <c r="AI652">
        <v>51.61</v>
      </c>
      <c r="AJ652">
        <v>0.57199999999999995</v>
      </c>
      <c r="AK652" t="s">
        <v>180</v>
      </c>
      <c r="AL652">
        <v>14.45</v>
      </c>
      <c r="AM652" t="s">
        <v>180</v>
      </c>
      <c r="AP652">
        <v>9.2200000000000006</v>
      </c>
      <c r="AQ652">
        <v>9.26</v>
      </c>
      <c r="AR652">
        <v>10.55</v>
      </c>
      <c r="AS652">
        <v>0.156</v>
      </c>
      <c r="AT652" t="s">
        <v>180</v>
      </c>
      <c r="AU652">
        <v>0.42</v>
      </c>
      <c r="AV652">
        <v>2.6</v>
      </c>
      <c r="AW652">
        <v>0.14000000000000001</v>
      </c>
      <c r="AY652" t="s">
        <v>180</v>
      </c>
      <c r="AZ652" t="s">
        <v>180</v>
      </c>
      <c r="BA652">
        <v>98.978000000000009</v>
      </c>
      <c r="BC652" t="s">
        <v>180</v>
      </c>
      <c r="BD652" t="s">
        <v>180</v>
      </c>
      <c r="BE652" t="s">
        <v>180</v>
      </c>
      <c r="BF652" t="s">
        <v>180</v>
      </c>
      <c r="BG652" t="s">
        <v>180</v>
      </c>
      <c r="BH652" t="s">
        <v>180</v>
      </c>
      <c r="BI652" t="s">
        <v>180</v>
      </c>
      <c r="BK652" t="s">
        <v>180</v>
      </c>
      <c r="BL652" t="s">
        <v>180</v>
      </c>
      <c r="BM652">
        <v>-0.28999999999999998</v>
      </c>
      <c r="BN652" t="s">
        <v>180</v>
      </c>
      <c r="BO652" t="s">
        <v>180</v>
      </c>
      <c r="BP652" t="s">
        <v>180</v>
      </c>
      <c r="BQ652" t="s">
        <v>180</v>
      </c>
      <c r="BR652" t="s">
        <v>180</v>
      </c>
      <c r="BS652" t="s">
        <v>180</v>
      </c>
      <c r="BT652" t="s">
        <v>180</v>
      </c>
      <c r="BU652" t="s">
        <v>180</v>
      </c>
      <c r="BV652" t="s">
        <v>180</v>
      </c>
      <c r="BW652" t="s">
        <v>180</v>
      </c>
      <c r="BX652" t="s">
        <v>180</v>
      </c>
      <c r="BY652" t="s">
        <v>180</v>
      </c>
      <c r="BZ652" t="s">
        <v>180</v>
      </c>
      <c r="CD652" t="s">
        <v>180</v>
      </c>
      <c r="CE652" t="s">
        <v>180</v>
      </c>
      <c r="CG652" t="s">
        <v>180</v>
      </c>
      <c r="CH652" t="s">
        <v>180</v>
      </c>
      <c r="CI652" t="s">
        <v>180</v>
      </c>
      <c r="CJ652" t="s">
        <v>180</v>
      </c>
      <c r="CK652" t="s">
        <v>180</v>
      </c>
      <c r="CM652" t="s">
        <v>180</v>
      </c>
      <c r="CN652" t="s">
        <v>180</v>
      </c>
      <c r="CO652">
        <v>33</v>
      </c>
      <c r="CQ652">
        <v>238</v>
      </c>
      <c r="CR652">
        <v>690</v>
      </c>
      <c r="CS652" t="s">
        <v>180</v>
      </c>
      <c r="CT652" t="s">
        <v>180</v>
      </c>
      <c r="CU652">
        <v>45</v>
      </c>
      <c r="CV652">
        <v>200</v>
      </c>
      <c r="CW652">
        <v>80</v>
      </c>
      <c r="CX652">
        <v>80</v>
      </c>
      <c r="CY652">
        <v>16</v>
      </c>
      <c r="CZ652" t="s">
        <v>180</v>
      </c>
      <c r="DB652" t="s">
        <v>180</v>
      </c>
      <c r="DC652" t="s">
        <v>180</v>
      </c>
      <c r="DD652">
        <v>8</v>
      </c>
      <c r="DE652">
        <v>354</v>
      </c>
      <c r="DF652">
        <v>13</v>
      </c>
      <c r="DG652">
        <v>52</v>
      </c>
      <c r="DH652">
        <v>1</v>
      </c>
      <c r="DJ652" t="s">
        <v>180</v>
      </c>
      <c r="DK652" t="s">
        <v>180</v>
      </c>
      <c r="DL652" t="s">
        <v>180</v>
      </c>
      <c r="DM652" t="s">
        <v>180</v>
      </c>
      <c r="DR652" t="s">
        <v>180</v>
      </c>
      <c r="DS652" t="s">
        <v>180</v>
      </c>
      <c r="DT652">
        <v>0.6</v>
      </c>
      <c r="DU652">
        <v>133</v>
      </c>
      <c r="DV652">
        <v>5.0999999999999996</v>
      </c>
      <c r="DW652">
        <v>11.9</v>
      </c>
      <c r="DX652">
        <v>1.72</v>
      </c>
      <c r="DY652">
        <v>7.9</v>
      </c>
      <c r="DZ652">
        <v>2.1</v>
      </c>
      <c r="EA652">
        <v>0.72</v>
      </c>
      <c r="EB652">
        <v>2.2999999999999998</v>
      </c>
      <c r="EC652">
        <v>0.4</v>
      </c>
      <c r="ED652">
        <v>2.4</v>
      </c>
      <c r="EE652">
        <v>0.5</v>
      </c>
      <c r="EF652">
        <v>1.4</v>
      </c>
      <c r="EG652">
        <v>0.23</v>
      </c>
      <c r="EH652">
        <v>1.5</v>
      </c>
      <c r="EI652">
        <v>0.22</v>
      </c>
      <c r="EJ652">
        <v>1.1000000000000001</v>
      </c>
      <c r="EK652">
        <v>0.1</v>
      </c>
      <c r="EM652" t="s">
        <v>180</v>
      </c>
      <c r="EN652" t="s">
        <v>180</v>
      </c>
      <c r="EO652" t="s">
        <v>180</v>
      </c>
      <c r="EP652" t="s">
        <v>180</v>
      </c>
      <c r="EQ652" t="s">
        <v>180</v>
      </c>
      <c r="ER652" t="s">
        <v>180</v>
      </c>
      <c r="ET652">
        <v>0</v>
      </c>
      <c r="EV652">
        <v>0.6</v>
      </c>
      <c r="EW652">
        <v>0.3</v>
      </c>
      <c r="EY652" t="s">
        <v>180</v>
      </c>
      <c r="EZ652" t="s">
        <v>180</v>
      </c>
      <c r="FB652" t="s">
        <v>180</v>
      </c>
      <c r="FD652" t="s">
        <v>180</v>
      </c>
      <c r="FF652" t="s">
        <v>180</v>
      </c>
      <c r="FH652" t="s">
        <v>180</v>
      </c>
      <c r="FI652" t="s">
        <v>180</v>
      </c>
      <c r="FJ652" t="s">
        <v>180</v>
      </c>
      <c r="FK652" t="s">
        <v>180</v>
      </c>
      <c r="FL652" t="s">
        <v>180</v>
      </c>
      <c r="FM652" t="s">
        <v>180</v>
      </c>
      <c r="FN652" t="s">
        <v>180</v>
      </c>
      <c r="FP652" t="s">
        <v>180</v>
      </c>
      <c r="FQ652" t="s">
        <v>180</v>
      </c>
      <c r="FR652" t="s">
        <v>180</v>
      </c>
      <c r="FS652" t="s">
        <v>180</v>
      </c>
      <c r="FT652" t="s">
        <v>180</v>
      </c>
      <c r="FU652" t="s">
        <v>180</v>
      </c>
      <c r="FV652" t="s">
        <v>1396</v>
      </c>
      <c r="FW652" t="s">
        <v>180</v>
      </c>
      <c r="FX652">
        <f t="shared" si="189"/>
        <v>0.66666666666666663</v>
      </c>
      <c r="FY652">
        <f t="shared" si="190"/>
        <v>34.666666666666664</v>
      </c>
      <c r="FZ652">
        <f t="shared" si="191"/>
        <v>3.4</v>
      </c>
      <c r="GA652">
        <f t="shared" si="192"/>
        <v>1.4000000000000001</v>
      </c>
      <c r="GB652">
        <f t="shared" si="193"/>
        <v>1.5333333333333332</v>
      </c>
      <c r="GC652">
        <f t="shared" si="194"/>
        <v>0.73426573426573427</v>
      </c>
      <c r="GD652">
        <f t="shared" si="195"/>
        <v>27.23076923076923</v>
      </c>
      <c r="GE652">
        <f t="shared" si="196"/>
        <v>44.810126582278478</v>
      </c>
      <c r="GF652">
        <f t="shared" si="197"/>
        <v>26.078431372549023</v>
      </c>
      <c r="GG652">
        <f t="shared" si="198"/>
        <v>133</v>
      </c>
      <c r="GI652">
        <f t="shared" si="200"/>
        <v>0.3</v>
      </c>
      <c r="GJ652">
        <f t="shared" si="201"/>
        <v>0.5</v>
      </c>
      <c r="GK652">
        <f t="shared" si="202"/>
        <v>221.66666666666669</v>
      </c>
      <c r="GL652">
        <f t="shared" si="203"/>
        <v>5.0999999999999996</v>
      </c>
      <c r="GM652">
        <f t="shared" si="204"/>
        <v>0.6</v>
      </c>
      <c r="GN652">
        <f t="shared" si="205"/>
        <v>0.11764705882352941</v>
      </c>
      <c r="GO652">
        <f t="shared" si="206"/>
        <v>2.4285714285714284</v>
      </c>
      <c r="GP652">
        <f t="shared" si="207"/>
        <v>0.96704581846761728</v>
      </c>
      <c r="GQ652">
        <f>(EA652/0.0735)/((DZ652/0.195*(EB652/0.295))^0.5)</f>
        <v>1.0690546469511484</v>
      </c>
    </row>
    <row r="653" spans="1:204">
      <c r="A653" t="s">
        <v>870</v>
      </c>
      <c r="B653" t="s">
        <v>1360</v>
      </c>
      <c r="C653" t="s">
        <v>7216</v>
      </c>
      <c r="D653" t="s">
        <v>6942</v>
      </c>
      <c r="E653" t="s">
        <v>7117</v>
      </c>
      <c r="F653">
        <v>82</v>
      </c>
      <c r="G653">
        <v>24</v>
      </c>
      <c r="H653" t="s">
        <v>7368</v>
      </c>
      <c r="I653" t="s">
        <v>1085</v>
      </c>
      <c r="J653" t="s">
        <v>180</v>
      </c>
      <c r="K653">
        <v>-39.340000000000003</v>
      </c>
      <c r="L653">
        <v>-39.340000000000003</v>
      </c>
      <c r="M653">
        <v>-71.66</v>
      </c>
      <c r="N653">
        <v>-71.66</v>
      </c>
      <c r="O653" t="s">
        <v>179</v>
      </c>
      <c r="R653" t="s">
        <v>1397</v>
      </c>
      <c r="S653" t="s">
        <v>1398</v>
      </c>
      <c r="T653" t="s">
        <v>890</v>
      </c>
      <c r="V653" t="s">
        <v>180</v>
      </c>
      <c r="W653" t="s">
        <v>180</v>
      </c>
      <c r="X653" t="s">
        <v>180</v>
      </c>
      <c r="Y653" t="s">
        <v>180</v>
      </c>
      <c r="Z653" t="s">
        <v>180</v>
      </c>
      <c r="AB653" t="s">
        <v>180</v>
      </c>
      <c r="AC653" t="s">
        <v>181</v>
      </c>
      <c r="AD653" t="s">
        <v>180</v>
      </c>
      <c r="AE653" t="s">
        <v>180</v>
      </c>
      <c r="AF653" t="s">
        <v>180</v>
      </c>
      <c r="AG653" t="s">
        <v>180</v>
      </c>
      <c r="AH653" t="s">
        <v>1363</v>
      </c>
      <c r="AI653">
        <v>52.11</v>
      </c>
      <c r="AJ653">
        <v>0.56100000000000005</v>
      </c>
      <c r="AK653" t="s">
        <v>180</v>
      </c>
      <c r="AL653">
        <v>14.18</v>
      </c>
      <c r="AM653" t="s">
        <v>180</v>
      </c>
      <c r="AP653">
        <v>9.0500000000000007</v>
      </c>
      <c r="AQ653">
        <v>9.2799999999999994</v>
      </c>
      <c r="AR653">
        <v>10.29</v>
      </c>
      <c r="AS653">
        <v>0.155</v>
      </c>
      <c r="AT653" t="s">
        <v>180</v>
      </c>
      <c r="AU653">
        <v>0.42</v>
      </c>
      <c r="AV653">
        <v>2.56</v>
      </c>
      <c r="AW653">
        <v>0.14000000000000001</v>
      </c>
      <c r="AY653" t="s">
        <v>180</v>
      </c>
      <c r="AZ653" t="s">
        <v>180</v>
      </c>
      <c r="BA653">
        <v>98.746000000000009</v>
      </c>
      <c r="BC653" t="s">
        <v>180</v>
      </c>
      <c r="BD653" t="s">
        <v>180</v>
      </c>
      <c r="BE653" t="s">
        <v>180</v>
      </c>
      <c r="BF653" t="s">
        <v>180</v>
      </c>
      <c r="BG653" t="s">
        <v>180</v>
      </c>
      <c r="BH653" t="s">
        <v>180</v>
      </c>
      <c r="BI653" t="s">
        <v>180</v>
      </c>
      <c r="BK653" t="s">
        <v>180</v>
      </c>
      <c r="BL653" t="s">
        <v>180</v>
      </c>
      <c r="BM653">
        <v>0.18</v>
      </c>
      <c r="BN653" t="s">
        <v>180</v>
      </c>
      <c r="BO653" t="s">
        <v>180</v>
      </c>
      <c r="BP653" t="s">
        <v>180</v>
      </c>
      <c r="BQ653" t="s">
        <v>180</v>
      </c>
      <c r="BR653" t="s">
        <v>180</v>
      </c>
      <c r="BS653" t="s">
        <v>180</v>
      </c>
      <c r="BT653" t="s">
        <v>180</v>
      </c>
      <c r="BU653" t="s">
        <v>180</v>
      </c>
      <c r="BV653" t="s">
        <v>180</v>
      </c>
      <c r="BW653" t="s">
        <v>180</v>
      </c>
      <c r="BX653" t="s">
        <v>180</v>
      </c>
      <c r="BY653" t="s">
        <v>180</v>
      </c>
      <c r="BZ653" t="s">
        <v>180</v>
      </c>
      <c r="CD653" t="s">
        <v>180</v>
      </c>
      <c r="CE653" t="s">
        <v>180</v>
      </c>
      <c r="CG653" t="s">
        <v>180</v>
      </c>
      <c r="CH653" t="s">
        <v>180</v>
      </c>
      <c r="CI653" t="s">
        <v>180</v>
      </c>
      <c r="CJ653" t="s">
        <v>180</v>
      </c>
      <c r="CK653" t="s">
        <v>180</v>
      </c>
      <c r="CM653" t="s">
        <v>180</v>
      </c>
      <c r="CN653" t="s">
        <v>180</v>
      </c>
      <c r="CO653">
        <v>34</v>
      </c>
      <c r="CQ653">
        <v>236</v>
      </c>
      <c r="CR653">
        <v>730</v>
      </c>
      <c r="CS653" t="s">
        <v>180</v>
      </c>
      <c r="CT653" t="s">
        <v>180</v>
      </c>
      <c r="CU653">
        <v>44</v>
      </c>
      <c r="CV653">
        <v>190</v>
      </c>
      <c r="CW653">
        <v>60</v>
      </c>
      <c r="CX653">
        <v>80</v>
      </c>
      <c r="CY653">
        <v>17</v>
      </c>
      <c r="CZ653" t="s">
        <v>180</v>
      </c>
      <c r="DB653" t="s">
        <v>180</v>
      </c>
      <c r="DC653" t="s">
        <v>180</v>
      </c>
      <c r="DD653">
        <v>8</v>
      </c>
      <c r="DE653">
        <v>345</v>
      </c>
      <c r="DF653">
        <v>12</v>
      </c>
      <c r="DG653">
        <v>54</v>
      </c>
      <c r="DH653">
        <v>1</v>
      </c>
      <c r="DJ653" t="s">
        <v>180</v>
      </c>
      <c r="DK653" t="s">
        <v>180</v>
      </c>
      <c r="DL653" t="s">
        <v>180</v>
      </c>
      <c r="DM653" t="s">
        <v>180</v>
      </c>
      <c r="DR653" t="s">
        <v>180</v>
      </c>
      <c r="DS653" t="s">
        <v>180</v>
      </c>
      <c r="DT653">
        <v>0.6</v>
      </c>
      <c r="DU653">
        <v>136</v>
      </c>
      <c r="DV653">
        <v>5.2</v>
      </c>
      <c r="DW653">
        <v>12</v>
      </c>
      <c r="DX653">
        <v>1.73</v>
      </c>
      <c r="DY653">
        <v>8.1</v>
      </c>
      <c r="DZ653">
        <v>2.1</v>
      </c>
      <c r="EA653">
        <v>0.77</v>
      </c>
      <c r="EB653">
        <v>2.5</v>
      </c>
      <c r="EC653">
        <v>0.4</v>
      </c>
      <c r="ED653">
        <v>2.5</v>
      </c>
      <c r="EE653">
        <v>0.5</v>
      </c>
      <c r="EF653">
        <v>1.5</v>
      </c>
      <c r="EG653">
        <v>0.23</v>
      </c>
      <c r="EH653">
        <v>1.5</v>
      </c>
      <c r="EI653">
        <v>0.22</v>
      </c>
      <c r="EJ653">
        <v>1.2</v>
      </c>
      <c r="EK653">
        <v>0.1</v>
      </c>
      <c r="EM653" t="s">
        <v>180</v>
      </c>
      <c r="EN653" t="s">
        <v>180</v>
      </c>
      <c r="EO653" t="s">
        <v>180</v>
      </c>
      <c r="EP653" t="s">
        <v>180</v>
      </c>
      <c r="EQ653" t="s">
        <v>180</v>
      </c>
      <c r="ER653" t="s">
        <v>180</v>
      </c>
      <c r="ET653">
        <v>0</v>
      </c>
      <c r="EV653">
        <v>0.6</v>
      </c>
      <c r="EW653">
        <v>0.3</v>
      </c>
      <c r="EY653" t="s">
        <v>180</v>
      </c>
      <c r="EZ653" t="s">
        <v>180</v>
      </c>
      <c r="FB653" t="s">
        <v>180</v>
      </c>
      <c r="FD653" t="s">
        <v>180</v>
      </c>
      <c r="FF653" t="s">
        <v>180</v>
      </c>
      <c r="FH653" t="s">
        <v>180</v>
      </c>
      <c r="FI653" t="s">
        <v>180</v>
      </c>
      <c r="FJ653" t="s">
        <v>180</v>
      </c>
      <c r="FK653" t="s">
        <v>180</v>
      </c>
      <c r="FL653" t="s">
        <v>180</v>
      </c>
      <c r="FM653" t="s">
        <v>180</v>
      </c>
      <c r="FN653" t="s">
        <v>180</v>
      </c>
      <c r="FP653" t="s">
        <v>180</v>
      </c>
      <c r="FQ653" t="s">
        <v>180</v>
      </c>
      <c r="FR653" t="s">
        <v>180</v>
      </c>
      <c r="FS653" t="s">
        <v>180</v>
      </c>
      <c r="FT653" t="s">
        <v>180</v>
      </c>
      <c r="FU653" t="s">
        <v>180</v>
      </c>
      <c r="FV653" t="s">
        <v>1399</v>
      </c>
      <c r="FW653" t="s">
        <v>180</v>
      </c>
      <c r="FX653">
        <f t="shared" si="189"/>
        <v>0.66666666666666663</v>
      </c>
      <c r="FY653">
        <f t="shared" si="190"/>
        <v>36</v>
      </c>
      <c r="FZ653">
        <f t="shared" si="191"/>
        <v>3.4666666666666668</v>
      </c>
      <c r="GA653">
        <f t="shared" si="192"/>
        <v>1.4000000000000001</v>
      </c>
      <c r="GB653">
        <f t="shared" si="193"/>
        <v>1.6666666666666667</v>
      </c>
      <c r="GC653">
        <f t="shared" si="194"/>
        <v>0.74866310160427796</v>
      </c>
      <c r="GD653">
        <f t="shared" si="195"/>
        <v>28.75</v>
      </c>
      <c r="GE653">
        <f t="shared" si="196"/>
        <v>42.592592592592595</v>
      </c>
      <c r="GF653">
        <f t="shared" si="197"/>
        <v>26.153846153846153</v>
      </c>
      <c r="GG653">
        <f t="shared" si="198"/>
        <v>136</v>
      </c>
      <c r="GI653">
        <f t="shared" si="200"/>
        <v>0.3</v>
      </c>
      <c r="GJ653">
        <f t="shared" si="201"/>
        <v>0.5</v>
      </c>
      <c r="GK653">
        <f t="shared" si="202"/>
        <v>226.66666666666669</v>
      </c>
      <c r="GL653">
        <f t="shared" si="203"/>
        <v>5.2</v>
      </c>
      <c r="GM653">
        <f t="shared" si="204"/>
        <v>0.6</v>
      </c>
      <c r="GN653">
        <f t="shared" si="205"/>
        <v>0.11538461538461538</v>
      </c>
      <c r="GO653">
        <f t="shared" si="206"/>
        <v>2.4761904761904763</v>
      </c>
      <c r="GP653">
        <f t="shared" si="207"/>
        <v>0.96295484840431844</v>
      </c>
      <c r="GQ653">
        <f>(EA653/0.0735)/((DZ653/0.195*(EB653/0.295))^0.5)</f>
        <v>1.0966096115316792</v>
      </c>
    </row>
    <row r="654" spans="1:204">
      <c r="A654" t="s">
        <v>870</v>
      </c>
      <c r="B654" t="s">
        <v>1360</v>
      </c>
      <c r="C654" t="s">
        <v>7216</v>
      </c>
      <c r="D654" t="s">
        <v>6942</v>
      </c>
      <c r="E654" t="s">
        <v>7117</v>
      </c>
      <c r="F654">
        <v>82</v>
      </c>
      <c r="G654">
        <v>24</v>
      </c>
      <c r="H654" t="s">
        <v>7368</v>
      </c>
      <c r="I654" t="s">
        <v>1085</v>
      </c>
      <c r="J654" t="s">
        <v>180</v>
      </c>
      <c r="K654">
        <v>-39.340000000000003</v>
      </c>
      <c r="L654">
        <v>-39.340000000000003</v>
      </c>
      <c r="M654">
        <v>-71.66</v>
      </c>
      <c r="N654">
        <v>-71.66</v>
      </c>
      <c r="O654" t="s">
        <v>179</v>
      </c>
      <c r="R654" t="s">
        <v>1400</v>
      </c>
      <c r="S654" t="s">
        <v>1362</v>
      </c>
      <c r="T654" t="s">
        <v>890</v>
      </c>
      <c r="V654" t="s">
        <v>180</v>
      </c>
      <c r="W654" t="s">
        <v>180</v>
      </c>
      <c r="X654" t="s">
        <v>180</v>
      </c>
      <c r="Y654" t="s">
        <v>180</v>
      </c>
      <c r="Z654" t="s">
        <v>180</v>
      </c>
      <c r="AB654" t="s">
        <v>180</v>
      </c>
      <c r="AC654" t="s">
        <v>181</v>
      </c>
      <c r="AD654" t="s">
        <v>180</v>
      </c>
      <c r="AE654" t="s">
        <v>180</v>
      </c>
      <c r="AF654" t="s">
        <v>180</v>
      </c>
      <c r="AG654" t="s">
        <v>180</v>
      </c>
      <c r="AH654" t="s">
        <v>1363</v>
      </c>
      <c r="AI654">
        <v>51.4</v>
      </c>
      <c r="AJ654">
        <v>0.55400000000000005</v>
      </c>
      <c r="AK654" t="s">
        <v>180</v>
      </c>
      <c r="AL654">
        <v>14.08</v>
      </c>
      <c r="AM654" t="s">
        <v>180</v>
      </c>
      <c r="AP654">
        <v>9.1199999999999992</v>
      </c>
      <c r="AQ654">
        <v>9.1999999999999993</v>
      </c>
      <c r="AR654">
        <v>10.83</v>
      </c>
      <c r="AS654">
        <v>0.156</v>
      </c>
      <c r="AT654" t="s">
        <v>180</v>
      </c>
      <c r="AU654">
        <v>0.41</v>
      </c>
      <c r="AV654">
        <v>2.56</v>
      </c>
      <c r="AW654">
        <v>0.13</v>
      </c>
      <c r="AY654" t="s">
        <v>180</v>
      </c>
      <c r="AZ654" t="s">
        <v>180</v>
      </c>
      <c r="BA654">
        <v>98.440000000000012</v>
      </c>
      <c r="BC654" t="s">
        <v>180</v>
      </c>
      <c r="BD654" t="s">
        <v>180</v>
      </c>
      <c r="BE654" t="s">
        <v>180</v>
      </c>
      <c r="BF654" t="s">
        <v>180</v>
      </c>
      <c r="BG654" t="s">
        <v>180</v>
      </c>
      <c r="BH654" t="s">
        <v>180</v>
      </c>
      <c r="BI654" t="s">
        <v>180</v>
      </c>
      <c r="BK654" t="s">
        <v>180</v>
      </c>
      <c r="BL654" t="s">
        <v>180</v>
      </c>
      <c r="BM654">
        <v>-0.33</v>
      </c>
      <c r="BN654" t="s">
        <v>180</v>
      </c>
      <c r="BO654" t="s">
        <v>180</v>
      </c>
      <c r="BP654" t="s">
        <v>180</v>
      </c>
      <c r="BQ654" t="s">
        <v>180</v>
      </c>
      <c r="BR654" t="s">
        <v>180</v>
      </c>
      <c r="BS654" t="s">
        <v>180</v>
      </c>
      <c r="BT654" t="s">
        <v>180</v>
      </c>
      <c r="BU654" t="s">
        <v>180</v>
      </c>
      <c r="BV654" t="s">
        <v>180</v>
      </c>
      <c r="BW654" t="s">
        <v>180</v>
      </c>
      <c r="BX654" t="s">
        <v>180</v>
      </c>
      <c r="BY654" t="s">
        <v>180</v>
      </c>
      <c r="BZ654" t="s">
        <v>180</v>
      </c>
      <c r="CD654" t="s">
        <v>180</v>
      </c>
      <c r="CE654" t="s">
        <v>180</v>
      </c>
      <c r="CG654" t="s">
        <v>180</v>
      </c>
      <c r="CH654" t="s">
        <v>180</v>
      </c>
      <c r="CI654" t="s">
        <v>180</v>
      </c>
      <c r="CJ654" t="s">
        <v>180</v>
      </c>
      <c r="CK654" t="s">
        <v>180</v>
      </c>
      <c r="CM654" t="s">
        <v>180</v>
      </c>
      <c r="CN654" t="s">
        <v>180</v>
      </c>
      <c r="CO654">
        <v>33</v>
      </c>
      <c r="CQ654">
        <v>238</v>
      </c>
      <c r="CR654">
        <v>720</v>
      </c>
      <c r="CS654" t="s">
        <v>180</v>
      </c>
      <c r="CT654" t="s">
        <v>180</v>
      </c>
      <c r="CU654">
        <v>46</v>
      </c>
      <c r="CV654">
        <v>210</v>
      </c>
      <c r="CW654">
        <v>80</v>
      </c>
      <c r="CX654">
        <v>80</v>
      </c>
      <c r="CY654">
        <v>16</v>
      </c>
      <c r="CZ654" t="s">
        <v>180</v>
      </c>
      <c r="DB654" t="s">
        <v>180</v>
      </c>
      <c r="DC654" t="s">
        <v>180</v>
      </c>
      <c r="DD654">
        <v>8</v>
      </c>
      <c r="DE654">
        <v>344</v>
      </c>
      <c r="DF654">
        <v>12</v>
      </c>
      <c r="DG654">
        <v>51</v>
      </c>
      <c r="DH654">
        <v>1</v>
      </c>
      <c r="DJ654" t="s">
        <v>180</v>
      </c>
      <c r="DK654" t="s">
        <v>180</v>
      </c>
      <c r="DL654" t="s">
        <v>180</v>
      </c>
      <c r="DM654" t="s">
        <v>180</v>
      </c>
      <c r="DR654" t="s">
        <v>180</v>
      </c>
      <c r="DS654" t="s">
        <v>180</v>
      </c>
      <c r="DT654">
        <v>0.6</v>
      </c>
      <c r="DU654">
        <v>135</v>
      </c>
      <c r="DV654">
        <v>5.3</v>
      </c>
      <c r="DW654">
        <v>12.2</v>
      </c>
      <c r="DX654">
        <v>1.76</v>
      </c>
      <c r="DY654">
        <v>8.1999999999999993</v>
      </c>
      <c r="DZ654">
        <v>2.1</v>
      </c>
      <c r="EA654">
        <v>0.77</v>
      </c>
      <c r="EB654">
        <v>2.2999999999999998</v>
      </c>
      <c r="EC654">
        <v>0.4</v>
      </c>
      <c r="ED654">
        <v>2.5</v>
      </c>
      <c r="EE654">
        <v>0.5</v>
      </c>
      <c r="EF654">
        <v>1.5</v>
      </c>
      <c r="EG654">
        <v>0.22</v>
      </c>
      <c r="EH654">
        <v>1.4</v>
      </c>
      <c r="EI654">
        <v>0.22</v>
      </c>
      <c r="EJ654">
        <v>1.3</v>
      </c>
      <c r="EK654">
        <v>0.1</v>
      </c>
      <c r="EM654" t="s">
        <v>180</v>
      </c>
      <c r="EN654" t="s">
        <v>180</v>
      </c>
      <c r="EO654" t="s">
        <v>180</v>
      </c>
      <c r="EP654" t="s">
        <v>180</v>
      </c>
      <c r="EQ654" t="s">
        <v>180</v>
      </c>
      <c r="ER654" t="s">
        <v>180</v>
      </c>
      <c r="ET654">
        <v>0</v>
      </c>
      <c r="EV654">
        <v>0.6</v>
      </c>
      <c r="EW654">
        <v>0.3</v>
      </c>
      <c r="EY654" t="s">
        <v>180</v>
      </c>
      <c r="EZ654" t="s">
        <v>180</v>
      </c>
      <c r="FB654" t="s">
        <v>180</v>
      </c>
      <c r="FD654" t="s">
        <v>180</v>
      </c>
      <c r="FF654" t="s">
        <v>180</v>
      </c>
      <c r="FH654" t="s">
        <v>180</v>
      </c>
      <c r="FI654" t="s">
        <v>180</v>
      </c>
      <c r="FJ654" t="s">
        <v>180</v>
      </c>
      <c r="FK654" t="s">
        <v>180</v>
      </c>
      <c r="FL654" t="s">
        <v>180</v>
      </c>
      <c r="FM654" t="s">
        <v>180</v>
      </c>
      <c r="FN654" t="s">
        <v>180</v>
      </c>
      <c r="FP654" t="s">
        <v>180</v>
      </c>
      <c r="FQ654" t="s">
        <v>180</v>
      </c>
      <c r="FR654" t="s">
        <v>180</v>
      </c>
      <c r="FS654" t="s">
        <v>180</v>
      </c>
      <c r="FT654" t="s">
        <v>180</v>
      </c>
      <c r="FU654" t="s">
        <v>180</v>
      </c>
      <c r="FV654" t="s">
        <v>1401</v>
      </c>
      <c r="FW654" t="s">
        <v>180</v>
      </c>
      <c r="FX654">
        <f t="shared" si="189"/>
        <v>0.7142857142857143</v>
      </c>
      <c r="FY654">
        <f t="shared" si="190"/>
        <v>36.428571428571431</v>
      </c>
      <c r="FZ654">
        <f t="shared" si="191"/>
        <v>3.785714285714286</v>
      </c>
      <c r="GA654">
        <f t="shared" si="192"/>
        <v>1.5000000000000002</v>
      </c>
      <c r="GB654">
        <f t="shared" si="193"/>
        <v>1.6428571428571428</v>
      </c>
      <c r="GC654">
        <f t="shared" si="194"/>
        <v>0.74007220216606484</v>
      </c>
      <c r="GD654">
        <f t="shared" si="195"/>
        <v>28.666666666666668</v>
      </c>
      <c r="GE654">
        <f t="shared" si="196"/>
        <v>41.951219512195124</v>
      </c>
      <c r="GF654">
        <f t="shared" si="197"/>
        <v>25.471698113207548</v>
      </c>
      <c r="GG654">
        <f t="shared" si="198"/>
        <v>135</v>
      </c>
      <c r="GI654">
        <f t="shared" si="200"/>
        <v>0.3</v>
      </c>
      <c r="GJ654">
        <f t="shared" si="201"/>
        <v>0.5</v>
      </c>
      <c r="GK654">
        <f t="shared" si="202"/>
        <v>225</v>
      </c>
      <c r="GL654">
        <f t="shared" si="203"/>
        <v>5.3</v>
      </c>
      <c r="GM654">
        <f t="shared" si="204"/>
        <v>0.6</v>
      </c>
      <c r="GN654">
        <f t="shared" si="205"/>
        <v>0.11320754716981132</v>
      </c>
      <c r="GO654">
        <f t="shared" si="206"/>
        <v>2.5238095238095237</v>
      </c>
      <c r="GP654">
        <f t="shared" si="207"/>
        <v>0.96142400938289818</v>
      </c>
      <c r="GQ654">
        <f>(EA654/0.0735)/((DZ654/0.195*(EB654/0.295))^0.5)</f>
        <v>1.1432945529894225</v>
      </c>
    </row>
    <row r="655" spans="1:204">
      <c r="A655" t="s">
        <v>870</v>
      </c>
      <c r="B655" t="s">
        <v>1360</v>
      </c>
      <c r="C655" t="s">
        <v>7216</v>
      </c>
      <c r="D655" t="s">
        <v>6942</v>
      </c>
      <c r="E655" t="s">
        <v>7117</v>
      </c>
      <c r="F655">
        <v>82</v>
      </c>
      <c r="G655">
        <v>24</v>
      </c>
      <c r="H655" t="s">
        <v>7368</v>
      </c>
      <c r="I655" t="s">
        <v>1085</v>
      </c>
      <c r="J655" t="s">
        <v>180</v>
      </c>
      <c r="K655">
        <v>-39.340000000000003</v>
      </c>
      <c r="L655">
        <v>-39.340000000000003</v>
      </c>
      <c r="M655">
        <v>-71.66</v>
      </c>
      <c r="N655">
        <v>-71.66</v>
      </c>
      <c r="O655" t="s">
        <v>179</v>
      </c>
      <c r="R655" t="s">
        <v>1402</v>
      </c>
      <c r="S655" t="s">
        <v>1362</v>
      </c>
      <c r="T655" t="s">
        <v>890</v>
      </c>
      <c r="V655" t="s">
        <v>180</v>
      </c>
      <c r="W655" t="s">
        <v>180</v>
      </c>
      <c r="X655" t="s">
        <v>180</v>
      </c>
      <c r="Y655" t="s">
        <v>180</v>
      </c>
      <c r="Z655" t="s">
        <v>180</v>
      </c>
      <c r="AB655" t="s">
        <v>180</v>
      </c>
      <c r="AC655" t="s">
        <v>181</v>
      </c>
      <c r="AD655" t="s">
        <v>180</v>
      </c>
      <c r="AE655" t="s">
        <v>180</v>
      </c>
      <c r="AF655" t="s">
        <v>180</v>
      </c>
      <c r="AG655" t="s">
        <v>180</v>
      </c>
      <c r="AH655" t="s">
        <v>1363</v>
      </c>
      <c r="AI655">
        <v>51.54</v>
      </c>
      <c r="AJ655">
        <v>0.57299999999999995</v>
      </c>
      <c r="AK655" t="s">
        <v>180</v>
      </c>
      <c r="AL655">
        <v>14.45</v>
      </c>
      <c r="AM655" t="s">
        <v>180</v>
      </c>
      <c r="AP655">
        <v>9.0399999999999991</v>
      </c>
      <c r="AQ655">
        <v>9.36</v>
      </c>
      <c r="AR655">
        <v>9.94</v>
      </c>
      <c r="AS655">
        <v>0.156</v>
      </c>
      <c r="AT655" t="s">
        <v>180</v>
      </c>
      <c r="AU655">
        <v>0.42</v>
      </c>
      <c r="AV655">
        <v>2.64</v>
      </c>
      <c r="AW655">
        <v>0.16</v>
      </c>
      <c r="AY655" t="s">
        <v>180</v>
      </c>
      <c r="AZ655" t="s">
        <v>180</v>
      </c>
      <c r="BA655">
        <v>98.279000000000011</v>
      </c>
      <c r="BC655" t="s">
        <v>180</v>
      </c>
      <c r="BD655" t="s">
        <v>180</v>
      </c>
      <c r="BE655" t="s">
        <v>180</v>
      </c>
      <c r="BF655" t="s">
        <v>180</v>
      </c>
      <c r="BG655" t="s">
        <v>180</v>
      </c>
      <c r="BH655" t="s">
        <v>180</v>
      </c>
      <c r="BI655" t="s">
        <v>180</v>
      </c>
      <c r="BK655" t="s">
        <v>180</v>
      </c>
      <c r="BL655" t="s">
        <v>180</v>
      </c>
      <c r="BM655">
        <v>-0.05</v>
      </c>
      <c r="BN655" t="s">
        <v>180</v>
      </c>
      <c r="BO655" t="s">
        <v>180</v>
      </c>
      <c r="BP655" t="s">
        <v>180</v>
      </c>
      <c r="BQ655" t="s">
        <v>180</v>
      </c>
      <c r="BR655" t="s">
        <v>180</v>
      </c>
      <c r="BS655" t="s">
        <v>180</v>
      </c>
      <c r="BT655" t="s">
        <v>180</v>
      </c>
      <c r="BU655" t="s">
        <v>180</v>
      </c>
      <c r="BV655" t="s">
        <v>180</v>
      </c>
      <c r="BW655" t="s">
        <v>180</v>
      </c>
      <c r="BX655" t="s">
        <v>180</v>
      </c>
      <c r="BY655" t="s">
        <v>180</v>
      </c>
      <c r="BZ655" t="s">
        <v>180</v>
      </c>
      <c r="CD655" t="s">
        <v>180</v>
      </c>
      <c r="CE655" t="s">
        <v>180</v>
      </c>
      <c r="CG655" t="s">
        <v>180</v>
      </c>
      <c r="CH655" t="s">
        <v>180</v>
      </c>
      <c r="CI655" t="s">
        <v>180</v>
      </c>
      <c r="CJ655" t="s">
        <v>180</v>
      </c>
      <c r="CK655" t="s">
        <v>180</v>
      </c>
      <c r="CM655" t="s">
        <v>180</v>
      </c>
      <c r="CN655" t="s">
        <v>180</v>
      </c>
      <c r="CO655">
        <v>33</v>
      </c>
      <c r="CQ655">
        <v>242</v>
      </c>
      <c r="CR655">
        <v>600</v>
      </c>
      <c r="CS655" t="s">
        <v>180</v>
      </c>
      <c r="CT655" t="s">
        <v>180</v>
      </c>
      <c r="CU655">
        <v>42</v>
      </c>
      <c r="CV655">
        <v>180</v>
      </c>
      <c r="CW655">
        <v>90</v>
      </c>
      <c r="CX655">
        <v>80</v>
      </c>
      <c r="CY655">
        <v>17</v>
      </c>
      <c r="CZ655" t="s">
        <v>180</v>
      </c>
      <c r="DB655" t="s">
        <v>180</v>
      </c>
      <c r="DC655" t="s">
        <v>180</v>
      </c>
      <c r="DD655">
        <v>8</v>
      </c>
      <c r="DE655">
        <v>364</v>
      </c>
      <c r="DF655">
        <v>14</v>
      </c>
      <c r="DG655">
        <v>53</v>
      </c>
      <c r="DH655">
        <v>1</v>
      </c>
      <c r="DJ655" t="s">
        <v>180</v>
      </c>
      <c r="DK655" t="s">
        <v>180</v>
      </c>
      <c r="DL655" t="s">
        <v>180</v>
      </c>
      <c r="DM655" t="s">
        <v>180</v>
      </c>
      <c r="DR655" t="s">
        <v>180</v>
      </c>
      <c r="DS655" t="s">
        <v>180</v>
      </c>
      <c r="DT655">
        <v>0.6</v>
      </c>
      <c r="DU655">
        <v>139</v>
      </c>
      <c r="DV655">
        <v>5.6</v>
      </c>
      <c r="DW655">
        <v>12.8</v>
      </c>
      <c r="DX655">
        <v>1.83</v>
      </c>
      <c r="DY655">
        <v>8.6999999999999993</v>
      </c>
      <c r="DZ655">
        <v>2.2999999999999998</v>
      </c>
      <c r="EA655">
        <v>0.79</v>
      </c>
      <c r="EB655">
        <v>2.5</v>
      </c>
      <c r="EC655">
        <v>0.4</v>
      </c>
      <c r="ED655">
        <v>2.6</v>
      </c>
      <c r="EE655">
        <v>0.5</v>
      </c>
      <c r="EF655">
        <v>1.6</v>
      </c>
      <c r="EG655">
        <v>0.22</v>
      </c>
      <c r="EH655">
        <v>1.3</v>
      </c>
      <c r="EI655">
        <v>0.2</v>
      </c>
      <c r="EJ655">
        <v>1.2</v>
      </c>
      <c r="EK655">
        <v>0.1</v>
      </c>
      <c r="EM655" t="s">
        <v>180</v>
      </c>
      <c r="EN655" t="s">
        <v>180</v>
      </c>
      <c r="EO655" t="s">
        <v>180</v>
      </c>
      <c r="EP655" t="s">
        <v>180</v>
      </c>
      <c r="EQ655" t="s">
        <v>180</v>
      </c>
      <c r="ER655" t="s">
        <v>180</v>
      </c>
      <c r="ET655">
        <v>0</v>
      </c>
      <c r="EV655">
        <v>0.7</v>
      </c>
      <c r="EW655">
        <v>0.3</v>
      </c>
      <c r="EY655" t="s">
        <v>180</v>
      </c>
      <c r="EZ655" t="s">
        <v>180</v>
      </c>
      <c r="FB655" t="s">
        <v>180</v>
      </c>
      <c r="FD655" t="s">
        <v>180</v>
      </c>
      <c r="FF655" t="s">
        <v>180</v>
      </c>
      <c r="FH655" t="s">
        <v>180</v>
      </c>
      <c r="FI655" t="s">
        <v>180</v>
      </c>
      <c r="FJ655" t="s">
        <v>180</v>
      </c>
      <c r="FK655" t="s">
        <v>180</v>
      </c>
      <c r="FL655" t="s">
        <v>180</v>
      </c>
      <c r="FM655" t="s">
        <v>180</v>
      </c>
      <c r="FN655" t="s">
        <v>180</v>
      </c>
      <c r="FP655" t="s">
        <v>180</v>
      </c>
      <c r="FQ655" t="s">
        <v>180</v>
      </c>
      <c r="FR655" t="s">
        <v>180</v>
      </c>
      <c r="FS655" t="s">
        <v>180</v>
      </c>
      <c r="FT655" t="s">
        <v>180</v>
      </c>
      <c r="FU655" t="s">
        <v>180</v>
      </c>
      <c r="FV655" t="s">
        <v>1403</v>
      </c>
      <c r="FW655" t="s">
        <v>180</v>
      </c>
      <c r="FX655">
        <f t="shared" si="189"/>
        <v>0.76923076923076916</v>
      </c>
      <c r="FY655">
        <f t="shared" si="190"/>
        <v>40.769230769230766</v>
      </c>
      <c r="FZ655">
        <f t="shared" si="191"/>
        <v>4.3076923076923075</v>
      </c>
      <c r="GA655">
        <f t="shared" si="192"/>
        <v>1.7692307692307689</v>
      </c>
      <c r="GB655">
        <f t="shared" si="193"/>
        <v>1.9230769230769229</v>
      </c>
      <c r="GC655">
        <f t="shared" si="194"/>
        <v>0.73298429319371727</v>
      </c>
      <c r="GD655">
        <f t="shared" si="195"/>
        <v>26</v>
      </c>
      <c r="GE655">
        <f t="shared" si="196"/>
        <v>41.839080459770116</v>
      </c>
      <c r="GF655">
        <f t="shared" si="197"/>
        <v>24.821428571428573</v>
      </c>
      <c r="GG655">
        <f t="shared" si="198"/>
        <v>139</v>
      </c>
      <c r="GI655">
        <f t="shared" si="200"/>
        <v>0.3</v>
      </c>
      <c r="GJ655">
        <f t="shared" si="201"/>
        <v>0.4285714285714286</v>
      </c>
      <c r="GK655">
        <f t="shared" si="202"/>
        <v>198.57142857142858</v>
      </c>
      <c r="GL655">
        <f t="shared" si="203"/>
        <v>5.6</v>
      </c>
      <c r="GM655">
        <f t="shared" si="204"/>
        <v>0.7</v>
      </c>
      <c r="GN655">
        <f t="shared" si="205"/>
        <v>0.125</v>
      </c>
      <c r="GO655">
        <f t="shared" si="206"/>
        <v>2.4347826086956523</v>
      </c>
      <c r="GP655">
        <f t="shared" si="207"/>
        <v>0.96236498422804895</v>
      </c>
      <c r="GQ655">
        <f>(EA655/0.0735)/((DZ655/0.195*(EB655/0.295))^0.5)</f>
        <v>1.0750635652614897</v>
      </c>
    </row>
    <row r="656" spans="1:204">
      <c r="A656" t="s">
        <v>870</v>
      </c>
      <c r="B656" t="s">
        <v>1059</v>
      </c>
      <c r="C656" t="s">
        <v>7216</v>
      </c>
      <c r="D656" t="s">
        <v>6942</v>
      </c>
      <c r="E656" t="s">
        <v>7117</v>
      </c>
      <c r="F656">
        <v>82</v>
      </c>
      <c r="G656">
        <v>24</v>
      </c>
      <c r="H656" t="s">
        <v>7368</v>
      </c>
      <c r="I656" t="s">
        <v>1085</v>
      </c>
      <c r="J656" t="s">
        <v>180</v>
      </c>
      <c r="K656">
        <v>-39.270000000000003</v>
      </c>
      <c r="L656">
        <v>-39.270000000000003</v>
      </c>
      <c r="M656">
        <v>-71.67</v>
      </c>
      <c r="N656">
        <v>-71.67</v>
      </c>
      <c r="O656" t="s">
        <v>179</v>
      </c>
      <c r="R656" t="s">
        <v>1607</v>
      </c>
      <c r="S656" t="s">
        <v>1061</v>
      </c>
      <c r="T656" t="s">
        <v>6944</v>
      </c>
      <c r="V656" t="s">
        <v>180</v>
      </c>
      <c r="W656" t="s">
        <v>180</v>
      </c>
      <c r="X656" t="s">
        <v>180</v>
      </c>
      <c r="Y656" t="s">
        <v>180</v>
      </c>
      <c r="Z656" t="s">
        <v>180</v>
      </c>
      <c r="AB656" t="s">
        <v>180</v>
      </c>
      <c r="AC656" t="s">
        <v>181</v>
      </c>
      <c r="AD656" t="s">
        <v>180</v>
      </c>
      <c r="AE656" t="s">
        <v>180</v>
      </c>
      <c r="AF656" t="s">
        <v>180</v>
      </c>
      <c r="AG656" t="s">
        <v>180</v>
      </c>
      <c r="AH656" t="s">
        <v>1062</v>
      </c>
      <c r="AI656">
        <v>50.39</v>
      </c>
      <c r="AJ656">
        <v>0.75</v>
      </c>
      <c r="AK656" t="s">
        <v>180</v>
      </c>
      <c r="AL656">
        <v>15.7</v>
      </c>
      <c r="AM656" t="s">
        <v>180</v>
      </c>
      <c r="AP656">
        <v>8.51</v>
      </c>
      <c r="AQ656">
        <v>10</v>
      </c>
      <c r="AR656">
        <v>10.4</v>
      </c>
      <c r="AS656">
        <v>0.16</v>
      </c>
      <c r="AT656" t="s">
        <v>180</v>
      </c>
      <c r="AU656">
        <v>0.42</v>
      </c>
      <c r="AV656">
        <v>2.54</v>
      </c>
      <c r="AW656">
        <v>0.12</v>
      </c>
      <c r="AY656" t="s">
        <v>180</v>
      </c>
      <c r="AZ656" t="s">
        <v>180</v>
      </c>
      <c r="BA656">
        <v>98.990000000000023</v>
      </c>
      <c r="BC656" t="s">
        <v>180</v>
      </c>
      <c r="BD656" t="s">
        <v>180</v>
      </c>
      <c r="BE656" t="s">
        <v>180</v>
      </c>
      <c r="BF656" t="s">
        <v>180</v>
      </c>
      <c r="BG656" t="s">
        <v>180</v>
      </c>
      <c r="BH656" t="s">
        <v>180</v>
      </c>
      <c r="BI656" t="s">
        <v>180</v>
      </c>
      <c r="BK656" t="s">
        <v>180</v>
      </c>
      <c r="BL656" t="s">
        <v>180</v>
      </c>
      <c r="BN656" t="s">
        <v>180</v>
      </c>
      <c r="BO656" t="s">
        <v>180</v>
      </c>
      <c r="BP656" t="s">
        <v>180</v>
      </c>
      <c r="BQ656" t="s">
        <v>180</v>
      </c>
      <c r="BR656" t="s">
        <v>180</v>
      </c>
      <c r="BS656" t="s">
        <v>180</v>
      </c>
      <c r="BT656" t="s">
        <v>180</v>
      </c>
      <c r="BU656" t="s">
        <v>180</v>
      </c>
      <c r="BV656" t="s">
        <v>180</v>
      </c>
      <c r="BW656" t="s">
        <v>180</v>
      </c>
      <c r="BX656" t="s">
        <v>180</v>
      </c>
      <c r="BY656" t="s">
        <v>180</v>
      </c>
      <c r="BZ656" t="s">
        <v>180</v>
      </c>
      <c r="CA656">
        <v>8.9</v>
      </c>
      <c r="CB656">
        <v>0.39</v>
      </c>
      <c r="CC656">
        <v>7</v>
      </c>
      <c r="CD656" t="s">
        <v>180</v>
      </c>
      <c r="CE656" t="s">
        <v>180</v>
      </c>
      <c r="CG656" t="s">
        <v>180</v>
      </c>
      <c r="CH656" t="s">
        <v>180</v>
      </c>
      <c r="CI656" t="s">
        <v>180</v>
      </c>
      <c r="CJ656" t="s">
        <v>180</v>
      </c>
      <c r="CK656" t="s">
        <v>180</v>
      </c>
      <c r="CM656" t="s">
        <v>180</v>
      </c>
      <c r="CN656" t="s">
        <v>180</v>
      </c>
      <c r="CO656">
        <v>32.799999999999997</v>
      </c>
      <c r="CQ656">
        <v>206</v>
      </c>
      <c r="CR656">
        <v>905</v>
      </c>
      <c r="CS656" t="s">
        <v>180</v>
      </c>
      <c r="CT656" t="s">
        <v>180</v>
      </c>
      <c r="CV656">
        <v>257.39999999999998</v>
      </c>
      <c r="CW656">
        <v>88.6</v>
      </c>
      <c r="CX656">
        <v>67.599999999999994</v>
      </c>
      <c r="CZ656" t="s">
        <v>180</v>
      </c>
      <c r="DB656" t="s">
        <v>180</v>
      </c>
      <c r="DC656" t="s">
        <v>180</v>
      </c>
      <c r="DD656">
        <v>8.61</v>
      </c>
      <c r="DE656">
        <v>379</v>
      </c>
      <c r="DF656">
        <v>17</v>
      </c>
      <c r="DG656">
        <v>58.3</v>
      </c>
      <c r="DH656">
        <v>1.42</v>
      </c>
      <c r="DJ656" t="s">
        <v>180</v>
      </c>
      <c r="DK656" t="s">
        <v>180</v>
      </c>
      <c r="DL656" t="s">
        <v>180</v>
      </c>
      <c r="DM656" t="s">
        <v>180</v>
      </c>
      <c r="DR656" t="s">
        <v>180</v>
      </c>
      <c r="DS656" t="s">
        <v>180</v>
      </c>
      <c r="DT656">
        <v>0.65800000000000003</v>
      </c>
      <c r="DU656">
        <v>139</v>
      </c>
      <c r="DV656">
        <v>4.9000000000000004</v>
      </c>
      <c r="DW656">
        <v>11.9</v>
      </c>
      <c r="DX656">
        <v>1.79</v>
      </c>
      <c r="DY656">
        <v>8.4</v>
      </c>
      <c r="DZ656">
        <v>2.27</v>
      </c>
      <c r="EA656">
        <v>0.8</v>
      </c>
      <c r="EB656">
        <v>2.69</v>
      </c>
      <c r="EC656">
        <v>0.42899999999999999</v>
      </c>
      <c r="ED656">
        <v>2.69</v>
      </c>
      <c r="EE656">
        <v>0.57099999999999995</v>
      </c>
      <c r="EF656">
        <v>1.53</v>
      </c>
      <c r="EH656">
        <v>1.52</v>
      </c>
      <c r="EI656">
        <v>0.23499999999999999</v>
      </c>
      <c r="EJ656">
        <v>1.51</v>
      </c>
      <c r="EK656">
        <v>8.5000000000000006E-2</v>
      </c>
      <c r="EM656" t="s">
        <v>180</v>
      </c>
      <c r="EN656" t="s">
        <v>180</v>
      </c>
      <c r="EO656" t="s">
        <v>180</v>
      </c>
      <c r="EP656" t="s">
        <v>180</v>
      </c>
      <c r="EQ656" t="s">
        <v>180</v>
      </c>
      <c r="ER656" t="s">
        <v>180</v>
      </c>
      <c r="ET656">
        <v>4.7</v>
      </c>
      <c r="EV656">
        <v>0.7</v>
      </c>
      <c r="EW656">
        <v>0.26800000000000002</v>
      </c>
      <c r="EX656">
        <v>0.51290899999999995</v>
      </c>
      <c r="EY656" t="s">
        <v>180</v>
      </c>
      <c r="EZ656" t="s">
        <v>180</v>
      </c>
      <c r="FA656">
        <v>0.70396000000000003</v>
      </c>
      <c r="FB656" t="s">
        <v>180</v>
      </c>
      <c r="FC656">
        <v>18.567</v>
      </c>
      <c r="FD656" t="s">
        <v>180</v>
      </c>
      <c r="FE656">
        <v>15.625999999999999</v>
      </c>
      <c r="FF656" t="s">
        <v>180</v>
      </c>
      <c r="FG656">
        <v>38.521999999999998</v>
      </c>
      <c r="FH656" t="s">
        <v>180</v>
      </c>
      <c r="FI656" t="s">
        <v>180</v>
      </c>
      <c r="FJ656" t="s">
        <v>180</v>
      </c>
      <c r="FK656" t="s">
        <v>180</v>
      </c>
      <c r="FL656" t="s">
        <v>180</v>
      </c>
      <c r="FM656" t="s">
        <v>180</v>
      </c>
      <c r="FN656" t="s">
        <v>180</v>
      </c>
      <c r="FP656" t="s">
        <v>180</v>
      </c>
      <c r="FQ656" t="s">
        <v>180</v>
      </c>
      <c r="FR656" t="s">
        <v>180</v>
      </c>
      <c r="FS656" t="s">
        <v>180</v>
      </c>
      <c r="FT656" t="s">
        <v>180</v>
      </c>
      <c r="FU656" t="s">
        <v>180</v>
      </c>
      <c r="FV656" t="s">
        <v>1608</v>
      </c>
      <c r="FW656" t="s">
        <v>180</v>
      </c>
      <c r="FX656">
        <f t="shared" si="189"/>
        <v>0.93421052631578938</v>
      </c>
      <c r="FY656">
        <f t="shared" si="190"/>
        <v>38.355263157894733</v>
      </c>
      <c r="FZ656">
        <f t="shared" si="191"/>
        <v>3.2236842105263159</v>
      </c>
      <c r="GA656">
        <f t="shared" si="192"/>
        <v>1.493421052631579</v>
      </c>
      <c r="GB656">
        <f t="shared" si="193"/>
        <v>1.7697368421052631</v>
      </c>
      <c r="GC656">
        <f t="shared" si="194"/>
        <v>0.55999999999999994</v>
      </c>
      <c r="GD656">
        <f t="shared" si="195"/>
        <v>22.294117647058822</v>
      </c>
      <c r="GE656">
        <f t="shared" si="196"/>
        <v>45.11904761904762</v>
      </c>
      <c r="GF656">
        <f t="shared" si="197"/>
        <v>28.367346938775508</v>
      </c>
      <c r="GG656">
        <f t="shared" si="198"/>
        <v>97.887323943661983</v>
      </c>
      <c r="GH656">
        <f t="shared" si="199"/>
        <v>0.3949579831932773</v>
      </c>
      <c r="GI656">
        <f t="shared" si="200"/>
        <v>0.18873239436619721</v>
      </c>
      <c r="GJ656">
        <f t="shared" si="201"/>
        <v>0.3828571428571429</v>
      </c>
      <c r="GK656">
        <f t="shared" si="202"/>
        <v>198.57142857142858</v>
      </c>
      <c r="GL656">
        <f t="shared" si="203"/>
        <v>3.450704225352113</v>
      </c>
      <c r="GM656">
        <f t="shared" si="204"/>
        <v>0.49295774647887325</v>
      </c>
      <c r="GN656">
        <f t="shared" si="205"/>
        <v>0.14285714285714285</v>
      </c>
      <c r="GO656">
        <f t="shared" si="206"/>
        <v>2.1585903083700444</v>
      </c>
      <c r="GP656">
        <f t="shared" si="207"/>
        <v>0.96710094435157057</v>
      </c>
      <c r="GQ656">
        <f>(EA656/0.0735)/((DZ656/0.195*(EB656/0.295))^0.5)</f>
        <v>1.0564328396809732</v>
      </c>
      <c r="GR656">
        <v>0.51290899999999995</v>
      </c>
      <c r="GS656">
        <v>0.70396000000000003</v>
      </c>
      <c r="GT656">
        <v>18.567</v>
      </c>
      <c r="GU656">
        <v>15.625999999999999</v>
      </c>
      <c r="GV656">
        <v>38.521999999999998</v>
      </c>
    </row>
    <row r="657" spans="1:204">
      <c r="A657" t="s">
        <v>870</v>
      </c>
      <c r="B657" t="s">
        <v>886</v>
      </c>
      <c r="C657" t="s">
        <v>7216</v>
      </c>
      <c r="D657" t="s">
        <v>7118</v>
      </c>
      <c r="E657" t="s">
        <v>7118</v>
      </c>
      <c r="F657">
        <v>83</v>
      </c>
      <c r="G657">
        <v>24</v>
      </c>
      <c r="H657" t="s">
        <v>7368</v>
      </c>
      <c r="I657" t="s">
        <v>907</v>
      </c>
      <c r="J657" t="s">
        <v>908</v>
      </c>
      <c r="K657">
        <v>-39.43</v>
      </c>
      <c r="L657">
        <v>-39.47</v>
      </c>
      <c r="M657">
        <v>-71.95</v>
      </c>
      <c r="N657">
        <v>-72.05</v>
      </c>
      <c r="O657" t="s">
        <v>179</v>
      </c>
      <c r="R657" t="s">
        <v>909</v>
      </c>
      <c r="S657" t="s">
        <v>910</v>
      </c>
      <c r="T657" t="s">
        <v>7720</v>
      </c>
      <c r="V657" t="s">
        <v>180</v>
      </c>
      <c r="W657" t="s">
        <v>180</v>
      </c>
      <c r="X657" t="s">
        <v>180</v>
      </c>
      <c r="Y657" t="s">
        <v>180</v>
      </c>
      <c r="Z657" t="s">
        <v>180</v>
      </c>
      <c r="AB657" t="s">
        <v>180</v>
      </c>
      <c r="AC657" t="s">
        <v>181</v>
      </c>
      <c r="AD657" t="s">
        <v>180</v>
      </c>
      <c r="AE657" t="s">
        <v>180</v>
      </c>
      <c r="AF657" t="s">
        <v>180</v>
      </c>
      <c r="AG657" t="s">
        <v>180</v>
      </c>
      <c r="AH657" t="s">
        <v>891</v>
      </c>
      <c r="AI657">
        <v>52.85</v>
      </c>
      <c r="AJ657">
        <v>1.105</v>
      </c>
      <c r="AK657" t="s">
        <v>180</v>
      </c>
      <c r="AL657">
        <v>16.760000000000002</v>
      </c>
      <c r="AM657" t="s">
        <v>180</v>
      </c>
      <c r="AN657">
        <v>7.2</v>
      </c>
      <c r="AO657">
        <v>3.05</v>
      </c>
      <c r="AQ657">
        <v>9.76</v>
      </c>
      <c r="AR657">
        <v>6.39</v>
      </c>
      <c r="AS657">
        <v>0.157</v>
      </c>
      <c r="AT657" t="s">
        <v>180</v>
      </c>
      <c r="AU657">
        <v>0.64</v>
      </c>
      <c r="AV657">
        <v>3.06</v>
      </c>
      <c r="AW657">
        <v>0.21</v>
      </c>
      <c r="AY657" t="s">
        <v>180</v>
      </c>
      <c r="AZ657" t="s">
        <v>180</v>
      </c>
      <c r="BA657">
        <v>100.46056</v>
      </c>
      <c r="BC657" t="s">
        <v>180</v>
      </c>
      <c r="BD657" t="s">
        <v>180</v>
      </c>
      <c r="BE657" t="s">
        <v>180</v>
      </c>
      <c r="BF657" t="s">
        <v>180</v>
      </c>
      <c r="BG657" t="s">
        <v>180</v>
      </c>
      <c r="BH657" t="s">
        <v>180</v>
      </c>
      <c r="BI657" t="s">
        <v>180</v>
      </c>
      <c r="BK657" t="s">
        <v>180</v>
      </c>
      <c r="BL657" t="s">
        <v>180</v>
      </c>
      <c r="BM657">
        <v>-0.61</v>
      </c>
      <c r="BN657" t="s">
        <v>180</v>
      </c>
      <c r="BO657" t="s">
        <v>180</v>
      </c>
      <c r="BP657" t="s">
        <v>180</v>
      </c>
      <c r="BQ657" t="s">
        <v>180</v>
      </c>
      <c r="BR657" t="s">
        <v>180</v>
      </c>
      <c r="BS657" t="s">
        <v>180</v>
      </c>
      <c r="BT657" t="s">
        <v>180</v>
      </c>
      <c r="BU657" t="s">
        <v>180</v>
      </c>
      <c r="BV657" t="s">
        <v>180</v>
      </c>
      <c r="BW657" t="s">
        <v>180</v>
      </c>
      <c r="BX657" t="s">
        <v>180</v>
      </c>
      <c r="BY657" t="s">
        <v>180</v>
      </c>
      <c r="BZ657" t="s">
        <v>180</v>
      </c>
      <c r="CD657" t="s">
        <v>180</v>
      </c>
      <c r="CE657" t="s">
        <v>180</v>
      </c>
      <c r="CG657" t="s">
        <v>180</v>
      </c>
      <c r="CH657" t="s">
        <v>180</v>
      </c>
      <c r="CI657" t="s">
        <v>180</v>
      </c>
      <c r="CJ657" t="s">
        <v>180</v>
      </c>
      <c r="CK657" t="s">
        <v>180</v>
      </c>
      <c r="CM657" t="s">
        <v>180</v>
      </c>
      <c r="CN657" t="s">
        <v>180</v>
      </c>
      <c r="CS657" t="s">
        <v>180</v>
      </c>
      <c r="CT657" t="s">
        <v>180</v>
      </c>
      <c r="CZ657" t="s">
        <v>180</v>
      </c>
      <c r="DB657" t="s">
        <v>180</v>
      </c>
      <c r="DC657" t="s">
        <v>180</v>
      </c>
      <c r="DD657">
        <v>14</v>
      </c>
      <c r="DE657">
        <v>414</v>
      </c>
      <c r="DF657">
        <v>22</v>
      </c>
      <c r="DG657">
        <v>85</v>
      </c>
      <c r="DH657">
        <v>1</v>
      </c>
      <c r="DJ657" t="s">
        <v>180</v>
      </c>
      <c r="DK657" t="s">
        <v>180</v>
      </c>
      <c r="DL657" t="s">
        <v>180</v>
      </c>
      <c r="DM657" t="s">
        <v>180</v>
      </c>
      <c r="DR657" t="s">
        <v>180</v>
      </c>
      <c r="DS657" t="s">
        <v>180</v>
      </c>
      <c r="DU657">
        <v>201</v>
      </c>
      <c r="DV657">
        <v>6.9</v>
      </c>
      <c r="DW657">
        <v>17.5</v>
      </c>
      <c r="DX657">
        <v>2.56</v>
      </c>
      <c r="DY657">
        <v>12</v>
      </c>
      <c r="DZ657">
        <v>3.4</v>
      </c>
      <c r="EA657">
        <v>0.97</v>
      </c>
      <c r="EB657">
        <v>3.6</v>
      </c>
      <c r="EC657">
        <v>0.6</v>
      </c>
      <c r="ED657">
        <v>3.7</v>
      </c>
      <c r="EE657">
        <v>0.8</v>
      </c>
      <c r="EF657">
        <v>2.2999999999999998</v>
      </c>
      <c r="EG657">
        <v>0.37</v>
      </c>
      <c r="EH657">
        <v>2.4</v>
      </c>
      <c r="EI657">
        <v>0.34</v>
      </c>
      <c r="EK657">
        <v>0</v>
      </c>
      <c r="EM657" t="s">
        <v>180</v>
      </c>
      <c r="EN657" t="s">
        <v>180</v>
      </c>
      <c r="EO657" t="s">
        <v>180</v>
      </c>
      <c r="EP657" t="s">
        <v>180</v>
      </c>
      <c r="EQ657" t="s">
        <v>180</v>
      </c>
      <c r="ER657" t="s">
        <v>180</v>
      </c>
      <c r="ET657">
        <v>6</v>
      </c>
      <c r="EV657">
        <v>1.2</v>
      </c>
      <c r="EW657">
        <v>0.4</v>
      </c>
      <c r="EY657" t="s">
        <v>180</v>
      </c>
      <c r="EZ657" t="s">
        <v>180</v>
      </c>
      <c r="FB657" t="s">
        <v>180</v>
      </c>
      <c r="FD657" t="s">
        <v>180</v>
      </c>
      <c r="FF657" t="s">
        <v>180</v>
      </c>
      <c r="FH657" t="s">
        <v>180</v>
      </c>
      <c r="FI657" t="s">
        <v>180</v>
      </c>
      <c r="FJ657" t="s">
        <v>180</v>
      </c>
      <c r="FK657" t="s">
        <v>180</v>
      </c>
      <c r="FL657" t="s">
        <v>180</v>
      </c>
      <c r="FM657" t="s">
        <v>180</v>
      </c>
      <c r="FN657" t="s">
        <v>180</v>
      </c>
      <c r="FP657" t="s">
        <v>180</v>
      </c>
      <c r="FQ657" t="s">
        <v>180</v>
      </c>
      <c r="FR657" t="s">
        <v>180</v>
      </c>
      <c r="FS657" t="s">
        <v>180</v>
      </c>
      <c r="FT657" t="s">
        <v>180</v>
      </c>
      <c r="FU657" t="s">
        <v>180</v>
      </c>
      <c r="FV657" t="s">
        <v>911</v>
      </c>
      <c r="FW657" t="s">
        <v>180</v>
      </c>
      <c r="FX657">
        <f t="shared" si="189"/>
        <v>0.41666666666666669</v>
      </c>
      <c r="FY657">
        <f t="shared" si="190"/>
        <v>35.416666666666671</v>
      </c>
      <c r="FZ657">
        <f t="shared" si="191"/>
        <v>2.8750000000000004</v>
      </c>
      <c r="GA657">
        <f t="shared" si="192"/>
        <v>1.4166666666666667</v>
      </c>
      <c r="GB657">
        <f t="shared" si="193"/>
        <v>1.5</v>
      </c>
      <c r="GC657">
        <f t="shared" si="194"/>
        <v>0.579185520361991</v>
      </c>
      <c r="GD657">
        <f t="shared" si="195"/>
        <v>18.818181818181817</v>
      </c>
      <c r="GE657">
        <f t="shared" si="196"/>
        <v>34.5</v>
      </c>
      <c r="GF657">
        <f t="shared" si="197"/>
        <v>29.130434782608695</v>
      </c>
      <c r="GG657">
        <f t="shared" si="198"/>
        <v>201</v>
      </c>
      <c r="GH657">
        <f t="shared" si="199"/>
        <v>0.34285714285714286</v>
      </c>
      <c r="GI657">
        <f t="shared" si="200"/>
        <v>0.4</v>
      </c>
      <c r="GJ657">
        <f t="shared" si="201"/>
        <v>0.33333333333333337</v>
      </c>
      <c r="GK657">
        <f t="shared" si="202"/>
        <v>167.5</v>
      </c>
      <c r="GL657">
        <f t="shared" si="203"/>
        <v>6.9</v>
      </c>
      <c r="GM657">
        <f t="shared" si="204"/>
        <v>1.2</v>
      </c>
      <c r="GN657">
        <f t="shared" si="205"/>
        <v>0.17391304347826086</v>
      </c>
      <c r="GO657">
        <f t="shared" si="206"/>
        <v>2.0294117647058827</v>
      </c>
      <c r="GP657">
        <f t="shared" si="207"/>
        <v>1.0021735171385071</v>
      </c>
      <c r="GQ657">
        <f>(EA657/0.0735)/((DZ657/0.195*(EB657/0.295))^0.5)</f>
        <v>0.90473626757753467</v>
      </c>
    </row>
    <row r="658" spans="1:204">
      <c r="A658" t="s">
        <v>870</v>
      </c>
      <c r="B658" t="s">
        <v>886</v>
      </c>
      <c r="C658" t="s">
        <v>7216</v>
      </c>
      <c r="D658" t="s">
        <v>7118</v>
      </c>
      <c r="E658" t="s">
        <v>7118</v>
      </c>
      <c r="F658">
        <v>83</v>
      </c>
      <c r="G658">
        <v>24</v>
      </c>
      <c r="H658" t="s">
        <v>7368</v>
      </c>
      <c r="I658" t="s">
        <v>907</v>
      </c>
      <c r="J658" t="s">
        <v>908</v>
      </c>
      <c r="K658">
        <v>-39.43</v>
      </c>
      <c r="L658">
        <v>-39.47</v>
      </c>
      <c r="M658">
        <v>-71.95</v>
      </c>
      <c r="N658">
        <v>-72.05</v>
      </c>
      <c r="O658" t="s">
        <v>179</v>
      </c>
      <c r="R658" t="s">
        <v>912</v>
      </c>
      <c r="S658" t="s">
        <v>910</v>
      </c>
      <c r="T658" t="s">
        <v>7721</v>
      </c>
      <c r="V658" t="s">
        <v>180</v>
      </c>
      <c r="W658" t="s">
        <v>180</v>
      </c>
      <c r="X658" t="s">
        <v>180</v>
      </c>
      <c r="Y658" t="s">
        <v>180</v>
      </c>
      <c r="Z658" t="s">
        <v>180</v>
      </c>
      <c r="AB658" t="s">
        <v>180</v>
      </c>
      <c r="AC658" t="s">
        <v>181</v>
      </c>
      <c r="AD658" t="s">
        <v>180</v>
      </c>
      <c r="AE658" t="s">
        <v>180</v>
      </c>
      <c r="AF658" t="s">
        <v>180</v>
      </c>
      <c r="AG658" t="s">
        <v>180</v>
      </c>
      <c r="AH658" t="s">
        <v>891</v>
      </c>
      <c r="AI658">
        <v>52.47</v>
      </c>
      <c r="AJ658">
        <v>1.113</v>
      </c>
      <c r="AK658" t="s">
        <v>180</v>
      </c>
      <c r="AL658">
        <v>16.71</v>
      </c>
      <c r="AM658" t="s">
        <v>180</v>
      </c>
      <c r="AN658">
        <v>6.7</v>
      </c>
      <c r="AO658">
        <v>3.31</v>
      </c>
      <c r="AQ658">
        <v>9.61</v>
      </c>
      <c r="AR658">
        <v>6.1</v>
      </c>
      <c r="AS658">
        <v>0.154</v>
      </c>
      <c r="AT658" t="s">
        <v>180</v>
      </c>
      <c r="AU658">
        <v>0.65</v>
      </c>
      <c r="AV658">
        <v>3.06</v>
      </c>
      <c r="AW658">
        <v>0.23</v>
      </c>
      <c r="AY658" t="s">
        <v>180</v>
      </c>
      <c r="AZ658" t="s">
        <v>180</v>
      </c>
      <c r="BA658">
        <v>99.435660000000013</v>
      </c>
      <c r="BC658" t="s">
        <v>180</v>
      </c>
      <c r="BD658" t="s">
        <v>180</v>
      </c>
      <c r="BE658" t="s">
        <v>180</v>
      </c>
      <c r="BF658" t="s">
        <v>180</v>
      </c>
      <c r="BG658" t="s">
        <v>180</v>
      </c>
      <c r="BH658" t="s">
        <v>180</v>
      </c>
      <c r="BI658" t="s">
        <v>180</v>
      </c>
      <c r="BK658" t="s">
        <v>180</v>
      </c>
      <c r="BL658" t="s">
        <v>180</v>
      </c>
      <c r="BM658">
        <v>-0.51</v>
      </c>
      <c r="BN658" t="s">
        <v>180</v>
      </c>
      <c r="BO658" t="s">
        <v>180</v>
      </c>
      <c r="BP658" t="s">
        <v>180</v>
      </c>
      <c r="BQ658" t="s">
        <v>180</v>
      </c>
      <c r="BR658" t="s">
        <v>180</v>
      </c>
      <c r="BS658" t="s">
        <v>180</v>
      </c>
      <c r="BT658" t="s">
        <v>180</v>
      </c>
      <c r="BU658" t="s">
        <v>180</v>
      </c>
      <c r="BV658" t="s">
        <v>180</v>
      </c>
      <c r="BW658" t="s">
        <v>180</v>
      </c>
      <c r="BX658" t="s">
        <v>180</v>
      </c>
      <c r="BY658" t="s">
        <v>180</v>
      </c>
      <c r="BZ658" t="s">
        <v>180</v>
      </c>
      <c r="CD658" t="s">
        <v>180</v>
      </c>
      <c r="CE658" t="s">
        <v>180</v>
      </c>
      <c r="CG658" t="s">
        <v>180</v>
      </c>
      <c r="CH658" t="s">
        <v>180</v>
      </c>
      <c r="CI658" t="s">
        <v>180</v>
      </c>
      <c r="CJ658" t="s">
        <v>180</v>
      </c>
      <c r="CK658" t="s">
        <v>180</v>
      </c>
      <c r="CM658" t="s">
        <v>180</v>
      </c>
      <c r="CN658" t="s">
        <v>180</v>
      </c>
      <c r="CS658" t="s">
        <v>180</v>
      </c>
      <c r="CT658" t="s">
        <v>180</v>
      </c>
      <c r="CZ658" t="s">
        <v>180</v>
      </c>
      <c r="DB658" t="s">
        <v>180</v>
      </c>
      <c r="DC658" t="s">
        <v>180</v>
      </c>
      <c r="DD658">
        <v>15</v>
      </c>
      <c r="DE658">
        <v>420</v>
      </c>
      <c r="DF658">
        <v>22</v>
      </c>
      <c r="DG658">
        <v>87</v>
      </c>
      <c r="DH658">
        <v>1</v>
      </c>
      <c r="DJ658" t="s">
        <v>180</v>
      </c>
      <c r="DK658" t="s">
        <v>180</v>
      </c>
      <c r="DL658" t="s">
        <v>180</v>
      </c>
      <c r="DM658" t="s">
        <v>180</v>
      </c>
      <c r="DR658" t="s">
        <v>180</v>
      </c>
      <c r="DS658" t="s">
        <v>180</v>
      </c>
      <c r="DU658">
        <v>200</v>
      </c>
      <c r="DV658">
        <v>7.3</v>
      </c>
      <c r="DW658">
        <v>17.8</v>
      </c>
      <c r="DX658">
        <v>2.64</v>
      </c>
      <c r="DY658">
        <v>12.5</v>
      </c>
      <c r="DZ658">
        <v>3.6</v>
      </c>
      <c r="EA658">
        <v>1.02</v>
      </c>
      <c r="EB658">
        <v>3.9</v>
      </c>
      <c r="EC658">
        <v>0.7</v>
      </c>
      <c r="ED658">
        <v>3.8</v>
      </c>
      <c r="EE658">
        <v>0.8</v>
      </c>
      <c r="EF658">
        <v>2.2999999999999998</v>
      </c>
      <c r="EG658">
        <v>0.35</v>
      </c>
      <c r="EH658">
        <v>2.2999999999999998</v>
      </c>
      <c r="EI658">
        <v>0.35</v>
      </c>
      <c r="EK658">
        <v>0.1</v>
      </c>
      <c r="EM658" t="s">
        <v>180</v>
      </c>
      <c r="EN658" t="s">
        <v>180</v>
      </c>
      <c r="EO658" t="s">
        <v>180</v>
      </c>
      <c r="EP658" t="s">
        <v>180</v>
      </c>
      <c r="EQ658" t="s">
        <v>180</v>
      </c>
      <c r="ER658" t="s">
        <v>180</v>
      </c>
      <c r="ET658">
        <v>7</v>
      </c>
      <c r="EV658">
        <v>1.2</v>
      </c>
      <c r="EW658">
        <v>0.4</v>
      </c>
      <c r="EY658" t="s">
        <v>180</v>
      </c>
      <c r="EZ658" t="s">
        <v>180</v>
      </c>
      <c r="FB658" t="s">
        <v>180</v>
      </c>
      <c r="FD658" t="s">
        <v>180</v>
      </c>
      <c r="FF658" t="s">
        <v>180</v>
      </c>
      <c r="FH658" t="s">
        <v>180</v>
      </c>
      <c r="FI658" t="s">
        <v>180</v>
      </c>
      <c r="FJ658" t="s">
        <v>180</v>
      </c>
      <c r="FK658" t="s">
        <v>180</v>
      </c>
      <c r="FL658" t="s">
        <v>180</v>
      </c>
      <c r="FM658" t="s">
        <v>180</v>
      </c>
      <c r="FN658" t="s">
        <v>180</v>
      </c>
      <c r="FP658" t="s">
        <v>180</v>
      </c>
      <c r="FQ658" t="s">
        <v>180</v>
      </c>
      <c r="FR658" t="s">
        <v>180</v>
      </c>
      <c r="FS658" t="s">
        <v>180</v>
      </c>
      <c r="FT658" t="s">
        <v>180</v>
      </c>
      <c r="FU658" t="s">
        <v>180</v>
      </c>
      <c r="FV658" t="s">
        <v>913</v>
      </c>
      <c r="FW658" t="s">
        <v>180</v>
      </c>
      <c r="FX658">
        <f t="shared" si="189"/>
        <v>0.43478260869565222</v>
      </c>
      <c r="FY658">
        <f t="shared" si="190"/>
        <v>37.826086956521742</v>
      </c>
      <c r="FZ658">
        <f t="shared" si="191"/>
        <v>3.1739130434782612</v>
      </c>
      <c r="GA658">
        <f t="shared" si="192"/>
        <v>1.5652173913043479</v>
      </c>
      <c r="GB658">
        <f t="shared" si="193"/>
        <v>1.6956521739130437</v>
      </c>
      <c r="GC658">
        <f t="shared" si="194"/>
        <v>0.58400718778077276</v>
      </c>
      <c r="GD658">
        <f t="shared" si="195"/>
        <v>19.09090909090909</v>
      </c>
      <c r="GE658">
        <f t="shared" si="196"/>
        <v>33.6</v>
      </c>
      <c r="GF658">
        <f t="shared" si="197"/>
        <v>27.397260273972602</v>
      </c>
      <c r="GG658">
        <f t="shared" si="198"/>
        <v>200</v>
      </c>
      <c r="GH658">
        <f t="shared" si="199"/>
        <v>0.3932584269662921</v>
      </c>
      <c r="GI658">
        <f t="shared" si="200"/>
        <v>0.4</v>
      </c>
      <c r="GJ658">
        <f t="shared" si="201"/>
        <v>0.33333333333333337</v>
      </c>
      <c r="GK658">
        <f t="shared" si="202"/>
        <v>166.66666666666669</v>
      </c>
      <c r="GL658">
        <f t="shared" si="203"/>
        <v>7.3</v>
      </c>
      <c r="GM658">
        <f t="shared" si="204"/>
        <v>1.2</v>
      </c>
      <c r="GN658">
        <f t="shared" si="205"/>
        <v>0.16438356164383561</v>
      </c>
      <c r="GO658">
        <f t="shared" si="206"/>
        <v>2.0277777777777777</v>
      </c>
      <c r="GP658">
        <f t="shared" si="207"/>
        <v>0.97590155564596015</v>
      </c>
      <c r="GQ658">
        <f>(EA658/0.0735)/((DZ658/0.195*(EB658/0.295))^0.5)</f>
        <v>0.88829576676031541</v>
      </c>
    </row>
    <row r="659" spans="1:204">
      <c r="A659" t="s">
        <v>870</v>
      </c>
      <c r="B659" t="s">
        <v>886</v>
      </c>
      <c r="C659" t="s">
        <v>7216</v>
      </c>
      <c r="D659" t="s">
        <v>7118</v>
      </c>
      <c r="E659" t="s">
        <v>7118</v>
      </c>
      <c r="F659">
        <v>83</v>
      </c>
      <c r="G659">
        <v>24</v>
      </c>
      <c r="H659" t="s">
        <v>7368</v>
      </c>
      <c r="I659" t="s">
        <v>907</v>
      </c>
      <c r="J659" t="s">
        <v>908</v>
      </c>
      <c r="K659">
        <v>-39.43</v>
      </c>
      <c r="L659">
        <v>-39.47</v>
      </c>
      <c r="M659">
        <v>-71.95</v>
      </c>
      <c r="N659">
        <v>-72.05</v>
      </c>
      <c r="O659" t="s">
        <v>179</v>
      </c>
      <c r="R659" t="s">
        <v>914</v>
      </c>
      <c r="S659" t="s">
        <v>910</v>
      </c>
      <c r="T659" t="s">
        <v>7722</v>
      </c>
      <c r="V659" t="s">
        <v>180</v>
      </c>
      <c r="W659" t="s">
        <v>180</v>
      </c>
      <c r="X659" t="s">
        <v>180</v>
      </c>
      <c r="Y659" t="s">
        <v>180</v>
      </c>
      <c r="Z659" t="s">
        <v>180</v>
      </c>
      <c r="AB659" t="s">
        <v>180</v>
      </c>
      <c r="AC659" t="s">
        <v>181</v>
      </c>
      <c r="AD659" t="s">
        <v>180</v>
      </c>
      <c r="AE659" t="s">
        <v>180</v>
      </c>
      <c r="AF659" t="s">
        <v>180</v>
      </c>
      <c r="AG659" t="s">
        <v>180</v>
      </c>
      <c r="AH659" t="s">
        <v>891</v>
      </c>
      <c r="AI659">
        <v>52.93</v>
      </c>
      <c r="AJ659">
        <v>1.1319999999999999</v>
      </c>
      <c r="AK659" t="s">
        <v>180</v>
      </c>
      <c r="AL659">
        <v>16.77</v>
      </c>
      <c r="AM659" t="s">
        <v>180</v>
      </c>
      <c r="AN659">
        <v>7.1</v>
      </c>
      <c r="AO659">
        <v>2.83</v>
      </c>
      <c r="AQ659">
        <v>9.6300000000000008</v>
      </c>
      <c r="AR659">
        <v>6.02</v>
      </c>
      <c r="AS659">
        <v>0.154</v>
      </c>
      <c r="AT659" t="s">
        <v>180</v>
      </c>
      <c r="AU659">
        <v>0.65</v>
      </c>
      <c r="AV659">
        <v>3.08</v>
      </c>
      <c r="AW659">
        <v>0.18</v>
      </c>
      <c r="AY659" t="s">
        <v>180</v>
      </c>
      <c r="AZ659" t="s">
        <v>180</v>
      </c>
      <c r="BA659">
        <v>99.764579999999995</v>
      </c>
      <c r="BC659" t="s">
        <v>180</v>
      </c>
      <c r="BD659" t="s">
        <v>180</v>
      </c>
      <c r="BE659" t="s">
        <v>180</v>
      </c>
      <c r="BF659" t="s">
        <v>180</v>
      </c>
      <c r="BG659" t="s">
        <v>180</v>
      </c>
      <c r="BH659" t="s">
        <v>180</v>
      </c>
      <c r="BI659" t="s">
        <v>180</v>
      </c>
      <c r="BK659" t="s">
        <v>180</v>
      </c>
      <c r="BL659" t="s">
        <v>180</v>
      </c>
      <c r="BM659">
        <v>-0.55000000000000004</v>
      </c>
      <c r="BN659" t="s">
        <v>180</v>
      </c>
      <c r="BO659" t="s">
        <v>180</v>
      </c>
      <c r="BP659" t="s">
        <v>180</v>
      </c>
      <c r="BQ659" t="s">
        <v>180</v>
      </c>
      <c r="BR659" t="s">
        <v>180</v>
      </c>
      <c r="BS659" t="s">
        <v>180</v>
      </c>
      <c r="BT659" t="s">
        <v>180</v>
      </c>
      <c r="BU659" t="s">
        <v>180</v>
      </c>
      <c r="BV659" t="s">
        <v>180</v>
      </c>
      <c r="BW659" t="s">
        <v>180</v>
      </c>
      <c r="BX659" t="s">
        <v>180</v>
      </c>
      <c r="BY659" t="s">
        <v>180</v>
      </c>
      <c r="BZ659" t="s">
        <v>180</v>
      </c>
      <c r="CD659" t="s">
        <v>180</v>
      </c>
      <c r="CE659" t="s">
        <v>180</v>
      </c>
      <c r="CG659" t="s">
        <v>180</v>
      </c>
      <c r="CH659" t="s">
        <v>180</v>
      </c>
      <c r="CI659" t="s">
        <v>180</v>
      </c>
      <c r="CJ659" t="s">
        <v>180</v>
      </c>
      <c r="CK659" t="s">
        <v>180</v>
      </c>
      <c r="CM659" t="s">
        <v>180</v>
      </c>
      <c r="CN659" t="s">
        <v>180</v>
      </c>
      <c r="CS659" t="s">
        <v>180</v>
      </c>
      <c r="CT659" t="s">
        <v>180</v>
      </c>
      <c r="CZ659" t="s">
        <v>180</v>
      </c>
      <c r="DB659" t="s">
        <v>180</v>
      </c>
      <c r="DC659" t="s">
        <v>180</v>
      </c>
      <c r="DD659">
        <v>15</v>
      </c>
      <c r="DE659">
        <v>428</v>
      </c>
      <c r="DF659">
        <v>22</v>
      </c>
      <c r="DG659">
        <v>87</v>
      </c>
      <c r="DH659">
        <v>2</v>
      </c>
      <c r="DJ659" t="s">
        <v>180</v>
      </c>
      <c r="DK659" t="s">
        <v>180</v>
      </c>
      <c r="DL659" t="s">
        <v>180</v>
      </c>
      <c r="DM659" t="s">
        <v>180</v>
      </c>
      <c r="DR659" t="s">
        <v>180</v>
      </c>
      <c r="DS659" t="s">
        <v>180</v>
      </c>
      <c r="DU659">
        <v>198</v>
      </c>
      <c r="DV659">
        <v>8</v>
      </c>
      <c r="DW659">
        <v>19.7</v>
      </c>
      <c r="DX659">
        <v>2.72</v>
      </c>
      <c r="DY659">
        <v>13.3</v>
      </c>
      <c r="DZ659">
        <v>3.6</v>
      </c>
      <c r="EA659">
        <v>1.03</v>
      </c>
      <c r="EB659">
        <v>3.7</v>
      </c>
      <c r="EC659">
        <v>0.7</v>
      </c>
      <c r="ED659">
        <v>3.9</v>
      </c>
      <c r="EE659">
        <v>0.8</v>
      </c>
      <c r="EF659">
        <v>2.2999999999999998</v>
      </c>
      <c r="EG659">
        <v>0.35</v>
      </c>
      <c r="EH659">
        <v>2.2000000000000002</v>
      </c>
      <c r="EI659">
        <v>0.35</v>
      </c>
      <c r="EK659">
        <v>0</v>
      </c>
      <c r="EM659" t="s">
        <v>180</v>
      </c>
      <c r="EN659" t="s">
        <v>180</v>
      </c>
      <c r="EO659" t="s">
        <v>180</v>
      </c>
      <c r="EP659" t="s">
        <v>180</v>
      </c>
      <c r="EQ659" t="s">
        <v>180</v>
      </c>
      <c r="ER659" t="s">
        <v>180</v>
      </c>
      <c r="ET659">
        <v>8</v>
      </c>
      <c r="EV659">
        <v>1.3</v>
      </c>
      <c r="EW659">
        <v>0.5</v>
      </c>
      <c r="EY659" t="s">
        <v>180</v>
      </c>
      <c r="EZ659" t="s">
        <v>180</v>
      </c>
      <c r="FB659" t="s">
        <v>180</v>
      </c>
      <c r="FD659" t="s">
        <v>180</v>
      </c>
      <c r="FF659" t="s">
        <v>180</v>
      </c>
      <c r="FH659" t="s">
        <v>180</v>
      </c>
      <c r="FI659" t="s">
        <v>180</v>
      </c>
      <c r="FJ659" t="s">
        <v>180</v>
      </c>
      <c r="FK659" t="s">
        <v>180</v>
      </c>
      <c r="FL659" t="s">
        <v>180</v>
      </c>
      <c r="FM659" t="s">
        <v>180</v>
      </c>
      <c r="FN659" t="s">
        <v>180</v>
      </c>
      <c r="FP659" t="s">
        <v>180</v>
      </c>
      <c r="FQ659" t="s">
        <v>180</v>
      </c>
      <c r="FR659" t="s">
        <v>180</v>
      </c>
      <c r="FS659" t="s">
        <v>180</v>
      </c>
      <c r="FT659" t="s">
        <v>180</v>
      </c>
      <c r="FU659" t="s">
        <v>180</v>
      </c>
      <c r="FV659" t="s">
        <v>915</v>
      </c>
      <c r="FW659" t="s">
        <v>180</v>
      </c>
      <c r="FX659">
        <f t="shared" si="189"/>
        <v>0.90909090909090906</v>
      </c>
      <c r="FY659">
        <f t="shared" si="190"/>
        <v>39.54545454545454</v>
      </c>
      <c r="FZ659">
        <f t="shared" si="191"/>
        <v>3.6363636363636362</v>
      </c>
      <c r="GA659">
        <f t="shared" si="192"/>
        <v>1.6363636363636362</v>
      </c>
      <c r="GB659">
        <f t="shared" si="193"/>
        <v>1.6818181818181817</v>
      </c>
      <c r="GC659">
        <f t="shared" si="194"/>
        <v>0.57420494699646651</v>
      </c>
      <c r="GD659">
        <f t="shared" si="195"/>
        <v>19.454545454545453</v>
      </c>
      <c r="GE659">
        <f t="shared" si="196"/>
        <v>32.180451127819545</v>
      </c>
      <c r="GF659">
        <f t="shared" si="197"/>
        <v>24.75</v>
      </c>
      <c r="GG659">
        <f t="shared" si="198"/>
        <v>99</v>
      </c>
      <c r="GH659">
        <f t="shared" si="199"/>
        <v>0.40609137055837563</v>
      </c>
      <c r="GI659">
        <f t="shared" si="200"/>
        <v>0.25</v>
      </c>
      <c r="GJ659">
        <f t="shared" si="201"/>
        <v>0.38461538461538458</v>
      </c>
      <c r="GK659">
        <f t="shared" si="202"/>
        <v>152.30769230769229</v>
      </c>
      <c r="GL659">
        <f t="shared" si="203"/>
        <v>4</v>
      </c>
      <c r="GM659">
        <f t="shared" si="204"/>
        <v>0.65</v>
      </c>
      <c r="GN659">
        <f t="shared" si="205"/>
        <v>0.16250000000000001</v>
      </c>
      <c r="GO659">
        <f t="shared" si="206"/>
        <v>2.2222222222222223</v>
      </c>
      <c r="GP659">
        <f t="shared" si="207"/>
        <v>1.0164503789837218</v>
      </c>
      <c r="GQ659">
        <f>(EA659/0.0735)/((DZ659/0.195*(EB659/0.295))^0.5)</f>
        <v>0.92092886806429208</v>
      </c>
    </row>
    <row r="660" spans="1:204">
      <c r="A660" t="s">
        <v>870</v>
      </c>
      <c r="B660" t="s">
        <v>886</v>
      </c>
      <c r="C660" t="s">
        <v>7216</v>
      </c>
      <c r="D660" t="s">
        <v>7118</v>
      </c>
      <c r="E660" t="s">
        <v>7118</v>
      </c>
      <c r="F660">
        <v>83</v>
      </c>
      <c r="G660">
        <v>24</v>
      </c>
      <c r="H660" t="s">
        <v>7368</v>
      </c>
      <c r="I660" t="s">
        <v>907</v>
      </c>
      <c r="J660" t="s">
        <v>908</v>
      </c>
      <c r="K660">
        <v>-39.43</v>
      </c>
      <c r="L660">
        <v>-39.47</v>
      </c>
      <c r="M660">
        <v>-71.95</v>
      </c>
      <c r="N660">
        <v>-72.05</v>
      </c>
      <c r="O660" t="s">
        <v>179</v>
      </c>
      <c r="R660" t="s">
        <v>916</v>
      </c>
      <c r="S660" t="s">
        <v>910</v>
      </c>
      <c r="T660" t="s">
        <v>7723</v>
      </c>
      <c r="V660" t="s">
        <v>180</v>
      </c>
      <c r="W660" t="s">
        <v>180</v>
      </c>
      <c r="X660" t="s">
        <v>180</v>
      </c>
      <c r="Y660" t="s">
        <v>180</v>
      </c>
      <c r="Z660" t="s">
        <v>180</v>
      </c>
      <c r="AB660" t="s">
        <v>180</v>
      </c>
      <c r="AC660" t="s">
        <v>181</v>
      </c>
      <c r="AD660" t="s">
        <v>180</v>
      </c>
      <c r="AE660" t="s">
        <v>180</v>
      </c>
      <c r="AF660" t="s">
        <v>180</v>
      </c>
      <c r="AG660" t="s">
        <v>180</v>
      </c>
      <c r="AH660" t="s">
        <v>891</v>
      </c>
      <c r="AI660">
        <v>51.76</v>
      </c>
      <c r="AJ660">
        <v>1.1299999999999999</v>
      </c>
      <c r="AK660" t="s">
        <v>180</v>
      </c>
      <c r="AL660">
        <v>16.59</v>
      </c>
      <c r="AM660" t="s">
        <v>180</v>
      </c>
      <c r="AN660">
        <v>5.5</v>
      </c>
      <c r="AO660">
        <v>4.55</v>
      </c>
      <c r="AQ660">
        <v>9.5500000000000007</v>
      </c>
      <c r="AR660">
        <v>6.1</v>
      </c>
      <c r="AS660">
        <v>0.154</v>
      </c>
      <c r="AT660" t="s">
        <v>180</v>
      </c>
      <c r="AU660">
        <v>0.63</v>
      </c>
      <c r="AV660">
        <v>2.98</v>
      </c>
      <c r="AW660">
        <v>0.2</v>
      </c>
      <c r="AY660" t="s">
        <v>180</v>
      </c>
      <c r="AZ660" t="s">
        <v>180</v>
      </c>
      <c r="BA660">
        <v>98.592899999999986</v>
      </c>
      <c r="BC660" t="s">
        <v>180</v>
      </c>
      <c r="BD660" t="s">
        <v>180</v>
      </c>
      <c r="BE660" t="s">
        <v>180</v>
      </c>
      <c r="BF660" t="s">
        <v>180</v>
      </c>
      <c r="BG660" t="s">
        <v>180</v>
      </c>
      <c r="BH660" t="s">
        <v>180</v>
      </c>
      <c r="BI660" t="s">
        <v>180</v>
      </c>
      <c r="BK660" t="s">
        <v>180</v>
      </c>
      <c r="BL660" t="s">
        <v>180</v>
      </c>
      <c r="BM660">
        <v>-0.41</v>
      </c>
      <c r="BN660" t="s">
        <v>180</v>
      </c>
      <c r="BO660" t="s">
        <v>180</v>
      </c>
      <c r="BP660" t="s">
        <v>180</v>
      </c>
      <c r="BQ660" t="s">
        <v>180</v>
      </c>
      <c r="BR660" t="s">
        <v>180</v>
      </c>
      <c r="BS660" t="s">
        <v>180</v>
      </c>
      <c r="BT660" t="s">
        <v>180</v>
      </c>
      <c r="BU660" t="s">
        <v>180</v>
      </c>
      <c r="BV660" t="s">
        <v>180</v>
      </c>
      <c r="BW660" t="s">
        <v>180</v>
      </c>
      <c r="BX660" t="s">
        <v>180</v>
      </c>
      <c r="BY660" t="s">
        <v>180</v>
      </c>
      <c r="BZ660" t="s">
        <v>180</v>
      </c>
      <c r="CD660" t="s">
        <v>180</v>
      </c>
      <c r="CE660" t="s">
        <v>180</v>
      </c>
      <c r="CG660" t="s">
        <v>180</v>
      </c>
      <c r="CH660" t="s">
        <v>180</v>
      </c>
      <c r="CI660" t="s">
        <v>180</v>
      </c>
      <c r="CJ660" t="s">
        <v>180</v>
      </c>
      <c r="CK660" t="s">
        <v>180</v>
      </c>
      <c r="CM660" t="s">
        <v>180</v>
      </c>
      <c r="CN660" t="s">
        <v>180</v>
      </c>
      <c r="CS660" t="s">
        <v>180</v>
      </c>
      <c r="CT660" t="s">
        <v>180</v>
      </c>
      <c r="CZ660" t="s">
        <v>180</v>
      </c>
      <c r="DB660" t="s">
        <v>180</v>
      </c>
      <c r="DC660" t="s">
        <v>180</v>
      </c>
      <c r="DD660">
        <v>14</v>
      </c>
      <c r="DE660">
        <v>417</v>
      </c>
      <c r="DF660">
        <v>21</v>
      </c>
      <c r="DG660">
        <v>85</v>
      </c>
      <c r="DH660">
        <v>1</v>
      </c>
      <c r="DJ660" t="s">
        <v>180</v>
      </c>
      <c r="DK660" t="s">
        <v>180</v>
      </c>
      <c r="DL660" t="s">
        <v>180</v>
      </c>
      <c r="DM660" t="s">
        <v>180</v>
      </c>
      <c r="DR660" t="s">
        <v>180</v>
      </c>
      <c r="DS660" t="s">
        <v>180</v>
      </c>
      <c r="DU660">
        <v>197</v>
      </c>
      <c r="DV660">
        <v>7</v>
      </c>
      <c r="DW660">
        <v>17.3</v>
      </c>
      <c r="DX660">
        <v>2.62</v>
      </c>
      <c r="DY660">
        <v>12.5</v>
      </c>
      <c r="DZ660">
        <v>3.2</v>
      </c>
      <c r="EA660">
        <v>0.93</v>
      </c>
      <c r="EB660">
        <v>3.5</v>
      </c>
      <c r="EC660">
        <v>0.6</v>
      </c>
      <c r="ED660">
        <v>3.6</v>
      </c>
      <c r="EE660">
        <v>0.8</v>
      </c>
      <c r="EF660">
        <v>2.4</v>
      </c>
      <c r="EG660">
        <v>0.37</v>
      </c>
      <c r="EH660">
        <v>2.2999999999999998</v>
      </c>
      <c r="EI660">
        <v>0.32</v>
      </c>
      <c r="EK660">
        <v>0</v>
      </c>
      <c r="EM660" t="s">
        <v>180</v>
      </c>
      <c r="EN660" t="s">
        <v>180</v>
      </c>
      <c r="EO660" t="s">
        <v>180</v>
      </c>
      <c r="EP660" t="s">
        <v>180</v>
      </c>
      <c r="EQ660" t="s">
        <v>180</v>
      </c>
      <c r="ER660" t="s">
        <v>180</v>
      </c>
      <c r="ET660">
        <v>6</v>
      </c>
      <c r="EV660">
        <v>1.2</v>
      </c>
      <c r="EW660">
        <v>0.4</v>
      </c>
      <c r="EY660" t="s">
        <v>180</v>
      </c>
      <c r="EZ660" t="s">
        <v>180</v>
      </c>
      <c r="FB660" t="s">
        <v>180</v>
      </c>
      <c r="FD660" t="s">
        <v>180</v>
      </c>
      <c r="FF660" t="s">
        <v>180</v>
      </c>
      <c r="FH660" t="s">
        <v>180</v>
      </c>
      <c r="FI660" t="s">
        <v>180</v>
      </c>
      <c r="FJ660" t="s">
        <v>180</v>
      </c>
      <c r="FK660" t="s">
        <v>180</v>
      </c>
      <c r="FL660" t="s">
        <v>180</v>
      </c>
      <c r="FM660" t="s">
        <v>180</v>
      </c>
      <c r="FN660" t="s">
        <v>180</v>
      </c>
      <c r="FP660" t="s">
        <v>180</v>
      </c>
      <c r="FQ660" t="s">
        <v>180</v>
      </c>
      <c r="FR660" t="s">
        <v>180</v>
      </c>
      <c r="FS660" t="s">
        <v>180</v>
      </c>
      <c r="FT660" t="s">
        <v>180</v>
      </c>
      <c r="FU660" t="s">
        <v>180</v>
      </c>
      <c r="FV660" t="s">
        <v>917</v>
      </c>
      <c r="FW660" t="s">
        <v>180</v>
      </c>
      <c r="FX660">
        <f t="shared" si="189"/>
        <v>0.43478260869565222</v>
      </c>
      <c r="FY660">
        <f t="shared" si="190"/>
        <v>36.956521739130437</v>
      </c>
      <c r="FZ660">
        <f t="shared" si="191"/>
        <v>3.0434782608695654</v>
      </c>
      <c r="GA660">
        <f t="shared" si="192"/>
        <v>1.3913043478260871</v>
      </c>
      <c r="GB660">
        <f t="shared" si="193"/>
        <v>1.5217391304347827</v>
      </c>
      <c r="GC660">
        <f t="shared" si="194"/>
        <v>0.5575221238938054</v>
      </c>
      <c r="GD660">
        <f t="shared" si="195"/>
        <v>19.857142857142858</v>
      </c>
      <c r="GE660">
        <f t="shared" si="196"/>
        <v>33.36</v>
      </c>
      <c r="GF660">
        <f t="shared" si="197"/>
        <v>28.142857142857142</v>
      </c>
      <c r="GG660">
        <f t="shared" si="198"/>
        <v>197</v>
      </c>
      <c r="GH660">
        <f t="shared" si="199"/>
        <v>0.34682080924855491</v>
      </c>
      <c r="GI660">
        <f t="shared" si="200"/>
        <v>0.4</v>
      </c>
      <c r="GJ660">
        <f t="shared" si="201"/>
        <v>0.33333333333333337</v>
      </c>
      <c r="GK660">
        <f t="shared" si="202"/>
        <v>164.16666666666669</v>
      </c>
      <c r="GL660">
        <f t="shared" si="203"/>
        <v>7</v>
      </c>
      <c r="GM660">
        <f t="shared" si="204"/>
        <v>1.2</v>
      </c>
      <c r="GN660">
        <f t="shared" si="205"/>
        <v>0.17142857142857143</v>
      </c>
      <c r="GO660">
        <f t="shared" si="206"/>
        <v>2.1875</v>
      </c>
      <c r="GP660">
        <f t="shared" si="207"/>
        <v>0.97229004451689427</v>
      </c>
      <c r="GQ660">
        <f>(EA660/0.0735)/((DZ660/0.195*(EB660/0.295))^0.5)</f>
        <v>0.90680709990580621</v>
      </c>
    </row>
    <row r="661" spans="1:204">
      <c r="A661" t="s">
        <v>870</v>
      </c>
      <c r="B661" t="s">
        <v>1050</v>
      </c>
      <c r="C661" t="s">
        <v>7216</v>
      </c>
      <c r="D661" t="s">
        <v>7118</v>
      </c>
      <c r="E661" t="s">
        <v>7118</v>
      </c>
      <c r="F661">
        <v>83</v>
      </c>
      <c r="G661">
        <v>24</v>
      </c>
      <c r="H661" t="s">
        <v>7368</v>
      </c>
      <c r="I661" t="s">
        <v>1051</v>
      </c>
      <c r="J661" t="s">
        <v>1052</v>
      </c>
      <c r="K661">
        <v>-39.42</v>
      </c>
      <c r="L661">
        <v>-39.42</v>
      </c>
      <c r="M661">
        <v>-71.930000000000007</v>
      </c>
      <c r="N661">
        <v>-71.930000000000007</v>
      </c>
      <c r="O661" t="s">
        <v>179</v>
      </c>
      <c r="R661" t="s">
        <v>1053</v>
      </c>
      <c r="S661" t="s">
        <v>1054</v>
      </c>
      <c r="T661" t="s">
        <v>6944</v>
      </c>
      <c r="V661" t="s">
        <v>180</v>
      </c>
      <c r="W661" t="s">
        <v>180</v>
      </c>
      <c r="X661" t="s">
        <v>180</v>
      </c>
      <c r="Y661" t="s">
        <v>180</v>
      </c>
      <c r="Z661" t="s">
        <v>180</v>
      </c>
      <c r="AB661" t="s">
        <v>180</v>
      </c>
      <c r="AC661" t="s">
        <v>181</v>
      </c>
      <c r="AD661" t="s">
        <v>180</v>
      </c>
      <c r="AE661" t="s">
        <v>180</v>
      </c>
      <c r="AF661" t="s">
        <v>180</v>
      </c>
      <c r="AG661" t="s">
        <v>180</v>
      </c>
      <c r="AH661" t="s">
        <v>1055</v>
      </c>
      <c r="AI661">
        <v>51.16</v>
      </c>
      <c r="AJ661">
        <v>0.95</v>
      </c>
      <c r="AK661" t="s">
        <v>180</v>
      </c>
      <c r="AL661">
        <v>18.66</v>
      </c>
      <c r="AM661" t="s">
        <v>180</v>
      </c>
      <c r="AP661">
        <v>8.41</v>
      </c>
      <c r="AQ661">
        <v>9.76</v>
      </c>
      <c r="AR661">
        <v>6.43</v>
      </c>
      <c r="AS661">
        <v>0.15</v>
      </c>
      <c r="AT661" t="s">
        <v>180</v>
      </c>
      <c r="AU661">
        <v>0.57999999999999996</v>
      </c>
      <c r="AV661">
        <v>2.79</v>
      </c>
      <c r="AW661">
        <v>0.16</v>
      </c>
      <c r="AY661" t="s">
        <v>180</v>
      </c>
      <c r="AZ661" t="s">
        <v>180</v>
      </c>
      <c r="BA661">
        <v>99.050000000000011</v>
      </c>
      <c r="BC661" t="s">
        <v>180</v>
      </c>
      <c r="BD661" t="s">
        <v>180</v>
      </c>
      <c r="BE661" t="s">
        <v>180</v>
      </c>
      <c r="BF661" t="s">
        <v>180</v>
      </c>
      <c r="BG661" t="s">
        <v>180</v>
      </c>
      <c r="BH661" t="s">
        <v>180</v>
      </c>
      <c r="BI661" t="s">
        <v>180</v>
      </c>
      <c r="BK661" t="s">
        <v>180</v>
      </c>
      <c r="BL661" t="s">
        <v>180</v>
      </c>
      <c r="BN661" t="s">
        <v>180</v>
      </c>
      <c r="BO661" t="s">
        <v>180</v>
      </c>
      <c r="BP661" t="s">
        <v>180</v>
      </c>
      <c r="BQ661" t="s">
        <v>180</v>
      </c>
      <c r="BR661" t="s">
        <v>180</v>
      </c>
      <c r="BS661" t="s">
        <v>180</v>
      </c>
      <c r="BT661" t="s">
        <v>180</v>
      </c>
      <c r="BU661" t="s">
        <v>180</v>
      </c>
      <c r="BV661" t="s">
        <v>180</v>
      </c>
      <c r="BW661" t="s">
        <v>180</v>
      </c>
      <c r="BX661" t="s">
        <v>180</v>
      </c>
      <c r="BY661" t="s">
        <v>180</v>
      </c>
      <c r="BZ661" t="s">
        <v>180</v>
      </c>
      <c r="CD661" t="s">
        <v>180</v>
      </c>
      <c r="CE661" t="s">
        <v>180</v>
      </c>
      <c r="CG661" t="s">
        <v>180</v>
      </c>
      <c r="CH661" t="s">
        <v>180</v>
      </c>
      <c r="CI661" t="s">
        <v>180</v>
      </c>
      <c r="CJ661" t="s">
        <v>180</v>
      </c>
      <c r="CK661" t="s">
        <v>1056</v>
      </c>
      <c r="CM661" t="s">
        <v>180</v>
      </c>
      <c r="CN661" t="s">
        <v>180</v>
      </c>
      <c r="CO661">
        <v>30.4</v>
      </c>
      <c r="CQ661">
        <v>240</v>
      </c>
      <c r="CR661">
        <v>182.6</v>
      </c>
      <c r="CS661" t="s">
        <v>180</v>
      </c>
      <c r="CT661" t="s">
        <v>180</v>
      </c>
      <c r="CU661">
        <v>31.9</v>
      </c>
      <c r="CV661">
        <v>75.7</v>
      </c>
      <c r="CW661">
        <v>87.2</v>
      </c>
      <c r="CX661">
        <v>56</v>
      </c>
      <c r="CY661">
        <v>20</v>
      </c>
      <c r="CZ661" t="s">
        <v>1057</v>
      </c>
      <c r="DB661" t="s">
        <v>180</v>
      </c>
      <c r="DC661" t="s">
        <v>180</v>
      </c>
      <c r="DD661">
        <v>9.5500000000000007</v>
      </c>
      <c r="DE661">
        <v>642</v>
      </c>
      <c r="DF661">
        <v>16.3</v>
      </c>
      <c r="DG661">
        <v>52.9</v>
      </c>
      <c r="DH661">
        <v>1.125</v>
      </c>
      <c r="DJ661" t="s">
        <v>180</v>
      </c>
      <c r="DK661" t="s">
        <v>180</v>
      </c>
      <c r="DL661" t="s">
        <v>180</v>
      </c>
      <c r="DM661" t="s">
        <v>180</v>
      </c>
      <c r="DR661" t="s">
        <v>180</v>
      </c>
      <c r="DS661" t="s">
        <v>180</v>
      </c>
      <c r="DT661">
        <v>0.89</v>
      </c>
      <c r="DU661">
        <v>179</v>
      </c>
      <c r="DV661">
        <v>7.58</v>
      </c>
      <c r="DW661">
        <v>18.2</v>
      </c>
      <c r="DY661">
        <v>12</v>
      </c>
      <c r="DZ661">
        <v>2.92</v>
      </c>
      <c r="EA661">
        <v>0.93700000000000006</v>
      </c>
      <c r="EB661">
        <v>3.02</v>
      </c>
      <c r="EC661">
        <v>0.45400000000000001</v>
      </c>
      <c r="ED661">
        <v>3.01</v>
      </c>
      <c r="EE661">
        <v>0.629</v>
      </c>
      <c r="EF661">
        <v>1.8</v>
      </c>
      <c r="EG661">
        <v>0.26500000000000001</v>
      </c>
      <c r="EH661">
        <v>1.78</v>
      </c>
      <c r="EI661">
        <v>0.26400000000000001</v>
      </c>
      <c r="EJ661">
        <v>1.64</v>
      </c>
      <c r="EK661">
        <v>8.3000000000000004E-2</v>
      </c>
      <c r="EM661" t="s">
        <v>180</v>
      </c>
      <c r="EN661" t="s">
        <v>180</v>
      </c>
      <c r="EO661" t="s">
        <v>180</v>
      </c>
      <c r="EP661" t="s">
        <v>180</v>
      </c>
      <c r="EQ661" t="s">
        <v>180</v>
      </c>
      <c r="ER661" t="s">
        <v>180</v>
      </c>
      <c r="ET661">
        <v>6.37</v>
      </c>
      <c r="EV661">
        <v>2.76</v>
      </c>
      <c r="EW661">
        <v>0.753</v>
      </c>
      <c r="EY661" t="s">
        <v>180</v>
      </c>
      <c r="EZ661" t="s">
        <v>180</v>
      </c>
      <c r="FB661" t="s">
        <v>180</v>
      </c>
      <c r="FD661" t="s">
        <v>180</v>
      </c>
      <c r="FF661" t="s">
        <v>180</v>
      </c>
      <c r="FH661" t="s">
        <v>180</v>
      </c>
      <c r="FI661" t="s">
        <v>180</v>
      </c>
      <c r="FJ661" t="s">
        <v>180</v>
      </c>
      <c r="FK661" t="s">
        <v>180</v>
      </c>
      <c r="FL661" t="s">
        <v>180</v>
      </c>
      <c r="FM661" t="s">
        <v>180</v>
      </c>
      <c r="FN661" t="s">
        <v>180</v>
      </c>
      <c r="FP661" t="s">
        <v>180</v>
      </c>
      <c r="FQ661" t="s">
        <v>180</v>
      </c>
      <c r="FR661" t="s">
        <v>180</v>
      </c>
      <c r="FS661" t="s">
        <v>180</v>
      </c>
      <c r="FT661" t="s">
        <v>180</v>
      </c>
      <c r="FU661" t="s">
        <v>180</v>
      </c>
      <c r="FV661" t="s">
        <v>1058</v>
      </c>
      <c r="FW661" t="s">
        <v>180</v>
      </c>
      <c r="FX661">
        <f t="shared" si="189"/>
        <v>0.6320224719101124</v>
      </c>
      <c r="FY661">
        <f t="shared" si="190"/>
        <v>29.719101123595504</v>
      </c>
      <c r="FZ661">
        <f t="shared" si="191"/>
        <v>4.2584269662921352</v>
      </c>
      <c r="GA661">
        <f t="shared" si="192"/>
        <v>1.6404494382022472</v>
      </c>
      <c r="GB661">
        <f t="shared" si="193"/>
        <v>1.696629213483146</v>
      </c>
      <c r="GC661">
        <f t="shared" si="194"/>
        <v>0.61052631578947369</v>
      </c>
      <c r="GD661">
        <f t="shared" si="195"/>
        <v>39.386503067484661</v>
      </c>
      <c r="GE661">
        <f t="shared" si="196"/>
        <v>53.5</v>
      </c>
      <c r="GF661">
        <f t="shared" si="197"/>
        <v>23.614775725593667</v>
      </c>
      <c r="GG661">
        <f t="shared" si="198"/>
        <v>159.11111111111111</v>
      </c>
      <c r="GH661">
        <f t="shared" si="199"/>
        <v>0.35000000000000003</v>
      </c>
      <c r="GI661">
        <f t="shared" si="200"/>
        <v>0.66933333333333334</v>
      </c>
      <c r="GJ661">
        <f t="shared" si="201"/>
        <v>0.27282608695652177</v>
      </c>
      <c r="GK661">
        <f t="shared" si="202"/>
        <v>64.855072463768124</v>
      </c>
      <c r="GL661">
        <f t="shared" si="203"/>
        <v>6.7377777777777776</v>
      </c>
      <c r="GM661">
        <f t="shared" si="204"/>
        <v>2.4533333333333331</v>
      </c>
      <c r="GN661">
        <f t="shared" si="205"/>
        <v>0.36411609498680736</v>
      </c>
      <c r="GO661">
        <f t="shared" si="206"/>
        <v>2.595890410958904</v>
      </c>
      <c r="GQ661">
        <f>(EA661/0.0735)/((DZ661/0.195*(EB661/0.295))^0.5)</f>
        <v>1.0296406219766827</v>
      </c>
    </row>
    <row r="662" spans="1:204">
      <c r="A662" t="s">
        <v>870</v>
      </c>
      <c r="B662" t="s">
        <v>1198</v>
      </c>
      <c r="C662" t="s">
        <v>7216</v>
      </c>
      <c r="D662" t="s">
        <v>7118</v>
      </c>
      <c r="E662" t="s">
        <v>7118</v>
      </c>
      <c r="F662">
        <v>83</v>
      </c>
      <c r="G662">
        <v>24</v>
      </c>
      <c r="H662" t="s">
        <v>7368</v>
      </c>
      <c r="I662" t="s">
        <v>1199</v>
      </c>
      <c r="J662" t="s">
        <v>180</v>
      </c>
      <c r="K662">
        <v>-39.42</v>
      </c>
      <c r="L662">
        <v>-39.42</v>
      </c>
      <c r="M662">
        <v>-71.95</v>
      </c>
      <c r="N662">
        <v>-71.95</v>
      </c>
      <c r="O662" t="s">
        <v>179</v>
      </c>
      <c r="R662" t="s">
        <v>1200</v>
      </c>
      <c r="S662" t="s">
        <v>1201</v>
      </c>
      <c r="T662" t="s">
        <v>6944</v>
      </c>
      <c r="V662" t="s">
        <v>180</v>
      </c>
      <c r="W662" t="s">
        <v>180</v>
      </c>
      <c r="X662" t="s">
        <v>180</v>
      </c>
      <c r="Y662" t="s">
        <v>180</v>
      </c>
      <c r="Z662" t="s">
        <v>180</v>
      </c>
      <c r="AB662" t="s">
        <v>180</v>
      </c>
      <c r="AC662" t="s">
        <v>181</v>
      </c>
      <c r="AD662" t="s">
        <v>180</v>
      </c>
      <c r="AE662" t="s">
        <v>180</v>
      </c>
      <c r="AF662" t="s">
        <v>180</v>
      </c>
      <c r="AG662" t="s">
        <v>180</v>
      </c>
      <c r="AH662" t="s">
        <v>1202</v>
      </c>
      <c r="AI662">
        <v>52.49</v>
      </c>
      <c r="AJ662">
        <v>1.23</v>
      </c>
      <c r="AK662" t="s">
        <v>180</v>
      </c>
      <c r="AL662">
        <v>16.55</v>
      </c>
      <c r="AM662" t="s">
        <v>180</v>
      </c>
      <c r="AN662">
        <v>10.25</v>
      </c>
      <c r="AQ662">
        <v>9</v>
      </c>
      <c r="AR662">
        <v>6.4</v>
      </c>
      <c r="AS662">
        <v>0.16</v>
      </c>
      <c r="AT662" t="s">
        <v>180</v>
      </c>
      <c r="AU662">
        <v>0.71</v>
      </c>
      <c r="AV662">
        <v>3.08</v>
      </c>
      <c r="AW662">
        <v>0.24</v>
      </c>
      <c r="AY662" t="s">
        <v>180</v>
      </c>
      <c r="AZ662" t="s">
        <v>180</v>
      </c>
      <c r="BA662">
        <v>99.082949999999983</v>
      </c>
      <c r="BC662" t="s">
        <v>180</v>
      </c>
      <c r="BD662" t="s">
        <v>180</v>
      </c>
      <c r="BE662" t="s">
        <v>180</v>
      </c>
      <c r="BF662" t="s">
        <v>180</v>
      </c>
      <c r="BG662" t="s">
        <v>180</v>
      </c>
      <c r="BH662" t="s">
        <v>180</v>
      </c>
      <c r="BI662" t="s">
        <v>180</v>
      </c>
      <c r="BK662" t="s">
        <v>180</v>
      </c>
      <c r="BL662" t="s">
        <v>180</v>
      </c>
      <c r="BN662" t="s">
        <v>180</v>
      </c>
      <c r="BO662" t="s">
        <v>180</v>
      </c>
      <c r="BP662" t="s">
        <v>180</v>
      </c>
      <c r="BQ662" t="s">
        <v>180</v>
      </c>
      <c r="BR662" t="s">
        <v>180</v>
      </c>
      <c r="BS662" t="s">
        <v>180</v>
      </c>
      <c r="BT662" t="s">
        <v>180</v>
      </c>
      <c r="BU662" t="s">
        <v>180</v>
      </c>
      <c r="BV662" t="s">
        <v>180</v>
      </c>
      <c r="BW662" t="s">
        <v>180</v>
      </c>
      <c r="BX662" t="s">
        <v>180</v>
      </c>
      <c r="BY662" t="s">
        <v>180</v>
      </c>
      <c r="BZ662" t="s">
        <v>180</v>
      </c>
      <c r="CD662" t="s">
        <v>180</v>
      </c>
      <c r="CE662" t="s">
        <v>180</v>
      </c>
      <c r="CG662" t="s">
        <v>180</v>
      </c>
      <c r="CH662" t="s">
        <v>180</v>
      </c>
      <c r="CI662" t="s">
        <v>180</v>
      </c>
      <c r="CJ662" t="s">
        <v>180</v>
      </c>
      <c r="CK662" t="s">
        <v>180</v>
      </c>
      <c r="CM662" t="s">
        <v>180</v>
      </c>
      <c r="CN662" t="s">
        <v>180</v>
      </c>
      <c r="CO662">
        <v>31.9</v>
      </c>
      <c r="CQ662">
        <v>222</v>
      </c>
      <c r="CR662">
        <v>228</v>
      </c>
      <c r="CS662" t="s">
        <v>180</v>
      </c>
      <c r="CT662" t="s">
        <v>180</v>
      </c>
      <c r="CU662">
        <v>35.200000000000003</v>
      </c>
      <c r="CV662">
        <v>81</v>
      </c>
      <c r="CX662">
        <v>80</v>
      </c>
      <c r="CY662">
        <v>19.600000000000001</v>
      </c>
      <c r="CZ662" t="s">
        <v>180</v>
      </c>
      <c r="DB662" t="s">
        <v>180</v>
      </c>
      <c r="DC662" t="s">
        <v>180</v>
      </c>
      <c r="DD662">
        <v>17.8</v>
      </c>
      <c r="DE662">
        <v>437</v>
      </c>
      <c r="DF662">
        <v>24.4</v>
      </c>
      <c r="DG662">
        <v>106</v>
      </c>
      <c r="DH662">
        <v>2.2999999999999998</v>
      </c>
      <c r="DJ662" t="s">
        <v>180</v>
      </c>
      <c r="DK662" t="s">
        <v>180</v>
      </c>
      <c r="DL662" t="s">
        <v>180</v>
      </c>
      <c r="DM662" t="s">
        <v>180</v>
      </c>
      <c r="DR662" t="s">
        <v>180</v>
      </c>
      <c r="DS662" t="s">
        <v>180</v>
      </c>
      <c r="DT662">
        <v>1.7</v>
      </c>
      <c r="DU662">
        <v>229</v>
      </c>
      <c r="DV662">
        <v>7.96</v>
      </c>
      <c r="DW662">
        <v>22.3</v>
      </c>
      <c r="DY662">
        <v>15.1</v>
      </c>
      <c r="DZ662">
        <v>3.92</v>
      </c>
      <c r="EA662">
        <v>1.21</v>
      </c>
      <c r="EC662">
        <v>0.55000000000000004</v>
      </c>
      <c r="EH662">
        <v>2.42</v>
      </c>
      <c r="EI662">
        <v>0.36</v>
      </c>
      <c r="EJ662">
        <v>2.9</v>
      </c>
      <c r="EM662" t="s">
        <v>180</v>
      </c>
      <c r="EN662" t="s">
        <v>180</v>
      </c>
      <c r="EO662" t="s">
        <v>180</v>
      </c>
      <c r="EP662" t="s">
        <v>180</v>
      </c>
      <c r="EQ662" t="s">
        <v>180</v>
      </c>
      <c r="ER662" t="s">
        <v>180</v>
      </c>
      <c r="EV662">
        <v>1.3</v>
      </c>
      <c r="EY662" t="s">
        <v>180</v>
      </c>
      <c r="EZ662" t="s">
        <v>180</v>
      </c>
      <c r="FB662" t="s">
        <v>180</v>
      </c>
      <c r="FD662" t="s">
        <v>180</v>
      </c>
      <c r="FF662" t="s">
        <v>180</v>
      </c>
      <c r="FH662" t="s">
        <v>180</v>
      </c>
      <c r="FI662" t="s">
        <v>180</v>
      </c>
      <c r="FJ662" t="s">
        <v>180</v>
      </c>
      <c r="FK662" t="s">
        <v>180</v>
      </c>
      <c r="FL662" t="s">
        <v>180</v>
      </c>
      <c r="FM662" t="s">
        <v>180</v>
      </c>
      <c r="FN662" t="s">
        <v>180</v>
      </c>
      <c r="FP662" t="s">
        <v>180</v>
      </c>
      <c r="FQ662" t="s">
        <v>180</v>
      </c>
      <c r="FR662" t="s">
        <v>180</v>
      </c>
      <c r="FS662" t="s">
        <v>180</v>
      </c>
      <c r="FT662" t="s">
        <v>180</v>
      </c>
      <c r="FU662" t="s">
        <v>180</v>
      </c>
      <c r="FV662" t="s">
        <v>1203</v>
      </c>
      <c r="FW662" t="s">
        <v>180</v>
      </c>
      <c r="FX662">
        <f t="shared" si="189"/>
        <v>0.95041322314049581</v>
      </c>
      <c r="FY662">
        <f t="shared" si="190"/>
        <v>43.801652892561982</v>
      </c>
      <c r="FZ662">
        <f t="shared" si="191"/>
        <v>3.2892561983471076</v>
      </c>
      <c r="GA662">
        <f t="shared" si="192"/>
        <v>1.6198347107438016</v>
      </c>
      <c r="GC662">
        <f t="shared" si="194"/>
        <v>0.57723577235772361</v>
      </c>
      <c r="GD662">
        <f t="shared" si="195"/>
        <v>17.909836065573771</v>
      </c>
      <c r="GE662">
        <f t="shared" si="196"/>
        <v>28.940397350993379</v>
      </c>
      <c r="GF662">
        <f t="shared" si="197"/>
        <v>28.768844221105528</v>
      </c>
      <c r="GG662">
        <f t="shared" si="198"/>
        <v>99.565217391304358</v>
      </c>
      <c r="GK662">
        <f t="shared" si="202"/>
        <v>176.15384615384616</v>
      </c>
      <c r="GL662">
        <f t="shared" si="203"/>
        <v>3.4608695652173918</v>
      </c>
      <c r="GM662">
        <f t="shared" si="204"/>
        <v>0.56521739130434789</v>
      </c>
      <c r="GN662">
        <f t="shared" si="205"/>
        <v>0.16331658291457288</v>
      </c>
      <c r="GO662">
        <f t="shared" si="206"/>
        <v>2.0306122448979593</v>
      </c>
      <c r="GQ662" t="e">
        <f>(EA662/0.0735)/((DZ662/0.195*(EB662/0.295))^0.5)</f>
        <v>#DIV/0!</v>
      </c>
    </row>
    <row r="663" spans="1:204">
      <c r="A663" t="s">
        <v>870</v>
      </c>
      <c r="B663" t="s">
        <v>1198</v>
      </c>
      <c r="C663" t="s">
        <v>7216</v>
      </c>
      <c r="D663" t="s">
        <v>7118</v>
      </c>
      <c r="E663" t="s">
        <v>7118</v>
      </c>
      <c r="F663">
        <v>83</v>
      </c>
      <c r="G663">
        <v>24</v>
      </c>
      <c r="H663" t="s">
        <v>7368</v>
      </c>
      <c r="I663" t="s">
        <v>1204</v>
      </c>
      <c r="J663" t="s">
        <v>180</v>
      </c>
      <c r="K663">
        <v>-39.42</v>
      </c>
      <c r="L663">
        <v>-39.42</v>
      </c>
      <c r="M663">
        <v>-71.95</v>
      </c>
      <c r="N663">
        <v>-71.95</v>
      </c>
      <c r="O663" t="s">
        <v>179</v>
      </c>
      <c r="R663" t="s">
        <v>1205</v>
      </c>
      <c r="S663" t="s">
        <v>1206</v>
      </c>
      <c r="T663" t="s">
        <v>6944</v>
      </c>
      <c r="V663" t="s">
        <v>180</v>
      </c>
      <c r="W663" t="s">
        <v>180</v>
      </c>
      <c r="X663" t="s">
        <v>180</v>
      </c>
      <c r="Y663" t="s">
        <v>180</v>
      </c>
      <c r="Z663" t="s">
        <v>180</v>
      </c>
      <c r="AB663" t="s">
        <v>180</v>
      </c>
      <c r="AC663" t="s">
        <v>181</v>
      </c>
      <c r="AD663" t="s">
        <v>180</v>
      </c>
      <c r="AE663" t="s">
        <v>180</v>
      </c>
      <c r="AF663" t="s">
        <v>180</v>
      </c>
      <c r="AG663" t="s">
        <v>180</v>
      </c>
      <c r="AH663" t="s">
        <v>1202</v>
      </c>
      <c r="AI663">
        <v>51.47</v>
      </c>
      <c r="AJ663">
        <v>0.86</v>
      </c>
      <c r="AK663" t="s">
        <v>180</v>
      </c>
      <c r="AL663">
        <v>17.579999999999998</v>
      </c>
      <c r="AM663" t="s">
        <v>180</v>
      </c>
      <c r="AN663">
        <v>9.1199999999999992</v>
      </c>
      <c r="AQ663">
        <v>10.84</v>
      </c>
      <c r="AR663">
        <v>7.04</v>
      </c>
      <c r="AS663">
        <v>0.15</v>
      </c>
      <c r="AT663" t="s">
        <v>180</v>
      </c>
      <c r="AU663">
        <v>0.43</v>
      </c>
      <c r="AV663">
        <v>2.67</v>
      </c>
      <c r="AW663">
        <v>0.13</v>
      </c>
      <c r="AY663" t="s">
        <v>180</v>
      </c>
      <c r="AZ663" t="s">
        <v>180</v>
      </c>
      <c r="BA663">
        <v>99.376176000000015</v>
      </c>
      <c r="BC663" t="s">
        <v>180</v>
      </c>
      <c r="BD663" t="s">
        <v>180</v>
      </c>
      <c r="BE663" t="s">
        <v>180</v>
      </c>
      <c r="BF663" t="s">
        <v>180</v>
      </c>
      <c r="BG663" t="s">
        <v>180</v>
      </c>
      <c r="BH663" t="s">
        <v>180</v>
      </c>
      <c r="BI663" t="s">
        <v>180</v>
      </c>
      <c r="BK663" t="s">
        <v>180</v>
      </c>
      <c r="BL663" t="s">
        <v>180</v>
      </c>
      <c r="BN663" t="s">
        <v>180</v>
      </c>
      <c r="BO663" t="s">
        <v>180</v>
      </c>
      <c r="BP663" t="s">
        <v>180</v>
      </c>
      <c r="BQ663" t="s">
        <v>180</v>
      </c>
      <c r="BR663" t="s">
        <v>180</v>
      </c>
      <c r="BS663" t="s">
        <v>180</v>
      </c>
      <c r="BT663" t="s">
        <v>180</v>
      </c>
      <c r="BU663" t="s">
        <v>180</v>
      </c>
      <c r="BV663" t="s">
        <v>180</v>
      </c>
      <c r="BW663" t="s">
        <v>180</v>
      </c>
      <c r="BX663" t="s">
        <v>180</v>
      </c>
      <c r="BY663" t="s">
        <v>180</v>
      </c>
      <c r="BZ663" t="s">
        <v>180</v>
      </c>
      <c r="CD663" t="s">
        <v>180</v>
      </c>
      <c r="CE663" t="s">
        <v>180</v>
      </c>
      <c r="CG663" t="s">
        <v>180</v>
      </c>
      <c r="CH663" t="s">
        <v>180</v>
      </c>
      <c r="CI663" t="s">
        <v>180</v>
      </c>
      <c r="CJ663" t="s">
        <v>180</v>
      </c>
      <c r="CK663" t="s">
        <v>180</v>
      </c>
      <c r="CM663" t="s">
        <v>180</v>
      </c>
      <c r="CN663" t="s">
        <v>180</v>
      </c>
      <c r="CO663">
        <v>35.299999999999997</v>
      </c>
      <c r="CQ663">
        <v>217</v>
      </c>
      <c r="CR663">
        <v>225</v>
      </c>
      <c r="CS663" t="s">
        <v>180</v>
      </c>
      <c r="CT663" t="s">
        <v>180</v>
      </c>
      <c r="CU663">
        <v>35.6</v>
      </c>
      <c r="CV663">
        <v>70</v>
      </c>
      <c r="CX663">
        <v>73</v>
      </c>
      <c r="CY663">
        <v>16.899999999999999</v>
      </c>
      <c r="CZ663" t="s">
        <v>180</v>
      </c>
      <c r="DB663" t="s">
        <v>180</v>
      </c>
      <c r="DC663" t="s">
        <v>180</v>
      </c>
      <c r="DD663">
        <v>9.6999999999999993</v>
      </c>
      <c r="DE663">
        <v>410</v>
      </c>
      <c r="DF663">
        <v>17</v>
      </c>
      <c r="DG663">
        <v>62</v>
      </c>
      <c r="DH663">
        <v>1.3</v>
      </c>
      <c r="DJ663" t="s">
        <v>180</v>
      </c>
      <c r="DK663" t="s">
        <v>180</v>
      </c>
      <c r="DL663" t="s">
        <v>180</v>
      </c>
      <c r="DM663" t="s">
        <v>180</v>
      </c>
      <c r="DR663" t="s">
        <v>180</v>
      </c>
      <c r="DS663" t="s">
        <v>180</v>
      </c>
      <c r="DT663">
        <v>1</v>
      </c>
      <c r="DU663">
        <v>138</v>
      </c>
      <c r="DV663">
        <v>4.21</v>
      </c>
      <c r="DW663">
        <v>12.9</v>
      </c>
      <c r="DY663">
        <v>8.9</v>
      </c>
      <c r="DZ663">
        <v>2.38</v>
      </c>
      <c r="EA663">
        <v>0.85</v>
      </c>
      <c r="EC663">
        <v>0.4</v>
      </c>
      <c r="EH663">
        <v>1.41</v>
      </c>
      <c r="EI663">
        <v>0.22</v>
      </c>
      <c r="EJ663">
        <v>1.7</v>
      </c>
      <c r="EM663" t="s">
        <v>180</v>
      </c>
      <c r="EN663" t="s">
        <v>180</v>
      </c>
      <c r="EO663" t="s">
        <v>180</v>
      </c>
      <c r="EP663" t="s">
        <v>180</v>
      </c>
      <c r="EQ663" t="s">
        <v>180</v>
      </c>
      <c r="ER663" t="s">
        <v>180</v>
      </c>
      <c r="EV663">
        <v>0.6</v>
      </c>
      <c r="EY663" t="s">
        <v>180</v>
      </c>
      <c r="EZ663" t="s">
        <v>180</v>
      </c>
      <c r="FB663" t="s">
        <v>180</v>
      </c>
      <c r="FD663" t="s">
        <v>180</v>
      </c>
      <c r="FF663" t="s">
        <v>180</v>
      </c>
      <c r="FH663" t="s">
        <v>180</v>
      </c>
      <c r="FI663" t="s">
        <v>180</v>
      </c>
      <c r="FJ663" t="s">
        <v>180</v>
      </c>
      <c r="FK663" t="s">
        <v>180</v>
      </c>
      <c r="FL663" t="s">
        <v>180</v>
      </c>
      <c r="FM663" t="s">
        <v>180</v>
      </c>
      <c r="FN663" t="s">
        <v>180</v>
      </c>
      <c r="FP663" t="s">
        <v>180</v>
      </c>
      <c r="FQ663" t="s">
        <v>180</v>
      </c>
      <c r="FR663" t="s">
        <v>180</v>
      </c>
      <c r="FS663" t="s">
        <v>180</v>
      </c>
      <c r="FT663" t="s">
        <v>180</v>
      </c>
      <c r="FU663" t="s">
        <v>180</v>
      </c>
      <c r="FV663" t="s">
        <v>1207</v>
      </c>
      <c r="FW663" t="s">
        <v>180</v>
      </c>
      <c r="FX663">
        <f t="shared" si="189"/>
        <v>0.92198581560283699</v>
      </c>
      <c r="FY663">
        <f t="shared" si="190"/>
        <v>43.971631205673759</v>
      </c>
      <c r="FZ663">
        <f t="shared" si="191"/>
        <v>2.9858156028368796</v>
      </c>
      <c r="GA663">
        <f t="shared" si="192"/>
        <v>1.6879432624113475</v>
      </c>
      <c r="GC663">
        <f t="shared" si="194"/>
        <v>0.5</v>
      </c>
      <c r="GD663">
        <f t="shared" si="195"/>
        <v>24.117647058823529</v>
      </c>
      <c r="GE663">
        <f t="shared" si="196"/>
        <v>46.067415730337075</v>
      </c>
      <c r="GF663">
        <f t="shared" si="197"/>
        <v>32.779097387173394</v>
      </c>
      <c r="GG663">
        <f t="shared" si="198"/>
        <v>106.15384615384615</v>
      </c>
      <c r="GK663">
        <f t="shared" si="202"/>
        <v>230</v>
      </c>
      <c r="GL663">
        <f t="shared" si="203"/>
        <v>3.2384615384615385</v>
      </c>
      <c r="GM663">
        <f t="shared" si="204"/>
        <v>0.46153846153846151</v>
      </c>
      <c r="GN663">
        <f t="shared" si="205"/>
        <v>0.14251781472684086</v>
      </c>
      <c r="GO663">
        <f t="shared" si="206"/>
        <v>1.7689075630252102</v>
      </c>
      <c r="GQ663" t="e">
        <f>(EA663/0.0735)/((DZ663/0.195*(EB663/0.295))^0.5)</f>
        <v>#DIV/0!</v>
      </c>
    </row>
    <row r="664" spans="1:204">
      <c r="A664" t="s">
        <v>870</v>
      </c>
      <c r="B664" t="s">
        <v>1198</v>
      </c>
      <c r="C664" t="s">
        <v>7216</v>
      </c>
      <c r="D664" t="s">
        <v>7118</v>
      </c>
      <c r="E664" t="s">
        <v>7118</v>
      </c>
      <c r="F664">
        <v>83</v>
      </c>
      <c r="G664">
        <v>24</v>
      </c>
      <c r="H664" t="s">
        <v>7368</v>
      </c>
      <c r="I664" t="s">
        <v>1208</v>
      </c>
      <c r="J664" t="s">
        <v>180</v>
      </c>
      <c r="K664">
        <v>-39.42</v>
      </c>
      <c r="L664">
        <v>-39.42</v>
      </c>
      <c r="M664">
        <v>-71.95</v>
      </c>
      <c r="N664">
        <v>-71.95</v>
      </c>
      <c r="O664" t="s">
        <v>179</v>
      </c>
      <c r="R664" t="s">
        <v>1209</v>
      </c>
      <c r="S664" t="s">
        <v>1201</v>
      </c>
      <c r="T664" t="s">
        <v>6944</v>
      </c>
      <c r="V664" t="s">
        <v>180</v>
      </c>
      <c r="W664" t="s">
        <v>180</v>
      </c>
      <c r="X664" t="s">
        <v>180</v>
      </c>
      <c r="Y664" t="s">
        <v>180</v>
      </c>
      <c r="Z664" t="s">
        <v>180</v>
      </c>
      <c r="AA664">
        <v>1971</v>
      </c>
      <c r="AB664" t="s">
        <v>180</v>
      </c>
      <c r="AC664" t="s">
        <v>181</v>
      </c>
      <c r="AD664" t="s">
        <v>180</v>
      </c>
      <c r="AE664" t="s">
        <v>180</v>
      </c>
      <c r="AF664" t="s">
        <v>180</v>
      </c>
      <c r="AG664" t="s">
        <v>180</v>
      </c>
      <c r="AH664" t="s">
        <v>1202</v>
      </c>
      <c r="AI664">
        <v>52.19</v>
      </c>
      <c r="AJ664">
        <v>1.1399999999999999</v>
      </c>
      <c r="AK664" t="s">
        <v>180</v>
      </c>
      <c r="AL664">
        <v>16.82</v>
      </c>
      <c r="AM664" t="s">
        <v>180</v>
      </c>
      <c r="AN664">
        <v>9.73</v>
      </c>
      <c r="AQ664">
        <v>9.61</v>
      </c>
      <c r="AR664">
        <v>6.12</v>
      </c>
      <c r="AS664">
        <v>0.16</v>
      </c>
      <c r="AT664" t="s">
        <v>180</v>
      </c>
      <c r="AU664">
        <v>0.63</v>
      </c>
      <c r="AV664">
        <v>3.18</v>
      </c>
      <c r="AW664">
        <v>0.24</v>
      </c>
      <c r="AY664" t="s">
        <v>199</v>
      </c>
      <c r="AZ664" t="s">
        <v>180</v>
      </c>
      <c r="BA664">
        <v>98.845054000000005</v>
      </c>
      <c r="BC664" t="s">
        <v>180</v>
      </c>
      <c r="BD664" t="s">
        <v>180</v>
      </c>
      <c r="BE664" t="s">
        <v>180</v>
      </c>
      <c r="BF664" t="s">
        <v>180</v>
      </c>
      <c r="BG664" t="s">
        <v>180</v>
      </c>
      <c r="BH664" t="s">
        <v>180</v>
      </c>
      <c r="BI664" t="s">
        <v>180</v>
      </c>
      <c r="BK664" t="s">
        <v>180</v>
      </c>
      <c r="BL664" t="s">
        <v>180</v>
      </c>
      <c r="BN664" t="s">
        <v>180</v>
      </c>
      <c r="BO664" t="s">
        <v>180</v>
      </c>
      <c r="BP664" t="s">
        <v>180</v>
      </c>
      <c r="BQ664" t="s">
        <v>180</v>
      </c>
      <c r="BR664" t="s">
        <v>180</v>
      </c>
      <c r="BS664" t="s">
        <v>180</v>
      </c>
      <c r="BT664" t="s">
        <v>180</v>
      </c>
      <c r="BU664" t="s">
        <v>180</v>
      </c>
      <c r="BV664" t="s">
        <v>180</v>
      </c>
      <c r="BW664" t="s">
        <v>180</v>
      </c>
      <c r="BX664" t="s">
        <v>180</v>
      </c>
      <c r="BY664" t="s">
        <v>180</v>
      </c>
      <c r="BZ664" t="s">
        <v>180</v>
      </c>
      <c r="CD664" t="s">
        <v>180</v>
      </c>
      <c r="CE664" t="s">
        <v>180</v>
      </c>
      <c r="CG664" t="s">
        <v>180</v>
      </c>
      <c r="CH664" t="s">
        <v>180</v>
      </c>
      <c r="CI664" t="s">
        <v>180</v>
      </c>
      <c r="CJ664" t="s">
        <v>180</v>
      </c>
      <c r="CK664" t="s">
        <v>180</v>
      </c>
      <c r="CM664" t="s">
        <v>1210</v>
      </c>
      <c r="CN664" t="s">
        <v>180</v>
      </c>
      <c r="CO664">
        <v>34.799999999999997</v>
      </c>
      <c r="CQ664">
        <v>263</v>
      </c>
      <c r="CR664">
        <v>180</v>
      </c>
      <c r="CS664" t="s">
        <v>180</v>
      </c>
      <c r="CT664" t="s">
        <v>180</v>
      </c>
      <c r="CU664">
        <v>34.1</v>
      </c>
      <c r="CV664">
        <v>74</v>
      </c>
      <c r="CX664">
        <v>100</v>
      </c>
      <c r="CY664">
        <v>19</v>
      </c>
      <c r="CZ664" t="s">
        <v>180</v>
      </c>
      <c r="DB664" t="s">
        <v>180</v>
      </c>
      <c r="DC664" t="s">
        <v>180</v>
      </c>
      <c r="DD664">
        <v>15.5</v>
      </c>
      <c r="DE664">
        <v>429</v>
      </c>
      <c r="DF664">
        <v>23.1</v>
      </c>
      <c r="DG664">
        <v>100</v>
      </c>
      <c r="DH664">
        <v>2.7</v>
      </c>
      <c r="DJ664" t="s">
        <v>180</v>
      </c>
      <c r="DK664" t="s">
        <v>180</v>
      </c>
      <c r="DL664" t="s">
        <v>180</v>
      </c>
      <c r="DM664" t="s">
        <v>180</v>
      </c>
      <c r="DR664" t="s">
        <v>180</v>
      </c>
      <c r="DS664" t="s">
        <v>180</v>
      </c>
      <c r="DT664">
        <v>1.7</v>
      </c>
      <c r="DU664">
        <v>198</v>
      </c>
      <c r="DV664">
        <v>7.91</v>
      </c>
      <c r="DW664">
        <v>22.3</v>
      </c>
      <c r="DY664">
        <v>14.1</v>
      </c>
      <c r="DZ664">
        <v>3.59</v>
      </c>
      <c r="EA664">
        <v>1.1399999999999999</v>
      </c>
      <c r="EC664">
        <v>0.66</v>
      </c>
      <c r="EH664">
        <v>2.4</v>
      </c>
      <c r="EI664">
        <v>0.36</v>
      </c>
      <c r="EJ664">
        <v>2.6</v>
      </c>
      <c r="EM664" t="s">
        <v>180</v>
      </c>
      <c r="EN664" t="s">
        <v>180</v>
      </c>
      <c r="EO664" t="s">
        <v>180</v>
      </c>
      <c r="EP664" t="s">
        <v>180</v>
      </c>
      <c r="EQ664" t="s">
        <v>180</v>
      </c>
      <c r="ER664" t="s">
        <v>180</v>
      </c>
      <c r="EV664">
        <v>1.5</v>
      </c>
      <c r="EX664">
        <v>0.51289300000000004</v>
      </c>
      <c r="EY664" t="s">
        <v>180</v>
      </c>
      <c r="EZ664" t="s">
        <v>180</v>
      </c>
      <c r="FA664">
        <v>0.70406000000000002</v>
      </c>
      <c r="FB664" t="s">
        <v>180</v>
      </c>
      <c r="FC664">
        <v>18.581</v>
      </c>
      <c r="FD664" t="s">
        <v>180</v>
      </c>
      <c r="FE664">
        <v>15.59</v>
      </c>
      <c r="FF664" t="s">
        <v>180</v>
      </c>
      <c r="FG664">
        <v>38.463999999999999</v>
      </c>
      <c r="FH664" t="s">
        <v>180</v>
      </c>
      <c r="FI664" t="s">
        <v>180</v>
      </c>
      <c r="FJ664" t="s">
        <v>180</v>
      </c>
      <c r="FK664" t="s">
        <v>180</v>
      </c>
      <c r="FL664" t="s">
        <v>180</v>
      </c>
      <c r="FM664" t="s">
        <v>180</v>
      </c>
      <c r="FN664" t="s">
        <v>180</v>
      </c>
      <c r="FP664" t="s">
        <v>180</v>
      </c>
      <c r="FQ664" t="s">
        <v>180</v>
      </c>
      <c r="FR664" t="s">
        <v>180</v>
      </c>
      <c r="FS664" t="s">
        <v>180</v>
      </c>
      <c r="FT664" t="s">
        <v>180</v>
      </c>
      <c r="FU664" t="s">
        <v>180</v>
      </c>
      <c r="FV664" t="s">
        <v>1211</v>
      </c>
      <c r="FW664" t="s">
        <v>180</v>
      </c>
      <c r="FX664">
        <f t="shared" si="189"/>
        <v>1.1250000000000002</v>
      </c>
      <c r="FY664">
        <f t="shared" si="190"/>
        <v>41.666666666666671</v>
      </c>
      <c r="FZ664">
        <f t="shared" si="191"/>
        <v>3.2958333333333334</v>
      </c>
      <c r="GA664">
        <f t="shared" si="192"/>
        <v>1.4958333333333333</v>
      </c>
      <c r="GC664">
        <f t="shared" si="194"/>
        <v>0.55263157894736847</v>
      </c>
      <c r="GD664">
        <f t="shared" si="195"/>
        <v>18.571428571428569</v>
      </c>
      <c r="GE664">
        <f t="shared" si="196"/>
        <v>30.425531914893618</v>
      </c>
      <c r="GF664">
        <f t="shared" si="197"/>
        <v>25.031605562579013</v>
      </c>
      <c r="GG664">
        <f t="shared" si="198"/>
        <v>73.333333333333329</v>
      </c>
      <c r="GK664">
        <f t="shared" si="202"/>
        <v>132</v>
      </c>
      <c r="GL664">
        <f t="shared" si="203"/>
        <v>2.9296296296296296</v>
      </c>
      <c r="GM664">
        <f t="shared" si="204"/>
        <v>0.55555555555555547</v>
      </c>
      <c r="GN664">
        <f t="shared" si="205"/>
        <v>0.18963337547408343</v>
      </c>
      <c r="GO664">
        <f t="shared" si="206"/>
        <v>2.2033426183844012</v>
      </c>
      <c r="GQ664" t="e">
        <f>(EA664/0.0735)/((DZ664/0.195*(EB664/0.295))^0.5)</f>
        <v>#DIV/0!</v>
      </c>
      <c r="GR664">
        <v>0.51289300000000004</v>
      </c>
      <c r="GS664">
        <v>0.70406000000000002</v>
      </c>
      <c r="GT664">
        <v>18.581</v>
      </c>
      <c r="GU664">
        <v>15.59</v>
      </c>
      <c r="GV664">
        <v>38.463999999999999</v>
      </c>
    </row>
    <row r="665" spans="1:204">
      <c r="A665" t="s">
        <v>870</v>
      </c>
      <c r="B665" t="s">
        <v>1198</v>
      </c>
      <c r="C665" t="s">
        <v>7216</v>
      </c>
      <c r="D665" t="s">
        <v>7118</v>
      </c>
      <c r="E665" t="s">
        <v>7118</v>
      </c>
      <c r="F665">
        <v>83</v>
      </c>
      <c r="G665">
        <v>24</v>
      </c>
      <c r="H665" t="s">
        <v>7368</v>
      </c>
      <c r="I665" t="s">
        <v>1208</v>
      </c>
      <c r="J665" t="s">
        <v>180</v>
      </c>
      <c r="K665">
        <v>-39.42</v>
      </c>
      <c r="L665">
        <v>-39.42</v>
      </c>
      <c r="M665">
        <v>-71.95</v>
      </c>
      <c r="N665">
        <v>-71.95</v>
      </c>
      <c r="O665" t="s">
        <v>179</v>
      </c>
      <c r="R665" t="s">
        <v>1212</v>
      </c>
      <c r="S665" t="s">
        <v>1201</v>
      </c>
      <c r="T665" t="s">
        <v>6944</v>
      </c>
      <c r="V665" t="s">
        <v>180</v>
      </c>
      <c r="W665" t="s">
        <v>180</v>
      </c>
      <c r="X665" t="s">
        <v>180</v>
      </c>
      <c r="Y665" t="s">
        <v>180</v>
      </c>
      <c r="Z665" t="s">
        <v>180</v>
      </c>
      <c r="AA665">
        <v>1971</v>
      </c>
      <c r="AB665" t="s">
        <v>180</v>
      </c>
      <c r="AC665" t="s">
        <v>181</v>
      </c>
      <c r="AD665" t="s">
        <v>180</v>
      </c>
      <c r="AE665" t="s">
        <v>180</v>
      </c>
      <c r="AF665" t="s">
        <v>180</v>
      </c>
      <c r="AG665" t="s">
        <v>180</v>
      </c>
      <c r="AH665" t="s">
        <v>1202</v>
      </c>
      <c r="AI665">
        <v>52.37</v>
      </c>
      <c r="AJ665">
        <v>1.1499999999999999</v>
      </c>
      <c r="AK665" t="s">
        <v>180</v>
      </c>
      <c r="AL665">
        <v>16.850000000000001</v>
      </c>
      <c r="AM665" t="s">
        <v>180</v>
      </c>
      <c r="AN665">
        <v>9.76</v>
      </c>
      <c r="AQ665">
        <v>9.58</v>
      </c>
      <c r="AR665">
        <v>6.11</v>
      </c>
      <c r="AS665">
        <v>0.16</v>
      </c>
      <c r="AT665" t="s">
        <v>180</v>
      </c>
      <c r="AU665">
        <v>0.65</v>
      </c>
      <c r="AV665">
        <v>3.21</v>
      </c>
      <c r="AW665">
        <v>0.22</v>
      </c>
      <c r="AY665" t="s">
        <v>180</v>
      </c>
      <c r="AZ665" t="s">
        <v>180</v>
      </c>
      <c r="BA665">
        <v>99.082048</v>
      </c>
      <c r="BC665" t="s">
        <v>180</v>
      </c>
      <c r="BD665" t="s">
        <v>180</v>
      </c>
      <c r="BE665" t="s">
        <v>180</v>
      </c>
      <c r="BF665" t="s">
        <v>180</v>
      </c>
      <c r="BG665" t="s">
        <v>180</v>
      </c>
      <c r="BH665" t="s">
        <v>180</v>
      </c>
      <c r="BI665" t="s">
        <v>180</v>
      </c>
      <c r="BK665" t="s">
        <v>180</v>
      </c>
      <c r="BL665" t="s">
        <v>180</v>
      </c>
      <c r="BN665" t="s">
        <v>180</v>
      </c>
      <c r="BO665" t="s">
        <v>180</v>
      </c>
      <c r="BP665" t="s">
        <v>180</v>
      </c>
      <c r="BQ665" t="s">
        <v>180</v>
      </c>
      <c r="BR665" t="s">
        <v>180</v>
      </c>
      <c r="BS665" t="s">
        <v>180</v>
      </c>
      <c r="BT665" t="s">
        <v>180</v>
      </c>
      <c r="BU665" t="s">
        <v>180</v>
      </c>
      <c r="BV665" t="s">
        <v>180</v>
      </c>
      <c r="BW665" t="s">
        <v>180</v>
      </c>
      <c r="BX665" t="s">
        <v>180</v>
      </c>
      <c r="BY665" t="s">
        <v>180</v>
      </c>
      <c r="BZ665" t="s">
        <v>180</v>
      </c>
      <c r="CD665" t="s">
        <v>180</v>
      </c>
      <c r="CE665" t="s">
        <v>180</v>
      </c>
      <c r="CG665" t="s">
        <v>180</v>
      </c>
      <c r="CH665" t="s">
        <v>180</v>
      </c>
      <c r="CI665" t="s">
        <v>180</v>
      </c>
      <c r="CJ665" t="s">
        <v>180</v>
      </c>
      <c r="CK665" t="s">
        <v>180</v>
      </c>
      <c r="CM665" t="s">
        <v>180</v>
      </c>
      <c r="CN665" t="s">
        <v>180</v>
      </c>
      <c r="CO665">
        <v>33.6</v>
      </c>
      <c r="CQ665">
        <v>268</v>
      </c>
      <c r="CR665">
        <v>185</v>
      </c>
      <c r="CS665" t="s">
        <v>180</v>
      </c>
      <c r="CT665" t="s">
        <v>180</v>
      </c>
      <c r="CU665">
        <v>33.6</v>
      </c>
      <c r="CV665">
        <v>73</v>
      </c>
      <c r="CX665">
        <v>95</v>
      </c>
      <c r="CY665">
        <v>19</v>
      </c>
      <c r="CZ665" t="s">
        <v>180</v>
      </c>
      <c r="DB665" t="s">
        <v>180</v>
      </c>
      <c r="DC665" t="s">
        <v>180</v>
      </c>
      <c r="DD665">
        <v>15.5</v>
      </c>
      <c r="DE665">
        <v>432</v>
      </c>
      <c r="DF665">
        <v>23.3</v>
      </c>
      <c r="DG665">
        <v>99</v>
      </c>
      <c r="DH665">
        <v>2</v>
      </c>
      <c r="DJ665" t="s">
        <v>180</v>
      </c>
      <c r="DK665" t="s">
        <v>180</v>
      </c>
      <c r="DL665" t="s">
        <v>180</v>
      </c>
      <c r="DM665" t="s">
        <v>180</v>
      </c>
      <c r="DR665" t="s">
        <v>180</v>
      </c>
      <c r="DS665" t="s">
        <v>180</v>
      </c>
      <c r="DU665">
        <v>193</v>
      </c>
      <c r="DV665">
        <v>8.0399999999999991</v>
      </c>
      <c r="DW665">
        <v>22</v>
      </c>
      <c r="DY665">
        <v>14.2</v>
      </c>
      <c r="DZ665">
        <v>3.78</v>
      </c>
      <c r="EA665">
        <v>1.1399999999999999</v>
      </c>
      <c r="EC665">
        <v>0.69</v>
      </c>
      <c r="EH665">
        <v>2.39</v>
      </c>
      <c r="EI665">
        <v>0.37</v>
      </c>
      <c r="EJ665">
        <v>2.6</v>
      </c>
      <c r="EM665" t="s">
        <v>180</v>
      </c>
      <c r="EN665" t="s">
        <v>180</v>
      </c>
      <c r="EO665" t="s">
        <v>180</v>
      </c>
      <c r="EP665" t="s">
        <v>180</v>
      </c>
      <c r="EQ665" t="s">
        <v>180</v>
      </c>
      <c r="ER665" t="s">
        <v>180</v>
      </c>
      <c r="EV665">
        <v>1.2</v>
      </c>
      <c r="EY665" t="s">
        <v>180</v>
      </c>
      <c r="EZ665" t="s">
        <v>180</v>
      </c>
      <c r="FB665" t="s">
        <v>180</v>
      </c>
      <c r="FD665" t="s">
        <v>180</v>
      </c>
      <c r="FF665" t="s">
        <v>180</v>
      </c>
      <c r="FH665" t="s">
        <v>180</v>
      </c>
      <c r="FI665" t="s">
        <v>180</v>
      </c>
      <c r="FJ665" t="s">
        <v>180</v>
      </c>
      <c r="FK665" t="s">
        <v>180</v>
      </c>
      <c r="FL665" t="s">
        <v>180</v>
      </c>
      <c r="FM665" t="s">
        <v>180</v>
      </c>
      <c r="FN665" t="s">
        <v>180</v>
      </c>
      <c r="FP665" t="s">
        <v>180</v>
      </c>
      <c r="FQ665" t="s">
        <v>180</v>
      </c>
      <c r="FR665" t="s">
        <v>180</v>
      </c>
      <c r="FS665" t="s">
        <v>180</v>
      </c>
      <c r="FT665" t="s">
        <v>180</v>
      </c>
      <c r="FU665" t="s">
        <v>180</v>
      </c>
      <c r="FV665" t="s">
        <v>1213</v>
      </c>
      <c r="FW665" t="s">
        <v>180</v>
      </c>
      <c r="FX665">
        <f t="shared" si="189"/>
        <v>0.83682008368200833</v>
      </c>
      <c r="FY665">
        <f t="shared" si="190"/>
        <v>41.422594142259413</v>
      </c>
      <c r="FZ665">
        <f t="shared" si="191"/>
        <v>3.3640167364016733</v>
      </c>
      <c r="GA665">
        <f t="shared" si="192"/>
        <v>1.5815899581589956</v>
      </c>
      <c r="GC665">
        <f t="shared" si="194"/>
        <v>0.56521739130434789</v>
      </c>
      <c r="GD665">
        <f t="shared" si="195"/>
        <v>18.540772532188839</v>
      </c>
      <c r="GE665">
        <f t="shared" si="196"/>
        <v>30.422535211267608</v>
      </c>
      <c r="GF665">
        <f t="shared" si="197"/>
        <v>24.004975124378113</v>
      </c>
      <c r="GG665">
        <f t="shared" si="198"/>
        <v>96.5</v>
      </c>
      <c r="GK665">
        <f t="shared" si="202"/>
        <v>160.83333333333334</v>
      </c>
      <c r="GL665">
        <f t="shared" si="203"/>
        <v>4.0199999999999996</v>
      </c>
      <c r="GM665">
        <f t="shared" si="204"/>
        <v>0.6</v>
      </c>
      <c r="GN665">
        <f t="shared" si="205"/>
        <v>0.1492537313432836</v>
      </c>
      <c r="GO665">
        <f t="shared" si="206"/>
        <v>2.126984126984127</v>
      </c>
      <c r="GQ665" t="e">
        <f>(EA665/0.0735)/((DZ665/0.195*(EB665/0.295))^0.5)</f>
        <v>#DIV/0!</v>
      </c>
    </row>
    <row r="666" spans="1:204">
      <c r="A666" t="s">
        <v>870</v>
      </c>
      <c r="B666" t="s">
        <v>1198</v>
      </c>
      <c r="C666" t="s">
        <v>7216</v>
      </c>
      <c r="D666" t="s">
        <v>7118</v>
      </c>
      <c r="E666" t="s">
        <v>7118</v>
      </c>
      <c r="F666">
        <v>83</v>
      </c>
      <c r="G666">
        <v>24</v>
      </c>
      <c r="H666" t="s">
        <v>7368</v>
      </c>
      <c r="I666" t="s">
        <v>1208</v>
      </c>
      <c r="J666" t="s">
        <v>180</v>
      </c>
      <c r="K666">
        <v>-39.42</v>
      </c>
      <c r="L666">
        <v>-39.42</v>
      </c>
      <c r="M666">
        <v>-71.95</v>
      </c>
      <c r="N666">
        <v>-71.95</v>
      </c>
      <c r="O666" t="s">
        <v>179</v>
      </c>
      <c r="R666" t="s">
        <v>1214</v>
      </c>
      <c r="S666" t="s">
        <v>1201</v>
      </c>
      <c r="T666" t="s">
        <v>6944</v>
      </c>
      <c r="V666" t="s">
        <v>180</v>
      </c>
      <c r="W666" t="s">
        <v>180</v>
      </c>
      <c r="X666" t="s">
        <v>180</v>
      </c>
      <c r="Y666" t="s">
        <v>180</v>
      </c>
      <c r="Z666" t="s">
        <v>180</v>
      </c>
      <c r="AA666">
        <v>1971</v>
      </c>
      <c r="AB666" t="s">
        <v>180</v>
      </c>
      <c r="AC666" t="s">
        <v>181</v>
      </c>
      <c r="AD666" t="s">
        <v>180</v>
      </c>
      <c r="AE666" t="s">
        <v>180</v>
      </c>
      <c r="AF666" t="s">
        <v>180</v>
      </c>
      <c r="AG666" t="s">
        <v>180</v>
      </c>
      <c r="AH666" t="s">
        <v>1202</v>
      </c>
      <c r="AI666">
        <v>52.6</v>
      </c>
      <c r="AJ666">
        <v>1.1499999999999999</v>
      </c>
      <c r="AK666" t="s">
        <v>180</v>
      </c>
      <c r="AL666">
        <v>16.79</v>
      </c>
      <c r="AM666" t="s">
        <v>180</v>
      </c>
      <c r="AN666">
        <v>9.76</v>
      </c>
      <c r="AQ666">
        <v>9.6199999999999992</v>
      </c>
      <c r="AR666">
        <v>6.05</v>
      </c>
      <c r="AS666">
        <v>0.16</v>
      </c>
      <c r="AT666" t="s">
        <v>180</v>
      </c>
      <c r="AU666">
        <v>0.65</v>
      </c>
      <c r="AV666">
        <v>3.12</v>
      </c>
      <c r="AW666">
        <v>0.22</v>
      </c>
      <c r="AY666" t="s">
        <v>180</v>
      </c>
      <c r="AZ666" t="s">
        <v>180</v>
      </c>
      <c r="BA666">
        <v>99.142048000000003</v>
      </c>
      <c r="BC666" t="s">
        <v>180</v>
      </c>
      <c r="BD666" t="s">
        <v>180</v>
      </c>
      <c r="BE666" t="s">
        <v>180</v>
      </c>
      <c r="BF666" t="s">
        <v>180</v>
      </c>
      <c r="BG666" t="s">
        <v>180</v>
      </c>
      <c r="BH666" t="s">
        <v>180</v>
      </c>
      <c r="BI666" t="s">
        <v>180</v>
      </c>
      <c r="BK666" t="s">
        <v>180</v>
      </c>
      <c r="BL666" t="s">
        <v>180</v>
      </c>
      <c r="BN666" t="s">
        <v>180</v>
      </c>
      <c r="BO666" t="s">
        <v>180</v>
      </c>
      <c r="BP666" t="s">
        <v>180</v>
      </c>
      <c r="BQ666" t="s">
        <v>180</v>
      </c>
      <c r="BR666" t="s">
        <v>180</v>
      </c>
      <c r="BS666" t="s">
        <v>180</v>
      </c>
      <c r="BT666" t="s">
        <v>180</v>
      </c>
      <c r="BU666" t="s">
        <v>180</v>
      </c>
      <c r="BV666" t="s">
        <v>180</v>
      </c>
      <c r="BW666" t="s">
        <v>180</v>
      </c>
      <c r="BX666" t="s">
        <v>180</v>
      </c>
      <c r="BY666" t="s">
        <v>180</v>
      </c>
      <c r="BZ666" t="s">
        <v>180</v>
      </c>
      <c r="CD666" t="s">
        <v>180</v>
      </c>
      <c r="CE666" t="s">
        <v>180</v>
      </c>
      <c r="CG666" t="s">
        <v>180</v>
      </c>
      <c r="CH666" t="s">
        <v>180</v>
      </c>
      <c r="CI666" t="s">
        <v>180</v>
      </c>
      <c r="CJ666" t="s">
        <v>180</v>
      </c>
      <c r="CK666" t="s">
        <v>180</v>
      </c>
      <c r="CM666" t="s">
        <v>180</v>
      </c>
      <c r="CN666" t="s">
        <v>180</v>
      </c>
      <c r="CO666">
        <v>33.700000000000003</v>
      </c>
      <c r="CQ666">
        <v>269</v>
      </c>
      <c r="CR666">
        <v>183</v>
      </c>
      <c r="CS666" t="s">
        <v>180</v>
      </c>
      <c r="CT666" t="s">
        <v>180</v>
      </c>
      <c r="CU666">
        <v>33.799999999999997</v>
      </c>
      <c r="CV666">
        <v>74</v>
      </c>
      <c r="CX666">
        <v>101</v>
      </c>
      <c r="CY666">
        <v>18.7</v>
      </c>
      <c r="CZ666" t="s">
        <v>180</v>
      </c>
      <c r="DB666" t="s">
        <v>180</v>
      </c>
      <c r="DC666" t="s">
        <v>180</v>
      </c>
      <c r="DD666">
        <v>15.7</v>
      </c>
      <c r="DE666">
        <v>433</v>
      </c>
      <c r="DF666">
        <v>23.2</v>
      </c>
      <c r="DG666">
        <v>102</v>
      </c>
      <c r="DH666">
        <v>2.6</v>
      </c>
      <c r="DJ666" t="s">
        <v>180</v>
      </c>
      <c r="DK666" t="s">
        <v>180</v>
      </c>
      <c r="DL666" t="s">
        <v>180</v>
      </c>
      <c r="DM666" t="s">
        <v>180</v>
      </c>
      <c r="DR666" t="s">
        <v>180</v>
      </c>
      <c r="DS666" t="s">
        <v>180</v>
      </c>
      <c r="DT666">
        <v>1.3</v>
      </c>
      <c r="DU666">
        <v>206</v>
      </c>
      <c r="DV666">
        <v>8.02</v>
      </c>
      <c r="DW666">
        <v>22.2</v>
      </c>
      <c r="DY666">
        <v>13.2</v>
      </c>
      <c r="DZ666">
        <v>3.68</v>
      </c>
      <c r="EA666">
        <v>1.1499999999999999</v>
      </c>
      <c r="EC666">
        <v>0.5</v>
      </c>
      <c r="EH666">
        <v>2.41</v>
      </c>
      <c r="EI666">
        <v>0.37</v>
      </c>
      <c r="EJ666">
        <v>2.6</v>
      </c>
      <c r="EM666" t="s">
        <v>180</v>
      </c>
      <c r="EN666" t="s">
        <v>180</v>
      </c>
      <c r="EO666" t="s">
        <v>180</v>
      </c>
      <c r="EP666" t="s">
        <v>180</v>
      </c>
      <c r="EQ666" t="s">
        <v>180</v>
      </c>
      <c r="ER666" t="s">
        <v>180</v>
      </c>
      <c r="EV666">
        <v>1.1000000000000001</v>
      </c>
      <c r="EY666" t="s">
        <v>180</v>
      </c>
      <c r="EZ666" t="s">
        <v>180</v>
      </c>
      <c r="FB666" t="s">
        <v>180</v>
      </c>
      <c r="FD666" t="s">
        <v>180</v>
      </c>
      <c r="FF666" t="s">
        <v>180</v>
      </c>
      <c r="FH666" t="s">
        <v>180</v>
      </c>
      <c r="FI666" t="s">
        <v>180</v>
      </c>
      <c r="FJ666" t="s">
        <v>180</v>
      </c>
      <c r="FK666" t="s">
        <v>180</v>
      </c>
      <c r="FL666" t="s">
        <v>180</v>
      </c>
      <c r="FM666" t="s">
        <v>180</v>
      </c>
      <c r="FN666" t="s">
        <v>180</v>
      </c>
      <c r="FP666" t="s">
        <v>180</v>
      </c>
      <c r="FQ666" t="s">
        <v>180</v>
      </c>
      <c r="FR666" t="s">
        <v>180</v>
      </c>
      <c r="FS666" t="s">
        <v>180</v>
      </c>
      <c r="FT666" t="s">
        <v>180</v>
      </c>
      <c r="FU666" t="s">
        <v>180</v>
      </c>
      <c r="FV666" t="s">
        <v>1215</v>
      </c>
      <c r="FW666" t="s">
        <v>180</v>
      </c>
      <c r="FX666">
        <f t="shared" si="189"/>
        <v>1.0788381742738589</v>
      </c>
      <c r="FY666">
        <f t="shared" si="190"/>
        <v>42.323651452282157</v>
      </c>
      <c r="FZ666">
        <f t="shared" si="191"/>
        <v>3.3278008298755184</v>
      </c>
      <c r="GA666">
        <f t="shared" si="192"/>
        <v>1.5269709543568464</v>
      </c>
      <c r="GC666">
        <f t="shared" si="194"/>
        <v>0.56521739130434789</v>
      </c>
      <c r="GD666">
        <f t="shared" si="195"/>
        <v>18.663793103448278</v>
      </c>
      <c r="GE666">
        <f t="shared" si="196"/>
        <v>32.803030303030305</v>
      </c>
      <c r="GF666">
        <f t="shared" si="197"/>
        <v>25.685785536159603</v>
      </c>
      <c r="GG666">
        <f t="shared" si="198"/>
        <v>79.230769230769226</v>
      </c>
      <c r="GK666">
        <f t="shared" si="202"/>
        <v>187.27272727272725</v>
      </c>
      <c r="GL666">
        <f t="shared" si="203"/>
        <v>3.0846153846153843</v>
      </c>
      <c r="GM666">
        <f t="shared" si="204"/>
        <v>0.42307692307692307</v>
      </c>
      <c r="GN666">
        <f t="shared" si="205"/>
        <v>0.13715710723192021</v>
      </c>
      <c r="GO666">
        <f t="shared" si="206"/>
        <v>2.1793478260869561</v>
      </c>
      <c r="GQ666" t="e">
        <f>(EA666/0.0735)/((DZ666/0.195*(EB666/0.295))^0.5)</f>
        <v>#DIV/0!</v>
      </c>
    </row>
    <row r="667" spans="1:204">
      <c r="A667" t="s">
        <v>870</v>
      </c>
      <c r="B667" t="s">
        <v>1495</v>
      </c>
      <c r="C667" t="s">
        <v>7216</v>
      </c>
      <c r="D667" t="s">
        <v>7118</v>
      </c>
      <c r="E667" t="s">
        <v>7118</v>
      </c>
      <c r="F667">
        <v>83</v>
      </c>
      <c r="G667">
        <v>24</v>
      </c>
      <c r="H667" t="s">
        <v>7368</v>
      </c>
      <c r="I667" t="s">
        <v>1204</v>
      </c>
      <c r="J667" t="s">
        <v>180</v>
      </c>
      <c r="K667">
        <v>-39.42</v>
      </c>
      <c r="L667">
        <v>-39.42</v>
      </c>
      <c r="M667">
        <v>-71.95</v>
      </c>
      <c r="N667">
        <v>-71.95</v>
      </c>
      <c r="O667" t="s">
        <v>179</v>
      </c>
      <c r="R667" t="s">
        <v>1496</v>
      </c>
      <c r="S667" t="s">
        <v>1206</v>
      </c>
      <c r="T667" t="s">
        <v>7662</v>
      </c>
      <c r="U667" t="s">
        <v>180</v>
      </c>
      <c r="V667" t="s">
        <v>180</v>
      </c>
      <c r="W667" t="s">
        <v>180</v>
      </c>
      <c r="X667" t="s">
        <v>1315</v>
      </c>
      <c r="Y667" t="s">
        <v>180</v>
      </c>
      <c r="Z667" t="s">
        <v>180</v>
      </c>
      <c r="AB667" t="s">
        <v>180</v>
      </c>
      <c r="AC667" t="s">
        <v>181</v>
      </c>
      <c r="AD667" t="s">
        <v>180</v>
      </c>
      <c r="AE667" t="s">
        <v>180</v>
      </c>
      <c r="AF667" t="s">
        <v>180</v>
      </c>
      <c r="AG667" t="s">
        <v>180</v>
      </c>
      <c r="AH667" t="s">
        <v>1202</v>
      </c>
      <c r="AI667">
        <v>51.79</v>
      </c>
      <c r="AJ667">
        <v>1.1399999999999999</v>
      </c>
      <c r="AK667" t="s">
        <v>180</v>
      </c>
      <c r="AL667">
        <v>16.89</v>
      </c>
      <c r="AM667" t="s">
        <v>180</v>
      </c>
      <c r="AN667">
        <v>10.029999999999999</v>
      </c>
      <c r="AQ667">
        <v>9.77</v>
      </c>
      <c r="AR667">
        <v>6.63</v>
      </c>
      <c r="AS667">
        <v>0.16</v>
      </c>
      <c r="AT667" t="s">
        <v>180</v>
      </c>
      <c r="AU667">
        <v>0.61</v>
      </c>
      <c r="AV667">
        <v>2.91</v>
      </c>
      <c r="AW667">
        <v>0.21</v>
      </c>
      <c r="AY667" t="s">
        <v>537</v>
      </c>
      <c r="AZ667" t="s">
        <v>180</v>
      </c>
      <c r="BA667">
        <v>99.134993999999978</v>
      </c>
      <c r="BC667" t="s">
        <v>180</v>
      </c>
      <c r="BD667" t="s">
        <v>180</v>
      </c>
      <c r="BE667" t="s">
        <v>180</v>
      </c>
      <c r="BF667" t="s">
        <v>180</v>
      </c>
      <c r="BG667" t="s">
        <v>180</v>
      </c>
      <c r="BH667" t="s">
        <v>180</v>
      </c>
      <c r="BI667" t="s">
        <v>180</v>
      </c>
      <c r="BK667" t="s">
        <v>180</v>
      </c>
      <c r="BL667" t="s">
        <v>180</v>
      </c>
      <c r="BN667" t="s">
        <v>180</v>
      </c>
      <c r="BO667" t="s">
        <v>180</v>
      </c>
      <c r="BP667" t="s">
        <v>180</v>
      </c>
      <c r="BQ667" t="s">
        <v>180</v>
      </c>
      <c r="BR667" t="s">
        <v>180</v>
      </c>
      <c r="BS667" t="s">
        <v>180</v>
      </c>
      <c r="BT667" t="s">
        <v>180</v>
      </c>
      <c r="BU667" t="s">
        <v>180</v>
      </c>
      <c r="BV667" t="s">
        <v>180</v>
      </c>
      <c r="BW667" t="s">
        <v>180</v>
      </c>
      <c r="BX667" t="s">
        <v>180</v>
      </c>
      <c r="BY667" t="s">
        <v>180</v>
      </c>
      <c r="BZ667" t="s">
        <v>180</v>
      </c>
      <c r="CD667" t="s">
        <v>180</v>
      </c>
      <c r="CE667" t="s">
        <v>180</v>
      </c>
      <c r="CG667" t="s">
        <v>180</v>
      </c>
      <c r="CH667" t="s">
        <v>180</v>
      </c>
      <c r="CI667" t="s">
        <v>180</v>
      </c>
      <c r="CJ667" t="s">
        <v>180</v>
      </c>
      <c r="CK667" t="s">
        <v>180</v>
      </c>
      <c r="CM667" t="s">
        <v>1497</v>
      </c>
      <c r="CN667" t="s">
        <v>180</v>
      </c>
      <c r="CO667">
        <v>33.299999999999997</v>
      </c>
      <c r="CQ667">
        <v>246</v>
      </c>
      <c r="CR667">
        <v>248</v>
      </c>
      <c r="CS667" t="s">
        <v>180</v>
      </c>
      <c r="CT667" t="s">
        <v>180</v>
      </c>
      <c r="CU667">
        <v>37</v>
      </c>
      <c r="CV667">
        <v>85</v>
      </c>
      <c r="CX667">
        <v>87</v>
      </c>
      <c r="CY667">
        <v>18.3</v>
      </c>
      <c r="CZ667" t="s">
        <v>180</v>
      </c>
      <c r="DB667" t="s">
        <v>180</v>
      </c>
      <c r="DC667" t="s">
        <v>180</v>
      </c>
      <c r="DD667">
        <v>14.6</v>
      </c>
      <c r="DE667">
        <v>429</v>
      </c>
      <c r="DF667">
        <v>21.9</v>
      </c>
      <c r="DG667">
        <v>92</v>
      </c>
      <c r="DH667">
        <v>2.4</v>
      </c>
      <c r="DJ667" t="s">
        <v>180</v>
      </c>
      <c r="DK667" t="s">
        <v>180</v>
      </c>
      <c r="DL667" t="s">
        <v>180</v>
      </c>
      <c r="DM667" t="s">
        <v>180</v>
      </c>
      <c r="DR667" t="s">
        <v>180</v>
      </c>
      <c r="DS667" t="s">
        <v>180</v>
      </c>
      <c r="DT667">
        <v>1.6</v>
      </c>
      <c r="DU667">
        <v>191</v>
      </c>
      <c r="DV667">
        <v>7.8</v>
      </c>
      <c r="DW667">
        <v>19.8</v>
      </c>
      <c r="DY667">
        <v>12.2</v>
      </c>
      <c r="DZ667">
        <v>3.29</v>
      </c>
      <c r="EA667">
        <v>1.1499999999999999</v>
      </c>
      <c r="EC667">
        <v>0.68</v>
      </c>
      <c r="EH667">
        <v>2.35</v>
      </c>
      <c r="EI667">
        <v>0.36</v>
      </c>
      <c r="EJ667">
        <v>2.5</v>
      </c>
      <c r="EM667" t="s">
        <v>180</v>
      </c>
      <c r="EN667" t="s">
        <v>180</v>
      </c>
      <c r="EO667" t="s">
        <v>180</v>
      </c>
      <c r="EP667" t="s">
        <v>180</v>
      </c>
      <c r="EQ667" t="s">
        <v>180</v>
      </c>
      <c r="ER667" t="s">
        <v>180</v>
      </c>
      <c r="EV667">
        <v>1.5</v>
      </c>
      <c r="EX667">
        <v>0.51288100000000003</v>
      </c>
      <c r="EY667" t="s">
        <v>180</v>
      </c>
      <c r="EZ667" t="s">
        <v>180</v>
      </c>
      <c r="FA667">
        <v>0.70403000000000004</v>
      </c>
      <c r="FB667" t="s">
        <v>180</v>
      </c>
      <c r="FC667">
        <v>18.581</v>
      </c>
      <c r="FD667" t="s">
        <v>180</v>
      </c>
      <c r="FE667">
        <v>15.593</v>
      </c>
      <c r="FF667" t="s">
        <v>180</v>
      </c>
      <c r="FG667">
        <v>38.472000000000001</v>
      </c>
      <c r="FH667" t="s">
        <v>180</v>
      </c>
      <c r="FI667" t="s">
        <v>180</v>
      </c>
      <c r="FJ667" t="s">
        <v>180</v>
      </c>
      <c r="FK667" t="s">
        <v>180</v>
      </c>
      <c r="FL667" t="s">
        <v>180</v>
      </c>
      <c r="FM667" t="s">
        <v>180</v>
      </c>
      <c r="FN667" t="s">
        <v>180</v>
      </c>
      <c r="FP667" t="s">
        <v>180</v>
      </c>
      <c r="FQ667" t="s">
        <v>180</v>
      </c>
      <c r="FR667" t="s">
        <v>180</v>
      </c>
      <c r="FS667" t="s">
        <v>180</v>
      </c>
      <c r="FT667" t="s">
        <v>180</v>
      </c>
      <c r="FU667" t="s">
        <v>180</v>
      </c>
      <c r="FV667" t="s">
        <v>1498</v>
      </c>
      <c r="FW667" t="s">
        <v>180</v>
      </c>
      <c r="FX667">
        <f t="shared" si="189"/>
        <v>1.0212765957446808</v>
      </c>
      <c r="FY667">
        <f t="shared" si="190"/>
        <v>39.148936170212764</v>
      </c>
      <c r="FZ667">
        <f t="shared" si="191"/>
        <v>3.3191489361702127</v>
      </c>
      <c r="GA667">
        <f t="shared" si="192"/>
        <v>1.4</v>
      </c>
      <c r="GC667">
        <f t="shared" si="194"/>
        <v>0.53508771929824561</v>
      </c>
      <c r="GD667">
        <f t="shared" si="195"/>
        <v>19.589041095890412</v>
      </c>
      <c r="GE667">
        <f t="shared" si="196"/>
        <v>35.16393442622951</v>
      </c>
      <c r="GF667">
        <f t="shared" si="197"/>
        <v>24.487179487179489</v>
      </c>
      <c r="GG667">
        <f t="shared" si="198"/>
        <v>79.583333333333343</v>
      </c>
      <c r="GK667">
        <f t="shared" si="202"/>
        <v>127.33333333333333</v>
      </c>
      <c r="GL667">
        <f t="shared" si="203"/>
        <v>3.25</v>
      </c>
      <c r="GM667">
        <f t="shared" si="204"/>
        <v>0.625</v>
      </c>
      <c r="GN667">
        <f t="shared" si="205"/>
        <v>0.19230769230769232</v>
      </c>
      <c r="GO667">
        <f t="shared" si="206"/>
        <v>2.3708206686930091</v>
      </c>
      <c r="GQ667" t="e">
        <f>(EA667/0.0735)/((DZ667/0.195*(EB667/0.295))^0.5)</f>
        <v>#DIV/0!</v>
      </c>
      <c r="GR667">
        <v>0.51288100000000003</v>
      </c>
      <c r="GS667">
        <v>0.70403000000000004</v>
      </c>
      <c r="GT667">
        <v>18.581</v>
      </c>
      <c r="GU667">
        <v>15.593</v>
      </c>
      <c r="GV667">
        <v>38.472000000000001</v>
      </c>
    </row>
    <row r="668" spans="1:204">
      <c r="A668" t="s">
        <v>870</v>
      </c>
      <c r="B668" t="s">
        <v>1495</v>
      </c>
      <c r="C668" t="s">
        <v>7216</v>
      </c>
      <c r="D668" t="s">
        <v>7118</v>
      </c>
      <c r="E668" t="s">
        <v>7118</v>
      </c>
      <c r="F668">
        <v>83</v>
      </c>
      <c r="G668">
        <v>24</v>
      </c>
      <c r="H668" t="s">
        <v>7368</v>
      </c>
      <c r="I668" t="s">
        <v>1204</v>
      </c>
      <c r="J668" t="s">
        <v>180</v>
      </c>
      <c r="K668">
        <v>-39.42</v>
      </c>
      <c r="L668">
        <v>-39.42</v>
      </c>
      <c r="M668">
        <v>-71.95</v>
      </c>
      <c r="N668">
        <v>-71.95</v>
      </c>
      <c r="O668" t="s">
        <v>179</v>
      </c>
      <c r="R668" t="s">
        <v>1499</v>
      </c>
      <c r="S668" t="s">
        <v>1206</v>
      </c>
      <c r="T668" t="s">
        <v>7662</v>
      </c>
      <c r="U668" t="s">
        <v>180</v>
      </c>
      <c r="V668" t="s">
        <v>180</v>
      </c>
      <c r="W668" t="s">
        <v>180</v>
      </c>
      <c r="X668" t="s">
        <v>1315</v>
      </c>
      <c r="Y668" t="s">
        <v>180</v>
      </c>
      <c r="Z668" t="s">
        <v>180</v>
      </c>
      <c r="AB668" t="s">
        <v>180</v>
      </c>
      <c r="AC668" t="s">
        <v>181</v>
      </c>
      <c r="AD668" t="s">
        <v>180</v>
      </c>
      <c r="AE668" t="s">
        <v>180</v>
      </c>
      <c r="AF668" t="s">
        <v>180</v>
      </c>
      <c r="AG668" t="s">
        <v>180</v>
      </c>
      <c r="AH668" t="s">
        <v>1202</v>
      </c>
      <c r="AI668">
        <v>51.97</v>
      </c>
      <c r="AJ668">
        <v>0.98</v>
      </c>
      <c r="AK668" t="s">
        <v>180</v>
      </c>
      <c r="AL668">
        <v>16.899999999999999</v>
      </c>
      <c r="AM668" t="s">
        <v>180</v>
      </c>
      <c r="AN668">
        <v>9.51</v>
      </c>
      <c r="AQ668">
        <v>9.81</v>
      </c>
      <c r="AR668">
        <v>7.4</v>
      </c>
      <c r="AS668">
        <v>0.16</v>
      </c>
      <c r="AT668" t="s">
        <v>180</v>
      </c>
      <c r="AU668">
        <v>0.57999999999999996</v>
      </c>
      <c r="AV668">
        <v>2.92</v>
      </c>
      <c r="AW668">
        <v>0.19</v>
      </c>
      <c r="AY668" t="s">
        <v>180</v>
      </c>
      <c r="AZ668" t="s">
        <v>180</v>
      </c>
      <c r="BA668">
        <v>99.467097999999993</v>
      </c>
      <c r="BC668" t="s">
        <v>180</v>
      </c>
      <c r="BD668" t="s">
        <v>180</v>
      </c>
      <c r="BE668" t="s">
        <v>180</v>
      </c>
      <c r="BF668" t="s">
        <v>180</v>
      </c>
      <c r="BG668" t="s">
        <v>180</v>
      </c>
      <c r="BH668" t="s">
        <v>180</v>
      </c>
      <c r="BI668" t="s">
        <v>180</v>
      </c>
      <c r="BK668" t="s">
        <v>180</v>
      </c>
      <c r="BL668" t="s">
        <v>180</v>
      </c>
      <c r="BN668" t="s">
        <v>180</v>
      </c>
      <c r="BO668" t="s">
        <v>180</v>
      </c>
      <c r="BP668" t="s">
        <v>180</v>
      </c>
      <c r="BQ668" t="s">
        <v>180</v>
      </c>
      <c r="BR668" t="s">
        <v>180</v>
      </c>
      <c r="BS668" t="s">
        <v>180</v>
      </c>
      <c r="BT668" t="s">
        <v>180</v>
      </c>
      <c r="BU668" t="s">
        <v>180</v>
      </c>
      <c r="BV668" t="s">
        <v>180</v>
      </c>
      <c r="BW668" t="s">
        <v>180</v>
      </c>
      <c r="BX668" t="s">
        <v>180</v>
      </c>
      <c r="BY668" t="s">
        <v>180</v>
      </c>
      <c r="BZ668" t="s">
        <v>180</v>
      </c>
      <c r="CD668" t="s">
        <v>180</v>
      </c>
      <c r="CE668" t="s">
        <v>180</v>
      </c>
      <c r="CG668" t="s">
        <v>180</v>
      </c>
      <c r="CH668" t="s">
        <v>180</v>
      </c>
      <c r="CI668" t="s">
        <v>180</v>
      </c>
      <c r="CJ668" t="s">
        <v>180</v>
      </c>
      <c r="CK668" t="s">
        <v>180</v>
      </c>
      <c r="CM668" t="s">
        <v>180</v>
      </c>
      <c r="CN668" t="s">
        <v>180</v>
      </c>
      <c r="CO668">
        <v>31.3</v>
      </c>
      <c r="CQ668">
        <v>223</v>
      </c>
      <c r="CR668">
        <v>333</v>
      </c>
      <c r="CS668" t="s">
        <v>180</v>
      </c>
      <c r="CT668" t="s">
        <v>180</v>
      </c>
      <c r="CU668">
        <v>34.9</v>
      </c>
      <c r="CV668">
        <v>102</v>
      </c>
      <c r="CX668">
        <v>80</v>
      </c>
      <c r="CY668">
        <v>18.7</v>
      </c>
      <c r="CZ668" t="s">
        <v>180</v>
      </c>
      <c r="DB668" t="s">
        <v>180</v>
      </c>
      <c r="DC668" t="s">
        <v>180</v>
      </c>
      <c r="DD668">
        <v>12.9</v>
      </c>
      <c r="DE668">
        <v>439</v>
      </c>
      <c r="DF668">
        <v>19.5</v>
      </c>
      <c r="DG668">
        <v>84</v>
      </c>
      <c r="DH668">
        <v>1.9</v>
      </c>
      <c r="DJ668" t="s">
        <v>180</v>
      </c>
      <c r="DK668" t="s">
        <v>180</v>
      </c>
      <c r="DL668" t="s">
        <v>180</v>
      </c>
      <c r="DM668" t="s">
        <v>180</v>
      </c>
      <c r="DR668" t="s">
        <v>180</v>
      </c>
      <c r="DS668" t="s">
        <v>180</v>
      </c>
      <c r="DT668">
        <v>1.1000000000000001</v>
      </c>
      <c r="DU668">
        <v>182</v>
      </c>
      <c r="DV668">
        <v>7.32</v>
      </c>
      <c r="DW668">
        <v>18.7</v>
      </c>
      <c r="DY668">
        <v>11.9</v>
      </c>
      <c r="DZ668">
        <v>3.05</v>
      </c>
      <c r="EA668">
        <v>0.92</v>
      </c>
      <c r="EC668">
        <v>0.49</v>
      </c>
      <c r="EH668">
        <v>2.04</v>
      </c>
      <c r="EI668">
        <v>0.31</v>
      </c>
      <c r="EJ668">
        <v>2</v>
      </c>
      <c r="EK668">
        <v>0.13</v>
      </c>
      <c r="EM668" t="s">
        <v>180</v>
      </c>
      <c r="EN668" t="s">
        <v>180</v>
      </c>
      <c r="EO668" t="s">
        <v>180</v>
      </c>
      <c r="EP668" t="s">
        <v>180</v>
      </c>
      <c r="EQ668" t="s">
        <v>180</v>
      </c>
      <c r="ER668" t="s">
        <v>180</v>
      </c>
      <c r="EV668">
        <v>1.3</v>
      </c>
      <c r="EY668" t="s">
        <v>180</v>
      </c>
      <c r="EZ668" t="s">
        <v>180</v>
      </c>
      <c r="FB668" t="s">
        <v>180</v>
      </c>
      <c r="FD668" t="s">
        <v>180</v>
      </c>
      <c r="FF668" t="s">
        <v>180</v>
      </c>
      <c r="FH668" t="s">
        <v>180</v>
      </c>
      <c r="FI668" t="s">
        <v>180</v>
      </c>
      <c r="FJ668" t="s">
        <v>180</v>
      </c>
      <c r="FK668" t="s">
        <v>180</v>
      </c>
      <c r="FL668" t="s">
        <v>180</v>
      </c>
      <c r="FM668" t="s">
        <v>180</v>
      </c>
      <c r="FN668" t="s">
        <v>180</v>
      </c>
      <c r="FP668" t="s">
        <v>180</v>
      </c>
      <c r="FQ668" t="s">
        <v>180</v>
      </c>
      <c r="FR668" t="s">
        <v>180</v>
      </c>
      <c r="FS668" t="s">
        <v>180</v>
      </c>
      <c r="FT668" t="s">
        <v>180</v>
      </c>
      <c r="FU668" t="s">
        <v>180</v>
      </c>
      <c r="FV668" t="s">
        <v>1500</v>
      </c>
      <c r="FW668" t="s">
        <v>180</v>
      </c>
      <c r="FX668">
        <f t="shared" si="189"/>
        <v>0.93137254901960775</v>
      </c>
      <c r="FY668">
        <f t="shared" si="190"/>
        <v>41.17647058823529</v>
      </c>
      <c r="FZ668">
        <f t="shared" si="191"/>
        <v>3.5882352941176472</v>
      </c>
      <c r="GA668">
        <f t="shared" si="192"/>
        <v>1.4950980392156861</v>
      </c>
      <c r="GC668">
        <f t="shared" si="194"/>
        <v>0.59183673469387754</v>
      </c>
      <c r="GD668">
        <f t="shared" si="195"/>
        <v>22.512820512820515</v>
      </c>
      <c r="GE668">
        <f t="shared" si="196"/>
        <v>36.890756302521005</v>
      </c>
      <c r="GF668">
        <f t="shared" si="197"/>
        <v>24.863387978142075</v>
      </c>
      <c r="GG668">
        <f t="shared" si="198"/>
        <v>95.789473684210535</v>
      </c>
      <c r="GK668">
        <f t="shared" si="202"/>
        <v>140</v>
      </c>
      <c r="GL668">
        <f t="shared" si="203"/>
        <v>3.8526315789473689</v>
      </c>
      <c r="GM668">
        <f t="shared" si="204"/>
        <v>0.68421052631578949</v>
      </c>
      <c r="GN668">
        <f t="shared" si="205"/>
        <v>0.17759562841530055</v>
      </c>
      <c r="GO668">
        <f t="shared" si="206"/>
        <v>2.4000000000000004</v>
      </c>
      <c r="GQ668" t="e">
        <f>(EA668/0.0735)/((DZ668/0.195*(EB668/0.295))^0.5)</f>
        <v>#DIV/0!</v>
      </c>
    </row>
    <row r="669" spans="1:204">
      <c r="A669" t="s">
        <v>870</v>
      </c>
      <c r="B669" t="s">
        <v>2060</v>
      </c>
      <c r="C669" t="s">
        <v>7216</v>
      </c>
      <c r="D669" t="s">
        <v>7118</v>
      </c>
      <c r="E669" t="s">
        <v>7118</v>
      </c>
      <c r="F669">
        <v>83</v>
      </c>
      <c r="G669">
        <v>24</v>
      </c>
      <c r="H669" t="s">
        <v>7368</v>
      </c>
      <c r="I669" t="s">
        <v>1051</v>
      </c>
      <c r="J669" t="s">
        <v>180</v>
      </c>
      <c r="K669">
        <v>-39.396000000000001</v>
      </c>
      <c r="L669">
        <v>-39.396000000000001</v>
      </c>
      <c r="M669">
        <v>-71.951999999999998</v>
      </c>
      <c r="N669">
        <v>-71.951999999999998</v>
      </c>
      <c r="O669" t="s">
        <v>179</v>
      </c>
      <c r="R669" t="s">
        <v>2061</v>
      </c>
      <c r="S669" t="s">
        <v>2062</v>
      </c>
      <c r="T669" t="s">
        <v>7717</v>
      </c>
      <c r="U669" t="s">
        <v>180</v>
      </c>
      <c r="V669" t="s">
        <v>180</v>
      </c>
      <c r="W669" t="s">
        <v>180</v>
      </c>
      <c r="X669" t="s">
        <v>2063</v>
      </c>
      <c r="Y669" t="s">
        <v>180</v>
      </c>
      <c r="Z669" t="s">
        <v>180</v>
      </c>
      <c r="AB669" t="s">
        <v>180</v>
      </c>
      <c r="AC669" t="s">
        <v>181</v>
      </c>
      <c r="AD669" t="s">
        <v>180</v>
      </c>
      <c r="AE669" t="s">
        <v>180</v>
      </c>
      <c r="AF669" t="s">
        <v>180</v>
      </c>
      <c r="AG669" t="s">
        <v>180</v>
      </c>
      <c r="AH669" t="s">
        <v>2064</v>
      </c>
      <c r="AI669">
        <v>51.437986819999999</v>
      </c>
      <c r="AJ669">
        <v>1.1783503099999999</v>
      </c>
      <c r="AK669" t="s">
        <v>180</v>
      </c>
      <c r="AL669">
        <v>15.87777112</v>
      </c>
      <c r="AM669" t="s">
        <v>180</v>
      </c>
      <c r="AP669">
        <v>9.75</v>
      </c>
      <c r="AQ669">
        <v>9.3668863590000004</v>
      </c>
      <c r="AR669">
        <v>7.3596964250000001</v>
      </c>
      <c r="AS669">
        <v>0.159776313</v>
      </c>
      <c r="AT669" t="s">
        <v>180</v>
      </c>
      <c r="AU669">
        <v>0.63910525299999998</v>
      </c>
      <c r="AV669">
        <v>2.915917715</v>
      </c>
      <c r="AW669">
        <v>0.22967845000000001</v>
      </c>
      <c r="AY669" t="s">
        <v>180</v>
      </c>
      <c r="AZ669" t="s">
        <v>180</v>
      </c>
      <c r="BA669">
        <v>98.91516876499999</v>
      </c>
      <c r="BC669" t="s">
        <v>180</v>
      </c>
      <c r="BD669" t="s">
        <v>180</v>
      </c>
      <c r="BE669" t="s">
        <v>180</v>
      </c>
      <c r="BF669" t="s">
        <v>180</v>
      </c>
      <c r="BG669" t="s">
        <v>180</v>
      </c>
      <c r="BH669" t="s">
        <v>180</v>
      </c>
      <c r="BI669" t="s">
        <v>180</v>
      </c>
      <c r="BK669" t="s">
        <v>180</v>
      </c>
      <c r="BL669" t="s">
        <v>180</v>
      </c>
      <c r="BN669" t="s">
        <v>180</v>
      </c>
      <c r="BO669" t="s">
        <v>180</v>
      </c>
      <c r="BP669" t="s">
        <v>180</v>
      </c>
      <c r="BQ669" t="s">
        <v>180</v>
      </c>
      <c r="BR669" t="s">
        <v>180</v>
      </c>
      <c r="BS669" t="s">
        <v>180</v>
      </c>
      <c r="BT669" t="s">
        <v>180</v>
      </c>
      <c r="BU669" t="s">
        <v>180</v>
      </c>
      <c r="BV669" t="s">
        <v>180</v>
      </c>
      <c r="BW669" t="s">
        <v>180</v>
      </c>
      <c r="BX669" t="s">
        <v>180</v>
      </c>
      <c r="BY669" t="s">
        <v>180</v>
      </c>
      <c r="BZ669" t="s">
        <v>180</v>
      </c>
      <c r="CA669">
        <v>11.331069680000001</v>
      </c>
      <c r="CD669" t="s">
        <v>180</v>
      </c>
      <c r="CE669" t="s">
        <v>180</v>
      </c>
      <c r="CG669" t="s">
        <v>180</v>
      </c>
      <c r="CH669" t="s">
        <v>180</v>
      </c>
      <c r="CI669" t="s">
        <v>180</v>
      </c>
      <c r="CJ669" t="s">
        <v>180</v>
      </c>
      <c r="CK669" t="s">
        <v>180</v>
      </c>
      <c r="CM669" t="s">
        <v>180</v>
      </c>
      <c r="CN669" t="s">
        <v>180</v>
      </c>
      <c r="CO669">
        <v>43.151105749999999</v>
      </c>
      <c r="CQ669">
        <v>281.12402309999999</v>
      </c>
      <c r="CR669">
        <v>379.7510916</v>
      </c>
      <c r="CS669" t="s">
        <v>180</v>
      </c>
      <c r="CT669" t="s">
        <v>180</v>
      </c>
      <c r="CU669">
        <v>38.694529359999997</v>
      </c>
      <c r="CV669">
        <v>112.48648710000001</v>
      </c>
      <c r="CW669">
        <v>133.1612533</v>
      </c>
      <c r="CX669">
        <v>85.628132919999999</v>
      </c>
      <c r="CY669">
        <v>19.63593959</v>
      </c>
      <c r="CZ669" t="s">
        <v>180</v>
      </c>
      <c r="DB669" t="s">
        <v>180</v>
      </c>
      <c r="DC669" t="s">
        <v>180</v>
      </c>
      <c r="DD669">
        <v>15.385314859999999</v>
      </c>
      <c r="DE669">
        <v>396.6141399</v>
      </c>
      <c r="DF669">
        <v>25.048720150000001</v>
      </c>
      <c r="DG669">
        <v>93.240485320000005</v>
      </c>
      <c r="DH669">
        <v>2.003293057</v>
      </c>
      <c r="DJ669" t="s">
        <v>180</v>
      </c>
      <c r="DK669" t="s">
        <v>180</v>
      </c>
      <c r="DL669" t="s">
        <v>180</v>
      </c>
      <c r="DM669" t="s">
        <v>180</v>
      </c>
      <c r="DP669">
        <v>0.94874798400000004</v>
      </c>
      <c r="DR669" t="s">
        <v>180</v>
      </c>
      <c r="DS669" t="s">
        <v>180</v>
      </c>
      <c r="DT669">
        <v>1.616982546</v>
      </c>
      <c r="DU669">
        <v>189.60853410000001</v>
      </c>
      <c r="DV669">
        <v>7.9901991460000001</v>
      </c>
      <c r="DW669">
        <v>19.631909230000002</v>
      </c>
      <c r="DX669">
        <v>2.9058933589999998</v>
      </c>
      <c r="DY669">
        <v>13.70122673</v>
      </c>
      <c r="DZ669">
        <v>3.6474805689999998</v>
      </c>
      <c r="EA669">
        <v>1.113260197</v>
      </c>
      <c r="EB669">
        <v>3.9919984369999999</v>
      </c>
      <c r="EC669">
        <v>0.65533739300000005</v>
      </c>
      <c r="ED669">
        <v>4.1351547660000003</v>
      </c>
      <c r="EE669">
        <v>0.86914826999999995</v>
      </c>
      <c r="EF669">
        <v>2.4006870729999998</v>
      </c>
      <c r="EG669">
        <v>0.35971009999999998</v>
      </c>
      <c r="EH669">
        <v>2.375900326</v>
      </c>
      <c r="EI669">
        <v>0.35608277199999999</v>
      </c>
      <c r="EJ669">
        <v>2.535099754</v>
      </c>
      <c r="EK669">
        <v>0.12906447900000001</v>
      </c>
      <c r="EM669" t="s">
        <v>180</v>
      </c>
      <c r="EN669" t="s">
        <v>180</v>
      </c>
      <c r="EO669" t="s">
        <v>180</v>
      </c>
      <c r="EP669" t="s">
        <v>180</v>
      </c>
      <c r="EQ669" t="s">
        <v>180</v>
      </c>
      <c r="ER669" t="s">
        <v>180</v>
      </c>
      <c r="ES669">
        <v>4.4334018000000003E-2</v>
      </c>
      <c r="ET669">
        <v>7.5412164549999998</v>
      </c>
      <c r="EV669">
        <v>1.299838488</v>
      </c>
      <c r="EW669">
        <v>0.46367997599999999</v>
      </c>
      <c r="EY669" t="s">
        <v>180</v>
      </c>
      <c r="EZ669" t="s">
        <v>180</v>
      </c>
      <c r="FB669" t="s">
        <v>180</v>
      </c>
      <c r="FD669" t="s">
        <v>180</v>
      </c>
      <c r="FF669" t="s">
        <v>180</v>
      </c>
      <c r="FH669" t="s">
        <v>180</v>
      </c>
      <c r="FI669" t="s">
        <v>180</v>
      </c>
      <c r="FJ669" t="s">
        <v>180</v>
      </c>
      <c r="FK669" t="s">
        <v>180</v>
      </c>
      <c r="FL669" t="s">
        <v>180</v>
      </c>
      <c r="FM669" t="s">
        <v>180</v>
      </c>
      <c r="FN669" t="s">
        <v>180</v>
      </c>
      <c r="FP669" t="s">
        <v>180</v>
      </c>
      <c r="FQ669" t="s">
        <v>180</v>
      </c>
      <c r="FR669" t="s">
        <v>180</v>
      </c>
      <c r="FS669" t="s">
        <v>180</v>
      </c>
      <c r="FT669" t="s">
        <v>180</v>
      </c>
      <c r="FU669" t="s">
        <v>180</v>
      </c>
      <c r="FV669" t="s">
        <v>2065</v>
      </c>
      <c r="FW669" t="s">
        <v>180</v>
      </c>
      <c r="FX669">
        <f t="shared" si="189"/>
        <v>0.84317217985852499</v>
      </c>
      <c r="FY669">
        <f t="shared" si="190"/>
        <v>39.244274812225434</v>
      </c>
      <c r="FZ669">
        <f t="shared" si="191"/>
        <v>3.3630195082518797</v>
      </c>
      <c r="GA669">
        <f t="shared" si="192"/>
        <v>1.5351993217412436</v>
      </c>
      <c r="GB669">
        <f t="shared" si="193"/>
        <v>1.6802045074512102</v>
      </c>
      <c r="GC669">
        <f t="shared" si="194"/>
        <v>0.54237288145661877</v>
      </c>
      <c r="GD669">
        <f t="shared" si="195"/>
        <v>15.833708769348041</v>
      </c>
      <c r="GE669">
        <f t="shared" si="196"/>
        <v>28.947345206074115</v>
      </c>
      <c r="GF669">
        <f t="shared" si="197"/>
        <v>23.730138715618942</v>
      </c>
      <c r="GG669">
        <f t="shared" si="198"/>
        <v>94.6484257195726</v>
      </c>
      <c r="GH669">
        <f t="shared" si="199"/>
        <v>0.38413056858861605</v>
      </c>
      <c r="GI669">
        <f t="shared" si="200"/>
        <v>0.23145888435033896</v>
      </c>
      <c r="GJ669">
        <f t="shared" si="201"/>
        <v>0.35672122366021214</v>
      </c>
      <c r="GK669">
        <f t="shared" si="202"/>
        <v>145.87084153181345</v>
      </c>
      <c r="GL669">
        <f t="shared" si="203"/>
        <v>3.9885323408276556</v>
      </c>
      <c r="GM669">
        <f t="shared" si="204"/>
        <v>0.64885089251322647</v>
      </c>
      <c r="GN669">
        <f t="shared" si="205"/>
        <v>0.16267911027608323</v>
      </c>
      <c r="GO669">
        <f t="shared" si="206"/>
        <v>2.1906077345301962</v>
      </c>
      <c r="GP669">
        <f t="shared" si="207"/>
        <v>0.98060318791361722</v>
      </c>
      <c r="GQ669">
        <f>(EA669/0.0735)/((DZ669/0.195*(EB669/0.295))^0.5)</f>
        <v>0.95201980153555854</v>
      </c>
    </row>
    <row r="670" spans="1:204">
      <c r="A670" t="s">
        <v>870</v>
      </c>
      <c r="B670" t="s">
        <v>2086</v>
      </c>
      <c r="C670" t="s">
        <v>7216</v>
      </c>
      <c r="D670" t="s">
        <v>7118</v>
      </c>
      <c r="E670" t="s">
        <v>7118</v>
      </c>
      <c r="F670">
        <v>83</v>
      </c>
      <c r="G670">
        <v>24</v>
      </c>
      <c r="H670" t="s">
        <v>7368</v>
      </c>
      <c r="I670" t="s">
        <v>1051</v>
      </c>
      <c r="J670" t="s">
        <v>180</v>
      </c>
      <c r="K670">
        <v>-39.39</v>
      </c>
      <c r="L670">
        <v>-39.39</v>
      </c>
      <c r="M670">
        <v>-71.95</v>
      </c>
      <c r="N670">
        <v>-71.95</v>
      </c>
      <c r="O670" t="s">
        <v>179</v>
      </c>
      <c r="R670" t="s">
        <v>2104</v>
      </c>
      <c r="S670" t="s">
        <v>2087</v>
      </c>
      <c r="T670" t="s">
        <v>7717</v>
      </c>
      <c r="U670" t="s">
        <v>180</v>
      </c>
      <c r="V670" t="s">
        <v>180</v>
      </c>
      <c r="W670" t="s">
        <v>180</v>
      </c>
      <c r="X670" t="s">
        <v>2088</v>
      </c>
      <c r="Y670" t="s">
        <v>180</v>
      </c>
      <c r="Z670" t="s">
        <v>180</v>
      </c>
      <c r="AB670" t="s">
        <v>180</v>
      </c>
      <c r="AC670" t="s">
        <v>181</v>
      </c>
      <c r="AD670" t="s">
        <v>180</v>
      </c>
      <c r="AE670" t="s">
        <v>180</v>
      </c>
      <c r="AF670" t="s">
        <v>196</v>
      </c>
      <c r="AG670" t="s">
        <v>180</v>
      </c>
      <c r="AH670" t="s">
        <v>2089</v>
      </c>
      <c r="AI670">
        <v>51.38</v>
      </c>
      <c r="AJ670">
        <v>0.89</v>
      </c>
      <c r="AK670" t="s">
        <v>180</v>
      </c>
      <c r="AL670">
        <v>18.64</v>
      </c>
      <c r="AM670" t="s">
        <v>180</v>
      </c>
      <c r="AP670">
        <v>8.73</v>
      </c>
      <c r="AQ670">
        <v>10.210000000000001</v>
      </c>
      <c r="AR670">
        <v>6.27</v>
      </c>
      <c r="AS670">
        <v>0.13</v>
      </c>
      <c r="AT670" t="s">
        <v>180</v>
      </c>
      <c r="AU670">
        <v>0.62</v>
      </c>
      <c r="AV670">
        <v>3.06</v>
      </c>
      <c r="AW670">
        <v>0.16</v>
      </c>
      <c r="AY670" t="s">
        <v>180</v>
      </c>
      <c r="AZ670" t="s">
        <v>180</v>
      </c>
      <c r="BA670">
        <v>100.08999999999999</v>
      </c>
      <c r="BC670" t="s">
        <v>180</v>
      </c>
      <c r="BD670" t="s">
        <v>180</v>
      </c>
      <c r="BE670" t="s">
        <v>180</v>
      </c>
      <c r="BF670" t="s">
        <v>180</v>
      </c>
      <c r="BG670" t="s">
        <v>180</v>
      </c>
      <c r="BH670" t="s">
        <v>180</v>
      </c>
      <c r="BI670" t="s">
        <v>180</v>
      </c>
      <c r="BK670" t="s">
        <v>180</v>
      </c>
      <c r="BL670" t="s">
        <v>180</v>
      </c>
      <c r="BM670">
        <v>0.25</v>
      </c>
      <c r="BN670" t="s">
        <v>180</v>
      </c>
      <c r="BO670" t="s">
        <v>180</v>
      </c>
      <c r="BP670" t="s">
        <v>180</v>
      </c>
      <c r="BQ670" t="s">
        <v>180</v>
      </c>
      <c r="BR670" t="s">
        <v>180</v>
      </c>
      <c r="BS670" t="s">
        <v>180</v>
      </c>
      <c r="BT670" t="s">
        <v>180</v>
      </c>
      <c r="BU670" t="s">
        <v>180</v>
      </c>
      <c r="BV670" t="s">
        <v>180</v>
      </c>
      <c r="BW670" t="s">
        <v>180</v>
      </c>
      <c r="BX670" t="s">
        <v>180</v>
      </c>
      <c r="BY670" t="s">
        <v>180</v>
      </c>
      <c r="BZ670" t="s">
        <v>180</v>
      </c>
      <c r="CA670">
        <v>5.8</v>
      </c>
      <c r="CD670" t="s">
        <v>180</v>
      </c>
      <c r="CE670" t="s">
        <v>180</v>
      </c>
      <c r="CG670" t="s">
        <v>180</v>
      </c>
      <c r="CH670" t="s">
        <v>180</v>
      </c>
      <c r="CI670" t="s">
        <v>180</v>
      </c>
      <c r="CJ670" t="s">
        <v>180</v>
      </c>
      <c r="CK670" t="s">
        <v>180</v>
      </c>
      <c r="CM670" t="s">
        <v>180</v>
      </c>
      <c r="CN670" t="s">
        <v>180</v>
      </c>
      <c r="CO670">
        <v>32.799999999999997</v>
      </c>
      <c r="CQ670">
        <v>248</v>
      </c>
      <c r="CR670">
        <v>231</v>
      </c>
      <c r="CS670" t="s">
        <v>180</v>
      </c>
      <c r="CT670" t="s">
        <v>180</v>
      </c>
      <c r="CU670">
        <v>32.1</v>
      </c>
      <c r="CV670">
        <v>83.1</v>
      </c>
      <c r="CW670">
        <v>94.3</v>
      </c>
      <c r="CX670">
        <v>67.2</v>
      </c>
      <c r="CY670">
        <v>20.3</v>
      </c>
      <c r="CZ670" t="s">
        <v>180</v>
      </c>
      <c r="DB670" t="s">
        <v>180</v>
      </c>
      <c r="DC670" t="s">
        <v>180</v>
      </c>
      <c r="DD670">
        <v>10</v>
      </c>
      <c r="DE670">
        <v>618</v>
      </c>
      <c r="DF670">
        <v>16</v>
      </c>
      <c r="DG670">
        <v>59.3</v>
      </c>
      <c r="DH670">
        <v>1.33</v>
      </c>
      <c r="DJ670" t="s">
        <v>180</v>
      </c>
      <c r="DK670" t="s">
        <v>180</v>
      </c>
      <c r="DL670" t="s">
        <v>180</v>
      </c>
      <c r="DM670" t="s">
        <v>180</v>
      </c>
      <c r="DR670" t="s">
        <v>180</v>
      </c>
      <c r="DS670" t="s">
        <v>180</v>
      </c>
      <c r="DT670">
        <v>0.82</v>
      </c>
      <c r="DU670">
        <v>186</v>
      </c>
      <c r="DV670">
        <v>7.18</v>
      </c>
      <c r="DW670">
        <v>16.600000000000001</v>
      </c>
      <c r="DX670">
        <v>2.38</v>
      </c>
      <c r="DY670">
        <v>10.8</v>
      </c>
      <c r="DZ670">
        <v>2.75</v>
      </c>
      <c r="EA670">
        <v>0.92700000000000005</v>
      </c>
      <c r="EB670">
        <v>2.85</v>
      </c>
      <c r="EC670">
        <v>0.443</v>
      </c>
      <c r="ED670">
        <v>2.73</v>
      </c>
      <c r="EE670">
        <v>0.55900000000000005</v>
      </c>
      <c r="EF670">
        <v>1.54</v>
      </c>
      <c r="EG670">
        <v>0.22800000000000001</v>
      </c>
      <c r="EH670">
        <v>1.5</v>
      </c>
      <c r="EI670">
        <v>0.22500000000000001</v>
      </c>
      <c r="EJ670">
        <v>1.65</v>
      </c>
      <c r="EK670">
        <v>9.0999999999999998E-2</v>
      </c>
      <c r="EM670" t="s">
        <v>180</v>
      </c>
      <c r="EN670" t="s">
        <v>180</v>
      </c>
      <c r="EO670" t="s">
        <v>180</v>
      </c>
      <c r="EP670" t="s">
        <v>180</v>
      </c>
      <c r="EQ670" t="s">
        <v>180</v>
      </c>
      <c r="ER670" t="s">
        <v>180</v>
      </c>
      <c r="ES670">
        <v>5.6000000000000001E-2</v>
      </c>
      <c r="ET670">
        <v>8.65</v>
      </c>
      <c r="EV670">
        <v>2.61</v>
      </c>
      <c r="EW670">
        <v>0.89600000000000002</v>
      </c>
      <c r="EX670">
        <v>0.51286200000000004</v>
      </c>
      <c r="EY670" t="s">
        <v>180</v>
      </c>
      <c r="EZ670" t="s">
        <v>180</v>
      </c>
      <c r="FA670">
        <v>0.703932</v>
      </c>
      <c r="FB670" t="s">
        <v>180</v>
      </c>
      <c r="FC670">
        <v>18.6145</v>
      </c>
      <c r="FD670" t="s">
        <v>180</v>
      </c>
      <c r="FE670">
        <v>15.609400000000001</v>
      </c>
      <c r="FF670" t="s">
        <v>180</v>
      </c>
      <c r="FG670">
        <v>38.516500000000001</v>
      </c>
      <c r="FH670" t="s">
        <v>180</v>
      </c>
      <c r="FI670" t="s">
        <v>180</v>
      </c>
      <c r="FJ670" t="s">
        <v>180</v>
      </c>
      <c r="FK670" t="s">
        <v>180</v>
      </c>
      <c r="FL670" t="s">
        <v>180</v>
      </c>
      <c r="FM670" t="s">
        <v>180</v>
      </c>
      <c r="FN670" t="s">
        <v>180</v>
      </c>
      <c r="FO670">
        <v>0.28306799999999999</v>
      </c>
      <c r="FP670" t="s">
        <v>180</v>
      </c>
      <c r="FQ670" t="s">
        <v>180</v>
      </c>
      <c r="FR670" t="s">
        <v>180</v>
      </c>
      <c r="FS670" t="s">
        <v>180</v>
      </c>
      <c r="FT670" t="s">
        <v>180</v>
      </c>
      <c r="FU670" t="s">
        <v>180</v>
      </c>
      <c r="FV670" t="s">
        <v>2105</v>
      </c>
      <c r="FW670" t="s">
        <v>180</v>
      </c>
      <c r="FX670">
        <f t="shared" si="189"/>
        <v>0.88666666666666671</v>
      </c>
      <c r="FY670">
        <f t="shared" si="190"/>
        <v>39.533333333333331</v>
      </c>
      <c r="FZ670">
        <f t="shared" si="191"/>
        <v>4.7866666666666662</v>
      </c>
      <c r="GA670">
        <f t="shared" si="192"/>
        <v>1.8333333333333333</v>
      </c>
      <c r="GB670">
        <f t="shared" si="193"/>
        <v>1.9000000000000001</v>
      </c>
      <c r="GC670">
        <f t="shared" si="194"/>
        <v>0.6966292134831461</v>
      </c>
      <c r="GD670">
        <f t="shared" si="195"/>
        <v>38.625</v>
      </c>
      <c r="GE670">
        <f t="shared" si="196"/>
        <v>57.222222222222221</v>
      </c>
      <c r="GF670">
        <f t="shared" si="197"/>
        <v>25.905292479108635</v>
      </c>
      <c r="GG670">
        <f t="shared" si="198"/>
        <v>139.84962406015038</v>
      </c>
      <c r="GH670">
        <f t="shared" si="199"/>
        <v>0.52108433734939752</v>
      </c>
      <c r="GI670">
        <f t="shared" si="200"/>
        <v>0.67368421052631577</v>
      </c>
      <c r="GJ670">
        <f t="shared" si="201"/>
        <v>0.34329501915708815</v>
      </c>
      <c r="GK670">
        <f t="shared" si="202"/>
        <v>71.264367816091962</v>
      </c>
      <c r="GL670">
        <f t="shared" si="203"/>
        <v>5.3984962406015029</v>
      </c>
      <c r="GM670">
        <f t="shared" si="204"/>
        <v>1.9624060150375937</v>
      </c>
      <c r="GN670">
        <f t="shared" si="205"/>
        <v>0.36350974930362118</v>
      </c>
      <c r="GO670">
        <f t="shared" si="206"/>
        <v>2.6109090909090908</v>
      </c>
      <c r="GP670">
        <f t="shared" si="207"/>
        <v>0.9665109726494332</v>
      </c>
      <c r="GQ670">
        <f>(EA670/0.0735)/((DZ670/0.195*(EB670/0.295))^0.5)</f>
        <v>1.0805178152929822</v>
      </c>
      <c r="GR670">
        <v>0.51286200000000004</v>
      </c>
      <c r="GS670">
        <v>0.703932</v>
      </c>
      <c r="GT670">
        <v>18.6145</v>
      </c>
      <c r="GU670">
        <v>15.609400000000001</v>
      </c>
      <c r="GV670">
        <v>38.516500000000001</v>
      </c>
    </row>
    <row r="671" spans="1:204">
      <c r="A671" t="s">
        <v>870</v>
      </c>
      <c r="B671" t="s">
        <v>2086</v>
      </c>
      <c r="C671" t="s">
        <v>7216</v>
      </c>
      <c r="D671" t="s">
        <v>7118</v>
      </c>
      <c r="E671" t="s">
        <v>7118</v>
      </c>
      <c r="F671">
        <v>83</v>
      </c>
      <c r="G671">
        <v>24</v>
      </c>
      <c r="H671" t="s">
        <v>7368</v>
      </c>
      <c r="I671" t="s">
        <v>1051</v>
      </c>
      <c r="J671" t="s">
        <v>180</v>
      </c>
      <c r="K671">
        <v>-39.4</v>
      </c>
      <c r="L671">
        <v>-39.4</v>
      </c>
      <c r="M671">
        <v>-71.95</v>
      </c>
      <c r="N671">
        <v>-71.95</v>
      </c>
      <c r="O671" t="s">
        <v>179</v>
      </c>
      <c r="R671" t="s">
        <v>2106</v>
      </c>
      <c r="S671" t="s">
        <v>2087</v>
      </c>
      <c r="T671" t="s">
        <v>7717</v>
      </c>
      <c r="U671" t="s">
        <v>180</v>
      </c>
      <c r="V671" t="s">
        <v>180</v>
      </c>
      <c r="W671" t="s">
        <v>180</v>
      </c>
      <c r="X671" t="s">
        <v>2088</v>
      </c>
      <c r="Y671" t="s">
        <v>180</v>
      </c>
      <c r="Z671" t="s">
        <v>180</v>
      </c>
      <c r="AB671" t="s">
        <v>180</v>
      </c>
      <c r="AC671" t="s">
        <v>181</v>
      </c>
      <c r="AD671" t="s">
        <v>180</v>
      </c>
      <c r="AE671" t="s">
        <v>180</v>
      </c>
      <c r="AF671" t="s">
        <v>196</v>
      </c>
      <c r="AG671" t="s">
        <v>180</v>
      </c>
      <c r="AH671" t="s">
        <v>2089</v>
      </c>
      <c r="AI671">
        <v>51.44</v>
      </c>
      <c r="AJ671">
        <v>1.18</v>
      </c>
      <c r="AK671" t="s">
        <v>180</v>
      </c>
      <c r="AL671">
        <v>15.9</v>
      </c>
      <c r="AM671" t="s">
        <v>180</v>
      </c>
      <c r="AP671">
        <v>10.83</v>
      </c>
      <c r="AQ671">
        <v>9.3699999999999992</v>
      </c>
      <c r="AR671">
        <v>7.36</v>
      </c>
      <c r="AS671">
        <v>0.16</v>
      </c>
      <c r="AT671" t="s">
        <v>180</v>
      </c>
      <c r="AU671">
        <v>0.64</v>
      </c>
      <c r="AV671">
        <v>2.92</v>
      </c>
      <c r="AW671">
        <v>0.23</v>
      </c>
      <c r="AY671" t="s">
        <v>180</v>
      </c>
      <c r="AZ671" t="s">
        <v>180</v>
      </c>
      <c r="BA671">
        <v>100.03</v>
      </c>
      <c r="BC671" t="s">
        <v>180</v>
      </c>
      <c r="BD671" t="s">
        <v>180</v>
      </c>
      <c r="BE671" t="s">
        <v>180</v>
      </c>
      <c r="BF671" t="s">
        <v>180</v>
      </c>
      <c r="BG671" t="s">
        <v>180</v>
      </c>
      <c r="BH671" t="s">
        <v>180</v>
      </c>
      <c r="BI671" t="s">
        <v>180</v>
      </c>
      <c r="BK671" t="s">
        <v>180</v>
      </c>
      <c r="BL671" t="s">
        <v>180</v>
      </c>
      <c r="BM671">
        <v>0.25</v>
      </c>
      <c r="BN671" t="s">
        <v>180</v>
      </c>
      <c r="BO671" t="s">
        <v>180</v>
      </c>
      <c r="BP671" t="s">
        <v>180</v>
      </c>
      <c r="BQ671" t="s">
        <v>180</v>
      </c>
      <c r="BR671" t="s">
        <v>180</v>
      </c>
      <c r="BS671" t="s">
        <v>180</v>
      </c>
      <c r="BT671" t="s">
        <v>180</v>
      </c>
      <c r="BU671" t="s">
        <v>180</v>
      </c>
      <c r="BV671" t="s">
        <v>180</v>
      </c>
      <c r="BW671" t="s">
        <v>180</v>
      </c>
      <c r="BX671" t="s">
        <v>180</v>
      </c>
      <c r="BY671" t="s">
        <v>180</v>
      </c>
      <c r="BZ671" t="s">
        <v>180</v>
      </c>
      <c r="CA671">
        <v>11.3</v>
      </c>
      <c r="CD671" t="s">
        <v>180</v>
      </c>
      <c r="CE671" t="s">
        <v>180</v>
      </c>
      <c r="CG671" t="s">
        <v>180</v>
      </c>
      <c r="CH671" t="s">
        <v>180</v>
      </c>
      <c r="CI671" t="s">
        <v>180</v>
      </c>
      <c r="CJ671" t="s">
        <v>180</v>
      </c>
      <c r="CK671" t="s">
        <v>180</v>
      </c>
      <c r="CM671" t="s">
        <v>180</v>
      </c>
      <c r="CN671" t="s">
        <v>180</v>
      </c>
      <c r="CO671">
        <v>43.2</v>
      </c>
      <c r="CQ671">
        <v>281</v>
      </c>
      <c r="CR671">
        <v>380</v>
      </c>
      <c r="CS671" t="s">
        <v>180</v>
      </c>
      <c r="CT671" t="s">
        <v>180</v>
      </c>
      <c r="CU671">
        <v>38.700000000000003</v>
      </c>
      <c r="CV671">
        <v>112</v>
      </c>
      <c r="CW671">
        <v>133</v>
      </c>
      <c r="CX671">
        <v>85.6</v>
      </c>
      <c r="CY671">
        <v>19.600000000000001</v>
      </c>
      <c r="CZ671" t="s">
        <v>180</v>
      </c>
      <c r="DB671" t="s">
        <v>180</v>
      </c>
      <c r="DC671" t="s">
        <v>180</v>
      </c>
      <c r="DD671">
        <v>15.4</v>
      </c>
      <c r="DE671">
        <v>397</v>
      </c>
      <c r="DF671">
        <v>25</v>
      </c>
      <c r="DG671">
        <v>93.2</v>
      </c>
      <c r="DH671">
        <v>2</v>
      </c>
      <c r="DJ671" t="s">
        <v>180</v>
      </c>
      <c r="DK671" t="s">
        <v>180</v>
      </c>
      <c r="DL671" t="s">
        <v>180</v>
      </c>
      <c r="DM671" t="s">
        <v>180</v>
      </c>
      <c r="DR671" t="s">
        <v>180</v>
      </c>
      <c r="DS671" t="s">
        <v>180</v>
      </c>
      <c r="DT671">
        <v>1.62</v>
      </c>
      <c r="DU671">
        <v>190</v>
      </c>
      <c r="DV671">
        <v>7.99</v>
      </c>
      <c r="DW671">
        <v>19.600000000000001</v>
      </c>
      <c r="DX671">
        <v>2.91</v>
      </c>
      <c r="DY671">
        <v>13.7</v>
      </c>
      <c r="DZ671">
        <v>3.65</v>
      </c>
      <c r="EA671">
        <v>1.1100000000000001</v>
      </c>
      <c r="EB671">
        <v>3.99</v>
      </c>
      <c r="EC671">
        <v>0.65500000000000003</v>
      </c>
      <c r="ED671">
        <v>4.1399999999999997</v>
      </c>
      <c r="EE671">
        <v>0.86899999999999999</v>
      </c>
      <c r="EF671">
        <v>2.4</v>
      </c>
      <c r="EG671">
        <v>0.36</v>
      </c>
      <c r="EH671">
        <v>2.38</v>
      </c>
      <c r="EI671">
        <v>0.35599999999999998</v>
      </c>
      <c r="EJ671">
        <v>2.54</v>
      </c>
      <c r="EK671">
        <v>0.129</v>
      </c>
      <c r="EM671" t="s">
        <v>180</v>
      </c>
      <c r="EN671" t="s">
        <v>180</v>
      </c>
      <c r="EO671" t="s">
        <v>180</v>
      </c>
      <c r="EP671" t="s">
        <v>180</v>
      </c>
      <c r="EQ671" t="s">
        <v>180</v>
      </c>
      <c r="ER671" t="s">
        <v>180</v>
      </c>
      <c r="ES671">
        <v>4.3999999999999997E-2</v>
      </c>
      <c r="ET671">
        <v>7.54</v>
      </c>
      <c r="EV671">
        <v>1.3</v>
      </c>
      <c r="EW671">
        <v>0.46400000000000002</v>
      </c>
      <c r="EX671">
        <v>0.51289399999999996</v>
      </c>
      <c r="EY671" t="s">
        <v>180</v>
      </c>
      <c r="EZ671" t="s">
        <v>180</v>
      </c>
      <c r="FA671">
        <v>0.70402200000000004</v>
      </c>
      <c r="FB671" t="s">
        <v>180</v>
      </c>
      <c r="FC671">
        <v>18.589600000000001</v>
      </c>
      <c r="FD671" t="s">
        <v>180</v>
      </c>
      <c r="FE671">
        <v>15.607799999999999</v>
      </c>
      <c r="FF671" t="s">
        <v>180</v>
      </c>
      <c r="FG671">
        <v>38.496000000000002</v>
      </c>
      <c r="FH671" t="s">
        <v>180</v>
      </c>
      <c r="FI671" t="s">
        <v>180</v>
      </c>
      <c r="FJ671" t="s">
        <v>180</v>
      </c>
      <c r="FK671" t="s">
        <v>180</v>
      </c>
      <c r="FL671" t="s">
        <v>180</v>
      </c>
      <c r="FM671" t="s">
        <v>180</v>
      </c>
      <c r="FN671" t="s">
        <v>180</v>
      </c>
      <c r="FP671" t="s">
        <v>180</v>
      </c>
      <c r="FQ671" t="s">
        <v>180</v>
      </c>
      <c r="FR671" t="s">
        <v>180</v>
      </c>
      <c r="FS671" t="s">
        <v>180</v>
      </c>
      <c r="FT671" t="s">
        <v>180</v>
      </c>
      <c r="FU671" t="s">
        <v>180</v>
      </c>
      <c r="FV671" t="s">
        <v>2107</v>
      </c>
      <c r="FW671" t="s">
        <v>180</v>
      </c>
      <c r="FX671">
        <f t="shared" si="189"/>
        <v>0.84033613445378152</v>
      </c>
      <c r="FY671">
        <f t="shared" si="190"/>
        <v>39.159663865546221</v>
      </c>
      <c r="FZ671">
        <f t="shared" si="191"/>
        <v>3.3571428571428572</v>
      </c>
      <c r="GA671">
        <f t="shared" si="192"/>
        <v>1.5336134453781514</v>
      </c>
      <c r="GB671">
        <f t="shared" si="193"/>
        <v>1.6764705882352944</v>
      </c>
      <c r="GC671">
        <f t="shared" si="194"/>
        <v>0.5423728813559322</v>
      </c>
      <c r="GD671">
        <f t="shared" si="195"/>
        <v>15.88</v>
      </c>
      <c r="GE671">
        <f t="shared" si="196"/>
        <v>28.978102189781023</v>
      </c>
      <c r="GF671">
        <f t="shared" si="197"/>
        <v>23.779724655819773</v>
      </c>
      <c r="GG671">
        <f t="shared" si="198"/>
        <v>95</v>
      </c>
      <c r="GH671">
        <f t="shared" si="199"/>
        <v>0.38469387755102036</v>
      </c>
      <c r="GI671">
        <f t="shared" si="200"/>
        <v>0.23200000000000001</v>
      </c>
      <c r="GJ671">
        <f t="shared" si="201"/>
        <v>0.35692307692307695</v>
      </c>
      <c r="GK671">
        <f t="shared" si="202"/>
        <v>146.15384615384616</v>
      </c>
      <c r="GL671">
        <f t="shared" si="203"/>
        <v>3.9950000000000001</v>
      </c>
      <c r="GM671">
        <f t="shared" si="204"/>
        <v>0.65</v>
      </c>
      <c r="GN671">
        <f t="shared" si="205"/>
        <v>0.16270337922403003</v>
      </c>
      <c r="GO671">
        <f t="shared" si="206"/>
        <v>2.1890410958904112</v>
      </c>
      <c r="GP671">
        <f t="shared" si="207"/>
        <v>0.97833049003553119</v>
      </c>
      <c r="GQ671">
        <f>(EA671/0.0735)/((DZ671/0.195*(EB671/0.295))^0.5)</f>
        <v>0.94914174153373032</v>
      </c>
      <c r="GR671">
        <v>0.51289399999999996</v>
      </c>
      <c r="GS671">
        <v>0.70402200000000004</v>
      </c>
      <c r="GT671">
        <v>18.589600000000001</v>
      </c>
      <c r="GU671">
        <v>15.607799999999999</v>
      </c>
      <c r="GV671">
        <v>38.496000000000002</v>
      </c>
    </row>
    <row r="672" spans="1:204">
      <c r="A672" t="s">
        <v>870</v>
      </c>
      <c r="B672" t="s">
        <v>1198</v>
      </c>
      <c r="C672" t="s">
        <v>7216</v>
      </c>
      <c r="D672" t="s">
        <v>6996</v>
      </c>
      <c r="E672" t="s">
        <v>6996</v>
      </c>
      <c r="F672">
        <v>84</v>
      </c>
      <c r="G672">
        <v>24</v>
      </c>
      <c r="H672" t="s">
        <v>7368</v>
      </c>
      <c r="I672" t="s">
        <v>1225</v>
      </c>
      <c r="J672" t="s">
        <v>180</v>
      </c>
      <c r="K672">
        <v>-39.43</v>
      </c>
      <c r="L672">
        <v>-39.43</v>
      </c>
      <c r="M672">
        <v>-71.62</v>
      </c>
      <c r="N672">
        <v>-71.62</v>
      </c>
      <c r="O672" t="s">
        <v>179</v>
      </c>
      <c r="R672" t="s">
        <v>1226</v>
      </c>
      <c r="S672" t="s">
        <v>1206</v>
      </c>
      <c r="T672" t="s">
        <v>6944</v>
      </c>
      <c r="V672" t="s">
        <v>180</v>
      </c>
      <c r="W672" t="s">
        <v>180</v>
      </c>
      <c r="X672" t="s">
        <v>180</v>
      </c>
      <c r="Y672" t="s">
        <v>180</v>
      </c>
      <c r="Z672" t="s">
        <v>180</v>
      </c>
      <c r="AB672" t="s">
        <v>180</v>
      </c>
      <c r="AC672" t="s">
        <v>181</v>
      </c>
      <c r="AD672" t="s">
        <v>180</v>
      </c>
      <c r="AE672" t="s">
        <v>180</v>
      </c>
      <c r="AF672" t="s">
        <v>180</v>
      </c>
      <c r="AG672" t="s">
        <v>180</v>
      </c>
      <c r="AH672" t="s">
        <v>1202</v>
      </c>
      <c r="AI672">
        <v>51.48</v>
      </c>
      <c r="AJ672">
        <v>1.1599999999999999</v>
      </c>
      <c r="AK672" t="s">
        <v>180</v>
      </c>
      <c r="AL672">
        <v>17.75</v>
      </c>
      <c r="AM672" t="s">
        <v>180</v>
      </c>
      <c r="AN672">
        <v>9</v>
      </c>
      <c r="AQ672">
        <v>9.18</v>
      </c>
      <c r="AR672">
        <v>6.24</v>
      </c>
      <c r="AS672">
        <v>0.16</v>
      </c>
      <c r="AT672" t="s">
        <v>180</v>
      </c>
      <c r="AU672">
        <v>1.1299999999999999</v>
      </c>
      <c r="AV672">
        <v>3.27</v>
      </c>
      <c r="AW672">
        <v>0.38</v>
      </c>
      <c r="AY672" t="s">
        <v>305</v>
      </c>
      <c r="AZ672" t="s">
        <v>180</v>
      </c>
      <c r="BA672">
        <v>98.848199999999977</v>
      </c>
      <c r="BC672" t="s">
        <v>180</v>
      </c>
      <c r="BD672" t="s">
        <v>180</v>
      </c>
      <c r="BE672" t="s">
        <v>180</v>
      </c>
      <c r="BF672" t="s">
        <v>180</v>
      </c>
      <c r="BG672" t="s">
        <v>180</v>
      </c>
      <c r="BH672" t="s">
        <v>180</v>
      </c>
      <c r="BI672" t="s">
        <v>180</v>
      </c>
      <c r="BK672" t="s">
        <v>180</v>
      </c>
      <c r="BL672" t="s">
        <v>180</v>
      </c>
      <c r="BN672" t="s">
        <v>180</v>
      </c>
      <c r="BO672" t="s">
        <v>180</v>
      </c>
      <c r="BP672" t="s">
        <v>180</v>
      </c>
      <c r="BQ672" t="s">
        <v>180</v>
      </c>
      <c r="BR672" t="s">
        <v>180</v>
      </c>
      <c r="BS672" t="s">
        <v>180</v>
      </c>
      <c r="BT672" t="s">
        <v>180</v>
      </c>
      <c r="BU672" t="s">
        <v>180</v>
      </c>
      <c r="BV672" t="s">
        <v>180</v>
      </c>
      <c r="BW672" t="s">
        <v>180</v>
      </c>
      <c r="BX672" t="s">
        <v>180</v>
      </c>
      <c r="BY672" t="s">
        <v>180</v>
      </c>
      <c r="BZ672" t="s">
        <v>180</v>
      </c>
      <c r="CD672" t="s">
        <v>180</v>
      </c>
      <c r="CE672" t="s">
        <v>180</v>
      </c>
      <c r="CG672" t="s">
        <v>180</v>
      </c>
      <c r="CH672" t="s">
        <v>180</v>
      </c>
      <c r="CI672" t="s">
        <v>180</v>
      </c>
      <c r="CJ672" t="s">
        <v>180</v>
      </c>
      <c r="CK672" t="s">
        <v>180</v>
      </c>
      <c r="CM672" t="s">
        <v>1227</v>
      </c>
      <c r="CN672" t="s">
        <v>180</v>
      </c>
      <c r="CO672">
        <v>26.5</v>
      </c>
      <c r="CQ672">
        <v>192</v>
      </c>
      <c r="CR672">
        <v>157</v>
      </c>
      <c r="CS672" t="s">
        <v>180</v>
      </c>
      <c r="CT672" t="s">
        <v>180</v>
      </c>
      <c r="CU672">
        <v>30.5</v>
      </c>
      <c r="CV672">
        <v>69</v>
      </c>
      <c r="CX672">
        <v>78</v>
      </c>
      <c r="CY672">
        <v>17.8</v>
      </c>
      <c r="CZ672" t="s">
        <v>180</v>
      </c>
      <c r="DB672" t="s">
        <v>180</v>
      </c>
      <c r="DC672" t="s">
        <v>180</v>
      </c>
      <c r="DD672">
        <v>28.2</v>
      </c>
      <c r="DE672">
        <v>594</v>
      </c>
      <c r="DF672">
        <v>21.4</v>
      </c>
      <c r="DG672">
        <v>150</v>
      </c>
      <c r="DH672">
        <v>8.6999999999999993</v>
      </c>
      <c r="DJ672" t="s">
        <v>180</v>
      </c>
      <c r="DK672" t="s">
        <v>180</v>
      </c>
      <c r="DL672" t="s">
        <v>180</v>
      </c>
      <c r="DM672" t="s">
        <v>180</v>
      </c>
      <c r="DR672" t="s">
        <v>180</v>
      </c>
      <c r="DS672" t="s">
        <v>180</v>
      </c>
      <c r="DT672">
        <v>1.43</v>
      </c>
      <c r="DU672">
        <v>362</v>
      </c>
      <c r="DV672">
        <v>18</v>
      </c>
      <c r="DW672">
        <v>42.4</v>
      </c>
      <c r="DY672">
        <v>21.1</v>
      </c>
      <c r="DZ672">
        <v>4.3600000000000003</v>
      </c>
      <c r="EA672">
        <v>1.37</v>
      </c>
      <c r="EC672">
        <v>0.66</v>
      </c>
      <c r="EH672">
        <v>2.19</v>
      </c>
      <c r="EI672">
        <v>0.32</v>
      </c>
      <c r="EJ672">
        <v>3.1</v>
      </c>
      <c r="EM672" t="s">
        <v>180</v>
      </c>
      <c r="EN672" t="s">
        <v>180</v>
      </c>
      <c r="EO672" t="s">
        <v>180</v>
      </c>
      <c r="EP672" t="s">
        <v>180</v>
      </c>
      <c r="EQ672" t="s">
        <v>180</v>
      </c>
      <c r="ER672" t="s">
        <v>180</v>
      </c>
      <c r="EV672">
        <v>3.5</v>
      </c>
      <c r="EX672">
        <v>0.51282300000000003</v>
      </c>
      <c r="EY672" t="s">
        <v>180</v>
      </c>
      <c r="EZ672" t="s">
        <v>180</v>
      </c>
      <c r="FA672">
        <v>0.70399999999999996</v>
      </c>
      <c r="FB672" t="s">
        <v>180</v>
      </c>
      <c r="FD672" t="s">
        <v>180</v>
      </c>
      <c r="FF672" t="s">
        <v>180</v>
      </c>
      <c r="FH672" t="s">
        <v>180</v>
      </c>
      <c r="FI672" t="s">
        <v>180</v>
      </c>
      <c r="FJ672" t="s">
        <v>180</v>
      </c>
      <c r="FK672" t="s">
        <v>180</v>
      </c>
      <c r="FL672" t="s">
        <v>180</v>
      </c>
      <c r="FM672" t="s">
        <v>180</v>
      </c>
      <c r="FN672" t="s">
        <v>180</v>
      </c>
      <c r="FP672" t="s">
        <v>180</v>
      </c>
      <c r="FQ672" t="s">
        <v>180</v>
      </c>
      <c r="FR672" t="s">
        <v>180</v>
      </c>
      <c r="FS672" t="s">
        <v>180</v>
      </c>
      <c r="FT672" t="s">
        <v>180</v>
      </c>
      <c r="FU672" t="s">
        <v>180</v>
      </c>
      <c r="FV672" t="s">
        <v>1228</v>
      </c>
      <c r="FW672" t="s">
        <v>180</v>
      </c>
      <c r="FX672">
        <f t="shared" si="189"/>
        <v>3.9726027397260273</v>
      </c>
      <c r="FY672">
        <f t="shared" si="190"/>
        <v>68.493150684931507</v>
      </c>
      <c r="FZ672">
        <f t="shared" si="191"/>
        <v>8.2191780821917817</v>
      </c>
      <c r="GA672">
        <f t="shared" si="192"/>
        <v>1.9908675799086759</v>
      </c>
      <c r="GC672">
        <f t="shared" si="194"/>
        <v>0.97413793103448276</v>
      </c>
      <c r="GD672">
        <f t="shared" si="195"/>
        <v>27.757009345794394</v>
      </c>
      <c r="GE672">
        <f t="shared" si="196"/>
        <v>28.15165876777251</v>
      </c>
      <c r="GF672">
        <f t="shared" si="197"/>
        <v>20.111111111111111</v>
      </c>
      <c r="GG672">
        <f t="shared" si="198"/>
        <v>41.609195402298852</v>
      </c>
      <c r="GK672">
        <f t="shared" si="202"/>
        <v>103.42857142857143</v>
      </c>
      <c r="GL672">
        <f t="shared" si="203"/>
        <v>2.0689655172413794</v>
      </c>
      <c r="GM672">
        <f t="shared" si="204"/>
        <v>0.40229885057471265</v>
      </c>
      <c r="GN672">
        <f t="shared" si="205"/>
        <v>0.19444444444444445</v>
      </c>
      <c r="GO672">
        <f t="shared" si="206"/>
        <v>4.1284403669724767</v>
      </c>
      <c r="GQ672" t="e">
        <f>(EA672/0.0735)/((DZ672/0.195*(EB672/0.295))^0.5)</f>
        <v>#DIV/0!</v>
      </c>
      <c r="GR672">
        <v>0.51282300000000003</v>
      </c>
      <c r="GS672">
        <v>0.70399999999999996</v>
      </c>
    </row>
    <row r="673" spans="1:204">
      <c r="A673" t="s">
        <v>870</v>
      </c>
      <c r="B673" t="s">
        <v>1198</v>
      </c>
      <c r="C673" t="s">
        <v>7216</v>
      </c>
      <c r="D673" t="s">
        <v>6996</v>
      </c>
      <c r="E673" t="s">
        <v>6996</v>
      </c>
      <c r="F673">
        <v>84</v>
      </c>
      <c r="G673">
        <v>24</v>
      </c>
      <c r="H673" t="s">
        <v>7368</v>
      </c>
      <c r="I673" t="s">
        <v>1225</v>
      </c>
      <c r="J673" t="s">
        <v>180</v>
      </c>
      <c r="K673">
        <v>-39.43</v>
      </c>
      <c r="L673">
        <v>-39.43</v>
      </c>
      <c r="M673">
        <v>-71.62</v>
      </c>
      <c r="N673">
        <v>-71.62</v>
      </c>
      <c r="O673" t="s">
        <v>179</v>
      </c>
      <c r="R673" t="s">
        <v>1229</v>
      </c>
      <c r="S673" t="s">
        <v>1206</v>
      </c>
      <c r="T673" t="s">
        <v>6944</v>
      </c>
      <c r="V673" t="s">
        <v>180</v>
      </c>
      <c r="W673" t="s">
        <v>180</v>
      </c>
      <c r="X673" t="s">
        <v>180</v>
      </c>
      <c r="Y673" t="s">
        <v>180</v>
      </c>
      <c r="Z673" t="s">
        <v>180</v>
      </c>
      <c r="AB673" t="s">
        <v>180</v>
      </c>
      <c r="AC673" t="s">
        <v>181</v>
      </c>
      <c r="AD673" t="s">
        <v>180</v>
      </c>
      <c r="AE673" t="s">
        <v>180</v>
      </c>
      <c r="AF673" t="s">
        <v>180</v>
      </c>
      <c r="AG673" t="s">
        <v>180</v>
      </c>
      <c r="AH673" t="s">
        <v>1202</v>
      </c>
      <c r="AI673">
        <v>51.93</v>
      </c>
      <c r="AJ673">
        <v>1.08</v>
      </c>
      <c r="AK673" t="s">
        <v>180</v>
      </c>
      <c r="AL673">
        <v>17.57</v>
      </c>
      <c r="AM673" t="s">
        <v>180</v>
      </c>
      <c r="AN673">
        <v>9.0299999999999994</v>
      </c>
      <c r="AQ673">
        <v>9.2100000000000009</v>
      </c>
      <c r="AR673">
        <v>6.56</v>
      </c>
      <c r="AS673">
        <v>0.16</v>
      </c>
      <c r="AT673" t="s">
        <v>180</v>
      </c>
      <c r="AU673">
        <v>1.08</v>
      </c>
      <c r="AV673">
        <v>3.03</v>
      </c>
      <c r="AW673">
        <v>0.34</v>
      </c>
      <c r="AY673" t="s">
        <v>1230</v>
      </c>
      <c r="AZ673" t="s">
        <v>180</v>
      </c>
      <c r="BA673">
        <v>99.085194000000001</v>
      </c>
      <c r="BC673" t="s">
        <v>180</v>
      </c>
      <c r="BD673" t="s">
        <v>180</v>
      </c>
      <c r="BE673" t="s">
        <v>180</v>
      </c>
      <c r="BF673" t="s">
        <v>180</v>
      </c>
      <c r="BG673" t="s">
        <v>180</v>
      </c>
      <c r="BH673" t="s">
        <v>180</v>
      </c>
      <c r="BI673" t="s">
        <v>180</v>
      </c>
      <c r="BK673" t="s">
        <v>180</v>
      </c>
      <c r="BL673" t="s">
        <v>180</v>
      </c>
      <c r="BN673" t="s">
        <v>180</v>
      </c>
      <c r="BO673" t="s">
        <v>180</v>
      </c>
      <c r="BP673" t="s">
        <v>180</v>
      </c>
      <c r="BQ673" t="s">
        <v>180</v>
      </c>
      <c r="BR673" t="s">
        <v>180</v>
      </c>
      <c r="BS673" t="s">
        <v>180</v>
      </c>
      <c r="BT673" t="s">
        <v>180</v>
      </c>
      <c r="BU673" t="s">
        <v>180</v>
      </c>
      <c r="BV673" t="s">
        <v>180</v>
      </c>
      <c r="BW673" t="s">
        <v>180</v>
      </c>
      <c r="BX673" t="s">
        <v>180</v>
      </c>
      <c r="BY673" t="s">
        <v>180</v>
      </c>
      <c r="BZ673" t="s">
        <v>180</v>
      </c>
      <c r="CD673" t="s">
        <v>180</v>
      </c>
      <c r="CE673" t="s">
        <v>180</v>
      </c>
      <c r="CG673" t="s">
        <v>180</v>
      </c>
      <c r="CH673" t="s">
        <v>180</v>
      </c>
      <c r="CI673" t="s">
        <v>180</v>
      </c>
      <c r="CJ673" t="s">
        <v>180</v>
      </c>
      <c r="CK673" t="s">
        <v>180</v>
      </c>
      <c r="CM673" t="s">
        <v>1231</v>
      </c>
      <c r="CN673" t="s">
        <v>180</v>
      </c>
      <c r="CO673">
        <v>29.6</v>
      </c>
      <c r="CQ673">
        <v>196</v>
      </c>
      <c r="CR673">
        <v>189</v>
      </c>
      <c r="CS673" t="s">
        <v>180</v>
      </c>
      <c r="CT673" t="s">
        <v>180</v>
      </c>
      <c r="CU673">
        <v>34.700000000000003</v>
      </c>
      <c r="CV673">
        <v>64</v>
      </c>
      <c r="CX673">
        <v>84</v>
      </c>
      <c r="CY673">
        <v>18.7</v>
      </c>
      <c r="CZ673" t="s">
        <v>180</v>
      </c>
      <c r="DB673" t="s">
        <v>180</v>
      </c>
      <c r="DC673" t="s">
        <v>180</v>
      </c>
      <c r="DD673">
        <v>27.6</v>
      </c>
      <c r="DE673">
        <v>583</v>
      </c>
      <c r="DF673">
        <v>21.9</v>
      </c>
      <c r="DG673">
        <v>144</v>
      </c>
      <c r="DH673">
        <v>7.3</v>
      </c>
      <c r="DJ673" t="s">
        <v>180</v>
      </c>
      <c r="DK673" t="s">
        <v>180</v>
      </c>
      <c r="DL673" t="s">
        <v>180</v>
      </c>
      <c r="DM673" t="s">
        <v>180</v>
      </c>
      <c r="DR673" t="s">
        <v>180</v>
      </c>
      <c r="DS673" t="s">
        <v>180</v>
      </c>
      <c r="DT673">
        <v>1.46</v>
      </c>
      <c r="DU673">
        <v>358</v>
      </c>
      <c r="DV673">
        <v>17</v>
      </c>
      <c r="DW673">
        <v>37.1</v>
      </c>
      <c r="DY673">
        <v>18.8</v>
      </c>
      <c r="DZ673">
        <v>4.2300000000000004</v>
      </c>
      <c r="EA673">
        <v>1.46</v>
      </c>
      <c r="EC673">
        <v>0.72</v>
      </c>
      <c r="EH673">
        <v>2.13</v>
      </c>
      <c r="EI673">
        <v>0.35</v>
      </c>
      <c r="EJ673">
        <v>3.2</v>
      </c>
      <c r="EM673" t="s">
        <v>180</v>
      </c>
      <c r="EN673" t="s">
        <v>180</v>
      </c>
      <c r="EO673" t="s">
        <v>180</v>
      </c>
      <c r="EP673" t="s">
        <v>180</v>
      </c>
      <c r="EQ673" t="s">
        <v>180</v>
      </c>
      <c r="ER673" t="s">
        <v>180</v>
      </c>
      <c r="EV673">
        <v>3.3</v>
      </c>
      <c r="EX673">
        <v>0.51281200000000005</v>
      </c>
      <c r="EY673" t="s">
        <v>180</v>
      </c>
      <c r="EZ673" t="s">
        <v>180</v>
      </c>
      <c r="FA673">
        <v>0.70396999999999998</v>
      </c>
      <c r="FB673" t="s">
        <v>180</v>
      </c>
      <c r="FC673">
        <v>18.622</v>
      </c>
      <c r="FD673" t="s">
        <v>180</v>
      </c>
      <c r="FE673">
        <v>15.599</v>
      </c>
      <c r="FF673" t="s">
        <v>180</v>
      </c>
      <c r="FG673">
        <v>38.448999999999998</v>
      </c>
      <c r="FH673" t="s">
        <v>180</v>
      </c>
      <c r="FI673" t="s">
        <v>180</v>
      </c>
      <c r="FJ673" t="s">
        <v>180</v>
      </c>
      <c r="FK673" t="s">
        <v>180</v>
      </c>
      <c r="FL673" t="s">
        <v>180</v>
      </c>
      <c r="FM673" t="s">
        <v>180</v>
      </c>
      <c r="FN673" t="s">
        <v>180</v>
      </c>
      <c r="FP673" t="s">
        <v>180</v>
      </c>
      <c r="FQ673" t="s">
        <v>180</v>
      </c>
      <c r="FR673" t="s">
        <v>180</v>
      </c>
      <c r="FS673" t="s">
        <v>180</v>
      </c>
      <c r="FT673" t="s">
        <v>180</v>
      </c>
      <c r="FU673" t="s">
        <v>180</v>
      </c>
      <c r="FV673" t="s">
        <v>1232</v>
      </c>
      <c r="FW673" t="s">
        <v>180</v>
      </c>
      <c r="FX673">
        <f t="shared" si="189"/>
        <v>3.427230046948357</v>
      </c>
      <c r="FY673">
        <f t="shared" si="190"/>
        <v>67.605633802816911</v>
      </c>
      <c r="FZ673">
        <f t="shared" si="191"/>
        <v>7.9812206572769959</v>
      </c>
      <c r="GA673">
        <f t="shared" si="192"/>
        <v>1.9859154929577467</v>
      </c>
      <c r="GC673">
        <f t="shared" si="194"/>
        <v>1</v>
      </c>
      <c r="GD673">
        <f t="shared" si="195"/>
        <v>26.621004566210047</v>
      </c>
      <c r="GE673">
        <f t="shared" si="196"/>
        <v>31.01063829787234</v>
      </c>
      <c r="GF673">
        <f t="shared" si="197"/>
        <v>21.058823529411764</v>
      </c>
      <c r="GG673">
        <f t="shared" si="198"/>
        <v>49.041095890410958</v>
      </c>
      <c r="GK673">
        <f t="shared" si="202"/>
        <v>108.48484848484848</v>
      </c>
      <c r="GL673">
        <f t="shared" si="203"/>
        <v>2.3287671232876712</v>
      </c>
      <c r="GM673">
        <f t="shared" si="204"/>
        <v>0.45205479452054792</v>
      </c>
      <c r="GN673">
        <f t="shared" si="205"/>
        <v>0.19411764705882351</v>
      </c>
      <c r="GO673">
        <f t="shared" si="206"/>
        <v>4.0189125295508275</v>
      </c>
      <c r="GQ673" t="e">
        <f>(EA673/0.0735)/((DZ673/0.195*(EB673/0.295))^0.5)</f>
        <v>#DIV/0!</v>
      </c>
      <c r="GR673">
        <v>0.51281200000000005</v>
      </c>
      <c r="GS673">
        <v>0.70396999999999998</v>
      </c>
      <c r="GT673">
        <v>18.622</v>
      </c>
      <c r="GU673">
        <v>15.599</v>
      </c>
      <c r="GV673">
        <v>38.448999999999998</v>
      </c>
    </row>
    <row r="674" spans="1:204">
      <c r="A674" t="s">
        <v>870</v>
      </c>
      <c r="B674" t="s">
        <v>1360</v>
      </c>
      <c r="C674" t="s">
        <v>7216</v>
      </c>
      <c r="D674" t="s">
        <v>6996</v>
      </c>
      <c r="E674" t="s">
        <v>6996</v>
      </c>
      <c r="F674">
        <v>84</v>
      </c>
      <c r="G674">
        <v>24</v>
      </c>
      <c r="H674" t="s">
        <v>7368</v>
      </c>
      <c r="I674" t="s">
        <v>1225</v>
      </c>
      <c r="J674" t="s">
        <v>180</v>
      </c>
      <c r="K674">
        <v>-39.43</v>
      </c>
      <c r="L674">
        <v>-39.43</v>
      </c>
      <c r="M674">
        <v>-71.62</v>
      </c>
      <c r="N674">
        <v>-71.62</v>
      </c>
      <c r="O674" t="s">
        <v>179</v>
      </c>
      <c r="R674" t="s">
        <v>1421</v>
      </c>
      <c r="S674" t="s">
        <v>1398</v>
      </c>
      <c r="T674" t="s">
        <v>890</v>
      </c>
      <c r="V674" t="s">
        <v>180</v>
      </c>
      <c r="W674" t="s">
        <v>180</v>
      </c>
      <c r="X674" t="s">
        <v>180</v>
      </c>
      <c r="Y674" t="s">
        <v>180</v>
      </c>
      <c r="Z674" t="s">
        <v>180</v>
      </c>
      <c r="AB674" t="s">
        <v>180</v>
      </c>
      <c r="AC674" t="s">
        <v>181</v>
      </c>
      <c r="AD674" t="s">
        <v>180</v>
      </c>
      <c r="AE674" t="s">
        <v>180</v>
      </c>
      <c r="AF674" t="s">
        <v>180</v>
      </c>
      <c r="AG674" t="s">
        <v>180</v>
      </c>
      <c r="AH674" t="s">
        <v>1363</v>
      </c>
      <c r="AI674">
        <v>52.51</v>
      </c>
      <c r="AJ674">
        <v>0.92500000000000004</v>
      </c>
      <c r="AK674" t="s">
        <v>180</v>
      </c>
      <c r="AL674">
        <v>16.649999999999999</v>
      </c>
      <c r="AM674" t="s">
        <v>180</v>
      </c>
      <c r="AP674">
        <v>8.4499999999999993</v>
      </c>
      <c r="AQ674">
        <v>8.81</v>
      </c>
      <c r="AR674">
        <v>6.38</v>
      </c>
      <c r="AS674">
        <v>0.14799999999999999</v>
      </c>
      <c r="AT674" t="s">
        <v>180</v>
      </c>
      <c r="AU674">
        <v>1.08</v>
      </c>
      <c r="AV674">
        <v>3.19</v>
      </c>
      <c r="AW674">
        <v>0.34</v>
      </c>
      <c r="AY674" t="s">
        <v>180</v>
      </c>
      <c r="AZ674" t="s">
        <v>180</v>
      </c>
      <c r="BA674">
        <v>98.48299999999999</v>
      </c>
      <c r="BC674" t="s">
        <v>180</v>
      </c>
      <c r="BD674" t="s">
        <v>180</v>
      </c>
      <c r="BE674" t="s">
        <v>180</v>
      </c>
      <c r="BF674" t="s">
        <v>180</v>
      </c>
      <c r="BG674" t="s">
        <v>180</v>
      </c>
      <c r="BH674" t="s">
        <v>180</v>
      </c>
      <c r="BI674" t="s">
        <v>180</v>
      </c>
      <c r="BK674" t="s">
        <v>180</v>
      </c>
      <c r="BL674" t="s">
        <v>180</v>
      </c>
      <c r="BM674">
        <v>0.18</v>
      </c>
      <c r="BN674" t="s">
        <v>180</v>
      </c>
      <c r="BO674" t="s">
        <v>180</v>
      </c>
      <c r="BP674" t="s">
        <v>180</v>
      </c>
      <c r="BQ674" t="s">
        <v>180</v>
      </c>
      <c r="BR674" t="s">
        <v>180</v>
      </c>
      <c r="BS674" t="s">
        <v>180</v>
      </c>
      <c r="BT674" t="s">
        <v>180</v>
      </c>
      <c r="BU674" t="s">
        <v>180</v>
      </c>
      <c r="BV674" t="s">
        <v>180</v>
      </c>
      <c r="BW674" t="s">
        <v>180</v>
      </c>
      <c r="BX674" t="s">
        <v>180</v>
      </c>
      <c r="BY674" t="s">
        <v>180</v>
      </c>
      <c r="BZ674" t="s">
        <v>180</v>
      </c>
      <c r="CD674" t="s">
        <v>180</v>
      </c>
      <c r="CE674" t="s">
        <v>180</v>
      </c>
      <c r="CG674" t="s">
        <v>180</v>
      </c>
      <c r="CH674" t="s">
        <v>180</v>
      </c>
      <c r="CI674" t="s">
        <v>180</v>
      </c>
      <c r="CJ674" t="s">
        <v>180</v>
      </c>
      <c r="CK674" t="s">
        <v>180</v>
      </c>
      <c r="CM674" t="s">
        <v>180</v>
      </c>
      <c r="CN674" t="s">
        <v>180</v>
      </c>
      <c r="CO674">
        <v>28</v>
      </c>
      <c r="CQ674">
        <v>229</v>
      </c>
      <c r="CR674">
        <v>190</v>
      </c>
      <c r="CS674" t="s">
        <v>180</v>
      </c>
      <c r="CT674" t="s">
        <v>180</v>
      </c>
      <c r="CU674">
        <v>31</v>
      </c>
      <c r="CV674">
        <v>90</v>
      </c>
      <c r="CW674">
        <v>80</v>
      </c>
      <c r="CX674">
        <v>80</v>
      </c>
      <c r="CY674">
        <v>19</v>
      </c>
      <c r="CZ674" t="s">
        <v>180</v>
      </c>
      <c r="DB674" t="s">
        <v>180</v>
      </c>
      <c r="DC674" t="s">
        <v>180</v>
      </c>
      <c r="DD674">
        <v>26</v>
      </c>
      <c r="DE674">
        <v>559</v>
      </c>
      <c r="DF674">
        <v>21</v>
      </c>
      <c r="DG674">
        <v>128</v>
      </c>
      <c r="DH674">
        <v>6</v>
      </c>
      <c r="DJ674" t="s">
        <v>180</v>
      </c>
      <c r="DK674" t="s">
        <v>180</v>
      </c>
      <c r="DL674" t="s">
        <v>180</v>
      </c>
      <c r="DM674" t="s">
        <v>180</v>
      </c>
      <c r="DR674" t="s">
        <v>180</v>
      </c>
      <c r="DS674" t="s">
        <v>180</v>
      </c>
      <c r="DT674">
        <v>1.3</v>
      </c>
      <c r="DU674">
        <v>343</v>
      </c>
      <c r="DV674">
        <v>17.2</v>
      </c>
      <c r="DW674">
        <v>37</v>
      </c>
      <c r="DX674">
        <v>4.78</v>
      </c>
      <c r="DY674">
        <v>20.100000000000001</v>
      </c>
      <c r="DZ674">
        <v>4.3</v>
      </c>
      <c r="EA674">
        <v>1.26</v>
      </c>
      <c r="EB674">
        <v>4.0999999999999996</v>
      </c>
      <c r="EC674">
        <v>0.6</v>
      </c>
      <c r="ED674">
        <v>3.5</v>
      </c>
      <c r="EE674">
        <v>0.7</v>
      </c>
      <c r="EF674">
        <v>2.1</v>
      </c>
      <c r="EG674">
        <v>0.31</v>
      </c>
      <c r="EH674">
        <v>1.9</v>
      </c>
      <c r="EI674">
        <v>0.28999999999999998</v>
      </c>
      <c r="EJ674">
        <v>2.7</v>
      </c>
      <c r="EK674">
        <v>0.4</v>
      </c>
      <c r="EM674" t="s">
        <v>180</v>
      </c>
      <c r="EN674" t="s">
        <v>180</v>
      </c>
      <c r="EO674" t="s">
        <v>180</v>
      </c>
      <c r="EP674" t="s">
        <v>180</v>
      </c>
      <c r="EQ674" t="s">
        <v>180</v>
      </c>
      <c r="ER674" t="s">
        <v>180</v>
      </c>
      <c r="ET674">
        <v>7</v>
      </c>
      <c r="EV674">
        <v>2.9</v>
      </c>
      <c r="EW674">
        <v>0.9</v>
      </c>
      <c r="EY674" t="s">
        <v>180</v>
      </c>
      <c r="EZ674" t="s">
        <v>180</v>
      </c>
      <c r="FB674" t="s">
        <v>180</v>
      </c>
      <c r="FD674" t="s">
        <v>180</v>
      </c>
      <c r="FF674" t="s">
        <v>180</v>
      </c>
      <c r="FH674" t="s">
        <v>180</v>
      </c>
      <c r="FI674" t="s">
        <v>180</v>
      </c>
      <c r="FJ674" t="s">
        <v>180</v>
      </c>
      <c r="FK674" t="s">
        <v>180</v>
      </c>
      <c r="FL674" t="s">
        <v>180</v>
      </c>
      <c r="FM674" t="s">
        <v>180</v>
      </c>
      <c r="FN674" t="s">
        <v>180</v>
      </c>
      <c r="FP674" t="s">
        <v>180</v>
      </c>
      <c r="FQ674" t="s">
        <v>180</v>
      </c>
      <c r="FR674" t="s">
        <v>180</v>
      </c>
      <c r="FS674" t="s">
        <v>180</v>
      </c>
      <c r="FT674" t="s">
        <v>180</v>
      </c>
      <c r="FU674" t="s">
        <v>180</v>
      </c>
      <c r="FV674" t="s">
        <v>1422</v>
      </c>
      <c r="FW674" t="s">
        <v>180</v>
      </c>
      <c r="FX674">
        <f t="shared" si="189"/>
        <v>3.1578947368421053</v>
      </c>
      <c r="FY674">
        <f t="shared" si="190"/>
        <v>67.368421052631575</v>
      </c>
      <c r="FZ674">
        <f t="shared" si="191"/>
        <v>9.0526315789473681</v>
      </c>
      <c r="GA674">
        <f t="shared" si="192"/>
        <v>2.263157894736842</v>
      </c>
      <c r="GB674">
        <f t="shared" si="193"/>
        <v>2.1578947368421053</v>
      </c>
      <c r="GC674">
        <f t="shared" si="194"/>
        <v>1.1675675675675676</v>
      </c>
      <c r="GD674">
        <f t="shared" si="195"/>
        <v>26.61904761904762</v>
      </c>
      <c r="GE674">
        <f t="shared" si="196"/>
        <v>27.810945273631837</v>
      </c>
      <c r="GF674">
        <f t="shared" si="197"/>
        <v>19.941860465116282</v>
      </c>
      <c r="GG674">
        <f t="shared" si="198"/>
        <v>57.166666666666664</v>
      </c>
      <c r="GH674">
        <f t="shared" si="199"/>
        <v>0.1891891891891892</v>
      </c>
      <c r="GI674">
        <f t="shared" si="200"/>
        <v>0.15</v>
      </c>
      <c r="GJ674">
        <f t="shared" si="201"/>
        <v>0.31034482758620691</v>
      </c>
      <c r="GK674">
        <f t="shared" si="202"/>
        <v>118.27586206896552</v>
      </c>
      <c r="GL674">
        <f t="shared" si="203"/>
        <v>2.8666666666666667</v>
      </c>
      <c r="GM674">
        <f t="shared" si="204"/>
        <v>0.48333333333333334</v>
      </c>
      <c r="GN674">
        <f t="shared" si="205"/>
        <v>0.16860465116279069</v>
      </c>
      <c r="GO674">
        <f t="shared" si="206"/>
        <v>4</v>
      </c>
      <c r="GP674">
        <f t="shared" si="207"/>
        <v>0.98213899297877139</v>
      </c>
      <c r="GQ674">
        <f>(EA674/0.0735)/((DZ674/0.195*(EB674/0.295))^0.5)</f>
        <v>0.97923147318407167</v>
      </c>
    </row>
    <row r="675" spans="1:204">
      <c r="A675" t="s">
        <v>870</v>
      </c>
      <c r="B675" t="s">
        <v>1360</v>
      </c>
      <c r="C675" t="s">
        <v>7216</v>
      </c>
      <c r="D675" t="s">
        <v>6996</v>
      </c>
      <c r="E675" t="s">
        <v>6996</v>
      </c>
      <c r="F675">
        <v>84</v>
      </c>
      <c r="G675">
        <v>24</v>
      </c>
      <c r="H675" t="s">
        <v>7368</v>
      </c>
      <c r="I675" t="s">
        <v>1225</v>
      </c>
      <c r="J675" t="s">
        <v>180</v>
      </c>
      <c r="K675">
        <v>-39.43</v>
      </c>
      <c r="L675">
        <v>-39.43</v>
      </c>
      <c r="M675">
        <v>-71.62</v>
      </c>
      <c r="N675">
        <v>-71.62</v>
      </c>
      <c r="O675" t="s">
        <v>179</v>
      </c>
      <c r="R675" t="s">
        <v>1423</v>
      </c>
      <c r="S675" t="s">
        <v>1398</v>
      </c>
      <c r="T675" t="s">
        <v>890</v>
      </c>
      <c r="V675" t="s">
        <v>180</v>
      </c>
      <c r="W675" t="s">
        <v>180</v>
      </c>
      <c r="X675" t="s">
        <v>180</v>
      </c>
      <c r="Y675" t="s">
        <v>180</v>
      </c>
      <c r="Z675" t="s">
        <v>180</v>
      </c>
      <c r="AB675" t="s">
        <v>180</v>
      </c>
      <c r="AC675" t="s">
        <v>181</v>
      </c>
      <c r="AD675" t="s">
        <v>180</v>
      </c>
      <c r="AE675" t="s">
        <v>180</v>
      </c>
      <c r="AF675" t="s">
        <v>180</v>
      </c>
      <c r="AG675" t="s">
        <v>180</v>
      </c>
      <c r="AH675" t="s">
        <v>1363</v>
      </c>
      <c r="AI675">
        <v>52.3</v>
      </c>
      <c r="AJ675">
        <v>1.083</v>
      </c>
      <c r="AK675" t="s">
        <v>180</v>
      </c>
      <c r="AL675">
        <v>17.66</v>
      </c>
      <c r="AM675" t="s">
        <v>180</v>
      </c>
      <c r="AP675">
        <v>8.58</v>
      </c>
      <c r="AQ675">
        <v>9.16</v>
      </c>
      <c r="AR675">
        <v>6.24</v>
      </c>
      <c r="AS675">
        <v>0.153</v>
      </c>
      <c r="AT675" t="s">
        <v>180</v>
      </c>
      <c r="AU675">
        <v>1.08</v>
      </c>
      <c r="AV675">
        <v>3.22</v>
      </c>
      <c r="AW675">
        <v>0.34</v>
      </c>
      <c r="AY675" t="s">
        <v>180</v>
      </c>
      <c r="AZ675" t="s">
        <v>180</v>
      </c>
      <c r="BA675">
        <v>99.815999999999988</v>
      </c>
      <c r="BC675" t="s">
        <v>180</v>
      </c>
      <c r="BD675" t="s">
        <v>180</v>
      </c>
      <c r="BE675" t="s">
        <v>180</v>
      </c>
      <c r="BF675" t="s">
        <v>180</v>
      </c>
      <c r="BG675" t="s">
        <v>180</v>
      </c>
      <c r="BH675" t="s">
        <v>180</v>
      </c>
      <c r="BI675" t="s">
        <v>180</v>
      </c>
      <c r="BK675" t="s">
        <v>180</v>
      </c>
      <c r="BL675" t="s">
        <v>180</v>
      </c>
      <c r="BM675">
        <v>-0.11</v>
      </c>
      <c r="BN675" t="s">
        <v>180</v>
      </c>
      <c r="BO675" t="s">
        <v>180</v>
      </c>
      <c r="BP675" t="s">
        <v>180</v>
      </c>
      <c r="BQ675" t="s">
        <v>180</v>
      </c>
      <c r="BR675" t="s">
        <v>180</v>
      </c>
      <c r="BS675" t="s">
        <v>180</v>
      </c>
      <c r="BT675" t="s">
        <v>180</v>
      </c>
      <c r="BU675" t="s">
        <v>180</v>
      </c>
      <c r="BV675" t="s">
        <v>180</v>
      </c>
      <c r="BW675" t="s">
        <v>180</v>
      </c>
      <c r="BX675" t="s">
        <v>180</v>
      </c>
      <c r="BY675" t="s">
        <v>180</v>
      </c>
      <c r="BZ675" t="s">
        <v>180</v>
      </c>
      <c r="CD675" t="s">
        <v>180</v>
      </c>
      <c r="CE675" t="s">
        <v>180</v>
      </c>
      <c r="CG675" t="s">
        <v>180</v>
      </c>
      <c r="CH675" t="s">
        <v>180</v>
      </c>
      <c r="CI675" t="s">
        <v>180</v>
      </c>
      <c r="CJ675" t="s">
        <v>180</v>
      </c>
      <c r="CK675" t="s">
        <v>180</v>
      </c>
      <c r="CM675" t="s">
        <v>180</v>
      </c>
      <c r="CN675" t="s">
        <v>180</v>
      </c>
      <c r="CO675">
        <v>27</v>
      </c>
      <c r="CQ675">
        <v>231</v>
      </c>
      <c r="CR675">
        <v>200</v>
      </c>
      <c r="CS675" t="s">
        <v>180</v>
      </c>
      <c r="CT675" t="s">
        <v>180</v>
      </c>
      <c r="CU675">
        <v>30</v>
      </c>
      <c r="CV675">
        <v>70</v>
      </c>
      <c r="CW675">
        <v>70</v>
      </c>
      <c r="CX675">
        <v>80</v>
      </c>
      <c r="CY675">
        <v>19</v>
      </c>
      <c r="CZ675" t="s">
        <v>180</v>
      </c>
      <c r="DB675" t="s">
        <v>180</v>
      </c>
      <c r="DC675" t="s">
        <v>180</v>
      </c>
      <c r="DD675">
        <v>26</v>
      </c>
      <c r="DE675">
        <v>556</v>
      </c>
      <c r="DF675">
        <v>20</v>
      </c>
      <c r="DG675">
        <v>123</v>
      </c>
      <c r="DH675">
        <v>6</v>
      </c>
      <c r="DJ675" t="s">
        <v>180</v>
      </c>
      <c r="DK675" t="s">
        <v>180</v>
      </c>
      <c r="DL675" t="s">
        <v>180</v>
      </c>
      <c r="DM675" t="s">
        <v>180</v>
      </c>
      <c r="DR675" t="s">
        <v>180</v>
      </c>
      <c r="DS675" t="s">
        <v>180</v>
      </c>
      <c r="DT675">
        <v>1.2</v>
      </c>
      <c r="DU675">
        <v>344</v>
      </c>
      <c r="DV675">
        <v>17.8</v>
      </c>
      <c r="DW675">
        <v>38.799999999999997</v>
      </c>
      <c r="DX675">
        <v>4.88</v>
      </c>
      <c r="DY675">
        <v>20.100000000000001</v>
      </c>
      <c r="DZ675">
        <v>4.7</v>
      </c>
      <c r="EA675">
        <v>1.35</v>
      </c>
      <c r="EB675">
        <v>4.3</v>
      </c>
      <c r="EC675">
        <v>0.7</v>
      </c>
      <c r="ED675">
        <v>3.8</v>
      </c>
      <c r="EE675">
        <v>0.8</v>
      </c>
      <c r="EF675">
        <v>2.4</v>
      </c>
      <c r="EG675">
        <v>0.34</v>
      </c>
      <c r="EH675">
        <v>2.2000000000000002</v>
      </c>
      <c r="EI675">
        <v>0.34</v>
      </c>
      <c r="EJ675">
        <v>3.1</v>
      </c>
      <c r="EK675">
        <v>0.4</v>
      </c>
      <c r="EM675" t="s">
        <v>180</v>
      </c>
      <c r="EN675" t="s">
        <v>180</v>
      </c>
      <c r="EO675" t="s">
        <v>180</v>
      </c>
      <c r="EP675" t="s">
        <v>180</v>
      </c>
      <c r="EQ675" t="s">
        <v>180</v>
      </c>
      <c r="ER675" t="s">
        <v>180</v>
      </c>
      <c r="ET675">
        <v>8</v>
      </c>
      <c r="EV675">
        <v>3.3</v>
      </c>
      <c r="EW675">
        <v>1</v>
      </c>
      <c r="EY675" t="s">
        <v>180</v>
      </c>
      <c r="EZ675" t="s">
        <v>180</v>
      </c>
      <c r="FB675" t="s">
        <v>180</v>
      </c>
      <c r="FD675" t="s">
        <v>180</v>
      </c>
      <c r="FF675" t="s">
        <v>180</v>
      </c>
      <c r="FH675" t="s">
        <v>180</v>
      </c>
      <c r="FI675" t="s">
        <v>180</v>
      </c>
      <c r="FJ675" t="s">
        <v>180</v>
      </c>
      <c r="FK675" t="s">
        <v>180</v>
      </c>
      <c r="FL675" t="s">
        <v>180</v>
      </c>
      <c r="FM675" t="s">
        <v>180</v>
      </c>
      <c r="FN675" t="s">
        <v>180</v>
      </c>
      <c r="FP675" t="s">
        <v>180</v>
      </c>
      <c r="FQ675" t="s">
        <v>180</v>
      </c>
      <c r="FR675" t="s">
        <v>180</v>
      </c>
      <c r="FS675" t="s">
        <v>180</v>
      </c>
      <c r="FT675" t="s">
        <v>180</v>
      </c>
      <c r="FU675" t="s">
        <v>180</v>
      </c>
      <c r="FV675" t="s">
        <v>1424</v>
      </c>
      <c r="FW675" t="s">
        <v>180</v>
      </c>
      <c r="FX675">
        <f t="shared" si="189"/>
        <v>2.7272727272727271</v>
      </c>
      <c r="FY675">
        <f t="shared" si="190"/>
        <v>55.909090909090907</v>
      </c>
      <c r="FZ675">
        <f t="shared" si="191"/>
        <v>8.0909090909090899</v>
      </c>
      <c r="GA675">
        <f t="shared" si="192"/>
        <v>2.1363636363636362</v>
      </c>
      <c r="GB675">
        <f t="shared" si="193"/>
        <v>1.9545454545454544</v>
      </c>
      <c r="GC675">
        <f t="shared" si="194"/>
        <v>0.99722991689750706</v>
      </c>
      <c r="GD675">
        <f t="shared" si="195"/>
        <v>27.8</v>
      </c>
      <c r="GE675">
        <f t="shared" si="196"/>
        <v>27.661691542288555</v>
      </c>
      <c r="GF675">
        <f t="shared" si="197"/>
        <v>19.325842696629213</v>
      </c>
      <c r="GG675">
        <f t="shared" si="198"/>
        <v>57.333333333333336</v>
      </c>
      <c r="GH675">
        <f t="shared" si="199"/>
        <v>0.2061855670103093</v>
      </c>
      <c r="GI675">
        <f t="shared" si="200"/>
        <v>0.16666666666666666</v>
      </c>
      <c r="GJ675">
        <f t="shared" si="201"/>
        <v>0.30303030303030304</v>
      </c>
      <c r="GK675">
        <f t="shared" si="202"/>
        <v>104.24242424242425</v>
      </c>
      <c r="GL675">
        <f t="shared" si="203"/>
        <v>2.9666666666666668</v>
      </c>
      <c r="GM675">
        <f t="shared" si="204"/>
        <v>0.54999999999999993</v>
      </c>
      <c r="GN675">
        <f t="shared" si="205"/>
        <v>0.18539325842696627</v>
      </c>
      <c r="GO675">
        <f t="shared" si="206"/>
        <v>3.7872340425531914</v>
      </c>
      <c r="GP675">
        <f t="shared" si="207"/>
        <v>1.0019849881185303</v>
      </c>
      <c r="GQ675">
        <f>(EA675/0.0735)/((DZ675/0.195*(EB675/0.295))^0.5)</f>
        <v>0.97992217667742243</v>
      </c>
    </row>
    <row r="676" spans="1:204">
      <c r="A676" t="s">
        <v>870</v>
      </c>
      <c r="B676" t="s">
        <v>1360</v>
      </c>
      <c r="C676" t="s">
        <v>7216</v>
      </c>
      <c r="D676" t="s">
        <v>6996</v>
      </c>
      <c r="E676" t="s">
        <v>6996</v>
      </c>
      <c r="F676">
        <v>84</v>
      </c>
      <c r="G676">
        <v>24</v>
      </c>
      <c r="H676" t="s">
        <v>7368</v>
      </c>
      <c r="I676" t="s">
        <v>1225</v>
      </c>
      <c r="J676" t="s">
        <v>180</v>
      </c>
      <c r="K676">
        <v>-39.43</v>
      </c>
      <c r="L676">
        <v>-39.43</v>
      </c>
      <c r="M676">
        <v>-71.62</v>
      </c>
      <c r="N676">
        <v>-71.62</v>
      </c>
      <c r="O676" t="s">
        <v>179</v>
      </c>
      <c r="R676" t="s">
        <v>1425</v>
      </c>
      <c r="S676" t="s">
        <v>1362</v>
      </c>
      <c r="T676" t="s">
        <v>890</v>
      </c>
      <c r="V676" t="s">
        <v>180</v>
      </c>
      <c r="W676" t="s">
        <v>180</v>
      </c>
      <c r="X676" t="s">
        <v>180</v>
      </c>
      <c r="Y676" t="s">
        <v>180</v>
      </c>
      <c r="Z676" t="s">
        <v>180</v>
      </c>
      <c r="AB676" t="s">
        <v>180</v>
      </c>
      <c r="AC676" t="s">
        <v>181</v>
      </c>
      <c r="AD676" t="s">
        <v>180</v>
      </c>
      <c r="AE676" t="s">
        <v>180</v>
      </c>
      <c r="AF676" t="s">
        <v>180</v>
      </c>
      <c r="AG676" t="s">
        <v>180</v>
      </c>
      <c r="AH676" t="s">
        <v>1363</v>
      </c>
      <c r="AI676">
        <v>51.96</v>
      </c>
      <c r="AJ676">
        <v>1.0509999999999999</v>
      </c>
      <c r="AK676" t="s">
        <v>180</v>
      </c>
      <c r="AL676">
        <v>17.73</v>
      </c>
      <c r="AM676" t="s">
        <v>180</v>
      </c>
      <c r="AP676">
        <v>8.56</v>
      </c>
      <c r="AQ676">
        <v>9.15</v>
      </c>
      <c r="AR676">
        <v>6.41</v>
      </c>
      <c r="AS676">
        <v>0.153</v>
      </c>
      <c r="AT676" t="s">
        <v>180</v>
      </c>
      <c r="AU676">
        <v>1.06</v>
      </c>
      <c r="AV676">
        <v>3.19</v>
      </c>
      <c r="AW676">
        <v>0.33</v>
      </c>
      <c r="AY676" t="s">
        <v>180</v>
      </c>
      <c r="AZ676" t="s">
        <v>180</v>
      </c>
      <c r="BA676">
        <v>99.594000000000008</v>
      </c>
      <c r="BC676" t="s">
        <v>180</v>
      </c>
      <c r="BD676" t="s">
        <v>180</v>
      </c>
      <c r="BE676" t="s">
        <v>180</v>
      </c>
      <c r="BF676" t="s">
        <v>180</v>
      </c>
      <c r="BG676" t="s">
        <v>180</v>
      </c>
      <c r="BH676" t="s">
        <v>180</v>
      </c>
      <c r="BI676" t="s">
        <v>180</v>
      </c>
      <c r="BK676" t="s">
        <v>180</v>
      </c>
      <c r="BL676" t="s">
        <v>180</v>
      </c>
      <c r="BM676">
        <v>0.12</v>
      </c>
      <c r="BN676" t="s">
        <v>180</v>
      </c>
      <c r="BO676" t="s">
        <v>180</v>
      </c>
      <c r="BP676" t="s">
        <v>180</v>
      </c>
      <c r="BQ676" t="s">
        <v>180</v>
      </c>
      <c r="BR676" t="s">
        <v>180</v>
      </c>
      <c r="BS676" t="s">
        <v>180</v>
      </c>
      <c r="BT676" t="s">
        <v>180</v>
      </c>
      <c r="BU676" t="s">
        <v>180</v>
      </c>
      <c r="BV676" t="s">
        <v>180</v>
      </c>
      <c r="BW676" t="s">
        <v>180</v>
      </c>
      <c r="BX676" t="s">
        <v>180</v>
      </c>
      <c r="BY676" t="s">
        <v>180</v>
      </c>
      <c r="BZ676" t="s">
        <v>180</v>
      </c>
      <c r="CD676" t="s">
        <v>180</v>
      </c>
      <c r="CE676" t="s">
        <v>180</v>
      </c>
      <c r="CG676" t="s">
        <v>180</v>
      </c>
      <c r="CH676" t="s">
        <v>180</v>
      </c>
      <c r="CI676" t="s">
        <v>180</v>
      </c>
      <c r="CJ676" t="s">
        <v>180</v>
      </c>
      <c r="CK676" t="s">
        <v>180</v>
      </c>
      <c r="CM676" t="s">
        <v>180</v>
      </c>
      <c r="CN676" t="s">
        <v>180</v>
      </c>
      <c r="CO676">
        <v>28</v>
      </c>
      <c r="CQ676">
        <v>224</v>
      </c>
      <c r="CR676">
        <v>200</v>
      </c>
      <c r="CS676" t="s">
        <v>180</v>
      </c>
      <c r="CT676" t="s">
        <v>180</v>
      </c>
      <c r="CU676">
        <v>29</v>
      </c>
      <c r="CV676">
        <v>80</v>
      </c>
      <c r="CW676">
        <v>70</v>
      </c>
      <c r="CX676">
        <v>90</v>
      </c>
      <c r="CY676">
        <v>18</v>
      </c>
      <c r="CZ676" t="s">
        <v>180</v>
      </c>
      <c r="DB676" t="s">
        <v>180</v>
      </c>
      <c r="DC676" t="s">
        <v>180</v>
      </c>
      <c r="DD676">
        <v>25</v>
      </c>
      <c r="DE676">
        <v>561</v>
      </c>
      <c r="DF676">
        <v>17</v>
      </c>
      <c r="DG676">
        <v>121</v>
      </c>
      <c r="DH676">
        <v>6</v>
      </c>
      <c r="DJ676" t="s">
        <v>180</v>
      </c>
      <c r="DK676" t="s">
        <v>180</v>
      </c>
      <c r="DL676" t="s">
        <v>180</v>
      </c>
      <c r="DM676" t="s">
        <v>180</v>
      </c>
      <c r="DR676" t="s">
        <v>180</v>
      </c>
      <c r="DS676" t="s">
        <v>180</v>
      </c>
      <c r="DT676">
        <v>1.1000000000000001</v>
      </c>
      <c r="DU676">
        <v>338</v>
      </c>
      <c r="DV676">
        <v>17.899999999999999</v>
      </c>
      <c r="DW676">
        <v>37.9</v>
      </c>
      <c r="DX676">
        <v>4.93</v>
      </c>
      <c r="DY676">
        <v>20.9</v>
      </c>
      <c r="DZ676">
        <v>4.3</v>
      </c>
      <c r="EA676">
        <v>1.32</v>
      </c>
      <c r="EB676">
        <v>4</v>
      </c>
      <c r="EC676">
        <v>0.6</v>
      </c>
      <c r="ED676">
        <v>3.7</v>
      </c>
      <c r="EE676">
        <v>0.8</v>
      </c>
      <c r="EF676">
        <v>2.2000000000000002</v>
      </c>
      <c r="EG676">
        <v>0.33</v>
      </c>
      <c r="EH676">
        <v>2.1</v>
      </c>
      <c r="EI676">
        <v>0.33</v>
      </c>
      <c r="EJ676">
        <v>3.1</v>
      </c>
      <c r="EK676">
        <v>0.4</v>
      </c>
      <c r="EM676" t="s">
        <v>180</v>
      </c>
      <c r="EN676" t="s">
        <v>180</v>
      </c>
      <c r="EO676" t="s">
        <v>180</v>
      </c>
      <c r="EP676" t="s">
        <v>180</v>
      </c>
      <c r="EQ676" t="s">
        <v>180</v>
      </c>
      <c r="ER676" t="s">
        <v>180</v>
      </c>
      <c r="ET676">
        <v>8</v>
      </c>
      <c r="EV676">
        <v>3.2</v>
      </c>
      <c r="EW676">
        <v>1</v>
      </c>
      <c r="EY676" t="s">
        <v>180</v>
      </c>
      <c r="EZ676" t="s">
        <v>180</v>
      </c>
      <c r="FB676" t="s">
        <v>180</v>
      </c>
      <c r="FD676" t="s">
        <v>180</v>
      </c>
      <c r="FF676" t="s">
        <v>180</v>
      </c>
      <c r="FH676" t="s">
        <v>180</v>
      </c>
      <c r="FI676" t="s">
        <v>180</v>
      </c>
      <c r="FJ676" t="s">
        <v>180</v>
      </c>
      <c r="FK676" t="s">
        <v>180</v>
      </c>
      <c r="FL676" t="s">
        <v>180</v>
      </c>
      <c r="FM676" t="s">
        <v>180</v>
      </c>
      <c r="FN676" t="s">
        <v>180</v>
      </c>
      <c r="FP676" t="s">
        <v>180</v>
      </c>
      <c r="FQ676" t="s">
        <v>180</v>
      </c>
      <c r="FR676" t="s">
        <v>180</v>
      </c>
      <c r="FS676" t="s">
        <v>180</v>
      </c>
      <c r="FT676" t="s">
        <v>180</v>
      </c>
      <c r="FU676" t="s">
        <v>180</v>
      </c>
      <c r="FV676" t="s">
        <v>1426</v>
      </c>
      <c r="FW676" t="s">
        <v>180</v>
      </c>
      <c r="FX676">
        <f t="shared" si="189"/>
        <v>2.8571428571428572</v>
      </c>
      <c r="FY676">
        <f t="shared" si="190"/>
        <v>57.619047619047613</v>
      </c>
      <c r="FZ676">
        <f t="shared" si="191"/>
        <v>8.5238095238095219</v>
      </c>
      <c r="GA676">
        <f t="shared" si="192"/>
        <v>2.0476190476190474</v>
      </c>
      <c r="GB676">
        <f t="shared" si="193"/>
        <v>1.9047619047619047</v>
      </c>
      <c r="GC676">
        <f t="shared" si="194"/>
        <v>1.0085632730732637</v>
      </c>
      <c r="GD676">
        <f t="shared" si="195"/>
        <v>33</v>
      </c>
      <c r="GE676">
        <f t="shared" si="196"/>
        <v>26.842105263157897</v>
      </c>
      <c r="GF676">
        <f t="shared" si="197"/>
        <v>18.882681564245811</v>
      </c>
      <c r="GG676">
        <f t="shared" si="198"/>
        <v>56.333333333333336</v>
      </c>
      <c r="GH676">
        <f t="shared" si="199"/>
        <v>0.21108179419525067</v>
      </c>
      <c r="GI676">
        <f t="shared" si="200"/>
        <v>0.16666666666666666</v>
      </c>
      <c r="GJ676">
        <f t="shared" si="201"/>
        <v>0.3125</v>
      </c>
      <c r="GK676">
        <f t="shared" si="202"/>
        <v>105.625</v>
      </c>
      <c r="GL676">
        <f t="shared" si="203"/>
        <v>2.9833333333333329</v>
      </c>
      <c r="GM676">
        <f t="shared" si="204"/>
        <v>0.53333333333333333</v>
      </c>
      <c r="GN676">
        <f t="shared" si="205"/>
        <v>0.17877094972067042</v>
      </c>
      <c r="GO676">
        <f t="shared" si="206"/>
        <v>4.162790697674418</v>
      </c>
      <c r="GP676">
        <f t="shared" si="207"/>
        <v>0.9710433900206038</v>
      </c>
      <c r="GQ676">
        <f>(EA676/0.0735)/((DZ676/0.195*(EB676/0.295))^0.5)</f>
        <v>1.0386056536277231</v>
      </c>
    </row>
    <row r="677" spans="1:204">
      <c r="A677" t="s">
        <v>870</v>
      </c>
      <c r="B677" t="s">
        <v>1360</v>
      </c>
      <c r="C677" t="s">
        <v>7216</v>
      </c>
      <c r="D677" t="s">
        <v>6996</v>
      </c>
      <c r="E677" t="s">
        <v>6996</v>
      </c>
      <c r="F677">
        <v>84</v>
      </c>
      <c r="G677">
        <v>24</v>
      </c>
      <c r="H677" t="s">
        <v>7368</v>
      </c>
      <c r="I677" t="s">
        <v>1225</v>
      </c>
      <c r="J677" t="s">
        <v>180</v>
      </c>
      <c r="K677">
        <v>-39.43</v>
      </c>
      <c r="L677">
        <v>-39.43</v>
      </c>
      <c r="M677">
        <v>-71.62</v>
      </c>
      <c r="N677">
        <v>-71.62</v>
      </c>
      <c r="O677" t="s">
        <v>179</v>
      </c>
      <c r="R677" t="s">
        <v>1427</v>
      </c>
      <c r="S677" t="s">
        <v>1362</v>
      </c>
      <c r="T677" t="s">
        <v>890</v>
      </c>
      <c r="V677" t="s">
        <v>180</v>
      </c>
      <c r="W677" t="s">
        <v>180</v>
      </c>
      <c r="X677" t="s">
        <v>180</v>
      </c>
      <c r="Y677" t="s">
        <v>180</v>
      </c>
      <c r="Z677" t="s">
        <v>180</v>
      </c>
      <c r="AB677" t="s">
        <v>180</v>
      </c>
      <c r="AC677" t="s">
        <v>181</v>
      </c>
      <c r="AD677" t="s">
        <v>180</v>
      </c>
      <c r="AE677" t="s">
        <v>180</v>
      </c>
      <c r="AF677" t="s">
        <v>180</v>
      </c>
      <c r="AG677" t="s">
        <v>180</v>
      </c>
      <c r="AH677" t="s">
        <v>1363</v>
      </c>
      <c r="AI677">
        <v>52</v>
      </c>
      <c r="AJ677">
        <v>1.0840000000000001</v>
      </c>
      <c r="AK677" t="s">
        <v>180</v>
      </c>
      <c r="AL677">
        <v>17.72</v>
      </c>
      <c r="AM677" t="s">
        <v>180</v>
      </c>
      <c r="AP677">
        <v>8.56</v>
      </c>
      <c r="AQ677">
        <v>9.15</v>
      </c>
      <c r="AR677">
        <v>6.3</v>
      </c>
      <c r="AS677">
        <v>0.152</v>
      </c>
      <c r="AT677" t="s">
        <v>180</v>
      </c>
      <c r="AU677">
        <v>1.1000000000000001</v>
      </c>
      <c r="AV677">
        <v>3.26</v>
      </c>
      <c r="AW677">
        <v>0.33</v>
      </c>
      <c r="AY677" t="s">
        <v>180</v>
      </c>
      <c r="AZ677" t="s">
        <v>180</v>
      </c>
      <c r="BA677">
        <v>99.656000000000006</v>
      </c>
      <c r="BC677" t="s">
        <v>180</v>
      </c>
      <c r="BD677" t="s">
        <v>180</v>
      </c>
      <c r="BE677" t="s">
        <v>180</v>
      </c>
      <c r="BF677" t="s">
        <v>180</v>
      </c>
      <c r="BG677" t="s">
        <v>180</v>
      </c>
      <c r="BH677" t="s">
        <v>180</v>
      </c>
      <c r="BI677" t="s">
        <v>180</v>
      </c>
      <c r="BK677" t="s">
        <v>180</v>
      </c>
      <c r="BL677" t="s">
        <v>180</v>
      </c>
      <c r="BM677">
        <v>0.15</v>
      </c>
      <c r="BN677" t="s">
        <v>180</v>
      </c>
      <c r="BO677" t="s">
        <v>180</v>
      </c>
      <c r="BP677" t="s">
        <v>180</v>
      </c>
      <c r="BQ677" t="s">
        <v>180</v>
      </c>
      <c r="BR677" t="s">
        <v>180</v>
      </c>
      <c r="BS677" t="s">
        <v>180</v>
      </c>
      <c r="BT677" t="s">
        <v>180</v>
      </c>
      <c r="BU677" t="s">
        <v>180</v>
      </c>
      <c r="BV677" t="s">
        <v>180</v>
      </c>
      <c r="BW677" t="s">
        <v>180</v>
      </c>
      <c r="BX677" t="s">
        <v>180</v>
      </c>
      <c r="BY677" t="s">
        <v>180</v>
      </c>
      <c r="BZ677" t="s">
        <v>180</v>
      </c>
      <c r="CD677" t="s">
        <v>180</v>
      </c>
      <c r="CE677" t="s">
        <v>180</v>
      </c>
      <c r="CG677" t="s">
        <v>180</v>
      </c>
      <c r="CH677" t="s">
        <v>180</v>
      </c>
      <c r="CI677" t="s">
        <v>180</v>
      </c>
      <c r="CJ677" t="s">
        <v>180</v>
      </c>
      <c r="CK677" t="s">
        <v>180</v>
      </c>
      <c r="CM677" t="s">
        <v>180</v>
      </c>
      <c r="CN677" t="s">
        <v>180</v>
      </c>
      <c r="CO677">
        <v>28</v>
      </c>
      <c r="CQ677">
        <v>230</v>
      </c>
      <c r="CR677">
        <v>200</v>
      </c>
      <c r="CS677" t="s">
        <v>180</v>
      </c>
      <c r="CT677" t="s">
        <v>180</v>
      </c>
      <c r="CU677">
        <v>47</v>
      </c>
      <c r="CV677">
        <v>70</v>
      </c>
      <c r="CW677">
        <v>70</v>
      </c>
      <c r="CX677">
        <v>90</v>
      </c>
      <c r="CY677">
        <v>18</v>
      </c>
      <c r="CZ677" t="s">
        <v>180</v>
      </c>
      <c r="DB677" t="s">
        <v>180</v>
      </c>
      <c r="DC677" t="s">
        <v>180</v>
      </c>
      <c r="DD677">
        <v>25</v>
      </c>
      <c r="DE677">
        <v>566</v>
      </c>
      <c r="DF677">
        <v>20</v>
      </c>
      <c r="DG677">
        <v>122</v>
      </c>
      <c r="DH677">
        <v>6</v>
      </c>
      <c r="DJ677" t="s">
        <v>180</v>
      </c>
      <c r="DK677" t="s">
        <v>180</v>
      </c>
      <c r="DL677" t="s">
        <v>180</v>
      </c>
      <c r="DM677" t="s">
        <v>180</v>
      </c>
      <c r="DR677" t="s">
        <v>180</v>
      </c>
      <c r="DS677" t="s">
        <v>180</v>
      </c>
      <c r="DT677">
        <v>1.2</v>
      </c>
      <c r="DU677">
        <v>346</v>
      </c>
      <c r="DV677">
        <v>21.3</v>
      </c>
      <c r="DW677">
        <v>43</v>
      </c>
      <c r="DX677">
        <v>5.31</v>
      </c>
      <c r="DY677">
        <v>21.6</v>
      </c>
      <c r="DZ677">
        <v>4.8</v>
      </c>
      <c r="EA677">
        <v>1.38</v>
      </c>
      <c r="EB677">
        <v>4.2</v>
      </c>
      <c r="EC677">
        <v>0.7</v>
      </c>
      <c r="ED677">
        <v>3.9</v>
      </c>
      <c r="EE677">
        <v>0.8</v>
      </c>
      <c r="EF677">
        <v>2.2999999999999998</v>
      </c>
      <c r="EG677">
        <v>0.35</v>
      </c>
      <c r="EH677">
        <v>2.2000000000000002</v>
      </c>
      <c r="EI677">
        <v>0.32</v>
      </c>
      <c r="EJ677">
        <v>3</v>
      </c>
      <c r="EK677">
        <v>0.4</v>
      </c>
      <c r="EM677" t="s">
        <v>180</v>
      </c>
      <c r="EN677" t="s">
        <v>180</v>
      </c>
      <c r="EO677" t="s">
        <v>180</v>
      </c>
      <c r="EP677" t="s">
        <v>180</v>
      </c>
      <c r="EQ677" t="s">
        <v>180</v>
      </c>
      <c r="ER677" t="s">
        <v>180</v>
      </c>
      <c r="ET677">
        <v>8</v>
      </c>
      <c r="EV677">
        <v>3.5</v>
      </c>
      <c r="EW677">
        <v>1</v>
      </c>
      <c r="EY677" t="s">
        <v>180</v>
      </c>
      <c r="EZ677" t="s">
        <v>180</v>
      </c>
      <c r="FB677" t="s">
        <v>180</v>
      </c>
      <c r="FD677" t="s">
        <v>180</v>
      </c>
      <c r="FF677" t="s">
        <v>180</v>
      </c>
      <c r="FH677" t="s">
        <v>180</v>
      </c>
      <c r="FI677" t="s">
        <v>180</v>
      </c>
      <c r="FJ677" t="s">
        <v>180</v>
      </c>
      <c r="FK677" t="s">
        <v>180</v>
      </c>
      <c r="FL677" t="s">
        <v>180</v>
      </c>
      <c r="FM677" t="s">
        <v>180</v>
      </c>
      <c r="FN677" t="s">
        <v>180</v>
      </c>
      <c r="FP677" t="s">
        <v>180</v>
      </c>
      <c r="FQ677" t="s">
        <v>180</v>
      </c>
      <c r="FR677" t="s">
        <v>180</v>
      </c>
      <c r="FS677" t="s">
        <v>180</v>
      </c>
      <c r="FT677" t="s">
        <v>180</v>
      </c>
      <c r="FU677" t="s">
        <v>180</v>
      </c>
      <c r="FV677" t="s">
        <v>1428</v>
      </c>
      <c r="FW677" t="s">
        <v>180</v>
      </c>
      <c r="FX677">
        <f t="shared" si="189"/>
        <v>2.7272727272727271</v>
      </c>
      <c r="FY677">
        <f t="shared" si="190"/>
        <v>55.454545454545453</v>
      </c>
      <c r="FZ677">
        <f t="shared" si="191"/>
        <v>9.6818181818181817</v>
      </c>
      <c r="GA677">
        <f t="shared" si="192"/>
        <v>2.1818181818181817</v>
      </c>
      <c r="GB677">
        <f t="shared" si="193"/>
        <v>1.9090909090909089</v>
      </c>
      <c r="GC677">
        <f t="shared" si="194"/>
        <v>1.014760147601476</v>
      </c>
      <c r="GD677">
        <f t="shared" si="195"/>
        <v>28.3</v>
      </c>
      <c r="GE677">
        <f t="shared" si="196"/>
        <v>26.203703703703702</v>
      </c>
      <c r="GF677">
        <f t="shared" si="197"/>
        <v>16.24413145539906</v>
      </c>
      <c r="GG677">
        <f t="shared" si="198"/>
        <v>57.666666666666664</v>
      </c>
      <c r="GH677">
        <f t="shared" si="199"/>
        <v>0.18604651162790697</v>
      </c>
      <c r="GI677">
        <f t="shared" si="200"/>
        <v>0.16666666666666666</v>
      </c>
      <c r="GJ677">
        <f t="shared" si="201"/>
        <v>0.2857142857142857</v>
      </c>
      <c r="GK677">
        <f t="shared" si="202"/>
        <v>98.857142857142861</v>
      </c>
      <c r="GL677">
        <f t="shared" si="203"/>
        <v>3.5500000000000003</v>
      </c>
      <c r="GM677">
        <f t="shared" si="204"/>
        <v>0.58333333333333337</v>
      </c>
      <c r="GN677">
        <f t="shared" si="205"/>
        <v>0.16431924882629106</v>
      </c>
      <c r="GO677">
        <f t="shared" si="206"/>
        <v>4.4375</v>
      </c>
      <c r="GP677">
        <f t="shared" si="207"/>
        <v>0.97315225828247309</v>
      </c>
      <c r="GQ677">
        <f>(EA677/0.0735)/((DZ677/0.195*(EB677/0.295))^0.5)</f>
        <v>1.0029396410964084</v>
      </c>
    </row>
    <row r="678" spans="1:204">
      <c r="A678" t="s">
        <v>870</v>
      </c>
      <c r="B678" t="s">
        <v>1360</v>
      </c>
      <c r="C678" t="s">
        <v>7216</v>
      </c>
      <c r="D678" t="s">
        <v>6996</v>
      </c>
      <c r="E678" t="s">
        <v>6996</v>
      </c>
      <c r="F678">
        <v>84</v>
      </c>
      <c r="G678">
        <v>24</v>
      </c>
      <c r="H678" t="s">
        <v>7368</v>
      </c>
      <c r="I678" t="s">
        <v>1225</v>
      </c>
      <c r="J678" t="s">
        <v>180</v>
      </c>
      <c r="K678">
        <v>-39.43</v>
      </c>
      <c r="L678">
        <v>-39.43</v>
      </c>
      <c r="M678">
        <v>-71.62</v>
      </c>
      <c r="N678">
        <v>-71.62</v>
      </c>
      <c r="O678" t="s">
        <v>179</v>
      </c>
      <c r="R678" t="s">
        <v>1429</v>
      </c>
      <c r="S678" t="s">
        <v>1398</v>
      </c>
      <c r="T678" t="s">
        <v>890</v>
      </c>
      <c r="V678" t="s">
        <v>180</v>
      </c>
      <c r="W678" t="s">
        <v>180</v>
      </c>
      <c r="X678" t="s">
        <v>180</v>
      </c>
      <c r="Y678" t="s">
        <v>180</v>
      </c>
      <c r="Z678" t="s">
        <v>180</v>
      </c>
      <c r="AB678" t="s">
        <v>180</v>
      </c>
      <c r="AC678" t="s">
        <v>181</v>
      </c>
      <c r="AD678" t="s">
        <v>180</v>
      </c>
      <c r="AE678" t="s">
        <v>180</v>
      </c>
      <c r="AF678" t="s">
        <v>180</v>
      </c>
      <c r="AG678" t="s">
        <v>180</v>
      </c>
      <c r="AH678" t="s">
        <v>1363</v>
      </c>
      <c r="AI678">
        <v>52.62</v>
      </c>
      <c r="AJ678">
        <v>1.08</v>
      </c>
      <c r="AK678" t="s">
        <v>180</v>
      </c>
      <c r="AL678">
        <v>16.760000000000002</v>
      </c>
      <c r="AM678" t="s">
        <v>180</v>
      </c>
      <c r="AP678">
        <v>8</v>
      </c>
      <c r="AQ678">
        <v>8.69</v>
      </c>
      <c r="AR678">
        <v>6.28</v>
      </c>
      <c r="AS678">
        <v>0.15</v>
      </c>
      <c r="AT678" t="s">
        <v>180</v>
      </c>
      <c r="AU678">
        <v>1.1000000000000001</v>
      </c>
      <c r="AV678">
        <v>3.1</v>
      </c>
      <c r="AW678">
        <v>0.33</v>
      </c>
      <c r="AY678" t="s">
        <v>180</v>
      </c>
      <c r="AZ678" t="s">
        <v>180</v>
      </c>
      <c r="BA678">
        <v>98.109999999999985</v>
      </c>
      <c r="BC678" t="s">
        <v>180</v>
      </c>
      <c r="BD678" t="s">
        <v>180</v>
      </c>
      <c r="BE678" t="s">
        <v>180</v>
      </c>
      <c r="BF678" t="s">
        <v>180</v>
      </c>
      <c r="BG678" t="s">
        <v>180</v>
      </c>
      <c r="BH678" t="s">
        <v>180</v>
      </c>
      <c r="BI678" t="s">
        <v>180</v>
      </c>
      <c r="BK678" t="s">
        <v>180</v>
      </c>
      <c r="BL678" t="s">
        <v>180</v>
      </c>
      <c r="BM678">
        <v>-0.2</v>
      </c>
      <c r="BN678" t="s">
        <v>180</v>
      </c>
      <c r="BO678" t="s">
        <v>180</v>
      </c>
      <c r="BP678" t="s">
        <v>180</v>
      </c>
      <c r="BQ678" t="s">
        <v>180</v>
      </c>
      <c r="BR678" t="s">
        <v>180</v>
      </c>
      <c r="BS678" t="s">
        <v>180</v>
      </c>
      <c r="BT678" t="s">
        <v>180</v>
      </c>
      <c r="BU678" t="s">
        <v>180</v>
      </c>
      <c r="BV678" t="s">
        <v>180</v>
      </c>
      <c r="BW678" t="s">
        <v>180</v>
      </c>
      <c r="BX678" t="s">
        <v>180</v>
      </c>
      <c r="BY678" t="s">
        <v>180</v>
      </c>
      <c r="BZ678" t="s">
        <v>180</v>
      </c>
      <c r="CD678" t="s">
        <v>180</v>
      </c>
      <c r="CE678" t="s">
        <v>180</v>
      </c>
      <c r="CG678" t="s">
        <v>180</v>
      </c>
      <c r="CH678" t="s">
        <v>180</v>
      </c>
      <c r="CI678" t="s">
        <v>180</v>
      </c>
      <c r="CJ678" t="s">
        <v>180</v>
      </c>
      <c r="CK678" t="s">
        <v>180</v>
      </c>
      <c r="CM678" t="s">
        <v>180</v>
      </c>
      <c r="CN678" t="s">
        <v>180</v>
      </c>
      <c r="CO678">
        <v>26</v>
      </c>
      <c r="CQ678">
        <v>208</v>
      </c>
      <c r="CR678">
        <v>190</v>
      </c>
      <c r="CS678" t="s">
        <v>180</v>
      </c>
      <c r="CT678" t="s">
        <v>180</v>
      </c>
      <c r="CU678">
        <v>35</v>
      </c>
      <c r="CV678">
        <v>90</v>
      </c>
      <c r="CW678">
        <v>70</v>
      </c>
      <c r="CX678">
        <v>90</v>
      </c>
      <c r="CY678">
        <v>14</v>
      </c>
      <c r="CZ678" t="s">
        <v>180</v>
      </c>
      <c r="DB678" t="s">
        <v>180</v>
      </c>
      <c r="DC678" t="s">
        <v>180</v>
      </c>
      <c r="DD678">
        <v>28</v>
      </c>
      <c r="DE678">
        <v>547</v>
      </c>
      <c r="DF678">
        <v>20</v>
      </c>
      <c r="DG678">
        <v>130</v>
      </c>
      <c r="DH678">
        <v>7</v>
      </c>
      <c r="DJ678" t="s">
        <v>180</v>
      </c>
      <c r="DK678" t="s">
        <v>180</v>
      </c>
      <c r="DL678" t="s">
        <v>180</v>
      </c>
      <c r="DM678" t="s">
        <v>180</v>
      </c>
      <c r="DR678" t="s">
        <v>180</v>
      </c>
      <c r="DS678" t="s">
        <v>180</v>
      </c>
      <c r="DT678">
        <v>1.2</v>
      </c>
      <c r="DU678">
        <v>349</v>
      </c>
      <c r="DV678">
        <v>17.399999999999999</v>
      </c>
      <c r="DW678">
        <v>40.200000000000003</v>
      </c>
      <c r="DX678">
        <v>4.99</v>
      </c>
      <c r="DY678">
        <v>19.899999999999999</v>
      </c>
      <c r="DZ678">
        <v>4.3</v>
      </c>
      <c r="EA678">
        <v>1.37</v>
      </c>
      <c r="EB678">
        <v>3.7</v>
      </c>
      <c r="EC678">
        <v>0.6</v>
      </c>
      <c r="ED678">
        <v>4</v>
      </c>
      <c r="EE678">
        <v>0.8</v>
      </c>
      <c r="EF678">
        <v>2.2000000000000002</v>
      </c>
      <c r="EG678">
        <v>0.32</v>
      </c>
      <c r="EH678">
        <v>2.1</v>
      </c>
      <c r="EI678">
        <v>0.33</v>
      </c>
      <c r="EJ678">
        <v>3</v>
      </c>
      <c r="EK678">
        <v>0.5</v>
      </c>
      <c r="EM678" t="s">
        <v>180</v>
      </c>
      <c r="EN678" t="s">
        <v>180</v>
      </c>
      <c r="EO678" t="s">
        <v>180</v>
      </c>
      <c r="EP678" t="s">
        <v>180</v>
      </c>
      <c r="EQ678" t="s">
        <v>180</v>
      </c>
      <c r="ER678" t="s">
        <v>180</v>
      </c>
      <c r="ET678">
        <v>8</v>
      </c>
      <c r="EV678">
        <v>3.4</v>
      </c>
      <c r="EW678">
        <v>1</v>
      </c>
      <c r="EY678" t="s">
        <v>180</v>
      </c>
      <c r="EZ678" t="s">
        <v>180</v>
      </c>
      <c r="FB678" t="s">
        <v>180</v>
      </c>
      <c r="FD678" t="s">
        <v>180</v>
      </c>
      <c r="FF678" t="s">
        <v>180</v>
      </c>
      <c r="FH678" t="s">
        <v>180</v>
      </c>
      <c r="FI678" t="s">
        <v>180</v>
      </c>
      <c r="FJ678" t="s">
        <v>180</v>
      </c>
      <c r="FK678" t="s">
        <v>180</v>
      </c>
      <c r="FL678" t="s">
        <v>180</v>
      </c>
      <c r="FM678" t="s">
        <v>180</v>
      </c>
      <c r="FN678" t="s">
        <v>180</v>
      </c>
      <c r="FP678" t="s">
        <v>180</v>
      </c>
      <c r="FQ678" t="s">
        <v>180</v>
      </c>
      <c r="FR678" t="s">
        <v>180</v>
      </c>
      <c r="FS678" t="s">
        <v>180</v>
      </c>
      <c r="FT678" t="s">
        <v>180</v>
      </c>
      <c r="FU678" t="s">
        <v>180</v>
      </c>
      <c r="FV678" t="s">
        <v>1430</v>
      </c>
      <c r="FW678" t="s">
        <v>180</v>
      </c>
      <c r="FX678">
        <f t="shared" si="189"/>
        <v>3.333333333333333</v>
      </c>
      <c r="FY678">
        <f t="shared" si="190"/>
        <v>61.904761904761905</v>
      </c>
      <c r="FZ678">
        <f t="shared" si="191"/>
        <v>8.2857142857142847</v>
      </c>
      <c r="GA678">
        <f t="shared" si="192"/>
        <v>2.0476190476190474</v>
      </c>
      <c r="GB678">
        <f t="shared" si="193"/>
        <v>1.7619047619047619</v>
      </c>
      <c r="GC678">
        <f t="shared" si="194"/>
        <v>1.0185185185185186</v>
      </c>
      <c r="GD678">
        <f t="shared" si="195"/>
        <v>27.35</v>
      </c>
      <c r="GE678">
        <f t="shared" si="196"/>
        <v>27.48743718592965</v>
      </c>
      <c r="GF678">
        <f t="shared" si="197"/>
        <v>20.057471264367816</v>
      </c>
      <c r="GG678">
        <f t="shared" si="198"/>
        <v>49.857142857142854</v>
      </c>
      <c r="GH678">
        <f t="shared" si="199"/>
        <v>0.19900497512437809</v>
      </c>
      <c r="GI678">
        <f t="shared" si="200"/>
        <v>0.14285714285714285</v>
      </c>
      <c r="GJ678">
        <f t="shared" si="201"/>
        <v>0.29411764705882354</v>
      </c>
      <c r="GK678">
        <f t="shared" si="202"/>
        <v>102.64705882352942</v>
      </c>
      <c r="GL678">
        <f t="shared" si="203"/>
        <v>2.4857142857142853</v>
      </c>
      <c r="GM678">
        <f t="shared" si="204"/>
        <v>0.48571428571428571</v>
      </c>
      <c r="GN678">
        <f t="shared" si="205"/>
        <v>0.19540229885057472</v>
      </c>
      <c r="GO678">
        <f t="shared" si="206"/>
        <v>4.0465116279069768</v>
      </c>
      <c r="GP678">
        <f t="shared" si="207"/>
        <v>1.0383662351562426</v>
      </c>
      <c r="GQ678">
        <f>(EA678/0.0735)/((DZ678/0.195*(EB678/0.295))^0.5)</f>
        <v>1.1207956892517963</v>
      </c>
    </row>
    <row r="679" spans="1:204">
      <c r="A679" t="s">
        <v>870</v>
      </c>
      <c r="B679" t="s">
        <v>1360</v>
      </c>
      <c r="C679" t="s">
        <v>7216</v>
      </c>
      <c r="D679" t="s">
        <v>6996</v>
      </c>
      <c r="E679" t="s">
        <v>6996</v>
      </c>
      <c r="F679">
        <v>84</v>
      </c>
      <c r="G679">
        <v>24</v>
      </c>
      <c r="H679" t="s">
        <v>7368</v>
      </c>
      <c r="I679" t="s">
        <v>1225</v>
      </c>
      <c r="J679" t="s">
        <v>180</v>
      </c>
      <c r="K679">
        <v>-39.43</v>
      </c>
      <c r="L679">
        <v>-39.43</v>
      </c>
      <c r="M679">
        <v>-71.62</v>
      </c>
      <c r="N679">
        <v>-71.62</v>
      </c>
      <c r="O679" t="s">
        <v>179</v>
      </c>
      <c r="R679" t="s">
        <v>1431</v>
      </c>
      <c r="S679" t="s">
        <v>1398</v>
      </c>
      <c r="T679" t="s">
        <v>890</v>
      </c>
      <c r="V679" t="s">
        <v>180</v>
      </c>
      <c r="W679" t="s">
        <v>180</v>
      </c>
      <c r="X679" t="s">
        <v>180</v>
      </c>
      <c r="Y679" t="s">
        <v>180</v>
      </c>
      <c r="Z679" t="s">
        <v>180</v>
      </c>
      <c r="AB679" t="s">
        <v>180</v>
      </c>
      <c r="AC679" t="s">
        <v>181</v>
      </c>
      <c r="AD679" t="s">
        <v>180</v>
      </c>
      <c r="AE679" t="s">
        <v>180</v>
      </c>
      <c r="AF679" t="s">
        <v>180</v>
      </c>
      <c r="AG679" t="s">
        <v>180</v>
      </c>
      <c r="AH679" t="s">
        <v>1363</v>
      </c>
      <c r="AI679">
        <v>52.67</v>
      </c>
      <c r="AJ679">
        <v>1.0980000000000001</v>
      </c>
      <c r="AK679" t="s">
        <v>180</v>
      </c>
      <c r="AL679">
        <v>16.57</v>
      </c>
      <c r="AM679" t="s">
        <v>180</v>
      </c>
      <c r="AP679">
        <v>8.0399999999999991</v>
      </c>
      <c r="AQ679">
        <v>8.69</v>
      </c>
      <c r="AR679">
        <v>6.11</v>
      </c>
      <c r="AS679">
        <v>0.14799999999999999</v>
      </c>
      <c r="AT679" t="s">
        <v>180</v>
      </c>
      <c r="AU679">
        <v>1.1200000000000001</v>
      </c>
      <c r="AV679">
        <v>3.05</v>
      </c>
      <c r="AW679">
        <v>0.34</v>
      </c>
      <c r="AY679" t="s">
        <v>180</v>
      </c>
      <c r="AZ679" t="s">
        <v>180</v>
      </c>
      <c r="BA679">
        <v>97.835999999999984</v>
      </c>
      <c r="BC679" t="s">
        <v>180</v>
      </c>
      <c r="BD679" t="s">
        <v>180</v>
      </c>
      <c r="BE679" t="s">
        <v>180</v>
      </c>
      <c r="BF679" t="s">
        <v>180</v>
      </c>
      <c r="BG679" t="s">
        <v>180</v>
      </c>
      <c r="BH679" t="s">
        <v>180</v>
      </c>
      <c r="BI679" t="s">
        <v>180</v>
      </c>
      <c r="BK679" t="s">
        <v>180</v>
      </c>
      <c r="BL679" t="s">
        <v>180</v>
      </c>
      <c r="BM679">
        <v>-0.18</v>
      </c>
      <c r="BN679" t="s">
        <v>180</v>
      </c>
      <c r="BO679" t="s">
        <v>180</v>
      </c>
      <c r="BP679" t="s">
        <v>180</v>
      </c>
      <c r="BQ679" t="s">
        <v>180</v>
      </c>
      <c r="BR679" t="s">
        <v>180</v>
      </c>
      <c r="BS679" t="s">
        <v>180</v>
      </c>
      <c r="BT679" t="s">
        <v>180</v>
      </c>
      <c r="BU679" t="s">
        <v>180</v>
      </c>
      <c r="BV679" t="s">
        <v>180</v>
      </c>
      <c r="BW679" t="s">
        <v>180</v>
      </c>
      <c r="BX679" t="s">
        <v>180</v>
      </c>
      <c r="BY679" t="s">
        <v>180</v>
      </c>
      <c r="BZ679" t="s">
        <v>180</v>
      </c>
      <c r="CD679" t="s">
        <v>180</v>
      </c>
      <c r="CE679" t="s">
        <v>180</v>
      </c>
      <c r="CG679" t="s">
        <v>180</v>
      </c>
      <c r="CH679" t="s">
        <v>180</v>
      </c>
      <c r="CI679" t="s">
        <v>180</v>
      </c>
      <c r="CJ679" t="s">
        <v>180</v>
      </c>
      <c r="CK679" t="s">
        <v>180</v>
      </c>
      <c r="CM679" t="s">
        <v>180</v>
      </c>
      <c r="CN679" t="s">
        <v>180</v>
      </c>
      <c r="CO679">
        <v>27</v>
      </c>
      <c r="CQ679">
        <v>207</v>
      </c>
      <c r="CR679">
        <v>200</v>
      </c>
      <c r="CS679" t="s">
        <v>180</v>
      </c>
      <c r="CT679" t="s">
        <v>180</v>
      </c>
      <c r="CU679">
        <v>34</v>
      </c>
      <c r="CV679">
        <v>80</v>
      </c>
      <c r="CW679">
        <v>70</v>
      </c>
      <c r="CX679">
        <v>70</v>
      </c>
      <c r="CY679">
        <v>14</v>
      </c>
      <c r="CZ679" t="s">
        <v>180</v>
      </c>
      <c r="DB679" t="s">
        <v>180</v>
      </c>
      <c r="DC679" t="s">
        <v>180</v>
      </c>
      <c r="DD679">
        <v>30</v>
      </c>
      <c r="DE679">
        <v>559</v>
      </c>
      <c r="DF679">
        <v>20</v>
      </c>
      <c r="DG679">
        <v>129</v>
      </c>
      <c r="DH679">
        <v>7</v>
      </c>
      <c r="DJ679" t="s">
        <v>180</v>
      </c>
      <c r="DK679" t="s">
        <v>180</v>
      </c>
      <c r="DL679" t="s">
        <v>180</v>
      </c>
      <c r="DM679" t="s">
        <v>180</v>
      </c>
      <c r="DR679" t="s">
        <v>180</v>
      </c>
      <c r="DS679" t="s">
        <v>180</v>
      </c>
      <c r="DT679">
        <v>1.3</v>
      </c>
      <c r="DU679">
        <v>356</v>
      </c>
      <c r="DV679">
        <v>17.8</v>
      </c>
      <c r="DW679">
        <v>40.4</v>
      </c>
      <c r="DX679">
        <v>5.08</v>
      </c>
      <c r="DY679">
        <v>20.2</v>
      </c>
      <c r="DZ679">
        <v>4.3</v>
      </c>
      <c r="EA679">
        <v>1.41</v>
      </c>
      <c r="EB679">
        <v>3.7</v>
      </c>
      <c r="EC679">
        <v>0.7</v>
      </c>
      <c r="ED679">
        <v>3.9</v>
      </c>
      <c r="EE679">
        <v>0.8</v>
      </c>
      <c r="EF679">
        <v>2.2999999999999998</v>
      </c>
      <c r="EG679">
        <v>0.33</v>
      </c>
      <c r="EH679">
        <v>2.2000000000000002</v>
      </c>
      <c r="EI679">
        <v>0.35</v>
      </c>
      <c r="EJ679">
        <v>2.9</v>
      </c>
      <c r="EK679">
        <v>0.5</v>
      </c>
      <c r="EM679" t="s">
        <v>180</v>
      </c>
      <c r="EN679" t="s">
        <v>180</v>
      </c>
      <c r="EO679" t="s">
        <v>180</v>
      </c>
      <c r="EP679" t="s">
        <v>180</v>
      </c>
      <c r="EQ679" t="s">
        <v>180</v>
      </c>
      <c r="ER679" t="s">
        <v>180</v>
      </c>
      <c r="ET679">
        <v>8</v>
      </c>
      <c r="EV679">
        <v>3.4</v>
      </c>
      <c r="EW679">
        <v>1</v>
      </c>
      <c r="EY679" t="s">
        <v>180</v>
      </c>
      <c r="EZ679" t="s">
        <v>180</v>
      </c>
      <c r="FB679" t="s">
        <v>180</v>
      </c>
      <c r="FD679" t="s">
        <v>180</v>
      </c>
      <c r="FF679" t="s">
        <v>180</v>
      </c>
      <c r="FH679" t="s">
        <v>180</v>
      </c>
      <c r="FI679" t="s">
        <v>180</v>
      </c>
      <c r="FJ679" t="s">
        <v>180</v>
      </c>
      <c r="FK679" t="s">
        <v>180</v>
      </c>
      <c r="FL679" t="s">
        <v>180</v>
      </c>
      <c r="FM679" t="s">
        <v>180</v>
      </c>
      <c r="FN679" t="s">
        <v>180</v>
      </c>
      <c r="FP679" t="s">
        <v>180</v>
      </c>
      <c r="FQ679" t="s">
        <v>180</v>
      </c>
      <c r="FR679" t="s">
        <v>180</v>
      </c>
      <c r="FS679" t="s">
        <v>180</v>
      </c>
      <c r="FT679" t="s">
        <v>180</v>
      </c>
      <c r="FU679" t="s">
        <v>180</v>
      </c>
      <c r="FV679" t="s">
        <v>1432</v>
      </c>
      <c r="FW679" t="s">
        <v>180</v>
      </c>
      <c r="FX679">
        <f t="shared" si="189"/>
        <v>3.1818181818181817</v>
      </c>
      <c r="FY679">
        <f t="shared" si="190"/>
        <v>58.636363636363633</v>
      </c>
      <c r="FZ679">
        <f t="shared" si="191"/>
        <v>8.0909090909090899</v>
      </c>
      <c r="GA679">
        <f t="shared" si="192"/>
        <v>1.9545454545454544</v>
      </c>
      <c r="GB679">
        <f t="shared" si="193"/>
        <v>1.6818181818181817</v>
      </c>
      <c r="GC679">
        <f t="shared" si="194"/>
        <v>1.0200364298724955</v>
      </c>
      <c r="GD679">
        <f t="shared" si="195"/>
        <v>27.95</v>
      </c>
      <c r="GE679">
        <f t="shared" si="196"/>
        <v>27.673267326732674</v>
      </c>
      <c r="GF679">
        <f t="shared" si="197"/>
        <v>20</v>
      </c>
      <c r="GG679">
        <f t="shared" si="198"/>
        <v>50.857142857142854</v>
      </c>
      <c r="GH679">
        <f t="shared" si="199"/>
        <v>0.19801980198019803</v>
      </c>
      <c r="GI679">
        <f t="shared" si="200"/>
        <v>0.14285714285714285</v>
      </c>
      <c r="GJ679">
        <f t="shared" si="201"/>
        <v>0.29411764705882354</v>
      </c>
      <c r="GK679">
        <f t="shared" si="202"/>
        <v>104.70588235294117</v>
      </c>
      <c r="GL679">
        <f t="shared" si="203"/>
        <v>2.5428571428571431</v>
      </c>
      <c r="GM679">
        <f t="shared" si="204"/>
        <v>0.48571428571428571</v>
      </c>
      <c r="GN679">
        <f t="shared" si="205"/>
        <v>0.19101123595505617</v>
      </c>
      <c r="GO679">
        <f t="shared" si="206"/>
        <v>4.1395348837209305</v>
      </c>
      <c r="GP679">
        <f t="shared" si="207"/>
        <v>1.0225602568550212</v>
      </c>
      <c r="GQ679">
        <f>(EA679/0.0735)/((DZ679/0.195*(EB679/0.295))^0.5)</f>
        <v>1.1535196509817756</v>
      </c>
    </row>
    <row r="680" spans="1:204">
      <c r="A680" t="s">
        <v>870</v>
      </c>
      <c r="B680" t="s">
        <v>1360</v>
      </c>
      <c r="C680" t="s">
        <v>7216</v>
      </c>
      <c r="D680" t="s">
        <v>6996</v>
      </c>
      <c r="E680" t="s">
        <v>6996</v>
      </c>
      <c r="F680">
        <v>84</v>
      </c>
      <c r="G680">
        <v>24</v>
      </c>
      <c r="H680" t="s">
        <v>7368</v>
      </c>
      <c r="I680" t="s">
        <v>1225</v>
      </c>
      <c r="J680" t="s">
        <v>180</v>
      </c>
      <c r="K680">
        <v>-39.43</v>
      </c>
      <c r="L680">
        <v>-39.43</v>
      </c>
      <c r="M680">
        <v>-71.62</v>
      </c>
      <c r="N680">
        <v>-71.62</v>
      </c>
      <c r="O680" t="s">
        <v>179</v>
      </c>
      <c r="R680" t="s">
        <v>1433</v>
      </c>
      <c r="S680" t="s">
        <v>1398</v>
      </c>
      <c r="T680" t="s">
        <v>890</v>
      </c>
      <c r="V680" t="s">
        <v>180</v>
      </c>
      <c r="W680" t="s">
        <v>180</v>
      </c>
      <c r="X680" t="s">
        <v>180</v>
      </c>
      <c r="Y680" t="s">
        <v>180</v>
      </c>
      <c r="Z680" t="s">
        <v>180</v>
      </c>
      <c r="AB680" t="s">
        <v>180</v>
      </c>
      <c r="AC680" t="s">
        <v>181</v>
      </c>
      <c r="AD680" t="s">
        <v>180</v>
      </c>
      <c r="AE680" t="s">
        <v>180</v>
      </c>
      <c r="AF680" t="s">
        <v>180</v>
      </c>
      <c r="AG680" t="s">
        <v>180</v>
      </c>
      <c r="AH680" t="s">
        <v>1363</v>
      </c>
      <c r="AI680">
        <v>52.52</v>
      </c>
      <c r="AJ680">
        <v>1.0960000000000001</v>
      </c>
      <c r="AK680" t="s">
        <v>180</v>
      </c>
      <c r="AL680">
        <v>16.54</v>
      </c>
      <c r="AM680" t="s">
        <v>180</v>
      </c>
      <c r="AP680">
        <v>8.25</v>
      </c>
      <c r="AQ680">
        <v>8.7100000000000009</v>
      </c>
      <c r="AR680">
        <v>6.22</v>
      </c>
      <c r="AS680">
        <v>0.15</v>
      </c>
      <c r="AT680" t="s">
        <v>180</v>
      </c>
      <c r="AU680">
        <v>1.1200000000000001</v>
      </c>
      <c r="AV680">
        <v>3.06</v>
      </c>
      <c r="AW680">
        <v>0.34</v>
      </c>
      <c r="AY680" t="s">
        <v>180</v>
      </c>
      <c r="AZ680" t="s">
        <v>180</v>
      </c>
      <c r="BA680">
        <v>98.006000000000029</v>
      </c>
      <c r="BC680" t="s">
        <v>180</v>
      </c>
      <c r="BD680" t="s">
        <v>180</v>
      </c>
      <c r="BE680" t="s">
        <v>180</v>
      </c>
      <c r="BF680" t="s">
        <v>180</v>
      </c>
      <c r="BG680" t="s">
        <v>180</v>
      </c>
      <c r="BH680" t="s">
        <v>180</v>
      </c>
      <c r="BI680" t="s">
        <v>180</v>
      </c>
      <c r="BK680" t="s">
        <v>180</v>
      </c>
      <c r="BL680" t="s">
        <v>180</v>
      </c>
      <c r="BM680">
        <v>-0.15</v>
      </c>
      <c r="BN680" t="s">
        <v>180</v>
      </c>
      <c r="BO680" t="s">
        <v>180</v>
      </c>
      <c r="BP680" t="s">
        <v>180</v>
      </c>
      <c r="BQ680" t="s">
        <v>180</v>
      </c>
      <c r="BR680" t="s">
        <v>180</v>
      </c>
      <c r="BS680" t="s">
        <v>180</v>
      </c>
      <c r="BT680" t="s">
        <v>180</v>
      </c>
      <c r="BU680" t="s">
        <v>180</v>
      </c>
      <c r="BV680" t="s">
        <v>180</v>
      </c>
      <c r="BW680" t="s">
        <v>180</v>
      </c>
      <c r="BX680" t="s">
        <v>180</v>
      </c>
      <c r="BY680" t="s">
        <v>180</v>
      </c>
      <c r="BZ680" t="s">
        <v>180</v>
      </c>
      <c r="CD680" t="s">
        <v>180</v>
      </c>
      <c r="CE680" t="s">
        <v>180</v>
      </c>
      <c r="CG680" t="s">
        <v>180</v>
      </c>
      <c r="CH680" t="s">
        <v>180</v>
      </c>
      <c r="CI680" t="s">
        <v>180</v>
      </c>
      <c r="CJ680" t="s">
        <v>180</v>
      </c>
      <c r="CK680" t="s">
        <v>180</v>
      </c>
      <c r="CM680" t="s">
        <v>180</v>
      </c>
      <c r="CN680" t="s">
        <v>180</v>
      </c>
      <c r="CO680">
        <v>27</v>
      </c>
      <c r="CQ680">
        <v>206</v>
      </c>
      <c r="CR680">
        <v>190</v>
      </c>
      <c r="CS680" t="s">
        <v>180</v>
      </c>
      <c r="CT680" t="s">
        <v>180</v>
      </c>
      <c r="CU680">
        <v>36</v>
      </c>
      <c r="CV680">
        <v>90</v>
      </c>
      <c r="CW680">
        <v>70</v>
      </c>
      <c r="CX680">
        <v>70</v>
      </c>
      <c r="CY680">
        <v>14</v>
      </c>
      <c r="CZ680" t="s">
        <v>180</v>
      </c>
      <c r="DB680" t="s">
        <v>180</v>
      </c>
      <c r="DC680" t="s">
        <v>180</v>
      </c>
      <c r="DD680">
        <v>29</v>
      </c>
      <c r="DE680">
        <v>548</v>
      </c>
      <c r="DF680">
        <v>20</v>
      </c>
      <c r="DG680">
        <v>130</v>
      </c>
      <c r="DH680">
        <v>7</v>
      </c>
      <c r="DJ680" t="s">
        <v>180</v>
      </c>
      <c r="DK680" t="s">
        <v>180</v>
      </c>
      <c r="DL680" t="s">
        <v>180</v>
      </c>
      <c r="DM680" t="s">
        <v>180</v>
      </c>
      <c r="DR680" t="s">
        <v>180</v>
      </c>
      <c r="DS680" t="s">
        <v>180</v>
      </c>
      <c r="DT680">
        <v>1.3</v>
      </c>
      <c r="DU680">
        <v>353</v>
      </c>
      <c r="DV680">
        <v>18</v>
      </c>
      <c r="DW680">
        <v>40.700000000000003</v>
      </c>
      <c r="DX680">
        <v>5.07</v>
      </c>
      <c r="DY680">
        <v>20.399999999999999</v>
      </c>
      <c r="DZ680">
        <v>4.3</v>
      </c>
      <c r="EA680">
        <v>1.43</v>
      </c>
      <c r="EB680">
        <v>3.9</v>
      </c>
      <c r="EC680">
        <v>0.7</v>
      </c>
      <c r="ED680">
        <v>4.0999999999999996</v>
      </c>
      <c r="EE680">
        <v>0.8</v>
      </c>
      <c r="EF680">
        <v>2.2999999999999998</v>
      </c>
      <c r="EG680">
        <v>0.33</v>
      </c>
      <c r="EH680">
        <v>2.1</v>
      </c>
      <c r="EI680">
        <v>0.35</v>
      </c>
      <c r="EJ680">
        <v>3</v>
      </c>
      <c r="EK680">
        <v>0.5</v>
      </c>
      <c r="EM680" t="s">
        <v>180</v>
      </c>
      <c r="EN680" t="s">
        <v>180</v>
      </c>
      <c r="EO680" t="s">
        <v>180</v>
      </c>
      <c r="EP680" t="s">
        <v>180</v>
      </c>
      <c r="EQ680" t="s">
        <v>180</v>
      </c>
      <c r="ER680" t="s">
        <v>180</v>
      </c>
      <c r="ET680">
        <v>7</v>
      </c>
      <c r="EV680">
        <v>3.4</v>
      </c>
      <c r="EW680">
        <v>1</v>
      </c>
      <c r="EY680" t="s">
        <v>180</v>
      </c>
      <c r="EZ680" t="s">
        <v>180</v>
      </c>
      <c r="FB680" t="s">
        <v>180</v>
      </c>
      <c r="FD680" t="s">
        <v>180</v>
      </c>
      <c r="FF680" t="s">
        <v>180</v>
      </c>
      <c r="FH680" t="s">
        <v>180</v>
      </c>
      <c r="FI680" t="s">
        <v>180</v>
      </c>
      <c r="FJ680" t="s">
        <v>180</v>
      </c>
      <c r="FK680" t="s">
        <v>180</v>
      </c>
      <c r="FL680" t="s">
        <v>180</v>
      </c>
      <c r="FM680" t="s">
        <v>180</v>
      </c>
      <c r="FN680" t="s">
        <v>180</v>
      </c>
      <c r="FP680" t="s">
        <v>180</v>
      </c>
      <c r="FQ680" t="s">
        <v>180</v>
      </c>
      <c r="FR680" t="s">
        <v>180</v>
      </c>
      <c r="FS680" t="s">
        <v>180</v>
      </c>
      <c r="FT680" t="s">
        <v>180</v>
      </c>
      <c r="FU680" t="s">
        <v>180</v>
      </c>
      <c r="FV680" t="s">
        <v>1434</v>
      </c>
      <c r="FW680" t="s">
        <v>180</v>
      </c>
      <c r="FX680">
        <f t="shared" si="189"/>
        <v>3.333333333333333</v>
      </c>
      <c r="FY680">
        <f t="shared" si="190"/>
        <v>61.904761904761905</v>
      </c>
      <c r="FZ680">
        <f t="shared" si="191"/>
        <v>8.5714285714285712</v>
      </c>
      <c r="GA680">
        <f t="shared" si="192"/>
        <v>2.0476190476190474</v>
      </c>
      <c r="GB680">
        <f t="shared" si="193"/>
        <v>1.857142857142857</v>
      </c>
      <c r="GC680">
        <f t="shared" si="194"/>
        <v>1.0218978102189782</v>
      </c>
      <c r="GD680">
        <f t="shared" si="195"/>
        <v>27.4</v>
      </c>
      <c r="GE680">
        <f t="shared" si="196"/>
        <v>26.862745098039216</v>
      </c>
      <c r="GF680">
        <f t="shared" si="197"/>
        <v>19.611111111111111</v>
      </c>
      <c r="GG680">
        <f t="shared" si="198"/>
        <v>50.428571428571431</v>
      </c>
      <c r="GH680">
        <f t="shared" si="199"/>
        <v>0.17199017199017197</v>
      </c>
      <c r="GI680">
        <f t="shared" si="200"/>
        <v>0.14285714285714285</v>
      </c>
      <c r="GJ680">
        <f t="shared" si="201"/>
        <v>0.29411764705882354</v>
      </c>
      <c r="GK680">
        <f t="shared" si="202"/>
        <v>103.82352941176471</v>
      </c>
      <c r="GL680">
        <f t="shared" si="203"/>
        <v>2.5714285714285716</v>
      </c>
      <c r="GM680">
        <f t="shared" si="204"/>
        <v>0.48571428571428571</v>
      </c>
      <c r="GN680">
        <f t="shared" si="205"/>
        <v>0.18888888888888888</v>
      </c>
      <c r="GO680">
        <f t="shared" si="206"/>
        <v>4.1860465116279073</v>
      </c>
      <c r="GP680">
        <f t="shared" si="207"/>
        <v>1.0254242375807177</v>
      </c>
      <c r="GQ680">
        <f>(EA680/0.0735)/((DZ680/0.195*(EB680/0.295))^0.5)</f>
        <v>1.1394899016631628</v>
      </c>
    </row>
    <row r="681" spans="1:204">
      <c r="A681" t="s">
        <v>870</v>
      </c>
      <c r="B681" t="s">
        <v>1360</v>
      </c>
      <c r="C681" t="s">
        <v>7216</v>
      </c>
      <c r="D681" t="s">
        <v>6996</v>
      </c>
      <c r="E681" t="s">
        <v>6996</v>
      </c>
      <c r="F681">
        <v>84</v>
      </c>
      <c r="G681">
        <v>24</v>
      </c>
      <c r="H681" t="s">
        <v>7368</v>
      </c>
      <c r="I681" t="s">
        <v>1225</v>
      </c>
      <c r="J681" t="s">
        <v>180</v>
      </c>
      <c r="K681">
        <v>-39.43</v>
      </c>
      <c r="L681">
        <v>-39.43</v>
      </c>
      <c r="M681">
        <v>-71.62</v>
      </c>
      <c r="N681">
        <v>-71.62</v>
      </c>
      <c r="O681" t="s">
        <v>179</v>
      </c>
      <c r="R681" t="s">
        <v>1435</v>
      </c>
      <c r="S681" t="s">
        <v>1362</v>
      </c>
      <c r="T681" t="s">
        <v>890</v>
      </c>
      <c r="V681" t="s">
        <v>180</v>
      </c>
      <c r="W681" t="s">
        <v>180</v>
      </c>
      <c r="X681" t="s">
        <v>180</v>
      </c>
      <c r="Y681" t="s">
        <v>180</v>
      </c>
      <c r="Z681" t="s">
        <v>180</v>
      </c>
      <c r="AB681" t="s">
        <v>180</v>
      </c>
      <c r="AC681" t="s">
        <v>181</v>
      </c>
      <c r="AD681" t="s">
        <v>180</v>
      </c>
      <c r="AE681" t="s">
        <v>180</v>
      </c>
      <c r="AF681" t="s">
        <v>180</v>
      </c>
      <c r="AG681" t="s">
        <v>180</v>
      </c>
      <c r="AH681" t="s">
        <v>1363</v>
      </c>
      <c r="AI681">
        <v>51.6</v>
      </c>
      <c r="AJ681">
        <v>0.97399999999999998</v>
      </c>
      <c r="AK681" t="s">
        <v>180</v>
      </c>
      <c r="AL681">
        <v>16.329999999999998</v>
      </c>
      <c r="AM681" t="s">
        <v>180</v>
      </c>
      <c r="AP681">
        <v>8</v>
      </c>
      <c r="AQ681">
        <v>9.0399999999999991</v>
      </c>
      <c r="AR681">
        <v>8.0299999999999994</v>
      </c>
      <c r="AS681">
        <v>0.151</v>
      </c>
      <c r="AT681" t="s">
        <v>180</v>
      </c>
      <c r="AU681">
        <v>0.88</v>
      </c>
      <c r="AV681">
        <v>2.75</v>
      </c>
      <c r="AW681">
        <v>0.27</v>
      </c>
      <c r="AY681" t="s">
        <v>180</v>
      </c>
      <c r="AZ681" t="s">
        <v>180</v>
      </c>
      <c r="BA681">
        <v>98.024999999999977</v>
      </c>
      <c r="BC681" t="s">
        <v>180</v>
      </c>
      <c r="BD681" t="s">
        <v>180</v>
      </c>
      <c r="BE681" t="s">
        <v>180</v>
      </c>
      <c r="BF681" t="s">
        <v>180</v>
      </c>
      <c r="BG681" t="s">
        <v>180</v>
      </c>
      <c r="BH681" t="s">
        <v>180</v>
      </c>
      <c r="BI681" t="s">
        <v>180</v>
      </c>
      <c r="BK681" t="s">
        <v>180</v>
      </c>
      <c r="BL681" t="s">
        <v>180</v>
      </c>
      <c r="BM681">
        <v>-0.23</v>
      </c>
      <c r="BN681" t="s">
        <v>180</v>
      </c>
      <c r="BO681" t="s">
        <v>180</v>
      </c>
      <c r="BP681" t="s">
        <v>180</v>
      </c>
      <c r="BQ681" t="s">
        <v>180</v>
      </c>
      <c r="BR681" t="s">
        <v>180</v>
      </c>
      <c r="BS681" t="s">
        <v>180</v>
      </c>
      <c r="BT681" t="s">
        <v>180</v>
      </c>
      <c r="BU681" t="s">
        <v>180</v>
      </c>
      <c r="BV681" t="s">
        <v>180</v>
      </c>
      <c r="BW681" t="s">
        <v>180</v>
      </c>
      <c r="BX681" t="s">
        <v>180</v>
      </c>
      <c r="BY681" t="s">
        <v>180</v>
      </c>
      <c r="BZ681" t="s">
        <v>180</v>
      </c>
      <c r="CD681" t="s">
        <v>180</v>
      </c>
      <c r="CE681" t="s">
        <v>180</v>
      </c>
      <c r="CG681" t="s">
        <v>180</v>
      </c>
      <c r="CH681" t="s">
        <v>180</v>
      </c>
      <c r="CI681" t="s">
        <v>180</v>
      </c>
      <c r="CJ681" t="s">
        <v>180</v>
      </c>
      <c r="CK681" t="s">
        <v>180</v>
      </c>
      <c r="CM681" t="s">
        <v>180</v>
      </c>
      <c r="CN681" t="s">
        <v>180</v>
      </c>
      <c r="CO681">
        <v>27</v>
      </c>
      <c r="CQ681">
        <v>200</v>
      </c>
      <c r="CR681">
        <v>340</v>
      </c>
      <c r="CS681" t="s">
        <v>180</v>
      </c>
      <c r="CT681" t="s">
        <v>180</v>
      </c>
      <c r="CU681">
        <v>41</v>
      </c>
      <c r="CV681">
        <v>160</v>
      </c>
      <c r="CW681">
        <v>60</v>
      </c>
      <c r="CX681">
        <v>70</v>
      </c>
      <c r="CY681">
        <v>13</v>
      </c>
      <c r="CZ681" t="s">
        <v>180</v>
      </c>
      <c r="DB681" t="s">
        <v>180</v>
      </c>
      <c r="DC681" t="s">
        <v>180</v>
      </c>
      <c r="DD681">
        <v>22</v>
      </c>
      <c r="DE681">
        <v>525</v>
      </c>
      <c r="DF681">
        <v>18</v>
      </c>
      <c r="DG681">
        <v>107</v>
      </c>
      <c r="DH681">
        <v>4</v>
      </c>
      <c r="DJ681" t="s">
        <v>180</v>
      </c>
      <c r="DK681" t="s">
        <v>180</v>
      </c>
      <c r="DL681" t="s">
        <v>180</v>
      </c>
      <c r="DM681" t="s">
        <v>180</v>
      </c>
      <c r="DR681" t="s">
        <v>180</v>
      </c>
      <c r="DS681" t="s">
        <v>180</v>
      </c>
      <c r="DT681">
        <v>1</v>
      </c>
      <c r="DU681">
        <v>283</v>
      </c>
      <c r="DV681">
        <v>14</v>
      </c>
      <c r="DW681">
        <v>32.6</v>
      </c>
      <c r="DX681">
        <v>4.0199999999999996</v>
      </c>
      <c r="DY681">
        <v>16.899999999999999</v>
      </c>
      <c r="DZ681">
        <v>3.6</v>
      </c>
      <c r="EA681">
        <v>1.25</v>
      </c>
      <c r="EB681">
        <v>3.3</v>
      </c>
      <c r="EC681">
        <v>0.6</v>
      </c>
      <c r="ED681">
        <v>3.6</v>
      </c>
      <c r="EE681">
        <v>0.7</v>
      </c>
      <c r="EF681">
        <v>2</v>
      </c>
      <c r="EG681">
        <v>0.28999999999999998</v>
      </c>
      <c r="EH681">
        <v>1.9</v>
      </c>
      <c r="EI681">
        <v>0.31</v>
      </c>
      <c r="EJ681">
        <v>2.4</v>
      </c>
      <c r="EK681">
        <v>0.3</v>
      </c>
      <c r="EM681" t="s">
        <v>180</v>
      </c>
      <c r="EN681" t="s">
        <v>180</v>
      </c>
      <c r="EO681" t="s">
        <v>180</v>
      </c>
      <c r="EP681" t="s">
        <v>180</v>
      </c>
      <c r="EQ681" t="s">
        <v>180</v>
      </c>
      <c r="ER681" t="s">
        <v>180</v>
      </c>
      <c r="ET681">
        <v>6</v>
      </c>
      <c r="EV681">
        <v>2.6</v>
      </c>
      <c r="EW681">
        <v>0.7</v>
      </c>
      <c r="EY681" t="s">
        <v>180</v>
      </c>
      <c r="EZ681" t="s">
        <v>180</v>
      </c>
      <c r="FB681" t="s">
        <v>180</v>
      </c>
      <c r="FD681" t="s">
        <v>180</v>
      </c>
      <c r="FF681" t="s">
        <v>180</v>
      </c>
      <c r="FH681" t="s">
        <v>180</v>
      </c>
      <c r="FI681" t="s">
        <v>180</v>
      </c>
      <c r="FJ681" t="s">
        <v>180</v>
      </c>
      <c r="FK681" t="s">
        <v>180</v>
      </c>
      <c r="FL681" t="s">
        <v>180</v>
      </c>
      <c r="FM681" t="s">
        <v>180</v>
      </c>
      <c r="FN681" t="s">
        <v>180</v>
      </c>
      <c r="FP681" t="s">
        <v>180</v>
      </c>
      <c r="FQ681" t="s">
        <v>180</v>
      </c>
      <c r="FR681" t="s">
        <v>180</v>
      </c>
      <c r="FS681" t="s">
        <v>180</v>
      </c>
      <c r="FT681" t="s">
        <v>180</v>
      </c>
      <c r="FU681" t="s">
        <v>180</v>
      </c>
      <c r="FV681" t="s">
        <v>1436</v>
      </c>
      <c r="FW681" t="s">
        <v>180</v>
      </c>
      <c r="FX681">
        <f t="shared" si="189"/>
        <v>2.1052631578947367</v>
      </c>
      <c r="FY681">
        <f t="shared" si="190"/>
        <v>56.315789473684212</v>
      </c>
      <c r="FZ681">
        <f t="shared" si="191"/>
        <v>7.3684210526315796</v>
      </c>
      <c r="GA681">
        <f t="shared" si="192"/>
        <v>1.8947368421052633</v>
      </c>
      <c r="GB681">
        <f t="shared" si="193"/>
        <v>1.736842105263158</v>
      </c>
      <c r="GC681">
        <f t="shared" si="194"/>
        <v>0.9034907597535935</v>
      </c>
      <c r="GD681">
        <f t="shared" si="195"/>
        <v>29.166666666666668</v>
      </c>
      <c r="GE681">
        <f t="shared" si="196"/>
        <v>31.065088757396452</v>
      </c>
      <c r="GF681">
        <f t="shared" si="197"/>
        <v>20.214285714285715</v>
      </c>
      <c r="GG681">
        <f t="shared" si="198"/>
        <v>70.75</v>
      </c>
      <c r="GH681">
        <f t="shared" si="199"/>
        <v>0.18404907975460122</v>
      </c>
      <c r="GI681">
        <f t="shared" si="200"/>
        <v>0.17499999999999999</v>
      </c>
      <c r="GJ681">
        <f t="shared" si="201"/>
        <v>0.26923076923076922</v>
      </c>
      <c r="GK681">
        <f t="shared" si="202"/>
        <v>108.84615384615384</v>
      </c>
      <c r="GL681">
        <f t="shared" si="203"/>
        <v>3.5</v>
      </c>
      <c r="GM681">
        <f t="shared" si="204"/>
        <v>0.65</v>
      </c>
      <c r="GN681">
        <f t="shared" si="205"/>
        <v>0.18571428571428572</v>
      </c>
      <c r="GO681">
        <f t="shared" si="206"/>
        <v>3.8888888888888888</v>
      </c>
      <c r="GP681">
        <f t="shared" si="207"/>
        <v>1.045899504302727</v>
      </c>
      <c r="GQ681">
        <f>(EA681/0.0735)/((DZ681/0.195*(EB681/0.295))^0.5)</f>
        <v>1.1834305253913808</v>
      </c>
    </row>
    <row r="682" spans="1:204">
      <c r="A682" t="s">
        <v>870</v>
      </c>
      <c r="B682" t="s">
        <v>1360</v>
      </c>
      <c r="C682" t="s">
        <v>7216</v>
      </c>
      <c r="D682" t="s">
        <v>6996</v>
      </c>
      <c r="E682" t="s">
        <v>6996</v>
      </c>
      <c r="F682">
        <v>84</v>
      </c>
      <c r="G682">
        <v>24</v>
      </c>
      <c r="H682" t="s">
        <v>7368</v>
      </c>
      <c r="I682" t="s">
        <v>1225</v>
      </c>
      <c r="J682" t="s">
        <v>180</v>
      </c>
      <c r="K682">
        <v>-39.43</v>
      </c>
      <c r="L682">
        <v>-39.43</v>
      </c>
      <c r="M682">
        <v>-71.62</v>
      </c>
      <c r="N682">
        <v>-71.62</v>
      </c>
      <c r="O682" t="s">
        <v>179</v>
      </c>
      <c r="R682" t="s">
        <v>1437</v>
      </c>
      <c r="S682" t="s">
        <v>1398</v>
      </c>
      <c r="T682" t="s">
        <v>890</v>
      </c>
      <c r="V682" t="s">
        <v>180</v>
      </c>
      <c r="W682" t="s">
        <v>180</v>
      </c>
      <c r="X682" t="s">
        <v>180</v>
      </c>
      <c r="Y682" t="s">
        <v>180</v>
      </c>
      <c r="Z682" t="s">
        <v>180</v>
      </c>
      <c r="AB682" t="s">
        <v>180</v>
      </c>
      <c r="AC682" t="s">
        <v>181</v>
      </c>
      <c r="AD682" t="s">
        <v>180</v>
      </c>
      <c r="AE682" t="s">
        <v>180</v>
      </c>
      <c r="AF682" t="s">
        <v>180</v>
      </c>
      <c r="AG682" t="s">
        <v>180</v>
      </c>
      <c r="AH682" t="s">
        <v>1363</v>
      </c>
      <c r="AI682">
        <v>53.69</v>
      </c>
      <c r="AJ682">
        <v>1.1200000000000001</v>
      </c>
      <c r="AK682" t="s">
        <v>180</v>
      </c>
      <c r="AL682">
        <v>16.27</v>
      </c>
      <c r="AM682" t="s">
        <v>180</v>
      </c>
      <c r="AP682">
        <v>7.87</v>
      </c>
      <c r="AQ682">
        <v>8.81</v>
      </c>
      <c r="AR682">
        <v>6.04</v>
      </c>
      <c r="AS682">
        <v>0.14599999999999999</v>
      </c>
      <c r="AT682" t="s">
        <v>180</v>
      </c>
      <c r="AU682">
        <v>1.1499999999999999</v>
      </c>
      <c r="AV682">
        <v>3.14</v>
      </c>
      <c r="AW682">
        <v>0.35</v>
      </c>
      <c r="AY682" t="s">
        <v>180</v>
      </c>
      <c r="AZ682" t="s">
        <v>180</v>
      </c>
      <c r="BA682">
        <v>98.586000000000013</v>
      </c>
      <c r="BC682" t="s">
        <v>180</v>
      </c>
      <c r="BD682" t="s">
        <v>180</v>
      </c>
      <c r="BE682" t="s">
        <v>180</v>
      </c>
      <c r="BF682" t="s">
        <v>180</v>
      </c>
      <c r="BG682" t="s">
        <v>180</v>
      </c>
      <c r="BH682" t="s">
        <v>180</v>
      </c>
      <c r="BI682" t="s">
        <v>180</v>
      </c>
      <c r="BK682" t="s">
        <v>180</v>
      </c>
      <c r="BL682" t="s">
        <v>180</v>
      </c>
      <c r="BM682">
        <v>-0.25</v>
      </c>
      <c r="BN682" t="s">
        <v>180</v>
      </c>
      <c r="BO682" t="s">
        <v>180</v>
      </c>
      <c r="BP682" t="s">
        <v>180</v>
      </c>
      <c r="BQ682" t="s">
        <v>180</v>
      </c>
      <c r="BR682" t="s">
        <v>180</v>
      </c>
      <c r="BS682" t="s">
        <v>180</v>
      </c>
      <c r="BT682" t="s">
        <v>180</v>
      </c>
      <c r="BU682" t="s">
        <v>180</v>
      </c>
      <c r="BV682" t="s">
        <v>180</v>
      </c>
      <c r="BW682" t="s">
        <v>180</v>
      </c>
      <c r="BX682" t="s">
        <v>180</v>
      </c>
      <c r="BY682" t="s">
        <v>180</v>
      </c>
      <c r="BZ682" t="s">
        <v>180</v>
      </c>
      <c r="CD682" t="s">
        <v>180</v>
      </c>
      <c r="CE682" t="s">
        <v>180</v>
      </c>
      <c r="CG682" t="s">
        <v>180</v>
      </c>
      <c r="CH682" t="s">
        <v>180</v>
      </c>
      <c r="CI682" t="s">
        <v>180</v>
      </c>
      <c r="CJ682" t="s">
        <v>180</v>
      </c>
      <c r="CK682" t="s">
        <v>180</v>
      </c>
      <c r="CM682" t="s">
        <v>180</v>
      </c>
      <c r="CN682" t="s">
        <v>180</v>
      </c>
      <c r="CO682">
        <v>27</v>
      </c>
      <c r="CQ682">
        <v>207</v>
      </c>
      <c r="CR682">
        <v>170</v>
      </c>
      <c r="CS682" t="s">
        <v>180</v>
      </c>
      <c r="CT682" t="s">
        <v>180</v>
      </c>
      <c r="CU682">
        <v>34</v>
      </c>
      <c r="CV682">
        <v>80</v>
      </c>
      <c r="CW682">
        <v>70</v>
      </c>
      <c r="CX682">
        <v>80</v>
      </c>
      <c r="CY682">
        <v>14</v>
      </c>
      <c r="CZ682" t="s">
        <v>180</v>
      </c>
      <c r="DB682" t="s">
        <v>180</v>
      </c>
      <c r="DC682" t="s">
        <v>180</v>
      </c>
      <c r="DD682">
        <v>31</v>
      </c>
      <c r="DE682">
        <v>564</v>
      </c>
      <c r="DF682">
        <v>21</v>
      </c>
      <c r="DG682">
        <v>134</v>
      </c>
      <c r="DH682">
        <v>8</v>
      </c>
      <c r="DJ682" t="s">
        <v>180</v>
      </c>
      <c r="DK682" t="s">
        <v>180</v>
      </c>
      <c r="DL682" t="s">
        <v>180</v>
      </c>
      <c r="DM682" t="s">
        <v>180</v>
      </c>
      <c r="DR682" t="s">
        <v>180</v>
      </c>
      <c r="DS682" t="s">
        <v>180</v>
      </c>
      <c r="DT682">
        <v>1.3</v>
      </c>
      <c r="DU682">
        <v>357</v>
      </c>
      <c r="DV682">
        <v>17.7</v>
      </c>
      <c r="DW682">
        <v>40.200000000000003</v>
      </c>
      <c r="DX682">
        <v>5.0199999999999996</v>
      </c>
      <c r="DY682">
        <v>19.899999999999999</v>
      </c>
      <c r="DZ682">
        <v>4.2</v>
      </c>
      <c r="EA682">
        <v>1.45</v>
      </c>
      <c r="EB682">
        <v>3.7</v>
      </c>
      <c r="EC682">
        <v>0.6</v>
      </c>
      <c r="ED682">
        <v>4</v>
      </c>
      <c r="EE682">
        <v>0.8</v>
      </c>
      <c r="EF682">
        <v>2.2000000000000002</v>
      </c>
      <c r="EG682">
        <v>0.32</v>
      </c>
      <c r="EH682">
        <v>2.1</v>
      </c>
      <c r="EI682">
        <v>0.34</v>
      </c>
      <c r="EJ682">
        <v>3.2</v>
      </c>
      <c r="EK682">
        <v>0.5</v>
      </c>
      <c r="EM682" t="s">
        <v>180</v>
      </c>
      <c r="EN682" t="s">
        <v>180</v>
      </c>
      <c r="EO682" t="s">
        <v>180</v>
      </c>
      <c r="EP682" t="s">
        <v>180</v>
      </c>
      <c r="EQ682" t="s">
        <v>180</v>
      </c>
      <c r="ER682" t="s">
        <v>180</v>
      </c>
      <c r="ET682">
        <v>7</v>
      </c>
      <c r="EV682">
        <v>3.4</v>
      </c>
      <c r="EW682">
        <v>1</v>
      </c>
      <c r="EY682" t="s">
        <v>180</v>
      </c>
      <c r="EZ682" t="s">
        <v>180</v>
      </c>
      <c r="FB682" t="s">
        <v>180</v>
      </c>
      <c r="FD682" t="s">
        <v>180</v>
      </c>
      <c r="FF682" t="s">
        <v>180</v>
      </c>
      <c r="FH682" t="s">
        <v>180</v>
      </c>
      <c r="FI682" t="s">
        <v>180</v>
      </c>
      <c r="FJ682" t="s">
        <v>180</v>
      </c>
      <c r="FK682" t="s">
        <v>180</v>
      </c>
      <c r="FL682" t="s">
        <v>180</v>
      </c>
      <c r="FM682" t="s">
        <v>180</v>
      </c>
      <c r="FN682" t="s">
        <v>180</v>
      </c>
      <c r="FP682" t="s">
        <v>180</v>
      </c>
      <c r="FQ682" t="s">
        <v>180</v>
      </c>
      <c r="FR682" t="s">
        <v>180</v>
      </c>
      <c r="FS682" t="s">
        <v>180</v>
      </c>
      <c r="FT682" t="s">
        <v>180</v>
      </c>
      <c r="FU682" t="s">
        <v>180</v>
      </c>
      <c r="FV682" t="s">
        <v>1438</v>
      </c>
      <c r="FW682" t="s">
        <v>180</v>
      </c>
      <c r="FX682">
        <f t="shared" si="189"/>
        <v>3.8095238095238093</v>
      </c>
      <c r="FY682">
        <f t="shared" si="190"/>
        <v>63.80952380952381</v>
      </c>
      <c r="FZ682">
        <f t="shared" si="191"/>
        <v>8.428571428571427</v>
      </c>
      <c r="GA682">
        <f t="shared" si="192"/>
        <v>2</v>
      </c>
      <c r="GB682">
        <f t="shared" si="193"/>
        <v>1.7619047619047619</v>
      </c>
      <c r="GC682">
        <f t="shared" si="194"/>
        <v>1.0267857142857142</v>
      </c>
      <c r="GD682">
        <f t="shared" si="195"/>
        <v>26.857142857142858</v>
      </c>
      <c r="GE682">
        <f t="shared" si="196"/>
        <v>28.341708542713569</v>
      </c>
      <c r="GF682">
        <f t="shared" si="197"/>
        <v>20.16949152542373</v>
      </c>
      <c r="GG682">
        <f t="shared" si="198"/>
        <v>44.625</v>
      </c>
      <c r="GH682">
        <f t="shared" si="199"/>
        <v>0.17412935323383083</v>
      </c>
      <c r="GI682">
        <f t="shared" si="200"/>
        <v>0.125</v>
      </c>
      <c r="GJ682">
        <f t="shared" si="201"/>
        <v>0.29411764705882354</v>
      </c>
      <c r="GK682">
        <f t="shared" si="202"/>
        <v>105</v>
      </c>
      <c r="GL682">
        <f t="shared" si="203"/>
        <v>2.2124999999999999</v>
      </c>
      <c r="GM682">
        <f t="shared" si="204"/>
        <v>0.42499999999999999</v>
      </c>
      <c r="GN682">
        <f t="shared" si="205"/>
        <v>0.19209039548022599</v>
      </c>
      <c r="GO682">
        <f t="shared" si="206"/>
        <v>4.2142857142857135</v>
      </c>
      <c r="GP682">
        <f t="shared" si="207"/>
        <v>1.0264480235559166</v>
      </c>
      <c r="GQ682">
        <f>(EA682/0.0735)/((DZ682/0.195*(EB682/0.295))^0.5)</f>
        <v>1.2002824873265274</v>
      </c>
    </row>
    <row r="683" spans="1:204">
      <c r="A683" t="s">
        <v>870</v>
      </c>
      <c r="B683" t="s">
        <v>1360</v>
      </c>
      <c r="C683" t="s">
        <v>7216</v>
      </c>
      <c r="D683" t="s">
        <v>6996</v>
      </c>
      <c r="E683" t="s">
        <v>6996</v>
      </c>
      <c r="F683">
        <v>84</v>
      </c>
      <c r="G683">
        <v>24</v>
      </c>
      <c r="H683" t="s">
        <v>7368</v>
      </c>
      <c r="I683" t="s">
        <v>1225</v>
      </c>
      <c r="J683" t="s">
        <v>180</v>
      </c>
      <c r="K683">
        <v>-39.43</v>
      </c>
      <c r="L683">
        <v>-39.43</v>
      </c>
      <c r="M683">
        <v>-71.62</v>
      </c>
      <c r="N683">
        <v>-71.62</v>
      </c>
      <c r="O683" t="s">
        <v>179</v>
      </c>
      <c r="R683" t="s">
        <v>1439</v>
      </c>
      <c r="S683" t="s">
        <v>1398</v>
      </c>
      <c r="T683" t="s">
        <v>890</v>
      </c>
      <c r="V683" t="s">
        <v>180</v>
      </c>
      <c r="W683" t="s">
        <v>180</v>
      </c>
      <c r="X683" t="s">
        <v>180</v>
      </c>
      <c r="Y683" t="s">
        <v>180</v>
      </c>
      <c r="Z683" t="s">
        <v>180</v>
      </c>
      <c r="AB683" t="s">
        <v>180</v>
      </c>
      <c r="AC683" t="s">
        <v>181</v>
      </c>
      <c r="AD683" t="s">
        <v>180</v>
      </c>
      <c r="AE683" t="s">
        <v>180</v>
      </c>
      <c r="AF683" t="s">
        <v>180</v>
      </c>
      <c r="AG683" t="s">
        <v>180</v>
      </c>
      <c r="AH683" t="s">
        <v>1363</v>
      </c>
      <c r="AI683">
        <v>53.49</v>
      </c>
      <c r="AJ683">
        <v>1.1339999999999999</v>
      </c>
      <c r="AK683" t="s">
        <v>180</v>
      </c>
      <c r="AL683">
        <v>16.12</v>
      </c>
      <c r="AM683" t="s">
        <v>180</v>
      </c>
      <c r="AP683">
        <v>8.0399999999999991</v>
      </c>
      <c r="AQ683">
        <v>8.86</v>
      </c>
      <c r="AR683">
        <v>6.03</v>
      </c>
      <c r="AS683">
        <v>0.14699999999999999</v>
      </c>
      <c r="AT683" t="s">
        <v>180</v>
      </c>
      <c r="AU683">
        <v>1.1399999999999999</v>
      </c>
      <c r="AV683">
        <v>3.07</v>
      </c>
      <c r="AW683">
        <v>0.35</v>
      </c>
      <c r="AY683" t="s">
        <v>180</v>
      </c>
      <c r="AZ683" t="s">
        <v>180</v>
      </c>
      <c r="BA683">
        <v>98.380999999999986</v>
      </c>
      <c r="BC683" t="s">
        <v>180</v>
      </c>
      <c r="BD683" t="s">
        <v>180</v>
      </c>
      <c r="BE683" t="s">
        <v>180</v>
      </c>
      <c r="BF683" t="s">
        <v>180</v>
      </c>
      <c r="BG683" t="s">
        <v>180</v>
      </c>
      <c r="BH683" t="s">
        <v>180</v>
      </c>
      <c r="BI683" t="s">
        <v>180</v>
      </c>
      <c r="BK683" t="s">
        <v>180</v>
      </c>
      <c r="BL683" t="s">
        <v>180</v>
      </c>
      <c r="BM683">
        <v>-0.27</v>
      </c>
      <c r="BN683" t="s">
        <v>180</v>
      </c>
      <c r="BO683" t="s">
        <v>180</v>
      </c>
      <c r="BP683" t="s">
        <v>180</v>
      </c>
      <c r="BQ683" t="s">
        <v>180</v>
      </c>
      <c r="BR683" t="s">
        <v>180</v>
      </c>
      <c r="BS683" t="s">
        <v>180</v>
      </c>
      <c r="BT683" t="s">
        <v>180</v>
      </c>
      <c r="BU683" t="s">
        <v>180</v>
      </c>
      <c r="BV683" t="s">
        <v>180</v>
      </c>
      <c r="BW683" t="s">
        <v>180</v>
      </c>
      <c r="BX683" t="s">
        <v>180</v>
      </c>
      <c r="BY683" t="s">
        <v>180</v>
      </c>
      <c r="BZ683" t="s">
        <v>180</v>
      </c>
      <c r="CD683" t="s">
        <v>180</v>
      </c>
      <c r="CE683" t="s">
        <v>180</v>
      </c>
      <c r="CG683" t="s">
        <v>180</v>
      </c>
      <c r="CH683" t="s">
        <v>180</v>
      </c>
      <c r="CI683" t="s">
        <v>180</v>
      </c>
      <c r="CJ683" t="s">
        <v>180</v>
      </c>
      <c r="CK683" t="s">
        <v>180</v>
      </c>
      <c r="CM683" t="s">
        <v>180</v>
      </c>
      <c r="CN683" t="s">
        <v>180</v>
      </c>
      <c r="CO683">
        <v>27</v>
      </c>
      <c r="CQ683">
        <v>208</v>
      </c>
      <c r="CR683">
        <v>190</v>
      </c>
      <c r="CS683" t="s">
        <v>180</v>
      </c>
      <c r="CT683" t="s">
        <v>180</v>
      </c>
      <c r="CU683">
        <v>34</v>
      </c>
      <c r="CV683">
        <v>80</v>
      </c>
      <c r="CW683">
        <v>70</v>
      </c>
      <c r="CX683">
        <v>70</v>
      </c>
      <c r="CY683">
        <v>14</v>
      </c>
      <c r="CZ683" t="s">
        <v>180</v>
      </c>
      <c r="DB683" t="s">
        <v>180</v>
      </c>
      <c r="DC683" t="s">
        <v>180</v>
      </c>
      <c r="DD683">
        <v>31</v>
      </c>
      <c r="DE683">
        <v>567</v>
      </c>
      <c r="DF683">
        <v>20</v>
      </c>
      <c r="DG683">
        <v>134</v>
      </c>
      <c r="DH683">
        <v>8</v>
      </c>
      <c r="DJ683" t="s">
        <v>180</v>
      </c>
      <c r="DK683" t="s">
        <v>180</v>
      </c>
      <c r="DL683" t="s">
        <v>180</v>
      </c>
      <c r="DM683" t="s">
        <v>180</v>
      </c>
      <c r="DR683" t="s">
        <v>180</v>
      </c>
      <c r="DS683" t="s">
        <v>180</v>
      </c>
      <c r="DT683">
        <v>1.3</v>
      </c>
      <c r="DU683">
        <v>355</v>
      </c>
      <c r="DV683">
        <v>18.100000000000001</v>
      </c>
      <c r="DW683">
        <v>41.1</v>
      </c>
      <c r="DX683">
        <v>5.07</v>
      </c>
      <c r="DY683">
        <v>20.5</v>
      </c>
      <c r="DZ683">
        <v>4.3</v>
      </c>
      <c r="EA683">
        <v>1.43</v>
      </c>
      <c r="EB683">
        <v>3.7</v>
      </c>
      <c r="EC683">
        <v>0.7</v>
      </c>
      <c r="ED683">
        <v>4</v>
      </c>
      <c r="EE683">
        <v>0.8</v>
      </c>
      <c r="EF683">
        <v>2.2000000000000002</v>
      </c>
      <c r="EG683">
        <v>0.33</v>
      </c>
      <c r="EH683">
        <v>2.1</v>
      </c>
      <c r="EI683">
        <v>0.35</v>
      </c>
      <c r="EJ683">
        <v>3</v>
      </c>
      <c r="EK683">
        <v>0.5</v>
      </c>
      <c r="EM683" t="s">
        <v>180</v>
      </c>
      <c r="EN683" t="s">
        <v>180</v>
      </c>
      <c r="EO683" t="s">
        <v>180</v>
      </c>
      <c r="EP683" t="s">
        <v>180</v>
      </c>
      <c r="EQ683" t="s">
        <v>180</v>
      </c>
      <c r="ER683" t="s">
        <v>180</v>
      </c>
      <c r="ET683">
        <v>7</v>
      </c>
      <c r="EV683">
        <v>3.5</v>
      </c>
      <c r="EW683">
        <v>1</v>
      </c>
      <c r="EY683" t="s">
        <v>180</v>
      </c>
      <c r="EZ683" t="s">
        <v>180</v>
      </c>
      <c r="FB683" t="s">
        <v>180</v>
      </c>
      <c r="FD683" t="s">
        <v>180</v>
      </c>
      <c r="FF683" t="s">
        <v>180</v>
      </c>
      <c r="FH683" t="s">
        <v>180</v>
      </c>
      <c r="FI683" t="s">
        <v>180</v>
      </c>
      <c r="FJ683" t="s">
        <v>180</v>
      </c>
      <c r="FK683" t="s">
        <v>180</v>
      </c>
      <c r="FL683" t="s">
        <v>180</v>
      </c>
      <c r="FM683" t="s">
        <v>180</v>
      </c>
      <c r="FN683" t="s">
        <v>180</v>
      </c>
      <c r="FP683" t="s">
        <v>180</v>
      </c>
      <c r="FQ683" t="s">
        <v>180</v>
      </c>
      <c r="FR683" t="s">
        <v>180</v>
      </c>
      <c r="FS683" t="s">
        <v>180</v>
      </c>
      <c r="FT683" t="s">
        <v>180</v>
      </c>
      <c r="FU683" t="s">
        <v>180</v>
      </c>
      <c r="FV683" t="s">
        <v>1440</v>
      </c>
      <c r="FW683" t="s">
        <v>180</v>
      </c>
      <c r="FX683">
        <f t="shared" si="189"/>
        <v>3.8095238095238093</v>
      </c>
      <c r="FY683">
        <f t="shared" si="190"/>
        <v>63.80952380952381</v>
      </c>
      <c r="FZ683">
        <f t="shared" si="191"/>
        <v>8.6190476190476186</v>
      </c>
      <c r="GA683">
        <f t="shared" si="192"/>
        <v>2.0476190476190474</v>
      </c>
      <c r="GB683">
        <f t="shared" si="193"/>
        <v>1.7619047619047619</v>
      </c>
      <c r="GC683">
        <f t="shared" si="194"/>
        <v>1.0052910052910053</v>
      </c>
      <c r="GD683">
        <f t="shared" si="195"/>
        <v>28.35</v>
      </c>
      <c r="GE683">
        <f t="shared" si="196"/>
        <v>27.658536585365855</v>
      </c>
      <c r="GF683">
        <f t="shared" si="197"/>
        <v>19.613259668508285</v>
      </c>
      <c r="GG683">
        <f t="shared" si="198"/>
        <v>44.375</v>
      </c>
      <c r="GH683">
        <f t="shared" si="199"/>
        <v>0.170316301703163</v>
      </c>
      <c r="GI683">
        <f t="shared" si="200"/>
        <v>0.125</v>
      </c>
      <c r="GJ683">
        <f t="shared" si="201"/>
        <v>0.2857142857142857</v>
      </c>
      <c r="GK683">
        <f t="shared" si="202"/>
        <v>101.42857142857143</v>
      </c>
      <c r="GL683">
        <f t="shared" si="203"/>
        <v>2.2625000000000002</v>
      </c>
      <c r="GM683">
        <f t="shared" si="204"/>
        <v>0.4375</v>
      </c>
      <c r="GN683">
        <f t="shared" si="205"/>
        <v>0.19337016574585633</v>
      </c>
      <c r="GO683">
        <f t="shared" si="206"/>
        <v>4.2093023255813957</v>
      </c>
      <c r="GP683">
        <f t="shared" si="207"/>
        <v>1.0326376520564924</v>
      </c>
      <c r="GQ683">
        <f>(EA683/0.0735)/((DZ683/0.195*(EB683/0.295))^0.5)</f>
        <v>1.1698816318467651</v>
      </c>
    </row>
    <row r="684" spans="1:204">
      <c r="A684" t="s">
        <v>870</v>
      </c>
      <c r="B684" t="s">
        <v>1360</v>
      </c>
      <c r="C684" t="s">
        <v>7216</v>
      </c>
      <c r="D684" t="s">
        <v>6996</v>
      </c>
      <c r="E684" t="s">
        <v>6996</v>
      </c>
      <c r="F684">
        <v>84</v>
      </c>
      <c r="G684">
        <v>24</v>
      </c>
      <c r="H684" t="s">
        <v>7368</v>
      </c>
      <c r="I684" t="s">
        <v>1225</v>
      </c>
      <c r="J684" t="s">
        <v>180</v>
      </c>
      <c r="K684">
        <v>-39.43</v>
      </c>
      <c r="L684">
        <v>-39.43</v>
      </c>
      <c r="M684">
        <v>-71.62</v>
      </c>
      <c r="N684">
        <v>-71.62</v>
      </c>
      <c r="O684" t="s">
        <v>179</v>
      </c>
      <c r="R684" t="s">
        <v>1441</v>
      </c>
      <c r="S684" t="s">
        <v>1398</v>
      </c>
      <c r="T684" t="s">
        <v>890</v>
      </c>
      <c r="V684" t="s">
        <v>180</v>
      </c>
      <c r="W684" t="s">
        <v>180</v>
      </c>
      <c r="X684" t="s">
        <v>180</v>
      </c>
      <c r="Y684" t="s">
        <v>180</v>
      </c>
      <c r="Z684" t="s">
        <v>180</v>
      </c>
      <c r="AB684" t="s">
        <v>180</v>
      </c>
      <c r="AC684" t="s">
        <v>181</v>
      </c>
      <c r="AD684" t="s">
        <v>180</v>
      </c>
      <c r="AE684" t="s">
        <v>180</v>
      </c>
      <c r="AF684" t="s">
        <v>180</v>
      </c>
      <c r="AG684" t="s">
        <v>180</v>
      </c>
      <c r="AH684" t="s">
        <v>1363</v>
      </c>
      <c r="AI684">
        <v>53.23</v>
      </c>
      <c r="AJ684">
        <v>0.93200000000000005</v>
      </c>
      <c r="AK684" t="s">
        <v>180</v>
      </c>
      <c r="AL684">
        <v>15.88</v>
      </c>
      <c r="AM684" t="s">
        <v>180</v>
      </c>
      <c r="AP684">
        <v>7.68</v>
      </c>
      <c r="AQ684">
        <v>8.9600000000000009</v>
      </c>
      <c r="AR684">
        <v>7.01</v>
      </c>
      <c r="AS684">
        <v>0.14299999999999999</v>
      </c>
      <c r="AT684" t="s">
        <v>180</v>
      </c>
      <c r="AU684">
        <v>0.87</v>
      </c>
      <c r="AV684">
        <v>2.78</v>
      </c>
      <c r="AW684">
        <v>0.27</v>
      </c>
      <c r="AY684" t="s">
        <v>180</v>
      </c>
      <c r="AZ684" t="s">
        <v>180</v>
      </c>
      <c r="BA684">
        <v>97.755000000000024</v>
      </c>
      <c r="BC684" t="s">
        <v>180</v>
      </c>
      <c r="BD684" t="s">
        <v>180</v>
      </c>
      <c r="BE684" t="s">
        <v>180</v>
      </c>
      <c r="BF684" t="s">
        <v>180</v>
      </c>
      <c r="BG684" t="s">
        <v>180</v>
      </c>
      <c r="BH684" t="s">
        <v>180</v>
      </c>
      <c r="BI684" t="s">
        <v>180</v>
      </c>
      <c r="BK684" t="s">
        <v>180</v>
      </c>
      <c r="BL684" t="s">
        <v>180</v>
      </c>
      <c r="BM684">
        <v>-0.23</v>
      </c>
      <c r="BN684" t="s">
        <v>180</v>
      </c>
      <c r="BO684" t="s">
        <v>180</v>
      </c>
      <c r="BP684" t="s">
        <v>180</v>
      </c>
      <c r="BQ684" t="s">
        <v>180</v>
      </c>
      <c r="BR684" t="s">
        <v>180</v>
      </c>
      <c r="BS684" t="s">
        <v>180</v>
      </c>
      <c r="BT684" t="s">
        <v>180</v>
      </c>
      <c r="BU684" t="s">
        <v>180</v>
      </c>
      <c r="BV684" t="s">
        <v>180</v>
      </c>
      <c r="BW684" t="s">
        <v>180</v>
      </c>
      <c r="BX684" t="s">
        <v>180</v>
      </c>
      <c r="BY684" t="s">
        <v>180</v>
      </c>
      <c r="BZ684" t="s">
        <v>180</v>
      </c>
      <c r="CD684" t="s">
        <v>180</v>
      </c>
      <c r="CE684" t="s">
        <v>180</v>
      </c>
      <c r="CG684" t="s">
        <v>180</v>
      </c>
      <c r="CH684" t="s">
        <v>180</v>
      </c>
      <c r="CI684" t="s">
        <v>180</v>
      </c>
      <c r="CJ684" t="s">
        <v>180</v>
      </c>
      <c r="CK684" t="s">
        <v>180</v>
      </c>
      <c r="CM684" t="s">
        <v>180</v>
      </c>
      <c r="CN684" t="s">
        <v>180</v>
      </c>
      <c r="CO684">
        <v>27</v>
      </c>
      <c r="CQ684">
        <v>199</v>
      </c>
      <c r="CR684">
        <v>280</v>
      </c>
      <c r="CS684" t="s">
        <v>180</v>
      </c>
      <c r="CT684" t="s">
        <v>180</v>
      </c>
      <c r="CU684">
        <v>37</v>
      </c>
      <c r="CV684">
        <v>120</v>
      </c>
      <c r="CW684">
        <v>60</v>
      </c>
      <c r="CX684">
        <v>80</v>
      </c>
      <c r="CY684">
        <v>13</v>
      </c>
      <c r="CZ684" t="s">
        <v>180</v>
      </c>
      <c r="DB684" t="s">
        <v>180</v>
      </c>
      <c r="DC684" t="s">
        <v>180</v>
      </c>
      <c r="DD684">
        <v>22</v>
      </c>
      <c r="DE684">
        <v>502</v>
      </c>
      <c r="DF684">
        <v>17</v>
      </c>
      <c r="DG684">
        <v>105</v>
      </c>
      <c r="DH684">
        <v>5</v>
      </c>
      <c r="DJ684" t="s">
        <v>180</v>
      </c>
      <c r="DK684" t="s">
        <v>180</v>
      </c>
      <c r="DL684" t="s">
        <v>180</v>
      </c>
      <c r="DM684" t="s">
        <v>180</v>
      </c>
      <c r="DR684" t="s">
        <v>180</v>
      </c>
      <c r="DS684" t="s">
        <v>180</v>
      </c>
      <c r="DT684">
        <v>1</v>
      </c>
      <c r="DU684">
        <v>281</v>
      </c>
      <c r="DV684">
        <v>14.2</v>
      </c>
      <c r="DW684">
        <v>32.6</v>
      </c>
      <c r="DX684">
        <v>4.1100000000000003</v>
      </c>
      <c r="DY684">
        <v>16.2</v>
      </c>
      <c r="DZ684">
        <v>3.8</v>
      </c>
      <c r="EA684">
        <v>1.23</v>
      </c>
      <c r="EB684">
        <v>3.2</v>
      </c>
      <c r="EC684">
        <v>0.6</v>
      </c>
      <c r="ED684">
        <v>3.5</v>
      </c>
      <c r="EE684">
        <v>0.7</v>
      </c>
      <c r="EF684">
        <v>2.1</v>
      </c>
      <c r="EG684">
        <v>0.32</v>
      </c>
      <c r="EH684">
        <v>2</v>
      </c>
      <c r="EI684">
        <v>0.32</v>
      </c>
      <c r="EJ684">
        <v>2.5</v>
      </c>
      <c r="EK684">
        <v>0.3</v>
      </c>
      <c r="EM684" t="s">
        <v>180</v>
      </c>
      <c r="EN684" t="s">
        <v>180</v>
      </c>
      <c r="EO684" t="s">
        <v>180</v>
      </c>
      <c r="EP684" t="s">
        <v>180</v>
      </c>
      <c r="EQ684" t="s">
        <v>180</v>
      </c>
      <c r="ER684" t="s">
        <v>180</v>
      </c>
      <c r="ET684">
        <v>6</v>
      </c>
      <c r="EV684">
        <v>2.6</v>
      </c>
      <c r="EW684">
        <v>0.8</v>
      </c>
      <c r="EY684" t="s">
        <v>180</v>
      </c>
      <c r="EZ684" t="s">
        <v>180</v>
      </c>
      <c r="FB684" t="s">
        <v>180</v>
      </c>
      <c r="FD684" t="s">
        <v>180</v>
      </c>
      <c r="FF684" t="s">
        <v>180</v>
      </c>
      <c r="FH684" t="s">
        <v>180</v>
      </c>
      <c r="FI684" t="s">
        <v>180</v>
      </c>
      <c r="FJ684" t="s">
        <v>180</v>
      </c>
      <c r="FK684" t="s">
        <v>180</v>
      </c>
      <c r="FL684" t="s">
        <v>180</v>
      </c>
      <c r="FM684" t="s">
        <v>180</v>
      </c>
      <c r="FN684" t="s">
        <v>180</v>
      </c>
      <c r="FP684" t="s">
        <v>180</v>
      </c>
      <c r="FQ684" t="s">
        <v>180</v>
      </c>
      <c r="FR684" t="s">
        <v>180</v>
      </c>
      <c r="FS684" t="s">
        <v>180</v>
      </c>
      <c r="FT684" t="s">
        <v>180</v>
      </c>
      <c r="FU684" t="s">
        <v>180</v>
      </c>
      <c r="FV684" t="s">
        <v>1442</v>
      </c>
      <c r="FW684" t="s">
        <v>180</v>
      </c>
      <c r="FX684">
        <f t="shared" ref="FX684:FX745" si="208">DH684/EH684</f>
        <v>2.5</v>
      </c>
      <c r="FY684">
        <f t="shared" ref="FY684:FY745" si="209">DG684/EH684</f>
        <v>52.5</v>
      </c>
      <c r="FZ684">
        <f t="shared" ref="FZ684:FZ745" si="210">DV684/EH684</f>
        <v>7.1</v>
      </c>
      <c r="GA684">
        <f t="shared" ref="GA684:GA745" si="211">DZ684/EH684</f>
        <v>1.9</v>
      </c>
      <c r="GB684">
        <f t="shared" ref="GB684:GB745" si="212">EB684/EH684</f>
        <v>1.6</v>
      </c>
      <c r="GC684">
        <f t="shared" ref="GC684:GC745" si="213">AU684/AJ684</f>
        <v>0.9334763948497854</v>
      </c>
      <c r="GD684">
        <f t="shared" ref="GD684:GD745" si="214">DE684/DF684</f>
        <v>29.529411764705884</v>
      </c>
      <c r="GE684">
        <f t="shared" ref="GE684:GE745" si="215">DE684/DY684</f>
        <v>30.987654320987655</v>
      </c>
      <c r="GF684">
        <f t="shared" ref="GF684:GF745" si="216">DU684/DV684</f>
        <v>19.7887323943662</v>
      </c>
      <c r="GG684">
        <f t="shared" ref="GG684:GG745" si="217">DU684/DH684</f>
        <v>56.2</v>
      </c>
      <c r="GH684">
        <f t="shared" ref="GH684:GH745" si="218">ET684/DW684</f>
        <v>0.18404907975460122</v>
      </c>
      <c r="GI684">
        <f t="shared" ref="GI684:GI745" si="219">EW684/DH684</f>
        <v>0.16</v>
      </c>
      <c r="GJ684">
        <f t="shared" ref="GJ684:GJ745" si="220">EW684/EV684</f>
        <v>0.30769230769230771</v>
      </c>
      <c r="GK684">
        <f t="shared" ref="GK684:GK745" si="221">DU684/EV684</f>
        <v>108.07692307692308</v>
      </c>
      <c r="GL684">
        <f t="shared" ref="GL684:GL745" si="222">DV684/DH684</f>
        <v>2.84</v>
      </c>
      <c r="GM684">
        <f t="shared" ref="GM684:GM745" si="223">EV684/DH684</f>
        <v>0.52</v>
      </c>
      <c r="GN684">
        <f t="shared" ref="GN684:GN745" si="224">EV684/DV684</f>
        <v>0.18309859154929578</v>
      </c>
      <c r="GO684">
        <f t="shared" ref="GO684:GO745" si="225">DV684/DZ684</f>
        <v>3.736842105263158</v>
      </c>
      <c r="GP684">
        <f t="shared" ref="GP684:GP745" si="226">DW684/0.808/((DV684/0.31*(DX684/0.122))^0.5)</f>
        <v>1.0270744329341135</v>
      </c>
      <c r="GQ684">
        <f>(EA684/0.0735)/((DZ684/0.195*(EB684/0.295))^0.5)</f>
        <v>1.1510105347006652</v>
      </c>
    </row>
    <row r="685" spans="1:204">
      <c r="A685" t="s">
        <v>870</v>
      </c>
      <c r="B685" t="s">
        <v>1360</v>
      </c>
      <c r="C685" t="s">
        <v>7216</v>
      </c>
      <c r="D685" t="s">
        <v>6996</v>
      </c>
      <c r="E685" t="s">
        <v>6996</v>
      </c>
      <c r="F685">
        <v>84</v>
      </c>
      <c r="G685">
        <v>24</v>
      </c>
      <c r="H685" t="s">
        <v>7368</v>
      </c>
      <c r="I685" t="s">
        <v>1225</v>
      </c>
      <c r="J685" t="s">
        <v>180</v>
      </c>
      <c r="K685">
        <v>-39.43</v>
      </c>
      <c r="L685">
        <v>-39.43</v>
      </c>
      <c r="M685">
        <v>-71.62</v>
      </c>
      <c r="N685">
        <v>-71.62</v>
      </c>
      <c r="O685" t="s">
        <v>179</v>
      </c>
      <c r="R685" t="s">
        <v>1444</v>
      </c>
      <c r="S685" t="s">
        <v>1398</v>
      </c>
      <c r="T685" t="s">
        <v>890</v>
      </c>
      <c r="V685" t="s">
        <v>180</v>
      </c>
      <c r="W685" t="s">
        <v>180</v>
      </c>
      <c r="X685" t="s">
        <v>180</v>
      </c>
      <c r="Y685" t="s">
        <v>180</v>
      </c>
      <c r="Z685" t="s">
        <v>180</v>
      </c>
      <c r="AB685" t="s">
        <v>180</v>
      </c>
      <c r="AC685" t="s">
        <v>181</v>
      </c>
      <c r="AD685" t="s">
        <v>180</v>
      </c>
      <c r="AE685" t="s">
        <v>180</v>
      </c>
      <c r="AF685" t="s">
        <v>180</v>
      </c>
      <c r="AG685" t="s">
        <v>180</v>
      </c>
      <c r="AH685" t="s">
        <v>1363</v>
      </c>
      <c r="AI685">
        <v>52.87</v>
      </c>
      <c r="AJ685">
        <v>0.94499999999999995</v>
      </c>
      <c r="AK685" t="s">
        <v>180</v>
      </c>
      <c r="AL685">
        <v>16.13</v>
      </c>
      <c r="AM685" t="s">
        <v>180</v>
      </c>
      <c r="AP685">
        <v>7.83</v>
      </c>
      <c r="AQ685">
        <v>9.02</v>
      </c>
      <c r="AR685">
        <v>7.27</v>
      </c>
      <c r="AS685">
        <v>0.14599999999999999</v>
      </c>
      <c r="AT685" t="s">
        <v>180</v>
      </c>
      <c r="AU685">
        <v>0.89</v>
      </c>
      <c r="AV685">
        <v>2.79</v>
      </c>
      <c r="AW685">
        <v>0.28999999999999998</v>
      </c>
      <c r="AY685" t="s">
        <v>180</v>
      </c>
      <c r="AZ685" t="s">
        <v>180</v>
      </c>
      <c r="BA685">
        <v>98.180999999999997</v>
      </c>
      <c r="BC685" t="s">
        <v>180</v>
      </c>
      <c r="BD685" t="s">
        <v>180</v>
      </c>
      <c r="BE685" t="s">
        <v>180</v>
      </c>
      <c r="BF685" t="s">
        <v>180</v>
      </c>
      <c r="BG685" t="s">
        <v>180</v>
      </c>
      <c r="BH685" t="s">
        <v>180</v>
      </c>
      <c r="BI685" t="s">
        <v>180</v>
      </c>
      <c r="BK685" t="s">
        <v>180</v>
      </c>
      <c r="BL685" t="s">
        <v>180</v>
      </c>
      <c r="BM685">
        <v>-0.19</v>
      </c>
      <c r="BN685" t="s">
        <v>180</v>
      </c>
      <c r="BO685" t="s">
        <v>180</v>
      </c>
      <c r="BP685" t="s">
        <v>180</v>
      </c>
      <c r="BQ685" t="s">
        <v>180</v>
      </c>
      <c r="BR685" t="s">
        <v>180</v>
      </c>
      <c r="BS685" t="s">
        <v>180</v>
      </c>
      <c r="BT685" t="s">
        <v>180</v>
      </c>
      <c r="BU685" t="s">
        <v>180</v>
      </c>
      <c r="BV685" t="s">
        <v>180</v>
      </c>
      <c r="BW685" t="s">
        <v>180</v>
      </c>
      <c r="BX685" t="s">
        <v>180</v>
      </c>
      <c r="BY685" t="s">
        <v>180</v>
      </c>
      <c r="BZ685" t="s">
        <v>180</v>
      </c>
      <c r="CD685" t="s">
        <v>180</v>
      </c>
      <c r="CE685" t="s">
        <v>180</v>
      </c>
      <c r="CG685" t="s">
        <v>180</v>
      </c>
      <c r="CH685" t="s">
        <v>180</v>
      </c>
      <c r="CI685" t="s">
        <v>180</v>
      </c>
      <c r="CJ685" t="s">
        <v>180</v>
      </c>
      <c r="CK685" t="s">
        <v>180</v>
      </c>
      <c r="CM685" t="s">
        <v>180</v>
      </c>
      <c r="CN685" t="s">
        <v>180</v>
      </c>
      <c r="CO685">
        <v>27</v>
      </c>
      <c r="CQ685">
        <v>200</v>
      </c>
      <c r="CR685">
        <v>300</v>
      </c>
      <c r="CS685" t="s">
        <v>180</v>
      </c>
      <c r="CT685" t="s">
        <v>180</v>
      </c>
      <c r="CU685">
        <v>37</v>
      </c>
      <c r="CV685">
        <v>130</v>
      </c>
      <c r="CW685">
        <v>60</v>
      </c>
      <c r="CX685">
        <v>70</v>
      </c>
      <c r="CY685">
        <v>13</v>
      </c>
      <c r="CZ685" t="s">
        <v>180</v>
      </c>
      <c r="DB685" t="s">
        <v>180</v>
      </c>
      <c r="DC685" t="s">
        <v>180</v>
      </c>
      <c r="DD685">
        <v>22</v>
      </c>
      <c r="DE685">
        <v>502</v>
      </c>
      <c r="DF685">
        <v>18</v>
      </c>
      <c r="DG685">
        <v>107</v>
      </c>
      <c r="DH685">
        <v>4</v>
      </c>
      <c r="DJ685" t="s">
        <v>180</v>
      </c>
      <c r="DK685" t="s">
        <v>180</v>
      </c>
      <c r="DL685" t="s">
        <v>180</v>
      </c>
      <c r="DM685" t="s">
        <v>180</v>
      </c>
      <c r="DR685" t="s">
        <v>180</v>
      </c>
      <c r="DS685" t="s">
        <v>180</v>
      </c>
      <c r="DT685">
        <v>1.1000000000000001</v>
      </c>
      <c r="DU685">
        <v>284</v>
      </c>
      <c r="DV685">
        <v>14.1</v>
      </c>
      <c r="DW685">
        <v>32.299999999999997</v>
      </c>
      <c r="DX685">
        <v>4.09</v>
      </c>
      <c r="DY685">
        <v>16.8</v>
      </c>
      <c r="DZ685">
        <v>3.6</v>
      </c>
      <c r="EA685">
        <v>1.26</v>
      </c>
      <c r="EB685">
        <v>3.3</v>
      </c>
      <c r="EC685">
        <v>0.6</v>
      </c>
      <c r="ED685">
        <v>3.6</v>
      </c>
      <c r="EE685">
        <v>0.7</v>
      </c>
      <c r="EF685">
        <v>2</v>
      </c>
      <c r="EG685">
        <v>0.28999999999999998</v>
      </c>
      <c r="EH685">
        <v>1.9</v>
      </c>
      <c r="EI685">
        <v>0.32</v>
      </c>
      <c r="EJ685">
        <v>2.4</v>
      </c>
      <c r="EK685">
        <v>0.3</v>
      </c>
      <c r="EM685" t="s">
        <v>180</v>
      </c>
      <c r="EN685" t="s">
        <v>180</v>
      </c>
      <c r="EO685" t="s">
        <v>180</v>
      </c>
      <c r="EP685" t="s">
        <v>180</v>
      </c>
      <c r="EQ685" t="s">
        <v>180</v>
      </c>
      <c r="ER685" t="s">
        <v>180</v>
      </c>
      <c r="ET685">
        <v>6</v>
      </c>
      <c r="EV685">
        <v>2.6</v>
      </c>
      <c r="EW685">
        <v>0.8</v>
      </c>
      <c r="EY685" t="s">
        <v>180</v>
      </c>
      <c r="EZ685" t="s">
        <v>180</v>
      </c>
      <c r="FB685" t="s">
        <v>180</v>
      </c>
      <c r="FD685" t="s">
        <v>180</v>
      </c>
      <c r="FF685" t="s">
        <v>180</v>
      </c>
      <c r="FH685" t="s">
        <v>180</v>
      </c>
      <c r="FI685" t="s">
        <v>180</v>
      </c>
      <c r="FJ685" t="s">
        <v>180</v>
      </c>
      <c r="FK685" t="s">
        <v>180</v>
      </c>
      <c r="FL685" t="s">
        <v>180</v>
      </c>
      <c r="FM685" t="s">
        <v>180</v>
      </c>
      <c r="FN685" t="s">
        <v>180</v>
      </c>
      <c r="FP685" t="s">
        <v>180</v>
      </c>
      <c r="FQ685" t="s">
        <v>180</v>
      </c>
      <c r="FR685" t="s">
        <v>180</v>
      </c>
      <c r="FS685" t="s">
        <v>180</v>
      </c>
      <c r="FT685" t="s">
        <v>180</v>
      </c>
      <c r="FU685" t="s">
        <v>180</v>
      </c>
      <c r="FV685" t="s">
        <v>1445</v>
      </c>
      <c r="FW685" t="s">
        <v>180</v>
      </c>
      <c r="FX685">
        <f t="shared" si="208"/>
        <v>2.1052631578947367</v>
      </c>
      <c r="FY685">
        <f t="shared" si="209"/>
        <v>56.315789473684212</v>
      </c>
      <c r="FZ685">
        <f t="shared" si="210"/>
        <v>7.4210526315789478</v>
      </c>
      <c r="GA685">
        <f t="shared" si="211"/>
        <v>1.8947368421052633</v>
      </c>
      <c r="GB685">
        <f t="shared" si="212"/>
        <v>1.736842105263158</v>
      </c>
      <c r="GC685">
        <f t="shared" si="213"/>
        <v>0.94179894179894186</v>
      </c>
      <c r="GD685">
        <f t="shared" si="214"/>
        <v>27.888888888888889</v>
      </c>
      <c r="GE685">
        <f t="shared" si="215"/>
        <v>29.88095238095238</v>
      </c>
      <c r="GF685">
        <f t="shared" si="216"/>
        <v>20.141843971631207</v>
      </c>
      <c r="GG685">
        <f t="shared" si="217"/>
        <v>71</v>
      </c>
      <c r="GH685">
        <f t="shared" si="218"/>
        <v>0.18575851393188855</v>
      </c>
      <c r="GI685">
        <f t="shared" si="219"/>
        <v>0.2</v>
      </c>
      <c r="GJ685">
        <f t="shared" si="220"/>
        <v>0.30769230769230771</v>
      </c>
      <c r="GK685">
        <f t="shared" si="221"/>
        <v>109.23076923076923</v>
      </c>
      <c r="GL685">
        <f t="shared" si="222"/>
        <v>3.5249999999999999</v>
      </c>
      <c r="GM685">
        <f t="shared" si="223"/>
        <v>0.65</v>
      </c>
      <c r="GN685">
        <f t="shared" si="224"/>
        <v>0.18439716312056739</v>
      </c>
      <c r="GO685">
        <f t="shared" si="225"/>
        <v>3.9166666666666665</v>
      </c>
      <c r="GP685">
        <f t="shared" si="226"/>
        <v>1.023718881451233</v>
      </c>
      <c r="GQ685">
        <f>(EA685/0.0735)/((DZ685/0.195*(EB685/0.295))^0.5)</f>
        <v>1.1928979695945117</v>
      </c>
    </row>
    <row r="686" spans="1:204">
      <c r="A686" t="s">
        <v>870</v>
      </c>
      <c r="B686" t="s">
        <v>1360</v>
      </c>
      <c r="C686" t="s">
        <v>7216</v>
      </c>
      <c r="D686" t="s">
        <v>6996</v>
      </c>
      <c r="E686" t="s">
        <v>6996</v>
      </c>
      <c r="F686">
        <v>84</v>
      </c>
      <c r="G686">
        <v>24</v>
      </c>
      <c r="H686" t="s">
        <v>7368</v>
      </c>
      <c r="I686" t="s">
        <v>1225</v>
      </c>
      <c r="J686" t="s">
        <v>180</v>
      </c>
      <c r="K686">
        <v>-39.43</v>
      </c>
      <c r="L686">
        <v>-39.43</v>
      </c>
      <c r="M686">
        <v>-71.62</v>
      </c>
      <c r="N686">
        <v>-71.62</v>
      </c>
      <c r="O686" t="s">
        <v>179</v>
      </c>
      <c r="R686" t="s">
        <v>1446</v>
      </c>
      <c r="S686" t="s">
        <v>1398</v>
      </c>
      <c r="T686" t="s">
        <v>890</v>
      </c>
      <c r="V686" t="s">
        <v>180</v>
      </c>
      <c r="W686" t="s">
        <v>180</v>
      </c>
      <c r="X686" t="s">
        <v>180</v>
      </c>
      <c r="Y686" t="s">
        <v>180</v>
      </c>
      <c r="Z686" t="s">
        <v>180</v>
      </c>
      <c r="AB686" t="s">
        <v>180</v>
      </c>
      <c r="AC686" t="s">
        <v>181</v>
      </c>
      <c r="AD686" t="s">
        <v>180</v>
      </c>
      <c r="AE686" t="s">
        <v>180</v>
      </c>
      <c r="AF686" t="s">
        <v>180</v>
      </c>
      <c r="AG686" t="s">
        <v>180</v>
      </c>
      <c r="AH686" t="s">
        <v>1363</v>
      </c>
      <c r="AI686">
        <v>53.29</v>
      </c>
      <c r="AJ686">
        <v>0.95699999999999996</v>
      </c>
      <c r="AK686" t="s">
        <v>180</v>
      </c>
      <c r="AL686">
        <v>17</v>
      </c>
      <c r="AM686" t="s">
        <v>180</v>
      </c>
      <c r="AP686">
        <v>7.78</v>
      </c>
      <c r="AQ686">
        <v>9.09</v>
      </c>
      <c r="AR686">
        <v>6.57</v>
      </c>
      <c r="AS686">
        <v>0.14199999999999999</v>
      </c>
      <c r="AT686" t="s">
        <v>180</v>
      </c>
      <c r="AU686">
        <v>0.9</v>
      </c>
      <c r="AV686">
        <v>2.85</v>
      </c>
      <c r="AW686">
        <v>0.28999999999999998</v>
      </c>
      <c r="AY686" t="s">
        <v>180</v>
      </c>
      <c r="AZ686" t="s">
        <v>180</v>
      </c>
      <c r="BA686">
        <v>98.869000000000014</v>
      </c>
      <c r="BC686" t="s">
        <v>180</v>
      </c>
      <c r="BD686" t="s">
        <v>180</v>
      </c>
      <c r="BE686" t="s">
        <v>180</v>
      </c>
      <c r="BF686" t="s">
        <v>180</v>
      </c>
      <c r="BG686" t="s">
        <v>180</v>
      </c>
      <c r="BH686" t="s">
        <v>180</v>
      </c>
      <c r="BI686" t="s">
        <v>180</v>
      </c>
      <c r="BK686" t="s">
        <v>180</v>
      </c>
      <c r="BL686" t="s">
        <v>180</v>
      </c>
      <c r="BM686">
        <v>0.02</v>
      </c>
      <c r="BN686" t="s">
        <v>180</v>
      </c>
      <c r="BO686" t="s">
        <v>180</v>
      </c>
      <c r="BP686" t="s">
        <v>180</v>
      </c>
      <c r="BQ686" t="s">
        <v>180</v>
      </c>
      <c r="BR686" t="s">
        <v>180</v>
      </c>
      <c r="BS686" t="s">
        <v>180</v>
      </c>
      <c r="BT686" t="s">
        <v>180</v>
      </c>
      <c r="BU686" t="s">
        <v>180</v>
      </c>
      <c r="BV686" t="s">
        <v>180</v>
      </c>
      <c r="BW686" t="s">
        <v>180</v>
      </c>
      <c r="BX686" t="s">
        <v>180</v>
      </c>
      <c r="BY686" t="s">
        <v>180</v>
      </c>
      <c r="BZ686" t="s">
        <v>180</v>
      </c>
      <c r="CD686" t="s">
        <v>180</v>
      </c>
      <c r="CE686" t="s">
        <v>180</v>
      </c>
      <c r="CG686" t="s">
        <v>180</v>
      </c>
      <c r="CH686" t="s">
        <v>180</v>
      </c>
      <c r="CI686" t="s">
        <v>180</v>
      </c>
      <c r="CJ686" t="s">
        <v>180</v>
      </c>
      <c r="CK686" t="s">
        <v>180</v>
      </c>
      <c r="CM686" t="s">
        <v>180</v>
      </c>
      <c r="CN686" t="s">
        <v>180</v>
      </c>
      <c r="CO686">
        <v>27</v>
      </c>
      <c r="CQ686">
        <v>199</v>
      </c>
      <c r="CR686">
        <v>210</v>
      </c>
      <c r="CS686" t="s">
        <v>180</v>
      </c>
      <c r="CT686" t="s">
        <v>180</v>
      </c>
      <c r="CU686">
        <v>35</v>
      </c>
      <c r="CV686">
        <v>100</v>
      </c>
      <c r="CW686">
        <v>60</v>
      </c>
      <c r="CX686">
        <v>70</v>
      </c>
      <c r="CY686">
        <v>13</v>
      </c>
      <c r="CZ686" t="s">
        <v>180</v>
      </c>
      <c r="DB686" t="s">
        <v>180</v>
      </c>
      <c r="DC686" t="s">
        <v>180</v>
      </c>
      <c r="DD686">
        <v>23</v>
      </c>
      <c r="DE686">
        <v>530</v>
      </c>
      <c r="DF686">
        <v>18</v>
      </c>
      <c r="DG686">
        <v>111</v>
      </c>
      <c r="DH686">
        <v>5</v>
      </c>
      <c r="DJ686" t="s">
        <v>180</v>
      </c>
      <c r="DK686" t="s">
        <v>180</v>
      </c>
      <c r="DL686" t="s">
        <v>180</v>
      </c>
      <c r="DM686" t="s">
        <v>180</v>
      </c>
      <c r="DR686" t="s">
        <v>180</v>
      </c>
      <c r="DS686" t="s">
        <v>180</v>
      </c>
      <c r="DT686">
        <v>1.1000000000000001</v>
      </c>
      <c r="DU686">
        <v>288</v>
      </c>
      <c r="DV686">
        <v>14</v>
      </c>
      <c r="DW686">
        <v>32.299999999999997</v>
      </c>
      <c r="DX686">
        <v>4.1500000000000004</v>
      </c>
      <c r="DY686">
        <v>16.8</v>
      </c>
      <c r="DZ686">
        <v>3.7</v>
      </c>
      <c r="EA686">
        <v>1.27</v>
      </c>
      <c r="EB686">
        <v>3.3</v>
      </c>
      <c r="EC686">
        <v>0.6</v>
      </c>
      <c r="ED686">
        <v>3.4</v>
      </c>
      <c r="EE686">
        <v>0.7</v>
      </c>
      <c r="EF686">
        <v>2.1</v>
      </c>
      <c r="EG686">
        <v>0.3</v>
      </c>
      <c r="EH686">
        <v>2</v>
      </c>
      <c r="EI686">
        <v>0.32</v>
      </c>
      <c r="EJ686">
        <v>2.5</v>
      </c>
      <c r="EK686">
        <v>0.3</v>
      </c>
      <c r="EM686" t="s">
        <v>180</v>
      </c>
      <c r="EN686" t="s">
        <v>180</v>
      </c>
      <c r="EO686" t="s">
        <v>180</v>
      </c>
      <c r="EP686" t="s">
        <v>180</v>
      </c>
      <c r="EQ686" t="s">
        <v>180</v>
      </c>
      <c r="ER686" t="s">
        <v>180</v>
      </c>
      <c r="ET686">
        <v>7</v>
      </c>
      <c r="EV686">
        <v>2.7</v>
      </c>
      <c r="EW686">
        <v>0.8</v>
      </c>
      <c r="EY686" t="s">
        <v>180</v>
      </c>
      <c r="EZ686" t="s">
        <v>180</v>
      </c>
      <c r="FB686" t="s">
        <v>180</v>
      </c>
      <c r="FD686" t="s">
        <v>180</v>
      </c>
      <c r="FF686" t="s">
        <v>180</v>
      </c>
      <c r="FH686" t="s">
        <v>180</v>
      </c>
      <c r="FI686" t="s">
        <v>180</v>
      </c>
      <c r="FJ686" t="s">
        <v>180</v>
      </c>
      <c r="FK686" t="s">
        <v>180</v>
      </c>
      <c r="FL686" t="s">
        <v>180</v>
      </c>
      <c r="FM686" t="s">
        <v>180</v>
      </c>
      <c r="FN686" t="s">
        <v>180</v>
      </c>
      <c r="FP686" t="s">
        <v>180</v>
      </c>
      <c r="FQ686" t="s">
        <v>180</v>
      </c>
      <c r="FR686" t="s">
        <v>180</v>
      </c>
      <c r="FS686" t="s">
        <v>180</v>
      </c>
      <c r="FT686" t="s">
        <v>180</v>
      </c>
      <c r="FU686" t="s">
        <v>180</v>
      </c>
      <c r="FV686" t="s">
        <v>1447</v>
      </c>
      <c r="FW686" t="s">
        <v>180</v>
      </c>
      <c r="FX686">
        <f t="shared" si="208"/>
        <v>2.5</v>
      </c>
      <c r="FY686">
        <f t="shared" si="209"/>
        <v>55.5</v>
      </c>
      <c r="FZ686">
        <f t="shared" si="210"/>
        <v>7</v>
      </c>
      <c r="GA686">
        <f t="shared" si="211"/>
        <v>1.85</v>
      </c>
      <c r="GB686">
        <f t="shared" si="212"/>
        <v>1.65</v>
      </c>
      <c r="GC686">
        <f t="shared" si="213"/>
        <v>0.94043887147335425</v>
      </c>
      <c r="GD686">
        <f t="shared" si="214"/>
        <v>29.444444444444443</v>
      </c>
      <c r="GE686">
        <f t="shared" si="215"/>
        <v>31.547619047619047</v>
      </c>
      <c r="GF686">
        <f t="shared" si="216"/>
        <v>20.571428571428573</v>
      </c>
      <c r="GG686">
        <f t="shared" si="217"/>
        <v>57.6</v>
      </c>
      <c r="GH686">
        <f t="shared" si="218"/>
        <v>0.21671826625387</v>
      </c>
      <c r="GI686">
        <f t="shared" si="219"/>
        <v>0.16</v>
      </c>
      <c r="GJ686">
        <f t="shared" si="220"/>
        <v>0.29629629629629628</v>
      </c>
      <c r="GK686">
        <f t="shared" si="221"/>
        <v>106.66666666666666</v>
      </c>
      <c r="GL686">
        <f t="shared" si="222"/>
        <v>2.8</v>
      </c>
      <c r="GM686">
        <f t="shared" si="223"/>
        <v>0.54</v>
      </c>
      <c r="GN686">
        <f t="shared" si="224"/>
        <v>0.19285714285714287</v>
      </c>
      <c r="GO686">
        <f t="shared" si="225"/>
        <v>3.7837837837837838</v>
      </c>
      <c r="GP686">
        <f t="shared" si="226"/>
        <v>1.0199147148260692</v>
      </c>
      <c r="GQ686">
        <f>(EA686/0.0735)/((DZ686/0.195*(EB686/0.295))^0.5)</f>
        <v>1.1860059383959161</v>
      </c>
    </row>
    <row r="687" spans="1:204">
      <c r="A687" t="s">
        <v>870</v>
      </c>
      <c r="B687" t="s">
        <v>871</v>
      </c>
      <c r="C687" t="s">
        <v>7216</v>
      </c>
      <c r="D687" t="s">
        <v>7301</v>
      </c>
      <c r="E687" t="s">
        <v>7301</v>
      </c>
      <c r="F687">
        <v>85</v>
      </c>
      <c r="G687">
        <v>24</v>
      </c>
      <c r="H687" t="s">
        <v>7368</v>
      </c>
      <c r="I687" t="s">
        <v>872</v>
      </c>
      <c r="J687" t="s">
        <v>873</v>
      </c>
      <c r="K687">
        <v>-40.368158000000001</v>
      </c>
      <c r="L687">
        <v>-40.368158000000001</v>
      </c>
      <c r="M687">
        <v>-71.993835000000004</v>
      </c>
      <c r="N687">
        <v>-71.993835000000004</v>
      </c>
      <c r="O687" t="s">
        <v>179</v>
      </c>
      <c r="R687" t="s">
        <v>874</v>
      </c>
      <c r="S687" t="s">
        <v>875</v>
      </c>
      <c r="T687" t="s">
        <v>876</v>
      </c>
      <c r="V687" t="s">
        <v>180</v>
      </c>
      <c r="W687" t="s">
        <v>180</v>
      </c>
      <c r="X687" t="s">
        <v>180</v>
      </c>
      <c r="Y687" t="s">
        <v>180</v>
      </c>
      <c r="Z687" t="s">
        <v>180</v>
      </c>
      <c r="AB687" t="s">
        <v>180</v>
      </c>
      <c r="AC687" t="s">
        <v>181</v>
      </c>
      <c r="AD687" t="s">
        <v>180</v>
      </c>
      <c r="AE687" t="s">
        <v>180</v>
      </c>
      <c r="AF687" t="s">
        <v>180</v>
      </c>
      <c r="AG687" t="s">
        <v>180</v>
      </c>
      <c r="AH687" t="s">
        <v>877</v>
      </c>
      <c r="AI687">
        <v>51.4</v>
      </c>
      <c r="AJ687">
        <v>1.05</v>
      </c>
      <c r="AK687" t="s">
        <v>180</v>
      </c>
      <c r="AL687">
        <v>17.309999999999999</v>
      </c>
      <c r="AM687" t="s">
        <v>180</v>
      </c>
      <c r="AP687">
        <v>8.9499999999999993</v>
      </c>
      <c r="AQ687">
        <v>8.66</v>
      </c>
      <c r="AR687">
        <v>6.83</v>
      </c>
      <c r="AS687">
        <v>0.17</v>
      </c>
      <c r="AT687" t="s">
        <v>180</v>
      </c>
      <c r="AU687">
        <v>0.88</v>
      </c>
      <c r="AV687">
        <v>3.17</v>
      </c>
      <c r="AW687">
        <v>0.34</v>
      </c>
      <c r="AY687" t="s">
        <v>180</v>
      </c>
      <c r="AZ687" t="s">
        <v>180</v>
      </c>
      <c r="BA687">
        <v>98.759999999999991</v>
      </c>
      <c r="BC687" t="s">
        <v>180</v>
      </c>
      <c r="BD687" t="s">
        <v>180</v>
      </c>
      <c r="BE687" t="s">
        <v>180</v>
      </c>
      <c r="BF687" t="s">
        <v>180</v>
      </c>
      <c r="BG687" t="s">
        <v>180</v>
      </c>
      <c r="BH687" t="s">
        <v>180</v>
      </c>
      <c r="BI687" t="s">
        <v>180</v>
      </c>
      <c r="BK687" t="s">
        <v>180</v>
      </c>
      <c r="BL687" t="s">
        <v>180</v>
      </c>
      <c r="BM687">
        <v>-0.1</v>
      </c>
      <c r="BN687" t="s">
        <v>180</v>
      </c>
      <c r="BO687" t="s">
        <v>180</v>
      </c>
      <c r="BP687" t="s">
        <v>180</v>
      </c>
      <c r="BQ687" t="s">
        <v>180</v>
      </c>
      <c r="BR687" t="s">
        <v>180</v>
      </c>
      <c r="BS687" t="s">
        <v>180</v>
      </c>
      <c r="BT687" t="s">
        <v>180</v>
      </c>
      <c r="BU687" t="s">
        <v>180</v>
      </c>
      <c r="BV687" t="s">
        <v>180</v>
      </c>
      <c r="BW687" t="s">
        <v>180</v>
      </c>
      <c r="BX687" t="s">
        <v>180</v>
      </c>
      <c r="BY687" t="s">
        <v>180</v>
      </c>
      <c r="BZ687" t="s">
        <v>180</v>
      </c>
      <c r="CD687" t="s">
        <v>180</v>
      </c>
      <c r="CE687" t="s">
        <v>180</v>
      </c>
      <c r="CG687" t="s">
        <v>180</v>
      </c>
      <c r="CH687" t="s">
        <v>180</v>
      </c>
      <c r="CI687" t="s">
        <v>180</v>
      </c>
      <c r="CJ687" t="s">
        <v>180</v>
      </c>
      <c r="CK687" t="s">
        <v>180</v>
      </c>
      <c r="CM687" t="s">
        <v>180</v>
      </c>
      <c r="CN687" t="s">
        <v>180</v>
      </c>
      <c r="CO687">
        <v>25</v>
      </c>
      <c r="CQ687">
        <v>221</v>
      </c>
      <c r="CR687">
        <v>198</v>
      </c>
      <c r="CS687" t="s">
        <v>180</v>
      </c>
      <c r="CT687" t="s">
        <v>180</v>
      </c>
      <c r="CU687">
        <v>38</v>
      </c>
      <c r="CV687">
        <v>81.5</v>
      </c>
      <c r="CW687">
        <v>38.9</v>
      </c>
      <c r="CX687">
        <v>62</v>
      </c>
      <c r="CY687">
        <v>18.100000000000001</v>
      </c>
      <c r="CZ687" t="s">
        <v>180</v>
      </c>
      <c r="DA687">
        <v>0</v>
      </c>
      <c r="DB687" t="s">
        <v>180</v>
      </c>
      <c r="DC687" t="s">
        <v>180</v>
      </c>
      <c r="DD687">
        <v>18.100000000000001</v>
      </c>
      <c r="DE687">
        <v>567.70000000000005</v>
      </c>
      <c r="DF687">
        <v>22.9</v>
      </c>
      <c r="DG687">
        <v>129.5</v>
      </c>
      <c r="DH687">
        <v>5.7</v>
      </c>
      <c r="DI687">
        <v>0.3</v>
      </c>
      <c r="DJ687" t="s">
        <v>180</v>
      </c>
      <c r="DK687" t="s">
        <v>180</v>
      </c>
      <c r="DL687" t="s">
        <v>180</v>
      </c>
      <c r="DM687" t="s">
        <v>180</v>
      </c>
      <c r="DR687" t="s">
        <v>180</v>
      </c>
      <c r="DS687" t="s">
        <v>180</v>
      </c>
      <c r="DT687">
        <v>0.8</v>
      </c>
      <c r="DU687">
        <v>320</v>
      </c>
      <c r="DV687">
        <v>15.9</v>
      </c>
      <c r="DW687">
        <v>36.1</v>
      </c>
      <c r="DX687">
        <v>4.9800000000000004</v>
      </c>
      <c r="DY687">
        <v>24.8</v>
      </c>
      <c r="DZ687">
        <v>4.9000000000000004</v>
      </c>
      <c r="EA687">
        <v>1.45</v>
      </c>
      <c r="EB687">
        <v>4.92</v>
      </c>
      <c r="EC687">
        <v>0.63</v>
      </c>
      <c r="ED687">
        <v>3.84</v>
      </c>
      <c r="EE687">
        <v>0.84</v>
      </c>
      <c r="EF687">
        <v>2.59</v>
      </c>
      <c r="EG687">
        <v>0.28000000000000003</v>
      </c>
      <c r="EH687">
        <v>2.23</v>
      </c>
      <c r="EI687">
        <v>0.28000000000000003</v>
      </c>
      <c r="EJ687">
        <v>3.2</v>
      </c>
      <c r="EK687">
        <v>0.2</v>
      </c>
      <c r="EM687" t="s">
        <v>180</v>
      </c>
      <c r="EN687" t="s">
        <v>180</v>
      </c>
      <c r="EO687" t="s">
        <v>180</v>
      </c>
      <c r="EP687" t="s">
        <v>180</v>
      </c>
      <c r="EQ687" t="s">
        <v>180</v>
      </c>
      <c r="ER687" t="s">
        <v>180</v>
      </c>
      <c r="ET687">
        <v>1</v>
      </c>
      <c r="EV687">
        <v>1.7</v>
      </c>
      <c r="EW687">
        <v>0.4</v>
      </c>
      <c r="EY687" t="s">
        <v>180</v>
      </c>
      <c r="EZ687" t="s">
        <v>180</v>
      </c>
      <c r="FB687" t="s">
        <v>180</v>
      </c>
      <c r="FD687" t="s">
        <v>180</v>
      </c>
      <c r="FF687" t="s">
        <v>180</v>
      </c>
      <c r="FH687" t="s">
        <v>180</v>
      </c>
      <c r="FI687" t="s">
        <v>180</v>
      </c>
      <c r="FJ687" t="s">
        <v>180</v>
      </c>
      <c r="FK687" t="s">
        <v>180</v>
      </c>
      <c r="FL687" t="s">
        <v>180</v>
      </c>
      <c r="FM687" t="s">
        <v>180</v>
      </c>
      <c r="FN687" t="s">
        <v>180</v>
      </c>
      <c r="FP687" t="s">
        <v>180</v>
      </c>
      <c r="FQ687" t="s">
        <v>180</v>
      </c>
      <c r="FR687" t="s">
        <v>180</v>
      </c>
      <c r="FS687" t="s">
        <v>180</v>
      </c>
      <c r="FT687" t="s">
        <v>180</v>
      </c>
      <c r="FU687" t="s">
        <v>180</v>
      </c>
      <c r="FV687" t="s">
        <v>878</v>
      </c>
      <c r="FW687" t="s">
        <v>180</v>
      </c>
      <c r="FX687">
        <f t="shared" si="208"/>
        <v>2.5560538116591931</v>
      </c>
      <c r="FY687">
        <f t="shared" si="209"/>
        <v>58.071748878923771</v>
      </c>
      <c r="FZ687">
        <f t="shared" si="210"/>
        <v>7.130044843049328</v>
      </c>
      <c r="GA687">
        <f t="shared" si="211"/>
        <v>2.1973094170403589</v>
      </c>
      <c r="GB687">
        <f t="shared" si="212"/>
        <v>2.2062780269058297</v>
      </c>
      <c r="GC687">
        <f t="shared" si="213"/>
        <v>0.83809523809523812</v>
      </c>
      <c r="GD687">
        <f t="shared" si="214"/>
        <v>24.790393013100442</v>
      </c>
      <c r="GE687">
        <f t="shared" si="215"/>
        <v>22.891129032258064</v>
      </c>
      <c r="GF687">
        <f t="shared" si="216"/>
        <v>20.125786163522012</v>
      </c>
      <c r="GG687">
        <f t="shared" si="217"/>
        <v>56.140350877192979</v>
      </c>
      <c r="GH687">
        <f t="shared" si="218"/>
        <v>2.7700831024930747E-2</v>
      </c>
      <c r="GI687">
        <f t="shared" si="219"/>
        <v>7.0175438596491224E-2</v>
      </c>
      <c r="GJ687">
        <f t="shared" si="220"/>
        <v>0.23529411764705885</v>
      </c>
      <c r="GK687">
        <f t="shared" si="221"/>
        <v>188.23529411764707</v>
      </c>
      <c r="GL687">
        <f t="shared" si="222"/>
        <v>2.7894736842105261</v>
      </c>
      <c r="GM687">
        <f t="shared" si="223"/>
        <v>0.2982456140350877</v>
      </c>
      <c r="GN687">
        <f t="shared" si="224"/>
        <v>0.10691823899371068</v>
      </c>
      <c r="GO687">
        <f t="shared" si="225"/>
        <v>3.2448979591836733</v>
      </c>
      <c r="GP687">
        <f t="shared" si="226"/>
        <v>0.97643507121492723</v>
      </c>
      <c r="GQ687">
        <f>(EA687/0.0735)/((DZ687/0.195*(EB687/0.295))^0.5)</f>
        <v>0.96367010261566988</v>
      </c>
    </row>
    <row r="688" spans="1:204">
      <c r="A688" t="s">
        <v>870</v>
      </c>
      <c r="B688" t="s">
        <v>871</v>
      </c>
      <c r="C688" t="s">
        <v>7216</v>
      </c>
      <c r="D688" t="s">
        <v>7301</v>
      </c>
      <c r="E688" t="s">
        <v>7301</v>
      </c>
      <c r="F688">
        <v>85</v>
      </c>
      <c r="G688">
        <v>24</v>
      </c>
      <c r="H688" t="s">
        <v>7368</v>
      </c>
      <c r="I688" t="s">
        <v>872</v>
      </c>
      <c r="J688" t="s">
        <v>879</v>
      </c>
      <c r="K688">
        <v>-40.283039000000002</v>
      </c>
      <c r="L688">
        <v>-40.283039000000002</v>
      </c>
      <c r="M688">
        <v>-72.060193999999996</v>
      </c>
      <c r="N688">
        <v>-72.060193999999996</v>
      </c>
      <c r="O688" t="s">
        <v>179</v>
      </c>
      <c r="R688" t="s">
        <v>880</v>
      </c>
      <c r="S688" t="s">
        <v>875</v>
      </c>
      <c r="T688" t="s">
        <v>876</v>
      </c>
      <c r="V688" t="s">
        <v>180</v>
      </c>
      <c r="W688" t="s">
        <v>180</v>
      </c>
      <c r="X688" t="s">
        <v>180</v>
      </c>
      <c r="Y688" t="s">
        <v>180</v>
      </c>
      <c r="Z688" t="s">
        <v>180</v>
      </c>
      <c r="AB688" t="s">
        <v>180</v>
      </c>
      <c r="AC688" t="s">
        <v>181</v>
      </c>
      <c r="AD688" t="s">
        <v>180</v>
      </c>
      <c r="AE688" t="s">
        <v>180</v>
      </c>
      <c r="AF688" t="s">
        <v>180</v>
      </c>
      <c r="AG688" t="s">
        <v>180</v>
      </c>
      <c r="AH688" t="s">
        <v>877</v>
      </c>
      <c r="AI688">
        <v>49.75</v>
      </c>
      <c r="AJ688">
        <v>1.1499999999999999</v>
      </c>
      <c r="AK688" t="s">
        <v>180</v>
      </c>
      <c r="AL688">
        <v>16.68</v>
      </c>
      <c r="AM688" t="s">
        <v>180</v>
      </c>
      <c r="AP688">
        <v>9.11</v>
      </c>
      <c r="AQ688">
        <v>8.93</v>
      </c>
      <c r="AR688">
        <v>7.57</v>
      </c>
      <c r="AS688">
        <v>0.16</v>
      </c>
      <c r="AT688" t="s">
        <v>180</v>
      </c>
      <c r="AU688">
        <v>1.1000000000000001</v>
      </c>
      <c r="AV688">
        <v>2.93</v>
      </c>
      <c r="AW688">
        <v>0.28000000000000003</v>
      </c>
      <c r="AY688" t="s">
        <v>180</v>
      </c>
      <c r="AZ688" t="s">
        <v>180</v>
      </c>
      <c r="BA688">
        <v>97.66</v>
      </c>
      <c r="BC688" t="s">
        <v>180</v>
      </c>
      <c r="BD688" t="s">
        <v>180</v>
      </c>
      <c r="BE688" t="s">
        <v>180</v>
      </c>
      <c r="BF688" t="s">
        <v>180</v>
      </c>
      <c r="BG688" t="s">
        <v>180</v>
      </c>
      <c r="BH688" t="s">
        <v>180</v>
      </c>
      <c r="BI688" t="s">
        <v>180</v>
      </c>
      <c r="BK688" t="s">
        <v>180</v>
      </c>
      <c r="BL688" t="s">
        <v>180</v>
      </c>
      <c r="BM688">
        <v>1</v>
      </c>
      <c r="BN688" t="s">
        <v>180</v>
      </c>
      <c r="BO688" t="s">
        <v>180</v>
      </c>
      <c r="BP688" t="s">
        <v>180</v>
      </c>
      <c r="BQ688" t="s">
        <v>180</v>
      </c>
      <c r="BR688" t="s">
        <v>180</v>
      </c>
      <c r="BS688" t="s">
        <v>180</v>
      </c>
      <c r="BT688" t="s">
        <v>180</v>
      </c>
      <c r="BU688" t="s">
        <v>180</v>
      </c>
      <c r="BV688" t="s">
        <v>180</v>
      </c>
      <c r="BW688" t="s">
        <v>180</v>
      </c>
      <c r="BX688" t="s">
        <v>180</v>
      </c>
      <c r="BY688" t="s">
        <v>180</v>
      </c>
      <c r="BZ688" t="s">
        <v>180</v>
      </c>
      <c r="CD688" t="s">
        <v>180</v>
      </c>
      <c r="CE688" t="s">
        <v>180</v>
      </c>
      <c r="CG688" t="s">
        <v>180</v>
      </c>
      <c r="CH688" t="s">
        <v>180</v>
      </c>
      <c r="CI688" t="s">
        <v>180</v>
      </c>
      <c r="CJ688" t="s">
        <v>180</v>
      </c>
      <c r="CK688" t="s">
        <v>180</v>
      </c>
      <c r="CM688" t="s">
        <v>180</v>
      </c>
      <c r="CN688" t="s">
        <v>180</v>
      </c>
      <c r="CO688">
        <v>27</v>
      </c>
      <c r="CQ688">
        <v>215</v>
      </c>
      <c r="CR688">
        <v>233</v>
      </c>
      <c r="CS688" t="s">
        <v>180</v>
      </c>
      <c r="CT688" t="s">
        <v>180</v>
      </c>
      <c r="CU688">
        <v>34.700000000000003</v>
      </c>
      <c r="CV688">
        <v>97.5</v>
      </c>
      <c r="CW688">
        <v>29.9</v>
      </c>
      <c r="CX688">
        <v>46</v>
      </c>
      <c r="CY688">
        <v>16.3</v>
      </c>
      <c r="CZ688" t="s">
        <v>180</v>
      </c>
      <c r="DA688">
        <v>0.5</v>
      </c>
      <c r="DB688" t="s">
        <v>180</v>
      </c>
      <c r="DC688" t="s">
        <v>180</v>
      </c>
      <c r="DD688">
        <v>21.3</v>
      </c>
      <c r="DE688">
        <v>527</v>
      </c>
      <c r="DF688">
        <v>19.100000000000001</v>
      </c>
      <c r="DG688">
        <v>98.3</v>
      </c>
      <c r="DH688">
        <v>5.4</v>
      </c>
      <c r="DI688">
        <v>0.4</v>
      </c>
      <c r="DJ688" t="s">
        <v>180</v>
      </c>
      <c r="DK688" t="s">
        <v>180</v>
      </c>
      <c r="DL688" t="s">
        <v>180</v>
      </c>
      <c r="DM688" t="s">
        <v>180</v>
      </c>
      <c r="DR688" t="s">
        <v>180</v>
      </c>
      <c r="DS688" t="s">
        <v>180</v>
      </c>
      <c r="DT688">
        <v>0.5</v>
      </c>
      <c r="DU688">
        <v>292</v>
      </c>
      <c r="DV688">
        <v>14.4</v>
      </c>
      <c r="DW688">
        <v>32.9</v>
      </c>
      <c r="DX688">
        <v>4.0999999999999996</v>
      </c>
      <c r="DY688">
        <v>18.3</v>
      </c>
      <c r="DZ688">
        <v>3.89</v>
      </c>
      <c r="EA688">
        <v>1.22</v>
      </c>
      <c r="EB688">
        <v>4.07</v>
      </c>
      <c r="EC688">
        <v>0.64</v>
      </c>
      <c r="ED688">
        <v>3.51</v>
      </c>
      <c r="EE688">
        <v>0.74</v>
      </c>
      <c r="EF688">
        <v>2.09</v>
      </c>
      <c r="EG688">
        <v>0.3</v>
      </c>
      <c r="EH688">
        <v>2.0299999999999998</v>
      </c>
      <c r="EI688">
        <v>0.3</v>
      </c>
      <c r="EJ688">
        <v>2.8</v>
      </c>
      <c r="EK688">
        <v>0.4</v>
      </c>
      <c r="EM688" t="s">
        <v>180</v>
      </c>
      <c r="EN688" t="s">
        <v>180</v>
      </c>
      <c r="EO688" t="s">
        <v>180</v>
      </c>
      <c r="EP688" t="s">
        <v>180</v>
      </c>
      <c r="EQ688" t="s">
        <v>180</v>
      </c>
      <c r="ER688" t="s">
        <v>180</v>
      </c>
      <c r="ET688">
        <v>1.4</v>
      </c>
      <c r="EV688">
        <v>2.2999999999999998</v>
      </c>
      <c r="EW688">
        <v>0.7</v>
      </c>
      <c r="EY688" t="s">
        <v>180</v>
      </c>
      <c r="EZ688" t="s">
        <v>180</v>
      </c>
      <c r="FB688" t="s">
        <v>180</v>
      </c>
      <c r="FD688" t="s">
        <v>180</v>
      </c>
      <c r="FF688" t="s">
        <v>180</v>
      </c>
      <c r="FH688" t="s">
        <v>180</v>
      </c>
      <c r="FI688" t="s">
        <v>180</v>
      </c>
      <c r="FJ688" t="s">
        <v>180</v>
      </c>
      <c r="FK688" t="s">
        <v>180</v>
      </c>
      <c r="FL688" t="s">
        <v>180</v>
      </c>
      <c r="FM688" t="s">
        <v>180</v>
      </c>
      <c r="FN688" t="s">
        <v>180</v>
      </c>
      <c r="FP688" t="s">
        <v>180</v>
      </c>
      <c r="FQ688" t="s">
        <v>180</v>
      </c>
      <c r="FR688" t="s">
        <v>180</v>
      </c>
      <c r="FS688" t="s">
        <v>180</v>
      </c>
      <c r="FT688" t="s">
        <v>180</v>
      </c>
      <c r="FU688" t="s">
        <v>180</v>
      </c>
      <c r="FV688" t="s">
        <v>881</v>
      </c>
      <c r="FW688" t="s">
        <v>180</v>
      </c>
      <c r="FX688">
        <f t="shared" si="208"/>
        <v>2.660098522167488</v>
      </c>
      <c r="FY688">
        <f t="shared" si="209"/>
        <v>48.423645320197046</v>
      </c>
      <c r="FZ688">
        <f t="shared" si="210"/>
        <v>7.0935960591133016</v>
      </c>
      <c r="GA688">
        <f t="shared" si="211"/>
        <v>1.9162561576354682</v>
      </c>
      <c r="GB688">
        <f t="shared" si="212"/>
        <v>2.0049261083743848</v>
      </c>
      <c r="GC688">
        <f t="shared" si="213"/>
        <v>0.95652173913043492</v>
      </c>
      <c r="GD688">
        <f t="shared" si="214"/>
        <v>27.591623036649214</v>
      </c>
      <c r="GE688">
        <f t="shared" si="215"/>
        <v>28.797814207650273</v>
      </c>
      <c r="GF688">
        <f t="shared" si="216"/>
        <v>20.277777777777779</v>
      </c>
      <c r="GG688">
        <f t="shared" si="217"/>
        <v>54.074074074074069</v>
      </c>
      <c r="GH688">
        <f t="shared" si="218"/>
        <v>4.2553191489361701E-2</v>
      </c>
      <c r="GI688">
        <f t="shared" si="219"/>
        <v>0.12962962962962962</v>
      </c>
      <c r="GJ688">
        <f t="shared" si="220"/>
        <v>0.30434782608695654</v>
      </c>
      <c r="GK688">
        <f t="shared" si="221"/>
        <v>126.95652173913045</v>
      </c>
      <c r="GL688">
        <f t="shared" si="222"/>
        <v>2.6666666666666665</v>
      </c>
      <c r="GM688">
        <f t="shared" si="223"/>
        <v>0.42592592592592587</v>
      </c>
      <c r="GN688">
        <f t="shared" si="224"/>
        <v>0.15972222222222221</v>
      </c>
      <c r="GO688">
        <f t="shared" si="225"/>
        <v>3.7017994858611827</v>
      </c>
      <c r="GP688">
        <f t="shared" si="226"/>
        <v>1.0305572549977564</v>
      </c>
      <c r="GQ688">
        <f>(EA688/0.0735)/((DZ688/0.195*(EB688/0.295))^0.5)</f>
        <v>1.0005269702357826</v>
      </c>
    </row>
    <row r="689" spans="1:204">
      <c r="A689" t="s">
        <v>870</v>
      </c>
      <c r="B689" t="s">
        <v>871</v>
      </c>
      <c r="C689" t="s">
        <v>7216</v>
      </c>
      <c r="D689" t="s">
        <v>7301</v>
      </c>
      <c r="E689" t="s">
        <v>7301</v>
      </c>
      <c r="F689">
        <v>85</v>
      </c>
      <c r="G689">
        <v>24</v>
      </c>
      <c r="H689" t="s">
        <v>7368</v>
      </c>
      <c r="I689" t="s">
        <v>872</v>
      </c>
      <c r="J689" t="s">
        <v>879</v>
      </c>
      <c r="K689">
        <v>-40.303784</v>
      </c>
      <c r="L689">
        <v>-40.303784</v>
      </c>
      <c r="M689">
        <v>-72.025388000000007</v>
      </c>
      <c r="N689">
        <v>-72.025388000000007</v>
      </c>
      <c r="O689" t="s">
        <v>179</v>
      </c>
      <c r="R689" t="s">
        <v>882</v>
      </c>
      <c r="S689" t="s">
        <v>875</v>
      </c>
      <c r="T689" t="s">
        <v>876</v>
      </c>
      <c r="V689" t="s">
        <v>180</v>
      </c>
      <c r="W689" t="s">
        <v>180</v>
      </c>
      <c r="X689" t="s">
        <v>180</v>
      </c>
      <c r="Y689" t="s">
        <v>180</v>
      </c>
      <c r="Z689" t="s">
        <v>180</v>
      </c>
      <c r="AB689" t="s">
        <v>180</v>
      </c>
      <c r="AC689" t="s">
        <v>181</v>
      </c>
      <c r="AD689" t="s">
        <v>180</v>
      </c>
      <c r="AE689" t="s">
        <v>180</v>
      </c>
      <c r="AF689" t="s">
        <v>180</v>
      </c>
      <c r="AG689" t="s">
        <v>180</v>
      </c>
      <c r="AH689" t="s">
        <v>877</v>
      </c>
      <c r="AI689">
        <v>50.26</v>
      </c>
      <c r="AJ689">
        <v>1</v>
      </c>
      <c r="AK689" t="s">
        <v>180</v>
      </c>
      <c r="AL689">
        <v>17.46</v>
      </c>
      <c r="AM689" t="s">
        <v>180</v>
      </c>
      <c r="AP689">
        <v>9.24</v>
      </c>
      <c r="AQ689">
        <v>8.8699999999999992</v>
      </c>
      <c r="AR689">
        <v>6.63</v>
      </c>
      <c r="AS689">
        <v>0.17</v>
      </c>
      <c r="AT689" t="s">
        <v>180</v>
      </c>
      <c r="AU689">
        <v>0.75</v>
      </c>
      <c r="AV689">
        <v>3.03</v>
      </c>
      <c r="AW689">
        <v>0.22</v>
      </c>
      <c r="AY689" t="s">
        <v>180</v>
      </c>
      <c r="AZ689" t="s">
        <v>180</v>
      </c>
      <c r="BA689">
        <v>97.63</v>
      </c>
      <c r="BC689" t="s">
        <v>180</v>
      </c>
      <c r="BD689" t="s">
        <v>180</v>
      </c>
      <c r="BE689" t="s">
        <v>180</v>
      </c>
      <c r="BF689" t="s">
        <v>180</v>
      </c>
      <c r="BG689" t="s">
        <v>180</v>
      </c>
      <c r="BH689" t="s">
        <v>180</v>
      </c>
      <c r="BI689" t="s">
        <v>180</v>
      </c>
      <c r="BK689" t="s">
        <v>180</v>
      </c>
      <c r="BL689" t="s">
        <v>180</v>
      </c>
      <c r="BM689">
        <v>1.1000000000000001</v>
      </c>
      <c r="BN689" t="s">
        <v>180</v>
      </c>
      <c r="BO689" t="s">
        <v>180</v>
      </c>
      <c r="BP689" t="s">
        <v>180</v>
      </c>
      <c r="BQ689" t="s">
        <v>180</v>
      </c>
      <c r="BR689" t="s">
        <v>180</v>
      </c>
      <c r="BS689" t="s">
        <v>180</v>
      </c>
      <c r="BT689" t="s">
        <v>180</v>
      </c>
      <c r="BU689" t="s">
        <v>180</v>
      </c>
      <c r="BV689" t="s">
        <v>180</v>
      </c>
      <c r="BW689" t="s">
        <v>180</v>
      </c>
      <c r="BX689" t="s">
        <v>180</v>
      </c>
      <c r="BY689" t="s">
        <v>180</v>
      </c>
      <c r="BZ689" t="s">
        <v>180</v>
      </c>
      <c r="CD689" t="s">
        <v>180</v>
      </c>
      <c r="CE689" t="s">
        <v>180</v>
      </c>
      <c r="CG689" t="s">
        <v>180</v>
      </c>
      <c r="CH689" t="s">
        <v>180</v>
      </c>
      <c r="CI689" t="s">
        <v>180</v>
      </c>
      <c r="CJ689" t="s">
        <v>180</v>
      </c>
      <c r="CK689" t="s">
        <v>180</v>
      </c>
      <c r="CM689" t="s">
        <v>180</v>
      </c>
      <c r="CN689" t="s">
        <v>180</v>
      </c>
      <c r="CO689">
        <v>26</v>
      </c>
      <c r="CQ689">
        <v>204</v>
      </c>
      <c r="CR689">
        <v>144</v>
      </c>
      <c r="CS689" t="s">
        <v>180</v>
      </c>
      <c r="CT689" t="s">
        <v>180</v>
      </c>
      <c r="CU689">
        <v>31.3</v>
      </c>
      <c r="CV689">
        <v>73.8</v>
      </c>
      <c r="CW689">
        <v>39.1</v>
      </c>
      <c r="CX689">
        <v>55</v>
      </c>
      <c r="CY689">
        <v>15.8</v>
      </c>
      <c r="CZ689" t="s">
        <v>180</v>
      </c>
      <c r="DA689">
        <v>0.6</v>
      </c>
      <c r="DB689" t="s">
        <v>180</v>
      </c>
      <c r="DC689" t="s">
        <v>180</v>
      </c>
      <c r="DD689">
        <v>10.7</v>
      </c>
      <c r="DE689">
        <v>485.9</v>
      </c>
      <c r="DF689">
        <v>16.7</v>
      </c>
      <c r="DG689">
        <v>65.099999999999994</v>
      </c>
      <c r="DH689">
        <v>2.4</v>
      </c>
      <c r="DI689">
        <v>0.3</v>
      </c>
      <c r="DJ689" t="s">
        <v>180</v>
      </c>
      <c r="DK689" t="s">
        <v>180</v>
      </c>
      <c r="DL689" t="s">
        <v>180</v>
      </c>
      <c r="DM689" t="s">
        <v>180</v>
      </c>
      <c r="DR689" t="s">
        <v>180</v>
      </c>
      <c r="DS689" t="s">
        <v>180</v>
      </c>
      <c r="DT689">
        <v>0.5</v>
      </c>
      <c r="DU689">
        <v>244</v>
      </c>
      <c r="DV689">
        <v>10.4</v>
      </c>
      <c r="DW689">
        <v>23.6</v>
      </c>
      <c r="DX689">
        <v>3.07</v>
      </c>
      <c r="DY689">
        <v>12.9</v>
      </c>
      <c r="DZ689">
        <v>3.48</v>
      </c>
      <c r="EA689">
        <v>1.1000000000000001</v>
      </c>
      <c r="EB689">
        <v>3.28</v>
      </c>
      <c r="EC689">
        <v>0.52</v>
      </c>
      <c r="ED689">
        <v>3.14</v>
      </c>
      <c r="EE689">
        <v>0.66</v>
      </c>
      <c r="EF689">
        <v>2.0699999999999998</v>
      </c>
      <c r="EG689">
        <v>0.28000000000000003</v>
      </c>
      <c r="EH689">
        <v>1.77</v>
      </c>
      <c r="EI689">
        <v>0.27</v>
      </c>
      <c r="EJ689">
        <v>2</v>
      </c>
      <c r="EK689">
        <v>0.1</v>
      </c>
      <c r="EM689" t="s">
        <v>180</v>
      </c>
      <c r="EN689" t="s">
        <v>180</v>
      </c>
      <c r="EO689" t="s">
        <v>180</v>
      </c>
      <c r="EP689" t="s">
        <v>180</v>
      </c>
      <c r="EQ689" t="s">
        <v>180</v>
      </c>
      <c r="ER689" t="s">
        <v>180</v>
      </c>
      <c r="ET689">
        <v>1.3</v>
      </c>
      <c r="EV689">
        <v>2.1</v>
      </c>
      <c r="EW689">
        <v>0.6</v>
      </c>
      <c r="EY689" t="s">
        <v>180</v>
      </c>
      <c r="EZ689" t="s">
        <v>180</v>
      </c>
      <c r="FB689" t="s">
        <v>180</v>
      </c>
      <c r="FD689" t="s">
        <v>180</v>
      </c>
      <c r="FF689" t="s">
        <v>180</v>
      </c>
      <c r="FH689" t="s">
        <v>180</v>
      </c>
      <c r="FI689" t="s">
        <v>180</v>
      </c>
      <c r="FJ689" t="s">
        <v>180</v>
      </c>
      <c r="FK689" t="s">
        <v>180</v>
      </c>
      <c r="FL689" t="s">
        <v>180</v>
      </c>
      <c r="FM689" t="s">
        <v>180</v>
      </c>
      <c r="FN689" t="s">
        <v>180</v>
      </c>
      <c r="FP689" t="s">
        <v>180</v>
      </c>
      <c r="FQ689" t="s">
        <v>180</v>
      </c>
      <c r="FR689" t="s">
        <v>180</v>
      </c>
      <c r="FS689" t="s">
        <v>180</v>
      </c>
      <c r="FT689" t="s">
        <v>180</v>
      </c>
      <c r="FU689" t="s">
        <v>180</v>
      </c>
      <c r="FV689" t="s">
        <v>883</v>
      </c>
      <c r="FW689" t="s">
        <v>180</v>
      </c>
      <c r="FX689">
        <f t="shared" si="208"/>
        <v>1.3559322033898304</v>
      </c>
      <c r="FY689">
        <f t="shared" si="209"/>
        <v>36.779661016949149</v>
      </c>
      <c r="FZ689">
        <f t="shared" si="210"/>
        <v>5.8757062146892656</v>
      </c>
      <c r="GA689">
        <f t="shared" si="211"/>
        <v>1.9661016949152541</v>
      </c>
      <c r="GB689">
        <f t="shared" si="212"/>
        <v>1.8531073446327682</v>
      </c>
      <c r="GC689">
        <f t="shared" si="213"/>
        <v>0.75</v>
      </c>
      <c r="GD689">
        <f t="shared" si="214"/>
        <v>29.095808383233532</v>
      </c>
      <c r="GE689">
        <f t="shared" si="215"/>
        <v>37.666666666666664</v>
      </c>
      <c r="GF689">
        <f t="shared" si="216"/>
        <v>23.46153846153846</v>
      </c>
      <c r="GG689">
        <f t="shared" si="217"/>
        <v>101.66666666666667</v>
      </c>
      <c r="GH689">
        <f t="shared" si="218"/>
        <v>5.5084745762711863E-2</v>
      </c>
      <c r="GI689">
        <f t="shared" si="219"/>
        <v>0.25</v>
      </c>
      <c r="GJ689">
        <f t="shared" si="220"/>
        <v>0.2857142857142857</v>
      </c>
      <c r="GK689">
        <f t="shared" si="221"/>
        <v>116.19047619047619</v>
      </c>
      <c r="GL689">
        <f t="shared" si="222"/>
        <v>4.3333333333333339</v>
      </c>
      <c r="GM689">
        <f t="shared" si="223"/>
        <v>0.87500000000000011</v>
      </c>
      <c r="GN689">
        <f t="shared" si="224"/>
        <v>0.20192307692307693</v>
      </c>
      <c r="GO689">
        <f t="shared" si="225"/>
        <v>2.9885057471264367</v>
      </c>
      <c r="GP689">
        <f t="shared" si="226"/>
        <v>1.0052533916671804</v>
      </c>
      <c r="GQ689">
        <f>(EA689/0.0735)/((DZ689/0.195*(EB689/0.295))^0.5)</f>
        <v>1.0624466119166256</v>
      </c>
    </row>
    <row r="690" spans="1:204">
      <c r="A690" t="s">
        <v>870</v>
      </c>
      <c r="B690" t="s">
        <v>871</v>
      </c>
      <c r="C690" t="s">
        <v>7216</v>
      </c>
      <c r="D690" t="s">
        <v>7301</v>
      </c>
      <c r="E690" t="s">
        <v>7301</v>
      </c>
      <c r="F690">
        <v>85</v>
      </c>
      <c r="G690">
        <v>24</v>
      </c>
      <c r="H690" t="s">
        <v>7368</v>
      </c>
      <c r="I690" t="s">
        <v>872</v>
      </c>
      <c r="J690" t="s">
        <v>873</v>
      </c>
      <c r="K690">
        <v>-40.404358000000002</v>
      </c>
      <c r="L690">
        <v>-40.404358000000002</v>
      </c>
      <c r="M690">
        <v>-71.988960000000006</v>
      </c>
      <c r="N690">
        <v>-71.988960000000006</v>
      </c>
      <c r="O690" t="s">
        <v>179</v>
      </c>
      <c r="R690" t="s">
        <v>884</v>
      </c>
      <c r="S690" t="s">
        <v>875</v>
      </c>
      <c r="T690" t="s">
        <v>876</v>
      </c>
      <c r="V690" t="s">
        <v>180</v>
      </c>
      <c r="W690" t="s">
        <v>180</v>
      </c>
      <c r="X690" t="s">
        <v>180</v>
      </c>
      <c r="Y690" t="s">
        <v>180</v>
      </c>
      <c r="Z690" t="s">
        <v>180</v>
      </c>
      <c r="AB690" t="s">
        <v>180</v>
      </c>
      <c r="AC690" t="s">
        <v>181</v>
      </c>
      <c r="AD690" t="s">
        <v>180</v>
      </c>
      <c r="AE690" t="s">
        <v>180</v>
      </c>
      <c r="AF690" t="s">
        <v>180</v>
      </c>
      <c r="AG690" t="s">
        <v>180</v>
      </c>
      <c r="AH690" t="s">
        <v>877</v>
      </c>
      <c r="AI690">
        <v>51.79</v>
      </c>
      <c r="AJ690">
        <v>1.04</v>
      </c>
      <c r="AK690" t="s">
        <v>180</v>
      </c>
      <c r="AL690">
        <v>17.260000000000002</v>
      </c>
      <c r="AM690" t="s">
        <v>180</v>
      </c>
      <c r="AP690">
        <v>8.7200000000000006</v>
      </c>
      <c r="AQ690">
        <v>8.36</v>
      </c>
      <c r="AR690">
        <v>6.22</v>
      </c>
      <c r="AS690">
        <v>0.16</v>
      </c>
      <c r="AT690" t="s">
        <v>180</v>
      </c>
      <c r="AU690">
        <v>1.04</v>
      </c>
      <c r="AV690">
        <v>3.19</v>
      </c>
      <c r="AW690">
        <v>0.34</v>
      </c>
      <c r="AY690" t="s">
        <v>180</v>
      </c>
      <c r="AZ690" t="s">
        <v>180</v>
      </c>
      <c r="BA690">
        <v>98.12</v>
      </c>
      <c r="BC690" t="s">
        <v>180</v>
      </c>
      <c r="BD690" t="s">
        <v>180</v>
      </c>
      <c r="BE690" t="s">
        <v>180</v>
      </c>
      <c r="BF690" t="s">
        <v>180</v>
      </c>
      <c r="BG690" t="s">
        <v>180</v>
      </c>
      <c r="BH690" t="s">
        <v>180</v>
      </c>
      <c r="BI690" t="s">
        <v>180</v>
      </c>
      <c r="BK690" t="s">
        <v>180</v>
      </c>
      <c r="BL690" t="s">
        <v>180</v>
      </c>
      <c r="BM690">
        <v>0.6</v>
      </c>
      <c r="BN690" t="s">
        <v>180</v>
      </c>
      <c r="BO690" t="s">
        <v>180</v>
      </c>
      <c r="BP690" t="s">
        <v>180</v>
      </c>
      <c r="BQ690" t="s">
        <v>180</v>
      </c>
      <c r="BR690" t="s">
        <v>180</v>
      </c>
      <c r="BS690" t="s">
        <v>180</v>
      </c>
      <c r="BT690" t="s">
        <v>180</v>
      </c>
      <c r="BU690" t="s">
        <v>180</v>
      </c>
      <c r="BV690" t="s">
        <v>180</v>
      </c>
      <c r="BW690" t="s">
        <v>180</v>
      </c>
      <c r="BX690" t="s">
        <v>180</v>
      </c>
      <c r="BY690" t="s">
        <v>180</v>
      </c>
      <c r="BZ690" t="s">
        <v>180</v>
      </c>
      <c r="CD690" t="s">
        <v>180</v>
      </c>
      <c r="CE690" t="s">
        <v>180</v>
      </c>
      <c r="CG690" t="s">
        <v>180</v>
      </c>
      <c r="CH690" t="s">
        <v>180</v>
      </c>
      <c r="CI690" t="s">
        <v>180</v>
      </c>
      <c r="CJ690" t="s">
        <v>180</v>
      </c>
      <c r="CK690" t="s">
        <v>180</v>
      </c>
      <c r="CM690" t="s">
        <v>180</v>
      </c>
      <c r="CN690" t="s">
        <v>180</v>
      </c>
      <c r="CO690">
        <v>25</v>
      </c>
      <c r="CQ690">
        <v>196</v>
      </c>
      <c r="CR690">
        <v>130</v>
      </c>
      <c r="CS690" t="s">
        <v>180</v>
      </c>
      <c r="CT690" t="s">
        <v>180</v>
      </c>
      <c r="CU690">
        <v>28</v>
      </c>
      <c r="CV690">
        <v>69.400000000000006</v>
      </c>
      <c r="CW690">
        <v>42.7</v>
      </c>
      <c r="CX690">
        <v>48</v>
      </c>
      <c r="CY690">
        <v>15.8</v>
      </c>
      <c r="CZ690" t="s">
        <v>180</v>
      </c>
      <c r="DA690">
        <v>0</v>
      </c>
      <c r="DB690" t="s">
        <v>180</v>
      </c>
      <c r="DC690" t="s">
        <v>180</v>
      </c>
      <c r="DD690">
        <v>18.3</v>
      </c>
      <c r="DE690">
        <v>515.4</v>
      </c>
      <c r="DF690">
        <v>19.3</v>
      </c>
      <c r="DG690">
        <v>125.1</v>
      </c>
      <c r="DH690">
        <v>5.4</v>
      </c>
      <c r="DI690">
        <v>0.2</v>
      </c>
      <c r="DJ690" t="s">
        <v>180</v>
      </c>
      <c r="DK690" t="s">
        <v>180</v>
      </c>
      <c r="DL690" t="s">
        <v>180</v>
      </c>
      <c r="DM690" t="s">
        <v>180</v>
      </c>
      <c r="DR690" t="s">
        <v>180</v>
      </c>
      <c r="DS690" t="s">
        <v>180</v>
      </c>
      <c r="DT690">
        <v>0.8</v>
      </c>
      <c r="DU690">
        <v>295</v>
      </c>
      <c r="DV690">
        <v>17.2</v>
      </c>
      <c r="DW690">
        <v>40.200000000000003</v>
      </c>
      <c r="DX690">
        <v>4.9000000000000004</v>
      </c>
      <c r="DY690">
        <v>20.2</v>
      </c>
      <c r="DZ690">
        <v>4.55</v>
      </c>
      <c r="EA690">
        <v>1.4</v>
      </c>
      <c r="EB690">
        <v>4.18</v>
      </c>
      <c r="EC690">
        <v>0.66</v>
      </c>
      <c r="ED690">
        <v>3.88</v>
      </c>
      <c r="EE690">
        <v>0.81</v>
      </c>
      <c r="EF690">
        <v>2.09</v>
      </c>
      <c r="EG690">
        <v>0.32</v>
      </c>
      <c r="EH690">
        <v>2.1800000000000002</v>
      </c>
      <c r="EI690">
        <v>0.33</v>
      </c>
      <c r="EJ690">
        <v>3.2</v>
      </c>
      <c r="EK690">
        <v>0.3</v>
      </c>
      <c r="EM690" t="s">
        <v>180</v>
      </c>
      <c r="EN690" t="s">
        <v>180</v>
      </c>
      <c r="EO690" t="s">
        <v>180</v>
      </c>
      <c r="EP690" t="s">
        <v>180</v>
      </c>
      <c r="EQ690" t="s">
        <v>180</v>
      </c>
      <c r="ER690" t="s">
        <v>180</v>
      </c>
      <c r="ET690">
        <v>0.9</v>
      </c>
      <c r="EV690">
        <v>1.9</v>
      </c>
      <c r="EW690">
        <v>0.6</v>
      </c>
      <c r="EY690" t="s">
        <v>180</v>
      </c>
      <c r="EZ690" t="s">
        <v>180</v>
      </c>
      <c r="FB690" t="s">
        <v>180</v>
      </c>
      <c r="FD690" t="s">
        <v>180</v>
      </c>
      <c r="FF690" t="s">
        <v>180</v>
      </c>
      <c r="FH690" t="s">
        <v>180</v>
      </c>
      <c r="FI690" t="s">
        <v>180</v>
      </c>
      <c r="FJ690" t="s">
        <v>180</v>
      </c>
      <c r="FK690" t="s">
        <v>180</v>
      </c>
      <c r="FL690" t="s">
        <v>180</v>
      </c>
      <c r="FM690" t="s">
        <v>180</v>
      </c>
      <c r="FN690" t="s">
        <v>180</v>
      </c>
      <c r="FP690" t="s">
        <v>180</v>
      </c>
      <c r="FQ690" t="s">
        <v>180</v>
      </c>
      <c r="FR690" t="s">
        <v>180</v>
      </c>
      <c r="FS690" t="s">
        <v>180</v>
      </c>
      <c r="FT690" t="s">
        <v>180</v>
      </c>
      <c r="FU690" t="s">
        <v>180</v>
      </c>
      <c r="FV690" t="s">
        <v>885</v>
      </c>
      <c r="FW690" t="s">
        <v>180</v>
      </c>
      <c r="FX690">
        <f t="shared" si="208"/>
        <v>2.477064220183486</v>
      </c>
      <c r="FY690">
        <f t="shared" si="209"/>
        <v>57.385321100917423</v>
      </c>
      <c r="FZ690">
        <f t="shared" si="210"/>
        <v>7.8899082568807328</v>
      </c>
      <c r="GA690">
        <f t="shared" si="211"/>
        <v>2.0871559633027519</v>
      </c>
      <c r="GB690">
        <f t="shared" si="212"/>
        <v>1.9174311926605503</v>
      </c>
      <c r="GC690">
        <f t="shared" si="213"/>
        <v>1</v>
      </c>
      <c r="GD690">
        <f t="shared" si="214"/>
        <v>26.704663212435232</v>
      </c>
      <c r="GE690">
        <f t="shared" si="215"/>
        <v>25.514851485148515</v>
      </c>
      <c r="GF690">
        <f t="shared" si="216"/>
        <v>17.151162790697676</v>
      </c>
      <c r="GG690">
        <f t="shared" si="217"/>
        <v>54.629629629629626</v>
      </c>
      <c r="GH690">
        <f t="shared" si="218"/>
        <v>2.2388059701492536E-2</v>
      </c>
      <c r="GI690">
        <f t="shared" si="219"/>
        <v>0.1111111111111111</v>
      </c>
      <c r="GJ690">
        <f t="shared" si="220"/>
        <v>0.31578947368421051</v>
      </c>
      <c r="GK690">
        <f t="shared" si="221"/>
        <v>155.26315789473685</v>
      </c>
      <c r="GL690">
        <f t="shared" si="222"/>
        <v>3.1851851851851847</v>
      </c>
      <c r="GM690">
        <f t="shared" si="223"/>
        <v>0.3518518518518518</v>
      </c>
      <c r="GN690">
        <f t="shared" si="224"/>
        <v>0.11046511627906977</v>
      </c>
      <c r="GO690">
        <f t="shared" si="225"/>
        <v>3.7802197802197801</v>
      </c>
      <c r="GP690">
        <f t="shared" si="226"/>
        <v>1.0539334563592624</v>
      </c>
      <c r="GQ690">
        <f>(EA690/0.0735)/((DZ690/0.195*(EB690/0.295))^0.5)</f>
        <v>1.0475509886075089</v>
      </c>
    </row>
    <row r="691" spans="1:204">
      <c r="A691" t="s">
        <v>870</v>
      </c>
      <c r="B691" t="s">
        <v>1311</v>
      </c>
      <c r="C691" t="s">
        <v>7216</v>
      </c>
      <c r="D691" t="s">
        <v>6947</v>
      </c>
      <c r="E691" t="s">
        <v>6947</v>
      </c>
      <c r="F691">
        <v>86</v>
      </c>
      <c r="G691">
        <v>24</v>
      </c>
      <c r="H691" t="s">
        <v>7368</v>
      </c>
      <c r="I691" t="s">
        <v>1312</v>
      </c>
      <c r="J691" t="s">
        <v>180</v>
      </c>
      <c r="K691">
        <v>-40.590000000000003</v>
      </c>
      <c r="L691">
        <v>-40.590000000000003</v>
      </c>
      <c r="M691">
        <v>-72.12</v>
      </c>
      <c r="N691">
        <v>-72.12</v>
      </c>
      <c r="O691" t="s">
        <v>179</v>
      </c>
      <c r="R691" t="s">
        <v>1313</v>
      </c>
      <c r="S691" t="s">
        <v>1314</v>
      </c>
      <c r="T691" t="s">
        <v>7662</v>
      </c>
      <c r="U691" t="s">
        <v>180</v>
      </c>
      <c r="V691" t="s">
        <v>180</v>
      </c>
      <c r="W691" t="s">
        <v>180</v>
      </c>
      <c r="X691" t="s">
        <v>1315</v>
      </c>
      <c r="Y691" t="s">
        <v>180</v>
      </c>
      <c r="Z691" t="s">
        <v>180</v>
      </c>
      <c r="AB691" t="s">
        <v>180</v>
      </c>
      <c r="AC691" t="s">
        <v>181</v>
      </c>
      <c r="AD691" t="s">
        <v>180</v>
      </c>
      <c r="AE691" t="s">
        <v>180</v>
      </c>
      <c r="AF691" t="s">
        <v>180</v>
      </c>
      <c r="AG691" t="s">
        <v>180</v>
      </c>
      <c r="AH691" t="s">
        <v>1316</v>
      </c>
      <c r="AI691">
        <v>50.94</v>
      </c>
      <c r="AJ691">
        <v>0.94</v>
      </c>
      <c r="AK691" t="s">
        <v>180</v>
      </c>
      <c r="AL691">
        <v>18.12</v>
      </c>
      <c r="AM691" t="s">
        <v>180</v>
      </c>
      <c r="AN691">
        <v>9.19</v>
      </c>
      <c r="AP691">
        <v>8.27</v>
      </c>
      <c r="AQ691">
        <v>10.08</v>
      </c>
      <c r="AR691">
        <v>6.78</v>
      </c>
      <c r="AS691">
        <v>0.15</v>
      </c>
      <c r="AT691" t="s">
        <v>180</v>
      </c>
      <c r="AU691">
        <v>0.55000000000000004</v>
      </c>
      <c r="AV691">
        <v>2.86</v>
      </c>
      <c r="AW691">
        <v>0.21</v>
      </c>
      <c r="AY691" t="s">
        <v>1317</v>
      </c>
      <c r="AZ691" t="s">
        <v>180</v>
      </c>
      <c r="BA691">
        <v>98.899999999999991</v>
      </c>
      <c r="BC691" t="s">
        <v>180</v>
      </c>
      <c r="BD691" t="s">
        <v>180</v>
      </c>
      <c r="BE691" t="s">
        <v>180</v>
      </c>
      <c r="BF691" t="s">
        <v>180</v>
      </c>
      <c r="BG691" t="s">
        <v>180</v>
      </c>
      <c r="BH691" t="s">
        <v>180</v>
      </c>
      <c r="BI691" t="s">
        <v>180</v>
      </c>
      <c r="BK691" t="s">
        <v>180</v>
      </c>
      <c r="BL691" t="s">
        <v>180</v>
      </c>
      <c r="BN691" t="s">
        <v>180</v>
      </c>
      <c r="BO691" t="s">
        <v>180</v>
      </c>
      <c r="BP691" t="s">
        <v>180</v>
      </c>
      <c r="BQ691" t="s">
        <v>180</v>
      </c>
      <c r="BR691" t="s">
        <v>180</v>
      </c>
      <c r="BS691" t="s">
        <v>180</v>
      </c>
      <c r="BT691" t="s">
        <v>180</v>
      </c>
      <c r="BU691" t="s">
        <v>180</v>
      </c>
      <c r="BV691" t="s">
        <v>180</v>
      </c>
      <c r="BW691" t="s">
        <v>180</v>
      </c>
      <c r="BX691" t="s">
        <v>180</v>
      </c>
      <c r="BY691" t="s">
        <v>180</v>
      </c>
      <c r="BZ691" t="s">
        <v>180</v>
      </c>
      <c r="CD691" t="s">
        <v>180</v>
      </c>
      <c r="CE691" t="s">
        <v>180</v>
      </c>
      <c r="CG691" t="s">
        <v>180</v>
      </c>
      <c r="CH691" t="s">
        <v>180</v>
      </c>
      <c r="CI691" t="s">
        <v>180</v>
      </c>
      <c r="CJ691" t="s">
        <v>180</v>
      </c>
      <c r="CK691" t="s">
        <v>180</v>
      </c>
      <c r="CM691" t="s">
        <v>1318</v>
      </c>
      <c r="CN691" t="s">
        <v>180</v>
      </c>
      <c r="CO691">
        <v>30.3</v>
      </c>
      <c r="CQ691">
        <v>202</v>
      </c>
      <c r="CR691">
        <v>120</v>
      </c>
      <c r="CS691" t="s">
        <v>180</v>
      </c>
      <c r="CT691" t="s">
        <v>180</v>
      </c>
      <c r="CU691">
        <v>34.5</v>
      </c>
      <c r="CV691">
        <v>65</v>
      </c>
      <c r="CX691">
        <v>80</v>
      </c>
      <c r="CZ691" t="s">
        <v>180</v>
      </c>
      <c r="DB691" t="s">
        <v>180</v>
      </c>
      <c r="DC691" t="s">
        <v>180</v>
      </c>
      <c r="DD691">
        <v>10.3</v>
      </c>
      <c r="DE691">
        <v>462.2</v>
      </c>
      <c r="DG691">
        <v>79</v>
      </c>
      <c r="DH691">
        <v>3.3</v>
      </c>
      <c r="DJ691" t="s">
        <v>180</v>
      </c>
      <c r="DK691" t="s">
        <v>180</v>
      </c>
      <c r="DL691" t="s">
        <v>180</v>
      </c>
      <c r="DM691" t="s">
        <v>180</v>
      </c>
      <c r="DR691" t="s">
        <v>180</v>
      </c>
      <c r="DS691" t="s">
        <v>180</v>
      </c>
      <c r="DT691">
        <v>0.63</v>
      </c>
      <c r="DU691">
        <v>209.6</v>
      </c>
      <c r="DV691">
        <v>9.4499999999999993</v>
      </c>
      <c r="DW691">
        <v>23.8</v>
      </c>
      <c r="DY691">
        <v>13.37</v>
      </c>
      <c r="DZ691">
        <v>3.23</v>
      </c>
      <c r="EA691">
        <v>1.06</v>
      </c>
      <c r="EC691">
        <v>0.41</v>
      </c>
      <c r="EH691">
        <v>1.74</v>
      </c>
      <c r="EI691">
        <v>0.26</v>
      </c>
      <c r="EJ691">
        <v>1.93</v>
      </c>
      <c r="EK691">
        <v>0.15</v>
      </c>
      <c r="EM691" t="s">
        <v>180</v>
      </c>
      <c r="EN691" t="s">
        <v>180</v>
      </c>
      <c r="EO691" t="s">
        <v>180</v>
      </c>
      <c r="EP691" t="s">
        <v>180</v>
      </c>
      <c r="EQ691" t="s">
        <v>180</v>
      </c>
      <c r="ER691" t="s">
        <v>180</v>
      </c>
      <c r="EV691">
        <v>1.29</v>
      </c>
      <c r="EX691">
        <v>0.512818</v>
      </c>
      <c r="EY691" t="s">
        <v>180</v>
      </c>
      <c r="EZ691" t="s">
        <v>180</v>
      </c>
      <c r="FA691">
        <v>0.70401000000000002</v>
      </c>
      <c r="FB691" t="s">
        <v>180</v>
      </c>
      <c r="FC691">
        <v>18.576000000000001</v>
      </c>
      <c r="FD691" t="s">
        <v>180</v>
      </c>
      <c r="FE691">
        <v>15.593999999999999</v>
      </c>
      <c r="FF691" t="s">
        <v>180</v>
      </c>
      <c r="FG691">
        <v>38.466000000000001</v>
      </c>
      <c r="FH691" t="s">
        <v>180</v>
      </c>
      <c r="FI691" t="s">
        <v>180</v>
      </c>
      <c r="FJ691" t="s">
        <v>180</v>
      </c>
      <c r="FK691" t="s">
        <v>180</v>
      </c>
      <c r="FL691" t="s">
        <v>180</v>
      </c>
      <c r="FM691" t="s">
        <v>180</v>
      </c>
      <c r="FN691" t="s">
        <v>180</v>
      </c>
      <c r="FP691" t="s">
        <v>180</v>
      </c>
      <c r="FQ691" t="s">
        <v>180</v>
      </c>
      <c r="FR691" t="s">
        <v>180</v>
      </c>
      <c r="FS691" t="s">
        <v>180</v>
      </c>
      <c r="FT691" t="s">
        <v>180</v>
      </c>
      <c r="FU691" t="s">
        <v>180</v>
      </c>
      <c r="FV691" t="s">
        <v>1319</v>
      </c>
      <c r="FW691" t="s">
        <v>180</v>
      </c>
      <c r="FX691">
        <f t="shared" si="208"/>
        <v>1.896551724137931</v>
      </c>
      <c r="FY691">
        <f t="shared" si="209"/>
        <v>45.402298850574709</v>
      </c>
      <c r="FZ691">
        <f t="shared" si="210"/>
        <v>5.4310344827586201</v>
      </c>
      <c r="GA691">
        <f t="shared" si="211"/>
        <v>1.8563218390804597</v>
      </c>
      <c r="GC691">
        <f t="shared" si="213"/>
        <v>0.58510638297872353</v>
      </c>
      <c r="GD691" t="e">
        <f t="shared" si="214"/>
        <v>#DIV/0!</v>
      </c>
      <c r="GE691">
        <f t="shared" si="215"/>
        <v>34.56993268511593</v>
      </c>
      <c r="GF691">
        <f t="shared" si="216"/>
        <v>22.17989417989418</v>
      </c>
      <c r="GG691">
        <f t="shared" si="217"/>
        <v>63.515151515151516</v>
      </c>
      <c r="GK691">
        <f t="shared" si="221"/>
        <v>162.48062015503876</v>
      </c>
      <c r="GL691">
        <f t="shared" si="222"/>
        <v>2.8636363636363638</v>
      </c>
      <c r="GM691">
        <f t="shared" si="223"/>
        <v>0.39090909090909093</v>
      </c>
      <c r="GN691">
        <f t="shared" si="224"/>
        <v>0.13650793650793652</v>
      </c>
      <c r="GO691">
        <f t="shared" si="225"/>
        <v>2.9256965944272442</v>
      </c>
      <c r="GQ691" t="e">
        <f>(EA691/0.0735)/((DZ691/0.195*(EB691/0.295))^0.5)</f>
        <v>#DIV/0!</v>
      </c>
      <c r="GR691">
        <v>0.512818</v>
      </c>
      <c r="GS691">
        <v>0.70401000000000002</v>
      </c>
      <c r="GT691">
        <v>18.576000000000001</v>
      </c>
      <c r="GU691">
        <v>15.593999999999999</v>
      </c>
      <c r="GV691">
        <v>38.466000000000001</v>
      </c>
    </row>
    <row r="692" spans="1:204">
      <c r="A692" t="s">
        <v>870</v>
      </c>
      <c r="B692" t="s">
        <v>1560</v>
      </c>
      <c r="C692" t="s">
        <v>7216</v>
      </c>
      <c r="D692" t="s">
        <v>6947</v>
      </c>
      <c r="E692" t="s">
        <v>6947</v>
      </c>
      <c r="F692">
        <v>86</v>
      </c>
      <c r="G692">
        <v>24</v>
      </c>
      <c r="H692" t="s">
        <v>7368</v>
      </c>
      <c r="I692" t="s">
        <v>1312</v>
      </c>
      <c r="J692" t="s">
        <v>1561</v>
      </c>
      <c r="K692">
        <v>-40.590000000000003</v>
      </c>
      <c r="L692">
        <v>-40.590000000000003</v>
      </c>
      <c r="M692">
        <v>-72.12</v>
      </c>
      <c r="N692">
        <v>-72.12</v>
      </c>
      <c r="O692" t="s">
        <v>179</v>
      </c>
      <c r="R692" t="s">
        <v>1562</v>
      </c>
      <c r="S692" t="s">
        <v>1563</v>
      </c>
      <c r="T692" t="s">
        <v>1564</v>
      </c>
      <c r="V692" t="s">
        <v>180</v>
      </c>
      <c r="W692" t="s">
        <v>180</v>
      </c>
      <c r="X692" t="s">
        <v>180</v>
      </c>
      <c r="Y692" t="s">
        <v>180</v>
      </c>
      <c r="Z692" t="s">
        <v>180</v>
      </c>
      <c r="AB692" t="s">
        <v>180</v>
      </c>
      <c r="AC692" t="s">
        <v>181</v>
      </c>
      <c r="AD692" t="s">
        <v>180</v>
      </c>
      <c r="AE692" t="s">
        <v>180</v>
      </c>
      <c r="AF692" t="s">
        <v>180</v>
      </c>
      <c r="AG692" t="s">
        <v>180</v>
      </c>
      <c r="AH692" t="s">
        <v>1565</v>
      </c>
      <c r="AI692">
        <v>51.06</v>
      </c>
      <c r="AJ692">
        <v>1.04</v>
      </c>
      <c r="AK692" t="s">
        <v>180</v>
      </c>
      <c r="AL692">
        <v>17.38</v>
      </c>
      <c r="AM692" t="s">
        <v>180</v>
      </c>
      <c r="AP692">
        <v>9.69</v>
      </c>
      <c r="AQ692">
        <v>8.82</v>
      </c>
      <c r="AR692">
        <v>6.85</v>
      </c>
      <c r="AS692">
        <v>0.16</v>
      </c>
      <c r="AT692" t="s">
        <v>180</v>
      </c>
      <c r="AU692">
        <v>0.77</v>
      </c>
      <c r="AV692">
        <v>3.06</v>
      </c>
      <c r="AW692">
        <v>0.27</v>
      </c>
      <c r="AY692" t="s">
        <v>180</v>
      </c>
      <c r="AZ692" t="s">
        <v>180</v>
      </c>
      <c r="BA692">
        <v>99.1</v>
      </c>
      <c r="BC692" t="s">
        <v>180</v>
      </c>
      <c r="BD692" t="s">
        <v>180</v>
      </c>
      <c r="BE692" t="s">
        <v>180</v>
      </c>
      <c r="BF692" t="s">
        <v>180</v>
      </c>
      <c r="BG692" t="s">
        <v>180</v>
      </c>
      <c r="BH692" t="s">
        <v>180</v>
      </c>
      <c r="BI692" t="s">
        <v>180</v>
      </c>
      <c r="BK692" t="s">
        <v>180</v>
      </c>
      <c r="BL692" t="s">
        <v>180</v>
      </c>
      <c r="BM692">
        <v>0.49</v>
      </c>
      <c r="BN692" t="s">
        <v>180</v>
      </c>
      <c r="BO692" t="s">
        <v>180</v>
      </c>
      <c r="BP692" t="s">
        <v>180</v>
      </c>
      <c r="BQ692" t="s">
        <v>180</v>
      </c>
      <c r="BR692" t="s">
        <v>180</v>
      </c>
      <c r="BS692" t="s">
        <v>180</v>
      </c>
      <c r="BT692" t="s">
        <v>180</v>
      </c>
      <c r="BU692" t="s">
        <v>180</v>
      </c>
      <c r="BV692" t="s">
        <v>180</v>
      </c>
      <c r="BW692" t="s">
        <v>180</v>
      </c>
      <c r="BX692" t="s">
        <v>180</v>
      </c>
      <c r="BY692" t="s">
        <v>180</v>
      </c>
      <c r="BZ692" t="s">
        <v>180</v>
      </c>
      <c r="CD692" t="s">
        <v>180</v>
      </c>
      <c r="CE692" t="s">
        <v>180</v>
      </c>
      <c r="CG692" t="s">
        <v>180</v>
      </c>
      <c r="CH692" t="s">
        <v>180</v>
      </c>
      <c r="CI692" t="s">
        <v>180</v>
      </c>
      <c r="CJ692" t="s">
        <v>180</v>
      </c>
      <c r="CK692" t="s">
        <v>180</v>
      </c>
      <c r="CM692" t="s">
        <v>180</v>
      </c>
      <c r="CN692" t="s">
        <v>180</v>
      </c>
      <c r="CQ692">
        <v>210</v>
      </c>
      <c r="CS692" t="s">
        <v>180</v>
      </c>
      <c r="CT692" t="s">
        <v>180</v>
      </c>
      <c r="CU692">
        <v>34</v>
      </c>
      <c r="CV692">
        <v>113</v>
      </c>
      <c r="CZ692" t="s">
        <v>180</v>
      </c>
      <c r="DB692" t="s">
        <v>180</v>
      </c>
      <c r="DC692" t="s">
        <v>180</v>
      </c>
      <c r="DD692">
        <v>15</v>
      </c>
      <c r="DE692">
        <v>472</v>
      </c>
      <c r="DF692">
        <v>26</v>
      </c>
      <c r="DG692">
        <v>101</v>
      </c>
      <c r="DH692">
        <v>3.34</v>
      </c>
      <c r="DJ692" t="s">
        <v>180</v>
      </c>
      <c r="DK692" t="s">
        <v>180</v>
      </c>
      <c r="DL692" t="s">
        <v>180</v>
      </c>
      <c r="DM692" t="s">
        <v>180</v>
      </c>
      <c r="DR692" t="s">
        <v>180</v>
      </c>
      <c r="DS692" t="s">
        <v>180</v>
      </c>
      <c r="DT692">
        <v>0.8</v>
      </c>
      <c r="DU692">
        <v>287</v>
      </c>
      <c r="DV692">
        <v>13.25</v>
      </c>
      <c r="DW692">
        <v>30.63</v>
      </c>
      <c r="DX692">
        <v>4.22</v>
      </c>
      <c r="DY692">
        <v>17.72</v>
      </c>
      <c r="DZ692">
        <v>3.55</v>
      </c>
      <c r="EA692">
        <v>1.38</v>
      </c>
      <c r="EB692">
        <v>4.25</v>
      </c>
      <c r="EC692">
        <v>0.71</v>
      </c>
      <c r="ED692">
        <v>4</v>
      </c>
      <c r="EE692">
        <v>0.82</v>
      </c>
      <c r="EF692">
        <v>2.41</v>
      </c>
      <c r="EG692">
        <v>0.37</v>
      </c>
      <c r="EH692">
        <v>2.34</v>
      </c>
      <c r="EI692">
        <v>0.33</v>
      </c>
      <c r="EJ692">
        <v>2.61</v>
      </c>
      <c r="EK692">
        <v>0.21</v>
      </c>
      <c r="EM692" t="s">
        <v>180</v>
      </c>
      <c r="EN692" t="s">
        <v>180</v>
      </c>
      <c r="EO692" t="s">
        <v>180</v>
      </c>
      <c r="EP692" t="s">
        <v>180</v>
      </c>
      <c r="EQ692" t="s">
        <v>180</v>
      </c>
      <c r="ER692" t="s">
        <v>180</v>
      </c>
      <c r="EV692">
        <v>1.84</v>
      </c>
      <c r="EW692">
        <v>0.45</v>
      </c>
      <c r="EY692" t="s">
        <v>180</v>
      </c>
      <c r="EZ692" t="s">
        <v>180</v>
      </c>
      <c r="FB692" t="s">
        <v>180</v>
      </c>
      <c r="FD692" t="s">
        <v>180</v>
      </c>
      <c r="FF692" t="s">
        <v>180</v>
      </c>
      <c r="FH692" t="s">
        <v>180</v>
      </c>
      <c r="FI692" t="s">
        <v>180</v>
      </c>
      <c r="FJ692" t="s">
        <v>180</v>
      </c>
      <c r="FK692" t="s">
        <v>180</v>
      </c>
      <c r="FL692" t="s">
        <v>180</v>
      </c>
      <c r="FM692" t="s">
        <v>180</v>
      </c>
      <c r="FN692" t="s">
        <v>180</v>
      </c>
      <c r="FP692" t="s">
        <v>180</v>
      </c>
      <c r="FQ692" t="s">
        <v>180</v>
      </c>
      <c r="FR692" t="s">
        <v>180</v>
      </c>
      <c r="FS692" t="s">
        <v>180</v>
      </c>
      <c r="FT692" t="s">
        <v>180</v>
      </c>
      <c r="FU692" t="s">
        <v>180</v>
      </c>
      <c r="FV692" t="s">
        <v>1566</v>
      </c>
      <c r="FW692" t="s">
        <v>180</v>
      </c>
      <c r="FX692">
        <f t="shared" si="208"/>
        <v>1.4273504273504274</v>
      </c>
      <c r="FY692">
        <f t="shared" si="209"/>
        <v>43.162393162393165</v>
      </c>
      <c r="FZ692">
        <f t="shared" si="210"/>
        <v>5.6623931623931627</v>
      </c>
      <c r="GA692">
        <f t="shared" si="211"/>
        <v>1.517094017094017</v>
      </c>
      <c r="GB692">
        <f t="shared" si="212"/>
        <v>1.8162393162393164</v>
      </c>
      <c r="GC692">
        <f t="shared" si="213"/>
        <v>0.74038461538461542</v>
      </c>
      <c r="GD692">
        <f t="shared" si="214"/>
        <v>18.153846153846153</v>
      </c>
      <c r="GE692">
        <f t="shared" si="215"/>
        <v>26.636568848758468</v>
      </c>
      <c r="GF692">
        <f t="shared" si="216"/>
        <v>21.660377358490567</v>
      </c>
      <c r="GG692">
        <f t="shared" si="217"/>
        <v>85.928143712574851</v>
      </c>
      <c r="GI692">
        <f t="shared" si="219"/>
        <v>0.1347305389221557</v>
      </c>
      <c r="GJ692">
        <f t="shared" si="220"/>
        <v>0.24456521739130435</v>
      </c>
      <c r="GK692">
        <f t="shared" si="221"/>
        <v>155.97826086956522</v>
      </c>
      <c r="GL692">
        <f t="shared" si="222"/>
        <v>3.9670658682634734</v>
      </c>
      <c r="GM692">
        <f t="shared" si="223"/>
        <v>0.55089820359281438</v>
      </c>
      <c r="GN692">
        <f t="shared" si="224"/>
        <v>0.13886792452830191</v>
      </c>
      <c r="GO692">
        <f t="shared" si="225"/>
        <v>3.7323943661971835</v>
      </c>
      <c r="GP692">
        <f t="shared" si="226"/>
        <v>0.98589856314139368</v>
      </c>
      <c r="GQ692">
        <f>(EA692/0.0735)/((DZ692/0.195*(EB692/0.295))^0.5)</f>
        <v>1.1593415993240239</v>
      </c>
    </row>
    <row r="693" spans="1:204">
      <c r="A693" t="s">
        <v>870</v>
      </c>
      <c r="B693" t="s">
        <v>1560</v>
      </c>
      <c r="C693" t="s">
        <v>7216</v>
      </c>
      <c r="D693" t="s">
        <v>6947</v>
      </c>
      <c r="E693" t="s">
        <v>6947</v>
      </c>
      <c r="F693">
        <v>86</v>
      </c>
      <c r="G693">
        <v>24</v>
      </c>
      <c r="H693" t="s">
        <v>7368</v>
      </c>
      <c r="I693" t="s">
        <v>1312</v>
      </c>
      <c r="J693" t="s">
        <v>1561</v>
      </c>
      <c r="K693">
        <v>-40.590000000000003</v>
      </c>
      <c r="L693">
        <v>-40.590000000000003</v>
      </c>
      <c r="M693">
        <v>-72.12</v>
      </c>
      <c r="N693">
        <v>-72.12</v>
      </c>
      <c r="O693" t="s">
        <v>179</v>
      </c>
      <c r="R693" t="s">
        <v>1567</v>
      </c>
      <c r="S693" t="s">
        <v>1568</v>
      </c>
      <c r="T693" t="s">
        <v>1564</v>
      </c>
      <c r="V693" t="s">
        <v>180</v>
      </c>
      <c r="W693" t="s">
        <v>180</v>
      </c>
      <c r="X693" t="s">
        <v>180</v>
      </c>
      <c r="Y693" t="s">
        <v>180</v>
      </c>
      <c r="Z693" t="s">
        <v>180</v>
      </c>
      <c r="AB693" t="s">
        <v>180</v>
      </c>
      <c r="AC693" t="s">
        <v>181</v>
      </c>
      <c r="AD693" t="s">
        <v>180</v>
      </c>
      <c r="AE693" t="s">
        <v>180</v>
      </c>
      <c r="AF693" t="s">
        <v>180</v>
      </c>
      <c r="AG693" t="s">
        <v>180</v>
      </c>
      <c r="AH693" t="s">
        <v>1565</v>
      </c>
      <c r="AI693">
        <v>52.73</v>
      </c>
      <c r="AJ693">
        <v>0.82</v>
      </c>
      <c r="AK693" t="s">
        <v>180</v>
      </c>
      <c r="AL693">
        <v>16.98</v>
      </c>
      <c r="AM693" t="s">
        <v>180</v>
      </c>
      <c r="AP693">
        <v>9.09</v>
      </c>
      <c r="AQ693">
        <v>9.2200000000000006</v>
      </c>
      <c r="AR693">
        <v>7.28</v>
      </c>
      <c r="AS693">
        <v>0.15</v>
      </c>
      <c r="AT693" t="s">
        <v>180</v>
      </c>
      <c r="AU693">
        <v>0.56999999999999995</v>
      </c>
      <c r="AV693">
        <v>2.89</v>
      </c>
      <c r="AW693">
        <v>0.13</v>
      </c>
      <c r="AY693" t="s">
        <v>180</v>
      </c>
      <c r="AZ693" t="s">
        <v>180</v>
      </c>
      <c r="BA693">
        <v>99.86</v>
      </c>
      <c r="BC693" t="s">
        <v>180</v>
      </c>
      <c r="BD693" t="s">
        <v>180</v>
      </c>
      <c r="BE693" t="s">
        <v>180</v>
      </c>
      <c r="BF693" t="s">
        <v>180</v>
      </c>
      <c r="BG693" t="s">
        <v>180</v>
      </c>
      <c r="BH693" t="s">
        <v>180</v>
      </c>
      <c r="BI693" t="s">
        <v>180</v>
      </c>
      <c r="BK693" t="s">
        <v>180</v>
      </c>
      <c r="BL693" t="s">
        <v>180</v>
      </c>
      <c r="BM693">
        <v>0.06</v>
      </c>
      <c r="BN693" t="s">
        <v>180</v>
      </c>
      <c r="BO693" t="s">
        <v>180</v>
      </c>
      <c r="BP693" t="s">
        <v>180</v>
      </c>
      <c r="BQ693" t="s">
        <v>180</v>
      </c>
      <c r="BR693" t="s">
        <v>180</v>
      </c>
      <c r="BS693" t="s">
        <v>180</v>
      </c>
      <c r="BT693" t="s">
        <v>180</v>
      </c>
      <c r="BU693" t="s">
        <v>180</v>
      </c>
      <c r="BV693" t="s">
        <v>180</v>
      </c>
      <c r="BW693" t="s">
        <v>180</v>
      </c>
      <c r="BX693" t="s">
        <v>180</v>
      </c>
      <c r="BY693" t="s">
        <v>180</v>
      </c>
      <c r="BZ693" t="s">
        <v>180</v>
      </c>
      <c r="CD693" t="s">
        <v>180</v>
      </c>
      <c r="CE693" t="s">
        <v>180</v>
      </c>
      <c r="CG693" t="s">
        <v>180</v>
      </c>
      <c r="CH693" t="s">
        <v>180</v>
      </c>
      <c r="CI693" t="s">
        <v>180</v>
      </c>
      <c r="CJ693" t="s">
        <v>180</v>
      </c>
      <c r="CK693" t="s">
        <v>180</v>
      </c>
      <c r="CM693" t="s">
        <v>180</v>
      </c>
      <c r="CN693" t="s">
        <v>180</v>
      </c>
      <c r="CQ693">
        <v>194</v>
      </c>
      <c r="CS693" t="s">
        <v>180</v>
      </c>
      <c r="CT693" t="s">
        <v>180</v>
      </c>
      <c r="CU693">
        <v>34</v>
      </c>
      <c r="CV693">
        <v>80</v>
      </c>
      <c r="CZ693" t="s">
        <v>180</v>
      </c>
      <c r="DB693" t="s">
        <v>180</v>
      </c>
      <c r="DC693" t="s">
        <v>180</v>
      </c>
      <c r="DD693">
        <v>12</v>
      </c>
      <c r="DE693">
        <v>381</v>
      </c>
      <c r="DF693">
        <v>25</v>
      </c>
      <c r="DG693">
        <v>76</v>
      </c>
      <c r="DH693">
        <v>2.5</v>
      </c>
      <c r="DJ693" t="s">
        <v>180</v>
      </c>
      <c r="DK693" t="s">
        <v>180</v>
      </c>
      <c r="DL693" t="s">
        <v>180</v>
      </c>
      <c r="DM693" t="s">
        <v>180</v>
      </c>
      <c r="DR693" t="s">
        <v>180</v>
      </c>
      <c r="DS693" t="s">
        <v>180</v>
      </c>
      <c r="DT693">
        <v>0.6</v>
      </c>
      <c r="DU693">
        <v>204</v>
      </c>
      <c r="DV693">
        <v>10.8</v>
      </c>
      <c r="DW693">
        <v>22.8</v>
      </c>
      <c r="DX693">
        <v>3.37</v>
      </c>
      <c r="DY693">
        <v>13.7</v>
      </c>
      <c r="DZ693">
        <v>3.54</v>
      </c>
      <c r="EA693">
        <v>1.04</v>
      </c>
      <c r="EB693">
        <v>3.65</v>
      </c>
      <c r="EC693">
        <v>0.64</v>
      </c>
      <c r="ED693">
        <v>3.85</v>
      </c>
      <c r="EE693">
        <v>0.81</v>
      </c>
      <c r="EF693">
        <v>2.4500000000000002</v>
      </c>
      <c r="EG693">
        <v>0.36</v>
      </c>
      <c r="EH693">
        <v>2.2200000000000002</v>
      </c>
      <c r="EI693">
        <v>0.33</v>
      </c>
      <c r="EJ693">
        <v>2.4</v>
      </c>
      <c r="EK693">
        <v>0.11</v>
      </c>
      <c r="EM693" t="s">
        <v>180</v>
      </c>
      <c r="EN693" t="s">
        <v>180</v>
      </c>
      <c r="EO693" t="s">
        <v>180</v>
      </c>
      <c r="EP693" t="s">
        <v>180</v>
      </c>
      <c r="EQ693" t="s">
        <v>180</v>
      </c>
      <c r="ER693" t="s">
        <v>180</v>
      </c>
      <c r="EV693">
        <v>1.831</v>
      </c>
      <c r="EW693">
        <v>0.48299999999999998</v>
      </c>
      <c r="EY693" t="s">
        <v>180</v>
      </c>
      <c r="EZ693" t="s">
        <v>180</v>
      </c>
      <c r="FB693" t="s">
        <v>180</v>
      </c>
      <c r="FD693" t="s">
        <v>180</v>
      </c>
      <c r="FF693" t="s">
        <v>180</v>
      </c>
      <c r="FH693" t="s">
        <v>180</v>
      </c>
      <c r="FI693" t="s">
        <v>180</v>
      </c>
      <c r="FJ693" t="s">
        <v>180</v>
      </c>
      <c r="FK693" t="s">
        <v>180</v>
      </c>
      <c r="FL693" t="s">
        <v>180</v>
      </c>
      <c r="FM693" t="s">
        <v>180</v>
      </c>
      <c r="FN693" t="s">
        <v>180</v>
      </c>
      <c r="FP693" t="s">
        <v>180</v>
      </c>
      <c r="FQ693" t="s">
        <v>180</v>
      </c>
      <c r="FR693" t="s">
        <v>180</v>
      </c>
      <c r="FS693" t="s">
        <v>180</v>
      </c>
      <c r="FT693" t="s">
        <v>180</v>
      </c>
      <c r="FU693" t="s">
        <v>180</v>
      </c>
      <c r="FV693" t="s">
        <v>1569</v>
      </c>
      <c r="FW693" t="s">
        <v>180</v>
      </c>
      <c r="FX693">
        <f t="shared" si="208"/>
        <v>1.1261261261261259</v>
      </c>
      <c r="FY693">
        <f t="shared" si="209"/>
        <v>34.234234234234229</v>
      </c>
      <c r="FZ693">
        <f t="shared" si="210"/>
        <v>4.8648648648648649</v>
      </c>
      <c r="GA693">
        <f t="shared" si="211"/>
        <v>1.5945945945945945</v>
      </c>
      <c r="GB693">
        <f t="shared" si="212"/>
        <v>1.644144144144144</v>
      </c>
      <c r="GC693">
        <f t="shared" si="213"/>
        <v>0.69512195121951215</v>
      </c>
      <c r="GD693">
        <f t="shared" si="214"/>
        <v>15.24</v>
      </c>
      <c r="GE693">
        <f t="shared" si="215"/>
        <v>27.810218978102192</v>
      </c>
      <c r="GF693">
        <f t="shared" si="216"/>
        <v>18.888888888888889</v>
      </c>
      <c r="GG693">
        <f t="shared" si="217"/>
        <v>81.599999999999994</v>
      </c>
      <c r="GI693">
        <f t="shared" si="219"/>
        <v>0.19319999999999998</v>
      </c>
      <c r="GJ693">
        <f t="shared" si="220"/>
        <v>0.26379027853631892</v>
      </c>
      <c r="GK693">
        <f t="shared" si="221"/>
        <v>111.41452758055708</v>
      </c>
      <c r="GL693">
        <f t="shared" si="222"/>
        <v>4.32</v>
      </c>
      <c r="GM693">
        <f t="shared" si="223"/>
        <v>0.73239999999999994</v>
      </c>
      <c r="GN693">
        <f t="shared" si="224"/>
        <v>0.16953703703703701</v>
      </c>
      <c r="GO693">
        <f t="shared" si="225"/>
        <v>3.050847457627119</v>
      </c>
      <c r="GP693">
        <f t="shared" si="226"/>
        <v>0.90961459541690215</v>
      </c>
      <c r="GQ693">
        <f>(EA693/0.0735)/((DZ693/0.195*(EB693/0.295))^0.5)</f>
        <v>0.94411794114813963</v>
      </c>
    </row>
    <row r="694" spans="1:204">
      <c r="A694" t="s">
        <v>870</v>
      </c>
      <c r="B694" t="s">
        <v>1560</v>
      </c>
      <c r="C694" t="s">
        <v>7216</v>
      </c>
      <c r="D694" t="s">
        <v>6947</v>
      </c>
      <c r="E694" t="s">
        <v>6947</v>
      </c>
      <c r="F694">
        <v>86</v>
      </c>
      <c r="G694">
        <v>24</v>
      </c>
      <c r="H694" t="s">
        <v>7368</v>
      </c>
      <c r="I694" t="s">
        <v>1312</v>
      </c>
      <c r="J694" t="s">
        <v>1570</v>
      </c>
      <c r="K694">
        <v>-40.5</v>
      </c>
      <c r="L694">
        <v>-40.5</v>
      </c>
      <c r="M694">
        <v>-71</v>
      </c>
      <c r="N694">
        <v>-72</v>
      </c>
      <c r="O694" t="s">
        <v>179</v>
      </c>
      <c r="R694" t="s">
        <v>1571</v>
      </c>
      <c r="S694" t="s">
        <v>1563</v>
      </c>
      <c r="T694" t="s">
        <v>1564</v>
      </c>
      <c r="V694" t="s">
        <v>180</v>
      </c>
      <c r="W694" t="s">
        <v>180</v>
      </c>
      <c r="X694" t="s">
        <v>180</v>
      </c>
      <c r="Y694" t="s">
        <v>180</v>
      </c>
      <c r="Z694" t="s">
        <v>180</v>
      </c>
      <c r="AB694" t="s">
        <v>180</v>
      </c>
      <c r="AC694" t="s">
        <v>181</v>
      </c>
      <c r="AD694" t="s">
        <v>180</v>
      </c>
      <c r="AE694" t="s">
        <v>180</v>
      </c>
      <c r="AF694" t="s">
        <v>180</v>
      </c>
      <c r="AG694" t="s">
        <v>180</v>
      </c>
      <c r="AH694" t="s">
        <v>1565</v>
      </c>
      <c r="AI694">
        <v>49.11</v>
      </c>
      <c r="AJ694">
        <v>0.68</v>
      </c>
      <c r="AK694" t="s">
        <v>180</v>
      </c>
      <c r="AL694">
        <v>20.65</v>
      </c>
      <c r="AM694" t="s">
        <v>180</v>
      </c>
      <c r="AP694">
        <v>7.74</v>
      </c>
      <c r="AQ694">
        <v>10.91</v>
      </c>
      <c r="AR694">
        <v>6.77</v>
      </c>
      <c r="AS694">
        <v>0.13</v>
      </c>
      <c r="AT694" t="s">
        <v>180</v>
      </c>
      <c r="AU694">
        <v>0.46</v>
      </c>
      <c r="AV694">
        <v>2.52</v>
      </c>
      <c r="AW694">
        <v>0.11</v>
      </c>
      <c r="AY694" t="s">
        <v>180</v>
      </c>
      <c r="AZ694" t="s">
        <v>180</v>
      </c>
      <c r="BA694">
        <v>99.07999999999997</v>
      </c>
      <c r="BC694" t="s">
        <v>180</v>
      </c>
      <c r="BD694" t="s">
        <v>180</v>
      </c>
      <c r="BE694" t="s">
        <v>180</v>
      </c>
      <c r="BF694" t="s">
        <v>180</v>
      </c>
      <c r="BG694" t="s">
        <v>180</v>
      </c>
      <c r="BH694" t="s">
        <v>180</v>
      </c>
      <c r="BI694" t="s">
        <v>180</v>
      </c>
      <c r="BK694" t="s">
        <v>180</v>
      </c>
      <c r="BL694" t="s">
        <v>180</v>
      </c>
      <c r="BM694">
        <v>-0.26</v>
      </c>
      <c r="BN694" t="s">
        <v>180</v>
      </c>
      <c r="BO694" t="s">
        <v>180</v>
      </c>
      <c r="BP694" t="s">
        <v>180</v>
      </c>
      <c r="BQ694" t="s">
        <v>180</v>
      </c>
      <c r="BR694" t="s">
        <v>180</v>
      </c>
      <c r="BS694" t="s">
        <v>180</v>
      </c>
      <c r="BT694" t="s">
        <v>180</v>
      </c>
      <c r="BU694" t="s">
        <v>180</v>
      </c>
      <c r="BV694" t="s">
        <v>180</v>
      </c>
      <c r="BW694" t="s">
        <v>180</v>
      </c>
      <c r="BX694" t="s">
        <v>180</v>
      </c>
      <c r="BY694" t="s">
        <v>180</v>
      </c>
      <c r="BZ694" t="s">
        <v>180</v>
      </c>
      <c r="CD694" t="s">
        <v>180</v>
      </c>
      <c r="CE694" t="s">
        <v>180</v>
      </c>
      <c r="CG694" t="s">
        <v>180</v>
      </c>
      <c r="CH694" t="s">
        <v>180</v>
      </c>
      <c r="CI694" t="s">
        <v>180</v>
      </c>
      <c r="CJ694" t="s">
        <v>180</v>
      </c>
      <c r="CK694" t="s">
        <v>180</v>
      </c>
      <c r="CM694" t="s">
        <v>180</v>
      </c>
      <c r="CN694" t="s">
        <v>180</v>
      </c>
      <c r="CQ694">
        <v>182</v>
      </c>
      <c r="CS694" t="s">
        <v>180</v>
      </c>
      <c r="CT694" t="s">
        <v>180</v>
      </c>
      <c r="CU694">
        <v>27</v>
      </c>
      <c r="CV694">
        <v>63</v>
      </c>
      <c r="CZ694" t="s">
        <v>180</v>
      </c>
      <c r="DB694" t="s">
        <v>180</v>
      </c>
      <c r="DC694" t="s">
        <v>180</v>
      </c>
      <c r="DD694">
        <v>9</v>
      </c>
      <c r="DE694">
        <v>486</v>
      </c>
      <c r="DF694">
        <v>15</v>
      </c>
      <c r="DG694">
        <v>46</v>
      </c>
      <c r="DH694">
        <v>1.03</v>
      </c>
      <c r="DJ694" t="s">
        <v>180</v>
      </c>
      <c r="DK694" t="s">
        <v>180</v>
      </c>
      <c r="DL694" t="s">
        <v>180</v>
      </c>
      <c r="DM694" t="s">
        <v>180</v>
      </c>
      <c r="DR694" t="s">
        <v>180</v>
      </c>
      <c r="DS694" t="s">
        <v>180</v>
      </c>
      <c r="DT694">
        <v>0.6</v>
      </c>
      <c r="DU694">
        <v>152</v>
      </c>
      <c r="DV694">
        <v>6.79</v>
      </c>
      <c r="DW694">
        <v>15.76</v>
      </c>
      <c r="DX694">
        <v>2.15</v>
      </c>
      <c r="DY694">
        <v>9.31</v>
      </c>
      <c r="DZ694">
        <v>2.1</v>
      </c>
      <c r="EA694">
        <v>0.88</v>
      </c>
      <c r="EB694">
        <v>2.4700000000000002</v>
      </c>
      <c r="EC694">
        <v>0.41</v>
      </c>
      <c r="ED694">
        <v>2.4</v>
      </c>
      <c r="EE694">
        <v>0.49</v>
      </c>
      <c r="EF694">
        <v>1.47</v>
      </c>
      <c r="EG694">
        <v>0.22</v>
      </c>
      <c r="EH694">
        <v>1.38</v>
      </c>
      <c r="EI694">
        <v>0.2</v>
      </c>
      <c r="EJ694">
        <v>1.41</v>
      </c>
      <c r="EK694">
        <v>0.08</v>
      </c>
      <c r="EM694" t="s">
        <v>180</v>
      </c>
      <c r="EN694" t="s">
        <v>180</v>
      </c>
      <c r="EO694" t="s">
        <v>180</v>
      </c>
      <c r="EP694" t="s">
        <v>180</v>
      </c>
      <c r="EQ694" t="s">
        <v>180</v>
      </c>
      <c r="ER694" t="s">
        <v>180</v>
      </c>
      <c r="EV694">
        <v>1.454</v>
      </c>
      <c r="EW694">
        <v>0.40899999999999997</v>
      </c>
      <c r="EY694" t="s">
        <v>180</v>
      </c>
      <c r="EZ694" t="s">
        <v>180</v>
      </c>
      <c r="FB694" t="s">
        <v>180</v>
      </c>
      <c r="FD694" t="s">
        <v>180</v>
      </c>
      <c r="FF694" t="s">
        <v>180</v>
      </c>
      <c r="FH694" t="s">
        <v>180</v>
      </c>
      <c r="FI694" t="s">
        <v>180</v>
      </c>
      <c r="FJ694" t="s">
        <v>180</v>
      </c>
      <c r="FK694" t="s">
        <v>180</v>
      </c>
      <c r="FL694" t="s">
        <v>180</v>
      </c>
      <c r="FM694" t="s">
        <v>180</v>
      </c>
      <c r="FN694" t="s">
        <v>180</v>
      </c>
      <c r="FP694" t="s">
        <v>180</v>
      </c>
      <c r="FQ694" t="s">
        <v>180</v>
      </c>
      <c r="FR694" t="s">
        <v>180</v>
      </c>
      <c r="FS694" t="s">
        <v>180</v>
      </c>
      <c r="FT694" t="s">
        <v>180</v>
      </c>
      <c r="FU694" t="s">
        <v>180</v>
      </c>
      <c r="FV694" t="s">
        <v>1572</v>
      </c>
      <c r="FW694" t="s">
        <v>180</v>
      </c>
      <c r="FX694">
        <f t="shared" si="208"/>
        <v>0.74637681159420299</v>
      </c>
      <c r="FY694">
        <f t="shared" si="209"/>
        <v>33.333333333333336</v>
      </c>
      <c r="FZ694">
        <f t="shared" si="210"/>
        <v>4.9202898550724639</v>
      </c>
      <c r="GA694">
        <f t="shared" si="211"/>
        <v>1.5217391304347827</v>
      </c>
      <c r="GB694">
        <f t="shared" si="212"/>
        <v>1.7898550724637683</v>
      </c>
      <c r="GC694">
        <f t="shared" si="213"/>
        <v>0.67647058823529405</v>
      </c>
      <c r="GD694">
        <f t="shared" si="214"/>
        <v>32.4</v>
      </c>
      <c r="GE694">
        <f t="shared" si="215"/>
        <v>52.201933404940924</v>
      </c>
      <c r="GF694">
        <f t="shared" si="216"/>
        <v>22.385861561119292</v>
      </c>
      <c r="GG694">
        <f t="shared" si="217"/>
        <v>147.57281553398059</v>
      </c>
      <c r="GI694">
        <f t="shared" si="219"/>
        <v>0.39708737864077664</v>
      </c>
      <c r="GJ694">
        <f t="shared" si="220"/>
        <v>0.28129298486932597</v>
      </c>
      <c r="GK694">
        <f t="shared" si="221"/>
        <v>104.53920220082532</v>
      </c>
      <c r="GL694">
        <f t="shared" si="222"/>
        <v>6.592233009708738</v>
      </c>
      <c r="GM694">
        <f t="shared" si="223"/>
        <v>1.4116504854368932</v>
      </c>
      <c r="GN694">
        <f t="shared" si="224"/>
        <v>0.21413843888070691</v>
      </c>
      <c r="GO694">
        <f t="shared" si="225"/>
        <v>3.2333333333333334</v>
      </c>
      <c r="GP694">
        <f t="shared" si="226"/>
        <v>0.99277652080734202</v>
      </c>
      <c r="GQ694">
        <f>(EA694/0.0735)/((DZ694/0.195*(EB694/0.295))^0.5)</f>
        <v>1.260856096656866</v>
      </c>
    </row>
    <row r="695" spans="1:204">
      <c r="A695" t="s">
        <v>870</v>
      </c>
      <c r="B695" t="s">
        <v>1573</v>
      </c>
      <c r="C695" t="s">
        <v>7216</v>
      </c>
      <c r="D695" t="s">
        <v>6947</v>
      </c>
      <c r="E695" t="s">
        <v>6947</v>
      </c>
      <c r="F695">
        <v>86</v>
      </c>
      <c r="G695">
        <v>24</v>
      </c>
      <c r="H695" t="s">
        <v>7368</v>
      </c>
      <c r="I695" t="s">
        <v>1312</v>
      </c>
      <c r="J695" t="s">
        <v>185</v>
      </c>
      <c r="K695">
        <v>-40.547620000000002</v>
      </c>
      <c r="L695">
        <v>-40.547620000000002</v>
      </c>
      <c r="M695">
        <v>-72.033330000000007</v>
      </c>
      <c r="N695">
        <v>-72.033330000000007</v>
      </c>
      <c r="O695" t="s">
        <v>179</v>
      </c>
      <c r="Q695">
        <v>1495</v>
      </c>
      <c r="R695" t="s">
        <v>1574</v>
      </c>
      <c r="S695" t="s">
        <v>1575</v>
      </c>
      <c r="T695" t="s">
        <v>1576</v>
      </c>
      <c r="V695" t="s">
        <v>180</v>
      </c>
      <c r="W695" t="s">
        <v>180</v>
      </c>
      <c r="X695" t="s">
        <v>180</v>
      </c>
      <c r="Y695" t="s">
        <v>180</v>
      </c>
      <c r="Z695" t="s">
        <v>180</v>
      </c>
      <c r="AB695" t="s">
        <v>180</v>
      </c>
      <c r="AC695" t="s">
        <v>181</v>
      </c>
      <c r="AD695" t="s">
        <v>180</v>
      </c>
      <c r="AE695" t="s">
        <v>180</v>
      </c>
      <c r="AF695" t="s">
        <v>180</v>
      </c>
      <c r="AG695" t="s">
        <v>180</v>
      </c>
      <c r="AH695" t="s">
        <v>1577</v>
      </c>
      <c r="AI695">
        <v>51.23</v>
      </c>
      <c r="AJ695">
        <v>1</v>
      </c>
      <c r="AK695" t="s">
        <v>180</v>
      </c>
      <c r="AL695">
        <v>17.18</v>
      </c>
      <c r="AM695" t="s">
        <v>180</v>
      </c>
      <c r="AP695">
        <v>10.02</v>
      </c>
      <c r="AQ695">
        <v>9.56</v>
      </c>
      <c r="AR695">
        <v>6.7</v>
      </c>
      <c r="AS695">
        <v>0.16</v>
      </c>
      <c r="AT695" t="s">
        <v>180</v>
      </c>
      <c r="AU695">
        <v>0.48</v>
      </c>
      <c r="AV695">
        <v>2.85</v>
      </c>
      <c r="AW695">
        <v>0.19</v>
      </c>
      <c r="AY695" t="s">
        <v>180</v>
      </c>
      <c r="AZ695" t="s">
        <v>180</v>
      </c>
      <c r="BA695">
        <v>99.36999999999999</v>
      </c>
      <c r="BC695" t="s">
        <v>180</v>
      </c>
      <c r="BD695" t="s">
        <v>180</v>
      </c>
      <c r="BE695" t="s">
        <v>180</v>
      </c>
      <c r="BF695" t="s">
        <v>180</v>
      </c>
      <c r="BG695" t="s">
        <v>180</v>
      </c>
      <c r="BH695" t="s">
        <v>180</v>
      </c>
      <c r="BI695" t="s">
        <v>180</v>
      </c>
      <c r="BK695" t="s">
        <v>180</v>
      </c>
      <c r="BL695" t="s">
        <v>180</v>
      </c>
      <c r="BM695">
        <v>-0.28999999999999998</v>
      </c>
      <c r="BN695" t="s">
        <v>180</v>
      </c>
      <c r="BO695" t="s">
        <v>180</v>
      </c>
      <c r="BP695" t="s">
        <v>180</v>
      </c>
      <c r="BQ695" t="s">
        <v>180</v>
      </c>
      <c r="BR695" t="s">
        <v>180</v>
      </c>
      <c r="BS695" t="s">
        <v>180</v>
      </c>
      <c r="BT695" t="s">
        <v>180</v>
      </c>
      <c r="BU695" t="s">
        <v>180</v>
      </c>
      <c r="BV695" t="s">
        <v>180</v>
      </c>
      <c r="BW695" t="s">
        <v>180</v>
      </c>
      <c r="BX695" t="s">
        <v>180</v>
      </c>
      <c r="BY695" t="s">
        <v>180</v>
      </c>
      <c r="BZ695" t="s">
        <v>180</v>
      </c>
      <c r="CD695" t="s">
        <v>180</v>
      </c>
      <c r="CE695" t="s">
        <v>180</v>
      </c>
      <c r="CG695" t="s">
        <v>180</v>
      </c>
      <c r="CH695" t="s">
        <v>180</v>
      </c>
      <c r="CI695" t="s">
        <v>180</v>
      </c>
      <c r="CJ695" t="s">
        <v>180</v>
      </c>
      <c r="CK695" t="s">
        <v>180</v>
      </c>
      <c r="CM695" t="s">
        <v>180</v>
      </c>
      <c r="CN695" t="s">
        <v>180</v>
      </c>
      <c r="CQ695">
        <v>207</v>
      </c>
      <c r="CR695">
        <v>120</v>
      </c>
      <c r="CS695" t="s">
        <v>180</v>
      </c>
      <c r="CT695" t="s">
        <v>180</v>
      </c>
      <c r="CU695">
        <v>24</v>
      </c>
      <c r="CV695">
        <v>107</v>
      </c>
      <c r="CW695">
        <v>67</v>
      </c>
      <c r="CX695">
        <v>60</v>
      </c>
      <c r="CY695">
        <v>14</v>
      </c>
      <c r="CZ695" t="s">
        <v>180</v>
      </c>
      <c r="DB695" t="s">
        <v>180</v>
      </c>
      <c r="DC695" t="s">
        <v>180</v>
      </c>
      <c r="DD695">
        <v>7</v>
      </c>
      <c r="DE695">
        <v>388</v>
      </c>
      <c r="DF695">
        <v>18.899999999999999</v>
      </c>
      <c r="DG695">
        <v>64</v>
      </c>
      <c r="DH695">
        <v>2</v>
      </c>
      <c r="DJ695" t="s">
        <v>180</v>
      </c>
      <c r="DK695" t="s">
        <v>180</v>
      </c>
      <c r="DL695" t="s">
        <v>180</v>
      </c>
      <c r="DM695" t="s">
        <v>180</v>
      </c>
      <c r="DR695" t="s">
        <v>180</v>
      </c>
      <c r="DS695" t="s">
        <v>180</v>
      </c>
      <c r="DT695">
        <v>0.5</v>
      </c>
      <c r="DU695">
        <v>159</v>
      </c>
      <c r="DV695">
        <v>7.44</v>
      </c>
      <c r="DW695">
        <v>16.7</v>
      </c>
      <c r="DX695">
        <v>2.42</v>
      </c>
      <c r="DY695">
        <v>11.5</v>
      </c>
      <c r="DZ695">
        <v>3.05</v>
      </c>
      <c r="EA695">
        <v>1.06</v>
      </c>
      <c r="EB695">
        <v>3.35</v>
      </c>
      <c r="EC695">
        <v>0.59</v>
      </c>
      <c r="ED695">
        <v>3.3</v>
      </c>
      <c r="EE695">
        <v>0.67</v>
      </c>
      <c r="EF695">
        <v>2.11</v>
      </c>
      <c r="EG695">
        <v>0.31</v>
      </c>
      <c r="EH695">
        <v>1.89</v>
      </c>
      <c r="EI695">
        <v>0.3</v>
      </c>
      <c r="EJ695">
        <v>1.9</v>
      </c>
      <c r="EK695">
        <v>7.0000000000000007E-2</v>
      </c>
      <c r="EM695" t="s">
        <v>180</v>
      </c>
      <c r="EN695" t="s">
        <v>180</v>
      </c>
      <c r="EO695" t="s">
        <v>180</v>
      </c>
      <c r="EP695" t="s">
        <v>180</v>
      </c>
      <c r="EQ695" t="s">
        <v>180</v>
      </c>
      <c r="ER695" t="s">
        <v>180</v>
      </c>
      <c r="ET695">
        <v>22</v>
      </c>
      <c r="EV695">
        <v>1.08</v>
      </c>
      <c r="EW695">
        <v>0.31</v>
      </c>
      <c r="EY695" t="s">
        <v>180</v>
      </c>
      <c r="EZ695" t="s">
        <v>180</v>
      </c>
      <c r="FB695" t="s">
        <v>180</v>
      </c>
      <c r="FD695" t="s">
        <v>180</v>
      </c>
      <c r="FF695" t="s">
        <v>180</v>
      </c>
      <c r="FH695" t="s">
        <v>180</v>
      </c>
      <c r="FI695" t="s">
        <v>180</v>
      </c>
      <c r="FJ695" t="s">
        <v>180</v>
      </c>
      <c r="FK695" t="s">
        <v>180</v>
      </c>
      <c r="FL695" t="s">
        <v>180</v>
      </c>
      <c r="FM695" t="s">
        <v>180</v>
      </c>
      <c r="FN695" t="s">
        <v>180</v>
      </c>
      <c r="FP695" t="s">
        <v>180</v>
      </c>
      <c r="FQ695" t="s">
        <v>180</v>
      </c>
      <c r="FR695" t="s">
        <v>180</v>
      </c>
      <c r="FS695" t="s">
        <v>180</v>
      </c>
      <c r="FT695" t="s">
        <v>180</v>
      </c>
      <c r="FU695" t="s">
        <v>180</v>
      </c>
      <c r="FV695" t="s">
        <v>1578</v>
      </c>
      <c r="FW695" t="s">
        <v>180</v>
      </c>
      <c r="FX695">
        <f t="shared" si="208"/>
        <v>1.0582010582010584</v>
      </c>
      <c r="FY695">
        <f t="shared" si="209"/>
        <v>33.862433862433868</v>
      </c>
      <c r="FZ695">
        <f t="shared" si="210"/>
        <v>3.9365079365079367</v>
      </c>
      <c r="GA695">
        <f t="shared" si="211"/>
        <v>1.6137566137566137</v>
      </c>
      <c r="GB695">
        <f t="shared" si="212"/>
        <v>1.7724867724867726</v>
      </c>
      <c r="GC695">
        <f t="shared" si="213"/>
        <v>0.48</v>
      </c>
      <c r="GD695">
        <f t="shared" si="214"/>
        <v>20.529100529100532</v>
      </c>
      <c r="GE695">
        <f t="shared" si="215"/>
        <v>33.739130434782609</v>
      </c>
      <c r="GF695">
        <f t="shared" si="216"/>
        <v>21.370967741935484</v>
      </c>
      <c r="GG695">
        <f t="shared" si="217"/>
        <v>79.5</v>
      </c>
      <c r="GH695">
        <f t="shared" si="218"/>
        <v>1.3173652694610778</v>
      </c>
      <c r="GI695">
        <f t="shared" si="219"/>
        <v>0.155</v>
      </c>
      <c r="GJ695">
        <f t="shared" si="220"/>
        <v>0.28703703703703703</v>
      </c>
      <c r="GK695">
        <f t="shared" si="221"/>
        <v>147.2222222222222</v>
      </c>
      <c r="GL695">
        <f t="shared" si="222"/>
        <v>3.72</v>
      </c>
      <c r="GM695">
        <f t="shared" si="223"/>
        <v>0.54</v>
      </c>
      <c r="GN695">
        <f t="shared" si="224"/>
        <v>0.14516129032258066</v>
      </c>
      <c r="GO695">
        <f t="shared" si="225"/>
        <v>2.4393442622950823</v>
      </c>
      <c r="GP695">
        <f t="shared" si="226"/>
        <v>0.94726550337400506</v>
      </c>
      <c r="GQ695">
        <f>(EA695/0.0735)/((DZ695/0.195*(EB695/0.295))^0.5)</f>
        <v>1.0821177395878498</v>
      </c>
    </row>
    <row r="696" spans="1:204">
      <c r="A696" t="s">
        <v>870</v>
      </c>
      <c r="B696" t="s">
        <v>1573</v>
      </c>
      <c r="C696" t="s">
        <v>7216</v>
      </c>
      <c r="D696" t="s">
        <v>6947</v>
      </c>
      <c r="E696" t="s">
        <v>6947</v>
      </c>
      <c r="F696">
        <v>86</v>
      </c>
      <c r="G696">
        <v>24</v>
      </c>
      <c r="H696" t="s">
        <v>7368</v>
      </c>
      <c r="I696" t="s">
        <v>1312</v>
      </c>
      <c r="J696" t="s">
        <v>180</v>
      </c>
      <c r="K696">
        <v>-40.591670000000001</v>
      </c>
      <c r="L696">
        <v>-40.591670000000001</v>
      </c>
      <c r="M696">
        <v>-72.104830000000007</v>
      </c>
      <c r="N696">
        <v>-72.104830000000007</v>
      </c>
      <c r="O696" t="s">
        <v>179</v>
      </c>
      <c r="Q696">
        <v>2113</v>
      </c>
      <c r="R696" t="s">
        <v>1580</v>
      </c>
      <c r="S696" t="s">
        <v>1579</v>
      </c>
      <c r="T696" t="s">
        <v>1576</v>
      </c>
      <c r="V696" t="s">
        <v>180</v>
      </c>
      <c r="W696" t="s">
        <v>180</v>
      </c>
      <c r="X696" t="s">
        <v>180</v>
      </c>
      <c r="Y696" t="s">
        <v>180</v>
      </c>
      <c r="Z696" t="s">
        <v>180</v>
      </c>
      <c r="AB696" t="s">
        <v>180</v>
      </c>
      <c r="AC696" t="s">
        <v>181</v>
      </c>
      <c r="AD696" t="s">
        <v>180</v>
      </c>
      <c r="AE696" t="s">
        <v>180</v>
      </c>
      <c r="AF696" t="s">
        <v>180</v>
      </c>
      <c r="AG696" t="s">
        <v>180</v>
      </c>
      <c r="AH696" t="s">
        <v>1577</v>
      </c>
      <c r="AI696">
        <v>52.4</v>
      </c>
      <c r="AJ696">
        <v>1.06</v>
      </c>
      <c r="AK696" t="s">
        <v>180</v>
      </c>
      <c r="AL696">
        <v>17.25</v>
      </c>
      <c r="AM696" t="s">
        <v>180</v>
      </c>
      <c r="AP696">
        <v>9.5299999999999994</v>
      </c>
      <c r="AQ696">
        <v>8.9499999999999993</v>
      </c>
      <c r="AR696">
        <v>6.06</v>
      </c>
      <c r="AS696">
        <v>0.16</v>
      </c>
      <c r="AT696" t="s">
        <v>180</v>
      </c>
      <c r="AU696">
        <v>0.83</v>
      </c>
      <c r="AV696">
        <v>3.16</v>
      </c>
      <c r="AW696">
        <v>0.3</v>
      </c>
      <c r="AY696" t="s">
        <v>180</v>
      </c>
      <c r="AZ696" t="s">
        <v>180</v>
      </c>
      <c r="BA696">
        <v>99.7</v>
      </c>
      <c r="BC696" t="s">
        <v>180</v>
      </c>
      <c r="BD696" t="s">
        <v>180</v>
      </c>
      <c r="BE696" t="s">
        <v>180</v>
      </c>
      <c r="BF696" t="s">
        <v>180</v>
      </c>
      <c r="BG696" t="s">
        <v>180</v>
      </c>
      <c r="BH696" t="s">
        <v>180</v>
      </c>
      <c r="BI696" t="s">
        <v>180</v>
      </c>
      <c r="BK696" t="s">
        <v>180</v>
      </c>
      <c r="BL696" t="s">
        <v>180</v>
      </c>
      <c r="BM696">
        <v>-0.36</v>
      </c>
      <c r="BN696" t="s">
        <v>180</v>
      </c>
      <c r="BO696" t="s">
        <v>180</v>
      </c>
      <c r="BP696" t="s">
        <v>180</v>
      </c>
      <c r="BQ696" t="s">
        <v>180</v>
      </c>
      <c r="BR696" t="s">
        <v>180</v>
      </c>
      <c r="BS696" t="s">
        <v>180</v>
      </c>
      <c r="BT696" t="s">
        <v>180</v>
      </c>
      <c r="BU696" t="s">
        <v>180</v>
      </c>
      <c r="BV696" t="s">
        <v>180</v>
      </c>
      <c r="BW696" t="s">
        <v>180</v>
      </c>
      <c r="BX696" t="s">
        <v>180</v>
      </c>
      <c r="BY696" t="s">
        <v>180</v>
      </c>
      <c r="BZ696" t="s">
        <v>180</v>
      </c>
      <c r="CD696" t="s">
        <v>180</v>
      </c>
      <c r="CE696" t="s">
        <v>180</v>
      </c>
      <c r="CG696" t="s">
        <v>180</v>
      </c>
      <c r="CH696" t="s">
        <v>180</v>
      </c>
      <c r="CI696" t="s">
        <v>180</v>
      </c>
      <c r="CJ696" t="s">
        <v>180</v>
      </c>
      <c r="CK696" t="s">
        <v>180</v>
      </c>
      <c r="CM696" t="s">
        <v>180</v>
      </c>
      <c r="CN696" t="s">
        <v>180</v>
      </c>
      <c r="CQ696">
        <v>198</v>
      </c>
      <c r="CR696">
        <v>97</v>
      </c>
      <c r="CS696" t="s">
        <v>180</v>
      </c>
      <c r="CT696" t="s">
        <v>180</v>
      </c>
      <c r="CU696">
        <v>27</v>
      </c>
      <c r="CV696">
        <v>66</v>
      </c>
      <c r="CW696">
        <v>60</v>
      </c>
      <c r="CX696">
        <v>73</v>
      </c>
      <c r="CY696">
        <v>18</v>
      </c>
      <c r="CZ696" t="s">
        <v>180</v>
      </c>
      <c r="DB696" t="s">
        <v>180</v>
      </c>
      <c r="DC696" t="s">
        <v>180</v>
      </c>
      <c r="DD696">
        <v>17</v>
      </c>
      <c r="DE696">
        <v>406</v>
      </c>
      <c r="DF696">
        <v>27.5</v>
      </c>
      <c r="DG696">
        <v>106</v>
      </c>
      <c r="DH696">
        <v>3.4</v>
      </c>
      <c r="DJ696" t="s">
        <v>180</v>
      </c>
      <c r="DK696" t="s">
        <v>180</v>
      </c>
      <c r="DL696" t="s">
        <v>180</v>
      </c>
      <c r="DM696" t="s">
        <v>180</v>
      </c>
      <c r="DQ696">
        <v>0.2</v>
      </c>
      <c r="DR696" t="s">
        <v>180</v>
      </c>
      <c r="DS696" t="s">
        <v>180</v>
      </c>
      <c r="DT696">
        <v>0.8</v>
      </c>
      <c r="DU696">
        <v>289</v>
      </c>
      <c r="DV696">
        <v>14.4</v>
      </c>
      <c r="DW696">
        <v>33.4</v>
      </c>
      <c r="DX696">
        <v>4.57</v>
      </c>
      <c r="DY696">
        <v>19.2</v>
      </c>
      <c r="DZ696">
        <v>4.3899999999999997</v>
      </c>
      <c r="EA696">
        <v>1.45</v>
      </c>
      <c r="EB696">
        <v>4.6399999999999997</v>
      </c>
      <c r="EC696">
        <v>0.76</v>
      </c>
      <c r="ED696">
        <v>4.53</v>
      </c>
      <c r="EE696">
        <v>0.9</v>
      </c>
      <c r="EF696">
        <v>2.73</v>
      </c>
      <c r="EG696">
        <v>0.42</v>
      </c>
      <c r="EH696">
        <v>2.6</v>
      </c>
      <c r="EI696">
        <v>0.36</v>
      </c>
      <c r="EJ696">
        <v>2.9</v>
      </c>
      <c r="EK696">
        <v>0.22</v>
      </c>
      <c r="EM696" t="s">
        <v>180</v>
      </c>
      <c r="EN696" t="s">
        <v>180</v>
      </c>
      <c r="EO696" t="s">
        <v>180</v>
      </c>
      <c r="EP696" t="s">
        <v>180</v>
      </c>
      <c r="EQ696" t="s">
        <v>180</v>
      </c>
      <c r="ER696" t="s">
        <v>180</v>
      </c>
      <c r="ET696">
        <v>7</v>
      </c>
      <c r="EV696">
        <v>1.99</v>
      </c>
      <c r="EW696">
        <v>0.5</v>
      </c>
      <c r="EY696" t="s">
        <v>180</v>
      </c>
      <c r="EZ696" t="s">
        <v>180</v>
      </c>
      <c r="FB696" t="s">
        <v>180</v>
      </c>
      <c r="FD696" t="s">
        <v>180</v>
      </c>
      <c r="FF696" t="s">
        <v>180</v>
      </c>
      <c r="FH696" t="s">
        <v>180</v>
      </c>
      <c r="FI696" t="s">
        <v>180</v>
      </c>
      <c r="FJ696" t="s">
        <v>180</v>
      </c>
      <c r="FK696" t="s">
        <v>180</v>
      </c>
      <c r="FL696" t="s">
        <v>180</v>
      </c>
      <c r="FM696" t="s">
        <v>180</v>
      </c>
      <c r="FN696" t="s">
        <v>180</v>
      </c>
      <c r="FP696" t="s">
        <v>180</v>
      </c>
      <c r="FQ696" t="s">
        <v>180</v>
      </c>
      <c r="FR696" t="s">
        <v>180</v>
      </c>
      <c r="FS696" t="s">
        <v>180</v>
      </c>
      <c r="FT696" t="s">
        <v>180</v>
      </c>
      <c r="FU696" t="s">
        <v>180</v>
      </c>
      <c r="FV696" t="s">
        <v>1581</v>
      </c>
      <c r="FW696" t="s">
        <v>180</v>
      </c>
      <c r="FX696">
        <f t="shared" si="208"/>
        <v>1.3076923076923077</v>
      </c>
      <c r="FY696">
        <f t="shared" si="209"/>
        <v>40.769230769230766</v>
      </c>
      <c r="FZ696">
        <f t="shared" si="210"/>
        <v>5.5384615384615383</v>
      </c>
      <c r="GA696">
        <f t="shared" si="211"/>
        <v>1.6884615384615382</v>
      </c>
      <c r="GB696">
        <f t="shared" si="212"/>
        <v>1.7846153846153845</v>
      </c>
      <c r="GC696">
        <f t="shared" si="213"/>
        <v>0.78301886792452824</v>
      </c>
      <c r="GD696">
        <f t="shared" si="214"/>
        <v>14.763636363636364</v>
      </c>
      <c r="GE696">
        <f t="shared" si="215"/>
        <v>21.145833333333336</v>
      </c>
      <c r="GF696">
        <f t="shared" si="216"/>
        <v>20.069444444444443</v>
      </c>
      <c r="GG696">
        <f t="shared" si="217"/>
        <v>85</v>
      </c>
      <c r="GH696">
        <f t="shared" si="218"/>
        <v>0.20958083832335331</v>
      </c>
      <c r="GI696">
        <f t="shared" si="219"/>
        <v>0.14705882352941177</v>
      </c>
      <c r="GJ696">
        <f t="shared" si="220"/>
        <v>0.25125628140703515</v>
      </c>
      <c r="GK696">
        <f t="shared" si="221"/>
        <v>145.22613065326632</v>
      </c>
      <c r="GL696">
        <f t="shared" si="222"/>
        <v>4.2352941176470589</v>
      </c>
      <c r="GM696">
        <f t="shared" si="223"/>
        <v>0.58529411764705885</v>
      </c>
      <c r="GN696">
        <f t="shared" si="224"/>
        <v>0.13819444444444445</v>
      </c>
      <c r="GO696">
        <f t="shared" si="225"/>
        <v>3.2801822323462417</v>
      </c>
      <c r="GP696">
        <f t="shared" si="226"/>
        <v>0.99096090728369546</v>
      </c>
      <c r="GQ696">
        <f>(EA696/0.0735)/((DZ696/0.195*(EB696/0.295))^0.5)</f>
        <v>1.0483775839125142</v>
      </c>
    </row>
    <row r="697" spans="1:204">
      <c r="A697" t="s">
        <v>870</v>
      </c>
      <c r="B697" t="s">
        <v>1573</v>
      </c>
      <c r="C697" t="s">
        <v>7216</v>
      </c>
      <c r="D697" t="s">
        <v>6947</v>
      </c>
      <c r="E697" t="s">
        <v>6947</v>
      </c>
      <c r="F697">
        <v>86</v>
      </c>
      <c r="G697">
        <v>24</v>
      </c>
      <c r="H697" t="s">
        <v>7368</v>
      </c>
      <c r="I697" t="s">
        <v>1312</v>
      </c>
      <c r="J697" t="s">
        <v>180</v>
      </c>
      <c r="K697">
        <v>-40.610500000000002</v>
      </c>
      <c r="L697">
        <v>-40.610500000000002</v>
      </c>
      <c r="M697">
        <v>-72.121300000000005</v>
      </c>
      <c r="N697">
        <v>-72.121300000000005</v>
      </c>
      <c r="O697" t="s">
        <v>179</v>
      </c>
      <c r="Q697">
        <v>1664</v>
      </c>
      <c r="R697" t="s">
        <v>1582</v>
      </c>
      <c r="S697" t="s">
        <v>1579</v>
      </c>
      <c r="T697" t="s">
        <v>1576</v>
      </c>
      <c r="V697" t="s">
        <v>180</v>
      </c>
      <c r="W697" t="s">
        <v>180</v>
      </c>
      <c r="X697" t="s">
        <v>180</v>
      </c>
      <c r="Y697" t="s">
        <v>180</v>
      </c>
      <c r="Z697" t="s">
        <v>180</v>
      </c>
      <c r="AB697" t="s">
        <v>180</v>
      </c>
      <c r="AC697" t="s">
        <v>181</v>
      </c>
      <c r="AD697" t="s">
        <v>180</v>
      </c>
      <c r="AE697" t="s">
        <v>180</v>
      </c>
      <c r="AF697" t="s">
        <v>180</v>
      </c>
      <c r="AG697" t="s">
        <v>180</v>
      </c>
      <c r="AH697" t="s">
        <v>1577</v>
      </c>
      <c r="AI697">
        <v>52.73</v>
      </c>
      <c r="AJ697">
        <v>0.82</v>
      </c>
      <c r="AK697" t="s">
        <v>180</v>
      </c>
      <c r="AL697">
        <v>16.98</v>
      </c>
      <c r="AM697" t="s">
        <v>180</v>
      </c>
      <c r="AP697">
        <v>9.09</v>
      </c>
      <c r="AQ697">
        <v>9.2200000000000006</v>
      </c>
      <c r="AR697">
        <v>7.28</v>
      </c>
      <c r="AS697">
        <v>0.15</v>
      </c>
      <c r="AT697" t="s">
        <v>180</v>
      </c>
      <c r="AU697">
        <v>0.56999999999999995</v>
      </c>
      <c r="AV697">
        <v>2.89</v>
      </c>
      <c r="AW697">
        <v>0.13</v>
      </c>
      <c r="AY697" t="s">
        <v>180</v>
      </c>
      <c r="AZ697" t="s">
        <v>180</v>
      </c>
      <c r="BA697">
        <v>99.86</v>
      </c>
      <c r="BC697" t="s">
        <v>180</v>
      </c>
      <c r="BD697" t="s">
        <v>180</v>
      </c>
      <c r="BE697" t="s">
        <v>180</v>
      </c>
      <c r="BF697" t="s">
        <v>180</v>
      </c>
      <c r="BG697" t="s">
        <v>180</v>
      </c>
      <c r="BH697" t="s">
        <v>180</v>
      </c>
      <c r="BI697" t="s">
        <v>180</v>
      </c>
      <c r="BK697" t="s">
        <v>180</v>
      </c>
      <c r="BL697" t="s">
        <v>180</v>
      </c>
      <c r="BM697">
        <v>0.06</v>
      </c>
      <c r="BN697" t="s">
        <v>180</v>
      </c>
      <c r="BO697" t="s">
        <v>180</v>
      </c>
      <c r="BP697" t="s">
        <v>180</v>
      </c>
      <c r="BQ697" t="s">
        <v>180</v>
      </c>
      <c r="BR697" t="s">
        <v>180</v>
      </c>
      <c r="BS697" t="s">
        <v>180</v>
      </c>
      <c r="BT697" t="s">
        <v>180</v>
      </c>
      <c r="BU697" t="s">
        <v>180</v>
      </c>
      <c r="BV697" t="s">
        <v>180</v>
      </c>
      <c r="BW697" t="s">
        <v>180</v>
      </c>
      <c r="BX697" t="s">
        <v>180</v>
      </c>
      <c r="BY697" t="s">
        <v>180</v>
      </c>
      <c r="BZ697" t="s">
        <v>180</v>
      </c>
      <c r="CD697" t="s">
        <v>180</v>
      </c>
      <c r="CE697" t="s">
        <v>180</v>
      </c>
      <c r="CG697" t="s">
        <v>180</v>
      </c>
      <c r="CH697" t="s">
        <v>180</v>
      </c>
      <c r="CI697" t="s">
        <v>180</v>
      </c>
      <c r="CJ697" t="s">
        <v>180</v>
      </c>
      <c r="CK697" t="s">
        <v>180</v>
      </c>
      <c r="CM697" t="s">
        <v>180</v>
      </c>
      <c r="CN697" t="s">
        <v>180</v>
      </c>
      <c r="CQ697">
        <v>194</v>
      </c>
      <c r="CR697">
        <v>180</v>
      </c>
      <c r="CS697" t="s">
        <v>180</v>
      </c>
      <c r="CT697" t="s">
        <v>180</v>
      </c>
      <c r="CU697">
        <v>34</v>
      </c>
      <c r="CV697">
        <v>80</v>
      </c>
      <c r="CW697">
        <v>50</v>
      </c>
      <c r="CX697">
        <v>80</v>
      </c>
      <c r="CY697">
        <v>18</v>
      </c>
      <c r="CZ697" t="s">
        <v>180</v>
      </c>
      <c r="DB697" t="s">
        <v>180</v>
      </c>
      <c r="DC697" t="s">
        <v>180</v>
      </c>
      <c r="DD697">
        <v>12</v>
      </c>
      <c r="DE697">
        <v>381</v>
      </c>
      <c r="DF697">
        <v>24.6</v>
      </c>
      <c r="DG697">
        <v>76</v>
      </c>
      <c r="DH697">
        <v>2.5</v>
      </c>
      <c r="DJ697" t="s">
        <v>180</v>
      </c>
      <c r="DK697" t="s">
        <v>180</v>
      </c>
      <c r="DL697" t="s">
        <v>180</v>
      </c>
      <c r="DM697" t="s">
        <v>180</v>
      </c>
      <c r="DQ697">
        <v>1.2</v>
      </c>
      <c r="DR697" t="s">
        <v>180</v>
      </c>
      <c r="DS697" t="s">
        <v>180</v>
      </c>
      <c r="DT697">
        <v>0.6</v>
      </c>
      <c r="DU697">
        <v>204</v>
      </c>
      <c r="DV697">
        <v>10.8</v>
      </c>
      <c r="DW697">
        <v>22.8</v>
      </c>
      <c r="DX697">
        <v>3.37</v>
      </c>
      <c r="DY697">
        <v>13.7</v>
      </c>
      <c r="DZ697">
        <v>3.54</v>
      </c>
      <c r="EA697">
        <v>1.04</v>
      </c>
      <c r="EB697">
        <v>3.65</v>
      </c>
      <c r="EC697">
        <v>0.64</v>
      </c>
      <c r="ED697">
        <v>3.85</v>
      </c>
      <c r="EE697">
        <v>0.81</v>
      </c>
      <c r="EF697">
        <v>2.4500000000000002</v>
      </c>
      <c r="EG697">
        <v>0.36</v>
      </c>
      <c r="EH697">
        <v>2.2200000000000002</v>
      </c>
      <c r="EI697">
        <v>0.33</v>
      </c>
      <c r="EJ697">
        <v>2.4</v>
      </c>
      <c r="EK697">
        <v>0.11</v>
      </c>
      <c r="EM697" t="s">
        <v>180</v>
      </c>
      <c r="EN697" t="s">
        <v>180</v>
      </c>
      <c r="EO697" t="s">
        <v>180</v>
      </c>
      <c r="EP697" t="s">
        <v>180</v>
      </c>
      <c r="EQ697" t="s">
        <v>180</v>
      </c>
      <c r="ER697" t="s">
        <v>180</v>
      </c>
      <c r="ET697">
        <v>7</v>
      </c>
      <c r="EV697">
        <v>1.7</v>
      </c>
      <c r="EW697">
        <v>0.48</v>
      </c>
      <c r="EY697" t="s">
        <v>180</v>
      </c>
      <c r="EZ697" t="s">
        <v>180</v>
      </c>
      <c r="FA697">
        <v>0.70417200000000002</v>
      </c>
      <c r="FB697" t="s">
        <v>180</v>
      </c>
      <c r="FD697" t="s">
        <v>180</v>
      </c>
      <c r="FF697" t="s">
        <v>180</v>
      </c>
      <c r="FH697" t="s">
        <v>180</v>
      </c>
      <c r="FI697" t="s">
        <v>180</v>
      </c>
      <c r="FJ697" t="s">
        <v>180</v>
      </c>
      <c r="FK697" t="s">
        <v>180</v>
      </c>
      <c r="FL697" t="s">
        <v>180</v>
      </c>
      <c r="FM697" t="s">
        <v>180</v>
      </c>
      <c r="FN697" t="s">
        <v>180</v>
      </c>
      <c r="FP697" t="s">
        <v>180</v>
      </c>
      <c r="FQ697" t="s">
        <v>180</v>
      </c>
      <c r="FR697" t="s">
        <v>180</v>
      </c>
      <c r="FS697" t="s">
        <v>180</v>
      </c>
      <c r="FT697" t="s">
        <v>180</v>
      </c>
      <c r="FU697" t="s">
        <v>180</v>
      </c>
      <c r="FV697" t="s">
        <v>1583</v>
      </c>
      <c r="FW697" t="s">
        <v>180</v>
      </c>
      <c r="FX697">
        <f t="shared" si="208"/>
        <v>1.1261261261261259</v>
      </c>
      <c r="FY697">
        <f t="shared" si="209"/>
        <v>34.234234234234229</v>
      </c>
      <c r="FZ697">
        <f t="shared" si="210"/>
        <v>4.8648648648648649</v>
      </c>
      <c r="GA697">
        <f t="shared" si="211"/>
        <v>1.5945945945945945</v>
      </c>
      <c r="GB697">
        <f t="shared" si="212"/>
        <v>1.644144144144144</v>
      </c>
      <c r="GC697">
        <f t="shared" si="213"/>
        <v>0.69512195121951215</v>
      </c>
      <c r="GD697">
        <f t="shared" si="214"/>
        <v>15.487804878048779</v>
      </c>
      <c r="GE697">
        <f t="shared" si="215"/>
        <v>27.810218978102192</v>
      </c>
      <c r="GF697">
        <f t="shared" si="216"/>
        <v>18.888888888888889</v>
      </c>
      <c r="GG697">
        <f t="shared" si="217"/>
        <v>81.599999999999994</v>
      </c>
      <c r="GH697">
        <f t="shared" si="218"/>
        <v>0.30701754385964913</v>
      </c>
      <c r="GI697">
        <f t="shared" si="219"/>
        <v>0.192</v>
      </c>
      <c r="GJ697">
        <f t="shared" si="220"/>
        <v>0.28235294117647058</v>
      </c>
      <c r="GK697">
        <f t="shared" si="221"/>
        <v>120</v>
      </c>
      <c r="GL697">
        <f t="shared" si="222"/>
        <v>4.32</v>
      </c>
      <c r="GM697">
        <f t="shared" si="223"/>
        <v>0.67999999999999994</v>
      </c>
      <c r="GN697">
        <f t="shared" si="224"/>
        <v>0.15740740740740738</v>
      </c>
      <c r="GO697">
        <f t="shared" si="225"/>
        <v>3.050847457627119</v>
      </c>
      <c r="GP697">
        <f t="shared" si="226"/>
        <v>0.90961459541690215</v>
      </c>
      <c r="GQ697">
        <f>(EA697/0.0735)/((DZ697/0.195*(EB697/0.295))^0.5)</f>
        <v>0.94411794114813963</v>
      </c>
      <c r="GS697">
        <v>0.70417200000000002</v>
      </c>
    </row>
    <row r="698" spans="1:204">
      <c r="A698" t="s">
        <v>870</v>
      </c>
      <c r="B698" t="s">
        <v>1573</v>
      </c>
      <c r="C698" t="s">
        <v>7216</v>
      </c>
      <c r="D698" t="s">
        <v>6947</v>
      </c>
      <c r="E698" t="s">
        <v>6947</v>
      </c>
      <c r="F698">
        <v>86</v>
      </c>
      <c r="G698">
        <v>24</v>
      </c>
      <c r="H698" t="s">
        <v>7368</v>
      </c>
      <c r="I698" t="s">
        <v>1312</v>
      </c>
      <c r="J698" t="s">
        <v>180</v>
      </c>
      <c r="K698">
        <v>-40.603099999999998</v>
      </c>
      <c r="L698">
        <v>-40.603099999999998</v>
      </c>
      <c r="M698">
        <v>-72.087580000000003</v>
      </c>
      <c r="N698">
        <v>-72.087580000000003</v>
      </c>
      <c r="O698" t="s">
        <v>179</v>
      </c>
      <c r="Q698">
        <v>1477</v>
      </c>
      <c r="R698" t="s">
        <v>1584</v>
      </c>
      <c r="S698" t="s">
        <v>1575</v>
      </c>
      <c r="T698" t="s">
        <v>1576</v>
      </c>
      <c r="V698" t="s">
        <v>180</v>
      </c>
      <c r="W698" t="s">
        <v>180</v>
      </c>
      <c r="X698" t="s">
        <v>180</v>
      </c>
      <c r="Y698" t="s">
        <v>180</v>
      </c>
      <c r="Z698" t="s">
        <v>180</v>
      </c>
      <c r="AB698" t="s">
        <v>180</v>
      </c>
      <c r="AC698" t="s">
        <v>181</v>
      </c>
      <c r="AD698" t="s">
        <v>180</v>
      </c>
      <c r="AE698" t="s">
        <v>180</v>
      </c>
      <c r="AF698" t="s">
        <v>180</v>
      </c>
      <c r="AG698" t="s">
        <v>180</v>
      </c>
      <c r="AH698" t="s">
        <v>1577</v>
      </c>
      <c r="AI698">
        <v>51.06</v>
      </c>
      <c r="AJ698">
        <v>1.04</v>
      </c>
      <c r="AK698" t="s">
        <v>180</v>
      </c>
      <c r="AL698">
        <v>17.38</v>
      </c>
      <c r="AM698" t="s">
        <v>180</v>
      </c>
      <c r="AP698">
        <v>9.69</v>
      </c>
      <c r="AQ698">
        <v>8.82</v>
      </c>
      <c r="AR698">
        <v>6.85</v>
      </c>
      <c r="AS698">
        <v>0.16</v>
      </c>
      <c r="AT698" t="s">
        <v>180</v>
      </c>
      <c r="AU698">
        <v>0.77</v>
      </c>
      <c r="AV698">
        <v>3.06</v>
      </c>
      <c r="AW698">
        <v>0.27</v>
      </c>
      <c r="AY698" t="s">
        <v>180</v>
      </c>
      <c r="AZ698" t="s">
        <v>180</v>
      </c>
      <c r="BA698">
        <v>99.1</v>
      </c>
      <c r="BC698" t="s">
        <v>180</v>
      </c>
      <c r="BD698" t="s">
        <v>180</v>
      </c>
      <c r="BE698" t="s">
        <v>180</v>
      </c>
      <c r="BF698" t="s">
        <v>180</v>
      </c>
      <c r="BG698" t="s">
        <v>180</v>
      </c>
      <c r="BH698" t="s">
        <v>180</v>
      </c>
      <c r="BI698" t="s">
        <v>180</v>
      </c>
      <c r="BK698" t="s">
        <v>180</v>
      </c>
      <c r="BL698" t="s">
        <v>180</v>
      </c>
      <c r="BM698">
        <v>0.49</v>
      </c>
      <c r="BN698" t="s">
        <v>180</v>
      </c>
      <c r="BO698" t="s">
        <v>180</v>
      </c>
      <c r="BP698" t="s">
        <v>180</v>
      </c>
      <c r="BQ698" t="s">
        <v>180</v>
      </c>
      <c r="BR698" t="s">
        <v>180</v>
      </c>
      <c r="BS698" t="s">
        <v>180</v>
      </c>
      <c r="BT698" t="s">
        <v>180</v>
      </c>
      <c r="BU698" t="s">
        <v>180</v>
      </c>
      <c r="BV698" t="s">
        <v>180</v>
      </c>
      <c r="BW698" t="s">
        <v>180</v>
      </c>
      <c r="BX698" t="s">
        <v>180</v>
      </c>
      <c r="BY698" t="s">
        <v>180</v>
      </c>
      <c r="BZ698" t="s">
        <v>180</v>
      </c>
      <c r="CD698" t="s">
        <v>180</v>
      </c>
      <c r="CE698" t="s">
        <v>180</v>
      </c>
      <c r="CG698" t="s">
        <v>180</v>
      </c>
      <c r="CH698" t="s">
        <v>180</v>
      </c>
      <c r="CI698" t="s">
        <v>180</v>
      </c>
      <c r="CJ698" t="s">
        <v>180</v>
      </c>
      <c r="CK698" t="s">
        <v>180</v>
      </c>
      <c r="CM698" t="s">
        <v>180</v>
      </c>
      <c r="CN698" t="s">
        <v>180</v>
      </c>
      <c r="CQ698">
        <v>235</v>
      </c>
      <c r="CR698">
        <v>180</v>
      </c>
      <c r="CS698" t="s">
        <v>180</v>
      </c>
      <c r="CT698" t="s">
        <v>180</v>
      </c>
      <c r="CU698">
        <v>34</v>
      </c>
      <c r="CV698">
        <v>113</v>
      </c>
      <c r="CW698">
        <v>67</v>
      </c>
      <c r="CX698">
        <v>75</v>
      </c>
      <c r="CY698">
        <v>19</v>
      </c>
      <c r="CZ698" t="s">
        <v>180</v>
      </c>
      <c r="DB698" t="s">
        <v>180</v>
      </c>
      <c r="DC698" t="s">
        <v>180</v>
      </c>
      <c r="DD698">
        <v>15</v>
      </c>
      <c r="DE698">
        <v>472</v>
      </c>
      <c r="DF698">
        <v>26.5</v>
      </c>
      <c r="DG698">
        <v>101</v>
      </c>
      <c r="DH698">
        <v>3.3</v>
      </c>
      <c r="DJ698" t="s">
        <v>180</v>
      </c>
      <c r="DK698" t="s">
        <v>180</v>
      </c>
      <c r="DL698" t="s">
        <v>180</v>
      </c>
      <c r="DM698" t="s">
        <v>180</v>
      </c>
      <c r="DR698" t="s">
        <v>180</v>
      </c>
      <c r="DS698" t="s">
        <v>180</v>
      </c>
      <c r="DT698">
        <v>0.8</v>
      </c>
      <c r="DU698">
        <v>287</v>
      </c>
      <c r="DV698">
        <v>13.3</v>
      </c>
      <c r="DW698">
        <v>30.6</v>
      </c>
      <c r="DX698">
        <v>4.22</v>
      </c>
      <c r="DY698">
        <v>17.7</v>
      </c>
      <c r="DZ698">
        <v>3.55</v>
      </c>
      <c r="EA698">
        <v>1.38</v>
      </c>
      <c r="EB698">
        <v>4.25</v>
      </c>
      <c r="EC698">
        <v>0.71</v>
      </c>
      <c r="ED698">
        <v>4</v>
      </c>
      <c r="EE698">
        <v>0.82</v>
      </c>
      <c r="EF698">
        <v>2.41</v>
      </c>
      <c r="EG698">
        <v>0.37</v>
      </c>
      <c r="EH698">
        <v>2.34</v>
      </c>
      <c r="EI698">
        <v>0.33</v>
      </c>
      <c r="EJ698">
        <v>2.6</v>
      </c>
      <c r="EK698">
        <v>0.21</v>
      </c>
      <c r="EM698" t="s">
        <v>180</v>
      </c>
      <c r="EN698" t="s">
        <v>180</v>
      </c>
      <c r="EO698" t="s">
        <v>180</v>
      </c>
      <c r="EP698" t="s">
        <v>180</v>
      </c>
      <c r="EQ698" t="s">
        <v>180</v>
      </c>
      <c r="ER698" t="s">
        <v>180</v>
      </c>
      <c r="ET698">
        <v>5</v>
      </c>
      <c r="EV698">
        <v>1.84</v>
      </c>
      <c r="EW698">
        <v>0.45</v>
      </c>
      <c r="EY698" t="s">
        <v>180</v>
      </c>
      <c r="EZ698" t="s">
        <v>180</v>
      </c>
      <c r="FA698">
        <v>0.70406100000000005</v>
      </c>
      <c r="FB698" t="s">
        <v>180</v>
      </c>
      <c r="FD698" t="s">
        <v>180</v>
      </c>
      <c r="FF698" t="s">
        <v>180</v>
      </c>
      <c r="FH698" t="s">
        <v>180</v>
      </c>
      <c r="FI698" t="s">
        <v>180</v>
      </c>
      <c r="FJ698" t="s">
        <v>180</v>
      </c>
      <c r="FK698" t="s">
        <v>180</v>
      </c>
      <c r="FL698" t="s">
        <v>180</v>
      </c>
      <c r="FM698" t="s">
        <v>180</v>
      </c>
      <c r="FN698" t="s">
        <v>180</v>
      </c>
      <c r="FP698" t="s">
        <v>180</v>
      </c>
      <c r="FQ698" t="s">
        <v>180</v>
      </c>
      <c r="FR698" t="s">
        <v>180</v>
      </c>
      <c r="FS698" t="s">
        <v>180</v>
      </c>
      <c r="FT698" t="s">
        <v>180</v>
      </c>
      <c r="FU698" t="s">
        <v>180</v>
      </c>
      <c r="FV698" t="s">
        <v>1585</v>
      </c>
      <c r="FW698" t="s">
        <v>180</v>
      </c>
      <c r="FX698">
        <f t="shared" si="208"/>
        <v>1.4102564102564104</v>
      </c>
      <c r="FY698">
        <f t="shared" si="209"/>
        <v>43.162393162393165</v>
      </c>
      <c r="FZ698">
        <f t="shared" si="210"/>
        <v>5.683760683760684</v>
      </c>
      <c r="GA698">
        <f t="shared" si="211"/>
        <v>1.517094017094017</v>
      </c>
      <c r="GB698">
        <f t="shared" si="212"/>
        <v>1.8162393162393164</v>
      </c>
      <c r="GC698">
        <f t="shared" si="213"/>
        <v>0.74038461538461542</v>
      </c>
      <c r="GD698">
        <f t="shared" si="214"/>
        <v>17.811320754716981</v>
      </c>
      <c r="GE698">
        <f t="shared" si="215"/>
        <v>26.666666666666668</v>
      </c>
      <c r="GF698">
        <f t="shared" si="216"/>
        <v>21.578947368421051</v>
      </c>
      <c r="GG698">
        <f t="shared" si="217"/>
        <v>86.969696969696969</v>
      </c>
      <c r="GH698">
        <f t="shared" si="218"/>
        <v>0.16339869281045752</v>
      </c>
      <c r="GI698">
        <f t="shared" si="219"/>
        <v>0.13636363636363638</v>
      </c>
      <c r="GJ698">
        <f t="shared" si="220"/>
        <v>0.24456521739130435</v>
      </c>
      <c r="GK698">
        <f t="shared" si="221"/>
        <v>155.97826086956522</v>
      </c>
      <c r="GL698">
        <f t="shared" si="222"/>
        <v>4.0303030303030312</v>
      </c>
      <c r="GM698">
        <f t="shared" si="223"/>
        <v>0.55757575757575761</v>
      </c>
      <c r="GN698">
        <f t="shared" si="224"/>
        <v>0.13834586466165413</v>
      </c>
      <c r="GO698">
        <f t="shared" si="225"/>
        <v>3.746478873239437</v>
      </c>
      <c r="GP698">
        <f t="shared" si="226"/>
        <v>0.98307982160269258</v>
      </c>
      <c r="GQ698">
        <f>(EA698/0.0735)/((DZ698/0.195*(EB698/0.295))^0.5)</f>
        <v>1.1593415993240239</v>
      </c>
      <c r="GS698">
        <v>0.70406100000000005</v>
      </c>
    </row>
    <row r="699" spans="1:204">
      <c r="A699" t="s">
        <v>870</v>
      </c>
      <c r="B699" t="s">
        <v>1573</v>
      </c>
      <c r="C699" t="s">
        <v>7216</v>
      </c>
      <c r="D699" t="s">
        <v>6947</v>
      </c>
      <c r="E699" t="s">
        <v>6947</v>
      </c>
      <c r="F699">
        <v>86</v>
      </c>
      <c r="G699">
        <v>24</v>
      </c>
      <c r="H699" t="s">
        <v>7368</v>
      </c>
      <c r="I699" t="s">
        <v>1312</v>
      </c>
      <c r="J699" t="s">
        <v>180</v>
      </c>
      <c r="K699">
        <v>-40.557830000000003</v>
      </c>
      <c r="L699">
        <v>-40.557830000000003</v>
      </c>
      <c r="M699">
        <v>-72.100830000000002</v>
      </c>
      <c r="N699">
        <v>-72.100830000000002</v>
      </c>
      <c r="O699" t="s">
        <v>179</v>
      </c>
      <c r="Q699">
        <v>1692</v>
      </c>
      <c r="R699" t="s">
        <v>1586</v>
      </c>
      <c r="S699" t="s">
        <v>1575</v>
      </c>
      <c r="T699" t="s">
        <v>1576</v>
      </c>
      <c r="V699" t="s">
        <v>180</v>
      </c>
      <c r="W699" t="s">
        <v>180</v>
      </c>
      <c r="X699" t="s">
        <v>180</v>
      </c>
      <c r="Y699" t="s">
        <v>180</v>
      </c>
      <c r="Z699" t="s">
        <v>180</v>
      </c>
      <c r="AB699" t="s">
        <v>180</v>
      </c>
      <c r="AC699" t="s">
        <v>181</v>
      </c>
      <c r="AD699" t="s">
        <v>180</v>
      </c>
      <c r="AE699" t="s">
        <v>180</v>
      </c>
      <c r="AF699" t="s">
        <v>180</v>
      </c>
      <c r="AG699" t="s">
        <v>180</v>
      </c>
      <c r="AH699" t="s">
        <v>1577</v>
      </c>
      <c r="AI699">
        <v>51.25</v>
      </c>
      <c r="AJ699">
        <v>0.92</v>
      </c>
      <c r="AK699" t="s">
        <v>180</v>
      </c>
      <c r="AL699">
        <v>17.809999999999999</v>
      </c>
      <c r="AM699" t="s">
        <v>180</v>
      </c>
      <c r="AP699">
        <v>8.83</v>
      </c>
      <c r="AQ699">
        <v>9.9600000000000009</v>
      </c>
      <c r="AR699">
        <v>6.79</v>
      </c>
      <c r="AS699">
        <v>0.16</v>
      </c>
      <c r="AT699" t="s">
        <v>180</v>
      </c>
      <c r="AU699">
        <v>0.4</v>
      </c>
      <c r="AV699">
        <v>2.84</v>
      </c>
      <c r="AW699">
        <v>0.15</v>
      </c>
      <c r="AY699" t="s">
        <v>180</v>
      </c>
      <c r="AZ699" t="s">
        <v>180</v>
      </c>
      <c r="BA699">
        <v>99.110000000000028</v>
      </c>
      <c r="BC699" t="s">
        <v>180</v>
      </c>
      <c r="BD699" t="s">
        <v>180</v>
      </c>
      <c r="BE699" t="s">
        <v>180</v>
      </c>
      <c r="BF699" t="s">
        <v>180</v>
      </c>
      <c r="BG699" t="s">
        <v>180</v>
      </c>
      <c r="BH699" t="s">
        <v>180</v>
      </c>
      <c r="BI699" t="s">
        <v>180</v>
      </c>
      <c r="BK699" t="s">
        <v>180</v>
      </c>
      <c r="BL699" t="s">
        <v>180</v>
      </c>
      <c r="BM699">
        <v>-0.12</v>
      </c>
      <c r="BN699" t="s">
        <v>180</v>
      </c>
      <c r="BO699" t="s">
        <v>180</v>
      </c>
      <c r="BP699" t="s">
        <v>180</v>
      </c>
      <c r="BQ699" t="s">
        <v>180</v>
      </c>
      <c r="BR699" t="s">
        <v>180</v>
      </c>
      <c r="BS699" t="s">
        <v>180</v>
      </c>
      <c r="BT699" t="s">
        <v>180</v>
      </c>
      <c r="BU699" t="s">
        <v>180</v>
      </c>
      <c r="BV699" t="s">
        <v>180</v>
      </c>
      <c r="BW699" t="s">
        <v>180</v>
      </c>
      <c r="BX699" t="s">
        <v>180</v>
      </c>
      <c r="BY699" t="s">
        <v>180</v>
      </c>
      <c r="BZ699" t="s">
        <v>180</v>
      </c>
      <c r="CD699" t="s">
        <v>180</v>
      </c>
      <c r="CE699" t="s">
        <v>180</v>
      </c>
      <c r="CG699" t="s">
        <v>180</v>
      </c>
      <c r="CH699" t="s">
        <v>180</v>
      </c>
      <c r="CI699" t="s">
        <v>180</v>
      </c>
      <c r="CJ699" t="s">
        <v>180</v>
      </c>
      <c r="CK699" t="s">
        <v>180</v>
      </c>
      <c r="CM699" t="s">
        <v>180</v>
      </c>
      <c r="CN699" t="s">
        <v>180</v>
      </c>
      <c r="CQ699">
        <v>233</v>
      </c>
      <c r="CR699">
        <v>108</v>
      </c>
      <c r="CS699" t="s">
        <v>180</v>
      </c>
      <c r="CT699" t="s">
        <v>180</v>
      </c>
      <c r="CU699">
        <v>30</v>
      </c>
      <c r="CV699">
        <v>65</v>
      </c>
      <c r="CW699">
        <v>134</v>
      </c>
      <c r="CX699">
        <v>71</v>
      </c>
      <c r="CY699">
        <v>15</v>
      </c>
      <c r="CZ699" t="s">
        <v>180</v>
      </c>
      <c r="DB699" t="s">
        <v>180</v>
      </c>
      <c r="DC699" t="s">
        <v>180</v>
      </c>
      <c r="DD699">
        <v>9</v>
      </c>
      <c r="DE699">
        <v>424</v>
      </c>
      <c r="DF699">
        <v>17.7</v>
      </c>
      <c r="DG699">
        <v>60</v>
      </c>
      <c r="DH699">
        <v>2.7</v>
      </c>
      <c r="DJ699" t="s">
        <v>180</v>
      </c>
      <c r="DK699" t="s">
        <v>180</v>
      </c>
      <c r="DL699" t="s">
        <v>180</v>
      </c>
      <c r="DM699" t="s">
        <v>180</v>
      </c>
      <c r="DQ699">
        <v>0.5</v>
      </c>
      <c r="DR699" t="s">
        <v>180</v>
      </c>
      <c r="DS699" t="s">
        <v>180</v>
      </c>
      <c r="DT699">
        <v>0.6</v>
      </c>
      <c r="DU699">
        <v>171</v>
      </c>
      <c r="DV699">
        <v>7.48</v>
      </c>
      <c r="DW699">
        <v>17.5</v>
      </c>
      <c r="DX699">
        <v>2.4300000000000002</v>
      </c>
      <c r="DY699">
        <v>11.3</v>
      </c>
      <c r="DZ699">
        <v>3.01</v>
      </c>
      <c r="EA699">
        <v>1.01</v>
      </c>
      <c r="EB699">
        <v>3.15</v>
      </c>
      <c r="EC699">
        <v>0.55000000000000004</v>
      </c>
      <c r="ED699">
        <v>3.11</v>
      </c>
      <c r="EE699">
        <v>0.63</v>
      </c>
      <c r="EF699">
        <v>1.99</v>
      </c>
      <c r="EG699">
        <v>0.3</v>
      </c>
      <c r="EH699">
        <v>1.76</v>
      </c>
      <c r="EI699">
        <v>0.28000000000000003</v>
      </c>
      <c r="EJ699">
        <v>1.9</v>
      </c>
      <c r="EK699">
        <v>0.09</v>
      </c>
      <c r="EM699" t="s">
        <v>180</v>
      </c>
      <c r="EN699" t="s">
        <v>180</v>
      </c>
      <c r="EO699" t="s">
        <v>180</v>
      </c>
      <c r="EP699" t="s">
        <v>180</v>
      </c>
      <c r="EQ699" t="s">
        <v>180</v>
      </c>
      <c r="ER699" t="s">
        <v>180</v>
      </c>
      <c r="EV699">
        <v>1.1499999999999999</v>
      </c>
      <c r="EW699">
        <v>0.33</v>
      </c>
      <c r="EY699" t="s">
        <v>180</v>
      </c>
      <c r="EZ699" t="s">
        <v>180</v>
      </c>
      <c r="FA699">
        <v>0.70412799999999998</v>
      </c>
      <c r="FB699" t="s">
        <v>180</v>
      </c>
      <c r="FD699" t="s">
        <v>180</v>
      </c>
      <c r="FF699" t="s">
        <v>180</v>
      </c>
      <c r="FH699" t="s">
        <v>180</v>
      </c>
      <c r="FI699" t="s">
        <v>180</v>
      </c>
      <c r="FJ699" t="s">
        <v>180</v>
      </c>
      <c r="FK699" t="s">
        <v>180</v>
      </c>
      <c r="FL699" t="s">
        <v>180</v>
      </c>
      <c r="FM699" t="s">
        <v>180</v>
      </c>
      <c r="FN699" t="s">
        <v>180</v>
      </c>
      <c r="FP699" t="s">
        <v>180</v>
      </c>
      <c r="FQ699" t="s">
        <v>180</v>
      </c>
      <c r="FR699" t="s">
        <v>180</v>
      </c>
      <c r="FS699" t="s">
        <v>180</v>
      </c>
      <c r="FT699" t="s">
        <v>180</v>
      </c>
      <c r="FU699" t="s">
        <v>180</v>
      </c>
      <c r="FV699" t="s">
        <v>1587</v>
      </c>
      <c r="FW699" t="s">
        <v>180</v>
      </c>
      <c r="FX699">
        <f t="shared" si="208"/>
        <v>1.5340909090909092</v>
      </c>
      <c r="FY699">
        <f t="shared" si="209"/>
        <v>34.090909090909093</v>
      </c>
      <c r="FZ699">
        <f t="shared" si="210"/>
        <v>4.25</v>
      </c>
      <c r="GA699">
        <f t="shared" si="211"/>
        <v>1.7102272727272727</v>
      </c>
      <c r="GB699">
        <f t="shared" si="212"/>
        <v>1.7897727272727273</v>
      </c>
      <c r="GC699">
        <f t="shared" si="213"/>
        <v>0.43478260869565216</v>
      </c>
      <c r="GD699">
        <f t="shared" si="214"/>
        <v>23.954802259887007</v>
      </c>
      <c r="GE699">
        <f t="shared" si="215"/>
        <v>37.522123893805308</v>
      </c>
      <c r="GF699">
        <f t="shared" si="216"/>
        <v>22.860962566844918</v>
      </c>
      <c r="GG699">
        <f t="shared" si="217"/>
        <v>63.333333333333329</v>
      </c>
      <c r="GI699">
        <f t="shared" si="219"/>
        <v>0.12222222222222222</v>
      </c>
      <c r="GJ699">
        <f t="shared" si="220"/>
        <v>0.28695652173913044</v>
      </c>
      <c r="GK699">
        <f t="shared" si="221"/>
        <v>148.69565217391306</v>
      </c>
      <c r="GL699">
        <f t="shared" si="222"/>
        <v>2.7703703703703701</v>
      </c>
      <c r="GM699">
        <f t="shared" si="223"/>
        <v>0.42592592592592587</v>
      </c>
      <c r="GN699">
        <f t="shared" si="224"/>
        <v>0.15374331550802137</v>
      </c>
      <c r="GO699">
        <f t="shared" si="225"/>
        <v>2.4850498338870435</v>
      </c>
      <c r="GP699">
        <f t="shared" si="226"/>
        <v>0.98794669891629916</v>
      </c>
      <c r="GQ699">
        <f>(EA699/0.0735)/((DZ699/0.195*(EB699/0.295))^0.5)</f>
        <v>1.0703450961983232</v>
      </c>
      <c r="GS699">
        <v>0.70412799999999998</v>
      </c>
    </row>
    <row r="700" spans="1:204">
      <c r="A700" t="s">
        <v>870</v>
      </c>
      <c r="B700" t="s">
        <v>1573</v>
      </c>
      <c r="C700" t="s">
        <v>7216</v>
      </c>
      <c r="D700" t="s">
        <v>6947</v>
      </c>
      <c r="E700" t="s">
        <v>6947</v>
      </c>
      <c r="F700">
        <v>86</v>
      </c>
      <c r="G700">
        <v>24</v>
      </c>
      <c r="H700" t="s">
        <v>7368</v>
      </c>
      <c r="I700" t="s">
        <v>1312</v>
      </c>
      <c r="J700" t="s">
        <v>180</v>
      </c>
      <c r="K700">
        <v>-40.600630000000002</v>
      </c>
      <c r="L700">
        <v>-40.600630000000002</v>
      </c>
      <c r="M700">
        <v>-72.084379999999996</v>
      </c>
      <c r="N700">
        <v>-72.084379999999996</v>
      </c>
      <c r="O700" t="s">
        <v>179</v>
      </c>
      <c r="Q700">
        <v>1439</v>
      </c>
      <c r="R700" t="s">
        <v>1588</v>
      </c>
      <c r="S700" t="s">
        <v>1575</v>
      </c>
      <c r="T700" t="s">
        <v>1576</v>
      </c>
      <c r="V700" t="s">
        <v>180</v>
      </c>
      <c r="W700" t="s">
        <v>180</v>
      </c>
      <c r="X700" t="s">
        <v>180</v>
      </c>
      <c r="Y700" t="s">
        <v>180</v>
      </c>
      <c r="Z700" t="s">
        <v>180</v>
      </c>
      <c r="AB700" t="s">
        <v>180</v>
      </c>
      <c r="AC700" t="s">
        <v>181</v>
      </c>
      <c r="AD700" t="s">
        <v>180</v>
      </c>
      <c r="AE700" t="s">
        <v>180</v>
      </c>
      <c r="AF700" t="s">
        <v>180</v>
      </c>
      <c r="AG700" t="s">
        <v>180</v>
      </c>
      <c r="AH700" t="s">
        <v>1577</v>
      </c>
      <c r="AI700">
        <v>51.89</v>
      </c>
      <c r="AJ700">
        <v>0.95</v>
      </c>
      <c r="AK700" t="s">
        <v>180</v>
      </c>
      <c r="AL700">
        <v>17.510000000000002</v>
      </c>
      <c r="AM700" t="s">
        <v>180</v>
      </c>
      <c r="AP700">
        <v>9.34</v>
      </c>
      <c r="AQ700">
        <v>9.34</v>
      </c>
      <c r="AR700">
        <v>6.27</v>
      </c>
      <c r="AS700">
        <v>0.15</v>
      </c>
      <c r="AT700" t="s">
        <v>180</v>
      </c>
      <c r="AU700">
        <v>0.69</v>
      </c>
      <c r="AV700">
        <v>3.01</v>
      </c>
      <c r="AW700">
        <v>0.24</v>
      </c>
      <c r="AY700" t="s">
        <v>180</v>
      </c>
      <c r="AZ700" t="s">
        <v>180</v>
      </c>
      <c r="BA700">
        <v>99.390000000000015</v>
      </c>
      <c r="BC700" t="s">
        <v>180</v>
      </c>
      <c r="BD700" t="s">
        <v>180</v>
      </c>
      <c r="BE700" t="s">
        <v>180</v>
      </c>
      <c r="BF700" t="s">
        <v>180</v>
      </c>
      <c r="BG700" t="s">
        <v>180</v>
      </c>
      <c r="BH700" t="s">
        <v>180</v>
      </c>
      <c r="BI700" t="s">
        <v>180</v>
      </c>
      <c r="BK700" t="s">
        <v>180</v>
      </c>
      <c r="BL700" t="s">
        <v>180</v>
      </c>
      <c r="BM700">
        <v>0.15</v>
      </c>
      <c r="BN700" t="s">
        <v>180</v>
      </c>
      <c r="BO700" t="s">
        <v>180</v>
      </c>
      <c r="BP700" t="s">
        <v>180</v>
      </c>
      <c r="BQ700" t="s">
        <v>180</v>
      </c>
      <c r="BR700" t="s">
        <v>180</v>
      </c>
      <c r="BS700" t="s">
        <v>180</v>
      </c>
      <c r="BT700" t="s">
        <v>180</v>
      </c>
      <c r="BU700" t="s">
        <v>180</v>
      </c>
      <c r="BV700" t="s">
        <v>180</v>
      </c>
      <c r="BW700" t="s">
        <v>180</v>
      </c>
      <c r="BX700" t="s">
        <v>180</v>
      </c>
      <c r="BY700" t="s">
        <v>180</v>
      </c>
      <c r="BZ700" t="s">
        <v>180</v>
      </c>
      <c r="CD700" t="s">
        <v>180</v>
      </c>
      <c r="CE700" t="s">
        <v>180</v>
      </c>
      <c r="CG700" t="s">
        <v>180</v>
      </c>
      <c r="CH700" t="s">
        <v>180</v>
      </c>
      <c r="CI700" t="s">
        <v>180</v>
      </c>
      <c r="CJ700" t="s">
        <v>180</v>
      </c>
      <c r="CK700" t="s">
        <v>180</v>
      </c>
      <c r="CM700" t="s">
        <v>180</v>
      </c>
      <c r="CN700" t="s">
        <v>180</v>
      </c>
      <c r="CQ700">
        <v>233</v>
      </c>
      <c r="CR700">
        <v>119</v>
      </c>
      <c r="CS700" t="s">
        <v>180</v>
      </c>
      <c r="CT700" t="s">
        <v>180</v>
      </c>
      <c r="CU700">
        <v>31</v>
      </c>
      <c r="CV700">
        <v>67</v>
      </c>
      <c r="CW700">
        <v>68</v>
      </c>
      <c r="CX700">
        <v>81</v>
      </c>
      <c r="CY700">
        <v>19</v>
      </c>
      <c r="CZ700" t="s">
        <v>180</v>
      </c>
      <c r="DB700" t="s">
        <v>180</v>
      </c>
      <c r="DC700" t="s">
        <v>180</v>
      </c>
      <c r="DD700">
        <v>17</v>
      </c>
      <c r="DE700">
        <v>434</v>
      </c>
      <c r="DF700">
        <v>26.1</v>
      </c>
      <c r="DG700">
        <v>98</v>
      </c>
      <c r="DH700">
        <v>3</v>
      </c>
      <c r="DJ700" t="s">
        <v>180</v>
      </c>
      <c r="DK700" t="s">
        <v>180</v>
      </c>
      <c r="DL700" t="s">
        <v>180</v>
      </c>
      <c r="DM700" t="s">
        <v>180</v>
      </c>
      <c r="DQ700">
        <v>0.4</v>
      </c>
      <c r="DR700" t="s">
        <v>180</v>
      </c>
      <c r="DS700" t="s">
        <v>180</v>
      </c>
      <c r="DT700">
        <v>1</v>
      </c>
      <c r="DU700">
        <v>254</v>
      </c>
      <c r="DV700">
        <v>12.08</v>
      </c>
      <c r="DW700">
        <v>28.4</v>
      </c>
      <c r="DX700">
        <v>3.86</v>
      </c>
      <c r="DY700">
        <v>16.399999999999999</v>
      </c>
      <c r="DZ700">
        <v>3.41</v>
      </c>
      <c r="EA700">
        <v>1.25</v>
      </c>
      <c r="EB700">
        <v>3.97</v>
      </c>
      <c r="EC700">
        <v>0.67</v>
      </c>
      <c r="ED700">
        <v>3.94</v>
      </c>
      <c r="EE700">
        <v>0.81</v>
      </c>
      <c r="EF700">
        <v>2.4300000000000002</v>
      </c>
      <c r="EG700">
        <v>0.37</v>
      </c>
      <c r="EH700">
        <v>2.37</v>
      </c>
      <c r="EI700">
        <v>0.33</v>
      </c>
      <c r="EJ700">
        <v>2.6</v>
      </c>
      <c r="EK700">
        <v>0.17</v>
      </c>
      <c r="EM700" t="s">
        <v>180</v>
      </c>
      <c r="EN700" t="s">
        <v>180</v>
      </c>
      <c r="EO700" t="s">
        <v>180</v>
      </c>
      <c r="EP700" t="s">
        <v>180</v>
      </c>
      <c r="EQ700" t="s">
        <v>180</v>
      </c>
      <c r="ER700" t="s">
        <v>180</v>
      </c>
      <c r="ET700">
        <v>7</v>
      </c>
      <c r="EV700">
        <v>1.78</v>
      </c>
      <c r="EW700">
        <v>0.49</v>
      </c>
      <c r="EY700" t="s">
        <v>180</v>
      </c>
      <c r="EZ700" t="s">
        <v>180</v>
      </c>
      <c r="FB700" t="s">
        <v>180</v>
      </c>
      <c r="FD700" t="s">
        <v>180</v>
      </c>
      <c r="FF700" t="s">
        <v>180</v>
      </c>
      <c r="FH700" t="s">
        <v>180</v>
      </c>
      <c r="FI700" t="s">
        <v>180</v>
      </c>
      <c r="FJ700" t="s">
        <v>180</v>
      </c>
      <c r="FK700" t="s">
        <v>180</v>
      </c>
      <c r="FL700" t="s">
        <v>180</v>
      </c>
      <c r="FM700" t="s">
        <v>180</v>
      </c>
      <c r="FN700" t="s">
        <v>180</v>
      </c>
      <c r="FP700" t="s">
        <v>180</v>
      </c>
      <c r="FQ700" t="s">
        <v>180</v>
      </c>
      <c r="FR700" t="s">
        <v>180</v>
      </c>
      <c r="FS700" t="s">
        <v>180</v>
      </c>
      <c r="FT700" t="s">
        <v>180</v>
      </c>
      <c r="FU700" t="s">
        <v>180</v>
      </c>
      <c r="FV700" t="s">
        <v>1589</v>
      </c>
      <c r="FW700" t="s">
        <v>180</v>
      </c>
      <c r="FX700">
        <f t="shared" si="208"/>
        <v>1.2658227848101264</v>
      </c>
      <c r="FY700">
        <f t="shared" si="209"/>
        <v>41.350210970464133</v>
      </c>
      <c r="FZ700">
        <f t="shared" si="210"/>
        <v>5.0970464135021096</v>
      </c>
      <c r="GA700">
        <f t="shared" si="211"/>
        <v>1.4388185654008439</v>
      </c>
      <c r="GB700">
        <f t="shared" si="212"/>
        <v>1.6751054852320675</v>
      </c>
      <c r="GC700">
        <f t="shared" si="213"/>
        <v>0.72631578947368414</v>
      </c>
      <c r="GD700">
        <f t="shared" si="214"/>
        <v>16.628352490421456</v>
      </c>
      <c r="GE700">
        <f t="shared" si="215"/>
        <v>26.463414634146343</v>
      </c>
      <c r="GF700">
        <f t="shared" si="216"/>
        <v>21.026490066225165</v>
      </c>
      <c r="GG700">
        <f t="shared" si="217"/>
        <v>84.666666666666671</v>
      </c>
      <c r="GH700">
        <f t="shared" si="218"/>
        <v>0.24647887323943662</v>
      </c>
      <c r="GI700">
        <f t="shared" si="219"/>
        <v>0.16333333333333333</v>
      </c>
      <c r="GJ700">
        <f t="shared" si="220"/>
        <v>0.2752808988764045</v>
      </c>
      <c r="GK700">
        <f t="shared" si="221"/>
        <v>142.69662921348313</v>
      </c>
      <c r="GL700">
        <f t="shared" si="222"/>
        <v>4.0266666666666664</v>
      </c>
      <c r="GM700">
        <f t="shared" si="223"/>
        <v>0.59333333333333338</v>
      </c>
      <c r="GN700">
        <f t="shared" si="224"/>
        <v>0.14735099337748345</v>
      </c>
      <c r="GO700">
        <f t="shared" si="225"/>
        <v>3.5425219941348973</v>
      </c>
      <c r="GP700">
        <f t="shared" si="226"/>
        <v>1.0010150846105867</v>
      </c>
      <c r="GQ700">
        <f>(EA700/0.0735)/((DZ700/0.195*(EB700/0.295))^0.5)</f>
        <v>1.1086093694239016</v>
      </c>
    </row>
    <row r="701" spans="1:204">
      <c r="A701" t="s">
        <v>870</v>
      </c>
      <c r="B701" t="s">
        <v>1573</v>
      </c>
      <c r="C701" t="s">
        <v>7216</v>
      </c>
      <c r="D701" t="s">
        <v>6947</v>
      </c>
      <c r="E701" t="s">
        <v>6947</v>
      </c>
      <c r="F701">
        <v>86</v>
      </c>
      <c r="G701">
        <v>24</v>
      </c>
      <c r="H701" t="s">
        <v>7368</v>
      </c>
      <c r="I701" t="s">
        <v>1312</v>
      </c>
      <c r="J701" t="s">
        <v>180</v>
      </c>
      <c r="K701">
        <v>-40.603670000000001</v>
      </c>
      <c r="L701">
        <v>-40.603670000000001</v>
      </c>
      <c r="M701">
        <v>-72.121830000000003</v>
      </c>
      <c r="N701">
        <v>-72.121830000000003</v>
      </c>
      <c r="O701" t="s">
        <v>179</v>
      </c>
      <c r="Q701">
        <v>1946</v>
      </c>
      <c r="R701" t="s">
        <v>1590</v>
      </c>
      <c r="S701" t="s">
        <v>1579</v>
      </c>
      <c r="T701" t="s">
        <v>6944</v>
      </c>
      <c r="V701" t="s">
        <v>180</v>
      </c>
      <c r="W701" t="s">
        <v>180</v>
      </c>
      <c r="X701" t="s">
        <v>180</v>
      </c>
      <c r="Y701" t="s">
        <v>180</v>
      </c>
      <c r="Z701" t="s">
        <v>180</v>
      </c>
      <c r="AB701" t="s">
        <v>180</v>
      </c>
      <c r="AC701" t="s">
        <v>181</v>
      </c>
      <c r="AD701" t="s">
        <v>180</v>
      </c>
      <c r="AE701" t="s">
        <v>180</v>
      </c>
      <c r="AF701" t="s">
        <v>180</v>
      </c>
      <c r="AG701" t="s">
        <v>180</v>
      </c>
      <c r="AH701" t="s">
        <v>1577</v>
      </c>
      <c r="AI701">
        <v>55.77</v>
      </c>
      <c r="AJ701">
        <v>0.76</v>
      </c>
      <c r="AK701" t="s">
        <v>180</v>
      </c>
      <c r="AL701">
        <v>16.010000000000002</v>
      </c>
      <c r="AM701" t="s">
        <v>180</v>
      </c>
      <c r="AP701">
        <v>7.92</v>
      </c>
      <c r="AQ701">
        <v>8.15</v>
      </c>
      <c r="AR701">
        <v>6.03</v>
      </c>
      <c r="AS701">
        <v>0.14000000000000001</v>
      </c>
      <c r="AT701" t="s">
        <v>180</v>
      </c>
      <c r="AU701">
        <v>1.1000000000000001</v>
      </c>
      <c r="AV701">
        <v>3.21</v>
      </c>
      <c r="AW701">
        <v>0.18</v>
      </c>
      <c r="AY701" t="s">
        <v>180</v>
      </c>
      <c r="AZ701" t="s">
        <v>180</v>
      </c>
      <c r="BA701">
        <v>99.27000000000001</v>
      </c>
      <c r="BC701" t="s">
        <v>180</v>
      </c>
      <c r="BD701" t="s">
        <v>180</v>
      </c>
      <c r="BE701" t="s">
        <v>180</v>
      </c>
      <c r="BF701" t="s">
        <v>180</v>
      </c>
      <c r="BG701" t="s">
        <v>180</v>
      </c>
      <c r="BH701" t="s">
        <v>180</v>
      </c>
      <c r="BI701" t="s">
        <v>180</v>
      </c>
      <c r="BK701" t="s">
        <v>180</v>
      </c>
      <c r="BL701" t="s">
        <v>180</v>
      </c>
      <c r="BM701">
        <v>-0.15</v>
      </c>
      <c r="BN701" t="s">
        <v>180</v>
      </c>
      <c r="BO701" t="s">
        <v>180</v>
      </c>
      <c r="BP701" t="s">
        <v>180</v>
      </c>
      <c r="BQ701" t="s">
        <v>180</v>
      </c>
      <c r="BR701" t="s">
        <v>180</v>
      </c>
      <c r="BS701" t="s">
        <v>180</v>
      </c>
      <c r="BT701" t="s">
        <v>180</v>
      </c>
      <c r="BU701" t="s">
        <v>180</v>
      </c>
      <c r="BV701" t="s">
        <v>180</v>
      </c>
      <c r="BW701" t="s">
        <v>180</v>
      </c>
      <c r="BX701" t="s">
        <v>180</v>
      </c>
      <c r="BY701" t="s">
        <v>180</v>
      </c>
      <c r="BZ701" t="s">
        <v>180</v>
      </c>
      <c r="CD701" t="s">
        <v>180</v>
      </c>
      <c r="CE701" t="s">
        <v>180</v>
      </c>
      <c r="CG701" t="s">
        <v>180</v>
      </c>
      <c r="CH701" t="s">
        <v>180</v>
      </c>
      <c r="CI701" t="s">
        <v>180</v>
      </c>
      <c r="CJ701" t="s">
        <v>180</v>
      </c>
      <c r="CK701" t="s">
        <v>180</v>
      </c>
      <c r="CM701" t="s">
        <v>180</v>
      </c>
      <c r="CN701" t="s">
        <v>180</v>
      </c>
      <c r="CQ701">
        <v>170</v>
      </c>
      <c r="CR701">
        <v>216</v>
      </c>
      <c r="CS701" t="s">
        <v>180</v>
      </c>
      <c r="CT701" t="s">
        <v>180</v>
      </c>
      <c r="CU701">
        <v>24</v>
      </c>
      <c r="CV701">
        <v>72</v>
      </c>
      <c r="CW701">
        <v>119</v>
      </c>
      <c r="CX701">
        <v>111</v>
      </c>
      <c r="CY701">
        <v>17</v>
      </c>
      <c r="CZ701" t="s">
        <v>180</v>
      </c>
      <c r="DB701" t="s">
        <v>180</v>
      </c>
      <c r="DC701" t="s">
        <v>180</v>
      </c>
      <c r="DD701">
        <v>27</v>
      </c>
      <c r="DE701">
        <v>393</v>
      </c>
      <c r="DF701">
        <v>25.4</v>
      </c>
      <c r="DG701">
        <v>118</v>
      </c>
      <c r="DH701">
        <v>2.8</v>
      </c>
      <c r="DJ701" t="s">
        <v>180</v>
      </c>
      <c r="DK701" t="s">
        <v>180</v>
      </c>
      <c r="DL701" t="s">
        <v>180</v>
      </c>
      <c r="DM701" t="s">
        <v>180</v>
      </c>
      <c r="DQ701">
        <v>0.3</v>
      </c>
      <c r="DR701" t="s">
        <v>180</v>
      </c>
      <c r="DS701" t="s">
        <v>180</v>
      </c>
      <c r="DT701">
        <v>1.6</v>
      </c>
      <c r="DU701">
        <v>285</v>
      </c>
      <c r="DV701">
        <v>17.399999999999999</v>
      </c>
      <c r="DW701">
        <v>36.4</v>
      </c>
      <c r="DX701">
        <v>4.3600000000000003</v>
      </c>
      <c r="DY701">
        <v>20.100000000000001</v>
      </c>
      <c r="DZ701">
        <v>4.84</v>
      </c>
      <c r="EA701">
        <v>1.32</v>
      </c>
      <c r="EB701">
        <v>4.51</v>
      </c>
      <c r="EC701">
        <v>0.78</v>
      </c>
      <c r="ED701">
        <v>4.59</v>
      </c>
      <c r="EE701">
        <v>0.95</v>
      </c>
      <c r="EF701">
        <v>2.74</v>
      </c>
      <c r="EG701">
        <v>0.43</v>
      </c>
      <c r="EH701">
        <v>2.7</v>
      </c>
      <c r="EI701">
        <v>0.4</v>
      </c>
      <c r="EJ701">
        <v>3.2</v>
      </c>
      <c r="EK701">
        <v>0.16</v>
      </c>
      <c r="EM701" t="s">
        <v>180</v>
      </c>
      <c r="EN701" t="s">
        <v>180</v>
      </c>
      <c r="EO701" t="s">
        <v>180</v>
      </c>
      <c r="EP701" t="s">
        <v>180</v>
      </c>
      <c r="EQ701" t="s">
        <v>180</v>
      </c>
      <c r="ER701" t="s">
        <v>180</v>
      </c>
      <c r="ET701">
        <v>13</v>
      </c>
      <c r="EV701">
        <v>3.98</v>
      </c>
      <c r="EW701">
        <v>1.05</v>
      </c>
      <c r="EY701" t="s">
        <v>180</v>
      </c>
      <c r="EZ701" t="s">
        <v>180</v>
      </c>
      <c r="FB701" t="s">
        <v>180</v>
      </c>
      <c r="FD701" t="s">
        <v>180</v>
      </c>
      <c r="FF701" t="s">
        <v>180</v>
      </c>
      <c r="FH701" t="s">
        <v>180</v>
      </c>
      <c r="FI701" t="s">
        <v>180</v>
      </c>
      <c r="FJ701" t="s">
        <v>180</v>
      </c>
      <c r="FK701" t="s">
        <v>180</v>
      </c>
      <c r="FL701" t="s">
        <v>180</v>
      </c>
      <c r="FM701" t="s">
        <v>180</v>
      </c>
      <c r="FN701" t="s">
        <v>180</v>
      </c>
      <c r="FP701" t="s">
        <v>180</v>
      </c>
      <c r="FQ701" t="s">
        <v>180</v>
      </c>
      <c r="FR701" t="s">
        <v>180</v>
      </c>
      <c r="FS701" t="s">
        <v>180</v>
      </c>
      <c r="FT701" t="s">
        <v>180</v>
      </c>
      <c r="FU701" t="s">
        <v>180</v>
      </c>
      <c r="FV701" t="s">
        <v>1591</v>
      </c>
      <c r="FW701" t="s">
        <v>180</v>
      </c>
      <c r="FX701">
        <f t="shared" si="208"/>
        <v>1.037037037037037</v>
      </c>
      <c r="FY701">
        <f t="shared" si="209"/>
        <v>43.703703703703702</v>
      </c>
      <c r="FZ701">
        <f t="shared" si="210"/>
        <v>6.4444444444444438</v>
      </c>
      <c r="GA701">
        <f t="shared" si="211"/>
        <v>1.7925925925925925</v>
      </c>
      <c r="GB701">
        <f t="shared" si="212"/>
        <v>1.6703703703703703</v>
      </c>
      <c r="GC701">
        <f t="shared" si="213"/>
        <v>1.4473684210526316</v>
      </c>
      <c r="GD701">
        <f t="shared" si="214"/>
        <v>15.472440944881891</v>
      </c>
      <c r="GE701">
        <f t="shared" si="215"/>
        <v>19.552238805970148</v>
      </c>
      <c r="GF701">
        <f t="shared" si="216"/>
        <v>16.379310344827587</v>
      </c>
      <c r="GG701">
        <f t="shared" si="217"/>
        <v>101.78571428571429</v>
      </c>
      <c r="GH701">
        <f t="shared" si="218"/>
        <v>0.35714285714285715</v>
      </c>
      <c r="GI701">
        <f t="shared" si="219"/>
        <v>0.37500000000000006</v>
      </c>
      <c r="GJ701">
        <f t="shared" si="220"/>
        <v>0.26381909547738697</v>
      </c>
      <c r="GK701">
        <f t="shared" si="221"/>
        <v>71.608040201005025</v>
      </c>
      <c r="GL701">
        <f t="shared" si="222"/>
        <v>6.2142857142857144</v>
      </c>
      <c r="GM701">
        <f t="shared" si="223"/>
        <v>1.4214285714285715</v>
      </c>
      <c r="GN701">
        <f t="shared" si="224"/>
        <v>0.22873563218390808</v>
      </c>
      <c r="GO701">
        <f t="shared" si="225"/>
        <v>3.5950413223140494</v>
      </c>
      <c r="GP701">
        <f t="shared" si="226"/>
        <v>1.0058492961513443</v>
      </c>
      <c r="GQ701">
        <f>(EA701/0.0735)/((DZ701/0.195*(EB701/0.295))^0.5)</f>
        <v>0.92194275123411895</v>
      </c>
    </row>
    <row r="702" spans="1:204">
      <c r="A702" t="s">
        <v>870</v>
      </c>
      <c r="B702" t="s">
        <v>2066</v>
      </c>
      <c r="C702" t="s">
        <v>7216</v>
      </c>
      <c r="D702" t="s">
        <v>6947</v>
      </c>
      <c r="E702" t="s">
        <v>6947</v>
      </c>
      <c r="F702">
        <v>86</v>
      </c>
      <c r="G702">
        <v>24</v>
      </c>
      <c r="H702" t="s">
        <v>7368</v>
      </c>
      <c r="I702" t="s">
        <v>1312</v>
      </c>
      <c r="J702" t="s">
        <v>180</v>
      </c>
      <c r="K702">
        <v>-40.590000000000003</v>
      </c>
      <c r="L702">
        <v>-40.590000000000003</v>
      </c>
      <c r="M702">
        <v>-72.12</v>
      </c>
      <c r="N702">
        <v>-72.12</v>
      </c>
      <c r="O702" t="s">
        <v>179</v>
      </c>
      <c r="R702" t="s">
        <v>2067</v>
      </c>
      <c r="S702" t="s">
        <v>1314</v>
      </c>
      <c r="T702" t="s">
        <v>2068</v>
      </c>
      <c r="V702" t="s">
        <v>180</v>
      </c>
      <c r="W702" t="s">
        <v>180</v>
      </c>
      <c r="X702" t="s">
        <v>180</v>
      </c>
      <c r="Y702" t="s">
        <v>180</v>
      </c>
      <c r="Z702" t="s">
        <v>180</v>
      </c>
      <c r="AB702" t="s">
        <v>180</v>
      </c>
      <c r="AC702" t="s">
        <v>181</v>
      </c>
      <c r="AD702" t="s">
        <v>180</v>
      </c>
      <c r="AE702" t="s">
        <v>180</v>
      </c>
      <c r="AF702" t="s">
        <v>180</v>
      </c>
      <c r="AG702" t="s">
        <v>180</v>
      </c>
      <c r="AH702" t="s">
        <v>1316</v>
      </c>
      <c r="AI702">
        <v>48.39</v>
      </c>
      <c r="AJ702">
        <v>0.7</v>
      </c>
      <c r="AK702" t="s">
        <v>180</v>
      </c>
      <c r="AL702">
        <v>14.64</v>
      </c>
      <c r="AM702" t="s">
        <v>180</v>
      </c>
      <c r="AP702">
        <v>9.6999999999999993</v>
      </c>
      <c r="AQ702">
        <v>8.5500000000000007</v>
      </c>
      <c r="AR702">
        <v>14.32</v>
      </c>
      <c r="AS702">
        <v>0.17</v>
      </c>
      <c r="AT702" t="s">
        <v>180</v>
      </c>
      <c r="AU702">
        <v>0.31</v>
      </c>
      <c r="AV702">
        <v>2.19</v>
      </c>
      <c r="AW702">
        <v>0.13</v>
      </c>
      <c r="AY702" t="s">
        <v>2069</v>
      </c>
      <c r="AZ702" t="s">
        <v>180</v>
      </c>
      <c r="BA702">
        <v>99.100000000000009</v>
      </c>
      <c r="BB702">
        <v>0.12</v>
      </c>
      <c r="BC702" t="s">
        <v>180</v>
      </c>
      <c r="BD702" t="s">
        <v>180</v>
      </c>
      <c r="BE702" t="s">
        <v>180</v>
      </c>
      <c r="BF702" t="s">
        <v>180</v>
      </c>
      <c r="BG702" t="s">
        <v>180</v>
      </c>
      <c r="BH702" t="s">
        <v>180</v>
      </c>
      <c r="BI702" t="s">
        <v>180</v>
      </c>
      <c r="BK702" t="s">
        <v>180</v>
      </c>
      <c r="BL702" t="s">
        <v>180</v>
      </c>
      <c r="BN702" t="s">
        <v>180</v>
      </c>
      <c r="BO702" t="s">
        <v>180</v>
      </c>
      <c r="BP702" t="s">
        <v>180</v>
      </c>
      <c r="BQ702" t="s">
        <v>180</v>
      </c>
      <c r="BR702" t="s">
        <v>180</v>
      </c>
      <c r="BS702" t="s">
        <v>180</v>
      </c>
      <c r="BT702" t="s">
        <v>180</v>
      </c>
      <c r="BU702" t="s">
        <v>180</v>
      </c>
      <c r="BV702" t="s">
        <v>180</v>
      </c>
      <c r="BW702" t="s">
        <v>180</v>
      </c>
      <c r="BX702" t="s">
        <v>180</v>
      </c>
      <c r="BY702" t="s">
        <v>180</v>
      </c>
      <c r="BZ702" t="s">
        <v>180</v>
      </c>
      <c r="CD702" t="s">
        <v>180</v>
      </c>
      <c r="CE702" t="s">
        <v>180</v>
      </c>
      <c r="CG702" t="s">
        <v>180</v>
      </c>
      <c r="CH702" t="s">
        <v>180</v>
      </c>
      <c r="CI702" t="s">
        <v>180</v>
      </c>
      <c r="CJ702" t="s">
        <v>180</v>
      </c>
      <c r="CK702" t="s">
        <v>180</v>
      </c>
      <c r="CM702" t="s">
        <v>180</v>
      </c>
      <c r="CN702" t="s">
        <v>180</v>
      </c>
      <c r="CO702">
        <v>26.4</v>
      </c>
      <c r="CQ702">
        <v>163</v>
      </c>
      <c r="CR702">
        <v>640</v>
      </c>
      <c r="CS702" t="s">
        <v>180</v>
      </c>
      <c r="CT702" t="s">
        <v>180</v>
      </c>
      <c r="CU702">
        <v>64.5</v>
      </c>
      <c r="CV702">
        <v>302</v>
      </c>
      <c r="CX702">
        <v>78</v>
      </c>
      <c r="CY702">
        <v>14.9</v>
      </c>
      <c r="CZ702" t="s">
        <v>180</v>
      </c>
      <c r="DB702" t="s">
        <v>180</v>
      </c>
      <c r="DC702" t="s">
        <v>180</v>
      </c>
      <c r="DD702">
        <v>6</v>
      </c>
      <c r="DE702">
        <v>352.4</v>
      </c>
      <c r="DF702">
        <v>13.6</v>
      </c>
      <c r="DG702">
        <v>46</v>
      </c>
      <c r="DH702">
        <v>1.7</v>
      </c>
      <c r="DJ702" t="s">
        <v>180</v>
      </c>
      <c r="DK702" t="s">
        <v>180</v>
      </c>
      <c r="DL702" t="s">
        <v>180</v>
      </c>
      <c r="DM702" t="s">
        <v>180</v>
      </c>
      <c r="DR702" t="s">
        <v>180</v>
      </c>
      <c r="DS702" t="s">
        <v>180</v>
      </c>
      <c r="DU702">
        <v>133</v>
      </c>
      <c r="DV702">
        <v>5.43</v>
      </c>
      <c r="DW702">
        <v>13.6</v>
      </c>
      <c r="DY702">
        <v>8.4</v>
      </c>
      <c r="DZ702">
        <v>2.17</v>
      </c>
      <c r="EA702">
        <v>0.78</v>
      </c>
      <c r="EC702">
        <v>0.39</v>
      </c>
      <c r="EH702">
        <v>1.33</v>
      </c>
      <c r="EI702">
        <v>0.2</v>
      </c>
      <c r="EJ702">
        <v>1.21</v>
      </c>
      <c r="EK702">
        <v>0.09</v>
      </c>
      <c r="EM702" t="s">
        <v>180</v>
      </c>
      <c r="EN702" t="s">
        <v>180</v>
      </c>
      <c r="EO702" t="s">
        <v>180</v>
      </c>
      <c r="EP702" t="s">
        <v>180</v>
      </c>
      <c r="EQ702" t="s">
        <v>180</v>
      </c>
      <c r="ER702" t="s">
        <v>180</v>
      </c>
      <c r="ET702">
        <v>2</v>
      </c>
      <c r="EV702">
        <v>0.81</v>
      </c>
      <c r="EY702" t="s">
        <v>180</v>
      </c>
      <c r="EZ702" t="s">
        <v>180</v>
      </c>
      <c r="FB702" t="s">
        <v>180</v>
      </c>
      <c r="FD702" t="s">
        <v>180</v>
      </c>
      <c r="FF702" t="s">
        <v>180</v>
      </c>
      <c r="FH702" t="s">
        <v>180</v>
      </c>
      <c r="FI702" t="s">
        <v>180</v>
      </c>
      <c r="FJ702" t="s">
        <v>180</v>
      </c>
      <c r="FK702" t="s">
        <v>180</v>
      </c>
      <c r="FL702" t="s">
        <v>180</v>
      </c>
      <c r="FM702" t="s">
        <v>180</v>
      </c>
      <c r="FN702" t="s">
        <v>180</v>
      </c>
      <c r="FP702" t="s">
        <v>180</v>
      </c>
      <c r="FQ702" t="s">
        <v>180</v>
      </c>
      <c r="FR702" t="s">
        <v>180</v>
      </c>
      <c r="FS702" t="s">
        <v>180</v>
      </c>
      <c r="FT702" t="s">
        <v>180</v>
      </c>
      <c r="FU702" t="s">
        <v>180</v>
      </c>
      <c r="FV702" t="s">
        <v>2070</v>
      </c>
      <c r="FW702" t="s">
        <v>180</v>
      </c>
      <c r="FX702">
        <f t="shared" si="208"/>
        <v>1.2781954887218043</v>
      </c>
      <c r="FY702">
        <f t="shared" si="209"/>
        <v>34.586466165413533</v>
      </c>
      <c r="FZ702">
        <f t="shared" si="210"/>
        <v>4.0827067669172932</v>
      </c>
      <c r="GA702">
        <f t="shared" si="211"/>
        <v>1.631578947368421</v>
      </c>
      <c r="GC702">
        <f t="shared" si="213"/>
        <v>0.44285714285714289</v>
      </c>
      <c r="GD702">
        <f t="shared" si="214"/>
        <v>25.911764705882351</v>
      </c>
      <c r="GE702">
        <f t="shared" si="215"/>
        <v>41.952380952380949</v>
      </c>
      <c r="GF702">
        <f t="shared" si="216"/>
        <v>24.493554327808472</v>
      </c>
      <c r="GG702">
        <f t="shared" si="217"/>
        <v>78.235294117647058</v>
      </c>
      <c r="GH702">
        <f t="shared" si="218"/>
        <v>0.14705882352941177</v>
      </c>
      <c r="GK702">
        <f t="shared" si="221"/>
        <v>164.19753086419752</v>
      </c>
      <c r="GL702">
        <f t="shared" si="222"/>
        <v>3.1941176470588233</v>
      </c>
      <c r="GM702">
        <f t="shared" si="223"/>
        <v>0.47647058823529415</v>
      </c>
      <c r="GN702">
        <f t="shared" si="224"/>
        <v>0.14917127071823205</v>
      </c>
      <c r="GO702">
        <f t="shared" si="225"/>
        <v>2.5023041474654377</v>
      </c>
      <c r="GQ702" t="e">
        <f>(EA702/0.0735)/((DZ702/0.195*(EB702/0.295))^0.5)</f>
        <v>#DIV/0!</v>
      </c>
    </row>
    <row r="703" spans="1:204">
      <c r="A703" t="s">
        <v>870</v>
      </c>
      <c r="B703" t="s">
        <v>2066</v>
      </c>
      <c r="C703" t="s">
        <v>7216</v>
      </c>
      <c r="D703" t="s">
        <v>6947</v>
      </c>
      <c r="E703" t="s">
        <v>6947</v>
      </c>
      <c r="F703">
        <v>86</v>
      </c>
      <c r="G703">
        <v>24</v>
      </c>
      <c r="H703" t="s">
        <v>7368</v>
      </c>
      <c r="I703" t="s">
        <v>1312</v>
      </c>
      <c r="J703" t="s">
        <v>180</v>
      </c>
      <c r="K703">
        <v>-40.590000000000003</v>
      </c>
      <c r="L703">
        <v>-40.590000000000003</v>
      </c>
      <c r="M703">
        <v>-72.12</v>
      </c>
      <c r="N703">
        <v>-72.12</v>
      </c>
      <c r="O703" t="s">
        <v>179</v>
      </c>
      <c r="R703" t="s">
        <v>2071</v>
      </c>
      <c r="S703" t="s">
        <v>1314</v>
      </c>
      <c r="T703" t="s">
        <v>2068</v>
      </c>
      <c r="V703" t="s">
        <v>180</v>
      </c>
      <c r="W703" t="s">
        <v>180</v>
      </c>
      <c r="X703" t="s">
        <v>180</v>
      </c>
      <c r="Y703" t="s">
        <v>180</v>
      </c>
      <c r="Z703" t="s">
        <v>180</v>
      </c>
      <c r="AB703" t="s">
        <v>180</v>
      </c>
      <c r="AC703" t="s">
        <v>181</v>
      </c>
      <c r="AD703" t="s">
        <v>180</v>
      </c>
      <c r="AE703" t="s">
        <v>180</v>
      </c>
      <c r="AF703" t="s">
        <v>180</v>
      </c>
      <c r="AG703" t="s">
        <v>180</v>
      </c>
      <c r="AH703" t="s">
        <v>1316</v>
      </c>
      <c r="AI703">
        <v>50.9</v>
      </c>
      <c r="AJ703">
        <v>0.9</v>
      </c>
      <c r="AK703" t="s">
        <v>180</v>
      </c>
      <c r="AL703">
        <v>17.88</v>
      </c>
      <c r="AM703" t="s">
        <v>180</v>
      </c>
      <c r="AP703">
        <v>8.2899999999999991</v>
      </c>
      <c r="AQ703">
        <v>9.9499999999999993</v>
      </c>
      <c r="AR703">
        <v>6.92</v>
      </c>
      <c r="AS703">
        <v>0.17</v>
      </c>
      <c r="AT703" t="s">
        <v>180</v>
      </c>
      <c r="AU703">
        <v>0.56000000000000005</v>
      </c>
      <c r="AV703">
        <v>2.85</v>
      </c>
      <c r="AW703">
        <v>0.19</v>
      </c>
      <c r="AY703" t="s">
        <v>2072</v>
      </c>
      <c r="AZ703" t="s">
        <v>180</v>
      </c>
      <c r="BA703">
        <v>98.61</v>
      </c>
      <c r="BB703">
        <v>0.04</v>
      </c>
      <c r="BC703" t="s">
        <v>180</v>
      </c>
      <c r="BD703" t="s">
        <v>180</v>
      </c>
      <c r="BE703" t="s">
        <v>180</v>
      </c>
      <c r="BF703" t="s">
        <v>180</v>
      </c>
      <c r="BG703" t="s">
        <v>180</v>
      </c>
      <c r="BH703" t="s">
        <v>180</v>
      </c>
      <c r="BI703" t="s">
        <v>180</v>
      </c>
      <c r="BK703" t="s">
        <v>180</v>
      </c>
      <c r="BL703" t="s">
        <v>180</v>
      </c>
      <c r="BN703" t="s">
        <v>180</v>
      </c>
      <c r="BO703" t="s">
        <v>180</v>
      </c>
      <c r="BP703" t="s">
        <v>180</v>
      </c>
      <c r="BQ703" t="s">
        <v>180</v>
      </c>
      <c r="BR703" t="s">
        <v>180</v>
      </c>
      <c r="BS703" t="s">
        <v>180</v>
      </c>
      <c r="BT703" t="s">
        <v>180</v>
      </c>
      <c r="BU703" t="s">
        <v>180</v>
      </c>
      <c r="BV703" t="s">
        <v>180</v>
      </c>
      <c r="BW703" t="s">
        <v>180</v>
      </c>
      <c r="BX703" t="s">
        <v>180</v>
      </c>
      <c r="BY703" t="s">
        <v>180</v>
      </c>
      <c r="BZ703" t="s">
        <v>180</v>
      </c>
      <c r="CD703" t="s">
        <v>180</v>
      </c>
      <c r="CE703" t="s">
        <v>180</v>
      </c>
      <c r="CG703" t="s">
        <v>180</v>
      </c>
      <c r="CH703" t="s">
        <v>180</v>
      </c>
      <c r="CI703" t="s">
        <v>180</v>
      </c>
      <c r="CJ703" t="s">
        <v>180</v>
      </c>
      <c r="CK703" t="s">
        <v>180</v>
      </c>
      <c r="CM703" t="s">
        <v>2073</v>
      </c>
      <c r="CN703" t="s">
        <v>180</v>
      </c>
      <c r="CO703">
        <v>29.9</v>
      </c>
      <c r="CQ703">
        <v>201</v>
      </c>
      <c r="CR703">
        <v>117</v>
      </c>
      <c r="CS703" t="s">
        <v>180</v>
      </c>
      <c r="CT703" t="s">
        <v>180</v>
      </c>
      <c r="CU703">
        <v>35</v>
      </c>
      <c r="CV703">
        <v>65</v>
      </c>
      <c r="CX703">
        <v>82</v>
      </c>
      <c r="CZ703" t="s">
        <v>180</v>
      </c>
      <c r="DB703" t="s">
        <v>180</v>
      </c>
      <c r="DC703" t="s">
        <v>180</v>
      </c>
      <c r="DD703">
        <v>10.8</v>
      </c>
      <c r="DE703">
        <v>455.2</v>
      </c>
      <c r="DG703">
        <v>80</v>
      </c>
      <c r="DH703">
        <v>2.7</v>
      </c>
      <c r="DJ703" t="s">
        <v>180</v>
      </c>
      <c r="DK703" t="s">
        <v>180</v>
      </c>
      <c r="DL703" t="s">
        <v>180</v>
      </c>
      <c r="DM703" t="s">
        <v>180</v>
      </c>
      <c r="DR703" t="s">
        <v>180</v>
      </c>
      <c r="DS703" t="s">
        <v>180</v>
      </c>
      <c r="DT703">
        <v>0.65</v>
      </c>
      <c r="DU703">
        <v>209</v>
      </c>
      <c r="DV703">
        <v>9.76</v>
      </c>
      <c r="DW703">
        <v>24.6</v>
      </c>
      <c r="DY703">
        <v>13.9</v>
      </c>
      <c r="DZ703">
        <v>3.34</v>
      </c>
      <c r="EA703">
        <v>1.06</v>
      </c>
      <c r="EC703">
        <v>0.45</v>
      </c>
      <c r="EH703">
        <v>1.85</v>
      </c>
      <c r="EI703">
        <v>0.27</v>
      </c>
      <c r="EJ703">
        <v>1.83</v>
      </c>
      <c r="EK703">
        <v>0.1</v>
      </c>
      <c r="EM703" t="s">
        <v>180</v>
      </c>
      <c r="EN703" t="s">
        <v>180</v>
      </c>
      <c r="EO703" t="s">
        <v>180</v>
      </c>
      <c r="EP703" t="s">
        <v>180</v>
      </c>
      <c r="EQ703" t="s">
        <v>180</v>
      </c>
      <c r="ER703" t="s">
        <v>180</v>
      </c>
      <c r="EV703">
        <v>1.43</v>
      </c>
      <c r="EY703" t="s">
        <v>180</v>
      </c>
      <c r="EZ703" t="s">
        <v>180</v>
      </c>
      <c r="FA703">
        <v>0.70403000000000004</v>
      </c>
      <c r="FB703" t="s">
        <v>180</v>
      </c>
      <c r="FD703" t="s">
        <v>180</v>
      </c>
      <c r="FF703" t="s">
        <v>180</v>
      </c>
      <c r="FH703" t="s">
        <v>180</v>
      </c>
      <c r="FI703" t="s">
        <v>180</v>
      </c>
      <c r="FJ703" t="s">
        <v>180</v>
      </c>
      <c r="FK703" t="s">
        <v>180</v>
      </c>
      <c r="FL703" t="s">
        <v>180</v>
      </c>
      <c r="FM703" t="s">
        <v>180</v>
      </c>
      <c r="FN703" t="s">
        <v>180</v>
      </c>
      <c r="FP703" t="s">
        <v>180</v>
      </c>
      <c r="FQ703" t="s">
        <v>180</v>
      </c>
      <c r="FR703" t="s">
        <v>180</v>
      </c>
      <c r="FS703" t="s">
        <v>180</v>
      </c>
      <c r="FT703" t="s">
        <v>180</v>
      </c>
      <c r="FU703" t="s">
        <v>180</v>
      </c>
      <c r="FV703" t="s">
        <v>2074</v>
      </c>
      <c r="FW703" t="s">
        <v>180</v>
      </c>
      <c r="FX703">
        <f t="shared" si="208"/>
        <v>1.4594594594594594</v>
      </c>
      <c r="FY703">
        <f t="shared" si="209"/>
        <v>43.243243243243242</v>
      </c>
      <c r="FZ703">
        <f t="shared" si="210"/>
        <v>5.2756756756756751</v>
      </c>
      <c r="GA703">
        <f t="shared" si="211"/>
        <v>1.8054054054054052</v>
      </c>
      <c r="GC703">
        <f t="shared" si="213"/>
        <v>0.62222222222222223</v>
      </c>
      <c r="GD703" t="e">
        <f t="shared" si="214"/>
        <v>#DIV/0!</v>
      </c>
      <c r="GE703">
        <f t="shared" si="215"/>
        <v>32.748201438848916</v>
      </c>
      <c r="GF703">
        <f t="shared" si="216"/>
        <v>21.41393442622951</v>
      </c>
      <c r="GG703">
        <f t="shared" si="217"/>
        <v>77.407407407407405</v>
      </c>
      <c r="GK703">
        <f t="shared" si="221"/>
        <v>146.15384615384616</v>
      </c>
      <c r="GL703">
        <f t="shared" si="222"/>
        <v>3.6148148148148147</v>
      </c>
      <c r="GM703">
        <f t="shared" si="223"/>
        <v>0.52962962962962956</v>
      </c>
      <c r="GN703">
        <f t="shared" si="224"/>
        <v>0.14651639344262296</v>
      </c>
      <c r="GO703">
        <f t="shared" si="225"/>
        <v>2.9221556886227544</v>
      </c>
      <c r="GQ703" t="e">
        <f>(EA703/0.0735)/((DZ703/0.195*(EB703/0.295))^0.5)</f>
        <v>#DIV/0!</v>
      </c>
      <c r="GS703">
        <v>0.70403000000000004</v>
      </c>
    </row>
    <row r="704" spans="1:204">
      <c r="A704" t="s">
        <v>870</v>
      </c>
      <c r="B704" t="s">
        <v>2066</v>
      </c>
      <c r="C704" t="s">
        <v>7216</v>
      </c>
      <c r="D704" t="s">
        <v>6947</v>
      </c>
      <c r="E704" t="s">
        <v>6947</v>
      </c>
      <c r="F704">
        <v>86</v>
      </c>
      <c r="G704">
        <v>24</v>
      </c>
      <c r="H704" t="s">
        <v>7368</v>
      </c>
      <c r="I704" t="s">
        <v>1312</v>
      </c>
      <c r="J704" t="s">
        <v>180</v>
      </c>
      <c r="K704">
        <v>-40.590000000000003</v>
      </c>
      <c r="L704">
        <v>-40.590000000000003</v>
      </c>
      <c r="M704">
        <v>-72.12</v>
      </c>
      <c r="N704">
        <v>-72.12</v>
      </c>
      <c r="O704" t="s">
        <v>179</v>
      </c>
      <c r="R704" t="s">
        <v>2075</v>
      </c>
      <c r="S704" t="s">
        <v>1314</v>
      </c>
      <c r="T704" t="s">
        <v>2068</v>
      </c>
      <c r="V704" t="s">
        <v>180</v>
      </c>
      <c r="W704" t="s">
        <v>180</v>
      </c>
      <c r="X704" t="s">
        <v>180</v>
      </c>
      <c r="Y704" t="s">
        <v>180</v>
      </c>
      <c r="Z704" t="s">
        <v>180</v>
      </c>
      <c r="AB704" t="s">
        <v>180</v>
      </c>
      <c r="AC704" t="s">
        <v>181</v>
      </c>
      <c r="AD704" t="s">
        <v>180</v>
      </c>
      <c r="AE704" t="s">
        <v>180</v>
      </c>
      <c r="AF704" t="s">
        <v>180</v>
      </c>
      <c r="AG704" t="s">
        <v>180</v>
      </c>
      <c r="AH704" t="s">
        <v>1316</v>
      </c>
      <c r="AI704">
        <v>50.91</v>
      </c>
      <c r="AJ704">
        <v>0.65</v>
      </c>
      <c r="AK704" t="s">
        <v>180</v>
      </c>
      <c r="AL704">
        <v>16.489999999999998</v>
      </c>
      <c r="AM704" t="s">
        <v>180</v>
      </c>
      <c r="AP704">
        <v>8.1199999999999992</v>
      </c>
      <c r="AQ704">
        <v>10.36</v>
      </c>
      <c r="AR704">
        <v>9.52</v>
      </c>
      <c r="AS704">
        <v>0.13</v>
      </c>
      <c r="AT704" t="s">
        <v>180</v>
      </c>
      <c r="AU704">
        <v>0.49</v>
      </c>
      <c r="AV704">
        <v>2.46</v>
      </c>
      <c r="AW704">
        <v>0.11</v>
      </c>
      <c r="AY704" t="s">
        <v>2076</v>
      </c>
      <c r="AZ704" t="s">
        <v>180</v>
      </c>
      <c r="BA704">
        <v>99.239999999999981</v>
      </c>
      <c r="BB704">
        <v>0.05</v>
      </c>
      <c r="BC704" t="s">
        <v>180</v>
      </c>
      <c r="BD704" t="s">
        <v>180</v>
      </c>
      <c r="BE704" t="s">
        <v>180</v>
      </c>
      <c r="BF704" t="s">
        <v>180</v>
      </c>
      <c r="BG704" t="s">
        <v>180</v>
      </c>
      <c r="BH704" t="s">
        <v>180</v>
      </c>
      <c r="BI704" t="s">
        <v>180</v>
      </c>
      <c r="BK704" t="s">
        <v>180</v>
      </c>
      <c r="BL704" t="s">
        <v>180</v>
      </c>
      <c r="BN704" t="s">
        <v>180</v>
      </c>
      <c r="BO704" t="s">
        <v>180</v>
      </c>
      <c r="BP704" t="s">
        <v>180</v>
      </c>
      <c r="BQ704" t="s">
        <v>180</v>
      </c>
      <c r="BR704" t="s">
        <v>180</v>
      </c>
      <c r="BS704" t="s">
        <v>180</v>
      </c>
      <c r="BT704" t="s">
        <v>180</v>
      </c>
      <c r="BU704" t="s">
        <v>180</v>
      </c>
      <c r="BV704" t="s">
        <v>180</v>
      </c>
      <c r="BW704" t="s">
        <v>180</v>
      </c>
      <c r="BX704" t="s">
        <v>180</v>
      </c>
      <c r="BY704" t="s">
        <v>180</v>
      </c>
      <c r="BZ704" t="s">
        <v>180</v>
      </c>
      <c r="CD704" t="s">
        <v>180</v>
      </c>
      <c r="CE704" t="s">
        <v>180</v>
      </c>
      <c r="CG704" t="s">
        <v>180</v>
      </c>
      <c r="CH704" t="s">
        <v>180</v>
      </c>
      <c r="CI704" t="s">
        <v>180</v>
      </c>
      <c r="CJ704" t="s">
        <v>180</v>
      </c>
      <c r="CK704" t="s">
        <v>180</v>
      </c>
      <c r="CM704" t="s">
        <v>2077</v>
      </c>
      <c r="CN704" t="s">
        <v>180</v>
      </c>
      <c r="CO704">
        <v>31.8</v>
      </c>
      <c r="CQ704">
        <v>193</v>
      </c>
      <c r="CR704">
        <v>426</v>
      </c>
      <c r="CS704" t="s">
        <v>180</v>
      </c>
      <c r="CT704" t="s">
        <v>180</v>
      </c>
      <c r="CU704">
        <v>41.8</v>
      </c>
      <c r="CV704">
        <v>147</v>
      </c>
      <c r="CX704">
        <v>73</v>
      </c>
      <c r="CY704">
        <v>16.399999999999999</v>
      </c>
      <c r="CZ704" t="s">
        <v>180</v>
      </c>
      <c r="DB704" t="s">
        <v>180</v>
      </c>
      <c r="DC704" t="s">
        <v>180</v>
      </c>
      <c r="DD704">
        <v>7.49</v>
      </c>
      <c r="DE704">
        <v>496.3</v>
      </c>
      <c r="DF704">
        <v>12.1</v>
      </c>
      <c r="DG704">
        <v>43</v>
      </c>
      <c r="DH704">
        <v>1.4</v>
      </c>
      <c r="DJ704" t="s">
        <v>180</v>
      </c>
      <c r="DK704" t="s">
        <v>180</v>
      </c>
      <c r="DL704" t="s">
        <v>180</v>
      </c>
      <c r="DM704" t="s">
        <v>180</v>
      </c>
      <c r="DR704" t="s">
        <v>180</v>
      </c>
      <c r="DS704" t="s">
        <v>180</v>
      </c>
      <c r="DT704">
        <v>0.6</v>
      </c>
      <c r="DU704">
        <v>138.69999999999999</v>
      </c>
      <c r="DV704">
        <v>6.36</v>
      </c>
      <c r="DW704">
        <v>15.4</v>
      </c>
      <c r="DY704">
        <v>9.25</v>
      </c>
      <c r="DZ704">
        <v>2.27</v>
      </c>
      <c r="EA704">
        <v>0.77</v>
      </c>
      <c r="EC704">
        <v>0.34</v>
      </c>
      <c r="EH704">
        <v>1.26</v>
      </c>
      <c r="EI704">
        <v>0.2</v>
      </c>
      <c r="EJ704">
        <v>1.1200000000000001</v>
      </c>
      <c r="EK704">
        <v>0.06</v>
      </c>
      <c r="EM704" t="s">
        <v>180</v>
      </c>
      <c r="EN704" t="s">
        <v>180</v>
      </c>
      <c r="EO704" t="s">
        <v>180</v>
      </c>
      <c r="EP704" t="s">
        <v>180</v>
      </c>
      <c r="EQ704" t="s">
        <v>180</v>
      </c>
      <c r="ER704" t="s">
        <v>180</v>
      </c>
      <c r="ET704">
        <v>5</v>
      </c>
      <c r="EV704">
        <v>1.72</v>
      </c>
      <c r="EX704">
        <v>0.51286100000000001</v>
      </c>
      <c r="EY704" t="s">
        <v>180</v>
      </c>
      <c r="EZ704" t="s">
        <v>180</v>
      </c>
      <c r="FA704">
        <v>0.70381000000000005</v>
      </c>
      <c r="FB704" t="s">
        <v>180</v>
      </c>
      <c r="FC704">
        <v>18.550999999999998</v>
      </c>
      <c r="FD704" t="s">
        <v>180</v>
      </c>
      <c r="FE704">
        <v>15.577999999999999</v>
      </c>
      <c r="FF704" t="s">
        <v>180</v>
      </c>
      <c r="FG704">
        <v>38.363</v>
      </c>
      <c r="FH704" t="s">
        <v>180</v>
      </c>
      <c r="FI704" t="s">
        <v>180</v>
      </c>
      <c r="FJ704" t="s">
        <v>180</v>
      </c>
      <c r="FK704" t="s">
        <v>180</v>
      </c>
      <c r="FL704" t="s">
        <v>180</v>
      </c>
      <c r="FM704" t="s">
        <v>180</v>
      </c>
      <c r="FN704" t="s">
        <v>180</v>
      </c>
      <c r="FP704" t="s">
        <v>180</v>
      </c>
      <c r="FQ704" t="s">
        <v>180</v>
      </c>
      <c r="FR704" t="s">
        <v>180</v>
      </c>
      <c r="FS704" t="s">
        <v>180</v>
      </c>
      <c r="FT704" t="s">
        <v>180</v>
      </c>
      <c r="FU704" t="s">
        <v>180</v>
      </c>
      <c r="FV704" t="s">
        <v>2078</v>
      </c>
      <c r="FW704" t="s">
        <v>180</v>
      </c>
      <c r="FX704">
        <f t="shared" si="208"/>
        <v>1.1111111111111109</v>
      </c>
      <c r="FY704">
        <f t="shared" si="209"/>
        <v>34.126984126984127</v>
      </c>
      <c r="FZ704">
        <f t="shared" si="210"/>
        <v>5.0476190476190474</v>
      </c>
      <c r="GA704">
        <f t="shared" si="211"/>
        <v>1.8015873015873016</v>
      </c>
      <c r="GC704">
        <f t="shared" si="213"/>
        <v>0.75384615384615383</v>
      </c>
      <c r="GD704">
        <f t="shared" si="214"/>
        <v>41.016528925619838</v>
      </c>
      <c r="GE704">
        <f t="shared" si="215"/>
        <v>53.654054054054058</v>
      </c>
      <c r="GF704">
        <f t="shared" si="216"/>
        <v>21.808176100628927</v>
      </c>
      <c r="GG704">
        <f t="shared" si="217"/>
        <v>99.071428571428569</v>
      </c>
      <c r="GH704">
        <f t="shared" si="218"/>
        <v>0.32467532467532467</v>
      </c>
      <c r="GK704">
        <f t="shared" si="221"/>
        <v>80.639534883720927</v>
      </c>
      <c r="GL704">
        <f t="shared" si="222"/>
        <v>4.5428571428571436</v>
      </c>
      <c r="GM704">
        <f t="shared" si="223"/>
        <v>1.2285714285714286</v>
      </c>
      <c r="GN704">
        <f t="shared" si="224"/>
        <v>0.27044025157232704</v>
      </c>
      <c r="GO704">
        <f t="shared" si="225"/>
        <v>2.8017621145374449</v>
      </c>
      <c r="GQ704" t="e">
        <f>(EA704/0.0735)/((DZ704/0.195*(EB704/0.295))^0.5)</f>
        <v>#DIV/0!</v>
      </c>
      <c r="GR704">
        <v>0.51286100000000001</v>
      </c>
      <c r="GS704">
        <v>0.70381000000000005</v>
      </c>
      <c r="GT704">
        <v>18.550999999999998</v>
      </c>
      <c r="GU704">
        <v>15.577999999999999</v>
      </c>
      <c r="GV704">
        <v>38.363</v>
      </c>
    </row>
    <row r="705" spans="1:204">
      <c r="A705" t="s">
        <v>870</v>
      </c>
      <c r="B705" t="s">
        <v>2066</v>
      </c>
      <c r="C705" t="s">
        <v>7216</v>
      </c>
      <c r="D705" t="s">
        <v>6947</v>
      </c>
      <c r="E705" t="s">
        <v>6947</v>
      </c>
      <c r="F705">
        <v>86</v>
      </c>
      <c r="G705">
        <v>24</v>
      </c>
      <c r="H705" t="s">
        <v>7368</v>
      </c>
      <c r="I705" t="s">
        <v>1312</v>
      </c>
      <c r="J705" t="s">
        <v>180</v>
      </c>
      <c r="K705">
        <v>-40.590000000000003</v>
      </c>
      <c r="L705">
        <v>-40.590000000000003</v>
      </c>
      <c r="M705">
        <v>-72.12</v>
      </c>
      <c r="N705">
        <v>-72.12</v>
      </c>
      <c r="O705" t="s">
        <v>179</v>
      </c>
      <c r="R705" t="s">
        <v>2079</v>
      </c>
      <c r="S705" t="s">
        <v>1314</v>
      </c>
      <c r="T705" t="s">
        <v>2068</v>
      </c>
      <c r="V705" t="s">
        <v>180</v>
      </c>
      <c r="W705" t="s">
        <v>180</v>
      </c>
      <c r="X705" t="s">
        <v>180</v>
      </c>
      <c r="Y705" t="s">
        <v>180</v>
      </c>
      <c r="Z705" t="s">
        <v>180</v>
      </c>
      <c r="AB705" t="s">
        <v>180</v>
      </c>
      <c r="AC705" t="s">
        <v>181</v>
      </c>
      <c r="AD705" t="s">
        <v>180</v>
      </c>
      <c r="AE705" t="s">
        <v>180</v>
      </c>
      <c r="AF705" t="s">
        <v>180</v>
      </c>
      <c r="AG705" t="s">
        <v>180</v>
      </c>
      <c r="AH705" t="s">
        <v>1316</v>
      </c>
      <c r="AI705">
        <v>51.22</v>
      </c>
      <c r="AJ705">
        <v>0.66</v>
      </c>
      <c r="AK705" t="s">
        <v>180</v>
      </c>
      <c r="AL705">
        <v>16.57</v>
      </c>
      <c r="AM705" t="s">
        <v>180</v>
      </c>
      <c r="AP705">
        <v>8.0399999999999991</v>
      </c>
      <c r="AQ705">
        <v>10.34</v>
      </c>
      <c r="AR705">
        <v>9.4</v>
      </c>
      <c r="AS705">
        <v>0.15</v>
      </c>
      <c r="AT705" t="s">
        <v>180</v>
      </c>
      <c r="AU705">
        <v>0.49</v>
      </c>
      <c r="AV705">
        <v>2.38</v>
      </c>
      <c r="AW705">
        <v>0.12</v>
      </c>
      <c r="AY705" t="s">
        <v>2069</v>
      </c>
      <c r="AZ705" t="s">
        <v>180</v>
      </c>
      <c r="BA705">
        <v>99.36999999999999</v>
      </c>
      <c r="BB705">
        <v>0.04</v>
      </c>
      <c r="BC705" t="s">
        <v>180</v>
      </c>
      <c r="BD705" t="s">
        <v>180</v>
      </c>
      <c r="BE705" t="s">
        <v>180</v>
      </c>
      <c r="BF705" t="s">
        <v>180</v>
      </c>
      <c r="BG705" t="s">
        <v>180</v>
      </c>
      <c r="BH705" t="s">
        <v>180</v>
      </c>
      <c r="BI705" t="s">
        <v>180</v>
      </c>
      <c r="BK705" t="s">
        <v>180</v>
      </c>
      <c r="BL705" t="s">
        <v>180</v>
      </c>
      <c r="BN705" t="s">
        <v>180</v>
      </c>
      <c r="BO705" t="s">
        <v>180</v>
      </c>
      <c r="BP705" t="s">
        <v>180</v>
      </c>
      <c r="BQ705" t="s">
        <v>180</v>
      </c>
      <c r="BR705" t="s">
        <v>180</v>
      </c>
      <c r="BS705" t="s">
        <v>180</v>
      </c>
      <c r="BT705" t="s">
        <v>180</v>
      </c>
      <c r="BU705" t="s">
        <v>180</v>
      </c>
      <c r="BV705" t="s">
        <v>180</v>
      </c>
      <c r="BW705" t="s">
        <v>180</v>
      </c>
      <c r="BX705" t="s">
        <v>180</v>
      </c>
      <c r="BY705" t="s">
        <v>180</v>
      </c>
      <c r="BZ705" t="s">
        <v>180</v>
      </c>
      <c r="CD705" t="s">
        <v>180</v>
      </c>
      <c r="CE705" t="s">
        <v>180</v>
      </c>
      <c r="CG705" t="s">
        <v>180</v>
      </c>
      <c r="CH705" t="s">
        <v>180</v>
      </c>
      <c r="CI705" t="s">
        <v>180</v>
      </c>
      <c r="CJ705" t="s">
        <v>180</v>
      </c>
      <c r="CK705" t="s">
        <v>180</v>
      </c>
      <c r="CM705" t="s">
        <v>2080</v>
      </c>
      <c r="CN705" t="s">
        <v>180</v>
      </c>
      <c r="CO705">
        <v>32.4</v>
      </c>
      <c r="CQ705">
        <v>193</v>
      </c>
      <c r="CR705">
        <v>441</v>
      </c>
      <c r="CS705" t="s">
        <v>180</v>
      </c>
      <c r="CT705" t="s">
        <v>180</v>
      </c>
      <c r="CU705">
        <v>41.5</v>
      </c>
      <c r="CV705">
        <v>141</v>
      </c>
      <c r="CX705">
        <v>72</v>
      </c>
      <c r="CY705">
        <v>16.5</v>
      </c>
      <c r="CZ705" t="s">
        <v>180</v>
      </c>
      <c r="DB705" t="s">
        <v>180</v>
      </c>
      <c r="DC705" t="s">
        <v>180</v>
      </c>
      <c r="DD705">
        <v>7.49</v>
      </c>
      <c r="DE705">
        <v>494.8</v>
      </c>
      <c r="DF705">
        <v>12</v>
      </c>
      <c r="DG705">
        <v>41</v>
      </c>
      <c r="DH705">
        <v>1.3</v>
      </c>
      <c r="DJ705" t="s">
        <v>180</v>
      </c>
      <c r="DK705" t="s">
        <v>180</v>
      </c>
      <c r="DL705" t="s">
        <v>180</v>
      </c>
      <c r="DM705" t="s">
        <v>180</v>
      </c>
      <c r="DR705" t="s">
        <v>180</v>
      </c>
      <c r="DS705" t="s">
        <v>180</v>
      </c>
      <c r="DT705">
        <v>0.57999999999999996</v>
      </c>
      <c r="DU705">
        <v>140.1</v>
      </c>
      <c r="DV705">
        <v>6.33</v>
      </c>
      <c r="DW705">
        <v>16.2</v>
      </c>
      <c r="DY705">
        <v>9.23</v>
      </c>
      <c r="DZ705">
        <v>2.27</v>
      </c>
      <c r="EA705">
        <v>0.83</v>
      </c>
      <c r="EC705">
        <v>0.33</v>
      </c>
      <c r="EH705">
        <v>1.21</v>
      </c>
      <c r="EI705">
        <v>0.17</v>
      </c>
      <c r="EJ705">
        <v>1.18</v>
      </c>
      <c r="EK705">
        <v>0.06</v>
      </c>
      <c r="EM705" t="s">
        <v>180</v>
      </c>
      <c r="EN705" t="s">
        <v>180</v>
      </c>
      <c r="EO705" t="s">
        <v>180</v>
      </c>
      <c r="EP705" t="s">
        <v>180</v>
      </c>
      <c r="EQ705" t="s">
        <v>180</v>
      </c>
      <c r="ER705" t="s">
        <v>180</v>
      </c>
      <c r="ET705">
        <v>5.5</v>
      </c>
      <c r="EV705">
        <v>1.74</v>
      </c>
      <c r="EX705">
        <v>0.51288100000000003</v>
      </c>
      <c r="EY705" t="s">
        <v>180</v>
      </c>
      <c r="EZ705" t="s">
        <v>180</v>
      </c>
      <c r="FA705">
        <v>0.70377999999999996</v>
      </c>
      <c r="FB705" t="s">
        <v>180</v>
      </c>
      <c r="FC705">
        <v>18.558</v>
      </c>
      <c r="FD705" t="s">
        <v>180</v>
      </c>
      <c r="FE705">
        <v>15.589</v>
      </c>
      <c r="FF705" t="s">
        <v>180</v>
      </c>
      <c r="FG705">
        <v>38.402999999999999</v>
      </c>
      <c r="FH705" t="s">
        <v>180</v>
      </c>
      <c r="FI705" t="s">
        <v>180</v>
      </c>
      <c r="FJ705" t="s">
        <v>180</v>
      </c>
      <c r="FK705" t="s">
        <v>180</v>
      </c>
      <c r="FL705" t="s">
        <v>180</v>
      </c>
      <c r="FM705" t="s">
        <v>180</v>
      </c>
      <c r="FN705" t="s">
        <v>180</v>
      </c>
      <c r="FP705" t="s">
        <v>180</v>
      </c>
      <c r="FQ705" t="s">
        <v>180</v>
      </c>
      <c r="FR705" t="s">
        <v>180</v>
      </c>
      <c r="FS705" t="s">
        <v>180</v>
      </c>
      <c r="FT705" t="s">
        <v>180</v>
      </c>
      <c r="FU705" t="s">
        <v>180</v>
      </c>
      <c r="FV705" t="s">
        <v>2081</v>
      </c>
      <c r="FW705" t="s">
        <v>180</v>
      </c>
      <c r="FX705">
        <f t="shared" si="208"/>
        <v>1.0743801652892562</v>
      </c>
      <c r="FY705">
        <f t="shared" si="209"/>
        <v>33.884297520661157</v>
      </c>
      <c r="FZ705">
        <f t="shared" si="210"/>
        <v>5.2314049586776861</v>
      </c>
      <c r="GA705">
        <f t="shared" si="211"/>
        <v>1.8760330578512396</v>
      </c>
      <c r="GC705">
        <f t="shared" si="213"/>
        <v>0.74242424242424243</v>
      </c>
      <c r="GD705">
        <f t="shared" si="214"/>
        <v>41.233333333333334</v>
      </c>
      <c r="GE705">
        <f t="shared" si="215"/>
        <v>53.607800650054173</v>
      </c>
      <c r="GF705">
        <f t="shared" si="216"/>
        <v>22.132701421800945</v>
      </c>
      <c r="GG705">
        <f t="shared" si="217"/>
        <v>107.76923076923076</v>
      </c>
      <c r="GH705">
        <f t="shared" si="218"/>
        <v>0.33950617283950618</v>
      </c>
      <c r="GK705">
        <f t="shared" si="221"/>
        <v>80.517241379310349</v>
      </c>
      <c r="GL705">
        <f t="shared" si="222"/>
        <v>4.8692307692307688</v>
      </c>
      <c r="GM705">
        <f t="shared" si="223"/>
        <v>1.3384615384615384</v>
      </c>
      <c r="GN705">
        <f t="shared" si="224"/>
        <v>0.27488151658767773</v>
      </c>
      <c r="GO705">
        <f t="shared" si="225"/>
        <v>2.7885462555066081</v>
      </c>
      <c r="GQ705" t="e">
        <f>(EA705/0.0735)/((DZ705/0.195*(EB705/0.295))^0.5)</f>
        <v>#DIV/0!</v>
      </c>
      <c r="GR705">
        <v>0.51288100000000003</v>
      </c>
      <c r="GS705">
        <v>0.70377999999999996</v>
      </c>
      <c r="GT705">
        <v>18.558</v>
      </c>
      <c r="GU705">
        <v>15.589</v>
      </c>
      <c r="GV705">
        <v>38.402999999999999</v>
      </c>
    </row>
    <row r="706" spans="1:204">
      <c r="A706" t="s">
        <v>870</v>
      </c>
      <c r="B706" t="s">
        <v>2066</v>
      </c>
      <c r="C706" t="s">
        <v>7216</v>
      </c>
      <c r="D706" t="s">
        <v>6947</v>
      </c>
      <c r="E706" t="s">
        <v>6947</v>
      </c>
      <c r="F706">
        <v>86</v>
      </c>
      <c r="G706">
        <v>24</v>
      </c>
      <c r="H706" t="s">
        <v>7368</v>
      </c>
      <c r="I706" t="s">
        <v>1312</v>
      </c>
      <c r="J706" t="s">
        <v>180</v>
      </c>
      <c r="K706">
        <v>-40.590000000000003</v>
      </c>
      <c r="L706">
        <v>-40.590000000000003</v>
      </c>
      <c r="M706">
        <v>-72.12</v>
      </c>
      <c r="N706">
        <v>-72.12</v>
      </c>
      <c r="O706" t="s">
        <v>179</v>
      </c>
      <c r="R706" t="s">
        <v>2082</v>
      </c>
      <c r="S706" t="s">
        <v>1314</v>
      </c>
      <c r="T706" t="s">
        <v>2068</v>
      </c>
      <c r="V706" t="s">
        <v>180</v>
      </c>
      <c r="W706" t="s">
        <v>180</v>
      </c>
      <c r="X706" t="s">
        <v>180</v>
      </c>
      <c r="Y706" t="s">
        <v>180</v>
      </c>
      <c r="Z706" t="s">
        <v>180</v>
      </c>
      <c r="AB706" t="s">
        <v>180</v>
      </c>
      <c r="AC706" t="s">
        <v>181</v>
      </c>
      <c r="AD706" t="s">
        <v>180</v>
      </c>
      <c r="AE706" t="s">
        <v>180</v>
      </c>
      <c r="AF706" t="s">
        <v>180</v>
      </c>
      <c r="AG706" t="s">
        <v>180</v>
      </c>
      <c r="AH706" t="s">
        <v>1316</v>
      </c>
      <c r="AI706">
        <v>51.83</v>
      </c>
      <c r="AJ706">
        <v>0.89</v>
      </c>
      <c r="AK706" t="s">
        <v>180</v>
      </c>
      <c r="AL706">
        <v>18.29</v>
      </c>
      <c r="AM706" t="s">
        <v>180</v>
      </c>
      <c r="AP706">
        <v>8.27</v>
      </c>
      <c r="AQ706">
        <v>10.029999999999999</v>
      </c>
      <c r="AR706">
        <v>6</v>
      </c>
      <c r="AS706">
        <v>0.16</v>
      </c>
      <c r="AT706" t="s">
        <v>180</v>
      </c>
      <c r="AU706">
        <v>0.65</v>
      </c>
      <c r="AV706">
        <v>3.02</v>
      </c>
      <c r="AW706">
        <v>0.2</v>
      </c>
      <c r="AY706" t="s">
        <v>2083</v>
      </c>
      <c r="AZ706" t="s">
        <v>180</v>
      </c>
      <c r="BA706">
        <v>99.339999999999989</v>
      </c>
      <c r="BC706" t="s">
        <v>180</v>
      </c>
      <c r="BD706" t="s">
        <v>180</v>
      </c>
      <c r="BE706" t="s">
        <v>180</v>
      </c>
      <c r="BF706" t="s">
        <v>180</v>
      </c>
      <c r="BG706" t="s">
        <v>180</v>
      </c>
      <c r="BH706" t="s">
        <v>180</v>
      </c>
      <c r="BI706" t="s">
        <v>180</v>
      </c>
      <c r="BK706" t="s">
        <v>180</v>
      </c>
      <c r="BL706" t="s">
        <v>180</v>
      </c>
      <c r="BN706" t="s">
        <v>180</v>
      </c>
      <c r="BO706" t="s">
        <v>180</v>
      </c>
      <c r="BP706" t="s">
        <v>180</v>
      </c>
      <c r="BQ706" t="s">
        <v>180</v>
      </c>
      <c r="BR706" t="s">
        <v>180</v>
      </c>
      <c r="BS706" t="s">
        <v>180</v>
      </c>
      <c r="BT706" t="s">
        <v>180</v>
      </c>
      <c r="BU706" t="s">
        <v>180</v>
      </c>
      <c r="BV706" t="s">
        <v>180</v>
      </c>
      <c r="BW706" t="s">
        <v>180</v>
      </c>
      <c r="BX706" t="s">
        <v>180</v>
      </c>
      <c r="BY706" t="s">
        <v>180</v>
      </c>
      <c r="BZ706" t="s">
        <v>180</v>
      </c>
      <c r="CD706" t="s">
        <v>180</v>
      </c>
      <c r="CE706" t="s">
        <v>180</v>
      </c>
      <c r="CG706" t="s">
        <v>180</v>
      </c>
      <c r="CH706" t="s">
        <v>180</v>
      </c>
      <c r="CI706" t="s">
        <v>180</v>
      </c>
      <c r="CJ706" t="s">
        <v>180</v>
      </c>
      <c r="CK706" t="s">
        <v>180</v>
      </c>
      <c r="CM706" t="s">
        <v>2084</v>
      </c>
      <c r="CN706" t="s">
        <v>180</v>
      </c>
      <c r="CO706">
        <v>31.1</v>
      </c>
      <c r="CQ706">
        <v>216</v>
      </c>
      <c r="CR706">
        <v>100</v>
      </c>
      <c r="CS706" t="s">
        <v>180</v>
      </c>
      <c r="CT706" t="s">
        <v>180</v>
      </c>
      <c r="CU706">
        <v>32.700000000000003</v>
      </c>
      <c r="CV706">
        <v>51</v>
      </c>
      <c r="CX706">
        <v>88</v>
      </c>
      <c r="CY706">
        <v>17.8</v>
      </c>
      <c r="CZ706" t="s">
        <v>180</v>
      </c>
      <c r="DB706" t="s">
        <v>180</v>
      </c>
      <c r="DC706" t="s">
        <v>180</v>
      </c>
      <c r="DD706">
        <v>15.75</v>
      </c>
      <c r="DE706">
        <v>476.3</v>
      </c>
      <c r="DF706">
        <v>17.399999999999999</v>
      </c>
      <c r="DG706">
        <v>80</v>
      </c>
      <c r="DH706">
        <v>3</v>
      </c>
      <c r="DJ706" t="s">
        <v>180</v>
      </c>
      <c r="DK706" t="s">
        <v>180</v>
      </c>
      <c r="DL706" t="s">
        <v>180</v>
      </c>
      <c r="DM706" t="s">
        <v>180</v>
      </c>
      <c r="DR706" t="s">
        <v>180</v>
      </c>
      <c r="DS706" t="s">
        <v>180</v>
      </c>
      <c r="DT706">
        <v>0.89</v>
      </c>
      <c r="DU706">
        <v>188.1</v>
      </c>
      <c r="DV706">
        <v>8.76</v>
      </c>
      <c r="DW706">
        <v>20.9</v>
      </c>
      <c r="DY706">
        <v>13.24</v>
      </c>
      <c r="DZ706">
        <v>3.32</v>
      </c>
      <c r="EA706">
        <v>1.1299999999999999</v>
      </c>
      <c r="EC706">
        <v>0.49</v>
      </c>
      <c r="EH706">
        <v>1.75</v>
      </c>
      <c r="EI706">
        <v>0.28999999999999998</v>
      </c>
      <c r="EJ706">
        <v>1.94</v>
      </c>
      <c r="EK706">
        <v>0.11</v>
      </c>
      <c r="EM706" t="s">
        <v>180</v>
      </c>
      <c r="EN706" t="s">
        <v>180</v>
      </c>
      <c r="EO706" t="s">
        <v>180</v>
      </c>
      <c r="EP706" t="s">
        <v>180</v>
      </c>
      <c r="EQ706" t="s">
        <v>180</v>
      </c>
      <c r="ER706" t="s">
        <v>180</v>
      </c>
      <c r="ET706">
        <v>5</v>
      </c>
      <c r="EV706">
        <v>1.04</v>
      </c>
      <c r="EX706">
        <v>0.51285499999999995</v>
      </c>
      <c r="EY706" t="s">
        <v>180</v>
      </c>
      <c r="EZ706" t="s">
        <v>180</v>
      </c>
      <c r="FA706">
        <v>0.70416000000000001</v>
      </c>
      <c r="FB706" t="s">
        <v>180</v>
      </c>
      <c r="FC706">
        <v>18.582999999999998</v>
      </c>
      <c r="FD706" t="s">
        <v>180</v>
      </c>
      <c r="FE706">
        <v>15.593999999999999</v>
      </c>
      <c r="FF706" t="s">
        <v>180</v>
      </c>
      <c r="FG706">
        <v>38.472999999999999</v>
      </c>
      <c r="FH706" t="s">
        <v>180</v>
      </c>
      <c r="FI706" t="s">
        <v>180</v>
      </c>
      <c r="FJ706" t="s">
        <v>180</v>
      </c>
      <c r="FK706" t="s">
        <v>180</v>
      </c>
      <c r="FL706" t="s">
        <v>180</v>
      </c>
      <c r="FM706" t="s">
        <v>180</v>
      </c>
      <c r="FN706" t="s">
        <v>180</v>
      </c>
      <c r="FP706" t="s">
        <v>180</v>
      </c>
      <c r="FQ706" t="s">
        <v>180</v>
      </c>
      <c r="FR706" t="s">
        <v>180</v>
      </c>
      <c r="FS706" t="s">
        <v>180</v>
      </c>
      <c r="FT706" t="s">
        <v>180</v>
      </c>
      <c r="FU706" t="s">
        <v>180</v>
      </c>
      <c r="FV706" t="s">
        <v>2085</v>
      </c>
      <c r="FW706" t="s">
        <v>180</v>
      </c>
      <c r="FX706">
        <f t="shared" si="208"/>
        <v>1.7142857142857142</v>
      </c>
      <c r="FY706">
        <f t="shared" si="209"/>
        <v>45.714285714285715</v>
      </c>
      <c r="FZ706">
        <f t="shared" si="210"/>
        <v>5.0057142857142853</v>
      </c>
      <c r="GA706">
        <f t="shared" si="211"/>
        <v>1.897142857142857</v>
      </c>
      <c r="GC706">
        <f t="shared" si="213"/>
        <v>0.7303370786516854</v>
      </c>
      <c r="GD706">
        <f t="shared" si="214"/>
        <v>27.373563218390807</v>
      </c>
      <c r="GE706">
        <f t="shared" si="215"/>
        <v>35.974320241691842</v>
      </c>
      <c r="GF706">
        <f t="shared" si="216"/>
        <v>21.472602739726028</v>
      </c>
      <c r="GG706">
        <f t="shared" si="217"/>
        <v>62.699999999999996</v>
      </c>
      <c r="GH706">
        <f t="shared" si="218"/>
        <v>0.23923444976076558</v>
      </c>
      <c r="GK706">
        <f t="shared" si="221"/>
        <v>180.86538461538461</v>
      </c>
      <c r="GL706">
        <f t="shared" si="222"/>
        <v>2.92</v>
      </c>
      <c r="GM706">
        <f t="shared" si="223"/>
        <v>0.34666666666666668</v>
      </c>
      <c r="GN706">
        <f t="shared" si="224"/>
        <v>0.11872146118721462</v>
      </c>
      <c r="GO706">
        <f t="shared" si="225"/>
        <v>2.6385542168674698</v>
      </c>
      <c r="GQ706" t="e">
        <f>(EA706/0.0735)/((DZ706/0.195*(EB706/0.295))^0.5)</f>
        <v>#DIV/0!</v>
      </c>
      <c r="GR706">
        <v>0.51285499999999995</v>
      </c>
      <c r="GS706">
        <v>0.70416000000000001</v>
      </c>
      <c r="GT706">
        <v>18.582999999999998</v>
      </c>
      <c r="GU706">
        <v>15.593999999999999</v>
      </c>
      <c r="GV706">
        <v>38.472999999999999</v>
      </c>
    </row>
    <row r="707" spans="1:204">
      <c r="A707" t="s">
        <v>870</v>
      </c>
      <c r="B707" t="s">
        <v>1111</v>
      </c>
      <c r="C707" t="s">
        <v>7216</v>
      </c>
      <c r="D707" t="s">
        <v>7002</v>
      </c>
      <c r="E707" t="s">
        <v>7002</v>
      </c>
      <c r="F707">
        <v>87</v>
      </c>
      <c r="G707">
        <v>24</v>
      </c>
      <c r="H707" t="s">
        <v>7368</v>
      </c>
      <c r="I707" t="s">
        <v>1119</v>
      </c>
      <c r="J707" t="s">
        <v>1120</v>
      </c>
      <c r="K707">
        <v>-40.771000000000001</v>
      </c>
      <c r="L707">
        <v>-40.771000000000001</v>
      </c>
      <c r="M707">
        <v>-72.153000000000006</v>
      </c>
      <c r="N707">
        <v>-72.153000000000006</v>
      </c>
      <c r="O707" t="s">
        <v>179</v>
      </c>
      <c r="R707" t="s">
        <v>1121</v>
      </c>
      <c r="S707" t="s">
        <v>1122</v>
      </c>
      <c r="T707" t="s">
        <v>6944</v>
      </c>
      <c r="V707" t="s">
        <v>180</v>
      </c>
      <c r="W707" t="s">
        <v>180</v>
      </c>
      <c r="X707" t="s">
        <v>180</v>
      </c>
      <c r="Y707" t="s">
        <v>180</v>
      </c>
      <c r="Z707" t="s">
        <v>180</v>
      </c>
      <c r="AB707" t="s">
        <v>180</v>
      </c>
      <c r="AC707" t="s">
        <v>181</v>
      </c>
      <c r="AD707" t="s">
        <v>180</v>
      </c>
      <c r="AE707" t="s">
        <v>180</v>
      </c>
      <c r="AF707" t="s">
        <v>180</v>
      </c>
      <c r="AG707" t="s">
        <v>180</v>
      </c>
      <c r="AH707" t="s">
        <v>1115</v>
      </c>
      <c r="AI707">
        <v>50.55</v>
      </c>
      <c r="AJ707">
        <v>0.86</v>
      </c>
      <c r="AK707" t="s">
        <v>180</v>
      </c>
      <c r="AL707">
        <v>18.21</v>
      </c>
      <c r="AM707" t="s">
        <v>180</v>
      </c>
      <c r="AP707">
        <v>8.76</v>
      </c>
      <c r="AQ707">
        <v>9.98</v>
      </c>
      <c r="AR707">
        <v>6.61</v>
      </c>
      <c r="AS707">
        <v>0.16</v>
      </c>
      <c r="AT707" t="s">
        <v>180</v>
      </c>
      <c r="AU707">
        <v>0.51</v>
      </c>
      <c r="AV707">
        <v>2.83</v>
      </c>
      <c r="AW707">
        <v>0.14000000000000001</v>
      </c>
      <c r="AX707">
        <v>0.18</v>
      </c>
      <c r="AY707" t="s">
        <v>180</v>
      </c>
      <c r="AZ707" t="s">
        <v>180</v>
      </c>
      <c r="BA707">
        <v>98.610000000000014</v>
      </c>
      <c r="BC707" t="s">
        <v>180</v>
      </c>
      <c r="BD707" t="s">
        <v>180</v>
      </c>
      <c r="BE707" t="s">
        <v>180</v>
      </c>
      <c r="BF707" t="s">
        <v>180</v>
      </c>
      <c r="BG707" t="s">
        <v>180</v>
      </c>
      <c r="BH707" t="s">
        <v>180</v>
      </c>
      <c r="BI707" t="s">
        <v>180</v>
      </c>
      <c r="BK707" t="s">
        <v>180</v>
      </c>
      <c r="BL707" t="s">
        <v>180</v>
      </c>
      <c r="BN707" t="s">
        <v>180</v>
      </c>
      <c r="BO707" t="s">
        <v>180</v>
      </c>
      <c r="BP707" t="s">
        <v>180</v>
      </c>
      <c r="BQ707" t="s">
        <v>180</v>
      </c>
      <c r="BR707" t="s">
        <v>180</v>
      </c>
      <c r="BS707" t="s">
        <v>180</v>
      </c>
      <c r="BT707" t="s">
        <v>180</v>
      </c>
      <c r="BU707" t="s">
        <v>180</v>
      </c>
      <c r="BV707" t="s">
        <v>180</v>
      </c>
      <c r="BW707" t="s">
        <v>180</v>
      </c>
      <c r="BX707" t="s">
        <v>180</v>
      </c>
      <c r="BY707" t="s">
        <v>180</v>
      </c>
      <c r="BZ707" t="s">
        <v>180</v>
      </c>
      <c r="CD707" t="s">
        <v>180</v>
      </c>
      <c r="CE707" t="s">
        <v>180</v>
      </c>
      <c r="CG707" t="s">
        <v>180</v>
      </c>
      <c r="CH707" t="s">
        <v>180</v>
      </c>
      <c r="CI707" t="s">
        <v>180</v>
      </c>
      <c r="CJ707" t="s">
        <v>180</v>
      </c>
      <c r="CK707" t="s">
        <v>180</v>
      </c>
      <c r="CM707" t="s">
        <v>180</v>
      </c>
      <c r="CN707" t="s">
        <v>180</v>
      </c>
      <c r="CO707">
        <v>30.2</v>
      </c>
      <c r="CQ707">
        <v>220</v>
      </c>
      <c r="CR707">
        <v>100</v>
      </c>
      <c r="CS707" t="s">
        <v>180</v>
      </c>
      <c r="CT707" t="s">
        <v>180</v>
      </c>
      <c r="CU707">
        <v>36</v>
      </c>
      <c r="CV707">
        <v>53.1</v>
      </c>
      <c r="CX707">
        <v>80</v>
      </c>
      <c r="CY707">
        <v>17.899999999999999</v>
      </c>
      <c r="CZ707" t="s">
        <v>180</v>
      </c>
      <c r="DB707" t="s">
        <v>180</v>
      </c>
      <c r="DC707" t="s">
        <v>180</v>
      </c>
      <c r="DD707">
        <v>10.6</v>
      </c>
      <c r="DE707">
        <v>441</v>
      </c>
      <c r="DF707">
        <v>16.100000000000001</v>
      </c>
      <c r="DG707">
        <v>61.6</v>
      </c>
      <c r="DH707">
        <v>1.5</v>
      </c>
      <c r="DJ707" t="s">
        <v>180</v>
      </c>
      <c r="DK707" t="s">
        <v>180</v>
      </c>
      <c r="DL707" t="s">
        <v>180</v>
      </c>
      <c r="DM707" t="s">
        <v>180</v>
      </c>
      <c r="DR707" t="s">
        <v>180</v>
      </c>
      <c r="DS707" t="s">
        <v>180</v>
      </c>
      <c r="DT707">
        <v>0</v>
      </c>
      <c r="DU707">
        <v>158</v>
      </c>
      <c r="DV707">
        <v>6.57</v>
      </c>
      <c r="DW707">
        <v>17.2</v>
      </c>
      <c r="DY707">
        <v>10.199999999999999</v>
      </c>
      <c r="DZ707">
        <v>2.66</v>
      </c>
      <c r="EA707">
        <v>0.93</v>
      </c>
      <c r="EC707">
        <v>0.48</v>
      </c>
      <c r="EH707">
        <v>1.64</v>
      </c>
      <c r="EI707">
        <v>0.24</v>
      </c>
      <c r="EJ707">
        <v>1.55</v>
      </c>
      <c r="EK707">
        <v>0.13</v>
      </c>
      <c r="EM707" t="s">
        <v>180</v>
      </c>
      <c r="EN707" t="s">
        <v>180</v>
      </c>
      <c r="EO707" t="s">
        <v>180</v>
      </c>
      <c r="EP707" t="s">
        <v>180</v>
      </c>
      <c r="EQ707" t="s">
        <v>180</v>
      </c>
      <c r="ER707" t="s">
        <v>180</v>
      </c>
      <c r="ET707">
        <v>5.3</v>
      </c>
      <c r="EV707">
        <v>1.1000000000000001</v>
      </c>
      <c r="EY707" t="s">
        <v>180</v>
      </c>
      <c r="EZ707" t="s">
        <v>180</v>
      </c>
      <c r="FB707" t="s">
        <v>180</v>
      </c>
      <c r="FD707" t="s">
        <v>180</v>
      </c>
      <c r="FF707" t="s">
        <v>180</v>
      </c>
      <c r="FH707" t="s">
        <v>180</v>
      </c>
      <c r="FI707" t="s">
        <v>180</v>
      </c>
      <c r="FJ707" t="s">
        <v>180</v>
      </c>
      <c r="FK707" t="s">
        <v>180</v>
      </c>
      <c r="FL707" t="s">
        <v>180</v>
      </c>
      <c r="FM707" t="s">
        <v>180</v>
      </c>
      <c r="FN707" t="s">
        <v>180</v>
      </c>
      <c r="FP707" t="s">
        <v>180</v>
      </c>
      <c r="FQ707" t="s">
        <v>180</v>
      </c>
      <c r="FR707" t="s">
        <v>180</v>
      </c>
      <c r="FS707" t="s">
        <v>180</v>
      </c>
      <c r="FT707" t="s">
        <v>180</v>
      </c>
      <c r="FU707" t="s">
        <v>180</v>
      </c>
      <c r="FV707" t="s">
        <v>1123</v>
      </c>
      <c r="FW707" t="s">
        <v>180</v>
      </c>
      <c r="FX707">
        <f t="shared" si="208"/>
        <v>0.91463414634146345</v>
      </c>
      <c r="FY707">
        <f t="shared" si="209"/>
        <v>37.560975609756099</v>
      </c>
      <c r="FZ707">
        <f t="shared" si="210"/>
        <v>4.0060975609756104</v>
      </c>
      <c r="GA707">
        <f t="shared" si="211"/>
        <v>1.6219512195121952</v>
      </c>
      <c r="GC707">
        <f t="shared" si="213"/>
        <v>0.59302325581395354</v>
      </c>
      <c r="GD707">
        <f t="shared" si="214"/>
        <v>27.391304347826086</v>
      </c>
      <c r="GE707">
        <f t="shared" si="215"/>
        <v>43.235294117647065</v>
      </c>
      <c r="GF707">
        <f t="shared" si="216"/>
        <v>24.048706240487061</v>
      </c>
      <c r="GG707">
        <f t="shared" si="217"/>
        <v>105.33333333333333</v>
      </c>
      <c r="GH707">
        <f t="shared" si="218"/>
        <v>0.30813953488372092</v>
      </c>
      <c r="GK707">
        <f t="shared" si="221"/>
        <v>143.63636363636363</v>
      </c>
      <c r="GL707">
        <f t="shared" si="222"/>
        <v>4.38</v>
      </c>
      <c r="GM707">
        <f t="shared" si="223"/>
        <v>0.73333333333333339</v>
      </c>
      <c r="GN707">
        <f t="shared" si="224"/>
        <v>0.16742770167427704</v>
      </c>
      <c r="GO707">
        <f t="shared" si="225"/>
        <v>2.469924812030075</v>
      </c>
      <c r="GQ707" t="e">
        <f>(EA707/0.0735)/((DZ707/0.195*(EB707/0.295))^0.5)</f>
        <v>#DIV/0!</v>
      </c>
    </row>
    <row r="708" spans="1:204">
      <c r="A708" t="s">
        <v>870</v>
      </c>
      <c r="B708" t="s">
        <v>1735</v>
      </c>
      <c r="C708" t="s">
        <v>7216</v>
      </c>
      <c r="D708" t="s">
        <v>7002</v>
      </c>
      <c r="E708" t="s">
        <v>7002</v>
      </c>
      <c r="F708">
        <v>87</v>
      </c>
      <c r="G708">
        <v>24</v>
      </c>
      <c r="H708" t="s">
        <v>7368</v>
      </c>
      <c r="I708" t="s">
        <v>1736</v>
      </c>
      <c r="J708" t="s">
        <v>180</v>
      </c>
      <c r="K708">
        <v>-40.75</v>
      </c>
      <c r="L708">
        <v>-40.75</v>
      </c>
      <c r="M708">
        <v>-72</v>
      </c>
      <c r="N708">
        <v>-72</v>
      </c>
      <c r="O708" t="s">
        <v>179</v>
      </c>
      <c r="R708" t="s">
        <v>1737</v>
      </c>
      <c r="S708" t="s">
        <v>1738</v>
      </c>
      <c r="T708" t="s">
        <v>7662</v>
      </c>
      <c r="U708" t="s">
        <v>180</v>
      </c>
      <c r="V708" t="s">
        <v>180</v>
      </c>
      <c r="W708" t="s">
        <v>180</v>
      </c>
      <c r="X708" t="s">
        <v>1739</v>
      </c>
      <c r="Y708" t="s">
        <v>180</v>
      </c>
      <c r="Z708" t="s">
        <v>180</v>
      </c>
      <c r="AB708" t="s">
        <v>180</v>
      </c>
      <c r="AC708" t="s">
        <v>181</v>
      </c>
      <c r="AD708" t="s">
        <v>180</v>
      </c>
      <c r="AE708" t="s">
        <v>180</v>
      </c>
      <c r="AF708" t="s">
        <v>180</v>
      </c>
      <c r="AG708" t="s">
        <v>180</v>
      </c>
      <c r="AH708" t="s">
        <v>1740</v>
      </c>
      <c r="AI708">
        <v>51.95</v>
      </c>
      <c r="AJ708">
        <v>0.52</v>
      </c>
      <c r="AK708" t="s">
        <v>180</v>
      </c>
      <c r="AL708">
        <v>18.45</v>
      </c>
      <c r="AM708" t="s">
        <v>180</v>
      </c>
      <c r="AP708">
        <v>8.85</v>
      </c>
      <c r="AQ708">
        <v>9.76</v>
      </c>
      <c r="AR708">
        <v>6.34</v>
      </c>
      <c r="AS708">
        <v>0.15</v>
      </c>
      <c r="AT708" t="s">
        <v>180</v>
      </c>
      <c r="AU708">
        <v>0.53</v>
      </c>
      <c r="AV708">
        <v>3.49</v>
      </c>
      <c r="AW708">
        <v>0.15</v>
      </c>
      <c r="AY708" t="s">
        <v>180</v>
      </c>
      <c r="AZ708" t="s">
        <v>180</v>
      </c>
      <c r="BA708">
        <v>100.19000000000001</v>
      </c>
      <c r="BC708" t="s">
        <v>180</v>
      </c>
      <c r="BD708" t="s">
        <v>180</v>
      </c>
      <c r="BE708" t="s">
        <v>180</v>
      </c>
      <c r="BF708" t="s">
        <v>180</v>
      </c>
      <c r="BG708" t="s">
        <v>180</v>
      </c>
      <c r="BH708" t="s">
        <v>180</v>
      </c>
      <c r="BI708" t="s">
        <v>180</v>
      </c>
      <c r="BK708" t="s">
        <v>180</v>
      </c>
      <c r="BL708" t="s">
        <v>180</v>
      </c>
      <c r="BN708" t="s">
        <v>180</v>
      </c>
      <c r="BO708" t="s">
        <v>180</v>
      </c>
      <c r="BP708" t="s">
        <v>180</v>
      </c>
      <c r="BQ708" t="s">
        <v>180</v>
      </c>
      <c r="BR708" t="s">
        <v>180</v>
      </c>
      <c r="BS708" t="s">
        <v>180</v>
      </c>
      <c r="BT708" t="s">
        <v>180</v>
      </c>
      <c r="BU708" t="s">
        <v>180</v>
      </c>
      <c r="BV708" t="s">
        <v>180</v>
      </c>
      <c r="BW708" t="s">
        <v>180</v>
      </c>
      <c r="BX708" t="s">
        <v>180</v>
      </c>
      <c r="BY708" t="s">
        <v>180</v>
      </c>
      <c r="BZ708" t="s">
        <v>180</v>
      </c>
      <c r="CD708" t="s">
        <v>180</v>
      </c>
      <c r="CE708" t="s">
        <v>180</v>
      </c>
      <c r="CG708" t="s">
        <v>180</v>
      </c>
      <c r="CH708" t="s">
        <v>180</v>
      </c>
      <c r="CI708" t="s">
        <v>180</v>
      </c>
      <c r="CJ708" t="s">
        <v>180</v>
      </c>
      <c r="CK708" t="s">
        <v>180</v>
      </c>
      <c r="CM708" t="s">
        <v>180</v>
      </c>
      <c r="CN708" t="s">
        <v>180</v>
      </c>
      <c r="CO708">
        <v>30</v>
      </c>
      <c r="CQ708">
        <v>220</v>
      </c>
      <c r="CR708">
        <v>100</v>
      </c>
      <c r="CS708" t="s">
        <v>180</v>
      </c>
      <c r="CT708" t="s">
        <v>180</v>
      </c>
      <c r="CU708">
        <v>36</v>
      </c>
      <c r="CV708">
        <v>53</v>
      </c>
      <c r="CX708">
        <v>80</v>
      </c>
      <c r="CY708">
        <v>17.899999999999999</v>
      </c>
      <c r="CZ708" t="s">
        <v>180</v>
      </c>
      <c r="DB708" t="s">
        <v>180</v>
      </c>
      <c r="DC708" t="s">
        <v>180</v>
      </c>
      <c r="DD708">
        <v>10.6</v>
      </c>
      <c r="DE708">
        <v>441</v>
      </c>
      <c r="DF708">
        <v>16.100000000000001</v>
      </c>
      <c r="DG708">
        <v>62</v>
      </c>
      <c r="DH708">
        <v>1.5</v>
      </c>
      <c r="DJ708" t="s">
        <v>180</v>
      </c>
      <c r="DK708" t="s">
        <v>180</v>
      </c>
      <c r="DL708" t="s">
        <v>180</v>
      </c>
      <c r="DM708" t="s">
        <v>180</v>
      </c>
      <c r="DR708" t="s">
        <v>180</v>
      </c>
      <c r="DS708" t="s">
        <v>180</v>
      </c>
      <c r="DU708">
        <v>158</v>
      </c>
      <c r="DV708">
        <v>6.6</v>
      </c>
      <c r="DW708">
        <v>17.2</v>
      </c>
      <c r="DY708">
        <v>10.199999999999999</v>
      </c>
      <c r="DZ708">
        <v>2.69</v>
      </c>
      <c r="EA708">
        <v>0.93</v>
      </c>
      <c r="EC708">
        <v>0.48</v>
      </c>
      <c r="EH708">
        <v>1.64</v>
      </c>
      <c r="EI708">
        <v>0.24</v>
      </c>
      <c r="EJ708">
        <v>1.6</v>
      </c>
      <c r="EK708">
        <v>0.13</v>
      </c>
      <c r="EM708" t="s">
        <v>180</v>
      </c>
      <c r="EN708" t="s">
        <v>180</v>
      </c>
      <c r="EO708" t="s">
        <v>180</v>
      </c>
      <c r="EP708" t="s">
        <v>180</v>
      </c>
      <c r="EQ708" t="s">
        <v>180</v>
      </c>
      <c r="ER708" t="s">
        <v>180</v>
      </c>
      <c r="ET708">
        <v>5.3</v>
      </c>
      <c r="EV708">
        <v>1.1000000000000001</v>
      </c>
      <c r="EY708" t="s">
        <v>180</v>
      </c>
      <c r="EZ708" t="s">
        <v>180</v>
      </c>
      <c r="FB708" t="s">
        <v>180</v>
      </c>
      <c r="FD708" t="s">
        <v>180</v>
      </c>
      <c r="FF708" t="s">
        <v>180</v>
      </c>
      <c r="FH708" t="s">
        <v>180</v>
      </c>
      <c r="FI708" t="s">
        <v>180</v>
      </c>
      <c r="FJ708" t="s">
        <v>180</v>
      </c>
      <c r="FK708" t="s">
        <v>180</v>
      </c>
      <c r="FL708" t="s">
        <v>180</v>
      </c>
      <c r="FM708" t="s">
        <v>180</v>
      </c>
      <c r="FN708" t="s">
        <v>180</v>
      </c>
      <c r="FP708" t="s">
        <v>180</v>
      </c>
      <c r="FQ708" t="s">
        <v>180</v>
      </c>
      <c r="FR708" t="s">
        <v>180</v>
      </c>
      <c r="FS708" t="s">
        <v>180</v>
      </c>
      <c r="FT708" t="s">
        <v>180</v>
      </c>
      <c r="FU708" t="s">
        <v>180</v>
      </c>
      <c r="FV708" t="s">
        <v>1741</v>
      </c>
      <c r="FW708" t="s">
        <v>180</v>
      </c>
      <c r="FX708">
        <f t="shared" si="208"/>
        <v>0.91463414634146345</v>
      </c>
      <c r="FY708">
        <f t="shared" si="209"/>
        <v>37.804878048780488</v>
      </c>
      <c r="FZ708">
        <f t="shared" si="210"/>
        <v>4.024390243902439</v>
      </c>
      <c r="GA708">
        <f t="shared" si="211"/>
        <v>1.6402439024390245</v>
      </c>
      <c r="GC708">
        <f t="shared" si="213"/>
        <v>1.0192307692307692</v>
      </c>
      <c r="GD708">
        <f t="shared" si="214"/>
        <v>27.391304347826086</v>
      </c>
      <c r="GE708">
        <f t="shared" si="215"/>
        <v>43.235294117647065</v>
      </c>
      <c r="GF708">
        <f t="shared" si="216"/>
        <v>23.939393939393941</v>
      </c>
      <c r="GG708">
        <f t="shared" si="217"/>
        <v>105.33333333333333</v>
      </c>
      <c r="GH708">
        <f t="shared" si="218"/>
        <v>0.30813953488372092</v>
      </c>
      <c r="GK708">
        <f t="shared" si="221"/>
        <v>143.63636363636363</v>
      </c>
      <c r="GL708">
        <f t="shared" si="222"/>
        <v>4.3999999999999995</v>
      </c>
      <c r="GM708">
        <f t="shared" si="223"/>
        <v>0.73333333333333339</v>
      </c>
      <c r="GN708">
        <f t="shared" si="224"/>
        <v>0.16666666666666669</v>
      </c>
      <c r="GO708">
        <f t="shared" si="225"/>
        <v>2.4535315985130111</v>
      </c>
      <c r="GQ708" t="e">
        <f>(EA708/0.0735)/((DZ708/0.195*(EB708/0.295))^0.5)</f>
        <v>#DIV/0!</v>
      </c>
    </row>
    <row r="709" spans="1:204">
      <c r="A709" t="s">
        <v>870</v>
      </c>
      <c r="B709" t="s">
        <v>2086</v>
      </c>
      <c r="C709" t="s">
        <v>7216</v>
      </c>
      <c r="D709" t="s">
        <v>7002</v>
      </c>
      <c r="E709" t="s">
        <v>7002</v>
      </c>
      <c r="F709">
        <v>87</v>
      </c>
      <c r="G709">
        <v>24</v>
      </c>
      <c r="H709" t="s">
        <v>7368</v>
      </c>
      <c r="I709" t="s">
        <v>1736</v>
      </c>
      <c r="J709" t="s">
        <v>180</v>
      </c>
      <c r="K709">
        <v>-40.78</v>
      </c>
      <c r="L709">
        <v>-40.78</v>
      </c>
      <c r="M709">
        <v>-72.19</v>
      </c>
      <c r="N709">
        <v>-72.19</v>
      </c>
      <c r="O709" t="s">
        <v>179</v>
      </c>
      <c r="R709" t="s">
        <v>2108</v>
      </c>
      <c r="S709" t="s">
        <v>2087</v>
      </c>
      <c r="T709" t="s">
        <v>7717</v>
      </c>
      <c r="U709" t="s">
        <v>180</v>
      </c>
      <c r="V709" t="s">
        <v>180</v>
      </c>
      <c r="W709" t="s">
        <v>180</v>
      </c>
      <c r="X709" t="s">
        <v>2088</v>
      </c>
      <c r="Y709" t="s">
        <v>180</v>
      </c>
      <c r="Z709" t="s">
        <v>180</v>
      </c>
      <c r="AB709" t="s">
        <v>180</v>
      </c>
      <c r="AC709" t="s">
        <v>181</v>
      </c>
      <c r="AD709" t="s">
        <v>180</v>
      </c>
      <c r="AE709" t="s">
        <v>180</v>
      </c>
      <c r="AF709" t="s">
        <v>196</v>
      </c>
      <c r="AG709" t="s">
        <v>180</v>
      </c>
      <c r="AH709" t="s">
        <v>2089</v>
      </c>
      <c r="AI709">
        <v>51.04</v>
      </c>
      <c r="AJ709">
        <v>0.89</v>
      </c>
      <c r="AK709" t="s">
        <v>180</v>
      </c>
      <c r="AL709">
        <v>18.239999999999998</v>
      </c>
      <c r="AM709" t="s">
        <v>180</v>
      </c>
      <c r="AP709">
        <v>9.61</v>
      </c>
      <c r="AQ709">
        <v>10.01</v>
      </c>
      <c r="AR709">
        <v>6.4</v>
      </c>
      <c r="AS709">
        <v>0.15</v>
      </c>
      <c r="AT709" t="s">
        <v>180</v>
      </c>
      <c r="AU709">
        <v>0.54</v>
      </c>
      <c r="AV709">
        <v>2.98</v>
      </c>
      <c r="AW709">
        <v>0.14000000000000001</v>
      </c>
      <c r="AY709" t="s">
        <v>180</v>
      </c>
      <c r="AZ709" t="s">
        <v>180</v>
      </c>
      <c r="BA709">
        <v>100.00000000000003</v>
      </c>
      <c r="BC709" t="s">
        <v>180</v>
      </c>
      <c r="BD709" t="s">
        <v>180</v>
      </c>
      <c r="BE709" t="s">
        <v>180</v>
      </c>
      <c r="BF709" t="s">
        <v>180</v>
      </c>
      <c r="BG709" t="s">
        <v>180</v>
      </c>
      <c r="BH709" t="s">
        <v>180</v>
      </c>
      <c r="BI709" t="s">
        <v>180</v>
      </c>
      <c r="BK709" t="s">
        <v>180</v>
      </c>
      <c r="BL709" t="s">
        <v>180</v>
      </c>
      <c r="BM709">
        <v>0.22</v>
      </c>
      <c r="BN709" t="s">
        <v>180</v>
      </c>
      <c r="BO709" t="s">
        <v>180</v>
      </c>
      <c r="BP709" t="s">
        <v>180</v>
      </c>
      <c r="BQ709" t="s">
        <v>180</v>
      </c>
      <c r="BR709" t="s">
        <v>180</v>
      </c>
      <c r="BS709" t="s">
        <v>180</v>
      </c>
      <c r="BT709" t="s">
        <v>180</v>
      </c>
      <c r="BU709" t="s">
        <v>180</v>
      </c>
      <c r="BV709" t="s">
        <v>180</v>
      </c>
      <c r="BW709" t="s">
        <v>180</v>
      </c>
      <c r="BX709" t="s">
        <v>180</v>
      </c>
      <c r="BY709" t="s">
        <v>180</v>
      </c>
      <c r="BZ709" t="s">
        <v>180</v>
      </c>
      <c r="CA709">
        <v>7.05</v>
      </c>
      <c r="CD709" t="s">
        <v>180</v>
      </c>
      <c r="CE709" t="s">
        <v>180</v>
      </c>
      <c r="CG709" t="s">
        <v>180</v>
      </c>
      <c r="CH709" t="s">
        <v>180</v>
      </c>
      <c r="CI709" t="s">
        <v>180</v>
      </c>
      <c r="CJ709" t="s">
        <v>180</v>
      </c>
      <c r="CK709" t="s">
        <v>180</v>
      </c>
      <c r="CM709" t="s">
        <v>180</v>
      </c>
      <c r="CN709" t="s">
        <v>180</v>
      </c>
      <c r="CO709">
        <v>28.2</v>
      </c>
      <c r="CQ709">
        <v>243</v>
      </c>
      <c r="CR709">
        <v>108</v>
      </c>
      <c r="CS709" t="s">
        <v>180</v>
      </c>
      <c r="CT709" t="s">
        <v>180</v>
      </c>
      <c r="CU709">
        <v>35.4</v>
      </c>
      <c r="CV709">
        <v>59.7</v>
      </c>
      <c r="CW709">
        <v>82.9</v>
      </c>
      <c r="CX709">
        <v>74.2</v>
      </c>
      <c r="CY709">
        <v>17</v>
      </c>
      <c r="CZ709" t="s">
        <v>180</v>
      </c>
      <c r="DB709" t="s">
        <v>180</v>
      </c>
      <c r="DC709" t="s">
        <v>180</v>
      </c>
      <c r="DD709">
        <v>8.61</v>
      </c>
      <c r="DE709">
        <v>423</v>
      </c>
      <c r="DF709">
        <v>13.9</v>
      </c>
      <c r="DG709">
        <v>59.4</v>
      </c>
      <c r="DH709">
        <v>1.68</v>
      </c>
      <c r="DJ709" t="s">
        <v>180</v>
      </c>
      <c r="DK709" t="s">
        <v>180</v>
      </c>
      <c r="DL709" t="s">
        <v>180</v>
      </c>
      <c r="DM709" t="s">
        <v>180</v>
      </c>
      <c r="DR709" t="s">
        <v>180</v>
      </c>
      <c r="DS709" t="s">
        <v>180</v>
      </c>
      <c r="DT709">
        <v>0.36099999999999999</v>
      </c>
      <c r="DU709">
        <v>154</v>
      </c>
      <c r="DV709">
        <v>6.34</v>
      </c>
      <c r="DW709">
        <v>15.3</v>
      </c>
      <c r="DX709">
        <v>2.0699999999999998</v>
      </c>
      <c r="DY709">
        <v>9.43</v>
      </c>
      <c r="DZ709">
        <v>2.4300000000000002</v>
      </c>
      <c r="EA709">
        <v>0.85199999999999998</v>
      </c>
      <c r="EB709">
        <v>2.62</v>
      </c>
      <c r="EC709">
        <v>0.42199999999999999</v>
      </c>
      <c r="ED709">
        <v>2.66</v>
      </c>
      <c r="EE709">
        <v>0.54800000000000004</v>
      </c>
      <c r="EF709">
        <v>1.51</v>
      </c>
      <c r="EG709">
        <v>0.22800000000000001</v>
      </c>
      <c r="EH709">
        <v>1.51</v>
      </c>
      <c r="EI709">
        <v>0.22700000000000001</v>
      </c>
      <c r="EJ709">
        <v>1.65</v>
      </c>
      <c r="EK709">
        <v>0.109</v>
      </c>
      <c r="EM709" t="s">
        <v>180</v>
      </c>
      <c r="EN709" t="s">
        <v>180</v>
      </c>
      <c r="EO709" t="s">
        <v>180</v>
      </c>
      <c r="EP709" t="s">
        <v>180</v>
      </c>
      <c r="EQ709" t="s">
        <v>180</v>
      </c>
      <c r="ER709" t="s">
        <v>180</v>
      </c>
      <c r="ET709">
        <v>4.62</v>
      </c>
      <c r="EV709">
        <v>1.2</v>
      </c>
      <c r="EW709">
        <v>0.36599999999999999</v>
      </c>
      <c r="EX709">
        <v>0.51284300000000005</v>
      </c>
      <c r="EY709" t="s">
        <v>180</v>
      </c>
      <c r="EZ709" t="s">
        <v>180</v>
      </c>
      <c r="FA709">
        <v>0.70404900000000004</v>
      </c>
      <c r="FB709" t="s">
        <v>180</v>
      </c>
      <c r="FC709">
        <v>18.583600000000001</v>
      </c>
      <c r="FD709" t="s">
        <v>180</v>
      </c>
      <c r="FE709">
        <v>15.607200000000001</v>
      </c>
      <c r="FF709" t="s">
        <v>180</v>
      </c>
      <c r="FG709">
        <v>38.479199999999999</v>
      </c>
      <c r="FH709" t="s">
        <v>180</v>
      </c>
      <c r="FI709" t="s">
        <v>180</v>
      </c>
      <c r="FJ709" t="s">
        <v>180</v>
      </c>
      <c r="FK709" t="s">
        <v>180</v>
      </c>
      <c r="FL709" t="s">
        <v>180</v>
      </c>
      <c r="FM709" t="s">
        <v>180</v>
      </c>
      <c r="FN709" t="s">
        <v>180</v>
      </c>
      <c r="FO709">
        <v>0.28303699999999998</v>
      </c>
      <c r="FP709" t="s">
        <v>180</v>
      </c>
      <c r="FQ709" t="s">
        <v>180</v>
      </c>
      <c r="FR709" t="s">
        <v>180</v>
      </c>
      <c r="FS709" t="s">
        <v>180</v>
      </c>
      <c r="FT709" t="s">
        <v>180</v>
      </c>
      <c r="FU709" t="s">
        <v>180</v>
      </c>
      <c r="FV709" t="s">
        <v>2109</v>
      </c>
      <c r="FW709" t="s">
        <v>180</v>
      </c>
      <c r="FX709">
        <f t="shared" si="208"/>
        <v>1.1125827814569536</v>
      </c>
      <c r="FY709">
        <f t="shared" si="209"/>
        <v>39.337748344370858</v>
      </c>
      <c r="FZ709">
        <f t="shared" si="210"/>
        <v>4.1986754966887414</v>
      </c>
      <c r="GA709">
        <f t="shared" si="211"/>
        <v>1.6092715231788079</v>
      </c>
      <c r="GB709">
        <f t="shared" si="212"/>
        <v>1.7350993377483444</v>
      </c>
      <c r="GC709">
        <f t="shared" si="213"/>
        <v>0.6067415730337079</v>
      </c>
      <c r="GD709">
        <f t="shared" si="214"/>
        <v>30.431654676258994</v>
      </c>
      <c r="GE709">
        <f t="shared" si="215"/>
        <v>44.856839872746555</v>
      </c>
      <c r="GF709">
        <f t="shared" si="216"/>
        <v>24.290220820189276</v>
      </c>
      <c r="GG709">
        <f t="shared" si="217"/>
        <v>91.666666666666671</v>
      </c>
      <c r="GH709">
        <f t="shared" si="218"/>
        <v>0.30196078431372547</v>
      </c>
      <c r="GI709">
        <f t="shared" si="219"/>
        <v>0.21785714285714286</v>
      </c>
      <c r="GJ709">
        <f t="shared" si="220"/>
        <v>0.30499999999999999</v>
      </c>
      <c r="GK709">
        <f t="shared" si="221"/>
        <v>128.33333333333334</v>
      </c>
      <c r="GL709">
        <f t="shared" si="222"/>
        <v>3.7738095238095237</v>
      </c>
      <c r="GM709">
        <f t="shared" si="223"/>
        <v>0.7142857142857143</v>
      </c>
      <c r="GN709">
        <f t="shared" si="224"/>
        <v>0.1892744479495268</v>
      </c>
      <c r="GO709">
        <f t="shared" si="225"/>
        <v>2.6090534979423867</v>
      </c>
      <c r="GP709">
        <f t="shared" si="226"/>
        <v>1.016508537653964</v>
      </c>
      <c r="GQ709">
        <f>(EA709/0.0735)/((DZ709/0.195*(EB709/0.295))^0.5)</f>
        <v>1.1018609372419521</v>
      </c>
      <c r="GR709">
        <v>0.51284300000000005</v>
      </c>
      <c r="GS709">
        <v>0.70404900000000004</v>
      </c>
      <c r="GT709">
        <v>18.583600000000001</v>
      </c>
      <c r="GU709">
        <v>15.607200000000001</v>
      </c>
      <c r="GV709">
        <v>38.479199999999999</v>
      </c>
    </row>
    <row r="710" spans="1:204">
      <c r="A710" t="s">
        <v>870</v>
      </c>
      <c r="B710" t="s">
        <v>1327</v>
      </c>
      <c r="C710" t="s">
        <v>7216</v>
      </c>
      <c r="D710" t="s">
        <v>6998</v>
      </c>
      <c r="E710" t="s">
        <v>6941</v>
      </c>
      <c r="F710">
        <v>88</v>
      </c>
      <c r="G710">
        <v>24</v>
      </c>
      <c r="H710" t="s">
        <v>7368</v>
      </c>
      <c r="I710" t="s">
        <v>1328</v>
      </c>
      <c r="J710" t="s">
        <v>180</v>
      </c>
      <c r="K710">
        <v>-41.0672</v>
      </c>
      <c r="L710">
        <v>-41.0672</v>
      </c>
      <c r="M710">
        <v>-72.448800000000006</v>
      </c>
      <c r="N710">
        <v>-72.448800000000006</v>
      </c>
      <c r="O710" t="s">
        <v>179</v>
      </c>
      <c r="R710" t="s">
        <v>1329</v>
      </c>
      <c r="S710" t="s">
        <v>1330</v>
      </c>
      <c r="T710" t="s">
        <v>7662</v>
      </c>
      <c r="U710" t="s">
        <v>180</v>
      </c>
      <c r="V710" t="s">
        <v>180</v>
      </c>
      <c r="W710" t="s">
        <v>180</v>
      </c>
      <c r="X710" t="s">
        <v>1331</v>
      </c>
      <c r="Y710" t="s">
        <v>180</v>
      </c>
      <c r="Z710" t="s">
        <v>180</v>
      </c>
      <c r="AB710" t="s">
        <v>180</v>
      </c>
      <c r="AC710" t="s">
        <v>181</v>
      </c>
      <c r="AD710" t="s">
        <v>180</v>
      </c>
      <c r="AE710" t="s">
        <v>180</v>
      </c>
      <c r="AF710" t="s">
        <v>180</v>
      </c>
      <c r="AG710" t="s">
        <v>180</v>
      </c>
      <c r="AH710" t="s">
        <v>1332</v>
      </c>
      <c r="AI710">
        <v>51.61</v>
      </c>
      <c r="AJ710">
        <v>0.87</v>
      </c>
      <c r="AK710" t="s">
        <v>180</v>
      </c>
      <c r="AL710">
        <v>17.46</v>
      </c>
      <c r="AM710" t="s">
        <v>180</v>
      </c>
      <c r="AP710">
        <v>8.58</v>
      </c>
      <c r="AQ710">
        <v>10.01</v>
      </c>
      <c r="AR710">
        <v>7.55</v>
      </c>
      <c r="AS710">
        <v>0.15</v>
      </c>
      <c r="AT710" t="s">
        <v>180</v>
      </c>
      <c r="AU710">
        <v>0.47</v>
      </c>
      <c r="AV710">
        <v>2.73</v>
      </c>
      <c r="AW710">
        <v>0.13</v>
      </c>
      <c r="AY710" t="s">
        <v>180</v>
      </c>
      <c r="AZ710" t="s">
        <v>180</v>
      </c>
      <c r="BA710">
        <v>99.56</v>
      </c>
      <c r="BC710" t="s">
        <v>180</v>
      </c>
      <c r="BD710" t="s">
        <v>180</v>
      </c>
      <c r="BE710" t="s">
        <v>180</v>
      </c>
      <c r="BF710" t="s">
        <v>180</v>
      </c>
      <c r="BG710" t="s">
        <v>180</v>
      </c>
      <c r="BH710" t="s">
        <v>180</v>
      </c>
      <c r="BI710" t="s">
        <v>180</v>
      </c>
      <c r="BK710" t="s">
        <v>180</v>
      </c>
      <c r="BL710" t="s">
        <v>180</v>
      </c>
      <c r="BM710">
        <v>0.04</v>
      </c>
      <c r="BN710" t="s">
        <v>180</v>
      </c>
      <c r="BO710" t="s">
        <v>180</v>
      </c>
      <c r="BP710" t="s">
        <v>180</v>
      </c>
      <c r="BQ710" t="s">
        <v>180</v>
      </c>
      <c r="BR710" t="s">
        <v>180</v>
      </c>
      <c r="BS710" t="s">
        <v>180</v>
      </c>
      <c r="BT710" t="s">
        <v>180</v>
      </c>
      <c r="BU710" t="s">
        <v>180</v>
      </c>
      <c r="BV710" t="s">
        <v>180</v>
      </c>
      <c r="BW710" t="s">
        <v>180</v>
      </c>
      <c r="BX710" t="s">
        <v>180</v>
      </c>
      <c r="BY710" t="s">
        <v>180</v>
      </c>
      <c r="BZ710" t="s">
        <v>180</v>
      </c>
      <c r="CD710" t="s">
        <v>180</v>
      </c>
      <c r="CE710" t="s">
        <v>180</v>
      </c>
      <c r="CG710" t="s">
        <v>180</v>
      </c>
      <c r="CH710" t="s">
        <v>180</v>
      </c>
      <c r="CI710" t="s">
        <v>180</v>
      </c>
      <c r="CJ710" t="s">
        <v>180</v>
      </c>
      <c r="CK710" t="s">
        <v>180</v>
      </c>
      <c r="CM710" t="s">
        <v>180</v>
      </c>
      <c r="CN710" t="s">
        <v>180</v>
      </c>
      <c r="CO710">
        <v>34</v>
      </c>
      <c r="CQ710">
        <v>240</v>
      </c>
      <c r="CR710">
        <v>203</v>
      </c>
      <c r="CS710" t="s">
        <v>180</v>
      </c>
      <c r="CT710" t="s">
        <v>180</v>
      </c>
      <c r="CU710">
        <v>35</v>
      </c>
      <c r="CV710">
        <v>73</v>
      </c>
      <c r="CX710">
        <v>76</v>
      </c>
      <c r="CY710">
        <v>16</v>
      </c>
      <c r="CZ710" t="s">
        <v>180</v>
      </c>
      <c r="DB710" t="s">
        <v>180</v>
      </c>
      <c r="DC710" t="s">
        <v>180</v>
      </c>
      <c r="DD710">
        <v>7.3</v>
      </c>
      <c r="DE710">
        <v>443</v>
      </c>
      <c r="DF710">
        <v>18</v>
      </c>
      <c r="DG710">
        <v>59</v>
      </c>
      <c r="DH710">
        <v>1.8</v>
      </c>
      <c r="DJ710" t="s">
        <v>180</v>
      </c>
      <c r="DK710" t="s">
        <v>180</v>
      </c>
      <c r="DL710" t="s">
        <v>180</v>
      </c>
      <c r="DM710" t="s">
        <v>180</v>
      </c>
      <c r="DR710" t="s">
        <v>180</v>
      </c>
      <c r="DS710" t="s">
        <v>180</v>
      </c>
      <c r="DT710">
        <v>0.2</v>
      </c>
      <c r="DU710">
        <v>142</v>
      </c>
      <c r="DV710">
        <v>5.5</v>
      </c>
      <c r="DW710">
        <v>14</v>
      </c>
      <c r="DX710">
        <v>2.2000000000000002</v>
      </c>
      <c r="DY710">
        <v>10</v>
      </c>
      <c r="DZ710">
        <v>2.7</v>
      </c>
      <c r="EA710">
        <v>0.93</v>
      </c>
      <c r="EB710">
        <v>2.9</v>
      </c>
      <c r="ED710">
        <v>3</v>
      </c>
      <c r="EE710">
        <v>0.62</v>
      </c>
      <c r="EF710">
        <v>1.8</v>
      </c>
      <c r="EH710">
        <v>1.7</v>
      </c>
      <c r="EI710">
        <v>0.27</v>
      </c>
      <c r="EJ710">
        <v>1.7</v>
      </c>
      <c r="EK710">
        <v>0.1</v>
      </c>
      <c r="EM710" t="s">
        <v>180</v>
      </c>
      <c r="EN710" t="s">
        <v>180</v>
      </c>
      <c r="EO710" t="s">
        <v>180</v>
      </c>
      <c r="EP710" t="s">
        <v>180</v>
      </c>
      <c r="EQ710" t="s">
        <v>180</v>
      </c>
      <c r="ER710" t="s">
        <v>180</v>
      </c>
      <c r="ET710">
        <v>6.2</v>
      </c>
      <c r="EV710">
        <v>1</v>
      </c>
      <c r="EW710">
        <v>0.31</v>
      </c>
      <c r="EY710" t="s">
        <v>180</v>
      </c>
      <c r="EZ710" t="s">
        <v>180</v>
      </c>
      <c r="FB710" t="s">
        <v>180</v>
      </c>
      <c r="FD710" t="s">
        <v>180</v>
      </c>
      <c r="FF710" t="s">
        <v>180</v>
      </c>
      <c r="FH710" t="s">
        <v>180</v>
      </c>
      <c r="FI710" t="s">
        <v>180</v>
      </c>
      <c r="FJ710" t="s">
        <v>180</v>
      </c>
      <c r="FK710" t="s">
        <v>180</v>
      </c>
      <c r="FL710" t="s">
        <v>180</v>
      </c>
      <c r="FM710" t="s">
        <v>180</v>
      </c>
      <c r="FN710" t="s">
        <v>180</v>
      </c>
      <c r="FP710" t="s">
        <v>180</v>
      </c>
      <c r="FQ710" t="s">
        <v>180</v>
      </c>
      <c r="FR710" t="s">
        <v>180</v>
      </c>
      <c r="FS710" t="s">
        <v>180</v>
      </c>
      <c r="FT710" t="s">
        <v>180</v>
      </c>
      <c r="FU710" t="s">
        <v>180</v>
      </c>
      <c r="FV710" t="s">
        <v>1333</v>
      </c>
      <c r="FW710" t="s">
        <v>180</v>
      </c>
      <c r="FX710">
        <f t="shared" si="208"/>
        <v>1.0588235294117647</v>
      </c>
      <c r="FY710">
        <f t="shared" si="209"/>
        <v>34.705882352941174</v>
      </c>
      <c r="FZ710">
        <f t="shared" si="210"/>
        <v>3.2352941176470589</v>
      </c>
      <c r="GA710">
        <f t="shared" si="211"/>
        <v>1.5882352941176472</v>
      </c>
      <c r="GB710">
        <f t="shared" si="212"/>
        <v>1.7058823529411764</v>
      </c>
      <c r="GC710">
        <f t="shared" si="213"/>
        <v>0.54022988505747127</v>
      </c>
      <c r="GD710">
        <f t="shared" si="214"/>
        <v>24.611111111111111</v>
      </c>
      <c r="GE710">
        <f t="shared" si="215"/>
        <v>44.3</v>
      </c>
      <c r="GF710">
        <f t="shared" si="216"/>
        <v>25.818181818181817</v>
      </c>
      <c r="GG710">
        <f t="shared" si="217"/>
        <v>78.888888888888886</v>
      </c>
      <c r="GH710">
        <f t="shared" si="218"/>
        <v>0.44285714285714289</v>
      </c>
      <c r="GI710">
        <f t="shared" si="219"/>
        <v>0.17222222222222222</v>
      </c>
      <c r="GJ710">
        <f t="shared" si="220"/>
        <v>0.31</v>
      </c>
      <c r="GK710">
        <f t="shared" si="221"/>
        <v>142</v>
      </c>
      <c r="GL710">
        <f t="shared" si="222"/>
        <v>3.0555555555555554</v>
      </c>
      <c r="GM710">
        <f t="shared" si="223"/>
        <v>0.55555555555555558</v>
      </c>
      <c r="GN710">
        <f t="shared" si="224"/>
        <v>0.18181818181818182</v>
      </c>
      <c r="GO710">
        <f t="shared" si="225"/>
        <v>2.0370370370370368</v>
      </c>
      <c r="GP710">
        <f t="shared" si="226"/>
        <v>0.96868985626149928</v>
      </c>
      <c r="GQ710">
        <f>(EA710/0.0735)/((DZ710/0.195*(EB710/0.295))^0.5)</f>
        <v>1.0845336765383349</v>
      </c>
    </row>
    <row r="711" spans="1:204">
      <c r="A711" t="s">
        <v>870</v>
      </c>
      <c r="B711" t="s">
        <v>1327</v>
      </c>
      <c r="C711" t="s">
        <v>7216</v>
      </c>
      <c r="D711" t="s">
        <v>6998</v>
      </c>
      <c r="E711" t="s">
        <v>6941</v>
      </c>
      <c r="F711">
        <v>88</v>
      </c>
      <c r="G711">
        <v>24</v>
      </c>
      <c r="H711" t="s">
        <v>7368</v>
      </c>
      <c r="I711" t="s">
        <v>1328</v>
      </c>
      <c r="J711" t="s">
        <v>180</v>
      </c>
      <c r="K711">
        <v>-41.063499999999998</v>
      </c>
      <c r="L711">
        <v>-41.063499999999998</v>
      </c>
      <c r="M711">
        <v>-72.447000000000003</v>
      </c>
      <c r="N711">
        <v>-72.447000000000003</v>
      </c>
      <c r="O711" t="s">
        <v>179</v>
      </c>
      <c r="R711" t="s">
        <v>1334</v>
      </c>
      <c r="S711" t="s">
        <v>1330</v>
      </c>
      <c r="T711" t="s">
        <v>7662</v>
      </c>
      <c r="U711" t="s">
        <v>180</v>
      </c>
      <c r="V711" t="s">
        <v>180</v>
      </c>
      <c r="W711" t="s">
        <v>180</v>
      </c>
      <c r="X711" t="s">
        <v>1331</v>
      </c>
      <c r="Y711" t="s">
        <v>180</v>
      </c>
      <c r="Z711" t="s">
        <v>180</v>
      </c>
      <c r="AB711" t="s">
        <v>180</v>
      </c>
      <c r="AC711" t="s">
        <v>181</v>
      </c>
      <c r="AD711" t="s">
        <v>180</v>
      </c>
      <c r="AE711" t="s">
        <v>180</v>
      </c>
      <c r="AF711" t="s">
        <v>180</v>
      </c>
      <c r="AG711" t="s">
        <v>180</v>
      </c>
      <c r="AH711" t="s">
        <v>1332</v>
      </c>
      <c r="AI711">
        <v>50.63</v>
      </c>
      <c r="AJ711">
        <v>0.83</v>
      </c>
      <c r="AK711" t="s">
        <v>180</v>
      </c>
      <c r="AL711">
        <v>17.25</v>
      </c>
      <c r="AM711" t="s">
        <v>180</v>
      </c>
      <c r="AP711">
        <v>8.51</v>
      </c>
      <c r="AQ711">
        <v>9.5</v>
      </c>
      <c r="AR711">
        <v>7.28</v>
      </c>
      <c r="AS711">
        <v>0.15</v>
      </c>
      <c r="AT711" t="s">
        <v>180</v>
      </c>
      <c r="AU711">
        <v>0.5</v>
      </c>
      <c r="AV711">
        <v>2.58</v>
      </c>
      <c r="AW711">
        <v>0.1</v>
      </c>
      <c r="AY711" t="s">
        <v>180</v>
      </c>
      <c r="AZ711" t="s">
        <v>180</v>
      </c>
      <c r="BA711">
        <v>97.330000000000013</v>
      </c>
      <c r="BC711" t="s">
        <v>180</v>
      </c>
      <c r="BD711" t="s">
        <v>180</v>
      </c>
      <c r="BE711" t="s">
        <v>180</v>
      </c>
      <c r="BF711" t="s">
        <v>180</v>
      </c>
      <c r="BG711" t="s">
        <v>180</v>
      </c>
      <c r="BH711" t="s">
        <v>180</v>
      </c>
      <c r="BI711" t="s">
        <v>180</v>
      </c>
      <c r="BK711" t="s">
        <v>180</v>
      </c>
      <c r="BL711" t="s">
        <v>180</v>
      </c>
      <c r="BM711">
        <v>1.04</v>
      </c>
      <c r="BN711" t="s">
        <v>180</v>
      </c>
      <c r="BO711" t="s">
        <v>180</v>
      </c>
      <c r="BP711" t="s">
        <v>180</v>
      </c>
      <c r="BQ711" t="s">
        <v>180</v>
      </c>
      <c r="BR711" t="s">
        <v>180</v>
      </c>
      <c r="BS711" t="s">
        <v>180</v>
      </c>
      <c r="BT711" t="s">
        <v>180</v>
      </c>
      <c r="BU711" t="s">
        <v>180</v>
      </c>
      <c r="BV711" t="s">
        <v>180</v>
      </c>
      <c r="BW711" t="s">
        <v>180</v>
      </c>
      <c r="BX711" t="s">
        <v>180</v>
      </c>
      <c r="BY711" t="s">
        <v>180</v>
      </c>
      <c r="BZ711" t="s">
        <v>180</v>
      </c>
      <c r="CD711" t="s">
        <v>180</v>
      </c>
      <c r="CE711" t="s">
        <v>180</v>
      </c>
      <c r="CG711" t="s">
        <v>180</v>
      </c>
      <c r="CH711" t="s">
        <v>180</v>
      </c>
      <c r="CI711" t="s">
        <v>180</v>
      </c>
      <c r="CJ711" t="s">
        <v>180</v>
      </c>
      <c r="CK711" t="s">
        <v>180</v>
      </c>
      <c r="CM711" t="s">
        <v>180</v>
      </c>
      <c r="CN711" t="s">
        <v>180</v>
      </c>
      <c r="CO711">
        <v>33</v>
      </c>
      <c r="CQ711">
        <v>235</v>
      </c>
      <c r="CR711">
        <v>203</v>
      </c>
      <c r="CS711" t="s">
        <v>180</v>
      </c>
      <c r="CT711" t="s">
        <v>180</v>
      </c>
      <c r="CU711">
        <v>36</v>
      </c>
      <c r="CV711">
        <v>70</v>
      </c>
      <c r="CX711">
        <v>75</v>
      </c>
      <c r="CY711">
        <v>17</v>
      </c>
      <c r="CZ711" t="s">
        <v>180</v>
      </c>
      <c r="DB711" t="s">
        <v>180</v>
      </c>
      <c r="DC711" t="s">
        <v>180</v>
      </c>
      <c r="DD711">
        <v>12</v>
      </c>
      <c r="DE711">
        <v>414</v>
      </c>
      <c r="DF711">
        <v>15</v>
      </c>
      <c r="DG711">
        <v>60</v>
      </c>
      <c r="DH711">
        <v>1.8</v>
      </c>
      <c r="DJ711" t="s">
        <v>180</v>
      </c>
      <c r="DK711" t="s">
        <v>180</v>
      </c>
      <c r="DL711" t="s">
        <v>180</v>
      </c>
      <c r="DM711" t="s">
        <v>180</v>
      </c>
      <c r="DR711" t="s">
        <v>180</v>
      </c>
      <c r="DS711" t="s">
        <v>180</v>
      </c>
      <c r="DT711">
        <v>0.79</v>
      </c>
      <c r="DU711">
        <v>146</v>
      </c>
      <c r="DV711">
        <v>3.6</v>
      </c>
      <c r="DW711">
        <v>11</v>
      </c>
      <c r="DX711">
        <v>1.7</v>
      </c>
      <c r="DY711">
        <v>7.7</v>
      </c>
      <c r="DZ711">
        <v>2.2999999999999998</v>
      </c>
      <c r="EA711">
        <v>0.81</v>
      </c>
      <c r="EB711">
        <v>2.4</v>
      </c>
      <c r="ED711">
        <v>2.7</v>
      </c>
      <c r="EE711">
        <v>0.54</v>
      </c>
      <c r="EF711">
        <v>1.6</v>
      </c>
      <c r="EH711">
        <v>1.6</v>
      </c>
      <c r="EI711">
        <v>0.25</v>
      </c>
      <c r="EJ711">
        <v>1.7</v>
      </c>
      <c r="EK711">
        <v>0.1</v>
      </c>
      <c r="EM711" t="s">
        <v>180</v>
      </c>
      <c r="EN711" t="s">
        <v>180</v>
      </c>
      <c r="EO711" t="s">
        <v>180</v>
      </c>
      <c r="EP711" t="s">
        <v>180</v>
      </c>
      <c r="EQ711" t="s">
        <v>180</v>
      </c>
      <c r="ER711" t="s">
        <v>180</v>
      </c>
      <c r="ET711">
        <v>7.5</v>
      </c>
      <c r="EV711">
        <v>1.2</v>
      </c>
      <c r="EW711">
        <v>0.33</v>
      </c>
      <c r="EY711" t="s">
        <v>180</v>
      </c>
      <c r="EZ711" t="s">
        <v>180</v>
      </c>
      <c r="FB711" t="s">
        <v>180</v>
      </c>
      <c r="FD711" t="s">
        <v>180</v>
      </c>
      <c r="FF711" t="s">
        <v>180</v>
      </c>
      <c r="FH711" t="s">
        <v>180</v>
      </c>
      <c r="FI711" t="s">
        <v>180</v>
      </c>
      <c r="FJ711" t="s">
        <v>180</v>
      </c>
      <c r="FK711" t="s">
        <v>180</v>
      </c>
      <c r="FL711" t="s">
        <v>180</v>
      </c>
      <c r="FM711" t="s">
        <v>180</v>
      </c>
      <c r="FN711" t="s">
        <v>180</v>
      </c>
      <c r="FP711" t="s">
        <v>180</v>
      </c>
      <c r="FQ711" t="s">
        <v>180</v>
      </c>
      <c r="FR711" t="s">
        <v>180</v>
      </c>
      <c r="FS711" t="s">
        <v>180</v>
      </c>
      <c r="FT711" t="s">
        <v>180</v>
      </c>
      <c r="FU711" t="s">
        <v>180</v>
      </c>
      <c r="FV711" t="s">
        <v>1335</v>
      </c>
      <c r="FW711" t="s">
        <v>180</v>
      </c>
      <c r="FX711">
        <f t="shared" si="208"/>
        <v>1.125</v>
      </c>
      <c r="FY711">
        <f t="shared" si="209"/>
        <v>37.5</v>
      </c>
      <c r="FZ711">
        <f t="shared" si="210"/>
        <v>2.25</v>
      </c>
      <c r="GA711">
        <f t="shared" si="211"/>
        <v>1.4374999999999998</v>
      </c>
      <c r="GB711">
        <f t="shared" si="212"/>
        <v>1.4999999999999998</v>
      </c>
      <c r="GC711">
        <f t="shared" si="213"/>
        <v>0.60240963855421692</v>
      </c>
      <c r="GD711">
        <f t="shared" si="214"/>
        <v>27.6</v>
      </c>
      <c r="GE711">
        <f t="shared" si="215"/>
        <v>53.766233766233768</v>
      </c>
      <c r="GF711">
        <f t="shared" si="216"/>
        <v>40.555555555555557</v>
      </c>
      <c r="GG711">
        <f t="shared" si="217"/>
        <v>81.111111111111114</v>
      </c>
      <c r="GH711">
        <f t="shared" si="218"/>
        <v>0.68181818181818177</v>
      </c>
      <c r="GI711">
        <f t="shared" si="219"/>
        <v>0.18333333333333335</v>
      </c>
      <c r="GJ711">
        <f t="shared" si="220"/>
        <v>0.27500000000000002</v>
      </c>
      <c r="GK711">
        <f t="shared" si="221"/>
        <v>121.66666666666667</v>
      </c>
      <c r="GL711">
        <f t="shared" si="222"/>
        <v>2</v>
      </c>
      <c r="GM711">
        <f t="shared" si="223"/>
        <v>0.66666666666666663</v>
      </c>
      <c r="GN711">
        <f t="shared" si="224"/>
        <v>0.33333333333333331</v>
      </c>
      <c r="GO711">
        <f t="shared" si="225"/>
        <v>1.5652173913043479</v>
      </c>
      <c r="GP711">
        <f t="shared" si="226"/>
        <v>1.0702035212059948</v>
      </c>
      <c r="GQ711">
        <f>(EA711/0.0735)/((DZ711/0.195*(EB711/0.295))^0.5)</f>
        <v>1.1250101859271235</v>
      </c>
    </row>
    <row r="712" spans="1:204">
      <c r="A712" t="s">
        <v>870</v>
      </c>
      <c r="B712" t="s">
        <v>1327</v>
      </c>
      <c r="C712" t="s">
        <v>7216</v>
      </c>
      <c r="D712" t="s">
        <v>6998</v>
      </c>
      <c r="E712" t="s">
        <v>6941</v>
      </c>
      <c r="F712">
        <v>88</v>
      </c>
      <c r="G712">
        <v>24</v>
      </c>
      <c r="H712" t="s">
        <v>7368</v>
      </c>
      <c r="I712" t="s">
        <v>1328</v>
      </c>
      <c r="J712" t="s">
        <v>180</v>
      </c>
      <c r="K712">
        <v>-41.070900000000002</v>
      </c>
      <c r="L712">
        <v>-41.070900000000002</v>
      </c>
      <c r="M712">
        <v>-72.468699999999998</v>
      </c>
      <c r="N712">
        <v>-72.468699999999998</v>
      </c>
      <c r="O712" t="s">
        <v>179</v>
      </c>
      <c r="R712" t="s">
        <v>1336</v>
      </c>
      <c r="S712" t="s">
        <v>1330</v>
      </c>
      <c r="T712" t="s">
        <v>7662</v>
      </c>
      <c r="U712" t="s">
        <v>180</v>
      </c>
      <c r="V712" t="s">
        <v>180</v>
      </c>
      <c r="W712" t="s">
        <v>180</v>
      </c>
      <c r="X712" t="s">
        <v>1331</v>
      </c>
      <c r="Y712" t="s">
        <v>180</v>
      </c>
      <c r="Z712" t="s">
        <v>180</v>
      </c>
      <c r="AB712" t="s">
        <v>180</v>
      </c>
      <c r="AC712" t="s">
        <v>181</v>
      </c>
      <c r="AD712" t="s">
        <v>180</v>
      </c>
      <c r="AE712" t="s">
        <v>180</v>
      </c>
      <c r="AF712" t="s">
        <v>180</v>
      </c>
      <c r="AG712" t="s">
        <v>180</v>
      </c>
      <c r="AH712" t="s">
        <v>1332</v>
      </c>
      <c r="AI712">
        <v>49.19</v>
      </c>
      <c r="AJ712">
        <v>0.94</v>
      </c>
      <c r="AK712" t="s">
        <v>180</v>
      </c>
      <c r="AL712">
        <v>18.16</v>
      </c>
      <c r="AM712" t="s">
        <v>180</v>
      </c>
      <c r="AP712">
        <v>8.69</v>
      </c>
      <c r="AQ712">
        <v>11.01</v>
      </c>
      <c r="AR712">
        <v>6.14</v>
      </c>
      <c r="AS712">
        <v>0.16</v>
      </c>
      <c r="AT712" t="s">
        <v>180</v>
      </c>
      <c r="AU712">
        <v>0.4</v>
      </c>
      <c r="AV712">
        <v>2.37</v>
      </c>
      <c r="AW712">
        <v>0.13</v>
      </c>
      <c r="AY712" t="s">
        <v>180</v>
      </c>
      <c r="AZ712" t="s">
        <v>180</v>
      </c>
      <c r="BA712">
        <v>97.19</v>
      </c>
      <c r="BC712" t="s">
        <v>180</v>
      </c>
      <c r="BD712" t="s">
        <v>180</v>
      </c>
      <c r="BE712" t="s">
        <v>180</v>
      </c>
      <c r="BF712" t="s">
        <v>180</v>
      </c>
      <c r="BG712" t="s">
        <v>180</v>
      </c>
      <c r="BH712" t="s">
        <v>180</v>
      </c>
      <c r="BI712" t="s">
        <v>180</v>
      </c>
      <c r="BK712" t="s">
        <v>180</v>
      </c>
      <c r="BL712" t="s">
        <v>180</v>
      </c>
      <c r="BM712">
        <v>1.97</v>
      </c>
      <c r="BN712" t="s">
        <v>180</v>
      </c>
      <c r="BO712" t="s">
        <v>180</v>
      </c>
      <c r="BP712" t="s">
        <v>180</v>
      </c>
      <c r="BQ712" t="s">
        <v>180</v>
      </c>
      <c r="BR712" t="s">
        <v>180</v>
      </c>
      <c r="BS712" t="s">
        <v>180</v>
      </c>
      <c r="BT712" t="s">
        <v>180</v>
      </c>
      <c r="BU712" t="s">
        <v>180</v>
      </c>
      <c r="BV712" t="s">
        <v>180</v>
      </c>
      <c r="BW712" t="s">
        <v>180</v>
      </c>
      <c r="BX712" t="s">
        <v>180</v>
      </c>
      <c r="BY712" t="s">
        <v>180</v>
      </c>
      <c r="BZ712" t="s">
        <v>180</v>
      </c>
      <c r="CD712" t="s">
        <v>180</v>
      </c>
      <c r="CE712" t="s">
        <v>180</v>
      </c>
      <c r="CG712" t="s">
        <v>180</v>
      </c>
      <c r="CH712" t="s">
        <v>180</v>
      </c>
      <c r="CI712" t="s">
        <v>180</v>
      </c>
      <c r="CJ712" t="s">
        <v>180</v>
      </c>
      <c r="CK712" t="s">
        <v>180</v>
      </c>
      <c r="CM712" t="s">
        <v>180</v>
      </c>
      <c r="CN712" t="s">
        <v>180</v>
      </c>
      <c r="CO712">
        <v>35</v>
      </c>
      <c r="CQ712">
        <v>238</v>
      </c>
      <c r="CR712">
        <v>107</v>
      </c>
      <c r="CS712" t="s">
        <v>180</v>
      </c>
      <c r="CT712" t="s">
        <v>180</v>
      </c>
      <c r="CU712">
        <v>34</v>
      </c>
      <c r="CV712">
        <v>45</v>
      </c>
      <c r="CX712">
        <v>74</v>
      </c>
      <c r="CY712">
        <v>17</v>
      </c>
      <c r="CZ712" t="s">
        <v>180</v>
      </c>
      <c r="DB712" t="s">
        <v>180</v>
      </c>
      <c r="DC712" t="s">
        <v>180</v>
      </c>
      <c r="DD712">
        <v>10</v>
      </c>
      <c r="DE712">
        <v>449</v>
      </c>
      <c r="DF712">
        <v>25</v>
      </c>
      <c r="DG712">
        <v>67</v>
      </c>
      <c r="DH712">
        <v>2.2000000000000002</v>
      </c>
      <c r="DJ712" t="s">
        <v>180</v>
      </c>
      <c r="DK712" t="s">
        <v>180</v>
      </c>
      <c r="DL712" t="s">
        <v>180</v>
      </c>
      <c r="DM712" t="s">
        <v>180</v>
      </c>
      <c r="DR712" t="s">
        <v>180</v>
      </c>
      <c r="DS712" t="s">
        <v>180</v>
      </c>
      <c r="DT712">
        <v>0.93</v>
      </c>
      <c r="DU712">
        <v>171</v>
      </c>
      <c r="DV712">
        <v>8</v>
      </c>
      <c r="DW712">
        <v>15</v>
      </c>
      <c r="DX712">
        <v>2.9</v>
      </c>
      <c r="DY712">
        <v>13</v>
      </c>
      <c r="DZ712">
        <v>3.3</v>
      </c>
      <c r="EA712">
        <v>1.2</v>
      </c>
      <c r="EB712">
        <v>3.6</v>
      </c>
      <c r="ED712">
        <v>3.8</v>
      </c>
      <c r="EE712">
        <v>0.79</v>
      </c>
      <c r="EF712">
        <v>2.2999999999999998</v>
      </c>
      <c r="EH712">
        <v>2.1</v>
      </c>
      <c r="EI712">
        <v>0.35</v>
      </c>
      <c r="EJ712">
        <v>1.9</v>
      </c>
      <c r="EK712">
        <v>0.11</v>
      </c>
      <c r="EM712" t="s">
        <v>180</v>
      </c>
      <c r="EN712" t="s">
        <v>180</v>
      </c>
      <c r="EO712" t="s">
        <v>180</v>
      </c>
      <c r="EP712" t="s">
        <v>180</v>
      </c>
      <c r="EQ712" t="s">
        <v>180</v>
      </c>
      <c r="ER712" t="s">
        <v>180</v>
      </c>
      <c r="ET712">
        <v>6.7</v>
      </c>
      <c r="EV712">
        <v>1.1000000000000001</v>
      </c>
      <c r="EW712">
        <v>0.28000000000000003</v>
      </c>
      <c r="EY712" t="s">
        <v>180</v>
      </c>
      <c r="EZ712" t="s">
        <v>180</v>
      </c>
      <c r="FB712" t="s">
        <v>180</v>
      </c>
      <c r="FD712" t="s">
        <v>180</v>
      </c>
      <c r="FF712" t="s">
        <v>180</v>
      </c>
      <c r="FH712" t="s">
        <v>180</v>
      </c>
      <c r="FI712" t="s">
        <v>180</v>
      </c>
      <c r="FJ712" t="s">
        <v>180</v>
      </c>
      <c r="FK712" t="s">
        <v>180</v>
      </c>
      <c r="FL712" t="s">
        <v>180</v>
      </c>
      <c r="FM712" t="s">
        <v>180</v>
      </c>
      <c r="FN712" t="s">
        <v>180</v>
      </c>
      <c r="FP712" t="s">
        <v>180</v>
      </c>
      <c r="FQ712" t="s">
        <v>180</v>
      </c>
      <c r="FR712" t="s">
        <v>180</v>
      </c>
      <c r="FS712" t="s">
        <v>180</v>
      </c>
      <c r="FT712" t="s">
        <v>180</v>
      </c>
      <c r="FU712" t="s">
        <v>180</v>
      </c>
      <c r="FV712" t="s">
        <v>1337</v>
      </c>
      <c r="FW712" t="s">
        <v>180</v>
      </c>
      <c r="FX712">
        <f t="shared" si="208"/>
        <v>1.0476190476190477</v>
      </c>
      <c r="FY712">
        <f t="shared" si="209"/>
        <v>31.904761904761905</v>
      </c>
      <c r="FZ712">
        <f t="shared" si="210"/>
        <v>3.8095238095238093</v>
      </c>
      <c r="GA712">
        <f t="shared" si="211"/>
        <v>1.5714285714285712</v>
      </c>
      <c r="GB712">
        <f t="shared" si="212"/>
        <v>1.7142857142857142</v>
      </c>
      <c r="GC712">
        <f t="shared" si="213"/>
        <v>0.42553191489361708</v>
      </c>
      <c r="GD712">
        <f t="shared" si="214"/>
        <v>17.96</v>
      </c>
      <c r="GE712">
        <f t="shared" si="215"/>
        <v>34.53846153846154</v>
      </c>
      <c r="GF712">
        <f t="shared" si="216"/>
        <v>21.375</v>
      </c>
      <c r="GG712">
        <f t="shared" si="217"/>
        <v>77.72727272727272</v>
      </c>
      <c r="GH712">
        <f t="shared" si="218"/>
        <v>0.44666666666666666</v>
      </c>
      <c r="GI712">
        <f t="shared" si="219"/>
        <v>0.12727272727272729</v>
      </c>
      <c r="GJ712">
        <f t="shared" si="220"/>
        <v>0.25454545454545457</v>
      </c>
      <c r="GK712">
        <f t="shared" si="221"/>
        <v>155.45454545454544</v>
      </c>
      <c r="GL712">
        <f t="shared" si="222"/>
        <v>3.6363636363636362</v>
      </c>
      <c r="GM712">
        <f t="shared" si="223"/>
        <v>0.5</v>
      </c>
      <c r="GN712">
        <f t="shared" si="224"/>
        <v>0.13750000000000001</v>
      </c>
      <c r="GO712">
        <f t="shared" si="225"/>
        <v>2.4242424242424243</v>
      </c>
      <c r="GP712">
        <f t="shared" si="226"/>
        <v>0.74954319927002333</v>
      </c>
      <c r="GQ712">
        <f>(EA712/0.0735)/((DZ712/0.195*(EB712/0.295))^0.5)</f>
        <v>1.1360933043757255</v>
      </c>
    </row>
    <row r="713" spans="1:204">
      <c r="A713" t="s">
        <v>870</v>
      </c>
      <c r="B713" t="s">
        <v>1327</v>
      </c>
      <c r="C713" t="s">
        <v>7216</v>
      </c>
      <c r="D713" t="s">
        <v>6998</v>
      </c>
      <c r="E713" t="s">
        <v>6941</v>
      </c>
      <c r="F713">
        <v>88</v>
      </c>
      <c r="G713">
        <v>24</v>
      </c>
      <c r="H713" t="s">
        <v>7368</v>
      </c>
      <c r="I713" t="s">
        <v>1328</v>
      </c>
      <c r="J713" t="s">
        <v>180</v>
      </c>
      <c r="K713">
        <v>-41.070900000000002</v>
      </c>
      <c r="L713">
        <v>-41.070900000000002</v>
      </c>
      <c r="M713">
        <v>-72.468699999999998</v>
      </c>
      <c r="N713">
        <v>-72.468699999999998</v>
      </c>
      <c r="O713" t="s">
        <v>179</v>
      </c>
      <c r="R713" t="s">
        <v>1338</v>
      </c>
      <c r="S713" t="s">
        <v>1330</v>
      </c>
      <c r="T713" t="s">
        <v>7662</v>
      </c>
      <c r="U713" t="s">
        <v>180</v>
      </c>
      <c r="V713" t="s">
        <v>180</v>
      </c>
      <c r="W713" t="s">
        <v>180</v>
      </c>
      <c r="X713" t="s">
        <v>1331</v>
      </c>
      <c r="Y713" t="s">
        <v>180</v>
      </c>
      <c r="Z713" t="s">
        <v>180</v>
      </c>
      <c r="AB713" t="s">
        <v>180</v>
      </c>
      <c r="AC713" t="s">
        <v>181</v>
      </c>
      <c r="AD713" t="s">
        <v>180</v>
      </c>
      <c r="AE713" t="s">
        <v>180</v>
      </c>
      <c r="AF713" t="s">
        <v>180</v>
      </c>
      <c r="AG713" t="s">
        <v>180</v>
      </c>
      <c r="AH713" t="s">
        <v>1332</v>
      </c>
      <c r="AI713">
        <v>49.18</v>
      </c>
      <c r="AJ713">
        <v>0.96</v>
      </c>
      <c r="AK713" t="s">
        <v>180</v>
      </c>
      <c r="AL713">
        <v>18.489999999999998</v>
      </c>
      <c r="AM713" t="s">
        <v>180</v>
      </c>
      <c r="AP713">
        <v>8.84</v>
      </c>
      <c r="AQ713">
        <v>10.94</v>
      </c>
      <c r="AR713">
        <v>6.38</v>
      </c>
      <c r="AS713">
        <v>0.16</v>
      </c>
      <c r="AT713" t="s">
        <v>180</v>
      </c>
      <c r="AU713">
        <v>0.45</v>
      </c>
      <c r="AV713">
        <v>2.46</v>
      </c>
      <c r="AW713">
        <v>0.13</v>
      </c>
      <c r="AY713" t="s">
        <v>180</v>
      </c>
      <c r="AZ713" t="s">
        <v>180</v>
      </c>
      <c r="BA713">
        <v>97.989999999999981</v>
      </c>
      <c r="BC713" t="s">
        <v>180</v>
      </c>
      <c r="BD713" t="s">
        <v>180</v>
      </c>
      <c r="BE713" t="s">
        <v>180</v>
      </c>
      <c r="BF713" t="s">
        <v>180</v>
      </c>
      <c r="BG713" t="s">
        <v>180</v>
      </c>
      <c r="BH713" t="s">
        <v>180</v>
      </c>
      <c r="BI713" t="s">
        <v>180</v>
      </c>
      <c r="BK713" t="s">
        <v>180</v>
      </c>
      <c r="BL713" t="s">
        <v>180</v>
      </c>
      <c r="BM713">
        <v>1.51</v>
      </c>
      <c r="BN713" t="s">
        <v>180</v>
      </c>
      <c r="BO713" t="s">
        <v>180</v>
      </c>
      <c r="BP713" t="s">
        <v>180</v>
      </c>
      <c r="BQ713" t="s">
        <v>180</v>
      </c>
      <c r="BR713" t="s">
        <v>180</v>
      </c>
      <c r="BS713" t="s">
        <v>180</v>
      </c>
      <c r="BT713" t="s">
        <v>180</v>
      </c>
      <c r="BU713" t="s">
        <v>180</v>
      </c>
      <c r="BV713" t="s">
        <v>180</v>
      </c>
      <c r="BW713" t="s">
        <v>180</v>
      </c>
      <c r="BX713" t="s">
        <v>180</v>
      </c>
      <c r="BY713" t="s">
        <v>180</v>
      </c>
      <c r="BZ713" t="s">
        <v>180</v>
      </c>
      <c r="CD713" t="s">
        <v>180</v>
      </c>
      <c r="CE713" t="s">
        <v>180</v>
      </c>
      <c r="CG713" t="s">
        <v>180</v>
      </c>
      <c r="CH713" t="s">
        <v>180</v>
      </c>
      <c r="CI713" t="s">
        <v>180</v>
      </c>
      <c r="CJ713" t="s">
        <v>180</v>
      </c>
      <c r="CK713" t="s">
        <v>180</v>
      </c>
      <c r="CM713" t="s">
        <v>180</v>
      </c>
      <c r="CN713" t="s">
        <v>180</v>
      </c>
      <c r="CO713">
        <v>30</v>
      </c>
      <c r="CQ713">
        <v>236</v>
      </c>
      <c r="CR713">
        <v>112</v>
      </c>
      <c r="CS713" t="s">
        <v>180</v>
      </c>
      <c r="CT713" t="s">
        <v>180</v>
      </c>
      <c r="CU713">
        <v>33</v>
      </c>
      <c r="CV713">
        <v>45</v>
      </c>
      <c r="CX713">
        <v>70</v>
      </c>
      <c r="CY713">
        <v>17</v>
      </c>
      <c r="CZ713" t="s">
        <v>180</v>
      </c>
      <c r="DB713" t="s">
        <v>180</v>
      </c>
      <c r="DC713" t="s">
        <v>180</v>
      </c>
      <c r="DD713">
        <v>10</v>
      </c>
      <c r="DE713">
        <v>436</v>
      </c>
      <c r="DF713">
        <v>20</v>
      </c>
      <c r="DG713">
        <v>68</v>
      </c>
      <c r="DH713">
        <v>2.2000000000000002</v>
      </c>
      <c r="DJ713" t="s">
        <v>180</v>
      </c>
      <c r="DK713" t="s">
        <v>180</v>
      </c>
      <c r="DL713" t="s">
        <v>180</v>
      </c>
      <c r="DM713" t="s">
        <v>180</v>
      </c>
      <c r="DR713" t="s">
        <v>180</v>
      </c>
      <c r="DS713" t="s">
        <v>180</v>
      </c>
      <c r="DT713">
        <v>0.75</v>
      </c>
      <c r="DU713">
        <v>150</v>
      </c>
      <c r="DV713">
        <v>6.3</v>
      </c>
      <c r="DW713">
        <v>15</v>
      </c>
      <c r="DX713">
        <v>2.2999999999999998</v>
      </c>
      <c r="DY713">
        <v>11</v>
      </c>
      <c r="DZ713">
        <v>2.9</v>
      </c>
      <c r="EA713">
        <v>0.99</v>
      </c>
      <c r="EB713">
        <v>3.1</v>
      </c>
      <c r="ED713">
        <v>3.1</v>
      </c>
      <c r="EE713">
        <v>0.67</v>
      </c>
      <c r="EF713">
        <v>1.9</v>
      </c>
      <c r="EH713">
        <v>1.9</v>
      </c>
      <c r="EI713">
        <v>0.28999999999999998</v>
      </c>
      <c r="EJ713">
        <v>1.9</v>
      </c>
      <c r="EK713">
        <v>0.11</v>
      </c>
      <c r="EM713" t="s">
        <v>180</v>
      </c>
      <c r="EN713" t="s">
        <v>180</v>
      </c>
      <c r="EO713" t="s">
        <v>180</v>
      </c>
      <c r="EP713" t="s">
        <v>180</v>
      </c>
      <c r="EQ713" t="s">
        <v>180</v>
      </c>
      <c r="ER713" t="s">
        <v>180</v>
      </c>
      <c r="ET713">
        <v>7</v>
      </c>
      <c r="EV713">
        <v>1.1000000000000001</v>
      </c>
      <c r="EW713">
        <v>0.27</v>
      </c>
      <c r="EY713" t="s">
        <v>180</v>
      </c>
      <c r="EZ713" t="s">
        <v>180</v>
      </c>
      <c r="FB713" t="s">
        <v>180</v>
      </c>
      <c r="FD713" t="s">
        <v>180</v>
      </c>
      <c r="FF713" t="s">
        <v>180</v>
      </c>
      <c r="FH713" t="s">
        <v>180</v>
      </c>
      <c r="FI713" t="s">
        <v>180</v>
      </c>
      <c r="FJ713" t="s">
        <v>180</v>
      </c>
      <c r="FK713" t="s">
        <v>180</v>
      </c>
      <c r="FL713" t="s">
        <v>180</v>
      </c>
      <c r="FM713" t="s">
        <v>180</v>
      </c>
      <c r="FN713" t="s">
        <v>180</v>
      </c>
      <c r="FP713" t="s">
        <v>180</v>
      </c>
      <c r="FQ713" t="s">
        <v>180</v>
      </c>
      <c r="FR713" t="s">
        <v>180</v>
      </c>
      <c r="FS713" t="s">
        <v>180</v>
      </c>
      <c r="FT713" t="s">
        <v>180</v>
      </c>
      <c r="FU713" t="s">
        <v>180</v>
      </c>
      <c r="FV713" t="s">
        <v>1339</v>
      </c>
      <c r="FW713" t="s">
        <v>180</v>
      </c>
      <c r="FX713">
        <f t="shared" si="208"/>
        <v>1.1578947368421053</v>
      </c>
      <c r="FY713">
        <f t="shared" si="209"/>
        <v>35.789473684210527</v>
      </c>
      <c r="FZ713">
        <f t="shared" si="210"/>
        <v>3.3157894736842106</v>
      </c>
      <c r="GA713">
        <f t="shared" si="211"/>
        <v>1.5263157894736843</v>
      </c>
      <c r="GB713">
        <f t="shared" si="212"/>
        <v>1.6315789473684212</v>
      </c>
      <c r="GC713">
        <f t="shared" si="213"/>
        <v>0.46875000000000006</v>
      </c>
      <c r="GD713">
        <f t="shared" si="214"/>
        <v>21.8</v>
      </c>
      <c r="GE713">
        <f t="shared" si="215"/>
        <v>39.636363636363633</v>
      </c>
      <c r="GF713">
        <f t="shared" si="216"/>
        <v>23.80952380952381</v>
      </c>
      <c r="GG713">
        <f t="shared" si="217"/>
        <v>68.181818181818173</v>
      </c>
      <c r="GH713">
        <f t="shared" si="218"/>
        <v>0.46666666666666667</v>
      </c>
      <c r="GI713">
        <f t="shared" si="219"/>
        <v>0.12272727272727273</v>
      </c>
      <c r="GJ713">
        <f t="shared" si="220"/>
        <v>0.24545454545454545</v>
      </c>
      <c r="GK713">
        <f t="shared" si="221"/>
        <v>136.36363636363635</v>
      </c>
      <c r="GL713">
        <f t="shared" si="222"/>
        <v>2.8636363636363633</v>
      </c>
      <c r="GM713">
        <f t="shared" si="223"/>
        <v>0.5</v>
      </c>
      <c r="GN713">
        <f t="shared" si="224"/>
        <v>0.17460317460317462</v>
      </c>
      <c r="GO713">
        <f t="shared" si="225"/>
        <v>2.1724137931034484</v>
      </c>
      <c r="GP713">
        <f t="shared" si="226"/>
        <v>0.9484325878796962</v>
      </c>
      <c r="GQ713">
        <f>(EA713/0.0735)/((DZ713/0.195*(EB713/0.295))^0.5)</f>
        <v>1.0774480098772827</v>
      </c>
    </row>
    <row r="714" spans="1:204">
      <c r="A714" t="s">
        <v>870</v>
      </c>
      <c r="B714" t="s">
        <v>1327</v>
      </c>
      <c r="C714" t="s">
        <v>7216</v>
      </c>
      <c r="D714" t="s">
        <v>6998</v>
      </c>
      <c r="E714" t="s">
        <v>6941</v>
      </c>
      <c r="F714">
        <v>88</v>
      </c>
      <c r="G714">
        <v>24</v>
      </c>
      <c r="H714" t="s">
        <v>7368</v>
      </c>
      <c r="I714" t="s">
        <v>1328</v>
      </c>
      <c r="J714" t="s">
        <v>180</v>
      </c>
      <c r="K714">
        <v>-41.070799999999998</v>
      </c>
      <c r="L714">
        <v>-41.070799999999998</v>
      </c>
      <c r="M714">
        <v>-72.469399999999993</v>
      </c>
      <c r="N714">
        <v>-72.469399999999993</v>
      </c>
      <c r="O714" t="s">
        <v>179</v>
      </c>
      <c r="R714" t="s">
        <v>1340</v>
      </c>
      <c r="S714" t="s">
        <v>1330</v>
      </c>
      <c r="T714" t="s">
        <v>7662</v>
      </c>
      <c r="U714" t="s">
        <v>180</v>
      </c>
      <c r="V714" t="s">
        <v>180</v>
      </c>
      <c r="W714" t="s">
        <v>180</v>
      </c>
      <c r="X714" t="s">
        <v>1331</v>
      </c>
      <c r="Y714" t="s">
        <v>180</v>
      </c>
      <c r="Z714" t="s">
        <v>180</v>
      </c>
      <c r="AB714" t="s">
        <v>180</v>
      </c>
      <c r="AC714" t="s">
        <v>181</v>
      </c>
      <c r="AD714" t="s">
        <v>180</v>
      </c>
      <c r="AE714" t="s">
        <v>180</v>
      </c>
      <c r="AF714" t="s">
        <v>180</v>
      </c>
      <c r="AG714" t="s">
        <v>180</v>
      </c>
      <c r="AH714" t="s">
        <v>1332</v>
      </c>
      <c r="AI714">
        <v>49.92</v>
      </c>
      <c r="AJ714">
        <v>0.94</v>
      </c>
      <c r="AK714" t="s">
        <v>180</v>
      </c>
      <c r="AL714">
        <v>17.670000000000002</v>
      </c>
      <c r="AM714" t="s">
        <v>180</v>
      </c>
      <c r="AP714">
        <v>8.77</v>
      </c>
      <c r="AQ714">
        <v>10.09</v>
      </c>
      <c r="AR714">
        <v>6.47</v>
      </c>
      <c r="AS714">
        <v>0.15</v>
      </c>
      <c r="AT714" t="s">
        <v>180</v>
      </c>
      <c r="AU714">
        <v>0.44</v>
      </c>
      <c r="AV714">
        <v>2.75</v>
      </c>
      <c r="AW714">
        <v>0.17</v>
      </c>
      <c r="AY714" t="s">
        <v>180</v>
      </c>
      <c r="AZ714" t="s">
        <v>180</v>
      </c>
      <c r="BA714">
        <v>97.37</v>
      </c>
      <c r="BC714" t="s">
        <v>180</v>
      </c>
      <c r="BD714" t="s">
        <v>180</v>
      </c>
      <c r="BE714" t="s">
        <v>180</v>
      </c>
      <c r="BF714" t="s">
        <v>180</v>
      </c>
      <c r="BG714" t="s">
        <v>180</v>
      </c>
      <c r="BH714" t="s">
        <v>180</v>
      </c>
      <c r="BI714" t="s">
        <v>180</v>
      </c>
      <c r="BK714" t="s">
        <v>180</v>
      </c>
      <c r="BL714" t="s">
        <v>180</v>
      </c>
      <c r="BM714">
        <v>1.42</v>
      </c>
      <c r="BN714" t="s">
        <v>180</v>
      </c>
      <c r="BO714" t="s">
        <v>180</v>
      </c>
      <c r="BP714" t="s">
        <v>180</v>
      </c>
      <c r="BQ714" t="s">
        <v>180</v>
      </c>
      <c r="BR714" t="s">
        <v>180</v>
      </c>
      <c r="BS714" t="s">
        <v>180</v>
      </c>
      <c r="BT714" t="s">
        <v>180</v>
      </c>
      <c r="BU714" t="s">
        <v>180</v>
      </c>
      <c r="BV714" t="s">
        <v>180</v>
      </c>
      <c r="BW714" t="s">
        <v>180</v>
      </c>
      <c r="BX714" t="s">
        <v>180</v>
      </c>
      <c r="BY714" t="s">
        <v>180</v>
      </c>
      <c r="BZ714" t="s">
        <v>180</v>
      </c>
      <c r="CD714" t="s">
        <v>180</v>
      </c>
      <c r="CE714" t="s">
        <v>180</v>
      </c>
      <c r="CG714" t="s">
        <v>180</v>
      </c>
      <c r="CH714" t="s">
        <v>180</v>
      </c>
      <c r="CI714" t="s">
        <v>180</v>
      </c>
      <c r="CJ714" t="s">
        <v>180</v>
      </c>
      <c r="CK714" t="s">
        <v>180</v>
      </c>
      <c r="CM714" t="s">
        <v>180</v>
      </c>
      <c r="CN714" t="s">
        <v>180</v>
      </c>
      <c r="CO714">
        <v>32</v>
      </c>
      <c r="CQ714">
        <v>251</v>
      </c>
      <c r="CR714">
        <v>143</v>
      </c>
      <c r="CS714" t="s">
        <v>180</v>
      </c>
      <c r="CT714" t="s">
        <v>180</v>
      </c>
      <c r="CU714">
        <v>37</v>
      </c>
      <c r="CV714">
        <v>69</v>
      </c>
      <c r="CX714">
        <v>87</v>
      </c>
      <c r="CY714">
        <v>16</v>
      </c>
      <c r="CZ714" t="s">
        <v>180</v>
      </c>
      <c r="DB714" t="s">
        <v>180</v>
      </c>
      <c r="DC714" t="s">
        <v>180</v>
      </c>
      <c r="DD714">
        <v>9</v>
      </c>
      <c r="DE714">
        <v>436</v>
      </c>
      <c r="DF714">
        <v>20</v>
      </c>
      <c r="DG714">
        <v>71</v>
      </c>
      <c r="DH714">
        <v>2.2999999999999998</v>
      </c>
      <c r="DJ714" t="s">
        <v>180</v>
      </c>
      <c r="DK714" t="s">
        <v>180</v>
      </c>
      <c r="DL714" t="s">
        <v>180</v>
      </c>
      <c r="DM714" t="s">
        <v>180</v>
      </c>
      <c r="DR714" t="s">
        <v>180</v>
      </c>
      <c r="DS714" t="s">
        <v>180</v>
      </c>
      <c r="DT714">
        <v>0.39</v>
      </c>
      <c r="DU714">
        <v>186</v>
      </c>
      <c r="DV714">
        <v>8.6999999999999993</v>
      </c>
      <c r="DW714">
        <v>20</v>
      </c>
      <c r="DX714">
        <v>2.9</v>
      </c>
      <c r="DY714">
        <v>13</v>
      </c>
      <c r="DZ714">
        <v>3.1</v>
      </c>
      <c r="EA714">
        <v>1.1000000000000001</v>
      </c>
      <c r="EB714">
        <v>3.4</v>
      </c>
      <c r="ED714">
        <v>3.1</v>
      </c>
      <c r="EE714">
        <v>0.67</v>
      </c>
      <c r="EF714">
        <v>1.8</v>
      </c>
      <c r="EH714">
        <v>1.9</v>
      </c>
      <c r="EI714">
        <v>0.28999999999999998</v>
      </c>
      <c r="EJ714">
        <v>1.8</v>
      </c>
      <c r="EK714">
        <v>0.08</v>
      </c>
      <c r="EM714" t="s">
        <v>180</v>
      </c>
      <c r="EN714" t="s">
        <v>180</v>
      </c>
      <c r="EO714" t="s">
        <v>180</v>
      </c>
      <c r="EP714" t="s">
        <v>180</v>
      </c>
      <c r="EQ714" t="s">
        <v>180</v>
      </c>
      <c r="ER714" t="s">
        <v>180</v>
      </c>
      <c r="ET714">
        <v>3</v>
      </c>
      <c r="EV714">
        <v>1.3</v>
      </c>
      <c r="EW714">
        <v>0.31</v>
      </c>
      <c r="EY714" t="s">
        <v>180</v>
      </c>
      <c r="EZ714" t="s">
        <v>180</v>
      </c>
      <c r="FB714" t="s">
        <v>180</v>
      </c>
      <c r="FD714" t="s">
        <v>180</v>
      </c>
      <c r="FF714" t="s">
        <v>180</v>
      </c>
      <c r="FH714" t="s">
        <v>180</v>
      </c>
      <c r="FI714" t="s">
        <v>180</v>
      </c>
      <c r="FJ714" t="s">
        <v>180</v>
      </c>
      <c r="FK714" t="s">
        <v>180</v>
      </c>
      <c r="FL714" t="s">
        <v>180</v>
      </c>
      <c r="FM714" t="s">
        <v>180</v>
      </c>
      <c r="FN714" t="s">
        <v>180</v>
      </c>
      <c r="FP714" t="s">
        <v>180</v>
      </c>
      <c r="FQ714" t="s">
        <v>180</v>
      </c>
      <c r="FR714" t="s">
        <v>180</v>
      </c>
      <c r="FS714" t="s">
        <v>180</v>
      </c>
      <c r="FT714" t="s">
        <v>180</v>
      </c>
      <c r="FU714" t="s">
        <v>180</v>
      </c>
      <c r="FV714" t="s">
        <v>1341</v>
      </c>
      <c r="FW714" t="s">
        <v>180</v>
      </c>
      <c r="FX714">
        <f t="shared" si="208"/>
        <v>1.2105263157894737</v>
      </c>
      <c r="FY714">
        <f t="shared" si="209"/>
        <v>37.368421052631582</v>
      </c>
      <c r="FZ714">
        <f t="shared" si="210"/>
        <v>4.5789473684210522</v>
      </c>
      <c r="GA714">
        <f t="shared" si="211"/>
        <v>1.6315789473684212</v>
      </c>
      <c r="GB714">
        <f t="shared" si="212"/>
        <v>1.7894736842105263</v>
      </c>
      <c r="GC714">
        <f t="shared" si="213"/>
        <v>0.46808510638297873</v>
      </c>
      <c r="GD714">
        <f t="shared" si="214"/>
        <v>21.8</v>
      </c>
      <c r="GE714">
        <f t="shared" si="215"/>
        <v>33.53846153846154</v>
      </c>
      <c r="GF714">
        <f t="shared" si="216"/>
        <v>21.379310344827587</v>
      </c>
      <c r="GG714">
        <f t="shared" si="217"/>
        <v>80.869565217391312</v>
      </c>
      <c r="GH714">
        <f t="shared" si="218"/>
        <v>0.15</v>
      </c>
      <c r="GI714">
        <f t="shared" si="219"/>
        <v>0.13478260869565217</v>
      </c>
      <c r="GJ714">
        <f t="shared" si="220"/>
        <v>0.23846153846153845</v>
      </c>
      <c r="GK714">
        <f t="shared" si="221"/>
        <v>143.07692307692307</v>
      </c>
      <c r="GL714">
        <f t="shared" si="222"/>
        <v>3.7826086956521738</v>
      </c>
      <c r="GM714">
        <f t="shared" si="223"/>
        <v>0.56521739130434789</v>
      </c>
      <c r="GN714">
        <f t="shared" si="224"/>
        <v>0.14942528735632185</v>
      </c>
      <c r="GO714">
        <f t="shared" si="225"/>
        <v>2.8064516129032255</v>
      </c>
      <c r="GP714">
        <f t="shared" si="226"/>
        <v>0.95834255180779337</v>
      </c>
      <c r="GQ714">
        <f>(EA714/0.0735)/((DZ714/0.195*(EB714/0.295))^0.5)</f>
        <v>1.1056390122811806</v>
      </c>
    </row>
    <row r="715" spans="1:204">
      <c r="A715" t="s">
        <v>870</v>
      </c>
      <c r="B715" t="s">
        <v>1305</v>
      </c>
      <c r="C715" t="s">
        <v>7216</v>
      </c>
      <c r="D715" t="s">
        <v>6941</v>
      </c>
      <c r="E715" t="s">
        <v>6941</v>
      </c>
      <c r="F715">
        <v>88</v>
      </c>
      <c r="G715">
        <v>24</v>
      </c>
      <c r="H715" t="s">
        <v>7368</v>
      </c>
      <c r="I715" t="s">
        <v>1124</v>
      </c>
      <c r="J715" t="s">
        <v>185</v>
      </c>
      <c r="K715">
        <v>-41.1</v>
      </c>
      <c r="L715">
        <v>-41.1</v>
      </c>
      <c r="M715">
        <v>-72.492999999999995</v>
      </c>
      <c r="N715">
        <v>-72.492999999999995</v>
      </c>
      <c r="O715" t="s">
        <v>179</v>
      </c>
      <c r="R715" t="s">
        <v>1306</v>
      </c>
      <c r="S715" t="s">
        <v>1307</v>
      </c>
      <c r="T715" t="s">
        <v>1304</v>
      </c>
      <c r="V715" t="s">
        <v>180</v>
      </c>
      <c r="W715" t="s">
        <v>180</v>
      </c>
      <c r="X715" t="s">
        <v>180</v>
      </c>
      <c r="Y715" t="s">
        <v>180</v>
      </c>
      <c r="Z715" t="s">
        <v>180</v>
      </c>
      <c r="AB715" t="s">
        <v>180</v>
      </c>
      <c r="AC715" t="s">
        <v>181</v>
      </c>
      <c r="AD715" t="s">
        <v>180</v>
      </c>
      <c r="AE715" t="s">
        <v>180</v>
      </c>
      <c r="AF715" t="s">
        <v>180</v>
      </c>
      <c r="AG715" t="s">
        <v>180</v>
      </c>
      <c r="AH715" t="s">
        <v>1308</v>
      </c>
      <c r="AI715">
        <v>51.43</v>
      </c>
      <c r="AJ715">
        <v>0.99</v>
      </c>
      <c r="AK715" t="s">
        <v>180</v>
      </c>
      <c r="AL715">
        <v>16.96</v>
      </c>
      <c r="AM715" t="s">
        <v>180</v>
      </c>
      <c r="AN715">
        <v>10.29</v>
      </c>
      <c r="AP715">
        <v>9.26</v>
      </c>
      <c r="AQ715">
        <v>9.99</v>
      </c>
      <c r="AR715">
        <v>6.48</v>
      </c>
      <c r="AS715">
        <v>0.17</v>
      </c>
      <c r="AT715" t="s">
        <v>180</v>
      </c>
      <c r="AU715">
        <v>0.5</v>
      </c>
      <c r="AV715">
        <v>2.77</v>
      </c>
      <c r="AW715">
        <v>0.15</v>
      </c>
      <c r="AY715" t="s">
        <v>180</v>
      </c>
      <c r="AZ715" t="s">
        <v>180</v>
      </c>
      <c r="BA715">
        <v>98.7</v>
      </c>
      <c r="BC715" t="s">
        <v>180</v>
      </c>
      <c r="BD715" t="s">
        <v>180</v>
      </c>
      <c r="BE715" t="s">
        <v>180</v>
      </c>
      <c r="BF715" t="s">
        <v>180</v>
      </c>
      <c r="BG715" t="s">
        <v>180</v>
      </c>
      <c r="BH715" t="s">
        <v>180</v>
      </c>
      <c r="BI715" t="s">
        <v>180</v>
      </c>
      <c r="BK715" t="s">
        <v>180</v>
      </c>
      <c r="BL715" t="s">
        <v>180</v>
      </c>
      <c r="BM715">
        <v>0.08</v>
      </c>
      <c r="BN715" t="s">
        <v>180</v>
      </c>
      <c r="BO715" t="s">
        <v>180</v>
      </c>
      <c r="BP715" t="s">
        <v>180</v>
      </c>
      <c r="BQ715" t="s">
        <v>180</v>
      </c>
      <c r="BR715" t="s">
        <v>180</v>
      </c>
      <c r="BS715" t="s">
        <v>180</v>
      </c>
      <c r="BT715" t="s">
        <v>180</v>
      </c>
      <c r="BU715" t="s">
        <v>180</v>
      </c>
      <c r="BV715" t="s">
        <v>180</v>
      </c>
      <c r="BW715" t="s">
        <v>180</v>
      </c>
      <c r="BX715" t="s">
        <v>180</v>
      </c>
      <c r="BY715" t="s">
        <v>180</v>
      </c>
      <c r="BZ715" t="s">
        <v>180</v>
      </c>
      <c r="CD715" t="s">
        <v>180</v>
      </c>
      <c r="CE715" t="s">
        <v>180</v>
      </c>
      <c r="CG715" t="s">
        <v>180</v>
      </c>
      <c r="CH715" t="s">
        <v>180</v>
      </c>
      <c r="CI715" t="s">
        <v>180</v>
      </c>
      <c r="CJ715" t="s">
        <v>180</v>
      </c>
      <c r="CK715" t="s">
        <v>180</v>
      </c>
      <c r="CM715" t="s">
        <v>1309</v>
      </c>
      <c r="CN715" t="s">
        <v>180</v>
      </c>
      <c r="CO715">
        <v>35</v>
      </c>
      <c r="CQ715">
        <v>248</v>
      </c>
      <c r="CR715">
        <v>177</v>
      </c>
      <c r="CS715" t="s">
        <v>180</v>
      </c>
      <c r="CT715" t="s">
        <v>180</v>
      </c>
      <c r="CU715">
        <v>36</v>
      </c>
      <c r="CV715">
        <v>62</v>
      </c>
      <c r="CX715">
        <v>90</v>
      </c>
      <c r="CY715">
        <v>19</v>
      </c>
      <c r="CZ715" t="s">
        <v>180</v>
      </c>
      <c r="DB715" t="s">
        <v>180</v>
      </c>
      <c r="DC715" t="s">
        <v>180</v>
      </c>
      <c r="DD715">
        <v>13.4</v>
      </c>
      <c r="DE715">
        <v>327</v>
      </c>
      <c r="DF715">
        <v>19</v>
      </c>
      <c r="DG715">
        <v>69</v>
      </c>
      <c r="DH715">
        <v>1.7</v>
      </c>
      <c r="DJ715" t="s">
        <v>180</v>
      </c>
      <c r="DK715" t="s">
        <v>180</v>
      </c>
      <c r="DL715" t="s">
        <v>180</v>
      </c>
      <c r="DM715" t="s">
        <v>180</v>
      </c>
      <c r="DR715" t="s">
        <v>180</v>
      </c>
      <c r="DS715" t="s">
        <v>180</v>
      </c>
      <c r="DT715">
        <v>1.05</v>
      </c>
      <c r="DU715">
        <v>144</v>
      </c>
      <c r="DV715">
        <v>5.89</v>
      </c>
      <c r="DW715">
        <v>15.3</v>
      </c>
      <c r="DY715">
        <v>10.1</v>
      </c>
      <c r="DZ715">
        <v>2.81</v>
      </c>
      <c r="EA715">
        <v>0.93</v>
      </c>
      <c r="EC715">
        <v>0.52</v>
      </c>
      <c r="EH715">
        <v>1.98</v>
      </c>
      <c r="EI715">
        <v>0.3</v>
      </c>
      <c r="EJ715">
        <v>1.8</v>
      </c>
      <c r="EM715" t="s">
        <v>180</v>
      </c>
      <c r="EN715" t="s">
        <v>180</v>
      </c>
      <c r="EO715" t="s">
        <v>180</v>
      </c>
      <c r="EP715" t="s">
        <v>180</v>
      </c>
      <c r="EQ715" t="s">
        <v>180</v>
      </c>
      <c r="ER715" t="s">
        <v>180</v>
      </c>
      <c r="EV715">
        <v>0.8</v>
      </c>
      <c r="EX715">
        <v>0.51283999999999996</v>
      </c>
      <c r="EY715" t="s">
        <v>180</v>
      </c>
      <c r="EZ715" t="s">
        <v>180</v>
      </c>
      <c r="FA715">
        <v>0.70430999999999999</v>
      </c>
      <c r="FB715" t="s">
        <v>180</v>
      </c>
      <c r="FC715">
        <v>18.559999999999999</v>
      </c>
      <c r="FD715" t="s">
        <v>180</v>
      </c>
      <c r="FE715">
        <v>15.59</v>
      </c>
      <c r="FF715" t="s">
        <v>180</v>
      </c>
      <c r="FG715">
        <v>38.44</v>
      </c>
      <c r="FH715" t="s">
        <v>180</v>
      </c>
      <c r="FI715" t="s">
        <v>180</v>
      </c>
      <c r="FJ715" t="s">
        <v>180</v>
      </c>
      <c r="FK715" t="s">
        <v>180</v>
      </c>
      <c r="FL715" t="s">
        <v>180</v>
      </c>
      <c r="FM715" t="s">
        <v>180</v>
      </c>
      <c r="FN715" t="s">
        <v>180</v>
      </c>
      <c r="FP715" t="s">
        <v>180</v>
      </c>
      <c r="FQ715" t="s">
        <v>180</v>
      </c>
      <c r="FR715" t="s">
        <v>180</v>
      </c>
      <c r="FS715" t="s">
        <v>180</v>
      </c>
      <c r="FT715" t="s">
        <v>180</v>
      </c>
      <c r="FU715" t="s">
        <v>180</v>
      </c>
      <c r="FV715" t="s">
        <v>1310</v>
      </c>
      <c r="FW715" t="s">
        <v>180</v>
      </c>
      <c r="FX715">
        <f t="shared" si="208"/>
        <v>0.85858585858585856</v>
      </c>
      <c r="FY715">
        <f t="shared" si="209"/>
        <v>34.848484848484851</v>
      </c>
      <c r="FZ715">
        <f t="shared" si="210"/>
        <v>2.9747474747474745</v>
      </c>
      <c r="GA715">
        <f t="shared" si="211"/>
        <v>1.4191919191919193</v>
      </c>
      <c r="GC715">
        <f t="shared" si="213"/>
        <v>0.50505050505050508</v>
      </c>
      <c r="GD715">
        <f t="shared" si="214"/>
        <v>17.210526315789473</v>
      </c>
      <c r="GE715">
        <f t="shared" si="215"/>
        <v>32.376237623762378</v>
      </c>
      <c r="GF715">
        <f t="shared" si="216"/>
        <v>24.448217317487266</v>
      </c>
      <c r="GG715">
        <f t="shared" si="217"/>
        <v>84.705882352941174</v>
      </c>
      <c r="GK715">
        <f t="shared" si="221"/>
        <v>180</v>
      </c>
      <c r="GL715">
        <f t="shared" si="222"/>
        <v>3.4647058823529409</v>
      </c>
      <c r="GM715">
        <f t="shared" si="223"/>
        <v>0.4705882352941177</v>
      </c>
      <c r="GN715">
        <f t="shared" si="224"/>
        <v>0.13582342954159593</v>
      </c>
      <c r="GO715">
        <f t="shared" si="225"/>
        <v>2.0960854092526691</v>
      </c>
      <c r="GQ715" t="e">
        <f>(EA715/0.0735)/((DZ715/0.195*(EB715/0.295))^0.5)</f>
        <v>#DIV/0!</v>
      </c>
      <c r="GR715">
        <v>0.51283999999999996</v>
      </c>
      <c r="GS715">
        <v>0.70430999999999999</v>
      </c>
      <c r="GT715">
        <v>18.559999999999999</v>
      </c>
      <c r="GU715">
        <v>15.59</v>
      </c>
      <c r="GV715">
        <v>38.44</v>
      </c>
    </row>
    <row r="716" spans="1:204">
      <c r="A716" t="s">
        <v>870</v>
      </c>
      <c r="B716" t="s">
        <v>2041</v>
      </c>
      <c r="C716" t="s">
        <v>7216</v>
      </c>
      <c r="D716" t="s">
        <v>7003</v>
      </c>
      <c r="E716" t="s">
        <v>7302</v>
      </c>
      <c r="F716">
        <v>89</v>
      </c>
      <c r="G716">
        <v>24</v>
      </c>
      <c r="H716" t="s">
        <v>7368</v>
      </c>
      <c r="I716" t="s">
        <v>2042</v>
      </c>
      <c r="J716" t="s">
        <v>180</v>
      </c>
      <c r="K716">
        <v>-41.1</v>
      </c>
      <c r="L716">
        <v>-41.5</v>
      </c>
      <c r="M716">
        <v>-72.150000000000006</v>
      </c>
      <c r="N716">
        <v>-72.3</v>
      </c>
      <c r="O716" t="s">
        <v>179</v>
      </c>
      <c r="R716" t="s">
        <v>2043</v>
      </c>
      <c r="S716" t="s">
        <v>1483</v>
      </c>
      <c r="T716" t="s">
        <v>7724</v>
      </c>
      <c r="U716" t="s">
        <v>180</v>
      </c>
      <c r="V716" t="s">
        <v>180</v>
      </c>
      <c r="W716" t="s">
        <v>180</v>
      </c>
      <c r="X716" t="s">
        <v>2044</v>
      </c>
      <c r="Y716" t="s">
        <v>180</v>
      </c>
      <c r="Z716" t="s">
        <v>180</v>
      </c>
      <c r="AB716" t="s">
        <v>180</v>
      </c>
      <c r="AC716" t="s">
        <v>181</v>
      </c>
      <c r="AD716" t="s">
        <v>180</v>
      </c>
      <c r="AE716" t="s">
        <v>180</v>
      </c>
      <c r="AF716" t="s">
        <v>180</v>
      </c>
      <c r="AG716" t="s">
        <v>180</v>
      </c>
      <c r="AH716" t="s">
        <v>1485</v>
      </c>
      <c r="AI716">
        <v>51.54</v>
      </c>
      <c r="AJ716">
        <v>0.83</v>
      </c>
      <c r="AK716" t="s">
        <v>180</v>
      </c>
      <c r="AL716">
        <v>17.579999999999998</v>
      </c>
      <c r="AM716" t="s">
        <v>180</v>
      </c>
      <c r="AP716">
        <v>8.0399999999999991</v>
      </c>
      <c r="AQ716">
        <v>9.86</v>
      </c>
      <c r="AR716">
        <v>7.47</v>
      </c>
      <c r="AS716">
        <v>0.15</v>
      </c>
      <c r="AT716" t="s">
        <v>180</v>
      </c>
      <c r="AU716">
        <v>0.67</v>
      </c>
      <c r="AV716">
        <v>2.8</v>
      </c>
      <c r="AW716">
        <v>0.19</v>
      </c>
      <c r="AY716" t="s">
        <v>180</v>
      </c>
      <c r="AZ716" t="s">
        <v>180</v>
      </c>
      <c r="BA716">
        <v>99.129999999999981</v>
      </c>
      <c r="BC716" t="s">
        <v>180</v>
      </c>
      <c r="BD716" t="s">
        <v>180</v>
      </c>
      <c r="BE716" t="s">
        <v>180</v>
      </c>
      <c r="BF716" t="s">
        <v>180</v>
      </c>
      <c r="BG716" t="s">
        <v>180</v>
      </c>
      <c r="BH716" t="s">
        <v>180</v>
      </c>
      <c r="BI716" t="s">
        <v>180</v>
      </c>
      <c r="BK716" t="s">
        <v>180</v>
      </c>
      <c r="BL716" t="s">
        <v>180</v>
      </c>
      <c r="BN716" t="s">
        <v>180</v>
      </c>
      <c r="BO716" t="s">
        <v>180</v>
      </c>
      <c r="BP716" t="s">
        <v>180</v>
      </c>
      <c r="BQ716" t="s">
        <v>180</v>
      </c>
      <c r="BR716" t="s">
        <v>180</v>
      </c>
      <c r="BS716" t="s">
        <v>180</v>
      </c>
      <c r="BT716" t="s">
        <v>180</v>
      </c>
      <c r="BU716" t="s">
        <v>180</v>
      </c>
      <c r="BV716" t="s">
        <v>180</v>
      </c>
      <c r="BW716" t="s">
        <v>180</v>
      </c>
      <c r="BX716" t="s">
        <v>180</v>
      </c>
      <c r="BY716" t="s">
        <v>180</v>
      </c>
      <c r="BZ716" t="s">
        <v>180</v>
      </c>
      <c r="CD716" t="s">
        <v>180</v>
      </c>
      <c r="CE716" t="s">
        <v>180</v>
      </c>
      <c r="CG716" t="s">
        <v>180</v>
      </c>
      <c r="CH716" t="s">
        <v>180</v>
      </c>
      <c r="CI716" t="s">
        <v>180</v>
      </c>
      <c r="CJ716" t="s">
        <v>180</v>
      </c>
      <c r="CK716" t="s">
        <v>180</v>
      </c>
      <c r="CM716" t="s">
        <v>180</v>
      </c>
      <c r="CN716" t="s">
        <v>180</v>
      </c>
      <c r="CO716">
        <v>28.9</v>
      </c>
      <c r="CQ716">
        <v>213</v>
      </c>
      <c r="CR716">
        <v>177</v>
      </c>
      <c r="CS716" t="s">
        <v>180</v>
      </c>
      <c r="CT716" t="s">
        <v>180</v>
      </c>
      <c r="CV716">
        <v>78</v>
      </c>
      <c r="CX716">
        <v>82</v>
      </c>
      <c r="CY716">
        <v>17.600000000000001</v>
      </c>
      <c r="CZ716" t="s">
        <v>180</v>
      </c>
      <c r="DB716" t="s">
        <v>180</v>
      </c>
      <c r="DC716" t="s">
        <v>180</v>
      </c>
      <c r="DD716">
        <v>8.9</v>
      </c>
      <c r="DE716">
        <v>584</v>
      </c>
      <c r="DF716">
        <v>17.2</v>
      </c>
      <c r="DG716">
        <v>76</v>
      </c>
      <c r="DH716">
        <v>1.9</v>
      </c>
      <c r="DJ716" t="s">
        <v>180</v>
      </c>
      <c r="DK716" t="s">
        <v>180</v>
      </c>
      <c r="DL716" t="s">
        <v>180</v>
      </c>
      <c r="DM716" t="s">
        <v>180</v>
      </c>
      <c r="DR716" t="s">
        <v>180</v>
      </c>
      <c r="DS716" t="s">
        <v>180</v>
      </c>
      <c r="DT716">
        <v>0.28999999999999998</v>
      </c>
      <c r="DU716">
        <v>188</v>
      </c>
      <c r="DV716">
        <v>8.9600000000000009</v>
      </c>
      <c r="DW716">
        <v>22.7</v>
      </c>
      <c r="DY716">
        <v>13.3</v>
      </c>
      <c r="DZ716">
        <v>3.22</v>
      </c>
      <c r="EA716">
        <v>0.99</v>
      </c>
      <c r="EC716">
        <v>0.44</v>
      </c>
      <c r="EH716">
        <v>1.63</v>
      </c>
      <c r="EI716">
        <v>0.26</v>
      </c>
      <c r="EJ716">
        <v>1.78</v>
      </c>
      <c r="EM716" t="s">
        <v>180</v>
      </c>
      <c r="EN716" t="s">
        <v>180</v>
      </c>
      <c r="EO716" t="s">
        <v>180</v>
      </c>
      <c r="EP716" t="s">
        <v>180</v>
      </c>
      <c r="EQ716" t="s">
        <v>180</v>
      </c>
      <c r="ER716" t="s">
        <v>180</v>
      </c>
      <c r="ET716">
        <v>8.3000000000000007</v>
      </c>
      <c r="EV716">
        <v>0.89</v>
      </c>
      <c r="EY716" t="s">
        <v>180</v>
      </c>
      <c r="EZ716" t="s">
        <v>180</v>
      </c>
      <c r="FB716" t="s">
        <v>180</v>
      </c>
      <c r="FD716" t="s">
        <v>180</v>
      </c>
      <c r="FF716" t="s">
        <v>180</v>
      </c>
      <c r="FH716" t="s">
        <v>180</v>
      </c>
      <c r="FI716" t="s">
        <v>180</v>
      </c>
      <c r="FJ716" t="s">
        <v>180</v>
      </c>
      <c r="FK716" t="s">
        <v>180</v>
      </c>
      <c r="FL716" t="s">
        <v>180</v>
      </c>
      <c r="FM716" t="s">
        <v>180</v>
      </c>
      <c r="FN716" t="s">
        <v>180</v>
      </c>
      <c r="FP716" t="s">
        <v>180</v>
      </c>
      <c r="FQ716" t="s">
        <v>180</v>
      </c>
      <c r="FR716" t="s">
        <v>180</v>
      </c>
      <c r="FS716" t="s">
        <v>180</v>
      </c>
      <c r="FT716" t="s">
        <v>180</v>
      </c>
      <c r="FU716" t="s">
        <v>180</v>
      </c>
      <c r="FV716" t="s">
        <v>2045</v>
      </c>
      <c r="FW716" t="s">
        <v>180</v>
      </c>
      <c r="FX716">
        <f t="shared" si="208"/>
        <v>1.165644171779141</v>
      </c>
      <c r="FY716">
        <f t="shared" si="209"/>
        <v>46.625766871165645</v>
      </c>
      <c r="FZ716">
        <f t="shared" si="210"/>
        <v>5.4969325153374244</v>
      </c>
      <c r="GA716">
        <f t="shared" si="211"/>
        <v>1.9754601226993866</v>
      </c>
      <c r="GC716">
        <f t="shared" si="213"/>
        <v>0.80722891566265065</v>
      </c>
      <c r="GD716">
        <f t="shared" si="214"/>
        <v>33.953488372093027</v>
      </c>
      <c r="GE716">
        <f t="shared" si="215"/>
        <v>43.909774436090224</v>
      </c>
      <c r="GF716">
        <f t="shared" si="216"/>
        <v>20.982142857142854</v>
      </c>
      <c r="GG716">
        <f t="shared" si="217"/>
        <v>98.94736842105263</v>
      </c>
      <c r="GH716">
        <f t="shared" si="218"/>
        <v>0.36563876651982385</v>
      </c>
      <c r="GK716">
        <f t="shared" si="221"/>
        <v>211.23595505617976</v>
      </c>
      <c r="GL716">
        <f t="shared" si="222"/>
        <v>4.715789473684211</v>
      </c>
      <c r="GM716">
        <f t="shared" si="223"/>
        <v>0.46842105263157896</v>
      </c>
      <c r="GN716">
        <f t="shared" si="224"/>
        <v>9.9330357142857137E-2</v>
      </c>
      <c r="GO716">
        <f t="shared" si="225"/>
        <v>2.7826086956521738</v>
      </c>
      <c r="GQ716" t="e">
        <f>(EA716/0.0735)/((DZ716/0.195*(EB716/0.295))^0.5)</f>
        <v>#DIV/0!</v>
      </c>
    </row>
    <row r="717" spans="1:204">
      <c r="A717" t="s">
        <v>870</v>
      </c>
      <c r="B717" t="s">
        <v>2041</v>
      </c>
      <c r="C717" t="s">
        <v>7216</v>
      </c>
      <c r="D717" t="s">
        <v>7005</v>
      </c>
      <c r="E717" t="s">
        <v>7302</v>
      </c>
      <c r="F717">
        <v>89</v>
      </c>
      <c r="G717">
        <v>24</v>
      </c>
      <c r="H717" t="s">
        <v>7368</v>
      </c>
      <c r="I717" t="s">
        <v>2054</v>
      </c>
      <c r="J717" t="s">
        <v>180</v>
      </c>
      <c r="K717">
        <v>-41.1</v>
      </c>
      <c r="L717">
        <v>-41.5</v>
      </c>
      <c r="M717">
        <v>-72.150000000000006</v>
      </c>
      <c r="N717">
        <v>-72.3</v>
      </c>
      <c r="O717" t="s">
        <v>179</v>
      </c>
      <c r="R717" t="s">
        <v>2055</v>
      </c>
      <c r="S717" t="s">
        <v>1483</v>
      </c>
      <c r="T717" t="s">
        <v>7724</v>
      </c>
      <c r="U717" t="s">
        <v>180</v>
      </c>
      <c r="V717" t="s">
        <v>180</v>
      </c>
      <c r="W717" t="s">
        <v>180</v>
      </c>
      <c r="X717" t="s">
        <v>2044</v>
      </c>
      <c r="Y717" t="s">
        <v>180</v>
      </c>
      <c r="Z717" t="s">
        <v>180</v>
      </c>
      <c r="AB717" t="s">
        <v>180</v>
      </c>
      <c r="AC717" t="s">
        <v>181</v>
      </c>
      <c r="AD717" t="s">
        <v>180</v>
      </c>
      <c r="AE717" t="s">
        <v>180</v>
      </c>
      <c r="AF717" t="s">
        <v>180</v>
      </c>
      <c r="AG717" t="s">
        <v>180</v>
      </c>
      <c r="AH717" t="s">
        <v>1485</v>
      </c>
      <c r="AI717">
        <v>51.38</v>
      </c>
      <c r="AJ717">
        <v>0.89</v>
      </c>
      <c r="AK717" t="s">
        <v>180</v>
      </c>
      <c r="AL717">
        <v>16.579999999999998</v>
      </c>
      <c r="AM717" t="s">
        <v>180</v>
      </c>
      <c r="AP717">
        <v>8.36</v>
      </c>
      <c r="AQ717">
        <v>9.69</v>
      </c>
      <c r="AR717">
        <v>8.75</v>
      </c>
      <c r="AS717">
        <v>0.16</v>
      </c>
      <c r="AT717" t="s">
        <v>180</v>
      </c>
      <c r="AU717">
        <v>0.64</v>
      </c>
      <c r="AV717">
        <v>2.56</v>
      </c>
      <c r="AW717">
        <v>0.17</v>
      </c>
      <c r="AY717" t="s">
        <v>180</v>
      </c>
      <c r="AZ717" t="s">
        <v>180</v>
      </c>
      <c r="BA717">
        <v>99.179999999999993</v>
      </c>
      <c r="BC717" t="s">
        <v>180</v>
      </c>
      <c r="BD717" t="s">
        <v>180</v>
      </c>
      <c r="BE717" t="s">
        <v>180</v>
      </c>
      <c r="BF717" t="s">
        <v>180</v>
      </c>
      <c r="BG717" t="s">
        <v>180</v>
      </c>
      <c r="BH717" t="s">
        <v>180</v>
      </c>
      <c r="BI717" t="s">
        <v>180</v>
      </c>
      <c r="BK717" t="s">
        <v>180</v>
      </c>
      <c r="BL717" t="s">
        <v>180</v>
      </c>
      <c r="BN717" t="s">
        <v>180</v>
      </c>
      <c r="BO717" t="s">
        <v>180</v>
      </c>
      <c r="BP717" t="s">
        <v>180</v>
      </c>
      <c r="BQ717" t="s">
        <v>180</v>
      </c>
      <c r="BR717" t="s">
        <v>180</v>
      </c>
      <c r="BS717" t="s">
        <v>180</v>
      </c>
      <c r="BT717" t="s">
        <v>180</v>
      </c>
      <c r="BU717" t="s">
        <v>180</v>
      </c>
      <c r="BV717" t="s">
        <v>180</v>
      </c>
      <c r="BW717" t="s">
        <v>180</v>
      </c>
      <c r="BX717" t="s">
        <v>180</v>
      </c>
      <c r="BY717" t="s">
        <v>180</v>
      </c>
      <c r="BZ717" t="s">
        <v>180</v>
      </c>
      <c r="CD717" t="s">
        <v>180</v>
      </c>
      <c r="CE717" t="s">
        <v>180</v>
      </c>
      <c r="CG717" t="s">
        <v>180</v>
      </c>
      <c r="CH717" t="s">
        <v>180</v>
      </c>
      <c r="CI717" t="s">
        <v>180</v>
      </c>
      <c r="CJ717" t="s">
        <v>180</v>
      </c>
      <c r="CK717" t="s">
        <v>180</v>
      </c>
      <c r="CM717" t="s">
        <v>180</v>
      </c>
      <c r="CN717" t="s">
        <v>180</v>
      </c>
      <c r="CO717">
        <v>32.700000000000003</v>
      </c>
      <c r="CQ717">
        <v>223</v>
      </c>
      <c r="CR717">
        <v>401</v>
      </c>
      <c r="CS717" t="s">
        <v>180</v>
      </c>
      <c r="CT717" t="s">
        <v>180</v>
      </c>
      <c r="CV717">
        <v>146</v>
      </c>
      <c r="CX717">
        <v>80</v>
      </c>
      <c r="CY717">
        <v>15.4</v>
      </c>
      <c r="CZ717" t="s">
        <v>180</v>
      </c>
      <c r="DB717" t="s">
        <v>180</v>
      </c>
      <c r="DC717" t="s">
        <v>180</v>
      </c>
      <c r="DD717">
        <v>12.9</v>
      </c>
      <c r="DE717">
        <v>398</v>
      </c>
      <c r="DF717">
        <v>19.7</v>
      </c>
      <c r="DG717">
        <v>79</v>
      </c>
      <c r="DH717">
        <v>2.7</v>
      </c>
      <c r="DJ717" t="s">
        <v>180</v>
      </c>
      <c r="DK717" t="s">
        <v>180</v>
      </c>
      <c r="DL717" t="s">
        <v>180</v>
      </c>
      <c r="DM717" t="s">
        <v>180</v>
      </c>
      <c r="DR717" t="s">
        <v>180</v>
      </c>
      <c r="DS717" t="s">
        <v>180</v>
      </c>
      <c r="DT717">
        <v>0.52</v>
      </c>
      <c r="DU717">
        <v>228</v>
      </c>
      <c r="DV717">
        <v>10.199999999999999</v>
      </c>
      <c r="DW717">
        <v>25.8</v>
      </c>
      <c r="DY717">
        <v>14.4</v>
      </c>
      <c r="DZ717">
        <v>3.51</v>
      </c>
      <c r="EA717">
        <v>1.07</v>
      </c>
      <c r="EC717">
        <v>0.54</v>
      </c>
      <c r="EH717">
        <v>1.97</v>
      </c>
      <c r="EI717">
        <v>0.28999999999999998</v>
      </c>
      <c r="EJ717">
        <v>2.0099999999999998</v>
      </c>
      <c r="EM717" t="s">
        <v>180</v>
      </c>
      <c r="EN717" t="s">
        <v>180</v>
      </c>
      <c r="EO717" t="s">
        <v>180</v>
      </c>
      <c r="EP717" t="s">
        <v>180</v>
      </c>
      <c r="EQ717" t="s">
        <v>180</v>
      </c>
      <c r="ER717" t="s">
        <v>180</v>
      </c>
      <c r="ET717">
        <v>9.1</v>
      </c>
      <c r="EV717">
        <v>2.37</v>
      </c>
      <c r="EY717" t="s">
        <v>180</v>
      </c>
      <c r="EZ717" t="s">
        <v>180</v>
      </c>
      <c r="FB717" t="s">
        <v>180</v>
      </c>
      <c r="FD717" t="s">
        <v>180</v>
      </c>
      <c r="FF717" t="s">
        <v>180</v>
      </c>
      <c r="FH717" t="s">
        <v>180</v>
      </c>
      <c r="FI717" t="s">
        <v>180</v>
      </c>
      <c r="FJ717" t="s">
        <v>180</v>
      </c>
      <c r="FK717" t="s">
        <v>180</v>
      </c>
      <c r="FL717" t="s">
        <v>180</v>
      </c>
      <c r="FM717" t="s">
        <v>180</v>
      </c>
      <c r="FN717" t="s">
        <v>180</v>
      </c>
      <c r="FP717" t="s">
        <v>180</v>
      </c>
      <c r="FQ717" t="s">
        <v>180</v>
      </c>
      <c r="FR717" t="s">
        <v>180</v>
      </c>
      <c r="FS717" t="s">
        <v>180</v>
      </c>
      <c r="FT717" t="s">
        <v>180</v>
      </c>
      <c r="FU717" t="s">
        <v>180</v>
      </c>
      <c r="FV717" t="s">
        <v>2056</v>
      </c>
      <c r="FW717" t="s">
        <v>180</v>
      </c>
      <c r="FX717">
        <f t="shared" si="208"/>
        <v>1.3705583756345179</v>
      </c>
      <c r="FY717">
        <f t="shared" si="209"/>
        <v>40.101522842639596</v>
      </c>
      <c r="FZ717">
        <f t="shared" si="210"/>
        <v>5.1776649746192893</v>
      </c>
      <c r="GA717">
        <f t="shared" si="211"/>
        <v>1.781725888324873</v>
      </c>
      <c r="GC717">
        <f t="shared" si="213"/>
        <v>0.7191011235955056</v>
      </c>
      <c r="GD717">
        <f t="shared" si="214"/>
        <v>20.203045685279189</v>
      </c>
      <c r="GE717">
        <f t="shared" si="215"/>
        <v>27.638888888888889</v>
      </c>
      <c r="GF717">
        <f t="shared" si="216"/>
        <v>22.352941176470591</v>
      </c>
      <c r="GG717">
        <f t="shared" si="217"/>
        <v>84.444444444444443</v>
      </c>
      <c r="GH717">
        <f t="shared" si="218"/>
        <v>0.3527131782945736</v>
      </c>
      <c r="GK717">
        <f t="shared" si="221"/>
        <v>96.202531645569621</v>
      </c>
      <c r="GL717">
        <f t="shared" si="222"/>
        <v>3.7777777777777772</v>
      </c>
      <c r="GM717">
        <f t="shared" si="223"/>
        <v>0.87777777777777777</v>
      </c>
      <c r="GN717">
        <f t="shared" si="224"/>
        <v>0.23235294117647062</v>
      </c>
      <c r="GO717">
        <f t="shared" si="225"/>
        <v>2.9059829059829059</v>
      </c>
      <c r="GQ717" t="e">
        <f>(EA717/0.0735)/((DZ717/0.195*(EB717/0.295))^0.5)</f>
        <v>#DIV/0!</v>
      </c>
    </row>
    <row r="718" spans="1:204">
      <c r="A718" t="s">
        <v>870</v>
      </c>
      <c r="B718" t="s">
        <v>2041</v>
      </c>
      <c r="C718" t="s">
        <v>7216</v>
      </c>
      <c r="D718" t="s">
        <v>7005</v>
      </c>
      <c r="E718" t="s">
        <v>7302</v>
      </c>
      <c r="F718">
        <v>89</v>
      </c>
      <c r="G718">
        <v>24</v>
      </c>
      <c r="H718" t="s">
        <v>7368</v>
      </c>
      <c r="I718" t="s">
        <v>2054</v>
      </c>
      <c r="J718" t="s">
        <v>180</v>
      </c>
      <c r="K718">
        <v>-41.1</v>
      </c>
      <c r="L718">
        <v>-41.5</v>
      </c>
      <c r="M718">
        <v>-72.150000000000006</v>
      </c>
      <c r="N718">
        <v>-72.3</v>
      </c>
      <c r="O718" t="s">
        <v>179</v>
      </c>
      <c r="R718" t="s">
        <v>2057</v>
      </c>
      <c r="S718" t="s">
        <v>2058</v>
      </c>
      <c r="T718" t="s">
        <v>7724</v>
      </c>
      <c r="U718" t="s">
        <v>180</v>
      </c>
      <c r="V718" t="s">
        <v>180</v>
      </c>
      <c r="W718" t="s">
        <v>180</v>
      </c>
      <c r="X718" t="s">
        <v>2044</v>
      </c>
      <c r="Y718" t="s">
        <v>180</v>
      </c>
      <c r="Z718" t="s">
        <v>180</v>
      </c>
      <c r="AB718" t="s">
        <v>180</v>
      </c>
      <c r="AC718" t="s">
        <v>181</v>
      </c>
      <c r="AD718" t="s">
        <v>180</v>
      </c>
      <c r="AE718" t="s">
        <v>180</v>
      </c>
      <c r="AF718" t="s">
        <v>180</v>
      </c>
      <c r="AG718" t="s">
        <v>180</v>
      </c>
      <c r="AH718" t="s">
        <v>1485</v>
      </c>
      <c r="AI718">
        <v>50.37</v>
      </c>
      <c r="AJ718">
        <v>1.02</v>
      </c>
      <c r="AK718" t="s">
        <v>180</v>
      </c>
      <c r="AL718">
        <v>16.95</v>
      </c>
      <c r="AM718" t="s">
        <v>180</v>
      </c>
      <c r="AP718">
        <v>8.73</v>
      </c>
      <c r="AQ718">
        <v>9.6199999999999992</v>
      </c>
      <c r="AR718">
        <v>8.49</v>
      </c>
      <c r="AS718">
        <v>0.17</v>
      </c>
      <c r="AT718" t="s">
        <v>180</v>
      </c>
      <c r="AU718">
        <v>0.6</v>
      </c>
      <c r="AV718">
        <v>2.84</v>
      </c>
      <c r="AW718">
        <v>0.25</v>
      </c>
      <c r="AY718" t="s">
        <v>180</v>
      </c>
      <c r="AZ718" t="s">
        <v>180</v>
      </c>
      <c r="BA718">
        <v>99.04</v>
      </c>
      <c r="BC718" t="s">
        <v>180</v>
      </c>
      <c r="BD718" t="s">
        <v>180</v>
      </c>
      <c r="BE718" t="s">
        <v>180</v>
      </c>
      <c r="BF718" t="s">
        <v>180</v>
      </c>
      <c r="BG718" t="s">
        <v>180</v>
      </c>
      <c r="BH718" t="s">
        <v>180</v>
      </c>
      <c r="BI718" t="s">
        <v>180</v>
      </c>
      <c r="BK718" t="s">
        <v>180</v>
      </c>
      <c r="BL718" t="s">
        <v>180</v>
      </c>
      <c r="BN718" t="s">
        <v>180</v>
      </c>
      <c r="BO718" t="s">
        <v>180</v>
      </c>
      <c r="BP718" t="s">
        <v>180</v>
      </c>
      <c r="BQ718" t="s">
        <v>180</v>
      </c>
      <c r="BR718" t="s">
        <v>180</v>
      </c>
      <c r="BS718" t="s">
        <v>180</v>
      </c>
      <c r="BT718" t="s">
        <v>180</v>
      </c>
      <c r="BU718" t="s">
        <v>180</v>
      </c>
      <c r="BV718" t="s">
        <v>180</v>
      </c>
      <c r="BW718" t="s">
        <v>180</v>
      </c>
      <c r="BX718" t="s">
        <v>180</v>
      </c>
      <c r="BY718" t="s">
        <v>180</v>
      </c>
      <c r="BZ718" t="s">
        <v>180</v>
      </c>
      <c r="CD718" t="s">
        <v>180</v>
      </c>
      <c r="CE718" t="s">
        <v>180</v>
      </c>
      <c r="CG718" t="s">
        <v>180</v>
      </c>
      <c r="CH718" t="s">
        <v>180</v>
      </c>
      <c r="CI718" t="s">
        <v>180</v>
      </c>
      <c r="CJ718" t="s">
        <v>180</v>
      </c>
      <c r="CK718" t="s">
        <v>180</v>
      </c>
      <c r="CM718" t="s">
        <v>180</v>
      </c>
      <c r="CN718" t="s">
        <v>180</v>
      </c>
      <c r="CO718">
        <v>29.9</v>
      </c>
      <c r="CQ718">
        <v>201</v>
      </c>
      <c r="CR718">
        <v>425</v>
      </c>
      <c r="CS718" t="s">
        <v>180</v>
      </c>
      <c r="CT718" t="s">
        <v>180</v>
      </c>
      <c r="CV718">
        <v>149</v>
      </c>
      <c r="CX718">
        <v>83</v>
      </c>
      <c r="CY718">
        <v>16.399999999999999</v>
      </c>
      <c r="CZ718" t="s">
        <v>180</v>
      </c>
      <c r="DB718" t="s">
        <v>180</v>
      </c>
      <c r="DC718" t="s">
        <v>180</v>
      </c>
      <c r="DD718">
        <v>8.1</v>
      </c>
      <c r="DE718">
        <v>444</v>
      </c>
      <c r="DF718">
        <v>21.6</v>
      </c>
      <c r="DG718">
        <v>89</v>
      </c>
      <c r="DH718">
        <v>3.6</v>
      </c>
      <c r="DJ718" t="s">
        <v>180</v>
      </c>
      <c r="DK718" t="s">
        <v>180</v>
      </c>
      <c r="DL718" t="s">
        <v>180</v>
      </c>
      <c r="DM718" t="s">
        <v>180</v>
      </c>
      <c r="DR718" t="s">
        <v>180</v>
      </c>
      <c r="DS718" t="s">
        <v>180</v>
      </c>
      <c r="DU718">
        <v>281</v>
      </c>
      <c r="DV718">
        <v>12.1</v>
      </c>
      <c r="DW718">
        <v>29.8</v>
      </c>
      <c r="DY718">
        <v>16</v>
      </c>
      <c r="DZ718">
        <v>3.85</v>
      </c>
      <c r="EA718">
        <v>1.27</v>
      </c>
      <c r="EC718">
        <v>0.62</v>
      </c>
      <c r="EH718">
        <v>2.12</v>
      </c>
      <c r="EI718">
        <v>0.33</v>
      </c>
      <c r="EJ718">
        <v>2.09</v>
      </c>
      <c r="EM718" t="s">
        <v>180</v>
      </c>
      <c r="EN718" t="s">
        <v>180</v>
      </c>
      <c r="EO718" t="s">
        <v>180</v>
      </c>
      <c r="EP718" t="s">
        <v>180</v>
      </c>
      <c r="EQ718" t="s">
        <v>180</v>
      </c>
      <c r="ER718" t="s">
        <v>180</v>
      </c>
      <c r="ET718">
        <v>7.8</v>
      </c>
      <c r="EV718">
        <v>2.29</v>
      </c>
      <c r="EY718" t="s">
        <v>180</v>
      </c>
      <c r="EZ718" t="s">
        <v>180</v>
      </c>
      <c r="FB718" t="s">
        <v>180</v>
      </c>
      <c r="FD718" t="s">
        <v>180</v>
      </c>
      <c r="FF718" t="s">
        <v>180</v>
      </c>
      <c r="FH718" t="s">
        <v>180</v>
      </c>
      <c r="FI718" t="s">
        <v>180</v>
      </c>
      <c r="FJ718" t="s">
        <v>180</v>
      </c>
      <c r="FK718" t="s">
        <v>180</v>
      </c>
      <c r="FL718" t="s">
        <v>180</v>
      </c>
      <c r="FM718" t="s">
        <v>180</v>
      </c>
      <c r="FN718" t="s">
        <v>180</v>
      </c>
      <c r="FP718" t="s">
        <v>180</v>
      </c>
      <c r="FQ718" t="s">
        <v>180</v>
      </c>
      <c r="FR718" t="s">
        <v>180</v>
      </c>
      <c r="FS718" t="s">
        <v>180</v>
      </c>
      <c r="FT718" t="s">
        <v>180</v>
      </c>
      <c r="FU718" t="s">
        <v>180</v>
      </c>
      <c r="FV718" t="s">
        <v>2059</v>
      </c>
      <c r="FW718" t="s">
        <v>180</v>
      </c>
      <c r="FX718">
        <f t="shared" si="208"/>
        <v>1.6981132075471699</v>
      </c>
      <c r="FY718">
        <f t="shared" si="209"/>
        <v>41.981132075471699</v>
      </c>
      <c r="FZ718">
        <f t="shared" si="210"/>
        <v>5.7075471698113205</v>
      </c>
      <c r="GA718">
        <f t="shared" si="211"/>
        <v>1.8160377358490565</v>
      </c>
      <c r="GC718">
        <f t="shared" si="213"/>
        <v>0.58823529411764708</v>
      </c>
      <c r="GD718">
        <f t="shared" si="214"/>
        <v>20.555555555555554</v>
      </c>
      <c r="GE718">
        <f t="shared" si="215"/>
        <v>27.75</v>
      </c>
      <c r="GF718">
        <f t="shared" si="216"/>
        <v>23.223140495867771</v>
      </c>
      <c r="GG718">
        <f t="shared" si="217"/>
        <v>78.055555555555557</v>
      </c>
      <c r="GH718">
        <f t="shared" si="218"/>
        <v>0.26174496644295303</v>
      </c>
      <c r="GK718">
        <f t="shared" si="221"/>
        <v>122.70742358078603</v>
      </c>
      <c r="GL718">
        <f t="shared" si="222"/>
        <v>3.3611111111111107</v>
      </c>
      <c r="GM718">
        <f t="shared" si="223"/>
        <v>0.63611111111111107</v>
      </c>
      <c r="GN718">
        <f t="shared" si="224"/>
        <v>0.18925619834710744</v>
      </c>
      <c r="GO718">
        <f t="shared" si="225"/>
        <v>3.1428571428571428</v>
      </c>
      <c r="GQ718" t="e">
        <f>(EA718/0.0735)/((DZ718/0.195*(EB718/0.295))^0.5)</f>
        <v>#DIV/0!</v>
      </c>
    </row>
    <row r="719" spans="1:204">
      <c r="A719" t="s">
        <v>870</v>
      </c>
      <c r="B719" t="s">
        <v>1480</v>
      </c>
      <c r="C719" t="s">
        <v>7216</v>
      </c>
      <c r="D719" t="s">
        <v>6999</v>
      </c>
      <c r="E719" t="s">
        <v>7302</v>
      </c>
      <c r="F719">
        <v>89</v>
      </c>
      <c r="G719">
        <v>24</v>
      </c>
      <c r="H719" t="s">
        <v>7368</v>
      </c>
      <c r="I719" t="s">
        <v>1481</v>
      </c>
      <c r="J719" t="s">
        <v>180</v>
      </c>
      <c r="K719">
        <v>-41.1</v>
      </c>
      <c r="L719">
        <v>-41.5</v>
      </c>
      <c r="M719">
        <v>-72.150000000000006</v>
      </c>
      <c r="N719">
        <v>-72.3</v>
      </c>
      <c r="O719" t="s">
        <v>179</v>
      </c>
      <c r="R719" t="s">
        <v>1482</v>
      </c>
      <c r="S719" t="s">
        <v>1483</v>
      </c>
      <c r="T719" t="s">
        <v>7724</v>
      </c>
      <c r="U719" t="s">
        <v>180</v>
      </c>
      <c r="V719" t="s">
        <v>180</v>
      </c>
      <c r="W719" t="s">
        <v>180</v>
      </c>
      <c r="X719" t="s">
        <v>1484</v>
      </c>
      <c r="Y719" t="s">
        <v>180</v>
      </c>
      <c r="Z719" t="s">
        <v>180</v>
      </c>
      <c r="AB719" t="s">
        <v>180</v>
      </c>
      <c r="AC719" t="s">
        <v>181</v>
      </c>
      <c r="AD719" t="s">
        <v>180</v>
      </c>
      <c r="AE719" t="s">
        <v>180</v>
      </c>
      <c r="AF719" t="s">
        <v>180</v>
      </c>
      <c r="AG719" t="s">
        <v>180</v>
      </c>
      <c r="AH719" t="s">
        <v>1485</v>
      </c>
      <c r="AI719">
        <v>51.79</v>
      </c>
      <c r="AJ719">
        <v>0.87</v>
      </c>
      <c r="AK719" t="s">
        <v>180</v>
      </c>
      <c r="AL719">
        <v>17.34</v>
      </c>
      <c r="AM719" t="s">
        <v>180</v>
      </c>
      <c r="AP719">
        <v>7.67</v>
      </c>
      <c r="AQ719">
        <v>9.9</v>
      </c>
      <c r="AR719">
        <v>6.54</v>
      </c>
      <c r="AS719">
        <v>0.17</v>
      </c>
      <c r="AT719" t="s">
        <v>180</v>
      </c>
      <c r="AU719">
        <v>0.78</v>
      </c>
      <c r="AV719">
        <v>2.91</v>
      </c>
      <c r="AW719">
        <v>0.14000000000000001</v>
      </c>
      <c r="AY719" t="s">
        <v>180</v>
      </c>
      <c r="AZ719" t="s">
        <v>180</v>
      </c>
      <c r="BA719">
        <v>98.110000000000014</v>
      </c>
      <c r="BC719" t="s">
        <v>180</v>
      </c>
      <c r="BD719" t="s">
        <v>180</v>
      </c>
      <c r="BE719" t="s">
        <v>180</v>
      </c>
      <c r="BF719" t="s">
        <v>180</v>
      </c>
      <c r="BG719" t="s">
        <v>180</v>
      </c>
      <c r="BH719" t="s">
        <v>180</v>
      </c>
      <c r="BI719" t="s">
        <v>180</v>
      </c>
      <c r="BK719" t="s">
        <v>180</v>
      </c>
      <c r="BL719" t="s">
        <v>180</v>
      </c>
      <c r="BN719" t="s">
        <v>180</v>
      </c>
      <c r="BO719" t="s">
        <v>180</v>
      </c>
      <c r="BP719" t="s">
        <v>180</v>
      </c>
      <c r="BQ719" t="s">
        <v>180</v>
      </c>
      <c r="BR719" t="s">
        <v>180</v>
      </c>
      <c r="BS719" t="s">
        <v>180</v>
      </c>
      <c r="BT719" t="s">
        <v>180</v>
      </c>
      <c r="BU719" t="s">
        <v>180</v>
      </c>
      <c r="BV719" t="s">
        <v>180</v>
      </c>
      <c r="BW719" t="s">
        <v>180</v>
      </c>
      <c r="BX719" t="s">
        <v>180</v>
      </c>
      <c r="BY719" t="s">
        <v>180</v>
      </c>
      <c r="BZ719" t="s">
        <v>180</v>
      </c>
      <c r="CD719" t="s">
        <v>180</v>
      </c>
      <c r="CE719" t="s">
        <v>180</v>
      </c>
      <c r="CG719" t="s">
        <v>180</v>
      </c>
      <c r="CH719" t="s">
        <v>180</v>
      </c>
      <c r="CI719" t="s">
        <v>180</v>
      </c>
      <c r="CJ719" t="s">
        <v>180</v>
      </c>
      <c r="CK719" t="s">
        <v>180</v>
      </c>
      <c r="CM719" t="s">
        <v>1486</v>
      </c>
      <c r="CN719" t="s">
        <v>180</v>
      </c>
      <c r="CO719">
        <v>29.9</v>
      </c>
      <c r="CQ719">
        <v>217</v>
      </c>
      <c r="CR719">
        <v>156</v>
      </c>
      <c r="CS719" t="s">
        <v>180</v>
      </c>
      <c r="CT719" t="s">
        <v>180</v>
      </c>
      <c r="CU719">
        <v>28.8</v>
      </c>
      <c r="CV719">
        <v>49.6</v>
      </c>
      <c r="CX719">
        <v>82</v>
      </c>
      <c r="CY719">
        <v>18.2</v>
      </c>
      <c r="CZ719" t="s">
        <v>180</v>
      </c>
      <c r="DB719" t="s">
        <v>180</v>
      </c>
      <c r="DC719" t="s">
        <v>180</v>
      </c>
      <c r="DD719">
        <v>12.2</v>
      </c>
      <c r="DE719">
        <v>612</v>
      </c>
      <c r="DF719">
        <v>18.100000000000001</v>
      </c>
      <c r="DG719">
        <v>95</v>
      </c>
      <c r="DH719">
        <v>3.7</v>
      </c>
      <c r="DJ719" t="s">
        <v>180</v>
      </c>
      <c r="DK719" t="s">
        <v>180</v>
      </c>
      <c r="DL719" t="s">
        <v>180</v>
      </c>
      <c r="DM719" t="s">
        <v>180</v>
      </c>
      <c r="DR719" t="s">
        <v>180</v>
      </c>
      <c r="DS719" t="s">
        <v>180</v>
      </c>
      <c r="DT719">
        <v>0.69</v>
      </c>
      <c r="DU719">
        <v>204</v>
      </c>
      <c r="DV719">
        <v>10.3</v>
      </c>
      <c r="DW719">
        <v>26</v>
      </c>
      <c r="DY719">
        <v>14.4</v>
      </c>
      <c r="DZ719">
        <v>3.58</v>
      </c>
      <c r="EA719">
        <v>1.1399999999999999</v>
      </c>
      <c r="EC719">
        <v>0.41</v>
      </c>
      <c r="EH719">
        <v>1.74</v>
      </c>
      <c r="EI719">
        <v>0.28000000000000003</v>
      </c>
      <c r="EJ719">
        <v>2.1</v>
      </c>
      <c r="EK719">
        <v>0.21</v>
      </c>
      <c r="EM719" t="s">
        <v>180</v>
      </c>
      <c r="EN719" t="s">
        <v>180</v>
      </c>
      <c r="EO719" t="s">
        <v>180</v>
      </c>
      <c r="EP719" t="s">
        <v>180</v>
      </c>
      <c r="EQ719" t="s">
        <v>180</v>
      </c>
      <c r="ER719" t="s">
        <v>180</v>
      </c>
      <c r="EV719">
        <v>1.73</v>
      </c>
      <c r="EX719">
        <v>0.51282799999999995</v>
      </c>
      <c r="EY719" t="s">
        <v>180</v>
      </c>
      <c r="EZ719" t="s">
        <v>180</v>
      </c>
      <c r="FA719">
        <v>0.70368600000000003</v>
      </c>
      <c r="FB719" t="s">
        <v>180</v>
      </c>
      <c r="FC719">
        <v>18.574999999999999</v>
      </c>
      <c r="FD719" t="s">
        <v>180</v>
      </c>
      <c r="FE719">
        <v>15.577</v>
      </c>
      <c r="FF719" t="s">
        <v>180</v>
      </c>
      <c r="FG719">
        <v>38.512999999999998</v>
      </c>
      <c r="FH719" t="s">
        <v>180</v>
      </c>
      <c r="FI719" t="s">
        <v>180</v>
      </c>
      <c r="FJ719" t="s">
        <v>180</v>
      </c>
      <c r="FK719" t="s">
        <v>180</v>
      </c>
      <c r="FL719" t="s">
        <v>180</v>
      </c>
      <c r="FM719" t="s">
        <v>180</v>
      </c>
      <c r="FN719" t="s">
        <v>180</v>
      </c>
      <c r="FP719" t="s">
        <v>180</v>
      </c>
      <c r="FQ719" t="s">
        <v>180</v>
      </c>
      <c r="FR719" t="s">
        <v>180</v>
      </c>
      <c r="FS719" t="s">
        <v>180</v>
      </c>
      <c r="FT719" t="s">
        <v>180</v>
      </c>
      <c r="FU719" t="s">
        <v>180</v>
      </c>
      <c r="FV719" t="s">
        <v>1487</v>
      </c>
      <c r="FW719" t="s">
        <v>180</v>
      </c>
      <c r="FX719">
        <f t="shared" si="208"/>
        <v>2.1264367816091956</v>
      </c>
      <c r="FY719">
        <f t="shared" si="209"/>
        <v>54.597701149425291</v>
      </c>
      <c r="FZ719">
        <f t="shared" si="210"/>
        <v>5.9195402298850581</v>
      </c>
      <c r="GA719">
        <f t="shared" si="211"/>
        <v>2.0574712643678161</v>
      </c>
      <c r="GC719">
        <f t="shared" si="213"/>
        <v>0.89655172413793105</v>
      </c>
      <c r="GD719">
        <f t="shared" si="214"/>
        <v>33.812154696132595</v>
      </c>
      <c r="GE719">
        <f t="shared" si="215"/>
        <v>42.5</v>
      </c>
      <c r="GF719">
        <f t="shared" si="216"/>
        <v>19.805825242718445</v>
      </c>
      <c r="GG719">
        <f t="shared" si="217"/>
        <v>55.13513513513513</v>
      </c>
      <c r="GK719">
        <f t="shared" si="221"/>
        <v>117.91907514450867</v>
      </c>
      <c r="GL719">
        <f t="shared" si="222"/>
        <v>2.7837837837837838</v>
      </c>
      <c r="GM719">
        <f t="shared" si="223"/>
        <v>0.46756756756756757</v>
      </c>
      <c r="GN719">
        <f t="shared" si="224"/>
        <v>0.16796116504854366</v>
      </c>
      <c r="GO719">
        <f t="shared" si="225"/>
        <v>2.8770949720670393</v>
      </c>
      <c r="GQ719" t="e">
        <f>(EA719/0.0735)/((DZ719/0.195*(EB719/0.295))^0.5)</f>
        <v>#DIV/0!</v>
      </c>
      <c r="GR719">
        <v>0.51282799999999995</v>
      </c>
      <c r="GS719">
        <v>0.70368600000000003</v>
      </c>
      <c r="GT719">
        <v>18.574999999999999</v>
      </c>
      <c r="GU719">
        <v>15.577</v>
      </c>
      <c r="GV719">
        <v>38.512999999999998</v>
      </c>
    </row>
    <row r="720" spans="1:204">
      <c r="A720" t="s">
        <v>870</v>
      </c>
      <c r="B720" t="s">
        <v>1480</v>
      </c>
      <c r="C720" t="s">
        <v>7216</v>
      </c>
      <c r="D720" t="s">
        <v>7000</v>
      </c>
      <c r="E720" t="s">
        <v>7302</v>
      </c>
      <c r="F720">
        <v>89</v>
      </c>
      <c r="G720">
        <v>24</v>
      </c>
      <c r="H720" t="s">
        <v>7368</v>
      </c>
      <c r="I720" t="s">
        <v>1488</v>
      </c>
      <c r="J720" t="s">
        <v>180</v>
      </c>
      <c r="K720">
        <v>-41.5</v>
      </c>
      <c r="L720">
        <v>-41.5</v>
      </c>
      <c r="M720">
        <v>-72.3</v>
      </c>
      <c r="N720">
        <v>-72.3</v>
      </c>
      <c r="O720" t="s">
        <v>179</v>
      </c>
      <c r="R720" t="s">
        <v>1489</v>
      </c>
      <c r="S720" t="s">
        <v>1490</v>
      </c>
      <c r="T720" t="s">
        <v>7725</v>
      </c>
      <c r="U720" t="s">
        <v>180</v>
      </c>
      <c r="V720" t="s">
        <v>180</v>
      </c>
      <c r="W720" t="s">
        <v>1491</v>
      </c>
      <c r="X720" t="s">
        <v>1492</v>
      </c>
      <c r="Y720" t="s">
        <v>180</v>
      </c>
      <c r="Z720" t="s">
        <v>180</v>
      </c>
      <c r="AB720" t="s">
        <v>180</v>
      </c>
      <c r="AC720" t="s">
        <v>181</v>
      </c>
      <c r="AD720" t="s">
        <v>180</v>
      </c>
      <c r="AE720" t="s">
        <v>180</v>
      </c>
      <c r="AF720" t="s">
        <v>180</v>
      </c>
      <c r="AG720" t="s">
        <v>180</v>
      </c>
      <c r="AH720" t="s">
        <v>1485</v>
      </c>
      <c r="AI720">
        <v>51.81</v>
      </c>
      <c r="AJ720">
        <v>0.91</v>
      </c>
      <c r="AK720" t="s">
        <v>180</v>
      </c>
      <c r="AL720">
        <v>16.96</v>
      </c>
      <c r="AM720" t="s">
        <v>180</v>
      </c>
      <c r="AP720">
        <v>8.2200000000000006</v>
      </c>
      <c r="AQ720">
        <v>9.94</v>
      </c>
      <c r="AR720">
        <v>7.49</v>
      </c>
      <c r="AS720">
        <v>0.16</v>
      </c>
      <c r="AT720" t="s">
        <v>180</v>
      </c>
      <c r="AU720">
        <v>0.64</v>
      </c>
      <c r="AV720">
        <v>2.77</v>
      </c>
      <c r="AW720">
        <v>0.18</v>
      </c>
      <c r="AY720" t="s">
        <v>180</v>
      </c>
      <c r="AZ720" t="s">
        <v>180</v>
      </c>
      <c r="BA720">
        <v>99.08</v>
      </c>
      <c r="BC720" t="s">
        <v>180</v>
      </c>
      <c r="BD720" t="s">
        <v>180</v>
      </c>
      <c r="BE720" t="s">
        <v>180</v>
      </c>
      <c r="BF720" t="s">
        <v>180</v>
      </c>
      <c r="BG720" t="s">
        <v>180</v>
      </c>
      <c r="BH720" t="s">
        <v>180</v>
      </c>
      <c r="BI720" t="s">
        <v>180</v>
      </c>
      <c r="BK720" t="s">
        <v>180</v>
      </c>
      <c r="BL720" t="s">
        <v>180</v>
      </c>
      <c r="BN720" t="s">
        <v>180</v>
      </c>
      <c r="BO720" t="s">
        <v>180</v>
      </c>
      <c r="BP720" t="s">
        <v>180</v>
      </c>
      <c r="BQ720" t="s">
        <v>180</v>
      </c>
      <c r="BR720" t="s">
        <v>180</v>
      </c>
      <c r="BS720" t="s">
        <v>180</v>
      </c>
      <c r="BT720" t="s">
        <v>180</v>
      </c>
      <c r="BU720" t="s">
        <v>180</v>
      </c>
      <c r="BV720" t="s">
        <v>180</v>
      </c>
      <c r="BW720" t="s">
        <v>180</v>
      </c>
      <c r="BX720" t="s">
        <v>180</v>
      </c>
      <c r="BY720" t="s">
        <v>180</v>
      </c>
      <c r="BZ720" t="s">
        <v>180</v>
      </c>
      <c r="CD720" t="s">
        <v>180</v>
      </c>
      <c r="CE720" t="s">
        <v>180</v>
      </c>
      <c r="CG720" t="s">
        <v>180</v>
      </c>
      <c r="CH720" t="s">
        <v>180</v>
      </c>
      <c r="CI720" t="s">
        <v>180</v>
      </c>
      <c r="CJ720" t="s">
        <v>180</v>
      </c>
      <c r="CK720" t="s">
        <v>180</v>
      </c>
      <c r="CM720" t="s">
        <v>180</v>
      </c>
      <c r="CN720" t="s">
        <v>180</v>
      </c>
      <c r="CO720">
        <v>31.7</v>
      </c>
      <c r="CQ720">
        <v>220</v>
      </c>
      <c r="CR720">
        <v>264</v>
      </c>
      <c r="CS720" t="s">
        <v>180</v>
      </c>
      <c r="CT720" t="s">
        <v>180</v>
      </c>
      <c r="CV720">
        <v>85</v>
      </c>
      <c r="CX720">
        <v>81</v>
      </c>
      <c r="CY720">
        <v>16.399999999999999</v>
      </c>
      <c r="CZ720" t="s">
        <v>180</v>
      </c>
      <c r="DB720" t="s">
        <v>180</v>
      </c>
      <c r="DC720" t="s">
        <v>180</v>
      </c>
      <c r="DD720">
        <v>12.7</v>
      </c>
      <c r="DE720">
        <v>418</v>
      </c>
      <c r="DF720">
        <v>20.100000000000001</v>
      </c>
      <c r="DG720">
        <v>83</v>
      </c>
      <c r="DH720">
        <v>2.6</v>
      </c>
      <c r="DJ720" t="s">
        <v>180</v>
      </c>
      <c r="DK720" t="s">
        <v>180</v>
      </c>
      <c r="DL720" t="s">
        <v>180</v>
      </c>
      <c r="DM720" t="s">
        <v>180</v>
      </c>
      <c r="DR720" t="s">
        <v>180</v>
      </c>
      <c r="DS720" t="s">
        <v>180</v>
      </c>
      <c r="DT720">
        <v>0.46</v>
      </c>
      <c r="DU720">
        <v>212</v>
      </c>
      <c r="DV720">
        <v>9.52</v>
      </c>
      <c r="DW720">
        <v>23</v>
      </c>
      <c r="DY720">
        <v>14</v>
      </c>
      <c r="DZ720">
        <v>3.41</v>
      </c>
      <c r="EA720">
        <v>1.07</v>
      </c>
      <c r="EC720">
        <v>0.47</v>
      </c>
      <c r="EH720">
        <v>2</v>
      </c>
      <c r="EI720">
        <v>0.28999999999999998</v>
      </c>
      <c r="EJ720">
        <v>1.92</v>
      </c>
      <c r="EM720" t="s">
        <v>180</v>
      </c>
      <c r="EN720" t="s">
        <v>180</v>
      </c>
      <c r="EO720" t="s">
        <v>180</v>
      </c>
      <c r="EP720" t="s">
        <v>180</v>
      </c>
      <c r="EQ720" t="s">
        <v>180</v>
      </c>
      <c r="ER720" t="s">
        <v>180</v>
      </c>
      <c r="ET720">
        <v>7.6</v>
      </c>
      <c r="EV720">
        <v>2.4500000000000002</v>
      </c>
      <c r="EX720">
        <v>0.51279600000000003</v>
      </c>
      <c r="EY720" t="s">
        <v>180</v>
      </c>
      <c r="EZ720" t="s">
        <v>180</v>
      </c>
      <c r="FA720">
        <v>0.70391199999999998</v>
      </c>
      <c r="FB720" t="s">
        <v>180</v>
      </c>
      <c r="FC720">
        <v>18.515999999999998</v>
      </c>
      <c r="FD720" t="s">
        <v>180</v>
      </c>
      <c r="FE720">
        <v>15.57</v>
      </c>
      <c r="FF720" t="s">
        <v>180</v>
      </c>
      <c r="FG720">
        <v>38.337000000000003</v>
      </c>
      <c r="FH720" t="s">
        <v>180</v>
      </c>
      <c r="FI720" t="s">
        <v>180</v>
      </c>
      <c r="FJ720" t="s">
        <v>180</v>
      </c>
      <c r="FK720" t="s">
        <v>180</v>
      </c>
      <c r="FL720" t="s">
        <v>180</v>
      </c>
      <c r="FM720" t="s">
        <v>180</v>
      </c>
      <c r="FN720" t="s">
        <v>180</v>
      </c>
      <c r="FP720" t="s">
        <v>180</v>
      </c>
      <c r="FQ720" t="s">
        <v>180</v>
      </c>
      <c r="FR720" t="s">
        <v>180</v>
      </c>
      <c r="FS720" t="s">
        <v>180</v>
      </c>
      <c r="FT720" t="s">
        <v>180</v>
      </c>
      <c r="FU720" t="s">
        <v>180</v>
      </c>
      <c r="FV720" t="s">
        <v>1493</v>
      </c>
      <c r="FW720" t="s">
        <v>180</v>
      </c>
      <c r="FX720">
        <f t="shared" si="208"/>
        <v>1.3</v>
      </c>
      <c r="FY720">
        <f t="shared" si="209"/>
        <v>41.5</v>
      </c>
      <c r="FZ720">
        <f t="shared" si="210"/>
        <v>4.76</v>
      </c>
      <c r="GA720">
        <f t="shared" si="211"/>
        <v>1.7050000000000001</v>
      </c>
      <c r="GC720">
        <f t="shared" si="213"/>
        <v>0.70329670329670324</v>
      </c>
      <c r="GD720">
        <f t="shared" si="214"/>
        <v>20.796019900497512</v>
      </c>
      <c r="GE720">
        <f t="shared" si="215"/>
        <v>29.857142857142858</v>
      </c>
      <c r="GF720">
        <f t="shared" si="216"/>
        <v>22.268907563025213</v>
      </c>
      <c r="GG720">
        <f t="shared" si="217"/>
        <v>81.538461538461533</v>
      </c>
      <c r="GH720">
        <f t="shared" si="218"/>
        <v>0.33043478260869563</v>
      </c>
      <c r="GK720">
        <f t="shared" si="221"/>
        <v>86.530612244897952</v>
      </c>
      <c r="GL720">
        <f t="shared" si="222"/>
        <v>3.6615384615384614</v>
      </c>
      <c r="GM720">
        <f t="shared" si="223"/>
        <v>0.94230769230769229</v>
      </c>
      <c r="GN720">
        <f t="shared" si="224"/>
        <v>0.25735294117647062</v>
      </c>
      <c r="GO720">
        <f t="shared" si="225"/>
        <v>2.7917888563049851</v>
      </c>
      <c r="GQ720" t="e">
        <f>(EA720/0.0735)/((DZ720/0.195*(EB720/0.295))^0.5)</f>
        <v>#DIV/0!</v>
      </c>
      <c r="GR720">
        <v>0.51279600000000003</v>
      </c>
      <c r="GS720">
        <v>0.70391199999999998</v>
      </c>
      <c r="GT720">
        <v>18.515999999999998</v>
      </c>
      <c r="GU720">
        <v>15.57</v>
      </c>
      <c r="GV720">
        <v>38.337000000000003</v>
      </c>
    </row>
    <row r="721" spans="1:204">
      <c r="A721" t="s">
        <v>870</v>
      </c>
      <c r="B721" t="s">
        <v>2041</v>
      </c>
      <c r="C721" t="s">
        <v>7216</v>
      </c>
      <c r="D721" t="s">
        <v>7000</v>
      </c>
      <c r="E721" t="s">
        <v>7302</v>
      </c>
      <c r="F721">
        <v>89</v>
      </c>
      <c r="G721">
        <v>24</v>
      </c>
      <c r="H721" t="s">
        <v>7368</v>
      </c>
      <c r="I721" t="s">
        <v>1488</v>
      </c>
      <c r="J721" t="s">
        <v>180</v>
      </c>
      <c r="K721">
        <v>-41.5</v>
      </c>
      <c r="L721">
        <v>-41.5</v>
      </c>
      <c r="M721">
        <v>-72.3</v>
      </c>
      <c r="N721">
        <v>-72.3</v>
      </c>
      <c r="O721" t="s">
        <v>179</v>
      </c>
      <c r="R721" t="s">
        <v>2050</v>
      </c>
      <c r="S721" t="s">
        <v>1483</v>
      </c>
      <c r="T721" t="s">
        <v>7725</v>
      </c>
      <c r="U721" t="s">
        <v>180</v>
      </c>
      <c r="V721" t="s">
        <v>180</v>
      </c>
      <c r="W721" t="s">
        <v>1491</v>
      </c>
      <c r="X721" t="s">
        <v>2048</v>
      </c>
      <c r="Y721" t="s">
        <v>180</v>
      </c>
      <c r="Z721" t="s">
        <v>180</v>
      </c>
      <c r="AB721" t="s">
        <v>180</v>
      </c>
      <c r="AC721" t="s">
        <v>181</v>
      </c>
      <c r="AD721" t="s">
        <v>180</v>
      </c>
      <c r="AE721" t="s">
        <v>180</v>
      </c>
      <c r="AF721" t="s">
        <v>180</v>
      </c>
      <c r="AG721" t="s">
        <v>180</v>
      </c>
      <c r="AH721" t="s">
        <v>1485</v>
      </c>
      <c r="AI721">
        <v>51.86</v>
      </c>
      <c r="AJ721">
        <v>0.91</v>
      </c>
      <c r="AK721" t="s">
        <v>180</v>
      </c>
      <c r="AL721">
        <v>16.899999999999999</v>
      </c>
      <c r="AM721" t="s">
        <v>180</v>
      </c>
      <c r="AP721">
        <v>8.27</v>
      </c>
      <c r="AQ721">
        <v>9.83</v>
      </c>
      <c r="AR721">
        <v>7.67</v>
      </c>
      <c r="AS721">
        <v>0.16</v>
      </c>
      <c r="AT721" t="s">
        <v>180</v>
      </c>
      <c r="AU721">
        <v>0.65</v>
      </c>
      <c r="AV721">
        <v>2.69</v>
      </c>
      <c r="AW721">
        <v>0.18</v>
      </c>
      <c r="AY721" t="s">
        <v>180</v>
      </c>
      <c r="AZ721" t="s">
        <v>180</v>
      </c>
      <c r="BA721">
        <v>99.11999999999999</v>
      </c>
      <c r="BC721" t="s">
        <v>180</v>
      </c>
      <c r="BD721" t="s">
        <v>180</v>
      </c>
      <c r="BE721" t="s">
        <v>180</v>
      </c>
      <c r="BF721" t="s">
        <v>180</v>
      </c>
      <c r="BG721" t="s">
        <v>180</v>
      </c>
      <c r="BH721" t="s">
        <v>180</v>
      </c>
      <c r="BI721" t="s">
        <v>180</v>
      </c>
      <c r="BK721" t="s">
        <v>180</v>
      </c>
      <c r="BL721" t="s">
        <v>180</v>
      </c>
      <c r="BN721" t="s">
        <v>180</v>
      </c>
      <c r="BO721" t="s">
        <v>180</v>
      </c>
      <c r="BP721" t="s">
        <v>180</v>
      </c>
      <c r="BQ721" t="s">
        <v>180</v>
      </c>
      <c r="BR721" t="s">
        <v>180</v>
      </c>
      <c r="BS721" t="s">
        <v>180</v>
      </c>
      <c r="BT721" t="s">
        <v>180</v>
      </c>
      <c r="BU721" t="s">
        <v>180</v>
      </c>
      <c r="BV721" t="s">
        <v>180</v>
      </c>
      <c r="BW721" t="s">
        <v>180</v>
      </c>
      <c r="BX721" t="s">
        <v>180</v>
      </c>
      <c r="BY721" t="s">
        <v>180</v>
      </c>
      <c r="BZ721" t="s">
        <v>180</v>
      </c>
      <c r="CD721" t="s">
        <v>180</v>
      </c>
      <c r="CE721" t="s">
        <v>180</v>
      </c>
      <c r="CG721" t="s">
        <v>180</v>
      </c>
      <c r="CH721" t="s">
        <v>180</v>
      </c>
      <c r="CI721" t="s">
        <v>180</v>
      </c>
      <c r="CJ721" t="s">
        <v>180</v>
      </c>
      <c r="CK721" t="s">
        <v>180</v>
      </c>
      <c r="CM721" t="s">
        <v>180</v>
      </c>
      <c r="CN721" t="s">
        <v>180</v>
      </c>
      <c r="CO721">
        <v>30.7</v>
      </c>
      <c r="CQ721">
        <v>219</v>
      </c>
      <c r="CR721">
        <v>277</v>
      </c>
      <c r="CS721" t="s">
        <v>180</v>
      </c>
      <c r="CT721" t="s">
        <v>180</v>
      </c>
      <c r="CV721">
        <v>91</v>
      </c>
      <c r="CX721">
        <v>79</v>
      </c>
      <c r="CY721">
        <v>16.7</v>
      </c>
      <c r="CZ721" t="s">
        <v>180</v>
      </c>
      <c r="DB721" t="s">
        <v>180</v>
      </c>
      <c r="DC721" t="s">
        <v>180</v>
      </c>
      <c r="DD721">
        <v>12.5</v>
      </c>
      <c r="DE721">
        <v>412</v>
      </c>
      <c r="DF721">
        <v>20.100000000000001</v>
      </c>
      <c r="DG721">
        <v>82</v>
      </c>
      <c r="DH721">
        <v>2</v>
      </c>
      <c r="DJ721" t="s">
        <v>180</v>
      </c>
      <c r="DK721" t="s">
        <v>180</v>
      </c>
      <c r="DL721" t="s">
        <v>180</v>
      </c>
      <c r="DM721" t="s">
        <v>180</v>
      </c>
      <c r="DR721" t="s">
        <v>180</v>
      </c>
      <c r="DS721" t="s">
        <v>180</v>
      </c>
      <c r="DT721">
        <v>0.5</v>
      </c>
      <c r="DU721">
        <v>218</v>
      </c>
      <c r="DV721">
        <v>9.23</v>
      </c>
      <c r="DW721">
        <v>22.7</v>
      </c>
      <c r="DY721">
        <v>13.8</v>
      </c>
      <c r="DZ721">
        <v>3.38</v>
      </c>
      <c r="EA721">
        <v>1.06</v>
      </c>
      <c r="EC721">
        <v>0.5</v>
      </c>
      <c r="EH721">
        <v>2.0299999999999998</v>
      </c>
      <c r="EI721">
        <v>0.27</v>
      </c>
      <c r="EJ721">
        <v>1.99</v>
      </c>
      <c r="EM721" t="s">
        <v>180</v>
      </c>
      <c r="EN721" t="s">
        <v>180</v>
      </c>
      <c r="EO721" t="s">
        <v>180</v>
      </c>
      <c r="EP721" t="s">
        <v>180</v>
      </c>
      <c r="EQ721" t="s">
        <v>180</v>
      </c>
      <c r="ER721" t="s">
        <v>180</v>
      </c>
      <c r="ET721">
        <v>8.8000000000000007</v>
      </c>
      <c r="EV721">
        <v>1.64</v>
      </c>
      <c r="EY721" t="s">
        <v>180</v>
      </c>
      <c r="EZ721" t="s">
        <v>180</v>
      </c>
      <c r="FB721" t="s">
        <v>180</v>
      </c>
      <c r="FD721" t="s">
        <v>180</v>
      </c>
      <c r="FF721" t="s">
        <v>180</v>
      </c>
      <c r="FH721" t="s">
        <v>180</v>
      </c>
      <c r="FI721" t="s">
        <v>180</v>
      </c>
      <c r="FJ721" t="s">
        <v>180</v>
      </c>
      <c r="FK721" t="s">
        <v>180</v>
      </c>
      <c r="FL721" t="s">
        <v>180</v>
      </c>
      <c r="FM721" t="s">
        <v>180</v>
      </c>
      <c r="FN721" t="s">
        <v>180</v>
      </c>
      <c r="FP721" t="s">
        <v>180</v>
      </c>
      <c r="FQ721" t="s">
        <v>180</v>
      </c>
      <c r="FR721" t="s">
        <v>180</v>
      </c>
      <c r="FS721" t="s">
        <v>180</v>
      </c>
      <c r="FT721" t="s">
        <v>180</v>
      </c>
      <c r="FU721" t="s">
        <v>180</v>
      </c>
      <c r="FV721" t="s">
        <v>2051</v>
      </c>
      <c r="FW721" t="s">
        <v>180</v>
      </c>
      <c r="FX721">
        <f t="shared" si="208"/>
        <v>0.98522167487684742</v>
      </c>
      <c r="FY721">
        <f t="shared" si="209"/>
        <v>40.39408866995074</v>
      </c>
      <c r="FZ721">
        <f t="shared" si="210"/>
        <v>4.5467980295566512</v>
      </c>
      <c r="GA721">
        <f t="shared" si="211"/>
        <v>1.6650246305418721</v>
      </c>
      <c r="GC721">
        <f t="shared" si="213"/>
        <v>0.7142857142857143</v>
      </c>
      <c r="GD721">
        <f t="shared" si="214"/>
        <v>20.497512437810943</v>
      </c>
      <c r="GE721">
        <f t="shared" si="215"/>
        <v>29.855072463768114</v>
      </c>
      <c r="GF721">
        <f t="shared" si="216"/>
        <v>23.618634886240518</v>
      </c>
      <c r="GG721">
        <f t="shared" si="217"/>
        <v>109</v>
      </c>
      <c r="GH721">
        <f t="shared" si="218"/>
        <v>0.38766519823788553</v>
      </c>
      <c r="GK721">
        <f t="shared" si="221"/>
        <v>132.92682926829269</v>
      </c>
      <c r="GL721">
        <f t="shared" si="222"/>
        <v>4.6150000000000002</v>
      </c>
      <c r="GM721">
        <f t="shared" si="223"/>
        <v>0.82</v>
      </c>
      <c r="GN721">
        <f t="shared" si="224"/>
        <v>0.17768147345612131</v>
      </c>
      <c r="GO721">
        <f t="shared" si="225"/>
        <v>2.7307692307692308</v>
      </c>
      <c r="GQ721" t="e">
        <f>(EA721/0.0735)/((DZ721/0.195*(EB721/0.295))^0.5)</f>
        <v>#DIV/0!</v>
      </c>
    </row>
    <row r="722" spans="1:204">
      <c r="A722" t="s">
        <v>870</v>
      </c>
      <c r="B722" t="s">
        <v>2041</v>
      </c>
      <c r="C722" t="s">
        <v>7216</v>
      </c>
      <c r="D722" t="s">
        <v>7000</v>
      </c>
      <c r="E722" t="s">
        <v>7302</v>
      </c>
      <c r="F722">
        <v>89</v>
      </c>
      <c r="G722">
        <v>24</v>
      </c>
      <c r="H722" t="s">
        <v>7368</v>
      </c>
      <c r="I722" t="s">
        <v>1488</v>
      </c>
      <c r="J722" t="s">
        <v>180</v>
      </c>
      <c r="K722">
        <v>-41.5</v>
      </c>
      <c r="L722">
        <v>-41.5</v>
      </c>
      <c r="M722">
        <v>-72.3</v>
      </c>
      <c r="N722">
        <v>-72.3</v>
      </c>
      <c r="O722" t="s">
        <v>179</v>
      </c>
      <c r="R722" t="s">
        <v>2052</v>
      </c>
      <c r="S722" t="s">
        <v>1483</v>
      </c>
      <c r="T722" t="s">
        <v>7725</v>
      </c>
      <c r="U722" t="s">
        <v>180</v>
      </c>
      <c r="V722" t="s">
        <v>180</v>
      </c>
      <c r="W722" t="s">
        <v>1491</v>
      </c>
      <c r="X722" t="s">
        <v>2048</v>
      </c>
      <c r="Y722" t="s">
        <v>180</v>
      </c>
      <c r="Z722" t="s">
        <v>180</v>
      </c>
      <c r="AB722" t="s">
        <v>180</v>
      </c>
      <c r="AC722" t="s">
        <v>181</v>
      </c>
      <c r="AD722" t="s">
        <v>180</v>
      </c>
      <c r="AE722" t="s">
        <v>180</v>
      </c>
      <c r="AF722" t="s">
        <v>180</v>
      </c>
      <c r="AG722" t="s">
        <v>180</v>
      </c>
      <c r="AH722" t="s">
        <v>1485</v>
      </c>
      <c r="AI722">
        <v>52.65</v>
      </c>
      <c r="AJ722">
        <v>0.94</v>
      </c>
      <c r="AK722" t="s">
        <v>180</v>
      </c>
      <c r="AL722">
        <v>17.47</v>
      </c>
      <c r="AM722" t="s">
        <v>180</v>
      </c>
      <c r="AP722">
        <v>8.2799999999999994</v>
      </c>
      <c r="AQ722">
        <v>9.35</v>
      </c>
      <c r="AR722">
        <v>6.88</v>
      </c>
      <c r="AS722">
        <v>0.16</v>
      </c>
      <c r="AT722" t="s">
        <v>180</v>
      </c>
      <c r="AU722">
        <v>0.68</v>
      </c>
      <c r="AV722">
        <v>2.88</v>
      </c>
      <c r="AW722">
        <v>0.2</v>
      </c>
      <c r="AY722" t="s">
        <v>180</v>
      </c>
      <c r="AZ722" t="s">
        <v>180</v>
      </c>
      <c r="BA722">
        <v>99.49</v>
      </c>
      <c r="BC722" t="s">
        <v>180</v>
      </c>
      <c r="BD722" t="s">
        <v>180</v>
      </c>
      <c r="BE722" t="s">
        <v>180</v>
      </c>
      <c r="BF722" t="s">
        <v>180</v>
      </c>
      <c r="BG722" t="s">
        <v>180</v>
      </c>
      <c r="BH722" t="s">
        <v>180</v>
      </c>
      <c r="BI722" t="s">
        <v>180</v>
      </c>
      <c r="BK722" t="s">
        <v>180</v>
      </c>
      <c r="BL722" t="s">
        <v>180</v>
      </c>
      <c r="BN722" t="s">
        <v>180</v>
      </c>
      <c r="BO722" t="s">
        <v>180</v>
      </c>
      <c r="BP722" t="s">
        <v>180</v>
      </c>
      <c r="BQ722" t="s">
        <v>180</v>
      </c>
      <c r="BR722" t="s">
        <v>180</v>
      </c>
      <c r="BS722" t="s">
        <v>180</v>
      </c>
      <c r="BT722" t="s">
        <v>180</v>
      </c>
      <c r="BU722" t="s">
        <v>180</v>
      </c>
      <c r="BV722" t="s">
        <v>180</v>
      </c>
      <c r="BW722" t="s">
        <v>180</v>
      </c>
      <c r="BX722" t="s">
        <v>180</v>
      </c>
      <c r="BY722" t="s">
        <v>180</v>
      </c>
      <c r="BZ722" t="s">
        <v>180</v>
      </c>
      <c r="CD722" t="s">
        <v>180</v>
      </c>
      <c r="CE722" t="s">
        <v>180</v>
      </c>
      <c r="CG722" t="s">
        <v>180</v>
      </c>
      <c r="CH722" t="s">
        <v>180</v>
      </c>
      <c r="CI722" t="s">
        <v>180</v>
      </c>
      <c r="CJ722" t="s">
        <v>180</v>
      </c>
      <c r="CK722" t="s">
        <v>180</v>
      </c>
      <c r="CM722" t="s">
        <v>180</v>
      </c>
      <c r="CN722" t="s">
        <v>180</v>
      </c>
      <c r="CO722">
        <v>30.8</v>
      </c>
      <c r="CQ722">
        <v>211</v>
      </c>
      <c r="CR722">
        <v>195</v>
      </c>
      <c r="CS722" t="s">
        <v>180</v>
      </c>
      <c r="CT722" t="s">
        <v>180</v>
      </c>
      <c r="CV722">
        <v>69</v>
      </c>
      <c r="CX722">
        <v>84</v>
      </c>
      <c r="CY722">
        <v>16.899999999999999</v>
      </c>
      <c r="CZ722" t="s">
        <v>180</v>
      </c>
      <c r="DB722" t="s">
        <v>180</v>
      </c>
      <c r="DC722" t="s">
        <v>180</v>
      </c>
      <c r="DD722">
        <v>13.2</v>
      </c>
      <c r="DE722">
        <v>419</v>
      </c>
      <c r="DF722">
        <v>21.3</v>
      </c>
      <c r="DG722">
        <v>94</v>
      </c>
      <c r="DH722">
        <v>2.75</v>
      </c>
      <c r="DJ722" t="s">
        <v>180</v>
      </c>
      <c r="DK722" t="s">
        <v>180</v>
      </c>
      <c r="DL722" t="s">
        <v>180</v>
      </c>
      <c r="DM722" t="s">
        <v>180</v>
      </c>
      <c r="DR722" t="s">
        <v>180</v>
      </c>
      <c r="DS722" t="s">
        <v>180</v>
      </c>
      <c r="DT722">
        <v>0.55000000000000004</v>
      </c>
      <c r="DU722">
        <v>211</v>
      </c>
      <c r="DV722">
        <v>10</v>
      </c>
      <c r="DW722">
        <v>24.9</v>
      </c>
      <c r="DY722">
        <v>15</v>
      </c>
      <c r="DZ722">
        <v>3.61</v>
      </c>
      <c r="EA722">
        <v>1.1000000000000001</v>
      </c>
      <c r="EC722">
        <v>0.54</v>
      </c>
      <c r="EH722">
        <v>2.2400000000000002</v>
      </c>
      <c r="EI722">
        <v>0.32</v>
      </c>
      <c r="EJ722">
        <v>2.25</v>
      </c>
      <c r="EM722" t="s">
        <v>180</v>
      </c>
      <c r="EN722" t="s">
        <v>180</v>
      </c>
      <c r="EO722" t="s">
        <v>180</v>
      </c>
      <c r="EP722" t="s">
        <v>180</v>
      </c>
      <c r="EQ722" t="s">
        <v>180</v>
      </c>
      <c r="ER722" t="s">
        <v>180</v>
      </c>
      <c r="ET722">
        <v>6.9</v>
      </c>
      <c r="EV722">
        <v>2.0099999999999998</v>
      </c>
      <c r="EY722" t="s">
        <v>180</v>
      </c>
      <c r="EZ722" t="s">
        <v>180</v>
      </c>
      <c r="FB722" t="s">
        <v>180</v>
      </c>
      <c r="FD722" t="s">
        <v>180</v>
      </c>
      <c r="FF722" t="s">
        <v>180</v>
      </c>
      <c r="FH722" t="s">
        <v>180</v>
      </c>
      <c r="FI722" t="s">
        <v>180</v>
      </c>
      <c r="FJ722" t="s">
        <v>180</v>
      </c>
      <c r="FK722" t="s">
        <v>180</v>
      </c>
      <c r="FL722" t="s">
        <v>180</v>
      </c>
      <c r="FM722" t="s">
        <v>180</v>
      </c>
      <c r="FN722" t="s">
        <v>180</v>
      </c>
      <c r="FP722" t="s">
        <v>180</v>
      </c>
      <c r="FQ722" t="s">
        <v>180</v>
      </c>
      <c r="FR722" t="s">
        <v>180</v>
      </c>
      <c r="FS722" t="s">
        <v>180</v>
      </c>
      <c r="FT722" t="s">
        <v>180</v>
      </c>
      <c r="FU722" t="s">
        <v>180</v>
      </c>
      <c r="FV722" t="s">
        <v>2053</v>
      </c>
      <c r="FW722" t="s">
        <v>180</v>
      </c>
      <c r="FX722">
        <f t="shared" si="208"/>
        <v>1.2276785714285714</v>
      </c>
      <c r="FY722">
        <f t="shared" si="209"/>
        <v>41.964285714285708</v>
      </c>
      <c r="FZ722">
        <f t="shared" si="210"/>
        <v>4.4642857142857135</v>
      </c>
      <c r="GA722">
        <f t="shared" si="211"/>
        <v>1.6116071428571426</v>
      </c>
      <c r="GC722">
        <f t="shared" si="213"/>
        <v>0.72340425531914898</v>
      </c>
      <c r="GD722">
        <f t="shared" si="214"/>
        <v>19.671361502347416</v>
      </c>
      <c r="GE722">
        <f t="shared" si="215"/>
        <v>27.933333333333334</v>
      </c>
      <c r="GF722">
        <f t="shared" si="216"/>
        <v>21.1</v>
      </c>
      <c r="GG722">
        <f t="shared" si="217"/>
        <v>76.727272727272734</v>
      </c>
      <c r="GH722">
        <f t="shared" si="218"/>
        <v>0.27710843373493976</v>
      </c>
      <c r="GK722">
        <f t="shared" si="221"/>
        <v>104.97512437810947</v>
      </c>
      <c r="GL722">
        <f t="shared" si="222"/>
        <v>3.6363636363636362</v>
      </c>
      <c r="GM722">
        <f t="shared" si="223"/>
        <v>0.73090909090909084</v>
      </c>
      <c r="GN722">
        <f t="shared" si="224"/>
        <v>0.20099999999999998</v>
      </c>
      <c r="GO722">
        <f t="shared" si="225"/>
        <v>2.770083102493075</v>
      </c>
      <c r="GQ722" t="e">
        <f>(EA722/0.0735)/((DZ722/0.195*(EB722/0.295))^0.5)</f>
        <v>#DIV/0!</v>
      </c>
    </row>
    <row r="723" spans="1:204">
      <c r="A723" t="s">
        <v>870</v>
      </c>
      <c r="B723" t="s">
        <v>2041</v>
      </c>
      <c r="C723" t="s">
        <v>7216</v>
      </c>
      <c r="D723" t="s">
        <v>7004</v>
      </c>
      <c r="E723" t="s">
        <v>7302</v>
      </c>
      <c r="F723">
        <v>89</v>
      </c>
      <c r="G723">
        <v>24</v>
      </c>
      <c r="H723" t="s">
        <v>7368</v>
      </c>
      <c r="I723" t="s">
        <v>2046</v>
      </c>
      <c r="J723" t="s">
        <v>180</v>
      </c>
      <c r="K723">
        <v>-41.1</v>
      </c>
      <c r="L723">
        <v>-41.5</v>
      </c>
      <c r="M723">
        <v>-72.150000000000006</v>
      </c>
      <c r="N723">
        <v>-72.3</v>
      </c>
      <c r="O723" t="s">
        <v>179</v>
      </c>
      <c r="R723" t="s">
        <v>2047</v>
      </c>
      <c r="S723" t="s">
        <v>1483</v>
      </c>
      <c r="T723" t="s">
        <v>7725</v>
      </c>
      <c r="U723" t="s">
        <v>180</v>
      </c>
      <c r="V723" t="s">
        <v>180</v>
      </c>
      <c r="W723" t="s">
        <v>1491</v>
      </c>
      <c r="X723" t="s">
        <v>2048</v>
      </c>
      <c r="Y723" t="s">
        <v>180</v>
      </c>
      <c r="Z723" t="s">
        <v>180</v>
      </c>
      <c r="AB723" t="s">
        <v>180</v>
      </c>
      <c r="AC723" t="s">
        <v>181</v>
      </c>
      <c r="AD723" t="s">
        <v>180</v>
      </c>
      <c r="AE723" t="s">
        <v>180</v>
      </c>
      <c r="AF723" t="s">
        <v>180</v>
      </c>
      <c r="AG723" t="s">
        <v>180</v>
      </c>
      <c r="AH723" t="s">
        <v>1485</v>
      </c>
      <c r="AI723">
        <v>53.16</v>
      </c>
      <c r="AJ723">
        <v>1.08</v>
      </c>
      <c r="AK723" t="s">
        <v>180</v>
      </c>
      <c r="AL723">
        <v>17.18</v>
      </c>
      <c r="AM723" t="s">
        <v>180</v>
      </c>
      <c r="AP723">
        <v>8.49</v>
      </c>
      <c r="AQ723">
        <v>8.7200000000000006</v>
      </c>
      <c r="AR723">
        <v>6.22</v>
      </c>
      <c r="AS723">
        <v>0.16</v>
      </c>
      <c r="AT723" t="s">
        <v>180</v>
      </c>
      <c r="AU723">
        <v>0.95</v>
      </c>
      <c r="AV723">
        <v>3.14</v>
      </c>
      <c r="AW723">
        <v>0.35</v>
      </c>
      <c r="AY723" t="s">
        <v>180</v>
      </c>
      <c r="AZ723" t="s">
        <v>180</v>
      </c>
      <c r="BA723">
        <v>99.449999999999974</v>
      </c>
      <c r="BC723" t="s">
        <v>180</v>
      </c>
      <c r="BD723" t="s">
        <v>180</v>
      </c>
      <c r="BE723" t="s">
        <v>180</v>
      </c>
      <c r="BF723" t="s">
        <v>180</v>
      </c>
      <c r="BG723" t="s">
        <v>180</v>
      </c>
      <c r="BH723" t="s">
        <v>180</v>
      </c>
      <c r="BI723" t="s">
        <v>180</v>
      </c>
      <c r="BK723" t="s">
        <v>180</v>
      </c>
      <c r="BL723" t="s">
        <v>180</v>
      </c>
      <c r="BN723" t="s">
        <v>180</v>
      </c>
      <c r="BO723" t="s">
        <v>180</v>
      </c>
      <c r="BP723" t="s">
        <v>180</v>
      </c>
      <c r="BQ723" t="s">
        <v>180</v>
      </c>
      <c r="BR723" t="s">
        <v>180</v>
      </c>
      <c r="BS723" t="s">
        <v>180</v>
      </c>
      <c r="BT723" t="s">
        <v>180</v>
      </c>
      <c r="BU723" t="s">
        <v>180</v>
      </c>
      <c r="BV723" t="s">
        <v>180</v>
      </c>
      <c r="BW723" t="s">
        <v>180</v>
      </c>
      <c r="BX723" t="s">
        <v>180</v>
      </c>
      <c r="BY723" t="s">
        <v>180</v>
      </c>
      <c r="BZ723" t="s">
        <v>180</v>
      </c>
      <c r="CD723" t="s">
        <v>180</v>
      </c>
      <c r="CE723" t="s">
        <v>180</v>
      </c>
      <c r="CG723" t="s">
        <v>180</v>
      </c>
      <c r="CH723" t="s">
        <v>180</v>
      </c>
      <c r="CI723" t="s">
        <v>180</v>
      </c>
      <c r="CJ723" t="s">
        <v>180</v>
      </c>
      <c r="CK723" t="s">
        <v>180</v>
      </c>
      <c r="CM723" t="s">
        <v>180</v>
      </c>
      <c r="CN723" t="s">
        <v>180</v>
      </c>
      <c r="CO723">
        <v>25.6</v>
      </c>
      <c r="CQ723">
        <v>195</v>
      </c>
      <c r="CR723">
        <v>164</v>
      </c>
      <c r="CS723" t="s">
        <v>180</v>
      </c>
      <c r="CT723" t="s">
        <v>180</v>
      </c>
      <c r="CV723">
        <v>84</v>
      </c>
      <c r="CX723">
        <v>86</v>
      </c>
      <c r="CY723">
        <v>17.399999999999999</v>
      </c>
      <c r="CZ723" t="s">
        <v>180</v>
      </c>
      <c r="DB723" t="s">
        <v>180</v>
      </c>
      <c r="DC723" t="s">
        <v>180</v>
      </c>
      <c r="DD723">
        <v>17.399999999999999</v>
      </c>
      <c r="DE723">
        <v>483</v>
      </c>
      <c r="DF723">
        <v>25.4</v>
      </c>
      <c r="DG723">
        <v>131</v>
      </c>
      <c r="DH723">
        <v>4.45</v>
      </c>
      <c r="DJ723" t="s">
        <v>180</v>
      </c>
      <c r="DK723" t="s">
        <v>180</v>
      </c>
      <c r="DL723" t="s">
        <v>180</v>
      </c>
      <c r="DM723" t="s">
        <v>180</v>
      </c>
      <c r="DR723" t="s">
        <v>180</v>
      </c>
      <c r="DS723" t="s">
        <v>180</v>
      </c>
      <c r="DT723">
        <v>0.14000000000000001</v>
      </c>
      <c r="DU723">
        <v>395</v>
      </c>
      <c r="DV723">
        <v>16.899999999999999</v>
      </c>
      <c r="DW723">
        <v>40.799999999999997</v>
      </c>
      <c r="DY723">
        <v>21.5</v>
      </c>
      <c r="DZ723">
        <v>4.93</v>
      </c>
      <c r="EA723">
        <v>1.47</v>
      </c>
      <c r="EC723">
        <v>0.7</v>
      </c>
      <c r="EH723">
        <v>2.33</v>
      </c>
      <c r="EI723">
        <v>0.36</v>
      </c>
      <c r="EJ723">
        <v>3.18</v>
      </c>
      <c r="EM723" t="s">
        <v>180</v>
      </c>
      <c r="EN723" t="s">
        <v>180</v>
      </c>
      <c r="EO723" t="s">
        <v>180</v>
      </c>
      <c r="EP723" t="s">
        <v>180</v>
      </c>
      <c r="EQ723" t="s">
        <v>180</v>
      </c>
      <c r="ER723" t="s">
        <v>180</v>
      </c>
      <c r="ET723">
        <v>9.6999999999999993</v>
      </c>
      <c r="EV723">
        <v>2.1</v>
      </c>
      <c r="EY723" t="s">
        <v>180</v>
      </c>
      <c r="EZ723" t="s">
        <v>180</v>
      </c>
      <c r="FB723" t="s">
        <v>180</v>
      </c>
      <c r="FD723" t="s">
        <v>180</v>
      </c>
      <c r="FF723" t="s">
        <v>180</v>
      </c>
      <c r="FH723" t="s">
        <v>180</v>
      </c>
      <c r="FI723" t="s">
        <v>180</v>
      </c>
      <c r="FJ723" t="s">
        <v>180</v>
      </c>
      <c r="FK723" t="s">
        <v>180</v>
      </c>
      <c r="FL723" t="s">
        <v>180</v>
      </c>
      <c r="FM723" t="s">
        <v>180</v>
      </c>
      <c r="FN723" t="s">
        <v>180</v>
      </c>
      <c r="FP723" t="s">
        <v>180</v>
      </c>
      <c r="FQ723" t="s">
        <v>180</v>
      </c>
      <c r="FR723" t="s">
        <v>180</v>
      </c>
      <c r="FS723" t="s">
        <v>180</v>
      </c>
      <c r="FT723" t="s">
        <v>180</v>
      </c>
      <c r="FU723" t="s">
        <v>180</v>
      </c>
      <c r="FV723" t="s">
        <v>2049</v>
      </c>
      <c r="FW723" t="s">
        <v>180</v>
      </c>
      <c r="FX723">
        <f t="shared" si="208"/>
        <v>1.9098712446351931</v>
      </c>
      <c r="FY723">
        <f t="shared" si="209"/>
        <v>56.223175965665234</v>
      </c>
      <c r="FZ723">
        <f t="shared" si="210"/>
        <v>7.2532188841201712</v>
      </c>
      <c r="GA723">
        <f t="shared" si="211"/>
        <v>2.1158798283261802</v>
      </c>
      <c r="GC723">
        <f t="shared" si="213"/>
        <v>0.87962962962962954</v>
      </c>
      <c r="GD723">
        <f t="shared" si="214"/>
        <v>19.015748031496063</v>
      </c>
      <c r="GE723">
        <f t="shared" si="215"/>
        <v>22.465116279069768</v>
      </c>
      <c r="GF723">
        <f t="shared" si="216"/>
        <v>23.372781065088759</v>
      </c>
      <c r="GG723">
        <f t="shared" si="217"/>
        <v>88.764044943820224</v>
      </c>
      <c r="GH723">
        <f t="shared" si="218"/>
        <v>0.23774509803921567</v>
      </c>
      <c r="GK723">
        <f t="shared" si="221"/>
        <v>188.09523809523807</v>
      </c>
      <c r="GL723">
        <f t="shared" si="222"/>
        <v>3.7977528089887636</v>
      </c>
      <c r="GM723">
        <f t="shared" si="223"/>
        <v>0.47191011235955055</v>
      </c>
      <c r="GN723">
        <f t="shared" si="224"/>
        <v>0.12426035502958581</v>
      </c>
      <c r="GO723">
        <f t="shared" si="225"/>
        <v>3.4279918864097363</v>
      </c>
      <c r="GQ723" t="e">
        <f>(EA723/0.0735)/((DZ723/0.195*(EB723/0.295))^0.5)</f>
        <v>#DIV/0!</v>
      </c>
    </row>
    <row r="724" spans="1:204">
      <c r="A724" t="s">
        <v>870</v>
      </c>
      <c r="B724" t="s">
        <v>1125</v>
      </c>
      <c r="C724" t="s">
        <v>7219</v>
      </c>
      <c r="D724" t="s">
        <v>7293</v>
      </c>
      <c r="E724" t="s">
        <v>7307</v>
      </c>
      <c r="F724">
        <v>90</v>
      </c>
      <c r="G724">
        <v>25</v>
      </c>
      <c r="H724" t="s">
        <v>7369</v>
      </c>
      <c r="I724" t="s">
        <v>1126</v>
      </c>
      <c r="J724" t="s">
        <v>1127</v>
      </c>
      <c r="K724">
        <v>-33.987099999999998</v>
      </c>
      <c r="L724">
        <v>-33.987099999999998</v>
      </c>
      <c r="M724">
        <v>-68.927400000000006</v>
      </c>
      <c r="N724">
        <v>-68.927400000000006</v>
      </c>
      <c r="O724" t="s">
        <v>179</v>
      </c>
      <c r="R724" t="s">
        <v>1128</v>
      </c>
      <c r="S724" t="s">
        <v>1129</v>
      </c>
      <c r="T724" t="s">
        <v>7662</v>
      </c>
      <c r="U724" t="s">
        <v>180</v>
      </c>
      <c r="V724" t="s">
        <v>180</v>
      </c>
      <c r="W724" t="s">
        <v>180</v>
      </c>
      <c r="X724" t="s">
        <v>1130</v>
      </c>
      <c r="Y724" t="s">
        <v>180</v>
      </c>
      <c r="Z724" t="s">
        <v>180</v>
      </c>
      <c r="AB724" t="s">
        <v>180</v>
      </c>
      <c r="AC724" t="s">
        <v>181</v>
      </c>
      <c r="AD724" t="s">
        <v>180</v>
      </c>
      <c r="AE724" t="s">
        <v>180</v>
      </c>
      <c r="AF724" t="s">
        <v>180</v>
      </c>
      <c r="AG724" t="s">
        <v>180</v>
      </c>
      <c r="AH724" t="s">
        <v>1131</v>
      </c>
      <c r="AI724">
        <v>49.74</v>
      </c>
      <c r="AJ724">
        <v>1.4</v>
      </c>
      <c r="AK724" t="s">
        <v>180</v>
      </c>
      <c r="AL724">
        <v>15.95</v>
      </c>
      <c r="AM724" t="s">
        <v>180</v>
      </c>
      <c r="AP724">
        <v>8.44</v>
      </c>
      <c r="AQ724">
        <v>11.44</v>
      </c>
      <c r="AR724">
        <v>6.72</v>
      </c>
      <c r="AS724">
        <v>0.17</v>
      </c>
      <c r="AT724" t="s">
        <v>180</v>
      </c>
      <c r="AU724">
        <v>1.64</v>
      </c>
      <c r="AV724">
        <v>3.5</v>
      </c>
      <c r="AW724">
        <v>0.46</v>
      </c>
      <c r="AY724" t="s">
        <v>180</v>
      </c>
      <c r="AZ724" t="s">
        <v>180</v>
      </c>
      <c r="BA724">
        <v>99.46</v>
      </c>
      <c r="BC724" t="s">
        <v>180</v>
      </c>
      <c r="BD724" t="s">
        <v>180</v>
      </c>
      <c r="BE724" t="s">
        <v>180</v>
      </c>
      <c r="BF724" t="s">
        <v>180</v>
      </c>
      <c r="BG724" t="s">
        <v>180</v>
      </c>
      <c r="BH724" t="s">
        <v>180</v>
      </c>
      <c r="BI724" t="s">
        <v>180</v>
      </c>
      <c r="BK724" t="s">
        <v>180</v>
      </c>
      <c r="BL724" t="s">
        <v>180</v>
      </c>
      <c r="BM724">
        <v>2.6</v>
      </c>
      <c r="BN724" t="s">
        <v>180</v>
      </c>
      <c r="BO724" t="s">
        <v>180</v>
      </c>
      <c r="BP724" t="s">
        <v>180</v>
      </c>
      <c r="BQ724" t="s">
        <v>180</v>
      </c>
      <c r="BR724" t="s">
        <v>180</v>
      </c>
      <c r="BS724" t="s">
        <v>180</v>
      </c>
      <c r="BT724" t="s">
        <v>180</v>
      </c>
      <c r="BU724" t="s">
        <v>180</v>
      </c>
      <c r="BV724" t="s">
        <v>180</v>
      </c>
      <c r="BW724" t="s">
        <v>180</v>
      </c>
      <c r="BX724" t="s">
        <v>180</v>
      </c>
      <c r="BY724" t="s">
        <v>180</v>
      </c>
      <c r="BZ724" t="s">
        <v>180</v>
      </c>
      <c r="CD724" t="s">
        <v>180</v>
      </c>
      <c r="CE724" t="s">
        <v>180</v>
      </c>
      <c r="CG724" t="s">
        <v>180</v>
      </c>
      <c r="CH724" t="s">
        <v>180</v>
      </c>
      <c r="CI724" t="s">
        <v>180</v>
      </c>
      <c r="CJ724" t="s">
        <v>180</v>
      </c>
      <c r="CK724" t="s">
        <v>180</v>
      </c>
      <c r="CM724" t="s">
        <v>180</v>
      </c>
      <c r="CN724" t="s">
        <v>180</v>
      </c>
      <c r="CO724">
        <v>27.59</v>
      </c>
      <c r="CQ724">
        <v>256.77999999999997</v>
      </c>
      <c r="CR724">
        <v>192.08</v>
      </c>
      <c r="CS724" t="s">
        <v>1132</v>
      </c>
      <c r="CT724" t="s">
        <v>180</v>
      </c>
      <c r="CU724">
        <v>35.92</v>
      </c>
      <c r="CV724">
        <v>74.62</v>
      </c>
      <c r="CW724">
        <v>51.19</v>
      </c>
      <c r="CX724">
        <v>62.74</v>
      </c>
      <c r="CY724">
        <v>21.18</v>
      </c>
      <c r="CZ724" t="s">
        <v>180</v>
      </c>
      <c r="DB724" t="s">
        <v>180</v>
      </c>
      <c r="DC724" t="s">
        <v>180</v>
      </c>
      <c r="DD724">
        <v>47.37</v>
      </c>
      <c r="DE724">
        <v>986</v>
      </c>
      <c r="DF724">
        <v>20.47</v>
      </c>
      <c r="DG724">
        <v>140.72</v>
      </c>
      <c r="DH724">
        <v>17.36</v>
      </c>
      <c r="DJ724" t="s">
        <v>180</v>
      </c>
      <c r="DK724" t="s">
        <v>180</v>
      </c>
      <c r="DL724" t="s">
        <v>180</v>
      </c>
      <c r="DM724" t="s">
        <v>180</v>
      </c>
      <c r="DR724" t="s">
        <v>180</v>
      </c>
      <c r="DS724" t="s">
        <v>180</v>
      </c>
      <c r="DT724">
        <v>1.57</v>
      </c>
      <c r="DU724">
        <v>681</v>
      </c>
      <c r="DV724">
        <v>25.86</v>
      </c>
      <c r="DW724">
        <v>52.86</v>
      </c>
      <c r="DX724">
        <v>6.89</v>
      </c>
      <c r="DY724">
        <v>27.96</v>
      </c>
      <c r="DZ724">
        <v>5.79</v>
      </c>
      <c r="EA724">
        <v>1.64</v>
      </c>
      <c r="EB724">
        <v>5.19</v>
      </c>
      <c r="EC724">
        <v>0.73499999999999999</v>
      </c>
      <c r="ED724">
        <v>3.77</v>
      </c>
      <c r="EE724">
        <v>0.71899999999999997</v>
      </c>
      <c r="EF724">
        <v>1.9</v>
      </c>
      <c r="EG724">
        <v>0.26500000000000001</v>
      </c>
      <c r="EH724">
        <v>1.57</v>
      </c>
      <c r="EI724">
        <v>0.23699999999999999</v>
      </c>
      <c r="EJ724">
        <v>3.52</v>
      </c>
      <c r="EK724">
        <v>0.89500000000000002</v>
      </c>
      <c r="EM724" t="s">
        <v>180</v>
      </c>
      <c r="EN724" t="s">
        <v>180</v>
      </c>
      <c r="EO724" t="s">
        <v>180</v>
      </c>
      <c r="EP724" t="s">
        <v>180</v>
      </c>
      <c r="EQ724" t="s">
        <v>180</v>
      </c>
      <c r="ER724" t="s">
        <v>180</v>
      </c>
      <c r="ET724">
        <v>12.08</v>
      </c>
      <c r="EV724">
        <v>5.96</v>
      </c>
      <c r="EW724">
        <v>2.66</v>
      </c>
      <c r="EX724">
        <v>0.51282000000000005</v>
      </c>
      <c r="EY724" t="s">
        <v>180</v>
      </c>
      <c r="EZ724" t="s">
        <v>180</v>
      </c>
      <c r="FA724">
        <v>0.70397500000000002</v>
      </c>
      <c r="FB724" t="s">
        <v>180</v>
      </c>
      <c r="FC724">
        <v>18.576499999999999</v>
      </c>
      <c r="FD724" t="s">
        <v>180</v>
      </c>
      <c r="FE724">
        <v>15.604100000000001</v>
      </c>
      <c r="FF724" t="s">
        <v>180</v>
      </c>
      <c r="FG724">
        <v>38.488999999999997</v>
      </c>
      <c r="FH724" t="s">
        <v>180</v>
      </c>
      <c r="FI724" t="s">
        <v>180</v>
      </c>
      <c r="FJ724" t="s">
        <v>180</v>
      </c>
      <c r="FK724" t="s">
        <v>180</v>
      </c>
      <c r="FL724" t="s">
        <v>180</v>
      </c>
      <c r="FM724" t="s">
        <v>180</v>
      </c>
      <c r="FN724" t="s">
        <v>180</v>
      </c>
      <c r="FP724" t="s">
        <v>180</v>
      </c>
      <c r="FQ724" t="s">
        <v>180</v>
      </c>
      <c r="FR724" t="s">
        <v>180</v>
      </c>
      <c r="FS724" t="s">
        <v>180</v>
      </c>
      <c r="FT724" t="s">
        <v>180</v>
      </c>
      <c r="FU724" t="s">
        <v>180</v>
      </c>
      <c r="FV724" t="s">
        <v>1133</v>
      </c>
      <c r="FW724" t="s">
        <v>180</v>
      </c>
      <c r="FX724">
        <f t="shared" si="208"/>
        <v>11.057324840764331</v>
      </c>
      <c r="FY724">
        <f t="shared" si="209"/>
        <v>89.630573248407643</v>
      </c>
      <c r="FZ724">
        <f t="shared" si="210"/>
        <v>16.471337579617835</v>
      </c>
      <c r="GA724">
        <f t="shared" si="211"/>
        <v>3.6878980891719744</v>
      </c>
      <c r="GB724">
        <f t="shared" si="212"/>
        <v>3.3057324840764331</v>
      </c>
      <c r="GC724">
        <f t="shared" si="213"/>
        <v>1.1714285714285715</v>
      </c>
      <c r="GD724">
        <f t="shared" si="214"/>
        <v>48.16805080605765</v>
      </c>
      <c r="GE724">
        <f t="shared" si="215"/>
        <v>35.264663805436335</v>
      </c>
      <c r="GF724">
        <f t="shared" si="216"/>
        <v>26.334106728538284</v>
      </c>
      <c r="GG724">
        <f t="shared" si="217"/>
        <v>39.228110599078342</v>
      </c>
      <c r="GH724">
        <f t="shared" si="218"/>
        <v>0.2285281876655316</v>
      </c>
      <c r="GI724">
        <f t="shared" si="219"/>
        <v>0.15322580645161291</v>
      </c>
      <c r="GJ724">
        <f t="shared" si="220"/>
        <v>0.44630872483221479</v>
      </c>
      <c r="GK724">
        <f t="shared" si="221"/>
        <v>114.26174496644295</v>
      </c>
      <c r="GL724">
        <f t="shared" si="222"/>
        <v>1.48963133640553</v>
      </c>
      <c r="GM724">
        <f t="shared" si="223"/>
        <v>0.34331797235023043</v>
      </c>
      <c r="GN724">
        <f t="shared" si="224"/>
        <v>0.23047177107501934</v>
      </c>
      <c r="GO724">
        <f t="shared" si="225"/>
        <v>4.4663212435233159</v>
      </c>
      <c r="GP724">
        <f t="shared" si="226"/>
        <v>0.95313120654431072</v>
      </c>
      <c r="GQ724">
        <f>(EA724/0.0735)/((DZ724/0.195*(EB724/0.295))^0.5)</f>
        <v>0.97625183195045429</v>
      </c>
      <c r="GR724">
        <v>0.51282000000000005</v>
      </c>
      <c r="GS724">
        <v>0.70397500000000002</v>
      </c>
      <c r="GT724">
        <v>18.576499999999999</v>
      </c>
      <c r="GU724">
        <v>15.604100000000001</v>
      </c>
      <c r="GV724">
        <v>38.488999999999997</v>
      </c>
    </row>
    <row r="725" spans="1:204">
      <c r="A725" t="s">
        <v>870</v>
      </c>
      <c r="B725" t="s">
        <v>1125</v>
      </c>
      <c r="C725" t="s">
        <v>7219</v>
      </c>
      <c r="D725" t="s">
        <v>7293</v>
      </c>
      <c r="E725" t="s">
        <v>7307</v>
      </c>
      <c r="F725">
        <v>90</v>
      </c>
      <c r="G725">
        <v>25</v>
      </c>
      <c r="H725" t="s">
        <v>7369</v>
      </c>
      <c r="I725" t="s">
        <v>1126</v>
      </c>
      <c r="J725" t="s">
        <v>1134</v>
      </c>
      <c r="K725">
        <v>-34.069699999999997</v>
      </c>
      <c r="L725">
        <v>-34.069699999999997</v>
      </c>
      <c r="M725">
        <v>-68.754300000000001</v>
      </c>
      <c r="N725">
        <v>-68.754300000000001</v>
      </c>
      <c r="O725" t="s">
        <v>179</v>
      </c>
      <c r="R725" t="s">
        <v>1135</v>
      </c>
      <c r="S725" t="s">
        <v>1129</v>
      </c>
      <c r="T725" t="s">
        <v>7662</v>
      </c>
      <c r="U725" t="s">
        <v>180</v>
      </c>
      <c r="V725" t="s">
        <v>180</v>
      </c>
      <c r="W725" t="s">
        <v>180</v>
      </c>
      <c r="X725" t="s">
        <v>1130</v>
      </c>
      <c r="Y725" t="s">
        <v>180</v>
      </c>
      <c r="Z725" t="s">
        <v>180</v>
      </c>
      <c r="AB725" t="s">
        <v>180</v>
      </c>
      <c r="AC725" t="s">
        <v>181</v>
      </c>
      <c r="AD725" t="s">
        <v>180</v>
      </c>
      <c r="AE725" t="s">
        <v>180</v>
      </c>
      <c r="AF725" t="s">
        <v>196</v>
      </c>
      <c r="AG725" t="s">
        <v>180</v>
      </c>
      <c r="AH725" t="s">
        <v>1131</v>
      </c>
      <c r="AI725">
        <v>45.67</v>
      </c>
      <c r="AJ725">
        <v>1.46</v>
      </c>
      <c r="AK725" t="s">
        <v>180</v>
      </c>
      <c r="AL725">
        <v>15.38</v>
      </c>
      <c r="AM725" t="s">
        <v>180</v>
      </c>
      <c r="AP725">
        <v>9.57</v>
      </c>
      <c r="AQ725">
        <v>11.13</v>
      </c>
      <c r="AR725">
        <v>10.49</v>
      </c>
      <c r="AS725">
        <v>0.19</v>
      </c>
      <c r="AT725" t="s">
        <v>180</v>
      </c>
      <c r="AU725">
        <v>1.42</v>
      </c>
      <c r="AV725">
        <v>3.11</v>
      </c>
      <c r="AW725">
        <v>0.82</v>
      </c>
      <c r="AY725" t="s">
        <v>180</v>
      </c>
      <c r="AZ725" t="s">
        <v>180</v>
      </c>
      <c r="BA725">
        <v>99.24</v>
      </c>
      <c r="BC725" t="s">
        <v>180</v>
      </c>
      <c r="BD725" t="s">
        <v>180</v>
      </c>
      <c r="BE725" t="s">
        <v>180</v>
      </c>
      <c r="BF725" t="s">
        <v>180</v>
      </c>
      <c r="BG725" t="s">
        <v>180</v>
      </c>
      <c r="BH725" t="s">
        <v>180</v>
      </c>
      <c r="BI725" t="s">
        <v>180</v>
      </c>
      <c r="BK725" t="s">
        <v>180</v>
      </c>
      <c r="BL725" t="s">
        <v>180</v>
      </c>
      <c r="BM725">
        <v>0.5</v>
      </c>
      <c r="BN725" t="s">
        <v>180</v>
      </c>
      <c r="BO725" t="s">
        <v>180</v>
      </c>
      <c r="BP725" t="s">
        <v>180</v>
      </c>
      <c r="BQ725" t="s">
        <v>180</v>
      </c>
      <c r="BR725" t="s">
        <v>180</v>
      </c>
      <c r="BS725" t="s">
        <v>180</v>
      </c>
      <c r="BT725" t="s">
        <v>180</v>
      </c>
      <c r="BU725" t="s">
        <v>180</v>
      </c>
      <c r="BV725" t="s">
        <v>180</v>
      </c>
      <c r="BW725" t="s">
        <v>180</v>
      </c>
      <c r="BX725" t="s">
        <v>180</v>
      </c>
      <c r="BY725" t="s">
        <v>180</v>
      </c>
      <c r="BZ725" t="s">
        <v>180</v>
      </c>
      <c r="CD725" t="s">
        <v>180</v>
      </c>
      <c r="CE725" t="s">
        <v>180</v>
      </c>
      <c r="CG725" t="s">
        <v>180</v>
      </c>
      <c r="CH725" t="s">
        <v>180</v>
      </c>
      <c r="CI725" t="s">
        <v>180</v>
      </c>
      <c r="CJ725" t="s">
        <v>180</v>
      </c>
      <c r="CK725" t="s">
        <v>180</v>
      </c>
      <c r="CM725" t="s">
        <v>180</v>
      </c>
      <c r="CN725" t="s">
        <v>180</v>
      </c>
      <c r="CO725">
        <v>30.94</v>
      </c>
      <c r="CQ725">
        <v>262.94</v>
      </c>
      <c r="CR725">
        <v>375.37</v>
      </c>
      <c r="CS725" t="s">
        <v>1136</v>
      </c>
      <c r="CT725" t="s">
        <v>180</v>
      </c>
      <c r="CU725">
        <v>46.33</v>
      </c>
      <c r="CV725">
        <v>184.03</v>
      </c>
      <c r="CW725">
        <v>56.24</v>
      </c>
      <c r="CX725">
        <v>74.95</v>
      </c>
      <c r="CY725">
        <v>19.059999999999999</v>
      </c>
      <c r="CZ725" t="s">
        <v>180</v>
      </c>
      <c r="DB725" t="s">
        <v>180</v>
      </c>
      <c r="DC725" t="s">
        <v>180</v>
      </c>
      <c r="DD725">
        <v>33.74</v>
      </c>
      <c r="DE725">
        <v>1209.5999999999999</v>
      </c>
      <c r="DF725">
        <v>28.92</v>
      </c>
      <c r="DG725">
        <v>171.22</v>
      </c>
      <c r="DH725">
        <v>20.399999999999999</v>
      </c>
      <c r="DJ725" t="s">
        <v>180</v>
      </c>
      <c r="DK725" t="s">
        <v>180</v>
      </c>
      <c r="DL725" t="s">
        <v>180</v>
      </c>
      <c r="DM725" t="s">
        <v>180</v>
      </c>
      <c r="DR725" t="s">
        <v>180</v>
      </c>
      <c r="DS725" t="s">
        <v>180</v>
      </c>
      <c r="DT725">
        <v>2.34</v>
      </c>
      <c r="DU725">
        <v>776.75</v>
      </c>
      <c r="DV725">
        <v>40.340000000000003</v>
      </c>
      <c r="DW725">
        <v>80.569999999999993</v>
      </c>
      <c r="DX725">
        <v>10.08</v>
      </c>
      <c r="DY725">
        <v>40.94</v>
      </c>
      <c r="DZ725">
        <v>8.14</v>
      </c>
      <c r="EA725">
        <v>2.38</v>
      </c>
      <c r="EB725">
        <v>7.59</v>
      </c>
      <c r="EC725">
        <v>1.056</v>
      </c>
      <c r="ED725">
        <v>5.34</v>
      </c>
      <c r="EE725">
        <v>1.0369999999999999</v>
      </c>
      <c r="EF725">
        <v>2.72</v>
      </c>
      <c r="EG725">
        <v>0.42499999999999999</v>
      </c>
      <c r="EH725">
        <v>2.52</v>
      </c>
      <c r="EI725">
        <v>0.38300000000000001</v>
      </c>
      <c r="EJ725">
        <v>4.1100000000000003</v>
      </c>
      <c r="EK725">
        <v>1.0880000000000001</v>
      </c>
      <c r="EM725" t="s">
        <v>180</v>
      </c>
      <c r="EN725" t="s">
        <v>180</v>
      </c>
      <c r="EO725" t="s">
        <v>180</v>
      </c>
      <c r="EP725" t="s">
        <v>180</v>
      </c>
      <c r="EQ725" t="s">
        <v>180</v>
      </c>
      <c r="ER725" t="s">
        <v>180</v>
      </c>
      <c r="ET725">
        <v>11.39</v>
      </c>
      <c r="EV725">
        <v>8.1999999999999993</v>
      </c>
      <c r="EW725">
        <v>2.23</v>
      </c>
      <c r="EX725">
        <v>0.512826</v>
      </c>
      <c r="EY725" t="s">
        <v>180</v>
      </c>
      <c r="EZ725" t="s">
        <v>180</v>
      </c>
      <c r="FA725">
        <v>0.70408300000000001</v>
      </c>
      <c r="FB725" t="s">
        <v>180</v>
      </c>
      <c r="FC725">
        <v>18.560500000000001</v>
      </c>
      <c r="FD725" t="s">
        <v>180</v>
      </c>
      <c r="FE725">
        <v>15.593500000000001</v>
      </c>
      <c r="FF725" t="s">
        <v>180</v>
      </c>
      <c r="FG725">
        <v>38.441000000000003</v>
      </c>
      <c r="FH725" t="s">
        <v>180</v>
      </c>
      <c r="FI725" t="s">
        <v>180</v>
      </c>
      <c r="FJ725" t="s">
        <v>180</v>
      </c>
      <c r="FK725" t="s">
        <v>180</v>
      </c>
      <c r="FL725" t="s">
        <v>180</v>
      </c>
      <c r="FM725" t="s">
        <v>180</v>
      </c>
      <c r="FN725" t="s">
        <v>180</v>
      </c>
      <c r="FP725" t="s">
        <v>180</v>
      </c>
      <c r="FQ725" t="s">
        <v>180</v>
      </c>
      <c r="FR725" t="s">
        <v>180</v>
      </c>
      <c r="FS725" t="s">
        <v>180</v>
      </c>
      <c r="FT725" t="s">
        <v>180</v>
      </c>
      <c r="FU725" t="s">
        <v>180</v>
      </c>
      <c r="FV725" t="s">
        <v>1137</v>
      </c>
      <c r="FW725" t="s">
        <v>180</v>
      </c>
      <c r="FX725">
        <f t="shared" si="208"/>
        <v>8.0952380952380949</v>
      </c>
      <c r="FY725">
        <f t="shared" si="209"/>
        <v>67.944444444444443</v>
      </c>
      <c r="FZ725">
        <f t="shared" si="210"/>
        <v>16.00793650793651</v>
      </c>
      <c r="GA725">
        <f t="shared" si="211"/>
        <v>3.2301587301587302</v>
      </c>
      <c r="GB725">
        <f t="shared" si="212"/>
        <v>3.0119047619047619</v>
      </c>
      <c r="GC725">
        <f t="shared" si="213"/>
        <v>0.9726027397260274</v>
      </c>
      <c r="GD725">
        <f t="shared" si="214"/>
        <v>41.825726141078832</v>
      </c>
      <c r="GE725">
        <f t="shared" si="215"/>
        <v>29.545676599902297</v>
      </c>
      <c r="GF725">
        <f t="shared" si="216"/>
        <v>19.255081804660385</v>
      </c>
      <c r="GG725">
        <f t="shared" si="217"/>
        <v>38.075980392156865</v>
      </c>
      <c r="GH725">
        <f t="shared" si="218"/>
        <v>0.14136775474742461</v>
      </c>
      <c r="GI725">
        <f t="shared" si="219"/>
        <v>0.10931372549019608</v>
      </c>
      <c r="GJ725">
        <f t="shared" si="220"/>
        <v>0.27195121951219514</v>
      </c>
      <c r="GK725">
        <f t="shared" si="221"/>
        <v>94.725609756097569</v>
      </c>
      <c r="GL725">
        <f t="shared" si="222"/>
        <v>1.9774509803921572</v>
      </c>
      <c r="GM725">
        <f t="shared" si="223"/>
        <v>0.40196078431372551</v>
      </c>
      <c r="GN725">
        <f t="shared" si="224"/>
        <v>0.20327218641546849</v>
      </c>
      <c r="GO725">
        <f t="shared" si="225"/>
        <v>4.9557739557739557</v>
      </c>
      <c r="GP725">
        <f t="shared" si="226"/>
        <v>0.96166664310356009</v>
      </c>
      <c r="GQ725">
        <f>(EA725/0.0735)/((DZ725/0.195*(EB725/0.295))^0.5)</f>
        <v>0.98806346566469405</v>
      </c>
      <c r="GR725">
        <v>0.512826</v>
      </c>
      <c r="GS725">
        <v>0.70408300000000001</v>
      </c>
      <c r="GT725">
        <v>18.560500000000001</v>
      </c>
      <c r="GU725">
        <v>15.593500000000001</v>
      </c>
      <c r="GV725">
        <v>38.441000000000003</v>
      </c>
    </row>
    <row r="726" spans="1:204">
      <c r="A726" t="s">
        <v>870</v>
      </c>
      <c r="B726" t="s">
        <v>1125</v>
      </c>
      <c r="C726" t="s">
        <v>7219</v>
      </c>
      <c r="D726" t="s">
        <v>7293</v>
      </c>
      <c r="E726" t="s">
        <v>7307</v>
      </c>
      <c r="F726">
        <v>90</v>
      </c>
      <c r="G726">
        <v>25</v>
      </c>
      <c r="H726" t="s">
        <v>7369</v>
      </c>
      <c r="I726" t="s">
        <v>1126</v>
      </c>
      <c r="J726" t="s">
        <v>1134</v>
      </c>
      <c r="K726">
        <v>-34.077199999999998</v>
      </c>
      <c r="L726">
        <v>-34.077199999999998</v>
      </c>
      <c r="M726">
        <v>-68.743399999999994</v>
      </c>
      <c r="N726">
        <v>-68.743399999999994</v>
      </c>
      <c r="O726" t="s">
        <v>179</v>
      </c>
      <c r="R726" t="s">
        <v>1138</v>
      </c>
      <c r="S726" t="s">
        <v>1129</v>
      </c>
      <c r="T726" t="s">
        <v>7662</v>
      </c>
      <c r="U726" t="s">
        <v>180</v>
      </c>
      <c r="V726" t="s">
        <v>180</v>
      </c>
      <c r="W726" t="s">
        <v>180</v>
      </c>
      <c r="X726" t="s">
        <v>1130</v>
      </c>
      <c r="Y726" t="s">
        <v>180</v>
      </c>
      <c r="Z726" t="s">
        <v>180</v>
      </c>
      <c r="AB726" t="s">
        <v>180</v>
      </c>
      <c r="AC726" t="s">
        <v>181</v>
      </c>
      <c r="AD726" t="s">
        <v>180</v>
      </c>
      <c r="AE726" t="s">
        <v>180</v>
      </c>
      <c r="AF726" t="s">
        <v>196</v>
      </c>
      <c r="AG726" t="s">
        <v>180</v>
      </c>
      <c r="AH726" t="s">
        <v>1131</v>
      </c>
      <c r="AI726">
        <v>45.53</v>
      </c>
      <c r="AJ726">
        <v>1.41</v>
      </c>
      <c r="AK726" t="s">
        <v>180</v>
      </c>
      <c r="AL726">
        <v>14.88</v>
      </c>
      <c r="AM726" t="s">
        <v>180</v>
      </c>
      <c r="AP726">
        <v>9.7899999999999991</v>
      </c>
      <c r="AQ726">
        <v>11.88</v>
      </c>
      <c r="AR726">
        <v>10.06</v>
      </c>
      <c r="AS726">
        <v>0.19</v>
      </c>
      <c r="AT726" t="s">
        <v>180</v>
      </c>
      <c r="AU726">
        <v>1.41</v>
      </c>
      <c r="AV726">
        <v>3.24</v>
      </c>
      <c r="AW726">
        <v>0.85</v>
      </c>
      <c r="AY726" t="s">
        <v>180</v>
      </c>
      <c r="AZ726" t="s">
        <v>180</v>
      </c>
      <c r="BA726">
        <v>99.239999999999981</v>
      </c>
      <c r="BC726" t="s">
        <v>180</v>
      </c>
      <c r="BD726" t="s">
        <v>180</v>
      </c>
      <c r="BE726" t="s">
        <v>180</v>
      </c>
      <c r="BF726" t="s">
        <v>180</v>
      </c>
      <c r="BG726" t="s">
        <v>180</v>
      </c>
      <c r="BH726" t="s">
        <v>180</v>
      </c>
      <c r="BI726" t="s">
        <v>180</v>
      </c>
      <c r="BK726" t="s">
        <v>180</v>
      </c>
      <c r="BL726" t="s">
        <v>180</v>
      </c>
      <c r="BM726">
        <v>2.2000000000000002</v>
      </c>
      <c r="BN726" t="s">
        <v>180</v>
      </c>
      <c r="BO726" t="s">
        <v>180</v>
      </c>
      <c r="BP726" t="s">
        <v>180</v>
      </c>
      <c r="BQ726" t="s">
        <v>180</v>
      </c>
      <c r="BR726" t="s">
        <v>180</v>
      </c>
      <c r="BS726" t="s">
        <v>180</v>
      </c>
      <c r="BT726" t="s">
        <v>180</v>
      </c>
      <c r="BU726" t="s">
        <v>180</v>
      </c>
      <c r="BV726" t="s">
        <v>180</v>
      </c>
      <c r="BW726" t="s">
        <v>180</v>
      </c>
      <c r="BX726" t="s">
        <v>180</v>
      </c>
      <c r="BY726" t="s">
        <v>180</v>
      </c>
      <c r="BZ726" t="s">
        <v>180</v>
      </c>
      <c r="CD726" t="s">
        <v>180</v>
      </c>
      <c r="CE726" t="s">
        <v>180</v>
      </c>
      <c r="CG726" t="s">
        <v>180</v>
      </c>
      <c r="CH726" t="s">
        <v>180</v>
      </c>
      <c r="CI726" t="s">
        <v>180</v>
      </c>
      <c r="CJ726" t="s">
        <v>180</v>
      </c>
      <c r="CK726" t="s">
        <v>180</v>
      </c>
      <c r="CM726" t="s">
        <v>180</v>
      </c>
      <c r="CN726" t="s">
        <v>180</v>
      </c>
      <c r="CO726">
        <v>24.47</v>
      </c>
      <c r="CQ726">
        <v>215.64</v>
      </c>
      <c r="CR726">
        <v>341.84</v>
      </c>
      <c r="CS726" t="s">
        <v>1139</v>
      </c>
      <c r="CT726" t="s">
        <v>180</v>
      </c>
      <c r="CU726">
        <v>39.369999999999997</v>
      </c>
      <c r="CV726">
        <v>174.36</v>
      </c>
      <c r="CW726">
        <v>54.01</v>
      </c>
      <c r="CX726">
        <v>67.239999999999995</v>
      </c>
      <c r="CY726">
        <v>16.71</v>
      </c>
      <c r="CZ726" t="s">
        <v>180</v>
      </c>
      <c r="DB726" t="s">
        <v>180</v>
      </c>
      <c r="DC726" t="s">
        <v>180</v>
      </c>
      <c r="DD726">
        <v>18.23</v>
      </c>
      <c r="DE726">
        <v>1004</v>
      </c>
      <c r="DF726">
        <v>26.02</v>
      </c>
      <c r="DG726">
        <v>150.88999999999999</v>
      </c>
      <c r="DH726">
        <v>18.11</v>
      </c>
      <c r="DJ726" t="s">
        <v>180</v>
      </c>
      <c r="DK726" t="s">
        <v>180</v>
      </c>
      <c r="DL726" t="s">
        <v>180</v>
      </c>
      <c r="DM726" t="s">
        <v>180</v>
      </c>
      <c r="DR726" t="s">
        <v>180</v>
      </c>
      <c r="DS726" t="s">
        <v>180</v>
      </c>
      <c r="DT726">
        <v>2.74</v>
      </c>
      <c r="DU726">
        <v>723</v>
      </c>
      <c r="DV726">
        <v>36.909999999999997</v>
      </c>
      <c r="DW726">
        <v>70.12</v>
      </c>
      <c r="DX726">
        <v>9.18</v>
      </c>
      <c r="DY726">
        <v>36.44</v>
      </c>
      <c r="DZ726">
        <v>7.24</v>
      </c>
      <c r="EA726">
        <v>2.0299999999999998</v>
      </c>
      <c r="EB726">
        <v>6.79</v>
      </c>
      <c r="EC726">
        <v>0.95</v>
      </c>
      <c r="ED726">
        <v>5.01</v>
      </c>
      <c r="EE726">
        <v>0.93700000000000006</v>
      </c>
      <c r="EF726">
        <v>2.56</v>
      </c>
      <c r="EG726">
        <v>0.35199999999999998</v>
      </c>
      <c r="EH726">
        <v>2.16</v>
      </c>
      <c r="EI726">
        <v>0.33200000000000002</v>
      </c>
      <c r="EJ726">
        <v>3.44</v>
      </c>
      <c r="EK726">
        <v>0.96099999999999997</v>
      </c>
      <c r="EM726" t="s">
        <v>180</v>
      </c>
      <c r="EN726" t="s">
        <v>180</v>
      </c>
      <c r="EO726" t="s">
        <v>180</v>
      </c>
      <c r="EP726" t="s">
        <v>180</v>
      </c>
      <c r="EQ726" t="s">
        <v>180</v>
      </c>
      <c r="ER726" t="s">
        <v>180</v>
      </c>
      <c r="ET726">
        <v>8.76</v>
      </c>
      <c r="EV726">
        <v>8.0500000000000007</v>
      </c>
      <c r="EW726">
        <v>2.14</v>
      </c>
      <c r="EY726" t="s">
        <v>180</v>
      </c>
      <c r="EZ726" t="s">
        <v>180</v>
      </c>
      <c r="FB726" t="s">
        <v>180</v>
      </c>
      <c r="FD726" t="s">
        <v>180</v>
      </c>
      <c r="FF726" t="s">
        <v>180</v>
      </c>
      <c r="FH726" t="s">
        <v>180</v>
      </c>
      <c r="FI726" t="s">
        <v>180</v>
      </c>
      <c r="FJ726" t="s">
        <v>180</v>
      </c>
      <c r="FK726" t="s">
        <v>180</v>
      </c>
      <c r="FL726" t="s">
        <v>180</v>
      </c>
      <c r="FM726" t="s">
        <v>180</v>
      </c>
      <c r="FN726" t="s">
        <v>180</v>
      </c>
      <c r="FP726" t="s">
        <v>180</v>
      </c>
      <c r="FQ726" t="s">
        <v>180</v>
      </c>
      <c r="FR726" t="s">
        <v>180</v>
      </c>
      <c r="FS726" t="s">
        <v>180</v>
      </c>
      <c r="FT726" t="s">
        <v>180</v>
      </c>
      <c r="FU726" t="s">
        <v>180</v>
      </c>
      <c r="FV726" t="s">
        <v>1140</v>
      </c>
      <c r="FW726" t="s">
        <v>180</v>
      </c>
      <c r="FX726">
        <f t="shared" si="208"/>
        <v>8.3842592592592577</v>
      </c>
      <c r="FY726">
        <f t="shared" si="209"/>
        <v>69.856481481481467</v>
      </c>
      <c r="FZ726">
        <f t="shared" si="210"/>
        <v>17.087962962962962</v>
      </c>
      <c r="GA726">
        <f t="shared" si="211"/>
        <v>3.3518518518518516</v>
      </c>
      <c r="GB726">
        <f t="shared" si="212"/>
        <v>3.1435185185185182</v>
      </c>
      <c r="GC726">
        <f t="shared" si="213"/>
        <v>1</v>
      </c>
      <c r="GD726">
        <f t="shared" si="214"/>
        <v>38.585703305149885</v>
      </c>
      <c r="GE726">
        <f t="shared" si="215"/>
        <v>27.552140504939629</v>
      </c>
      <c r="GF726">
        <f t="shared" si="216"/>
        <v>19.588187483066921</v>
      </c>
      <c r="GG726">
        <f t="shared" si="217"/>
        <v>39.92269464384318</v>
      </c>
      <c r="GH726">
        <f t="shared" si="218"/>
        <v>0.12492869366799771</v>
      </c>
      <c r="GI726">
        <f t="shared" si="219"/>
        <v>0.11816675869685257</v>
      </c>
      <c r="GJ726">
        <f t="shared" si="220"/>
        <v>0.26583850931677017</v>
      </c>
      <c r="GK726">
        <f t="shared" si="221"/>
        <v>89.813664596273284</v>
      </c>
      <c r="GL726">
        <f t="shared" si="222"/>
        <v>2.0381004969630037</v>
      </c>
      <c r="GM726">
        <f t="shared" si="223"/>
        <v>0.4445057979017118</v>
      </c>
      <c r="GN726">
        <f t="shared" si="224"/>
        <v>0.21809807640205911</v>
      </c>
      <c r="GO726">
        <f t="shared" si="225"/>
        <v>5.0980662983425411</v>
      </c>
      <c r="GP726">
        <f t="shared" si="226"/>
        <v>0.91684927457753995</v>
      </c>
      <c r="GQ726">
        <f>(EA726/0.0735)/((DZ726/0.195*(EB726/0.295))^0.5)</f>
        <v>0.94478467962680668</v>
      </c>
    </row>
    <row r="727" spans="1:204">
      <c r="A727" t="s">
        <v>870</v>
      </c>
      <c r="B727" t="s">
        <v>1125</v>
      </c>
      <c r="C727" t="s">
        <v>7219</v>
      </c>
      <c r="D727" t="s">
        <v>7294</v>
      </c>
      <c r="E727" t="s">
        <v>7307</v>
      </c>
      <c r="F727">
        <v>90</v>
      </c>
      <c r="G727">
        <v>25</v>
      </c>
      <c r="H727" t="s">
        <v>7369</v>
      </c>
      <c r="I727" t="s">
        <v>1126</v>
      </c>
      <c r="J727" t="s">
        <v>1141</v>
      </c>
      <c r="K727">
        <v>-34.250300000000003</v>
      </c>
      <c r="L727">
        <v>-34.250300000000003</v>
      </c>
      <c r="M727">
        <v>-69.028199999999998</v>
      </c>
      <c r="N727">
        <v>-69.028199999999998</v>
      </c>
      <c r="O727" t="s">
        <v>179</v>
      </c>
      <c r="R727" t="s">
        <v>1142</v>
      </c>
      <c r="S727" t="s">
        <v>1129</v>
      </c>
      <c r="T727" t="s">
        <v>7662</v>
      </c>
      <c r="U727" t="s">
        <v>180</v>
      </c>
      <c r="V727" t="s">
        <v>180</v>
      </c>
      <c r="W727" t="s">
        <v>180</v>
      </c>
      <c r="X727" t="s">
        <v>1130</v>
      </c>
      <c r="Y727" t="s">
        <v>180</v>
      </c>
      <c r="Z727" t="s">
        <v>180</v>
      </c>
      <c r="AB727" t="s">
        <v>180</v>
      </c>
      <c r="AC727" t="s">
        <v>181</v>
      </c>
      <c r="AD727" t="s">
        <v>180</v>
      </c>
      <c r="AE727" t="s">
        <v>180</v>
      </c>
      <c r="AF727" t="s">
        <v>196</v>
      </c>
      <c r="AG727" t="s">
        <v>180</v>
      </c>
      <c r="AH727" t="s">
        <v>1131</v>
      </c>
      <c r="AI727">
        <v>45.97</v>
      </c>
      <c r="AJ727">
        <v>1.51</v>
      </c>
      <c r="AK727" t="s">
        <v>180</v>
      </c>
      <c r="AL727">
        <v>15.28</v>
      </c>
      <c r="AM727" t="s">
        <v>180</v>
      </c>
      <c r="AP727">
        <v>9.76</v>
      </c>
      <c r="AQ727">
        <v>10.56</v>
      </c>
      <c r="AR727">
        <v>11.2</v>
      </c>
      <c r="AS727">
        <v>0.18</v>
      </c>
      <c r="AT727" t="s">
        <v>180</v>
      </c>
      <c r="AU727">
        <v>0.72</v>
      </c>
      <c r="AV727">
        <v>3.41</v>
      </c>
      <c r="AW727">
        <v>0.54</v>
      </c>
      <c r="AY727" t="s">
        <v>180</v>
      </c>
      <c r="AZ727" t="s">
        <v>180</v>
      </c>
      <c r="BA727">
        <v>99.13000000000001</v>
      </c>
      <c r="BC727" t="s">
        <v>180</v>
      </c>
      <c r="BD727" t="s">
        <v>180</v>
      </c>
      <c r="BE727" t="s">
        <v>180</v>
      </c>
      <c r="BF727" t="s">
        <v>180</v>
      </c>
      <c r="BG727" t="s">
        <v>180</v>
      </c>
      <c r="BH727" t="s">
        <v>180</v>
      </c>
      <c r="BI727" t="s">
        <v>180</v>
      </c>
      <c r="BK727" t="s">
        <v>180</v>
      </c>
      <c r="BL727" t="s">
        <v>180</v>
      </c>
      <c r="BM727">
        <v>0.8</v>
      </c>
      <c r="BN727" t="s">
        <v>180</v>
      </c>
      <c r="BO727" t="s">
        <v>180</v>
      </c>
      <c r="BP727" t="s">
        <v>180</v>
      </c>
      <c r="BQ727" t="s">
        <v>180</v>
      </c>
      <c r="BR727" t="s">
        <v>180</v>
      </c>
      <c r="BS727" t="s">
        <v>180</v>
      </c>
      <c r="BT727" t="s">
        <v>180</v>
      </c>
      <c r="BU727" t="s">
        <v>180</v>
      </c>
      <c r="BV727" t="s">
        <v>180</v>
      </c>
      <c r="BW727" t="s">
        <v>180</v>
      </c>
      <c r="BX727" t="s">
        <v>180</v>
      </c>
      <c r="BY727" t="s">
        <v>180</v>
      </c>
      <c r="BZ727" t="s">
        <v>180</v>
      </c>
      <c r="CD727" t="s">
        <v>180</v>
      </c>
      <c r="CE727" t="s">
        <v>180</v>
      </c>
      <c r="CG727" t="s">
        <v>180</v>
      </c>
      <c r="CH727" t="s">
        <v>180</v>
      </c>
      <c r="CI727" t="s">
        <v>180</v>
      </c>
      <c r="CJ727" t="s">
        <v>180</v>
      </c>
      <c r="CK727" t="s">
        <v>180</v>
      </c>
      <c r="CM727" t="s">
        <v>180</v>
      </c>
      <c r="CN727" t="s">
        <v>180</v>
      </c>
      <c r="CO727">
        <v>30.24</v>
      </c>
      <c r="CQ727">
        <v>272.82</v>
      </c>
      <c r="CR727">
        <v>402.09</v>
      </c>
      <c r="CS727" t="s">
        <v>1143</v>
      </c>
      <c r="CT727" t="s">
        <v>180</v>
      </c>
      <c r="CU727">
        <v>46.29</v>
      </c>
      <c r="CV727">
        <v>206.94</v>
      </c>
      <c r="CW727">
        <v>47.58</v>
      </c>
      <c r="CX727">
        <v>75.75</v>
      </c>
      <c r="CY727">
        <v>19.22</v>
      </c>
      <c r="CZ727" t="s">
        <v>180</v>
      </c>
      <c r="DB727" t="s">
        <v>180</v>
      </c>
      <c r="DC727" t="s">
        <v>180</v>
      </c>
      <c r="DD727">
        <v>28.33</v>
      </c>
      <c r="DE727">
        <v>868</v>
      </c>
      <c r="DF727">
        <v>23.94</v>
      </c>
      <c r="DG727">
        <v>148.06</v>
      </c>
      <c r="DH727">
        <v>16.39</v>
      </c>
      <c r="DJ727" t="s">
        <v>180</v>
      </c>
      <c r="DK727" t="s">
        <v>180</v>
      </c>
      <c r="DL727" t="s">
        <v>180</v>
      </c>
      <c r="DM727" t="s">
        <v>180</v>
      </c>
      <c r="DR727" t="s">
        <v>180</v>
      </c>
      <c r="DS727" t="s">
        <v>180</v>
      </c>
      <c r="DT727">
        <v>1.67</v>
      </c>
      <c r="DU727">
        <v>532</v>
      </c>
      <c r="DV727">
        <v>35.26</v>
      </c>
      <c r="DW727">
        <v>71.069999999999993</v>
      </c>
      <c r="DX727">
        <v>8.5</v>
      </c>
      <c r="DY727">
        <v>34.950000000000003</v>
      </c>
      <c r="DZ727">
        <v>6.99</v>
      </c>
      <c r="EA727">
        <v>1.98</v>
      </c>
      <c r="EB727">
        <v>6.19</v>
      </c>
      <c r="EC727">
        <v>0.85499999999999998</v>
      </c>
      <c r="ED727">
        <v>4.4800000000000004</v>
      </c>
      <c r="EE727">
        <v>0.80800000000000005</v>
      </c>
      <c r="EF727">
        <v>2.14</v>
      </c>
      <c r="EG727">
        <v>0.29499999999999998</v>
      </c>
      <c r="EH727">
        <v>1.8</v>
      </c>
      <c r="EI727">
        <v>0.25900000000000001</v>
      </c>
      <c r="EJ727">
        <v>3.37</v>
      </c>
      <c r="EK727">
        <v>0.90200000000000002</v>
      </c>
      <c r="EM727" t="s">
        <v>180</v>
      </c>
      <c r="EN727" t="s">
        <v>180</v>
      </c>
      <c r="EO727" t="s">
        <v>180</v>
      </c>
      <c r="EP727" t="s">
        <v>180</v>
      </c>
      <c r="EQ727" t="s">
        <v>180</v>
      </c>
      <c r="ER727" t="s">
        <v>180</v>
      </c>
      <c r="ET727">
        <v>7.18</v>
      </c>
      <c r="EV727">
        <v>6.77</v>
      </c>
      <c r="EW727">
        <v>1.45</v>
      </c>
      <c r="EY727" t="s">
        <v>180</v>
      </c>
      <c r="EZ727" t="s">
        <v>180</v>
      </c>
      <c r="FB727" t="s">
        <v>180</v>
      </c>
      <c r="FD727" t="s">
        <v>180</v>
      </c>
      <c r="FF727" t="s">
        <v>180</v>
      </c>
      <c r="FH727" t="s">
        <v>180</v>
      </c>
      <c r="FI727" t="s">
        <v>180</v>
      </c>
      <c r="FJ727" t="s">
        <v>180</v>
      </c>
      <c r="FK727" t="s">
        <v>180</v>
      </c>
      <c r="FL727" t="s">
        <v>180</v>
      </c>
      <c r="FM727" t="s">
        <v>180</v>
      </c>
      <c r="FN727" t="s">
        <v>180</v>
      </c>
      <c r="FP727" t="s">
        <v>180</v>
      </c>
      <c r="FQ727" t="s">
        <v>180</v>
      </c>
      <c r="FR727" t="s">
        <v>180</v>
      </c>
      <c r="FS727" t="s">
        <v>180</v>
      </c>
      <c r="FT727" t="s">
        <v>180</v>
      </c>
      <c r="FU727" t="s">
        <v>180</v>
      </c>
      <c r="FV727" t="s">
        <v>1144</v>
      </c>
      <c r="FW727" t="s">
        <v>180</v>
      </c>
      <c r="FX727">
        <f t="shared" si="208"/>
        <v>9.1055555555555561</v>
      </c>
      <c r="FY727">
        <f t="shared" si="209"/>
        <v>82.25555555555556</v>
      </c>
      <c r="FZ727">
        <f t="shared" si="210"/>
        <v>19.588888888888889</v>
      </c>
      <c r="GA727">
        <f t="shared" si="211"/>
        <v>3.8833333333333333</v>
      </c>
      <c r="GB727">
        <f t="shared" si="212"/>
        <v>3.4388888888888891</v>
      </c>
      <c r="GC727">
        <f t="shared" si="213"/>
        <v>0.47682119205298013</v>
      </c>
      <c r="GD727">
        <f t="shared" si="214"/>
        <v>36.257309941520468</v>
      </c>
      <c r="GE727">
        <f t="shared" si="215"/>
        <v>24.835479256080113</v>
      </c>
      <c r="GF727">
        <f t="shared" si="216"/>
        <v>15.087918321043677</v>
      </c>
      <c r="GG727">
        <f t="shared" si="217"/>
        <v>32.458816351433804</v>
      </c>
      <c r="GH727">
        <f t="shared" si="218"/>
        <v>0.10102715632475025</v>
      </c>
      <c r="GI727">
        <f t="shared" si="219"/>
        <v>8.8468578401464298E-2</v>
      </c>
      <c r="GJ727">
        <f t="shared" si="220"/>
        <v>0.21418020679468244</v>
      </c>
      <c r="GK727">
        <f t="shared" si="221"/>
        <v>78.581979320531758</v>
      </c>
      <c r="GL727">
        <f t="shared" si="222"/>
        <v>2.1513117754728492</v>
      </c>
      <c r="GM727">
        <f t="shared" si="223"/>
        <v>0.41305674191580227</v>
      </c>
      <c r="GN727">
        <f t="shared" si="224"/>
        <v>0.19200226885989791</v>
      </c>
      <c r="GO727">
        <f t="shared" si="225"/>
        <v>5.044349070100143</v>
      </c>
      <c r="GP727">
        <f t="shared" si="226"/>
        <v>0.98806405453642088</v>
      </c>
      <c r="GQ727">
        <f>(EA727/0.0735)/((DZ727/0.195*(EB727/0.295))^0.5)</f>
        <v>0.98225048622555144</v>
      </c>
    </row>
    <row r="728" spans="1:204">
      <c r="A728" t="s">
        <v>870</v>
      </c>
      <c r="B728" t="s">
        <v>1125</v>
      </c>
      <c r="C728" t="s">
        <v>7219</v>
      </c>
      <c r="D728" t="s">
        <v>7294</v>
      </c>
      <c r="E728" t="s">
        <v>7307</v>
      </c>
      <c r="F728">
        <v>90</v>
      </c>
      <c r="G728">
        <v>25</v>
      </c>
      <c r="H728" t="s">
        <v>7369</v>
      </c>
      <c r="I728" t="s">
        <v>1126</v>
      </c>
      <c r="J728" t="s">
        <v>1145</v>
      </c>
      <c r="K728">
        <v>-34.278500000000001</v>
      </c>
      <c r="L728">
        <v>-34.278500000000001</v>
      </c>
      <c r="M728">
        <v>-69.094399999999993</v>
      </c>
      <c r="N728">
        <v>-69.094399999999993</v>
      </c>
      <c r="O728" t="s">
        <v>179</v>
      </c>
      <c r="R728" t="s">
        <v>1146</v>
      </c>
      <c r="S728" t="s">
        <v>1129</v>
      </c>
      <c r="T728" t="s">
        <v>7662</v>
      </c>
      <c r="U728" t="s">
        <v>180</v>
      </c>
      <c r="V728" t="s">
        <v>180</v>
      </c>
      <c r="W728" t="s">
        <v>180</v>
      </c>
      <c r="X728" t="s">
        <v>1130</v>
      </c>
      <c r="Y728" t="s">
        <v>180</v>
      </c>
      <c r="Z728" t="s">
        <v>180</v>
      </c>
      <c r="AB728" t="s">
        <v>180</v>
      </c>
      <c r="AC728" t="s">
        <v>181</v>
      </c>
      <c r="AD728" t="s">
        <v>180</v>
      </c>
      <c r="AE728" t="s">
        <v>180</v>
      </c>
      <c r="AF728" t="s">
        <v>196</v>
      </c>
      <c r="AG728" t="s">
        <v>180</v>
      </c>
      <c r="AH728" t="s">
        <v>1131</v>
      </c>
      <c r="AI728">
        <v>45.27</v>
      </c>
      <c r="AJ728">
        <v>1.38</v>
      </c>
      <c r="AK728" t="s">
        <v>180</v>
      </c>
      <c r="AL728">
        <v>15.29</v>
      </c>
      <c r="AM728" t="s">
        <v>180</v>
      </c>
      <c r="AP728">
        <v>10.050000000000001</v>
      </c>
      <c r="AQ728">
        <v>11.54</v>
      </c>
      <c r="AR728">
        <v>10.87</v>
      </c>
      <c r="AS728">
        <v>0.18</v>
      </c>
      <c r="AT728" t="s">
        <v>180</v>
      </c>
      <c r="AU728">
        <v>1.07</v>
      </c>
      <c r="AV728">
        <v>2.98</v>
      </c>
      <c r="AW728">
        <v>0.49</v>
      </c>
      <c r="AY728" t="s">
        <v>180</v>
      </c>
      <c r="AZ728" t="s">
        <v>180</v>
      </c>
      <c r="BA728">
        <v>99.12</v>
      </c>
      <c r="BC728" t="s">
        <v>180</v>
      </c>
      <c r="BD728" t="s">
        <v>180</v>
      </c>
      <c r="BE728" t="s">
        <v>180</v>
      </c>
      <c r="BF728" t="s">
        <v>180</v>
      </c>
      <c r="BG728" t="s">
        <v>180</v>
      </c>
      <c r="BH728" t="s">
        <v>180</v>
      </c>
      <c r="BI728" t="s">
        <v>180</v>
      </c>
      <c r="BK728" t="s">
        <v>180</v>
      </c>
      <c r="BL728" t="s">
        <v>180</v>
      </c>
      <c r="BM728">
        <v>1.1000000000000001</v>
      </c>
      <c r="BN728" t="s">
        <v>180</v>
      </c>
      <c r="BO728" t="s">
        <v>180</v>
      </c>
      <c r="BP728" t="s">
        <v>180</v>
      </c>
      <c r="BQ728" t="s">
        <v>180</v>
      </c>
      <c r="BR728" t="s">
        <v>180</v>
      </c>
      <c r="BS728" t="s">
        <v>180</v>
      </c>
      <c r="BT728" t="s">
        <v>180</v>
      </c>
      <c r="BU728" t="s">
        <v>180</v>
      </c>
      <c r="BV728" t="s">
        <v>180</v>
      </c>
      <c r="BW728" t="s">
        <v>180</v>
      </c>
      <c r="BX728" t="s">
        <v>180</v>
      </c>
      <c r="BY728" t="s">
        <v>180</v>
      </c>
      <c r="BZ728" t="s">
        <v>180</v>
      </c>
      <c r="CD728" t="s">
        <v>180</v>
      </c>
      <c r="CE728" t="s">
        <v>180</v>
      </c>
      <c r="CG728" t="s">
        <v>180</v>
      </c>
      <c r="CH728" t="s">
        <v>180</v>
      </c>
      <c r="CI728" t="s">
        <v>180</v>
      </c>
      <c r="CJ728" t="s">
        <v>180</v>
      </c>
      <c r="CK728" t="s">
        <v>180</v>
      </c>
      <c r="CM728" t="s">
        <v>180</v>
      </c>
      <c r="CN728" t="s">
        <v>180</v>
      </c>
      <c r="CO728">
        <v>24.27</v>
      </c>
      <c r="CQ728">
        <v>213.02</v>
      </c>
      <c r="CR728">
        <v>438.94</v>
      </c>
      <c r="CS728" t="s">
        <v>1147</v>
      </c>
      <c r="CT728" t="s">
        <v>180</v>
      </c>
      <c r="CU728">
        <v>40.47</v>
      </c>
      <c r="CV728">
        <v>186.43</v>
      </c>
      <c r="CW728">
        <v>60.11</v>
      </c>
      <c r="CX728">
        <v>64.42</v>
      </c>
      <c r="CY728">
        <v>15.98</v>
      </c>
      <c r="CZ728" t="s">
        <v>180</v>
      </c>
      <c r="DB728" t="s">
        <v>180</v>
      </c>
      <c r="DC728" t="s">
        <v>180</v>
      </c>
      <c r="DD728">
        <v>14.86</v>
      </c>
      <c r="DE728">
        <v>662</v>
      </c>
      <c r="DF728">
        <v>17.82</v>
      </c>
      <c r="DG728">
        <v>102.6</v>
      </c>
      <c r="DH728">
        <v>9.48</v>
      </c>
      <c r="DJ728" t="s">
        <v>180</v>
      </c>
      <c r="DK728" t="s">
        <v>180</v>
      </c>
      <c r="DL728" t="s">
        <v>180</v>
      </c>
      <c r="DM728" t="s">
        <v>180</v>
      </c>
      <c r="DR728" t="s">
        <v>180</v>
      </c>
      <c r="DS728" t="s">
        <v>180</v>
      </c>
      <c r="DT728">
        <v>0.75</v>
      </c>
      <c r="DU728">
        <v>397</v>
      </c>
      <c r="DV728">
        <v>24.4</v>
      </c>
      <c r="DW728">
        <v>47.38</v>
      </c>
      <c r="DX728">
        <v>6.3</v>
      </c>
      <c r="DY728">
        <v>25.57</v>
      </c>
      <c r="DZ728">
        <v>5.26</v>
      </c>
      <c r="EA728">
        <v>1.45</v>
      </c>
      <c r="EB728">
        <v>4.82</v>
      </c>
      <c r="EC728">
        <v>0.67500000000000004</v>
      </c>
      <c r="ED728">
        <v>3.54</v>
      </c>
      <c r="EE728">
        <v>0.64900000000000002</v>
      </c>
      <c r="EF728">
        <v>1.7</v>
      </c>
      <c r="EG728">
        <v>0.22900000000000001</v>
      </c>
      <c r="EH728">
        <v>1.37</v>
      </c>
      <c r="EI728">
        <v>0.20599999999999999</v>
      </c>
      <c r="EJ728">
        <v>2.52</v>
      </c>
      <c r="EK728">
        <v>0.52</v>
      </c>
      <c r="EM728" t="s">
        <v>180</v>
      </c>
      <c r="EN728" t="s">
        <v>180</v>
      </c>
      <c r="EO728" t="s">
        <v>180</v>
      </c>
      <c r="EP728" t="s">
        <v>180</v>
      </c>
      <c r="EQ728" t="s">
        <v>180</v>
      </c>
      <c r="ER728" t="s">
        <v>180</v>
      </c>
      <c r="ET728">
        <v>4.8099999999999996</v>
      </c>
      <c r="EV728">
        <v>5</v>
      </c>
      <c r="EW728">
        <v>0.97</v>
      </c>
      <c r="EX728">
        <v>0.51280999999999999</v>
      </c>
      <c r="EY728" t="s">
        <v>180</v>
      </c>
      <c r="EZ728" t="s">
        <v>180</v>
      </c>
      <c r="FA728">
        <v>0.70372100000000004</v>
      </c>
      <c r="FB728" t="s">
        <v>180</v>
      </c>
      <c r="FC728">
        <v>18.597000000000001</v>
      </c>
      <c r="FD728" t="s">
        <v>180</v>
      </c>
      <c r="FE728">
        <v>15.6038</v>
      </c>
      <c r="FF728" t="s">
        <v>180</v>
      </c>
      <c r="FG728">
        <v>38.497700000000002</v>
      </c>
      <c r="FH728" t="s">
        <v>180</v>
      </c>
      <c r="FI728" t="s">
        <v>180</v>
      </c>
      <c r="FJ728" t="s">
        <v>180</v>
      </c>
      <c r="FK728" t="s">
        <v>180</v>
      </c>
      <c r="FL728" t="s">
        <v>180</v>
      </c>
      <c r="FM728" t="s">
        <v>180</v>
      </c>
      <c r="FN728" t="s">
        <v>180</v>
      </c>
      <c r="FP728" t="s">
        <v>180</v>
      </c>
      <c r="FQ728" t="s">
        <v>180</v>
      </c>
      <c r="FR728" t="s">
        <v>180</v>
      </c>
      <c r="FS728" t="s">
        <v>180</v>
      </c>
      <c r="FT728" t="s">
        <v>180</v>
      </c>
      <c r="FU728" t="s">
        <v>180</v>
      </c>
      <c r="FV728" t="s">
        <v>1148</v>
      </c>
      <c r="FW728" t="s">
        <v>180</v>
      </c>
      <c r="FX728">
        <f t="shared" si="208"/>
        <v>6.9197080291970803</v>
      </c>
      <c r="FY728">
        <f t="shared" si="209"/>
        <v>74.890510948905103</v>
      </c>
      <c r="FZ728">
        <f t="shared" si="210"/>
        <v>17.810218978102188</v>
      </c>
      <c r="GA728">
        <f t="shared" si="211"/>
        <v>3.8394160583941601</v>
      </c>
      <c r="GB728">
        <f t="shared" si="212"/>
        <v>3.5182481751824817</v>
      </c>
      <c r="GC728">
        <f t="shared" si="213"/>
        <v>0.77536231884057982</v>
      </c>
      <c r="GD728">
        <f t="shared" si="214"/>
        <v>37.149270482603818</v>
      </c>
      <c r="GE728">
        <f t="shared" si="215"/>
        <v>25.889714509190458</v>
      </c>
      <c r="GF728">
        <f t="shared" si="216"/>
        <v>16.270491803278688</v>
      </c>
      <c r="GG728">
        <f t="shared" si="217"/>
        <v>41.877637130801688</v>
      </c>
      <c r="GH728">
        <f t="shared" si="218"/>
        <v>0.10151962853524693</v>
      </c>
      <c r="GI728">
        <f t="shared" si="219"/>
        <v>0.10232067510548523</v>
      </c>
      <c r="GJ728">
        <f t="shared" si="220"/>
        <v>0.19400000000000001</v>
      </c>
      <c r="GK728">
        <f t="shared" si="221"/>
        <v>79.400000000000006</v>
      </c>
      <c r="GL728">
        <f t="shared" si="222"/>
        <v>2.573839662447257</v>
      </c>
      <c r="GM728">
        <f t="shared" si="223"/>
        <v>0.52742616033755274</v>
      </c>
      <c r="GN728">
        <f t="shared" si="224"/>
        <v>0.20491803278688525</v>
      </c>
      <c r="GO728">
        <f t="shared" si="225"/>
        <v>4.6387832699619773</v>
      </c>
      <c r="GP728">
        <f t="shared" si="226"/>
        <v>0.91977006315298049</v>
      </c>
      <c r="GQ728">
        <f>(EA728/0.0735)/((DZ728/0.195*(EB728/0.295))^0.5)</f>
        <v>0.93970726752932487</v>
      </c>
      <c r="GR728">
        <v>0.51280999999999999</v>
      </c>
      <c r="GS728">
        <v>0.70372100000000004</v>
      </c>
      <c r="GT728">
        <v>18.597000000000001</v>
      </c>
      <c r="GU728">
        <v>15.6038</v>
      </c>
      <c r="GV728">
        <v>38.497700000000002</v>
      </c>
    </row>
    <row r="729" spans="1:204">
      <c r="A729" t="s">
        <v>870</v>
      </c>
      <c r="B729" t="s">
        <v>1125</v>
      </c>
      <c r="C729" t="s">
        <v>7219</v>
      </c>
      <c r="D729" t="s">
        <v>7294</v>
      </c>
      <c r="E729" t="s">
        <v>7307</v>
      </c>
      <c r="F729">
        <v>90</v>
      </c>
      <c r="G729">
        <v>25</v>
      </c>
      <c r="H729" t="s">
        <v>7369</v>
      </c>
      <c r="I729" t="s">
        <v>1126</v>
      </c>
      <c r="J729" t="s">
        <v>1141</v>
      </c>
      <c r="K729">
        <v>-34.250500000000002</v>
      </c>
      <c r="L729">
        <v>-34.250500000000002</v>
      </c>
      <c r="M729">
        <v>-69.025099999999995</v>
      </c>
      <c r="N729">
        <v>-69.025099999999995</v>
      </c>
      <c r="O729" t="s">
        <v>179</v>
      </c>
      <c r="R729" t="s">
        <v>1149</v>
      </c>
      <c r="S729" t="s">
        <v>1129</v>
      </c>
      <c r="T729" t="s">
        <v>7662</v>
      </c>
      <c r="U729" t="s">
        <v>180</v>
      </c>
      <c r="V729" t="s">
        <v>180</v>
      </c>
      <c r="W729" t="s">
        <v>180</v>
      </c>
      <c r="X729" t="s">
        <v>1130</v>
      </c>
      <c r="Y729" t="s">
        <v>180</v>
      </c>
      <c r="Z729" t="s">
        <v>180</v>
      </c>
      <c r="AB729" t="s">
        <v>180</v>
      </c>
      <c r="AC729" t="s">
        <v>181</v>
      </c>
      <c r="AD729" t="s">
        <v>180</v>
      </c>
      <c r="AE729" t="s">
        <v>180</v>
      </c>
      <c r="AF729" t="s">
        <v>196</v>
      </c>
      <c r="AG729" t="s">
        <v>180</v>
      </c>
      <c r="AH729" t="s">
        <v>1131</v>
      </c>
      <c r="AI729">
        <v>45.93</v>
      </c>
      <c r="AJ729">
        <v>1.56</v>
      </c>
      <c r="AK729" t="s">
        <v>180</v>
      </c>
      <c r="AL729">
        <v>15.81</v>
      </c>
      <c r="AM729" t="s">
        <v>180</v>
      </c>
      <c r="AP729">
        <v>10.17</v>
      </c>
      <c r="AQ729">
        <v>11.21</v>
      </c>
      <c r="AR729">
        <v>11.01</v>
      </c>
      <c r="AS729">
        <v>0.18</v>
      </c>
      <c r="AT729" t="s">
        <v>180</v>
      </c>
      <c r="AU729">
        <v>1.42</v>
      </c>
      <c r="AV729">
        <v>3.15</v>
      </c>
      <c r="AW729">
        <v>0.56999999999999995</v>
      </c>
      <c r="AY729" t="s">
        <v>180</v>
      </c>
      <c r="AZ729" t="s">
        <v>180</v>
      </c>
      <c r="BA729">
        <v>101.01000000000002</v>
      </c>
      <c r="BC729" t="s">
        <v>180</v>
      </c>
      <c r="BD729" t="s">
        <v>180</v>
      </c>
      <c r="BE729" t="s">
        <v>180</v>
      </c>
      <c r="BF729" t="s">
        <v>180</v>
      </c>
      <c r="BG729" t="s">
        <v>180</v>
      </c>
      <c r="BH729" t="s">
        <v>180</v>
      </c>
      <c r="BI729" t="s">
        <v>180</v>
      </c>
      <c r="BK729" t="s">
        <v>180</v>
      </c>
      <c r="BL729" t="s">
        <v>180</v>
      </c>
      <c r="BM729">
        <v>0.9</v>
      </c>
      <c r="BN729" t="s">
        <v>180</v>
      </c>
      <c r="BO729" t="s">
        <v>180</v>
      </c>
      <c r="BP729" t="s">
        <v>180</v>
      </c>
      <c r="BQ729" t="s">
        <v>180</v>
      </c>
      <c r="BR729" t="s">
        <v>180</v>
      </c>
      <c r="BS729" t="s">
        <v>180</v>
      </c>
      <c r="BT729" t="s">
        <v>180</v>
      </c>
      <c r="BU729" t="s">
        <v>180</v>
      </c>
      <c r="BV729" t="s">
        <v>180</v>
      </c>
      <c r="BW729" t="s">
        <v>180</v>
      </c>
      <c r="BX729" t="s">
        <v>180</v>
      </c>
      <c r="BY729" t="s">
        <v>180</v>
      </c>
      <c r="BZ729" t="s">
        <v>180</v>
      </c>
      <c r="CD729" t="s">
        <v>180</v>
      </c>
      <c r="CE729" t="s">
        <v>180</v>
      </c>
      <c r="CG729" t="s">
        <v>180</v>
      </c>
      <c r="CH729" t="s">
        <v>180</v>
      </c>
      <c r="CI729" t="s">
        <v>180</v>
      </c>
      <c r="CJ729" t="s">
        <v>180</v>
      </c>
      <c r="CK729" t="s">
        <v>180</v>
      </c>
      <c r="CM729" t="s">
        <v>180</v>
      </c>
      <c r="CN729" t="s">
        <v>180</v>
      </c>
      <c r="CO729">
        <v>31.38</v>
      </c>
      <c r="CQ729">
        <v>264.73</v>
      </c>
      <c r="CR729">
        <v>420.61</v>
      </c>
      <c r="CS729" t="s">
        <v>1150</v>
      </c>
      <c r="CT729" t="s">
        <v>180</v>
      </c>
      <c r="CU729">
        <v>46.9</v>
      </c>
      <c r="CV729">
        <v>201.85</v>
      </c>
      <c r="CW729">
        <v>64.900000000000006</v>
      </c>
      <c r="CX729">
        <v>80.75</v>
      </c>
      <c r="CY729">
        <v>20.11</v>
      </c>
      <c r="CZ729" t="s">
        <v>180</v>
      </c>
      <c r="DB729" t="s">
        <v>180</v>
      </c>
      <c r="DC729" t="s">
        <v>180</v>
      </c>
      <c r="DD729">
        <v>30.63</v>
      </c>
      <c r="DE729">
        <v>837</v>
      </c>
      <c r="DF729">
        <v>23.69</v>
      </c>
      <c r="DG729">
        <v>146.80000000000001</v>
      </c>
      <c r="DH729">
        <v>16.489999999999998</v>
      </c>
      <c r="DJ729" t="s">
        <v>180</v>
      </c>
      <c r="DK729" t="s">
        <v>180</v>
      </c>
      <c r="DL729" t="s">
        <v>180</v>
      </c>
      <c r="DM729" t="s">
        <v>180</v>
      </c>
      <c r="DR729" t="s">
        <v>180</v>
      </c>
      <c r="DS729" t="s">
        <v>180</v>
      </c>
      <c r="DT729">
        <v>1.58</v>
      </c>
      <c r="DU729">
        <v>563</v>
      </c>
      <c r="DV729">
        <v>35.69</v>
      </c>
      <c r="DW729">
        <v>72.62</v>
      </c>
      <c r="DX729">
        <v>9.17</v>
      </c>
      <c r="DY729">
        <v>36.47</v>
      </c>
      <c r="DZ729">
        <v>7.36</v>
      </c>
      <c r="EA729">
        <v>2.08</v>
      </c>
      <c r="EB729">
        <v>6.85</v>
      </c>
      <c r="EC729">
        <v>0.91100000000000003</v>
      </c>
      <c r="ED729">
        <v>4.96</v>
      </c>
      <c r="EE729">
        <v>0.84799999999999998</v>
      </c>
      <c r="EF729">
        <v>2.27</v>
      </c>
      <c r="EG729">
        <v>0.31</v>
      </c>
      <c r="EH729">
        <v>1.82</v>
      </c>
      <c r="EI729">
        <v>0.27400000000000002</v>
      </c>
      <c r="EJ729">
        <v>3.67</v>
      </c>
      <c r="EK729">
        <v>0.91400000000000003</v>
      </c>
      <c r="EM729" t="s">
        <v>180</v>
      </c>
      <c r="EN729" t="s">
        <v>180</v>
      </c>
      <c r="EO729" t="s">
        <v>180</v>
      </c>
      <c r="EP729" t="s">
        <v>180</v>
      </c>
      <c r="EQ729" t="s">
        <v>180</v>
      </c>
      <c r="ER729" t="s">
        <v>180</v>
      </c>
      <c r="ET729">
        <v>7.73</v>
      </c>
      <c r="EV729">
        <v>7.46</v>
      </c>
      <c r="EW729">
        <v>1.48</v>
      </c>
      <c r="EX729">
        <v>0.51280400000000004</v>
      </c>
      <c r="EY729" t="s">
        <v>180</v>
      </c>
      <c r="EZ729" t="s">
        <v>180</v>
      </c>
      <c r="FA729">
        <v>0.70384500000000005</v>
      </c>
      <c r="FB729" t="s">
        <v>180</v>
      </c>
      <c r="FC729">
        <v>18.5395</v>
      </c>
      <c r="FD729" t="s">
        <v>180</v>
      </c>
      <c r="FE729">
        <v>15.587400000000001</v>
      </c>
      <c r="FF729" t="s">
        <v>180</v>
      </c>
      <c r="FG729">
        <v>38.418599999999998</v>
      </c>
      <c r="FH729" t="s">
        <v>180</v>
      </c>
      <c r="FI729" t="s">
        <v>180</v>
      </c>
      <c r="FJ729" t="s">
        <v>180</v>
      </c>
      <c r="FK729" t="s">
        <v>180</v>
      </c>
      <c r="FL729" t="s">
        <v>180</v>
      </c>
      <c r="FM729" t="s">
        <v>180</v>
      </c>
      <c r="FN729" t="s">
        <v>180</v>
      </c>
      <c r="FP729" t="s">
        <v>180</v>
      </c>
      <c r="FQ729" t="s">
        <v>180</v>
      </c>
      <c r="FR729" t="s">
        <v>180</v>
      </c>
      <c r="FS729" t="s">
        <v>180</v>
      </c>
      <c r="FT729" t="s">
        <v>180</v>
      </c>
      <c r="FU729" t="s">
        <v>180</v>
      </c>
      <c r="FV729" t="s">
        <v>1151</v>
      </c>
      <c r="FW729" t="s">
        <v>180</v>
      </c>
      <c r="FX729">
        <f t="shared" si="208"/>
        <v>9.0604395604395584</v>
      </c>
      <c r="FY729">
        <f t="shared" si="209"/>
        <v>80.659340659340657</v>
      </c>
      <c r="FZ729">
        <f t="shared" si="210"/>
        <v>19.609890109890109</v>
      </c>
      <c r="GA729">
        <f t="shared" si="211"/>
        <v>4.0439560439560438</v>
      </c>
      <c r="GB729">
        <f t="shared" si="212"/>
        <v>3.7637362637362632</v>
      </c>
      <c r="GC729">
        <f t="shared" si="213"/>
        <v>0.91025641025641013</v>
      </c>
      <c r="GD729">
        <f t="shared" si="214"/>
        <v>35.331363444491345</v>
      </c>
      <c r="GE729">
        <f t="shared" si="215"/>
        <v>22.950370167260765</v>
      </c>
      <c r="GF729">
        <f t="shared" si="216"/>
        <v>15.774726814233681</v>
      </c>
      <c r="GG729">
        <f t="shared" si="217"/>
        <v>34.141904184354161</v>
      </c>
      <c r="GH729">
        <f t="shared" si="218"/>
        <v>0.10644450564582759</v>
      </c>
      <c r="GI729">
        <f t="shared" si="219"/>
        <v>8.9751364463311112E-2</v>
      </c>
      <c r="GJ729">
        <f t="shared" si="220"/>
        <v>0.19839142091152814</v>
      </c>
      <c r="GK729">
        <f t="shared" si="221"/>
        <v>75.469168900804291</v>
      </c>
      <c r="GL729">
        <f t="shared" si="222"/>
        <v>2.1643420254699817</v>
      </c>
      <c r="GM729">
        <f t="shared" si="223"/>
        <v>0.45239539114614924</v>
      </c>
      <c r="GN729">
        <f t="shared" si="224"/>
        <v>0.20902213505183526</v>
      </c>
      <c r="GO729">
        <f t="shared" si="225"/>
        <v>4.8491847826086953</v>
      </c>
      <c r="GP729">
        <f t="shared" si="226"/>
        <v>0.96615699882293027</v>
      </c>
      <c r="GQ729">
        <f>(EA729/0.0735)/((DZ729/0.195*(EB729/0.295))^0.5)</f>
        <v>0.95591684917758701</v>
      </c>
      <c r="GR729">
        <v>0.51280400000000004</v>
      </c>
      <c r="GS729">
        <v>0.70384500000000005</v>
      </c>
      <c r="GT729">
        <v>18.5395</v>
      </c>
      <c r="GU729">
        <v>15.587400000000001</v>
      </c>
      <c r="GV729">
        <v>38.418599999999998</v>
      </c>
    </row>
    <row r="730" spans="1:204">
      <c r="A730" t="s">
        <v>870</v>
      </c>
      <c r="B730" t="s">
        <v>1125</v>
      </c>
      <c r="C730" t="s">
        <v>7219</v>
      </c>
      <c r="D730" t="s">
        <v>7294</v>
      </c>
      <c r="E730" t="s">
        <v>7307</v>
      </c>
      <c r="F730">
        <v>90</v>
      </c>
      <c r="G730">
        <v>25</v>
      </c>
      <c r="H730" t="s">
        <v>7369</v>
      </c>
      <c r="I730" t="s">
        <v>1126</v>
      </c>
      <c r="J730" t="s">
        <v>1152</v>
      </c>
      <c r="K730">
        <v>-34.311</v>
      </c>
      <c r="L730">
        <v>-34.311</v>
      </c>
      <c r="M730">
        <v>-69.065200000000004</v>
      </c>
      <c r="N730">
        <v>-69.065200000000004</v>
      </c>
      <c r="O730" t="s">
        <v>179</v>
      </c>
      <c r="R730" t="s">
        <v>1153</v>
      </c>
      <c r="S730" t="s">
        <v>1129</v>
      </c>
      <c r="T730" t="s">
        <v>7662</v>
      </c>
      <c r="U730" t="s">
        <v>180</v>
      </c>
      <c r="V730" t="s">
        <v>180</v>
      </c>
      <c r="W730" t="s">
        <v>180</v>
      </c>
      <c r="X730" t="s">
        <v>1130</v>
      </c>
      <c r="Y730" t="s">
        <v>180</v>
      </c>
      <c r="Z730" t="s">
        <v>180</v>
      </c>
      <c r="AB730" t="s">
        <v>180</v>
      </c>
      <c r="AC730" t="s">
        <v>181</v>
      </c>
      <c r="AD730" t="s">
        <v>180</v>
      </c>
      <c r="AE730" t="s">
        <v>180</v>
      </c>
      <c r="AF730" t="s">
        <v>196</v>
      </c>
      <c r="AG730" t="s">
        <v>180</v>
      </c>
      <c r="AH730" t="s">
        <v>1131</v>
      </c>
      <c r="AI730">
        <v>44.99</v>
      </c>
      <c r="AJ730">
        <v>1.18</v>
      </c>
      <c r="AK730" t="s">
        <v>180</v>
      </c>
      <c r="AL730">
        <v>13.73</v>
      </c>
      <c r="AM730" t="s">
        <v>180</v>
      </c>
      <c r="AP730">
        <v>10.210000000000001</v>
      </c>
      <c r="AQ730">
        <v>10.9</v>
      </c>
      <c r="AR730">
        <v>14.48</v>
      </c>
      <c r="AS730">
        <v>0.17</v>
      </c>
      <c r="AT730" t="s">
        <v>180</v>
      </c>
      <c r="AU730">
        <v>0.97</v>
      </c>
      <c r="AV730">
        <v>2.14</v>
      </c>
      <c r="AW730">
        <v>0.36</v>
      </c>
      <c r="AY730" t="s">
        <v>180</v>
      </c>
      <c r="AZ730" t="s">
        <v>180</v>
      </c>
      <c r="BA730">
        <v>99.130000000000024</v>
      </c>
      <c r="BC730" t="s">
        <v>180</v>
      </c>
      <c r="BD730" t="s">
        <v>180</v>
      </c>
      <c r="BE730" t="s">
        <v>180</v>
      </c>
      <c r="BF730" t="s">
        <v>180</v>
      </c>
      <c r="BG730" t="s">
        <v>180</v>
      </c>
      <c r="BH730" t="s">
        <v>180</v>
      </c>
      <c r="BI730" t="s">
        <v>180</v>
      </c>
      <c r="BK730" t="s">
        <v>180</v>
      </c>
      <c r="BL730" t="s">
        <v>180</v>
      </c>
      <c r="BM730">
        <v>1.9</v>
      </c>
      <c r="BN730" t="s">
        <v>180</v>
      </c>
      <c r="BO730" t="s">
        <v>180</v>
      </c>
      <c r="BP730" t="s">
        <v>180</v>
      </c>
      <c r="BQ730" t="s">
        <v>180</v>
      </c>
      <c r="BR730" t="s">
        <v>180</v>
      </c>
      <c r="BS730" t="s">
        <v>180</v>
      </c>
      <c r="BT730" t="s">
        <v>180</v>
      </c>
      <c r="BU730" t="s">
        <v>180</v>
      </c>
      <c r="BV730" t="s">
        <v>180</v>
      </c>
      <c r="BW730" t="s">
        <v>180</v>
      </c>
      <c r="BX730" t="s">
        <v>180</v>
      </c>
      <c r="BY730" t="s">
        <v>180</v>
      </c>
      <c r="BZ730" t="s">
        <v>180</v>
      </c>
      <c r="CD730" t="s">
        <v>180</v>
      </c>
      <c r="CE730" t="s">
        <v>180</v>
      </c>
      <c r="CG730" t="s">
        <v>180</v>
      </c>
      <c r="CH730" t="s">
        <v>180</v>
      </c>
      <c r="CI730" t="s">
        <v>180</v>
      </c>
      <c r="CJ730" t="s">
        <v>180</v>
      </c>
      <c r="CK730" t="s">
        <v>180</v>
      </c>
      <c r="CM730" t="s">
        <v>180</v>
      </c>
      <c r="CN730" t="s">
        <v>180</v>
      </c>
      <c r="CO730">
        <v>29.94</v>
      </c>
      <c r="CQ730">
        <v>257.08</v>
      </c>
      <c r="CR730">
        <v>796.31</v>
      </c>
      <c r="CS730" t="s">
        <v>1154</v>
      </c>
      <c r="CT730" t="s">
        <v>180</v>
      </c>
      <c r="CU730">
        <v>55.76</v>
      </c>
      <c r="CV730">
        <v>335.65</v>
      </c>
      <c r="CW730">
        <v>67.13</v>
      </c>
      <c r="CX730">
        <v>68.510000000000005</v>
      </c>
      <c r="CY730">
        <v>16.22</v>
      </c>
      <c r="CZ730" t="s">
        <v>180</v>
      </c>
      <c r="DB730" t="s">
        <v>180</v>
      </c>
      <c r="DC730" t="s">
        <v>180</v>
      </c>
      <c r="DD730">
        <v>16.95</v>
      </c>
      <c r="DE730">
        <v>858</v>
      </c>
      <c r="DF730">
        <v>18.399999999999999</v>
      </c>
      <c r="DG730">
        <v>95.25</v>
      </c>
      <c r="DH730">
        <v>7.77</v>
      </c>
      <c r="DJ730" t="s">
        <v>180</v>
      </c>
      <c r="DK730" t="s">
        <v>180</v>
      </c>
      <c r="DL730" t="s">
        <v>180</v>
      </c>
      <c r="DM730" t="s">
        <v>180</v>
      </c>
      <c r="DR730" t="s">
        <v>180</v>
      </c>
      <c r="DS730" t="s">
        <v>180</v>
      </c>
      <c r="DT730">
        <v>0.82</v>
      </c>
      <c r="DU730">
        <v>454</v>
      </c>
      <c r="DV730">
        <v>21.6</v>
      </c>
      <c r="DW730">
        <v>44.35</v>
      </c>
      <c r="DX730">
        <v>6.19</v>
      </c>
      <c r="DY730">
        <v>25.74</v>
      </c>
      <c r="DZ730">
        <v>5.37</v>
      </c>
      <c r="EA730">
        <v>1.49</v>
      </c>
      <c r="EB730">
        <v>4.99</v>
      </c>
      <c r="EC730">
        <v>0.69199999999999995</v>
      </c>
      <c r="ED730">
        <v>3.71</v>
      </c>
      <c r="EE730">
        <v>0.68</v>
      </c>
      <c r="EF730">
        <v>1.77</v>
      </c>
      <c r="EG730">
        <v>0.249</v>
      </c>
      <c r="EH730">
        <v>1.42</v>
      </c>
      <c r="EI730">
        <v>0.20399999999999999</v>
      </c>
      <c r="EJ730">
        <v>2.57</v>
      </c>
      <c r="EK730">
        <v>0.44</v>
      </c>
      <c r="EM730" t="s">
        <v>180</v>
      </c>
      <c r="EN730" t="s">
        <v>180</v>
      </c>
      <c r="EO730" t="s">
        <v>180</v>
      </c>
      <c r="EP730" t="s">
        <v>180</v>
      </c>
      <c r="EQ730" t="s">
        <v>180</v>
      </c>
      <c r="ER730" t="s">
        <v>180</v>
      </c>
      <c r="ET730">
        <v>4.5999999999999996</v>
      </c>
      <c r="EV730">
        <v>4.9400000000000004</v>
      </c>
      <c r="EW730">
        <v>0.94</v>
      </c>
      <c r="EX730">
        <v>0.512795</v>
      </c>
      <c r="EY730" t="s">
        <v>180</v>
      </c>
      <c r="EZ730" t="s">
        <v>180</v>
      </c>
      <c r="FA730">
        <v>0.70389500000000005</v>
      </c>
      <c r="FB730" t="s">
        <v>180</v>
      </c>
      <c r="FC730">
        <v>18.5852</v>
      </c>
      <c r="FD730" t="s">
        <v>180</v>
      </c>
      <c r="FE730">
        <v>15.594099999999999</v>
      </c>
      <c r="FF730" t="s">
        <v>180</v>
      </c>
      <c r="FG730">
        <v>38.4818</v>
      </c>
      <c r="FH730" t="s">
        <v>180</v>
      </c>
      <c r="FI730" t="s">
        <v>180</v>
      </c>
      <c r="FJ730" t="s">
        <v>180</v>
      </c>
      <c r="FK730" t="s">
        <v>180</v>
      </c>
      <c r="FL730" t="s">
        <v>180</v>
      </c>
      <c r="FM730" t="s">
        <v>180</v>
      </c>
      <c r="FN730" t="s">
        <v>180</v>
      </c>
      <c r="FP730" t="s">
        <v>180</v>
      </c>
      <c r="FQ730" t="s">
        <v>180</v>
      </c>
      <c r="FR730" t="s">
        <v>180</v>
      </c>
      <c r="FS730" t="s">
        <v>180</v>
      </c>
      <c r="FT730" t="s">
        <v>180</v>
      </c>
      <c r="FU730" t="s">
        <v>180</v>
      </c>
      <c r="FV730" t="s">
        <v>1155</v>
      </c>
      <c r="FW730" t="s">
        <v>180</v>
      </c>
      <c r="FX730">
        <f t="shared" si="208"/>
        <v>5.471830985915493</v>
      </c>
      <c r="FY730">
        <f t="shared" si="209"/>
        <v>67.077464788732399</v>
      </c>
      <c r="FZ730">
        <f t="shared" si="210"/>
        <v>15.211267605633804</v>
      </c>
      <c r="GA730">
        <f t="shared" si="211"/>
        <v>3.7816901408450705</v>
      </c>
      <c r="GB730">
        <f t="shared" si="212"/>
        <v>3.5140845070422539</v>
      </c>
      <c r="GC730">
        <f t="shared" si="213"/>
        <v>0.82203389830508478</v>
      </c>
      <c r="GD730">
        <f t="shared" si="214"/>
        <v>46.630434782608702</v>
      </c>
      <c r="GE730">
        <f t="shared" si="215"/>
        <v>33.333333333333336</v>
      </c>
      <c r="GF730">
        <f t="shared" si="216"/>
        <v>21.018518518518515</v>
      </c>
      <c r="GG730">
        <f t="shared" si="217"/>
        <v>58.429858429858434</v>
      </c>
      <c r="GH730">
        <f t="shared" si="218"/>
        <v>0.10372040586245772</v>
      </c>
      <c r="GI730">
        <f t="shared" si="219"/>
        <v>0.12097812097812098</v>
      </c>
      <c r="GJ730">
        <f t="shared" si="220"/>
        <v>0.19028340080971656</v>
      </c>
      <c r="GK730">
        <f t="shared" si="221"/>
        <v>91.902834008097159</v>
      </c>
      <c r="GL730">
        <f t="shared" si="222"/>
        <v>2.7799227799227801</v>
      </c>
      <c r="GM730">
        <f t="shared" si="223"/>
        <v>0.63577863577863591</v>
      </c>
      <c r="GN730">
        <f t="shared" si="224"/>
        <v>0.22870370370370371</v>
      </c>
      <c r="GO730">
        <f t="shared" si="225"/>
        <v>4.022346368715084</v>
      </c>
      <c r="GP730">
        <f t="shared" si="226"/>
        <v>0.92314692110398278</v>
      </c>
      <c r="GQ730">
        <f>(EA730/0.0735)/((DZ730/0.195*(EB730/0.295))^0.5)</f>
        <v>0.93926865047447383</v>
      </c>
      <c r="GR730">
        <v>0.512795</v>
      </c>
      <c r="GS730">
        <v>0.70389500000000005</v>
      </c>
      <c r="GT730">
        <v>18.5852</v>
      </c>
      <c r="GU730">
        <v>15.594099999999999</v>
      </c>
      <c r="GV730">
        <v>38.4818</v>
      </c>
    </row>
    <row r="731" spans="1:204">
      <c r="A731" t="s">
        <v>870</v>
      </c>
      <c r="B731" t="s">
        <v>1125</v>
      </c>
      <c r="C731" t="s">
        <v>7219</v>
      </c>
      <c r="D731" t="s">
        <v>7295</v>
      </c>
      <c r="E731" t="s">
        <v>7307</v>
      </c>
      <c r="F731">
        <v>90</v>
      </c>
      <c r="G731">
        <v>25</v>
      </c>
      <c r="H731" t="s">
        <v>7369</v>
      </c>
      <c r="I731" t="s">
        <v>1126</v>
      </c>
      <c r="J731" t="s">
        <v>1156</v>
      </c>
      <c r="K731">
        <v>-34.469200000000001</v>
      </c>
      <c r="L731">
        <v>-34.469200000000001</v>
      </c>
      <c r="M731">
        <v>-68.869299999999996</v>
      </c>
      <c r="N731">
        <v>-68.869299999999996</v>
      </c>
      <c r="O731" t="s">
        <v>179</v>
      </c>
      <c r="R731" t="s">
        <v>1157</v>
      </c>
      <c r="S731" t="s">
        <v>1129</v>
      </c>
      <c r="T731" t="s">
        <v>7662</v>
      </c>
      <c r="U731" t="s">
        <v>180</v>
      </c>
      <c r="V731" t="s">
        <v>180</v>
      </c>
      <c r="W731" t="s">
        <v>180</v>
      </c>
      <c r="X731" t="s">
        <v>1130</v>
      </c>
      <c r="Y731" t="s">
        <v>180</v>
      </c>
      <c r="Z731" t="s">
        <v>180</v>
      </c>
      <c r="AB731" t="s">
        <v>180</v>
      </c>
      <c r="AC731" t="s">
        <v>181</v>
      </c>
      <c r="AD731" t="s">
        <v>180</v>
      </c>
      <c r="AE731" t="s">
        <v>180</v>
      </c>
      <c r="AF731" t="s">
        <v>196</v>
      </c>
      <c r="AG731" t="s">
        <v>180</v>
      </c>
      <c r="AH731" t="s">
        <v>1131</v>
      </c>
      <c r="AI731">
        <v>47.48</v>
      </c>
      <c r="AJ731">
        <v>1.58</v>
      </c>
      <c r="AK731" t="s">
        <v>180</v>
      </c>
      <c r="AL731">
        <v>14.87</v>
      </c>
      <c r="AM731" t="s">
        <v>180</v>
      </c>
      <c r="AP731">
        <v>10.07</v>
      </c>
      <c r="AQ731">
        <v>12.12</v>
      </c>
      <c r="AR731">
        <v>6.67</v>
      </c>
      <c r="AS731">
        <v>0.17</v>
      </c>
      <c r="AT731" t="s">
        <v>180</v>
      </c>
      <c r="AU731">
        <v>1.34</v>
      </c>
      <c r="AV731">
        <v>3.04</v>
      </c>
      <c r="AW731">
        <v>0.56000000000000005</v>
      </c>
      <c r="AY731" t="s">
        <v>180</v>
      </c>
      <c r="AZ731" t="s">
        <v>180</v>
      </c>
      <c r="BA731">
        <v>97.90000000000002</v>
      </c>
      <c r="BC731" t="s">
        <v>180</v>
      </c>
      <c r="BD731" t="s">
        <v>180</v>
      </c>
      <c r="BE731" t="s">
        <v>180</v>
      </c>
      <c r="BF731" t="s">
        <v>180</v>
      </c>
      <c r="BG731" t="s">
        <v>180</v>
      </c>
      <c r="BH731" t="s">
        <v>180</v>
      </c>
      <c r="BI731" t="s">
        <v>180</v>
      </c>
      <c r="BK731" t="s">
        <v>180</v>
      </c>
      <c r="BL731" t="s">
        <v>180</v>
      </c>
      <c r="BM731">
        <v>3.9</v>
      </c>
      <c r="BN731" t="s">
        <v>180</v>
      </c>
      <c r="BO731" t="s">
        <v>180</v>
      </c>
      <c r="BP731" t="s">
        <v>180</v>
      </c>
      <c r="BQ731" t="s">
        <v>180</v>
      </c>
      <c r="BR731" t="s">
        <v>180</v>
      </c>
      <c r="BS731" t="s">
        <v>180</v>
      </c>
      <c r="BT731" t="s">
        <v>180</v>
      </c>
      <c r="BU731" t="s">
        <v>180</v>
      </c>
      <c r="BV731" t="s">
        <v>180</v>
      </c>
      <c r="BW731" t="s">
        <v>180</v>
      </c>
      <c r="BX731" t="s">
        <v>180</v>
      </c>
      <c r="BY731" t="s">
        <v>180</v>
      </c>
      <c r="BZ731" t="s">
        <v>180</v>
      </c>
      <c r="CD731" t="s">
        <v>180</v>
      </c>
      <c r="CE731" t="s">
        <v>180</v>
      </c>
      <c r="CG731" t="s">
        <v>180</v>
      </c>
      <c r="CH731" t="s">
        <v>180</v>
      </c>
      <c r="CI731" t="s">
        <v>180</v>
      </c>
      <c r="CJ731" t="s">
        <v>180</v>
      </c>
      <c r="CK731" t="s">
        <v>180</v>
      </c>
      <c r="CM731" t="s">
        <v>180</v>
      </c>
      <c r="CN731" t="s">
        <v>180</v>
      </c>
      <c r="CO731">
        <v>28.08</v>
      </c>
      <c r="CQ731">
        <v>233.53</v>
      </c>
      <c r="CR731">
        <v>496.42</v>
      </c>
      <c r="CS731" t="s">
        <v>1158</v>
      </c>
      <c r="CT731" t="s">
        <v>180</v>
      </c>
      <c r="CU731">
        <v>48.37</v>
      </c>
      <c r="CV731">
        <v>249.51</v>
      </c>
      <c r="CW731">
        <v>51.97</v>
      </c>
      <c r="CX731">
        <v>73.09</v>
      </c>
      <c r="CY731">
        <v>18.649999999999999</v>
      </c>
      <c r="CZ731" t="s">
        <v>180</v>
      </c>
      <c r="DB731" t="s">
        <v>180</v>
      </c>
      <c r="DC731" t="s">
        <v>180</v>
      </c>
      <c r="DD731">
        <v>23.11</v>
      </c>
      <c r="DE731">
        <v>851</v>
      </c>
      <c r="DF731">
        <v>22.23</v>
      </c>
      <c r="DG731">
        <v>135.32</v>
      </c>
      <c r="DH731">
        <v>12.76</v>
      </c>
      <c r="DJ731" t="s">
        <v>180</v>
      </c>
      <c r="DK731" t="s">
        <v>180</v>
      </c>
      <c r="DL731" t="s">
        <v>180</v>
      </c>
      <c r="DM731" t="s">
        <v>180</v>
      </c>
      <c r="DR731" t="s">
        <v>180</v>
      </c>
      <c r="DS731" t="s">
        <v>180</v>
      </c>
      <c r="DT731">
        <v>0.56999999999999995</v>
      </c>
      <c r="DU731">
        <v>480</v>
      </c>
      <c r="DV731">
        <v>23.25</v>
      </c>
      <c r="DW731">
        <v>48.29</v>
      </c>
      <c r="DX731">
        <v>6.49</v>
      </c>
      <c r="DY731">
        <v>27.08</v>
      </c>
      <c r="DZ731">
        <v>5.67</v>
      </c>
      <c r="EA731">
        <v>1.67</v>
      </c>
      <c r="EB731">
        <v>5.43</v>
      </c>
      <c r="EC731">
        <v>0.78500000000000003</v>
      </c>
      <c r="ED731">
        <v>4.24</v>
      </c>
      <c r="EE731">
        <v>0.80500000000000005</v>
      </c>
      <c r="EF731">
        <v>2.16</v>
      </c>
      <c r="EG731">
        <v>0.30099999999999999</v>
      </c>
      <c r="EH731">
        <v>1.86</v>
      </c>
      <c r="EI731">
        <v>0.27900000000000003</v>
      </c>
      <c r="EJ731">
        <v>3.26</v>
      </c>
      <c r="EK731">
        <v>0.71299999999999997</v>
      </c>
      <c r="EM731" t="s">
        <v>180</v>
      </c>
      <c r="EN731" t="s">
        <v>180</v>
      </c>
      <c r="EO731" t="s">
        <v>180</v>
      </c>
      <c r="EP731" t="s">
        <v>180</v>
      </c>
      <c r="EQ731" t="s">
        <v>180</v>
      </c>
      <c r="ER731" t="s">
        <v>180</v>
      </c>
      <c r="ET731">
        <v>5.12</v>
      </c>
      <c r="EV731">
        <v>4.3899999999999997</v>
      </c>
      <c r="EW731">
        <v>0.98</v>
      </c>
      <c r="EX731">
        <v>0.51274299999999995</v>
      </c>
      <c r="EY731" t="s">
        <v>180</v>
      </c>
      <c r="EZ731" t="s">
        <v>180</v>
      </c>
      <c r="FA731">
        <v>0.70415799999999995</v>
      </c>
      <c r="FB731" t="s">
        <v>180</v>
      </c>
      <c r="FC731">
        <v>18.5136</v>
      </c>
      <c r="FD731" t="s">
        <v>180</v>
      </c>
      <c r="FE731">
        <v>15.595800000000001</v>
      </c>
      <c r="FF731" t="s">
        <v>180</v>
      </c>
      <c r="FG731">
        <v>38.423999999999999</v>
      </c>
      <c r="FH731" t="s">
        <v>180</v>
      </c>
      <c r="FI731" t="s">
        <v>180</v>
      </c>
      <c r="FJ731" t="s">
        <v>180</v>
      </c>
      <c r="FK731" t="s">
        <v>180</v>
      </c>
      <c r="FL731" t="s">
        <v>180</v>
      </c>
      <c r="FM731" t="s">
        <v>180</v>
      </c>
      <c r="FN731" t="s">
        <v>180</v>
      </c>
      <c r="FP731" t="s">
        <v>180</v>
      </c>
      <c r="FQ731" t="s">
        <v>180</v>
      </c>
      <c r="FR731" t="s">
        <v>180</v>
      </c>
      <c r="FS731" t="s">
        <v>180</v>
      </c>
      <c r="FT731" t="s">
        <v>180</v>
      </c>
      <c r="FU731" t="s">
        <v>180</v>
      </c>
      <c r="FV731" t="s">
        <v>1159</v>
      </c>
      <c r="FW731" t="s">
        <v>180</v>
      </c>
      <c r="FX731">
        <f t="shared" si="208"/>
        <v>6.8602150537634401</v>
      </c>
      <c r="FY731">
        <f t="shared" si="209"/>
        <v>72.752688172043008</v>
      </c>
      <c r="FZ731">
        <f t="shared" si="210"/>
        <v>12.5</v>
      </c>
      <c r="GA731">
        <f t="shared" si="211"/>
        <v>3.0483870967741935</v>
      </c>
      <c r="GB731">
        <f t="shared" si="212"/>
        <v>2.919354838709677</v>
      </c>
      <c r="GC731">
        <f t="shared" si="213"/>
        <v>0.84810126582278478</v>
      </c>
      <c r="GD731">
        <f t="shared" si="214"/>
        <v>38.281601439496178</v>
      </c>
      <c r="GE731">
        <f t="shared" si="215"/>
        <v>31.425406203840474</v>
      </c>
      <c r="GF731">
        <f t="shared" si="216"/>
        <v>20.64516129032258</v>
      </c>
      <c r="GG731">
        <f t="shared" si="217"/>
        <v>37.61755485893417</v>
      </c>
      <c r="GH731">
        <f t="shared" si="218"/>
        <v>0.10602609235866639</v>
      </c>
      <c r="GI731">
        <f t="shared" si="219"/>
        <v>7.6802507836990594E-2</v>
      </c>
      <c r="GJ731">
        <f t="shared" si="220"/>
        <v>0.22323462414578588</v>
      </c>
      <c r="GK731">
        <f t="shared" si="221"/>
        <v>109.33940774487472</v>
      </c>
      <c r="GL731">
        <f t="shared" si="222"/>
        <v>1.8221003134796239</v>
      </c>
      <c r="GM731">
        <f t="shared" si="223"/>
        <v>0.34404388714733541</v>
      </c>
      <c r="GN731">
        <f t="shared" si="224"/>
        <v>0.18881720430107526</v>
      </c>
      <c r="GO731">
        <f t="shared" si="225"/>
        <v>4.1005291005291005</v>
      </c>
      <c r="GP731">
        <f t="shared" si="226"/>
        <v>0.94617785622790729</v>
      </c>
      <c r="GQ731">
        <f>(EA731/0.0735)/((DZ731/0.195*(EB731/0.295))^0.5)</f>
        <v>0.98212327077899952</v>
      </c>
      <c r="GR731">
        <v>0.51274299999999995</v>
      </c>
      <c r="GS731">
        <v>0.70415799999999995</v>
      </c>
      <c r="GT731">
        <v>18.5136</v>
      </c>
      <c r="GU731">
        <v>15.595800000000001</v>
      </c>
      <c r="GV731">
        <v>38.423999999999999</v>
      </c>
    </row>
    <row r="732" spans="1:204">
      <c r="A732" t="s">
        <v>870</v>
      </c>
      <c r="B732" t="s">
        <v>1125</v>
      </c>
      <c r="C732" t="s">
        <v>7219</v>
      </c>
      <c r="D732" t="s">
        <v>7295</v>
      </c>
      <c r="E732" t="s">
        <v>7307</v>
      </c>
      <c r="F732">
        <v>90</v>
      </c>
      <c r="G732">
        <v>25</v>
      </c>
      <c r="H732" t="s">
        <v>7369</v>
      </c>
      <c r="I732" t="s">
        <v>1126</v>
      </c>
      <c r="J732" t="s">
        <v>1160</v>
      </c>
      <c r="K732">
        <v>-34.478499999999997</v>
      </c>
      <c r="L732">
        <v>-34.478499999999997</v>
      </c>
      <c r="M732">
        <v>-68.860399999999998</v>
      </c>
      <c r="N732">
        <v>-68.860399999999998</v>
      </c>
      <c r="O732" t="s">
        <v>179</v>
      </c>
      <c r="R732" t="s">
        <v>1161</v>
      </c>
      <c r="S732" t="s">
        <v>1129</v>
      </c>
      <c r="T732" t="s">
        <v>7662</v>
      </c>
      <c r="U732" t="s">
        <v>180</v>
      </c>
      <c r="V732" t="s">
        <v>180</v>
      </c>
      <c r="W732" t="s">
        <v>180</v>
      </c>
      <c r="X732" t="s">
        <v>1130</v>
      </c>
      <c r="Y732" t="s">
        <v>180</v>
      </c>
      <c r="Z732" t="s">
        <v>180</v>
      </c>
      <c r="AB732" t="s">
        <v>180</v>
      </c>
      <c r="AC732" t="s">
        <v>181</v>
      </c>
      <c r="AD732" t="s">
        <v>180</v>
      </c>
      <c r="AE732" t="s">
        <v>180</v>
      </c>
      <c r="AF732" t="s">
        <v>196</v>
      </c>
      <c r="AG732" t="s">
        <v>180</v>
      </c>
      <c r="AH732" t="s">
        <v>1131</v>
      </c>
      <c r="AI732">
        <v>45.39</v>
      </c>
      <c r="AJ732">
        <v>1.34</v>
      </c>
      <c r="AK732" t="s">
        <v>180</v>
      </c>
      <c r="AL732">
        <v>15.24</v>
      </c>
      <c r="AM732" t="s">
        <v>180</v>
      </c>
      <c r="AP732">
        <v>10.63</v>
      </c>
      <c r="AQ732">
        <v>11.05</v>
      </c>
      <c r="AR732">
        <v>11.28</v>
      </c>
      <c r="AS732">
        <v>0.2</v>
      </c>
      <c r="AT732" t="s">
        <v>180</v>
      </c>
      <c r="AU732">
        <v>0.98</v>
      </c>
      <c r="AV732">
        <v>2.31</v>
      </c>
      <c r="AW732">
        <v>0.56000000000000005</v>
      </c>
      <c r="AY732" t="s">
        <v>180</v>
      </c>
      <c r="AZ732" t="s">
        <v>180</v>
      </c>
      <c r="BA732">
        <v>98.980000000000018</v>
      </c>
      <c r="BC732" t="s">
        <v>180</v>
      </c>
      <c r="BD732" t="s">
        <v>180</v>
      </c>
      <c r="BE732" t="s">
        <v>180</v>
      </c>
      <c r="BF732" t="s">
        <v>180</v>
      </c>
      <c r="BG732" t="s">
        <v>180</v>
      </c>
      <c r="BH732" t="s">
        <v>180</v>
      </c>
      <c r="BI732" t="s">
        <v>180</v>
      </c>
      <c r="BK732" t="s">
        <v>180</v>
      </c>
      <c r="BL732" t="s">
        <v>180</v>
      </c>
      <c r="BM732">
        <v>1.2</v>
      </c>
      <c r="BN732" t="s">
        <v>180</v>
      </c>
      <c r="BO732" t="s">
        <v>180</v>
      </c>
      <c r="BP732" t="s">
        <v>180</v>
      </c>
      <c r="BQ732" t="s">
        <v>180</v>
      </c>
      <c r="BR732" t="s">
        <v>180</v>
      </c>
      <c r="BS732" t="s">
        <v>180</v>
      </c>
      <c r="BT732" t="s">
        <v>180</v>
      </c>
      <c r="BU732" t="s">
        <v>180</v>
      </c>
      <c r="BV732" t="s">
        <v>180</v>
      </c>
      <c r="BW732" t="s">
        <v>180</v>
      </c>
      <c r="BX732" t="s">
        <v>180</v>
      </c>
      <c r="BY732" t="s">
        <v>180</v>
      </c>
      <c r="BZ732" t="s">
        <v>180</v>
      </c>
      <c r="CD732" t="s">
        <v>180</v>
      </c>
      <c r="CE732" t="s">
        <v>180</v>
      </c>
      <c r="CG732" t="s">
        <v>180</v>
      </c>
      <c r="CH732" t="s">
        <v>180</v>
      </c>
      <c r="CI732" t="s">
        <v>180</v>
      </c>
      <c r="CJ732" t="s">
        <v>180</v>
      </c>
      <c r="CK732" t="s">
        <v>180</v>
      </c>
      <c r="CM732" t="s">
        <v>180</v>
      </c>
      <c r="CN732" t="s">
        <v>180</v>
      </c>
      <c r="CO732">
        <v>27.35</v>
      </c>
      <c r="CQ732">
        <v>230.64</v>
      </c>
      <c r="CR732">
        <v>508.2</v>
      </c>
      <c r="CS732" t="s">
        <v>1162</v>
      </c>
      <c r="CT732" t="s">
        <v>180</v>
      </c>
      <c r="CU732">
        <v>49.52</v>
      </c>
      <c r="CV732">
        <v>239.64</v>
      </c>
      <c r="CW732">
        <v>35.93</v>
      </c>
      <c r="CX732">
        <v>75.650000000000006</v>
      </c>
      <c r="CY732">
        <v>20.14</v>
      </c>
      <c r="CZ732" t="s">
        <v>180</v>
      </c>
      <c r="DB732" t="s">
        <v>180</v>
      </c>
      <c r="DC732" t="s">
        <v>180</v>
      </c>
      <c r="DD732">
        <v>25.17</v>
      </c>
      <c r="DE732">
        <v>992</v>
      </c>
      <c r="DF732">
        <v>23.64</v>
      </c>
      <c r="DG732">
        <v>138.88999999999999</v>
      </c>
      <c r="DH732">
        <v>10.99</v>
      </c>
      <c r="DJ732" t="s">
        <v>180</v>
      </c>
      <c r="DK732" t="s">
        <v>180</v>
      </c>
      <c r="DL732" t="s">
        <v>180</v>
      </c>
      <c r="DM732" t="s">
        <v>180</v>
      </c>
      <c r="DR732" t="s">
        <v>180</v>
      </c>
      <c r="DS732" t="s">
        <v>180</v>
      </c>
      <c r="DT732">
        <v>1.36</v>
      </c>
      <c r="DU732">
        <v>607</v>
      </c>
      <c r="DV732">
        <v>38.32</v>
      </c>
      <c r="DW732">
        <v>77.47</v>
      </c>
      <c r="DX732">
        <v>9.94</v>
      </c>
      <c r="DY732">
        <v>40.619999999999997</v>
      </c>
      <c r="DZ732">
        <v>7.64</v>
      </c>
      <c r="EA732">
        <v>2.1800000000000002</v>
      </c>
      <c r="EB732">
        <v>6.8</v>
      </c>
      <c r="EC732">
        <v>0.92500000000000004</v>
      </c>
      <c r="ED732">
        <v>4.6500000000000004</v>
      </c>
      <c r="EE732">
        <v>0.83</v>
      </c>
      <c r="EF732">
        <v>2.2000000000000002</v>
      </c>
      <c r="EG732">
        <v>0.29199999999999998</v>
      </c>
      <c r="EH732">
        <v>1.81</v>
      </c>
      <c r="EI732">
        <v>0.26300000000000001</v>
      </c>
      <c r="EJ732">
        <v>3.67</v>
      </c>
      <c r="EK732">
        <v>0.59899999999999998</v>
      </c>
      <c r="EM732" t="s">
        <v>180</v>
      </c>
      <c r="EN732" t="s">
        <v>180</v>
      </c>
      <c r="EO732" t="s">
        <v>180</v>
      </c>
      <c r="EP732" t="s">
        <v>180</v>
      </c>
      <c r="EQ732" t="s">
        <v>180</v>
      </c>
      <c r="ER732" t="s">
        <v>180</v>
      </c>
      <c r="ET732">
        <v>11.45</v>
      </c>
      <c r="EV732">
        <v>8.83</v>
      </c>
      <c r="EW732">
        <v>1.66</v>
      </c>
      <c r="EX732">
        <v>0.51282000000000005</v>
      </c>
      <c r="EY732" t="s">
        <v>180</v>
      </c>
      <c r="EZ732" t="s">
        <v>180</v>
      </c>
      <c r="FA732">
        <v>0.70391899999999996</v>
      </c>
      <c r="FB732" t="s">
        <v>180</v>
      </c>
      <c r="FC732">
        <v>18.578700000000001</v>
      </c>
      <c r="FD732" t="s">
        <v>180</v>
      </c>
      <c r="FE732">
        <v>15.608000000000001</v>
      </c>
      <c r="FF732" t="s">
        <v>180</v>
      </c>
      <c r="FG732">
        <v>38.512300000000003</v>
      </c>
      <c r="FH732" t="s">
        <v>180</v>
      </c>
      <c r="FI732" t="s">
        <v>180</v>
      </c>
      <c r="FJ732" t="s">
        <v>180</v>
      </c>
      <c r="FK732" t="s">
        <v>180</v>
      </c>
      <c r="FL732" t="s">
        <v>180</v>
      </c>
      <c r="FM732" t="s">
        <v>180</v>
      </c>
      <c r="FN732" t="s">
        <v>180</v>
      </c>
      <c r="FP732" t="s">
        <v>180</v>
      </c>
      <c r="FQ732" t="s">
        <v>180</v>
      </c>
      <c r="FR732" t="s">
        <v>180</v>
      </c>
      <c r="FS732" t="s">
        <v>180</v>
      </c>
      <c r="FT732" t="s">
        <v>180</v>
      </c>
      <c r="FU732" t="s">
        <v>180</v>
      </c>
      <c r="FV732" t="s">
        <v>1163</v>
      </c>
      <c r="FW732" t="s">
        <v>180</v>
      </c>
      <c r="FX732">
        <f t="shared" si="208"/>
        <v>6.0718232044198892</v>
      </c>
      <c r="FY732">
        <f t="shared" si="209"/>
        <v>76.734806629834239</v>
      </c>
      <c r="FZ732">
        <f t="shared" si="210"/>
        <v>21.171270718232044</v>
      </c>
      <c r="GA732">
        <f t="shared" si="211"/>
        <v>4.220994475138121</v>
      </c>
      <c r="GB732">
        <f t="shared" si="212"/>
        <v>3.756906077348066</v>
      </c>
      <c r="GC732">
        <f t="shared" si="213"/>
        <v>0.73134328358208944</v>
      </c>
      <c r="GD732">
        <f t="shared" si="214"/>
        <v>41.962774957698812</v>
      </c>
      <c r="GE732">
        <f t="shared" si="215"/>
        <v>24.421467257508617</v>
      </c>
      <c r="GF732">
        <f t="shared" si="216"/>
        <v>15.840292275574113</v>
      </c>
      <c r="GG732">
        <f t="shared" si="217"/>
        <v>55.232029117379433</v>
      </c>
      <c r="GH732">
        <f t="shared" si="218"/>
        <v>0.14779914805731251</v>
      </c>
      <c r="GI732">
        <f t="shared" si="219"/>
        <v>0.15104640582347587</v>
      </c>
      <c r="GJ732">
        <f t="shared" si="220"/>
        <v>0.18799546998867497</v>
      </c>
      <c r="GK732">
        <f t="shared" si="221"/>
        <v>68.742921857304637</v>
      </c>
      <c r="GL732">
        <f t="shared" si="222"/>
        <v>3.48680618744313</v>
      </c>
      <c r="GM732">
        <f t="shared" si="223"/>
        <v>0.80345768880800728</v>
      </c>
      <c r="GN732">
        <f t="shared" si="224"/>
        <v>0.23042797494780792</v>
      </c>
      <c r="GO732">
        <f t="shared" si="225"/>
        <v>5.015706806282723</v>
      </c>
      <c r="GP732">
        <f t="shared" si="226"/>
        <v>0.95538191289156804</v>
      </c>
      <c r="GQ732">
        <f>(EA732/0.0735)/((DZ732/0.195*(EB732/0.295))^0.5)</f>
        <v>0.986952684257839</v>
      </c>
      <c r="GR732">
        <v>0.51282000000000005</v>
      </c>
      <c r="GS732">
        <v>0.70391899999999996</v>
      </c>
      <c r="GT732">
        <v>18.578700000000001</v>
      </c>
      <c r="GU732">
        <v>15.608000000000001</v>
      </c>
      <c r="GV732">
        <v>38.512300000000003</v>
      </c>
    </row>
    <row r="733" spans="1:204">
      <c r="A733" t="s">
        <v>870</v>
      </c>
      <c r="B733" t="s">
        <v>1125</v>
      </c>
      <c r="C733" t="s">
        <v>7219</v>
      </c>
      <c r="D733" t="s">
        <v>7295</v>
      </c>
      <c r="E733" t="s">
        <v>7307</v>
      </c>
      <c r="F733">
        <v>90</v>
      </c>
      <c r="G733">
        <v>25</v>
      </c>
      <c r="H733" t="s">
        <v>7369</v>
      </c>
      <c r="I733" t="s">
        <v>1126</v>
      </c>
      <c r="J733" t="s">
        <v>1164</v>
      </c>
      <c r="K733">
        <v>-34.493400000000001</v>
      </c>
      <c r="L733">
        <v>-34.493400000000001</v>
      </c>
      <c r="M733">
        <v>-68.826499999999996</v>
      </c>
      <c r="N733">
        <v>-68.826499999999996</v>
      </c>
      <c r="O733" t="s">
        <v>179</v>
      </c>
      <c r="R733" t="s">
        <v>1165</v>
      </c>
      <c r="S733" t="s">
        <v>1129</v>
      </c>
      <c r="T733" t="s">
        <v>7662</v>
      </c>
      <c r="U733" t="s">
        <v>180</v>
      </c>
      <c r="V733" t="s">
        <v>180</v>
      </c>
      <c r="W733" t="s">
        <v>180</v>
      </c>
      <c r="X733" t="s">
        <v>1130</v>
      </c>
      <c r="Y733" t="s">
        <v>180</v>
      </c>
      <c r="Z733" t="s">
        <v>180</v>
      </c>
      <c r="AB733" t="s">
        <v>180</v>
      </c>
      <c r="AC733" t="s">
        <v>181</v>
      </c>
      <c r="AD733" t="s">
        <v>180</v>
      </c>
      <c r="AE733" t="s">
        <v>180</v>
      </c>
      <c r="AF733" t="s">
        <v>196</v>
      </c>
      <c r="AG733" t="s">
        <v>180</v>
      </c>
      <c r="AH733" t="s">
        <v>1131</v>
      </c>
      <c r="AI733">
        <v>47.4</v>
      </c>
      <c r="AJ733">
        <v>1.44</v>
      </c>
      <c r="AK733" t="s">
        <v>180</v>
      </c>
      <c r="AL733">
        <v>15.72</v>
      </c>
      <c r="AM733" t="s">
        <v>180</v>
      </c>
      <c r="AP733">
        <v>9.7799999999999994</v>
      </c>
      <c r="AQ733">
        <v>11.1</v>
      </c>
      <c r="AR733">
        <v>8.77</v>
      </c>
      <c r="AS733">
        <v>0.18</v>
      </c>
      <c r="AT733" t="s">
        <v>180</v>
      </c>
      <c r="AU733">
        <v>1.24</v>
      </c>
      <c r="AV733">
        <v>3.04</v>
      </c>
      <c r="AW733">
        <v>0.47</v>
      </c>
      <c r="AY733" t="s">
        <v>180</v>
      </c>
      <c r="AZ733" t="s">
        <v>180</v>
      </c>
      <c r="BA733">
        <v>99.14</v>
      </c>
      <c r="BC733" t="s">
        <v>180</v>
      </c>
      <c r="BD733" t="s">
        <v>180</v>
      </c>
      <c r="BE733" t="s">
        <v>180</v>
      </c>
      <c r="BF733" t="s">
        <v>180</v>
      </c>
      <c r="BG733" t="s">
        <v>180</v>
      </c>
      <c r="BH733" t="s">
        <v>180</v>
      </c>
      <c r="BI733" t="s">
        <v>180</v>
      </c>
      <c r="BK733" t="s">
        <v>180</v>
      </c>
      <c r="BL733" t="s">
        <v>180</v>
      </c>
      <c r="BM733">
        <v>0.2</v>
      </c>
      <c r="BN733" t="s">
        <v>180</v>
      </c>
      <c r="BO733" t="s">
        <v>180</v>
      </c>
      <c r="BP733" t="s">
        <v>180</v>
      </c>
      <c r="BQ733" t="s">
        <v>180</v>
      </c>
      <c r="BR733" t="s">
        <v>180</v>
      </c>
      <c r="BS733" t="s">
        <v>180</v>
      </c>
      <c r="BT733" t="s">
        <v>180</v>
      </c>
      <c r="BU733" t="s">
        <v>180</v>
      </c>
      <c r="BV733" t="s">
        <v>180</v>
      </c>
      <c r="BW733" t="s">
        <v>180</v>
      </c>
      <c r="BX733" t="s">
        <v>180</v>
      </c>
      <c r="BY733" t="s">
        <v>180</v>
      </c>
      <c r="BZ733" t="s">
        <v>180</v>
      </c>
      <c r="CD733" t="s">
        <v>180</v>
      </c>
      <c r="CE733" t="s">
        <v>180</v>
      </c>
      <c r="CG733" t="s">
        <v>180</v>
      </c>
      <c r="CH733" t="s">
        <v>180</v>
      </c>
      <c r="CI733" t="s">
        <v>180</v>
      </c>
      <c r="CJ733" t="s">
        <v>180</v>
      </c>
      <c r="CK733" t="s">
        <v>180</v>
      </c>
      <c r="CM733" t="s">
        <v>180</v>
      </c>
      <c r="CN733" t="s">
        <v>180</v>
      </c>
      <c r="CO733">
        <v>31.7</v>
      </c>
      <c r="CQ733">
        <v>280.06</v>
      </c>
      <c r="CR733">
        <v>281.36</v>
      </c>
      <c r="CS733" t="s">
        <v>1166</v>
      </c>
      <c r="CT733" t="s">
        <v>180</v>
      </c>
      <c r="CU733">
        <v>40.01</v>
      </c>
      <c r="CV733">
        <v>97.67</v>
      </c>
      <c r="CW733">
        <v>64.09</v>
      </c>
      <c r="CX733">
        <v>77.78</v>
      </c>
      <c r="CY733">
        <v>20.58</v>
      </c>
      <c r="CZ733" t="s">
        <v>180</v>
      </c>
      <c r="DB733" t="s">
        <v>180</v>
      </c>
      <c r="DC733" t="s">
        <v>180</v>
      </c>
      <c r="DD733">
        <v>28.41</v>
      </c>
      <c r="DE733">
        <v>949</v>
      </c>
      <c r="DF733">
        <v>21.37</v>
      </c>
      <c r="DG733">
        <v>128.43</v>
      </c>
      <c r="DH733">
        <v>11.77</v>
      </c>
      <c r="DJ733" t="s">
        <v>180</v>
      </c>
      <c r="DK733" t="s">
        <v>180</v>
      </c>
      <c r="DL733" t="s">
        <v>180</v>
      </c>
      <c r="DM733" t="s">
        <v>180</v>
      </c>
      <c r="DR733" t="s">
        <v>180</v>
      </c>
      <c r="DS733" t="s">
        <v>180</v>
      </c>
      <c r="DT733">
        <v>1.04</v>
      </c>
      <c r="DU733">
        <v>616</v>
      </c>
      <c r="DV733">
        <v>27.42</v>
      </c>
      <c r="DW733">
        <v>54.42</v>
      </c>
      <c r="DX733">
        <v>7.18</v>
      </c>
      <c r="DY733">
        <v>28.96</v>
      </c>
      <c r="DZ733">
        <v>5.78</v>
      </c>
      <c r="EA733">
        <v>1.66</v>
      </c>
      <c r="EB733">
        <v>5.43</v>
      </c>
      <c r="EC733">
        <v>0.755</v>
      </c>
      <c r="ED733">
        <v>4.1100000000000003</v>
      </c>
      <c r="EE733">
        <v>0.77200000000000002</v>
      </c>
      <c r="EF733">
        <v>2.0499999999999998</v>
      </c>
      <c r="EG733">
        <v>0.27300000000000002</v>
      </c>
      <c r="EH733">
        <v>1.68</v>
      </c>
      <c r="EI733">
        <v>0.247</v>
      </c>
      <c r="EJ733">
        <v>3.11</v>
      </c>
      <c r="EK733">
        <v>0.65400000000000003</v>
      </c>
      <c r="EM733" t="s">
        <v>180</v>
      </c>
      <c r="EN733" t="s">
        <v>180</v>
      </c>
      <c r="EO733" t="s">
        <v>180</v>
      </c>
      <c r="EP733" t="s">
        <v>180</v>
      </c>
      <c r="EQ733" t="s">
        <v>180</v>
      </c>
      <c r="ER733" t="s">
        <v>180</v>
      </c>
      <c r="ET733">
        <v>9.33</v>
      </c>
      <c r="EV733">
        <v>6.32</v>
      </c>
      <c r="EW733">
        <v>1.33</v>
      </c>
      <c r="EX733">
        <v>0.51271</v>
      </c>
      <c r="EY733" t="s">
        <v>180</v>
      </c>
      <c r="EZ733" t="s">
        <v>180</v>
      </c>
      <c r="FA733">
        <v>0.70411599999999996</v>
      </c>
      <c r="FB733" t="s">
        <v>180</v>
      </c>
      <c r="FC733">
        <v>18.591899999999999</v>
      </c>
      <c r="FD733" t="s">
        <v>180</v>
      </c>
      <c r="FE733">
        <v>15.610900000000001</v>
      </c>
      <c r="FF733" t="s">
        <v>180</v>
      </c>
      <c r="FG733">
        <v>38.522100000000002</v>
      </c>
      <c r="FH733" t="s">
        <v>180</v>
      </c>
      <c r="FI733" t="s">
        <v>180</v>
      </c>
      <c r="FJ733" t="s">
        <v>180</v>
      </c>
      <c r="FK733" t="s">
        <v>180</v>
      </c>
      <c r="FL733" t="s">
        <v>180</v>
      </c>
      <c r="FM733" t="s">
        <v>180</v>
      </c>
      <c r="FN733" t="s">
        <v>180</v>
      </c>
      <c r="FP733" t="s">
        <v>180</v>
      </c>
      <c r="FQ733" t="s">
        <v>180</v>
      </c>
      <c r="FR733" t="s">
        <v>180</v>
      </c>
      <c r="FS733" t="s">
        <v>180</v>
      </c>
      <c r="FT733" t="s">
        <v>180</v>
      </c>
      <c r="FU733" t="s">
        <v>180</v>
      </c>
      <c r="FV733" t="s">
        <v>1167</v>
      </c>
      <c r="FW733" t="s">
        <v>180</v>
      </c>
      <c r="FX733">
        <f t="shared" si="208"/>
        <v>7.0059523809523814</v>
      </c>
      <c r="FY733">
        <f t="shared" si="209"/>
        <v>76.446428571428584</v>
      </c>
      <c r="FZ733">
        <f t="shared" si="210"/>
        <v>16.321428571428573</v>
      </c>
      <c r="GA733">
        <f t="shared" si="211"/>
        <v>3.4404761904761907</v>
      </c>
      <c r="GB733">
        <f t="shared" si="212"/>
        <v>3.2321428571428572</v>
      </c>
      <c r="GC733">
        <f t="shared" si="213"/>
        <v>0.86111111111111116</v>
      </c>
      <c r="GD733">
        <f t="shared" si="214"/>
        <v>44.408048666354702</v>
      </c>
      <c r="GE733">
        <f t="shared" si="215"/>
        <v>32.769337016574582</v>
      </c>
      <c r="GF733">
        <f t="shared" si="216"/>
        <v>22.4653537563822</v>
      </c>
      <c r="GG733">
        <f t="shared" si="217"/>
        <v>52.336448598130843</v>
      </c>
      <c r="GH733">
        <f t="shared" si="218"/>
        <v>0.17144432194046305</v>
      </c>
      <c r="GI733">
        <f t="shared" si="219"/>
        <v>0.11299915038232797</v>
      </c>
      <c r="GJ733">
        <f t="shared" si="220"/>
        <v>0.21044303797468356</v>
      </c>
      <c r="GK733">
        <f t="shared" si="221"/>
        <v>97.468354430379748</v>
      </c>
      <c r="GL733">
        <f t="shared" si="222"/>
        <v>2.3296516567544607</v>
      </c>
      <c r="GM733">
        <f t="shared" si="223"/>
        <v>0.53695836873406966</v>
      </c>
      <c r="GN733">
        <f t="shared" si="224"/>
        <v>0.23048869438366157</v>
      </c>
      <c r="GO733">
        <f t="shared" si="225"/>
        <v>4.7439446366782008</v>
      </c>
      <c r="GP733">
        <f t="shared" si="226"/>
        <v>0.93349499023954252</v>
      </c>
      <c r="GQ733">
        <f>(EA733/0.0735)/((DZ733/0.195*(EB733/0.295))^0.5)</f>
        <v>0.96690816722512218</v>
      </c>
      <c r="GR733">
        <v>0.51271</v>
      </c>
      <c r="GS733">
        <v>0.70411599999999996</v>
      </c>
      <c r="GT733">
        <v>18.591899999999999</v>
      </c>
      <c r="GU733">
        <v>15.610900000000001</v>
      </c>
      <c r="GV733">
        <v>38.522100000000002</v>
      </c>
    </row>
    <row r="734" spans="1:204">
      <c r="A734" t="s">
        <v>870</v>
      </c>
      <c r="B734" t="s">
        <v>1125</v>
      </c>
      <c r="C734" t="s">
        <v>7219</v>
      </c>
      <c r="D734" t="s">
        <v>7296</v>
      </c>
      <c r="E734" t="s">
        <v>7307</v>
      </c>
      <c r="F734">
        <v>90</v>
      </c>
      <c r="G734">
        <v>25</v>
      </c>
      <c r="H734" t="s">
        <v>7369</v>
      </c>
      <c r="I734" t="s">
        <v>1126</v>
      </c>
      <c r="J734" t="s">
        <v>1168</v>
      </c>
      <c r="K734">
        <v>-34.637799999999999</v>
      </c>
      <c r="L734">
        <v>-34.637799999999999</v>
      </c>
      <c r="M734">
        <v>-69.084800000000001</v>
      </c>
      <c r="N734">
        <v>-69.084800000000001</v>
      </c>
      <c r="O734" t="s">
        <v>179</v>
      </c>
      <c r="R734" t="s">
        <v>1169</v>
      </c>
      <c r="S734" t="s">
        <v>1129</v>
      </c>
      <c r="T734" t="s">
        <v>7662</v>
      </c>
      <c r="U734" t="s">
        <v>180</v>
      </c>
      <c r="V734" t="s">
        <v>180</v>
      </c>
      <c r="W734" t="s">
        <v>180</v>
      </c>
      <c r="X734" t="s">
        <v>1130</v>
      </c>
      <c r="Y734" t="s">
        <v>180</v>
      </c>
      <c r="Z734" t="s">
        <v>180</v>
      </c>
      <c r="AB734" t="s">
        <v>180</v>
      </c>
      <c r="AC734" t="s">
        <v>181</v>
      </c>
      <c r="AD734" t="s">
        <v>180</v>
      </c>
      <c r="AE734" t="s">
        <v>180</v>
      </c>
      <c r="AF734" t="s">
        <v>196</v>
      </c>
      <c r="AG734" t="s">
        <v>180</v>
      </c>
      <c r="AH734" t="s">
        <v>1131</v>
      </c>
      <c r="AI734">
        <v>48.4</v>
      </c>
      <c r="AJ734">
        <v>1.71</v>
      </c>
      <c r="AK734" t="s">
        <v>180</v>
      </c>
      <c r="AL734">
        <v>16.53</v>
      </c>
      <c r="AM734" t="s">
        <v>180</v>
      </c>
      <c r="AP734">
        <v>10.32</v>
      </c>
      <c r="AQ734">
        <v>10.62</v>
      </c>
      <c r="AR734">
        <v>6.54</v>
      </c>
      <c r="AS734">
        <v>0.16</v>
      </c>
      <c r="AT734" t="s">
        <v>180</v>
      </c>
      <c r="AU734">
        <v>1.03</v>
      </c>
      <c r="AV734">
        <v>3.52</v>
      </c>
      <c r="AW734">
        <v>0.43</v>
      </c>
      <c r="AY734" t="s">
        <v>180</v>
      </c>
      <c r="AZ734" t="s">
        <v>180</v>
      </c>
      <c r="BA734">
        <v>99.260000000000019</v>
      </c>
      <c r="BC734" t="s">
        <v>180</v>
      </c>
      <c r="BD734" t="s">
        <v>180</v>
      </c>
      <c r="BE734" t="s">
        <v>180</v>
      </c>
      <c r="BF734" t="s">
        <v>180</v>
      </c>
      <c r="BG734" t="s">
        <v>180</v>
      </c>
      <c r="BH734" t="s">
        <v>180</v>
      </c>
      <c r="BI734" t="s">
        <v>180</v>
      </c>
      <c r="BK734" t="s">
        <v>180</v>
      </c>
      <c r="BL734" t="s">
        <v>180</v>
      </c>
      <c r="BM734">
        <v>-0.3</v>
      </c>
      <c r="BN734" t="s">
        <v>180</v>
      </c>
      <c r="BO734" t="s">
        <v>180</v>
      </c>
      <c r="BP734" t="s">
        <v>180</v>
      </c>
      <c r="BQ734" t="s">
        <v>180</v>
      </c>
      <c r="BR734" t="s">
        <v>180</v>
      </c>
      <c r="BS734" t="s">
        <v>180</v>
      </c>
      <c r="BT734" t="s">
        <v>180</v>
      </c>
      <c r="BU734" t="s">
        <v>180</v>
      </c>
      <c r="BV734" t="s">
        <v>180</v>
      </c>
      <c r="BW734" t="s">
        <v>180</v>
      </c>
      <c r="BX734" t="s">
        <v>180</v>
      </c>
      <c r="BY734" t="s">
        <v>180</v>
      </c>
      <c r="BZ734" t="s">
        <v>180</v>
      </c>
      <c r="CD734" t="s">
        <v>180</v>
      </c>
      <c r="CE734" t="s">
        <v>180</v>
      </c>
      <c r="CG734" t="s">
        <v>180</v>
      </c>
      <c r="CH734" t="s">
        <v>180</v>
      </c>
      <c r="CI734" t="s">
        <v>180</v>
      </c>
      <c r="CJ734" t="s">
        <v>180</v>
      </c>
      <c r="CK734" t="s">
        <v>180</v>
      </c>
      <c r="CM734" t="s">
        <v>180</v>
      </c>
      <c r="CN734" t="s">
        <v>180</v>
      </c>
      <c r="CO734">
        <v>38.22</v>
      </c>
      <c r="CQ734">
        <v>297.18</v>
      </c>
      <c r="CR734">
        <v>202.91</v>
      </c>
      <c r="CS734" t="s">
        <v>1170</v>
      </c>
      <c r="CT734" t="s">
        <v>180</v>
      </c>
      <c r="CU734">
        <v>37.369999999999997</v>
      </c>
      <c r="CV734">
        <v>57.72</v>
      </c>
      <c r="CW734">
        <v>57.49</v>
      </c>
      <c r="CX734">
        <v>71.98</v>
      </c>
      <c r="CY734">
        <v>20.38</v>
      </c>
      <c r="CZ734" t="s">
        <v>180</v>
      </c>
      <c r="DB734" t="s">
        <v>180</v>
      </c>
      <c r="DC734" t="s">
        <v>180</v>
      </c>
      <c r="DD734">
        <v>26.07</v>
      </c>
      <c r="DE734">
        <v>705</v>
      </c>
      <c r="DF734">
        <v>20.010000000000002</v>
      </c>
      <c r="DG734">
        <v>114.32</v>
      </c>
      <c r="DH734">
        <v>11.21</v>
      </c>
      <c r="DJ734" t="s">
        <v>180</v>
      </c>
      <c r="DK734" t="s">
        <v>180</v>
      </c>
      <c r="DL734" t="s">
        <v>180</v>
      </c>
      <c r="DM734" t="s">
        <v>180</v>
      </c>
      <c r="DR734" t="s">
        <v>180</v>
      </c>
      <c r="DS734" t="s">
        <v>180</v>
      </c>
      <c r="DT734">
        <v>1.1499999999999999</v>
      </c>
      <c r="DU734">
        <v>495</v>
      </c>
      <c r="DV734">
        <v>24.85</v>
      </c>
      <c r="DW734">
        <v>49.96</v>
      </c>
      <c r="DX734">
        <v>6.24</v>
      </c>
      <c r="DY734">
        <v>25.69</v>
      </c>
      <c r="DZ734">
        <v>5.13</v>
      </c>
      <c r="EA734">
        <v>1.64</v>
      </c>
      <c r="EB734">
        <v>5.18</v>
      </c>
      <c r="EC734">
        <v>0.71099999999999997</v>
      </c>
      <c r="ED734">
        <v>3.95</v>
      </c>
      <c r="EE734">
        <v>0.72099999999999997</v>
      </c>
      <c r="EF734">
        <v>1.9</v>
      </c>
      <c r="EG734">
        <v>0.253</v>
      </c>
      <c r="EH734">
        <v>1.6</v>
      </c>
      <c r="EI734">
        <v>0.23200000000000001</v>
      </c>
      <c r="EJ734">
        <v>3.01</v>
      </c>
      <c r="EK734">
        <v>0.625</v>
      </c>
      <c r="EM734" t="s">
        <v>180</v>
      </c>
      <c r="EN734" t="s">
        <v>180</v>
      </c>
      <c r="EO734" t="s">
        <v>180</v>
      </c>
      <c r="EP734" t="s">
        <v>180</v>
      </c>
      <c r="EQ734" t="s">
        <v>180</v>
      </c>
      <c r="ER734" t="s">
        <v>180</v>
      </c>
      <c r="ET734">
        <v>7.26</v>
      </c>
      <c r="EV734">
        <v>5.72</v>
      </c>
      <c r="EW734">
        <v>1.21</v>
      </c>
      <c r="EX734">
        <v>0.51273999999999997</v>
      </c>
      <c r="EY734" t="s">
        <v>180</v>
      </c>
      <c r="EZ734" t="s">
        <v>180</v>
      </c>
      <c r="FA734">
        <v>0.70415000000000005</v>
      </c>
      <c r="FB734" t="s">
        <v>180</v>
      </c>
      <c r="FC734">
        <v>18.507000000000001</v>
      </c>
      <c r="FD734" t="s">
        <v>180</v>
      </c>
      <c r="FE734">
        <v>15.601000000000001</v>
      </c>
      <c r="FF734" t="s">
        <v>180</v>
      </c>
      <c r="FG734">
        <v>38.436999999999998</v>
      </c>
      <c r="FH734" t="s">
        <v>180</v>
      </c>
      <c r="FI734" t="s">
        <v>180</v>
      </c>
      <c r="FJ734" t="s">
        <v>180</v>
      </c>
      <c r="FK734" t="s">
        <v>180</v>
      </c>
      <c r="FL734" t="s">
        <v>180</v>
      </c>
      <c r="FM734" t="s">
        <v>180</v>
      </c>
      <c r="FN734" t="s">
        <v>180</v>
      </c>
      <c r="FP734" t="s">
        <v>180</v>
      </c>
      <c r="FQ734" t="s">
        <v>180</v>
      </c>
      <c r="FR734" t="s">
        <v>180</v>
      </c>
      <c r="FS734" t="s">
        <v>180</v>
      </c>
      <c r="FT734" t="s">
        <v>180</v>
      </c>
      <c r="FU734" t="s">
        <v>180</v>
      </c>
      <c r="FV734" t="s">
        <v>1171</v>
      </c>
      <c r="FW734" t="s">
        <v>180</v>
      </c>
      <c r="FX734">
        <f t="shared" si="208"/>
        <v>7.0062500000000005</v>
      </c>
      <c r="FY734">
        <f t="shared" si="209"/>
        <v>71.449999999999989</v>
      </c>
      <c r="FZ734">
        <f t="shared" si="210"/>
        <v>15.53125</v>
      </c>
      <c r="GA734">
        <f t="shared" si="211"/>
        <v>3.2062499999999998</v>
      </c>
      <c r="GB734">
        <f t="shared" si="212"/>
        <v>3.2374999999999998</v>
      </c>
      <c r="GC734">
        <f t="shared" si="213"/>
        <v>0.60233918128654973</v>
      </c>
      <c r="GD734">
        <f t="shared" si="214"/>
        <v>35.232383808095946</v>
      </c>
      <c r="GE734">
        <f t="shared" si="215"/>
        <v>27.442584663293108</v>
      </c>
      <c r="GF734">
        <f t="shared" si="216"/>
        <v>19.919517102615693</v>
      </c>
      <c r="GG734">
        <f t="shared" si="217"/>
        <v>44.157002676181975</v>
      </c>
      <c r="GH734">
        <f t="shared" si="218"/>
        <v>0.14531625300240192</v>
      </c>
      <c r="GI734">
        <f t="shared" si="219"/>
        <v>0.10793933987511149</v>
      </c>
      <c r="GJ734">
        <f t="shared" si="220"/>
        <v>0.21153846153846154</v>
      </c>
      <c r="GK734">
        <f t="shared" si="221"/>
        <v>86.538461538461547</v>
      </c>
      <c r="GL734">
        <f t="shared" si="222"/>
        <v>2.2167707404103481</v>
      </c>
      <c r="GM734">
        <f t="shared" si="223"/>
        <v>0.51025869759143616</v>
      </c>
      <c r="GN734">
        <f t="shared" si="224"/>
        <v>0.23018108651911467</v>
      </c>
      <c r="GO734">
        <f t="shared" si="225"/>
        <v>4.8440545808966862</v>
      </c>
      <c r="GP734">
        <f t="shared" si="226"/>
        <v>0.965642428989954</v>
      </c>
      <c r="GQ734">
        <f>(EA734/0.0735)/((DZ734/0.195*(EB734/0.295))^0.5)</f>
        <v>1.0381527535597188</v>
      </c>
      <c r="GR734">
        <v>0.51273999999999997</v>
      </c>
      <c r="GS734">
        <v>0.70415000000000005</v>
      </c>
      <c r="GT734">
        <v>18.507000000000001</v>
      </c>
      <c r="GU734">
        <v>15.601000000000001</v>
      </c>
      <c r="GV734">
        <v>38.436999999999998</v>
      </c>
    </row>
    <row r="735" spans="1:204">
      <c r="A735" t="s">
        <v>870</v>
      </c>
      <c r="B735" t="s">
        <v>1125</v>
      </c>
      <c r="C735" t="s">
        <v>7219</v>
      </c>
      <c r="D735" t="s">
        <v>7296</v>
      </c>
      <c r="E735" t="s">
        <v>7307</v>
      </c>
      <c r="F735">
        <v>90</v>
      </c>
      <c r="G735">
        <v>25</v>
      </c>
      <c r="H735" t="s">
        <v>7369</v>
      </c>
      <c r="I735" t="s">
        <v>1126</v>
      </c>
      <c r="J735" t="s">
        <v>1172</v>
      </c>
      <c r="K735">
        <v>-34.587200000000003</v>
      </c>
      <c r="L735">
        <v>-34.587200000000003</v>
      </c>
      <c r="M735">
        <v>-69.141599999999997</v>
      </c>
      <c r="N735">
        <v>-69.141599999999997</v>
      </c>
      <c r="O735" t="s">
        <v>179</v>
      </c>
      <c r="R735" t="s">
        <v>1173</v>
      </c>
      <c r="S735" t="s">
        <v>1129</v>
      </c>
      <c r="T735" t="s">
        <v>7662</v>
      </c>
      <c r="U735" t="s">
        <v>180</v>
      </c>
      <c r="V735" t="s">
        <v>180</v>
      </c>
      <c r="W735" t="s">
        <v>180</v>
      </c>
      <c r="X735" t="s">
        <v>1130</v>
      </c>
      <c r="Y735" t="s">
        <v>180</v>
      </c>
      <c r="Z735" t="s">
        <v>180</v>
      </c>
      <c r="AB735" t="s">
        <v>180</v>
      </c>
      <c r="AC735" t="s">
        <v>181</v>
      </c>
      <c r="AD735" t="s">
        <v>180</v>
      </c>
      <c r="AE735" t="s">
        <v>180</v>
      </c>
      <c r="AF735" t="s">
        <v>196</v>
      </c>
      <c r="AG735" t="s">
        <v>180</v>
      </c>
      <c r="AH735" t="s">
        <v>1131</v>
      </c>
      <c r="AI735">
        <v>47.8</v>
      </c>
      <c r="AJ735">
        <v>1.44</v>
      </c>
      <c r="AK735" t="s">
        <v>180</v>
      </c>
      <c r="AL735">
        <v>16.02</v>
      </c>
      <c r="AM735" t="s">
        <v>180</v>
      </c>
      <c r="AP735">
        <v>10.01</v>
      </c>
      <c r="AQ735">
        <v>11.15</v>
      </c>
      <c r="AR735">
        <v>9.5</v>
      </c>
      <c r="AS735">
        <v>0.18</v>
      </c>
      <c r="AT735" t="s">
        <v>180</v>
      </c>
      <c r="AU735">
        <v>1.17</v>
      </c>
      <c r="AV735">
        <v>2.99</v>
      </c>
      <c r="AW735">
        <v>0.38</v>
      </c>
      <c r="AY735" t="s">
        <v>180</v>
      </c>
      <c r="AZ735" t="s">
        <v>180</v>
      </c>
      <c r="BA735">
        <v>100.64</v>
      </c>
      <c r="BC735" t="s">
        <v>180</v>
      </c>
      <c r="BD735" t="s">
        <v>180</v>
      </c>
      <c r="BE735" t="s">
        <v>180</v>
      </c>
      <c r="BF735" t="s">
        <v>180</v>
      </c>
      <c r="BG735" t="s">
        <v>180</v>
      </c>
      <c r="BH735" t="s">
        <v>180</v>
      </c>
      <c r="BI735" t="s">
        <v>180</v>
      </c>
      <c r="BK735" t="s">
        <v>180</v>
      </c>
      <c r="BL735" t="s">
        <v>180</v>
      </c>
      <c r="BM735">
        <v>1</v>
      </c>
      <c r="BN735" t="s">
        <v>180</v>
      </c>
      <c r="BO735" t="s">
        <v>180</v>
      </c>
      <c r="BP735" t="s">
        <v>180</v>
      </c>
      <c r="BQ735" t="s">
        <v>180</v>
      </c>
      <c r="BR735" t="s">
        <v>180</v>
      </c>
      <c r="BS735" t="s">
        <v>180</v>
      </c>
      <c r="BT735" t="s">
        <v>180</v>
      </c>
      <c r="BU735" t="s">
        <v>180</v>
      </c>
      <c r="BV735" t="s">
        <v>180</v>
      </c>
      <c r="BW735" t="s">
        <v>180</v>
      </c>
      <c r="BX735" t="s">
        <v>180</v>
      </c>
      <c r="BY735" t="s">
        <v>180</v>
      </c>
      <c r="BZ735" t="s">
        <v>180</v>
      </c>
      <c r="CD735" t="s">
        <v>180</v>
      </c>
      <c r="CE735" t="s">
        <v>180</v>
      </c>
      <c r="CG735" t="s">
        <v>180</v>
      </c>
      <c r="CH735" t="s">
        <v>180</v>
      </c>
      <c r="CI735" t="s">
        <v>180</v>
      </c>
      <c r="CJ735" t="s">
        <v>180</v>
      </c>
      <c r="CK735" t="s">
        <v>180</v>
      </c>
      <c r="CM735" t="s">
        <v>180</v>
      </c>
      <c r="CN735" t="s">
        <v>180</v>
      </c>
      <c r="CO735">
        <v>30.55</v>
      </c>
      <c r="CQ735">
        <v>257.39999999999998</v>
      </c>
      <c r="CR735">
        <v>338.92</v>
      </c>
      <c r="CS735" t="s">
        <v>1174</v>
      </c>
      <c r="CT735" t="s">
        <v>180</v>
      </c>
      <c r="CU735">
        <v>44.56</v>
      </c>
      <c r="CV735">
        <v>151.74</v>
      </c>
      <c r="CW735">
        <v>56.81</v>
      </c>
      <c r="CX735">
        <v>77.239999999999995</v>
      </c>
      <c r="CY735">
        <v>19.489999999999998</v>
      </c>
      <c r="CZ735" t="s">
        <v>180</v>
      </c>
      <c r="DB735" t="s">
        <v>180</v>
      </c>
      <c r="DC735" t="s">
        <v>180</v>
      </c>
      <c r="DD735">
        <v>25.12</v>
      </c>
      <c r="DE735">
        <v>645</v>
      </c>
      <c r="DF735">
        <v>21.27</v>
      </c>
      <c r="DG735">
        <v>117.65</v>
      </c>
      <c r="DH735">
        <v>9.27</v>
      </c>
      <c r="DJ735" t="s">
        <v>180</v>
      </c>
      <c r="DK735" t="s">
        <v>180</v>
      </c>
      <c r="DL735" t="s">
        <v>180</v>
      </c>
      <c r="DM735" t="s">
        <v>180</v>
      </c>
      <c r="DR735" t="s">
        <v>180</v>
      </c>
      <c r="DS735" t="s">
        <v>180</v>
      </c>
      <c r="DT735">
        <v>0.88</v>
      </c>
      <c r="DU735">
        <v>473</v>
      </c>
      <c r="DV735">
        <v>20.89</v>
      </c>
      <c r="DW735">
        <v>44.17</v>
      </c>
      <c r="DX735">
        <v>5.74</v>
      </c>
      <c r="DY735">
        <v>24.03</v>
      </c>
      <c r="DZ735">
        <v>5.09</v>
      </c>
      <c r="EA735">
        <v>1.55</v>
      </c>
      <c r="EB735">
        <v>5.04</v>
      </c>
      <c r="EC735">
        <v>0.72199999999999998</v>
      </c>
      <c r="ED735">
        <v>4.13</v>
      </c>
      <c r="EE735">
        <v>0.76300000000000001</v>
      </c>
      <c r="EF735">
        <v>2.0699999999999998</v>
      </c>
      <c r="EG735">
        <v>0.29499999999999998</v>
      </c>
      <c r="EH735">
        <v>1.83</v>
      </c>
      <c r="EI735">
        <v>0.26800000000000002</v>
      </c>
      <c r="EJ735">
        <v>3.03</v>
      </c>
      <c r="EK735">
        <v>0.50600000000000001</v>
      </c>
      <c r="EM735" t="s">
        <v>180</v>
      </c>
      <c r="EN735" t="s">
        <v>180</v>
      </c>
      <c r="EO735" t="s">
        <v>180</v>
      </c>
      <c r="EP735" t="s">
        <v>180</v>
      </c>
      <c r="EQ735" t="s">
        <v>180</v>
      </c>
      <c r="ER735" t="s">
        <v>180</v>
      </c>
      <c r="ET735">
        <v>6.76</v>
      </c>
      <c r="EV735">
        <v>4.3</v>
      </c>
      <c r="EW735">
        <v>1.22</v>
      </c>
      <c r="EX735">
        <v>0.51274200000000003</v>
      </c>
      <c r="EY735" t="s">
        <v>180</v>
      </c>
      <c r="EZ735" t="s">
        <v>180</v>
      </c>
      <c r="FA735">
        <v>0.70410600000000001</v>
      </c>
      <c r="FB735" t="s">
        <v>180</v>
      </c>
      <c r="FC735">
        <v>18.5413</v>
      </c>
      <c r="FD735" t="s">
        <v>180</v>
      </c>
      <c r="FE735">
        <v>15.6</v>
      </c>
      <c r="FF735" t="s">
        <v>180</v>
      </c>
      <c r="FG735">
        <v>38.439500000000002</v>
      </c>
      <c r="FH735" t="s">
        <v>180</v>
      </c>
      <c r="FI735" t="s">
        <v>180</v>
      </c>
      <c r="FJ735" t="s">
        <v>180</v>
      </c>
      <c r="FK735" t="s">
        <v>180</v>
      </c>
      <c r="FL735" t="s">
        <v>180</v>
      </c>
      <c r="FM735" t="s">
        <v>180</v>
      </c>
      <c r="FN735" t="s">
        <v>180</v>
      </c>
      <c r="FP735" t="s">
        <v>180</v>
      </c>
      <c r="FQ735" t="s">
        <v>180</v>
      </c>
      <c r="FR735" t="s">
        <v>180</v>
      </c>
      <c r="FS735" t="s">
        <v>180</v>
      </c>
      <c r="FT735" t="s">
        <v>180</v>
      </c>
      <c r="FU735" t="s">
        <v>180</v>
      </c>
      <c r="FV735" t="s">
        <v>1175</v>
      </c>
      <c r="FW735" t="s">
        <v>180</v>
      </c>
      <c r="FX735">
        <f t="shared" si="208"/>
        <v>5.0655737704918025</v>
      </c>
      <c r="FY735">
        <f t="shared" si="209"/>
        <v>64.289617486338798</v>
      </c>
      <c r="FZ735">
        <f t="shared" si="210"/>
        <v>11.415300546448087</v>
      </c>
      <c r="GA735">
        <f t="shared" si="211"/>
        <v>2.7814207650273222</v>
      </c>
      <c r="GB735">
        <f t="shared" si="212"/>
        <v>2.7540983606557377</v>
      </c>
      <c r="GC735">
        <f t="shared" si="213"/>
        <v>0.8125</v>
      </c>
      <c r="GD735">
        <f t="shared" si="214"/>
        <v>30.324400564174894</v>
      </c>
      <c r="GE735">
        <f t="shared" si="215"/>
        <v>26.841448189762794</v>
      </c>
      <c r="GF735">
        <f t="shared" si="216"/>
        <v>22.642412637625657</v>
      </c>
      <c r="GG735">
        <f t="shared" si="217"/>
        <v>51.024811218985981</v>
      </c>
      <c r="GH735">
        <f t="shared" si="218"/>
        <v>0.15304505320353179</v>
      </c>
      <c r="GI735">
        <f t="shared" si="219"/>
        <v>0.13160733549083065</v>
      </c>
      <c r="GJ735">
        <f t="shared" si="220"/>
        <v>0.28372093023255812</v>
      </c>
      <c r="GK735">
        <f t="shared" si="221"/>
        <v>110</v>
      </c>
      <c r="GL735">
        <f t="shared" si="222"/>
        <v>2.2535059331175837</v>
      </c>
      <c r="GM735">
        <f t="shared" si="223"/>
        <v>0.46386192017259981</v>
      </c>
      <c r="GN735">
        <f t="shared" si="224"/>
        <v>0.20584011488750598</v>
      </c>
      <c r="GO735">
        <f t="shared" si="225"/>
        <v>4.1041257367387036</v>
      </c>
      <c r="GP735">
        <f t="shared" si="226"/>
        <v>0.97084888137296754</v>
      </c>
      <c r="GQ735">
        <f>(EA735/0.0735)/((DZ735/0.195*(EB735/0.295))^0.5)</f>
        <v>0.99861598447539124</v>
      </c>
      <c r="GR735">
        <v>0.51274200000000003</v>
      </c>
      <c r="GS735">
        <v>0.70410600000000001</v>
      </c>
      <c r="GT735">
        <v>18.5413</v>
      </c>
      <c r="GU735">
        <v>15.6</v>
      </c>
      <c r="GV735">
        <v>38.439500000000002</v>
      </c>
    </row>
    <row r="736" spans="1:204">
      <c r="A736" t="s">
        <v>870</v>
      </c>
      <c r="B736" t="s">
        <v>1125</v>
      </c>
      <c r="C736" t="s">
        <v>7219</v>
      </c>
      <c r="D736" t="s">
        <v>7296</v>
      </c>
      <c r="E736" t="s">
        <v>7307</v>
      </c>
      <c r="F736">
        <v>90</v>
      </c>
      <c r="G736">
        <v>25</v>
      </c>
      <c r="H736" t="s">
        <v>7369</v>
      </c>
      <c r="I736" t="s">
        <v>1126</v>
      </c>
      <c r="J736" t="s">
        <v>1176</v>
      </c>
      <c r="K736">
        <v>-34.817999999999998</v>
      </c>
      <c r="L736">
        <v>-34.817999999999998</v>
      </c>
      <c r="M736">
        <v>-68.814999999999998</v>
      </c>
      <c r="N736">
        <v>-68.814999999999998</v>
      </c>
      <c r="O736" t="s">
        <v>179</v>
      </c>
      <c r="R736" t="s">
        <v>1177</v>
      </c>
      <c r="S736" t="s">
        <v>1129</v>
      </c>
      <c r="T736" t="s">
        <v>7662</v>
      </c>
      <c r="U736" t="s">
        <v>180</v>
      </c>
      <c r="V736" t="s">
        <v>180</v>
      </c>
      <c r="W736" t="s">
        <v>180</v>
      </c>
      <c r="X736" t="s">
        <v>1130</v>
      </c>
      <c r="Y736" t="s">
        <v>180</v>
      </c>
      <c r="Z736" t="s">
        <v>180</v>
      </c>
      <c r="AB736" t="s">
        <v>180</v>
      </c>
      <c r="AC736" t="s">
        <v>181</v>
      </c>
      <c r="AD736" t="s">
        <v>180</v>
      </c>
      <c r="AE736" t="s">
        <v>180</v>
      </c>
      <c r="AF736" t="s">
        <v>196</v>
      </c>
      <c r="AG736" t="s">
        <v>180</v>
      </c>
      <c r="AH736" t="s">
        <v>1131</v>
      </c>
      <c r="AI736">
        <v>45.51</v>
      </c>
      <c r="AJ736">
        <v>1.43</v>
      </c>
      <c r="AK736" t="s">
        <v>180</v>
      </c>
      <c r="AL736">
        <v>15.77</v>
      </c>
      <c r="AM736" t="s">
        <v>180</v>
      </c>
      <c r="AP736">
        <v>9.81</v>
      </c>
      <c r="AQ736">
        <v>12.27</v>
      </c>
      <c r="AR736">
        <v>9.3800000000000008</v>
      </c>
      <c r="AS736">
        <v>0.17</v>
      </c>
      <c r="AT736" t="s">
        <v>180</v>
      </c>
      <c r="AU736">
        <v>1.1299999999999999</v>
      </c>
      <c r="AV736">
        <v>3.28</v>
      </c>
      <c r="AW736">
        <v>0.47</v>
      </c>
      <c r="AY736" t="s">
        <v>180</v>
      </c>
      <c r="AZ736" t="s">
        <v>180</v>
      </c>
      <c r="BA736">
        <v>99.219999999999985</v>
      </c>
      <c r="BC736" t="s">
        <v>180</v>
      </c>
      <c r="BD736" t="s">
        <v>180</v>
      </c>
      <c r="BE736" t="s">
        <v>180</v>
      </c>
      <c r="BF736" t="s">
        <v>180</v>
      </c>
      <c r="BG736" t="s">
        <v>180</v>
      </c>
      <c r="BH736" t="s">
        <v>180</v>
      </c>
      <c r="BI736" t="s">
        <v>180</v>
      </c>
      <c r="BK736" t="s">
        <v>180</v>
      </c>
      <c r="BL736" t="s">
        <v>180</v>
      </c>
      <c r="BM736">
        <v>1.7</v>
      </c>
      <c r="BN736" t="s">
        <v>180</v>
      </c>
      <c r="BO736" t="s">
        <v>180</v>
      </c>
      <c r="BP736" t="s">
        <v>180</v>
      </c>
      <c r="BQ736" t="s">
        <v>180</v>
      </c>
      <c r="BR736" t="s">
        <v>180</v>
      </c>
      <c r="BS736" t="s">
        <v>180</v>
      </c>
      <c r="BT736" t="s">
        <v>180</v>
      </c>
      <c r="BU736" t="s">
        <v>180</v>
      </c>
      <c r="BV736" t="s">
        <v>180</v>
      </c>
      <c r="BW736" t="s">
        <v>180</v>
      </c>
      <c r="BX736" t="s">
        <v>180</v>
      </c>
      <c r="BY736" t="s">
        <v>180</v>
      </c>
      <c r="BZ736" t="s">
        <v>180</v>
      </c>
      <c r="CD736" t="s">
        <v>180</v>
      </c>
      <c r="CE736" t="s">
        <v>180</v>
      </c>
      <c r="CG736" t="s">
        <v>180</v>
      </c>
      <c r="CH736" t="s">
        <v>180</v>
      </c>
      <c r="CI736" t="s">
        <v>180</v>
      </c>
      <c r="CJ736" t="s">
        <v>180</v>
      </c>
      <c r="CK736" t="s">
        <v>180</v>
      </c>
      <c r="CM736" t="s">
        <v>180</v>
      </c>
      <c r="CN736" t="s">
        <v>180</v>
      </c>
      <c r="CO736">
        <v>26.88</v>
      </c>
      <c r="CQ736">
        <v>237</v>
      </c>
      <c r="CR736">
        <v>297.94</v>
      </c>
      <c r="CS736" t="s">
        <v>1178</v>
      </c>
      <c r="CT736" t="s">
        <v>180</v>
      </c>
      <c r="CU736">
        <v>43.18</v>
      </c>
      <c r="CV736">
        <v>167.51</v>
      </c>
      <c r="CW736">
        <v>41.17</v>
      </c>
      <c r="CX736">
        <v>73.84</v>
      </c>
      <c r="CY736">
        <v>18.18</v>
      </c>
      <c r="CZ736" t="s">
        <v>180</v>
      </c>
      <c r="DB736" t="s">
        <v>180</v>
      </c>
      <c r="DC736" t="s">
        <v>180</v>
      </c>
      <c r="DD736">
        <v>23.25</v>
      </c>
      <c r="DE736">
        <v>753</v>
      </c>
      <c r="DF736">
        <v>22.55</v>
      </c>
      <c r="DG736">
        <v>115.53</v>
      </c>
      <c r="DH736">
        <v>13.13</v>
      </c>
      <c r="DJ736" t="s">
        <v>180</v>
      </c>
      <c r="DK736" t="s">
        <v>180</v>
      </c>
      <c r="DL736" t="s">
        <v>180</v>
      </c>
      <c r="DM736" t="s">
        <v>180</v>
      </c>
      <c r="DR736" t="s">
        <v>180</v>
      </c>
      <c r="DS736" t="s">
        <v>180</v>
      </c>
      <c r="DT736">
        <v>1.06</v>
      </c>
      <c r="DU736">
        <v>562</v>
      </c>
      <c r="DV736">
        <v>26.67</v>
      </c>
      <c r="DW736">
        <v>52.45</v>
      </c>
      <c r="DX736">
        <v>5.83</v>
      </c>
      <c r="DY736">
        <v>24.3</v>
      </c>
      <c r="DZ736">
        <v>4.99</v>
      </c>
      <c r="EA736">
        <v>1.64</v>
      </c>
      <c r="EB736">
        <v>5.14</v>
      </c>
      <c r="EC736">
        <v>0.74</v>
      </c>
      <c r="ED736">
        <v>4.17</v>
      </c>
      <c r="EE736">
        <v>0.8</v>
      </c>
      <c r="EF736">
        <v>2.13</v>
      </c>
      <c r="EG736">
        <v>0.31</v>
      </c>
      <c r="EH736">
        <v>1.84</v>
      </c>
      <c r="EI736">
        <v>0.28999999999999998</v>
      </c>
      <c r="EJ736">
        <v>2.84</v>
      </c>
      <c r="EK736">
        <v>0.67</v>
      </c>
      <c r="EM736" t="s">
        <v>180</v>
      </c>
      <c r="EN736" t="s">
        <v>180</v>
      </c>
      <c r="EO736" t="s">
        <v>180</v>
      </c>
      <c r="EP736" t="s">
        <v>180</v>
      </c>
      <c r="EQ736" t="s">
        <v>180</v>
      </c>
      <c r="ER736" t="s">
        <v>180</v>
      </c>
      <c r="ET736">
        <v>7.13</v>
      </c>
      <c r="EV736">
        <v>5.16</v>
      </c>
      <c r="EW736">
        <v>1.38</v>
      </c>
      <c r="EX736">
        <v>0.51278400000000002</v>
      </c>
      <c r="EY736" t="s">
        <v>180</v>
      </c>
      <c r="EZ736" t="s">
        <v>180</v>
      </c>
      <c r="FA736">
        <v>0.70389999999999997</v>
      </c>
      <c r="FB736" t="s">
        <v>180</v>
      </c>
      <c r="FC736">
        <v>18.547599999999999</v>
      </c>
      <c r="FD736" t="s">
        <v>180</v>
      </c>
      <c r="FE736">
        <v>15.5989</v>
      </c>
      <c r="FF736" t="s">
        <v>180</v>
      </c>
      <c r="FG736">
        <v>38.427399999999999</v>
      </c>
      <c r="FH736" t="s">
        <v>180</v>
      </c>
      <c r="FI736" t="s">
        <v>180</v>
      </c>
      <c r="FJ736" t="s">
        <v>180</v>
      </c>
      <c r="FK736" t="s">
        <v>180</v>
      </c>
      <c r="FL736" t="s">
        <v>180</v>
      </c>
      <c r="FM736" t="s">
        <v>180</v>
      </c>
      <c r="FN736" t="s">
        <v>180</v>
      </c>
      <c r="FP736" t="s">
        <v>180</v>
      </c>
      <c r="FQ736" t="s">
        <v>180</v>
      </c>
      <c r="FR736" t="s">
        <v>180</v>
      </c>
      <c r="FS736" t="s">
        <v>180</v>
      </c>
      <c r="FT736" t="s">
        <v>180</v>
      </c>
      <c r="FU736" t="s">
        <v>180</v>
      </c>
      <c r="FV736" t="s">
        <v>1179</v>
      </c>
      <c r="FW736" t="s">
        <v>180</v>
      </c>
      <c r="FX736">
        <f t="shared" si="208"/>
        <v>7.1358695652173916</v>
      </c>
      <c r="FY736">
        <f t="shared" si="209"/>
        <v>62.788043478260867</v>
      </c>
      <c r="FZ736">
        <f t="shared" si="210"/>
        <v>14.494565217391305</v>
      </c>
      <c r="GA736">
        <f t="shared" si="211"/>
        <v>2.7119565217391304</v>
      </c>
      <c r="GB736">
        <f t="shared" si="212"/>
        <v>2.793478260869565</v>
      </c>
      <c r="GC736">
        <f t="shared" si="213"/>
        <v>0.79020979020979021</v>
      </c>
      <c r="GD736">
        <f t="shared" si="214"/>
        <v>33.392461197339244</v>
      </c>
      <c r="GE736">
        <f t="shared" si="215"/>
        <v>30.987654320987655</v>
      </c>
      <c r="GF736">
        <f t="shared" si="216"/>
        <v>21.072365954255716</v>
      </c>
      <c r="GG736">
        <f t="shared" si="217"/>
        <v>42.8027418126428</v>
      </c>
      <c r="GH736">
        <f t="shared" si="218"/>
        <v>0.13593898951382269</v>
      </c>
      <c r="GI736">
        <f t="shared" si="219"/>
        <v>0.10510281797410509</v>
      </c>
      <c r="GJ736">
        <f t="shared" si="220"/>
        <v>0.26744186046511625</v>
      </c>
      <c r="GK736">
        <f t="shared" si="221"/>
        <v>108.91472868217053</v>
      </c>
      <c r="GL736">
        <f t="shared" si="222"/>
        <v>2.0312261995430312</v>
      </c>
      <c r="GM736">
        <f t="shared" si="223"/>
        <v>0.39299314546839298</v>
      </c>
      <c r="GN736">
        <f t="shared" si="224"/>
        <v>0.19347581552305962</v>
      </c>
      <c r="GO736">
        <f t="shared" si="225"/>
        <v>5.3446893787575149</v>
      </c>
      <c r="GP736">
        <f t="shared" si="226"/>
        <v>1.0123929420379529</v>
      </c>
      <c r="GQ736">
        <f>(EA736/0.0735)/((DZ736/0.195*(EB736/0.295))^0.5)</f>
        <v>1.0567031214847875</v>
      </c>
      <c r="GR736">
        <v>0.51278400000000002</v>
      </c>
      <c r="GS736">
        <v>0.70389999999999997</v>
      </c>
      <c r="GT736">
        <v>18.547599999999999</v>
      </c>
      <c r="GU736">
        <v>15.5989</v>
      </c>
      <c r="GV736">
        <v>38.427399999999999</v>
      </c>
    </row>
    <row r="737" spans="1:204">
      <c r="A737" t="s">
        <v>870</v>
      </c>
      <c r="B737" t="s">
        <v>1125</v>
      </c>
      <c r="C737" t="s">
        <v>7219</v>
      </c>
      <c r="D737" t="s">
        <v>7319</v>
      </c>
      <c r="E737" t="s">
        <v>7307</v>
      </c>
      <c r="F737">
        <v>90</v>
      </c>
      <c r="G737">
        <v>25</v>
      </c>
      <c r="H737" t="s">
        <v>7369</v>
      </c>
      <c r="I737" t="s">
        <v>1126</v>
      </c>
      <c r="J737" t="s">
        <v>1180</v>
      </c>
      <c r="K737">
        <v>-34.540300000000002</v>
      </c>
      <c r="L737">
        <v>-34.540300000000002</v>
      </c>
      <c r="M737">
        <v>-69.265799999999999</v>
      </c>
      <c r="N737">
        <v>-69.265799999999999</v>
      </c>
      <c r="O737" t="s">
        <v>179</v>
      </c>
      <c r="R737" t="s">
        <v>1181</v>
      </c>
      <c r="S737" t="s">
        <v>1129</v>
      </c>
      <c r="T737" t="s">
        <v>7662</v>
      </c>
      <c r="U737" t="s">
        <v>180</v>
      </c>
      <c r="V737" t="s">
        <v>180</v>
      </c>
      <c r="W737" t="s">
        <v>180</v>
      </c>
      <c r="X737" t="s">
        <v>1130</v>
      </c>
      <c r="Y737" t="s">
        <v>180</v>
      </c>
      <c r="Z737" t="s">
        <v>180</v>
      </c>
      <c r="AB737" t="s">
        <v>180</v>
      </c>
      <c r="AC737" t="s">
        <v>181</v>
      </c>
      <c r="AD737" t="s">
        <v>180</v>
      </c>
      <c r="AE737" t="s">
        <v>180</v>
      </c>
      <c r="AF737" t="s">
        <v>196</v>
      </c>
      <c r="AG737" t="s">
        <v>180</v>
      </c>
      <c r="AH737" t="s">
        <v>1131</v>
      </c>
      <c r="AI737">
        <v>48.88</v>
      </c>
      <c r="AJ737">
        <v>1.32</v>
      </c>
      <c r="AK737" t="s">
        <v>180</v>
      </c>
      <c r="AL737">
        <v>15.43</v>
      </c>
      <c r="AM737" t="s">
        <v>180</v>
      </c>
      <c r="AP737">
        <v>9.1199999999999992</v>
      </c>
      <c r="AQ737">
        <v>10.199999999999999</v>
      </c>
      <c r="AR737">
        <v>9.4600000000000009</v>
      </c>
      <c r="AS737">
        <v>0.17</v>
      </c>
      <c r="AT737" t="s">
        <v>180</v>
      </c>
      <c r="AU737">
        <v>1.36</v>
      </c>
      <c r="AV737">
        <v>2.9</v>
      </c>
      <c r="AW737">
        <v>0.46</v>
      </c>
      <c r="AY737" t="s">
        <v>180</v>
      </c>
      <c r="AZ737" t="s">
        <v>180</v>
      </c>
      <c r="BA737">
        <v>99.3</v>
      </c>
      <c r="BC737" t="s">
        <v>180</v>
      </c>
      <c r="BD737" t="s">
        <v>180</v>
      </c>
      <c r="BE737" t="s">
        <v>180</v>
      </c>
      <c r="BF737" t="s">
        <v>180</v>
      </c>
      <c r="BG737" t="s">
        <v>180</v>
      </c>
      <c r="BH737" t="s">
        <v>180</v>
      </c>
      <c r="BI737" t="s">
        <v>180</v>
      </c>
      <c r="BK737" t="s">
        <v>180</v>
      </c>
      <c r="BL737" t="s">
        <v>180</v>
      </c>
      <c r="BM737">
        <v>0.7</v>
      </c>
      <c r="BN737" t="s">
        <v>180</v>
      </c>
      <c r="BO737" t="s">
        <v>180</v>
      </c>
      <c r="BP737" t="s">
        <v>180</v>
      </c>
      <c r="BQ737" t="s">
        <v>180</v>
      </c>
      <c r="BR737" t="s">
        <v>180</v>
      </c>
      <c r="BS737" t="s">
        <v>180</v>
      </c>
      <c r="BT737" t="s">
        <v>180</v>
      </c>
      <c r="BU737" t="s">
        <v>180</v>
      </c>
      <c r="BV737" t="s">
        <v>180</v>
      </c>
      <c r="BW737" t="s">
        <v>180</v>
      </c>
      <c r="BX737" t="s">
        <v>180</v>
      </c>
      <c r="BY737" t="s">
        <v>180</v>
      </c>
      <c r="BZ737" t="s">
        <v>180</v>
      </c>
      <c r="CD737" t="s">
        <v>180</v>
      </c>
      <c r="CE737" t="s">
        <v>180</v>
      </c>
      <c r="CG737" t="s">
        <v>180</v>
      </c>
      <c r="CH737" t="s">
        <v>180</v>
      </c>
      <c r="CI737" t="s">
        <v>180</v>
      </c>
      <c r="CJ737" t="s">
        <v>180</v>
      </c>
      <c r="CK737" t="s">
        <v>180</v>
      </c>
      <c r="CM737" t="s">
        <v>180</v>
      </c>
      <c r="CN737" t="s">
        <v>180</v>
      </c>
      <c r="CO737">
        <v>29.25</v>
      </c>
      <c r="CQ737">
        <v>249.94</v>
      </c>
      <c r="CR737">
        <v>358.16</v>
      </c>
      <c r="CS737" t="s">
        <v>1182</v>
      </c>
      <c r="CT737" t="s">
        <v>180</v>
      </c>
      <c r="CU737">
        <v>42.27</v>
      </c>
      <c r="CV737">
        <v>152.72999999999999</v>
      </c>
      <c r="CW737">
        <v>69.86</v>
      </c>
      <c r="CX737">
        <v>64.63</v>
      </c>
      <c r="CY737">
        <v>19.809999999999999</v>
      </c>
      <c r="CZ737" t="s">
        <v>180</v>
      </c>
      <c r="DB737" t="s">
        <v>180</v>
      </c>
      <c r="DC737" t="s">
        <v>180</v>
      </c>
      <c r="DD737">
        <v>26.9</v>
      </c>
      <c r="DE737">
        <v>873</v>
      </c>
      <c r="DF737">
        <v>21.56</v>
      </c>
      <c r="DG737">
        <v>134.58000000000001</v>
      </c>
      <c r="DH737">
        <v>10.92</v>
      </c>
      <c r="DJ737" t="s">
        <v>180</v>
      </c>
      <c r="DK737" t="s">
        <v>180</v>
      </c>
      <c r="DL737" t="s">
        <v>180</v>
      </c>
      <c r="DM737" t="s">
        <v>180</v>
      </c>
      <c r="DR737" t="s">
        <v>180</v>
      </c>
      <c r="DS737" t="s">
        <v>180</v>
      </c>
      <c r="DT737">
        <v>1.36</v>
      </c>
      <c r="DU737">
        <v>597</v>
      </c>
      <c r="DV737">
        <v>25.33</v>
      </c>
      <c r="DW737">
        <v>51.86</v>
      </c>
      <c r="DX737">
        <v>6.89</v>
      </c>
      <c r="DY737">
        <v>28.33</v>
      </c>
      <c r="DZ737">
        <v>5.68</v>
      </c>
      <c r="EA737">
        <v>1.68</v>
      </c>
      <c r="EB737">
        <v>5.24</v>
      </c>
      <c r="EC737">
        <v>0.75700000000000001</v>
      </c>
      <c r="ED737">
        <v>4.16</v>
      </c>
      <c r="EE737">
        <v>0.77900000000000003</v>
      </c>
      <c r="EF737">
        <v>2.0699999999999998</v>
      </c>
      <c r="EG737">
        <v>0.309</v>
      </c>
      <c r="EH737">
        <v>1.76</v>
      </c>
      <c r="EI737">
        <v>0.27200000000000002</v>
      </c>
      <c r="EJ737">
        <v>3.43</v>
      </c>
      <c r="EK737">
        <v>0.621</v>
      </c>
      <c r="EM737" t="s">
        <v>180</v>
      </c>
      <c r="EN737" t="s">
        <v>180</v>
      </c>
      <c r="EO737" t="s">
        <v>180</v>
      </c>
      <c r="EP737" t="s">
        <v>180</v>
      </c>
      <c r="EQ737" t="s">
        <v>180</v>
      </c>
      <c r="ER737" t="s">
        <v>180</v>
      </c>
      <c r="ET737">
        <v>10.08</v>
      </c>
      <c r="EV737">
        <v>5.76</v>
      </c>
      <c r="EW737">
        <v>1.48</v>
      </c>
      <c r="EX737">
        <v>0.51274799999999998</v>
      </c>
      <c r="EY737" t="s">
        <v>180</v>
      </c>
      <c r="EZ737" t="s">
        <v>180</v>
      </c>
      <c r="FA737">
        <v>0.70418199999999997</v>
      </c>
      <c r="FB737" t="s">
        <v>180</v>
      </c>
      <c r="FC737">
        <v>18.559999999999999</v>
      </c>
      <c r="FD737" t="s">
        <v>180</v>
      </c>
      <c r="FE737">
        <v>15.6043</v>
      </c>
      <c r="FF737" t="s">
        <v>180</v>
      </c>
      <c r="FG737">
        <v>38.484999999999999</v>
      </c>
      <c r="FH737" t="s">
        <v>180</v>
      </c>
      <c r="FI737" t="s">
        <v>180</v>
      </c>
      <c r="FJ737" t="s">
        <v>180</v>
      </c>
      <c r="FK737" t="s">
        <v>180</v>
      </c>
      <c r="FL737" t="s">
        <v>180</v>
      </c>
      <c r="FM737" t="s">
        <v>180</v>
      </c>
      <c r="FN737" t="s">
        <v>180</v>
      </c>
      <c r="FP737" t="s">
        <v>180</v>
      </c>
      <c r="FQ737" t="s">
        <v>180</v>
      </c>
      <c r="FR737" t="s">
        <v>180</v>
      </c>
      <c r="FS737" t="s">
        <v>180</v>
      </c>
      <c r="FT737" t="s">
        <v>180</v>
      </c>
      <c r="FU737" t="s">
        <v>180</v>
      </c>
      <c r="FV737" t="s">
        <v>1183</v>
      </c>
      <c r="FW737" t="s">
        <v>180</v>
      </c>
      <c r="FX737">
        <f t="shared" si="208"/>
        <v>6.2045454545454541</v>
      </c>
      <c r="FY737">
        <f t="shared" si="209"/>
        <v>76.465909090909093</v>
      </c>
      <c r="FZ737">
        <f t="shared" si="210"/>
        <v>14.392045454545453</v>
      </c>
      <c r="GA737">
        <f t="shared" si="211"/>
        <v>3.2272727272727271</v>
      </c>
      <c r="GB737">
        <f t="shared" si="212"/>
        <v>2.9772727272727275</v>
      </c>
      <c r="GC737">
        <f t="shared" si="213"/>
        <v>1.0303030303030303</v>
      </c>
      <c r="GD737">
        <f t="shared" si="214"/>
        <v>40.491651205936925</v>
      </c>
      <c r="GE737">
        <f t="shared" si="215"/>
        <v>30.815390045887753</v>
      </c>
      <c r="GF737">
        <f t="shared" si="216"/>
        <v>23.568890643505725</v>
      </c>
      <c r="GG737">
        <f t="shared" si="217"/>
        <v>54.670329670329672</v>
      </c>
      <c r="GH737">
        <f t="shared" si="218"/>
        <v>0.19436945622830698</v>
      </c>
      <c r="GI737">
        <f t="shared" si="219"/>
        <v>0.13553113553113552</v>
      </c>
      <c r="GJ737">
        <f t="shared" si="220"/>
        <v>0.25694444444444448</v>
      </c>
      <c r="GK737">
        <f t="shared" si="221"/>
        <v>103.64583333333334</v>
      </c>
      <c r="GL737">
        <f t="shared" si="222"/>
        <v>2.3195970695970693</v>
      </c>
      <c r="GM737">
        <f t="shared" si="223"/>
        <v>0.52747252747252749</v>
      </c>
      <c r="GN737">
        <f t="shared" si="224"/>
        <v>0.2273983418870904</v>
      </c>
      <c r="GO737">
        <f t="shared" si="225"/>
        <v>4.459507042253521</v>
      </c>
      <c r="GP737">
        <f t="shared" si="226"/>
        <v>0.9448322487238312</v>
      </c>
      <c r="GQ737">
        <f>(EA737/0.0735)/((DZ737/0.195*(EB737/0.295))^0.5)</f>
        <v>1.0048713055327729</v>
      </c>
      <c r="GR737">
        <v>0.51274799999999998</v>
      </c>
      <c r="GS737">
        <v>0.70418199999999997</v>
      </c>
      <c r="GT737">
        <v>18.559999999999999</v>
      </c>
      <c r="GU737">
        <v>15.6043</v>
      </c>
      <c r="GV737">
        <v>38.484999999999999</v>
      </c>
    </row>
    <row r="738" spans="1:204">
      <c r="A738" t="s">
        <v>870</v>
      </c>
      <c r="B738" t="s">
        <v>1125</v>
      </c>
      <c r="C738" t="s">
        <v>7219</v>
      </c>
      <c r="D738" t="s">
        <v>7318</v>
      </c>
      <c r="E738" t="s">
        <v>7307</v>
      </c>
      <c r="F738">
        <v>90</v>
      </c>
      <c r="G738">
        <v>25</v>
      </c>
      <c r="H738" t="s">
        <v>7369</v>
      </c>
      <c r="I738" t="s">
        <v>1126</v>
      </c>
      <c r="J738" t="s">
        <v>1184</v>
      </c>
      <c r="K738">
        <v>-34.764200000000002</v>
      </c>
      <c r="L738">
        <v>-34.764200000000002</v>
      </c>
      <c r="M738">
        <v>-69.421000000000006</v>
      </c>
      <c r="N738">
        <v>-69.421000000000006</v>
      </c>
      <c r="O738" t="s">
        <v>179</v>
      </c>
      <c r="R738" t="s">
        <v>1185</v>
      </c>
      <c r="S738" t="s">
        <v>1129</v>
      </c>
      <c r="T738" t="s">
        <v>7662</v>
      </c>
      <c r="U738" t="s">
        <v>180</v>
      </c>
      <c r="V738" t="s">
        <v>180</v>
      </c>
      <c r="W738" t="s">
        <v>180</v>
      </c>
      <c r="X738" t="s">
        <v>1130</v>
      </c>
      <c r="Y738" t="s">
        <v>180</v>
      </c>
      <c r="Z738" t="s">
        <v>180</v>
      </c>
      <c r="AB738" t="s">
        <v>180</v>
      </c>
      <c r="AC738" t="s">
        <v>181</v>
      </c>
      <c r="AD738" t="s">
        <v>180</v>
      </c>
      <c r="AE738" t="s">
        <v>180</v>
      </c>
      <c r="AF738" t="s">
        <v>196</v>
      </c>
      <c r="AG738" t="s">
        <v>180</v>
      </c>
      <c r="AH738" t="s">
        <v>1131</v>
      </c>
      <c r="AI738">
        <v>47.48</v>
      </c>
      <c r="AJ738">
        <v>1.81</v>
      </c>
      <c r="AK738" t="s">
        <v>180</v>
      </c>
      <c r="AL738">
        <v>17.190000000000001</v>
      </c>
      <c r="AM738" t="s">
        <v>180</v>
      </c>
      <c r="AP738">
        <v>9.8699999999999992</v>
      </c>
      <c r="AQ738">
        <v>10.7</v>
      </c>
      <c r="AR738">
        <v>6.79</v>
      </c>
      <c r="AS738">
        <v>0.18</v>
      </c>
      <c r="AT738" t="s">
        <v>180</v>
      </c>
      <c r="AU738">
        <v>1.62</v>
      </c>
      <c r="AV738">
        <v>3.14</v>
      </c>
      <c r="AW738">
        <v>0.56999999999999995</v>
      </c>
      <c r="AY738" t="s">
        <v>180</v>
      </c>
      <c r="AZ738" t="s">
        <v>180</v>
      </c>
      <c r="BA738">
        <v>99.350000000000023</v>
      </c>
      <c r="BC738" t="s">
        <v>180</v>
      </c>
      <c r="BD738" t="s">
        <v>180</v>
      </c>
      <c r="BE738" t="s">
        <v>180</v>
      </c>
      <c r="BF738" t="s">
        <v>180</v>
      </c>
      <c r="BG738" t="s">
        <v>180</v>
      </c>
      <c r="BH738" t="s">
        <v>180</v>
      </c>
      <c r="BI738" t="s">
        <v>180</v>
      </c>
      <c r="BK738" t="s">
        <v>180</v>
      </c>
      <c r="BL738" t="s">
        <v>180</v>
      </c>
      <c r="BM738">
        <v>0.3</v>
      </c>
      <c r="BN738" t="s">
        <v>180</v>
      </c>
      <c r="BO738" t="s">
        <v>180</v>
      </c>
      <c r="BP738" t="s">
        <v>180</v>
      </c>
      <c r="BQ738" t="s">
        <v>180</v>
      </c>
      <c r="BR738" t="s">
        <v>180</v>
      </c>
      <c r="BS738" t="s">
        <v>180</v>
      </c>
      <c r="BT738" t="s">
        <v>180</v>
      </c>
      <c r="BU738" t="s">
        <v>180</v>
      </c>
      <c r="BV738" t="s">
        <v>180</v>
      </c>
      <c r="BW738" t="s">
        <v>180</v>
      </c>
      <c r="BX738" t="s">
        <v>180</v>
      </c>
      <c r="BY738" t="s">
        <v>180</v>
      </c>
      <c r="BZ738" t="s">
        <v>180</v>
      </c>
      <c r="CD738" t="s">
        <v>180</v>
      </c>
      <c r="CE738" t="s">
        <v>180</v>
      </c>
      <c r="CG738" t="s">
        <v>180</v>
      </c>
      <c r="CH738" t="s">
        <v>180</v>
      </c>
      <c r="CI738" t="s">
        <v>180</v>
      </c>
      <c r="CJ738" t="s">
        <v>180</v>
      </c>
      <c r="CK738" t="s">
        <v>180</v>
      </c>
      <c r="CM738" t="s">
        <v>180</v>
      </c>
      <c r="CN738" t="s">
        <v>180</v>
      </c>
      <c r="CO738">
        <v>31.11</v>
      </c>
      <c r="CQ738">
        <v>290.23</v>
      </c>
      <c r="CR738">
        <v>120.42</v>
      </c>
      <c r="CS738" t="s">
        <v>1186</v>
      </c>
      <c r="CT738" t="s">
        <v>180</v>
      </c>
      <c r="CU738">
        <v>37.369999999999997</v>
      </c>
      <c r="CV738">
        <v>49.59</v>
      </c>
      <c r="CW738">
        <v>60.72</v>
      </c>
      <c r="CX738">
        <v>71.010000000000005</v>
      </c>
      <c r="CY738">
        <v>21.11</v>
      </c>
      <c r="CZ738" t="s">
        <v>180</v>
      </c>
      <c r="DB738" t="s">
        <v>180</v>
      </c>
      <c r="DC738" t="s">
        <v>180</v>
      </c>
      <c r="DD738">
        <v>31.15</v>
      </c>
      <c r="DE738">
        <v>893</v>
      </c>
      <c r="DF738">
        <v>25.98</v>
      </c>
      <c r="DG738">
        <v>147.71</v>
      </c>
      <c r="DH738">
        <v>15.12</v>
      </c>
      <c r="DJ738" t="s">
        <v>180</v>
      </c>
      <c r="DK738" t="s">
        <v>180</v>
      </c>
      <c r="DL738" t="s">
        <v>180</v>
      </c>
      <c r="DM738" t="s">
        <v>180</v>
      </c>
      <c r="DR738" t="s">
        <v>180</v>
      </c>
      <c r="DS738" t="s">
        <v>180</v>
      </c>
      <c r="DT738">
        <v>1.54</v>
      </c>
      <c r="DU738">
        <v>632</v>
      </c>
      <c r="DV738">
        <v>28.15</v>
      </c>
      <c r="DW738">
        <v>57.1</v>
      </c>
      <c r="DX738">
        <v>7.59</v>
      </c>
      <c r="DY738">
        <v>31.57</v>
      </c>
      <c r="DZ738">
        <v>6.4</v>
      </c>
      <c r="EA738">
        <v>1.86</v>
      </c>
      <c r="EB738">
        <v>5.96</v>
      </c>
      <c r="EC738">
        <v>0.89100000000000001</v>
      </c>
      <c r="ED738">
        <v>4.82</v>
      </c>
      <c r="EE738">
        <v>0.90400000000000003</v>
      </c>
      <c r="EF738">
        <v>2.5099999999999998</v>
      </c>
      <c r="EG738">
        <v>0.34799999999999998</v>
      </c>
      <c r="EH738">
        <v>2.19</v>
      </c>
      <c r="EI738">
        <v>0.33300000000000002</v>
      </c>
      <c r="EJ738">
        <v>3.61</v>
      </c>
      <c r="EK738">
        <v>0.86799999999999999</v>
      </c>
      <c r="EM738" t="s">
        <v>180</v>
      </c>
      <c r="EN738" t="s">
        <v>180</v>
      </c>
      <c r="EO738" t="s">
        <v>180</v>
      </c>
      <c r="EP738" t="s">
        <v>180</v>
      </c>
      <c r="EQ738" t="s">
        <v>180</v>
      </c>
      <c r="ER738" t="s">
        <v>180</v>
      </c>
      <c r="ET738">
        <v>7.62</v>
      </c>
      <c r="EV738">
        <v>5.76</v>
      </c>
      <c r="EW738">
        <v>1.43</v>
      </c>
      <c r="EX738">
        <v>0.51275899999999996</v>
      </c>
      <c r="EY738" t="s">
        <v>180</v>
      </c>
      <c r="EZ738" t="s">
        <v>180</v>
      </c>
      <c r="FA738">
        <v>0.70416100000000004</v>
      </c>
      <c r="FB738" t="s">
        <v>180</v>
      </c>
      <c r="FC738">
        <v>18.5624</v>
      </c>
      <c r="FD738" t="s">
        <v>180</v>
      </c>
      <c r="FE738">
        <v>15.598800000000001</v>
      </c>
      <c r="FF738" t="s">
        <v>180</v>
      </c>
      <c r="FG738">
        <v>38.466200000000001</v>
      </c>
      <c r="FH738" t="s">
        <v>180</v>
      </c>
      <c r="FI738" t="s">
        <v>180</v>
      </c>
      <c r="FJ738" t="s">
        <v>180</v>
      </c>
      <c r="FK738" t="s">
        <v>180</v>
      </c>
      <c r="FL738" t="s">
        <v>180</v>
      </c>
      <c r="FM738" t="s">
        <v>180</v>
      </c>
      <c r="FN738" t="s">
        <v>180</v>
      </c>
      <c r="FP738" t="s">
        <v>180</v>
      </c>
      <c r="FQ738" t="s">
        <v>180</v>
      </c>
      <c r="FR738" t="s">
        <v>180</v>
      </c>
      <c r="FS738" t="s">
        <v>180</v>
      </c>
      <c r="FT738" t="s">
        <v>180</v>
      </c>
      <c r="FU738" t="s">
        <v>180</v>
      </c>
      <c r="FV738" t="s">
        <v>1187</v>
      </c>
      <c r="FW738" t="s">
        <v>180</v>
      </c>
      <c r="FX738">
        <f t="shared" si="208"/>
        <v>6.904109589041096</v>
      </c>
      <c r="FY738">
        <f t="shared" si="209"/>
        <v>67.447488584474897</v>
      </c>
      <c r="FZ738">
        <f t="shared" si="210"/>
        <v>12.853881278538813</v>
      </c>
      <c r="GA738">
        <f t="shared" si="211"/>
        <v>2.9223744292237446</v>
      </c>
      <c r="GB738">
        <f t="shared" si="212"/>
        <v>2.7214611872146119</v>
      </c>
      <c r="GC738">
        <f t="shared" si="213"/>
        <v>0.89502762430939231</v>
      </c>
      <c r="GD738">
        <f t="shared" si="214"/>
        <v>34.372594303310237</v>
      </c>
      <c r="GE738">
        <f t="shared" si="215"/>
        <v>28.28634779854292</v>
      </c>
      <c r="GF738">
        <f t="shared" si="216"/>
        <v>22.451154529307285</v>
      </c>
      <c r="GG738">
        <f t="shared" si="217"/>
        <v>41.798941798941804</v>
      </c>
      <c r="GH738">
        <f t="shared" si="218"/>
        <v>0.13345008756567425</v>
      </c>
      <c r="GI738">
        <f t="shared" si="219"/>
        <v>9.4576719576719578E-2</v>
      </c>
      <c r="GJ738">
        <f t="shared" si="220"/>
        <v>0.2482638888888889</v>
      </c>
      <c r="GK738">
        <f t="shared" si="221"/>
        <v>109.72222222222223</v>
      </c>
      <c r="GL738">
        <f t="shared" si="222"/>
        <v>1.8617724867724867</v>
      </c>
      <c r="GM738">
        <f t="shared" si="223"/>
        <v>0.38095238095238093</v>
      </c>
      <c r="GN738">
        <f t="shared" si="224"/>
        <v>0.20461811722912968</v>
      </c>
      <c r="GO738">
        <f t="shared" si="225"/>
        <v>4.3984374999999991</v>
      </c>
      <c r="GP738">
        <f t="shared" si="226"/>
        <v>0.94021120409411252</v>
      </c>
      <c r="GQ738">
        <f>(EA738/0.0735)/((DZ738/0.195*(EB738/0.295))^0.5)</f>
        <v>0.98274490732095743</v>
      </c>
      <c r="GR738">
        <v>0.51275899999999996</v>
      </c>
      <c r="GS738">
        <v>0.70416100000000004</v>
      </c>
      <c r="GT738">
        <v>18.5624</v>
      </c>
      <c r="GU738">
        <v>15.598800000000001</v>
      </c>
      <c r="GV738">
        <v>38.466200000000001</v>
      </c>
    </row>
    <row r="739" spans="1:204">
      <c r="A739" t="s">
        <v>870</v>
      </c>
      <c r="B739" t="s">
        <v>1125</v>
      </c>
      <c r="C739" t="s">
        <v>7219</v>
      </c>
      <c r="D739" t="s">
        <v>7317</v>
      </c>
      <c r="E739" t="s">
        <v>7307</v>
      </c>
      <c r="F739">
        <v>90</v>
      </c>
      <c r="G739">
        <v>25</v>
      </c>
      <c r="H739" t="s">
        <v>7369</v>
      </c>
      <c r="I739" t="s">
        <v>1126</v>
      </c>
      <c r="J739" t="s">
        <v>1188</v>
      </c>
      <c r="K739">
        <v>-34.592300000000002</v>
      </c>
      <c r="L739">
        <v>-34.592300000000002</v>
      </c>
      <c r="M739">
        <v>-69.031000000000006</v>
      </c>
      <c r="N739">
        <v>-69.031000000000006</v>
      </c>
      <c r="O739" t="s">
        <v>179</v>
      </c>
      <c r="R739" t="s">
        <v>1189</v>
      </c>
      <c r="S739" t="s">
        <v>1129</v>
      </c>
      <c r="T739" t="s">
        <v>7662</v>
      </c>
      <c r="U739" t="s">
        <v>180</v>
      </c>
      <c r="V739" t="s">
        <v>180</v>
      </c>
      <c r="W739" t="s">
        <v>180</v>
      </c>
      <c r="X739" t="s">
        <v>1130</v>
      </c>
      <c r="Y739" t="s">
        <v>180</v>
      </c>
      <c r="Z739" t="s">
        <v>180</v>
      </c>
      <c r="AB739" t="s">
        <v>180</v>
      </c>
      <c r="AC739" t="s">
        <v>181</v>
      </c>
      <c r="AD739" t="s">
        <v>180</v>
      </c>
      <c r="AE739" t="s">
        <v>180</v>
      </c>
      <c r="AF739" t="s">
        <v>196</v>
      </c>
      <c r="AG739" t="s">
        <v>180</v>
      </c>
      <c r="AH739" t="s">
        <v>1131</v>
      </c>
      <c r="AI739">
        <v>48.38</v>
      </c>
      <c r="AJ739">
        <v>1.57</v>
      </c>
      <c r="AK739" t="s">
        <v>180</v>
      </c>
      <c r="AL739">
        <v>14.97</v>
      </c>
      <c r="AM739" t="s">
        <v>180</v>
      </c>
      <c r="AP739">
        <v>10.5</v>
      </c>
      <c r="AQ739">
        <v>9.36</v>
      </c>
      <c r="AR739">
        <v>9.84</v>
      </c>
      <c r="AS739">
        <v>0.16</v>
      </c>
      <c r="AT739" t="s">
        <v>180</v>
      </c>
      <c r="AU739">
        <v>1.07</v>
      </c>
      <c r="AV739">
        <v>3.18</v>
      </c>
      <c r="AW739">
        <v>0.34</v>
      </c>
      <c r="AY739" t="s">
        <v>180</v>
      </c>
      <c r="AZ739" t="s">
        <v>180</v>
      </c>
      <c r="BA739">
        <v>99.37</v>
      </c>
      <c r="BC739" t="s">
        <v>180</v>
      </c>
      <c r="BD739" t="s">
        <v>180</v>
      </c>
      <c r="BE739" t="s">
        <v>180</v>
      </c>
      <c r="BF739" t="s">
        <v>180</v>
      </c>
      <c r="BG739" t="s">
        <v>180</v>
      </c>
      <c r="BH739" t="s">
        <v>180</v>
      </c>
      <c r="BI739" t="s">
        <v>180</v>
      </c>
      <c r="BK739" t="s">
        <v>180</v>
      </c>
      <c r="BL739" t="s">
        <v>180</v>
      </c>
      <c r="BM739">
        <v>-0.1</v>
      </c>
      <c r="BN739" t="s">
        <v>180</v>
      </c>
      <c r="BO739" t="s">
        <v>180</v>
      </c>
      <c r="BP739" t="s">
        <v>180</v>
      </c>
      <c r="BQ739" t="s">
        <v>180</v>
      </c>
      <c r="BR739" t="s">
        <v>180</v>
      </c>
      <c r="BS739" t="s">
        <v>180</v>
      </c>
      <c r="BT739" t="s">
        <v>180</v>
      </c>
      <c r="BU739" t="s">
        <v>180</v>
      </c>
      <c r="BV739" t="s">
        <v>180</v>
      </c>
      <c r="BW739" t="s">
        <v>180</v>
      </c>
      <c r="BX739" t="s">
        <v>180</v>
      </c>
      <c r="BY739" t="s">
        <v>180</v>
      </c>
      <c r="BZ739" t="s">
        <v>180</v>
      </c>
      <c r="CD739" t="s">
        <v>180</v>
      </c>
      <c r="CE739" t="s">
        <v>180</v>
      </c>
      <c r="CG739" t="s">
        <v>180</v>
      </c>
      <c r="CH739" t="s">
        <v>180</v>
      </c>
      <c r="CI739" t="s">
        <v>180</v>
      </c>
      <c r="CJ739" t="s">
        <v>180</v>
      </c>
      <c r="CK739" t="s">
        <v>180</v>
      </c>
      <c r="CM739" t="s">
        <v>180</v>
      </c>
      <c r="CN739" t="s">
        <v>180</v>
      </c>
      <c r="CO739">
        <v>24.08</v>
      </c>
      <c r="CQ739">
        <v>206.47</v>
      </c>
      <c r="CR739">
        <v>393.94</v>
      </c>
      <c r="CS739" t="s">
        <v>1190</v>
      </c>
      <c r="CT739" t="s">
        <v>180</v>
      </c>
      <c r="CU739">
        <v>49.12</v>
      </c>
      <c r="CV739">
        <v>207.08</v>
      </c>
      <c r="CW739">
        <v>50.49</v>
      </c>
      <c r="CX739">
        <v>84.21</v>
      </c>
      <c r="CY739">
        <v>19.38</v>
      </c>
      <c r="CZ739" t="s">
        <v>180</v>
      </c>
      <c r="DB739" t="s">
        <v>180</v>
      </c>
      <c r="DC739" t="s">
        <v>180</v>
      </c>
      <c r="DD739">
        <v>23.37</v>
      </c>
      <c r="DE739">
        <v>617</v>
      </c>
      <c r="DF739">
        <v>21.86</v>
      </c>
      <c r="DG739">
        <v>115.15</v>
      </c>
      <c r="DH739">
        <v>10.48</v>
      </c>
      <c r="DJ739" t="s">
        <v>180</v>
      </c>
      <c r="DK739" t="s">
        <v>180</v>
      </c>
      <c r="DL739" t="s">
        <v>180</v>
      </c>
      <c r="DM739" t="s">
        <v>180</v>
      </c>
      <c r="DR739" t="s">
        <v>180</v>
      </c>
      <c r="DS739" t="s">
        <v>180</v>
      </c>
      <c r="DT739">
        <v>0.65</v>
      </c>
      <c r="DU739">
        <v>352</v>
      </c>
      <c r="DV739">
        <v>17.04</v>
      </c>
      <c r="DW739">
        <v>35.909999999999997</v>
      </c>
      <c r="DX739">
        <v>4.63</v>
      </c>
      <c r="DY739">
        <v>19.93</v>
      </c>
      <c r="DZ739">
        <v>4.6500000000000004</v>
      </c>
      <c r="EA739">
        <v>1.54</v>
      </c>
      <c r="EB739">
        <v>4.92</v>
      </c>
      <c r="EC739">
        <v>0.71599999999999997</v>
      </c>
      <c r="ED739">
        <v>3.95</v>
      </c>
      <c r="EE739">
        <v>0.77600000000000002</v>
      </c>
      <c r="EF739">
        <v>2.08</v>
      </c>
      <c r="EG739">
        <v>0.28199999999999997</v>
      </c>
      <c r="EH739">
        <v>1.79</v>
      </c>
      <c r="EI739">
        <v>0.26</v>
      </c>
      <c r="EJ739">
        <v>2.77</v>
      </c>
      <c r="EK739">
        <v>0.59499999999999997</v>
      </c>
      <c r="EM739" t="s">
        <v>180</v>
      </c>
      <c r="EN739" t="s">
        <v>180</v>
      </c>
      <c r="EO739" t="s">
        <v>180</v>
      </c>
      <c r="EP739" t="s">
        <v>180</v>
      </c>
      <c r="EQ739" t="s">
        <v>180</v>
      </c>
      <c r="ER739" t="s">
        <v>180</v>
      </c>
      <c r="ET739">
        <v>5.08</v>
      </c>
      <c r="EV739">
        <v>3.12</v>
      </c>
      <c r="EW739">
        <v>0.88</v>
      </c>
      <c r="EX739">
        <v>0.51275099999999996</v>
      </c>
      <c r="EY739" t="s">
        <v>180</v>
      </c>
      <c r="EZ739" t="s">
        <v>180</v>
      </c>
      <c r="FA739">
        <v>0.70412600000000003</v>
      </c>
      <c r="FB739" t="s">
        <v>180</v>
      </c>
      <c r="FC739">
        <v>18.507999999999999</v>
      </c>
      <c r="FD739" t="s">
        <v>180</v>
      </c>
      <c r="FE739">
        <v>15.585000000000001</v>
      </c>
      <c r="FF739" t="s">
        <v>180</v>
      </c>
      <c r="FG739">
        <v>38.378999999999998</v>
      </c>
      <c r="FH739" t="s">
        <v>180</v>
      </c>
      <c r="FI739" t="s">
        <v>180</v>
      </c>
      <c r="FJ739" t="s">
        <v>180</v>
      </c>
      <c r="FK739" t="s">
        <v>180</v>
      </c>
      <c r="FL739" t="s">
        <v>180</v>
      </c>
      <c r="FM739" t="s">
        <v>180</v>
      </c>
      <c r="FN739" t="s">
        <v>180</v>
      </c>
      <c r="FP739" t="s">
        <v>180</v>
      </c>
      <c r="FQ739" t="s">
        <v>180</v>
      </c>
      <c r="FR739" t="s">
        <v>180</v>
      </c>
      <c r="FS739" t="s">
        <v>180</v>
      </c>
      <c r="FT739" t="s">
        <v>180</v>
      </c>
      <c r="FU739" t="s">
        <v>180</v>
      </c>
      <c r="FV739" t="s">
        <v>1191</v>
      </c>
      <c r="FW739" t="s">
        <v>180</v>
      </c>
      <c r="FX739">
        <f t="shared" si="208"/>
        <v>5.8547486033519558</v>
      </c>
      <c r="FY739">
        <f t="shared" si="209"/>
        <v>64.329608938547494</v>
      </c>
      <c r="FZ739">
        <f t="shared" si="210"/>
        <v>9.5195530726256976</v>
      </c>
      <c r="GA739">
        <f t="shared" si="211"/>
        <v>2.5977653631284916</v>
      </c>
      <c r="GB739">
        <f t="shared" si="212"/>
        <v>2.7486033519553073</v>
      </c>
      <c r="GC739">
        <f t="shared" si="213"/>
        <v>0.68152866242038213</v>
      </c>
      <c r="GD739">
        <f t="shared" si="214"/>
        <v>28.225068618481245</v>
      </c>
      <c r="GE739">
        <f t="shared" si="215"/>
        <v>30.958354239839437</v>
      </c>
      <c r="GF739">
        <f t="shared" si="216"/>
        <v>20.657276995305164</v>
      </c>
      <c r="GG739">
        <f t="shared" si="217"/>
        <v>33.587786259541986</v>
      </c>
      <c r="GH739">
        <f t="shared" si="218"/>
        <v>0.14146477304372043</v>
      </c>
      <c r="GI739">
        <f t="shared" si="219"/>
        <v>8.3969465648854963E-2</v>
      </c>
      <c r="GJ739">
        <f t="shared" si="220"/>
        <v>0.28205128205128205</v>
      </c>
      <c r="GK739">
        <f t="shared" si="221"/>
        <v>112.82051282051282</v>
      </c>
      <c r="GL739">
        <f t="shared" si="222"/>
        <v>1.6259541984732824</v>
      </c>
      <c r="GM739">
        <f t="shared" si="223"/>
        <v>0.29770992366412213</v>
      </c>
      <c r="GN739">
        <f t="shared" si="224"/>
        <v>0.18309859154929578</v>
      </c>
      <c r="GO739">
        <f t="shared" si="225"/>
        <v>3.6645161290322577</v>
      </c>
      <c r="GP739">
        <f t="shared" si="226"/>
        <v>0.9730597662876066</v>
      </c>
      <c r="GQ739">
        <f>(EA739/0.0735)/((DZ739/0.195*(EB739/0.295))^0.5)</f>
        <v>1.0506369429698701</v>
      </c>
      <c r="GR739">
        <v>0.51275099999999996</v>
      </c>
      <c r="GS739">
        <v>0.70412600000000003</v>
      </c>
      <c r="GT739">
        <v>18.507999999999999</v>
      </c>
      <c r="GU739">
        <v>15.585000000000001</v>
      </c>
      <c r="GV739">
        <v>38.378999999999998</v>
      </c>
    </row>
    <row r="740" spans="1:204">
      <c r="A740" t="s">
        <v>870</v>
      </c>
      <c r="B740" t="s">
        <v>1125</v>
      </c>
      <c r="C740" t="s">
        <v>7219</v>
      </c>
      <c r="D740" t="s">
        <v>7316</v>
      </c>
      <c r="E740" t="s">
        <v>7307</v>
      </c>
      <c r="F740">
        <v>90</v>
      </c>
      <c r="G740">
        <v>25</v>
      </c>
      <c r="H740" t="s">
        <v>7369</v>
      </c>
      <c r="I740" t="s">
        <v>1126</v>
      </c>
      <c r="J740" t="s">
        <v>1192</v>
      </c>
      <c r="K740">
        <v>-34.593499999999999</v>
      </c>
      <c r="L740">
        <v>-34.593499999999999</v>
      </c>
      <c r="M740">
        <v>-68.557100000000005</v>
      </c>
      <c r="N740">
        <v>-68.557100000000005</v>
      </c>
      <c r="O740" t="s">
        <v>179</v>
      </c>
      <c r="R740" t="s">
        <v>1193</v>
      </c>
      <c r="S740" t="s">
        <v>1129</v>
      </c>
      <c r="T740" t="s">
        <v>7662</v>
      </c>
      <c r="U740" t="s">
        <v>180</v>
      </c>
      <c r="V740" t="s">
        <v>180</v>
      </c>
      <c r="W740" t="s">
        <v>180</v>
      </c>
      <c r="X740" t="s">
        <v>1130</v>
      </c>
      <c r="Y740" t="s">
        <v>180</v>
      </c>
      <c r="Z740" t="s">
        <v>180</v>
      </c>
      <c r="AB740" t="s">
        <v>180</v>
      </c>
      <c r="AC740" t="s">
        <v>181</v>
      </c>
      <c r="AD740" t="s">
        <v>180</v>
      </c>
      <c r="AE740" t="s">
        <v>180</v>
      </c>
      <c r="AF740" t="s">
        <v>196</v>
      </c>
      <c r="AG740" t="s">
        <v>180</v>
      </c>
      <c r="AH740" t="s">
        <v>1131</v>
      </c>
      <c r="AI740">
        <v>48.21</v>
      </c>
      <c r="AJ740">
        <v>1.43</v>
      </c>
      <c r="AK740" t="s">
        <v>180</v>
      </c>
      <c r="AL740">
        <v>15.02</v>
      </c>
      <c r="AM740" t="s">
        <v>180</v>
      </c>
      <c r="AP740">
        <v>10.15</v>
      </c>
      <c r="AQ740">
        <v>10.050000000000001</v>
      </c>
      <c r="AR740">
        <v>10.029999999999999</v>
      </c>
      <c r="AS740">
        <v>0.16</v>
      </c>
      <c r="AT740" t="s">
        <v>180</v>
      </c>
      <c r="AU740">
        <v>1.01</v>
      </c>
      <c r="AV740">
        <v>3.01</v>
      </c>
      <c r="AW740">
        <v>0.34</v>
      </c>
      <c r="AY740" t="s">
        <v>180</v>
      </c>
      <c r="AZ740" t="s">
        <v>180</v>
      </c>
      <c r="BA740">
        <v>99.410000000000011</v>
      </c>
      <c r="BC740" t="s">
        <v>180</v>
      </c>
      <c r="BD740" t="s">
        <v>180</v>
      </c>
      <c r="BE740" t="s">
        <v>180</v>
      </c>
      <c r="BF740" t="s">
        <v>180</v>
      </c>
      <c r="BG740" t="s">
        <v>180</v>
      </c>
      <c r="BH740" t="s">
        <v>180</v>
      </c>
      <c r="BI740" t="s">
        <v>180</v>
      </c>
      <c r="BK740" t="s">
        <v>180</v>
      </c>
      <c r="BL740" t="s">
        <v>180</v>
      </c>
      <c r="BM740">
        <v>0.8</v>
      </c>
      <c r="BN740" t="s">
        <v>180</v>
      </c>
      <c r="BO740" t="s">
        <v>180</v>
      </c>
      <c r="BP740" t="s">
        <v>180</v>
      </c>
      <c r="BQ740" t="s">
        <v>180</v>
      </c>
      <c r="BR740" t="s">
        <v>180</v>
      </c>
      <c r="BS740" t="s">
        <v>180</v>
      </c>
      <c r="BT740" t="s">
        <v>180</v>
      </c>
      <c r="BU740" t="s">
        <v>180</v>
      </c>
      <c r="BV740" t="s">
        <v>180</v>
      </c>
      <c r="BW740" t="s">
        <v>180</v>
      </c>
      <c r="BX740" t="s">
        <v>180</v>
      </c>
      <c r="BY740" t="s">
        <v>180</v>
      </c>
      <c r="BZ740" t="s">
        <v>180</v>
      </c>
      <c r="CD740" t="s">
        <v>180</v>
      </c>
      <c r="CE740" t="s">
        <v>180</v>
      </c>
      <c r="CG740" t="s">
        <v>180</v>
      </c>
      <c r="CH740" t="s">
        <v>180</v>
      </c>
      <c r="CI740" t="s">
        <v>180</v>
      </c>
      <c r="CJ740" t="s">
        <v>180</v>
      </c>
      <c r="CK740" t="s">
        <v>180</v>
      </c>
      <c r="CM740" t="s">
        <v>180</v>
      </c>
      <c r="CN740" t="s">
        <v>180</v>
      </c>
      <c r="CO740">
        <v>29.26</v>
      </c>
      <c r="CQ740">
        <v>231.62</v>
      </c>
      <c r="CR740">
        <v>413.61</v>
      </c>
      <c r="CS740" t="s">
        <v>1194</v>
      </c>
      <c r="CT740" t="s">
        <v>180</v>
      </c>
      <c r="CU740">
        <v>52.63</v>
      </c>
      <c r="CV740">
        <v>200.04</v>
      </c>
      <c r="CW740">
        <v>47.15</v>
      </c>
      <c r="CX740">
        <v>89.41</v>
      </c>
      <c r="CY740">
        <v>19.239999999999998</v>
      </c>
      <c r="CZ740" t="s">
        <v>180</v>
      </c>
      <c r="DB740" t="s">
        <v>180</v>
      </c>
      <c r="DC740" t="s">
        <v>180</v>
      </c>
      <c r="DD740">
        <v>23.16</v>
      </c>
      <c r="DE740">
        <v>544.29999999999995</v>
      </c>
      <c r="DF740">
        <v>22.88</v>
      </c>
      <c r="DG740">
        <v>112.19</v>
      </c>
      <c r="DH740">
        <v>11.52</v>
      </c>
      <c r="DJ740" t="s">
        <v>180</v>
      </c>
      <c r="DK740" t="s">
        <v>180</v>
      </c>
      <c r="DL740" t="s">
        <v>180</v>
      </c>
      <c r="DM740" t="s">
        <v>180</v>
      </c>
      <c r="DR740" t="s">
        <v>180</v>
      </c>
      <c r="DS740" t="s">
        <v>180</v>
      </c>
      <c r="DT740">
        <v>0.68</v>
      </c>
      <c r="DU740">
        <v>415.85</v>
      </c>
      <c r="DV740">
        <v>18.28</v>
      </c>
      <c r="DW740">
        <v>37.24</v>
      </c>
      <c r="DX740">
        <v>4.82</v>
      </c>
      <c r="DY740">
        <v>20.97</v>
      </c>
      <c r="DZ740">
        <v>4.71</v>
      </c>
      <c r="EA740">
        <v>1.5</v>
      </c>
      <c r="EB740">
        <v>4.6900000000000004</v>
      </c>
      <c r="EC740">
        <v>0.746</v>
      </c>
      <c r="ED740">
        <v>4.17</v>
      </c>
      <c r="EE740">
        <v>0.82299999999999995</v>
      </c>
      <c r="EF740">
        <v>2.23</v>
      </c>
      <c r="EG740">
        <v>0.312</v>
      </c>
      <c r="EH740">
        <v>1.96</v>
      </c>
      <c r="EI740">
        <v>0.29499999999999998</v>
      </c>
      <c r="EJ740">
        <v>2.86</v>
      </c>
      <c r="EK740">
        <v>0.63</v>
      </c>
      <c r="EM740" t="s">
        <v>180</v>
      </c>
      <c r="EN740" t="s">
        <v>180</v>
      </c>
      <c r="EO740" t="s">
        <v>180</v>
      </c>
      <c r="EP740" t="s">
        <v>180</v>
      </c>
      <c r="EQ740" t="s">
        <v>180</v>
      </c>
      <c r="ER740" t="s">
        <v>180</v>
      </c>
      <c r="ET740">
        <v>6.69</v>
      </c>
      <c r="EV740">
        <v>3.36</v>
      </c>
      <c r="EW740">
        <v>0.7</v>
      </c>
      <c r="EX740">
        <v>0.51272399999999996</v>
      </c>
      <c r="EY740" t="s">
        <v>180</v>
      </c>
      <c r="EZ740" t="s">
        <v>180</v>
      </c>
      <c r="FA740">
        <v>0.70416199999999995</v>
      </c>
      <c r="FB740" t="s">
        <v>180</v>
      </c>
      <c r="FC740">
        <v>18.484300000000001</v>
      </c>
      <c r="FD740" t="s">
        <v>180</v>
      </c>
      <c r="FE740">
        <v>15.6023</v>
      </c>
      <c r="FF740" t="s">
        <v>180</v>
      </c>
      <c r="FG740">
        <v>38.380699999999997</v>
      </c>
      <c r="FH740" t="s">
        <v>180</v>
      </c>
      <c r="FI740" t="s">
        <v>180</v>
      </c>
      <c r="FJ740" t="s">
        <v>180</v>
      </c>
      <c r="FK740" t="s">
        <v>180</v>
      </c>
      <c r="FL740" t="s">
        <v>180</v>
      </c>
      <c r="FM740" t="s">
        <v>180</v>
      </c>
      <c r="FN740" t="s">
        <v>180</v>
      </c>
      <c r="FP740" t="s">
        <v>180</v>
      </c>
      <c r="FQ740" t="s">
        <v>180</v>
      </c>
      <c r="FR740" t="s">
        <v>180</v>
      </c>
      <c r="FS740" t="s">
        <v>180</v>
      </c>
      <c r="FT740" t="s">
        <v>180</v>
      </c>
      <c r="FU740" t="s">
        <v>180</v>
      </c>
      <c r="FV740" t="s">
        <v>1195</v>
      </c>
      <c r="FW740" t="s">
        <v>180</v>
      </c>
      <c r="FX740">
        <f t="shared" si="208"/>
        <v>5.8775510204081636</v>
      </c>
      <c r="FY740">
        <f t="shared" si="209"/>
        <v>57.239795918367349</v>
      </c>
      <c r="FZ740">
        <f t="shared" si="210"/>
        <v>9.3265306122448983</v>
      </c>
      <c r="GA740">
        <f t="shared" si="211"/>
        <v>2.4030612244897958</v>
      </c>
      <c r="GB740">
        <f t="shared" si="212"/>
        <v>2.3928571428571432</v>
      </c>
      <c r="GC740">
        <f t="shared" si="213"/>
        <v>0.70629370629370636</v>
      </c>
      <c r="GD740">
        <f t="shared" si="214"/>
        <v>23.789335664335663</v>
      </c>
      <c r="GE740">
        <f t="shared" si="215"/>
        <v>25.956127801621363</v>
      </c>
      <c r="GF740">
        <f t="shared" si="216"/>
        <v>22.74890590809628</v>
      </c>
      <c r="GG740">
        <f t="shared" si="217"/>
        <v>36.098090277777779</v>
      </c>
      <c r="GH740">
        <f t="shared" si="218"/>
        <v>0.17964554242749731</v>
      </c>
      <c r="GI740">
        <f t="shared" si="219"/>
        <v>6.0763888888888888E-2</v>
      </c>
      <c r="GJ740">
        <f t="shared" si="220"/>
        <v>0.20833333333333331</v>
      </c>
      <c r="GK740">
        <f t="shared" si="221"/>
        <v>123.76488095238096</v>
      </c>
      <c r="GL740">
        <f t="shared" si="222"/>
        <v>1.5868055555555558</v>
      </c>
      <c r="GM740">
        <f t="shared" si="223"/>
        <v>0.29166666666666669</v>
      </c>
      <c r="GN740">
        <f t="shared" si="224"/>
        <v>0.18380743982494527</v>
      </c>
      <c r="GO740">
        <f t="shared" si="225"/>
        <v>3.8811040339702765</v>
      </c>
      <c r="GP740">
        <f t="shared" si="226"/>
        <v>0.95487705782501975</v>
      </c>
      <c r="GQ740">
        <f>(EA740/0.0735)/((DZ740/0.195*(EB740/0.295))^0.5)</f>
        <v>1.0414426486518544</v>
      </c>
      <c r="GR740">
        <v>0.51272399999999996</v>
      </c>
      <c r="GS740">
        <v>0.70416199999999995</v>
      </c>
      <c r="GT740">
        <v>18.484300000000001</v>
      </c>
      <c r="GU740">
        <v>15.6023</v>
      </c>
      <c r="GV740">
        <v>38.380699999999997</v>
      </c>
    </row>
    <row r="741" spans="1:204">
      <c r="A741" t="s">
        <v>870</v>
      </c>
      <c r="B741" t="s">
        <v>1807</v>
      </c>
      <c r="C741" t="s">
        <v>7219</v>
      </c>
      <c r="D741" t="s">
        <v>7296</v>
      </c>
      <c r="E741" t="s">
        <v>7307</v>
      </c>
      <c r="F741">
        <v>90</v>
      </c>
      <c r="G741">
        <v>25</v>
      </c>
      <c r="H741" t="s">
        <v>7369</v>
      </c>
      <c r="I741" t="s">
        <v>998</v>
      </c>
      <c r="J741" t="s">
        <v>1947</v>
      </c>
      <c r="K741">
        <v>-34.632719999999999</v>
      </c>
      <c r="L741">
        <v>-34.632719999999999</v>
      </c>
      <c r="M741">
        <v>-69.080370000000002</v>
      </c>
      <c r="N741">
        <v>-69.080370000000002</v>
      </c>
      <c r="O741" t="s">
        <v>179</v>
      </c>
      <c r="R741" t="s">
        <v>1948</v>
      </c>
      <c r="S741" t="s">
        <v>922</v>
      </c>
      <c r="T741" t="s">
        <v>7718</v>
      </c>
      <c r="U741" t="s">
        <v>180</v>
      </c>
      <c r="V741" t="s">
        <v>180</v>
      </c>
      <c r="W741" t="s">
        <v>180</v>
      </c>
      <c r="X741" t="s">
        <v>923</v>
      </c>
      <c r="Y741" t="s">
        <v>180</v>
      </c>
      <c r="Z741" t="s">
        <v>180</v>
      </c>
      <c r="AB741" t="s">
        <v>180</v>
      </c>
      <c r="AC741" t="s">
        <v>181</v>
      </c>
      <c r="AD741" t="s">
        <v>180</v>
      </c>
      <c r="AE741" t="s">
        <v>180</v>
      </c>
      <c r="AF741" t="s">
        <v>180</v>
      </c>
      <c r="AG741" t="s">
        <v>180</v>
      </c>
      <c r="AH741" t="s">
        <v>924</v>
      </c>
      <c r="AI741">
        <v>48.51</v>
      </c>
      <c r="AJ741">
        <v>1.44</v>
      </c>
      <c r="AK741" t="s">
        <v>180</v>
      </c>
      <c r="AL741">
        <v>15.54</v>
      </c>
      <c r="AM741" t="s">
        <v>180</v>
      </c>
      <c r="AP741">
        <v>8.74</v>
      </c>
      <c r="AQ741">
        <v>12</v>
      </c>
      <c r="AR741">
        <v>7.71</v>
      </c>
      <c r="AS741">
        <v>0.17</v>
      </c>
      <c r="AT741" t="s">
        <v>180</v>
      </c>
      <c r="AU741">
        <v>1.25</v>
      </c>
      <c r="AV741">
        <v>2.96</v>
      </c>
      <c r="AW741">
        <v>0.44</v>
      </c>
      <c r="AY741" t="s">
        <v>180</v>
      </c>
      <c r="AZ741" t="s">
        <v>180</v>
      </c>
      <c r="BA741">
        <v>98.759999999999977</v>
      </c>
      <c r="BC741" t="s">
        <v>180</v>
      </c>
      <c r="BD741" t="s">
        <v>180</v>
      </c>
      <c r="BE741" t="s">
        <v>180</v>
      </c>
      <c r="BF741" t="s">
        <v>180</v>
      </c>
      <c r="BG741" t="s">
        <v>180</v>
      </c>
      <c r="BH741" t="s">
        <v>180</v>
      </c>
      <c r="BI741" t="s">
        <v>180</v>
      </c>
      <c r="BK741" t="s">
        <v>180</v>
      </c>
      <c r="BL741" t="s">
        <v>180</v>
      </c>
      <c r="BM741">
        <v>0</v>
      </c>
      <c r="BN741" t="s">
        <v>180</v>
      </c>
      <c r="BO741" t="s">
        <v>180</v>
      </c>
      <c r="BP741" t="s">
        <v>180</v>
      </c>
      <c r="BQ741" t="s">
        <v>180</v>
      </c>
      <c r="BR741" t="s">
        <v>180</v>
      </c>
      <c r="BS741" t="s">
        <v>180</v>
      </c>
      <c r="BT741" t="s">
        <v>180</v>
      </c>
      <c r="BU741" t="s">
        <v>180</v>
      </c>
      <c r="BV741" t="s">
        <v>180</v>
      </c>
      <c r="BW741" t="s">
        <v>180</v>
      </c>
      <c r="BX741" t="s">
        <v>180</v>
      </c>
      <c r="BY741" t="s">
        <v>180</v>
      </c>
      <c r="BZ741" t="s">
        <v>180</v>
      </c>
      <c r="CD741" t="s">
        <v>180</v>
      </c>
      <c r="CE741" t="s">
        <v>180</v>
      </c>
      <c r="CG741" t="s">
        <v>180</v>
      </c>
      <c r="CH741" t="s">
        <v>180</v>
      </c>
      <c r="CI741" t="s">
        <v>180</v>
      </c>
      <c r="CJ741" t="s">
        <v>180</v>
      </c>
      <c r="CK741" t="s">
        <v>180</v>
      </c>
      <c r="CM741" t="s">
        <v>180</v>
      </c>
      <c r="CN741" t="s">
        <v>180</v>
      </c>
      <c r="CO741">
        <v>42.603950759999996</v>
      </c>
      <c r="CP741">
        <v>0.86798794899999998</v>
      </c>
      <c r="CQ741">
        <v>315.92424620000003</v>
      </c>
      <c r="CR741">
        <v>235.23961879999999</v>
      </c>
      <c r="CS741" t="s">
        <v>1949</v>
      </c>
      <c r="CT741" t="s">
        <v>180</v>
      </c>
      <c r="CU741">
        <v>39.414554340000002</v>
      </c>
      <c r="CV741">
        <v>61.191738460000003</v>
      </c>
      <c r="CW741">
        <v>48.838651259999999</v>
      </c>
      <c r="CX741">
        <v>72.149670779999994</v>
      </c>
      <c r="CY741">
        <v>19.578405849999999</v>
      </c>
      <c r="CZ741" t="s">
        <v>180</v>
      </c>
      <c r="DB741" t="s">
        <v>180</v>
      </c>
      <c r="DC741" t="s">
        <v>180</v>
      </c>
      <c r="DD741">
        <v>27.47905093</v>
      </c>
      <c r="DE741">
        <v>652.25693460000002</v>
      </c>
      <c r="DF741">
        <v>20.700795230000001</v>
      </c>
      <c r="DG741">
        <v>119.3654586</v>
      </c>
      <c r="DH741">
        <v>11.59240211</v>
      </c>
      <c r="DJ741" t="s">
        <v>180</v>
      </c>
      <c r="DK741" t="s">
        <v>180</v>
      </c>
      <c r="DL741" t="s">
        <v>180</v>
      </c>
      <c r="DM741" t="s">
        <v>180</v>
      </c>
      <c r="DR741" t="s">
        <v>180</v>
      </c>
      <c r="DS741" t="s">
        <v>180</v>
      </c>
      <c r="DT741">
        <v>1.24598941</v>
      </c>
      <c r="DU741">
        <v>489.03149730000001</v>
      </c>
      <c r="DV741">
        <v>24.988610009999999</v>
      </c>
      <c r="DW741">
        <v>50.804174949999997</v>
      </c>
      <c r="DX741">
        <v>6.6297864979999996</v>
      </c>
      <c r="DY741">
        <v>27.74929371</v>
      </c>
      <c r="DZ741">
        <v>5.7899912349999996</v>
      </c>
      <c r="EA741">
        <v>1.6835827139999999</v>
      </c>
      <c r="EB741">
        <v>5.2445328030000002</v>
      </c>
      <c r="EC741">
        <v>0.76488437799999998</v>
      </c>
      <c r="ED741">
        <v>4.1780893590000003</v>
      </c>
      <c r="EE741">
        <v>0.78321281099999995</v>
      </c>
      <c r="EF741">
        <v>1.992213386</v>
      </c>
      <c r="EG741">
        <v>0.246971778</v>
      </c>
      <c r="EH741">
        <v>1.656377524</v>
      </c>
      <c r="EI741">
        <v>0.251181086</v>
      </c>
      <c r="EJ741">
        <v>3.131704821</v>
      </c>
      <c r="EK741">
        <v>0.63021868800000003</v>
      </c>
      <c r="EM741" t="s">
        <v>180</v>
      </c>
      <c r="EN741" t="s">
        <v>180</v>
      </c>
      <c r="EO741" t="s">
        <v>180</v>
      </c>
      <c r="EP741" t="s">
        <v>180</v>
      </c>
      <c r="EQ741" t="s">
        <v>180</v>
      </c>
      <c r="ER741" t="s">
        <v>180</v>
      </c>
      <c r="ET741">
        <v>6.9086594909999999</v>
      </c>
      <c r="EV741">
        <v>5.5529567689999997</v>
      </c>
      <c r="EW741">
        <v>1.2783300200000001</v>
      </c>
      <c r="EY741" t="s">
        <v>180</v>
      </c>
      <c r="EZ741" t="s">
        <v>180</v>
      </c>
      <c r="FB741" t="s">
        <v>180</v>
      </c>
      <c r="FD741" t="s">
        <v>180</v>
      </c>
      <c r="FF741" t="s">
        <v>180</v>
      </c>
      <c r="FH741" t="s">
        <v>180</v>
      </c>
      <c r="FI741" t="s">
        <v>180</v>
      </c>
      <c r="FJ741" t="s">
        <v>180</v>
      </c>
      <c r="FK741" t="s">
        <v>180</v>
      </c>
      <c r="FL741" t="s">
        <v>180</v>
      </c>
      <c r="FM741" t="s">
        <v>180</v>
      </c>
      <c r="FN741" t="s">
        <v>180</v>
      </c>
      <c r="FP741" t="s">
        <v>180</v>
      </c>
      <c r="FQ741" t="s">
        <v>180</v>
      </c>
      <c r="FR741" t="s">
        <v>180</v>
      </c>
      <c r="FS741" t="s">
        <v>180</v>
      </c>
      <c r="FT741" t="s">
        <v>180</v>
      </c>
      <c r="FU741" t="s">
        <v>180</v>
      </c>
      <c r="FV741" t="s">
        <v>1950</v>
      </c>
      <c r="FW741" t="s">
        <v>180</v>
      </c>
      <c r="FX741">
        <f t="shared" si="208"/>
        <v>6.9986473144150194</v>
      </c>
      <c r="FY741">
        <f t="shared" si="209"/>
        <v>72.064162227789311</v>
      </c>
      <c r="FZ741">
        <f t="shared" si="210"/>
        <v>15.086301068403049</v>
      </c>
      <c r="GA741">
        <f t="shared" si="211"/>
        <v>3.4955746205838998</v>
      </c>
      <c r="GB741">
        <f t="shared" si="212"/>
        <v>3.1662665829556378</v>
      </c>
      <c r="GC741">
        <f t="shared" si="213"/>
        <v>0.86805555555555558</v>
      </c>
      <c r="GD741">
        <f t="shared" si="214"/>
        <v>31.508786370425828</v>
      </c>
      <c r="GE741">
        <f t="shared" si="215"/>
        <v>23.505352655694676</v>
      </c>
      <c r="GF741">
        <f t="shared" si="216"/>
        <v>19.570176056383218</v>
      </c>
      <c r="GG741">
        <f t="shared" si="217"/>
        <v>42.185518813063325</v>
      </c>
      <c r="GH741">
        <f t="shared" si="218"/>
        <v>0.13598605818910164</v>
      </c>
      <c r="GI741">
        <f t="shared" si="219"/>
        <v>0.11027309162242303</v>
      </c>
      <c r="GJ741">
        <f t="shared" si="220"/>
        <v>0.23020709023639802</v>
      </c>
      <c r="GK741">
        <f t="shared" si="221"/>
        <v>88.066865571522698</v>
      </c>
      <c r="GL741">
        <f t="shared" si="222"/>
        <v>2.1556024172456865</v>
      </c>
      <c r="GM741">
        <f t="shared" si="223"/>
        <v>0.47901692128241741</v>
      </c>
      <c r="GN741">
        <f t="shared" si="224"/>
        <v>0.22221951388163666</v>
      </c>
      <c r="GO741">
        <f t="shared" si="225"/>
        <v>4.315828642182737</v>
      </c>
      <c r="GP741">
        <f t="shared" si="226"/>
        <v>0.95000957688116516</v>
      </c>
      <c r="GQ741">
        <f>(EA741/0.0735)/((DZ741/0.195*(EB741/0.295))^0.5)</f>
        <v>0.99697226422021623</v>
      </c>
    </row>
    <row r="742" spans="1:204">
      <c r="A742" t="s">
        <v>870</v>
      </c>
      <c r="B742" t="s">
        <v>1807</v>
      </c>
      <c r="C742" t="s">
        <v>7219</v>
      </c>
      <c r="D742" t="s">
        <v>7296</v>
      </c>
      <c r="E742" t="s">
        <v>7307</v>
      </c>
      <c r="F742">
        <v>90</v>
      </c>
      <c r="G742">
        <v>25</v>
      </c>
      <c r="H742" t="s">
        <v>7369</v>
      </c>
      <c r="I742" t="s">
        <v>998</v>
      </c>
      <c r="J742" t="s">
        <v>1947</v>
      </c>
      <c r="K742">
        <v>-34.592469999999999</v>
      </c>
      <c r="L742">
        <v>-34.592469999999999</v>
      </c>
      <c r="M742">
        <v>-69.027969999999996</v>
      </c>
      <c r="N742">
        <v>-69.027969999999996</v>
      </c>
      <c r="O742" t="s">
        <v>179</v>
      </c>
      <c r="R742" t="s">
        <v>1951</v>
      </c>
      <c r="S742" t="s">
        <v>922</v>
      </c>
      <c r="T742" t="s">
        <v>7718</v>
      </c>
      <c r="U742" t="s">
        <v>180</v>
      </c>
      <c r="V742" t="s">
        <v>180</v>
      </c>
      <c r="W742" t="s">
        <v>180</v>
      </c>
      <c r="X742" t="s">
        <v>923</v>
      </c>
      <c r="Y742" t="s">
        <v>180</v>
      </c>
      <c r="Z742" t="s">
        <v>180</v>
      </c>
      <c r="AB742" t="s">
        <v>180</v>
      </c>
      <c r="AC742" t="s">
        <v>181</v>
      </c>
      <c r="AD742" t="s">
        <v>180</v>
      </c>
      <c r="AE742" t="s">
        <v>180</v>
      </c>
      <c r="AF742" t="s">
        <v>180</v>
      </c>
      <c r="AG742" t="s">
        <v>180</v>
      </c>
      <c r="AH742" t="s">
        <v>924</v>
      </c>
      <c r="AI742">
        <v>47.01</v>
      </c>
      <c r="AJ742">
        <v>1.49</v>
      </c>
      <c r="AK742" t="s">
        <v>180</v>
      </c>
      <c r="AL742">
        <v>14.5</v>
      </c>
      <c r="AM742" t="s">
        <v>180</v>
      </c>
      <c r="AP742">
        <v>9.98</v>
      </c>
      <c r="AQ742">
        <v>9.75</v>
      </c>
      <c r="AR742">
        <v>9.84</v>
      </c>
      <c r="AS742">
        <v>0.16</v>
      </c>
      <c r="AT742" t="s">
        <v>180</v>
      </c>
      <c r="AU742">
        <v>0.99</v>
      </c>
      <c r="AV742">
        <v>2.97</v>
      </c>
      <c r="AW742">
        <v>0.33</v>
      </c>
      <c r="AY742" t="s">
        <v>180</v>
      </c>
      <c r="AZ742" t="s">
        <v>180</v>
      </c>
      <c r="BA742">
        <v>97.02</v>
      </c>
      <c r="BC742" t="s">
        <v>180</v>
      </c>
      <c r="BD742" t="s">
        <v>180</v>
      </c>
      <c r="BE742" t="s">
        <v>180</v>
      </c>
      <c r="BF742" t="s">
        <v>180</v>
      </c>
      <c r="BG742" t="s">
        <v>180</v>
      </c>
      <c r="BH742" t="s">
        <v>180</v>
      </c>
      <c r="BI742" t="s">
        <v>180</v>
      </c>
      <c r="BK742" t="s">
        <v>180</v>
      </c>
      <c r="BL742" t="s">
        <v>180</v>
      </c>
      <c r="BM742">
        <v>1.5</v>
      </c>
      <c r="BN742" t="s">
        <v>180</v>
      </c>
      <c r="BO742" t="s">
        <v>180</v>
      </c>
      <c r="BP742" t="s">
        <v>180</v>
      </c>
      <c r="BQ742" t="s">
        <v>180</v>
      </c>
      <c r="BR742" t="s">
        <v>180</v>
      </c>
      <c r="BS742" t="s">
        <v>180</v>
      </c>
      <c r="BT742" t="s">
        <v>180</v>
      </c>
      <c r="BU742" t="s">
        <v>180</v>
      </c>
      <c r="BV742" t="s">
        <v>180</v>
      </c>
      <c r="BW742" t="s">
        <v>180</v>
      </c>
      <c r="BX742" t="s">
        <v>180</v>
      </c>
      <c r="BY742" t="s">
        <v>180</v>
      </c>
      <c r="BZ742" t="s">
        <v>180</v>
      </c>
      <c r="CD742" t="s">
        <v>180</v>
      </c>
      <c r="CE742" t="s">
        <v>180</v>
      </c>
      <c r="CG742" t="s">
        <v>180</v>
      </c>
      <c r="CH742" t="s">
        <v>180</v>
      </c>
      <c r="CI742" t="s">
        <v>180</v>
      </c>
      <c r="CJ742" t="s">
        <v>180</v>
      </c>
      <c r="CK742" t="s">
        <v>180</v>
      </c>
      <c r="CM742" t="s">
        <v>180</v>
      </c>
      <c r="CN742" t="s">
        <v>180</v>
      </c>
      <c r="CO742">
        <v>25.29833949</v>
      </c>
      <c r="CP742">
        <v>0.89511698299999998</v>
      </c>
      <c r="CQ742">
        <v>207.3602794</v>
      </c>
      <c r="CR742">
        <v>427.02939279999998</v>
      </c>
      <c r="CS742" t="s">
        <v>1952</v>
      </c>
      <c r="CT742" t="s">
        <v>180</v>
      </c>
      <c r="CU742">
        <v>50.883649370000001</v>
      </c>
      <c r="CV742">
        <v>223.4919051</v>
      </c>
      <c r="CW742">
        <v>50.87053616</v>
      </c>
      <c r="CX742">
        <v>84.825761319999998</v>
      </c>
      <c r="CY742">
        <v>18.809803070000001</v>
      </c>
      <c r="CZ742" t="s">
        <v>180</v>
      </c>
      <c r="DB742" t="s">
        <v>180</v>
      </c>
      <c r="DC742" t="s">
        <v>180</v>
      </c>
      <c r="DD742">
        <v>19.203648780000002</v>
      </c>
      <c r="DE742">
        <v>549.34702019999997</v>
      </c>
      <c r="DF742">
        <v>21.396207579999999</v>
      </c>
      <c r="DG742">
        <v>113.23774469999999</v>
      </c>
      <c r="DH742">
        <v>10.09177298</v>
      </c>
      <c r="DJ742" t="s">
        <v>180</v>
      </c>
      <c r="DK742" t="s">
        <v>180</v>
      </c>
      <c r="DL742" t="s">
        <v>180</v>
      </c>
      <c r="DM742" t="s">
        <v>180</v>
      </c>
      <c r="DR742" t="s">
        <v>180</v>
      </c>
      <c r="DS742" t="s">
        <v>180</v>
      </c>
      <c r="DT742">
        <v>0.36264105499999999</v>
      </c>
      <c r="DU742">
        <v>367.86818520000003</v>
      </c>
      <c r="DV742">
        <v>16.236277449999999</v>
      </c>
      <c r="DW742">
        <v>34.54391218</v>
      </c>
      <c r="DX742">
        <v>4.6483120720000004</v>
      </c>
      <c r="DY742">
        <v>20.65553104</v>
      </c>
      <c r="DZ742">
        <v>4.7764685680000003</v>
      </c>
      <c r="EA742">
        <v>1.52116819</v>
      </c>
      <c r="EB742">
        <v>4.8093812380000003</v>
      </c>
      <c r="EC742">
        <v>0.72801764899999999</v>
      </c>
      <c r="ED742">
        <v>4.1327870569999998</v>
      </c>
      <c r="EE742">
        <v>0.78414599399999996</v>
      </c>
      <c r="EF742">
        <v>2.0625415829999998</v>
      </c>
      <c r="EG742">
        <v>0.26133300399999998</v>
      </c>
      <c r="EH742">
        <v>1.7838008190000001</v>
      </c>
      <c r="EI742">
        <v>0.26506127499999999</v>
      </c>
      <c r="EJ742">
        <v>2.7944111779999998</v>
      </c>
      <c r="EK742">
        <v>0.58882235500000002</v>
      </c>
      <c r="EM742" t="s">
        <v>180</v>
      </c>
      <c r="EN742" t="s">
        <v>180</v>
      </c>
      <c r="EO742" t="s">
        <v>180</v>
      </c>
      <c r="EP742" t="s">
        <v>180</v>
      </c>
      <c r="EQ742" t="s">
        <v>180</v>
      </c>
      <c r="ER742" t="s">
        <v>180</v>
      </c>
      <c r="ET742">
        <v>4.8567098130000002</v>
      </c>
      <c r="EV742">
        <v>2.9764001410000001</v>
      </c>
      <c r="EW742">
        <v>0.84630738500000002</v>
      </c>
      <c r="EY742" t="s">
        <v>180</v>
      </c>
      <c r="EZ742" t="s">
        <v>180</v>
      </c>
      <c r="FB742" t="s">
        <v>180</v>
      </c>
      <c r="FD742" t="s">
        <v>180</v>
      </c>
      <c r="FF742" t="s">
        <v>180</v>
      </c>
      <c r="FH742" t="s">
        <v>180</v>
      </c>
      <c r="FI742" t="s">
        <v>180</v>
      </c>
      <c r="FJ742" t="s">
        <v>180</v>
      </c>
      <c r="FK742" t="s">
        <v>180</v>
      </c>
      <c r="FL742" t="s">
        <v>180</v>
      </c>
      <c r="FM742" t="s">
        <v>180</v>
      </c>
      <c r="FN742" t="s">
        <v>180</v>
      </c>
      <c r="FP742" t="s">
        <v>180</v>
      </c>
      <c r="FQ742" t="s">
        <v>180</v>
      </c>
      <c r="FR742" t="s">
        <v>180</v>
      </c>
      <c r="FS742" t="s">
        <v>180</v>
      </c>
      <c r="FT742" t="s">
        <v>180</v>
      </c>
      <c r="FU742" t="s">
        <v>180</v>
      </c>
      <c r="FV742" t="s">
        <v>1953</v>
      </c>
      <c r="FW742" t="s">
        <v>180</v>
      </c>
      <c r="FX742">
        <f t="shared" si="208"/>
        <v>5.6574550658954479</v>
      </c>
      <c r="FY742">
        <f t="shared" si="209"/>
        <v>63.481159720220973</v>
      </c>
      <c r="FZ742">
        <f t="shared" si="210"/>
        <v>9.1020686149825103</v>
      </c>
      <c r="GA742">
        <f t="shared" si="211"/>
        <v>2.6776916554381289</v>
      </c>
      <c r="GB742">
        <f t="shared" si="212"/>
        <v>2.6961425215042465</v>
      </c>
      <c r="GC742">
        <f t="shared" si="213"/>
        <v>0.66442953020134232</v>
      </c>
      <c r="GD742">
        <f t="shared" si="214"/>
        <v>25.674971517545917</v>
      </c>
      <c r="GE742">
        <f t="shared" si="215"/>
        <v>26.595637707700398</v>
      </c>
      <c r="GF742">
        <f t="shared" si="216"/>
        <v>22.657175349020662</v>
      </c>
      <c r="GG742">
        <f t="shared" si="217"/>
        <v>36.452285037430563</v>
      </c>
      <c r="GH742">
        <f t="shared" si="218"/>
        <v>0.14059524548617586</v>
      </c>
      <c r="GI742">
        <f t="shared" si="219"/>
        <v>8.3861120011044885E-2</v>
      </c>
      <c r="GJ742">
        <f t="shared" si="220"/>
        <v>0.28433925040591512</v>
      </c>
      <c r="GK742">
        <f t="shared" si="221"/>
        <v>123.59500328353197</v>
      </c>
      <c r="GL742">
        <f t="shared" si="222"/>
        <v>1.6088627322649107</v>
      </c>
      <c r="GM742">
        <f t="shared" si="223"/>
        <v>0.29493332310374665</v>
      </c>
      <c r="GN742">
        <f t="shared" si="224"/>
        <v>0.18331789107237756</v>
      </c>
      <c r="GO742">
        <f t="shared" si="225"/>
        <v>3.3992220861192526</v>
      </c>
      <c r="GP742">
        <f t="shared" si="226"/>
        <v>0.95703991606129135</v>
      </c>
      <c r="GQ742">
        <f>(EA742/0.0735)/((DZ742/0.195*(EB742/0.295))^0.5)</f>
        <v>1.0356670163033812</v>
      </c>
    </row>
    <row r="743" spans="1:204">
      <c r="A743" t="s">
        <v>870</v>
      </c>
      <c r="B743" t="s">
        <v>1807</v>
      </c>
      <c r="C743" t="s">
        <v>7219</v>
      </c>
      <c r="D743" t="s">
        <v>7296</v>
      </c>
      <c r="E743" t="s">
        <v>7307</v>
      </c>
      <c r="F743">
        <v>90</v>
      </c>
      <c r="G743">
        <v>25</v>
      </c>
      <c r="H743" t="s">
        <v>7369</v>
      </c>
      <c r="I743" t="s">
        <v>998</v>
      </c>
      <c r="J743" t="s">
        <v>1947</v>
      </c>
      <c r="K743">
        <v>-34.653350000000003</v>
      </c>
      <c r="L743">
        <v>-34.653350000000003</v>
      </c>
      <c r="M743">
        <v>-69.032769999999999</v>
      </c>
      <c r="N743">
        <v>-69.032769999999999</v>
      </c>
      <c r="O743" t="s">
        <v>179</v>
      </c>
      <c r="R743" t="s">
        <v>1954</v>
      </c>
      <c r="S743" t="s">
        <v>922</v>
      </c>
      <c r="T743" t="s">
        <v>7718</v>
      </c>
      <c r="U743" t="s">
        <v>180</v>
      </c>
      <c r="V743" t="s">
        <v>180</v>
      </c>
      <c r="W743" t="s">
        <v>180</v>
      </c>
      <c r="X743" t="s">
        <v>923</v>
      </c>
      <c r="Y743" t="s">
        <v>180</v>
      </c>
      <c r="Z743" t="s">
        <v>180</v>
      </c>
      <c r="AB743" t="s">
        <v>180</v>
      </c>
      <c r="AC743" t="s">
        <v>181</v>
      </c>
      <c r="AD743" t="s">
        <v>180</v>
      </c>
      <c r="AE743" t="s">
        <v>180</v>
      </c>
      <c r="AF743" t="s">
        <v>180</v>
      </c>
      <c r="AG743" t="s">
        <v>180</v>
      </c>
      <c r="AH743" t="s">
        <v>924</v>
      </c>
      <c r="AI743">
        <v>46.75</v>
      </c>
      <c r="AJ743">
        <v>1.1299999999999999</v>
      </c>
      <c r="AK743" t="s">
        <v>180</v>
      </c>
      <c r="AL743">
        <v>14.75</v>
      </c>
      <c r="AM743" t="s">
        <v>180</v>
      </c>
      <c r="AP743">
        <v>9.39</v>
      </c>
      <c r="AQ743">
        <v>10.33</v>
      </c>
      <c r="AR743">
        <v>11.61</v>
      </c>
      <c r="AS743">
        <v>0.17</v>
      </c>
      <c r="AT743" t="s">
        <v>180</v>
      </c>
      <c r="AU743">
        <v>1.06</v>
      </c>
      <c r="AV743">
        <v>2.59</v>
      </c>
      <c r="AW743">
        <v>0.28000000000000003</v>
      </c>
      <c r="AY743" t="s">
        <v>180</v>
      </c>
      <c r="AZ743" t="s">
        <v>180</v>
      </c>
      <c r="BA743">
        <v>98.060000000000016</v>
      </c>
      <c r="BC743" t="s">
        <v>180</v>
      </c>
      <c r="BD743" t="s">
        <v>180</v>
      </c>
      <c r="BE743" t="s">
        <v>180</v>
      </c>
      <c r="BF743" t="s">
        <v>180</v>
      </c>
      <c r="BG743" t="s">
        <v>180</v>
      </c>
      <c r="BH743" t="s">
        <v>180</v>
      </c>
      <c r="BI743" t="s">
        <v>180</v>
      </c>
      <c r="BK743" t="s">
        <v>180</v>
      </c>
      <c r="BL743" t="s">
        <v>180</v>
      </c>
      <c r="BM743">
        <v>0.4</v>
      </c>
      <c r="BN743" t="s">
        <v>180</v>
      </c>
      <c r="BO743" t="s">
        <v>180</v>
      </c>
      <c r="BP743" t="s">
        <v>180</v>
      </c>
      <c r="BQ743" t="s">
        <v>180</v>
      </c>
      <c r="BR743" t="s">
        <v>180</v>
      </c>
      <c r="BS743" t="s">
        <v>180</v>
      </c>
      <c r="BT743" t="s">
        <v>180</v>
      </c>
      <c r="BU743" t="s">
        <v>180</v>
      </c>
      <c r="BV743" t="s">
        <v>180</v>
      </c>
      <c r="BW743" t="s">
        <v>180</v>
      </c>
      <c r="BX743" t="s">
        <v>180</v>
      </c>
      <c r="BY743" t="s">
        <v>180</v>
      </c>
      <c r="BZ743" t="s">
        <v>180</v>
      </c>
      <c r="CD743" t="s">
        <v>180</v>
      </c>
      <c r="CE743" t="s">
        <v>180</v>
      </c>
      <c r="CG743" t="s">
        <v>180</v>
      </c>
      <c r="CH743" t="s">
        <v>180</v>
      </c>
      <c r="CI743" t="s">
        <v>180</v>
      </c>
      <c r="CJ743" t="s">
        <v>180</v>
      </c>
      <c r="CK743" t="s">
        <v>180</v>
      </c>
      <c r="CM743" t="s">
        <v>180</v>
      </c>
      <c r="CN743" t="s">
        <v>180</v>
      </c>
      <c r="CO743">
        <v>29.954047589999998</v>
      </c>
      <c r="CP743">
        <v>0.69236869400000001</v>
      </c>
      <c r="CQ743">
        <v>254.10194770000001</v>
      </c>
      <c r="CR743">
        <v>672.01593790000004</v>
      </c>
      <c r="CS743" t="s">
        <v>1955</v>
      </c>
      <c r="CT743" t="s">
        <v>180</v>
      </c>
      <c r="CU743">
        <v>54.712154830000003</v>
      </c>
      <c r="CV743">
        <v>251.3247863</v>
      </c>
      <c r="CW743">
        <v>62.783408520000002</v>
      </c>
      <c r="CX743">
        <v>74.728118269999996</v>
      </c>
      <c r="CY743">
        <v>18.044287199999999</v>
      </c>
      <c r="CZ743" t="s">
        <v>180</v>
      </c>
      <c r="DB743" t="s">
        <v>180</v>
      </c>
      <c r="DC743" t="s">
        <v>180</v>
      </c>
      <c r="DD743">
        <v>22.623458500000002</v>
      </c>
      <c r="DE743">
        <v>636.5539589</v>
      </c>
      <c r="DF743">
        <v>19.675542409999998</v>
      </c>
      <c r="DG743">
        <v>104.90201399999999</v>
      </c>
      <c r="DH743">
        <v>6.8208129660000001</v>
      </c>
      <c r="DJ743" t="s">
        <v>180</v>
      </c>
      <c r="DK743" t="s">
        <v>180</v>
      </c>
      <c r="DL743" t="s">
        <v>180</v>
      </c>
      <c r="DM743" t="s">
        <v>180</v>
      </c>
      <c r="DR743" t="s">
        <v>180</v>
      </c>
      <c r="DS743" t="s">
        <v>180</v>
      </c>
      <c r="DT743">
        <v>1.0066983030000001</v>
      </c>
      <c r="DU743">
        <v>437.95587269999999</v>
      </c>
      <c r="DV743">
        <v>19.829676200000002</v>
      </c>
      <c r="DW743">
        <v>40.571992109999997</v>
      </c>
      <c r="DX743">
        <v>5.1571477569999997</v>
      </c>
      <c r="DY743">
        <v>22.039862970000001</v>
      </c>
      <c r="DZ743">
        <v>4.5704226849999996</v>
      </c>
      <c r="EA743">
        <v>1.4035087719999999</v>
      </c>
      <c r="EB743">
        <v>4.4358974360000003</v>
      </c>
      <c r="EC743">
        <v>0.668535243</v>
      </c>
      <c r="ED743">
        <v>3.6478770890000001</v>
      </c>
      <c r="EE743">
        <v>0.71634479900000003</v>
      </c>
      <c r="EF743">
        <v>1.8624671269999999</v>
      </c>
      <c r="EG743">
        <v>0.24807336499999999</v>
      </c>
      <c r="EH743">
        <v>1.6246236890000001</v>
      </c>
      <c r="EI743">
        <v>0.24813895799999999</v>
      </c>
      <c r="EJ743">
        <v>2.6734626129999999</v>
      </c>
      <c r="EK743">
        <v>0.378698225</v>
      </c>
      <c r="EM743" t="s">
        <v>180</v>
      </c>
      <c r="EN743" t="s">
        <v>180</v>
      </c>
      <c r="EO743" t="s">
        <v>180</v>
      </c>
      <c r="EP743" t="s">
        <v>180</v>
      </c>
      <c r="EQ743" t="s">
        <v>180</v>
      </c>
      <c r="ER743" t="s">
        <v>180</v>
      </c>
      <c r="ET743">
        <v>5.608663559</v>
      </c>
      <c r="EV743">
        <v>4.3121785199999998</v>
      </c>
      <c r="EW743">
        <v>1.0917159759999999</v>
      </c>
      <c r="EY743" t="s">
        <v>180</v>
      </c>
      <c r="EZ743" t="s">
        <v>180</v>
      </c>
      <c r="FB743" t="s">
        <v>180</v>
      </c>
      <c r="FD743" t="s">
        <v>180</v>
      </c>
      <c r="FF743" t="s">
        <v>180</v>
      </c>
      <c r="FH743" t="s">
        <v>180</v>
      </c>
      <c r="FI743" t="s">
        <v>180</v>
      </c>
      <c r="FJ743" t="s">
        <v>180</v>
      </c>
      <c r="FK743" t="s">
        <v>180</v>
      </c>
      <c r="FL743" t="s">
        <v>180</v>
      </c>
      <c r="FM743" t="s">
        <v>180</v>
      </c>
      <c r="FN743" t="s">
        <v>180</v>
      </c>
      <c r="FP743" t="s">
        <v>180</v>
      </c>
      <c r="FQ743" t="s">
        <v>180</v>
      </c>
      <c r="FR743" t="s">
        <v>180</v>
      </c>
      <c r="FS743" t="s">
        <v>180</v>
      </c>
      <c r="FT743" t="s">
        <v>180</v>
      </c>
      <c r="FU743" t="s">
        <v>180</v>
      </c>
      <c r="FV743" t="s">
        <v>1956</v>
      </c>
      <c r="FW743" t="s">
        <v>180</v>
      </c>
      <c r="FX743">
        <f t="shared" si="208"/>
        <v>4.1983956113544023</v>
      </c>
      <c r="FY743">
        <f t="shared" si="209"/>
        <v>64.570038409676286</v>
      </c>
      <c r="FZ743">
        <f t="shared" si="210"/>
        <v>12.205704209696526</v>
      </c>
      <c r="GA743">
        <f t="shared" si="211"/>
        <v>2.8132192802218823</v>
      </c>
      <c r="GB743">
        <f t="shared" si="212"/>
        <v>2.7304153362003576</v>
      </c>
      <c r="GC743">
        <f t="shared" si="213"/>
        <v>0.93805309734513287</v>
      </c>
      <c r="GD743">
        <f t="shared" si="214"/>
        <v>32.352549456348129</v>
      </c>
      <c r="GE743">
        <f t="shared" si="215"/>
        <v>28.881938139382179</v>
      </c>
      <c r="GF743">
        <f t="shared" si="216"/>
        <v>22.085881195578974</v>
      </c>
      <c r="GG743">
        <f t="shared" si="217"/>
        <v>64.208749731607867</v>
      </c>
      <c r="GH743">
        <f t="shared" si="218"/>
        <v>0.13823978728462788</v>
      </c>
      <c r="GI743">
        <f t="shared" si="219"/>
        <v>0.16005657704469006</v>
      </c>
      <c r="GJ743">
        <f t="shared" si="220"/>
        <v>0.25317040352958298</v>
      </c>
      <c r="GK743">
        <f t="shared" si="221"/>
        <v>101.56255606504899</v>
      </c>
      <c r="GL743">
        <f t="shared" si="222"/>
        <v>2.9072306041590412</v>
      </c>
      <c r="GM743">
        <f t="shared" si="223"/>
        <v>0.6322088791314322</v>
      </c>
      <c r="GN743">
        <f t="shared" si="224"/>
        <v>0.21746086403569209</v>
      </c>
      <c r="GO743">
        <f t="shared" si="225"/>
        <v>4.3386963453250065</v>
      </c>
      <c r="GP743">
        <f t="shared" si="226"/>
        <v>0.96563530378264673</v>
      </c>
      <c r="GQ743">
        <f>(EA743/0.0735)/((DZ743/0.195*(EB743/0.295))^0.5)</f>
        <v>1.0171550849212321</v>
      </c>
    </row>
    <row r="744" spans="1:204">
      <c r="A744" t="s">
        <v>870</v>
      </c>
      <c r="B744" t="s">
        <v>1807</v>
      </c>
      <c r="C744" t="s">
        <v>7219</v>
      </c>
      <c r="D744" t="s">
        <v>7296</v>
      </c>
      <c r="E744" t="s">
        <v>7307</v>
      </c>
      <c r="F744">
        <v>90</v>
      </c>
      <c r="G744">
        <v>25</v>
      </c>
      <c r="H744" t="s">
        <v>7369</v>
      </c>
      <c r="I744" t="s">
        <v>998</v>
      </c>
      <c r="J744" t="s">
        <v>1947</v>
      </c>
      <c r="K744">
        <v>-34.609670000000001</v>
      </c>
      <c r="L744">
        <v>-34.609670000000001</v>
      </c>
      <c r="M744">
        <v>-69.022469999999998</v>
      </c>
      <c r="N744">
        <v>-69.022469999999998</v>
      </c>
      <c r="O744" t="s">
        <v>179</v>
      </c>
      <c r="R744" t="s">
        <v>1957</v>
      </c>
      <c r="S744" t="s">
        <v>922</v>
      </c>
      <c r="T744" t="s">
        <v>7718</v>
      </c>
      <c r="U744" t="s">
        <v>180</v>
      </c>
      <c r="V744" t="s">
        <v>180</v>
      </c>
      <c r="W744" t="s">
        <v>180</v>
      </c>
      <c r="X744" t="s">
        <v>923</v>
      </c>
      <c r="Y744" t="s">
        <v>180</v>
      </c>
      <c r="Z744" t="s">
        <v>180</v>
      </c>
      <c r="AB744" t="s">
        <v>180</v>
      </c>
      <c r="AC744" t="s">
        <v>181</v>
      </c>
      <c r="AD744" t="s">
        <v>180</v>
      </c>
      <c r="AE744" t="s">
        <v>180</v>
      </c>
      <c r="AF744" t="s">
        <v>180</v>
      </c>
      <c r="AG744" t="s">
        <v>180</v>
      </c>
      <c r="AH744" t="s">
        <v>924</v>
      </c>
      <c r="AI744">
        <v>46.98</v>
      </c>
      <c r="AJ744">
        <v>1.53</v>
      </c>
      <c r="AK744" t="s">
        <v>180</v>
      </c>
      <c r="AL744">
        <v>14.79</v>
      </c>
      <c r="AM744" t="s">
        <v>180</v>
      </c>
      <c r="AP744">
        <v>10.06</v>
      </c>
      <c r="AQ744">
        <v>9.67</v>
      </c>
      <c r="AR744">
        <v>9.5299999999999994</v>
      </c>
      <c r="AS744">
        <v>0.17</v>
      </c>
      <c r="AT744" t="s">
        <v>180</v>
      </c>
      <c r="AU744">
        <v>1.1000000000000001</v>
      </c>
      <c r="AV744">
        <v>3.13</v>
      </c>
      <c r="AW744">
        <v>0.38</v>
      </c>
      <c r="AY744" t="s">
        <v>180</v>
      </c>
      <c r="AZ744" t="s">
        <v>180</v>
      </c>
      <c r="BA744">
        <v>97.339999999999989</v>
      </c>
      <c r="BC744" t="s">
        <v>180</v>
      </c>
      <c r="BD744" t="s">
        <v>180</v>
      </c>
      <c r="BE744" t="s">
        <v>180</v>
      </c>
      <c r="BF744" t="s">
        <v>180</v>
      </c>
      <c r="BG744" t="s">
        <v>180</v>
      </c>
      <c r="BH744" t="s">
        <v>180</v>
      </c>
      <c r="BI744" t="s">
        <v>180</v>
      </c>
      <c r="BK744" t="s">
        <v>180</v>
      </c>
      <c r="BL744" t="s">
        <v>180</v>
      </c>
      <c r="BM744">
        <v>1.1000000000000001</v>
      </c>
      <c r="BN744" t="s">
        <v>180</v>
      </c>
      <c r="BO744" t="s">
        <v>180</v>
      </c>
      <c r="BP744" t="s">
        <v>180</v>
      </c>
      <c r="BQ744" t="s">
        <v>180</v>
      </c>
      <c r="BR744" t="s">
        <v>180</v>
      </c>
      <c r="BS744" t="s">
        <v>180</v>
      </c>
      <c r="BT744" t="s">
        <v>180</v>
      </c>
      <c r="BU744" t="s">
        <v>180</v>
      </c>
      <c r="BV744" t="s">
        <v>180</v>
      </c>
      <c r="BW744" t="s">
        <v>180</v>
      </c>
      <c r="BX744" t="s">
        <v>180</v>
      </c>
      <c r="BY744" t="s">
        <v>180</v>
      </c>
      <c r="BZ744" t="s">
        <v>180</v>
      </c>
      <c r="CD744" t="s">
        <v>180</v>
      </c>
      <c r="CE744" t="s">
        <v>180</v>
      </c>
      <c r="CG744" t="s">
        <v>180</v>
      </c>
      <c r="CH744" t="s">
        <v>180</v>
      </c>
      <c r="CI744" t="s">
        <v>180</v>
      </c>
      <c r="CJ744" t="s">
        <v>180</v>
      </c>
      <c r="CK744" t="s">
        <v>180</v>
      </c>
      <c r="CM744" t="s">
        <v>180</v>
      </c>
      <c r="CN744" t="s">
        <v>180</v>
      </c>
      <c r="CO744">
        <v>25.281051189999999</v>
      </c>
      <c r="CP744">
        <v>0.87719298199999995</v>
      </c>
      <c r="CQ744">
        <v>205.38822640000001</v>
      </c>
      <c r="CR744">
        <v>345.55497150000002</v>
      </c>
      <c r="CS744" t="s">
        <v>1958</v>
      </c>
      <c r="CT744" t="s">
        <v>180</v>
      </c>
      <c r="CU744">
        <v>45.201189530000001</v>
      </c>
      <c r="CV744">
        <v>180.95465479999999</v>
      </c>
      <c r="CW744">
        <v>47.056572430000003</v>
      </c>
      <c r="CX744">
        <v>79.57785088</v>
      </c>
      <c r="CY744">
        <v>18.989080300000001</v>
      </c>
      <c r="CZ744" t="s">
        <v>180</v>
      </c>
      <c r="DB744" t="s">
        <v>180</v>
      </c>
      <c r="DC744" t="s">
        <v>180</v>
      </c>
      <c r="DD744">
        <v>25.376598619999999</v>
      </c>
      <c r="DE744">
        <v>591.48927760000004</v>
      </c>
      <c r="DF744">
        <v>22.921875</v>
      </c>
      <c r="DG744">
        <v>117.8876449</v>
      </c>
      <c r="DH744">
        <v>11.47650887</v>
      </c>
      <c r="DJ744" t="s">
        <v>180</v>
      </c>
      <c r="DK744" t="s">
        <v>180</v>
      </c>
      <c r="DL744" t="s">
        <v>180</v>
      </c>
      <c r="DM744" t="s">
        <v>180</v>
      </c>
      <c r="DR744" t="s">
        <v>180</v>
      </c>
      <c r="DS744" t="s">
        <v>180</v>
      </c>
      <c r="DT744">
        <v>0.99974200199999996</v>
      </c>
      <c r="DU744">
        <v>431.38706139999999</v>
      </c>
      <c r="DV744">
        <v>18.66430055</v>
      </c>
      <c r="DW744">
        <v>39.45723684</v>
      </c>
      <c r="DX744">
        <v>5.2012591959999996</v>
      </c>
      <c r="DY744">
        <v>22.770948749999999</v>
      </c>
      <c r="DZ744">
        <v>5.1137167520000002</v>
      </c>
      <c r="EA744">
        <v>1.570290859</v>
      </c>
      <c r="EB744">
        <v>5.0919709989999999</v>
      </c>
      <c r="EC744">
        <v>0.75831024899999999</v>
      </c>
      <c r="ED744">
        <v>4.3288073909999998</v>
      </c>
      <c r="EE744">
        <v>0.82598322700000004</v>
      </c>
      <c r="EF744">
        <v>2.2177701569999999</v>
      </c>
      <c r="EG744">
        <v>0.30677114100000002</v>
      </c>
      <c r="EH744">
        <v>1.9188596490000001</v>
      </c>
      <c r="EI744">
        <v>0.29568302800000001</v>
      </c>
      <c r="EJ744">
        <v>3.0352870809999999</v>
      </c>
      <c r="EK744">
        <v>0.63733552599999999</v>
      </c>
      <c r="EM744" t="s">
        <v>180</v>
      </c>
      <c r="EN744" t="s">
        <v>180</v>
      </c>
      <c r="EO744" t="s">
        <v>180</v>
      </c>
      <c r="EP744" t="s">
        <v>180</v>
      </c>
      <c r="EQ744" t="s">
        <v>180</v>
      </c>
      <c r="ER744" t="s">
        <v>180</v>
      </c>
      <c r="ET744">
        <v>5.2382376400000004</v>
      </c>
      <c r="EV744">
        <v>3.4692659959999999</v>
      </c>
      <c r="EW744">
        <v>0.97071723399999998</v>
      </c>
      <c r="EY744" t="s">
        <v>180</v>
      </c>
      <c r="EZ744" t="s">
        <v>180</v>
      </c>
      <c r="FB744" t="s">
        <v>180</v>
      </c>
      <c r="FD744" t="s">
        <v>180</v>
      </c>
      <c r="FF744" t="s">
        <v>180</v>
      </c>
      <c r="FH744" t="s">
        <v>180</v>
      </c>
      <c r="FI744" t="s">
        <v>180</v>
      </c>
      <c r="FJ744" t="s">
        <v>180</v>
      </c>
      <c r="FK744" t="s">
        <v>180</v>
      </c>
      <c r="FL744" t="s">
        <v>180</v>
      </c>
      <c r="FM744" t="s">
        <v>180</v>
      </c>
      <c r="FN744" t="s">
        <v>180</v>
      </c>
      <c r="FP744" t="s">
        <v>180</v>
      </c>
      <c r="FQ744" t="s">
        <v>180</v>
      </c>
      <c r="FR744" t="s">
        <v>180</v>
      </c>
      <c r="FS744" t="s">
        <v>180</v>
      </c>
      <c r="FT744" t="s">
        <v>180</v>
      </c>
      <c r="FU744" t="s">
        <v>180</v>
      </c>
      <c r="FV744" t="s">
        <v>1959</v>
      </c>
      <c r="FW744" t="s">
        <v>180</v>
      </c>
      <c r="FX744">
        <f t="shared" si="208"/>
        <v>5.9809006229199202</v>
      </c>
      <c r="FY744">
        <f t="shared" si="209"/>
        <v>61.43630408896049</v>
      </c>
      <c r="FZ744">
        <f t="shared" si="210"/>
        <v>9.7267669158225125</v>
      </c>
      <c r="GA744">
        <f t="shared" si="211"/>
        <v>2.6649769589271299</v>
      </c>
      <c r="GB744">
        <f t="shared" si="212"/>
        <v>2.6536443150772615</v>
      </c>
      <c r="GC744">
        <f t="shared" si="213"/>
        <v>0.71895424836601307</v>
      </c>
      <c r="GD744">
        <f t="shared" si="214"/>
        <v>25.80457652788003</v>
      </c>
      <c r="GE744">
        <f t="shared" si="215"/>
        <v>25.97560971630574</v>
      </c>
      <c r="GF744">
        <f t="shared" si="216"/>
        <v>23.112950857405689</v>
      </c>
      <c r="GG744">
        <f t="shared" si="217"/>
        <v>37.588701083799187</v>
      </c>
      <c r="GH744">
        <f t="shared" si="218"/>
        <v>0.13275733577698748</v>
      </c>
      <c r="GI744">
        <f t="shared" si="219"/>
        <v>8.4582972487172392E-2</v>
      </c>
      <c r="GJ744">
        <f t="shared" si="220"/>
        <v>0.27980478727178004</v>
      </c>
      <c r="GK744">
        <f t="shared" si="221"/>
        <v>124.34534045454612</v>
      </c>
      <c r="GL744">
        <f t="shared" si="222"/>
        <v>1.6263047204877035</v>
      </c>
      <c r="GM744">
        <f t="shared" si="223"/>
        <v>0.30229279960465888</v>
      </c>
      <c r="GN744">
        <f t="shared" si="224"/>
        <v>0.18587709658372384</v>
      </c>
      <c r="GO744">
        <f t="shared" si="225"/>
        <v>3.6498502860371174</v>
      </c>
      <c r="GP744">
        <f t="shared" si="226"/>
        <v>0.96386444915618275</v>
      </c>
      <c r="GQ744">
        <f>(EA744/0.0735)/((DZ744/0.195*(EB744/0.295))^0.5)</f>
        <v>1.0041758717856419</v>
      </c>
    </row>
    <row r="745" spans="1:204">
      <c r="A745" t="s">
        <v>870</v>
      </c>
      <c r="B745" t="s">
        <v>1742</v>
      </c>
      <c r="C745" t="s">
        <v>7219</v>
      </c>
      <c r="D745" t="s">
        <v>7296</v>
      </c>
      <c r="E745" t="s">
        <v>7307</v>
      </c>
      <c r="F745">
        <v>90</v>
      </c>
      <c r="G745">
        <v>25</v>
      </c>
      <c r="H745" t="s">
        <v>7369</v>
      </c>
      <c r="I745" t="s">
        <v>1036</v>
      </c>
      <c r="J745" t="s">
        <v>1743</v>
      </c>
      <c r="K745">
        <v>-34.471785990000001</v>
      </c>
      <c r="L745">
        <v>-34.471785990000001</v>
      </c>
      <c r="M745">
        <v>-68.87302115</v>
      </c>
      <c r="N745">
        <v>-68.87302115</v>
      </c>
      <c r="O745" t="s">
        <v>179</v>
      </c>
      <c r="R745" t="s">
        <v>1749</v>
      </c>
      <c r="S745" t="s">
        <v>1745</v>
      </c>
      <c r="T745" t="s">
        <v>890</v>
      </c>
      <c r="V745" t="s">
        <v>180</v>
      </c>
      <c r="W745" t="s">
        <v>180</v>
      </c>
      <c r="X745" t="s">
        <v>180</v>
      </c>
      <c r="Y745" t="s">
        <v>180</v>
      </c>
      <c r="Z745" t="s">
        <v>180</v>
      </c>
      <c r="AB745" t="s">
        <v>180</v>
      </c>
      <c r="AC745" t="s">
        <v>181</v>
      </c>
      <c r="AD745" t="s">
        <v>180</v>
      </c>
      <c r="AE745" t="s">
        <v>180</v>
      </c>
      <c r="AF745" t="s">
        <v>196</v>
      </c>
      <c r="AG745" t="s">
        <v>180</v>
      </c>
      <c r="AH745" t="s">
        <v>1747</v>
      </c>
      <c r="AI745">
        <v>47.03054582</v>
      </c>
      <c r="AJ745">
        <v>1.512268403</v>
      </c>
      <c r="AK745" t="s">
        <v>180</v>
      </c>
      <c r="AL745">
        <v>16.334501750000001</v>
      </c>
      <c r="AM745" t="s">
        <v>180</v>
      </c>
      <c r="AP745">
        <v>10.7561342</v>
      </c>
      <c r="AQ745">
        <v>11.156735100000001</v>
      </c>
      <c r="AR745">
        <v>7.5012518779999997</v>
      </c>
      <c r="AS745">
        <v>0.17025538300000001</v>
      </c>
      <c r="AT745" t="s">
        <v>180</v>
      </c>
      <c r="AU745">
        <v>1.301952929</v>
      </c>
      <c r="AV745">
        <v>3.4651977970000001</v>
      </c>
      <c r="AW745">
        <v>0.50075112700000002</v>
      </c>
      <c r="AY745" t="s">
        <v>180</v>
      </c>
      <c r="AZ745" t="s">
        <v>180</v>
      </c>
      <c r="BA745">
        <v>99.72959438700002</v>
      </c>
      <c r="BC745" t="s">
        <v>180</v>
      </c>
      <c r="BD745" t="s">
        <v>180</v>
      </c>
      <c r="BE745" t="s">
        <v>180</v>
      </c>
      <c r="BF745" t="s">
        <v>180</v>
      </c>
      <c r="BG745" t="s">
        <v>180</v>
      </c>
      <c r="BH745" t="s">
        <v>180</v>
      </c>
      <c r="BI745" t="s">
        <v>180</v>
      </c>
      <c r="BK745" t="s">
        <v>180</v>
      </c>
      <c r="BL745" t="s">
        <v>180</v>
      </c>
      <c r="BM745">
        <v>0.15</v>
      </c>
      <c r="BN745" t="s">
        <v>180</v>
      </c>
      <c r="BO745" t="s">
        <v>180</v>
      </c>
      <c r="BP745" t="s">
        <v>180</v>
      </c>
      <c r="BQ745" t="s">
        <v>180</v>
      </c>
      <c r="BR745" t="s">
        <v>180</v>
      </c>
      <c r="BS745" t="s">
        <v>180</v>
      </c>
      <c r="BT745" t="s">
        <v>180</v>
      </c>
      <c r="BU745" t="s">
        <v>180</v>
      </c>
      <c r="BV745" t="s">
        <v>180</v>
      </c>
      <c r="BW745" t="s">
        <v>180</v>
      </c>
      <c r="BX745" t="s">
        <v>180</v>
      </c>
      <c r="BY745" t="s">
        <v>180</v>
      </c>
      <c r="BZ745" t="s">
        <v>180</v>
      </c>
      <c r="CA745">
        <v>10.07820371</v>
      </c>
      <c r="CD745" t="s">
        <v>180</v>
      </c>
      <c r="CE745" t="s">
        <v>180</v>
      </c>
      <c r="CG745" t="s">
        <v>180</v>
      </c>
      <c r="CH745" t="s">
        <v>180</v>
      </c>
      <c r="CI745" t="s">
        <v>180</v>
      </c>
      <c r="CJ745" t="s">
        <v>180</v>
      </c>
      <c r="CK745" t="s">
        <v>180</v>
      </c>
      <c r="CM745" t="s">
        <v>180</v>
      </c>
      <c r="CN745" t="s">
        <v>180</v>
      </c>
      <c r="CO745">
        <v>37.420912180000002</v>
      </c>
      <c r="CQ745">
        <v>333.06644449999999</v>
      </c>
      <c r="CR745">
        <v>238.94593649999999</v>
      </c>
      <c r="CS745" t="s">
        <v>180</v>
      </c>
      <c r="CT745" t="s">
        <v>180</v>
      </c>
      <c r="CU745">
        <v>39.494567199999999</v>
      </c>
      <c r="CV745">
        <v>62.019407080000001</v>
      </c>
      <c r="CW745">
        <v>57.872097029999999</v>
      </c>
      <c r="CX745">
        <v>92.918969590000003</v>
      </c>
      <c r="CY745">
        <v>22.38866552</v>
      </c>
      <c r="CZ745" t="s">
        <v>180</v>
      </c>
      <c r="DB745" t="s">
        <v>180</v>
      </c>
      <c r="DC745" t="s">
        <v>180</v>
      </c>
      <c r="DD745">
        <v>38.749613400000001</v>
      </c>
      <c r="DE745">
        <v>991.51149020000003</v>
      </c>
      <c r="DF745">
        <v>24.705832319999999</v>
      </c>
      <c r="DG745">
        <v>148.22137649999999</v>
      </c>
      <c r="DH745">
        <v>12.85231557</v>
      </c>
      <c r="DJ745" t="s">
        <v>180</v>
      </c>
      <c r="DK745" t="s">
        <v>180</v>
      </c>
      <c r="DL745" t="s">
        <v>180</v>
      </c>
      <c r="DM745" t="s">
        <v>180</v>
      </c>
      <c r="DP745">
        <v>1.3941850570000001</v>
      </c>
      <c r="DR745" t="s">
        <v>180</v>
      </c>
      <c r="DS745" t="s">
        <v>180</v>
      </c>
      <c r="DT745">
        <v>1.7021793999999999</v>
      </c>
      <c r="DU745">
        <v>572.33279119999997</v>
      </c>
      <c r="DV745">
        <v>30.547712019999999</v>
      </c>
      <c r="DW745">
        <v>63.364329060000003</v>
      </c>
      <c r="DX745">
        <v>7.9246664139999998</v>
      </c>
      <c r="DY745">
        <v>32.77536422</v>
      </c>
      <c r="DZ745">
        <v>6.7200841169999999</v>
      </c>
      <c r="EA745">
        <v>1.9634889710000001</v>
      </c>
      <c r="EB745">
        <v>6.0475161770000003</v>
      </c>
      <c r="EC745">
        <v>0.84795168200000004</v>
      </c>
      <c r="ED745">
        <v>4.7585126019999997</v>
      </c>
      <c r="EE745">
        <v>0.90323045899999999</v>
      </c>
      <c r="EF745">
        <v>2.361208193</v>
      </c>
      <c r="EG745">
        <v>0.33332277300000002</v>
      </c>
      <c r="EH745">
        <v>2.1472091980000001</v>
      </c>
      <c r="EI745">
        <v>0.312077571</v>
      </c>
      <c r="EJ745">
        <v>3.660686992</v>
      </c>
      <c r="EK745">
        <v>0.764779192</v>
      </c>
      <c r="EM745" t="s">
        <v>180</v>
      </c>
      <c r="EN745" t="s">
        <v>180</v>
      </c>
      <c r="EO745" t="s">
        <v>180</v>
      </c>
      <c r="EP745" t="s">
        <v>180</v>
      </c>
      <c r="EQ745" t="s">
        <v>180</v>
      </c>
      <c r="ER745" t="s">
        <v>180</v>
      </c>
      <c r="ES745">
        <v>0.15708111999999999</v>
      </c>
      <c r="ET745">
        <v>10.591661119999999</v>
      </c>
      <c r="EV745">
        <v>6.8871580310000002</v>
      </c>
      <c r="EW745">
        <v>1.736423244</v>
      </c>
      <c r="EX745">
        <v>0.51276674600000005</v>
      </c>
      <c r="EY745" t="s">
        <v>180</v>
      </c>
      <c r="EZ745" t="s">
        <v>180</v>
      </c>
      <c r="FA745">
        <v>0.70412904600000004</v>
      </c>
      <c r="FB745" t="s">
        <v>180</v>
      </c>
      <c r="FC745">
        <v>18.60660596</v>
      </c>
      <c r="FD745" t="s">
        <v>180</v>
      </c>
      <c r="FE745">
        <v>15.59998182</v>
      </c>
      <c r="FF745" t="s">
        <v>180</v>
      </c>
      <c r="FG745">
        <v>38.488890290000001</v>
      </c>
      <c r="FH745" t="s">
        <v>180</v>
      </c>
      <c r="FI745" t="s">
        <v>180</v>
      </c>
      <c r="FJ745" t="s">
        <v>180</v>
      </c>
      <c r="FK745" t="s">
        <v>180</v>
      </c>
      <c r="FL745" t="s">
        <v>180</v>
      </c>
      <c r="FM745" t="s">
        <v>180</v>
      </c>
      <c r="FN745" t="s">
        <v>180</v>
      </c>
      <c r="FO745">
        <v>0.28295199999999998</v>
      </c>
      <c r="FP745" t="s">
        <v>180</v>
      </c>
      <c r="FQ745" t="s">
        <v>180</v>
      </c>
      <c r="FR745" t="s">
        <v>180</v>
      </c>
      <c r="FS745" t="s">
        <v>180</v>
      </c>
      <c r="FT745" t="s">
        <v>180</v>
      </c>
      <c r="FU745" t="s">
        <v>180</v>
      </c>
      <c r="FV745" t="s">
        <v>1750</v>
      </c>
      <c r="FW745" t="s">
        <v>180</v>
      </c>
      <c r="FX745">
        <f t="shared" si="208"/>
        <v>5.9855907761438338</v>
      </c>
      <c r="FY745">
        <f t="shared" si="209"/>
        <v>69.029779044379808</v>
      </c>
      <c r="FZ745">
        <f t="shared" si="210"/>
        <v>14.226705086981468</v>
      </c>
      <c r="GA745">
        <f t="shared" si="211"/>
        <v>3.1296829965423796</v>
      </c>
      <c r="GB745">
        <f t="shared" si="212"/>
        <v>2.8164541129168543</v>
      </c>
      <c r="GC745">
        <f t="shared" si="213"/>
        <v>0.86092715183179036</v>
      </c>
      <c r="GD745">
        <f t="shared" si="214"/>
        <v>40.13268921109556</v>
      </c>
      <c r="GE745">
        <f t="shared" si="215"/>
        <v>30.251730645756346</v>
      </c>
      <c r="GF745">
        <f t="shared" si="216"/>
        <v>18.735700756419529</v>
      </c>
      <c r="GG745">
        <f t="shared" si="217"/>
        <v>44.531492249999275</v>
      </c>
      <c r="GH745">
        <f t="shared" si="218"/>
        <v>0.1671549478567145</v>
      </c>
      <c r="GI745">
        <f t="shared" si="219"/>
        <v>0.13510586746353911</v>
      </c>
      <c r="GJ745">
        <f t="shared" si="220"/>
        <v>0.25212478589632059</v>
      </c>
      <c r="GK745">
        <f t="shared" si="221"/>
        <v>83.101445999039825</v>
      </c>
      <c r="GL745">
        <f t="shared" si="222"/>
        <v>2.3768255497324362</v>
      </c>
      <c r="GM745">
        <f t="shared" si="223"/>
        <v>0.53586904192393714</v>
      </c>
      <c r="GN745">
        <f t="shared" si="224"/>
        <v>0.22545577313583698</v>
      </c>
      <c r="GO745">
        <f t="shared" si="225"/>
        <v>4.5457335783524684</v>
      </c>
      <c r="GP745">
        <f t="shared" si="226"/>
        <v>0.9801993345874086</v>
      </c>
      <c r="GQ745">
        <f>(EA745/0.0735)/((DZ745/0.195*(EB745/0.295))^0.5)</f>
        <v>1.0050636512322288</v>
      </c>
      <c r="GR745">
        <v>0.51276674600000005</v>
      </c>
      <c r="GS745">
        <v>0.70412904600000004</v>
      </c>
      <c r="GT745">
        <v>18.60660596</v>
      </c>
      <c r="GU745">
        <v>15.59998182</v>
      </c>
      <c r="GV745">
        <v>38.488890290000001</v>
      </c>
    </row>
    <row r="746" spans="1:204">
      <c r="A746" t="s">
        <v>870</v>
      </c>
      <c r="B746" t="s">
        <v>1742</v>
      </c>
      <c r="C746" t="s">
        <v>7219</v>
      </c>
      <c r="D746" t="s">
        <v>7296</v>
      </c>
      <c r="E746" t="s">
        <v>7307</v>
      </c>
      <c r="F746">
        <v>90</v>
      </c>
      <c r="G746">
        <v>25</v>
      </c>
      <c r="H746" t="s">
        <v>7369</v>
      </c>
      <c r="I746" t="s">
        <v>1036</v>
      </c>
      <c r="J746" t="s">
        <v>1751</v>
      </c>
      <c r="K746">
        <v>-34.591860250000003</v>
      </c>
      <c r="L746">
        <v>-34.591860250000003</v>
      </c>
      <c r="M746">
        <v>-69.035113569999993</v>
      </c>
      <c r="N746">
        <v>-69.035113569999993</v>
      </c>
      <c r="O746" t="s">
        <v>179</v>
      </c>
      <c r="R746" t="s">
        <v>1752</v>
      </c>
      <c r="S746" t="s">
        <v>1745</v>
      </c>
      <c r="T746" t="s">
        <v>890</v>
      </c>
      <c r="V746" t="s">
        <v>180</v>
      </c>
      <c r="W746" t="s">
        <v>180</v>
      </c>
      <c r="X746" t="s">
        <v>180</v>
      </c>
      <c r="Y746" t="s">
        <v>180</v>
      </c>
      <c r="Z746" t="s">
        <v>180</v>
      </c>
      <c r="AB746" t="s">
        <v>180</v>
      </c>
      <c r="AC746" t="s">
        <v>181</v>
      </c>
      <c r="AD746" t="s">
        <v>180</v>
      </c>
      <c r="AE746" t="s">
        <v>180</v>
      </c>
      <c r="AF746" t="s">
        <v>196</v>
      </c>
      <c r="AG746" t="s">
        <v>180</v>
      </c>
      <c r="AH746" t="s">
        <v>1747</v>
      </c>
      <c r="AI746">
        <v>47.929585920000001</v>
      </c>
      <c r="AJ746">
        <v>1.5703140630000001</v>
      </c>
      <c r="AK746" t="s">
        <v>180</v>
      </c>
      <c r="AL746">
        <v>14.892978599999999</v>
      </c>
      <c r="AM746" t="s">
        <v>180</v>
      </c>
      <c r="AP746">
        <v>11.83236647</v>
      </c>
      <c r="AQ746">
        <v>8.9917983600000007</v>
      </c>
      <c r="AR746">
        <v>9.7119423880000006</v>
      </c>
      <c r="AS746">
        <v>0.160032006</v>
      </c>
      <c r="AT746" t="s">
        <v>180</v>
      </c>
      <c r="AU746">
        <v>1.0402080419999999</v>
      </c>
      <c r="AV746">
        <v>3.310662132</v>
      </c>
      <c r="AW746">
        <v>0.35007001399999998</v>
      </c>
      <c r="AY746" t="s">
        <v>180</v>
      </c>
      <c r="AZ746" t="s">
        <v>180</v>
      </c>
      <c r="BA746">
        <v>99.789957994999995</v>
      </c>
      <c r="BC746" t="s">
        <v>180</v>
      </c>
      <c r="BD746" t="s">
        <v>180</v>
      </c>
      <c r="BE746" t="s">
        <v>180</v>
      </c>
      <c r="BF746" t="s">
        <v>180</v>
      </c>
      <c r="BG746" t="s">
        <v>180</v>
      </c>
      <c r="BH746" t="s">
        <v>180</v>
      </c>
      <c r="BI746" t="s">
        <v>180</v>
      </c>
      <c r="BK746" t="s">
        <v>180</v>
      </c>
      <c r="BL746" t="s">
        <v>180</v>
      </c>
      <c r="BM746">
        <v>0.05</v>
      </c>
      <c r="BN746" t="s">
        <v>180</v>
      </c>
      <c r="BO746" t="s">
        <v>180</v>
      </c>
      <c r="BP746" t="s">
        <v>180</v>
      </c>
      <c r="BQ746" t="s">
        <v>180</v>
      </c>
      <c r="BR746" t="s">
        <v>180</v>
      </c>
      <c r="BS746" t="s">
        <v>180</v>
      </c>
      <c r="BT746" t="s">
        <v>180</v>
      </c>
      <c r="BU746" t="s">
        <v>180</v>
      </c>
      <c r="BV746" t="s">
        <v>180</v>
      </c>
      <c r="BW746" t="s">
        <v>180</v>
      </c>
      <c r="BX746" t="s">
        <v>180</v>
      </c>
      <c r="BY746" t="s">
        <v>180</v>
      </c>
      <c r="BZ746" t="s">
        <v>180</v>
      </c>
      <c r="CA746">
        <v>8.8013805309999995</v>
      </c>
      <c r="CD746" t="s">
        <v>180</v>
      </c>
      <c r="CE746" t="s">
        <v>180</v>
      </c>
      <c r="CG746" t="s">
        <v>180</v>
      </c>
      <c r="CH746" t="s">
        <v>180</v>
      </c>
      <c r="CI746" t="s">
        <v>180</v>
      </c>
      <c r="CJ746" t="s">
        <v>180</v>
      </c>
      <c r="CK746" t="s">
        <v>180</v>
      </c>
      <c r="CM746" t="s">
        <v>180</v>
      </c>
      <c r="CN746" t="s">
        <v>180</v>
      </c>
      <c r="CO746">
        <v>26.980235220000001</v>
      </c>
      <c r="CQ746">
        <v>243.0198403</v>
      </c>
      <c r="CR746">
        <v>455.17288539999998</v>
      </c>
      <c r="CS746" t="s">
        <v>180</v>
      </c>
      <c r="CT746" t="s">
        <v>180</v>
      </c>
      <c r="CU746">
        <v>52.176966849999999</v>
      </c>
      <c r="CV746">
        <v>210.7949461</v>
      </c>
      <c r="CW746">
        <v>51.949285539999998</v>
      </c>
      <c r="CX746">
        <v>98.182571879999998</v>
      </c>
      <c r="CY746">
        <v>19.696430509999999</v>
      </c>
      <c r="CZ746" t="s">
        <v>180</v>
      </c>
      <c r="DB746" t="s">
        <v>180</v>
      </c>
      <c r="DC746" t="s">
        <v>180</v>
      </c>
      <c r="DD746">
        <v>25.144804310000001</v>
      </c>
      <c r="DE746">
        <v>587.71935740000004</v>
      </c>
      <c r="DF746">
        <v>22.267631550000001</v>
      </c>
      <c r="DG746">
        <v>128.1174714</v>
      </c>
      <c r="DH746">
        <v>10.406973150000001</v>
      </c>
      <c r="DJ746" t="s">
        <v>180</v>
      </c>
      <c r="DK746" t="s">
        <v>180</v>
      </c>
      <c r="DL746" t="s">
        <v>180</v>
      </c>
      <c r="DM746" t="s">
        <v>180</v>
      </c>
      <c r="DP746">
        <v>1.2688240019999999</v>
      </c>
      <c r="DR746" t="s">
        <v>180</v>
      </c>
      <c r="DS746" t="s">
        <v>180</v>
      </c>
      <c r="DT746">
        <v>0.80806893000000002</v>
      </c>
      <c r="DU746">
        <v>354.30407350000002</v>
      </c>
      <c r="DV746">
        <v>17.905177760000001</v>
      </c>
      <c r="DW746">
        <v>38.756152239999999</v>
      </c>
      <c r="DX746">
        <v>5.0276027640000001</v>
      </c>
      <c r="DY746">
        <v>21.928905669999999</v>
      </c>
      <c r="DZ746">
        <v>5.1325159149999999</v>
      </c>
      <c r="EA746">
        <v>1.661853872</v>
      </c>
      <c r="EB746">
        <v>5.1353991849999998</v>
      </c>
      <c r="EC746">
        <v>0.761546049</v>
      </c>
      <c r="ED746">
        <v>4.3672670489999996</v>
      </c>
      <c r="EE746">
        <v>0.828608181</v>
      </c>
      <c r="EF746">
        <v>2.1535995630000002</v>
      </c>
      <c r="EG746">
        <v>0.30445385000000003</v>
      </c>
      <c r="EH746">
        <v>1.9330762340000001</v>
      </c>
      <c r="EI746">
        <v>0.27873984200000002</v>
      </c>
      <c r="EJ746">
        <v>2.983823482</v>
      </c>
      <c r="EK746">
        <v>0.61374093500000004</v>
      </c>
      <c r="EM746" t="s">
        <v>180</v>
      </c>
      <c r="EN746" t="s">
        <v>180</v>
      </c>
      <c r="EO746" t="s">
        <v>180</v>
      </c>
      <c r="EP746" t="s">
        <v>180</v>
      </c>
      <c r="EQ746" t="s">
        <v>180</v>
      </c>
      <c r="ER746" t="s">
        <v>180</v>
      </c>
      <c r="ES746">
        <v>9.5666093999999993E-2</v>
      </c>
      <c r="ET746">
        <v>5.325885252</v>
      </c>
      <c r="EV746">
        <v>3.1083092369999998</v>
      </c>
      <c r="EW746">
        <v>0.92430623000000001</v>
      </c>
      <c r="EX746">
        <v>0.51276625600000003</v>
      </c>
      <c r="EY746" t="s">
        <v>180</v>
      </c>
      <c r="EZ746" t="s">
        <v>180</v>
      </c>
      <c r="FA746">
        <v>0.70412515600000003</v>
      </c>
      <c r="FB746" t="s">
        <v>180</v>
      </c>
      <c r="FC746">
        <v>18.517123479999999</v>
      </c>
      <c r="FD746" t="s">
        <v>180</v>
      </c>
      <c r="FE746">
        <v>15.58816493</v>
      </c>
      <c r="FF746" t="s">
        <v>180</v>
      </c>
      <c r="FG746">
        <v>38.387912790000001</v>
      </c>
      <c r="FH746" t="s">
        <v>180</v>
      </c>
      <c r="FI746" t="s">
        <v>180</v>
      </c>
      <c r="FJ746" t="s">
        <v>180</v>
      </c>
      <c r="FK746" t="s">
        <v>180</v>
      </c>
      <c r="FL746" t="s">
        <v>180</v>
      </c>
      <c r="FM746" t="s">
        <v>180</v>
      </c>
      <c r="FN746" t="s">
        <v>180</v>
      </c>
      <c r="FO746">
        <v>0.28288360000000001</v>
      </c>
      <c r="FP746" t="s">
        <v>180</v>
      </c>
      <c r="FQ746" t="s">
        <v>180</v>
      </c>
      <c r="FR746" t="s">
        <v>180</v>
      </c>
      <c r="FS746" t="s">
        <v>180</v>
      </c>
      <c r="FT746" t="s">
        <v>180</v>
      </c>
      <c r="FU746" t="s">
        <v>180</v>
      </c>
      <c r="FV746" t="s">
        <v>1753</v>
      </c>
      <c r="FW746" t="s">
        <v>180</v>
      </c>
      <c r="FX746">
        <f t="shared" ref="FX746:FX809" si="227">DH746/EH746</f>
        <v>5.3836330750730239</v>
      </c>
      <c r="FY746">
        <f t="shared" ref="FY746:FY809" si="228">DG746/EH746</f>
        <v>66.276471225810951</v>
      </c>
      <c r="FZ746">
        <f t="shared" ref="FZ746:FZ809" si="229">DV746/EH746</f>
        <v>9.262530595055674</v>
      </c>
      <c r="GA746">
        <f t="shared" ref="GA746:GA809" si="230">DZ746/EH746</f>
        <v>2.6551026931719028</v>
      </c>
      <c r="GB746">
        <f t="shared" ref="GB746:GB809" si="231">EB746/EH746</f>
        <v>2.6565942380728682</v>
      </c>
      <c r="GC746">
        <f t="shared" ref="GC746:GC809" si="232">AU746/AJ746</f>
        <v>0.66242038233596323</v>
      </c>
      <c r="GD746">
        <f t="shared" ref="GD746:GD809" si="233">DE746/DF746</f>
        <v>26.393438210091094</v>
      </c>
      <c r="GE746">
        <f t="shared" ref="GE746:GE809" si="234">DE746/DY746</f>
        <v>26.801125703415007</v>
      </c>
      <c r="GF746">
        <f t="shared" ref="GF746:GF809" si="235">DU746/DV746</f>
        <v>19.787799833605227</v>
      </c>
      <c r="GG746">
        <f t="shared" ref="GG746:GG809" si="236">DU746/DH746</f>
        <v>34.04487245169841</v>
      </c>
      <c r="GH746">
        <f t="shared" ref="GH746:GH809" si="237">ET746/DW746</f>
        <v>0.13742038216330424</v>
      </c>
      <c r="GI746">
        <f t="shared" ref="GI746:GI809" si="238">EW746/DH746</f>
        <v>8.8816048305073211E-2</v>
      </c>
      <c r="GJ746">
        <f t="shared" ref="GJ746:GJ809" si="239">EW746/EV746</f>
        <v>0.29736623981856414</v>
      </c>
      <c r="GK746">
        <f t="shared" ref="GK746:GK809" si="240">DU746/EV746</f>
        <v>113.9861083583686</v>
      </c>
      <c r="GL746">
        <f t="shared" ref="GL746:GL809" si="241">DV746/DH746</f>
        <v>1.7204981219731503</v>
      </c>
      <c r="GM746">
        <f t="shared" ref="GM746:GM809" si="242">EV746/DH746</f>
        <v>0.29867562760071115</v>
      </c>
      <c r="GN746">
        <f t="shared" ref="GN746:GN809" si="243">EV746/DV746</f>
        <v>0.17359834561061624</v>
      </c>
      <c r="GO746">
        <f t="shared" ref="GO746:GO809" si="244">DV746/DZ746</f>
        <v>3.4885771532965624</v>
      </c>
      <c r="GP746">
        <f t="shared" ref="GP746:GP809" si="245">DW746/0.808/((DV746/0.31*(DX746/0.122))^0.5)</f>
        <v>0.98315107413989899</v>
      </c>
      <c r="GQ746">
        <f>(EA746/0.0735)/((DZ746/0.195*(EB746/0.295))^0.5)</f>
        <v>1.0562860679034527</v>
      </c>
      <c r="GR746">
        <v>0.51276625600000003</v>
      </c>
      <c r="GS746">
        <v>0.70412515600000003</v>
      </c>
      <c r="GT746">
        <v>18.517123479999999</v>
      </c>
      <c r="GU746">
        <v>15.58816493</v>
      </c>
      <c r="GV746">
        <v>38.387912790000001</v>
      </c>
    </row>
    <row r="747" spans="1:204">
      <c r="A747" t="s">
        <v>870</v>
      </c>
      <c r="B747" t="s">
        <v>1742</v>
      </c>
      <c r="C747" t="s">
        <v>7219</v>
      </c>
      <c r="D747" t="s">
        <v>7296</v>
      </c>
      <c r="E747" t="s">
        <v>7307</v>
      </c>
      <c r="F747">
        <v>90</v>
      </c>
      <c r="G747">
        <v>25</v>
      </c>
      <c r="H747" t="s">
        <v>7369</v>
      </c>
      <c r="I747" t="s">
        <v>1036</v>
      </c>
      <c r="J747" t="s">
        <v>1754</v>
      </c>
      <c r="K747">
        <v>-34.659811650000002</v>
      </c>
      <c r="L747">
        <v>-34.659811650000002</v>
      </c>
      <c r="M747">
        <v>-69.032228239999995</v>
      </c>
      <c r="N747">
        <v>-69.032228239999995</v>
      </c>
      <c r="O747" t="s">
        <v>179</v>
      </c>
      <c r="R747" t="s">
        <v>1755</v>
      </c>
      <c r="S747" t="s">
        <v>1745</v>
      </c>
      <c r="T747" t="s">
        <v>890</v>
      </c>
      <c r="V747" t="s">
        <v>180</v>
      </c>
      <c r="W747" t="s">
        <v>180</v>
      </c>
      <c r="X747" t="s">
        <v>180</v>
      </c>
      <c r="Y747" t="s">
        <v>180</v>
      </c>
      <c r="Z747" t="s">
        <v>180</v>
      </c>
      <c r="AB747" t="s">
        <v>180</v>
      </c>
      <c r="AC747" t="s">
        <v>181</v>
      </c>
      <c r="AD747" t="s">
        <v>180</v>
      </c>
      <c r="AE747" t="s">
        <v>180</v>
      </c>
      <c r="AF747" t="s">
        <v>196</v>
      </c>
      <c r="AG747" t="s">
        <v>180</v>
      </c>
      <c r="AH747" t="s">
        <v>1747</v>
      </c>
      <c r="AI747">
        <v>46.372847010000001</v>
      </c>
      <c r="AJ747">
        <v>1.2563323200000001</v>
      </c>
      <c r="AK747" t="s">
        <v>180</v>
      </c>
      <c r="AL747">
        <v>14.812563320000001</v>
      </c>
      <c r="AM747" t="s">
        <v>180</v>
      </c>
      <c r="AP747">
        <v>11.06382979</v>
      </c>
      <c r="AQ747">
        <v>10.64842958</v>
      </c>
      <c r="AR747">
        <v>10.95238095</v>
      </c>
      <c r="AS747">
        <v>0.172239108</v>
      </c>
      <c r="AT747" t="s">
        <v>180</v>
      </c>
      <c r="AU747">
        <v>1.205673759</v>
      </c>
      <c r="AV747">
        <v>2.7760891590000001</v>
      </c>
      <c r="AW747">
        <v>0.435663627</v>
      </c>
      <c r="AY747" t="s">
        <v>180</v>
      </c>
      <c r="AZ747" t="s">
        <v>180</v>
      </c>
      <c r="BA747">
        <v>99.69604862300001</v>
      </c>
      <c r="BC747" t="s">
        <v>180</v>
      </c>
      <c r="BD747" t="s">
        <v>180</v>
      </c>
      <c r="BE747" t="s">
        <v>180</v>
      </c>
      <c r="BF747" t="s">
        <v>180</v>
      </c>
      <c r="BG747" t="s">
        <v>180</v>
      </c>
      <c r="BH747" t="s">
        <v>180</v>
      </c>
      <c r="BI747" t="s">
        <v>180</v>
      </c>
      <c r="BK747" t="s">
        <v>180</v>
      </c>
      <c r="BL747" t="s">
        <v>180</v>
      </c>
      <c r="BM747">
        <v>0.64</v>
      </c>
      <c r="BN747" t="s">
        <v>180</v>
      </c>
      <c r="BO747" t="s">
        <v>180</v>
      </c>
      <c r="BP747" t="s">
        <v>180</v>
      </c>
      <c r="BQ747" t="s">
        <v>180</v>
      </c>
      <c r="BR747" t="s">
        <v>180</v>
      </c>
      <c r="BS747" t="s">
        <v>180</v>
      </c>
      <c r="BT747" t="s">
        <v>180</v>
      </c>
      <c r="BU747" t="s">
        <v>180</v>
      </c>
      <c r="BV747" t="s">
        <v>180</v>
      </c>
      <c r="BW747" t="s">
        <v>180</v>
      </c>
      <c r="BX747" t="s">
        <v>180</v>
      </c>
      <c r="BY747" t="s">
        <v>180</v>
      </c>
      <c r="BZ747" t="s">
        <v>180</v>
      </c>
      <c r="CA747">
        <v>7.4025267970000002</v>
      </c>
      <c r="CD747" t="s">
        <v>180</v>
      </c>
      <c r="CE747" t="s">
        <v>180</v>
      </c>
      <c r="CG747" t="s">
        <v>180</v>
      </c>
      <c r="CH747" t="s">
        <v>180</v>
      </c>
      <c r="CI747" t="s">
        <v>180</v>
      </c>
      <c r="CJ747" t="s">
        <v>180</v>
      </c>
      <c r="CK747" t="s">
        <v>180</v>
      </c>
      <c r="CM747" t="s">
        <v>180</v>
      </c>
      <c r="CN747" t="s">
        <v>180</v>
      </c>
      <c r="CO747">
        <v>33.420779660000001</v>
      </c>
      <c r="CQ747">
        <v>307.390762</v>
      </c>
      <c r="CR747">
        <v>612.4596593</v>
      </c>
      <c r="CS747" t="s">
        <v>180</v>
      </c>
      <c r="CT747" t="s">
        <v>180</v>
      </c>
      <c r="CU747">
        <v>51.200634440000002</v>
      </c>
      <c r="CV747">
        <v>220.95909750000001</v>
      </c>
      <c r="CW747">
        <v>68.846806110000003</v>
      </c>
      <c r="CX747">
        <v>86.039661330000001</v>
      </c>
      <c r="CY747">
        <v>18.745790700000001</v>
      </c>
      <c r="CZ747" t="s">
        <v>180</v>
      </c>
      <c r="DB747" t="s">
        <v>180</v>
      </c>
      <c r="DC747" t="s">
        <v>180</v>
      </c>
      <c r="DD747">
        <v>24.846967620000001</v>
      </c>
      <c r="DE747">
        <v>816.63700240000003</v>
      </c>
      <c r="DF747">
        <v>20.408607669999999</v>
      </c>
      <c r="DG747">
        <v>122.84754909999999</v>
      </c>
      <c r="DH747">
        <v>9.0898489869999999</v>
      </c>
      <c r="DJ747" t="s">
        <v>180</v>
      </c>
      <c r="DK747" t="s">
        <v>180</v>
      </c>
      <c r="DL747" t="s">
        <v>180</v>
      </c>
      <c r="DM747" t="s">
        <v>180</v>
      </c>
      <c r="DP747">
        <v>1.010362939</v>
      </c>
      <c r="DR747" t="s">
        <v>180</v>
      </c>
      <c r="DS747" t="s">
        <v>180</v>
      </c>
      <c r="DT747">
        <v>1.0264451189999999</v>
      </c>
      <c r="DU747">
        <v>653.74060429999997</v>
      </c>
      <c r="DV747">
        <v>32.218234680000002</v>
      </c>
      <c r="DW747">
        <v>65.016231930000004</v>
      </c>
      <c r="DX747">
        <v>8.0234999600000005</v>
      </c>
      <c r="DY747">
        <v>32.694468219999997</v>
      </c>
      <c r="DZ747">
        <v>6.346329646</v>
      </c>
      <c r="EA747">
        <v>1.8193099559999999</v>
      </c>
      <c r="EB747">
        <v>5.5650360919999997</v>
      </c>
      <c r="EC747">
        <v>0.75928191899999997</v>
      </c>
      <c r="ED747">
        <v>4.1597964950000001</v>
      </c>
      <c r="EE747">
        <v>0.77833126100000005</v>
      </c>
      <c r="EF747">
        <v>2.0201619960000001</v>
      </c>
      <c r="EG747">
        <v>0.27932132799999998</v>
      </c>
      <c r="EH747">
        <v>1.8115509970000001</v>
      </c>
      <c r="EI747">
        <v>0.26006492799999997</v>
      </c>
      <c r="EJ747">
        <v>2.9872648769999999</v>
      </c>
      <c r="EK747">
        <v>0.51462975</v>
      </c>
      <c r="EM747" t="s">
        <v>180</v>
      </c>
      <c r="EN747" t="s">
        <v>180</v>
      </c>
      <c r="EO747" t="s">
        <v>180</v>
      </c>
      <c r="EP747" t="s">
        <v>180</v>
      </c>
      <c r="EQ747" t="s">
        <v>180</v>
      </c>
      <c r="ER747" t="s">
        <v>180</v>
      </c>
      <c r="ES747">
        <v>0.111248478</v>
      </c>
      <c r="ET747">
        <v>9.9015165960000004</v>
      </c>
      <c r="EV747">
        <v>7.4934313169999998</v>
      </c>
      <c r="EW747">
        <v>1.7656223019999999</v>
      </c>
      <c r="EX747">
        <v>0.51276433300000002</v>
      </c>
      <c r="EY747" t="s">
        <v>180</v>
      </c>
      <c r="EZ747" t="s">
        <v>180</v>
      </c>
      <c r="FA747">
        <v>0.70421267399999998</v>
      </c>
      <c r="FB747" t="s">
        <v>180</v>
      </c>
      <c r="FC747">
        <v>18.59075949</v>
      </c>
      <c r="FD747" t="s">
        <v>180</v>
      </c>
      <c r="FE747">
        <v>15.60387308</v>
      </c>
      <c r="FF747" t="s">
        <v>180</v>
      </c>
      <c r="FG747">
        <v>38.502178069999999</v>
      </c>
      <c r="FH747" t="s">
        <v>180</v>
      </c>
      <c r="FI747" t="s">
        <v>180</v>
      </c>
      <c r="FJ747" t="s">
        <v>180</v>
      </c>
      <c r="FK747" t="s">
        <v>180</v>
      </c>
      <c r="FL747" t="s">
        <v>180</v>
      </c>
      <c r="FM747" t="s">
        <v>180</v>
      </c>
      <c r="FN747" t="s">
        <v>180</v>
      </c>
      <c r="FP747" t="s">
        <v>180</v>
      </c>
      <c r="FQ747" t="s">
        <v>180</v>
      </c>
      <c r="FR747" t="s">
        <v>180</v>
      </c>
      <c r="FS747" t="s">
        <v>180</v>
      </c>
      <c r="FT747" t="s">
        <v>180</v>
      </c>
      <c r="FU747" t="s">
        <v>180</v>
      </c>
      <c r="FV747" t="s">
        <v>1756</v>
      </c>
      <c r="FW747" t="s">
        <v>180</v>
      </c>
      <c r="FX747">
        <f t="shared" si="227"/>
        <v>5.0177163116319372</v>
      </c>
      <c r="FY747">
        <f t="shared" si="228"/>
        <v>67.813464430998835</v>
      </c>
      <c r="FZ747">
        <f t="shared" si="229"/>
        <v>17.784889706861506</v>
      </c>
      <c r="GA747">
        <f t="shared" si="230"/>
        <v>3.5032575160786377</v>
      </c>
      <c r="GB747">
        <f t="shared" si="231"/>
        <v>3.0719731882877817</v>
      </c>
      <c r="GC747">
        <f t="shared" si="232"/>
        <v>0.95967741958592601</v>
      </c>
      <c r="GD747">
        <f t="shared" si="233"/>
        <v>40.01434177209601</v>
      </c>
      <c r="GE747">
        <f t="shared" si="234"/>
        <v>24.977834075932254</v>
      </c>
      <c r="GF747">
        <f t="shared" si="235"/>
        <v>20.291012552150171</v>
      </c>
      <c r="GG747">
        <f t="shared" si="236"/>
        <v>71.919853149921195</v>
      </c>
      <c r="GH747">
        <f t="shared" si="237"/>
        <v>0.15229299364288768</v>
      </c>
      <c r="GI747">
        <f t="shared" si="238"/>
        <v>0.19424110395289673</v>
      </c>
      <c r="GJ747">
        <f t="shared" si="239"/>
        <v>0.2356226710178039</v>
      </c>
      <c r="GK747">
        <f t="shared" si="240"/>
        <v>87.241822423445583</v>
      </c>
      <c r="GL747">
        <f t="shared" si="241"/>
        <v>3.5444191345838036</v>
      </c>
      <c r="GM747">
        <f t="shared" si="242"/>
        <v>0.82437357625158092</v>
      </c>
      <c r="GN747">
        <f t="shared" si="243"/>
        <v>0.23258354752911617</v>
      </c>
      <c r="GO747">
        <f t="shared" si="244"/>
        <v>5.0766721045300081</v>
      </c>
      <c r="GP747">
        <f t="shared" si="245"/>
        <v>0.97328134608720462</v>
      </c>
      <c r="GQ747">
        <f>(EA747/0.0735)/((DZ747/0.195*(EB747/0.295))^0.5)</f>
        <v>0.99896981261562934</v>
      </c>
      <c r="GR747">
        <v>0.51276433300000002</v>
      </c>
      <c r="GS747">
        <v>0.70421267399999998</v>
      </c>
      <c r="GT747">
        <v>18.59075949</v>
      </c>
      <c r="GU747">
        <v>15.60387308</v>
      </c>
      <c r="GV747">
        <v>38.502178069999999</v>
      </c>
    </row>
    <row r="748" spans="1:204">
      <c r="A748" t="s">
        <v>870</v>
      </c>
      <c r="B748" t="s">
        <v>918</v>
      </c>
      <c r="C748" t="s">
        <v>7219</v>
      </c>
      <c r="D748" t="s">
        <v>7296</v>
      </c>
      <c r="E748" t="s">
        <v>7307</v>
      </c>
      <c r="F748">
        <v>90</v>
      </c>
      <c r="G748">
        <v>25</v>
      </c>
      <c r="H748" t="s">
        <v>7369</v>
      </c>
      <c r="I748" t="s">
        <v>998</v>
      </c>
      <c r="J748" t="s">
        <v>999</v>
      </c>
      <c r="K748">
        <v>-34.637816999999998</v>
      </c>
      <c r="L748">
        <v>-34.637816999999998</v>
      </c>
      <c r="M748">
        <v>-69.084839000000002</v>
      </c>
      <c r="N748">
        <v>-69.084839000000002</v>
      </c>
      <c r="O748" t="s">
        <v>179</v>
      </c>
      <c r="R748" t="s">
        <v>1000</v>
      </c>
      <c r="S748" t="s">
        <v>922</v>
      </c>
      <c r="T748" t="s">
        <v>923</v>
      </c>
      <c r="V748" t="s">
        <v>180</v>
      </c>
      <c r="W748" t="s">
        <v>180</v>
      </c>
      <c r="X748" t="s">
        <v>923</v>
      </c>
      <c r="Y748" t="s">
        <v>180</v>
      </c>
      <c r="Z748" t="s">
        <v>180</v>
      </c>
      <c r="AB748" t="s">
        <v>180</v>
      </c>
      <c r="AC748" t="s">
        <v>181</v>
      </c>
      <c r="AD748" t="s">
        <v>180</v>
      </c>
      <c r="AE748" t="s">
        <v>180</v>
      </c>
      <c r="AF748" t="s">
        <v>180</v>
      </c>
      <c r="AG748" t="s">
        <v>180</v>
      </c>
      <c r="AH748" t="s">
        <v>924</v>
      </c>
      <c r="AI748">
        <v>48.767000000000003</v>
      </c>
      <c r="AJ748">
        <v>1.425</v>
      </c>
      <c r="AK748" t="s">
        <v>180</v>
      </c>
      <c r="AL748">
        <v>15.976000000000001</v>
      </c>
      <c r="AM748" t="s">
        <v>180</v>
      </c>
      <c r="AP748">
        <v>8.83</v>
      </c>
      <c r="AQ748">
        <v>11.670999999999999</v>
      </c>
      <c r="AR748">
        <v>7.32</v>
      </c>
      <c r="AS748">
        <v>0.159</v>
      </c>
      <c r="AT748" t="s">
        <v>180</v>
      </c>
      <c r="AU748">
        <v>1.2709999999999999</v>
      </c>
      <c r="AV748">
        <v>3.04</v>
      </c>
      <c r="AW748">
        <v>0.43</v>
      </c>
      <c r="AY748" t="s">
        <v>180</v>
      </c>
      <c r="AZ748" t="s">
        <v>180</v>
      </c>
      <c r="BA748">
        <v>98.889000000000024</v>
      </c>
      <c r="BC748" t="s">
        <v>180</v>
      </c>
      <c r="BD748" t="s">
        <v>180</v>
      </c>
      <c r="BE748" t="s">
        <v>180</v>
      </c>
      <c r="BF748" t="s">
        <v>180</v>
      </c>
      <c r="BG748" t="s">
        <v>180</v>
      </c>
      <c r="BH748" t="s">
        <v>180</v>
      </c>
      <c r="BI748" t="s">
        <v>180</v>
      </c>
      <c r="BK748" t="s">
        <v>180</v>
      </c>
      <c r="BL748" t="s">
        <v>180</v>
      </c>
      <c r="BM748">
        <v>0</v>
      </c>
      <c r="BN748" t="s">
        <v>180</v>
      </c>
      <c r="BO748" t="s">
        <v>180</v>
      </c>
      <c r="BP748" t="s">
        <v>180</v>
      </c>
      <c r="BQ748" t="s">
        <v>180</v>
      </c>
      <c r="BR748" t="s">
        <v>180</v>
      </c>
      <c r="BS748" t="s">
        <v>180</v>
      </c>
      <c r="BT748" t="s">
        <v>180</v>
      </c>
      <c r="BU748" t="s">
        <v>180</v>
      </c>
      <c r="BV748" t="s">
        <v>180</v>
      </c>
      <c r="BW748" t="s">
        <v>180</v>
      </c>
      <c r="BX748" t="s">
        <v>180</v>
      </c>
      <c r="BY748" t="s">
        <v>180</v>
      </c>
      <c r="BZ748" t="s">
        <v>180</v>
      </c>
      <c r="CD748" t="s">
        <v>180</v>
      </c>
      <c r="CE748" t="s">
        <v>180</v>
      </c>
      <c r="CG748" t="s">
        <v>180</v>
      </c>
      <c r="CH748" t="s">
        <v>180</v>
      </c>
      <c r="CI748" t="s">
        <v>180</v>
      </c>
      <c r="CJ748" t="s">
        <v>180</v>
      </c>
      <c r="CK748" t="s">
        <v>180</v>
      </c>
      <c r="CM748" t="s">
        <v>180</v>
      </c>
      <c r="CN748" t="s">
        <v>180</v>
      </c>
      <c r="CO748">
        <v>38.21646286</v>
      </c>
      <c r="CP748">
        <v>0.81491190999999996</v>
      </c>
      <c r="CQ748">
        <v>297.17503319999997</v>
      </c>
      <c r="CR748">
        <v>202.9148069</v>
      </c>
      <c r="CS748" t="s">
        <v>1001</v>
      </c>
      <c r="CT748" t="s">
        <v>180</v>
      </c>
      <c r="CU748">
        <v>37.365305720000002</v>
      </c>
      <c r="CV748">
        <v>57.721635710000001</v>
      </c>
      <c r="CW748">
        <v>57.494766890000001</v>
      </c>
      <c r="CX748">
        <v>71.976776450000003</v>
      </c>
      <c r="CY748">
        <v>20.384248469999999</v>
      </c>
      <c r="CZ748" t="s">
        <v>180</v>
      </c>
      <c r="DB748" t="s">
        <v>180</v>
      </c>
      <c r="DC748" t="s">
        <v>180</v>
      </c>
      <c r="DD748">
        <v>27.296131559999999</v>
      </c>
      <c r="DE748">
        <v>738.5011379</v>
      </c>
      <c r="DF748">
        <v>20.944602320000001</v>
      </c>
      <c r="DG748">
        <v>124.9</v>
      </c>
      <c r="DH748">
        <v>11.73614409</v>
      </c>
      <c r="DJ748" t="s">
        <v>180</v>
      </c>
      <c r="DK748" t="s">
        <v>180</v>
      </c>
      <c r="DL748" t="s">
        <v>180</v>
      </c>
      <c r="DM748" t="s">
        <v>180</v>
      </c>
      <c r="DR748" t="s">
        <v>180</v>
      </c>
      <c r="DS748" t="s">
        <v>180</v>
      </c>
      <c r="DT748">
        <v>1.203858221</v>
      </c>
      <c r="DU748">
        <v>517.98438859999999</v>
      </c>
      <c r="DV748">
        <v>26.01300827</v>
      </c>
      <c r="DW748">
        <v>52.30743992</v>
      </c>
      <c r="DX748">
        <v>6.5374755850000001</v>
      </c>
      <c r="DY748">
        <v>26.899022200000001</v>
      </c>
      <c r="DZ748">
        <v>5.3673035349999996</v>
      </c>
      <c r="EA748">
        <v>1.717738765</v>
      </c>
      <c r="EB748">
        <v>5.4185895869999996</v>
      </c>
      <c r="EC748">
        <v>0.74490595999999998</v>
      </c>
      <c r="ED748">
        <v>4.131221729</v>
      </c>
      <c r="EE748">
        <v>0.75483827599999997</v>
      </c>
      <c r="EF748">
        <v>1.9939839530000001</v>
      </c>
      <c r="EG748">
        <v>0.26508863399999999</v>
      </c>
      <c r="EH748">
        <v>1.6764163999999999</v>
      </c>
      <c r="EI748">
        <v>0.24296084900000001</v>
      </c>
      <c r="EJ748">
        <v>3.2839999999999998</v>
      </c>
      <c r="EK748">
        <v>0.65392099400000003</v>
      </c>
      <c r="EM748" t="s">
        <v>180</v>
      </c>
      <c r="EN748" t="s">
        <v>180</v>
      </c>
      <c r="EO748" t="s">
        <v>180</v>
      </c>
      <c r="EP748" t="s">
        <v>180</v>
      </c>
      <c r="EQ748" t="s">
        <v>180</v>
      </c>
      <c r="ER748" t="s">
        <v>180</v>
      </c>
      <c r="ET748">
        <v>7.6054241920000001</v>
      </c>
      <c r="EV748">
        <v>5.9843943990000001</v>
      </c>
      <c r="EW748">
        <v>1.263565042</v>
      </c>
      <c r="EX748">
        <v>0.51273899999999994</v>
      </c>
      <c r="EY748" t="s">
        <v>180</v>
      </c>
      <c r="EZ748" t="s">
        <v>180</v>
      </c>
      <c r="FA748">
        <v>0.70414500000000002</v>
      </c>
      <c r="FB748" t="s">
        <v>180</v>
      </c>
      <c r="FC748">
        <v>18.507000000000001</v>
      </c>
      <c r="FD748" t="s">
        <v>180</v>
      </c>
      <c r="FE748">
        <v>15.601000000000001</v>
      </c>
      <c r="FF748" t="s">
        <v>180</v>
      </c>
      <c r="FG748">
        <v>38.436999999999998</v>
      </c>
      <c r="FH748" t="s">
        <v>180</v>
      </c>
      <c r="FI748" t="s">
        <v>180</v>
      </c>
      <c r="FJ748" t="s">
        <v>180</v>
      </c>
      <c r="FK748" t="s">
        <v>180</v>
      </c>
      <c r="FL748" t="s">
        <v>180</v>
      </c>
      <c r="FM748" t="s">
        <v>180</v>
      </c>
      <c r="FN748" t="s">
        <v>180</v>
      </c>
      <c r="FO748">
        <v>0.28292</v>
      </c>
      <c r="FP748" t="s">
        <v>180</v>
      </c>
      <c r="FQ748" t="s">
        <v>180</v>
      </c>
      <c r="FR748" t="s">
        <v>180</v>
      </c>
      <c r="FS748" t="s">
        <v>180</v>
      </c>
      <c r="FT748" t="s">
        <v>180</v>
      </c>
      <c r="FU748" t="s">
        <v>180</v>
      </c>
      <c r="FV748" t="s">
        <v>1002</v>
      </c>
      <c r="FW748" t="s">
        <v>180</v>
      </c>
      <c r="FX748">
        <f t="shared" si="227"/>
        <v>7.000733284403565</v>
      </c>
      <c r="FY748">
        <f t="shared" si="228"/>
        <v>74.504162569633664</v>
      </c>
      <c r="FZ748">
        <f t="shared" si="229"/>
        <v>15.517032802828702</v>
      </c>
      <c r="GA748">
        <f t="shared" si="230"/>
        <v>3.2016529634284177</v>
      </c>
      <c r="GB748">
        <f t="shared" si="231"/>
        <v>3.2322456324097044</v>
      </c>
      <c r="GC748">
        <f t="shared" si="232"/>
        <v>0.89192982456140346</v>
      </c>
      <c r="GD748">
        <f t="shared" si="233"/>
        <v>35.259735497331704</v>
      </c>
      <c r="GE748">
        <f t="shared" si="234"/>
        <v>27.454571858006048</v>
      </c>
      <c r="GF748">
        <f t="shared" si="235"/>
        <v>19.912513893957254</v>
      </c>
      <c r="GG748">
        <f t="shared" si="236"/>
        <v>44.135823881146642</v>
      </c>
      <c r="GH748">
        <f t="shared" si="237"/>
        <v>0.14539851699169146</v>
      </c>
      <c r="GI748">
        <f t="shared" si="238"/>
        <v>0.10766441109705223</v>
      </c>
      <c r="GJ748">
        <f t="shared" si="239"/>
        <v>0.21114334346197891</v>
      </c>
      <c r="GK748">
        <f t="shared" si="240"/>
        <v>86.555857462629106</v>
      </c>
      <c r="GL748">
        <f t="shared" si="241"/>
        <v>2.2164867839484748</v>
      </c>
      <c r="GM748">
        <f t="shared" si="242"/>
        <v>0.50991146266678122</v>
      </c>
      <c r="GN748">
        <f t="shared" si="243"/>
        <v>0.2300539152137055</v>
      </c>
      <c r="GO748">
        <f t="shared" si="244"/>
        <v>4.8465692503451834</v>
      </c>
      <c r="GP748">
        <f t="shared" si="245"/>
        <v>0.96541165351074143</v>
      </c>
      <c r="GQ748">
        <f>(EA748/0.0735)/((DZ748/0.195*(EB748/0.295))^0.5)</f>
        <v>1.0393860507455361</v>
      </c>
      <c r="GR748">
        <v>0.51273899999999994</v>
      </c>
      <c r="GS748">
        <v>0.70414500000000002</v>
      </c>
      <c r="GT748">
        <v>18.507000000000001</v>
      </c>
      <c r="GU748">
        <v>15.601000000000001</v>
      </c>
      <c r="GV748">
        <v>38.436999999999998</v>
      </c>
    </row>
    <row r="749" spans="1:204">
      <c r="A749" t="s">
        <v>870</v>
      </c>
      <c r="B749" t="s">
        <v>918</v>
      </c>
      <c r="C749" t="s">
        <v>7219</v>
      </c>
      <c r="D749" t="s">
        <v>7296</v>
      </c>
      <c r="E749" t="s">
        <v>7307</v>
      </c>
      <c r="F749">
        <v>90</v>
      </c>
      <c r="G749">
        <v>25</v>
      </c>
      <c r="H749" t="s">
        <v>7369</v>
      </c>
      <c r="I749" t="s">
        <v>998</v>
      </c>
      <c r="J749" t="s">
        <v>1003</v>
      </c>
      <c r="K749">
        <v>-34.592312999999997</v>
      </c>
      <c r="L749">
        <v>-34.592312999999997</v>
      </c>
      <c r="M749">
        <v>-69.030973000000003</v>
      </c>
      <c r="N749">
        <v>-69.030973000000003</v>
      </c>
      <c r="O749" t="s">
        <v>179</v>
      </c>
      <c r="R749" t="s">
        <v>1004</v>
      </c>
      <c r="S749" t="s">
        <v>922</v>
      </c>
      <c r="T749" t="s">
        <v>923</v>
      </c>
      <c r="V749" t="s">
        <v>180</v>
      </c>
      <c r="W749" t="s">
        <v>180</v>
      </c>
      <c r="X749" t="s">
        <v>923</v>
      </c>
      <c r="Y749" t="s">
        <v>180</v>
      </c>
      <c r="Z749" t="s">
        <v>180</v>
      </c>
      <c r="AB749" t="s">
        <v>180</v>
      </c>
      <c r="AC749" t="s">
        <v>181</v>
      </c>
      <c r="AD749" t="s">
        <v>180</v>
      </c>
      <c r="AE749" t="s">
        <v>180</v>
      </c>
      <c r="AF749" t="s">
        <v>180</v>
      </c>
      <c r="AG749" t="s">
        <v>180</v>
      </c>
      <c r="AH749" t="s">
        <v>924</v>
      </c>
      <c r="AI749">
        <v>47.921999999999997</v>
      </c>
      <c r="AJ749">
        <v>1.5529999999999999</v>
      </c>
      <c r="AK749" t="s">
        <v>180</v>
      </c>
      <c r="AL749">
        <v>14.83</v>
      </c>
      <c r="AM749" t="s">
        <v>180</v>
      </c>
      <c r="AP749">
        <v>10.4</v>
      </c>
      <c r="AQ749">
        <v>9.2720000000000002</v>
      </c>
      <c r="AR749">
        <v>9.7449999999999992</v>
      </c>
      <c r="AS749">
        <v>0.159</v>
      </c>
      <c r="AT749" t="s">
        <v>180</v>
      </c>
      <c r="AU749">
        <v>1.0609999999999999</v>
      </c>
      <c r="AV749">
        <v>3.15</v>
      </c>
      <c r="AW749">
        <v>0.33700000000000002</v>
      </c>
      <c r="AY749" t="s">
        <v>180</v>
      </c>
      <c r="AZ749" t="s">
        <v>180</v>
      </c>
      <c r="BA749">
        <v>98.429000000000016</v>
      </c>
      <c r="BC749" t="s">
        <v>180</v>
      </c>
      <c r="BD749" t="s">
        <v>180</v>
      </c>
      <c r="BE749" t="s">
        <v>180</v>
      </c>
      <c r="BF749" t="s">
        <v>180</v>
      </c>
      <c r="BG749" t="s">
        <v>180</v>
      </c>
      <c r="BH749" t="s">
        <v>180</v>
      </c>
      <c r="BI749" t="s">
        <v>180</v>
      </c>
      <c r="BK749" t="s">
        <v>180</v>
      </c>
      <c r="BL749" t="s">
        <v>180</v>
      </c>
      <c r="BM749">
        <v>0</v>
      </c>
      <c r="BN749" t="s">
        <v>180</v>
      </c>
      <c r="BO749" t="s">
        <v>180</v>
      </c>
      <c r="BP749" t="s">
        <v>180</v>
      </c>
      <c r="BQ749" t="s">
        <v>180</v>
      </c>
      <c r="BR749" t="s">
        <v>180</v>
      </c>
      <c r="BS749" t="s">
        <v>180</v>
      </c>
      <c r="BT749" t="s">
        <v>180</v>
      </c>
      <c r="BU749" t="s">
        <v>180</v>
      </c>
      <c r="BV749" t="s">
        <v>180</v>
      </c>
      <c r="BW749" t="s">
        <v>180</v>
      </c>
      <c r="BX749" t="s">
        <v>180</v>
      </c>
      <c r="BY749" t="s">
        <v>180</v>
      </c>
      <c r="BZ749" t="s">
        <v>180</v>
      </c>
      <c r="CD749" t="s">
        <v>180</v>
      </c>
      <c r="CE749" t="s">
        <v>180</v>
      </c>
      <c r="CG749" t="s">
        <v>180</v>
      </c>
      <c r="CH749" t="s">
        <v>180</v>
      </c>
      <c r="CI749" t="s">
        <v>180</v>
      </c>
      <c r="CJ749" t="s">
        <v>180</v>
      </c>
      <c r="CK749" t="s">
        <v>180</v>
      </c>
      <c r="CM749" t="s">
        <v>180</v>
      </c>
      <c r="CN749" t="s">
        <v>180</v>
      </c>
      <c r="CO749">
        <v>24.07743069</v>
      </c>
      <c r="CP749">
        <v>0.89526512999999996</v>
      </c>
      <c r="CQ749">
        <v>206.47277109999999</v>
      </c>
      <c r="CR749">
        <v>393.9436809</v>
      </c>
      <c r="CS749" t="s">
        <v>1005</v>
      </c>
      <c r="CT749" t="s">
        <v>180</v>
      </c>
      <c r="CU749">
        <v>49.124082729999998</v>
      </c>
      <c r="CV749">
        <v>207.0750803</v>
      </c>
      <c r="CW749">
        <v>50.48936836</v>
      </c>
      <c r="CX749">
        <v>84.214516770000003</v>
      </c>
      <c r="CY749">
        <v>19.383848830000002</v>
      </c>
      <c r="CZ749" t="s">
        <v>180</v>
      </c>
      <c r="DB749" t="s">
        <v>180</v>
      </c>
      <c r="DC749" t="s">
        <v>180</v>
      </c>
      <c r="DD749">
        <v>23.749533150000001</v>
      </c>
      <c r="DE749">
        <v>627.53432350000003</v>
      </c>
      <c r="DF749">
        <v>22.210913170000001</v>
      </c>
      <c r="DG749">
        <v>117.0193177</v>
      </c>
      <c r="DH749">
        <v>10.652521800000001</v>
      </c>
      <c r="DJ749" t="s">
        <v>180</v>
      </c>
      <c r="DK749" t="s">
        <v>180</v>
      </c>
      <c r="DL749" t="s">
        <v>180</v>
      </c>
      <c r="DM749" t="s">
        <v>180</v>
      </c>
      <c r="DR749" t="s">
        <v>180</v>
      </c>
      <c r="DS749" t="s">
        <v>180</v>
      </c>
      <c r="DT749">
        <v>0.658817502</v>
      </c>
      <c r="DU749">
        <v>357.3895981</v>
      </c>
      <c r="DV749">
        <v>17.32059074</v>
      </c>
      <c r="DW749">
        <v>36.494125789999998</v>
      </c>
      <c r="DX749">
        <v>4.7059651740000001</v>
      </c>
      <c r="DY749">
        <v>20.250773410000001</v>
      </c>
      <c r="DZ749">
        <v>4.7279101179999996</v>
      </c>
      <c r="EA749">
        <v>1.5649231450000001</v>
      </c>
      <c r="EB749">
        <v>5.0001298500000004</v>
      </c>
      <c r="EC749">
        <v>0.72744850599999999</v>
      </c>
      <c r="ED749">
        <v>4.0168535900000002</v>
      </c>
      <c r="EE749">
        <v>0.78891425800000003</v>
      </c>
      <c r="EF749">
        <v>2.115993714</v>
      </c>
      <c r="EG749">
        <v>0.28679866399999998</v>
      </c>
      <c r="EH749">
        <v>1.8217106110000001</v>
      </c>
      <c r="EI749">
        <v>0.26460591</v>
      </c>
      <c r="EJ749">
        <v>2.8171823050000002</v>
      </c>
      <c r="EK749">
        <v>0.60462408999999995</v>
      </c>
      <c r="EM749" t="s">
        <v>180</v>
      </c>
      <c r="EN749" t="s">
        <v>180</v>
      </c>
      <c r="EO749" t="s">
        <v>180</v>
      </c>
      <c r="EP749" t="s">
        <v>180</v>
      </c>
      <c r="EQ749" t="s">
        <v>180</v>
      </c>
      <c r="ER749" t="s">
        <v>180</v>
      </c>
      <c r="ET749">
        <v>5.1661434210000001</v>
      </c>
      <c r="EV749">
        <v>3.166294078</v>
      </c>
      <c r="EW749">
        <v>0.89056162800000005</v>
      </c>
      <c r="EX749">
        <v>0.51275099999999996</v>
      </c>
      <c r="EY749" t="s">
        <v>180</v>
      </c>
      <c r="EZ749" t="s">
        <v>180</v>
      </c>
      <c r="FA749">
        <v>0.70412600000000003</v>
      </c>
      <c r="FB749" t="s">
        <v>180</v>
      </c>
      <c r="FC749">
        <v>18.507999999999999</v>
      </c>
      <c r="FD749" t="s">
        <v>180</v>
      </c>
      <c r="FE749">
        <v>15.585000000000001</v>
      </c>
      <c r="FF749" t="s">
        <v>180</v>
      </c>
      <c r="FG749">
        <v>38.378999999999998</v>
      </c>
      <c r="FH749" t="s">
        <v>180</v>
      </c>
      <c r="FI749" t="s">
        <v>180</v>
      </c>
      <c r="FJ749" t="s">
        <v>180</v>
      </c>
      <c r="FK749" t="s">
        <v>180</v>
      </c>
      <c r="FL749" t="s">
        <v>180</v>
      </c>
      <c r="FM749" t="s">
        <v>180</v>
      </c>
      <c r="FN749" t="s">
        <v>180</v>
      </c>
      <c r="FP749" t="s">
        <v>180</v>
      </c>
      <c r="FQ749" t="s">
        <v>180</v>
      </c>
      <c r="FR749" t="s">
        <v>180</v>
      </c>
      <c r="FS749" t="s">
        <v>180</v>
      </c>
      <c r="FT749" t="s">
        <v>180</v>
      </c>
      <c r="FU749" t="s">
        <v>180</v>
      </c>
      <c r="FV749" t="s">
        <v>1006</v>
      </c>
      <c r="FW749" t="s">
        <v>180</v>
      </c>
      <c r="FX749">
        <f t="shared" si="227"/>
        <v>5.8475378776832523</v>
      </c>
      <c r="FY749">
        <f t="shared" si="228"/>
        <v>64.235953281165791</v>
      </c>
      <c r="FZ749">
        <f t="shared" si="229"/>
        <v>9.5078716868713453</v>
      </c>
      <c r="GA749">
        <f t="shared" si="230"/>
        <v>2.5953134869235273</v>
      </c>
      <c r="GB749">
        <f t="shared" si="231"/>
        <v>2.7447443187780829</v>
      </c>
      <c r="GC749">
        <f t="shared" si="232"/>
        <v>0.68319381841596905</v>
      </c>
      <c r="GD749">
        <f t="shared" si="233"/>
        <v>28.2534229320928</v>
      </c>
      <c r="GE749">
        <f t="shared" si="234"/>
        <v>30.988165774948545</v>
      </c>
      <c r="GF749">
        <f t="shared" si="235"/>
        <v>20.633799589447491</v>
      </c>
      <c r="GG749">
        <f t="shared" si="236"/>
        <v>33.549764535567526</v>
      </c>
      <c r="GH749">
        <f t="shared" si="237"/>
        <v>0.14156095835060695</v>
      </c>
      <c r="GI749">
        <f t="shared" si="238"/>
        <v>8.3601014362627263E-2</v>
      </c>
      <c r="GJ749">
        <f t="shared" si="239"/>
        <v>0.28126308108516762</v>
      </c>
      <c r="GK749">
        <f t="shared" si="240"/>
        <v>112.87315369194839</v>
      </c>
      <c r="GL749">
        <f t="shared" si="241"/>
        <v>1.6259615389850692</v>
      </c>
      <c r="GM749">
        <f t="shared" si="242"/>
        <v>0.29723422654718246</v>
      </c>
      <c r="GN749">
        <f t="shared" si="243"/>
        <v>0.18280520136578204</v>
      </c>
      <c r="GO749">
        <f t="shared" si="244"/>
        <v>3.6634771617289026</v>
      </c>
      <c r="GP749">
        <f t="shared" si="245"/>
        <v>0.97289654623243116</v>
      </c>
      <c r="GQ749">
        <f>(EA749/0.0735)/((DZ749/0.195*(EB749/0.295))^0.5)</f>
        <v>1.050288816490462</v>
      </c>
      <c r="GR749">
        <v>0.51275099999999996</v>
      </c>
      <c r="GS749">
        <v>0.70412600000000003</v>
      </c>
      <c r="GT749">
        <v>18.507999999999999</v>
      </c>
      <c r="GU749">
        <v>15.585000000000001</v>
      </c>
      <c r="GV749">
        <v>38.378999999999998</v>
      </c>
    </row>
    <row r="750" spans="1:204">
      <c r="A750" t="s">
        <v>870</v>
      </c>
      <c r="B750" t="s">
        <v>918</v>
      </c>
      <c r="C750" t="s">
        <v>7219</v>
      </c>
      <c r="D750" t="s">
        <v>7303</v>
      </c>
      <c r="E750" t="s">
        <v>7307</v>
      </c>
      <c r="F750">
        <v>90</v>
      </c>
      <c r="G750">
        <v>25</v>
      </c>
      <c r="H750" t="s">
        <v>7369</v>
      </c>
      <c r="I750" t="s">
        <v>1036</v>
      </c>
      <c r="J750" t="s">
        <v>1041</v>
      </c>
      <c r="K750">
        <v>-35.464917999999997</v>
      </c>
      <c r="L750">
        <v>-35.464917999999997</v>
      </c>
      <c r="M750">
        <v>-69.856211999999999</v>
      </c>
      <c r="N750">
        <v>-69.856211999999999</v>
      </c>
      <c r="O750" t="s">
        <v>179</v>
      </c>
      <c r="R750" t="s">
        <v>1042</v>
      </c>
      <c r="S750" t="s">
        <v>922</v>
      </c>
      <c r="T750" t="s">
        <v>923</v>
      </c>
      <c r="V750" t="s">
        <v>180</v>
      </c>
      <c r="W750" t="s">
        <v>180</v>
      </c>
      <c r="X750" t="s">
        <v>923</v>
      </c>
      <c r="Y750" t="s">
        <v>180</v>
      </c>
      <c r="Z750" t="s">
        <v>180</v>
      </c>
      <c r="AB750" t="s">
        <v>180</v>
      </c>
      <c r="AC750" t="s">
        <v>181</v>
      </c>
      <c r="AD750" t="s">
        <v>180</v>
      </c>
      <c r="AE750" t="s">
        <v>180</v>
      </c>
      <c r="AF750" t="s">
        <v>180</v>
      </c>
      <c r="AG750" t="s">
        <v>180</v>
      </c>
      <c r="AH750" t="s">
        <v>924</v>
      </c>
      <c r="AI750">
        <v>48.48</v>
      </c>
      <c r="AJ750">
        <v>1.28</v>
      </c>
      <c r="AK750" t="s">
        <v>180</v>
      </c>
      <c r="AL750">
        <v>16.62</v>
      </c>
      <c r="AM750" t="s">
        <v>180</v>
      </c>
      <c r="AP750">
        <v>8.6999999999999993</v>
      </c>
      <c r="AQ750">
        <v>9.4499999999999993</v>
      </c>
      <c r="AR750">
        <v>8.7799999999999994</v>
      </c>
      <c r="AS750">
        <v>0.16</v>
      </c>
      <c r="AT750" t="s">
        <v>180</v>
      </c>
      <c r="AU750">
        <v>1.1599999999999999</v>
      </c>
      <c r="AV750">
        <v>3.38</v>
      </c>
      <c r="AW750">
        <v>0.28000000000000003</v>
      </c>
      <c r="AY750" t="s">
        <v>180</v>
      </c>
      <c r="AZ750" t="s">
        <v>180</v>
      </c>
      <c r="BA750">
        <v>98.289999999999992</v>
      </c>
      <c r="BC750" t="s">
        <v>180</v>
      </c>
      <c r="BD750" t="s">
        <v>180</v>
      </c>
      <c r="BE750" t="s">
        <v>180</v>
      </c>
      <c r="BF750" t="s">
        <v>180</v>
      </c>
      <c r="BG750" t="s">
        <v>180</v>
      </c>
      <c r="BH750" t="s">
        <v>180</v>
      </c>
      <c r="BI750" t="s">
        <v>180</v>
      </c>
      <c r="BK750" t="s">
        <v>180</v>
      </c>
      <c r="BL750" t="s">
        <v>180</v>
      </c>
      <c r="BM750">
        <v>0.3</v>
      </c>
      <c r="BN750" t="s">
        <v>180</v>
      </c>
      <c r="BO750" t="s">
        <v>180</v>
      </c>
      <c r="BP750" t="s">
        <v>180</v>
      </c>
      <c r="BQ750" t="s">
        <v>180</v>
      </c>
      <c r="BR750" t="s">
        <v>180</v>
      </c>
      <c r="BS750" t="s">
        <v>180</v>
      </c>
      <c r="BT750" t="s">
        <v>180</v>
      </c>
      <c r="BU750" t="s">
        <v>180</v>
      </c>
      <c r="BV750" t="s">
        <v>180</v>
      </c>
      <c r="BW750" t="s">
        <v>180</v>
      </c>
      <c r="BX750" t="s">
        <v>180</v>
      </c>
      <c r="BY750" t="s">
        <v>180</v>
      </c>
      <c r="BZ750" t="s">
        <v>180</v>
      </c>
      <c r="CD750" t="s">
        <v>180</v>
      </c>
      <c r="CE750" t="s">
        <v>180</v>
      </c>
      <c r="CG750" t="s">
        <v>180</v>
      </c>
      <c r="CH750" t="s">
        <v>180</v>
      </c>
      <c r="CI750" t="s">
        <v>180</v>
      </c>
      <c r="CJ750" t="s">
        <v>180</v>
      </c>
      <c r="CK750" t="s">
        <v>180</v>
      </c>
      <c r="CM750" t="s">
        <v>180</v>
      </c>
      <c r="CN750" t="s">
        <v>180</v>
      </c>
      <c r="CO750">
        <v>26.60899758</v>
      </c>
      <c r="CP750">
        <v>0.73117277800000002</v>
      </c>
      <c r="CQ750">
        <v>230.9923479</v>
      </c>
      <c r="CR750">
        <v>304.27231690000002</v>
      </c>
      <c r="CS750" t="s">
        <v>1043</v>
      </c>
      <c r="CT750" t="s">
        <v>180</v>
      </c>
      <c r="CU750">
        <v>38.769119549999999</v>
      </c>
      <c r="CV750">
        <v>141.74429760000001</v>
      </c>
      <c r="CW750">
        <v>43.951945190000004</v>
      </c>
      <c r="CX750">
        <v>64.106620739999997</v>
      </c>
      <c r="CY750">
        <v>19.52714563</v>
      </c>
      <c r="CZ750" t="s">
        <v>180</v>
      </c>
      <c r="DB750" t="s">
        <v>180</v>
      </c>
      <c r="DC750" t="s">
        <v>180</v>
      </c>
      <c r="DD750">
        <v>20.475702689999999</v>
      </c>
      <c r="DE750">
        <v>823.92936650000001</v>
      </c>
      <c r="DF750">
        <v>20.26710842</v>
      </c>
      <c r="DG750">
        <v>111.1</v>
      </c>
      <c r="DH750">
        <v>6.1358969869999997</v>
      </c>
      <c r="DJ750" t="s">
        <v>180</v>
      </c>
      <c r="DK750" t="s">
        <v>180</v>
      </c>
      <c r="DL750" t="s">
        <v>180</v>
      </c>
      <c r="DM750" t="s">
        <v>180</v>
      </c>
      <c r="DR750" t="s">
        <v>180</v>
      </c>
      <c r="DS750" t="s">
        <v>180</v>
      </c>
      <c r="DT750">
        <v>1.5608389650000001</v>
      </c>
      <c r="DU750">
        <v>401.78468199999998</v>
      </c>
      <c r="DV750">
        <v>18.704154819999999</v>
      </c>
      <c r="DW750">
        <v>40.288501480000001</v>
      </c>
      <c r="DX750">
        <v>5.4908958849999996</v>
      </c>
      <c r="DY750">
        <v>23.361223599999999</v>
      </c>
      <c r="DZ750">
        <v>4.8888599729999997</v>
      </c>
      <c r="EA750">
        <v>1.5032899319999999</v>
      </c>
      <c r="EB750">
        <v>4.5602660349999997</v>
      </c>
      <c r="EC750">
        <v>0.68543871999999995</v>
      </c>
      <c r="ED750">
        <v>3.684166872</v>
      </c>
      <c r="EE750">
        <v>0.71144722599999999</v>
      </c>
      <c r="EF750">
        <v>1.9375645189999999</v>
      </c>
      <c r="EG750">
        <v>0.28500225699999998</v>
      </c>
      <c r="EH750">
        <v>1.759924244</v>
      </c>
      <c r="EI750">
        <v>0.25610662299999998</v>
      </c>
      <c r="EJ750">
        <v>2.9830000000000001</v>
      </c>
      <c r="EK750">
        <v>0.35587036700000002</v>
      </c>
      <c r="EM750" t="s">
        <v>180</v>
      </c>
      <c r="EN750" t="s">
        <v>180</v>
      </c>
      <c r="EO750" t="s">
        <v>180</v>
      </c>
      <c r="EP750" t="s">
        <v>180</v>
      </c>
      <c r="EQ750" t="s">
        <v>180</v>
      </c>
      <c r="ER750" t="s">
        <v>180</v>
      </c>
      <c r="ET750">
        <v>7.0037701810000002</v>
      </c>
      <c r="EV750">
        <v>4.220030854</v>
      </c>
      <c r="EW750">
        <v>1.080785374</v>
      </c>
      <c r="EX750">
        <v>0.51280400000000004</v>
      </c>
      <c r="EY750" t="s">
        <v>180</v>
      </c>
      <c r="EZ750" t="s">
        <v>180</v>
      </c>
      <c r="FA750">
        <v>0.70369400000000004</v>
      </c>
      <c r="FB750" t="s">
        <v>180</v>
      </c>
      <c r="FC750">
        <v>18.629000000000001</v>
      </c>
      <c r="FD750" t="s">
        <v>180</v>
      </c>
      <c r="FE750">
        <v>15.611000000000001</v>
      </c>
      <c r="FF750" t="s">
        <v>180</v>
      </c>
      <c r="FG750">
        <v>38.506</v>
      </c>
      <c r="FH750" t="s">
        <v>180</v>
      </c>
      <c r="FI750" t="s">
        <v>180</v>
      </c>
      <c r="FJ750" t="s">
        <v>180</v>
      </c>
      <c r="FK750" t="s">
        <v>180</v>
      </c>
      <c r="FL750" t="s">
        <v>180</v>
      </c>
      <c r="FM750" t="s">
        <v>180</v>
      </c>
      <c r="FN750" t="s">
        <v>180</v>
      </c>
      <c r="FO750">
        <v>0.28295700000000001</v>
      </c>
      <c r="FP750" t="s">
        <v>180</v>
      </c>
      <c r="FQ750" t="s">
        <v>180</v>
      </c>
      <c r="FR750" t="s">
        <v>180</v>
      </c>
      <c r="FS750" t="s">
        <v>180</v>
      </c>
      <c r="FT750" t="s">
        <v>180</v>
      </c>
      <c r="FU750" t="s">
        <v>180</v>
      </c>
      <c r="FV750" t="s">
        <v>1044</v>
      </c>
      <c r="FW750" t="s">
        <v>180</v>
      </c>
      <c r="FX750">
        <f t="shared" si="227"/>
        <v>3.4864551743739711</v>
      </c>
      <c r="FY750">
        <f t="shared" si="228"/>
        <v>63.127717217809966</v>
      </c>
      <c r="FZ750">
        <f t="shared" si="229"/>
        <v>10.627818148290705</v>
      </c>
      <c r="GA750">
        <f t="shared" si="230"/>
        <v>2.7778809171288397</v>
      </c>
      <c r="GB750">
        <f t="shared" si="231"/>
        <v>2.591171779437115</v>
      </c>
      <c r="GC750">
        <f t="shared" si="232"/>
        <v>0.90624999999999989</v>
      </c>
      <c r="GD750">
        <f t="shared" si="233"/>
        <v>40.6535234047956</v>
      </c>
      <c r="GE750">
        <f t="shared" si="234"/>
        <v>35.26910150802204</v>
      </c>
      <c r="GF750">
        <f t="shared" si="235"/>
        <v>21.481039152348078</v>
      </c>
      <c r="GG750">
        <f t="shared" si="236"/>
        <v>65.481001856982445</v>
      </c>
      <c r="GH750">
        <f t="shared" si="237"/>
        <v>0.17384042403455507</v>
      </c>
      <c r="GI750">
        <f t="shared" si="238"/>
        <v>0.17614138182075709</v>
      </c>
      <c r="GJ750">
        <f t="shared" si="239"/>
        <v>0.25610840569460919</v>
      </c>
      <c r="GK750">
        <f t="shared" si="240"/>
        <v>95.208944176122358</v>
      </c>
      <c r="GL750">
        <f t="shared" si="241"/>
        <v>3.0483163031628648</v>
      </c>
      <c r="GM750">
        <f t="shared" si="242"/>
        <v>0.68776103362571006</v>
      </c>
      <c r="GN750">
        <f t="shared" si="243"/>
        <v>0.22561997024787245</v>
      </c>
      <c r="GO750">
        <f t="shared" si="244"/>
        <v>3.8258724781029847</v>
      </c>
      <c r="GP750">
        <f t="shared" si="245"/>
        <v>0.95684119969484027</v>
      </c>
      <c r="GQ750">
        <f>(EA750/0.0735)/((DZ750/0.195*(EB750/0.295))^0.5)</f>
        <v>1.038926525647444</v>
      </c>
      <c r="GR750">
        <v>0.51280400000000004</v>
      </c>
      <c r="GS750">
        <v>0.70369400000000004</v>
      </c>
      <c r="GT750">
        <v>18.629000000000001</v>
      </c>
      <c r="GU750">
        <v>15.611000000000001</v>
      </c>
      <c r="GV750">
        <v>38.506</v>
      </c>
    </row>
    <row r="751" spans="1:204">
      <c r="A751" t="s">
        <v>870</v>
      </c>
      <c r="B751" t="s">
        <v>918</v>
      </c>
      <c r="C751" t="s">
        <v>7219</v>
      </c>
      <c r="D751" t="s">
        <v>7304</v>
      </c>
      <c r="E751" t="s">
        <v>7307</v>
      </c>
      <c r="F751">
        <v>90</v>
      </c>
      <c r="G751">
        <v>25</v>
      </c>
      <c r="H751" t="s">
        <v>7369</v>
      </c>
      <c r="I751" t="s">
        <v>1036</v>
      </c>
      <c r="J751" t="s">
        <v>1045</v>
      </c>
      <c r="K751">
        <v>-36.042499999999997</v>
      </c>
      <c r="L751">
        <v>-36.042499999999997</v>
      </c>
      <c r="M751">
        <v>-69.726777999999996</v>
      </c>
      <c r="N751">
        <v>-69.726777999999996</v>
      </c>
      <c r="O751" t="s">
        <v>179</v>
      </c>
      <c r="R751" t="s">
        <v>1046</v>
      </c>
      <c r="S751" t="s">
        <v>1047</v>
      </c>
      <c r="T751" t="s">
        <v>923</v>
      </c>
      <c r="V751" t="s">
        <v>180</v>
      </c>
      <c r="W751" t="s">
        <v>180</v>
      </c>
      <c r="X751" t="s">
        <v>923</v>
      </c>
      <c r="Y751" t="s">
        <v>180</v>
      </c>
      <c r="Z751" t="s">
        <v>180</v>
      </c>
      <c r="AB751" t="s">
        <v>180</v>
      </c>
      <c r="AC751" t="s">
        <v>181</v>
      </c>
      <c r="AD751" t="s">
        <v>180</v>
      </c>
      <c r="AE751" t="s">
        <v>180</v>
      </c>
      <c r="AF751" t="s">
        <v>180</v>
      </c>
      <c r="AG751" t="s">
        <v>180</v>
      </c>
      <c r="AH751" t="s">
        <v>924</v>
      </c>
      <c r="AI751">
        <v>52.256999999999998</v>
      </c>
      <c r="AJ751">
        <v>1.115</v>
      </c>
      <c r="AK751" t="s">
        <v>180</v>
      </c>
      <c r="AL751">
        <v>17.163</v>
      </c>
      <c r="AM751" t="s">
        <v>180</v>
      </c>
      <c r="AP751">
        <v>8.14</v>
      </c>
      <c r="AQ751">
        <v>8.3559999999999999</v>
      </c>
      <c r="AR751">
        <v>6.5979999999999999</v>
      </c>
      <c r="AS751">
        <v>0.13500000000000001</v>
      </c>
      <c r="AT751" t="s">
        <v>180</v>
      </c>
      <c r="AU751">
        <v>1.0629999999999999</v>
      </c>
      <c r="AV751">
        <v>3.68</v>
      </c>
      <c r="AW751">
        <v>0.34799999999999998</v>
      </c>
      <c r="AY751" t="s">
        <v>180</v>
      </c>
      <c r="AZ751" t="s">
        <v>180</v>
      </c>
      <c r="BA751">
        <v>98.855000000000004</v>
      </c>
      <c r="BC751" t="s">
        <v>180</v>
      </c>
      <c r="BD751" t="s">
        <v>180</v>
      </c>
      <c r="BE751" t="s">
        <v>180</v>
      </c>
      <c r="BF751" t="s">
        <v>180</v>
      </c>
      <c r="BG751" t="s">
        <v>180</v>
      </c>
      <c r="BH751" t="s">
        <v>180</v>
      </c>
      <c r="BI751" t="s">
        <v>180</v>
      </c>
      <c r="BK751" t="s">
        <v>180</v>
      </c>
      <c r="BL751" t="s">
        <v>180</v>
      </c>
      <c r="BM751">
        <v>0</v>
      </c>
      <c r="BN751" t="s">
        <v>180</v>
      </c>
      <c r="BO751" t="s">
        <v>180</v>
      </c>
      <c r="BP751" t="s">
        <v>180</v>
      </c>
      <c r="BQ751" t="s">
        <v>180</v>
      </c>
      <c r="BR751" t="s">
        <v>180</v>
      </c>
      <c r="BS751" t="s">
        <v>180</v>
      </c>
      <c r="BT751" t="s">
        <v>180</v>
      </c>
      <c r="BU751" t="s">
        <v>180</v>
      </c>
      <c r="BV751" t="s">
        <v>180</v>
      </c>
      <c r="BW751" t="s">
        <v>180</v>
      </c>
      <c r="BX751" t="s">
        <v>180</v>
      </c>
      <c r="BY751" t="s">
        <v>180</v>
      </c>
      <c r="BZ751" t="s">
        <v>180</v>
      </c>
      <c r="CD751" t="s">
        <v>180</v>
      </c>
      <c r="CE751" t="s">
        <v>180</v>
      </c>
      <c r="CG751" t="s">
        <v>180</v>
      </c>
      <c r="CH751" t="s">
        <v>180</v>
      </c>
      <c r="CI751" t="s">
        <v>180</v>
      </c>
      <c r="CJ751" t="s">
        <v>180</v>
      </c>
      <c r="CK751" t="s">
        <v>180</v>
      </c>
      <c r="CM751" t="s">
        <v>180</v>
      </c>
      <c r="CN751" t="s">
        <v>180</v>
      </c>
      <c r="CO751">
        <v>21.311543260000001</v>
      </c>
      <c r="CP751">
        <v>0.68505567700000003</v>
      </c>
      <c r="CQ751">
        <v>190.3104372</v>
      </c>
      <c r="CR751">
        <v>193.55101909999999</v>
      </c>
      <c r="CS751" t="s">
        <v>1048</v>
      </c>
      <c r="CT751" t="s">
        <v>180</v>
      </c>
      <c r="CU751">
        <v>35.337630429999997</v>
      </c>
      <c r="CV751">
        <v>89.074705890000004</v>
      </c>
      <c r="CW751">
        <v>38.902829079999997</v>
      </c>
      <c r="CX751">
        <v>60.784931360000002</v>
      </c>
      <c r="CY751">
        <v>19.57094695</v>
      </c>
      <c r="CZ751" t="s">
        <v>180</v>
      </c>
      <c r="DB751" t="s">
        <v>180</v>
      </c>
      <c r="DC751" t="s">
        <v>180</v>
      </c>
      <c r="DD751">
        <v>19.043011010000001</v>
      </c>
      <c r="DE751">
        <v>792.0393851</v>
      </c>
      <c r="DF751">
        <v>18.395852210000001</v>
      </c>
      <c r="DG751">
        <v>141.1231081</v>
      </c>
      <c r="DH751">
        <v>7.9937869969999999</v>
      </c>
      <c r="DJ751" t="s">
        <v>180</v>
      </c>
      <c r="DK751" t="s">
        <v>180</v>
      </c>
      <c r="DL751" t="s">
        <v>180</v>
      </c>
      <c r="DM751" t="s">
        <v>180</v>
      </c>
      <c r="DR751" t="s">
        <v>180</v>
      </c>
      <c r="DS751" t="s">
        <v>180</v>
      </c>
      <c r="DT751">
        <v>0.53978072099999996</v>
      </c>
      <c r="DU751">
        <v>470.21756040000002</v>
      </c>
      <c r="DV751">
        <v>22.20926772</v>
      </c>
      <c r="DW751">
        <v>46.0309022</v>
      </c>
      <c r="DX751">
        <v>5.9575849310000004</v>
      </c>
      <c r="DY751">
        <v>24.256946020000001</v>
      </c>
      <c r="DZ751">
        <v>4.7764314639999998</v>
      </c>
      <c r="EA751">
        <v>1.4608633010000001</v>
      </c>
      <c r="EB751">
        <v>4.4340154409999997</v>
      </c>
      <c r="EC751">
        <v>0.61277421200000004</v>
      </c>
      <c r="ED751">
        <v>3.516865192</v>
      </c>
      <c r="EE751">
        <v>0.65931792700000003</v>
      </c>
      <c r="EF751">
        <v>1.8114105730000001</v>
      </c>
      <c r="EG751">
        <v>0.248494194</v>
      </c>
      <c r="EH751">
        <v>1.5876552100000001</v>
      </c>
      <c r="EI751">
        <v>0.246368317</v>
      </c>
      <c r="EJ751">
        <v>3.2968762969999998</v>
      </c>
      <c r="EK751">
        <v>0.457700416</v>
      </c>
      <c r="EM751" t="s">
        <v>180</v>
      </c>
      <c r="EN751" t="s">
        <v>180</v>
      </c>
      <c r="EO751" t="s">
        <v>180</v>
      </c>
      <c r="EP751" t="s">
        <v>180</v>
      </c>
      <c r="EQ751" t="s">
        <v>180</v>
      </c>
      <c r="ER751" t="s">
        <v>180</v>
      </c>
      <c r="ET751">
        <v>5.9801935979999996</v>
      </c>
      <c r="EV751">
        <v>4.2279262989999999</v>
      </c>
      <c r="EW751">
        <v>0.89775332799999996</v>
      </c>
      <c r="EX751">
        <v>0.51276600000000006</v>
      </c>
      <c r="EY751" t="s">
        <v>180</v>
      </c>
      <c r="EZ751" t="s">
        <v>180</v>
      </c>
      <c r="FA751">
        <v>0.704044</v>
      </c>
      <c r="FB751" t="s">
        <v>180</v>
      </c>
      <c r="FC751">
        <v>18.556999999999999</v>
      </c>
      <c r="FD751" t="s">
        <v>180</v>
      </c>
      <c r="FE751">
        <v>15.609</v>
      </c>
      <c r="FF751" t="s">
        <v>180</v>
      </c>
      <c r="FG751">
        <v>38.466000000000001</v>
      </c>
      <c r="FH751" t="s">
        <v>180</v>
      </c>
      <c r="FI751" t="s">
        <v>180</v>
      </c>
      <c r="FJ751" t="s">
        <v>180</v>
      </c>
      <c r="FK751" t="s">
        <v>180</v>
      </c>
      <c r="FL751" t="s">
        <v>180</v>
      </c>
      <c r="FM751" t="s">
        <v>180</v>
      </c>
      <c r="FN751" t="s">
        <v>180</v>
      </c>
      <c r="FP751" t="s">
        <v>180</v>
      </c>
      <c r="FQ751" t="s">
        <v>180</v>
      </c>
      <c r="FR751" t="s">
        <v>180</v>
      </c>
      <c r="FS751" t="s">
        <v>180</v>
      </c>
      <c r="FT751" t="s">
        <v>180</v>
      </c>
      <c r="FU751" t="s">
        <v>180</v>
      </c>
      <c r="FV751" t="s">
        <v>1049</v>
      </c>
      <c r="FW751" t="s">
        <v>180</v>
      </c>
      <c r="FX751">
        <f t="shared" si="227"/>
        <v>5.0349641072257745</v>
      </c>
      <c r="FY751">
        <f t="shared" si="228"/>
        <v>88.887755484391349</v>
      </c>
      <c r="FZ751">
        <f t="shared" si="229"/>
        <v>13.9887222238889</v>
      </c>
      <c r="GA751">
        <f t="shared" si="230"/>
        <v>3.0084815858727914</v>
      </c>
      <c r="GB751">
        <f t="shared" si="231"/>
        <v>2.7928075397428382</v>
      </c>
      <c r="GC751">
        <f t="shared" si="232"/>
        <v>0.95336322869955148</v>
      </c>
      <c r="GD751">
        <f t="shared" si="233"/>
        <v>43.055324431745909</v>
      </c>
      <c r="GE751">
        <f t="shared" si="234"/>
        <v>32.652065286658868</v>
      </c>
      <c r="GF751">
        <f t="shared" si="235"/>
        <v>21.172132567727903</v>
      </c>
      <c r="GG751">
        <f t="shared" si="236"/>
        <v>58.822878389988205</v>
      </c>
      <c r="GH751">
        <f t="shared" si="237"/>
        <v>0.12991693215172306</v>
      </c>
      <c r="GI751">
        <f t="shared" si="238"/>
        <v>0.1123063859891337</v>
      </c>
      <c r="GJ751">
        <f t="shared" si="239"/>
        <v>0.21233892563650858</v>
      </c>
      <c r="GK751">
        <f t="shared" si="240"/>
        <v>111.21706651112085</v>
      </c>
      <c r="GL751">
        <f t="shared" si="241"/>
        <v>2.7783161758419319</v>
      </c>
      <c r="GM751">
        <f t="shared" si="242"/>
        <v>0.52890154573629555</v>
      </c>
      <c r="GN751">
        <f t="shared" si="243"/>
        <v>0.19036765877663975</v>
      </c>
      <c r="GO751">
        <f t="shared" si="244"/>
        <v>4.6497616237962207</v>
      </c>
      <c r="GP751">
        <f t="shared" si="245"/>
        <v>0.96315602955361412</v>
      </c>
      <c r="GQ751">
        <f>(EA751/0.0735)/((DZ751/0.195*(EB751/0.295))^0.5)</f>
        <v>1.035857888781933</v>
      </c>
      <c r="GR751">
        <v>0.51276600000000006</v>
      </c>
      <c r="GS751">
        <v>0.704044</v>
      </c>
      <c r="GT751">
        <v>18.556999999999999</v>
      </c>
      <c r="GU751">
        <v>15.609</v>
      </c>
      <c r="GV751">
        <v>38.466000000000001</v>
      </c>
    </row>
    <row r="752" spans="1:204">
      <c r="A752" t="s">
        <v>870</v>
      </c>
      <c r="B752" t="s">
        <v>1742</v>
      </c>
      <c r="C752" t="s">
        <v>7219</v>
      </c>
      <c r="D752" t="s">
        <v>1743</v>
      </c>
      <c r="E752" t="s">
        <v>7307</v>
      </c>
      <c r="F752">
        <v>90</v>
      </c>
      <c r="G752">
        <v>25</v>
      </c>
      <c r="H752" t="s">
        <v>7369</v>
      </c>
      <c r="I752" t="s">
        <v>1036</v>
      </c>
      <c r="J752" t="s">
        <v>1743</v>
      </c>
      <c r="K752">
        <v>-34.47803596</v>
      </c>
      <c r="L752">
        <v>-34.47803596</v>
      </c>
      <c r="M752">
        <v>-68.842345460000004</v>
      </c>
      <c r="N752">
        <v>-68.842345460000004</v>
      </c>
      <c r="O752" t="s">
        <v>179</v>
      </c>
      <c r="R752" t="s">
        <v>1744</v>
      </c>
      <c r="S752" t="s">
        <v>1745</v>
      </c>
      <c r="T752" t="s">
        <v>890</v>
      </c>
      <c r="V752" t="s">
        <v>180</v>
      </c>
      <c r="W752" t="s">
        <v>180</v>
      </c>
      <c r="X752" t="s">
        <v>180</v>
      </c>
      <c r="Y752" t="s">
        <v>180</v>
      </c>
      <c r="Z752" t="s">
        <v>180</v>
      </c>
      <c r="AB752" t="s">
        <v>180</v>
      </c>
      <c r="AC752" t="s">
        <v>181</v>
      </c>
      <c r="AD752" t="s">
        <v>180</v>
      </c>
      <c r="AE752" t="s">
        <v>180</v>
      </c>
      <c r="AF752" t="s">
        <v>196</v>
      </c>
      <c r="AG752" t="s">
        <v>180</v>
      </c>
      <c r="AH752" t="s">
        <v>1747</v>
      </c>
      <c r="AI752">
        <v>45.25753452</v>
      </c>
      <c r="AJ752">
        <v>1.3204314079999999</v>
      </c>
      <c r="AK752" t="s">
        <v>180</v>
      </c>
      <c r="AL752">
        <v>15.09928435</v>
      </c>
      <c r="AM752" t="s">
        <v>180</v>
      </c>
      <c r="AP752">
        <v>11.64197158</v>
      </c>
      <c r="AQ752">
        <v>10.875919769999999</v>
      </c>
      <c r="AR752">
        <v>10.77512348</v>
      </c>
      <c r="AS752">
        <v>0.19151295199999999</v>
      </c>
      <c r="AT752" t="s">
        <v>180</v>
      </c>
      <c r="AU752">
        <v>1.159157343</v>
      </c>
      <c r="AV752">
        <v>2.8122165099999998</v>
      </c>
      <c r="AW752">
        <v>0.56445922800000004</v>
      </c>
      <c r="AY752" t="s">
        <v>180</v>
      </c>
      <c r="AZ752" t="s">
        <v>180</v>
      </c>
      <c r="BA752">
        <v>99.697611140999996</v>
      </c>
      <c r="BC752" t="s">
        <v>180</v>
      </c>
      <c r="BD752" t="s">
        <v>180</v>
      </c>
      <c r="BE752" t="s">
        <v>180</v>
      </c>
      <c r="BF752" t="s">
        <v>180</v>
      </c>
      <c r="BG752" t="s">
        <v>180</v>
      </c>
      <c r="BH752" t="s">
        <v>180</v>
      </c>
      <c r="BI752" t="s">
        <v>180</v>
      </c>
      <c r="BK752" t="s">
        <v>180</v>
      </c>
      <c r="BL752" t="s">
        <v>180</v>
      </c>
      <c r="BM752">
        <v>0.42</v>
      </c>
      <c r="BN752" t="s">
        <v>180</v>
      </c>
      <c r="BO752" t="s">
        <v>180</v>
      </c>
      <c r="BP752" t="s">
        <v>180</v>
      </c>
      <c r="BQ752" t="s">
        <v>180</v>
      </c>
      <c r="BR752" t="s">
        <v>180</v>
      </c>
      <c r="BS752" t="s">
        <v>180</v>
      </c>
      <c r="BT752" t="s">
        <v>180</v>
      </c>
      <c r="BU752" t="s">
        <v>180</v>
      </c>
      <c r="BV752" t="s">
        <v>180</v>
      </c>
      <c r="BW752" t="s">
        <v>180</v>
      </c>
      <c r="BX752" t="s">
        <v>180</v>
      </c>
      <c r="BY752" t="s">
        <v>180</v>
      </c>
      <c r="BZ752" t="s">
        <v>180</v>
      </c>
      <c r="CA752">
        <v>7.6933295810000004</v>
      </c>
      <c r="CD752" t="s">
        <v>180</v>
      </c>
      <c r="CE752" t="s">
        <v>180</v>
      </c>
      <c r="CG752" t="s">
        <v>180</v>
      </c>
      <c r="CH752" t="s">
        <v>180</v>
      </c>
      <c r="CI752" t="s">
        <v>180</v>
      </c>
      <c r="CJ752" t="s">
        <v>180</v>
      </c>
      <c r="CK752" t="s">
        <v>180</v>
      </c>
      <c r="CM752" t="s">
        <v>180</v>
      </c>
      <c r="CN752" t="s">
        <v>180</v>
      </c>
      <c r="CO752">
        <v>28.5954379</v>
      </c>
      <c r="CQ752">
        <v>266.9414549</v>
      </c>
      <c r="CR752">
        <v>548.90311980000001</v>
      </c>
      <c r="CS752" t="s">
        <v>180</v>
      </c>
      <c r="CT752" t="s">
        <v>180</v>
      </c>
      <c r="CU752">
        <v>48.216775609999999</v>
      </c>
      <c r="CV752">
        <v>223.0216001</v>
      </c>
      <c r="CW752">
        <v>57.40001797</v>
      </c>
      <c r="CX752">
        <v>518.95276090000004</v>
      </c>
      <c r="CY752">
        <v>19.91954041</v>
      </c>
      <c r="CZ752" t="s">
        <v>180</v>
      </c>
      <c r="DB752" t="s">
        <v>180</v>
      </c>
      <c r="DC752" t="s">
        <v>180</v>
      </c>
      <c r="DD752">
        <v>30.200528970000001</v>
      </c>
      <c r="DE752">
        <v>879.39377260000003</v>
      </c>
      <c r="DF752">
        <v>21.92850602</v>
      </c>
      <c r="DG752">
        <v>147.1222071</v>
      </c>
      <c r="DH752">
        <v>10.32555885</v>
      </c>
      <c r="DJ752" t="s">
        <v>180</v>
      </c>
      <c r="DK752" t="s">
        <v>180</v>
      </c>
      <c r="DL752" t="s">
        <v>180</v>
      </c>
      <c r="DM752" t="s">
        <v>180</v>
      </c>
      <c r="DP752">
        <v>1.5026214149999999</v>
      </c>
      <c r="DR752" t="s">
        <v>180</v>
      </c>
      <c r="DS752" t="s">
        <v>180</v>
      </c>
      <c r="DT752">
        <v>1.2172274169999999</v>
      </c>
      <c r="DU752">
        <v>569.38704389999998</v>
      </c>
      <c r="DV752">
        <v>37.455660680000001</v>
      </c>
      <c r="DW752">
        <v>78.292019409999995</v>
      </c>
      <c r="DX752">
        <v>9.3360862539999996</v>
      </c>
      <c r="DY752">
        <v>38.09469507</v>
      </c>
      <c r="DZ752">
        <v>7.4251672969999998</v>
      </c>
      <c r="EA752">
        <v>2.1441063690000002</v>
      </c>
      <c r="EB752">
        <v>6.4600324679999996</v>
      </c>
      <c r="EC752">
        <v>0.87011746700000003</v>
      </c>
      <c r="ED752">
        <v>4.6422756109999996</v>
      </c>
      <c r="EE752">
        <v>0.83363066500000005</v>
      </c>
      <c r="EF752">
        <v>2.0601644079999999</v>
      </c>
      <c r="EG752">
        <v>0.274784786</v>
      </c>
      <c r="EH752">
        <v>1.71755952</v>
      </c>
      <c r="EI752">
        <v>0.24283306700000001</v>
      </c>
      <c r="EJ752">
        <v>3.4683576340000002</v>
      </c>
      <c r="EK752">
        <v>0.58960078400000004</v>
      </c>
      <c r="EM752" t="s">
        <v>180</v>
      </c>
      <c r="EN752" t="s">
        <v>180</v>
      </c>
      <c r="EO752" t="s">
        <v>180</v>
      </c>
      <c r="EP752" t="s">
        <v>180</v>
      </c>
      <c r="EQ752" t="s">
        <v>180</v>
      </c>
      <c r="ER752" t="s">
        <v>180</v>
      </c>
      <c r="ES752">
        <v>0.15790733800000001</v>
      </c>
      <c r="ET752">
        <v>12.411696920000001</v>
      </c>
      <c r="EV752">
        <v>7.4045532840000003</v>
      </c>
      <c r="EW752">
        <v>1.7465872520000001</v>
      </c>
      <c r="EX752">
        <v>0.51281645600000003</v>
      </c>
      <c r="EY752" t="s">
        <v>180</v>
      </c>
      <c r="EZ752" t="s">
        <v>180</v>
      </c>
      <c r="FA752">
        <v>0.70397106600000003</v>
      </c>
      <c r="FB752" t="s">
        <v>180</v>
      </c>
      <c r="FC752">
        <v>18.562622770000001</v>
      </c>
      <c r="FD752" t="s">
        <v>180</v>
      </c>
      <c r="FE752">
        <v>15.59618444</v>
      </c>
      <c r="FF752" t="s">
        <v>180</v>
      </c>
      <c r="FG752">
        <v>38.473703139999998</v>
      </c>
      <c r="FH752" t="s">
        <v>180</v>
      </c>
      <c r="FI752" t="s">
        <v>180</v>
      </c>
      <c r="FJ752" t="s">
        <v>180</v>
      </c>
      <c r="FK752" t="s">
        <v>180</v>
      </c>
      <c r="FL752" t="s">
        <v>180</v>
      </c>
      <c r="FM752" t="s">
        <v>180</v>
      </c>
      <c r="FN752" t="s">
        <v>180</v>
      </c>
      <c r="FP752" t="s">
        <v>180</v>
      </c>
      <c r="FQ752" t="s">
        <v>180</v>
      </c>
      <c r="FR752" t="s">
        <v>180</v>
      </c>
      <c r="FS752" t="s">
        <v>180</v>
      </c>
      <c r="FT752" t="s">
        <v>180</v>
      </c>
      <c r="FU752" t="s">
        <v>180</v>
      </c>
      <c r="FV752" t="s">
        <v>1748</v>
      </c>
      <c r="FW752" t="s">
        <v>180</v>
      </c>
      <c r="FX752">
        <f t="shared" si="227"/>
        <v>6.0117618806013784</v>
      </c>
      <c r="FY752">
        <f t="shared" si="228"/>
        <v>85.657705242144971</v>
      </c>
      <c r="FZ752">
        <f t="shared" si="229"/>
        <v>21.807489198394709</v>
      </c>
      <c r="GA752">
        <f t="shared" si="230"/>
        <v>4.3230916952444245</v>
      </c>
      <c r="GB752">
        <f t="shared" si="231"/>
        <v>3.7611694923969794</v>
      </c>
      <c r="GC752">
        <f t="shared" si="232"/>
        <v>0.87786259549500201</v>
      </c>
      <c r="GD752">
        <f t="shared" si="233"/>
        <v>40.102767229009793</v>
      </c>
      <c r="GE752">
        <f t="shared" si="234"/>
        <v>23.084415585532078</v>
      </c>
      <c r="GF752">
        <f t="shared" si="235"/>
        <v>15.20162863404069</v>
      </c>
      <c r="GG752">
        <f t="shared" si="236"/>
        <v>55.143460239926867</v>
      </c>
      <c r="GH752">
        <f t="shared" si="237"/>
        <v>0.15853080573899073</v>
      </c>
      <c r="GI752">
        <f t="shared" si="238"/>
        <v>0.16915183743299281</v>
      </c>
      <c r="GJ752">
        <f t="shared" si="239"/>
        <v>0.23588016521862062</v>
      </c>
      <c r="GK752">
        <f t="shared" si="240"/>
        <v>76.896879806422632</v>
      </c>
      <c r="GL752">
        <f t="shared" si="241"/>
        <v>3.6274705538092982</v>
      </c>
      <c r="GM752">
        <f t="shared" si="242"/>
        <v>0.7171092036340484</v>
      </c>
      <c r="GN752">
        <f t="shared" si="243"/>
        <v>0.19768849753473364</v>
      </c>
      <c r="GO752">
        <f t="shared" si="244"/>
        <v>5.0444197661557419</v>
      </c>
      <c r="GP752">
        <f t="shared" si="245"/>
        <v>1.0076871903661644</v>
      </c>
      <c r="GQ752">
        <f>(EA752/0.0735)/((DZ752/0.195*(EB752/0.295))^0.5)</f>
        <v>1.0102220172085381</v>
      </c>
      <c r="GR752">
        <v>0.51281645600000003</v>
      </c>
      <c r="GS752">
        <v>0.70397106600000003</v>
      </c>
      <c r="GT752">
        <v>18.562622770000001</v>
      </c>
      <c r="GU752">
        <v>15.59618444</v>
      </c>
      <c r="GV752">
        <v>38.473703139999998</v>
      </c>
    </row>
    <row r="753" spans="1:204">
      <c r="A753" t="s">
        <v>870</v>
      </c>
      <c r="B753" t="s">
        <v>1807</v>
      </c>
      <c r="C753" t="s">
        <v>7219</v>
      </c>
      <c r="D753" t="s">
        <v>7171</v>
      </c>
      <c r="E753" t="s">
        <v>7171</v>
      </c>
      <c r="F753">
        <v>91</v>
      </c>
      <c r="G753">
        <v>25</v>
      </c>
      <c r="H753" t="s">
        <v>7369</v>
      </c>
      <c r="I753" t="s">
        <v>1036</v>
      </c>
      <c r="J753" t="s">
        <v>1037</v>
      </c>
      <c r="K753">
        <v>-35.140450000000001</v>
      </c>
      <c r="L753">
        <v>-35.140450000000001</v>
      </c>
      <c r="M753">
        <v>-69.661580000000001</v>
      </c>
      <c r="N753">
        <v>-69.661580000000001</v>
      </c>
      <c r="O753" t="s">
        <v>179</v>
      </c>
      <c r="R753" t="s">
        <v>2034</v>
      </c>
      <c r="S753" t="s">
        <v>922</v>
      </c>
      <c r="T753" t="s">
        <v>923</v>
      </c>
      <c r="U753" t="s">
        <v>180</v>
      </c>
      <c r="V753" t="s">
        <v>180</v>
      </c>
      <c r="W753" t="s">
        <v>180</v>
      </c>
      <c r="X753" t="s">
        <v>923</v>
      </c>
      <c r="Y753" t="s">
        <v>180</v>
      </c>
      <c r="Z753" t="s">
        <v>180</v>
      </c>
      <c r="AB753" t="s">
        <v>180</v>
      </c>
      <c r="AC753" t="s">
        <v>181</v>
      </c>
      <c r="AD753" t="s">
        <v>180</v>
      </c>
      <c r="AE753" t="s">
        <v>180</v>
      </c>
      <c r="AF753" t="s">
        <v>180</v>
      </c>
      <c r="AG753" t="s">
        <v>180</v>
      </c>
      <c r="AH753" t="s">
        <v>924</v>
      </c>
      <c r="AI753">
        <v>45.07</v>
      </c>
      <c r="AJ753">
        <v>1.42</v>
      </c>
      <c r="AK753" t="s">
        <v>180</v>
      </c>
      <c r="AL753">
        <v>15.66</v>
      </c>
      <c r="AM753" t="s">
        <v>180</v>
      </c>
      <c r="AP753">
        <v>9.32</v>
      </c>
      <c r="AQ753">
        <v>11.04</v>
      </c>
      <c r="AR753">
        <v>9.14</v>
      </c>
      <c r="AS753">
        <v>0.17</v>
      </c>
      <c r="AT753" t="s">
        <v>180</v>
      </c>
      <c r="AU753">
        <v>1.45</v>
      </c>
      <c r="AV753">
        <v>3.3</v>
      </c>
      <c r="AW753">
        <v>0.54</v>
      </c>
      <c r="AY753" t="s">
        <v>180</v>
      </c>
      <c r="AZ753" t="s">
        <v>180</v>
      </c>
      <c r="BA753">
        <v>97.11</v>
      </c>
      <c r="BC753" t="s">
        <v>180</v>
      </c>
      <c r="BD753" t="s">
        <v>180</v>
      </c>
      <c r="BE753" t="s">
        <v>180</v>
      </c>
      <c r="BF753" t="s">
        <v>180</v>
      </c>
      <c r="BG753" t="s">
        <v>180</v>
      </c>
      <c r="BH753" t="s">
        <v>180</v>
      </c>
      <c r="BI753" t="s">
        <v>180</v>
      </c>
      <c r="BK753" t="s">
        <v>180</v>
      </c>
      <c r="BL753" t="s">
        <v>180</v>
      </c>
      <c r="BM753">
        <v>1.4</v>
      </c>
      <c r="BN753" t="s">
        <v>180</v>
      </c>
      <c r="BO753" t="s">
        <v>180</v>
      </c>
      <c r="BP753" t="s">
        <v>180</v>
      </c>
      <c r="BQ753" t="s">
        <v>180</v>
      </c>
      <c r="BR753" t="s">
        <v>180</v>
      </c>
      <c r="BS753" t="s">
        <v>180</v>
      </c>
      <c r="BT753" t="s">
        <v>180</v>
      </c>
      <c r="BU753" t="s">
        <v>180</v>
      </c>
      <c r="BV753" t="s">
        <v>180</v>
      </c>
      <c r="BW753" t="s">
        <v>180</v>
      </c>
      <c r="BX753" t="s">
        <v>180</v>
      </c>
      <c r="BY753" t="s">
        <v>180</v>
      </c>
      <c r="BZ753" t="s">
        <v>180</v>
      </c>
      <c r="CD753" t="s">
        <v>180</v>
      </c>
      <c r="CE753" t="s">
        <v>180</v>
      </c>
      <c r="CG753" t="s">
        <v>180</v>
      </c>
      <c r="CH753" t="s">
        <v>180</v>
      </c>
      <c r="CI753" t="s">
        <v>180</v>
      </c>
      <c r="CJ753" t="s">
        <v>180</v>
      </c>
      <c r="CK753" t="s">
        <v>180</v>
      </c>
      <c r="CM753" t="s">
        <v>180</v>
      </c>
      <c r="CN753" t="s">
        <v>180</v>
      </c>
      <c r="CO753">
        <v>29.59667602</v>
      </c>
      <c r="CP753">
        <v>0.85983834000000003</v>
      </c>
      <c r="CQ753">
        <v>274.60432129999998</v>
      </c>
      <c r="CR753">
        <v>319.58539200000001</v>
      </c>
      <c r="CS753" t="s">
        <v>2035</v>
      </c>
      <c r="CT753" t="s">
        <v>180</v>
      </c>
      <c r="CU753">
        <v>43.85069644</v>
      </c>
      <c r="CV753">
        <v>185.78734560000001</v>
      </c>
      <c r="CW753">
        <v>57.347942000000003</v>
      </c>
      <c r="CX753">
        <v>79.804857810000001</v>
      </c>
      <c r="CY753">
        <v>20.230556020000002</v>
      </c>
      <c r="CZ753" t="s">
        <v>180</v>
      </c>
      <c r="DB753" t="s">
        <v>180</v>
      </c>
      <c r="DC753" t="s">
        <v>180</v>
      </c>
      <c r="DD753">
        <v>39.733153059999999</v>
      </c>
      <c r="DE753">
        <v>1046.784594</v>
      </c>
      <c r="DF753">
        <v>25.17750577</v>
      </c>
      <c r="DG753">
        <v>145.64873489999999</v>
      </c>
      <c r="DH753">
        <v>10.96149486</v>
      </c>
      <c r="DJ753" t="s">
        <v>180</v>
      </c>
      <c r="DK753" t="s">
        <v>180</v>
      </c>
      <c r="DL753" t="s">
        <v>180</v>
      </c>
      <c r="DM753" t="s">
        <v>180</v>
      </c>
      <c r="DR753" t="s">
        <v>180</v>
      </c>
      <c r="DS753" t="s">
        <v>180</v>
      </c>
      <c r="DT753">
        <v>1.497024983</v>
      </c>
      <c r="DU753">
        <v>616.01456900000005</v>
      </c>
      <c r="DV753">
        <v>27.95838487</v>
      </c>
      <c r="DW753">
        <v>58.673947759999997</v>
      </c>
      <c r="DX753">
        <v>7.8100046919999997</v>
      </c>
      <c r="DY753">
        <v>32.81070794</v>
      </c>
      <c r="DZ753">
        <v>6.9072416729999997</v>
      </c>
      <c r="EA753">
        <v>2.0849804729999999</v>
      </c>
      <c r="EB753">
        <v>6.5375512919999998</v>
      </c>
      <c r="EC753">
        <v>0.91083564900000002</v>
      </c>
      <c r="ED753">
        <v>4.9157823189999998</v>
      </c>
      <c r="EE753">
        <v>0.90099108999999999</v>
      </c>
      <c r="EF753">
        <v>2.3431653680000002</v>
      </c>
      <c r="EG753">
        <v>0.29029532699999999</v>
      </c>
      <c r="EH753">
        <v>1.9801245160000001</v>
      </c>
      <c r="EI753">
        <v>0.29512963800000003</v>
      </c>
      <c r="EJ753">
        <v>3.552868964</v>
      </c>
      <c r="EK753">
        <v>0.56608307999999996</v>
      </c>
      <c r="EM753" t="s">
        <v>180</v>
      </c>
      <c r="EN753" t="s">
        <v>180</v>
      </c>
      <c r="EO753" t="s">
        <v>180</v>
      </c>
      <c r="EP753" t="s">
        <v>180</v>
      </c>
      <c r="EQ753" t="s">
        <v>180</v>
      </c>
      <c r="ER753" t="s">
        <v>180</v>
      </c>
      <c r="ET753">
        <v>9.1513031910000002</v>
      </c>
      <c r="EV753">
        <v>5.4100974370000001</v>
      </c>
      <c r="EW753">
        <v>1.688730453</v>
      </c>
      <c r="EY753" t="s">
        <v>180</v>
      </c>
      <c r="EZ753" t="s">
        <v>180</v>
      </c>
      <c r="FB753" t="s">
        <v>180</v>
      </c>
      <c r="FD753" t="s">
        <v>180</v>
      </c>
      <c r="FF753" t="s">
        <v>180</v>
      </c>
      <c r="FH753" t="s">
        <v>180</v>
      </c>
      <c r="FI753" t="s">
        <v>180</v>
      </c>
      <c r="FJ753" t="s">
        <v>180</v>
      </c>
      <c r="FK753" t="s">
        <v>180</v>
      </c>
      <c r="FL753" t="s">
        <v>180</v>
      </c>
      <c r="FM753" t="s">
        <v>180</v>
      </c>
      <c r="FN753" t="s">
        <v>180</v>
      </c>
      <c r="FP753" t="s">
        <v>180</v>
      </c>
      <c r="FQ753" t="s">
        <v>180</v>
      </c>
      <c r="FR753" t="s">
        <v>180</v>
      </c>
      <c r="FS753" t="s">
        <v>180</v>
      </c>
      <c r="FT753" t="s">
        <v>180</v>
      </c>
      <c r="FU753" t="s">
        <v>180</v>
      </c>
      <c r="FV753" t="s">
        <v>2036</v>
      </c>
      <c r="FW753" t="s">
        <v>180</v>
      </c>
      <c r="FX753">
        <f t="shared" si="227"/>
        <v>5.5357603885148805</v>
      </c>
      <c r="FY753">
        <f t="shared" si="228"/>
        <v>73.555341456112743</v>
      </c>
      <c r="FZ753">
        <f t="shared" si="229"/>
        <v>14.119508467314992</v>
      </c>
      <c r="GA753">
        <f t="shared" si="230"/>
        <v>3.4882865280377144</v>
      </c>
      <c r="GB753">
        <f t="shared" si="231"/>
        <v>3.301585955415745</v>
      </c>
      <c r="GC753">
        <f t="shared" si="232"/>
        <v>1.0211267605633803</v>
      </c>
      <c r="GD753">
        <f t="shared" si="233"/>
        <v>41.576183263049252</v>
      </c>
      <c r="GE753">
        <f t="shared" si="234"/>
        <v>31.903749102708325</v>
      </c>
      <c r="GF753">
        <f t="shared" si="235"/>
        <v>22.033267367350611</v>
      </c>
      <c r="GG753">
        <f t="shared" si="236"/>
        <v>56.198043867896324</v>
      </c>
      <c r="GH753">
        <f t="shared" si="237"/>
        <v>0.15596876536128956</v>
      </c>
      <c r="GI753">
        <f t="shared" si="238"/>
        <v>0.1540602330766408</v>
      </c>
      <c r="GJ753">
        <f t="shared" si="239"/>
        <v>0.31214418458541343</v>
      </c>
      <c r="GK753">
        <f t="shared" si="240"/>
        <v>113.86385849301665</v>
      </c>
      <c r="GL753">
        <f t="shared" si="241"/>
        <v>2.5505996423922057</v>
      </c>
      <c r="GM753">
        <f t="shared" si="242"/>
        <v>0.49355471184338084</v>
      </c>
      <c r="GN753">
        <f t="shared" si="243"/>
        <v>0.19350536385258654</v>
      </c>
      <c r="GO753">
        <f t="shared" si="244"/>
        <v>4.0476917116260287</v>
      </c>
      <c r="GP753">
        <f t="shared" si="245"/>
        <v>0.95568115972585232</v>
      </c>
      <c r="GQ753">
        <f>(EA753/0.0735)/((DZ753/0.195*(EB753/0.295))^0.5)</f>
        <v>1.0124721504081922</v>
      </c>
    </row>
    <row r="754" spans="1:204">
      <c r="A754" t="s">
        <v>870</v>
      </c>
      <c r="B754" t="s">
        <v>918</v>
      </c>
      <c r="C754" t="s">
        <v>7219</v>
      </c>
      <c r="D754" t="s">
        <v>7171</v>
      </c>
      <c r="E754" t="s">
        <v>7171</v>
      </c>
      <c r="F754">
        <v>91</v>
      </c>
      <c r="G754">
        <v>25</v>
      </c>
      <c r="H754" t="s">
        <v>7369</v>
      </c>
      <c r="I754" t="s">
        <v>1036</v>
      </c>
      <c r="J754" t="s">
        <v>1037</v>
      </c>
      <c r="K754">
        <v>-35.140369999999997</v>
      </c>
      <c r="L754">
        <v>-35.140369999999997</v>
      </c>
      <c r="M754">
        <v>-69.687179999999998</v>
      </c>
      <c r="N754">
        <v>-69.687179999999998</v>
      </c>
      <c r="O754" t="s">
        <v>179</v>
      </c>
      <c r="R754" t="s">
        <v>1038</v>
      </c>
      <c r="S754" t="s">
        <v>922</v>
      </c>
      <c r="T754" t="s">
        <v>923</v>
      </c>
      <c r="U754" t="s">
        <v>180</v>
      </c>
      <c r="V754" t="s">
        <v>180</v>
      </c>
      <c r="W754" t="s">
        <v>180</v>
      </c>
      <c r="X754" t="s">
        <v>923</v>
      </c>
      <c r="Y754" t="s">
        <v>180</v>
      </c>
      <c r="Z754" t="s">
        <v>180</v>
      </c>
      <c r="AB754" t="s">
        <v>180</v>
      </c>
      <c r="AC754" t="s">
        <v>181</v>
      </c>
      <c r="AD754" t="s">
        <v>180</v>
      </c>
      <c r="AE754" t="s">
        <v>180</v>
      </c>
      <c r="AF754" t="s">
        <v>180</v>
      </c>
      <c r="AG754" t="s">
        <v>180</v>
      </c>
      <c r="AH754" t="s">
        <v>924</v>
      </c>
      <c r="AI754">
        <v>45.5</v>
      </c>
      <c r="AJ754">
        <v>1.44</v>
      </c>
      <c r="AK754" t="s">
        <v>180</v>
      </c>
      <c r="AL754">
        <v>15.74</v>
      </c>
      <c r="AM754" t="s">
        <v>180</v>
      </c>
      <c r="AP754">
        <v>9.42</v>
      </c>
      <c r="AQ754">
        <v>10.47</v>
      </c>
      <c r="AR754">
        <v>9.4600000000000009</v>
      </c>
      <c r="AS754">
        <v>0.17</v>
      </c>
      <c r="AT754" t="s">
        <v>180</v>
      </c>
      <c r="AU754">
        <v>1.48</v>
      </c>
      <c r="AV754">
        <v>3.55</v>
      </c>
      <c r="AW754">
        <v>0.57999999999999996</v>
      </c>
      <c r="AY754" t="s">
        <v>180</v>
      </c>
      <c r="AZ754" t="s">
        <v>180</v>
      </c>
      <c r="BA754">
        <v>97.81</v>
      </c>
      <c r="BC754" t="s">
        <v>180</v>
      </c>
      <c r="BD754" t="s">
        <v>180</v>
      </c>
      <c r="BE754" t="s">
        <v>180</v>
      </c>
      <c r="BF754" t="s">
        <v>180</v>
      </c>
      <c r="BG754" t="s">
        <v>180</v>
      </c>
      <c r="BH754" t="s">
        <v>180</v>
      </c>
      <c r="BI754" t="s">
        <v>180</v>
      </c>
      <c r="BK754" t="s">
        <v>180</v>
      </c>
      <c r="BL754" t="s">
        <v>180</v>
      </c>
      <c r="BM754">
        <v>0.7</v>
      </c>
      <c r="BN754" t="s">
        <v>180</v>
      </c>
      <c r="BO754" t="s">
        <v>180</v>
      </c>
      <c r="BP754" t="s">
        <v>180</v>
      </c>
      <c r="BQ754" t="s">
        <v>180</v>
      </c>
      <c r="BR754" t="s">
        <v>180</v>
      </c>
      <c r="BS754" t="s">
        <v>180</v>
      </c>
      <c r="BT754" t="s">
        <v>180</v>
      </c>
      <c r="BU754" t="s">
        <v>180</v>
      </c>
      <c r="BV754" t="s">
        <v>180</v>
      </c>
      <c r="BW754" t="s">
        <v>180</v>
      </c>
      <c r="BX754" t="s">
        <v>180</v>
      </c>
      <c r="BY754" t="s">
        <v>180</v>
      </c>
      <c r="BZ754" t="s">
        <v>180</v>
      </c>
      <c r="CD754" t="s">
        <v>180</v>
      </c>
      <c r="CE754" t="s">
        <v>180</v>
      </c>
      <c r="CG754" t="s">
        <v>180</v>
      </c>
      <c r="CH754" t="s">
        <v>180</v>
      </c>
      <c r="CI754" t="s">
        <v>180</v>
      </c>
      <c r="CJ754" t="s">
        <v>180</v>
      </c>
      <c r="CK754" t="s">
        <v>180</v>
      </c>
      <c r="CM754" t="s">
        <v>180</v>
      </c>
      <c r="CN754" t="s">
        <v>180</v>
      </c>
      <c r="CO754">
        <v>27.429978250000001</v>
      </c>
      <c r="CP754">
        <v>0.838221883</v>
      </c>
      <c r="CQ754">
        <v>262.6377392</v>
      </c>
      <c r="CR754">
        <v>285.47732630000002</v>
      </c>
      <c r="CS754" t="s">
        <v>1039</v>
      </c>
      <c r="CT754" t="s">
        <v>180</v>
      </c>
      <c r="CU754">
        <v>44.256876699999999</v>
      </c>
      <c r="CV754">
        <v>159.02952110000001</v>
      </c>
      <c r="CW754">
        <v>57.64191993</v>
      </c>
      <c r="CX754">
        <v>75.690577430000005</v>
      </c>
      <c r="CY754">
        <v>20.595232530000001</v>
      </c>
      <c r="CZ754" t="s">
        <v>180</v>
      </c>
      <c r="DB754" t="s">
        <v>180</v>
      </c>
      <c r="DC754" t="s">
        <v>180</v>
      </c>
      <c r="DD754">
        <v>41.48269844</v>
      </c>
      <c r="DE754">
        <v>1145.597223</v>
      </c>
      <c r="DF754">
        <v>25.692591870000001</v>
      </c>
      <c r="DG754">
        <v>149.6</v>
      </c>
      <c r="DH754">
        <v>11.055167040000001</v>
      </c>
      <c r="DJ754" t="s">
        <v>180</v>
      </c>
      <c r="DK754" t="s">
        <v>180</v>
      </c>
      <c r="DL754" t="s">
        <v>180</v>
      </c>
      <c r="DM754" t="s">
        <v>180</v>
      </c>
      <c r="DR754" t="s">
        <v>180</v>
      </c>
      <c r="DS754" t="s">
        <v>180</v>
      </c>
      <c r="DT754">
        <v>2.010309028</v>
      </c>
      <c r="DU754">
        <v>600.15036139999995</v>
      </c>
      <c r="DV754">
        <v>30.527818280000002</v>
      </c>
      <c r="DW754">
        <v>63.287888189999997</v>
      </c>
      <c r="DX754">
        <v>8.2672625540000002</v>
      </c>
      <c r="DY754">
        <v>34.33491025</v>
      </c>
      <c r="DZ754">
        <v>7.1428095730000001</v>
      </c>
      <c r="EA754">
        <v>2.1154772350000002</v>
      </c>
      <c r="EB754">
        <v>6.5657351269999999</v>
      </c>
      <c r="EC754">
        <v>0.94056240700000004</v>
      </c>
      <c r="ED754">
        <v>4.940317179</v>
      </c>
      <c r="EE754">
        <v>0.88651891900000002</v>
      </c>
      <c r="EF754">
        <v>2.3771532560000002</v>
      </c>
      <c r="EG754">
        <v>0.32215098399999997</v>
      </c>
      <c r="EH754">
        <v>1.9808593459999999</v>
      </c>
      <c r="EI754">
        <v>0.29940699900000001</v>
      </c>
      <c r="EJ754">
        <v>3.7130000000000001</v>
      </c>
      <c r="EK754">
        <v>0.58554105300000003</v>
      </c>
      <c r="EM754" t="s">
        <v>180</v>
      </c>
      <c r="EN754" t="s">
        <v>180</v>
      </c>
      <c r="EO754" t="s">
        <v>180</v>
      </c>
      <c r="EP754" t="s">
        <v>180</v>
      </c>
      <c r="EQ754" t="s">
        <v>180</v>
      </c>
      <c r="ER754" t="s">
        <v>180</v>
      </c>
      <c r="ET754">
        <v>10.425824779999999</v>
      </c>
      <c r="EV754">
        <v>5.6586476340000003</v>
      </c>
      <c r="EW754">
        <v>1.6554169560000001</v>
      </c>
      <c r="EX754">
        <v>0.512799</v>
      </c>
      <c r="EY754" t="s">
        <v>180</v>
      </c>
      <c r="EZ754" t="s">
        <v>180</v>
      </c>
      <c r="FA754">
        <v>0.70382</v>
      </c>
      <c r="FB754" t="s">
        <v>180</v>
      </c>
      <c r="FC754">
        <v>18.594000000000001</v>
      </c>
      <c r="FD754" t="s">
        <v>180</v>
      </c>
      <c r="FE754">
        <v>15.601000000000001</v>
      </c>
      <c r="FF754" t="s">
        <v>180</v>
      </c>
      <c r="FG754">
        <v>38.444000000000003</v>
      </c>
      <c r="FH754" t="s">
        <v>180</v>
      </c>
      <c r="FI754" t="s">
        <v>180</v>
      </c>
      <c r="FJ754" t="s">
        <v>180</v>
      </c>
      <c r="FK754" t="s">
        <v>180</v>
      </c>
      <c r="FL754" t="s">
        <v>180</v>
      </c>
      <c r="FM754" t="s">
        <v>180</v>
      </c>
      <c r="FN754" t="s">
        <v>180</v>
      </c>
      <c r="FO754">
        <v>0.28293699999999999</v>
      </c>
      <c r="FP754" t="s">
        <v>180</v>
      </c>
      <c r="FQ754" t="s">
        <v>180</v>
      </c>
      <c r="FR754" t="s">
        <v>180</v>
      </c>
      <c r="FS754" t="s">
        <v>180</v>
      </c>
      <c r="FT754" t="s">
        <v>180</v>
      </c>
      <c r="FU754" t="s">
        <v>180</v>
      </c>
      <c r="FV754" t="s">
        <v>1040</v>
      </c>
      <c r="FW754" t="s">
        <v>180</v>
      </c>
      <c r="FX754">
        <f t="shared" si="227"/>
        <v>5.580995471649203</v>
      </c>
      <c r="FY754">
        <f t="shared" si="228"/>
        <v>75.522777678329916</v>
      </c>
      <c r="FZ754">
        <f t="shared" si="229"/>
        <v>15.411401289872302</v>
      </c>
      <c r="GA754">
        <f t="shared" si="230"/>
        <v>3.6059145680503053</v>
      </c>
      <c r="GB754">
        <f t="shared" si="231"/>
        <v>3.3145892666525554</v>
      </c>
      <c r="GC754">
        <f t="shared" si="232"/>
        <v>1.0277777777777779</v>
      </c>
      <c r="GD754">
        <f t="shared" si="233"/>
        <v>44.588620283874846</v>
      </c>
      <c r="GE754">
        <f t="shared" si="234"/>
        <v>33.365376948961149</v>
      </c>
      <c r="GF754">
        <f t="shared" si="235"/>
        <v>19.659130432952772</v>
      </c>
      <c r="GG754">
        <f t="shared" si="236"/>
        <v>54.286865067576578</v>
      </c>
      <c r="GH754">
        <f t="shared" si="237"/>
        <v>0.16473649347723637</v>
      </c>
      <c r="GI754">
        <f t="shared" si="238"/>
        <v>0.14974146930664559</v>
      </c>
      <c r="GJ754">
        <f t="shared" si="239"/>
        <v>0.29254639325011556</v>
      </c>
      <c r="GK754">
        <f t="shared" si="240"/>
        <v>106.05897384279501</v>
      </c>
      <c r="GL754">
        <f t="shared" si="241"/>
        <v>2.7614072378593386</v>
      </c>
      <c r="GM754">
        <f t="shared" si="242"/>
        <v>0.51185546211339739</v>
      </c>
      <c r="GN754">
        <f t="shared" si="243"/>
        <v>0.1853603681107866</v>
      </c>
      <c r="GO754">
        <f t="shared" si="244"/>
        <v>4.2739230225870672</v>
      </c>
      <c r="GP754">
        <f t="shared" si="245"/>
        <v>0.95882921141248367</v>
      </c>
      <c r="GQ754">
        <f>(EA754/0.0735)/((DZ754/0.195*(EB754/0.295))^0.5)</f>
        <v>1.0080292064963079</v>
      </c>
      <c r="GR754">
        <v>0.512799</v>
      </c>
      <c r="GS754">
        <v>0.70382</v>
      </c>
      <c r="GT754">
        <v>18.594000000000001</v>
      </c>
      <c r="GU754">
        <v>15.601000000000001</v>
      </c>
      <c r="GV754">
        <v>38.444000000000003</v>
      </c>
    </row>
    <row r="755" spans="1:204">
      <c r="A755" t="s">
        <v>870</v>
      </c>
      <c r="B755" t="s">
        <v>2110</v>
      </c>
      <c r="C755" t="s">
        <v>7219</v>
      </c>
      <c r="D755" t="s">
        <v>7171</v>
      </c>
      <c r="E755" t="s">
        <v>7171</v>
      </c>
      <c r="F755">
        <v>91</v>
      </c>
      <c r="G755">
        <v>25</v>
      </c>
      <c r="H755" t="s">
        <v>7369</v>
      </c>
      <c r="I755" t="s">
        <v>2111</v>
      </c>
      <c r="J755" t="s">
        <v>2112</v>
      </c>
      <c r="K755">
        <v>-35.103200000000001</v>
      </c>
      <c r="L755">
        <v>-35.103200000000001</v>
      </c>
      <c r="M755">
        <v>-69.706999999999994</v>
      </c>
      <c r="N755">
        <v>-69.706999999999994</v>
      </c>
      <c r="O755" t="s">
        <v>179</v>
      </c>
      <c r="R755" t="s">
        <v>2113</v>
      </c>
      <c r="S755" t="s">
        <v>2114</v>
      </c>
      <c r="T755" t="s">
        <v>2115</v>
      </c>
      <c r="U755" t="s">
        <v>180</v>
      </c>
      <c r="V755" t="s">
        <v>180</v>
      </c>
      <c r="W755" t="s">
        <v>180</v>
      </c>
      <c r="X755" t="s">
        <v>2115</v>
      </c>
      <c r="Y755" t="s">
        <v>180</v>
      </c>
      <c r="Z755" t="s">
        <v>180</v>
      </c>
      <c r="AB755" t="s">
        <v>180</v>
      </c>
      <c r="AC755" t="s">
        <v>181</v>
      </c>
      <c r="AD755" t="s">
        <v>180</v>
      </c>
      <c r="AE755" t="s">
        <v>180</v>
      </c>
      <c r="AF755" t="s">
        <v>180</v>
      </c>
      <c r="AG755" t="s">
        <v>180</v>
      </c>
      <c r="AH755" t="s">
        <v>2116</v>
      </c>
      <c r="AI755">
        <v>50.7</v>
      </c>
      <c r="AJ755">
        <v>1.05</v>
      </c>
      <c r="AK755" t="s">
        <v>180</v>
      </c>
      <c r="AL755">
        <v>17.059999999999999</v>
      </c>
      <c r="AM755" t="s">
        <v>180</v>
      </c>
      <c r="AP755">
        <v>7.98</v>
      </c>
      <c r="AQ755">
        <v>9.3800000000000008</v>
      </c>
      <c r="AR755">
        <v>7.72</v>
      </c>
      <c r="AS755">
        <v>0.14000000000000001</v>
      </c>
      <c r="AT755" t="s">
        <v>180</v>
      </c>
      <c r="AU755">
        <v>1.18</v>
      </c>
      <c r="AV755">
        <v>3.41</v>
      </c>
      <c r="AW755">
        <v>0.27</v>
      </c>
      <c r="AY755" t="s">
        <v>180</v>
      </c>
      <c r="AZ755" t="s">
        <v>180</v>
      </c>
      <c r="BA755">
        <v>98.89</v>
      </c>
      <c r="BC755" t="s">
        <v>180</v>
      </c>
      <c r="BD755" t="s">
        <v>180</v>
      </c>
      <c r="BE755" t="s">
        <v>180</v>
      </c>
      <c r="BF755" t="s">
        <v>180</v>
      </c>
      <c r="BG755" t="s">
        <v>180</v>
      </c>
      <c r="BH755" t="s">
        <v>180</v>
      </c>
      <c r="BI755" t="s">
        <v>180</v>
      </c>
      <c r="BK755" t="s">
        <v>180</v>
      </c>
      <c r="BL755" t="s">
        <v>180</v>
      </c>
      <c r="BN755" t="s">
        <v>180</v>
      </c>
      <c r="BO755" t="s">
        <v>180</v>
      </c>
      <c r="BP755" t="s">
        <v>180</v>
      </c>
      <c r="BQ755" t="s">
        <v>180</v>
      </c>
      <c r="BR755" t="s">
        <v>180</v>
      </c>
      <c r="BS755" t="s">
        <v>180</v>
      </c>
      <c r="BT755" t="s">
        <v>180</v>
      </c>
      <c r="BU755" t="s">
        <v>180</v>
      </c>
      <c r="BV755" t="s">
        <v>180</v>
      </c>
      <c r="BW755" t="s">
        <v>180</v>
      </c>
      <c r="BX755" t="s">
        <v>180</v>
      </c>
      <c r="BY755" t="s">
        <v>180</v>
      </c>
      <c r="BZ755" t="s">
        <v>180</v>
      </c>
      <c r="CD755" t="s">
        <v>180</v>
      </c>
      <c r="CE755" t="s">
        <v>180</v>
      </c>
      <c r="CG755" t="s">
        <v>180</v>
      </c>
      <c r="CH755" t="s">
        <v>180</v>
      </c>
      <c r="CI755" t="s">
        <v>180</v>
      </c>
      <c r="CJ755" t="s">
        <v>180</v>
      </c>
      <c r="CK755" t="s">
        <v>180</v>
      </c>
      <c r="CM755" t="s">
        <v>180</v>
      </c>
      <c r="CN755" t="s">
        <v>180</v>
      </c>
      <c r="CO755">
        <v>27.8</v>
      </c>
      <c r="CQ755">
        <v>240</v>
      </c>
      <c r="CR755">
        <v>341</v>
      </c>
      <c r="CS755" t="s">
        <v>180</v>
      </c>
      <c r="CT755" t="s">
        <v>180</v>
      </c>
      <c r="CU755">
        <v>35.200000000000003</v>
      </c>
      <c r="CV755">
        <v>119</v>
      </c>
      <c r="CW755">
        <v>59</v>
      </c>
      <c r="CX755">
        <v>56</v>
      </c>
      <c r="CY755">
        <v>20.6</v>
      </c>
      <c r="CZ755" t="s">
        <v>180</v>
      </c>
      <c r="DB755" t="s">
        <v>180</v>
      </c>
      <c r="DC755" t="s">
        <v>180</v>
      </c>
      <c r="DD755">
        <v>27.6</v>
      </c>
      <c r="DE755">
        <v>625</v>
      </c>
      <c r="DF755">
        <v>17.5</v>
      </c>
      <c r="DG755">
        <v>116</v>
      </c>
      <c r="DH755">
        <v>4.5999999999999996</v>
      </c>
      <c r="DJ755" t="s">
        <v>180</v>
      </c>
      <c r="DK755" t="s">
        <v>180</v>
      </c>
      <c r="DL755" t="s">
        <v>180</v>
      </c>
      <c r="DM755" t="s">
        <v>180</v>
      </c>
      <c r="DR755" t="s">
        <v>180</v>
      </c>
      <c r="DS755" t="s">
        <v>180</v>
      </c>
      <c r="DT755">
        <v>0.46</v>
      </c>
      <c r="DU755">
        <v>484</v>
      </c>
      <c r="DV755">
        <v>16.920000000000002</v>
      </c>
      <c r="DW755">
        <v>36.729999999999997</v>
      </c>
      <c r="DX755">
        <v>4.91</v>
      </c>
      <c r="DY755">
        <v>20.95</v>
      </c>
      <c r="DZ755">
        <v>4.46</v>
      </c>
      <c r="EA755">
        <v>1.32</v>
      </c>
      <c r="EB755">
        <v>4.1399999999999997</v>
      </c>
      <c r="EC755">
        <v>0.6</v>
      </c>
      <c r="ED755">
        <v>3.29</v>
      </c>
      <c r="EE755">
        <v>0.63</v>
      </c>
      <c r="EF755">
        <v>1.7</v>
      </c>
      <c r="EG755">
        <v>0.25</v>
      </c>
      <c r="EH755">
        <v>1.47</v>
      </c>
      <c r="EI755">
        <v>0.216</v>
      </c>
      <c r="EJ755">
        <v>2.99</v>
      </c>
      <c r="EK755">
        <v>0.24</v>
      </c>
      <c r="EM755" t="s">
        <v>180</v>
      </c>
      <c r="EN755" t="s">
        <v>180</v>
      </c>
      <c r="EO755" t="s">
        <v>180</v>
      </c>
      <c r="EP755" t="s">
        <v>180</v>
      </c>
      <c r="EQ755" t="s">
        <v>180</v>
      </c>
      <c r="ER755" t="s">
        <v>180</v>
      </c>
      <c r="ET755">
        <v>8.4700000000000006</v>
      </c>
      <c r="EV755">
        <v>3.56</v>
      </c>
      <c r="EW755">
        <v>0.96</v>
      </c>
      <c r="EY755" t="s">
        <v>180</v>
      </c>
      <c r="EZ755" t="s">
        <v>180</v>
      </c>
      <c r="FB755" t="s">
        <v>180</v>
      </c>
      <c r="FD755" t="s">
        <v>180</v>
      </c>
      <c r="FF755" t="s">
        <v>180</v>
      </c>
      <c r="FH755" t="s">
        <v>180</v>
      </c>
      <c r="FI755" t="s">
        <v>180</v>
      </c>
      <c r="FJ755" t="s">
        <v>180</v>
      </c>
      <c r="FK755" t="s">
        <v>180</v>
      </c>
      <c r="FL755" t="s">
        <v>180</v>
      </c>
      <c r="FM755" t="s">
        <v>180</v>
      </c>
      <c r="FN755" t="s">
        <v>180</v>
      </c>
      <c r="FP755" t="s">
        <v>180</v>
      </c>
      <c r="FQ755" t="s">
        <v>180</v>
      </c>
      <c r="FR755" t="s">
        <v>180</v>
      </c>
      <c r="FS755" t="s">
        <v>180</v>
      </c>
      <c r="FT755" t="s">
        <v>180</v>
      </c>
      <c r="FU755" t="s">
        <v>180</v>
      </c>
      <c r="FV755" t="s">
        <v>2117</v>
      </c>
      <c r="FW755" t="s">
        <v>180</v>
      </c>
      <c r="FX755">
        <f t="shared" si="227"/>
        <v>3.129251700680272</v>
      </c>
      <c r="FY755">
        <f t="shared" si="228"/>
        <v>78.911564625850346</v>
      </c>
      <c r="FZ755">
        <f t="shared" si="229"/>
        <v>11.510204081632654</v>
      </c>
      <c r="GA755">
        <f t="shared" si="230"/>
        <v>3.0340136054421767</v>
      </c>
      <c r="GB755">
        <f t="shared" si="231"/>
        <v>2.8163265306122449</v>
      </c>
      <c r="GC755">
        <f t="shared" si="232"/>
        <v>1.1238095238095238</v>
      </c>
      <c r="GD755">
        <f t="shared" si="233"/>
        <v>35.714285714285715</v>
      </c>
      <c r="GE755">
        <f t="shared" si="234"/>
        <v>29.832935560859191</v>
      </c>
      <c r="GF755">
        <f t="shared" si="235"/>
        <v>28.605200945626475</v>
      </c>
      <c r="GG755">
        <f t="shared" si="236"/>
        <v>105.21739130434783</v>
      </c>
      <c r="GH755">
        <f t="shared" si="237"/>
        <v>0.23060168799346586</v>
      </c>
      <c r="GI755">
        <f t="shared" si="238"/>
        <v>0.20869565217391306</v>
      </c>
      <c r="GJ755">
        <f t="shared" si="239"/>
        <v>0.2696629213483146</v>
      </c>
      <c r="GK755">
        <f t="shared" si="240"/>
        <v>135.95505617977528</v>
      </c>
      <c r="GL755">
        <f t="shared" si="241"/>
        <v>3.6782608695652179</v>
      </c>
      <c r="GM755">
        <f t="shared" si="242"/>
        <v>0.77391304347826095</v>
      </c>
      <c r="GN755">
        <f t="shared" si="243"/>
        <v>0.21040189125295505</v>
      </c>
      <c r="GO755">
        <f t="shared" si="244"/>
        <v>3.7937219730941707</v>
      </c>
      <c r="GP755">
        <f t="shared" si="245"/>
        <v>0.96990546055924931</v>
      </c>
      <c r="GQ755">
        <f>(EA755/0.0735)/((DZ755/0.195*(EB755/0.295))^0.5)</f>
        <v>1.002414420927797</v>
      </c>
    </row>
    <row r="756" spans="1:204">
      <c r="A756" t="s">
        <v>870</v>
      </c>
      <c r="B756" t="s">
        <v>918</v>
      </c>
      <c r="C756" t="s">
        <v>7219</v>
      </c>
      <c r="D756" t="s">
        <v>6995</v>
      </c>
      <c r="E756" t="s">
        <v>7306</v>
      </c>
      <c r="F756">
        <v>92</v>
      </c>
      <c r="G756">
        <v>25</v>
      </c>
      <c r="H756" t="s">
        <v>7369</v>
      </c>
      <c r="I756" t="s">
        <v>1007</v>
      </c>
      <c r="J756" t="s">
        <v>1008</v>
      </c>
      <c r="K756">
        <v>-35.988329999999998</v>
      </c>
      <c r="L756">
        <v>-35.988329999999998</v>
      </c>
      <c r="M756">
        <v>-69.064268999999996</v>
      </c>
      <c r="N756">
        <v>-69.064268999999996</v>
      </c>
      <c r="O756" t="s">
        <v>179</v>
      </c>
      <c r="R756" t="s">
        <v>1009</v>
      </c>
      <c r="S756" t="s">
        <v>922</v>
      </c>
      <c r="T756" t="s">
        <v>923</v>
      </c>
      <c r="U756" t="s">
        <v>180</v>
      </c>
      <c r="V756" t="s">
        <v>180</v>
      </c>
      <c r="W756" t="s">
        <v>180</v>
      </c>
      <c r="X756" t="s">
        <v>923</v>
      </c>
      <c r="Y756" t="s">
        <v>180</v>
      </c>
      <c r="Z756" t="s">
        <v>180</v>
      </c>
      <c r="AB756" t="s">
        <v>180</v>
      </c>
      <c r="AC756" t="s">
        <v>181</v>
      </c>
      <c r="AD756" t="s">
        <v>180</v>
      </c>
      <c r="AE756" t="s">
        <v>180</v>
      </c>
      <c r="AF756" t="s">
        <v>180</v>
      </c>
      <c r="AG756" t="s">
        <v>180</v>
      </c>
      <c r="AH756" t="s">
        <v>924</v>
      </c>
      <c r="AI756">
        <v>46.06</v>
      </c>
      <c r="AJ756">
        <v>1.46</v>
      </c>
      <c r="AK756" t="s">
        <v>180</v>
      </c>
      <c r="AL756">
        <v>14.65</v>
      </c>
      <c r="AM756" t="s">
        <v>180</v>
      </c>
      <c r="AP756">
        <v>9.1</v>
      </c>
      <c r="AQ756">
        <v>10.54</v>
      </c>
      <c r="AR756">
        <v>10.17</v>
      </c>
      <c r="AS756">
        <v>0.16</v>
      </c>
      <c r="AT756" t="s">
        <v>180</v>
      </c>
      <c r="AU756">
        <v>1.42</v>
      </c>
      <c r="AV756">
        <v>3.24</v>
      </c>
      <c r="AW756">
        <v>0.62</v>
      </c>
      <c r="AY756" t="s">
        <v>180</v>
      </c>
      <c r="AZ756" t="s">
        <v>180</v>
      </c>
      <c r="BA756">
        <v>97.42</v>
      </c>
      <c r="BC756" t="s">
        <v>180</v>
      </c>
      <c r="BD756" t="s">
        <v>180</v>
      </c>
      <c r="BE756" t="s">
        <v>180</v>
      </c>
      <c r="BF756" t="s">
        <v>180</v>
      </c>
      <c r="BG756" t="s">
        <v>180</v>
      </c>
      <c r="BH756" t="s">
        <v>180</v>
      </c>
      <c r="BI756" t="s">
        <v>180</v>
      </c>
      <c r="BK756" t="s">
        <v>180</v>
      </c>
      <c r="BL756" t="s">
        <v>180</v>
      </c>
      <c r="BM756">
        <v>1.1000000000000001</v>
      </c>
      <c r="BN756" t="s">
        <v>180</v>
      </c>
      <c r="BO756" t="s">
        <v>180</v>
      </c>
      <c r="BP756" t="s">
        <v>180</v>
      </c>
      <c r="BQ756" t="s">
        <v>180</v>
      </c>
      <c r="BR756" t="s">
        <v>180</v>
      </c>
      <c r="BS756" t="s">
        <v>180</v>
      </c>
      <c r="BT756" t="s">
        <v>180</v>
      </c>
      <c r="BU756" t="s">
        <v>180</v>
      </c>
      <c r="BV756" t="s">
        <v>180</v>
      </c>
      <c r="BW756" t="s">
        <v>180</v>
      </c>
      <c r="BX756" t="s">
        <v>180</v>
      </c>
      <c r="BY756" t="s">
        <v>180</v>
      </c>
      <c r="BZ756" t="s">
        <v>180</v>
      </c>
      <c r="CD756" t="s">
        <v>180</v>
      </c>
      <c r="CE756" t="s">
        <v>180</v>
      </c>
      <c r="CG756" t="s">
        <v>180</v>
      </c>
      <c r="CH756" t="s">
        <v>180</v>
      </c>
      <c r="CI756" t="s">
        <v>180</v>
      </c>
      <c r="CJ756" t="s">
        <v>180</v>
      </c>
      <c r="CK756" t="s">
        <v>180</v>
      </c>
      <c r="CM756" t="s">
        <v>180</v>
      </c>
      <c r="CN756" t="s">
        <v>180</v>
      </c>
      <c r="CO756">
        <v>26.138902179999999</v>
      </c>
      <c r="CP756">
        <v>0.851911851</v>
      </c>
      <c r="CQ756">
        <v>241.9855566</v>
      </c>
      <c r="CR756">
        <v>433.80216919999998</v>
      </c>
      <c r="CS756" t="s">
        <v>1010</v>
      </c>
      <c r="CT756" t="s">
        <v>180</v>
      </c>
      <c r="CU756">
        <v>43.685396259999997</v>
      </c>
      <c r="CV756">
        <v>204.7081464</v>
      </c>
      <c r="CW756">
        <v>54.902116139999997</v>
      </c>
      <c r="CX756">
        <v>70.875824249999994</v>
      </c>
      <c r="CY756">
        <v>19.307104299999999</v>
      </c>
      <c r="CZ756" t="s">
        <v>180</v>
      </c>
      <c r="DB756" t="s">
        <v>180</v>
      </c>
      <c r="DC756" t="s">
        <v>180</v>
      </c>
      <c r="DD756">
        <v>34.119273249999999</v>
      </c>
      <c r="DE756">
        <v>879.17413859999999</v>
      </c>
      <c r="DF756">
        <v>22.193612550000001</v>
      </c>
      <c r="DG756">
        <v>137.63749480000001</v>
      </c>
      <c r="DH756">
        <v>18.354309449999999</v>
      </c>
      <c r="DJ756" t="s">
        <v>180</v>
      </c>
      <c r="DK756" t="s">
        <v>180</v>
      </c>
      <c r="DL756" t="s">
        <v>180</v>
      </c>
      <c r="DM756" t="s">
        <v>180</v>
      </c>
      <c r="DR756" t="s">
        <v>180</v>
      </c>
      <c r="DS756" t="s">
        <v>180</v>
      </c>
      <c r="DT756">
        <v>1.2723186179999999</v>
      </c>
      <c r="DU756">
        <v>586.5682832</v>
      </c>
      <c r="DV756">
        <v>29.068135219999998</v>
      </c>
      <c r="DW756">
        <v>59.235008729999997</v>
      </c>
      <c r="DX756">
        <v>7.37202336</v>
      </c>
      <c r="DY756">
        <v>30.754367330000001</v>
      </c>
      <c r="DZ756">
        <v>6.4986787870000002</v>
      </c>
      <c r="EA756">
        <v>1.936538273</v>
      </c>
      <c r="EB756">
        <v>6.0529640960000002</v>
      </c>
      <c r="EC756">
        <v>0.85262101499999998</v>
      </c>
      <c r="ED756">
        <v>4.3078859400000002</v>
      </c>
      <c r="EE756">
        <v>0.79297719899999997</v>
      </c>
      <c r="EF756">
        <v>2.105210526</v>
      </c>
      <c r="EG756">
        <v>0.27472808300000001</v>
      </c>
      <c r="EH756">
        <v>1.725439306</v>
      </c>
      <c r="EI756">
        <v>0.26152967799999999</v>
      </c>
      <c r="EJ756">
        <v>3.2074745390000001</v>
      </c>
      <c r="EK756">
        <v>0.97135507399999999</v>
      </c>
      <c r="EM756" t="s">
        <v>180</v>
      </c>
      <c r="EN756" t="s">
        <v>180</v>
      </c>
      <c r="EO756" t="s">
        <v>180</v>
      </c>
      <c r="EP756" t="s">
        <v>180</v>
      </c>
      <c r="EQ756" t="s">
        <v>180</v>
      </c>
      <c r="ER756" t="s">
        <v>180</v>
      </c>
      <c r="ET756">
        <v>8.1489778640000008</v>
      </c>
      <c r="EV756">
        <v>4.8879199419999999</v>
      </c>
      <c r="EW756">
        <v>1.2268082140000001</v>
      </c>
      <c r="EX756">
        <v>0.51280899999999996</v>
      </c>
      <c r="EY756" t="s">
        <v>180</v>
      </c>
      <c r="EZ756" t="s">
        <v>180</v>
      </c>
      <c r="FA756">
        <v>0.70391099999999995</v>
      </c>
      <c r="FB756" t="s">
        <v>180</v>
      </c>
      <c r="FC756">
        <v>18.527999999999999</v>
      </c>
      <c r="FD756" t="s">
        <v>180</v>
      </c>
      <c r="FE756">
        <v>15.596</v>
      </c>
      <c r="FF756" t="s">
        <v>180</v>
      </c>
      <c r="FG756">
        <v>38.402999999999999</v>
      </c>
      <c r="FH756" t="s">
        <v>180</v>
      </c>
      <c r="FI756" t="s">
        <v>180</v>
      </c>
      <c r="FJ756" t="s">
        <v>180</v>
      </c>
      <c r="FK756" t="s">
        <v>180</v>
      </c>
      <c r="FL756" t="s">
        <v>180</v>
      </c>
      <c r="FM756" t="s">
        <v>180</v>
      </c>
      <c r="FN756" t="s">
        <v>180</v>
      </c>
      <c r="FP756" t="s">
        <v>180</v>
      </c>
      <c r="FQ756" t="s">
        <v>180</v>
      </c>
      <c r="FR756" t="s">
        <v>180</v>
      </c>
      <c r="FS756" t="s">
        <v>180</v>
      </c>
      <c r="FT756" t="s">
        <v>180</v>
      </c>
      <c r="FU756" t="s">
        <v>180</v>
      </c>
      <c r="FV756" t="s">
        <v>1011</v>
      </c>
      <c r="FW756" t="s">
        <v>180</v>
      </c>
      <c r="FX756">
        <f t="shared" si="227"/>
        <v>10.637470345189875</v>
      </c>
      <c r="FY756">
        <f t="shared" si="228"/>
        <v>79.769537138387193</v>
      </c>
      <c r="FZ756">
        <f t="shared" si="229"/>
        <v>16.84680250352428</v>
      </c>
      <c r="GA756">
        <f t="shared" si="230"/>
        <v>3.7663908341496888</v>
      </c>
      <c r="GB756">
        <f t="shared" si="231"/>
        <v>3.5080712923089052</v>
      </c>
      <c r="GC756">
        <f t="shared" si="232"/>
        <v>0.9726027397260274</v>
      </c>
      <c r="GD756">
        <f t="shared" si="233"/>
        <v>39.61383648648043</v>
      </c>
      <c r="GE756">
        <f t="shared" si="234"/>
        <v>28.586968776378985</v>
      </c>
      <c r="GF756">
        <f t="shared" si="235"/>
        <v>20.179081965891584</v>
      </c>
      <c r="GG756">
        <f t="shared" si="236"/>
        <v>31.958068746628875</v>
      </c>
      <c r="GH756">
        <f t="shared" si="237"/>
        <v>0.13757029902948073</v>
      </c>
      <c r="GI756">
        <f t="shared" si="238"/>
        <v>6.6840336180558416E-2</v>
      </c>
      <c r="GJ756">
        <f t="shared" si="239"/>
        <v>0.25098778796651577</v>
      </c>
      <c r="GK756">
        <f t="shared" si="240"/>
        <v>120.0036600763131</v>
      </c>
      <c r="GL756">
        <f t="shared" si="241"/>
        <v>1.5837226292378981</v>
      </c>
      <c r="GM756">
        <f t="shared" si="242"/>
        <v>0.26630911695781617</v>
      </c>
      <c r="GN756">
        <f t="shared" si="243"/>
        <v>0.16815388758192243</v>
      </c>
      <c r="GO756">
        <f t="shared" si="244"/>
        <v>4.472929986653301</v>
      </c>
      <c r="GP756">
        <f t="shared" si="245"/>
        <v>0.9739259127210006</v>
      </c>
      <c r="GQ756">
        <f>(EA756/0.0735)/((DZ756/0.195*(EB756/0.295))^0.5)</f>
        <v>1.0075589718935487</v>
      </c>
      <c r="GR756">
        <v>0.51280899999999996</v>
      </c>
      <c r="GS756">
        <v>0.70391099999999995</v>
      </c>
      <c r="GT756">
        <v>18.527999999999999</v>
      </c>
      <c r="GU756">
        <v>15.596</v>
      </c>
      <c r="GV756">
        <v>38.402999999999999</v>
      </c>
    </row>
    <row r="757" spans="1:204">
      <c r="A757" t="s">
        <v>870</v>
      </c>
      <c r="B757" t="s">
        <v>918</v>
      </c>
      <c r="C757" t="s">
        <v>7219</v>
      </c>
      <c r="D757" t="s">
        <v>6995</v>
      </c>
      <c r="E757" t="s">
        <v>7306</v>
      </c>
      <c r="F757">
        <v>92</v>
      </c>
      <c r="G757">
        <v>25</v>
      </c>
      <c r="H757" t="s">
        <v>7369</v>
      </c>
      <c r="I757" t="s">
        <v>1007</v>
      </c>
      <c r="J757" t="s">
        <v>1012</v>
      </c>
      <c r="K757">
        <v>-36.196156999999999</v>
      </c>
      <c r="L757">
        <v>-36.196156999999999</v>
      </c>
      <c r="M757">
        <v>-68.144655</v>
      </c>
      <c r="N757">
        <v>-68.144655</v>
      </c>
      <c r="O757" t="s">
        <v>179</v>
      </c>
      <c r="R757" t="s">
        <v>1013</v>
      </c>
      <c r="S757" t="s">
        <v>922</v>
      </c>
      <c r="T757" t="s">
        <v>923</v>
      </c>
      <c r="U757" t="s">
        <v>180</v>
      </c>
      <c r="V757" t="s">
        <v>180</v>
      </c>
      <c r="W757" t="s">
        <v>180</v>
      </c>
      <c r="X757" t="s">
        <v>923</v>
      </c>
      <c r="Y757" t="s">
        <v>180</v>
      </c>
      <c r="Z757" t="s">
        <v>180</v>
      </c>
      <c r="AB757" t="s">
        <v>180</v>
      </c>
      <c r="AC757" t="s">
        <v>181</v>
      </c>
      <c r="AD757" t="s">
        <v>180</v>
      </c>
      <c r="AE757" t="s">
        <v>180</v>
      </c>
      <c r="AF757" t="s">
        <v>180</v>
      </c>
      <c r="AG757" t="s">
        <v>180</v>
      </c>
      <c r="AH757" t="s">
        <v>924</v>
      </c>
      <c r="AI757">
        <v>46.505000000000003</v>
      </c>
      <c r="AJ757">
        <v>1.581</v>
      </c>
      <c r="AK757" t="s">
        <v>180</v>
      </c>
      <c r="AL757">
        <v>15.183999999999999</v>
      </c>
      <c r="AM757" t="s">
        <v>180</v>
      </c>
      <c r="AP757">
        <v>9.42</v>
      </c>
      <c r="AQ757">
        <v>9.8279999999999994</v>
      </c>
      <c r="AR757">
        <v>9.7780000000000005</v>
      </c>
      <c r="AS757">
        <v>0.16300000000000001</v>
      </c>
      <c r="AT757" t="s">
        <v>180</v>
      </c>
      <c r="AU757">
        <v>1.5</v>
      </c>
      <c r="AV757">
        <v>3.37</v>
      </c>
      <c r="AW757">
        <v>0.67</v>
      </c>
      <c r="AY757" t="s">
        <v>180</v>
      </c>
      <c r="AZ757" t="s">
        <v>180</v>
      </c>
      <c r="BA757">
        <v>97.999000000000009</v>
      </c>
      <c r="BC757" t="s">
        <v>180</v>
      </c>
      <c r="BD757" t="s">
        <v>180</v>
      </c>
      <c r="BE757" t="s">
        <v>180</v>
      </c>
      <c r="BF757" t="s">
        <v>180</v>
      </c>
      <c r="BG757" t="s">
        <v>180</v>
      </c>
      <c r="BH757" t="s">
        <v>180</v>
      </c>
      <c r="BI757" t="s">
        <v>180</v>
      </c>
      <c r="BK757" t="s">
        <v>180</v>
      </c>
      <c r="BL757" t="s">
        <v>180</v>
      </c>
      <c r="BM757">
        <v>0.17</v>
      </c>
      <c r="BN757" t="s">
        <v>180</v>
      </c>
      <c r="BO757" t="s">
        <v>180</v>
      </c>
      <c r="BP757" t="s">
        <v>180</v>
      </c>
      <c r="BQ757" t="s">
        <v>180</v>
      </c>
      <c r="BR757" t="s">
        <v>180</v>
      </c>
      <c r="BS757" t="s">
        <v>180</v>
      </c>
      <c r="BT757" t="s">
        <v>180</v>
      </c>
      <c r="BU757" t="s">
        <v>180</v>
      </c>
      <c r="BV757" t="s">
        <v>180</v>
      </c>
      <c r="BW757" t="s">
        <v>180</v>
      </c>
      <c r="BX757" t="s">
        <v>180</v>
      </c>
      <c r="BY757" t="s">
        <v>180</v>
      </c>
      <c r="BZ757" t="s">
        <v>180</v>
      </c>
      <c r="CD757" t="s">
        <v>180</v>
      </c>
      <c r="CE757" t="s">
        <v>180</v>
      </c>
      <c r="CG757" t="s">
        <v>180</v>
      </c>
      <c r="CH757" t="s">
        <v>180</v>
      </c>
      <c r="CI757" t="s">
        <v>180</v>
      </c>
      <c r="CJ757" t="s">
        <v>180</v>
      </c>
      <c r="CK757" t="s">
        <v>180</v>
      </c>
      <c r="CM757" t="s">
        <v>180</v>
      </c>
      <c r="CN757" t="s">
        <v>180</v>
      </c>
      <c r="CO757">
        <v>26.317739830000001</v>
      </c>
      <c r="CP757">
        <v>0.95125254599999998</v>
      </c>
      <c r="CQ757">
        <v>246.79570129999999</v>
      </c>
      <c r="CR757">
        <v>365.22441129999999</v>
      </c>
      <c r="CS757" t="s">
        <v>1014</v>
      </c>
      <c r="CT757" t="s">
        <v>180</v>
      </c>
      <c r="CU757">
        <v>44.583726759999998</v>
      </c>
      <c r="CV757">
        <v>196.7413057</v>
      </c>
      <c r="CW757">
        <v>48.236661849999997</v>
      </c>
      <c r="CX757">
        <v>72.263437260000003</v>
      </c>
      <c r="CY757">
        <v>20.385966060000001</v>
      </c>
      <c r="CZ757" t="s">
        <v>180</v>
      </c>
      <c r="DB757" t="s">
        <v>180</v>
      </c>
      <c r="DC757" t="s">
        <v>180</v>
      </c>
      <c r="DD757">
        <v>42.476781090000003</v>
      </c>
      <c r="DE757">
        <v>1032.600385</v>
      </c>
      <c r="DF757">
        <v>25.70602547</v>
      </c>
      <c r="DG757">
        <v>157.9</v>
      </c>
      <c r="DH757">
        <v>20.336010859999998</v>
      </c>
      <c r="DJ757" t="s">
        <v>180</v>
      </c>
      <c r="DK757" t="s">
        <v>180</v>
      </c>
      <c r="DL757" t="s">
        <v>180</v>
      </c>
      <c r="DM757" t="s">
        <v>180</v>
      </c>
      <c r="DR757" t="s">
        <v>180</v>
      </c>
      <c r="DS757" t="s">
        <v>180</v>
      </c>
      <c r="DT757">
        <v>1.8912857240000001</v>
      </c>
      <c r="DU757">
        <v>652.28675910000004</v>
      </c>
      <c r="DV757">
        <v>33.379871540000003</v>
      </c>
      <c r="DW757">
        <v>67.192511499999995</v>
      </c>
      <c r="DX757">
        <v>8.0814836089999993</v>
      </c>
      <c r="DY757">
        <v>33.555358990000002</v>
      </c>
      <c r="DZ757">
        <v>6.899182852</v>
      </c>
      <c r="EA757">
        <v>2.0964403260000002</v>
      </c>
      <c r="EB757">
        <v>6.5275490889999999</v>
      </c>
      <c r="EC757">
        <v>0.92511309399999997</v>
      </c>
      <c r="ED757">
        <v>5.0218969629999997</v>
      </c>
      <c r="EE757">
        <v>0.88175051699999996</v>
      </c>
      <c r="EF757">
        <v>2.4431615660000001</v>
      </c>
      <c r="EG757">
        <v>0.35527794899999998</v>
      </c>
      <c r="EH757">
        <v>2.1183913560000001</v>
      </c>
      <c r="EI757">
        <v>0.30906955899999999</v>
      </c>
      <c r="EJ757">
        <v>3.806</v>
      </c>
      <c r="EK757">
        <v>1.0571774300000001</v>
      </c>
      <c r="EM757" t="s">
        <v>180</v>
      </c>
      <c r="EN757" t="s">
        <v>180</v>
      </c>
      <c r="EO757" t="s">
        <v>180</v>
      </c>
      <c r="EP757" t="s">
        <v>180</v>
      </c>
      <c r="EQ757" t="s">
        <v>180</v>
      </c>
      <c r="ER757" t="s">
        <v>180</v>
      </c>
      <c r="ET757">
        <v>7.4740041010000002</v>
      </c>
      <c r="EV757">
        <v>6.6764149550000003</v>
      </c>
      <c r="EW757">
        <v>1.774148665</v>
      </c>
      <c r="EX757">
        <v>0.51282399999999995</v>
      </c>
      <c r="EY757" t="s">
        <v>180</v>
      </c>
      <c r="EZ757" t="s">
        <v>180</v>
      </c>
      <c r="FA757">
        <v>0.70384199999999997</v>
      </c>
      <c r="FB757" t="s">
        <v>180</v>
      </c>
      <c r="FC757">
        <v>18.584</v>
      </c>
      <c r="FD757" t="s">
        <v>180</v>
      </c>
      <c r="FE757">
        <v>15.603</v>
      </c>
      <c r="FF757" t="s">
        <v>180</v>
      </c>
      <c r="FG757">
        <v>38.457999999999998</v>
      </c>
      <c r="FH757" t="s">
        <v>180</v>
      </c>
      <c r="FI757" t="s">
        <v>180</v>
      </c>
      <c r="FJ757" t="s">
        <v>180</v>
      </c>
      <c r="FK757" t="s">
        <v>180</v>
      </c>
      <c r="FL757" t="s">
        <v>180</v>
      </c>
      <c r="FM757" t="s">
        <v>180</v>
      </c>
      <c r="FN757" t="s">
        <v>180</v>
      </c>
      <c r="FO757">
        <v>0.28295999999999999</v>
      </c>
      <c r="FP757" t="s">
        <v>180</v>
      </c>
      <c r="FQ757" t="s">
        <v>180</v>
      </c>
      <c r="FR757" t="s">
        <v>180</v>
      </c>
      <c r="FS757" t="s">
        <v>180</v>
      </c>
      <c r="FT757" t="s">
        <v>180</v>
      </c>
      <c r="FU757" t="s">
        <v>180</v>
      </c>
      <c r="FV757" t="s">
        <v>1015</v>
      </c>
      <c r="FW757" t="s">
        <v>180</v>
      </c>
      <c r="FX757">
        <f t="shared" si="227"/>
        <v>9.5997421828603784</v>
      </c>
      <c r="FY757">
        <f t="shared" si="228"/>
        <v>74.537690853379786</v>
      </c>
      <c r="FZ757">
        <f t="shared" si="229"/>
        <v>15.757178882672896</v>
      </c>
      <c r="GA757">
        <f t="shared" si="230"/>
        <v>3.2568027774750794</v>
      </c>
      <c r="GB757">
        <f t="shared" si="231"/>
        <v>3.0813707158083776</v>
      </c>
      <c r="GC757">
        <f t="shared" si="232"/>
        <v>0.94876660341555985</v>
      </c>
      <c r="GD757">
        <f t="shared" si="233"/>
        <v>40.169585383982735</v>
      </c>
      <c r="GE757">
        <f t="shared" si="234"/>
        <v>30.773039421444732</v>
      </c>
      <c r="GF757">
        <f t="shared" si="235"/>
        <v>19.541320233013693</v>
      </c>
      <c r="GG757">
        <f t="shared" si="236"/>
        <v>32.075452928824809</v>
      </c>
      <c r="GH757">
        <f t="shared" si="237"/>
        <v>0.11123269444988673</v>
      </c>
      <c r="GI757">
        <f t="shared" si="238"/>
        <v>8.724172489943291E-2</v>
      </c>
      <c r="GJ757">
        <f t="shared" si="239"/>
        <v>0.26573373239351028</v>
      </c>
      <c r="GK757">
        <f t="shared" si="240"/>
        <v>97.700152476517246</v>
      </c>
      <c r="GL757">
        <f t="shared" si="241"/>
        <v>1.6414168820914963</v>
      </c>
      <c r="GM757">
        <f t="shared" si="242"/>
        <v>0.32830504472891497</v>
      </c>
      <c r="GN757">
        <f t="shared" si="243"/>
        <v>0.20001320097950262</v>
      </c>
      <c r="GO757">
        <f t="shared" si="244"/>
        <v>4.8382355209390528</v>
      </c>
      <c r="GP757">
        <f t="shared" si="245"/>
        <v>0.98465116047297097</v>
      </c>
      <c r="GQ757">
        <f>(EA757/0.0735)/((DZ757/0.195*(EB757/0.295))^0.5)</f>
        <v>1.019411617435122</v>
      </c>
      <c r="GR757">
        <v>0.51282399999999995</v>
      </c>
      <c r="GS757">
        <v>0.70384199999999997</v>
      </c>
      <c r="GT757">
        <v>18.584</v>
      </c>
      <c r="GU757">
        <v>15.603</v>
      </c>
      <c r="GV757">
        <v>38.457999999999998</v>
      </c>
    </row>
    <row r="758" spans="1:204">
      <c r="A758" t="s">
        <v>870</v>
      </c>
      <c r="B758" t="s">
        <v>918</v>
      </c>
      <c r="C758" t="s">
        <v>7219</v>
      </c>
      <c r="D758" t="s">
        <v>6995</v>
      </c>
      <c r="E758" t="s">
        <v>7306</v>
      </c>
      <c r="F758">
        <v>92</v>
      </c>
      <c r="G758">
        <v>25</v>
      </c>
      <c r="H758" t="s">
        <v>7369</v>
      </c>
      <c r="I758" t="s">
        <v>1007</v>
      </c>
      <c r="J758" t="s">
        <v>1016</v>
      </c>
      <c r="K758">
        <v>-35.294041</v>
      </c>
      <c r="L758">
        <v>-35.294041</v>
      </c>
      <c r="M758">
        <v>-69.011904000000001</v>
      </c>
      <c r="N758">
        <v>-69.011904000000001</v>
      </c>
      <c r="O758" t="s">
        <v>179</v>
      </c>
      <c r="R758" t="s">
        <v>1017</v>
      </c>
      <c r="S758" t="s">
        <v>922</v>
      </c>
      <c r="T758" t="s">
        <v>923</v>
      </c>
      <c r="U758" t="s">
        <v>180</v>
      </c>
      <c r="V758" t="s">
        <v>180</v>
      </c>
      <c r="W758" t="s">
        <v>180</v>
      </c>
      <c r="X758" t="s">
        <v>923</v>
      </c>
      <c r="Y758" t="s">
        <v>180</v>
      </c>
      <c r="Z758" t="s">
        <v>180</v>
      </c>
      <c r="AB758" t="s">
        <v>180</v>
      </c>
      <c r="AC758" t="s">
        <v>181</v>
      </c>
      <c r="AD758" t="s">
        <v>180</v>
      </c>
      <c r="AE758" t="s">
        <v>180</v>
      </c>
      <c r="AF758" t="s">
        <v>180</v>
      </c>
      <c r="AG758" t="s">
        <v>180</v>
      </c>
      <c r="AH758" t="s">
        <v>924</v>
      </c>
      <c r="AI758">
        <v>48.01</v>
      </c>
      <c r="AJ758">
        <v>1.49</v>
      </c>
      <c r="AK758" t="s">
        <v>180</v>
      </c>
      <c r="AL758">
        <v>14.87</v>
      </c>
      <c r="AM758" t="s">
        <v>180</v>
      </c>
      <c r="AP758">
        <v>9.09</v>
      </c>
      <c r="AQ758">
        <v>9.52</v>
      </c>
      <c r="AR758">
        <v>8.81</v>
      </c>
      <c r="AS758">
        <v>0.15</v>
      </c>
      <c r="AT758" t="s">
        <v>180</v>
      </c>
      <c r="AU758">
        <v>1.29</v>
      </c>
      <c r="AV758">
        <v>3.59</v>
      </c>
      <c r="AW758">
        <v>0.54</v>
      </c>
      <c r="AY758" t="s">
        <v>180</v>
      </c>
      <c r="AZ758" t="s">
        <v>180</v>
      </c>
      <c r="BA758">
        <v>97.360000000000028</v>
      </c>
      <c r="BC758" t="s">
        <v>180</v>
      </c>
      <c r="BD758" t="s">
        <v>180</v>
      </c>
      <c r="BE758" t="s">
        <v>180</v>
      </c>
      <c r="BF758" t="s">
        <v>180</v>
      </c>
      <c r="BG758" t="s">
        <v>180</v>
      </c>
      <c r="BH758" t="s">
        <v>180</v>
      </c>
      <c r="BI758" t="s">
        <v>180</v>
      </c>
      <c r="BK758" t="s">
        <v>180</v>
      </c>
      <c r="BL758" t="s">
        <v>180</v>
      </c>
      <c r="BM758">
        <v>1.2</v>
      </c>
      <c r="BN758" t="s">
        <v>180</v>
      </c>
      <c r="BO758" t="s">
        <v>180</v>
      </c>
      <c r="BP758" t="s">
        <v>180</v>
      </c>
      <c r="BQ758" t="s">
        <v>180</v>
      </c>
      <c r="BR758" t="s">
        <v>180</v>
      </c>
      <c r="BS758" t="s">
        <v>180</v>
      </c>
      <c r="BT758" t="s">
        <v>180</v>
      </c>
      <c r="BU758" t="s">
        <v>180</v>
      </c>
      <c r="BV758" t="s">
        <v>180</v>
      </c>
      <c r="BW758" t="s">
        <v>180</v>
      </c>
      <c r="BX758" t="s">
        <v>180</v>
      </c>
      <c r="BY758" t="s">
        <v>180</v>
      </c>
      <c r="BZ758" t="s">
        <v>180</v>
      </c>
      <c r="CD758" t="s">
        <v>180</v>
      </c>
      <c r="CE758" t="s">
        <v>180</v>
      </c>
      <c r="CG758" t="s">
        <v>180</v>
      </c>
      <c r="CH758" t="s">
        <v>180</v>
      </c>
      <c r="CI758" t="s">
        <v>180</v>
      </c>
      <c r="CJ758" t="s">
        <v>180</v>
      </c>
      <c r="CK758" t="s">
        <v>180</v>
      </c>
      <c r="CM758" t="s">
        <v>180</v>
      </c>
      <c r="CN758" t="s">
        <v>180</v>
      </c>
      <c r="CO758">
        <v>23.310320820000001</v>
      </c>
      <c r="CP758">
        <v>0.89078760499999998</v>
      </c>
      <c r="CQ758">
        <v>210.5931156</v>
      </c>
      <c r="CR758">
        <v>339.83147339999999</v>
      </c>
      <c r="CS758" t="s">
        <v>1018</v>
      </c>
      <c r="CT758" t="s">
        <v>180</v>
      </c>
      <c r="CU758">
        <v>48.35233607</v>
      </c>
      <c r="CV758">
        <v>176.65689699999999</v>
      </c>
      <c r="CW758">
        <v>40.611036810000002</v>
      </c>
      <c r="CX758">
        <v>74.377662549999997</v>
      </c>
      <c r="CY758">
        <v>19.554617090000001</v>
      </c>
      <c r="CZ758" t="s">
        <v>180</v>
      </c>
      <c r="DB758" t="s">
        <v>180</v>
      </c>
      <c r="DC758" t="s">
        <v>180</v>
      </c>
      <c r="DD758">
        <v>29.51160432</v>
      </c>
      <c r="DE758">
        <v>751.33977300000004</v>
      </c>
      <c r="DF758">
        <v>22.224275859999999</v>
      </c>
      <c r="DG758">
        <v>140.27131410000001</v>
      </c>
      <c r="DH758">
        <v>17.129613729999999</v>
      </c>
      <c r="DJ758" t="s">
        <v>180</v>
      </c>
      <c r="DK758" t="s">
        <v>180</v>
      </c>
      <c r="DL758" t="s">
        <v>180</v>
      </c>
      <c r="DM758" t="s">
        <v>180</v>
      </c>
      <c r="DR758" t="s">
        <v>180</v>
      </c>
      <c r="DS758" t="s">
        <v>180</v>
      </c>
      <c r="DT758">
        <v>0.94349641799999995</v>
      </c>
      <c r="DU758">
        <v>499.6050171</v>
      </c>
      <c r="DV758">
        <v>25.118397510000001</v>
      </c>
      <c r="DW758">
        <v>50.078132429999997</v>
      </c>
      <c r="DX758">
        <v>6.347946211</v>
      </c>
      <c r="DY758">
        <v>26.258966220000001</v>
      </c>
      <c r="DZ758">
        <v>5.6660674860000002</v>
      </c>
      <c r="EA758">
        <v>1.74748064</v>
      </c>
      <c r="EB758">
        <v>5.5036273260000002</v>
      </c>
      <c r="EC758">
        <v>0.81481950299999995</v>
      </c>
      <c r="ED758">
        <v>4.3359678129999999</v>
      </c>
      <c r="EE758">
        <v>0.78792529499999997</v>
      </c>
      <c r="EF758">
        <v>2.1533796010000001</v>
      </c>
      <c r="EG758">
        <v>0.31534311399999998</v>
      </c>
      <c r="EH758">
        <v>1.8329621229999999</v>
      </c>
      <c r="EI758">
        <v>0.26407962499999998</v>
      </c>
      <c r="EJ758">
        <v>3.3019830140000002</v>
      </c>
      <c r="EK758">
        <v>0.955530353</v>
      </c>
      <c r="EM758" t="s">
        <v>180</v>
      </c>
      <c r="EN758" t="s">
        <v>180</v>
      </c>
      <c r="EO758" t="s">
        <v>180</v>
      </c>
      <c r="EP758" t="s">
        <v>180</v>
      </c>
      <c r="EQ758" t="s">
        <v>180</v>
      </c>
      <c r="ER758" t="s">
        <v>180</v>
      </c>
      <c r="ET758">
        <v>6.6233041430000004</v>
      </c>
      <c r="EV758">
        <v>4.8549410249999996</v>
      </c>
      <c r="EW758">
        <v>1.1478106539999999</v>
      </c>
      <c r="EX758">
        <v>0.51279699999999995</v>
      </c>
      <c r="EY758" t="s">
        <v>180</v>
      </c>
      <c r="EZ758" t="s">
        <v>180</v>
      </c>
      <c r="FA758">
        <v>0.70390900000000001</v>
      </c>
      <c r="FB758" t="s">
        <v>180</v>
      </c>
      <c r="FC758">
        <v>18.516999999999999</v>
      </c>
      <c r="FD758" t="s">
        <v>180</v>
      </c>
      <c r="FE758">
        <v>15.587999999999999</v>
      </c>
      <c r="FF758" t="s">
        <v>180</v>
      </c>
      <c r="FG758">
        <v>38.353000000000002</v>
      </c>
      <c r="FH758" t="s">
        <v>180</v>
      </c>
      <c r="FI758" t="s">
        <v>180</v>
      </c>
      <c r="FJ758" t="s">
        <v>180</v>
      </c>
      <c r="FK758" t="s">
        <v>180</v>
      </c>
      <c r="FL758" t="s">
        <v>180</v>
      </c>
      <c r="FM758" t="s">
        <v>180</v>
      </c>
      <c r="FN758" t="s">
        <v>180</v>
      </c>
      <c r="FP758" t="s">
        <v>180</v>
      </c>
      <c r="FQ758" t="s">
        <v>180</v>
      </c>
      <c r="FR758" t="s">
        <v>180</v>
      </c>
      <c r="FS758" t="s">
        <v>180</v>
      </c>
      <c r="FT758" t="s">
        <v>180</v>
      </c>
      <c r="FU758" t="s">
        <v>180</v>
      </c>
      <c r="FV758" t="s">
        <v>1019</v>
      </c>
      <c r="FW758" t="s">
        <v>180</v>
      </c>
      <c r="FX758">
        <f t="shared" si="227"/>
        <v>9.34531789558425</v>
      </c>
      <c r="FY758">
        <f t="shared" si="228"/>
        <v>76.52712095895285</v>
      </c>
      <c r="FZ758">
        <f t="shared" si="229"/>
        <v>13.703718802922586</v>
      </c>
      <c r="GA758">
        <f t="shared" si="230"/>
        <v>3.0912081678623973</v>
      </c>
      <c r="GB758">
        <f t="shared" si="231"/>
        <v>3.0025865002557941</v>
      </c>
      <c r="GC758">
        <f t="shared" si="232"/>
        <v>0.865771812080537</v>
      </c>
      <c r="GD758">
        <f t="shared" si="233"/>
        <v>33.807165539745966</v>
      </c>
      <c r="GE758">
        <f t="shared" si="234"/>
        <v>28.612694296691167</v>
      </c>
      <c r="GF758">
        <f t="shared" si="235"/>
        <v>19.890003607957073</v>
      </c>
      <c r="GG758">
        <f t="shared" si="236"/>
        <v>29.166157799870017</v>
      </c>
      <c r="GH758">
        <f t="shared" si="237"/>
        <v>0.13225940788143725</v>
      </c>
      <c r="GI758">
        <f t="shared" si="238"/>
        <v>6.7007386861840226E-2</v>
      </c>
      <c r="GJ758">
        <f t="shared" si="239"/>
        <v>0.23642113222168337</v>
      </c>
      <c r="GK758">
        <f t="shared" si="240"/>
        <v>102.90650587254045</v>
      </c>
      <c r="GL758">
        <f t="shared" si="241"/>
        <v>1.4663726751764883</v>
      </c>
      <c r="GM758">
        <f t="shared" si="242"/>
        <v>0.28342384723464514</v>
      </c>
      <c r="GN758">
        <f t="shared" si="243"/>
        <v>0.19328227539464557</v>
      </c>
      <c r="GO758">
        <f t="shared" si="244"/>
        <v>4.4331271330713546</v>
      </c>
      <c r="GP758">
        <f t="shared" si="245"/>
        <v>0.95451980135811365</v>
      </c>
      <c r="GQ758">
        <f>(EA758/0.0735)/((DZ758/0.195*(EB758/0.295))^0.5)</f>
        <v>1.0211462973982313</v>
      </c>
      <c r="GR758">
        <v>0.51279699999999995</v>
      </c>
      <c r="GS758">
        <v>0.70390900000000001</v>
      </c>
      <c r="GT758">
        <v>18.516999999999999</v>
      </c>
      <c r="GU758">
        <v>15.587999999999999</v>
      </c>
      <c r="GV758">
        <v>38.353000000000002</v>
      </c>
    </row>
    <row r="759" spans="1:204">
      <c r="A759" t="s">
        <v>870</v>
      </c>
      <c r="B759" t="s">
        <v>918</v>
      </c>
      <c r="C759" t="s">
        <v>7219</v>
      </c>
      <c r="D759" t="s">
        <v>6995</v>
      </c>
      <c r="E759" t="s">
        <v>7306</v>
      </c>
      <c r="F759">
        <v>92</v>
      </c>
      <c r="G759">
        <v>25</v>
      </c>
      <c r="H759" t="s">
        <v>7369</v>
      </c>
      <c r="I759" t="s">
        <v>1007</v>
      </c>
      <c r="J759" t="s">
        <v>1020</v>
      </c>
      <c r="K759">
        <v>-35.599460000000001</v>
      </c>
      <c r="L759">
        <v>-35.599460000000001</v>
      </c>
      <c r="M759">
        <v>-68.63973</v>
      </c>
      <c r="N759">
        <v>-68.63973</v>
      </c>
      <c r="O759" t="s">
        <v>179</v>
      </c>
      <c r="R759" t="s">
        <v>1021</v>
      </c>
      <c r="S759" t="s">
        <v>922</v>
      </c>
      <c r="T759" t="s">
        <v>923</v>
      </c>
      <c r="U759" t="s">
        <v>180</v>
      </c>
      <c r="V759" t="s">
        <v>180</v>
      </c>
      <c r="W759" t="s">
        <v>180</v>
      </c>
      <c r="X759" t="s">
        <v>923</v>
      </c>
      <c r="Y759" t="s">
        <v>180</v>
      </c>
      <c r="Z759" t="s">
        <v>180</v>
      </c>
      <c r="AB759" t="s">
        <v>180</v>
      </c>
      <c r="AC759" t="s">
        <v>181</v>
      </c>
      <c r="AD759" t="s">
        <v>180</v>
      </c>
      <c r="AE759" t="s">
        <v>180</v>
      </c>
      <c r="AF759" t="s">
        <v>180</v>
      </c>
      <c r="AG759" t="s">
        <v>180</v>
      </c>
      <c r="AH759" t="s">
        <v>924</v>
      </c>
      <c r="AI759">
        <v>48.164000000000001</v>
      </c>
      <c r="AJ759">
        <v>1.4419999999999999</v>
      </c>
      <c r="AK759" t="s">
        <v>180</v>
      </c>
      <c r="AL759">
        <v>16.602</v>
      </c>
      <c r="AM759" t="s">
        <v>180</v>
      </c>
      <c r="AP759">
        <v>10.199999999999999</v>
      </c>
      <c r="AQ759">
        <v>9.7010000000000005</v>
      </c>
      <c r="AR759">
        <v>7.8680000000000003</v>
      </c>
      <c r="AS759">
        <v>0.16400000000000001</v>
      </c>
      <c r="AT759" t="s">
        <v>180</v>
      </c>
      <c r="AU759">
        <v>1.0069999999999999</v>
      </c>
      <c r="AV759">
        <v>3.52</v>
      </c>
      <c r="AW759">
        <v>0.34799999999999998</v>
      </c>
      <c r="AY759" t="s">
        <v>180</v>
      </c>
      <c r="AZ759" t="s">
        <v>180</v>
      </c>
      <c r="BA759">
        <v>99.016000000000005</v>
      </c>
      <c r="BC759" t="s">
        <v>180</v>
      </c>
      <c r="BD759" t="s">
        <v>180</v>
      </c>
      <c r="BE759" t="s">
        <v>180</v>
      </c>
      <c r="BF759" t="s">
        <v>180</v>
      </c>
      <c r="BG759" t="s">
        <v>180</v>
      </c>
      <c r="BH759" t="s">
        <v>180</v>
      </c>
      <c r="BI759" t="s">
        <v>180</v>
      </c>
      <c r="BK759" t="s">
        <v>180</v>
      </c>
      <c r="BL759" t="s">
        <v>180</v>
      </c>
      <c r="BM759">
        <v>0</v>
      </c>
      <c r="BN759" t="s">
        <v>180</v>
      </c>
      <c r="BO759" t="s">
        <v>180</v>
      </c>
      <c r="BP759" t="s">
        <v>180</v>
      </c>
      <c r="BQ759" t="s">
        <v>180</v>
      </c>
      <c r="BR759" t="s">
        <v>180</v>
      </c>
      <c r="BS759" t="s">
        <v>180</v>
      </c>
      <c r="BT759" t="s">
        <v>180</v>
      </c>
      <c r="BU759" t="s">
        <v>180</v>
      </c>
      <c r="BV759" t="s">
        <v>180</v>
      </c>
      <c r="BW759" t="s">
        <v>180</v>
      </c>
      <c r="BX759" t="s">
        <v>180</v>
      </c>
      <c r="BY759" t="s">
        <v>180</v>
      </c>
      <c r="BZ759" t="s">
        <v>180</v>
      </c>
      <c r="CD759" t="s">
        <v>180</v>
      </c>
      <c r="CE759" t="s">
        <v>180</v>
      </c>
      <c r="CG759" t="s">
        <v>180</v>
      </c>
      <c r="CH759" t="s">
        <v>180</v>
      </c>
      <c r="CI759" t="s">
        <v>180</v>
      </c>
      <c r="CJ759" t="s">
        <v>180</v>
      </c>
      <c r="CK759" t="s">
        <v>180</v>
      </c>
      <c r="CM759" t="s">
        <v>180</v>
      </c>
      <c r="CN759" t="s">
        <v>180</v>
      </c>
      <c r="CO759">
        <v>27.02813098</v>
      </c>
      <c r="CP759">
        <v>0.87225439500000002</v>
      </c>
      <c r="CQ759">
        <v>225.3501661</v>
      </c>
      <c r="CR759">
        <v>200.90827719999999</v>
      </c>
      <c r="CS759" t="s">
        <v>1022</v>
      </c>
      <c r="CT759" t="s">
        <v>180</v>
      </c>
      <c r="CU759">
        <v>45.817623050000002</v>
      </c>
      <c r="CV759">
        <v>106.8299719</v>
      </c>
      <c r="CW759">
        <v>37.081998259999999</v>
      </c>
      <c r="CX759">
        <v>77.573623249999997</v>
      </c>
      <c r="CY759">
        <v>20.564995010000001</v>
      </c>
      <c r="CZ759" t="s">
        <v>180</v>
      </c>
      <c r="DB759" t="s">
        <v>180</v>
      </c>
      <c r="DC759" t="s">
        <v>180</v>
      </c>
      <c r="DD759">
        <v>21.145940459999998</v>
      </c>
      <c r="DE759">
        <v>713.55464830000005</v>
      </c>
      <c r="DF759">
        <v>23.418525079999998</v>
      </c>
      <c r="DG759">
        <v>116.8819348</v>
      </c>
      <c r="DH759">
        <v>9.8216828209999996</v>
      </c>
      <c r="DJ759" t="s">
        <v>180</v>
      </c>
      <c r="DK759" t="s">
        <v>180</v>
      </c>
      <c r="DL759" t="s">
        <v>180</v>
      </c>
      <c r="DM759" t="s">
        <v>180</v>
      </c>
      <c r="DR759" t="s">
        <v>180</v>
      </c>
      <c r="DS759" t="s">
        <v>180</v>
      </c>
      <c r="DT759">
        <v>0.71759698100000002</v>
      </c>
      <c r="DU759">
        <v>419.9784884</v>
      </c>
      <c r="DV759">
        <v>19.320837090000001</v>
      </c>
      <c r="DW759">
        <v>40.482403230000003</v>
      </c>
      <c r="DX759">
        <v>5.0626399930000003</v>
      </c>
      <c r="DY759">
        <v>21.867047190000001</v>
      </c>
      <c r="DZ759">
        <v>4.9829629090000003</v>
      </c>
      <c r="EA759">
        <v>1.599408165</v>
      </c>
      <c r="EB759">
        <v>5.0056289429999996</v>
      </c>
      <c r="EC759">
        <v>0.75741786600000005</v>
      </c>
      <c r="ED759">
        <v>4.2920345759999998</v>
      </c>
      <c r="EE759">
        <v>0.81428228899999999</v>
      </c>
      <c r="EF759">
        <v>2.236062022</v>
      </c>
      <c r="EG759">
        <v>0.31314574099999998</v>
      </c>
      <c r="EH759">
        <v>1.9112135509999999</v>
      </c>
      <c r="EI759">
        <v>0.29249877000000002</v>
      </c>
      <c r="EJ759">
        <v>2.9976149410000001</v>
      </c>
      <c r="EK759">
        <v>0.54145403299999995</v>
      </c>
      <c r="EM759" t="s">
        <v>180</v>
      </c>
      <c r="EN759" t="s">
        <v>180</v>
      </c>
      <c r="EO759" t="s">
        <v>180</v>
      </c>
      <c r="EP759" t="s">
        <v>180</v>
      </c>
      <c r="EQ759" t="s">
        <v>180</v>
      </c>
      <c r="ER759" t="s">
        <v>180</v>
      </c>
      <c r="ET759">
        <v>5.2548916869999998</v>
      </c>
      <c r="EV759">
        <v>3.7381985599999998</v>
      </c>
      <c r="EW759">
        <v>0.88579414599999995</v>
      </c>
      <c r="EX759">
        <v>0.51275899999999996</v>
      </c>
      <c r="EY759" t="s">
        <v>180</v>
      </c>
      <c r="EZ759" t="s">
        <v>180</v>
      </c>
      <c r="FA759">
        <v>0.70402699999999996</v>
      </c>
      <c r="FB759" t="s">
        <v>180</v>
      </c>
      <c r="FC759">
        <v>18.533999999999999</v>
      </c>
      <c r="FD759" t="s">
        <v>180</v>
      </c>
      <c r="FE759">
        <v>15.590999999999999</v>
      </c>
      <c r="FF759" t="s">
        <v>180</v>
      </c>
      <c r="FG759">
        <v>38.404000000000003</v>
      </c>
      <c r="FH759" t="s">
        <v>180</v>
      </c>
      <c r="FI759" t="s">
        <v>180</v>
      </c>
      <c r="FJ759" t="s">
        <v>180</v>
      </c>
      <c r="FK759" t="s">
        <v>180</v>
      </c>
      <c r="FL759" t="s">
        <v>180</v>
      </c>
      <c r="FM759" t="s">
        <v>180</v>
      </c>
      <c r="FN759" t="s">
        <v>180</v>
      </c>
      <c r="FP759" t="s">
        <v>180</v>
      </c>
      <c r="FQ759" t="s">
        <v>180</v>
      </c>
      <c r="FR759" t="s">
        <v>180</v>
      </c>
      <c r="FS759" t="s">
        <v>180</v>
      </c>
      <c r="FT759" t="s">
        <v>180</v>
      </c>
      <c r="FU759" t="s">
        <v>180</v>
      </c>
      <c r="FV759" t="s">
        <v>1023</v>
      </c>
      <c r="FW759" t="s">
        <v>180</v>
      </c>
      <c r="FX759">
        <f t="shared" si="227"/>
        <v>5.1389771780662725</v>
      </c>
      <c r="FY759">
        <f t="shared" si="228"/>
        <v>61.155873836727523</v>
      </c>
      <c r="FZ759">
        <f t="shared" si="229"/>
        <v>10.109198461831125</v>
      </c>
      <c r="GA759">
        <f t="shared" si="230"/>
        <v>2.6072245597007075</v>
      </c>
      <c r="GB759">
        <f t="shared" si="231"/>
        <v>2.619084058074471</v>
      </c>
      <c r="GC759">
        <f t="shared" si="232"/>
        <v>0.6983356449375866</v>
      </c>
      <c r="GD759">
        <f t="shared" si="233"/>
        <v>30.469666465433956</v>
      </c>
      <c r="GE759">
        <f t="shared" si="234"/>
        <v>32.631504477948674</v>
      </c>
      <c r="GF759">
        <f t="shared" si="235"/>
        <v>21.737075181766876</v>
      </c>
      <c r="GG759">
        <f t="shared" si="236"/>
        <v>42.760339144940914</v>
      </c>
      <c r="GH759">
        <f t="shared" si="237"/>
        <v>0.12980681154585691</v>
      </c>
      <c r="GI759">
        <f t="shared" si="238"/>
        <v>9.0187614703466104E-2</v>
      </c>
      <c r="GJ759">
        <f t="shared" si="239"/>
        <v>0.23695748949194395</v>
      </c>
      <c r="GK759">
        <f t="shared" si="240"/>
        <v>112.34782787996153</v>
      </c>
      <c r="GL759">
        <f t="shared" si="241"/>
        <v>1.9671615793466277</v>
      </c>
      <c r="GM759">
        <f t="shared" si="242"/>
        <v>0.38060672780098931</v>
      </c>
      <c r="GN759">
        <f t="shared" si="243"/>
        <v>0.19348015526381107</v>
      </c>
      <c r="GO759">
        <f t="shared" si="244"/>
        <v>3.8773792706952697</v>
      </c>
      <c r="GP759">
        <f t="shared" si="245"/>
        <v>0.98517684475282974</v>
      </c>
      <c r="GQ759">
        <f>(EA759/0.0735)/((DZ759/0.195*(EB759/0.295))^0.5)</f>
        <v>1.0450260814059473</v>
      </c>
      <c r="GR759">
        <v>0.51275899999999996</v>
      </c>
      <c r="GS759">
        <v>0.70402699999999996</v>
      </c>
      <c r="GT759">
        <v>18.533999999999999</v>
      </c>
      <c r="GU759">
        <v>15.590999999999999</v>
      </c>
      <c r="GV759">
        <v>38.404000000000003</v>
      </c>
    </row>
    <row r="760" spans="1:204">
      <c r="A760" t="s">
        <v>870</v>
      </c>
      <c r="B760" t="s">
        <v>918</v>
      </c>
      <c r="C760" t="s">
        <v>7219</v>
      </c>
      <c r="D760" t="s">
        <v>6995</v>
      </c>
      <c r="E760" t="s">
        <v>7306</v>
      </c>
      <c r="F760">
        <v>92</v>
      </c>
      <c r="G760">
        <v>25</v>
      </c>
      <c r="H760" t="s">
        <v>7369</v>
      </c>
      <c r="I760" t="s">
        <v>1007</v>
      </c>
      <c r="J760" t="s">
        <v>1024</v>
      </c>
      <c r="K760">
        <v>-34.777788000000001</v>
      </c>
      <c r="L760">
        <v>-34.777788000000001</v>
      </c>
      <c r="M760">
        <v>-68.315436000000005</v>
      </c>
      <c r="N760">
        <v>-68.315436000000005</v>
      </c>
      <c r="O760" t="s">
        <v>179</v>
      </c>
      <c r="R760" t="s">
        <v>1025</v>
      </c>
      <c r="S760" t="s">
        <v>922</v>
      </c>
      <c r="T760" t="s">
        <v>923</v>
      </c>
      <c r="U760" t="s">
        <v>180</v>
      </c>
      <c r="V760" t="s">
        <v>180</v>
      </c>
      <c r="W760" t="s">
        <v>180</v>
      </c>
      <c r="X760" t="s">
        <v>923</v>
      </c>
      <c r="Y760" t="s">
        <v>180</v>
      </c>
      <c r="Z760" t="s">
        <v>180</v>
      </c>
      <c r="AB760" t="s">
        <v>180</v>
      </c>
      <c r="AC760" t="s">
        <v>181</v>
      </c>
      <c r="AD760" t="s">
        <v>180</v>
      </c>
      <c r="AE760" t="s">
        <v>180</v>
      </c>
      <c r="AF760" t="s">
        <v>180</v>
      </c>
      <c r="AG760" t="s">
        <v>180</v>
      </c>
      <c r="AH760" t="s">
        <v>924</v>
      </c>
      <c r="AI760">
        <v>47.651000000000003</v>
      </c>
      <c r="AJ760">
        <v>1.6839999999999999</v>
      </c>
      <c r="AK760" t="s">
        <v>180</v>
      </c>
      <c r="AL760">
        <v>16.277999999999999</v>
      </c>
      <c r="AM760" t="s">
        <v>180</v>
      </c>
      <c r="AP760">
        <v>10.16</v>
      </c>
      <c r="AQ760">
        <v>10.452999999999999</v>
      </c>
      <c r="AR760">
        <v>6.4340000000000002</v>
      </c>
      <c r="AS760">
        <v>0.158</v>
      </c>
      <c r="AT760" t="s">
        <v>180</v>
      </c>
      <c r="AU760">
        <v>1.016</v>
      </c>
      <c r="AV760">
        <v>3.47</v>
      </c>
      <c r="AW760">
        <v>0.41899999999999998</v>
      </c>
      <c r="AY760" t="s">
        <v>180</v>
      </c>
      <c r="AZ760" t="s">
        <v>180</v>
      </c>
      <c r="BA760">
        <v>97.722999999999999</v>
      </c>
      <c r="BC760" t="s">
        <v>180</v>
      </c>
      <c r="BD760" t="s">
        <v>180</v>
      </c>
      <c r="BE760" t="s">
        <v>180</v>
      </c>
      <c r="BF760" t="s">
        <v>180</v>
      </c>
      <c r="BG760" t="s">
        <v>180</v>
      </c>
      <c r="BH760" t="s">
        <v>180</v>
      </c>
      <c r="BI760" t="s">
        <v>180</v>
      </c>
      <c r="BK760" t="s">
        <v>180</v>
      </c>
      <c r="BL760" t="s">
        <v>180</v>
      </c>
      <c r="BM760">
        <v>0.23</v>
      </c>
      <c r="BN760" t="s">
        <v>180</v>
      </c>
      <c r="BO760" t="s">
        <v>180</v>
      </c>
      <c r="BP760" t="s">
        <v>180</v>
      </c>
      <c r="BQ760" t="s">
        <v>180</v>
      </c>
      <c r="BR760" t="s">
        <v>180</v>
      </c>
      <c r="BS760" t="s">
        <v>180</v>
      </c>
      <c r="BT760" t="s">
        <v>180</v>
      </c>
      <c r="BU760" t="s">
        <v>180</v>
      </c>
      <c r="BV760" t="s">
        <v>180</v>
      </c>
      <c r="BW760" t="s">
        <v>180</v>
      </c>
      <c r="BX760" t="s">
        <v>180</v>
      </c>
      <c r="BY760" t="s">
        <v>180</v>
      </c>
      <c r="BZ760" t="s">
        <v>180</v>
      </c>
      <c r="CD760" t="s">
        <v>180</v>
      </c>
      <c r="CE760" t="s">
        <v>180</v>
      </c>
      <c r="CG760" t="s">
        <v>180</v>
      </c>
      <c r="CH760" t="s">
        <v>180</v>
      </c>
      <c r="CI760" t="s">
        <v>180</v>
      </c>
      <c r="CJ760" t="s">
        <v>180</v>
      </c>
      <c r="CK760" t="s">
        <v>180</v>
      </c>
      <c r="CM760" t="s">
        <v>180</v>
      </c>
      <c r="CN760" t="s">
        <v>180</v>
      </c>
      <c r="CO760">
        <v>24.277397990000001</v>
      </c>
      <c r="CP760">
        <v>0.95618215500000003</v>
      </c>
      <c r="CQ760">
        <v>218.76124150000001</v>
      </c>
      <c r="CR760">
        <v>148.70433800000001</v>
      </c>
      <c r="CS760" t="s">
        <v>1026</v>
      </c>
      <c r="CT760" t="s">
        <v>180</v>
      </c>
      <c r="CU760">
        <v>39.762909569999998</v>
      </c>
      <c r="CV760">
        <v>28.251840690000002</v>
      </c>
      <c r="CW760">
        <v>16.535968889999999</v>
      </c>
      <c r="CX760">
        <v>85.462106340000005</v>
      </c>
      <c r="CY760">
        <v>21.471073229999998</v>
      </c>
      <c r="CZ760" t="s">
        <v>180</v>
      </c>
      <c r="DB760" t="s">
        <v>180</v>
      </c>
      <c r="DC760" t="s">
        <v>180</v>
      </c>
      <c r="DD760">
        <v>20.7806991</v>
      </c>
      <c r="DE760">
        <v>630.0264555</v>
      </c>
      <c r="DF760">
        <v>22.884666930000002</v>
      </c>
      <c r="DG760">
        <v>121.4</v>
      </c>
      <c r="DH760">
        <v>10.814018259999999</v>
      </c>
      <c r="DJ760" t="s">
        <v>180</v>
      </c>
      <c r="DK760" t="s">
        <v>180</v>
      </c>
      <c r="DL760" t="s">
        <v>180</v>
      </c>
      <c r="DM760" t="s">
        <v>180</v>
      </c>
      <c r="DR760" t="s">
        <v>180</v>
      </c>
      <c r="DS760" t="s">
        <v>180</v>
      </c>
      <c r="DT760">
        <v>0.644830032</v>
      </c>
      <c r="DU760">
        <v>376.0159903</v>
      </c>
      <c r="DV760">
        <v>15.96862664</v>
      </c>
      <c r="DW760">
        <v>34.47905377</v>
      </c>
      <c r="DX760">
        <v>4.4985319019999999</v>
      </c>
      <c r="DY760">
        <v>19.818824620000001</v>
      </c>
      <c r="DZ760">
        <v>4.6673453809999996</v>
      </c>
      <c r="EA760">
        <v>1.643362617</v>
      </c>
      <c r="EB760">
        <v>5.0111900599999997</v>
      </c>
      <c r="EC760">
        <v>0.74149838400000001</v>
      </c>
      <c r="ED760">
        <v>4.1775874980000003</v>
      </c>
      <c r="EE760">
        <v>0.79631810599999997</v>
      </c>
      <c r="EF760">
        <v>2.1143052529999999</v>
      </c>
      <c r="EG760">
        <v>0.30827427499999999</v>
      </c>
      <c r="EH760">
        <v>1.867727202</v>
      </c>
      <c r="EI760">
        <v>0.27558723299999999</v>
      </c>
      <c r="EJ760">
        <v>3.0790000000000002</v>
      </c>
      <c r="EK760">
        <v>0.61234948099999997</v>
      </c>
      <c r="EM760" t="s">
        <v>180</v>
      </c>
      <c r="EN760" t="s">
        <v>180</v>
      </c>
      <c r="EO760" t="s">
        <v>180</v>
      </c>
      <c r="EP760" t="s">
        <v>180</v>
      </c>
      <c r="EQ760" t="s">
        <v>180</v>
      </c>
      <c r="ER760" t="s">
        <v>180</v>
      </c>
      <c r="ET760">
        <v>4.0578604570000003</v>
      </c>
      <c r="EV760">
        <v>2.363039761</v>
      </c>
      <c r="EW760">
        <v>0.662863007</v>
      </c>
      <c r="EX760">
        <v>0.51269299999999995</v>
      </c>
      <c r="EY760" t="s">
        <v>180</v>
      </c>
      <c r="EZ760" t="s">
        <v>180</v>
      </c>
      <c r="FA760">
        <v>0.70428500000000005</v>
      </c>
      <c r="FB760" t="s">
        <v>180</v>
      </c>
      <c r="FC760">
        <v>18.492000000000001</v>
      </c>
      <c r="FD760" t="s">
        <v>180</v>
      </c>
      <c r="FE760">
        <v>15.598000000000001</v>
      </c>
      <c r="FF760" t="s">
        <v>180</v>
      </c>
      <c r="FG760">
        <v>38.362000000000002</v>
      </c>
      <c r="FH760" t="s">
        <v>180</v>
      </c>
      <c r="FI760" t="s">
        <v>180</v>
      </c>
      <c r="FJ760" t="s">
        <v>180</v>
      </c>
      <c r="FK760" t="s">
        <v>180</v>
      </c>
      <c r="FL760" t="s">
        <v>180</v>
      </c>
      <c r="FM760" t="s">
        <v>180</v>
      </c>
      <c r="FN760" t="s">
        <v>180</v>
      </c>
      <c r="FO760">
        <v>0.28287299999999999</v>
      </c>
      <c r="FP760" t="s">
        <v>180</v>
      </c>
      <c r="FQ760" t="s">
        <v>180</v>
      </c>
      <c r="FR760" t="s">
        <v>180</v>
      </c>
      <c r="FS760" t="s">
        <v>180</v>
      </c>
      <c r="FT760" t="s">
        <v>180</v>
      </c>
      <c r="FU760" t="s">
        <v>180</v>
      </c>
      <c r="FV760" t="s">
        <v>1027</v>
      </c>
      <c r="FW760" t="s">
        <v>180</v>
      </c>
      <c r="FX760">
        <f t="shared" si="227"/>
        <v>5.7899345516947713</v>
      </c>
      <c r="FY760">
        <f t="shared" si="228"/>
        <v>64.9987856202996</v>
      </c>
      <c r="FZ760">
        <f t="shared" si="229"/>
        <v>8.5497639178250839</v>
      </c>
      <c r="GA760">
        <f t="shared" si="230"/>
        <v>2.4989438371953421</v>
      </c>
      <c r="GB760">
        <f t="shared" si="231"/>
        <v>2.6830417496912378</v>
      </c>
      <c r="GC760">
        <f t="shared" si="232"/>
        <v>0.60332541567695963</v>
      </c>
      <c r="GD760">
        <f t="shared" si="233"/>
        <v>27.530505793557552</v>
      </c>
      <c r="GE760">
        <f t="shared" si="234"/>
        <v>31.78929465192472</v>
      </c>
      <c r="GF760">
        <f t="shared" si="235"/>
        <v>23.547171511801341</v>
      </c>
      <c r="GG760">
        <f t="shared" si="236"/>
        <v>34.771162879467894</v>
      </c>
      <c r="GH760">
        <f t="shared" si="237"/>
        <v>0.11769059800970287</v>
      </c>
      <c r="GI760">
        <f t="shared" si="238"/>
        <v>6.1296642104985685E-2</v>
      </c>
      <c r="GJ760">
        <f t="shared" si="239"/>
        <v>0.28051284533591053</v>
      </c>
      <c r="GK760">
        <f t="shared" si="240"/>
        <v>159.12385246572242</v>
      </c>
      <c r="GL760">
        <f t="shared" si="241"/>
        <v>1.4766598553903312</v>
      </c>
      <c r="GM760">
        <f t="shared" si="242"/>
        <v>0.21851634648525184</v>
      </c>
      <c r="GN760">
        <f t="shared" si="243"/>
        <v>0.14798014971937498</v>
      </c>
      <c r="GO760">
        <f t="shared" si="244"/>
        <v>3.421350968583913</v>
      </c>
      <c r="GP760">
        <f t="shared" si="245"/>
        <v>0.97911917179219798</v>
      </c>
      <c r="GQ760">
        <f>(EA760/0.0735)/((DZ760/0.195*(EB760/0.295))^0.5)</f>
        <v>1.1088402215581197</v>
      </c>
      <c r="GR760">
        <v>0.51269299999999995</v>
      </c>
      <c r="GS760">
        <v>0.70428500000000005</v>
      </c>
      <c r="GT760">
        <v>18.492000000000001</v>
      </c>
      <c r="GU760">
        <v>15.598000000000001</v>
      </c>
      <c r="GV760">
        <v>38.362000000000002</v>
      </c>
    </row>
    <row r="761" spans="1:204">
      <c r="A761" t="s">
        <v>870</v>
      </c>
      <c r="B761" t="s">
        <v>918</v>
      </c>
      <c r="C761" t="s">
        <v>7219</v>
      </c>
      <c r="D761" t="s">
        <v>6995</v>
      </c>
      <c r="E761" t="s">
        <v>7306</v>
      </c>
      <c r="F761">
        <v>92</v>
      </c>
      <c r="G761">
        <v>25</v>
      </c>
      <c r="H761" t="s">
        <v>7369</v>
      </c>
      <c r="I761" t="s">
        <v>1007</v>
      </c>
      <c r="J761" t="s">
        <v>1028</v>
      </c>
      <c r="K761">
        <v>-35.020814000000001</v>
      </c>
      <c r="L761">
        <v>-35.020814000000001</v>
      </c>
      <c r="M761">
        <v>-68.663849999999996</v>
      </c>
      <c r="N761">
        <v>-68.663849999999996</v>
      </c>
      <c r="O761" t="s">
        <v>179</v>
      </c>
      <c r="R761" t="s">
        <v>1029</v>
      </c>
      <c r="S761" t="s">
        <v>922</v>
      </c>
      <c r="T761" t="s">
        <v>923</v>
      </c>
      <c r="U761" t="s">
        <v>180</v>
      </c>
      <c r="V761" t="s">
        <v>180</v>
      </c>
      <c r="W761" t="s">
        <v>180</v>
      </c>
      <c r="X761" t="s">
        <v>923</v>
      </c>
      <c r="Y761" t="s">
        <v>180</v>
      </c>
      <c r="Z761" t="s">
        <v>180</v>
      </c>
      <c r="AB761" t="s">
        <v>180</v>
      </c>
      <c r="AC761" t="s">
        <v>181</v>
      </c>
      <c r="AD761" t="s">
        <v>180</v>
      </c>
      <c r="AE761" t="s">
        <v>180</v>
      </c>
      <c r="AF761" t="s">
        <v>180</v>
      </c>
      <c r="AG761" t="s">
        <v>180</v>
      </c>
      <c r="AH761" t="s">
        <v>924</v>
      </c>
      <c r="AI761">
        <v>47.95</v>
      </c>
      <c r="AJ761">
        <v>1.6</v>
      </c>
      <c r="AK761" t="s">
        <v>180</v>
      </c>
      <c r="AL761">
        <v>15.67</v>
      </c>
      <c r="AM761" t="s">
        <v>180</v>
      </c>
      <c r="AP761">
        <v>10.4</v>
      </c>
      <c r="AQ761">
        <v>9.44</v>
      </c>
      <c r="AR761">
        <v>7.98</v>
      </c>
      <c r="AS761">
        <v>0.18</v>
      </c>
      <c r="AT761" t="s">
        <v>180</v>
      </c>
      <c r="AU761">
        <v>0.96</v>
      </c>
      <c r="AV761">
        <v>3.2</v>
      </c>
      <c r="AW761">
        <v>0.43</v>
      </c>
      <c r="AY761" t="s">
        <v>180</v>
      </c>
      <c r="AZ761" t="s">
        <v>180</v>
      </c>
      <c r="BA761">
        <v>97.810000000000016</v>
      </c>
      <c r="BC761" t="s">
        <v>180</v>
      </c>
      <c r="BD761" t="s">
        <v>180</v>
      </c>
      <c r="BE761" t="s">
        <v>180</v>
      </c>
      <c r="BF761" t="s">
        <v>180</v>
      </c>
      <c r="BG761" t="s">
        <v>180</v>
      </c>
      <c r="BH761" t="s">
        <v>180</v>
      </c>
      <c r="BI761" t="s">
        <v>180</v>
      </c>
      <c r="BK761" t="s">
        <v>180</v>
      </c>
      <c r="BL761" t="s">
        <v>180</v>
      </c>
      <c r="BM761">
        <v>0.6</v>
      </c>
      <c r="BN761" t="s">
        <v>180</v>
      </c>
      <c r="BO761" t="s">
        <v>180</v>
      </c>
      <c r="BP761" t="s">
        <v>180</v>
      </c>
      <c r="BQ761" t="s">
        <v>180</v>
      </c>
      <c r="BR761" t="s">
        <v>180</v>
      </c>
      <c r="BS761" t="s">
        <v>180</v>
      </c>
      <c r="BT761" t="s">
        <v>180</v>
      </c>
      <c r="BU761" t="s">
        <v>180</v>
      </c>
      <c r="BV761" t="s">
        <v>180</v>
      </c>
      <c r="BW761" t="s">
        <v>180</v>
      </c>
      <c r="BX761" t="s">
        <v>180</v>
      </c>
      <c r="BY761" t="s">
        <v>180</v>
      </c>
      <c r="BZ761" t="s">
        <v>180</v>
      </c>
      <c r="CD761" t="s">
        <v>180</v>
      </c>
      <c r="CE761" t="s">
        <v>180</v>
      </c>
      <c r="CG761" t="s">
        <v>180</v>
      </c>
      <c r="CH761" t="s">
        <v>180</v>
      </c>
      <c r="CI761" t="s">
        <v>180</v>
      </c>
      <c r="CJ761" t="s">
        <v>180</v>
      </c>
      <c r="CK761" t="s">
        <v>180</v>
      </c>
      <c r="CM761" t="s">
        <v>180</v>
      </c>
      <c r="CN761" t="s">
        <v>180</v>
      </c>
      <c r="CO761">
        <v>25.542045689999998</v>
      </c>
      <c r="CP761">
        <v>0.95195560700000004</v>
      </c>
      <c r="CQ761">
        <v>260.7461126</v>
      </c>
      <c r="CR761">
        <v>317.44477560000001</v>
      </c>
      <c r="CS761" t="s">
        <v>1030</v>
      </c>
      <c r="CT761" t="s">
        <v>180</v>
      </c>
      <c r="CU761">
        <v>45.846769170000002</v>
      </c>
      <c r="CV761">
        <v>149.59471429999999</v>
      </c>
      <c r="CW761">
        <v>47.019010860000002</v>
      </c>
      <c r="CX761">
        <v>81.911867729999997</v>
      </c>
      <c r="CY761">
        <v>20.73888255</v>
      </c>
      <c r="CZ761" t="s">
        <v>180</v>
      </c>
      <c r="DB761" t="s">
        <v>180</v>
      </c>
      <c r="DC761" t="s">
        <v>180</v>
      </c>
      <c r="DD761">
        <v>20.554285320000002</v>
      </c>
      <c r="DE761">
        <v>708.01364509999996</v>
      </c>
      <c r="DF761">
        <v>22.988227200000001</v>
      </c>
      <c r="DG761">
        <v>121.65563419999999</v>
      </c>
      <c r="DH761">
        <v>11.225693250000001</v>
      </c>
      <c r="DJ761" t="s">
        <v>180</v>
      </c>
      <c r="DK761" t="s">
        <v>180</v>
      </c>
      <c r="DL761" t="s">
        <v>180</v>
      </c>
      <c r="DM761" t="s">
        <v>180</v>
      </c>
      <c r="DR761" t="s">
        <v>180</v>
      </c>
      <c r="DS761" t="s">
        <v>180</v>
      </c>
      <c r="DT761">
        <v>0.25437567300000002</v>
      </c>
      <c r="DU761">
        <v>436.61535350000003</v>
      </c>
      <c r="DV761">
        <v>19.97376762</v>
      </c>
      <c r="DW761">
        <v>40.700420649999998</v>
      </c>
      <c r="DX761">
        <v>5.2633019880000003</v>
      </c>
      <c r="DY761">
        <v>22.629208479999999</v>
      </c>
      <c r="DZ761">
        <v>5.1407301189999997</v>
      </c>
      <c r="EA761">
        <v>1.6325321559999999</v>
      </c>
      <c r="EB761">
        <v>5.0980503510000004</v>
      </c>
      <c r="EC761">
        <v>0.77097647599999997</v>
      </c>
      <c r="ED761">
        <v>4.2266784140000002</v>
      </c>
      <c r="EE761">
        <v>0.79060719899999998</v>
      </c>
      <c r="EF761">
        <v>2.170741144</v>
      </c>
      <c r="EG761">
        <v>0.30793099200000001</v>
      </c>
      <c r="EH761">
        <v>1.895028377</v>
      </c>
      <c r="EI761">
        <v>0.26636945099999998</v>
      </c>
      <c r="EJ761">
        <v>2.9504385019999999</v>
      </c>
      <c r="EK761">
        <v>0.59279194199999996</v>
      </c>
      <c r="EM761" t="s">
        <v>180</v>
      </c>
      <c r="EN761" t="s">
        <v>180</v>
      </c>
      <c r="EO761" t="s">
        <v>180</v>
      </c>
      <c r="EP761" t="s">
        <v>180</v>
      </c>
      <c r="EQ761" t="s">
        <v>180</v>
      </c>
      <c r="ER761" t="s">
        <v>180</v>
      </c>
      <c r="ET761">
        <v>6.3823658390000002</v>
      </c>
      <c r="EV761">
        <v>4.108504151</v>
      </c>
      <c r="EW761">
        <v>1.077437247</v>
      </c>
      <c r="EX761">
        <v>0.51275800000000005</v>
      </c>
      <c r="EY761" t="s">
        <v>180</v>
      </c>
      <c r="EZ761" t="s">
        <v>180</v>
      </c>
      <c r="FA761">
        <v>0.70393700000000003</v>
      </c>
      <c r="FB761" t="s">
        <v>180</v>
      </c>
      <c r="FC761">
        <v>18.523</v>
      </c>
      <c r="FD761" t="s">
        <v>180</v>
      </c>
      <c r="FE761">
        <v>15.596</v>
      </c>
      <c r="FF761" t="s">
        <v>180</v>
      </c>
      <c r="FG761">
        <v>38.378999999999998</v>
      </c>
      <c r="FH761" t="s">
        <v>180</v>
      </c>
      <c r="FI761" t="s">
        <v>180</v>
      </c>
      <c r="FJ761" t="s">
        <v>180</v>
      </c>
      <c r="FK761" t="s">
        <v>180</v>
      </c>
      <c r="FL761" t="s">
        <v>180</v>
      </c>
      <c r="FM761" t="s">
        <v>180</v>
      </c>
      <c r="FN761" t="s">
        <v>180</v>
      </c>
      <c r="FP761" t="s">
        <v>180</v>
      </c>
      <c r="FQ761" t="s">
        <v>180</v>
      </c>
      <c r="FR761" t="s">
        <v>180</v>
      </c>
      <c r="FS761" t="s">
        <v>180</v>
      </c>
      <c r="FT761" t="s">
        <v>180</v>
      </c>
      <c r="FU761" t="s">
        <v>180</v>
      </c>
      <c r="FV761" t="s">
        <v>1031</v>
      </c>
      <c r="FW761" t="s">
        <v>180</v>
      </c>
      <c r="FX761">
        <f t="shared" si="227"/>
        <v>5.9237599743869165</v>
      </c>
      <c r="FY761">
        <f t="shared" si="228"/>
        <v>64.197262519409747</v>
      </c>
      <c r="FZ761">
        <f t="shared" si="229"/>
        <v>10.540088930816047</v>
      </c>
      <c r="GA761">
        <f t="shared" si="230"/>
        <v>2.7127457200077587</v>
      </c>
      <c r="GB761">
        <f t="shared" si="231"/>
        <v>2.6902237522536057</v>
      </c>
      <c r="GC761">
        <f t="shared" si="232"/>
        <v>0.6</v>
      </c>
      <c r="GD761">
        <f t="shared" si="233"/>
        <v>30.798966746770276</v>
      </c>
      <c r="GE761">
        <f t="shared" si="234"/>
        <v>31.287600966059067</v>
      </c>
      <c r="GF761">
        <f t="shared" si="235"/>
        <v>21.859438930430493</v>
      </c>
      <c r="GG761">
        <f t="shared" si="236"/>
        <v>38.894288644489727</v>
      </c>
      <c r="GH761">
        <f t="shared" si="237"/>
        <v>0.15681326475430421</v>
      </c>
      <c r="GI761">
        <f t="shared" si="238"/>
        <v>9.5979573199187485E-2</v>
      </c>
      <c r="GJ761">
        <f t="shared" si="239"/>
        <v>0.26224562697295911</v>
      </c>
      <c r="GK761">
        <f t="shared" si="240"/>
        <v>106.27112385750637</v>
      </c>
      <c r="GL761">
        <f t="shared" si="241"/>
        <v>1.7792903453869096</v>
      </c>
      <c r="GM761">
        <f t="shared" si="242"/>
        <v>0.36599112941198531</v>
      </c>
      <c r="GN761">
        <f t="shared" si="243"/>
        <v>0.20569500102154487</v>
      </c>
      <c r="GO761">
        <f t="shared" si="244"/>
        <v>3.8853951010144443</v>
      </c>
      <c r="GP761">
        <f t="shared" si="245"/>
        <v>0.95540862681319993</v>
      </c>
      <c r="GQ761">
        <f>(EA761/0.0735)/((DZ761/0.195*(EB761/0.295))^0.5)</f>
        <v>1.0406106261719139</v>
      </c>
      <c r="GR761">
        <v>0.51275800000000005</v>
      </c>
      <c r="GS761">
        <v>0.70393700000000003</v>
      </c>
      <c r="GT761">
        <v>18.523</v>
      </c>
      <c r="GU761">
        <v>15.596</v>
      </c>
      <c r="GV761">
        <v>38.378999999999998</v>
      </c>
    </row>
    <row r="762" spans="1:204">
      <c r="A762" t="s">
        <v>870</v>
      </c>
      <c r="B762" t="s">
        <v>918</v>
      </c>
      <c r="C762" t="s">
        <v>7219</v>
      </c>
      <c r="D762" t="s">
        <v>6995</v>
      </c>
      <c r="E762" t="s">
        <v>7306</v>
      </c>
      <c r="F762">
        <v>92</v>
      </c>
      <c r="G762">
        <v>25</v>
      </c>
      <c r="H762" t="s">
        <v>7369</v>
      </c>
      <c r="I762" t="s">
        <v>1007</v>
      </c>
      <c r="J762" t="s">
        <v>1032</v>
      </c>
      <c r="K762">
        <v>-35.328507000000002</v>
      </c>
      <c r="L762">
        <v>-35.328507000000002</v>
      </c>
      <c r="M762">
        <v>-68.374251000000001</v>
      </c>
      <c r="N762">
        <v>-68.374251000000001</v>
      </c>
      <c r="O762" t="s">
        <v>179</v>
      </c>
      <c r="R762" t="s">
        <v>1033</v>
      </c>
      <c r="S762" t="s">
        <v>922</v>
      </c>
      <c r="T762" t="s">
        <v>923</v>
      </c>
      <c r="U762" t="s">
        <v>180</v>
      </c>
      <c r="V762" t="s">
        <v>180</v>
      </c>
      <c r="W762" t="s">
        <v>180</v>
      </c>
      <c r="X762" t="s">
        <v>923</v>
      </c>
      <c r="Y762" t="s">
        <v>180</v>
      </c>
      <c r="Z762" t="s">
        <v>180</v>
      </c>
      <c r="AB762" t="s">
        <v>180</v>
      </c>
      <c r="AC762" t="s">
        <v>181</v>
      </c>
      <c r="AD762" t="s">
        <v>180</v>
      </c>
      <c r="AE762" t="s">
        <v>180</v>
      </c>
      <c r="AF762" t="s">
        <v>180</v>
      </c>
      <c r="AG762" t="s">
        <v>180</v>
      </c>
      <c r="AH762" t="s">
        <v>924</v>
      </c>
      <c r="AI762">
        <v>46.35</v>
      </c>
      <c r="AJ762">
        <v>1.52</v>
      </c>
      <c r="AK762" t="s">
        <v>180</v>
      </c>
      <c r="AL762">
        <v>15.34</v>
      </c>
      <c r="AM762" t="s">
        <v>180</v>
      </c>
      <c r="AP762">
        <v>10.14</v>
      </c>
      <c r="AQ762">
        <v>9.92</v>
      </c>
      <c r="AR762">
        <v>9.34</v>
      </c>
      <c r="AS762">
        <v>0.16</v>
      </c>
      <c r="AT762" t="s">
        <v>180</v>
      </c>
      <c r="AU762">
        <v>0.97</v>
      </c>
      <c r="AV762">
        <v>3.26</v>
      </c>
      <c r="AW762">
        <v>0.38</v>
      </c>
      <c r="AY762" t="s">
        <v>180</v>
      </c>
      <c r="AZ762" t="s">
        <v>180</v>
      </c>
      <c r="BA762">
        <v>97.38000000000001</v>
      </c>
      <c r="BC762" t="s">
        <v>180</v>
      </c>
      <c r="BD762" t="s">
        <v>180</v>
      </c>
      <c r="BE762" t="s">
        <v>180</v>
      </c>
      <c r="BF762" t="s">
        <v>180</v>
      </c>
      <c r="BG762" t="s">
        <v>180</v>
      </c>
      <c r="BH762" t="s">
        <v>180</v>
      </c>
      <c r="BI762" t="s">
        <v>180</v>
      </c>
      <c r="BK762" t="s">
        <v>180</v>
      </c>
      <c r="BL762" t="s">
        <v>180</v>
      </c>
      <c r="BM762">
        <v>1</v>
      </c>
      <c r="BN762" t="s">
        <v>180</v>
      </c>
      <c r="BO762" t="s">
        <v>180</v>
      </c>
      <c r="BP762" t="s">
        <v>180</v>
      </c>
      <c r="BQ762" t="s">
        <v>180</v>
      </c>
      <c r="BR762" t="s">
        <v>180</v>
      </c>
      <c r="BS762" t="s">
        <v>180</v>
      </c>
      <c r="BT762" t="s">
        <v>180</v>
      </c>
      <c r="BU762" t="s">
        <v>180</v>
      </c>
      <c r="BV762" t="s">
        <v>180</v>
      </c>
      <c r="BW762" t="s">
        <v>180</v>
      </c>
      <c r="BX762" t="s">
        <v>180</v>
      </c>
      <c r="BY762" t="s">
        <v>180</v>
      </c>
      <c r="BZ762" t="s">
        <v>180</v>
      </c>
      <c r="CD762" t="s">
        <v>180</v>
      </c>
      <c r="CE762" t="s">
        <v>180</v>
      </c>
      <c r="CG762" t="s">
        <v>180</v>
      </c>
      <c r="CH762" t="s">
        <v>180</v>
      </c>
      <c r="CI762" t="s">
        <v>180</v>
      </c>
      <c r="CJ762" t="s">
        <v>180</v>
      </c>
      <c r="CK762" t="s">
        <v>180</v>
      </c>
      <c r="CM762" t="s">
        <v>180</v>
      </c>
      <c r="CN762" t="s">
        <v>180</v>
      </c>
      <c r="CO762">
        <v>25.594664940000001</v>
      </c>
      <c r="CP762">
        <v>0.87014331700000003</v>
      </c>
      <c r="CQ762">
        <v>223.1679891</v>
      </c>
      <c r="CR762">
        <v>334.11024559999998</v>
      </c>
      <c r="CS762" t="s">
        <v>1034</v>
      </c>
      <c r="CT762" t="s">
        <v>180</v>
      </c>
      <c r="CU762">
        <v>45.754696240000001</v>
      </c>
      <c r="CV762">
        <v>147.59675480000001</v>
      </c>
      <c r="CW762">
        <v>32.095687030000001</v>
      </c>
      <c r="CX762">
        <v>82.363912479999996</v>
      </c>
      <c r="CY762">
        <v>19.49765837</v>
      </c>
      <c r="CZ762" t="s">
        <v>180</v>
      </c>
      <c r="DB762" t="s">
        <v>180</v>
      </c>
      <c r="DC762" t="s">
        <v>180</v>
      </c>
      <c r="DD762">
        <v>19.763905770000001</v>
      </c>
      <c r="DE762">
        <v>773.99809100000004</v>
      </c>
      <c r="DF762">
        <v>23.096442499999998</v>
      </c>
      <c r="DG762">
        <v>114.1</v>
      </c>
      <c r="DH762">
        <v>10.422908919999999</v>
      </c>
      <c r="DJ762" t="s">
        <v>180</v>
      </c>
      <c r="DK762" t="s">
        <v>180</v>
      </c>
      <c r="DL762" t="s">
        <v>180</v>
      </c>
      <c r="DM762" t="s">
        <v>180</v>
      </c>
      <c r="DR762" t="s">
        <v>180</v>
      </c>
      <c r="DS762" t="s">
        <v>180</v>
      </c>
      <c r="DT762">
        <v>0.69243476400000004</v>
      </c>
      <c r="DU762">
        <v>511.30768890000002</v>
      </c>
      <c r="DV762">
        <v>19.147541629999999</v>
      </c>
      <c r="DW762">
        <v>39.689013009999996</v>
      </c>
      <c r="DX762">
        <v>5.0695403199999998</v>
      </c>
      <c r="DY762">
        <v>22.084052740000001</v>
      </c>
      <c r="DZ762">
        <v>5.0177691229999999</v>
      </c>
      <c r="EA762">
        <v>1.5941177660000001</v>
      </c>
      <c r="EB762">
        <v>5.1115944610000001</v>
      </c>
      <c r="EC762">
        <v>0.768628757</v>
      </c>
      <c r="ED762">
        <v>4.1599366160000004</v>
      </c>
      <c r="EE762">
        <v>0.80451206900000005</v>
      </c>
      <c r="EF762">
        <v>2.2356966979999999</v>
      </c>
      <c r="EG762">
        <v>0.29310841599999998</v>
      </c>
      <c r="EH762">
        <v>1.8288052480000001</v>
      </c>
      <c r="EI762">
        <v>0.27861523199999999</v>
      </c>
      <c r="EJ762">
        <v>2.9260000000000002</v>
      </c>
      <c r="EK762">
        <v>0.54680608500000005</v>
      </c>
      <c r="EM762" t="s">
        <v>180</v>
      </c>
      <c r="EN762" t="s">
        <v>180</v>
      </c>
      <c r="EO762" t="s">
        <v>180</v>
      </c>
      <c r="EP762" t="s">
        <v>180</v>
      </c>
      <c r="EQ762" t="s">
        <v>180</v>
      </c>
      <c r="ER762" t="s">
        <v>180</v>
      </c>
      <c r="ET762">
        <v>5.8605273029999996</v>
      </c>
      <c r="EV762">
        <v>3.8114909899999998</v>
      </c>
      <c r="EW762">
        <v>0.96859018900000005</v>
      </c>
      <c r="EX762">
        <v>0.51278199999999996</v>
      </c>
      <c r="EY762" t="s">
        <v>180</v>
      </c>
      <c r="EZ762" t="s">
        <v>180</v>
      </c>
      <c r="FA762">
        <v>0.70408199999999999</v>
      </c>
      <c r="FB762" t="s">
        <v>180</v>
      </c>
      <c r="FC762">
        <v>18.530999999999999</v>
      </c>
      <c r="FD762" t="s">
        <v>180</v>
      </c>
      <c r="FE762">
        <v>15.593</v>
      </c>
      <c r="FF762" t="s">
        <v>180</v>
      </c>
      <c r="FG762">
        <v>38.383000000000003</v>
      </c>
      <c r="FH762" t="s">
        <v>180</v>
      </c>
      <c r="FI762" t="s">
        <v>180</v>
      </c>
      <c r="FJ762" t="s">
        <v>180</v>
      </c>
      <c r="FK762" t="s">
        <v>180</v>
      </c>
      <c r="FL762" t="s">
        <v>180</v>
      </c>
      <c r="FM762" t="s">
        <v>180</v>
      </c>
      <c r="FN762" t="s">
        <v>180</v>
      </c>
      <c r="FO762">
        <v>0.28289799999999998</v>
      </c>
      <c r="FP762" t="s">
        <v>180</v>
      </c>
      <c r="FQ762" t="s">
        <v>180</v>
      </c>
      <c r="FR762" t="s">
        <v>180</v>
      </c>
      <c r="FS762" t="s">
        <v>180</v>
      </c>
      <c r="FT762" t="s">
        <v>180</v>
      </c>
      <c r="FU762" t="s">
        <v>180</v>
      </c>
      <c r="FV762" t="s">
        <v>1035</v>
      </c>
      <c r="FW762" t="s">
        <v>180</v>
      </c>
      <c r="FX762">
        <f t="shared" si="227"/>
        <v>5.6992995461920275</v>
      </c>
      <c r="FY762">
        <f t="shared" si="228"/>
        <v>62.390459631926859</v>
      </c>
      <c r="FZ762">
        <f t="shared" si="229"/>
        <v>10.469973033454462</v>
      </c>
      <c r="GA762">
        <f t="shared" si="230"/>
        <v>2.7437416468962361</v>
      </c>
      <c r="GB762">
        <f t="shared" si="231"/>
        <v>2.7950458183505824</v>
      </c>
      <c r="GC762">
        <f t="shared" si="232"/>
        <v>0.63815789473684204</v>
      </c>
      <c r="GD762">
        <f t="shared" si="233"/>
        <v>33.51157179292872</v>
      </c>
      <c r="GE762">
        <f t="shared" si="234"/>
        <v>35.047828408690897</v>
      </c>
      <c r="GF762">
        <f t="shared" si="235"/>
        <v>26.703568467447173</v>
      </c>
      <c r="GG762">
        <f t="shared" si="236"/>
        <v>49.056140931911749</v>
      </c>
      <c r="GH762">
        <f t="shared" si="237"/>
        <v>0.14766120038115807</v>
      </c>
      <c r="GI762">
        <f t="shared" si="238"/>
        <v>9.2928969871493433E-2</v>
      </c>
      <c r="GJ762">
        <f t="shared" si="239"/>
        <v>0.25412369897796877</v>
      </c>
      <c r="GK762">
        <f t="shared" si="240"/>
        <v>134.14899582381017</v>
      </c>
      <c r="GL762">
        <f t="shared" si="241"/>
        <v>1.8370631247922293</v>
      </c>
      <c r="GM762">
        <f t="shared" si="242"/>
        <v>0.36568399659391826</v>
      </c>
      <c r="GN762">
        <f t="shared" si="243"/>
        <v>0.19905902614820428</v>
      </c>
      <c r="GO762">
        <f t="shared" si="244"/>
        <v>3.8159471192552914</v>
      </c>
      <c r="GP762">
        <f t="shared" si="245"/>
        <v>0.96956939541329179</v>
      </c>
      <c r="GQ762">
        <f>(EA762/0.0735)/((DZ762/0.195*(EB762/0.295))^0.5)</f>
        <v>1.0271357461217256</v>
      </c>
      <c r="GR762">
        <v>0.51278199999999996</v>
      </c>
      <c r="GS762">
        <v>0.70408199999999999</v>
      </c>
      <c r="GT762">
        <v>18.530999999999999</v>
      </c>
      <c r="GU762">
        <v>15.593</v>
      </c>
      <c r="GV762">
        <v>38.383000000000003</v>
      </c>
    </row>
    <row r="763" spans="1:204">
      <c r="A763" t="s">
        <v>870</v>
      </c>
      <c r="B763" t="s">
        <v>1807</v>
      </c>
      <c r="C763" t="s">
        <v>7219</v>
      </c>
      <c r="D763" t="s">
        <v>6995</v>
      </c>
      <c r="E763" t="s">
        <v>7306</v>
      </c>
      <c r="F763">
        <v>92</v>
      </c>
      <c r="G763">
        <v>25</v>
      </c>
      <c r="H763" t="s">
        <v>7369</v>
      </c>
      <c r="I763" t="s">
        <v>1007</v>
      </c>
      <c r="J763" t="s">
        <v>1960</v>
      </c>
      <c r="K763">
        <v>-36.151465000000002</v>
      </c>
      <c r="L763">
        <v>-36.151465000000002</v>
      </c>
      <c r="M763">
        <v>-68.689397</v>
      </c>
      <c r="N763">
        <v>-68.689397</v>
      </c>
      <c r="O763" t="s">
        <v>179</v>
      </c>
      <c r="R763" t="s">
        <v>1961</v>
      </c>
      <c r="S763" t="s">
        <v>922</v>
      </c>
      <c r="T763" t="s">
        <v>923</v>
      </c>
      <c r="U763" t="s">
        <v>180</v>
      </c>
      <c r="V763" t="s">
        <v>180</v>
      </c>
      <c r="W763" t="s">
        <v>180</v>
      </c>
      <c r="X763" t="s">
        <v>923</v>
      </c>
      <c r="Y763" t="s">
        <v>180</v>
      </c>
      <c r="Z763" t="s">
        <v>180</v>
      </c>
      <c r="AB763" t="s">
        <v>180</v>
      </c>
      <c r="AC763" t="s">
        <v>181</v>
      </c>
      <c r="AD763" t="s">
        <v>180</v>
      </c>
      <c r="AE763" t="s">
        <v>180</v>
      </c>
      <c r="AF763" t="s">
        <v>180</v>
      </c>
      <c r="AG763" t="s">
        <v>180</v>
      </c>
      <c r="AH763" t="s">
        <v>924</v>
      </c>
      <c r="AI763">
        <v>48.44</v>
      </c>
      <c r="AJ763">
        <v>1.58</v>
      </c>
      <c r="AK763" t="s">
        <v>180</v>
      </c>
      <c r="AL763">
        <v>15.3</v>
      </c>
      <c r="AM763" t="s">
        <v>180</v>
      </c>
      <c r="AP763">
        <v>9.2899999999999991</v>
      </c>
      <c r="AQ763">
        <v>8.74</v>
      </c>
      <c r="AR763">
        <v>8.49</v>
      </c>
      <c r="AS763">
        <v>0.15</v>
      </c>
      <c r="AT763" t="s">
        <v>180</v>
      </c>
      <c r="AU763">
        <v>1.19</v>
      </c>
      <c r="AV763">
        <v>3.87</v>
      </c>
      <c r="AW763">
        <v>0.44</v>
      </c>
      <c r="AY763" t="s">
        <v>180</v>
      </c>
      <c r="AZ763" t="s">
        <v>180</v>
      </c>
      <c r="BA763">
        <v>97.489999999999981</v>
      </c>
      <c r="BC763" t="s">
        <v>180</v>
      </c>
      <c r="BD763" t="s">
        <v>180</v>
      </c>
      <c r="BE763" t="s">
        <v>180</v>
      </c>
      <c r="BF763" t="s">
        <v>180</v>
      </c>
      <c r="BG763" t="s">
        <v>180</v>
      </c>
      <c r="BH763" t="s">
        <v>180</v>
      </c>
      <c r="BI763" t="s">
        <v>180</v>
      </c>
      <c r="BK763" t="s">
        <v>180</v>
      </c>
      <c r="BL763" t="s">
        <v>180</v>
      </c>
      <c r="BM763">
        <v>1.1000000000000001</v>
      </c>
      <c r="BN763" t="s">
        <v>180</v>
      </c>
      <c r="BO763" t="s">
        <v>180</v>
      </c>
      <c r="BP763" t="s">
        <v>180</v>
      </c>
      <c r="BQ763" t="s">
        <v>180</v>
      </c>
      <c r="BR763" t="s">
        <v>180</v>
      </c>
      <c r="BS763" t="s">
        <v>180</v>
      </c>
      <c r="BT763" t="s">
        <v>180</v>
      </c>
      <c r="BU763" t="s">
        <v>180</v>
      </c>
      <c r="BV763" t="s">
        <v>180</v>
      </c>
      <c r="BW763" t="s">
        <v>180</v>
      </c>
      <c r="BX763" t="s">
        <v>180</v>
      </c>
      <c r="BY763" t="s">
        <v>180</v>
      </c>
      <c r="BZ763" t="s">
        <v>180</v>
      </c>
      <c r="CD763" t="s">
        <v>180</v>
      </c>
      <c r="CE763" t="s">
        <v>180</v>
      </c>
      <c r="CG763" t="s">
        <v>180</v>
      </c>
      <c r="CH763" t="s">
        <v>180</v>
      </c>
      <c r="CI763" t="s">
        <v>180</v>
      </c>
      <c r="CJ763" t="s">
        <v>180</v>
      </c>
      <c r="CK763" t="s">
        <v>180</v>
      </c>
      <c r="CM763" t="s">
        <v>180</v>
      </c>
      <c r="CN763" t="s">
        <v>180</v>
      </c>
      <c r="CO763">
        <v>21.322720629999999</v>
      </c>
      <c r="CP763">
        <v>0.95894252199999996</v>
      </c>
      <c r="CQ763">
        <v>185.53460250000001</v>
      </c>
      <c r="CR763">
        <v>304.17851869999998</v>
      </c>
      <c r="CS763" t="s">
        <v>1962</v>
      </c>
      <c r="CT763" t="s">
        <v>180</v>
      </c>
      <c r="CU763">
        <v>41.182421650000002</v>
      </c>
      <c r="CV763">
        <v>166.63203089999999</v>
      </c>
      <c r="CW763">
        <v>48.605068420000002</v>
      </c>
      <c r="CX763">
        <v>85.398558989999998</v>
      </c>
      <c r="CY763">
        <v>20.386528899999998</v>
      </c>
      <c r="CZ763" t="s">
        <v>180</v>
      </c>
      <c r="DB763" t="s">
        <v>180</v>
      </c>
      <c r="DC763" t="s">
        <v>180</v>
      </c>
      <c r="DD763">
        <v>28.909587699999999</v>
      </c>
      <c r="DE763">
        <v>703.25253139999995</v>
      </c>
      <c r="DF763">
        <v>21.785331500000002</v>
      </c>
      <c r="DG763">
        <v>137.175442</v>
      </c>
      <c r="DH763">
        <v>17.833043190000001</v>
      </c>
      <c r="DJ763" t="s">
        <v>180</v>
      </c>
      <c r="DK763" t="s">
        <v>180</v>
      </c>
      <c r="DL763" t="s">
        <v>180</v>
      </c>
      <c r="DM763" t="s">
        <v>180</v>
      </c>
      <c r="DR763" t="s">
        <v>180</v>
      </c>
      <c r="DS763" t="s">
        <v>180</v>
      </c>
      <c r="DT763">
        <v>0.78355423599999996</v>
      </c>
      <c r="DU763">
        <v>445.6378674</v>
      </c>
      <c r="DV763">
        <v>22.283599540000001</v>
      </c>
      <c r="DW763">
        <v>45.223163659999997</v>
      </c>
      <c r="DX763">
        <v>5.8374920450000003</v>
      </c>
      <c r="DY763">
        <v>24.496531600000001</v>
      </c>
      <c r="DZ763">
        <v>5.5563931210000002</v>
      </c>
      <c r="EA763">
        <v>1.7632154579999999</v>
      </c>
      <c r="EB763">
        <v>5.4104868030000004</v>
      </c>
      <c r="EC763">
        <v>0.79880296799999995</v>
      </c>
      <c r="ED763">
        <v>4.1727940200000004</v>
      </c>
      <c r="EE763">
        <v>0.79833868200000002</v>
      </c>
      <c r="EF763">
        <v>2.099556449</v>
      </c>
      <c r="EG763">
        <v>0.28760877299999998</v>
      </c>
      <c r="EH763">
        <v>1.719074593</v>
      </c>
      <c r="EI763">
        <v>0.26482441699999998</v>
      </c>
      <c r="EJ763">
        <v>3.2896120089999998</v>
      </c>
      <c r="EK763">
        <v>0.93500585800000002</v>
      </c>
      <c r="EM763" t="s">
        <v>180</v>
      </c>
      <c r="EN763" t="s">
        <v>180</v>
      </c>
      <c r="EO763" t="s">
        <v>180</v>
      </c>
      <c r="EP763" t="s">
        <v>180</v>
      </c>
      <c r="EQ763" t="s">
        <v>180</v>
      </c>
      <c r="ER763" t="s">
        <v>180</v>
      </c>
      <c r="ET763">
        <v>5.2450076860000001</v>
      </c>
      <c r="EV763">
        <v>3.81159764</v>
      </c>
      <c r="EW763">
        <v>0.98799925300000002</v>
      </c>
      <c r="EY763" t="s">
        <v>180</v>
      </c>
      <c r="EZ763" t="s">
        <v>180</v>
      </c>
      <c r="FB763" t="s">
        <v>180</v>
      </c>
      <c r="FD763" t="s">
        <v>180</v>
      </c>
      <c r="FF763" t="s">
        <v>180</v>
      </c>
      <c r="FH763" t="s">
        <v>180</v>
      </c>
      <c r="FI763" t="s">
        <v>180</v>
      </c>
      <c r="FJ763" t="s">
        <v>180</v>
      </c>
      <c r="FK763" t="s">
        <v>180</v>
      </c>
      <c r="FL763" t="s">
        <v>180</v>
      </c>
      <c r="FM763" t="s">
        <v>180</v>
      </c>
      <c r="FN763" t="s">
        <v>180</v>
      </c>
      <c r="FP763" t="s">
        <v>180</v>
      </c>
      <c r="FQ763" t="s">
        <v>180</v>
      </c>
      <c r="FR763" t="s">
        <v>180</v>
      </c>
      <c r="FS763" t="s">
        <v>180</v>
      </c>
      <c r="FT763" t="s">
        <v>180</v>
      </c>
      <c r="FU763" t="s">
        <v>180</v>
      </c>
      <c r="FV763" t="s">
        <v>1963</v>
      </c>
      <c r="FW763" t="s">
        <v>180</v>
      </c>
      <c r="FX763">
        <f t="shared" si="227"/>
        <v>10.373629662502958</v>
      </c>
      <c r="FY763">
        <f t="shared" si="228"/>
        <v>79.796096433844511</v>
      </c>
      <c r="FZ763">
        <f t="shared" si="229"/>
        <v>12.962555336887585</v>
      </c>
      <c r="GA763">
        <f t="shared" si="230"/>
        <v>3.232200128851535</v>
      </c>
      <c r="GB763">
        <f t="shared" si="231"/>
        <v>3.1473252091743293</v>
      </c>
      <c r="GC763">
        <f t="shared" si="232"/>
        <v>0.75316455696202522</v>
      </c>
      <c r="GD763">
        <f t="shared" si="233"/>
        <v>32.281011257505995</v>
      </c>
      <c r="GE763">
        <f t="shared" si="234"/>
        <v>28.708249105763198</v>
      </c>
      <c r="GF763">
        <f t="shared" si="235"/>
        <v>19.998468676483853</v>
      </c>
      <c r="GG763">
        <f t="shared" si="236"/>
        <v>24.989445864735774</v>
      </c>
      <c r="GH763">
        <f t="shared" si="237"/>
        <v>0.11598055645627514</v>
      </c>
      <c r="GI763">
        <f t="shared" si="238"/>
        <v>5.5402728657889824E-2</v>
      </c>
      <c r="GJ763">
        <f t="shared" si="239"/>
        <v>0.25920869575310157</v>
      </c>
      <c r="GK763">
        <f t="shared" si="240"/>
        <v>116.9162932423266</v>
      </c>
      <c r="GL763">
        <f t="shared" si="241"/>
        <v>1.2495679678775005</v>
      </c>
      <c r="GM763">
        <f t="shared" si="242"/>
        <v>0.21373792455890978</v>
      </c>
      <c r="GN763">
        <f t="shared" si="243"/>
        <v>0.1710494587356958</v>
      </c>
      <c r="GO763">
        <f t="shared" si="244"/>
        <v>4.0104432956301617</v>
      </c>
      <c r="GP763">
        <f t="shared" si="245"/>
        <v>0.95434305833240729</v>
      </c>
      <c r="GQ763">
        <f>(EA763/0.0735)/((DZ763/0.195*(EB763/0.295))^0.5)</f>
        <v>1.0493773974482785</v>
      </c>
    </row>
    <row r="764" spans="1:204">
      <c r="A764" t="s">
        <v>870</v>
      </c>
      <c r="B764" t="s">
        <v>1807</v>
      </c>
      <c r="C764" t="s">
        <v>7219</v>
      </c>
      <c r="D764" t="s">
        <v>6995</v>
      </c>
      <c r="E764" t="s">
        <v>7306</v>
      </c>
      <c r="F764">
        <v>92</v>
      </c>
      <c r="G764">
        <v>25</v>
      </c>
      <c r="H764" t="s">
        <v>7369</v>
      </c>
      <c r="I764" t="s">
        <v>1007</v>
      </c>
      <c r="J764" t="s">
        <v>1964</v>
      </c>
      <c r="K764">
        <v>-36.101989000000003</v>
      </c>
      <c r="L764">
        <v>-36.101989000000003</v>
      </c>
      <c r="M764">
        <v>-68.797687999999994</v>
      </c>
      <c r="N764">
        <v>-68.797687999999994</v>
      </c>
      <c r="O764" t="s">
        <v>179</v>
      </c>
      <c r="R764" t="s">
        <v>1965</v>
      </c>
      <c r="S764" t="s">
        <v>922</v>
      </c>
      <c r="T764" t="s">
        <v>923</v>
      </c>
      <c r="U764" t="s">
        <v>180</v>
      </c>
      <c r="V764" t="s">
        <v>180</v>
      </c>
      <c r="W764" t="s">
        <v>180</v>
      </c>
      <c r="X764" t="s">
        <v>923</v>
      </c>
      <c r="Y764" t="s">
        <v>180</v>
      </c>
      <c r="Z764" t="s">
        <v>180</v>
      </c>
      <c r="AB764" t="s">
        <v>180</v>
      </c>
      <c r="AC764" t="s">
        <v>181</v>
      </c>
      <c r="AD764" t="s">
        <v>180</v>
      </c>
      <c r="AE764" t="s">
        <v>180</v>
      </c>
      <c r="AF764" t="s">
        <v>180</v>
      </c>
      <c r="AG764" t="s">
        <v>180</v>
      </c>
      <c r="AH764" t="s">
        <v>924</v>
      </c>
      <c r="AI764">
        <v>46.43</v>
      </c>
      <c r="AJ764">
        <v>1.46</v>
      </c>
      <c r="AK764" t="s">
        <v>180</v>
      </c>
      <c r="AL764">
        <v>14.67</v>
      </c>
      <c r="AM764" t="s">
        <v>180</v>
      </c>
      <c r="AP764">
        <v>9.4499999999999993</v>
      </c>
      <c r="AQ764">
        <v>9.92</v>
      </c>
      <c r="AR764">
        <v>10.73</v>
      </c>
      <c r="AS764">
        <v>0.17</v>
      </c>
      <c r="AT764" t="s">
        <v>180</v>
      </c>
      <c r="AU764">
        <v>1.41</v>
      </c>
      <c r="AV764">
        <v>3.21</v>
      </c>
      <c r="AW764">
        <v>0.59</v>
      </c>
      <c r="AY764" t="s">
        <v>180</v>
      </c>
      <c r="AZ764" t="s">
        <v>180</v>
      </c>
      <c r="BA764">
        <v>98.04</v>
      </c>
      <c r="BC764" t="s">
        <v>180</v>
      </c>
      <c r="BD764" t="s">
        <v>180</v>
      </c>
      <c r="BE764" t="s">
        <v>180</v>
      </c>
      <c r="BF764" t="s">
        <v>180</v>
      </c>
      <c r="BG764" t="s">
        <v>180</v>
      </c>
      <c r="BH764" t="s">
        <v>180</v>
      </c>
      <c r="BI764" t="s">
        <v>180</v>
      </c>
      <c r="BK764" t="s">
        <v>180</v>
      </c>
      <c r="BL764" t="s">
        <v>180</v>
      </c>
      <c r="BM764">
        <v>0.4</v>
      </c>
      <c r="BN764" t="s">
        <v>180</v>
      </c>
      <c r="BO764" t="s">
        <v>180</v>
      </c>
      <c r="BP764" t="s">
        <v>180</v>
      </c>
      <c r="BQ764" t="s">
        <v>180</v>
      </c>
      <c r="BR764" t="s">
        <v>180</v>
      </c>
      <c r="BS764" t="s">
        <v>180</v>
      </c>
      <c r="BT764" t="s">
        <v>180</v>
      </c>
      <c r="BU764" t="s">
        <v>180</v>
      </c>
      <c r="BV764" t="s">
        <v>180</v>
      </c>
      <c r="BW764" t="s">
        <v>180</v>
      </c>
      <c r="BX764" t="s">
        <v>180</v>
      </c>
      <c r="BY764" t="s">
        <v>180</v>
      </c>
      <c r="BZ764" t="s">
        <v>180</v>
      </c>
      <c r="CD764" t="s">
        <v>180</v>
      </c>
      <c r="CE764" t="s">
        <v>180</v>
      </c>
      <c r="CG764" t="s">
        <v>180</v>
      </c>
      <c r="CH764" t="s">
        <v>180</v>
      </c>
      <c r="CI764" t="s">
        <v>180</v>
      </c>
      <c r="CJ764" t="s">
        <v>180</v>
      </c>
      <c r="CK764" t="s">
        <v>180</v>
      </c>
      <c r="CM764" t="s">
        <v>180</v>
      </c>
      <c r="CN764" t="s">
        <v>180</v>
      </c>
      <c r="CO764">
        <v>25.988575560000001</v>
      </c>
      <c r="CP764">
        <v>0.83510380900000003</v>
      </c>
      <c r="CQ764">
        <v>221.77761029999999</v>
      </c>
      <c r="CR764">
        <v>447.07899759999998</v>
      </c>
      <c r="CS764" t="s">
        <v>1966</v>
      </c>
      <c r="CT764" t="s">
        <v>180</v>
      </c>
      <c r="CU764">
        <v>45.485706270000001</v>
      </c>
      <c r="CV764">
        <v>250.54597670000001</v>
      </c>
      <c r="CW764">
        <v>51.476437199999999</v>
      </c>
      <c r="CX764">
        <v>72.633744149999998</v>
      </c>
      <c r="CY764">
        <v>19.272312419999999</v>
      </c>
      <c r="CZ764" t="s">
        <v>180</v>
      </c>
      <c r="DB764" t="s">
        <v>180</v>
      </c>
      <c r="DC764" t="s">
        <v>180</v>
      </c>
      <c r="DD764">
        <v>32.139353470000003</v>
      </c>
      <c r="DE764">
        <v>947.668453</v>
      </c>
      <c r="DF764">
        <v>24.068412049999999</v>
      </c>
      <c r="DG764">
        <v>145.9523691</v>
      </c>
      <c r="DH764">
        <v>18.732908479999999</v>
      </c>
      <c r="DJ764" t="s">
        <v>180</v>
      </c>
      <c r="DK764" t="s">
        <v>180</v>
      </c>
      <c r="DL764" t="s">
        <v>180</v>
      </c>
      <c r="DM764" t="s">
        <v>180</v>
      </c>
      <c r="DR764" t="s">
        <v>180</v>
      </c>
      <c r="DS764" t="s">
        <v>180</v>
      </c>
      <c r="DT764">
        <v>1.364378799</v>
      </c>
      <c r="DU764">
        <v>672.87931419999995</v>
      </c>
      <c r="DV764">
        <v>30.13517221</v>
      </c>
      <c r="DW764">
        <v>60.569473670000001</v>
      </c>
      <c r="DX764">
        <v>7.4523034429999999</v>
      </c>
      <c r="DY764">
        <v>30.534854230000001</v>
      </c>
      <c r="DZ764">
        <v>6.1218464319999999</v>
      </c>
      <c r="EA764">
        <v>1.952858789</v>
      </c>
      <c r="EB764">
        <v>5.9299759029999999</v>
      </c>
      <c r="EC764">
        <v>0.84111546100000001</v>
      </c>
      <c r="ED764">
        <v>4.4666774509999998</v>
      </c>
      <c r="EE764">
        <v>0.83218726499999995</v>
      </c>
      <c r="EF764">
        <v>2.2103758999999998</v>
      </c>
      <c r="EG764">
        <v>0.30196799200000002</v>
      </c>
      <c r="EH764">
        <v>1.9200480010000001</v>
      </c>
      <c r="EI764">
        <v>0.28653020899999998</v>
      </c>
      <c r="EJ764">
        <v>3.216753765</v>
      </c>
      <c r="EK764">
        <v>0.97418237900000004</v>
      </c>
      <c r="EM764" t="s">
        <v>180</v>
      </c>
      <c r="EN764" t="s">
        <v>180</v>
      </c>
      <c r="EO764" t="s">
        <v>180</v>
      </c>
      <c r="EP764" t="s">
        <v>180</v>
      </c>
      <c r="EQ764" t="s">
        <v>180</v>
      </c>
      <c r="ER764" t="s">
        <v>180</v>
      </c>
      <c r="ET764">
        <v>7.2372758099999999</v>
      </c>
      <c r="EV764">
        <v>5.4163611180000002</v>
      </c>
      <c r="EW764">
        <v>1.404919617</v>
      </c>
      <c r="EY764" t="s">
        <v>180</v>
      </c>
      <c r="EZ764" t="s">
        <v>180</v>
      </c>
      <c r="FB764" t="s">
        <v>180</v>
      </c>
      <c r="FD764" t="s">
        <v>180</v>
      </c>
      <c r="FF764" t="s">
        <v>180</v>
      </c>
      <c r="FH764" t="s">
        <v>180</v>
      </c>
      <c r="FI764" t="s">
        <v>180</v>
      </c>
      <c r="FJ764" t="s">
        <v>180</v>
      </c>
      <c r="FK764" t="s">
        <v>180</v>
      </c>
      <c r="FL764" t="s">
        <v>180</v>
      </c>
      <c r="FM764" t="s">
        <v>180</v>
      </c>
      <c r="FN764" t="s">
        <v>180</v>
      </c>
      <c r="FP764" t="s">
        <v>180</v>
      </c>
      <c r="FQ764" t="s">
        <v>180</v>
      </c>
      <c r="FR764" t="s">
        <v>180</v>
      </c>
      <c r="FS764" t="s">
        <v>180</v>
      </c>
      <c r="FT764" t="s">
        <v>180</v>
      </c>
      <c r="FU764" t="s">
        <v>180</v>
      </c>
      <c r="FV764" t="s">
        <v>1967</v>
      </c>
      <c r="FW764" t="s">
        <v>180</v>
      </c>
      <c r="FX764">
        <f t="shared" si="227"/>
        <v>9.7564792496039257</v>
      </c>
      <c r="FY764">
        <f t="shared" si="228"/>
        <v>76.01495849269655</v>
      </c>
      <c r="FZ764">
        <f t="shared" si="229"/>
        <v>15.695009809288617</v>
      </c>
      <c r="GA764">
        <f t="shared" si="230"/>
        <v>3.1883819721234143</v>
      </c>
      <c r="GB764">
        <f t="shared" si="231"/>
        <v>3.0884519032396835</v>
      </c>
      <c r="GC764">
        <f t="shared" si="232"/>
        <v>0.96575342465753422</v>
      </c>
      <c r="GD764">
        <f t="shared" si="233"/>
        <v>39.373950015119505</v>
      </c>
      <c r="GE764">
        <f t="shared" si="234"/>
        <v>31.035630491693361</v>
      </c>
      <c r="GF764">
        <f t="shared" si="235"/>
        <v>22.328703135026814</v>
      </c>
      <c r="GG764">
        <f t="shared" si="236"/>
        <v>35.919639223049252</v>
      </c>
      <c r="GH764">
        <f t="shared" si="237"/>
        <v>0.11948718341900691</v>
      </c>
      <c r="GI764">
        <f t="shared" si="238"/>
        <v>7.4997409959054046E-2</v>
      </c>
      <c r="GJ764">
        <f t="shared" si="239"/>
        <v>0.25938440705718102</v>
      </c>
      <c r="GK764">
        <f t="shared" si="240"/>
        <v>124.23088112863155</v>
      </c>
      <c r="GL764">
        <f t="shared" si="241"/>
        <v>1.6086755691020171</v>
      </c>
      <c r="GM764">
        <f t="shared" si="242"/>
        <v>0.28913615436613721</v>
      </c>
      <c r="GN764">
        <f t="shared" si="243"/>
        <v>0.17973552897775194</v>
      </c>
      <c r="GO764">
        <f t="shared" si="244"/>
        <v>4.9225625870779766</v>
      </c>
      <c r="GP764">
        <f t="shared" si="245"/>
        <v>0.97279447950755782</v>
      </c>
      <c r="GQ764">
        <f>(EA764/0.0735)/((DZ764/0.195*(EB764/0.295))^0.5)</f>
        <v>1.0576552644573842</v>
      </c>
    </row>
    <row r="765" spans="1:204">
      <c r="A765" t="s">
        <v>870</v>
      </c>
      <c r="B765" t="s">
        <v>1807</v>
      </c>
      <c r="C765" t="s">
        <v>7219</v>
      </c>
      <c r="D765" t="s">
        <v>6995</v>
      </c>
      <c r="E765" t="s">
        <v>7306</v>
      </c>
      <c r="F765">
        <v>92</v>
      </c>
      <c r="G765">
        <v>25</v>
      </c>
      <c r="H765" t="s">
        <v>7369</v>
      </c>
      <c r="I765" t="s">
        <v>1007</v>
      </c>
      <c r="J765" t="s">
        <v>1968</v>
      </c>
      <c r="K765">
        <v>-35.982036999999998</v>
      </c>
      <c r="L765">
        <v>-35.982036999999998</v>
      </c>
      <c r="M765">
        <v>-68.974189999999993</v>
      </c>
      <c r="N765">
        <v>-68.974189999999993</v>
      </c>
      <c r="O765" t="s">
        <v>179</v>
      </c>
      <c r="R765" t="s">
        <v>1969</v>
      </c>
      <c r="S765" t="s">
        <v>922</v>
      </c>
      <c r="T765" t="s">
        <v>923</v>
      </c>
      <c r="U765" t="s">
        <v>180</v>
      </c>
      <c r="V765" t="s">
        <v>180</v>
      </c>
      <c r="W765" t="s">
        <v>180</v>
      </c>
      <c r="X765" t="s">
        <v>923</v>
      </c>
      <c r="Y765" t="s">
        <v>180</v>
      </c>
      <c r="Z765" t="s">
        <v>180</v>
      </c>
      <c r="AB765" t="s">
        <v>180</v>
      </c>
      <c r="AC765" t="s">
        <v>181</v>
      </c>
      <c r="AD765" t="s">
        <v>180</v>
      </c>
      <c r="AE765" t="s">
        <v>180</v>
      </c>
      <c r="AF765" t="s">
        <v>180</v>
      </c>
      <c r="AG765" t="s">
        <v>180</v>
      </c>
      <c r="AH765" t="s">
        <v>924</v>
      </c>
      <c r="AI765">
        <v>45.45</v>
      </c>
      <c r="AJ765">
        <v>1.59</v>
      </c>
      <c r="AK765" t="s">
        <v>180</v>
      </c>
      <c r="AL765">
        <v>14.97</v>
      </c>
      <c r="AM765" t="s">
        <v>180</v>
      </c>
      <c r="AP765">
        <v>10.17</v>
      </c>
      <c r="AQ765">
        <v>10.14</v>
      </c>
      <c r="AR765">
        <v>10.199999999999999</v>
      </c>
      <c r="AS765">
        <v>0.18</v>
      </c>
      <c r="AT765" t="s">
        <v>180</v>
      </c>
      <c r="AU765">
        <v>1.34</v>
      </c>
      <c r="AV765">
        <v>3.18</v>
      </c>
      <c r="AW765">
        <v>0.7</v>
      </c>
      <c r="AY765" t="s">
        <v>180</v>
      </c>
      <c r="AZ765" t="s">
        <v>180</v>
      </c>
      <c r="BA765">
        <v>97.92000000000003</v>
      </c>
      <c r="BC765" t="s">
        <v>180</v>
      </c>
      <c r="BD765" t="s">
        <v>180</v>
      </c>
      <c r="BE765" t="s">
        <v>180</v>
      </c>
      <c r="BF765" t="s">
        <v>180</v>
      </c>
      <c r="BG765" t="s">
        <v>180</v>
      </c>
      <c r="BH765" t="s">
        <v>180</v>
      </c>
      <c r="BI765" t="s">
        <v>180</v>
      </c>
      <c r="BK765" t="s">
        <v>180</v>
      </c>
      <c r="BL765" t="s">
        <v>180</v>
      </c>
      <c r="BM765">
        <v>0.4</v>
      </c>
      <c r="BN765" t="s">
        <v>180</v>
      </c>
      <c r="BO765" t="s">
        <v>180</v>
      </c>
      <c r="BP765" t="s">
        <v>180</v>
      </c>
      <c r="BQ765" t="s">
        <v>180</v>
      </c>
      <c r="BR765" t="s">
        <v>180</v>
      </c>
      <c r="BS765" t="s">
        <v>180</v>
      </c>
      <c r="BT765" t="s">
        <v>180</v>
      </c>
      <c r="BU765" t="s">
        <v>180</v>
      </c>
      <c r="BV765" t="s">
        <v>180</v>
      </c>
      <c r="BW765" t="s">
        <v>180</v>
      </c>
      <c r="BX765" t="s">
        <v>180</v>
      </c>
      <c r="BY765" t="s">
        <v>180</v>
      </c>
      <c r="BZ765" t="s">
        <v>180</v>
      </c>
      <c r="CD765" t="s">
        <v>180</v>
      </c>
      <c r="CE765" t="s">
        <v>180</v>
      </c>
      <c r="CG765" t="s">
        <v>180</v>
      </c>
      <c r="CH765" t="s">
        <v>180</v>
      </c>
      <c r="CI765" t="s">
        <v>180</v>
      </c>
      <c r="CJ765" t="s">
        <v>180</v>
      </c>
      <c r="CK765" t="s">
        <v>180</v>
      </c>
      <c r="CM765" t="s">
        <v>180</v>
      </c>
      <c r="CN765" t="s">
        <v>180</v>
      </c>
      <c r="CO765">
        <v>24.399414320000002</v>
      </c>
      <c r="CP765">
        <v>0.87577863099999997</v>
      </c>
      <c r="CQ765">
        <v>221.01641739999999</v>
      </c>
      <c r="CR765">
        <v>362.2889356</v>
      </c>
      <c r="CS765" t="s">
        <v>1970</v>
      </c>
      <c r="CT765" t="s">
        <v>180</v>
      </c>
      <c r="CU765">
        <v>44.489191900000002</v>
      </c>
      <c r="CV765">
        <v>189.88345240000001</v>
      </c>
      <c r="CW765">
        <v>46.823369870000001</v>
      </c>
      <c r="CX765">
        <v>75.266917750000005</v>
      </c>
      <c r="CY765">
        <v>19.386605469999999</v>
      </c>
      <c r="CZ765" t="s">
        <v>180</v>
      </c>
      <c r="DB765" t="s">
        <v>180</v>
      </c>
      <c r="DC765" t="s">
        <v>180</v>
      </c>
      <c r="DD765">
        <v>28.786915789999998</v>
      </c>
      <c r="DE765">
        <v>905.71085070000004</v>
      </c>
      <c r="DF765">
        <v>25.91847817</v>
      </c>
      <c r="DG765">
        <v>136.0923387</v>
      </c>
      <c r="DH765">
        <v>17.85258395</v>
      </c>
      <c r="DJ765" t="s">
        <v>180</v>
      </c>
      <c r="DK765" t="s">
        <v>180</v>
      </c>
      <c r="DL765" t="s">
        <v>180</v>
      </c>
      <c r="DM765" t="s">
        <v>180</v>
      </c>
      <c r="DR765" t="s">
        <v>180</v>
      </c>
      <c r="DS765" t="s">
        <v>180</v>
      </c>
      <c r="DT765">
        <v>1.1047607479999999</v>
      </c>
      <c r="DU765">
        <v>580.62914320000004</v>
      </c>
      <c r="DV765">
        <v>30.572359890000001</v>
      </c>
      <c r="DW765">
        <v>61.9322619</v>
      </c>
      <c r="DX765">
        <v>8.1351214709999997</v>
      </c>
      <c r="DY765">
        <v>33.433249240000002</v>
      </c>
      <c r="DZ765">
        <v>6.9972604980000002</v>
      </c>
      <c r="EA765">
        <v>2.0833240040000001</v>
      </c>
      <c r="EB765">
        <v>6.4756672479999997</v>
      </c>
      <c r="EC765">
        <v>0.91674677599999999</v>
      </c>
      <c r="ED765">
        <v>4.874794713</v>
      </c>
      <c r="EE765">
        <v>0.89658808400000001</v>
      </c>
      <c r="EF765">
        <v>2.4011627830000002</v>
      </c>
      <c r="EG765">
        <v>0.32881051</v>
      </c>
      <c r="EH765">
        <v>1.9127971960000001</v>
      </c>
      <c r="EI765">
        <v>0.27593585300000001</v>
      </c>
      <c r="EJ765">
        <v>3.2055084699999998</v>
      </c>
      <c r="EK765">
        <v>0.94420194400000002</v>
      </c>
      <c r="EM765" t="s">
        <v>180</v>
      </c>
      <c r="EN765" t="s">
        <v>180</v>
      </c>
      <c r="EO765" t="s">
        <v>180</v>
      </c>
      <c r="EP765" t="s">
        <v>180</v>
      </c>
      <c r="EQ765" t="s">
        <v>180</v>
      </c>
      <c r="ER765" t="s">
        <v>180</v>
      </c>
      <c r="ET765">
        <v>8.1788272719999995</v>
      </c>
      <c r="EV765">
        <v>5.6439236169999996</v>
      </c>
      <c r="EW765">
        <v>1.408110384</v>
      </c>
      <c r="EY765" t="s">
        <v>180</v>
      </c>
      <c r="EZ765" t="s">
        <v>180</v>
      </c>
      <c r="FB765" t="s">
        <v>180</v>
      </c>
      <c r="FD765" t="s">
        <v>180</v>
      </c>
      <c r="FF765" t="s">
        <v>180</v>
      </c>
      <c r="FH765" t="s">
        <v>180</v>
      </c>
      <c r="FI765" t="s">
        <v>180</v>
      </c>
      <c r="FJ765" t="s">
        <v>180</v>
      </c>
      <c r="FK765" t="s">
        <v>180</v>
      </c>
      <c r="FL765" t="s">
        <v>180</v>
      </c>
      <c r="FM765" t="s">
        <v>180</v>
      </c>
      <c r="FN765" t="s">
        <v>180</v>
      </c>
      <c r="FP765" t="s">
        <v>180</v>
      </c>
      <c r="FQ765" t="s">
        <v>180</v>
      </c>
      <c r="FR765" t="s">
        <v>180</v>
      </c>
      <c r="FS765" t="s">
        <v>180</v>
      </c>
      <c r="FT765" t="s">
        <v>180</v>
      </c>
      <c r="FU765" t="s">
        <v>180</v>
      </c>
      <c r="FV765" t="s">
        <v>1971</v>
      </c>
      <c r="FW765" t="s">
        <v>180</v>
      </c>
      <c r="FX765">
        <f t="shared" si="227"/>
        <v>9.3332340654476784</v>
      </c>
      <c r="FY765">
        <f t="shared" si="228"/>
        <v>71.148336574621368</v>
      </c>
      <c r="FZ765">
        <f t="shared" si="229"/>
        <v>15.983063941087041</v>
      </c>
      <c r="GA765">
        <f t="shared" si="230"/>
        <v>3.6581298386637742</v>
      </c>
      <c r="GB765">
        <f t="shared" si="231"/>
        <v>3.3854437164283668</v>
      </c>
      <c r="GC765">
        <f t="shared" si="232"/>
        <v>0.84276729559748431</v>
      </c>
      <c r="GD765">
        <f t="shared" si="233"/>
        <v>34.944599939835129</v>
      </c>
      <c r="GE765">
        <f t="shared" si="234"/>
        <v>27.090123493483098</v>
      </c>
      <c r="GF765">
        <f t="shared" si="235"/>
        <v>18.991963501970929</v>
      </c>
      <c r="GG765">
        <f t="shared" si="236"/>
        <v>32.523535238718203</v>
      </c>
      <c r="GH765">
        <f t="shared" si="237"/>
        <v>0.13206085198706427</v>
      </c>
      <c r="GI765">
        <f t="shared" si="238"/>
        <v>7.8874318022742029E-2</v>
      </c>
      <c r="GJ765">
        <f t="shared" si="239"/>
        <v>0.24949139633262335</v>
      </c>
      <c r="GK765">
        <f t="shared" si="240"/>
        <v>102.87686060298432</v>
      </c>
      <c r="GL765">
        <f t="shared" si="241"/>
        <v>1.7124893503161487</v>
      </c>
      <c r="GM765">
        <f t="shared" si="242"/>
        <v>0.31614043282513171</v>
      </c>
      <c r="GN765">
        <f t="shared" si="243"/>
        <v>0.18460870005805755</v>
      </c>
      <c r="GO765">
        <f t="shared" si="244"/>
        <v>4.3691898992096094</v>
      </c>
      <c r="GP765">
        <f t="shared" si="245"/>
        <v>0.94519157188328551</v>
      </c>
      <c r="GQ765">
        <f>(EA765/0.0735)/((DZ765/0.195*(EB765/0.295))^0.5)</f>
        <v>1.0099305485022825</v>
      </c>
    </row>
    <row r="766" spans="1:204">
      <c r="A766" t="s">
        <v>870</v>
      </c>
      <c r="B766" t="s">
        <v>1807</v>
      </c>
      <c r="C766" t="s">
        <v>7219</v>
      </c>
      <c r="D766" t="s">
        <v>6995</v>
      </c>
      <c r="E766" t="s">
        <v>7306</v>
      </c>
      <c r="F766">
        <v>92</v>
      </c>
      <c r="G766">
        <v>25</v>
      </c>
      <c r="H766" t="s">
        <v>7369</v>
      </c>
      <c r="I766" t="s">
        <v>1007</v>
      </c>
      <c r="J766" t="s">
        <v>1972</v>
      </c>
      <c r="K766">
        <v>-35.514088999999998</v>
      </c>
      <c r="L766">
        <v>-35.514088999999998</v>
      </c>
      <c r="M766">
        <v>-68.761369999999999</v>
      </c>
      <c r="N766">
        <v>-68.761369999999999</v>
      </c>
      <c r="O766" t="s">
        <v>179</v>
      </c>
      <c r="R766" t="s">
        <v>1973</v>
      </c>
      <c r="S766" t="s">
        <v>922</v>
      </c>
      <c r="T766" t="s">
        <v>923</v>
      </c>
      <c r="U766" t="s">
        <v>180</v>
      </c>
      <c r="V766" t="s">
        <v>180</v>
      </c>
      <c r="W766" t="s">
        <v>180</v>
      </c>
      <c r="X766" t="s">
        <v>923</v>
      </c>
      <c r="Y766" t="s">
        <v>180</v>
      </c>
      <c r="Z766" t="s">
        <v>180</v>
      </c>
      <c r="AB766" t="s">
        <v>180</v>
      </c>
      <c r="AC766" t="s">
        <v>181</v>
      </c>
      <c r="AD766" t="s">
        <v>180</v>
      </c>
      <c r="AE766" t="s">
        <v>180</v>
      </c>
      <c r="AF766" t="s">
        <v>180</v>
      </c>
      <c r="AG766" t="s">
        <v>180</v>
      </c>
      <c r="AH766" t="s">
        <v>924</v>
      </c>
      <c r="AI766">
        <v>47.319000000000003</v>
      </c>
      <c r="AJ766">
        <v>1.4390000000000001</v>
      </c>
      <c r="AK766" t="s">
        <v>180</v>
      </c>
      <c r="AL766">
        <v>15.04</v>
      </c>
      <c r="AM766" t="s">
        <v>180</v>
      </c>
      <c r="AP766">
        <v>10.15</v>
      </c>
      <c r="AQ766">
        <v>9.4559999999999995</v>
      </c>
      <c r="AR766">
        <v>10.01</v>
      </c>
      <c r="AS766">
        <v>0.16500000000000001</v>
      </c>
      <c r="AT766" t="s">
        <v>180</v>
      </c>
      <c r="AU766">
        <v>1.2689999999999999</v>
      </c>
      <c r="AV766">
        <v>3.32</v>
      </c>
      <c r="AW766">
        <v>0.44</v>
      </c>
      <c r="AY766" t="s">
        <v>180</v>
      </c>
      <c r="AZ766" t="s">
        <v>180</v>
      </c>
      <c r="BA766">
        <v>98.608000000000018</v>
      </c>
      <c r="BC766" t="s">
        <v>180</v>
      </c>
      <c r="BD766" t="s">
        <v>180</v>
      </c>
      <c r="BE766" t="s">
        <v>180</v>
      </c>
      <c r="BF766" t="s">
        <v>180</v>
      </c>
      <c r="BG766" t="s">
        <v>180</v>
      </c>
      <c r="BH766" t="s">
        <v>180</v>
      </c>
      <c r="BI766" t="s">
        <v>180</v>
      </c>
      <c r="BK766" t="s">
        <v>180</v>
      </c>
      <c r="BL766" t="s">
        <v>180</v>
      </c>
      <c r="BM766">
        <v>0</v>
      </c>
      <c r="BN766" t="s">
        <v>180</v>
      </c>
      <c r="BO766" t="s">
        <v>180</v>
      </c>
      <c r="BP766" t="s">
        <v>180</v>
      </c>
      <c r="BQ766" t="s">
        <v>180</v>
      </c>
      <c r="BR766" t="s">
        <v>180</v>
      </c>
      <c r="BS766" t="s">
        <v>180</v>
      </c>
      <c r="BT766" t="s">
        <v>180</v>
      </c>
      <c r="BU766" t="s">
        <v>180</v>
      </c>
      <c r="BV766" t="s">
        <v>180</v>
      </c>
      <c r="BW766" t="s">
        <v>180</v>
      </c>
      <c r="BX766" t="s">
        <v>180</v>
      </c>
      <c r="BY766" t="s">
        <v>180</v>
      </c>
      <c r="BZ766" t="s">
        <v>180</v>
      </c>
      <c r="CD766" t="s">
        <v>180</v>
      </c>
      <c r="CE766" t="s">
        <v>180</v>
      </c>
      <c r="CG766" t="s">
        <v>180</v>
      </c>
      <c r="CH766" t="s">
        <v>180</v>
      </c>
      <c r="CI766" t="s">
        <v>180</v>
      </c>
      <c r="CJ766" t="s">
        <v>180</v>
      </c>
      <c r="CK766" t="s">
        <v>180</v>
      </c>
      <c r="CM766" t="s">
        <v>180</v>
      </c>
      <c r="CN766" t="s">
        <v>180</v>
      </c>
      <c r="CO766">
        <v>24.683628089999999</v>
      </c>
      <c r="CP766">
        <v>0.87575131699999997</v>
      </c>
      <c r="CQ766">
        <v>223.38006870000001</v>
      </c>
      <c r="CR766">
        <v>378.40178650000001</v>
      </c>
      <c r="CS766" t="s">
        <v>1974</v>
      </c>
      <c r="CT766" t="s">
        <v>180</v>
      </c>
      <c r="CU766">
        <v>50.782914490000003</v>
      </c>
      <c r="CV766">
        <v>240.12380450000001</v>
      </c>
      <c r="CW766">
        <v>56.21753855</v>
      </c>
      <c r="CX766">
        <v>76.312198219999999</v>
      </c>
      <c r="CY766">
        <v>20.008370150000001</v>
      </c>
      <c r="CZ766" t="s">
        <v>180</v>
      </c>
      <c r="DB766" t="s">
        <v>180</v>
      </c>
      <c r="DC766" t="s">
        <v>180</v>
      </c>
      <c r="DD766">
        <v>27.703342760000002</v>
      </c>
      <c r="DE766">
        <v>861.4152679</v>
      </c>
      <c r="DF766">
        <v>23.382549659999999</v>
      </c>
      <c r="DG766">
        <v>138.63321790000001</v>
      </c>
      <c r="DH766">
        <v>14.23433517</v>
      </c>
      <c r="DJ766" t="s">
        <v>180</v>
      </c>
      <c r="DK766" t="s">
        <v>180</v>
      </c>
      <c r="DL766" t="s">
        <v>180</v>
      </c>
      <c r="DM766" t="s">
        <v>180</v>
      </c>
      <c r="DR766" t="s">
        <v>180</v>
      </c>
      <c r="DS766" t="s">
        <v>180</v>
      </c>
      <c r="DT766">
        <v>1.0154040449999999</v>
      </c>
      <c r="DU766">
        <v>564.03536670000005</v>
      </c>
      <c r="DV766">
        <v>25.376721409999998</v>
      </c>
      <c r="DW766">
        <v>52.118050189999998</v>
      </c>
      <c r="DX766">
        <v>6.3317962950000002</v>
      </c>
      <c r="DY766">
        <v>26.218015900000001</v>
      </c>
      <c r="DZ766">
        <v>5.7001749420000003</v>
      </c>
      <c r="EA766">
        <v>1.6578402779999999</v>
      </c>
      <c r="EB766">
        <v>5.4132339329999999</v>
      </c>
      <c r="EC766">
        <v>0.79527864500000001</v>
      </c>
      <c r="ED766">
        <v>4.5367494050000001</v>
      </c>
      <c r="EE766">
        <v>0.79626209800000003</v>
      </c>
      <c r="EF766">
        <v>2.2146703169999999</v>
      </c>
      <c r="EG766">
        <v>0.31370853100000001</v>
      </c>
      <c r="EH766">
        <v>1.8257686689999999</v>
      </c>
      <c r="EI766">
        <v>0.26019673799999998</v>
      </c>
      <c r="EJ766">
        <v>3.2937192120000001</v>
      </c>
      <c r="EK766">
        <v>0.74757930399999994</v>
      </c>
      <c r="EM766" t="s">
        <v>180</v>
      </c>
      <c r="EN766" t="s">
        <v>180</v>
      </c>
      <c r="EO766" t="s">
        <v>180</v>
      </c>
      <c r="EP766" t="s">
        <v>180</v>
      </c>
      <c r="EQ766" t="s">
        <v>180</v>
      </c>
      <c r="ER766" t="s">
        <v>180</v>
      </c>
      <c r="ET766">
        <v>7.0771897350000001</v>
      </c>
      <c r="EV766">
        <v>4.8837408709999997</v>
      </c>
      <c r="EW766">
        <v>1.1254402379999999</v>
      </c>
      <c r="EY766" t="s">
        <v>180</v>
      </c>
      <c r="EZ766" t="s">
        <v>180</v>
      </c>
      <c r="FB766" t="s">
        <v>180</v>
      </c>
      <c r="FD766" t="s">
        <v>180</v>
      </c>
      <c r="FF766" t="s">
        <v>180</v>
      </c>
      <c r="FH766" t="s">
        <v>180</v>
      </c>
      <c r="FI766" t="s">
        <v>180</v>
      </c>
      <c r="FJ766" t="s">
        <v>180</v>
      </c>
      <c r="FK766" t="s">
        <v>180</v>
      </c>
      <c r="FL766" t="s">
        <v>180</v>
      </c>
      <c r="FM766" t="s">
        <v>180</v>
      </c>
      <c r="FN766" t="s">
        <v>180</v>
      </c>
      <c r="FP766" t="s">
        <v>180</v>
      </c>
      <c r="FQ766" t="s">
        <v>180</v>
      </c>
      <c r="FR766" t="s">
        <v>180</v>
      </c>
      <c r="FS766" t="s">
        <v>180</v>
      </c>
      <c r="FT766" t="s">
        <v>180</v>
      </c>
      <c r="FU766" t="s">
        <v>180</v>
      </c>
      <c r="FV766" t="s">
        <v>1975</v>
      </c>
      <c r="FW766" t="s">
        <v>180</v>
      </c>
      <c r="FX766">
        <f t="shared" si="227"/>
        <v>7.7963519758482613</v>
      </c>
      <c r="FY766">
        <f t="shared" si="228"/>
        <v>75.931425625751061</v>
      </c>
      <c r="FZ766">
        <f t="shared" si="229"/>
        <v>13.899198644864027</v>
      </c>
      <c r="GA766">
        <f t="shared" si="230"/>
        <v>3.1220685505147094</v>
      </c>
      <c r="GB766">
        <f t="shared" si="231"/>
        <v>2.9649067951006667</v>
      </c>
      <c r="GC766">
        <f t="shared" si="232"/>
        <v>0.88186240444753294</v>
      </c>
      <c r="GD766">
        <f t="shared" si="233"/>
        <v>36.84009145391034</v>
      </c>
      <c r="GE766">
        <f t="shared" si="234"/>
        <v>32.855852677242446</v>
      </c>
      <c r="GF766">
        <f t="shared" si="235"/>
        <v>22.226486928202444</v>
      </c>
      <c r="GG766">
        <f t="shared" si="236"/>
        <v>39.624988449671307</v>
      </c>
      <c r="GH766">
        <f t="shared" si="237"/>
        <v>0.13579152921491902</v>
      </c>
      <c r="GI766">
        <f t="shared" si="238"/>
        <v>7.9065177583562546E-2</v>
      </c>
      <c r="GJ766">
        <f t="shared" si="239"/>
        <v>0.23044634589090179</v>
      </c>
      <c r="GK766">
        <f t="shared" si="240"/>
        <v>115.49248447010818</v>
      </c>
      <c r="GL766">
        <f t="shared" si="241"/>
        <v>1.782782343321764</v>
      </c>
      <c r="GM766">
        <f t="shared" si="242"/>
        <v>0.34309581815193407</v>
      </c>
      <c r="GN766">
        <f t="shared" si="243"/>
        <v>0.19244963886767119</v>
      </c>
      <c r="GO766">
        <f t="shared" si="244"/>
        <v>4.4519197512727846</v>
      </c>
      <c r="GP766">
        <f t="shared" si="245"/>
        <v>0.98959236991710864</v>
      </c>
      <c r="GQ766">
        <f>(EA766/0.0735)/((DZ766/0.195*(EB766/0.295))^0.5)</f>
        <v>0.97389283633519286</v>
      </c>
    </row>
    <row r="767" spans="1:204">
      <c r="A767" t="s">
        <v>870</v>
      </c>
      <c r="B767" t="s">
        <v>1807</v>
      </c>
      <c r="C767" t="s">
        <v>7219</v>
      </c>
      <c r="D767" t="s">
        <v>6995</v>
      </c>
      <c r="E767" t="s">
        <v>7306</v>
      </c>
      <c r="F767">
        <v>92</v>
      </c>
      <c r="G767">
        <v>25</v>
      </c>
      <c r="H767" t="s">
        <v>7369</v>
      </c>
      <c r="I767" t="s">
        <v>1007</v>
      </c>
      <c r="J767" t="s">
        <v>1976</v>
      </c>
      <c r="K767">
        <v>-35.465932000000002</v>
      </c>
      <c r="L767">
        <v>-35.465932000000002</v>
      </c>
      <c r="M767">
        <v>-68.777777</v>
      </c>
      <c r="N767">
        <v>-68.777777</v>
      </c>
      <c r="O767" t="s">
        <v>179</v>
      </c>
      <c r="R767" t="s">
        <v>1977</v>
      </c>
      <c r="S767" t="s">
        <v>922</v>
      </c>
      <c r="T767" t="s">
        <v>923</v>
      </c>
      <c r="U767" t="s">
        <v>180</v>
      </c>
      <c r="V767" t="s">
        <v>180</v>
      </c>
      <c r="W767" t="s">
        <v>180</v>
      </c>
      <c r="X767" t="s">
        <v>923</v>
      </c>
      <c r="Y767" t="s">
        <v>180</v>
      </c>
      <c r="Z767" t="s">
        <v>180</v>
      </c>
      <c r="AB767" t="s">
        <v>180</v>
      </c>
      <c r="AC767" t="s">
        <v>181</v>
      </c>
      <c r="AD767" t="s">
        <v>180</v>
      </c>
      <c r="AE767" t="s">
        <v>180</v>
      </c>
      <c r="AF767" t="s">
        <v>180</v>
      </c>
      <c r="AG767" t="s">
        <v>180</v>
      </c>
      <c r="AH767" t="s">
        <v>924</v>
      </c>
      <c r="AI767">
        <v>46.454000000000001</v>
      </c>
      <c r="AJ767">
        <v>1.373</v>
      </c>
      <c r="AK767" t="s">
        <v>180</v>
      </c>
      <c r="AL767">
        <v>15.143000000000001</v>
      </c>
      <c r="AM767" t="s">
        <v>180</v>
      </c>
      <c r="AP767">
        <v>9.83</v>
      </c>
      <c r="AQ767">
        <v>10.375</v>
      </c>
      <c r="AR767">
        <v>9.9879999999999995</v>
      </c>
      <c r="AS767">
        <v>0.16300000000000001</v>
      </c>
      <c r="AT767" t="s">
        <v>180</v>
      </c>
      <c r="AU767">
        <v>1.0149999999999999</v>
      </c>
      <c r="AV767">
        <v>3.15</v>
      </c>
      <c r="AW767">
        <v>0.45600000000000002</v>
      </c>
      <c r="AY767" t="s">
        <v>180</v>
      </c>
      <c r="AZ767" t="s">
        <v>180</v>
      </c>
      <c r="BA767">
        <v>97.947000000000003</v>
      </c>
      <c r="BC767" t="s">
        <v>180</v>
      </c>
      <c r="BD767" t="s">
        <v>180</v>
      </c>
      <c r="BE767" t="s">
        <v>180</v>
      </c>
      <c r="BF767" t="s">
        <v>180</v>
      </c>
      <c r="BG767" t="s">
        <v>180</v>
      </c>
      <c r="BH767" t="s">
        <v>180</v>
      </c>
      <c r="BI767" t="s">
        <v>180</v>
      </c>
      <c r="BK767" t="s">
        <v>180</v>
      </c>
      <c r="BL767" t="s">
        <v>180</v>
      </c>
      <c r="BM767">
        <v>0.26</v>
      </c>
      <c r="BN767" t="s">
        <v>180</v>
      </c>
      <c r="BO767" t="s">
        <v>180</v>
      </c>
      <c r="BP767" t="s">
        <v>180</v>
      </c>
      <c r="BQ767" t="s">
        <v>180</v>
      </c>
      <c r="BR767" t="s">
        <v>180</v>
      </c>
      <c r="BS767" t="s">
        <v>180</v>
      </c>
      <c r="BT767" t="s">
        <v>180</v>
      </c>
      <c r="BU767" t="s">
        <v>180</v>
      </c>
      <c r="BV767" t="s">
        <v>180</v>
      </c>
      <c r="BW767" t="s">
        <v>180</v>
      </c>
      <c r="BX767" t="s">
        <v>180</v>
      </c>
      <c r="BY767" t="s">
        <v>180</v>
      </c>
      <c r="BZ767" t="s">
        <v>180</v>
      </c>
      <c r="CD767" t="s">
        <v>180</v>
      </c>
      <c r="CE767" t="s">
        <v>180</v>
      </c>
      <c r="CG767" t="s">
        <v>180</v>
      </c>
      <c r="CH767" t="s">
        <v>180</v>
      </c>
      <c r="CI767" t="s">
        <v>180</v>
      </c>
      <c r="CJ767" t="s">
        <v>180</v>
      </c>
      <c r="CK767" t="s">
        <v>180</v>
      </c>
      <c r="CM767" t="s">
        <v>180</v>
      </c>
      <c r="CN767" t="s">
        <v>180</v>
      </c>
      <c r="CO767">
        <v>28.001342009999998</v>
      </c>
      <c r="CP767">
        <v>0.85136548999999995</v>
      </c>
      <c r="CQ767">
        <v>231.0810659</v>
      </c>
      <c r="CR767">
        <v>407.3741632</v>
      </c>
      <c r="CS767" t="s">
        <v>1978</v>
      </c>
      <c r="CT767" t="s">
        <v>180</v>
      </c>
      <c r="CU767">
        <v>51.590774250000003</v>
      </c>
      <c r="CV767">
        <v>202.35305500000001</v>
      </c>
      <c r="CW767">
        <v>58.860552939999998</v>
      </c>
      <c r="CX767">
        <v>72.776735790000004</v>
      </c>
      <c r="CY767">
        <v>19.212776470000001</v>
      </c>
      <c r="CZ767" t="s">
        <v>180</v>
      </c>
      <c r="DB767" t="s">
        <v>180</v>
      </c>
      <c r="DC767" t="s">
        <v>180</v>
      </c>
      <c r="DD767">
        <v>21.516333410000001</v>
      </c>
      <c r="DE767">
        <v>808.51239859999998</v>
      </c>
      <c r="DF767">
        <v>23.78151738</v>
      </c>
      <c r="DG767">
        <v>126.88232929999999</v>
      </c>
      <c r="DH767">
        <v>13.89292796</v>
      </c>
      <c r="DJ767" t="s">
        <v>180</v>
      </c>
      <c r="DK767" t="s">
        <v>180</v>
      </c>
      <c r="DL767" t="s">
        <v>180</v>
      </c>
      <c r="DM767" t="s">
        <v>180</v>
      </c>
      <c r="DR767" t="s">
        <v>180</v>
      </c>
      <c r="DS767" t="s">
        <v>180</v>
      </c>
      <c r="DT767">
        <v>0.82762729400000001</v>
      </c>
      <c r="DU767">
        <v>509.47850970000002</v>
      </c>
      <c r="DV767">
        <v>24.117208869999999</v>
      </c>
      <c r="DW767">
        <v>49.2160236</v>
      </c>
      <c r="DX767">
        <v>5.779281525</v>
      </c>
      <c r="DY767">
        <v>24.171017079999999</v>
      </c>
      <c r="DZ767">
        <v>5.3249420470000004</v>
      </c>
      <c r="EA767">
        <v>1.678430957</v>
      </c>
      <c r="EB767">
        <v>5.3669788699999996</v>
      </c>
      <c r="EC767">
        <v>0.77427476399999995</v>
      </c>
      <c r="ED767">
        <v>4.3569532520000003</v>
      </c>
      <c r="EE767">
        <v>0.80937378500000001</v>
      </c>
      <c r="EF767">
        <v>2.1735945999999999</v>
      </c>
      <c r="EG767">
        <v>0.32493977000000002</v>
      </c>
      <c r="EH767">
        <v>1.9525537479999999</v>
      </c>
      <c r="EI767">
        <v>0.28853304099999999</v>
      </c>
      <c r="EJ767">
        <v>2.9399894199999999</v>
      </c>
      <c r="EK767">
        <v>0.66803321800000004</v>
      </c>
      <c r="EM767" t="s">
        <v>180</v>
      </c>
      <c r="EN767" t="s">
        <v>180</v>
      </c>
      <c r="EO767" t="s">
        <v>180</v>
      </c>
      <c r="EP767" t="s">
        <v>180</v>
      </c>
      <c r="EQ767" t="s">
        <v>180</v>
      </c>
      <c r="ER767" t="s">
        <v>180</v>
      </c>
      <c r="ET767">
        <v>6.1243840519999999</v>
      </c>
      <c r="EV767">
        <v>4.4430360950000001</v>
      </c>
      <c r="EW767">
        <v>1.1959336060000001</v>
      </c>
      <c r="EY767" t="s">
        <v>180</v>
      </c>
      <c r="EZ767" t="s">
        <v>180</v>
      </c>
      <c r="FB767" t="s">
        <v>180</v>
      </c>
      <c r="FD767" t="s">
        <v>180</v>
      </c>
      <c r="FF767" t="s">
        <v>180</v>
      </c>
      <c r="FH767" t="s">
        <v>180</v>
      </c>
      <c r="FI767" t="s">
        <v>180</v>
      </c>
      <c r="FJ767" t="s">
        <v>180</v>
      </c>
      <c r="FK767" t="s">
        <v>180</v>
      </c>
      <c r="FL767" t="s">
        <v>180</v>
      </c>
      <c r="FM767" t="s">
        <v>180</v>
      </c>
      <c r="FN767" t="s">
        <v>180</v>
      </c>
      <c r="FP767" t="s">
        <v>180</v>
      </c>
      <c r="FQ767" t="s">
        <v>180</v>
      </c>
      <c r="FR767" t="s">
        <v>180</v>
      </c>
      <c r="FS767" t="s">
        <v>180</v>
      </c>
      <c r="FT767" t="s">
        <v>180</v>
      </c>
      <c r="FU767" t="s">
        <v>180</v>
      </c>
      <c r="FV767" t="s">
        <v>1979</v>
      </c>
      <c r="FW767" t="s">
        <v>180</v>
      </c>
      <c r="FX767">
        <f t="shared" si="227"/>
        <v>7.1152601941075995</v>
      </c>
      <c r="FY767">
        <f t="shared" si="228"/>
        <v>64.982758825443611</v>
      </c>
      <c r="FZ767">
        <f t="shared" si="229"/>
        <v>12.351623556945999</v>
      </c>
      <c r="GA767">
        <f t="shared" si="230"/>
        <v>2.7271679729453475</v>
      </c>
      <c r="GB767">
        <f t="shared" si="231"/>
        <v>2.7486971231892561</v>
      </c>
      <c r="GC767">
        <f t="shared" si="232"/>
        <v>0.73925710123816457</v>
      </c>
      <c r="GD767">
        <f t="shared" si="233"/>
        <v>33.997510994817773</v>
      </c>
      <c r="GE767">
        <f t="shared" si="234"/>
        <v>33.449663947695164</v>
      </c>
      <c r="GF767">
        <f t="shared" si="235"/>
        <v>21.125102512743634</v>
      </c>
      <c r="GG767">
        <f t="shared" si="236"/>
        <v>36.671788061297917</v>
      </c>
      <c r="GH767">
        <f t="shared" si="237"/>
        <v>0.12443882305030429</v>
      </c>
      <c r="GI767">
        <f t="shared" si="238"/>
        <v>8.6082185802970224E-2</v>
      </c>
      <c r="GJ767">
        <f t="shared" si="239"/>
        <v>0.26917035568219938</v>
      </c>
      <c r="GK767">
        <f t="shared" si="240"/>
        <v>114.66900083781562</v>
      </c>
      <c r="GL767">
        <f t="shared" si="241"/>
        <v>1.735934206197381</v>
      </c>
      <c r="GM767">
        <f t="shared" si="242"/>
        <v>0.31980559517707313</v>
      </c>
      <c r="GN767">
        <f t="shared" si="243"/>
        <v>0.1842267950221555</v>
      </c>
      <c r="GO767">
        <f t="shared" si="244"/>
        <v>4.5291026000155821</v>
      </c>
      <c r="GP767">
        <f t="shared" si="245"/>
        <v>1.0033569790641859</v>
      </c>
      <c r="GQ767">
        <f>(EA767/0.0735)/((DZ767/0.195*(EB767/0.295))^0.5)</f>
        <v>1.0245238435926376</v>
      </c>
    </row>
    <row r="768" spans="1:204">
      <c r="A768" t="s">
        <v>870</v>
      </c>
      <c r="B768" t="s">
        <v>1807</v>
      </c>
      <c r="C768" t="s">
        <v>7219</v>
      </c>
      <c r="D768" t="s">
        <v>6995</v>
      </c>
      <c r="E768" t="s">
        <v>7306</v>
      </c>
      <c r="F768">
        <v>92</v>
      </c>
      <c r="G768">
        <v>25</v>
      </c>
      <c r="H768" t="s">
        <v>7369</v>
      </c>
      <c r="I768" t="s">
        <v>1007</v>
      </c>
      <c r="J768" t="s">
        <v>1980</v>
      </c>
      <c r="K768">
        <v>-35.365372000000001</v>
      </c>
      <c r="L768">
        <v>-35.365372000000001</v>
      </c>
      <c r="M768">
        <v>-68.717000999999996</v>
      </c>
      <c r="N768">
        <v>-68.717000999999996</v>
      </c>
      <c r="O768" t="s">
        <v>179</v>
      </c>
      <c r="R768" t="s">
        <v>1981</v>
      </c>
      <c r="S768" t="s">
        <v>922</v>
      </c>
      <c r="T768" t="s">
        <v>923</v>
      </c>
      <c r="U768" t="s">
        <v>180</v>
      </c>
      <c r="V768" t="s">
        <v>180</v>
      </c>
      <c r="W768" t="s">
        <v>180</v>
      </c>
      <c r="X768" t="s">
        <v>923</v>
      </c>
      <c r="Y768" t="s">
        <v>180</v>
      </c>
      <c r="Z768" t="s">
        <v>180</v>
      </c>
      <c r="AB768" t="s">
        <v>180</v>
      </c>
      <c r="AC768" t="s">
        <v>181</v>
      </c>
      <c r="AD768" t="s">
        <v>180</v>
      </c>
      <c r="AE768" t="s">
        <v>180</v>
      </c>
      <c r="AF768" t="s">
        <v>180</v>
      </c>
      <c r="AG768" t="s">
        <v>180</v>
      </c>
      <c r="AH768" t="s">
        <v>924</v>
      </c>
      <c r="AI768">
        <v>46.356000000000002</v>
      </c>
      <c r="AJ768">
        <v>1.4870000000000001</v>
      </c>
      <c r="AK768" t="s">
        <v>180</v>
      </c>
      <c r="AL768">
        <v>15.459</v>
      </c>
      <c r="AM768" t="s">
        <v>180</v>
      </c>
      <c r="AP768">
        <v>10.08</v>
      </c>
      <c r="AQ768">
        <v>10.813000000000001</v>
      </c>
      <c r="AR768">
        <v>9.5020000000000007</v>
      </c>
      <c r="AS768">
        <v>0.16700000000000001</v>
      </c>
      <c r="AT768" t="s">
        <v>180</v>
      </c>
      <c r="AU768">
        <v>1.0820000000000001</v>
      </c>
      <c r="AV768">
        <v>3.17</v>
      </c>
      <c r="AW768">
        <v>0.41499999999999998</v>
      </c>
      <c r="AY768" t="s">
        <v>180</v>
      </c>
      <c r="AZ768" t="s">
        <v>180</v>
      </c>
      <c r="BA768">
        <v>98.531000000000006</v>
      </c>
      <c r="BC768" t="s">
        <v>180</v>
      </c>
      <c r="BD768" t="s">
        <v>180</v>
      </c>
      <c r="BE768" t="s">
        <v>180</v>
      </c>
      <c r="BF768" t="s">
        <v>180</v>
      </c>
      <c r="BG768" t="s">
        <v>180</v>
      </c>
      <c r="BH768" t="s">
        <v>180</v>
      </c>
      <c r="BI768" t="s">
        <v>180</v>
      </c>
      <c r="BK768" t="s">
        <v>180</v>
      </c>
      <c r="BL768" t="s">
        <v>180</v>
      </c>
      <c r="BM768">
        <v>0</v>
      </c>
      <c r="BN768" t="s">
        <v>180</v>
      </c>
      <c r="BO768" t="s">
        <v>180</v>
      </c>
      <c r="BP768" t="s">
        <v>180</v>
      </c>
      <c r="BQ768" t="s">
        <v>180</v>
      </c>
      <c r="BR768" t="s">
        <v>180</v>
      </c>
      <c r="BS768" t="s">
        <v>180</v>
      </c>
      <c r="BT768" t="s">
        <v>180</v>
      </c>
      <c r="BU768" t="s">
        <v>180</v>
      </c>
      <c r="BV768" t="s">
        <v>180</v>
      </c>
      <c r="BW768" t="s">
        <v>180</v>
      </c>
      <c r="BX768" t="s">
        <v>180</v>
      </c>
      <c r="BY768" t="s">
        <v>180</v>
      </c>
      <c r="BZ768" t="s">
        <v>180</v>
      </c>
      <c r="CD768" t="s">
        <v>180</v>
      </c>
      <c r="CE768" t="s">
        <v>180</v>
      </c>
      <c r="CG768" t="s">
        <v>180</v>
      </c>
      <c r="CH768" t="s">
        <v>180</v>
      </c>
      <c r="CI768" t="s">
        <v>180</v>
      </c>
      <c r="CJ768" t="s">
        <v>180</v>
      </c>
      <c r="CK768" t="s">
        <v>180</v>
      </c>
      <c r="CM768" t="s">
        <v>180</v>
      </c>
      <c r="CN768" t="s">
        <v>180</v>
      </c>
      <c r="CO768">
        <v>31.92216019</v>
      </c>
      <c r="CP768">
        <v>0.91708004700000001</v>
      </c>
      <c r="CQ768">
        <v>285.76962049999997</v>
      </c>
      <c r="CR768">
        <v>329.68550529999999</v>
      </c>
      <c r="CS768" t="s">
        <v>1982</v>
      </c>
      <c r="CT768" t="s">
        <v>180</v>
      </c>
      <c r="CU768">
        <v>49.591009579999998</v>
      </c>
      <c r="CV768">
        <v>164.59723410000001</v>
      </c>
      <c r="CW768">
        <v>69.953446049999997</v>
      </c>
      <c r="CX768">
        <v>76.596386649999999</v>
      </c>
      <c r="CY768">
        <v>20.254513410000001</v>
      </c>
      <c r="CZ768" t="s">
        <v>180</v>
      </c>
      <c r="DB768" t="s">
        <v>180</v>
      </c>
      <c r="DC768" t="s">
        <v>180</v>
      </c>
      <c r="DD768">
        <v>21.270447969999999</v>
      </c>
      <c r="DE768">
        <v>845.25365239999996</v>
      </c>
      <c r="DF768">
        <v>22.860809889999999</v>
      </c>
      <c r="DG768">
        <v>116.05448850000001</v>
      </c>
      <c r="DH768">
        <v>11.771049319999999</v>
      </c>
      <c r="DJ768" t="s">
        <v>180</v>
      </c>
      <c r="DK768" t="s">
        <v>180</v>
      </c>
      <c r="DL768" t="s">
        <v>180</v>
      </c>
      <c r="DM768" t="s">
        <v>180</v>
      </c>
      <c r="DR768" t="s">
        <v>180</v>
      </c>
      <c r="DS768" t="s">
        <v>180</v>
      </c>
      <c r="DT768">
        <v>0.79443130500000003</v>
      </c>
      <c r="DU768">
        <v>463.99212840000001</v>
      </c>
      <c r="DV768">
        <v>21.80063518</v>
      </c>
      <c r="DW768">
        <v>45.710146680000001</v>
      </c>
      <c r="DX768">
        <v>5.5729516480000001</v>
      </c>
      <c r="DY768">
        <v>24.1244744</v>
      </c>
      <c r="DZ768">
        <v>5.4110579740000002</v>
      </c>
      <c r="EA768">
        <v>1.6902793709999999</v>
      </c>
      <c r="EB768">
        <v>5.3183500380000002</v>
      </c>
      <c r="EC768">
        <v>0.79242693099999995</v>
      </c>
      <c r="ED768">
        <v>4.3518222489999996</v>
      </c>
      <c r="EE768">
        <v>0.81655317999999999</v>
      </c>
      <c r="EF768">
        <v>2.1644985380000001</v>
      </c>
      <c r="EG768">
        <v>0.30841585199999999</v>
      </c>
      <c r="EH768">
        <v>1.8347120050000001</v>
      </c>
      <c r="EI768">
        <v>0.28179888199999997</v>
      </c>
      <c r="EJ768">
        <v>2.9353091679999999</v>
      </c>
      <c r="EK768">
        <v>0.61049910299999999</v>
      </c>
      <c r="EM768" t="s">
        <v>180</v>
      </c>
      <c r="EN768" t="s">
        <v>180</v>
      </c>
      <c r="EO768" t="s">
        <v>180</v>
      </c>
      <c r="EP768" t="s">
        <v>180</v>
      </c>
      <c r="EQ768" t="s">
        <v>180</v>
      </c>
      <c r="ER768" t="s">
        <v>180</v>
      </c>
      <c r="ET768">
        <v>6.4316777280000004</v>
      </c>
      <c r="EV768">
        <v>4.2715755770000001</v>
      </c>
      <c r="EW768">
        <v>1.1645403030000001</v>
      </c>
      <c r="EY768" t="s">
        <v>180</v>
      </c>
      <c r="EZ768" t="s">
        <v>180</v>
      </c>
      <c r="FB768" t="s">
        <v>180</v>
      </c>
      <c r="FD768" t="s">
        <v>180</v>
      </c>
      <c r="FF768" t="s">
        <v>180</v>
      </c>
      <c r="FH768" t="s">
        <v>180</v>
      </c>
      <c r="FI768" t="s">
        <v>180</v>
      </c>
      <c r="FJ768" t="s">
        <v>180</v>
      </c>
      <c r="FK768" t="s">
        <v>180</v>
      </c>
      <c r="FL768" t="s">
        <v>180</v>
      </c>
      <c r="FM768" t="s">
        <v>180</v>
      </c>
      <c r="FN768" t="s">
        <v>180</v>
      </c>
      <c r="FP768" t="s">
        <v>180</v>
      </c>
      <c r="FQ768" t="s">
        <v>180</v>
      </c>
      <c r="FR768" t="s">
        <v>180</v>
      </c>
      <c r="FS768" t="s">
        <v>180</v>
      </c>
      <c r="FT768" t="s">
        <v>180</v>
      </c>
      <c r="FU768" t="s">
        <v>180</v>
      </c>
      <c r="FV768" t="s">
        <v>1983</v>
      </c>
      <c r="FW768" t="s">
        <v>180</v>
      </c>
      <c r="FX768">
        <f t="shared" si="227"/>
        <v>6.4157476965983005</v>
      </c>
      <c r="FY768">
        <f t="shared" si="228"/>
        <v>63.254880430130505</v>
      </c>
      <c r="FZ768">
        <f t="shared" si="229"/>
        <v>11.882320015669162</v>
      </c>
      <c r="GA768">
        <f t="shared" si="230"/>
        <v>2.9492683098239172</v>
      </c>
      <c r="GB768">
        <f t="shared" si="231"/>
        <v>2.8987383434055634</v>
      </c>
      <c r="GC768">
        <f t="shared" si="232"/>
        <v>0.72763954270342968</v>
      </c>
      <c r="GD768">
        <f t="shared" si="233"/>
        <v>36.973915467874093</v>
      </c>
      <c r="GE768">
        <f t="shared" si="234"/>
        <v>35.037184163481712</v>
      </c>
      <c r="GF768">
        <f t="shared" si="235"/>
        <v>21.283422458519393</v>
      </c>
      <c r="GG768">
        <f t="shared" si="236"/>
        <v>39.418076994345654</v>
      </c>
      <c r="GH768">
        <f t="shared" si="237"/>
        <v>0.14070568998664171</v>
      </c>
      <c r="GI768">
        <f t="shared" si="238"/>
        <v>9.8932582078417472E-2</v>
      </c>
      <c r="GJ768">
        <f t="shared" si="239"/>
        <v>0.27262547086147459</v>
      </c>
      <c r="GK768">
        <f t="shared" si="240"/>
        <v>108.62318131471983</v>
      </c>
      <c r="GL768">
        <f t="shared" si="241"/>
        <v>1.8520553764870302</v>
      </c>
      <c r="GM768">
        <f t="shared" si="242"/>
        <v>0.36288825752706982</v>
      </c>
      <c r="GN768">
        <f t="shared" si="243"/>
        <v>0.19593812481751735</v>
      </c>
      <c r="GO768">
        <f t="shared" si="244"/>
        <v>4.0289043815001637</v>
      </c>
      <c r="GP768">
        <f t="shared" si="245"/>
        <v>0.99812470516592888</v>
      </c>
      <c r="GQ768">
        <f>(EA768/0.0735)/((DZ768/0.195*(EB768/0.295))^0.5)</f>
        <v>1.0281818028622391</v>
      </c>
    </row>
    <row r="769" spans="1:201">
      <c r="A769" t="s">
        <v>870</v>
      </c>
      <c r="B769" t="s">
        <v>1807</v>
      </c>
      <c r="C769" t="s">
        <v>7219</v>
      </c>
      <c r="D769" t="s">
        <v>6995</v>
      </c>
      <c r="E769" t="s">
        <v>7306</v>
      </c>
      <c r="F769">
        <v>92</v>
      </c>
      <c r="G769">
        <v>25</v>
      </c>
      <c r="H769" t="s">
        <v>7369</v>
      </c>
      <c r="I769" t="s">
        <v>1007</v>
      </c>
      <c r="J769" t="s">
        <v>1984</v>
      </c>
      <c r="K769">
        <v>-35.674455999999999</v>
      </c>
      <c r="L769">
        <v>-35.674455999999999</v>
      </c>
      <c r="M769">
        <v>-68.694174000000004</v>
      </c>
      <c r="N769">
        <v>-68.694174000000004</v>
      </c>
      <c r="O769" t="s">
        <v>179</v>
      </c>
      <c r="R769" t="s">
        <v>1985</v>
      </c>
      <c r="S769" t="s">
        <v>922</v>
      </c>
      <c r="T769" t="s">
        <v>923</v>
      </c>
      <c r="U769" t="s">
        <v>180</v>
      </c>
      <c r="V769" t="s">
        <v>180</v>
      </c>
      <c r="W769" t="s">
        <v>180</v>
      </c>
      <c r="X769" t="s">
        <v>923</v>
      </c>
      <c r="Y769" t="s">
        <v>180</v>
      </c>
      <c r="Z769" t="s">
        <v>180</v>
      </c>
      <c r="AB769" t="s">
        <v>180</v>
      </c>
      <c r="AC769" t="s">
        <v>181</v>
      </c>
      <c r="AD769" t="s">
        <v>180</v>
      </c>
      <c r="AE769" t="s">
        <v>180</v>
      </c>
      <c r="AF769" t="s">
        <v>180</v>
      </c>
      <c r="AG769" t="s">
        <v>180</v>
      </c>
      <c r="AH769" t="s">
        <v>924</v>
      </c>
      <c r="AI769">
        <v>47.155999999999999</v>
      </c>
      <c r="AJ769">
        <v>1.452</v>
      </c>
      <c r="AK769" t="s">
        <v>180</v>
      </c>
      <c r="AL769">
        <v>14.746</v>
      </c>
      <c r="AM769" t="s">
        <v>180</v>
      </c>
      <c r="AP769">
        <v>9.76</v>
      </c>
      <c r="AQ769">
        <v>9.6929999999999996</v>
      </c>
      <c r="AR769">
        <v>10.199</v>
      </c>
      <c r="AS769">
        <v>0.16200000000000001</v>
      </c>
      <c r="AT769" t="s">
        <v>180</v>
      </c>
      <c r="AU769">
        <v>1.2290000000000001</v>
      </c>
      <c r="AV769">
        <v>3.12</v>
      </c>
      <c r="AW769">
        <v>0.47199999999999998</v>
      </c>
      <c r="AY769" t="s">
        <v>180</v>
      </c>
      <c r="AZ769" t="s">
        <v>180</v>
      </c>
      <c r="BA769">
        <v>97.989000000000004</v>
      </c>
      <c r="BC769" t="s">
        <v>180</v>
      </c>
      <c r="BD769" t="s">
        <v>180</v>
      </c>
      <c r="BE769" t="s">
        <v>180</v>
      </c>
      <c r="BF769" t="s">
        <v>180</v>
      </c>
      <c r="BG769" t="s">
        <v>180</v>
      </c>
      <c r="BH769" t="s">
        <v>180</v>
      </c>
      <c r="BI769" t="s">
        <v>180</v>
      </c>
      <c r="BK769" t="s">
        <v>180</v>
      </c>
      <c r="BL769" t="s">
        <v>180</v>
      </c>
      <c r="BM769">
        <v>0.13</v>
      </c>
      <c r="BN769" t="s">
        <v>180</v>
      </c>
      <c r="BO769" t="s">
        <v>180</v>
      </c>
      <c r="BP769" t="s">
        <v>180</v>
      </c>
      <c r="BQ769" t="s">
        <v>180</v>
      </c>
      <c r="BR769" t="s">
        <v>180</v>
      </c>
      <c r="BS769" t="s">
        <v>180</v>
      </c>
      <c r="BT769" t="s">
        <v>180</v>
      </c>
      <c r="BU769" t="s">
        <v>180</v>
      </c>
      <c r="BV769" t="s">
        <v>180</v>
      </c>
      <c r="BW769" t="s">
        <v>180</v>
      </c>
      <c r="BX769" t="s">
        <v>180</v>
      </c>
      <c r="BY769" t="s">
        <v>180</v>
      </c>
      <c r="BZ769" t="s">
        <v>180</v>
      </c>
      <c r="CD769" t="s">
        <v>180</v>
      </c>
      <c r="CE769" t="s">
        <v>180</v>
      </c>
      <c r="CG769" t="s">
        <v>180</v>
      </c>
      <c r="CH769" t="s">
        <v>180</v>
      </c>
      <c r="CI769" t="s">
        <v>180</v>
      </c>
      <c r="CJ769" t="s">
        <v>180</v>
      </c>
      <c r="CK769" t="s">
        <v>180</v>
      </c>
      <c r="CM769" t="s">
        <v>180</v>
      </c>
      <c r="CN769" t="s">
        <v>180</v>
      </c>
      <c r="CO769">
        <v>26.769541960000002</v>
      </c>
      <c r="CP769">
        <v>0.88879801700000005</v>
      </c>
      <c r="CQ769">
        <v>237.4179791</v>
      </c>
      <c r="CR769">
        <v>390.51934540000002</v>
      </c>
      <c r="CS769" t="s">
        <v>1986</v>
      </c>
      <c r="CT769" t="s">
        <v>180</v>
      </c>
      <c r="CU769">
        <v>49.111740760000004</v>
      </c>
      <c r="CV769">
        <v>220.99662459999999</v>
      </c>
      <c r="CW769">
        <v>57.232674029999998</v>
      </c>
      <c r="CX769">
        <v>74.998149400000003</v>
      </c>
      <c r="CY769">
        <v>19.96316478</v>
      </c>
      <c r="CZ769" t="s">
        <v>180</v>
      </c>
      <c r="DB769" t="s">
        <v>180</v>
      </c>
      <c r="DC769" t="s">
        <v>180</v>
      </c>
      <c r="DD769">
        <v>32.066759709999999</v>
      </c>
      <c r="DE769">
        <v>918.77202590000002</v>
      </c>
      <c r="DF769">
        <v>23.092668499999998</v>
      </c>
      <c r="DG769">
        <v>132.25023630000001</v>
      </c>
      <c r="DH769">
        <v>13.485089070000001</v>
      </c>
      <c r="DJ769" t="s">
        <v>180</v>
      </c>
      <c r="DK769" t="s">
        <v>180</v>
      </c>
      <c r="DL769" t="s">
        <v>180</v>
      </c>
      <c r="DM769" t="s">
        <v>180</v>
      </c>
      <c r="DR769" t="s">
        <v>180</v>
      </c>
      <c r="DS769" t="s">
        <v>180</v>
      </c>
      <c r="DT769">
        <v>1.85424711</v>
      </c>
      <c r="DU769">
        <v>675.75492110000005</v>
      </c>
      <c r="DV769">
        <v>27.316717969999999</v>
      </c>
      <c r="DW769">
        <v>55.057807969999999</v>
      </c>
      <c r="DX769">
        <v>6.6097152650000002</v>
      </c>
      <c r="DY769">
        <v>27.51932102</v>
      </c>
      <c r="DZ769">
        <v>5.9628333580000001</v>
      </c>
      <c r="EA769">
        <v>1.771836127</v>
      </c>
      <c r="EB769">
        <v>5.7811304339999996</v>
      </c>
      <c r="EC769">
        <v>0.82671227899999999</v>
      </c>
      <c r="ED769">
        <v>4.415493702</v>
      </c>
      <c r="EE769">
        <v>0.80599752300000005</v>
      </c>
      <c r="EF769">
        <v>2.1707596200000001</v>
      </c>
      <c r="EG769">
        <v>0.295709997</v>
      </c>
      <c r="EH769">
        <v>1.7746455919999999</v>
      </c>
      <c r="EI769">
        <v>0.26877218200000003</v>
      </c>
      <c r="EJ769">
        <v>3.211505539</v>
      </c>
      <c r="EK769">
        <v>0.72169617799999997</v>
      </c>
      <c r="EM769" t="s">
        <v>180</v>
      </c>
      <c r="EN769" t="s">
        <v>180</v>
      </c>
      <c r="EO769" t="s">
        <v>180</v>
      </c>
      <c r="EP769" t="s">
        <v>180</v>
      </c>
      <c r="EQ769" t="s">
        <v>180</v>
      </c>
      <c r="ER769" t="s">
        <v>180</v>
      </c>
      <c r="ET769">
        <v>8.9846916149999991</v>
      </c>
      <c r="EV769">
        <v>6.5466922380000003</v>
      </c>
      <c r="EW769">
        <v>1.620164851</v>
      </c>
      <c r="EY769" t="s">
        <v>180</v>
      </c>
      <c r="EZ769" t="s">
        <v>180</v>
      </c>
      <c r="FB769" t="s">
        <v>180</v>
      </c>
      <c r="FD769" t="s">
        <v>180</v>
      </c>
      <c r="FF769" t="s">
        <v>180</v>
      </c>
      <c r="FH769" t="s">
        <v>180</v>
      </c>
      <c r="FI769" t="s">
        <v>180</v>
      </c>
      <c r="FJ769" t="s">
        <v>180</v>
      </c>
      <c r="FK769" t="s">
        <v>180</v>
      </c>
      <c r="FL769" t="s">
        <v>180</v>
      </c>
      <c r="FM769" t="s">
        <v>180</v>
      </c>
      <c r="FN769" t="s">
        <v>180</v>
      </c>
      <c r="FP769" t="s">
        <v>180</v>
      </c>
      <c r="FQ769" t="s">
        <v>180</v>
      </c>
      <c r="FR769" t="s">
        <v>180</v>
      </c>
      <c r="FS769" t="s">
        <v>180</v>
      </c>
      <c r="FT769" t="s">
        <v>180</v>
      </c>
      <c r="FU769" t="s">
        <v>180</v>
      </c>
      <c r="FV769" t="s">
        <v>1987</v>
      </c>
      <c r="FW769" t="s">
        <v>180</v>
      </c>
      <c r="FX769">
        <f t="shared" si="227"/>
        <v>7.5987504946283391</v>
      </c>
      <c r="FY769">
        <f t="shared" si="228"/>
        <v>74.522054936589285</v>
      </c>
      <c r="FZ769">
        <f t="shared" si="229"/>
        <v>15.392773685710651</v>
      </c>
      <c r="GA769">
        <f t="shared" si="230"/>
        <v>3.3600136189896785</v>
      </c>
      <c r="GB769">
        <f t="shared" si="231"/>
        <v>3.2576253309736898</v>
      </c>
      <c r="GC769">
        <f t="shared" si="232"/>
        <v>0.84641873278236923</v>
      </c>
      <c r="GD769">
        <f t="shared" si="233"/>
        <v>39.78630819127725</v>
      </c>
      <c r="GE769">
        <f t="shared" si="234"/>
        <v>33.386435124335783</v>
      </c>
      <c r="GF769">
        <f t="shared" si="235"/>
        <v>24.737778595588733</v>
      </c>
      <c r="GG769">
        <f t="shared" si="236"/>
        <v>50.111268645851077</v>
      </c>
      <c r="GH769">
        <f t="shared" si="237"/>
        <v>0.16318651152794886</v>
      </c>
      <c r="GI769">
        <f t="shared" si="238"/>
        <v>0.12014491284335282</v>
      </c>
      <c r="GJ769">
        <f t="shared" si="239"/>
        <v>0.24747838940645797</v>
      </c>
      <c r="GK769">
        <f t="shared" si="240"/>
        <v>103.22081694593935</v>
      </c>
      <c r="GL769">
        <f t="shared" si="241"/>
        <v>2.0256980008215844</v>
      </c>
      <c r="GM769">
        <f t="shared" si="242"/>
        <v>0.48547638091351514</v>
      </c>
      <c r="GN769">
        <f t="shared" si="243"/>
        <v>0.23965881425395852</v>
      </c>
      <c r="GO769">
        <f t="shared" si="244"/>
        <v>4.5811640758584486</v>
      </c>
      <c r="GP769">
        <f t="shared" si="245"/>
        <v>0.98619474303823784</v>
      </c>
      <c r="GQ769">
        <f>(EA769/0.0735)/((DZ769/0.195*(EB769/0.295))^0.5)</f>
        <v>0.98476319089999131</v>
      </c>
    </row>
    <row r="770" spans="1:201">
      <c r="A770" t="s">
        <v>870</v>
      </c>
      <c r="B770" t="s">
        <v>1807</v>
      </c>
      <c r="C770" t="s">
        <v>7219</v>
      </c>
      <c r="D770" t="s">
        <v>6995</v>
      </c>
      <c r="E770" t="s">
        <v>7306</v>
      </c>
      <c r="F770">
        <v>92</v>
      </c>
      <c r="G770">
        <v>25</v>
      </c>
      <c r="H770" t="s">
        <v>7369</v>
      </c>
      <c r="I770" t="s">
        <v>1007</v>
      </c>
      <c r="J770" t="s">
        <v>1988</v>
      </c>
      <c r="K770">
        <v>-35.197284000000003</v>
      </c>
      <c r="L770">
        <v>-35.197284000000003</v>
      </c>
      <c r="M770">
        <v>-68.278592000000003</v>
      </c>
      <c r="N770">
        <v>-68.278592000000003</v>
      </c>
      <c r="O770" t="s">
        <v>179</v>
      </c>
      <c r="R770" t="s">
        <v>1989</v>
      </c>
      <c r="S770" t="s">
        <v>922</v>
      </c>
      <c r="T770" t="s">
        <v>923</v>
      </c>
      <c r="U770" t="s">
        <v>180</v>
      </c>
      <c r="V770" t="s">
        <v>180</v>
      </c>
      <c r="W770" t="s">
        <v>180</v>
      </c>
      <c r="X770" t="s">
        <v>923</v>
      </c>
      <c r="Y770" t="s">
        <v>180</v>
      </c>
      <c r="Z770" t="s">
        <v>180</v>
      </c>
      <c r="AB770" t="s">
        <v>180</v>
      </c>
      <c r="AC770" t="s">
        <v>181</v>
      </c>
      <c r="AD770" t="s">
        <v>180</v>
      </c>
      <c r="AE770" t="s">
        <v>180</v>
      </c>
      <c r="AF770" t="s">
        <v>180</v>
      </c>
      <c r="AG770" t="s">
        <v>180</v>
      </c>
      <c r="AH770" t="s">
        <v>924</v>
      </c>
      <c r="AI770">
        <v>48.137</v>
      </c>
      <c r="AJ770">
        <v>1.508</v>
      </c>
      <c r="AK770" t="s">
        <v>180</v>
      </c>
      <c r="AL770">
        <v>16.687999999999999</v>
      </c>
      <c r="AM770" t="s">
        <v>180</v>
      </c>
      <c r="AP770">
        <v>8.74</v>
      </c>
      <c r="AQ770">
        <v>11.045999999999999</v>
      </c>
      <c r="AR770">
        <v>6.15</v>
      </c>
      <c r="AS770">
        <v>0.151</v>
      </c>
      <c r="AT770" t="s">
        <v>180</v>
      </c>
      <c r="AU770">
        <v>1.119</v>
      </c>
      <c r="AV770">
        <v>3.51</v>
      </c>
      <c r="AW770">
        <v>0.45500000000000002</v>
      </c>
      <c r="AY770" t="s">
        <v>180</v>
      </c>
      <c r="AZ770" t="s">
        <v>180</v>
      </c>
      <c r="BA770">
        <v>97.504000000000005</v>
      </c>
      <c r="BC770" t="s">
        <v>180</v>
      </c>
      <c r="BD770" t="s">
        <v>180</v>
      </c>
      <c r="BE770" t="s">
        <v>180</v>
      </c>
      <c r="BF770" t="s">
        <v>180</v>
      </c>
      <c r="BG770" t="s">
        <v>180</v>
      </c>
      <c r="BH770" t="s">
        <v>180</v>
      </c>
      <c r="BI770" t="s">
        <v>180</v>
      </c>
      <c r="BK770" t="s">
        <v>180</v>
      </c>
      <c r="BL770" t="s">
        <v>180</v>
      </c>
      <c r="BM770">
        <v>0.78</v>
      </c>
      <c r="BN770" t="s">
        <v>180</v>
      </c>
      <c r="BO770" t="s">
        <v>180</v>
      </c>
      <c r="BP770" t="s">
        <v>180</v>
      </c>
      <c r="BQ770" t="s">
        <v>180</v>
      </c>
      <c r="BR770" t="s">
        <v>180</v>
      </c>
      <c r="BS770" t="s">
        <v>180</v>
      </c>
      <c r="BT770" t="s">
        <v>180</v>
      </c>
      <c r="BU770" t="s">
        <v>180</v>
      </c>
      <c r="BV770" t="s">
        <v>180</v>
      </c>
      <c r="BW770" t="s">
        <v>180</v>
      </c>
      <c r="BX770" t="s">
        <v>180</v>
      </c>
      <c r="BY770" t="s">
        <v>180</v>
      </c>
      <c r="BZ770" t="s">
        <v>180</v>
      </c>
      <c r="CD770" t="s">
        <v>180</v>
      </c>
      <c r="CE770" t="s">
        <v>180</v>
      </c>
      <c r="CG770" t="s">
        <v>180</v>
      </c>
      <c r="CH770" t="s">
        <v>180</v>
      </c>
      <c r="CI770" t="s">
        <v>180</v>
      </c>
      <c r="CJ770" t="s">
        <v>180</v>
      </c>
      <c r="CK770" t="s">
        <v>180</v>
      </c>
      <c r="CM770" t="s">
        <v>180</v>
      </c>
      <c r="CN770" t="s">
        <v>180</v>
      </c>
      <c r="CO770">
        <v>24.980249929999999</v>
      </c>
      <c r="CP770">
        <v>0.83258838099999999</v>
      </c>
      <c r="CQ770">
        <v>222.62540989999999</v>
      </c>
      <c r="CR770">
        <v>136.54342840000001</v>
      </c>
      <c r="CS770" t="s">
        <v>1990</v>
      </c>
      <c r="CT770" t="s">
        <v>180</v>
      </c>
      <c r="CU770">
        <v>32.609096270000002</v>
      </c>
      <c r="CV770">
        <v>52.044553610000001</v>
      </c>
      <c r="CW770">
        <v>40.129569529999998</v>
      </c>
      <c r="CX770">
        <v>79.539524529999994</v>
      </c>
      <c r="CY770">
        <v>20.54177645</v>
      </c>
      <c r="CZ770" t="s">
        <v>180</v>
      </c>
      <c r="DB770" t="s">
        <v>180</v>
      </c>
      <c r="DC770" t="s">
        <v>180</v>
      </c>
      <c r="DD770">
        <v>25.236772349999999</v>
      </c>
      <c r="DE770">
        <v>801.00140620000002</v>
      </c>
      <c r="DF770">
        <v>24.05899381</v>
      </c>
      <c r="DG770">
        <v>129.71161459999999</v>
      </c>
      <c r="DH770">
        <v>14.882740399999999</v>
      </c>
      <c r="DJ770" t="s">
        <v>180</v>
      </c>
      <c r="DK770" t="s">
        <v>180</v>
      </c>
      <c r="DL770" t="s">
        <v>180</v>
      </c>
      <c r="DM770" t="s">
        <v>180</v>
      </c>
      <c r="DR770" t="s">
        <v>180</v>
      </c>
      <c r="DS770" t="s">
        <v>180</v>
      </c>
      <c r="DT770">
        <v>0.86580663199999996</v>
      </c>
      <c r="DU770">
        <v>493.8785087</v>
      </c>
      <c r="DV770">
        <v>22.573143819999999</v>
      </c>
      <c r="DW770">
        <v>45.167778570000003</v>
      </c>
      <c r="DX770">
        <v>5.4468495170000004</v>
      </c>
      <c r="DY770">
        <v>22.9168916</v>
      </c>
      <c r="DZ770">
        <v>4.9248597710000004</v>
      </c>
      <c r="EA770">
        <v>1.7013762569999999</v>
      </c>
      <c r="EB770">
        <v>5.357178534</v>
      </c>
      <c r="EC770">
        <v>0.750545715</v>
      </c>
      <c r="ED770">
        <v>4.3979524789999997</v>
      </c>
      <c r="EE770">
        <v>0.83258838099999999</v>
      </c>
      <c r="EF770">
        <v>2.2233894259999998</v>
      </c>
      <c r="EG770">
        <v>0.306073449</v>
      </c>
      <c r="EH770">
        <v>1.941946892</v>
      </c>
      <c r="EI770">
        <v>0.28601347500000002</v>
      </c>
      <c r="EJ770">
        <v>2.922097382</v>
      </c>
      <c r="EK770">
        <v>0.78416053699999999</v>
      </c>
      <c r="EM770" t="s">
        <v>180</v>
      </c>
      <c r="EN770" t="s">
        <v>180</v>
      </c>
      <c r="EO770" t="s">
        <v>180</v>
      </c>
      <c r="EP770" t="s">
        <v>180</v>
      </c>
      <c r="EQ770" t="s">
        <v>180</v>
      </c>
      <c r="ER770" t="s">
        <v>180</v>
      </c>
      <c r="ET770">
        <v>5.1060568310000001</v>
      </c>
      <c r="EV770">
        <v>3.970081908</v>
      </c>
      <c r="EW770">
        <v>1.1738780390000001</v>
      </c>
      <c r="EY770" t="s">
        <v>180</v>
      </c>
      <c r="EZ770" t="s">
        <v>180</v>
      </c>
      <c r="FB770" t="s">
        <v>180</v>
      </c>
      <c r="FD770" t="s">
        <v>180</v>
      </c>
      <c r="FF770" t="s">
        <v>180</v>
      </c>
      <c r="FH770" t="s">
        <v>180</v>
      </c>
      <c r="FI770" t="s">
        <v>180</v>
      </c>
      <c r="FJ770" t="s">
        <v>180</v>
      </c>
      <c r="FK770" t="s">
        <v>180</v>
      </c>
      <c r="FL770" t="s">
        <v>180</v>
      </c>
      <c r="FM770" t="s">
        <v>180</v>
      </c>
      <c r="FN770" t="s">
        <v>180</v>
      </c>
      <c r="FP770" t="s">
        <v>180</v>
      </c>
      <c r="FQ770" t="s">
        <v>180</v>
      </c>
      <c r="FR770" t="s">
        <v>180</v>
      </c>
      <c r="FS770" t="s">
        <v>180</v>
      </c>
      <c r="FT770" t="s">
        <v>180</v>
      </c>
      <c r="FU770" t="s">
        <v>180</v>
      </c>
      <c r="FV770" t="s">
        <v>1991</v>
      </c>
      <c r="FW770" t="s">
        <v>180</v>
      </c>
      <c r="FX770">
        <f t="shared" si="227"/>
        <v>7.6638246191544148</v>
      </c>
      <c r="FY770">
        <f t="shared" si="228"/>
        <v>66.794625092146958</v>
      </c>
      <c r="FZ770">
        <f t="shared" si="229"/>
        <v>11.623975873383461</v>
      </c>
      <c r="GA770">
        <f t="shared" si="230"/>
        <v>2.5360424588789425</v>
      </c>
      <c r="GB770">
        <f t="shared" si="231"/>
        <v>2.758663769884393</v>
      </c>
      <c r="GC770">
        <f t="shared" si="232"/>
        <v>0.74204244031830235</v>
      </c>
      <c r="GD770">
        <f t="shared" si="233"/>
        <v>33.293221342742427</v>
      </c>
      <c r="GE770">
        <f t="shared" si="234"/>
        <v>34.952445566396101</v>
      </c>
      <c r="GF770">
        <f t="shared" si="235"/>
        <v>21.879030791555913</v>
      </c>
      <c r="GG770">
        <f t="shared" si="236"/>
        <v>33.184648487183182</v>
      </c>
      <c r="GH770">
        <f t="shared" si="237"/>
        <v>0.1130464457774196</v>
      </c>
      <c r="GI770">
        <f t="shared" si="238"/>
        <v>7.8875126989381622E-2</v>
      </c>
      <c r="GJ770">
        <f t="shared" si="239"/>
        <v>0.29568106306183545</v>
      </c>
      <c r="GK770">
        <f t="shared" si="240"/>
        <v>124.40008043783665</v>
      </c>
      <c r="GL770">
        <f t="shared" si="241"/>
        <v>1.5167330218297699</v>
      </c>
      <c r="GM770">
        <f t="shared" si="242"/>
        <v>0.26675745200796491</v>
      </c>
      <c r="GN770">
        <f t="shared" si="243"/>
        <v>0.17587633958555979</v>
      </c>
      <c r="GO770">
        <f t="shared" si="244"/>
        <v>4.5835099616281028</v>
      </c>
      <c r="GP770">
        <f t="shared" si="245"/>
        <v>0.98041381086130652</v>
      </c>
      <c r="GQ770">
        <f>(EA770/0.0735)/((DZ770/0.195*(EB770/0.295))^0.5)</f>
        <v>1.0808771800908357</v>
      </c>
    </row>
    <row r="771" spans="1:201">
      <c r="A771" t="s">
        <v>870</v>
      </c>
      <c r="B771" t="s">
        <v>1807</v>
      </c>
      <c r="C771" t="s">
        <v>7219</v>
      </c>
      <c r="D771" t="s">
        <v>6995</v>
      </c>
      <c r="E771" t="s">
        <v>7306</v>
      </c>
      <c r="F771">
        <v>92</v>
      </c>
      <c r="G771">
        <v>25</v>
      </c>
      <c r="H771" t="s">
        <v>7369</v>
      </c>
      <c r="I771" t="s">
        <v>1007</v>
      </c>
      <c r="J771" t="s">
        <v>1992</v>
      </c>
      <c r="K771">
        <v>-35.208528000000001</v>
      </c>
      <c r="L771">
        <v>-35.208528000000001</v>
      </c>
      <c r="M771">
        <v>-68.260773</v>
      </c>
      <c r="N771">
        <v>-68.260773</v>
      </c>
      <c r="O771" t="s">
        <v>179</v>
      </c>
      <c r="R771" t="s">
        <v>1993</v>
      </c>
      <c r="S771" t="s">
        <v>922</v>
      </c>
      <c r="T771" t="s">
        <v>923</v>
      </c>
      <c r="U771" t="s">
        <v>180</v>
      </c>
      <c r="V771" t="s">
        <v>180</v>
      </c>
      <c r="W771" t="s">
        <v>180</v>
      </c>
      <c r="X771" t="s">
        <v>923</v>
      </c>
      <c r="Y771" t="s">
        <v>180</v>
      </c>
      <c r="Z771" t="s">
        <v>180</v>
      </c>
      <c r="AB771" t="s">
        <v>180</v>
      </c>
      <c r="AC771" t="s">
        <v>181</v>
      </c>
      <c r="AD771" t="s">
        <v>180</v>
      </c>
      <c r="AE771" t="s">
        <v>180</v>
      </c>
      <c r="AF771" t="s">
        <v>180</v>
      </c>
      <c r="AG771" t="s">
        <v>180</v>
      </c>
      <c r="AH771" t="s">
        <v>924</v>
      </c>
      <c r="AI771">
        <v>46.97</v>
      </c>
      <c r="AJ771">
        <v>1.58</v>
      </c>
      <c r="AK771" t="s">
        <v>180</v>
      </c>
      <c r="AL771">
        <v>16.600000000000001</v>
      </c>
      <c r="AM771" t="s">
        <v>180</v>
      </c>
      <c r="AP771">
        <v>9.69</v>
      </c>
      <c r="AQ771">
        <v>10.5</v>
      </c>
      <c r="AR771">
        <v>6.94</v>
      </c>
      <c r="AS771">
        <v>0.16</v>
      </c>
      <c r="AT771" t="s">
        <v>180</v>
      </c>
      <c r="AU771">
        <v>0.97</v>
      </c>
      <c r="AV771">
        <v>3.56</v>
      </c>
      <c r="AW771">
        <v>0.33</v>
      </c>
      <c r="AY771" t="s">
        <v>180</v>
      </c>
      <c r="AZ771" t="s">
        <v>180</v>
      </c>
      <c r="BA771">
        <v>97.3</v>
      </c>
      <c r="BC771" t="s">
        <v>180</v>
      </c>
      <c r="BD771" t="s">
        <v>180</v>
      </c>
      <c r="BE771" t="s">
        <v>180</v>
      </c>
      <c r="BF771" t="s">
        <v>180</v>
      </c>
      <c r="BG771" t="s">
        <v>180</v>
      </c>
      <c r="BH771" t="s">
        <v>180</v>
      </c>
      <c r="BI771" t="s">
        <v>180</v>
      </c>
      <c r="BK771" t="s">
        <v>180</v>
      </c>
      <c r="BL771" t="s">
        <v>180</v>
      </c>
      <c r="BM771">
        <v>1.3</v>
      </c>
      <c r="BN771" t="s">
        <v>180</v>
      </c>
      <c r="BO771" t="s">
        <v>180</v>
      </c>
      <c r="BP771" t="s">
        <v>180</v>
      </c>
      <c r="BQ771" t="s">
        <v>180</v>
      </c>
      <c r="BR771" t="s">
        <v>180</v>
      </c>
      <c r="BS771" t="s">
        <v>180</v>
      </c>
      <c r="BT771" t="s">
        <v>180</v>
      </c>
      <c r="BU771" t="s">
        <v>180</v>
      </c>
      <c r="BV771" t="s">
        <v>180</v>
      </c>
      <c r="BW771" t="s">
        <v>180</v>
      </c>
      <c r="BX771" t="s">
        <v>180</v>
      </c>
      <c r="BY771" t="s">
        <v>180</v>
      </c>
      <c r="BZ771" t="s">
        <v>180</v>
      </c>
      <c r="CD771" t="s">
        <v>180</v>
      </c>
      <c r="CE771" t="s">
        <v>180</v>
      </c>
      <c r="CG771" t="s">
        <v>180</v>
      </c>
      <c r="CH771" t="s">
        <v>180</v>
      </c>
      <c r="CI771" t="s">
        <v>180</v>
      </c>
      <c r="CJ771" t="s">
        <v>180</v>
      </c>
      <c r="CK771" t="s">
        <v>180</v>
      </c>
      <c r="CM771" t="s">
        <v>180</v>
      </c>
      <c r="CN771" t="s">
        <v>180</v>
      </c>
      <c r="CO771">
        <v>28.100027740000002</v>
      </c>
      <c r="CP771">
        <v>0.933057637</v>
      </c>
      <c r="CQ771">
        <v>234.441012</v>
      </c>
      <c r="CR771">
        <v>161.18297329999999</v>
      </c>
      <c r="CS771" t="s">
        <v>1994</v>
      </c>
      <c r="CT771" t="s">
        <v>180</v>
      </c>
      <c r="CU771">
        <v>38.24306687</v>
      </c>
      <c r="CV771">
        <v>57.018098100000003</v>
      </c>
      <c r="CW771">
        <v>30.806980719999999</v>
      </c>
      <c r="CX771">
        <v>76.928743670000003</v>
      </c>
      <c r="CY771">
        <v>20.13096019</v>
      </c>
      <c r="CZ771" t="s">
        <v>180</v>
      </c>
      <c r="DB771" t="s">
        <v>180</v>
      </c>
      <c r="DC771" t="s">
        <v>180</v>
      </c>
      <c r="DD771">
        <v>20.546019780000002</v>
      </c>
      <c r="DE771">
        <v>653.34488980000003</v>
      </c>
      <c r="DF771">
        <v>22.131101019999999</v>
      </c>
      <c r="DG771">
        <v>112.19648410000001</v>
      </c>
      <c r="DH771">
        <v>12.40122221</v>
      </c>
      <c r="DJ771" t="s">
        <v>180</v>
      </c>
      <c r="DK771" t="s">
        <v>180</v>
      </c>
      <c r="DL771" t="s">
        <v>180</v>
      </c>
      <c r="DM771" t="s">
        <v>180</v>
      </c>
      <c r="DR771" t="s">
        <v>180</v>
      </c>
      <c r="DS771" t="s">
        <v>180</v>
      </c>
      <c r="DT771">
        <v>0.72118794799999997</v>
      </c>
      <c r="DU771">
        <v>406.356494</v>
      </c>
      <c r="DV771">
        <v>17.414076569999999</v>
      </c>
      <c r="DW771">
        <v>36.16436281</v>
      </c>
      <c r="DX771">
        <v>4.7633438909999999</v>
      </c>
      <c r="DY771">
        <v>20.64472687</v>
      </c>
      <c r="DZ771">
        <v>4.6394711620000004</v>
      </c>
      <c r="EA771">
        <v>1.6348317109999999</v>
      </c>
      <c r="EB771">
        <v>4.9403943989999997</v>
      </c>
      <c r="EC771">
        <v>0.72716609200000004</v>
      </c>
      <c r="ED771">
        <v>4.0291294300000002</v>
      </c>
      <c r="EE771">
        <v>0.78908975999999997</v>
      </c>
      <c r="EF771">
        <v>2.0752711389999998</v>
      </c>
      <c r="EG771">
        <v>0.29605722299999998</v>
      </c>
      <c r="EH771">
        <v>1.8518815420000001</v>
      </c>
      <c r="EI771">
        <v>0.27747606400000002</v>
      </c>
      <c r="EJ771">
        <v>2.7262960079999998</v>
      </c>
      <c r="EK771">
        <v>0.67107750200000005</v>
      </c>
      <c r="EM771" t="s">
        <v>180</v>
      </c>
      <c r="EN771" t="s">
        <v>180</v>
      </c>
      <c r="EO771" t="s">
        <v>180</v>
      </c>
      <c r="EP771" t="s">
        <v>180</v>
      </c>
      <c r="EQ771" t="s">
        <v>180</v>
      </c>
      <c r="ER771" t="s">
        <v>180</v>
      </c>
      <c r="ET771">
        <v>4.3288604140000002</v>
      </c>
      <c r="EV771">
        <v>2.9487307810000001</v>
      </c>
      <c r="EW771">
        <v>0.73886421599999996</v>
      </c>
      <c r="EY771" t="s">
        <v>180</v>
      </c>
      <c r="EZ771" t="s">
        <v>180</v>
      </c>
      <c r="FB771" t="s">
        <v>180</v>
      </c>
      <c r="FD771" t="s">
        <v>180</v>
      </c>
      <c r="FF771" t="s">
        <v>180</v>
      </c>
      <c r="FH771" t="s">
        <v>180</v>
      </c>
      <c r="FI771" t="s">
        <v>180</v>
      </c>
      <c r="FJ771" t="s">
        <v>180</v>
      </c>
      <c r="FK771" t="s">
        <v>180</v>
      </c>
      <c r="FL771" t="s">
        <v>180</v>
      </c>
      <c r="FM771" t="s">
        <v>180</v>
      </c>
      <c r="FN771" t="s">
        <v>180</v>
      </c>
      <c r="FP771" t="s">
        <v>180</v>
      </c>
      <c r="FQ771" t="s">
        <v>180</v>
      </c>
      <c r="FR771" t="s">
        <v>180</v>
      </c>
      <c r="FS771" t="s">
        <v>180</v>
      </c>
      <c r="FT771" t="s">
        <v>180</v>
      </c>
      <c r="FU771" t="s">
        <v>180</v>
      </c>
      <c r="FV771" t="s">
        <v>1995</v>
      </c>
      <c r="FW771" t="s">
        <v>180</v>
      </c>
      <c r="FX771">
        <f t="shared" si="227"/>
        <v>6.6965526297145841</v>
      </c>
      <c r="FY771">
        <f t="shared" si="228"/>
        <v>60.585130071996801</v>
      </c>
      <c r="FZ771">
        <f t="shared" si="229"/>
        <v>9.403450585285869</v>
      </c>
      <c r="GA771">
        <f t="shared" si="230"/>
        <v>2.5052742612194576</v>
      </c>
      <c r="GB771">
        <f t="shared" si="231"/>
        <v>2.6677702039540061</v>
      </c>
      <c r="GC771">
        <f t="shared" si="232"/>
        <v>0.61392405063291133</v>
      </c>
      <c r="GD771">
        <f t="shared" si="233"/>
        <v>29.521571891500951</v>
      </c>
      <c r="GE771">
        <f t="shared" si="234"/>
        <v>31.647059024520775</v>
      </c>
      <c r="GF771">
        <f t="shared" si="235"/>
        <v>23.334943565141337</v>
      </c>
      <c r="GG771">
        <f t="shared" si="236"/>
        <v>32.76745526520164</v>
      </c>
      <c r="GH771">
        <f t="shared" si="237"/>
        <v>0.11969961801187892</v>
      </c>
      <c r="GI771">
        <f t="shared" si="238"/>
        <v>5.9579951353843204E-2</v>
      </c>
      <c r="GJ771">
        <f t="shared" si="239"/>
        <v>0.25057025238140923</v>
      </c>
      <c r="GK771">
        <f t="shared" si="240"/>
        <v>137.80725477494855</v>
      </c>
      <c r="GL771">
        <f t="shared" si="241"/>
        <v>1.4042226060555365</v>
      </c>
      <c r="GM771">
        <f t="shared" si="242"/>
        <v>0.23777743282611497</v>
      </c>
      <c r="GN771">
        <f t="shared" si="243"/>
        <v>0.16933029834495555</v>
      </c>
      <c r="GO771">
        <f t="shared" si="244"/>
        <v>3.7534615394598281</v>
      </c>
      <c r="GP771">
        <f t="shared" si="245"/>
        <v>0.95570536903981174</v>
      </c>
      <c r="GQ771">
        <f>(EA771/0.0735)/((DZ771/0.195*(EB771/0.295))^0.5)</f>
        <v>1.1142919104457027</v>
      </c>
    </row>
    <row r="772" spans="1:201">
      <c r="A772" t="s">
        <v>870</v>
      </c>
      <c r="B772" t="s">
        <v>1807</v>
      </c>
      <c r="C772" t="s">
        <v>7219</v>
      </c>
      <c r="D772" t="s">
        <v>6995</v>
      </c>
      <c r="E772" t="s">
        <v>7306</v>
      </c>
      <c r="F772">
        <v>92</v>
      </c>
      <c r="G772">
        <v>25</v>
      </c>
      <c r="H772" t="s">
        <v>7369</v>
      </c>
      <c r="I772" t="s">
        <v>1007</v>
      </c>
      <c r="J772" t="s">
        <v>1992</v>
      </c>
      <c r="K772">
        <v>-35.204268999999996</v>
      </c>
      <c r="L772">
        <v>-35.204268999999996</v>
      </c>
      <c r="M772">
        <v>-68.273049</v>
      </c>
      <c r="N772">
        <v>-68.273049</v>
      </c>
      <c r="O772" t="s">
        <v>179</v>
      </c>
      <c r="R772" t="s">
        <v>1996</v>
      </c>
      <c r="S772" t="s">
        <v>922</v>
      </c>
      <c r="T772" t="s">
        <v>923</v>
      </c>
      <c r="U772" t="s">
        <v>180</v>
      </c>
      <c r="V772" t="s">
        <v>180</v>
      </c>
      <c r="W772" t="s">
        <v>180</v>
      </c>
      <c r="X772" t="s">
        <v>923</v>
      </c>
      <c r="Y772" t="s">
        <v>180</v>
      </c>
      <c r="Z772" t="s">
        <v>180</v>
      </c>
      <c r="AB772" t="s">
        <v>180</v>
      </c>
      <c r="AC772" t="s">
        <v>181</v>
      </c>
      <c r="AD772" t="s">
        <v>180</v>
      </c>
      <c r="AE772" t="s">
        <v>180</v>
      </c>
      <c r="AF772" t="s">
        <v>180</v>
      </c>
      <c r="AG772" t="s">
        <v>180</v>
      </c>
      <c r="AH772" t="s">
        <v>924</v>
      </c>
      <c r="AI772">
        <v>47.77</v>
      </c>
      <c r="AJ772">
        <v>1.476</v>
      </c>
      <c r="AK772" t="s">
        <v>180</v>
      </c>
      <c r="AL772">
        <v>16.309999999999999</v>
      </c>
      <c r="AM772" t="s">
        <v>180</v>
      </c>
      <c r="AP772">
        <v>9.98</v>
      </c>
      <c r="AQ772">
        <v>10.148999999999999</v>
      </c>
      <c r="AR772">
        <v>7.7009999999999996</v>
      </c>
      <c r="AS772">
        <v>0.158</v>
      </c>
      <c r="AT772" t="s">
        <v>180</v>
      </c>
      <c r="AU772">
        <v>0.93899999999999995</v>
      </c>
      <c r="AV772">
        <v>3.33</v>
      </c>
      <c r="AW772">
        <v>0.33600000000000002</v>
      </c>
      <c r="AY772" t="s">
        <v>180</v>
      </c>
      <c r="AZ772" t="s">
        <v>180</v>
      </c>
      <c r="BA772">
        <v>98.148999999999987</v>
      </c>
      <c r="BC772" t="s">
        <v>180</v>
      </c>
      <c r="BD772" t="s">
        <v>180</v>
      </c>
      <c r="BE772" t="s">
        <v>180</v>
      </c>
      <c r="BF772" t="s">
        <v>180</v>
      </c>
      <c r="BG772" t="s">
        <v>180</v>
      </c>
      <c r="BH772" t="s">
        <v>180</v>
      </c>
      <c r="BI772" t="s">
        <v>180</v>
      </c>
      <c r="BK772" t="s">
        <v>180</v>
      </c>
      <c r="BL772" t="s">
        <v>180</v>
      </c>
      <c r="BM772">
        <v>0</v>
      </c>
      <c r="BN772" t="s">
        <v>180</v>
      </c>
      <c r="BO772" t="s">
        <v>180</v>
      </c>
      <c r="BP772" t="s">
        <v>180</v>
      </c>
      <c r="BQ772" t="s">
        <v>180</v>
      </c>
      <c r="BR772" t="s">
        <v>180</v>
      </c>
      <c r="BS772" t="s">
        <v>180</v>
      </c>
      <c r="BT772" t="s">
        <v>180</v>
      </c>
      <c r="BU772" t="s">
        <v>180</v>
      </c>
      <c r="BV772" t="s">
        <v>180</v>
      </c>
      <c r="BW772" t="s">
        <v>180</v>
      </c>
      <c r="BX772" t="s">
        <v>180</v>
      </c>
      <c r="BY772" t="s">
        <v>180</v>
      </c>
      <c r="BZ772" t="s">
        <v>180</v>
      </c>
      <c r="CD772" t="s">
        <v>180</v>
      </c>
      <c r="CE772" t="s">
        <v>180</v>
      </c>
      <c r="CG772" t="s">
        <v>180</v>
      </c>
      <c r="CH772" t="s">
        <v>180</v>
      </c>
      <c r="CI772" t="s">
        <v>180</v>
      </c>
      <c r="CJ772" t="s">
        <v>180</v>
      </c>
      <c r="CK772" t="s">
        <v>180</v>
      </c>
      <c r="CM772" t="s">
        <v>180</v>
      </c>
      <c r="CN772" t="s">
        <v>180</v>
      </c>
      <c r="CO772">
        <v>24.323913640000001</v>
      </c>
      <c r="CP772">
        <v>0.79826888299999998</v>
      </c>
      <c r="CQ772">
        <v>203.60210029999999</v>
      </c>
      <c r="CR772">
        <v>192.3571536</v>
      </c>
      <c r="CS772" t="s">
        <v>1997</v>
      </c>
      <c r="CT772" t="s">
        <v>180</v>
      </c>
      <c r="CU772">
        <v>42.003532900000003</v>
      </c>
      <c r="CV772">
        <v>85.073396250000002</v>
      </c>
      <c r="CW772">
        <v>33.575915889999997</v>
      </c>
      <c r="CX772">
        <v>83.632935279999998</v>
      </c>
      <c r="CY772">
        <v>20.762889550000001</v>
      </c>
      <c r="CZ772" t="s">
        <v>180</v>
      </c>
      <c r="DB772" t="s">
        <v>180</v>
      </c>
      <c r="DC772" t="s">
        <v>180</v>
      </c>
      <c r="DD772">
        <v>19.55518571</v>
      </c>
      <c r="DE772">
        <v>692.85823570000002</v>
      </c>
      <c r="DF772">
        <v>22.418347650000001</v>
      </c>
      <c r="DG772">
        <v>110.5330105</v>
      </c>
      <c r="DH772">
        <v>11.86682173</v>
      </c>
      <c r="DJ772" t="s">
        <v>180</v>
      </c>
      <c r="DK772" t="s">
        <v>180</v>
      </c>
      <c r="DL772" t="s">
        <v>180</v>
      </c>
      <c r="DM772" t="s">
        <v>180</v>
      </c>
      <c r="DR772" t="s">
        <v>180</v>
      </c>
      <c r="DS772" t="s">
        <v>180</v>
      </c>
      <c r="DT772">
        <v>0.72425535799999996</v>
      </c>
      <c r="DU772">
        <v>437.95626609999999</v>
      </c>
      <c r="DV772">
        <v>18.12731136</v>
      </c>
      <c r="DW772">
        <v>36.959260489999998</v>
      </c>
      <c r="DX772">
        <v>4.5397599980000001</v>
      </c>
      <c r="DY772">
        <v>19.278404500000001</v>
      </c>
      <c r="DZ772">
        <v>4.3790578409999998</v>
      </c>
      <c r="EA772">
        <v>1.513323776</v>
      </c>
      <c r="EB772">
        <v>4.778478142</v>
      </c>
      <c r="EC772">
        <v>0.68266023499999995</v>
      </c>
      <c r="ED772">
        <v>4.0354855020000002</v>
      </c>
      <c r="EE772">
        <v>0.77369032299999996</v>
      </c>
      <c r="EF772">
        <v>2.0812296400000001</v>
      </c>
      <c r="EG772">
        <v>0.27733350600000001</v>
      </c>
      <c r="EH772">
        <v>1.786979423</v>
      </c>
      <c r="EI772">
        <v>0.26996342200000001</v>
      </c>
      <c r="EJ772">
        <v>2.627811398</v>
      </c>
      <c r="EK772">
        <v>0.66219973399999998</v>
      </c>
      <c r="EM772" t="s">
        <v>180</v>
      </c>
      <c r="EN772" t="s">
        <v>180</v>
      </c>
      <c r="EO772" t="s">
        <v>180</v>
      </c>
      <c r="EP772" t="s">
        <v>180</v>
      </c>
      <c r="EQ772" t="s">
        <v>180</v>
      </c>
      <c r="ER772" t="s">
        <v>180</v>
      </c>
      <c r="ET772">
        <v>4.511080851</v>
      </c>
      <c r="EV772">
        <v>3.190746152</v>
      </c>
      <c r="EW772">
        <v>0.78815796999999999</v>
      </c>
      <c r="EY772" t="s">
        <v>180</v>
      </c>
      <c r="EZ772" t="s">
        <v>180</v>
      </c>
      <c r="FB772" t="s">
        <v>180</v>
      </c>
      <c r="FD772" t="s">
        <v>180</v>
      </c>
      <c r="FF772" t="s">
        <v>180</v>
      </c>
      <c r="FH772" t="s">
        <v>180</v>
      </c>
      <c r="FI772" t="s">
        <v>180</v>
      </c>
      <c r="FJ772" t="s">
        <v>180</v>
      </c>
      <c r="FK772" t="s">
        <v>180</v>
      </c>
      <c r="FL772" t="s">
        <v>180</v>
      </c>
      <c r="FM772" t="s">
        <v>180</v>
      </c>
      <c r="FN772" t="s">
        <v>180</v>
      </c>
      <c r="FP772" t="s">
        <v>180</v>
      </c>
      <c r="FQ772" t="s">
        <v>180</v>
      </c>
      <c r="FR772" t="s">
        <v>180</v>
      </c>
      <c r="FS772" t="s">
        <v>180</v>
      </c>
      <c r="FT772" t="s">
        <v>180</v>
      </c>
      <c r="FU772" t="s">
        <v>180</v>
      </c>
      <c r="FV772" t="s">
        <v>1998</v>
      </c>
      <c r="FW772" t="s">
        <v>180</v>
      </c>
      <c r="FX772">
        <f t="shared" si="227"/>
        <v>6.6407153754898047</v>
      </c>
      <c r="FY772">
        <f t="shared" si="228"/>
        <v>61.854663281145122</v>
      </c>
      <c r="FZ772">
        <f t="shared" si="229"/>
        <v>10.14410749597087</v>
      </c>
      <c r="GA772">
        <f t="shared" si="230"/>
        <v>2.4505362426884529</v>
      </c>
      <c r="GB772">
        <f t="shared" si="231"/>
        <v>2.6740532546132179</v>
      </c>
      <c r="GC772">
        <f t="shared" si="232"/>
        <v>0.63617886178861782</v>
      </c>
      <c r="GD772">
        <f t="shared" si="233"/>
        <v>30.905856511686309</v>
      </c>
      <c r="GE772">
        <f t="shared" si="234"/>
        <v>35.939604633775581</v>
      </c>
      <c r="GF772">
        <f t="shared" si="235"/>
        <v>24.160023370393521</v>
      </c>
      <c r="GG772">
        <f t="shared" si="236"/>
        <v>36.905944663584322</v>
      </c>
      <c r="GH772">
        <f t="shared" si="237"/>
        <v>0.12205549546156517</v>
      </c>
      <c r="GI772">
        <f t="shared" si="238"/>
        <v>6.6416938581582624E-2</v>
      </c>
      <c r="GJ772">
        <f t="shared" si="239"/>
        <v>0.24701368659677694</v>
      </c>
      <c r="GK772">
        <f t="shared" si="240"/>
        <v>137.25826036818486</v>
      </c>
      <c r="GL772">
        <f t="shared" si="241"/>
        <v>1.5275624571129376</v>
      </c>
      <c r="GM772">
        <f t="shared" si="242"/>
        <v>0.26887958921078359</v>
      </c>
      <c r="GN772">
        <f t="shared" si="243"/>
        <v>0.17601872051697356</v>
      </c>
      <c r="GO772">
        <f t="shared" si="244"/>
        <v>4.1395459978351088</v>
      </c>
      <c r="GP772">
        <f t="shared" si="245"/>
        <v>0.98059467455828286</v>
      </c>
      <c r="GQ772">
        <f>(EA772/0.0735)/((DZ772/0.195*(EB772/0.295))^0.5)</f>
        <v>1.0795373861524036</v>
      </c>
    </row>
    <row r="773" spans="1:201">
      <c r="A773" t="s">
        <v>870</v>
      </c>
      <c r="B773" t="s">
        <v>1807</v>
      </c>
      <c r="C773" t="s">
        <v>7219</v>
      </c>
      <c r="D773" t="s">
        <v>6995</v>
      </c>
      <c r="E773" t="s">
        <v>7306</v>
      </c>
      <c r="F773">
        <v>92</v>
      </c>
      <c r="G773">
        <v>25</v>
      </c>
      <c r="H773" t="s">
        <v>7369</v>
      </c>
      <c r="I773" t="s">
        <v>1007</v>
      </c>
      <c r="J773" t="s">
        <v>1999</v>
      </c>
      <c r="K773">
        <v>-35.288294999999998</v>
      </c>
      <c r="L773">
        <v>-35.288294999999998</v>
      </c>
      <c r="M773">
        <v>-68.239964999999998</v>
      </c>
      <c r="N773">
        <v>-68.239964999999998</v>
      </c>
      <c r="O773" t="s">
        <v>179</v>
      </c>
      <c r="R773" t="s">
        <v>2000</v>
      </c>
      <c r="S773" t="s">
        <v>922</v>
      </c>
      <c r="T773" t="s">
        <v>923</v>
      </c>
      <c r="U773" t="s">
        <v>180</v>
      </c>
      <c r="V773" t="s">
        <v>180</v>
      </c>
      <c r="W773" t="s">
        <v>180</v>
      </c>
      <c r="X773" t="s">
        <v>923</v>
      </c>
      <c r="Y773" t="s">
        <v>180</v>
      </c>
      <c r="Z773" t="s">
        <v>180</v>
      </c>
      <c r="AB773" t="s">
        <v>180</v>
      </c>
      <c r="AC773" t="s">
        <v>181</v>
      </c>
      <c r="AD773" t="s">
        <v>180</v>
      </c>
      <c r="AE773" t="s">
        <v>180</v>
      </c>
      <c r="AF773" t="s">
        <v>180</v>
      </c>
      <c r="AG773" t="s">
        <v>180</v>
      </c>
      <c r="AH773" t="s">
        <v>924</v>
      </c>
      <c r="AI773">
        <v>49</v>
      </c>
      <c r="AJ773">
        <v>1.64</v>
      </c>
      <c r="AK773" t="s">
        <v>180</v>
      </c>
      <c r="AL773">
        <v>16.11</v>
      </c>
      <c r="AM773" t="s">
        <v>180</v>
      </c>
      <c r="AP773">
        <v>10.35</v>
      </c>
      <c r="AQ773">
        <v>9.36</v>
      </c>
      <c r="AR773">
        <v>7.01</v>
      </c>
      <c r="AS773">
        <v>0.16</v>
      </c>
      <c r="AT773" t="s">
        <v>180</v>
      </c>
      <c r="AU773">
        <v>0.88</v>
      </c>
      <c r="AV773">
        <v>3.78</v>
      </c>
      <c r="AW773">
        <v>0.34</v>
      </c>
      <c r="AY773" t="s">
        <v>180</v>
      </c>
      <c r="AZ773" t="s">
        <v>180</v>
      </c>
      <c r="BA773">
        <v>98.63</v>
      </c>
      <c r="BC773" t="s">
        <v>180</v>
      </c>
      <c r="BD773" t="s">
        <v>180</v>
      </c>
      <c r="BE773" t="s">
        <v>180</v>
      </c>
      <c r="BF773" t="s">
        <v>180</v>
      </c>
      <c r="BG773" t="s">
        <v>180</v>
      </c>
      <c r="BH773" t="s">
        <v>180</v>
      </c>
      <c r="BI773" t="s">
        <v>180</v>
      </c>
      <c r="BK773" t="s">
        <v>180</v>
      </c>
      <c r="BL773" t="s">
        <v>180</v>
      </c>
      <c r="BM773">
        <v>0</v>
      </c>
      <c r="BN773" t="s">
        <v>180</v>
      </c>
      <c r="BO773" t="s">
        <v>180</v>
      </c>
      <c r="BP773" t="s">
        <v>180</v>
      </c>
      <c r="BQ773" t="s">
        <v>180</v>
      </c>
      <c r="BR773" t="s">
        <v>180</v>
      </c>
      <c r="BS773" t="s">
        <v>180</v>
      </c>
      <c r="BT773" t="s">
        <v>180</v>
      </c>
      <c r="BU773" t="s">
        <v>180</v>
      </c>
      <c r="BV773" t="s">
        <v>180</v>
      </c>
      <c r="BW773" t="s">
        <v>180</v>
      </c>
      <c r="BX773" t="s">
        <v>180</v>
      </c>
      <c r="BY773" t="s">
        <v>180</v>
      </c>
      <c r="BZ773" t="s">
        <v>180</v>
      </c>
      <c r="CD773" t="s">
        <v>180</v>
      </c>
      <c r="CE773" t="s">
        <v>180</v>
      </c>
      <c r="CG773" t="s">
        <v>180</v>
      </c>
      <c r="CH773" t="s">
        <v>180</v>
      </c>
      <c r="CI773" t="s">
        <v>180</v>
      </c>
      <c r="CJ773" t="s">
        <v>180</v>
      </c>
      <c r="CK773" t="s">
        <v>180</v>
      </c>
      <c r="CM773" t="s">
        <v>180</v>
      </c>
      <c r="CN773" t="s">
        <v>180</v>
      </c>
      <c r="CO773">
        <v>25.10731315</v>
      </c>
      <c r="CP773">
        <v>0.94368492999999998</v>
      </c>
      <c r="CQ773">
        <v>216.67389919999999</v>
      </c>
      <c r="CR773">
        <v>210.61417969999999</v>
      </c>
      <c r="CS773" t="s">
        <v>2001</v>
      </c>
      <c r="CT773" t="s">
        <v>180</v>
      </c>
      <c r="CU773">
        <v>40.773811309999999</v>
      </c>
      <c r="CV773">
        <v>79.987251599999993</v>
      </c>
      <c r="CW773">
        <v>35.768852619999997</v>
      </c>
      <c r="CX773">
        <v>85.040094310000001</v>
      </c>
      <c r="CY773">
        <v>20.88518766</v>
      </c>
      <c r="CZ773" t="s">
        <v>180</v>
      </c>
      <c r="DB773" t="s">
        <v>180</v>
      </c>
      <c r="DC773" t="s">
        <v>180</v>
      </c>
      <c r="DD773">
        <v>19.01195908</v>
      </c>
      <c r="DE773">
        <v>623.36184360000004</v>
      </c>
      <c r="DF773">
        <v>21.116652630000001</v>
      </c>
      <c r="DG773">
        <v>111.0907921</v>
      </c>
      <c r="DH773">
        <v>12.688923580000001</v>
      </c>
      <c r="DJ773" t="s">
        <v>180</v>
      </c>
      <c r="DK773" t="s">
        <v>180</v>
      </c>
      <c r="DL773" t="s">
        <v>180</v>
      </c>
      <c r="DM773" t="s">
        <v>180</v>
      </c>
      <c r="DR773" t="s">
        <v>180</v>
      </c>
      <c r="DS773" t="s">
        <v>180</v>
      </c>
      <c r="DT773">
        <v>0.41503187400000002</v>
      </c>
      <c r="DU773">
        <v>354.73010929999998</v>
      </c>
      <c r="DV773">
        <v>15.307640210000001</v>
      </c>
      <c r="DW773">
        <v>31.944671199999998</v>
      </c>
      <c r="DX773">
        <v>4.3372545059999998</v>
      </c>
      <c r="DY773">
        <v>19.10714858</v>
      </c>
      <c r="DZ773">
        <v>4.4225164159999997</v>
      </c>
      <c r="EA773">
        <v>1.6447545109999999</v>
      </c>
      <c r="EB773">
        <v>4.7069602030000004</v>
      </c>
      <c r="EC773">
        <v>0.72158909500000001</v>
      </c>
      <c r="ED773">
        <v>3.9351143359999998</v>
      </c>
      <c r="EE773">
        <v>0.77692936000000001</v>
      </c>
      <c r="EF773">
        <v>2.053079259</v>
      </c>
      <c r="EG773">
        <v>0.29042163199999999</v>
      </c>
      <c r="EH773">
        <v>1.7146900780000001</v>
      </c>
      <c r="EI773">
        <v>0.26347695900000001</v>
      </c>
      <c r="EJ773">
        <v>2.782316684</v>
      </c>
      <c r="EK773">
        <v>0.70298952800000003</v>
      </c>
      <c r="EM773" t="s">
        <v>180</v>
      </c>
      <c r="EN773" t="s">
        <v>180</v>
      </c>
      <c r="EO773" t="s">
        <v>180</v>
      </c>
      <c r="EP773" t="s">
        <v>180</v>
      </c>
      <c r="EQ773" t="s">
        <v>180</v>
      </c>
      <c r="ER773" t="s">
        <v>180</v>
      </c>
      <c r="ET773">
        <v>3.8870209309999999</v>
      </c>
      <c r="EV773">
        <v>2.4347122290000001</v>
      </c>
      <c r="EW773">
        <v>0.55199258799999995</v>
      </c>
      <c r="EY773" t="s">
        <v>180</v>
      </c>
      <c r="EZ773" t="s">
        <v>180</v>
      </c>
      <c r="FB773" t="s">
        <v>180</v>
      </c>
      <c r="FD773" t="s">
        <v>180</v>
      </c>
      <c r="FF773" t="s">
        <v>180</v>
      </c>
      <c r="FH773" t="s">
        <v>180</v>
      </c>
      <c r="FI773" t="s">
        <v>180</v>
      </c>
      <c r="FJ773" t="s">
        <v>180</v>
      </c>
      <c r="FK773" t="s">
        <v>180</v>
      </c>
      <c r="FL773" t="s">
        <v>180</v>
      </c>
      <c r="FM773" t="s">
        <v>180</v>
      </c>
      <c r="FN773" t="s">
        <v>180</v>
      </c>
      <c r="FP773" t="s">
        <v>180</v>
      </c>
      <c r="FQ773" t="s">
        <v>180</v>
      </c>
      <c r="FR773" t="s">
        <v>180</v>
      </c>
      <c r="FS773" t="s">
        <v>180</v>
      </c>
      <c r="FT773" t="s">
        <v>180</v>
      </c>
      <c r="FU773" t="s">
        <v>180</v>
      </c>
      <c r="FV773" t="s">
        <v>2002</v>
      </c>
      <c r="FW773" t="s">
        <v>180</v>
      </c>
      <c r="FX773">
        <f t="shared" si="227"/>
        <v>7.4001265551149942</v>
      </c>
      <c r="FY773">
        <f t="shared" si="228"/>
        <v>64.787680015956795</v>
      </c>
      <c r="FZ773">
        <f t="shared" si="229"/>
        <v>8.9273510160242502</v>
      </c>
      <c r="GA773">
        <f t="shared" si="230"/>
        <v>2.5791928656625722</v>
      </c>
      <c r="GB773">
        <f t="shared" si="231"/>
        <v>2.7450792789855987</v>
      </c>
      <c r="GC773">
        <f t="shared" si="232"/>
        <v>0.53658536585365857</v>
      </c>
      <c r="GD773">
        <f t="shared" si="233"/>
        <v>29.519917504084074</v>
      </c>
      <c r="GE773">
        <f t="shared" si="234"/>
        <v>32.624535314101799</v>
      </c>
      <c r="GF773">
        <f t="shared" si="235"/>
        <v>23.173402590705386</v>
      </c>
      <c r="GG773">
        <f t="shared" si="236"/>
        <v>27.955886648976094</v>
      </c>
      <c r="GH773">
        <f t="shared" si="237"/>
        <v>0.12167979149524007</v>
      </c>
      <c r="GI773">
        <f t="shared" si="238"/>
        <v>4.3501923903934481E-2</v>
      </c>
      <c r="GJ773">
        <f t="shared" si="239"/>
        <v>0.22671779499243644</v>
      </c>
      <c r="GK773">
        <f t="shared" si="240"/>
        <v>145.69693497029704</v>
      </c>
      <c r="GL773">
        <f t="shared" si="241"/>
        <v>1.2063781544186745</v>
      </c>
      <c r="GM773">
        <f t="shared" si="242"/>
        <v>0.19187697156893113</v>
      </c>
      <c r="GN773">
        <f t="shared" si="243"/>
        <v>0.1590520939608627</v>
      </c>
      <c r="GO773">
        <f t="shared" si="244"/>
        <v>3.4612964136479536</v>
      </c>
      <c r="GP773">
        <f t="shared" si="245"/>
        <v>0.94359633939007259</v>
      </c>
      <c r="GQ773">
        <f>(EA773/0.0735)/((DZ773/0.195*(EB773/0.295))^0.5)</f>
        <v>1.1763513920749396</v>
      </c>
    </row>
    <row r="774" spans="1:201">
      <c r="A774" t="s">
        <v>870</v>
      </c>
      <c r="B774" t="s">
        <v>1807</v>
      </c>
      <c r="C774" t="s">
        <v>7219</v>
      </c>
      <c r="D774" t="s">
        <v>6995</v>
      </c>
      <c r="E774" t="s">
        <v>7306</v>
      </c>
      <c r="F774">
        <v>92</v>
      </c>
      <c r="G774">
        <v>25</v>
      </c>
      <c r="H774" t="s">
        <v>7369</v>
      </c>
      <c r="I774" t="s">
        <v>1007</v>
      </c>
      <c r="J774" t="s">
        <v>2003</v>
      </c>
      <c r="K774">
        <v>-34.786214999999999</v>
      </c>
      <c r="L774">
        <v>-34.786214999999999</v>
      </c>
      <c r="M774">
        <v>-68.447051999999999</v>
      </c>
      <c r="N774">
        <v>-68.447051999999999</v>
      </c>
      <c r="O774" t="s">
        <v>179</v>
      </c>
      <c r="R774" t="s">
        <v>2004</v>
      </c>
      <c r="S774" t="s">
        <v>922</v>
      </c>
      <c r="T774" t="s">
        <v>923</v>
      </c>
      <c r="U774" t="s">
        <v>180</v>
      </c>
      <c r="V774" t="s">
        <v>180</v>
      </c>
      <c r="W774" t="s">
        <v>180</v>
      </c>
      <c r="X774" t="s">
        <v>923</v>
      </c>
      <c r="Y774" t="s">
        <v>180</v>
      </c>
      <c r="Z774" t="s">
        <v>180</v>
      </c>
      <c r="AB774" t="s">
        <v>180</v>
      </c>
      <c r="AC774" t="s">
        <v>181</v>
      </c>
      <c r="AD774" t="s">
        <v>180</v>
      </c>
      <c r="AE774" t="s">
        <v>180</v>
      </c>
      <c r="AF774" t="s">
        <v>180</v>
      </c>
      <c r="AG774" t="s">
        <v>180</v>
      </c>
      <c r="AH774" t="s">
        <v>924</v>
      </c>
      <c r="AI774">
        <v>46.05</v>
      </c>
      <c r="AJ774">
        <v>1.55</v>
      </c>
      <c r="AK774" t="s">
        <v>180</v>
      </c>
      <c r="AL774">
        <v>15.57</v>
      </c>
      <c r="AM774" t="s">
        <v>180</v>
      </c>
      <c r="AP774">
        <v>9.6999999999999993</v>
      </c>
      <c r="AQ774">
        <v>11.09</v>
      </c>
      <c r="AR774">
        <v>9.07</v>
      </c>
      <c r="AS774">
        <v>0.17</v>
      </c>
      <c r="AT774" t="s">
        <v>180</v>
      </c>
      <c r="AU774">
        <v>1.1100000000000001</v>
      </c>
      <c r="AV774">
        <v>2.93</v>
      </c>
      <c r="AW774">
        <v>0.48</v>
      </c>
      <c r="AY774" t="s">
        <v>180</v>
      </c>
      <c r="AZ774" t="s">
        <v>180</v>
      </c>
      <c r="BA774">
        <v>97.720000000000013</v>
      </c>
      <c r="BC774" t="s">
        <v>180</v>
      </c>
      <c r="BD774" t="s">
        <v>180</v>
      </c>
      <c r="BE774" t="s">
        <v>180</v>
      </c>
      <c r="BF774" t="s">
        <v>180</v>
      </c>
      <c r="BG774" t="s">
        <v>180</v>
      </c>
      <c r="BH774" t="s">
        <v>180</v>
      </c>
      <c r="BI774" t="s">
        <v>180</v>
      </c>
      <c r="BK774" t="s">
        <v>180</v>
      </c>
      <c r="BL774" t="s">
        <v>180</v>
      </c>
      <c r="BM774">
        <v>0.8</v>
      </c>
      <c r="BN774" t="s">
        <v>180</v>
      </c>
      <c r="BO774" t="s">
        <v>180</v>
      </c>
      <c r="BP774" t="s">
        <v>180</v>
      </c>
      <c r="BQ774" t="s">
        <v>180</v>
      </c>
      <c r="BR774" t="s">
        <v>180</v>
      </c>
      <c r="BS774" t="s">
        <v>180</v>
      </c>
      <c r="BT774" t="s">
        <v>180</v>
      </c>
      <c r="BU774" t="s">
        <v>180</v>
      </c>
      <c r="BV774" t="s">
        <v>180</v>
      </c>
      <c r="BW774" t="s">
        <v>180</v>
      </c>
      <c r="BX774" t="s">
        <v>180</v>
      </c>
      <c r="BY774" t="s">
        <v>180</v>
      </c>
      <c r="BZ774" t="s">
        <v>180</v>
      </c>
      <c r="CD774" t="s">
        <v>180</v>
      </c>
      <c r="CE774" t="s">
        <v>180</v>
      </c>
      <c r="CG774" t="s">
        <v>180</v>
      </c>
      <c r="CH774" t="s">
        <v>180</v>
      </c>
      <c r="CI774" t="s">
        <v>180</v>
      </c>
      <c r="CJ774" t="s">
        <v>180</v>
      </c>
      <c r="CK774" t="s">
        <v>180</v>
      </c>
      <c r="CM774" t="s">
        <v>180</v>
      </c>
      <c r="CN774" t="s">
        <v>180</v>
      </c>
      <c r="CO774">
        <v>31.11504485</v>
      </c>
      <c r="CP774">
        <v>0.92203249499999995</v>
      </c>
      <c r="CQ774">
        <v>264.65837190000002</v>
      </c>
      <c r="CR774">
        <v>287.60702989999999</v>
      </c>
      <c r="CS774" t="s">
        <v>2005</v>
      </c>
      <c r="CT774" t="s">
        <v>180</v>
      </c>
      <c r="CU774">
        <v>46.47856823</v>
      </c>
      <c r="CV774">
        <v>138.91568810000001</v>
      </c>
      <c r="CW774">
        <v>54.177417009999999</v>
      </c>
      <c r="CX774">
        <v>75.769943600000005</v>
      </c>
      <c r="CY774">
        <v>19.65262972</v>
      </c>
      <c r="CZ774" t="s">
        <v>180</v>
      </c>
      <c r="DB774" t="s">
        <v>180</v>
      </c>
      <c r="DC774" t="s">
        <v>180</v>
      </c>
      <c r="DD774">
        <v>25.16402162</v>
      </c>
      <c r="DE774">
        <v>718.39838269999996</v>
      </c>
      <c r="DF774">
        <v>23.87419762</v>
      </c>
      <c r="DG774">
        <v>128.23578240000001</v>
      </c>
      <c r="DH774">
        <v>14.289078659999999</v>
      </c>
      <c r="DJ774" t="s">
        <v>180</v>
      </c>
      <c r="DK774" t="s">
        <v>180</v>
      </c>
      <c r="DL774" t="s">
        <v>180</v>
      </c>
      <c r="DM774" t="s">
        <v>180</v>
      </c>
      <c r="DR774" t="s">
        <v>180</v>
      </c>
      <c r="DS774" t="s">
        <v>180</v>
      </c>
      <c r="DT774">
        <v>0.95895433100000005</v>
      </c>
      <c r="DU774">
        <v>477.76176299999997</v>
      </c>
      <c r="DV774">
        <v>26.198308300000001</v>
      </c>
      <c r="DW774">
        <v>52.197238859999999</v>
      </c>
      <c r="DX774">
        <v>6.5625417009999998</v>
      </c>
      <c r="DY774">
        <v>26.971820869999998</v>
      </c>
      <c r="DZ774">
        <v>5.744074758</v>
      </c>
      <c r="EA774">
        <v>1.7888211490000001</v>
      </c>
      <c r="EB774">
        <v>5.5207826439999996</v>
      </c>
      <c r="EC774">
        <v>0.81707766699999995</v>
      </c>
      <c r="ED774">
        <v>4.4765714870000002</v>
      </c>
      <c r="EE774">
        <v>0.85457765299999999</v>
      </c>
      <c r="EF774">
        <v>2.3605741039999999</v>
      </c>
      <c r="EG774">
        <v>0.32831368900000002</v>
      </c>
      <c r="EH774">
        <v>2.025665547</v>
      </c>
      <c r="EI774">
        <v>0.28752578699999998</v>
      </c>
      <c r="EJ774">
        <v>3.1508973830000002</v>
      </c>
      <c r="EK774">
        <v>0.73428307400000004</v>
      </c>
      <c r="EM774" t="s">
        <v>180</v>
      </c>
      <c r="EN774" t="s">
        <v>180</v>
      </c>
      <c r="EO774" t="s">
        <v>180</v>
      </c>
      <c r="EP774" t="s">
        <v>180</v>
      </c>
      <c r="EQ774" t="s">
        <v>180</v>
      </c>
      <c r="ER774" t="s">
        <v>180</v>
      </c>
      <c r="ET774">
        <v>7.4333159369999997</v>
      </c>
      <c r="EV774">
        <v>5.5367559399999999</v>
      </c>
      <c r="EW774">
        <v>1.322309454</v>
      </c>
      <c r="EY774" t="s">
        <v>180</v>
      </c>
      <c r="EZ774" t="s">
        <v>180</v>
      </c>
      <c r="FB774" t="s">
        <v>180</v>
      </c>
      <c r="FD774" t="s">
        <v>180</v>
      </c>
      <c r="FF774" t="s">
        <v>180</v>
      </c>
      <c r="FH774" t="s">
        <v>180</v>
      </c>
      <c r="FI774" t="s">
        <v>180</v>
      </c>
      <c r="FJ774" t="s">
        <v>180</v>
      </c>
      <c r="FK774" t="s">
        <v>180</v>
      </c>
      <c r="FL774" t="s">
        <v>180</v>
      </c>
      <c r="FM774" t="s">
        <v>180</v>
      </c>
      <c r="FN774" t="s">
        <v>180</v>
      </c>
      <c r="FP774" t="s">
        <v>180</v>
      </c>
      <c r="FQ774" t="s">
        <v>180</v>
      </c>
      <c r="FR774" t="s">
        <v>180</v>
      </c>
      <c r="FS774" t="s">
        <v>180</v>
      </c>
      <c r="FT774" t="s">
        <v>180</v>
      </c>
      <c r="FU774" t="s">
        <v>180</v>
      </c>
      <c r="FV774" t="s">
        <v>2006</v>
      </c>
      <c r="FW774" t="s">
        <v>180</v>
      </c>
      <c r="FX774">
        <f t="shared" si="227"/>
        <v>7.0540167310255386</v>
      </c>
      <c r="FY774">
        <f t="shared" si="228"/>
        <v>63.305505980449993</v>
      </c>
      <c r="FZ774">
        <f t="shared" si="229"/>
        <v>12.933185509720278</v>
      </c>
      <c r="GA774">
        <f t="shared" si="230"/>
        <v>2.835648148583533</v>
      </c>
      <c r="GB774">
        <f t="shared" si="231"/>
        <v>2.7254166672164857</v>
      </c>
      <c r="GC774">
        <f t="shared" si="232"/>
        <v>0.71612903225806457</v>
      </c>
      <c r="GD774">
        <f t="shared" si="233"/>
        <v>30.090995900033096</v>
      </c>
      <c r="GE774">
        <f t="shared" si="234"/>
        <v>26.635145849535668</v>
      </c>
      <c r="GF774">
        <f t="shared" si="235"/>
        <v>18.236359291947103</v>
      </c>
      <c r="GG774">
        <f t="shared" si="236"/>
        <v>33.435449154424347</v>
      </c>
      <c r="GH774">
        <f t="shared" si="237"/>
        <v>0.14240822118842628</v>
      </c>
      <c r="GI774">
        <f t="shared" si="238"/>
        <v>9.2539868067322964E-2</v>
      </c>
      <c r="GJ774">
        <f t="shared" si="239"/>
        <v>0.2388238651530665</v>
      </c>
      <c r="GK774">
        <f t="shared" si="240"/>
        <v>86.289113729654474</v>
      </c>
      <c r="GL774">
        <f t="shared" si="241"/>
        <v>1.8334497922065467</v>
      </c>
      <c r="GM774">
        <f t="shared" si="242"/>
        <v>0.38748166146633839</v>
      </c>
      <c r="GN774">
        <f t="shared" si="243"/>
        <v>0.21134020855842817</v>
      </c>
      <c r="GO774">
        <f t="shared" si="244"/>
        <v>4.5609274606867851</v>
      </c>
      <c r="GP774">
        <f t="shared" si="245"/>
        <v>0.95812962667280488</v>
      </c>
      <c r="GQ774">
        <f>(EA774/0.0735)/((DZ774/0.195*(EB774/0.295))^0.5)</f>
        <v>1.0365673593020017</v>
      </c>
    </row>
    <row r="775" spans="1:201">
      <c r="A775" t="s">
        <v>870</v>
      </c>
      <c r="B775" t="s">
        <v>1807</v>
      </c>
      <c r="C775" t="s">
        <v>7219</v>
      </c>
      <c r="D775" t="s">
        <v>6995</v>
      </c>
      <c r="E775" t="s">
        <v>7306</v>
      </c>
      <c r="F775">
        <v>92</v>
      </c>
      <c r="G775">
        <v>25</v>
      </c>
      <c r="H775" t="s">
        <v>7369</v>
      </c>
      <c r="I775" t="s">
        <v>1007</v>
      </c>
      <c r="J775" t="s">
        <v>2007</v>
      </c>
      <c r="K775">
        <v>-35.887841999999999</v>
      </c>
      <c r="L775">
        <v>-35.887841999999999</v>
      </c>
      <c r="M775">
        <v>-68.083652999999998</v>
      </c>
      <c r="N775">
        <v>-68.083652999999998</v>
      </c>
      <c r="O775" t="s">
        <v>179</v>
      </c>
      <c r="R775" t="s">
        <v>2008</v>
      </c>
      <c r="S775" t="s">
        <v>922</v>
      </c>
      <c r="T775" t="s">
        <v>923</v>
      </c>
      <c r="U775" t="s">
        <v>180</v>
      </c>
      <c r="V775" t="s">
        <v>180</v>
      </c>
      <c r="W775" t="s">
        <v>180</v>
      </c>
      <c r="X775" t="s">
        <v>923</v>
      </c>
      <c r="Y775" t="s">
        <v>180</v>
      </c>
      <c r="Z775" t="s">
        <v>180</v>
      </c>
      <c r="AB775" t="s">
        <v>180</v>
      </c>
      <c r="AC775" t="s">
        <v>181</v>
      </c>
      <c r="AD775" t="s">
        <v>180</v>
      </c>
      <c r="AE775" t="s">
        <v>180</v>
      </c>
      <c r="AF775" t="s">
        <v>180</v>
      </c>
      <c r="AG775" t="s">
        <v>180</v>
      </c>
      <c r="AH775" t="s">
        <v>924</v>
      </c>
      <c r="AI775">
        <v>45.7</v>
      </c>
      <c r="AJ775">
        <v>1.65</v>
      </c>
      <c r="AK775" t="s">
        <v>180</v>
      </c>
      <c r="AL775">
        <v>14.89</v>
      </c>
      <c r="AM775" t="s">
        <v>180</v>
      </c>
      <c r="AP775">
        <v>9.4</v>
      </c>
      <c r="AQ775">
        <v>11.8</v>
      </c>
      <c r="AR775">
        <v>9.2200000000000006</v>
      </c>
      <c r="AS775">
        <v>0.17</v>
      </c>
      <c r="AT775" t="s">
        <v>180</v>
      </c>
      <c r="AU775">
        <v>1.35</v>
      </c>
      <c r="AV775">
        <v>2.99</v>
      </c>
      <c r="AW775">
        <v>0.97</v>
      </c>
      <c r="AY775" t="s">
        <v>180</v>
      </c>
      <c r="AZ775" t="s">
        <v>180</v>
      </c>
      <c r="BA775">
        <v>98.139999999999986</v>
      </c>
      <c r="BC775" t="s">
        <v>180</v>
      </c>
      <c r="BD775" t="s">
        <v>180</v>
      </c>
      <c r="BE775" t="s">
        <v>180</v>
      </c>
      <c r="BF775" t="s">
        <v>180</v>
      </c>
      <c r="BG775" t="s">
        <v>180</v>
      </c>
      <c r="BH775" t="s">
        <v>180</v>
      </c>
      <c r="BI775" t="s">
        <v>180</v>
      </c>
      <c r="BK775" t="s">
        <v>180</v>
      </c>
      <c r="BL775" t="s">
        <v>180</v>
      </c>
      <c r="BM775">
        <v>0.3</v>
      </c>
      <c r="BN775" t="s">
        <v>180</v>
      </c>
      <c r="BO775" t="s">
        <v>180</v>
      </c>
      <c r="BP775" t="s">
        <v>180</v>
      </c>
      <c r="BQ775" t="s">
        <v>180</v>
      </c>
      <c r="BR775" t="s">
        <v>180</v>
      </c>
      <c r="BS775" t="s">
        <v>180</v>
      </c>
      <c r="BT775" t="s">
        <v>180</v>
      </c>
      <c r="BU775" t="s">
        <v>180</v>
      </c>
      <c r="BV775" t="s">
        <v>180</v>
      </c>
      <c r="BW775" t="s">
        <v>180</v>
      </c>
      <c r="BX775" t="s">
        <v>180</v>
      </c>
      <c r="BY775" t="s">
        <v>180</v>
      </c>
      <c r="BZ775" t="s">
        <v>180</v>
      </c>
      <c r="CD775" t="s">
        <v>180</v>
      </c>
      <c r="CE775" t="s">
        <v>180</v>
      </c>
      <c r="CG775" t="s">
        <v>180</v>
      </c>
      <c r="CH775" t="s">
        <v>180</v>
      </c>
      <c r="CI775" t="s">
        <v>180</v>
      </c>
      <c r="CJ775" t="s">
        <v>180</v>
      </c>
      <c r="CK775" t="s">
        <v>180</v>
      </c>
      <c r="CM775" t="s">
        <v>180</v>
      </c>
      <c r="CN775" t="s">
        <v>180</v>
      </c>
      <c r="CO775">
        <v>31.41302533</v>
      </c>
      <c r="CP775">
        <v>0.97094156499999995</v>
      </c>
      <c r="CQ775">
        <v>266.92296700000003</v>
      </c>
      <c r="CR775">
        <v>337.44805439999999</v>
      </c>
      <c r="CS775" t="s">
        <v>2009</v>
      </c>
      <c r="CT775" t="s">
        <v>180</v>
      </c>
      <c r="CU775">
        <v>42.220597179999999</v>
      </c>
      <c r="CV775">
        <v>122.34493809999999</v>
      </c>
      <c r="CW775">
        <v>66.486805090000004</v>
      </c>
      <c r="CX775">
        <v>68.598757419999998</v>
      </c>
      <c r="CY775">
        <v>19.804072250000001</v>
      </c>
      <c r="CZ775" t="s">
        <v>180</v>
      </c>
      <c r="DB775" t="s">
        <v>180</v>
      </c>
      <c r="DC775" t="s">
        <v>180</v>
      </c>
      <c r="DD775">
        <v>33.73550023</v>
      </c>
      <c r="DE775">
        <v>1102.3025009999999</v>
      </c>
      <c r="DF775">
        <v>25.915179439999999</v>
      </c>
      <c r="DG775">
        <v>148.6252523</v>
      </c>
      <c r="DH775">
        <v>23.632964080000001</v>
      </c>
      <c r="DJ775" t="s">
        <v>180</v>
      </c>
      <c r="DK775" t="s">
        <v>180</v>
      </c>
      <c r="DL775" t="s">
        <v>180</v>
      </c>
      <c r="DM775" t="s">
        <v>180</v>
      </c>
      <c r="DR775" t="s">
        <v>180</v>
      </c>
      <c r="DS775" t="s">
        <v>180</v>
      </c>
      <c r="DT775">
        <v>1.3020691600000001</v>
      </c>
      <c r="DU775">
        <v>693.65056200000004</v>
      </c>
      <c r="DV775">
        <v>40.345251560000001</v>
      </c>
      <c r="DW775">
        <v>79.44882767</v>
      </c>
      <c r="DX775">
        <v>9.7019416290000002</v>
      </c>
      <c r="DY775">
        <v>38.869342699999997</v>
      </c>
      <c r="DZ775">
        <v>7.4480879189999998</v>
      </c>
      <c r="EA775">
        <v>2.2267685350000002</v>
      </c>
      <c r="EB775">
        <v>6.9140894450000001</v>
      </c>
      <c r="EC775">
        <v>0.99950456399999998</v>
      </c>
      <c r="ED775">
        <v>4.8499858309999997</v>
      </c>
      <c r="EE775">
        <v>0.91120224500000002</v>
      </c>
      <c r="EF775">
        <v>2.479923742</v>
      </c>
      <c r="EG775">
        <v>0.35815771299999999</v>
      </c>
      <c r="EH775">
        <v>2.0816160610000001</v>
      </c>
      <c r="EI775">
        <v>0.30076950800000002</v>
      </c>
      <c r="EJ775">
        <v>3.4387980389999999</v>
      </c>
      <c r="EK775">
        <v>1.203372903</v>
      </c>
      <c r="EM775" t="s">
        <v>180</v>
      </c>
      <c r="EN775" t="s">
        <v>180</v>
      </c>
      <c r="EO775" t="s">
        <v>180</v>
      </c>
      <c r="EP775" t="s">
        <v>180</v>
      </c>
      <c r="EQ775" t="s">
        <v>180</v>
      </c>
      <c r="ER775" t="s">
        <v>180</v>
      </c>
      <c r="ET775">
        <v>10.136666</v>
      </c>
      <c r="EV775">
        <v>7.769822628</v>
      </c>
      <c r="EW775">
        <v>1.7975020690000001</v>
      </c>
      <c r="EY775" t="s">
        <v>180</v>
      </c>
      <c r="EZ775" t="s">
        <v>180</v>
      </c>
      <c r="FB775" t="s">
        <v>180</v>
      </c>
      <c r="FD775" t="s">
        <v>180</v>
      </c>
      <c r="FF775" t="s">
        <v>180</v>
      </c>
      <c r="FH775" t="s">
        <v>180</v>
      </c>
      <c r="FI775" t="s">
        <v>180</v>
      </c>
      <c r="FJ775" t="s">
        <v>180</v>
      </c>
      <c r="FK775" t="s">
        <v>180</v>
      </c>
      <c r="FL775" t="s">
        <v>180</v>
      </c>
      <c r="FM775" t="s">
        <v>180</v>
      </c>
      <c r="FN775" t="s">
        <v>180</v>
      </c>
      <c r="FP775" t="s">
        <v>180</v>
      </c>
      <c r="FQ775" t="s">
        <v>180</v>
      </c>
      <c r="FR775" t="s">
        <v>180</v>
      </c>
      <c r="FS775" t="s">
        <v>180</v>
      </c>
      <c r="FT775" t="s">
        <v>180</v>
      </c>
      <c r="FU775" t="s">
        <v>180</v>
      </c>
      <c r="FV775" t="s">
        <v>2010</v>
      </c>
      <c r="FW775" t="s">
        <v>180</v>
      </c>
      <c r="FX775">
        <f t="shared" si="227"/>
        <v>11.353181080206895</v>
      </c>
      <c r="FY775">
        <f t="shared" si="228"/>
        <v>71.398974616193641</v>
      </c>
      <c r="FZ775">
        <f t="shared" si="229"/>
        <v>19.381696901693918</v>
      </c>
      <c r="GA775">
        <f t="shared" si="230"/>
        <v>3.5780315393137232</v>
      </c>
      <c r="GB775">
        <f t="shared" si="231"/>
        <v>3.321500815899018</v>
      </c>
      <c r="GC775">
        <f t="shared" si="232"/>
        <v>0.81818181818181823</v>
      </c>
      <c r="GD775">
        <f t="shared" si="233"/>
        <v>42.535013255536228</v>
      </c>
      <c r="GE775">
        <f t="shared" si="234"/>
        <v>28.359175237609563</v>
      </c>
      <c r="GF775">
        <f t="shared" si="235"/>
        <v>17.192867442366246</v>
      </c>
      <c r="GG775">
        <f t="shared" si="236"/>
        <v>29.35097602027075</v>
      </c>
      <c r="GH775">
        <f t="shared" si="237"/>
        <v>0.12758735776572849</v>
      </c>
      <c r="GI775">
        <f t="shared" si="238"/>
        <v>7.6059103839673764E-2</v>
      </c>
      <c r="GJ775">
        <f t="shared" si="239"/>
        <v>0.23134402869408721</v>
      </c>
      <c r="GK775">
        <f t="shared" si="240"/>
        <v>89.27495455305521</v>
      </c>
      <c r="GL775">
        <f t="shared" si="241"/>
        <v>1.7071600254385018</v>
      </c>
      <c r="GM775">
        <f t="shared" si="242"/>
        <v>0.32877055123929255</v>
      </c>
      <c r="GN775">
        <f t="shared" si="243"/>
        <v>0.19258332337933251</v>
      </c>
      <c r="GO775">
        <f t="shared" si="244"/>
        <v>5.4168602732359883</v>
      </c>
      <c r="GP775">
        <f t="shared" si="245"/>
        <v>0.96652112817589542</v>
      </c>
      <c r="GQ775">
        <f>(EA775/0.0735)/((DZ775/0.195*(EB775/0.295))^0.5)</f>
        <v>1.0125725655121933</v>
      </c>
    </row>
    <row r="776" spans="1:201">
      <c r="A776" t="s">
        <v>870</v>
      </c>
      <c r="B776" t="s">
        <v>1807</v>
      </c>
      <c r="C776" t="s">
        <v>7219</v>
      </c>
      <c r="D776" t="s">
        <v>6995</v>
      </c>
      <c r="E776" t="s">
        <v>7306</v>
      </c>
      <c r="F776">
        <v>92</v>
      </c>
      <c r="G776">
        <v>25</v>
      </c>
      <c r="H776" t="s">
        <v>7369</v>
      </c>
      <c r="I776" t="s">
        <v>1007</v>
      </c>
      <c r="J776" t="s">
        <v>2011</v>
      </c>
      <c r="K776">
        <v>-35.154944</v>
      </c>
      <c r="L776">
        <v>-35.154944</v>
      </c>
      <c r="M776">
        <v>-68.013527999999994</v>
      </c>
      <c r="N776">
        <v>-68.013527999999994</v>
      </c>
      <c r="O776" t="s">
        <v>179</v>
      </c>
      <c r="R776" t="s">
        <v>2012</v>
      </c>
      <c r="S776" t="s">
        <v>922</v>
      </c>
      <c r="T776" t="s">
        <v>923</v>
      </c>
      <c r="U776" t="s">
        <v>180</v>
      </c>
      <c r="V776" t="s">
        <v>180</v>
      </c>
      <c r="W776" t="s">
        <v>180</v>
      </c>
      <c r="X776" t="s">
        <v>923</v>
      </c>
      <c r="Y776" t="s">
        <v>180</v>
      </c>
      <c r="Z776" t="s">
        <v>180</v>
      </c>
      <c r="AB776" t="s">
        <v>180</v>
      </c>
      <c r="AC776" t="s">
        <v>181</v>
      </c>
      <c r="AD776" t="s">
        <v>180</v>
      </c>
      <c r="AE776" t="s">
        <v>180</v>
      </c>
      <c r="AF776" t="s">
        <v>180</v>
      </c>
      <c r="AG776" t="s">
        <v>180</v>
      </c>
      <c r="AH776" t="s">
        <v>924</v>
      </c>
      <c r="AI776">
        <v>46.45</v>
      </c>
      <c r="AJ776">
        <v>1.5</v>
      </c>
      <c r="AK776" t="s">
        <v>180</v>
      </c>
      <c r="AL776">
        <v>14.79</v>
      </c>
      <c r="AM776" t="s">
        <v>180</v>
      </c>
      <c r="AP776">
        <v>10.55</v>
      </c>
      <c r="AQ776">
        <v>9.36</v>
      </c>
      <c r="AR776">
        <v>11.14</v>
      </c>
      <c r="AS776">
        <v>0.17</v>
      </c>
      <c r="AT776" t="s">
        <v>180</v>
      </c>
      <c r="AU776">
        <v>0.84</v>
      </c>
      <c r="AV776">
        <v>2.9</v>
      </c>
      <c r="AW776">
        <v>0.37</v>
      </c>
      <c r="AY776" t="s">
        <v>180</v>
      </c>
      <c r="AZ776" t="s">
        <v>180</v>
      </c>
      <c r="BA776">
        <v>98.070000000000022</v>
      </c>
      <c r="BC776" t="s">
        <v>180</v>
      </c>
      <c r="BD776" t="s">
        <v>180</v>
      </c>
      <c r="BE776" t="s">
        <v>180</v>
      </c>
      <c r="BF776" t="s">
        <v>180</v>
      </c>
      <c r="BG776" t="s">
        <v>180</v>
      </c>
      <c r="BH776" t="s">
        <v>180</v>
      </c>
      <c r="BI776" t="s">
        <v>180</v>
      </c>
      <c r="BK776" t="s">
        <v>180</v>
      </c>
      <c r="BL776" t="s">
        <v>180</v>
      </c>
      <c r="BM776">
        <v>0.3</v>
      </c>
      <c r="BN776" t="s">
        <v>180</v>
      </c>
      <c r="BO776" t="s">
        <v>180</v>
      </c>
      <c r="BP776" t="s">
        <v>180</v>
      </c>
      <c r="BQ776" t="s">
        <v>180</v>
      </c>
      <c r="BR776" t="s">
        <v>180</v>
      </c>
      <c r="BS776" t="s">
        <v>180</v>
      </c>
      <c r="BT776" t="s">
        <v>180</v>
      </c>
      <c r="BU776" t="s">
        <v>180</v>
      </c>
      <c r="BV776" t="s">
        <v>180</v>
      </c>
      <c r="BW776" t="s">
        <v>180</v>
      </c>
      <c r="BX776" t="s">
        <v>180</v>
      </c>
      <c r="BY776" t="s">
        <v>180</v>
      </c>
      <c r="BZ776" t="s">
        <v>180</v>
      </c>
      <c r="CD776" t="s">
        <v>180</v>
      </c>
      <c r="CE776" t="s">
        <v>180</v>
      </c>
      <c r="CG776" t="s">
        <v>180</v>
      </c>
      <c r="CH776" t="s">
        <v>180</v>
      </c>
      <c r="CI776" t="s">
        <v>180</v>
      </c>
      <c r="CJ776" t="s">
        <v>180</v>
      </c>
      <c r="CK776" t="s">
        <v>180</v>
      </c>
      <c r="CM776" t="s">
        <v>180</v>
      </c>
      <c r="CN776" t="s">
        <v>180</v>
      </c>
      <c r="CO776">
        <v>25.91245168</v>
      </c>
      <c r="CP776">
        <v>0.88523775999999998</v>
      </c>
      <c r="CQ776">
        <v>221.85135940000001</v>
      </c>
      <c r="CR776">
        <v>427.34689650000001</v>
      </c>
      <c r="CS776" t="s">
        <v>2013</v>
      </c>
      <c r="CT776" t="s">
        <v>180</v>
      </c>
      <c r="CU776">
        <v>51.00080913</v>
      </c>
      <c r="CV776">
        <v>231.28216620000001</v>
      </c>
      <c r="CW776">
        <v>48.678173739999998</v>
      </c>
      <c r="CX776">
        <v>92.110940659999997</v>
      </c>
      <c r="CY776">
        <v>18.82419024</v>
      </c>
      <c r="CZ776" t="s">
        <v>180</v>
      </c>
      <c r="DB776" t="s">
        <v>180</v>
      </c>
      <c r="DC776" t="s">
        <v>180</v>
      </c>
      <c r="DD776">
        <v>18.047703439999999</v>
      </c>
      <c r="DE776">
        <v>663.36178900000004</v>
      </c>
      <c r="DF776">
        <v>22.468750960000001</v>
      </c>
      <c r="DG776">
        <v>115.0515797</v>
      </c>
      <c r="DH776">
        <v>11.19004662</v>
      </c>
      <c r="DJ776" t="s">
        <v>180</v>
      </c>
      <c r="DK776" t="s">
        <v>180</v>
      </c>
      <c r="DL776" t="s">
        <v>180</v>
      </c>
      <c r="DM776" t="s">
        <v>180</v>
      </c>
      <c r="DR776" t="s">
        <v>180</v>
      </c>
      <c r="DS776" t="s">
        <v>180</v>
      </c>
      <c r="DT776">
        <v>0.97328033800000002</v>
      </c>
      <c r="DU776">
        <v>381.15167059999999</v>
      </c>
      <c r="DV776">
        <v>20.479483770000002</v>
      </c>
      <c r="DW776">
        <v>40.99506083</v>
      </c>
      <c r="DX776">
        <v>5.0559133379999999</v>
      </c>
      <c r="DY776">
        <v>21.423605559999999</v>
      </c>
      <c r="DZ776">
        <v>4.8235845470000003</v>
      </c>
      <c r="EA776">
        <v>1.5561790019999999</v>
      </c>
      <c r="EB776">
        <v>4.9009552210000003</v>
      </c>
      <c r="EC776">
        <v>0.72045324200000005</v>
      </c>
      <c r="ED776">
        <v>4.1086419149999998</v>
      </c>
      <c r="EE776">
        <v>0.79510446000000001</v>
      </c>
      <c r="EF776">
        <v>2.1149134840000001</v>
      </c>
      <c r="EG776">
        <v>0.290530601</v>
      </c>
      <c r="EH776">
        <v>1.8590727119999999</v>
      </c>
      <c r="EI776">
        <v>0.28353837599999998</v>
      </c>
      <c r="EJ776">
        <v>2.845358032</v>
      </c>
      <c r="EK776">
        <v>0.57732319799999998</v>
      </c>
      <c r="EM776" t="s">
        <v>180</v>
      </c>
      <c r="EN776" t="s">
        <v>180</v>
      </c>
      <c r="EO776" t="s">
        <v>180</v>
      </c>
      <c r="EP776" t="s">
        <v>180</v>
      </c>
      <c r="EQ776" t="s">
        <v>180</v>
      </c>
      <c r="ER776" t="s">
        <v>180</v>
      </c>
      <c r="ET776">
        <v>4.0716373539999999</v>
      </c>
      <c r="EV776">
        <v>3.6464331240000001</v>
      </c>
      <c r="EW776">
        <v>0.97751708999999998</v>
      </c>
      <c r="EY776" t="s">
        <v>180</v>
      </c>
      <c r="EZ776" t="s">
        <v>180</v>
      </c>
      <c r="FB776" t="s">
        <v>180</v>
      </c>
      <c r="FD776" t="s">
        <v>180</v>
      </c>
      <c r="FF776" t="s">
        <v>180</v>
      </c>
      <c r="FH776" t="s">
        <v>180</v>
      </c>
      <c r="FI776" t="s">
        <v>180</v>
      </c>
      <c r="FJ776" t="s">
        <v>180</v>
      </c>
      <c r="FK776" t="s">
        <v>180</v>
      </c>
      <c r="FL776" t="s">
        <v>180</v>
      </c>
      <c r="FM776" t="s">
        <v>180</v>
      </c>
      <c r="FN776" t="s">
        <v>180</v>
      </c>
      <c r="FP776" t="s">
        <v>180</v>
      </c>
      <c r="FQ776" t="s">
        <v>180</v>
      </c>
      <c r="FR776" t="s">
        <v>180</v>
      </c>
      <c r="FS776" t="s">
        <v>180</v>
      </c>
      <c r="FT776" t="s">
        <v>180</v>
      </c>
      <c r="FU776" t="s">
        <v>180</v>
      </c>
      <c r="FV776" t="s">
        <v>2014</v>
      </c>
      <c r="FW776" t="s">
        <v>180</v>
      </c>
      <c r="FX776">
        <f t="shared" si="227"/>
        <v>6.019154897906974</v>
      </c>
      <c r="FY776">
        <f t="shared" si="228"/>
        <v>61.886541046706519</v>
      </c>
      <c r="FZ776">
        <f t="shared" si="229"/>
        <v>11.015967066703952</v>
      </c>
      <c r="GA776">
        <f t="shared" si="230"/>
        <v>2.5946185514232862</v>
      </c>
      <c r="GB776">
        <f t="shared" si="231"/>
        <v>2.6362364362432751</v>
      </c>
      <c r="GC776">
        <f t="shared" si="232"/>
        <v>0.55999999999999994</v>
      </c>
      <c r="GD776">
        <f t="shared" si="233"/>
        <v>29.523750126606949</v>
      </c>
      <c r="GE776">
        <f t="shared" si="234"/>
        <v>30.964059114239969</v>
      </c>
      <c r="GF776">
        <f t="shared" si="235"/>
        <v>18.611390544831099</v>
      </c>
      <c r="GG776">
        <f t="shared" si="236"/>
        <v>34.061669584000356</v>
      </c>
      <c r="GH776">
        <f t="shared" si="237"/>
        <v>9.9320193007748733E-2</v>
      </c>
      <c r="GI776">
        <f t="shared" si="238"/>
        <v>8.7355944366923469E-2</v>
      </c>
      <c r="GJ776">
        <f t="shared" si="239"/>
        <v>0.26807487118472106</v>
      </c>
      <c r="GK776">
        <f t="shared" si="240"/>
        <v>104.52726202253531</v>
      </c>
      <c r="GL776">
        <f t="shared" si="241"/>
        <v>1.8301517826920368</v>
      </c>
      <c r="GM776">
        <f t="shared" si="242"/>
        <v>0.32586397964443869</v>
      </c>
      <c r="GN776">
        <f t="shared" si="243"/>
        <v>0.17805298048291573</v>
      </c>
      <c r="GO776">
        <f t="shared" si="244"/>
        <v>4.2456981048952684</v>
      </c>
      <c r="GP776">
        <f t="shared" si="245"/>
        <v>0.96966478438662485</v>
      </c>
      <c r="GQ776">
        <f>(EA776/0.0735)/((DZ776/0.195*(EB776/0.295))^0.5)</f>
        <v>1.0444200745812424</v>
      </c>
    </row>
    <row r="777" spans="1:201">
      <c r="A777" t="s">
        <v>870</v>
      </c>
      <c r="B777" t="s">
        <v>1807</v>
      </c>
      <c r="C777" t="s">
        <v>7219</v>
      </c>
      <c r="D777" t="s">
        <v>6995</v>
      </c>
      <c r="E777" t="s">
        <v>7306</v>
      </c>
      <c r="F777">
        <v>92</v>
      </c>
      <c r="G777">
        <v>25</v>
      </c>
      <c r="H777" t="s">
        <v>7369</v>
      </c>
      <c r="I777" t="s">
        <v>1007</v>
      </c>
      <c r="J777" t="s">
        <v>2015</v>
      </c>
      <c r="K777">
        <v>-35.477316000000002</v>
      </c>
      <c r="L777">
        <v>-35.477316000000002</v>
      </c>
      <c r="M777">
        <v>-67.967428999999996</v>
      </c>
      <c r="N777">
        <v>-67.967428999999996</v>
      </c>
      <c r="O777" t="s">
        <v>179</v>
      </c>
      <c r="R777" t="s">
        <v>2016</v>
      </c>
      <c r="S777" t="s">
        <v>922</v>
      </c>
      <c r="T777" t="s">
        <v>923</v>
      </c>
      <c r="U777" t="s">
        <v>180</v>
      </c>
      <c r="V777" t="s">
        <v>180</v>
      </c>
      <c r="W777" t="s">
        <v>180</v>
      </c>
      <c r="X777" t="s">
        <v>923</v>
      </c>
      <c r="Y777" t="s">
        <v>180</v>
      </c>
      <c r="Z777" t="s">
        <v>180</v>
      </c>
      <c r="AB777" t="s">
        <v>180</v>
      </c>
      <c r="AC777" t="s">
        <v>181</v>
      </c>
      <c r="AD777" t="s">
        <v>180</v>
      </c>
      <c r="AE777" t="s">
        <v>180</v>
      </c>
      <c r="AF777" t="s">
        <v>180</v>
      </c>
      <c r="AG777" t="s">
        <v>180</v>
      </c>
      <c r="AH777" t="s">
        <v>924</v>
      </c>
      <c r="AI777">
        <v>45.71</v>
      </c>
      <c r="AJ777">
        <v>1.67</v>
      </c>
      <c r="AK777" t="s">
        <v>180</v>
      </c>
      <c r="AL777">
        <v>15.21</v>
      </c>
      <c r="AM777" t="s">
        <v>180</v>
      </c>
      <c r="AP777">
        <v>10.050000000000001</v>
      </c>
      <c r="AQ777">
        <v>10.35</v>
      </c>
      <c r="AR777">
        <v>9.06</v>
      </c>
      <c r="AS777">
        <v>0.17</v>
      </c>
      <c r="AT777" t="s">
        <v>180</v>
      </c>
      <c r="AU777">
        <v>1.28</v>
      </c>
      <c r="AV777">
        <v>3.48</v>
      </c>
      <c r="AW777">
        <v>0.64</v>
      </c>
      <c r="AY777" t="s">
        <v>180</v>
      </c>
      <c r="AZ777" t="s">
        <v>180</v>
      </c>
      <c r="BA777">
        <v>97.62</v>
      </c>
      <c r="BC777" t="s">
        <v>180</v>
      </c>
      <c r="BD777" t="s">
        <v>180</v>
      </c>
      <c r="BE777" t="s">
        <v>180</v>
      </c>
      <c r="BF777" t="s">
        <v>180</v>
      </c>
      <c r="BG777" t="s">
        <v>180</v>
      </c>
      <c r="BH777" t="s">
        <v>180</v>
      </c>
      <c r="BI777" t="s">
        <v>180</v>
      </c>
      <c r="BK777" t="s">
        <v>180</v>
      </c>
      <c r="BL777" t="s">
        <v>180</v>
      </c>
      <c r="BM777">
        <v>0.8</v>
      </c>
      <c r="BN777" t="s">
        <v>180</v>
      </c>
      <c r="BO777" t="s">
        <v>180</v>
      </c>
      <c r="BP777" t="s">
        <v>180</v>
      </c>
      <c r="BQ777" t="s">
        <v>180</v>
      </c>
      <c r="BR777" t="s">
        <v>180</v>
      </c>
      <c r="BS777" t="s">
        <v>180</v>
      </c>
      <c r="BT777" t="s">
        <v>180</v>
      </c>
      <c r="BU777" t="s">
        <v>180</v>
      </c>
      <c r="BV777" t="s">
        <v>180</v>
      </c>
      <c r="BW777" t="s">
        <v>180</v>
      </c>
      <c r="BX777" t="s">
        <v>180</v>
      </c>
      <c r="BY777" t="s">
        <v>180</v>
      </c>
      <c r="BZ777" t="s">
        <v>180</v>
      </c>
      <c r="CD777" t="s">
        <v>180</v>
      </c>
      <c r="CE777" t="s">
        <v>180</v>
      </c>
      <c r="CG777" t="s">
        <v>180</v>
      </c>
      <c r="CH777" t="s">
        <v>180</v>
      </c>
      <c r="CI777" t="s">
        <v>180</v>
      </c>
      <c r="CJ777" t="s">
        <v>180</v>
      </c>
      <c r="CK777" t="s">
        <v>180</v>
      </c>
      <c r="CM777" t="s">
        <v>180</v>
      </c>
      <c r="CN777" t="s">
        <v>180</v>
      </c>
      <c r="CO777">
        <v>25.876419240000001</v>
      </c>
      <c r="CP777">
        <v>0.968439245</v>
      </c>
      <c r="CQ777">
        <v>236.63221139999999</v>
      </c>
      <c r="CR777">
        <v>330.46881250000001</v>
      </c>
      <c r="CS777" t="s">
        <v>2017</v>
      </c>
      <c r="CT777" t="s">
        <v>180</v>
      </c>
      <c r="CU777">
        <v>51.671526829999998</v>
      </c>
      <c r="CV777">
        <v>168.64508649999999</v>
      </c>
      <c r="CW777">
        <v>49.844308300000002</v>
      </c>
      <c r="CX777">
        <v>84.350125419999998</v>
      </c>
      <c r="CY777">
        <v>20.586642049999998</v>
      </c>
      <c r="CZ777" t="s">
        <v>180</v>
      </c>
      <c r="DB777" t="s">
        <v>180</v>
      </c>
      <c r="DC777" t="s">
        <v>180</v>
      </c>
      <c r="DD777">
        <v>30.805302510000001</v>
      </c>
      <c r="DE777">
        <v>967.97903399999996</v>
      </c>
      <c r="DF777">
        <v>24.147096909999998</v>
      </c>
      <c r="DG777">
        <v>143.86442270000001</v>
      </c>
      <c r="DH777">
        <v>19.0486383</v>
      </c>
      <c r="DJ777" t="s">
        <v>180</v>
      </c>
      <c r="DK777" t="s">
        <v>180</v>
      </c>
      <c r="DL777" t="s">
        <v>180</v>
      </c>
      <c r="DM777" t="s">
        <v>180</v>
      </c>
      <c r="DR777" t="s">
        <v>180</v>
      </c>
      <c r="DS777" t="s">
        <v>180</v>
      </c>
      <c r="DT777">
        <v>1.014928101</v>
      </c>
      <c r="DU777">
        <v>475.22622200000001</v>
      </c>
      <c r="DV777">
        <v>28.143202800000001</v>
      </c>
      <c r="DW777">
        <v>56.415889540000002</v>
      </c>
      <c r="DX777">
        <v>7.0902475880000004</v>
      </c>
      <c r="DY777">
        <v>29.30237653</v>
      </c>
      <c r="DZ777">
        <v>6.1734072810000002</v>
      </c>
      <c r="EA777">
        <v>2.0242680279999998</v>
      </c>
      <c r="EB777">
        <v>5.9592677930000004</v>
      </c>
      <c r="EC777">
        <v>0.84388906399999997</v>
      </c>
      <c r="ED777">
        <v>4.5586290250000001</v>
      </c>
      <c r="EE777">
        <v>0.82887838000000003</v>
      </c>
      <c r="EF777">
        <v>2.1901468849999999</v>
      </c>
      <c r="EG777">
        <v>0.297714812</v>
      </c>
      <c r="EH777">
        <v>1.8530427110000001</v>
      </c>
      <c r="EI777">
        <v>0.27238336000000002</v>
      </c>
      <c r="EJ777">
        <v>3.31690913</v>
      </c>
      <c r="EK777">
        <v>1.077449428</v>
      </c>
      <c r="EM777" t="s">
        <v>180</v>
      </c>
      <c r="EN777" t="s">
        <v>180</v>
      </c>
      <c r="EO777" t="s">
        <v>180</v>
      </c>
      <c r="EP777" t="s">
        <v>180</v>
      </c>
      <c r="EQ777" t="s">
        <v>180</v>
      </c>
      <c r="ER777" t="s">
        <v>180</v>
      </c>
      <c r="ET777">
        <v>6.0764254329999998</v>
      </c>
      <c r="EV777">
        <v>4.8941236330000004</v>
      </c>
      <c r="EW777">
        <v>1.291611557</v>
      </c>
      <c r="EY777" t="s">
        <v>180</v>
      </c>
      <c r="EZ777" t="s">
        <v>180</v>
      </c>
      <c r="FB777" t="s">
        <v>180</v>
      </c>
      <c r="FD777" t="s">
        <v>180</v>
      </c>
      <c r="FF777" t="s">
        <v>180</v>
      </c>
      <c r="FH777" t="s">
        <v>180</v>
      </c>
      <c r="FI777" t="s">
        <v>180</v>
      </c>
      <c r="FJ777" t="s">
        <v>180</v>
      </c>
      <c r="FK777" t="s">
        <v>180</v>
      </c>
      <c r="FL777" t="s">
        <v>180</v>
      </c>
      <c r="FM777" t="s">
        <v>180</v>
      </c>
      <c r="FN777" t="s">
        <v>180</v>
      </c>
      <c r="FP777" t="s">
        <v>180</v>
      </c>
      <c r="FQ777" t="s">
        <v>180</v>
      </c>
      <c r="FR777" t="s">
        <v>180</v>
      </c>
      <c r="FS777" t="s">
        <v>180</v>
      </c>
      <c r="FT777" t="s">
        <v>180</v>
      </c>
      <c r="FU777" t="s">
        <v>180</v>
      </c>
      <c r="FV777" t="s">
        <v>2018</v>
      </c>
      <c r="FW777" t="s">
        <v>180</v>
      </c>
      <c r="FX777">
        <f t="shared" si="227"/>
        <v>10.279654207063768</v>
      </c>
      <c r="FY777">
        <f t="shared" si="228"/>
        <v>77.636862791124301</v>
      </c>
      <c r="FZ777">
        <f t="shared" si="229"/>
        <v>15.187562937938132</v>
      </c>
      <c r="GA777">
        <f t="shared" si="230"/>
        <v>3.3314975657892432</v>
      </c>
      <c r="GB777">
        <f t="shared" si="231"/>
        <v>3.2159365553879025</v>
      </c>
      <c r="GC777">
        <f t="shared" si="232"/>
        <v>0.76646706586826352</v>
      </c>
      <c r="GD777">
        <f t="shared" si="233"/>
        <v>40.086766438541616</v>
      </c>
      <c r="GE777">
        <f t="shared" si="234"/>
        <v>33.034147691364744</v>
      </c>
      <c r="GF777">
        <f t="shared" si="235"/>
        <v>16.886003536171796</v>
      </c>
      <c r="GG777">
        <f t="shared" si="236"/>
        <v>24.948041666579389</v>
      </c>
      <c r="GH777">
        <f t="shared" si="237"/>
        <v>0.10770769516435066</v>
      </c>
      <c r="GI777">
        <f t="shared" si="238"/>
        <v>6.7805978393741667E-2</v>
      </c>
      <c r="GJ777">
        <f t="shared" si="239"/>
        <v>0.26391069246615412</v>
      </c>
      <c r="GK777">
        <f t="shared" si="240"/>
        <v>97.101392943090772</v>
      </c>
      <c r="GL777">
        <f t="shared" si="241"/>
        <v>1.4774390881263151</v>
      </c>
      <c r="GM777">
        <f t="shared" si="242"/>
        <v>0.25692774233631177</v>
      </c>
      <c r="GN777">
        <f t="shared" si="243"/>
        <v>0.17390073431869668</v>
      </c>
      <c r="GO777">
        <f t="shared" si="244"/>
        <v>4.5587795392370776</v>
      </c>
      <c r="GP777">
        <f t="shared" si="245"/>
        <v>0.9612434229111444</v>
      </c>
      <c r="GQ777">
        <f>(EA777/0.0735)/((DZ777/0.195*(EB777/0.295))^0.5)</f>
        <v>1.0890556551122219</v>
      </c>
    </row>
    <row r="778" spans="1:201">
      <c r="A778" t="s">
        <v>870</v>
      </c>
      <c r="B778" t="s">
        <v>1807</v>
      </c>
      <c r="C778" t="s">
        <v>7219</v>
      </c>
      <c r="D778" t="s">
        <v>6995</v>
      </c>
      <c r="E778" t="s">
        <v>7306</v>
      </c>
      <c r="F778">
        <v>92</v>
      </c>
      <c r="G778">
        <v>25</v>
      </c>
      <c r="H778" t="s">
        <v>7369</v>
      </c>
      <c r="I778" t="s">
        <v>1007</v>
      </c>
      <c r="J778" t="s">
        <v>977</v>
      </c>
      <c r="K778">
        <v>-35.239884000000004</v>
      </c>
      <c r="L778">
        <v>-35.239884000000004</v>
      </c>
      <c r="M778">
        <v>-68.919407000000007</v>
      </c>
      <c r="N778">
        <v>-68.919407000000007</v>
      </c>
      <c r="O778" t="s">
        <v>179</v>
      </c>
      <c r="R778" t="s">
        <v>2019</v>
      </c>
      <c r="S778" t="s">
        <v>922</v>
      </c>
      <c r="T778" t="s">
        <v>923</v>
      </c>
      <c r="U778" t="s">
        <v>180</v>
      </c>
      <c r="V778" t="s">
        <v>180</v>
      </c>
      <c r="W778" t="s">
        <v>180</v>
      </c>
      <c r="X778" t="s">
        <v>923</v>
      </c>
      <c r="Y778" t="s">
        <v>180</v>
      </c>
      <c r="Z778" t="s">
        <v>180</v>
      </c>
      <c r="AB778" t="s">
        <v>180</v>
      </c>
      <c r="AC778" t="s">
        <v>181</v>
      </c>
      <c r="AD778" t="s">
        <v>180</v>
      </c>
      <c r="AE778" t="s">
        <v>180</v>
      </c>
      <c r="AF778" t="s">
        <v>180</v>
      </c>
      <c r="AG778" t="s">
        <v>180</v>
      </c>
      <c r="AH778" t="s">
        <v>924</v>
      </c>
      <c r="AI778">
        <v>47.39</v>
      </c>
      <c r="AJ778">
        <v>1.57</v>
      </c>
      <c r="AK778" t="s">
        <v>180</v>
      </c>
      <c r="AL778">
        <v>14.97</v>
      </c>
      <c r="AM778" t="s">
        <v>180</v>
      </c>
      <c r="AP778">
        <v>9.15</v>
      </c>
      <c r="AQ778">
        <v>9.8800000000000008</v>
      </c>
      <c r="AR778">
        <v>9.09</v>
      </c>
      <c r="AS778">
        <v>0.16</v>
      </c>
      <c r="AT778" t="s">
        <v>180</v>
      </c>
      <c r="AU778">
        <v>1.41</v>
      </c>
      <c r="AV778">
        <v>3.39</v>
      </c>
      <c r="AW778">
        <v>0.59</v>
      </c>
      <c r="AY778" t="s">
        <v>180</v>
      </c>
      <c r="AZ778" t="s">
        <v>180</v>
      </c>
      <c r="BA778">
        <v>97.6</v>
      </c>
      <c r="BC778" t="s">
        <v>180</v>
      </c>
      <c r="BD778" t="s">
        <v>180</v>
      </c>
      <c r="BE778" t="s">
        <v>180</v>
      </c>
      <c r="BF778" t="s">
        <v>180</v>
      </c>
      <c r="BG778" t="s">
        <v>180</v>
      </c>
      <c r="BH778" t="s">
        <v>180</v>
      </c>
      <c r="BI778" t="s">
        <v>180</v>
      </c>
      <c r="BK778" t="s">
        <v>180</v>
      </c>
      <c r="BL778" t="s">
        <v>180</v>
      </c>
      <c r="BM778">
        <v>0.9</v>
      </c>
      <c r="BN778" t="s">
        <v>180</v>
      </c>
      <c r="BO778" t="s">
        <v>180</v>
      </c>
      <c r="BP778" t="s">
        <v>180</v>
      </c>
      <c r="BQ778" t="s">
        <v>180</v>
      </c>
      <c r="BR778" t="s">
        <v>180</v>
      </c>
      <c r="BS778" t="s">
        <v>180</v>
      </c>
      <c r="BT778" t="s">
        <v>180</v>
      </c>
      <c r="BU778" t="s">
        <v>180</v>
      </c>
      <c r="BV778" t="s">
        <v>180</v>
      </c>
      <c r="BW778" t="s">
        <v>180</v>
      </c>
      <c r="BX778" t="s">
        <v>180</v>
      </c>
      <c r="BY778" t="s">
        <v>180</v>
      </c>
      <c r="BZ778" t="s">
        <v>180</v>
      </c>
      <c r="CD778" t="s">
        <v>180</v>
      </c>
      <c r="CE778" t="s">
        <v>180</v>
      </c>
      <c r="CG778" t="s">
        <v>180</v>
      </c>
      <c r="CH778" t="s">
        <v>180</v>
      </c>
      <c r="CI778" t="s">
        <v>180</v>
      </c>
      <c r="CJ778" t="s">
        <v>180</v>
      </c>
      <c r="CK778" t="s">
        <v>180</v>
      </c>
      <c r="CM778" t="s">
        <v>180</v>
      </c>
      <c r="CN778" t="s">
        <v>180</v>
      </c>
      <c r="CO778">
        <v>23.066161990000001</v>
      </c>
      <c r="CP778">
        <v>0.90937221199999996</v>
      </c>
      <c r="CQ778">
        <v>223.3016035</v>
      </c>
      <c r="CR778">
        <v>313.9322469</v>
      </c>
      <c r="CS778" t="s">
        <v>2020</v>
      </c>
      <c r="CT778" t="s">
        <v>180</v>
      </c>
      <c r="CU778">
        <v>49.723346030000002</v>
      </c>
      <c r="CV778">
        <v>185.25255799999999</v>
      </c>
      <c r="CW778">
        <v>50.7600628</v>
      </c>
      <c r="CX778">
        <v>74.530565420000002</v>
      </c>
      <c r="CY778">
        <v>20.772728539999999</v>
      </c>
      <c r="CZ778" t="s">
        <v>180</v>
      </c>
      <c r="DB778" t="s">
        <v>180</v>
      </c>
      <c r="DC778" t="s">
        <v>180</v>
      </c>
      <c r="DD778">
        <v>30.870631939999999</v>
      </c>
      <c r="DE778">
        <v>1058.0411570000001</v>
      </c>
      <c r="DF778">
        <v>23.5905095</v>
      </c>
      <c r="DG778">
        <v>147.20285960000001</v>
      </c>
      <c r="DH778">
        <v>19.993638350000001</v>
      </c>
      <c r="DJ778" t="s">
        <v>180</v>
      </c>
      <c r="DK778" t="s">
        <v>180</v>
      </c>
      <c r="DL778" t="s">
        <v>180</v>
      </c>
      <c r="DM778" t="s">
        <v>180</v>
      </c>
      <c r="DR778" t="s">
        <v>180</v>
      </c>
      <c r="DS778" t="s">
        <v>180</v>
      </c>
      <c r="DT778">
        <v>1.235946974</v>
      </c>
      <c r="DU778">
        <v>782.80350120000003</v>
      </c>
      <c r="DV778">
        <v>33.900167160000002</v>
      </c>
      <c r="DW778">
        <v>65.832199369999998</v>
      </c>
      <c r="DX778">
        <v>8.3255520860000001</v>
      </c>
      <c r="DY778">
        <v>33.12942013</v>
      </c>
      <c r="DZ778">
        <v>6.6366870980000003</v>
      </c>
      <c r="EA778">
        <v>2.0465006539999999</v>
      </c>
      <c r="EB778">
        <v>6.3382365959999998</v>
      </c>
      <c r="EC778">
        <v>0.88347369200000003</v>
      </c>
      <c r="ED778">
        <v>4.7829115450000002</v>
      </c>
      <c r="EE778">
        <v>0.84894233299999999</v>
      </c>
      <c r="EF778">
        <v>2.2656737379999998</v>
      </c>
      <c r="EG778">
        <v>0.31170545199999999</v>
      </c>
      <c r="EH778">
        <v>1.8275678019999999</v>
      </c>
      <c r="EI778">
        <v>0.275812852</v>
      </c>
      <c r="EJ778">
        <v>3.6547016160000001</v>
      </c>
      <c r="EK778">
        <v>1.150135978</v>
      </c>
      <c r="EM778" t="s">
        <v>180</v>
      </c>
      <c r="EN778" t="s">
        <v>180</v>
      </c>
      <c r="EO778" t="s">
        <v>180</v>
      </c>
      <c r="EP778" t="s">
        <v>180</v>
      </c>
      <c r="EQ778" t="s">
        <v>180</v>
      </c>
      <c r="ER778" t="s">
        <v>180</v>
      </c>
      <c r="ET778">
        <v>9.5884539429999993</v>
      </c>
      <c r="EV778">
        <v>7.1895566989999997</v>
      </c>
      <c r="EW778">
        <v>1.822321804</v>
      </c>
      <c r="EY778" t="s">
        <v>180</v>
      </c>
      <c r="EZ778" t="s">
        <v>180</v>
      </c>
      <c r="FB778" t="s">
        <v>180</v>
      </c>
      <c r="FD778" t="s">
        <v>180</v>
      </c>
      <c r="FF778" t="s">
        <v>180</v>
      </c>
      <c r="FH778" t="s">
        <v>180</v>
      </c>
      <c r="FI778" t="s">
        <v>180</v>
      </c>
      <c r="FJ778" t="s">
        <v>180</v>
      </c>
      <c r="FK778" t="s">
        <v>180</v>
      </c>
      <c r="FL778" t="s">
        <v>180</v>
      </c>
      <c r="FM778" t="s">
        <v>180</v>
      </c>
      <c r="FN778" t="s">
        <v>180</v>
      </c>
      <c r="FP778" t="s">
        <v>180</v>
      </c>
      <c r="FQ778" t="s">
        <v>180</v>
      </c>
      <c r="FR778" t="s">
        <v>180</v>
      </c>
      <c r="FS778" t="s">
        <v>180</v>
      </c>
      <c r="FT778" t="s">
        <v>180</v>
      </c>
      <c r="FU778" t="s">
        <v>180</v>
      </c>
      <c r="FV778" t="s">
        <v>2021</v>
      </c>
      <c r="FW778" t="s">
        <v>180</v>
      </c>
      <c r="FX778">
        <f t="shared" si="227"/>
        <v>10.940025496246953</v>
      </c>
      <c r="FY778">
        <f t="shared" si="228"/>
        <v>80.545772057763585</v>
      </c>
      <c r="FZ778">
        <f t="shared" si="229"/>
        <v>18.549334871681005</v>
      </c>
      <c r="GA778">
        <f t="shared" si="230"/>
        <v>3.6314313979142869</v>
      </c>
      <c r="GB778">
        <f t="shared" si="231"/>
        <v>3.4681266484689361</v>
      </c>
      <c r="GC778">
        <f t="shared" si="232"/>
        <v>0.8980891719745222</v>
      </c>
      <c r="GD778">
        <f t="shared" si="233"/>
        <v>44.850288502670963</v>
      </c>
      <c r="GE778">
        <f t="shared" si="234"/>
        <v>31.936603564090216</v>
      </c>
      <c r="GF778">
        <f t="shared" si="235"/>
        <v>23.091434844712428</v>
      </c>
      <c r="GG778">
        <f t="shared" si="236"/>
        <v>39.152628826058567</v>
      </c>
      <c r="GH778">
        <f t="shared" si="237"/>
        <v>0.14564991045050057</v>
      </c>
      <c r="GI778">
        <f t="shared" si="238"/>
        <v>9.1145081855499299E-2</v>
      </c>
      <c r="GJ778">
        <f t="shared" si="239"/>
        <v>0.25346789521160157</v>
      </c>
      <c r="GK778">
        <f t="shared" si="240"/>
        <v>108.88063533998984</v>
      </c>
      <c r="GL778">
        <f t="shared" si="241"/>
        <v>1.6955476820455744</v>
      </c>
      <c r="GM778">
        <f t="shared" si="242"/>
        <v>0.35959221494070887</v>
      </c>
      <c r="GN778">
        <f t="shared" si="243"/>
        <v>0.21208027279237757</v>
      </c>
      <c r="GO778">
        <f t="shared" si="244"/>
        <v>5.1079953988211964</v>
      </c>
      <c r="GP778">
        <f t="shared" si="245"/>
        <v>0.94314903583217025</v>
      </c>
      <c r="GQ778">
        <f>(EA778/0.0735)/((DZ778/0.195*(EB778/0.295))^0.5)</f>
        <v>1.0296579282749387</v>
      </c>
    </row>
    <row r="779" spans="1:201">
      <c r="A779" t="s">
        <v>870</v>
      </c>
      <c r="B779" t="s">
        <v>1807</v>
      </c>
      <c r="C779" t="s">
        <v>7219</v>
      </c>
      <c r="D779" t="s">
        <v>6995</v>
      </c>
      <c r="E779" t="s">
        <v>7306</v>
      </c>
      <c r="F779">
        <v>92</v>
      </c>
      <c r="G779">
        <v>25</v>
      </c>
      <c r="H779" t="s">
        <v>7369</v>
      </c>
      <c r="I779" t="s">
        <v>1007</v>
      </c>
      <c r="J779" t="s">
        <v>2022</v>
      </c>
      <c r="K779">
        <v>-35.250135</v>
      </c>
      <c r="L779">
        <v>-35.250135</v>
      </c>
      <c r="M779">
        <v>-68.253407999999993</v>
      </c>
      <c r="N779">
        <v>-68.253407999999993</v>
      </c>
      <c r="O779" t="s">
        <v>179</v>
      </c>
      <c r="R779" t="s">
        <v>2023</v>
      </c>
      <c r="S779" t="s">
        <v>922</v>
      </c>
      <c r="T779" t="s">
        <v>923</v>
      </c>
      <c r="U779" t="s">
        <v>180</v>
      </c>
      <c r="V779" t="s">
        <v>180</v>
      </c>
      <c r="W779" t="s">
        <v>180</v>
      </c>
      <c r="X779" t="s">
        <v>923</v>
      </c>
      <c r="Y779" t="s">
        <v>180</v>
      </c>
      <c r="Z779" t="s">
        <v>180</v>
      </c>
      <c r="AB779" t="s">
        <v>180</v>
      </c>
      <c r="AC779" t="s">
        <v>181</v>
      </c>
      <c r="AD779" t="s">
        <v>180</v>
      </c>
      <c r="AE779" t="s">
        <v>180</v>
      </c>
      <c r="AF779" t="s">
        <v>180</v>
      </c>
      <c r="AG779" t="s">
        <v>180</v>
      </c>
      <c r="AH779" t="s">
        <v>924</v>
      </c>
      <c r="AI779">
        <v>47.094999999999999</v>
      </c>
      <c r="AJ779">
        <v>1.421</v>
      </c>
      <c r="AK779" t="s">
        <v>180</v>
      </c>
      <c r="AL779">
        <v>15.721</v>
      </c>
      <c r="AM779" t="s">
        <v>180</v>
      </c>
      <c r="AP779">
        <v>10.3</v>
      </c>
      <c r="AQ779">
        <v>9.7569999999999997</v>
      </c>
      <c r="AR779">
        <v>9.5670000000000002</v>
      </c>
      <c r="AS779">
        <v>0.16500000000000001</v>
      </c>
      <c r="AT779" t="s">
        <v>180</v>
      </c>
      <c r="AU779">
        <v>0.95899999999999996</v>
      </c>
      <c r="AV779">
        <v>3.16</v>
      </c>
      <c r="AW779">
        <v>0.39200000000000002</v>
      </c>
      <c r="AY779" t="s">
        <v>180</v>
      </c>
      <c r="AZ779" t="s">
        <v>180</v>
      </c>
      <c r="BA779">
        <v>98.536999999999992</v>
      </c>
      <c r="BC779" t="s">
        <v>180</v>
      </c>
      <c r="BD779" t="s">
        <v>180</v>
      </c>
      <c r="BE779" t="s">
        <v>180</v>
      </c>
      <c r="BF779" t="s">
        <v>180</v>
      </c>
      <c r="BG779" t="s">
        <v>180</v>
      </c>
      <c r="BH779" t="s">
        <v>180</v>
      </c>
      <c r="BI779" t="s">
        <v>180</v>
      </c>
      <c r="BK779" t="s">
        <v>180</v>
      </c>
      <c r="BL779" t="s">
        <v>180</v>
      </c>
      <c r="BM779">
        <v>0</v>
      </c>
      <c r="BN779" t="s">
        <v>180</v>
      </c>
      <c r="BO779" t="s">
        <v>180</v>
      </c>
      <c r="BP779" t="s">
        <v>180</v>
      </c>
      <c r="BQ779" t="s">
        <v>180</v>
      </c>
      <c r="BR779" t="s">
        <v>180</v>
      </c>
      <c r="BS779" t="s">
        <v>180</v>
      </c>
      <c r="BT779" t="s">
        <v>180</v>
      </c>
      <c r="BU779" t="s">
        <v>180</v>
      </c>
      <c r="BV779" t="s">
        <v>180</v>
      </c>
      <c r="BW779" t="s">
        <v>180</v>
      </c>
      <c r="BX779" t="s">
        <v>180</v>
      </c>
      <c r="BY779" t="s">
        <v>180</v>
      </c>
      <c r="BZ779" t="s">
        <v>180</v>
      </c>
      <c r="CD779" t="s">
        <v>180</v>
      </c>
      <c r="CE779" t="s">
        <v>180</v>
      </c>
      <c r="CG779" t="s">
        <v>180</v>
      </c>
      <c r="CH779" t="s">
        <v>180</v>
      </c>
      <c r="CI779" t="s">
        <v>180</v>
      </c>
      <c r="CJ779" t="s">
        <v>180</v>
      </c>
      <c r="CK779" t="s">
        <v>180</v>
      </c>
      <c r="CM779" t="s">
        <v>180</v>
      </c>
      <c r="CN779" t="s">
        <v>180</v>
      </c>
      <c r="CO779">
        <v>22.63396238</v>
      </c>
      <c r="CP779">
        <v>0.76359913999999995</v>
      </c>
      <c r="CQ779">
        <v>206.126273</v>
      </c>
      <c r="CR779">
        <v>293.76287300000001</v>
      </c>
      <c r="CS779" t="s">
        <v>2024</v>
      </c>
      <c r="CT779" t="s">
        <v>180</v>
      </c>
      <c r="CU779">
        <v>47.027564429999998</v>
      </c>
      <c r="CV779">
        <v>178.3285668</v>
      </c>
      <c r="CW779">
        <v>49.314032220000001</v>
      </c>
      <c r="CX779">
        <v>82.879172499999996</v>
      </c>
      <c r="CY779">
        <v>20.267666439999999</v>
      </c>
      <c r="CZ779" t="s">
        <v>180</v>
      </c>
      <c r="DB779" t="s">
        <v>180</v>
      </c>
      <c r="DC779" t="s">
        <v>180</v>
      </c>
      <c r="DD779">
        <v>21.720691160000001</v>
      </c>
      <c r="DE779">
        <v>761.87942299999997</v>
      </c>
      <c r="DF779">
        <v>22.109240830000001</v>
      </c>
      <c r="DG779">
        <v>114.93907160000001</v>
      </c>
      <c r="DH779">
        <v>11.8329945</v>
      </c>
      <c r="DJ779" t="s">
        <v>180</v>
      </c>
      <c r="DK779" t="s">
        <v>180</v>
      </c>
      <c r="DL779" t="s">
        <v>180</v>
      </c>
      <c r="DM779" t="s">
        <v>180</v>
      </c>
      <c r="DR779" t="s">
        <v>180</v>
      </c>
      <c r="DS779" t="s">
        <v>180</v>
      </c>
      <c r="DT779">
        <v>0.90752139099999996</v>
      </c>
      <c r="DU779">
        <v>479.38028430000003</v>
      </c>
      <c r="DV779">
        <v>22.048488769999999</v>
      </c>
      <c r="DW779">
        <v>43.636978220000003</v>
      </c>
      <c r="DX779">
        <v>5.1784401259999999</v>
      </c>
      <c r="DY779">
        <v>21.89776651</v>
      </c>
      <c r="DZ779">
        <v>4.6483621570000002</v>
      </c>
      <c r="EA779">
        <v>1.5224583840000001</v>
      </c>
      <c r="EB779">
        <v>4.8732287730000001</v>
      </c>
      <c r="EC779">
        <v>0.69590156199999997</v>
      </c>
      <c r="ED779">
        <v>3.910564946</v>
      </c>
      <c r="EE779">
        <v>0.737891937</v>
      </c>
      <c r="EF779">
        <v>2.0267828579999998</v>
      </c>
      <c r="EG779">
        <v>0.268497453</v>
      </c>
      <c r="EH779">
        <v>1.7466465900000001</v>
      </c>
      <c r="EI779">
        <v>0.24612266499999999</v>
      </c>
      <c r="EJ779">
        <v>2.7368840379999999</v>
      </c>
      <c r="EK779">
        <v>0.66907132300000005</v>
      </c>
      <c r="EM779" t="s">
        <v>180</v>
      </c>
      <c r="EN779" t="s">
        <v>180</v>
      </c>
      <c r="EO779" t="s">
        <v>180</v>
      </c>
      <c r="EP779" t="s">
        <v>180</v>
      </c>
      <c r="EQ779" t="s">
        <v>180</v>
      </c>
      <c r="ER779" t="s">
        <v>180</v>
      </c>
      <c r="ET779">
        <v>6.2474522319999997</v>
      </c>
      <c r="EV779">
        <v>4.6167483410000001</v>
      </c>
      <c r="EW779">
        <v>1.0936599549999999</v>
      </c>
      <c r="EY779" t="s">
        <v>180</v>
      </c>
      <c r="EZ779" t="s">
        <v>180</v>
      </c>
      <c r="FB779" t="s">
        <v>180</v>
      </c>
      <c r="FD779" t="s">
        <v>180</v>
      </c>
      <c r="FF779" t="s">
        <v>180</v>
      </c>
      <c r="FH779" t="s">
        <v>180</v>
      </c>
      <c r="FI779" t="s">
        <v>180</v>
      </c>
      <c r="FJ779" t="s">
        <v>180</v>
      </c>
      <c r="FK779" t="s">
        <v>180</v>
      </c>
      <c r="FL779" t="s">
        <v>180</v>
      </c>
      <c r="FM779" t="s">
        <v>180</v>
      </c>
      <c r="FN779" t="s">
        <v>180</v>
      </c>
      <c r="FP779" t="s">
        <v>180</v>
      </c>
      <c r="FQ779" t="s">
        <v>180</v>
      </c>
      <c r="FR779" t="s">
        <v>180</v>
      </c>
      <c r="FS779" t="s">
        <v>180</v>
      </c>
      <c r="FT779" t="s">
        <v>180</v>
      </c>
      <c r="FU779" t="s">
        <v>180</v>
      </c>
      <c r="FV779" t="s">
        <v>2025</v>
      </c>
      <c r="FW779" t="s">
        <v>180</v>
      </c>
      <c r="FX779">
        <f t="shared" si="227"/>
        <v>6.7746930419392966</v>
      </c>
      <c r="FY779">
        <f t="shared" si="228"/>
        <v>65.805568372019664</v>
      </c>
      <c r="FZ779">
        <f t="shared" si="229"/>
        <v>12.623325689485929</v>
      </c>
      <c r="GA779">
        <f t="shared" si="230"/>
        <v>2.6613066338737705</v>
      </c>
      <c r="GB779">
        <f t="shared" si="231"/>
        <v>2.7900485426762835</v>
      </c>
      <c r="GC779">
        <f t="shared" si="232"/>
        <v>0.67487684729064035</v>
      </c>
      <c r="GD779">
        <f t="shared" si="233"/>
        <v>34.459773126457002</v>
      </c>
      <c r="GE779">
        <f t="shared" si="234"/>
        <v>34.79256309779695</v>
      </c>
      <c r="GF779">
        <f t="shared" si="235"/>
        <v>21.742092589686365</v>
      </c>
      <c r="GG779">
        <f t="shared" si="236"/>
        <v>40.512169958331341</v>
      </c>
      <c r="GH779">
        <f t="shared" si="237"/>
        <v>0.14316876389796909</v>
      </c>
      <c r="GI779">
        <f t="shared" si="238"/>
        <v>9.2424614496355931E-2</v>
      </c>
      <c r="GJ779">
        <f t="shared" si="239"/>
        <v>0.23688966220825244</v>
      </c>
      <c r="GK779">
        <f t="shared" si="240"/>
        <v>103.83504772022401</v>
      </c>
      <c r="GL779">
        <f t="shared" si="241"/>
        <v>1.8633059256471385</v>
      </c>
      <c r="GM779">
        <f t="shared" si="242"/>
        <v>0.39015891886031046</v>
      </c>
      <c r="GN779">
        <f t="shared" si="243"/>
        <v>0.20939069290235079</v>
      </c>
      <c r="GO779">
        <f t="shared" si="244"/>
        <v>4.743281187072963</v>
      </c>
      <c r="GP779">
        <f t="shared" si="245"/>
        <v>0.98291322129010938</v>
      </c>
      <c r="GQ779">
        <f>(EA779/0.0735)/((DZ779/0.195*(EB779/0.295))^0.5)</f>
        <v>1.0438257985773154</v>
      </c>
    </row>
    <row r="780" spans="1:201">
      <c r="A780" t="s">
        <v>870</v>
      </c>
      <c r="B780" t="s">
        <v>1807</v>
      </c>
      <c r="C780" t="s">
        <v>7219</v>
      </c>
      <c r="D780" t="s">
        <v>6995</v>
      </c>
      <c r="E780" t="s">
        <v>7306</v>
      </c>
      <c r="F780">
        <v>92</v>
      </c>
      <c r="G780">
        <v>25</v>
      </c>
      <c r="H780" t="s">
        <v>7369</v>
      </c>
      <c r="I780" t="s">
        <v>1007</v>
      </c>
      <c r="J780" t="s">
        <v>2026</v>
      </c>
      <c r="K780">
        <v>-35.350332999999999</v>
      </c>
      <c r="L780">
        <v>-35.350332999999999</v>
      </c>
      <c r="M780">
        <v>-68.324167000000003</v>
      </c>
      <c r="N780">
        <v>-68.324167000000003</v>
      </c>
      <c r="O780" t="s">
        <v>179</v>
      </c>
      <c r="R780" t="s">
        <v>2027</v>
      </c>
      <c r="S780" t="s">
        <v>922</v>
      </c>
      <c r="T780" t="s">
        <v>923</v>
      </c>
      <c r="U780" t="s">
        <v>180</v>
      </c>
      <c r="V780" t="s">
        <v>180</v>
      </c>
      <c r="W780" t="s">
        <v>180</v>
      </c>
      <c r="X780" t="s">
        <v>923</v>
      </c>
      <c r="Y780" t="s">
        <v>180</v>
      </c>
      <c r="Z780" t="s">
        <v>180</v>
      </c>
      <c r="AB780" t="s">
        <v>180</v>
      </c>
      <c r="AC780" t="s">
        <v>181</v>
      </c>
      <c r="AD780" t="s">
        <v>180</v>
      </c>
      <c r="AE780" t="s">
        <v>180</v>
      </c>
      <c r="AF780" t="s">
        <v>180</v>
      </c>
      <c r="AG780" t="s">
        <v>180</v>
      </c>
      <c r="AH780" t="s">
        <v>924</v>
      </c>
      <c r="AI780">
        <v>47.37</v>
      </c>
      <c r="AJ780">
        <v>1.57</v>
      </c>
      <c r="AK780" t="s">
        <v>180</v>
      </c>
      <c r="AL780">
        <v>14.72</v>
      </c>
      <c r="AM780" t="s">
        <v>180</v>
      </c>
      <c r="AP780">
        <v>9.6999999999999993</v>
      </c>
      <c r="AQ780">
        <v>9.14</v>
      </c>
      <c r="AR780">
        <v>9.32</v>
      </c>
      <c r="AS780">
        <v>0.16</v>
      </c>
      <c r="AT780" t="s">
        <v>180</v>
      </c>
      <c r="AU780">
        <v>1.28</v>
      </c>
      <c r="AV780">
        <v>3.54</v>
      </c>
      <c r="AW780">
        <v>0.44</v>
      </c>
      <c r="AY780" t="s">
        <v>180</v>
      </c>
      <c r="AZ780" t="s">
        <v>180</v>
      </c>
      <c r="BA780">
        <v>97.24</v>
      </c>
      <c r="BC780" t="s">
        <v>180</v>
      </c>
      <c r="BD780" t="s">
        <v>180</v>
      </c>
      <c r="BE780" t="s">
        <v>180</v>
      </c>
      <c r="BF780" t="s">
        <v>180</v>
      </c>
      <c r="BG780" t="s">
        <v>180</v>
      </c>
      <c r="BH780" t="s">
        <v>180</v>
      </c>
      <c r="BI780" t="s">
        <v>180</v>
      </c>
      <c r="BK780" t="s">
        <v>180</v>
      </c>
      <c r="BL780" t="s">
        <v>180</v>
      </c>
      <c r="BM780">
        <v>1.2</v>
      </c>
      <c r="BN780" t="s">
        <v>180</v>
      </c>
      <c r="BO780" t="s">
        <v>180</v>
      </c>
      <c r="BP780" t="s">
        <v>180</v>
      </c>
      <c r="BQ780" t="s">
        <v>180</v>
      </c>
      <c r="BR780" t="s">
        <v>180</v>
      </c>
      <c r="BS780" t="s">
        <v>180</v>
      </c>
      <c r="BT780" t="s">
        <v>180</v>
      </c>
      <c r="BU780" t="s">
        <v>180</v>
      </c>
      <c r="BV780" t="s">
        <v>180</v>
      </c>
      <c r="BW780" t="s">
        <v>180</v>
      </c>
      <c r="BX780" t="s">
        <v>180</v>
      </c>
      <c r="BY780" t="s">
        <v>180</v>
      </c>
      <c r="BZ780" t="s">
        <v>180</v>
      </c>
      <c r="CD780" t="s">
        <v>180</v>
      </c>
      <c r="CE780" t="s">
        <v>180</v>
      </c>
      <c r="CG780" t="s">
        <v>180</v>
      </c>
      <c r="CH780" t="s">
        <v>180</v>
      </c>
      <c r="CI780" t="s">
        <v>180</v>
      </c>
      <c r="CJ780" t="s">
        <v>180</v>
      </c>
      <c r="CK780" t="s">
        <v>180</v>
      </c>
      <c r="CM780" t="s">
        <v>180</v>
      </c>
      <c r="CN780" t="s">
        <v>180</v>
      </c>
      <c r="CO780">
        <v>20.582542740000001</v>
      </c>
      <c r="CP780">
        <v>0.90587414499999996</v>
      </c>
      <c r="CQ780">
        <v>207.1493984</v>
      </c>
      <c r="CR780">
        <v>353.37535129999998</v>
      </c>
      <c r="CS780" t="s">
        <v>2028</v>
      </c>
      <c r="CT780" t="s">
        <v>180</v>
      </c>
      <c r="CU780">
        <v>45.800313299999999</v>
      </c>
      <c r="CV780">
        <v>229.57294820000001</v>
      </c>
      <c r="CW780">
        <v>45.748782460000001</v>
      </c>
      <c r="CX780">
        <v>85.680021420000003</v>
      </c>
      <c r="CY780">
        <v>20.00615878</v>
      </c>
      <c r="CZ780" t="s">
        <v>180</v>
      </c>
      <c r="DB780" t="s">
        <v>180</v>
      </c>
      <c r="DC780" t="s">
        <v>180</v>
      </c>
      <c r="DD780">
        <v>32.214367019999997</v>
      </c>
      <c r="DE780">
        <v>844.41124400000001</v>
      </c>
      <c r="DF780">
        <v>22.679224340000001</v>
      </c>
      <c r="DG780">
        <v>134.89716240000001</v>
      </c>
      <c r="DH780">
        <v>15.88534063</v>
      </c>
      <c r="DJ780" t="s">
        <v>180</v>
      </c>
      <c r="DK780" t="s">
        <v>180</v>
      </c>
      <c r="DL780" t="s">
        <v>180</v>
      </c>
      <c r="DM780" t="s">
        <v>180</v>
      </c>
      <c r="DR780" t="s">
        <v>180</v>
      </c>
      <c r="DS780" t="s">
        <v>180</v>
      </c>
      <c r="DT780">
        <v>0.92961548599999999</v>
      </c>
      <c r="DU780">
        <v>552.34798109999997</v>
      </c>
      <c r="DV780">
        <v>23.775749099999999</v>
      </c>
      <c r="DW780">
        <v>47.826314920000002</v>
      </c>
      <c r="DX780">
        <v>5.8692046089999996</v>
      </c>
      <c r="DY780">
        <v>24.740356250000001</v>
      </c>
      <c r="DZ780">
        <v>5.5793949290000002</v>
      </c>
      <c r="EA780">
        <v>1.7438264299999999</v>
      </c>
      <c r="EB780">
        <v>5.4123309659999999</v>
      </c>
      <c r="EC780">
        <v>0.78452099200000003</v>
      </c>
      <c r="ED780">
        <v>4.2340025360000002</v>
      </c>
      <c r="EE780">
        <v>0.74878614300000002</v>
      </c>
      <c r="EF780">
        <v>2.0903176800000001</v>
      </c>
      <c r="EG780">
        <v>0.26964496999999998</v>
      </c>
      <c r="EH780">
        <v>1.6465688780000001</v>
      </c>
      <c r="EI780">
        <v>0.25376112200000001</v>
      </c>
      <c r="EJ780">
        <v>3.1826238660000001</v>
      </c>
      <c r="EK780">
        <v>0.85597501600000003</v>
      </c>
      <c r="EM780" t="s">
        <v>180</v>
      </c>
      <c r="EN780" t="s">
        <v>180</v>
      </c>
      <c r="EO780" t="s">
        <v>180</v>
      </c>
      <c r="EP780" t="s">
        <v>180</v>
      </c>
      <c r="EQ780" t="s">
        <v>180</v>
      </c>
      <c r="ER780" t="s">
        <v>180</v>
      </c>
      <c r="ET780">
        <v>7.18285792</v>
      </c>
      <c r="EV780">
        <v>4.6931065089999997</v>
      </c>
      <c r="EW780">
        <v>1.466154685</v>
      </c>
      <c r="EY780" t="s">
        <v>180</v>
      </c>
      <c r="EZ780" t="s">
        <v>180</v>
      </c>
      <c r="FB780" t="s">
        <v>180</v>
      </c>
      <c r="FD780" t="s">
        <v>180</v>
      </c>
      <c r="FF780" t="s">
        <v>180</v>
      </c>
      <c r="FH780" t="s">
        <v>180</v>
      </c>
      <c r="FI780" t="s">
        <v>180</v>
      </c>
      <c r="FJ780" t="s">
        <v>180</v>
      </c>
      <c r="FK780" t="s">
        <v>180</v>
      </c>
      <c r="FL780" t="s">
        <v>180</v>
      </c>
      <c r="FM780" t="s">
        <v>180</v>
      </c>
      <c r="FN780" t="s">
        <v>180</v>
      </c>
      <c r="FP780" t="s">
        <v>180</v>
      </c>
      <c r="FQ780" t="s">
        <v>180</v>
      </c>
      <c r="FR780" t="s">
        <v>180</v>
      </c>
      <c r="FS780" t="s">
        <v>180</v>
      </c>
      <c r="FT780" t="s">
        <v>180</v>
      </c>
      <c r="FU780" t="s">
        <v>180</v>
      </c>
      <c r="FV780" t="s">
        <v>2029</v>
      </c>
      <c r="FW780" t="s">
        <v>180</v>
      </c>
      <c r="FX780">
        <f t="shared" si="227"/>
        <v>9.647540921151796</v>
      </c>
      <c r="FY780">
        <f t="shared" si="228"/>
        <v>81.926218940717774</v>
      </c>
      <c r="FZ780">
        <f t="shared" si="229"/>
        <v>14.439571534279903</v>
      </c>
      <c r="GA780">
        <f t="shared" si="230"/>
        <v>3.3884977443379078</v>
      </c>
      <c r="GB780">
        <f t="shared" si="231"/>
        <v>3.2870358709646399</v>
      </c>
      <c r="GC780">
        <f t="shared" si="232"/>
        <v>0.81528662420382159</v>
      </c>
      <c r="GD780">
        <f t="shared" si="233"/>
        <v>37.232809700228046</v>
      </c>
      <c r="GE780">
        <f t="shared" si="234"/>
        <v>34.130925014469021</v>
      </c>
      <c r="GF780">
        <f t="shared" si="235"/>
        <v>23.231570066492669</v>
      </c>
      <c r="GG780">
        <f t="shared" si="236"/>
        <v>34.770924587973404</v>
      </c>
      <c r="GH780">
        <f t="shared" si="237"/>
        <v>0.15018631337193561</v>
      </c>
      <c r="GI780">
        <f t="shared" si="238"/>
        <v>9.2296080968582925E-2</v>
      </c>
      <c r="GJ780">
        <f t="shared" si="239"/>
        <v>0.31240601128236617</v>
      </c>
      <c r="GK780">
        <f t="shared" si="240"/>
        <v>117.69346807722322</v>
      </c>
      <c r="GL780">
        <f t="shared" si="241"/>
        <v>1.496710058272134</v>
      </c>
      <c r="GM780">
        <f t="shared" si="242"/>
        <v>0.29543631567691475</v>
      </c>
      <c r="GN780">
        <f t="shared" si="243"/>
        <v>0.19739047923415376</v>
      </c>
      <c r="GO780">
        <f t="shared" si="244"/>
        <v>4.2613490176902298</v>
      </c>
      <c r="GP780">
        <f t="shared" si="245"/>
        <v>0.97445007008744566</v>
      </c>
      <c r="GQ780">
        <f>(EA780/0.0735)/((DZ780/0.195*(EB780/0.295))^0.5)</f>
        <v>1.0355200341523276</v>
      </c>
    </row>
    <row r="781" spans="1:201">
      <c r="A781" t="s">
        <v>870</v>
      </c>
      <c r="B781" t="s">
        <v>1807</v>
      </c>
      <c r="C781" t="s">
        <v>7219</v>
      </c>
      <c r="D781" t="s">
        <v>6995</v>
      </c>
      <c r="E781" t="s">
        <v>7306</v>
      </c>
      <c r="F781">
        <v>92</v>
      </c>
      <c r="G781">
        <v>25</v>
      </c>
      <c r="H781" t="s">
        <v>7369</v>
      </c>
      <c r="I781" t="s">
        <v>1007</v>
      </c>
      <c r="J781" t="s">
        <v>2030</v>
      </c>
      <c r="K781">
        <v>-35.437237000000003</v>
      </c>
      <c r="L781">
        <v>-35.437237000000003</v>
      </c>
      <c r="M781">
        <v>-68.068028999999996</v>
      </c>
      <c r="N781">
        <v>-68.068028999999996</v>
      </c>
      <c r="O781" t="s">
        <v>179</v>
      </c>
      <c r="R781" t="s">
        <v>2031</v>
      </c>
      <c r="S781" t="s">
        <v>922</v>
      </c>
      <c r="T781" t="s">
        <v>923</v>
      </c>
      <c r="U781" t="s">
        <v>180</v>
      </c>
      <c r="V781" t="s">
        <v>180</v>
      </c>
      <c r="W781" t="s">
        <v>180</v>
      </c>
      <c r="X781" t="s">
        <v>923</v>
      </c>
      <c r="Y781" t="s">
        <v>180</v>
      </c>
      <c r="Z781" t="s">
        <v>180</v>
      </c>
      <c r="AB781" t="s">
        <v>180</v>
      </c>
      <c r="AC781" t="s">
        <v>181</v>
      </c>
      <c r="AD781" t="s">
        <v>180</v>
      </c>
      <c r="AE781" t="s">
        <v>180</v>
      </c>
      <c r="AF781" t="s">
        <v>180</v>
      </c>
      <c r="AG781" t="s">
        <v>180</v>
      </c>
      <c r="AH781" t="s">
        <v>924</v>
      </c>
      <c r="AI781">
        <v>49.22</v>
      </c>
      <c r="AJ781">
        <v>1.67</v>
      </c>
      <c r="AK781" t="s">
        <v>180</v>
      </c>
      <c r="AL781">
        <v>15.19</v>
      </c>
      <c r="AM781" t="s">
        <v>180</v>
      </c>
      <c r="AP781">
        <v>10.56</v>
      </c>
      <c r="AQ781">
        <v>8.73</v>
      </c>
      <c r="AR781">
        <v>7.66</v>
      </c>
      <c r="AS781">
        <v>0.16</v>
      </c>
      <c r="AT781" t="s">
        <v>180</v>
      </c>
      <c r="AU781">
        <v>0.91</v>
      </c>
      <c r="AV781">
        <v>3.55</v>
      </c>
      <c r="AW781">
        <v>0.28999999999999998</v>
      </c>
      <c r="AY781" t="s">
        <v>180</v>
      </c>
      <c r="AZ781" t="s">
        <v>180</v>
      </c>
      <c r="BA781">
        <v>97.94</v>
      </c>
      <c r="BC781" t="s">
        <v>180</v>
      </c>
      <c r="BD781" t="s">
        <v>180</v>
      </c>
      <c r="BE781" t="s">
        <v>180</v>
      </c>
      <c r="BF781" t="s">
        <v>180</v>
      </c>
      <c r="BG781" t="s">
        <v>180</v>
      </c>
      <c r="BH781" t="s">
        <v>180</v>
      </c>
      <c r="BI781" t="s">
        <v>180</v>
      </c>
      <c r="BK781" t="s">
        <v>180</v>
      </c>
      <c r="BL781" t="s">
        <v>180</v>
      </c>
      <c r="BM781">
        <v>0.5</v>
      </c>
      <c r="BN781" t="s">
        <v>180</v>
      </c>
      <c r="BO781" t="s">
        <v>180</v>
      </c>
      <c r="BP781" t="s">
        <v>180</v>
      </c>
      <c r="BQ781" t="s">
        <v>180</v>
      </c>
      <c r="BR781" t="s">
        <v>180</v>
      </c>
      <c r="BS781" t="s">
        <v>180</v>
      </c>
      <c r="BT781" t="s">
        <v>180</v>
      </c>
      <c r="BU781" t="s">
        <v>180</v>
      </c>
      <c r="BV781" t="s">
        <v>180</v>
      </c>
      <c r="BW781" t="s">
        <v>180</v>
      </c>
      <c r="BX781" t="s">
        <v>180</v>
      </c>
      <c r="BY781" t="s">
        <v>180</v>
      </c>
      <c r="BZ781" t="s">
        <v>180</v>
      </c>
      <c r="CD781" t="s">
        <v>180</v>
      </c>
      <c r="CE781" t="s">
        <v>180</v>
      </c>
      <c r="CG781" t="s">
        <v>180</v>
      </c>
      <c r="CH781" t="s">
        <v>180</v>
      </c>
      <c r="CI781" t="s">
        <v>180</v>
      </c>
      <c r="CJ781" t="s">
        <v>180</v>
      </c>
      <c r="CK781" t="s">
        <v>180</v>
      </c>
      <c r="CM781" t="s">
        <v>180</v>
      </c>
      <c r="CN781" t="s">
        <v>180</v>
      </c>
      <c r="CO781">
        <v>23.614142869999998</v>
      </c>
      <c r="CP781">
        <v>0.98231460199999998</v>
      </c>
      <c r="CQ781">
        <v>207.6457552</v>
      </c>
      <c r="CR781">
        <v>253.96156719999999</v>
      </c>
      <c r="CS781" t="s">
        <v>2032</v>
      </c>
      <c r="CT781" t="s">
        <v>180</v>
      </c>
      <c r="CU781">
        <v>56.805410250000001</v>
      </c>
      <c r="CV781">
        <v>139.90373740000001</v>
      </c>
      <c r="CW781">
        <v>47.984257300000003</v>
      </c>
      <c r="CX781">
        <v>89.879705029999997</v>
      </c>
      <c r="CY781">
        <v>20.913172920000001</v>
      </c>
      <c r="CZ781" t="s">
        <v>180</v>
      </c>
      <c r="DB781" t="s">
        <v>180</v>
      </c>
      <c r="DC781" t="s">
        <v>180</v>
      </c>
      <c r="DD781">
        <v>20.430876170000001</v>
      </c>
      <c r="DE781">
        <v>616.40485630000001</v>
      </c>
      <c r="DF781">
        <v>23.26509879</v>
      </c>
      <c r="DG781">
        <v>125.8137557</v>
      </c>
      <c r="DH781">
        <v>9.8624020039999998</v>
      </c>
      <c r="DJ781" t="s">
        <v>180</v>
      </c>
      <c r="DK781" t="s">
        <v>180</v>
      </c>
      <c r="DL781" t="s">
        <v>180</v>
      </c>
      <c r="DM781" t="s">
        <v>180</v>
      </c>
      <c r="DR781" t="s">
        <v>180</v>
      </c>
      <c r="DS781" t="s">
        <v>180</v>
      </c>
      <c r="DT781">
        <v>0.60777183999999995</v>
      </c>
      <c r="DU781">
        <v>435.62056999999999</v>
      </c>
      <c r="DV781">
        <v>18.100188840000001</v>
      </c>
      <c r="DW781">
        <v>36.97516117</v>
      </c>
      <c r="DX781">
        <v>4.7779061650000001</v>
      </c>
      <c r="DY781">
        <v>20.439998540000001</v>
      </c>
      <c r="DZ781">
        <v>4.666028989</v>
      </c>
      <c r="EA781">
        <v>1.6158905379999999</v>
      </c>
      <c r="EB781">
        <v>5.115282788</v>
      </c>
      <c r="EC781">
        <v>0.73974642899999998</v>
      </c>
      <c r="ED781">
        <v>4.3826787380000001</v>
      </c>
      <c r="EE781">
        <v>0.83189248500000001</v>
      </c>
      <c r="EF781">
        <v>2.1840986760000001</v>
      </c>
      <c r="EG781">
        <v>0.30228955899999999</v>
      </c>
      <c r="EH781">
        <v>1.887209272</v>
      </c>
      <c r="EI781">
        <v>0.27504670399999998</v>
      </c>
      <c r="EJ781">
        <v>3.0740130990000001</v>
      </c>
      <c r="EK781">
        <v>0.60372174700000003</v>
      </c>
      <c r="EM781" t="s">
        <v>180</v>
      </c>
      <c r="EN781" t="s">
        <v>180</v>
      </c>
      <c r="EO781" t="s">
        <v>180</v>
      </c>
      <c r="EP781" t="s">
        <v>180</v>
      </c>
      <c r="EQ781" t="s">
        <v>180</v>
      </c>
      <c r="ER781" t="s">
        <v>180</v>
      </c>
      <c r="ET781">
        <v>5.3327969719999997</v>
      </c>
      <c r="EV781">
        <v>3.4671135560000002</v>
      </c>
      <c r="EW781">
        <v>0.88850511899999995</v>
      </c>
      <c r="EY781" t="s">
        <v>180</v>
      </c>
      <c r="EZ781" t="s">
        <v>180</v>
      </c>
      <c r="FB781" t="s">
        <v>180</v>
      </c>
      <c r="FD781" t="s">
        <v>180</v>
      </c>
      <c r="FF781" t="s">
        <v>180</v>
      </c>
      <c r="FH781" t="s">
        <v>180</v>
      </c>
      <c r="FI781" t="s">
        <v>180</v>
      </c>
      <c r="FJ781" t="s">
        <v>180</v>
      </c>
      <c r="FK781" t="s">
        <v>180</v>
      </c>
      <c r="FL781" t="s">
        <v>180</v>
      </c>
      <c r="FM781" t="s">
        <v>180</v>
      </c>
      <c r="FN781" t="s">
        <v>180</v>
      </c>
      <c r="FP781" t="s">
        <v>180</v>
      </c>
      <c r="FQ781" t="s">
        <v>180</v>
      </c>
      <c r="FR781" t="s">
        <v>180</v>
      </c>
      <c r="FS781" t="s">
        <v>180</v>
      </c>
      <c r="FT781" t="s">
        <v>180</v>
      </c>
      <c r="FU781" t="s">
        <v>180</v>
      </c>
      <c r="FV781" t="s">
        <v>2033</v>
      </c>
      <c r="FW781" t="s">
        <v>180</v>
      </c>
      <c r="FX781">
        <f t="shared" si="227"/>
        <v>5.2259185827060728</v>
      </c>
      <c r="FY781">
        <f t="shared" si="228"/>
        <v>66.666562933249509</v>
      </c>
      <c r="FZ781">
        <f t="shared" si="229"/>
        <v>9.5909813016221772</v>
      </c>
      <c r="GA781">
        <f t="shared" si="230"/>
        <v>2.4724491651395404</v>
      </c>
      <c r="GB781">
        <f t="shared" si="231"/>
        <v>2.710501089568619</v>
      </c>
      <c r="GC781">
        <f t="shared" si="232"/>
        <v>0.54491017964071864</v>
      </c>
      <c r="GD781">
        <f t="shared" si="233"/>
        <v>26.494830813482224</v>
      </c>
      <c r="GE781">
        <f t="shared" si="234"/>
        <v>30.156795515113572</v>
      </c>
      <c r="GF781">
        <f t="shared" si="235"/>
        <v>24.067183710112051</v>
      </c>
      <c r="GG781">
        <f t="shared" si="236"/>
        <v>44.169824939535083</v>
      </c>
      <c r="GH781">
        <f t="shared" si="237"/>
        <v>0.14422646996672983</v>
      </c>
      <c r="GI781">
        <f t="shared" si="238"/>
        <v>9.00901340910297E-2</v>
      </c>
      <c r="GJ781">
        <f t="shared" si="239"/>
        <v>0.25626651814227452</v>
      </c>
      <c r="GK781">
        <f t="shared" si="240"/>
        <v>125.64358304507751</v>
      </c>
      <c r="GL781">
        <f t="shared" si="241"/>
        <v>1.8352718569633355</v>
      </c>
      <c r="GM781">
        <f t="shared" si="242"/>
        <v>0.35154859380035469</v>
      </c>
      <c r="GN781">
        <f t="shared" si="243"/>
        <v>0.19155123665549556</v>
      </c>
      <c r="GO781">
        <f t="shared" si="244"/>
        <v>3.8791419604701476</v>
      </c>
      <c r="GP781">
        <f t="shared" si="245"/>
        <v>0.95697174694367815</v>
      </c>
      <c r="GQ781">
        <f>(EA781/0.0735)/((DZ781/0.195*(EB781/0.295))^0.5)</f>
        <v>1.0793054555039157</v>
      </c>
    </row>
    <row r="782" spans="1:201">
      <c r="A782" t="s">
        <v>870</v>
      </c>
      <c r="B782" t="s">
        <v>1692</v>
      </c>
      <c r="C782" t="s">
        <v>7219</v>
      </c>
      <c r="D782" t="s">
        <v>6995</v>
      </c>
      <c r="E782" t="s">
        <v>7306</v>
      </c>
      <c r="F782">
        <v>92</v>
      </c>
      <c r="G782">
        <v>25</v>
      </c>
      <c r="H782" t="s">
        <v>7369</v>
      </c>
      <c r="I782" t="s">
        <v>1693</v>
      </c>
      <c r="J782" t="s">
        <v>180</v>
      </c>
      <c r="K782">
        <v>-35.25</v>
      </c>
      <c r="L782">
        <v>-35.25</v>
      </c>
      <c r="M782">
        <v>-68.8</v>
      </c>
      <c r="N782">
        <v>-68.8</v>
      </c>
      <c r="O782" t="s">
        <v>179</v>
      </c>
      <c r="R782" t="s">
        <v>1694</v>
      </c>
      <c r="S782" t="s">
        <v>1695</v>
      </c>
      <c r="T782" t="s">
        <v>1696</v>
      </c>
      <c r="U782" t="s">
        <v>180</v>
      </c>
      <c r="V782" t="s">
        <v>180</v>
      </c>
      <c r="W782" t="s">
        <v>180</v>
      </c>
      <c r="X782" t="s">
        <v>1696</v>
      </c>
      <c r="Y782" t="s">
        <v>180</v>
      </c>
      <c r="Z782" t="s">
        <v>180</v>
      </c>
      <c r="AB782" t="s">
        <v>180</v>
      </c>
      <c r="AC782" t="s">
        <v>181</v>
      </c>
      <c r="AD782" t="s">
        <v>180</v>
      </c>
      <c r="AE782" t="s">
        <v>180</v>
      </c>
      <c r="AF782" t="s">
        <v>180</v>
      </c>
      <c r="AG782" t="s">
        <v>180</v>
      </c>
      <c r="AH782" t="s">
        <v>1697</v>
      </c>
      <c r="AI782">
        <v>52.16</v>
      </c>
      <c r="AJ782">
        <v>0.86</v>
      </c>
      <c r="AK782" t="s">
        <v>180</v>
      </c>
      <c r="AL782">
        <v>16.22</v>
      </c>
      <c r="AM782" t="s">
        <v>180</v>
      </c>
      <c r="AN782">
        <v>9.61</v>
      </c>
      <c r="AQ782">
        <v>7.75</v>
      </c>
      <c r="AR782">
        <v>8.6999999999999993</v>
      </c>
      <c r="AS782">
        <v>0.15</v>
      </c>
      <c r="AT782" t="s">
        <v>180</v>
      </c>
      <c r="AU782">
        <v>1.07</v>
      </c>
      <c r="AV782">
        <v>3.34</v>
      </c>
      <c r="AW782">
        <v>0.21</v>
      </c>
      <c r="AY782" t="s">
        <v>180</v>
      </c>
      <c r="AZ782" t="s">
        <v>180</v>
      </c>
      <c r="BA782">
        <v>99.107078000000001</v>
      </c>
      <c r="BC782" t="s">
        <v>180</v>
      </c>
      <c r="BD782" t="s">
        <v>180</v>
      </c>
      <c r="BE782" t="s">
        <v>180</v>
      </c>
      <c r="BF782" t="s">
        <v>180</v>
      </c>
      <c r="BG782" t="s">
        <v>180</v>
      </c>
      <c r="BH782" t="s">
        <v>180</v>
      </c>
      <c r="BI782" t="s">
        <v>180</v>
      </c>
      <c r="BK782" t="s">
        <v>180</v>
      </c>
      <c r="BL782" t="s">
        <v>180</v>
      </c>
      <c r="BN782" t="s">
        <v>180</v>
      </c>
      <c r="BO782" t="s">
        <v>180</v>
      </c>
      <c r="BP782" t="s">
        <v>180</v>
      </c>
      <c r="BQ782" t="s">
        <v>180</v>
      </c>
      <c r="BR782" t="s">
        <v>180</v>
      </c>
      <c r="BS782" t="s">
        <v>180</v>
      </c>
      <c r="BT782" t="s">
        <v>180</v>
      </c>
      <c r="BU782" t="s">
        <v>180</v>
      </c>
      <c r="BV782" t="s">
        <v>180</v>
      </c>
      <c r="BW782" t="s">
        <v>180</v>
      </c>
      <c r="BX782" t="s">
        <v>180</v>
      </c>
      <c r="BY782" t="s">
        <v>180</v>
      </c>
      <c r="BZ782" t="s">
        <v>180</v>
      </c>
      <c r="CD782" t="s">
        <v>180</v>
      </c>
      <c r="CE782" t="s">
        <v>180</v>
      </c>
      <c r="CG782" t="s">
        <v>180</v>
      </c>
      <c r="CH782" t="s">
        <v>180</v>
      </c>
      <c r="CI782" t="s">
        <v>180</v>
      </c>
      <c r="CJ782" t="s">
        <v>180</v>
      </c>
      <c r="CK782" t="s">
        <v>180</v>
      </c>
      <c r="CM782" t="s">
        <v>180</v>
      </c>
      <c r="CN782" t="s">
        <v>180</v>
      </c>
      <c r="CO782">
        <v>24.1</v>
      </c>
      <c r="CQ782">
        <v>197</v>
      </c>
      <c r="CR782">
        <v>293</v>
      </c>
      <c r="CS782" t="s">
        <v>180</v>
      </c>
      <c r="CT782" t="s">
        <v>180</v>
      </c>
      <c r="CU782">
        <v>46</v>
      </c>
      <c r="CV782">
        <v>145</v>
      </c>
      <c r="CX782">
        <v>88</v>
      </c>
      <c r="CY782">
        <v>18</v>
      </c>
      <c r="CZ782" t="s">
        <v>180</v>
      </c>
      <c r="DB782" t="s">
        <v>180</v>
      </c>
      <c r="DC782" t="s">
        <v>180</v>
      </c>
      <c r="DD782">
        <v>23.9</v>
      </c>
      <c r="DE782">
        <v>455</v>
      </c>
      <c r="DF782">
        <v>16.100000000000001</v>
      </c>
      <c r="DG782">
        <v>126</v>
      </c>
      <c r="DH782">
        <v>4</v>
      </c>
      <c r="DJ782" t="s">
        <v>180</v>
      </c>
      <c r="DK782" t="s">
        <v>180</v>
      </c>
      <c r="DL782" t="s">
        <v>180</v>
      </c>
      <c r="DM782" t="s">
        <v>180</v>
      </c>
      <c r="DR782" t="s">
        <v>180</v>
      </c>
      <c r="DS782" t="s">
        <v>180</v>
      </c>
      <c r="DT782">
        <v>1.05</v>
      </c>
      <c r="DU782">
        <v>321</v>
      </c>
      <c r="DV782">
        <v>12.8</v>
      </c>
      <c r="DW782">
        <v>30.6</v>
      </c>
      <c r="DY782">
        <v>16.600000000000001</v>
      </c>
      <c r="DZ782">
        <v>3.6</v>
      </c>
      <c r="EA782">
        <v>1.04</v>
      </c>
      <c r="EC782">
        <v>0.42</v>
      </c>
      <c r="EH782">
        <v>1.6</v>
      </c>
      <c r="EI782">
        <v>0.25</v>
      </c>
      <c r="EJ782">
        <v>2.9</v>
      </c>
      <c r="EK782">
        <v>0.2</v>
      </c>
      <c r="EM782" t="s">
        <v>180</v>
      </c>
      <c r="EN782" t="s">
        <v>180</v>
      </c>
      <c r="EO782" t="s">
        <v>180</v>
      </c>
      <c r="EP782" t="s">
        <v>180</v>
      </c>
      <c r="EQ782" t="s">
        <v>180</v>
      </c>
      <c r="ER782" t="s">
        <v>180</v>
      </c>
      <c r="EV782">
        <v>2.1</v>
      </c>
      <c r="EY782" t="s">
        <v>180</v>
      </c>
      <c r="EZ782" t="s">
        <v>180</v>
      </c>
      <c r="FB782" t="s">
        <v>180</v>
      </c>
      <c r="FD782" t="s">
        <v>180</v>
      </c>
      <c r="FF782" t="s">
        <v>180</v>
      </c>
      <c r="FH782" t="s">
        <v>180</v>
      </c>
      <c r="FI782" t="s">
        <v>180</v>
      </c>
      <c r="FJ782" t="s">
        <v>180</v>
      </c>
      <c r="FK782" t="s">
        <v>180</v>
      </c>
      <c r="FL782" t="s">
        <v>180</v>
      </c>
      <c r="FM782" t="s">
        <v>180</v>
      </c>
      <c r="FN782" t="s">
        <v>180</v>
      </c>
      <c r="FP782" t="s">
        <v>180</v>
      </c>
      <c r="FQ782" t="s">
        <v>180</v>
      </c>
      <c r="FR782" t="s">
        <v>180</v>
      </c>
      <c r="FS782" t="s">
        <v>180</v>
      </c>
      <c r="FT782" t="s">
        <v>180</v>
      </c>
      <c r="FU782" t="s">
        <v>180</v>
      </c>
      <c r="FV782" t="s">
        <v>1698</v>
      </c>
      <c r="FW782" t="s">
        <v>180</v>
      </c>
      <c r="FX782">
        <f t="shared" si="227"/>
        <v>2.5</v>
      </c>
      <c r="FY782">
        <f t="shared" si="228"/>
        <v>78.75</v>
      </c>
      <c r="FZ782">
        <f t="shared" si="229"/>
        <v>8</v>
      </c>
      <c r="GA782">
        <f t="shared" si="230"/>
        <v>2.25</v>
      </c>
      <c r="GC782">
        <f t="shared" si="232"/>
        <v>1.2441860465116279</v>
      </c>
      <c r="GD782">
        <f t="shared" si="233"/>
        <v>28.260869565217387</v>
      </c>
      <c r="GE782">
        <f t="shared" si="234"/>
        <v>27.409638554216865</v>
      </c>
      <c r="GF782">
        <f t="shared" si="235"/>
        <v>25.078125</v>
      </c>
      <c r="GG782">
        <f t="shared" si="236"/>
        <v>80.25</v>
      </c>
      <c r="GK782">
        <f t="shared" si="240"/>
        <v>152.85714285714286</v>
      </c>
      <c r="GL782">
        <f t="shared" si="241"/>
        <v>3.2</v>
      </c>
      <c r="GM782">
        <f t="shared" si="242"/>
        <v>0.52500000000000002</v>
      </c>
      <c r="GN782">
        <f t="shared" si="243"/>
        <v>0.1640625</v>
      </c>
      <c r="GO782">
        <f t="shared" si="244"/>
        <v>3.5555555555555558</v>
      </c>
      <c r="GQ782" t="e">
        <f>(EA782/0.0735)/((DZ782/0.195*(EB782/0.295))^0.5)</f>
        <v>#DIV/0!</v>
      </c>
    </row>
    <row r="783" spans="1:201">
      <c r="A783" t="s">
        <v>870</v>
      </c>
      <c r="B783" t="s">
        <v>1692</v>
      </c>
      <c r="C783" t="s">
        <v>7219</v>
      </c>
      <c r="D783" t="s">
        <v>6995</v>
      </c>
      <c r="E783" t="s">
        <v>7306</v>
      </c>
      <c r="F783">
        <v>92</v>
      </c>
      <c r="G783">
        <v>25</v>
      </c>
      <c r="H783" t="s">
        <v>7369</v>
      </c>
      <c r="I783" t="s">
        <v>1693</v>
      </c>
      <c r="J783" t="s">
        <v>180</v>
      </c>
      <c r="K783">
        <v>-35.25</v>
      </c>
      <c r="L783">
        <v>-35.25</v>
      </c>
      <c r="M783">
        <v>-68.8</v>
      </c>
      <c r="N783">
        <v>-68.8</v>
      </c>
      <c r="O783" t="s">
        <v>179</v>
      </c>
      <c r="R783" t="s">
        <v>1699</v>
      </c>
      <c r="S783" t="s">
        <v>1695</v>
      </c>
      <c r="T783" t="s">
        <v>1696</v>
      </c>
      <c r="U783" t="s">
        <v>180</v>
      </c>
      <c r="V783" t="s">
        <v>180</v>
      </c>
      <c r="W783" t="s">
        <v>180</v>
      </c>
      <c r="X783" t="s">
        <v>1696</v>
      </c>
      <c r="Y783" t="s">
        <v>180</v>
      </c>
      <c r="Z783" t="s">
        <v>180</v>
      </c>
      <c r="AB783" t="s">
        <v>180</v>
      </c>
      <c r="AC783" t="s">
        <v>181</v>
      </c>
      <c r="AD783" t="s">
        <v>180</v>
      </c>
      <c r="AE783" t="s">
        <v>180</v>
      </c>
      <c r="AF783" t="s">
        <v>180</v>
      </c>
      <c r="AG783" t="s">
        <v>180</v>
      </c>
      <c r="AH783" t="s">
        <v>1697</v>
      </c>
      <c r="AI783">
        <v>52.57</v>
      </c>
      <c r="AJ783">
        <v>0.89</v>
      </c>
      <c r="AK783" t="s">
        <v>180</v>
      </c>
      <c r="AL783">
        <v>16.66</v>
      </c>
      <c r="AM783" t="s">
        <v>180</v>
      </c>
      <c r="AN783">
        <v>9.27</v>
      </c>
      <c r="AQ783">
        <v>8.14</v>
      </c>
      <c r="AR783">
        <v>7.56</v>
      </c>
      <c r="AS783">
        <v>0.15</v>
      </c>
      <c r="AT783" t="s">
        <v>180</v>
      </c>
      <c r="AU783">
        <v>1.1000000000000001</v>
      </c>
      <c r="AV783">
        <v>3.26</v>
      </c>
      <c r="AW783">
        <v>0.21</v>
      </c>
      <c r="AY783" t="s">
        <v>180</v>
      </c>
      <c r="AZ783" t="s">
        <v>180</v>
      </c>
      <c r="BA783">
        <v>98.881146000000001</v>
      </c>
      <c r="BC783" t="s">
        <v>180</v>
      </c>
      <c r="BD783" t="s">
        <v>180</v>
      </c>
      <c r="BE783" t="s">
        <v>180</v>
      </c>
      <c r="BF783" t="s">
        <v>180</v>
      </c>
      <c r="BG783" t="s">
        <v>180</v>
      </c>
      <c r="BH783" t="s">
        <v>180</v>
      </c>
      <c r="BI783" t="s">
        <v>180</v>
      </c>
      <c r="BK783" t="s">
        <v>180</v>
      </c>
      <c r="BL783" t="s">
        <v>180</v>
      </c>
      <c r="BN783" t="s">
        <v>180</v>
      </c>
      <c r="BO783" t="s">
        <v>180</v>
      </c>
      <c r="BP783" t="s">
        <v>180</v>
      </c>
      <c r="BQ783" t="s">
        <v>180</v>
      </c>
      <c r="BR783" t="s">
        <v>180</v>
      </c>
      <c r="BS783" t="s">
        <v>180</v>
      </c>
      <c r="BT783" t="s">
        <v>180</v>
      </c>
      <c r="BU783" t="s">
        <v>180</v>
      </c>
      <c r="BV783" t="s">
        <v>180</v>
      </c>
      <c r="BW783" t="s">
        <v>180</v>
      </c>
      <c r="BX783" t="s">
        <v>180</v>
      </c>
      <c r="BY783" t="s">
        <v>180</v>
      </c>
      <c r="BZ783" t="s">
        <v>180</v>
      </c>
      <c r="CD783" t="s">
        <v>180</v>
      </c>
      <c r="CE783" t="s">
        <v>180</v>
      </c>
      <c r="CG783" t="s">
        <v>180</v>
      </c>
      <c r="CH783" t="s">
        <v>180</v>
      </c>
      <c r="CI783" t="s">
        <v>180</v>
      </c>
      <c r="CJ783" t="s">
        <v>180</v>
      </c>
      <c r="CK783" t="s">
        <v>180</v>
      </c>
      <c r="CM783" t="s">
        <v>180</v>
      </c>
      <c r="CN783" t="s">
        <v>180</v>
      </c>
      <c r="CO783">
        <v>24.8</v>
      </c>
      <c r="CQ783">
        <v>186</v>
      </c>
      <c r="CR783">
        <v>250</v>
      </c>
      <c r="CS783" t="s">
        <v>180</v>
      </c>
      <c r="CT783" t="s">
        <v>180</v>
      </c>
      <c r="CU783">
        <v>40</v>
      </c>
      <c r="CV783">
        <v>125</v>
      </c>
      <c r="CX783">
        <v>94</v>
      </c>
      <c r="CY783">
        <v>18</v>
      </c>
      <c r="CZ783" t="s">
        <v>180</v>
      </c>
      <c r="DB783" t="s">
        <v>180</v>
      </c>
      <c r="DC783" t="s">
        <v>180</v>
      </c>
      <c r="DD783">
        <v>24.5</v>
      </c>
      <c r="DE783">
        <v>470</v>
      </c>
      <c r="DF783">
        <v>16.3</v>
      </c>
      <c r="DG783">
        <v>116</v>
      </c>
      <c r="DH783">
        <v>3.5</v>
      </c>
      <c r="DJ783" t="s">
        <v>180</v>
      </c>
      <c r="DK783" t="s">
        <v>180</v>
      </c>
      <c r="DL783" t="s">
        <v>180</v>
      </c>
      <c r="DM783" t="s">
        <v>180</v>
      </c>
      <c r="DR783" t="s">
        <v>180</v>
      </c>
      <c r="DS783" t="s">
        <v>180</v>
      </c>
      <c r="DT783">
        <v>1</v>
      </c>
      <c r="DU783">
        <v>260</v>
      </c>
      <c r="DV783">
        <v>13.1</v>
      </c>
      <c r="DW783">
        <v>31.7</v>
      </c>
      <c r="DY783">
        <v>17.399999999999999</v>
      </c>
      <c r="DZ783">
        <v>3.7</v>
      </c>
      <c r="EA783">
        <v>1.07</v>
      </c>
      <c r="EC783">
        <v>0.45</v>
      </c>
      <c r="EH783">
        <v>1.58</v>
      </c>
      <c r="EI783">
        <v>0.28000000000000003</v>
      </c>
      <c r="EJ783">
        <v>2.7</v>
      </c>
      <c r="EK783">
        <v>0.2</v>
      </c>
      <c r="EM783" t="s">
        <v>180</v>
      </c>
      <c r="EN783" t="s">
        <v>180</v>
      </c>
      <c r="EO783" t="s">
        <v>180</v>
      </c>
      <c r="EP783" t="s">
        <v>180</v>
      </c>
      <c r="EQ783" t="s">
        <v>180</v>
      </c>
      <c r="ER783" t="s">
        <v>180</v>
      </c>
      <c r="EV783">
        <v>2.11</v>
      </c>
      <c r="EY783" t="s">
        <v>180</v>
      </c>
      <c r="EZ783" t="s">
        <v>180</v>
      </c>
      <c r="FB783" t="s">
        <v>180</v>
      </c>
      <c r="FD783" t="s">
        <v>180</v>
      </c>
      <c r="FF783" t="s">
        <v>180</v>
      </c>
      <c r="FH783" t="s">
        <v>180</v>
      </c>
      <c r="FI783" t="s">
        <v>180</v>
      </c>
      <c r="FJ783" t="s">
        <v>180</v>
      </c>
      <c r="FK783" t="s">
        <v>180</v>
      </c>
      <c r="FL783" t="s">
        <v>180</v>
      </c>
      <c r="FM783" t="s">
        <v>180</v>
      </c>
      <c r="FN783" t="s">
        <v>180</v>
      </c>
      <c r="FP783" t="s">
        <v>180</v>
      </c>
      <c r="FQ783" t="s">
        <v>180</v>
      </c>
      <c r="FR783" t="s">
        <v>180</v>
      </c>
      <c r="FS783" t="s">
        <v>180</v>
      </c>
      <c r="FT783" t="s">
        <v>180</v>
      </c>
      <c r="FU783" t="s">
        <v>180</v>
      </c>
      <c r="FV783" t="s">
        <v>1700</v>
      </c>
      <c r="FW783" t="s">
        <v>180</v>
      </c>
      <c r="FX783">
        <f t="shared" si="227"/>
        <v>2.2151898734177213</v>
      </c>
      <c r="FY783">
        <f t="shared" si="228"/>
        <v>73.417721518987335</v>
      </c>
      <c r="FZ783">
        <f t="shared" si="229"/>
        <v>8.2911392405063289</v>
      </c>
      <c r="GA783">
        <f t="shared" si="230"/>
        <v>2.3417721518987342</v>
      </c>
      <c r="GC783">
        <f t="shared" si="232"/>
        <v>1.2359550561797754</v>
      </c>
      <c r="GD783">
        <f t="shared" si="233"/>
        <v>28.834355828220858</v>
      </c>
      <c r="GE783">
        <f t="shared" si="234"/>
        <v>27.011494252873565</v>
      </c>
      <c r="GF783">
        <f t="shared" si="235"/>
        <v>19.847328244274809</v>
      </c>
      <c r="GG783">
        <f t="shared" si="236"/>
        <v>74.285714285714292</v>
      </c>
      <c r="GK783">
        <f t="shared" si="240"/>
        <v>123.22274881516589</v>
      </c>
      <c r="GL783">
        <f t="shared" si="241"/>
        <v>3.7428571428571429</v>
      </c>
      <c r="GM783">
        <f t="shared" si="242"/>
        <v>0.60285714285714287</v>
      </c>
      <c r="GN783">
        <f t="shared" si="243"/>
        <v>0.16106870229007633</v>
      </c>
      <c r="GO783">
        <f t="shared" si="244"/>
        <v>3.5405405405405403</v>
      </c>
      <c r="GQ783" t="e">
        <f>(EA783/0.0735)/((DZ783/0.195*(EB783/0.295))^0.5)</f>
        <v>#DIV/0!</v>
      </c>
    </row>
    <row r="784" spans="1:201">
      <c r="A784" t="s">
        <v>870</v>
      </c>
      <c r="B784" t="s">
        <v>1692</v>
      </c>
      <c r="C784" t="s">
        <v>7219</v>
      </c>
      <c r="D784" t="s">
        <v>6995</v>
      </c>
      <c r="E784" t="s">
        <v>7306</v>
      </c>
      <c r="F784">
        <v>92</v>
      </c>
      <c r="G784">
        <v>25</v>
      </c>
      <c r="H784" t="s">
        <v>7369</v>
      </c>
      <c r="I784" t="s">
        <v>1693</v>
      </c>
      <c r="J784" t="s">
        <v>180</v>
      </c>
      <c r="K784">
        <v>-35.25</v>
      </c>
      <c r="L784">
        <v>-35.25</v>
      </c>
      <c r="M784">
        <v>-68.8</v>
      </c>
      <c r="N784">
        <v>-68.8</v>
      </c>
      <c r="O784" t="s">
        <v>179</v>
      </c>
      <c r="R784" t="s">
        <v>1701</v>
      </c>
      <c r="S784" t="s">
        <v>1695</v>
      </c>
      <c r="T784" t="s">
        <v>1696</v>
      </c>
      <c r="U784" t="s">
        <v>180</v>
      </c>
      <c r="V784" t="s">
        <v>180</v>
      </c>
      <c r="W784" t="s">
        <v>180</v>
      </c>
      <c r="X784" t="s">
        <v>1696</v>
      </c>
      <c r="Y784" t="s">
        <v>180</v>
      </c>
      <c r="Z784" t="s">
        <v>180</v>
      </c>
      <c r="AB784" t="s">
        <v>180</v>
      </c>
      <c r="AC784" t="s">
        <v>181</v>
      </c>
      <c r="AD784" t="s">
        <v>180</v>
      </c>
      <c r="AE784" t="s">
        <v>180</v>
      </c>
      <c r="AF784" t="s">
        <v>180</v>
      </c>
      <c r="AG784" t="s">
        <v>180</v>
      </c>
      <c r="AH784" t="s">
        <v>1697</v>
      </c>
      <c r="AI784">
        <v>52.47</v>
      </c>
      <c r="AJ784">
        <v>0.91</v>
      </c>
      <c r="AK784" t="s">
        <v>180</v>
      </c>
      <c r="AL784">
        <v>17.170000000000002</v>
      </c>
      <c r="AM784" t="s">
        <v>180</v>
      </c>
      <c r="AN784">
        <v>9.18</v>
      </c>
      <c r="AQ784">
        <v>8.7200000000000006</v>
      </c>
      <c r="AR784">
        <v>7.03</v>
      </c>
      <c r="AS784">
        <v>0.15</v>
      </c>
      <c r="AT784" t="s">
        <v>180</v>
      </c>
      <c r="AU784">
        <v>0.99</v>
      </c>
      <c r="AV784">
        <v>3.26</v>
      </c>
      <c r="AW784">
        <v>0.2</v>
      </c>
      <c r="AY784" t="s">
        <v>180</v>
      </c>
      <c r="AZ784" t="s">
        <v>180</v>
      </c>
      <c r="BA784">
        <v>99.160164000000009</v>
      </c>
      <c r="BC784" t="s">
        <v>180</v>
      </c>
      <c r="BD784" t="s">
        <v>180</v>
      </c>
      <c r="BE784" t="s">
        <v>180</v>
      </c>
      <c r="BF784" t="s">
        <v>180</v>
      </c>
      <c r="BG784" t="s">
        <v>180</v>
      </c>
      <c r="BH784" t="s">
        <v>180</v>
      </c>
      <c r="BI784" t="s">
        <v>180</v>
      </c>
      <c r="BK784" t="s">
        <v>180</v>
      </c>
      <c r="BL784" t="s">
        <v>180</v>
      </c>
      <c r="BN784" t="s">
        <v>180</v>
      </c>
      <c r="BO784" t="s">
        <v>180</v>
      </c>
      <c r="BP784" t="s">
        <v>180</v>
      </c>
      <c r="BQ784" t="s">
        <v>180</v>
      </c>
      <c r="BR784" t="s">
        <v>180</v>
      </c>
      <c r="BS784" t="s">
        <v>180</v>
      </c>
      <c r="BT784" t="s">
        <v>180</v>
      </c>
      <c r="BU784" t="s">
        <v>180</v>
      </c>
      <c r="BV784" t="s">
        <v>180</v>
      </c>
      <c r="BW784" t="s">
        <v>180</v>
      </c>
      <c r="BX784" t="s">
        <v>180</v>
      </c>
      <c r="BY784" t="s">
        <v>180</v>
      </c>
      <c r="BZ784" t="s">
        <v>180</v>
      </c>
      <c r="CD784" t="s">
        <v>180</v>
      </c>
      <c r="CE784" t="s">
        <v>180</v>
      </c>
      <c r="CG784" t="s">
        <v>180</v>
      </c>
      <c r="CH784" t="s">
        <v>180</v>
      </c>
      <c r="CI784" t="s">
        <v>180</v>
      </c>
      <c r="CJ784" t="s">
        <v>180</v>
      </c>
      <c r="CK784" t="s">
        <v>180</v>
      </c>
      <c r="CM784" t="s">
        <v>180</v>
      </c>
      <c r="CN784" t="s">
        <v>180</v>
      </c>
      <c r="CO784">
        <v>27.2</v>
      </c>
      <c r="CQ784">
        <v>205</v>
      </c>
      <c r="CR784">
        <v>214</v>
      </c>
      <c r="CS784" t="s">
        <v>180</v>
      </c>
      <c r="CT784" t="s">
        <v>180</v>
      </c>
      <c r="CU784">
        <v>36</v>
      </c>
      <c r="CV784">
        <v>101</v>
      </c>
      <c r="CX784">
        <v>83</v>
      </c>
      <c r="CY784">
        <v>18</v>
      </c>
      <c r="CZ784" t="s">
        <v>180</v>
      </c>
      <c r="DB784" t="s">
        <v>180</v>
      </c>
      <c r="DC784" t="s">
        <v>180</v>
      </c>
      <c r="DD784">
        <v>20.8</v>
      </c>
      <c r="DE784">
        <v>473</v>
      </c>
      <c r="DF784">
        <v>16.2</v>
      </c>
      <c r="DG784">
        <v>118</v>
      </c>
      <c r="DH784">
        <v>4</v>
      </c>
      <c r="DJ784" t="s">
        <v>180</v>
      </c>
      <c r="DK784" t="s">
        <v>180</v>
      </c>
      <c r="DL784" t="s">
        <v>180</v>
      </c>
      <c r="DM784" t="s">
        <v>180</v>
      </c>
      <c r="DR784" t="s">
        <v>180</v>
      </c>
      <c r="DS784" t="s">
        <v>180</v>
      </c>
      <c r="DT784">
        <v>0.74</v>
      </c>
      <c r="DU784">
        <v>295</v>
      </c>
      <c r="DV784">
        <v>12.2</v>
      </c>
      <c r="DW784">
        <v>28.4</v>
      </c>
      <c r="DY784">
        <v>15</v>
      </c>
      <c r="DZ784">
        <v>3.8</v>
      </c>
      <c r="EA784">
        <v>1.06</v>
      </c>
      <c r="EC784">
        <v>0.5</v>
      </c>
      <c r="EH784">
        <v>1.69</v>
      </c>
      <c r="EI784">
        <v>0.23</v>
      </c>
      <c r="EJ784">
        <v>2.6</v>
      </c>
      <c r="EK784">
        <v>0.26</v>
      </c>
      <c r="EM784" t="s">
        <v>180</v>
      </c>
      <c r="EN784" t="s">
        <v>180</v>
      </c>
      <c r="EO784" t="s">
        <v>180</v>
      </c>
      <c r="EP784" t="s">
        <v>180</v>
      </c>
      <c r="EQ784" t="s">
        <v>180</v>
      </c>
      <c r="ER784" t="s">
        <v>180</v>
      </c>
      <c r="EV784">
        <v>1.83</v>
      </c>
      <c r="EY784" t="s">
        <v>180</v>
      </c>
      <c r="EZ784" t="s">
        <v>180</v>
      </c>
      <c r="FA784">
        <v>0.70399</v>
      </c>
      <c r="FB784" t="s">
        <v>180</v>
      </c>
      <c r="FD784" t="s">
        <v>180</v>
      </c>
      <c r="FF784" t="s">
        <v>180</v>
      </c>
      <c r="FH784" t="s">
        <v>180</v>
      </c>
      <c r="FI784" t="s">
        <v>180</v>
      </c>
      <c r="FJ784" t="s">
        <v>180</v>
      </c>
      <c r="FK784" t="s">
        <v>180</v>
      </c>
      <c r="FL784" t="s">
        <v>180</v>
      </c>
      <c r="FM784" t="s">
        <v>180</v>
      </c>
      <c r="FN784" t="s">
        <v>180</v>
      </c>
      <c r="FP784" t="s">
        <v>180</v>
      </c>
      <c r="FQ784" t="s">
        <v>180</v>
      </c>
      <c r="FR784" t="s">
        <v>180</v>
      </c>
      <c r="FS784" t="s">
        <v>180</v>
      </c>
      <c r="FT784" t="s">
        <v>180</v>
      </c>
      <c r="FU784" t="s">
        <v>180</v>
      </c>
      <c r="FV784" t="s">
        <v>1702</v>
      </c>
      <c r="FW784" t="s">
        <v>180</v>
      </c>
      <c r="FX784">
        <f t="shared" si="227"/>
        <v>2.3668639053254439</v>
      </c>
      <c r="FY784">
        <f t="shared" si="228"/>
        <v>69.822485207100598</v>
      </c>
      <c r="FZ784">
        <f t="shared" si="229"/>
        <v>7.2189349112426031</v>
      </c>
      <c r="GA784">
        <f t="shared" si="230"/>
        <v>2.2485207100591715</v>
      </c>
      <c r="GC784">
        <f t="shared" si="232"/>
        <v>1.0879120879120878</v>
      </c>
      <c r="GD784">
        <f t="shared" si="233"/>
        <v>29.197530864197532</v>
      </c>
      <c r="GE784">
        <f t="shared" si="234"/>
        <v>31.533333333333335</v>
      </c>
      <c r="GF784">
        <f t="shared" si="235"/>
        <v>24.180327868852462</v>
      </c>
      <c r="GG784">
        <f t="shared" si="236"/>
        <v>73.75</v>
      </c>
      <c r="GK784">
        <f t="shared" si="240"/>
        <v>161.20218579234972</v>
      </c>
      <c r="GL784">
        <f t="shared" si="241"/>
        <v>3.05</v>
      </c>
      <c r="GM784">
        <f t="shared" si="242"/>
        <v>0.45750000000000002</v>
      </c>
      <c r="GN784">
        <f t="shared" si="243"/>
        <v>0.15000000000000002</v>
      </c>
      <c r="GO784">
        <f t="shared" si="244"/>
        <v>3.2105263157894735</v>
      </c>
      <c r="GQ784" t="e">
        <f>(EA784/0.0735)/((DZ784/0.195*(EB784/0.295))^0.5)</f>
        <v>#DIV/0!</v>
      </c>
      <c r="GS784">
        <v>0.70399</v>
      </c>
    </row>
    <row r="785" spans="1:204">
      <c r="A785" t="s">
        <v>870</v>
      </c>
      <c r="B785" t="s">
        <v>1692</v>
      </c>
      <c r="C785" t="s">
        <v>7219</v>
      </c>
      <c r="D785" t="s">
        <v>6995</v>
      </c>
      <c r="E785" t="s">
        <v>7306</v>
      </c>
      <c r="F785">
        <v>92</v>
      </c>
      <c r="G785">
        <v>25</v>
      </c>
      <c r="H785" t="s">
        <v>7369</v>
      </c>
      <c r="I785" t="s">
        <v>1693</v>
      </c>
      <c r="J785" t="s">
        <v>180</v>
      </c>
      <c r="K785">
        <v>-35.25</v>
      </c>
      <c r="L785">
        <v>-35.25</v>
      </c>
      <c r="M785">
        <v>-68.8</v>
      </c>
      <c r="N785">
        <v>-68.8</v>
      </c>
      <c r="O785" t="s">
        <v>179</v>
      </c>
      <c r="R785" t="s">
        <v>1703</v>
      </c>
      <c r="S785" t="s">
        <v>1695</v>
      </c>
      <c r="T785" t="s">
        <v>1696</v>
      </c>
      <c r="U785" t="s">
        <v>180</v>
      </c>
      <c r="V785" t="s">
        <v>180</v>
      </c>
      <c r="W785" t="s">
        <v>180</v>
      </c>
      <c r="X785" t="s">
        <v>1696</v>
      </c>
      <c r="Y785" t="s">
        <v>180</v>
      </c>
      <c r="Z785" t="s">
        <v>180</v>
      </c>
      <c r="AB785" t="s">
        <v>180</v>
      </c>
      <c r="AC785" t="s">
        <v>181</v>
      </c>
      <c r="AD785" t="s">
        <v>180</v>
      </c>
      <c r="AE785" t="s">
        <v>180</v>
      </c>
      <c r="AF785" t="s">
        <v>180</v>
      </c>
      <c r="AG785" t="s">
        <v>180</v>
      </c>
      <c r="AH785" t="s">
        <v>1697</v>
      </c>
      <c r="AI785">
        <v>52.55</v>
      </c>
      <c r="AJ785">
        <v>0.91</v>
      </c>
      <c r="AK785" t="s">
        <v>180</v>
      </c>
      <c r="AL785">
        <v>17.36</v>
      </c>
      <c r="AM785" t="s">
        <v>180</v>
      </c>
      <c r="AN785">
        <v>9.1199999999999992</v>
      </c>
      <c r="AQ785">
        <v>8.7200000000000006</v>
      </c>
      <c r="AR785">
        <v>6.8</v>
      </c>
      <c r="AS785">
        <v>0.15</v>
      </c>
      <c r="AT785" t="s">
        <v>180</v>
      </c>
      <c r="AU785">
        <v>0.97</v>
      </c>
      <c r="AV785">
        <v>3.33</v>
      </c>
      <c r="AW785">
        <v>0.2</v>
      </c>
      <c r="AY785" t="s">
        <v>180</v>
      </c>
      <c r="AZ785" t="s">
        <v>180</v>
      </c>
      <c r="BA785">
        <v>99.196175999999994</v>
      </c>
      <c r="BC785" t="s">
        <v>180</v>
      </c>
      <c r="BD785" t="s">
        <v>180</v>
      </c>
      <c r="BE785" t="s">
        <v>180</v>
      </c>
      <c r="BF785" t="s">
        <v>180</v>
      </c>
      <c r="BG785" t="s">
        <v>180</v>
      </c>
      <c r="BH785" t="s">
        <v>180</v>
      </c>
      <c r="BI785" t="s">
        <v>180</v>
      </c>
      <c r="BK785" t="s">
        <v>180</v>
      </c>
      <c r="BL785" t="s">
        <v>180</v>
      </c>
      <c r="BN785" t="s">
        <v>180</v>
      </c>
      <c r="BO785" t="s">
        <v>180</v>
      </c>
      <c r="BP785" t="s">
        <v>180</v>
      </c>
      <c r="BQ785" t="s">
        <v>180</v>
      </c>
      <c r="BR785" t="s">
        <v>180</v>
      </c>
      <c r="BS785" t="s">
        <v>180</v>
      </c>
      <c r="BT785" t="s">
        <v>180</v>
      </c>
      <c r="BU785" t="s">
        <v>180</v>
      </c>
      <c r="BV785" t="s">
        <v>180</v>
      </c>
      <c r="BW785" t="s">
        <v>180</v>
      </c>
      <c r="BX785" t="s">
        <v>180</v>
      </c>
      <c r="BY785" t="s">
        <v>180</v>
      </c>
      <c r="BZ785" t="s">
        <v>180</v>
      </c>
      <c r="CD785" t="s">
        <v>180</v>
      </c>
      <c r="CE785" t="s">
        <v>180</v>
      </c>
      <c r="CG785" t="s">
        <v>180</v>
      </c>
      <c r="CH785" t="s">
        <v>180</v>
      </c>
      <c r="CI785" t="s">
        <v>180</v>
      </c>
      <c r="CJ785" t="s">
        <v>180</v>
      </c>
      <c r="CK785" t="s">
        <v>180</v>
      </c>
      <c r="CM785" t="s">
        <v>180</v>
      </c>
      <c r="CN785" t="s">
        <v>180</v>
      </c>
      <c r="CO785">
        <v>27.4</v>
      </c>
      <c r="CQ785">
        <v>195</v>
      </c>
      <c r="CR785">
        <v>209</v>
      </c>
      <c r="CS785" t="s">
        <v>180</v>
      </c>
      <c r="CT785" t="s">
        <v>180</v>
      </c>
      <c r="CU785">
        <v>36</v>
      </c>
      <c r="CV785">
        <v>89</v>
      </c>
      <c r="CX785">
        <v>86</v>
      </c>
      <c r="CY785">
        <v>18</v>
      </c>
      <c r="CZ785" t="s">
        <v>180</v>
      </c>
      <c r="DB785" t="s">
        <v>180</v>
      </c>
      <c r="DC785" t="s">
        <v>180</v>
      </c>
      <c r="DD785">
        <v>19.100000000000001</v>
      </c>
      <c r="DE785">
        <v>478</v>
      </c>
      <c r="DF785">
        <v>16.5</v>
      </c>
      <c r="DG785">
        <v>110</v>
      </c>
      <c r="DH785">
        <v>4.0999999999999996</v>
      </c>
      <c r="DJ785" t="s">
        <v>180</v>
      </c>
      <c r="DK785" t="s">
        <v>180</v>
      </c>
      <c r="DL785" t="s">
        <v>180</v>
      </c>
      <c r="DM785" t="s">
        <v>180</v>
      </c>
      <c r="DR785" t="s">
        <v>180</v>
      </c>
      <c r="DS785" t="s">
        <v>180</v>
      </c>
      <c r="DT785">
        <v>0.8</v>
      </c>
      <c r="DU785">
        <v>260</v>
      </c>
      <c r="DV785">
        <v>12.4</v>
      </c>
      <c r="DW785">
        <v>30.5</v>
      </c>
      <c r="DY785">
        <v>16.5</v>
      </c>
      <c r="DZ785">
        <v>3.5</v>
      </c>
      <c r="EA785">
        <v>1.0900000000000001</v>
      </c>
      <c r="EC785">
        <v>0.47</v>
      </c>
      <c r="EH785">
        <v>1.57</v>
      </c>
      <c r="EI785">
        <v>0.24</v>
      </c>
      <c r="EJ785">
        <v>2.8</v>
      </c>
      <c r="EK785">
        <v>0.21</v>
      </c>
      <c r="EM785" t="s">
        <v>180</v>
      </c>
      <c r="EN785" t="s">
        <v>180</v>
      </c>
      <c r="EO785" t="s">
        <v>180</v>
      </c>
      <c r="EP785" t="s">
        <v>180</v>
      </c>
      <c r="EQ785" t="s">
        <v>180</v>
      </c>
      <c r="ER785" t="s">
        <v>180</v>
      </c>
      <c r="EV785">
        <v>1.94</v>
      </c>
      <c r="EY785" t="s">
        <v>180</v>
      </c>
      <c r="EZ785" t="s">
        <v>180</v>
      </c>
      <c r="FB785" t="s">
        <v>180</v>
      </c>
      <c r="FD785" t="s">
        <v>180</v>
      </c>
      <c r="FF785" t="s">
        <v>180</v>
      </c>
      <c r="FH785" t="s">
        <v>180</v>
      </c>
      <c r="FI785" t="s">
        <v>180</v>
      </c>
      <c r="FJ785" t="s">
        <v>180</v>
      </c>
      <c r="FK785" t="s">
        <v>180</v>
      </c>
      <c r="FL785" t="s">
        <v>180</v>
      </c>
      <c r="FM785" t="s">
        <v>180</v>
      </c>
      <c r="FN785" t="s">
        <v>180</v>
      </c>
      <c r="FP785" t="s">
        <v>180</v>
      </c>
      <c r="FQ785" t="s">
        <v>180</v>
      </c>
      <c r="FR785" t="s">
        <v>180</v>
      </c>
      <c r="FS785" t="s">
        <v>180</v>
      </c>
      <c r="FT785" t="s">
        <v>180</v>
      </c>
      <c r="FU785" t="s">
        <v>180</v>
      </c>
      <c r="FV785" t="s">
        <v>1704</v>
      </c>
      <c r="FW785" t="s">
        <v>180</v>
      </c>
      <c r="FX785">
        <f t="shared" si="227"/>
        <v>2.6114649681528661</v>
      </c>
      <c r="FY785">
        <f t="shared" si="228"/>
        <v>70.063694267515928</v>
      </c>
      <c r="FZ785">
        <f t="shared" si="229"/>
        <v>7.8980891719745223</v>
      </c>
      <c r="GA785">
        <f t="shared" si="230"/>
        <v>2.2292993630573248</v>
      </c>
      <c r="GC785">
        <f t="shared" si="232"/>
        <v>1.0659340659340659</v>
      </c>
      <c r="GD785">
        <f t="shared" si="233"/>
        <v>28.969696969696969</v>
      </c>
      <c r="GE785">
        <f t="shared" si="234"/>
        <v>28.969696969696969</v>
      </c>
      <c r="GF785">
        <f t="shared" si="235"/>
        <v>20.967741935483872</v>
      </c>
      <c r="GG785">
        <f t="shared" si="236"/>
        <v>63.41463414634147</v>
      </c>
      <c r="GK785">
        <f t="shared" si="240"/>
        <v>134.02061855670104</v>
      </c>
      <c r="GL785">
        <f t="shared" si="241"/>
        <v>3.0243902439024395</v>
      </c>
      <c r="GM785">
        <f t="shared" si="242"/>
        <v>0.4731707317073171</v>
      </c>
      <c r="GN785">
        <f t="shared" si="243"/>
        <v>0.15645161290322579</v>
      </c>
      <c r="GO785">
        <f t="shared" si="244"/>
        <v>3.5428571428571431</v>
      </c>
      <c r="GQ785" t="e">
        <f>(EA785/0.0735)/((DZ785/0.195*(EB785/0.295))^0.5)</f>
        <v>#DIV/0!</v>
      </c>
    </row>
    <row r="786" spans="1:204">
      <c r="A786" t="s">
        <v>870</v>
      </c>
      <c r="B786" t="s">
        <v>1692</v>
      </c>
      <c r="C786" t="s">
        <v>7219</v>
      </c>
      <c r="D786" t="s">
        <v>6995</v>
      </c>
      <c r="E786" t="s">
        <v>7306</v>
      </c>
      <c r="F786">
        <v>92</v>
      </c>
      <c r="G786">
        <v>25</v>
      </c>
      <c r="H786" t="s">
        <v>7369</v>
      </c>
      <c r="I786" t="s">
        <v>1693</v>
      </c>
      <c r="J786" t="s">
        <v>180</v>
      </c>
      <c r="K786">
        <v>-35.25</v>
      </c>
      <c r="L786">
        <v>-35.25</v>
      </c>
      <c r="M786">
        <v>-68.8</v>
      </c>
      <c r="N786">
        <v>-68.8</v>
      </c>
      <c r="O786" t="s">
        <v>179</v>
      </c>
      <c r="R786" t="s">
        <v>1705</v>
      </c>
      <c r="S786" t="s">
        <v>1695</v>
      </c>
      <c r="T786" t="s">
        <v>1696</v>
      </c>
      <c r="U786" t="s">
        <v>180</v>
      </c>
      <c r="V786" t="s">
        <v>180</v>
      </c>
      <c r="W786" t="s">
        <v>180</v>
      </c>
      <c r="X786" t="s">
        <v>1696</v>
      </c>
      <c r="Y786" t="s">
        <v>180</v>
      </c>
      <c r="Z786" t="s">
        <v>180</v>
      </c>
      <c r="AB786" t="s">
        <v>180</v>
      </c>
      <c r="AC786" t="s">
        <v>181</v>
      </c>
      <c r="AD786" t="s">
        <v>180</v>
      </c>
      <c r="AE786" t="s">
        <v>180</v>
      </c>
      <c r="AF786" t="s">
        <v>180</v>
      </c>
      <c r="AG786" t="s">
        <v>180</v>
      </c>
      <c r="AH786" t="s">
        <v>1697</v>
      </c>
      <c r="AI786">
        <v>51.73</v>
      </c>
      <c r="AJ786">
        <v>0.97</v>
      </c>
      <c r="AK786" t="s">
        <v>180</v>
      </c>
      <c r="AL786">
        <v>17.86</v>
      </c>
      <c r="AM786" t="s">
        <v>180</v>
      </c>
      <c r="AN786">
        <v>9.56</v>
      </c>
      <c r="AQ786">
        <v>8.8800000000000008</v>
      </c>
      <c r="AR786">
        <v>6.58</v>
      </c>
      <c r="AS786">
        <v>0.16</v>
      </c>
      <c r="AT786" t="s">
        <v>180</v>
      </c>
      <c r="AU786">
        <v>0.83</v>
      </c>
      <c r="AV786">
        <v>3.35</v>
      </c>
      <c r="AW786">
        <v>0.22</v>
      </c>
      <c r="AY786" t="s">
        <v>180</v>
      </c>
      <c r="AZ786" t="s">
        <v>180</v>
      </c>
      <c r="BA786">
        <v>99.182087999999979</v>
      </c>
      <c r="BC786" t="s">
        <v>180</v>
      </c>
      <c r="BD786" t="s">
        <v>180</v>
      </c>
      <c r="BE786" t="s">
        <v>180</v>
      </c>
      <c r="BF786" t="s">
        <v>180</v>
      </c>
      <c r="BG786" t="s">
        <v>180</v>
      </c>
      <c r="BH786" t="s">
        <v>180</v>
      </c>
      <c r="BI786" t="s">
        <v>180</v>
      </c>
      <c r="BK786" t="s">
        <v>180</v>
      </c>
      <c r="BL786" t="s">
        <v>180</v>
      </c>
      <c r="BN786" t="s">
        <v>180</v>
      </c>
      <c r="BO786" t="s">
        <v>180</v>
      </c>
      <c r="BP786" t="s">
        <v>180</v>
      </c>
      <c r="BQ786" t="s">
        <v>180</v>
      </c>
      <c r="BR786" t="s">
        <v>180</v>
      </c>
      <c r="BS786" t="s">
        <v>180</v>
      </c>
      <c r="BT786" t="s">
        <v>180</v>
      </c>
      <c r="BU786" t="s">
        <v>180</v>
      </c>
      <c r="BV786" t="s">
        <v>180</v>
      </c>
      <c r="BW786" t="s">
        <v>180</v>
      </c>
      <c r="BX786" t="s">
        <v>180</v>
      </c>
      <c r="BY786" t="s">
        <v>180</v>
      </c>
      <c r="BZ786" t="s">
        <v>180</v>
      </c>
      <c r="CD786" t="s">
        <v>180</v>
      </c>
      <c r="CE786" t="s">
        <v>180</v>
      </c>
      <c r="CG786" t="s">
        <v>180</v>
      </c>
      <c r="CH786" t="s">
        <v>180</v>
      </c>
      <c r="CI786" t="s">
        <v>180</v>
      </c>
      <c r="CJ786" t="s">
        <v>180</v>
      </c>
      <c r="CK786" t="s">
        <v>180</v>
      </c>
      <c r="CM786" t="s">
        <v>180</v>
      </c>
      <c r="CN786" t="s">
        <v>180</v>
      </c>
      <c r="CO786">
        <v>29.8</v>
      </c>
      <c r="CQ786">
        <v>214</v>
      </c>
      <c r="CR786">
        <v>158</v>
      </c>
      <c r="CS786" t="s">
        <v>180</v>
      </c>
      <c r="CT786" t="s">
        <v>180</v>
      </c>
      <c r="CU786">
        <v>40</v>
      </c>
      <c r="CV786">
        <v>84</v>
      </c>
      <c r="CX786">
        <v>85</v>
      </c>
      <c r="CY786">
        <v>19</v>
      </c>
      <c r="CZ786" t="s">
        <v>180</v>
      </c>
      <c r="DB786" t="s">
        <v>180</v>
      </c>
      <c r="DC786" t="s">
        <v>180</v>
      </c>
      <c r="DD786">
        <v>15.3</v>
      </c>
      <c r="DE786">
        <v>501</v>
      </c>
      <c r="DF786">
        <v>14.8</v>
      </c>
      <c r="DG786">
        <v>112</v>
      </c>
      <c r="DH786">
        <v>4</v>
      </c>
      <c r="DJ786" t="s">
        <v>180</v>
      </c>
      <c r="DK786" t="s">
        <v>180</v>
      </c>
      <c r="DL786" t="s">
        <v>180</v>
      </c>
      <c r="DM786" t="s">
        <v>180</v>
      </c>
      <c r="DR786" t="s">
        <v>180</v>
      </c>
      <c r="DS786" t="s">
        <v>180</v>
      </c>
      <c r="DT786">
        <v>0.4</v>
      </c>
      <c r="DU786">
        <v>290</v>
      </c>
      <c r="DV786">
        <v>13.1</v>
      </c>
      <c r="DW786">
        <v>32</v>
      </c>
      <c r="DY786">
        <v>18.3</v>
      </c>
      <c r="DZ786">
        <v>4.21</v>
      </c>
      <c r="EA786">
        <v>1.26</v>
      </c>
      <c r="EC786">
        <v>0.6</v>
      </c>
      <c r="EH786">
        <v>1.93</v>
      </c>
      <c r="EI786">
        <v>0.28000000000000003</v>
      </c>
      <c r="EJ786">
        <v>2.9</v>
      </c>
      <c r="EK786">
        <v>0.17</v>
      </c>
      <c r="EM786" t="s">
        <v>180</v>
      </c>
      <c r="EN786" t="s">
        <v>180</v>
      </c>
      <c r="EO786" t="s">
        <v>180</v>
      </c>
      <c r="EP786" t="s">
        <v>180</v>
      </c>
      <c r="EQ786" t="s">
        <v>180</v>
      </c>
      <c r="ER786" t="s">
        <v>180</v>
      </c>
      <c r="EV786">
        <v>1.83</v>
      </c>
      <c r="EX786">
        <v>0.51265000000000005</v>
      </c>
      <c r="EY786" t="s">
        <v>180</v>
      </c>
      <c r="EZ786" t="s">
        <v>180</v>
      </c>
      <c r="FA786">
        <v>0.70399999999999996</v>
      </c>
      <c r="FB786" t="s">
        <v>180</v>
      </c>
      <c r="FD786" t="s">
        <v>180</v>
      </c>
      <c r="FF786" t="s">
        <v>180</v>
      </c>
      <c r="FH786" t="s">
        <v>180</v>
      </c>
      <c r="FI786" t="s">
        <v>180</v>
      </c>
      <c r="FJ786" t="s">
        <v>180</v>
      </c>
      <c r="FK786" t="s">
        <v>180</v>
      </c>
      <c r="FL786" t="s">
        <v>180</v>
      </c>
      <c r="FM786" t="s">
        <v>180</v>
      </c>
      <c r="FN786" t="s">
        <v>180</v>
      </c>
      <c r="FP786" t="s">
        <v>180</v>
      </c>
      <c r="FQ786" t="s">
        <v>180</v>
      </c>
      <c r="FR786" t="s">
        <v>180</v>
      </c>
      <c r="FS786" t="s">
        <v>180</v>
      </c>
      <c r="FT786" t="s">
        <v>180</v>
      </c>
      <c r="FU786" t="s">
        <v>180</v>
      </c>
      <c r="FV786" t="s">
        <v>1706</v>
      </c>
      <c r="FW786" t="s">
        <v>180</v>
      </c>
      <c r="FX786">
        <f t="shared" si="227"/>
        <v>2.0725388601036272</v>
      </c>
      <c r="FY786">
        <f t="shared" si="228"/>
        <v>58.031088082901555</v>
      </c>
      <c r="FZ786">
        <f t="shared" si="229"/>
        <v>6.7875647668393784</v>
      </c>
      <c r="GA786">
        <f t="shared" si="230"/>
        <v>2.1813471502590676</v>
      </c>
      <c r="GC786">
        <f t="shared" si="232"/>
        <v>0.85567010309278346</v>
      </c>
      <c r="GD786">
        <f t="shared" si="233"/>
        <v>33.851351351351347</v>
      </c>
      <c r="GE786">
        <f t="shared" si="234"/>
        <v>27.377049180327869</v>
      </c>
      <c r="GF786">
        <f t="shared" si="235"/>
        <v>22.137404580152673</v>
      </c>
      <c r="GG786">
        <f t="shared" si="236"/>
        <v>72.5</v>
      </c>
      <c r="GK786">
        <f t="shared" si="240"/>
        <v>158.46994535519124</v>
      </c>
      <c r="GL786">
        <f t="shared" si="241"/>
        <v>3.2749999999999999</v>
      </c>
      <c r="GM786">
        <f t="shared" si="242"/>
        <v>0.45750000000000002</v>
      </c>
      <c r="GN786">
        <f t="shared" si="243"/>
        <v>0.13969465648854962</v>
      </c>
      <c r="GO786">
        <f t="shared" si="244"/>
        <v>3.1116389548693588</v>
      </c>
      <c r="GQ786" t="e">
        <f>(EA786/0.0735)/((DZ786/0.195*(EB786/0.295))^0.5)</f>
        <v>#DIV/0!</v>
      </c>
      <c r="GR786">
        <v>0.51265000000000005</v>
      </c>
      <c r="GS786">
        <v>0.70399999999999996</v>
      </c>
    </row>
    <row r="787" spans="1:204">
      <c r="A787" t="s">
        <v>870</v>
      </c>
      <c r="B787" t="s">
        <v>1692</v>
      </c>
      <c r="C787" t="s">
        <v>7219</v>
      </c>
      <c r="D787" t="s">
        <v>6995</v>
      </c>
      <c r="E787" t="s">
        <v>7306</v>
      </c>
      <c r="F787">
        <v>92</v>
      </c>
      <c r="G787">
        <v>25</v>
      </c>
      <c r="H787" t="s">
        <v>7369</v>
      </c>
      <c r="I787" t="s">
        <v>1693</v>
      </c>
      <c r="J787" t="s">
        <v>180</v>
      </c>
      <c r="K787">
        <v>-35.25</v>
      </c>
      <c r="L787">
        <v>-35.25</v>
      </c>
      <c r="M787">
        <v>-68.8</v>
      </c>
      <c r="N787">
        <v>-68.8</v>
      </c>
      <c r="O787" t="s">
        <v>179</v>
      </c>
      <c r="R787" t="s">
        <v>1707</v>
      </c>
      <c r="S787" t="s">
        <v>1695</v>
      </c>
      <c r="T787" t="s">
        <v>1696</v>
      </c>
      <c r="U787" t="s">
        <v>180</v>
      </c>
      <c r="V787" t="s">
        <v>180</v>
      </c>
      <c r="W787" t="s">
        <v>180</v>
      </c>
      <c r="X787" t="s">
        <v>1696</v>
      </c>
      <c r="Y787" t="s">
        <v>180</v>
      </c>
      <c r="Z787" t="s">
        <v>180</v>
      </c>
      <c r="AB787" t="s">
        <v>180</v>
      </c>
      <c r="AC787" t="s">
        <v>181</v>
      </c>
      <c r="AD787" t="s">
        <v>180</v>
      </c>
      <c r="AE787" t="s">
        <v>180</v>
      </c>
      <c r="AF787" t="s">
        <v>180</v>
      </c>
      <c r="AG787" t="s">
        <v>180</v>
      </c>
      <c r="AH787" t="s">
        <v>1697</v>
      </c>
      <c r="AI787">
        <v>51.95</v>
      </c>
      <c r="AJ787">
        <v>0.97</v>
      </c>
      <c r="AK787" t="s">
        <v>180</v>
      </c>
      <c r="AL787">
        <v>17.77</v>
      </c>
      <c r="AM787" t="s">
        <v>180</v>
      </c>
      <c r="AN787">
        <v>9.57</v>
      </c>
      <c r="AQ787">
        <v>8.9</v>
      </c>
      <c r="AR787">
        <v>6.57</v>
      </c>
      <c r="AS787">
        <v>0.15</v>
      </c>
      <c r="AT787" t="s">
        <v>180</v>
      </c>
      <c r="AU787">
        <v>0.85</v>
      </c>
      <c r="AV787">
        <v>3.48</v>
      </c>
      <c r="AW787">
        <v>0.22</v>
      </c>
      <c r="AY787" t="s">
        <v>180</v>
      </c>
      <c r="AZ787" t="s">
        <v>180</v>
      </c>
      <c r="BA787">
        <v>99.471086</v>
      </c>
      <c r="BC787" t="s">
        <v>180</v>
      </c>
      <c r="BD787" t="s">
        <v>180</v>
      </c>
      <c r="BE787" t="s">
        <v>180</v>
      </c>
      <c r="BF787" t="s">
        <v>180</v>
      </c>
      <c r="BG787" t="s">
        <v>180</v>
      </c>
      <c r="BH787" t="s">
        <v>180</v>
      </c>
      <c r="BI787" t="s">
        <v>180</v>
      </c>
      <c r="BK787" t="s">
        <v>180</v>
      </c>
      <c r="BL787" t="s">
        <v>180</v>
      </c>
      <c r="BN787" t="s">
        <v>180</v>
      </c>
      <c r="BO787" t="s">
        <v>180</v>
      </c>
      <c r="BP787" t="s">
        <v>180</v>
      </c>
      <c r="BQ787" t="s">
        <v>180</v>
      </c>
      <c r="BR787" t="s">
        <v>180</v>
      </c>
      <c r="BS787" t="s">
        <v>180</v>
      </c>
      <c r="BT787" t="s">
        <v>180</v>
      </c>
      <c r="BU787" t="s">
        <v>180</v>
      </c>
      <c r="BV787" t="s">
        <v>180</v>
      </c>
      <c r="BW787" t="s">
        <v>180</v>
      </c>
      <c r="BX787" t="s">
        <v>180</v>
      </c>
      <c r="BY787" t="s">
        <v>180</v>
      </c>
      <c r="BZ787" t="s">
        <v>180</v>
      </c>
      <c r="CD787" t="s">
        <v>180</v>
      </c>
      <c r="CE787" t="s">
        <v>180</v>
      </c>
      <c r="CG787" t="s">
        <v>180</v>
      </c>
      <c r="CH787" t="s">
        <v>180</v>
      </c>
      <c r="CI787" t="s">
        <v>180</v>
      </c>
      <c r="CJ787" t="s">
        <v>180</v>
      </c>
      <c r="CK787" t="s">
        <v>180</v>
      </c>
      <c r="CM787" t="s">
        <v>180</v>
      </c>
      <c r="CN787" t="s">
        <v>180</v>
      </c>
      <c r="CO787">
        <v>26.6</v>
      </c>
      <c r="CQ787">
        <v>219</v>
      </c>
      <c r="CR787">
        <v>144</v>
      </c>
      <c r="CS787" t="s">
        <v>180</v>
      </c>
      <c r="CT787" t="s">
        <v>180</v>
      </c>
      <c r="CU787">
        <v>36</v>
      </c>
      <c r="CV787">
        <v>85</v>
      </c>
      <c r="CX787">
        <v>87</v>
      </c>
      <c r="CY787">
        <v>19</v>
      </c>
      <c r="CZ787" t="s">
        <v>180</v>
      </c>
      <c r="DB787" t="s">
        <v>180</v>
      </c>
      <c r="DC787" t="s">
        <v>180</v>
      </c>
      <c r="DD787">
        <v>16.100000000000001</v>
      </c>
      <c r="DE787">
        <v>505</v>
      </c>
      <c r="DF787">
        <v>18.399999999999999</v>
      </c>
      <c r="DG787">
        <v>114</v>
      </c>
      <c r="DH787">
        <v>3.5</v>
      </c>
      <c r="DJ787" t="s">
        <v>180</v>
      </c>
      <c r="DK787" t="s">
        <v>180</v>
      </c>
      <c r="DL787" t="s">
        <v>180</v>
      </c>
      <c r="DM787" t="s">
        <v>180</v>
      </c>
      <c r="DR787" t="s">
        <v>180</v>
      </c>
      <c r="DS787" t="s">
        <v>180</v>
      </c>
      <c r="DT787">
        <v>0.39</v>
      </c>
      <c r="DU787">
        <v>281</v>
      </c>
      <c r="DV787">
        <v>11.8</v>
      </c>
      <c r="DW787">
        <v>29.6</v>
      </c>
      <c r="DY787">
        <v>16.600000000000001</v>
      </c>
      <c r="DZ787">
        <v>3.9</v>
      </c>
      <c r="EA787">
        <v>1.1100000000000001</v>
      </c>
      <c r="EC787">
        <v>0.4</v>
      </c>
      <c r="EH787">
        <v>1.8</v>
      </c>
      <c r="EI787">
        <v>0.28000000000000003</v>
      </c>
      <c r="EJ787">
        <v>2.7</v>
      </c>
      <c r="EK787">
        <v>0.24</v>
      </c>
      <c r="EM787" t="s">
        <v>180</v>
      </c>
      <c r="EN787" t="s">
        <v>180</v>
      </c>
      <c r="EO787" t="s">
        <v>180</v>
      </c>
      <c r="EP787" t="s">
        <v>180</v>
      </c>
      <c r="EQ787" t="s">
        <v>180</v>
      </c>
      <c r="ER787" t="s">
        <v>180</v>
      </c>
      <c r="EV787">
        <v>1.43</v>
      </c>
      <c r="EY787" t="s">
        <v>180</v>
      </c>
      <c r="EZ787" t="s">
        <v>180</v>
      </c>
      <c r="FA787">
        <v>0.70394000000000001</v>
      </c>
      <c r="FB787" t="s">
        <v>180</v>
      </c>
      <c r="FD787" t="s">
        <v>180</v>
      </c>
      <c r="FF787" t="s">
        <v>180</v>
      </c>
      <c r="FH787" t="s">
        <v>180</v>
      </c>
      <c r="FI787" t="s">
        <v>180</v>
      </c>
      <c r="FJ787" t="s">
        <v>180</v>
      </c>
      <c r="FK787" t="s">
        <v>180</v>
      </c>
      <c r="FL787" t="s">
        <v>180</v>
      </c>
      <c r="FM787" t="s">
        <v>180</v>
      </c>
      <c r="FN787" t="s">
        <v>180</v>
      </c>
      <c r="FP787" t="s">
        <v>180</v>
      </c>
      <c r="FQ787" t="s">
        <v>180</v>
      </c>
      <c r="FR787" t="s">
        <v>180</v>
      </c>
      <c r="FS787" t="s">
        <v>180</v>
      </c>
      <c r="FT787" t="s">
        <v>180</v>
      </c>
      <c r="FU787" t="s">
        <v>180</v>
      </c>
      <c r="FV787" t="s">
        <v>1708</v>
      </c>
      <c r="FW787" t="s">
        <v>180</v>
      </c>
      <c r="FX787">
        <f t="shared" si="227"/>
        <v>1.9444444444444444</v>
      </c>
      <c r="FY787">
        <f t="shared" si="228"/>
        <v>63.333333333333329</v>
      </c>
      <c r="FZ787">
        <f t="shared" si="229"/>
        <v>6.5555555555555554</v>
      </c>
      <c r="GA787">
        <f t="shared" si="230"/>
        <v>2.1666666666666665</v>
      </c>
      <c r="GC787">
        <f t="shared" si="232"/>
        <v>0.87628865979381443</v>
      </c>
      <c r="GD787">
        <f t="shared" si="233"/>
        <v>27.445652173913047</v>
      </c>
      <c r="GE787">
        <f t="shared" si="234"/>
        <v>30.421686746987948</v>
      </c>
      <c r="GF787">
        <f t="shared" si="235"/>
        <v>23.813559322033896</v>
      </c>
      <c r="GG787">
        <f t="shared" si="236"/>
        <v>80.285714285714292</v>
      </c>
      <c r="GK787">
        <f t="shared" si="240"/>
        <v>196.50349650349651</v>
      </c>
      <c r="GL787">
        <f t="shared" si="241"/>
        <v>3.3714285714285714</v>
      </c>
      <c r="GM787">
        <f t="shared" si="242"/>
        <v>0.40857142857142853</v>
      </c>
      <c r="GN787">
        <f t="shared" si="243"/>
        <v>0.12118644067796609</v>
      </c>
      <c r="GO787">
        <f t="shared" si="244"/>
        <v>3.025641025641026</v>
      </c>
      <c r="GQ787" t="e">
        <f>(EA787/0.0735)/((DZ787/0.195*(EB787/0.295))^0.5)</f>
        <v>#DIV/0!</v>
      </c>
      <c r="GS787">
        <v>0.70394000000000001</v>
      </c>
    </row>
    <row r="788" spans="1:204">
      <c r="A788" t="s">
        <v>870</v>
      </c>
      <c r="B788" t="s">
        <v>1692</v>
      </c>
      <c r="C788" t="s">
        <v>7219</v>
      </c>
      <c r="D788" t="s">
        <v>6995</v>
      </c>
      <c r="E788" t="s">
        <v>7306</v>
      </c>
      <c r="F788">
        <v>92</v>
      </c>
      <c r="G788">
        <v>25</v>
      </c>
      <c r="H788" t="s">
        <v>7369</v>
      </c>
      <c r="I788" t="s">
        <v>1693</v>
      </c>
      <c r="J788" t="s">
        <v>180</v>
      </c>
      <c r="K788">
        <v>-35.25</v>
      </c>
      <c r="L788">
        <v>-35.25</v>
      </c>
      <c r="M788">
        <v>-68.8</v>
      </c>
      <c r="N788">
        <v>-68.8</v>
      </c>
      <c r="O788" t="s">
        <v>179</v>
      </c>
      <c r="R788" t="s">
        <v>1709</v>
      </c>
      <c r="S788" t="s">
        <v>1695</v>
      </c>
      <c r="T788" t="s">
        <v>1696</v>
      </c>
      <c r="U788" t="s">
        <v>180</v>
      </c>
      <c r="V788" t="s">
        <v>180</v>
      </c>
      <c r="W788" t="s">
        <v>180</v>
      </c>
      <c r="X788" t="s">
        <v>1696</v>
      </c>
      <c r="Y788" t="s">
        <v>180</v>
      </c>
      <c r="Z788" t="s">
        <v>180</v>
      </c>
      <c r="AB788" t="s">
        <v>180</v>
      </c>
      <c r="AC788" t="s">
        <v>181</v>
      </c>
      <c r="AD788" t="s">
        <v>180</v>
      </c>
      <c r="AE788" t="s">
        <v>180</v>
      </c>
      <c r="AF788" t="s">
        <v>180</v>
      </c>
      <c r="AG788" t="s">
        <v>180</v>
      </c>
      <c r="AH788" t="s">
        <v>1697</v>
      </c>
      <c r="AI788">
        <v>52.51</v>
      </c>
      <c r="AJ788">
        <v>0.97</v>
      </c>
      <c r="AK788" t="s">
        <v>180</v>
      </c>
      <c r="AL788">
        <v>17.59</v>
      </c>
      <c r="AM788" t="s">
        <v>180</v>
      </c>
      <c r="AN788">
        <v>9.36</v>
      </c>
      <c r="AQ788">
        <v>8.85</v>
      </c>
      <c r="AR788">
        <v>6.5</v>
      </c>
      <c r="AS788">
        <v>0.16</v>
      </c>
      <c r="AT788" t="s">
        <v>180</v>
      </c>
      <c r="AU788">
        <v>0.95</v>
      </c>
      <c r="AV788">
        <v>3.37</v>
      </c>
      <c r="AW788">
        <v>0.22</v>
      </c>
      <c r="AY788" t="s">
        <v>180</v>
      </c>
      <c r="AZ788" t="s">
        <v>180</v>
      </c>
      <c r="BA788">
        <v>99.542127999999991</v>
      </c>
      <c r="BC788" t="s">
        <v>180</v>
      </c>
      <c r="BD788" t="s">
        <v>180</v>
      </c>
      <c r="BE788" t="s">
        <v>180</v>
      </c>
      <c r="BF788" t="s">
        <v>180</v>
      </c>
      <c r="BG788" t="s">
        <v>180</v>
      </c>
      <c r="BH788" t="s">
        <v>180</v>
      </c>
      <c r="BI788" t="s">
        <v>180</v>
      </c>
      <c r="BK788" t="s">
        <v>180</v>
      </c>
      <c r="BL788" t="s">
        <v>180</v>
      </c>
      <c r="BN788" t="s">
        <v>180</v>
      </c>
      <c r="BO788" t="s">
        <v>180</v>
      </c>
      <c r="BP788" t="s">
        <v>180</v>
      </c>
      <c r="BQ788" t="s">
        <v>180</v>
      </c>
      <c r="BR788" t="s">
        <v>180</v>
      </c>
      <c r="BS788" t="s">
        <v>180</v>
      </c>
      <c r="BT788" t="s">
        <v>180</v>
      </c>
      <c r="BU788" t="s">
        <v>180</v>
      </c>
      <c r="BV788" t="s">
        <v>180</v>
      </c>
      <c r="BW788" t="s">
        <v>180</v>
      </c>
      <c r="BX788" t="s">
        <v>180</v>
      </c>
      <c r="BY788" t="s">
        <v>180</v>
      </c>
      <c r="BZ788" t="s">
        <v>180</v>
      </c>
      <c r="CD788" t="s">
        <v>180</v>
      </c>
      <c r="CE788" t="s">
        <v>180</v>
      </c>
      <c r="CG788" t="s">
        <v>180</v>
      </c>
      <c r="CH788" t="s">
        <v>180</v>
      </c>
      <c r="CI788" t="s">
        <v>180</v>
      </c>
      <c r="CJ788" t="s">
        <v>180</v>
      </c>
      <c r="CK788" t="s">
        <v>180</v>
      </c>
      <c r="CM788" t="s">
        <v>180</v>
      </c>
      <c r="CN788" t="s">
        <v>180</v>
      </c>
      <c r="CO788">
        <v>27.5</v>
      </c>
      <c r="CQ788">
        <v>214</v>
      </c>
      <c r="CR788">
        <v>155</v>
      </c>
      <c r="CS788" t="s">
        <v>180</v>
      </c>
      <c r="CT788" t="s">
        <v>180</v>
      </c>
      <c r="CU788">
        <v>35</v>
      </c>
      <c r="CV788">
        <v>68</v>
      </c>
      <c r="CX788">
        <v>77</v>
      </c>
      <c r="CY788">
        <v>19</v>
      </c>
      <c r="CZ788" t="s">
        <v>180</v>
      </c>
      <c r="DB788" t="s">
        <v>180</v>
      </c>
      <c r="DC788" t="s">
        <v>180</v>
      </c>
      <c r="DD788">
        <v>19.3</v>
      </c>
      <c r="DE788">
        <v>502</v>
      </c>
      <c r="DF788">
        <v>19.100000000000001</v>
      </c>
      <c r="DG788">
        <v>118</v>
      </c>
      <c r="DH788">
        <v>4</v>
      </c>
      <c r="DJ788" t="s">
        <v>180</v>
      </c>
      <c r="DK788" t="s">
        <v>180</v>
      </c>
      <c r="DL788" t="s">
        <v>180</v>
      </c>
      <c r="DM788" t="s">
        <v>180</v>
      </c>
      <c r="DR788" t="s">
        <v>180</v>
      </c>
      <c r="DS788" t="s">
        <v>180</v>
      </c>
      <c r="DT788">
        <v>0.82</v>
      </c>
      <c r="DU788">
        <v>308</v>
      </c>
      <c r="DV788">
        <v>12.1</v>
      </c>
      <c r="DW788">
        <v>29.2</v>
      </c>
      <c r="DY788">
        <v>15.8</v>
      </c>
      <c r="DZ788">
        <v>4.0999999999999996</v>
      </c>
      <c r="EA788">
        <v>1.1100000000000001</v>
      </c>
      <c r="EC788">
        <v>0.48</v>
      </c>
      <c r="EH788">
        <v>1.75</v>
      </c>
      <c r="EI788">
        <v>0.27</v>
      </c>
      <c r="EJ788">
        <v>2.7</v>
      </c>
      <c r="EK788">
        <v>0.2</v>
      </c>
      <c r="EM788" t="s">
        <v>180</v>
      </c>
      <c r="EN788" t="s">
        <v>180</v>
      </c>
      <c r="EO788" t="s">
        <v>180</v>
      </c>
      <c r="EP788" t="s">
        <v>180</v>
      </c>
      <c r="EQ788" t="s">
        <v>180</v>
      </c>
      <c r="ER788" t="s">
        <v>180</v>
      </c>
      <c r="EV788">
        <v>1.78</v>
      </c>
      <c r="EY788" t="s">
        <v>180</v>
      </c>
      <c r="EZ788" t="s">
        <v>180</v>
      </c>
      <c r="FB788" t="s">
        <v>180</v>
      </c>
      <c r="FD788" t="s">
        <v>180</v>
      </c>
      <c r="FF788" t="s">
        <v>180</v>
      </c>
      <c r="FH788" t="s">
        <v>180</v>
      </c>
      <c r="FI788" t="s">
        <v>180</v>
      </c>
      <c r="FJ788" t="s">
        <v>180</v>
      </c>
      <c r="FK788" t="s">
        <v>180</v>
      </c>
      <c r="FL788" t="s">
        <v>180</v>
      </c>
      <c r="FM788" t="s">
        <v>180</v>
      </c>
      <c r="FN788" t="s">
        <v>180</v>
      </c>
      <c r="FP788" t="s">
        <v>180</v>
      </c>
      <c r="FQ788" t="s">
        <v>180</v>
      </c>
      <c r="FR788" t="s">
        <v>180</v>
      </c>
      <c r="FS788" t="s">
        <v>180</v>
      </c>
      <c r="FT788" t="s">
        <v>180</v>
      </c>
      <c r="FU788" t="s">
        <v>180</v>
      </c>
      <c r="FV788" t="s">
        <v>1710</v>
      </c>
      <c r="FW788" t="s">
        <v>180</v>
      </c>
      <c r="FX788">
        <f t="shared" si="227"/>
        <v>2.2857142857142856</v>
      </c>
      <c r="FY788">
        <f t="shared" si="228"/>
        <v>67.428571428571431</v>
      </c>
      <c r="FZ788">
        <f t="shared" si="229"/>
        <v>6.9142857142857137</v>
      </c>
      <c r="GA788">
        <f t="shared" si="230"/>
        <v>2.3428571428571425</v>
      </c>
      <c r="GC788">
        <f t="shared" si="232"/>
        <v>0.97938144329896903</v>
      </c>
      <c r="GD788">
        <f t="shared" si="233"/>
        <v>26.282722513089002</v>
      </c>
      <c r="GE788">
        <f t="shared" si="234"/>
        <v>31.772151898734176</v>
      </c>
      <c r="GF788">
        <f t="shared" si="235"/>
        <v>25.454545454545457</v>
      </c>
      <c r="GG788">
        <f t="shared" si="236"/>
        <v>77</v>
      </c>
      <c r="GK788">
        <f t="shared" si="240"/>
        <v>173.03370786516854</v>
      </c>
      <c r="GL788">
        <f t="shared" si="241"/>
        <v>3.0249999999999999</v>
      </c>
      <c r="GM788">
        <f t="shared" si="242"/>
        <v>0.44500000000000001</v>
      </c>
      <c r="GN788">
        <f t="shared" si="243"/>
        <v>0.14710743801652892</v>
      </c>
      <c r="GO788">
        <f t="shared" si="244"/>
        <v>2.9512195121951219</v>
      </c>
      <c r="GQ788" t="e">
        <f>(EA788/0.0735)/((DZ788/0.195*(EB788/0.295))^0.5)</f>
        <v>#DIV/0!</v>
      </c>
    </row>
    <row r="789" spans="1:204">
      <c r="A789" t="s">
        <v>870</v>
      </c>
      <c r="B789" t="s">
        <v>1692</v>
      </c>
      <c r="C789" t="s">
        <v>7219</v>
      </c>
      <c r="D789" t="s">
        <v>6995</v>
      </c>
      <c r="E789" t="s">
        <v>7306</v>
      </c>
      <c r="F789">
        <v>92</v>
      </c>
      <c r="G789">
        <v>25</v>
      </c>
      <c r="H789" t="s">
        <v>7369</v>
      </c>
      <c r="I789" t="s">
        <v>1693</v>
      </c>
      <c r="J789" t="s">
        <v>180</v>
      </c>
      <c r="K789">
        <v>-35.25</v>
      </c>
      <c r="L789">
        <v>-35.25</v>
      </c>
      <c r="M789">
        <v>-68.8</v>
      </c>
      <c r="N789">
        <v>-68.8</v>
      </c>
      <c r="O789" t="s">
        <v>179</v>
      </c>
      <c r="R789" t="s">
        <v>1711</v>
      </c>
      <c r="S789" t="s">
        <v>1695</v>
      </c>
      <c r="T789" t="s">
        <v>1696</v>
      </c>
      <c r="U789" t="s">
        <v>180</v>
      </c>
      <c r="V789" t="s">
        <v>180</v>
      </c>
      <c r="W789" t="s">
        <v>180</v>
      </c>
      <c r="X789" t="s">
        <v>1696</v>
      </c>
      <c r="Y789" t="s">
        <v>180</v>
      </c>
      <c r="Z789" t="s">
        <v>180</v>
      </c>
      <c r="AB789" t="s">
        <v>180</v>
      </c>
      <c r="AC789" t="s">
        <v>181</v>
      </c>
      <c r="AD789" t="s">
        <v>180</v>
      </c>
      <c r="AE789" t="s">
        <v>180</v>
      </c>
      <c r="AF789" t="s">
        <v>180</v>
      </c>
      <c r="AG789" t="s">
        <v>180</v>
      </c>
      <c r="AH789" t="s">
        <v>1697</v>
      </c>
      <c r="AI789">
        <v>51.74</v>
      </c>
      <c r="AJ789">
        <v>0.97</v>
      </c>
      <c r="AK789" t="s">
        <v>180</v>
      </c>
      <c r="AL789">
        <v>17.72</v>
      </c>
      <c r="AM789" t="s">
        <v>180</v>
      </c>
      <c r="AN789">
        <v>9.51</v>
      </c>
      <c r="AQ789">
        <v>8.83</v>
      </c>
      <c r="AR789">
        <v>6.47</v>
      </c>
      <c r="AS789">
        <v>0.15</v>
      </c>
      <c r="AT789" t="s">
        <v>180</v>
      </c>
      <c r="AU789">
        <v>0.88</v>
      </c>
      <c r="AV789">
        <v>3.46</v>
      </c>
      <c r="AW789">
        <v>0.22</v>
      </c>
      <c r="AY789" t="s">
        <v>180</v>
      </c>
      <c r="AZ789" t="s">
        <v>180</v>
      </c>
      <c r="BA789">
        <v>98.997097999999994</v>
      </c>
      <c r="BC789" t="s">
        <v>180</v>
      </c>
      <c r="BD789" t="s">
        <v>180</v>
      </c>
      <c r="BE789" t="s">
        <v>180</v>
      </c>
      <c r="BF789" t="s">
        <v>180</v>
      </c>
      <c r="BG789" t="s">
        <v>180</v>
      </c>
      <c r="BH789" t="s">
        <v>180</v>
      </c>
      <c r="BI789" t="s">
        <v>180</v>
      </c>
      <c r="BK789" t="s">
        <v>180</v>
      </c>
      <c r="BL789" t="s">
        <v>180</v>
      </c>
      <c r="BN789" t="s">
        <v>180</v>
      </c>
      <c r="BO789" t="s">
        <v>180</v>
      </c>
      <c r="BP789" t="s">
        <v>180</v>
      </c>
      <c r="BQ789" t="s">
        <v>180</v>
      </c>
      <c r="BR789" t="s">
        <v>180</v>
      </c>
      <c r="BS789" t="s">
        <v>180</v>
      </c>
      <c r="BT789" t="s">
        <v>180</v>
      </c>
      <c r="BU789" t="s">
        <v>180</v>
      </c>
      <c r="BV789" t="s">
        <v>180</v>
      </c>
      <c r="BW789" t="s">
        <v>180</v>
      </c>
      <c r="BX789" t="s">
        <v>180</v>
      </c>
      <c r="BY789" t="s">
        <v>180</v>
      </c>
      <c r="BZ789" t="s">
        <v>180</v>
      </c>
      <c r="CD789" t="s">
        <v>180</v>
      </c>
      <c r="CE789" t="s">
        <v>180</v>
      </c>
      <c r="CG789" t="s">
        <v>180</v>
      </c>
      <c r="CH789" t="s">
        <v>180</v>
      </c>
      <c r="CI789" t="s">
        <v>180</v>
      </c>
      <c r="CJ789" t="s">
        <v>180</v>
      </c>
      <c r="CK789" t="s">
        <v>180</v>
      </c>
      <c r="CM789" t="s">
        <v>180</v>
      </c>
      <c r="CN789" t="s">
        <v>180</v>
      </c>
      <c r="CO789">
        <v>26.8</v>
      </c>
      <c r="CQ789">
        <v>219</v>
      </c>
      <c r="CR789">
        <v>140</v>
      </c>
      <c r="CS789" t="s">
        <v>180</v>
      </c>
      <c r="CT789" t="s">
        <v>180</v>
      </c>
      <c r="CU789">
        <v>34.299999999999997</v>
      </c>
      <c r="CV789">
        <v>83</v>
      </c>
      <c r="CX789">
        <v>83</v>
      </c>
      <c r="CY789">
        <v>19</v>
      </c>
      <c r="CZ789" t="s">
        <v>180</v>
      </c>
      <c r="DB789" t="s">
        <v>180</v>
      </c>
      <c r="DC789" t="s">
        <v>180</v>
      </c>
      <c r="DD789">
        <v>17.8</v>
      </c>
      <c r="DE789">
        <v>503</v>
      </c>
      <c r="DF789">
        <v>18.100000000000001</v>
      </c>
      <c r="DG789">
        <v>117</v>
      </c>
      <c r="DH789">
        <v>4</v>
      </c>
      <c r="DJ789" t="s">
        <v>180</v>
      </c>
      <c r="DK789" t="s">
        <v>180</v>
      </c>
      <c r="DL789" t="s">
        <v>180</v>
      </c>
      <c r="DM789" t="s">
        <v>180</v>
      </c>
      <c r="DR789" t="s">
        <v>180</v>
      </c>
      <c r="DS789" t="s">
        <v>180</v>
      </c>
      <c r="DT789">
        <v>0.84</v>
      </c>
      <c r="DU789">
        <v>286</v>
      </c>
      <c r="DV789">
        <v>12.1</v>
      </c>
      <c r="DW789">
        <v>29.6</v>
      </c>
      <c r="DY789">
        <v>16.399999999999999</v>
      </c>
      <c r="DZ789">
        <v>3.8</v>
      </c>
      <c r="EA789">
        <v>1.1000000000000001</v>
      </c>
      <c r="EC789">
        <v>0.48</v>
      </c>
      <c r="EH789">
        <v>1.82</v>
      </c>
      <c r="EI789">
        <v>0.28000000000000003</v>
      </c>
      <c r="EJ789">
        <v>2.6</v>
      </c>
      <c r="EK789">
        <v>0.2</v>
      </c>
      <c r="EM789" t="s">
        <v>180</v>
      </c>
      <c r="EN789" t="s">
        <v>180</v>
      </c>
      <c r="EO789" t="s">
        <v>180</v>
      </c>
      <c r="EP789" t="s">
        <v>180</v>
      </c>
      <c r="EQ789" t="s">
        <v>180</v>
      </c>
      <c r="ER789" t="s">
        <v>180</v>
      </c>
      <c r="EV789">
        <v>1.82</v>
      </c>
      <c r="EY789" t="s">
        <v>180</v>
      </c>
      <c r="EZ789" t="s">
        <v>180</v>
      </c>
      <c r="FB789" t="s">
        <v>180</v>
      </c>
      <c r="FD789" t="s">
        <v>180</v>
      </c>
      <c r="FF789" t="s">
        <v>180</v>
      </c>
      <c r="FH789" t="s">
        <v>180</v>
      </c>
      <c r="FI789" t="s">
        <v>180</v>
      </c>
      <c r="FJ789" t="s">
        <v>180</v>
      </c>
      <c r="FK789" t="s">
        <v>180</v>
      </c>
      <c r="FL789" t="s">
        <v>180</v>
      </c>
      <c r="FM789" t="s">
        <v>180</v>
      </c>
      <c r="FN789" t="s">
        <v>180</v>
      </c>
      <c r="FP789" t="s">
        <v>180</v>
      </c>
      <c r="FQ789" t="s">
        <v>180</v>
      </c>
      <c r="FR789" t="s">
        <v>180</v>
      </c>
      <c r="FS789" t="s">
        <v>180</v>
      </c>
      <c r="FT789" t="s">
        <v>180</v>
      </c>
      <c r="FU789" t="s">
        <v>180</v>
      </c>
      <c r="FV789" t="s">
        <v>1712</v>
      </c>
      <c r="FW789" t="s">
        <v>180</v>
      </c>
      <c r="FX789">
        <f t="shared" si="227"/>
        <v>2.1978021978021975</v>
      </c>
      <c r="FY789">
        <f t="shared" si="228"/>
        <v>64.285714285714278</v>
      </c>
      <c r="FZ789">
        <f t="shared" si="229"/>
        <v>6.6483516483516478</v>
      </c>
      <c r="GA789">
        <f t="shared" si="230"/>
        <v>2.0879120879120876</v>
      </c>
      <c r="GC789">
        <f t="shared" si="232"/>
        <v>0.90721649484536082</v>
      </c>
      <c r="GD789">
        <f t="shared" si="233"/>
        <v>27.790055248618781</v>
      </c>
      <c r="GE789">
        <f t="shared" si="234"/>
        <v>30.670731707317074</v>
      </c>
      <c r="GF789">
        <f t="shared" si="235"/>
        <v>23.636363636363637</v>
      </c>
      <c r="GG789">
        <f t="shared" si="236"/>
        <v>71.5</v>
      </c>
      <c r="GK789">
        <f t="shared" si="240"/>
        <v>157.14285714285714</v>
      </c>
      <c r="GL789">
        <f t="shared" si="241"/>
        <v>3.0249999999999999</v>
      </c>
      <c r="GM789">
        <f t="shared" si="242"/>
        <v>0.45500000000000002</v>
      </c>
      <c r="GN789">
        <f t="shared" si="243"/>
        <v>0.15041322314049588</v>
      </c>
      <c r="GO789">
        <f t="shared" si="244"/>
        <v>3.1842105263157894</v>
      </c>
      <c r="GQ789" t="e">
        <f>(EA789/0.0735)/((DZ789/0.195*(EB789/0.295))^0.5)</f>
        <v>#DIV/0!</v>
      </c>
    </row>
    <row r="790" spans="1:204">
      <c r="A790" t="s">
        <v>870</v>
      </c>
      <c r="B790" t="s">
        <v>1692</v>
      </c>
      <c r="C790" t="s">
        <v>7219</v>
      </c>
      <c r="D790" t="s">
        <v>6995</v>
      </c>
      <c r="E790" t="s">
        <v>7306</v>
      </c>
      <c r="F790">
        <v>92</v>
      </c>
      <c r="G790">
        <v>25</v>
      </c>
      <c r="H790" t="s">
        <v>7369</v>
      </c>
      <c r="I790" t="s">
        <v>1693</v>
      </c>
      <c r="J790" t="s">
        <v>180</v>
      </c>
      <c r="K790">
        <v>-35.25</v>
      </c>
      <c r="L790">
        <v>-35.25</v>
      </c>
      <c r="M790">
        <v>-68.8</v>
      </c>
      <c r="N790">
        <v>-68.8</v>
      </c>
      <c r="O790" t="s">
        <v>179</v>
      </c>
      <c r="R790" t="s">
        <v>1713</v>
      </c>
      <c r="S790" t="s">
        <v>1695</v>
      </c>
      <c r="T790" t="s">
        <v>1696</v>
      </c>
      <c r="U790" t="s">
        <v>180</v>
      </c>
      <c r="V790" t="s">
        <v>180</v>
      </c>
      <c r="W790" t="s">
        <v>180</v>
      </c>
      <c r="X790" t="s">
        <v>1696</v>
      </c>
      <c r="Y790" t="s">
        <v>180</v>
      </c>
      <c r="Z790" t="s">
        <v>180</v>
      </c>
      <c r="AB790" t="s">
        <v>180</v>
      </c>
      <c r="AC790" t="s">
        <v>181</v>
      </c>
      <c r="AD790" t="s">
        <v>180</v>
      </c>
      <c r="AE790" t="s">
        <v>180</v>
      </c>
      <c r="AF790" t="s">
        <v>180</v>
      </c>
      <c r="AG790" t="s">
        <v>180</v>
      </c>
      <c r="AH790" t="s">
        <v>1697</v>
      </c>
      <c r="AI790">
        <v>52.27</v>
      </c>
      <c r="AJ790">
        <v>0.96</v>
      </c>
      <c r="AK790" t="s">
        <v>180</v>
      </c>
      <c r="AL790">
        <v>17.59</v>
      </c>
      <c r="AM790" t="s">
        <v>180</v>
      </c>
      <c r="AN790">
        <v>9.25</v>
      </c>
      <c r="AQ790">
        <v>8.86</v>
      </c>
      <c r="AR790">
        <v>6.41</v>
      </c>
      <c r="AS790">
        <v>0.15</v>
      </c>
      <c r="AT790" t="s">
        <v>180</v>
      </c>
      <c r="AU790">
        <v>0.96</v>
      </c>
      <c r="AV790">
        <v>3.57</v>
      </c>
      <c r="AW790">
        <v>0.22</v>
      </c>
      <c r="AY790" t="s">
        <v>180</v>
      </c>
      <c r="AZ790" t="s">
        <v>180</v>
      </c>
      <c r="BA790">
        <v>99.313149999999993</v>
      </c>
      <c r="BC790" t="s">
        <v>180</v>
      </c>
      <c r="BD790" t="s">
        <v>180</v>
      </c>
      <c r="BE790" t="s">
        <v>180</v>
      </c>
      <c r="BF790" t="s">
        <v>180</v>
      </c>
      <c r="BG790" t="s">
        <v>180</v>
      </c>
      <c r="BH790" t="s">
        <v>180</v>
      </c>
      <c r="BI790" t="s">
        <v>180</v>
      </c>
      <c r="BK790" t="s">
        <v>180</v>
      </c>
      <c r="BL790" t="s">
        <v>180</v>
      </c>
      <c r="BN790" t="s">
        <v>180</v>
      </c>
      <c r="BO790" t="s">
        <v>180</v>
      </c>
      <c r="BP790" t="s">
        <v>180</v>
      </c>
      <c r="BQ790" t="s">
        <v>180</v>
      </c>
      <c r="BR790" t="s">
        <v>180</v>
      </c>
      <c r="BS790" t="s">
        <v>180</v>
      </c>
      <c r="BT790" t="s">
        <v>180</v>
      </c>
      <c r="BU790" t="s">
        <v>180</v>
      </c>
      <c r="BV790" t="s">
        <v>180</v>
      </c>
      <c r="BW790" t="s">
        <v>180</v>
      </c>
      <c r="BX790" t="s">
        <v>180</v>
      </c>
      <c r="BY790" t="s">
        <v>180</v>
      </c>
      <c r="BZ790" t="s">
        <v>180</v>
      </c>
      <c r="CD790" t="s">
        <v>180</v>
      </c>
      <c r="CE790" t="s">
        <v>180</v>
      </c>
      <c r="CG790" t="s">
        <v>180</v>
      </c>
      <c r="CH790" t="s">
        <v>180</v>
      </c>
      <c r="CI790" t="s">
        <v>180</v>
      </c>
      <c r="CJ790" t="s">
        <v>180</v>
      </c>
      <c r="CK790" t="s">
        <v>180</v>
      </c>
      <c r="CM790" t="s">
        <v>180</v>
      </c>
      <c r="CN790" t="s">
        <v>180</v>
      </c>
      <c r="CO790">
        <v>26.2</v>
      </c>
      <c r="CQ790">
        <v>204</v>
      </c>
      <c r="CR790">
        <v>149</v>
      </c>
      <c r="CS790" t="s">
        <v>180</v>
      </c>
      <c r="CT790" t="s">
        <v>180</v>
      </c>
      <c r="CU790">
        <v>33.4</v>
      </c>
      <c r="CV790">
        <v>80</v>
      </c>
      <c r="CX790">
        <v>90</v>
      </c>
      <c r="CY790">
        <v>19</v>
      </c>
      <c r="CZ790" t="s">
        <v>180</v>
      </c>
      <c r="DB790" t="s">
        <v>180</v>
      </c>
      <c r="DC790" t="s">
        <v>180</v>
      </c>
      <c r="DD790">
        <v>19.2</v>
      </c>
      <c r="DE790">
        <v>502</v>
      </c>
      <c r="DF790">
        <v>18.3</v>
      </c>
      <c r="DG790">
        <v>112</v>
      </c>
      <c r="DH790">
        <v>3.8</v>
      </c>
      <c r="DJ790" t="s">
        <v>180</v>
      </c>
      <c r="DK790" t="s">
        <v>180</v>
      </c>
      <c r="DL790" t="s">
        <v>180</v>
      </c>
      <c r="DM790" t="s">
        <v>180</v>
      </c>
      <c r="DR790" t="s">
        <v>180</v>
      </c>
      <c r="DS790" t="s">
        <v>180</v>
      </c>
      <c r="DT790">
        <v>0.68</v>
      </c>
      <c r="DU790">
        <v>291</v>
      </c>
      <c r="DV790">
        <v>11.6</v>
      </c>
      <c r="DW790">
        <v>27.6</v>
      </c>
      <c r="DY790">
        <v>16.3</v>
      </c>
      <c r="DZ790">
        <v>3.77</v>
      </c>
      <c r="EA790">
        <v>1.06</v>
      </c>
      <c r="EC790">
        <v>0.48</v>
      </c>
      <c r="EH790">
        <v>1.78</v>
      </c>
      <c r="EI790">
        <v>0.27</v>
      </c>
      <c r="EJ790">
        <v>2.54</v>
      </c>
      <c r="EK790">
        <v>0.18</v>
      </c>
      <c r="EM790" t="s">
        <v>180</v>
      </c>
      <c r="EN790" t="s">
        <v>180</v>
      </c>
      <c r="EO790" t="s">
        <v>180</v>
      </c>
      <c r="EP790" t="s">
        <v>180</v>
      </c>
      <c r="EQ790" t="s">
        <v>180</v>
      </c>
      <c r="ER790" t="s">
        <v>180</v>
      </c>
      <c r="EV790">
        <v>1.63</v>
      </c>
      <c r="EY790" t="s">
        <v>180</v>
      </c>
      <c r="EZ790" t="s">
        <v>180</v>
      </c>
      <c r="FB790" t="s">
        <v>180</v>
      </c>
      <c r="FD790" t="s">
        <v>180</v>
      </c>
      <c r="FF790" t="s">
        <v>180</v>
      </c>
      <c r="FH790" t="s">
        <v>180</v>
      </c>
      <c r="FI790" t="s">
        <v>180</v>
      </c>
      <c r="FJ790" t="s">
        <v>180</v>
      </c>
      <c r="FK790" t="s">
        <v>180</v>
      </c>
      <c r="FL790" t="s">
        <v>180</v>
      </c>
      <c r="FM790" t="s">
        <v>180</v>
      </c>
      <c r="FN790" t="s">
        <v>180</v>
      </c>
      <c r="FP790" t="s">
        <v>180</v>
      </c>
      <c r="FQ790" t="s">
        <v>180</v>
      </c>
      <c r="FR790" t="s">
        <v>180</v>
      </c>
      <c r="FS790" t="s">
        <v>180</v>
      </c>
      <c r="FT790" t="s">
        <v>180</v>
      </c>
      <c r="FU790" t="s">
        <v>180</v>
      </c>
      <c r="FV790" t="s">
        <v>1714</v>
      </c>
      <c r="FW790" t="s">
        <v>180</v>
      </c>
      <c r="FX790">
        <f t="shared" si="227"/>
        <v>2.1348314606741572</v>
      </c>
      <c r="FY790">
        <f t="shared" si="228"/>
        <v>62.921348314606739</v>
      </c>
      <c r="FZ790">
        <f t="shared" si="229"/>
        <v>6.5168539325842696</v>
      </c>
      <c r="GA790">
        <f t="shared" si="230"/>
        <v>2.1179775280898876</v>
      </c>
      <c r="GC790">
        <f t="shared" si="232"/>
        <v>1</v>
      </c>
      <c r="GD790">
        <f t="shared" si="233"/>
        <v>27.431693989071036</v>
      </c>
      <c r="GE790">
        <f t="shared" si="234"/>
        <v>30.797546012269937</v>
      </c>
      <c r="GF790">
        <f t="shared" si="235"/>
        <v>25.086206896551726</v>
      </c>
      <c r="GG790">
        <f t="shared" si="236"/>
        <v>76.578947368421055</v>
      </c>
      <c r="GK790">
        <f t="shared" si="240"/>
        <v>178.52760736196319</v>
      </c>
      <c r="GL790">
        <f t="shared" si="241"/>
        <v>3.0526315789473686</v>
      </c>
      <c r="GM790">
        <f t="shared" si="242"/>
        <v>0.42894736842105263</v>
      </c>
      <c r="GN790">
        <f t="shared" si="243"/>
        <v>0.14051724137931035</v>
      </c>
      <c r="GO790">
        <f t="shared" si="244"/>
        <v>3.0769230769230766</v>
      </c>
      <c r="GQ790" t="e">
        <f>(EA790/0.0735)/((DZ790/0.195*(EB790/0.295))^0.5)</f>
        <v>#DIV/0!</v>
      </c>
    </row>
    <row r="791" spans="1:204">
      <c r="A791" t="s">
        <v>870</v>
      </c>
      <c r="B791" t="s">
        <v>1692</v>
      </c>
      <c r="C791" t="s">
        <v>7219</v>
      </c>
      <c r="D791" t="s">
        <v>6995</v>
      </c>
      <c r="E791" t="s">
        <v>7306</v>
      </c>
      <c r="F791">
        <v>92</v>
      </c>
      <c r="G791">
        <v>25</v>
      </c>
      <c r="H791" t="s">
        <v>7369</v>
      </c>
      <c r="I791" t="s">
        <v>1693</v>
      </c>
      <c r="J791" t="s">
        <v>180</v>
      </c>
      <c r="K791">
        <v>-35.25</v>
      </c>
      <c r="L791">
        <v>-35.25</v>
      </c>
      <c r="M791">
        <v>-68.8</v>
      </c>
      <c r="N791">
        <v>-68.8</v>
      </c>
      <c r="O791" t="s">
        <v>179</v>
      </c>
      <c r="R791" t="s">
        <v>1715</v>
      </c>
      <c r="S791" t="s">
        <v>1695</v>
      </c>
      <c r="T791" t="s">
        <v>1696</v>
      </c>
      <c r="U791" t="s">
        <v>180</v>
      </c>
      <c r="V791" t="s">
        <v>180</v>
      </c>
      <c r="W791" t="s">
        <v>180</v>
      </c>
      <c r="X791" t="s">
        <v>1696</v>
      </c>
      <c r="Y791" t="s">
        <v>180</v>
      </c>
      <c r="Z791" t="s">
        <v>180</v>
      </c>
      <c r="AB791" t="s">
        <v>180</v>
      </c>
      <c r="AC791" t="s">
        <v>181</v>
      </c>
      <c r="AD791" t="s">
        <v>180</v>
      </c>
      <c r="AE791" t="s">
        <v>180</v>
      </c>
      <c r="AF791" t="s">
        <v>180</v>
      </c>
      <c r="AG791" t="s">
        <v>180</v>
      </c>
      <c r="AH791" t="s">
        <v>1697</v>
      </c>
      <c r="AI791">
        <v>52.47</v>
      </c>
      <c r="AJ791">
        <v>1</v>
      </c>
      <c r="AK791" t="s">
        <v>180</v>
      </c>
      <c r="AL791">
        <v>17.46</v>
      </c>
      <c r="AM791" t="s">
        <v>180</v>
      </c>
      <c r="AN791">
        <v>9.19</v>
      </c>
      <c r="AQ791">
        <v>8.89</v>
      </c>
      <c r="AR791">
        <v>6.23</v>
      </c>
      <c r="AS791">
        <v>0.15</v>
      </c>
      <c r="AT791" t="s">
        <v>180</v>
      </c>
      <c r="AU791">
        <v>1.02</v>
      </c>
      <c r="AV791">
        <v>3.34</v>
      </c>
      <c r="AW791">
        <v>0.23</v>
      </c>
      <c r="AY791" t="s">
        <v>180</v>
      </c>
      <c r="AZ791" t="s">
        <v>180</v>
      </c>
      <c r="BA791">
        <v>99.059162000000015</v>
      </c>
      <c r="BC791" t="s">
        <v>180</v>
      </c>
      <c r="BD791" t="s">
        <v>180</v>
      </c>
      <c r="BE791" t="s">
        <v>180</v>
      </c>
      <c r="BF791" t="s">
        <v>180</v>
      </c>
      <c r="BG791" t="s">
        <v>180</v>
      </c>
      <c r="BH791" t="s">
        <v>180</v>
      </c>
      <c r="BI791" t="s">
        <v>180</v>
      </c>
      <c r="BK791" t="s">
        <v>180</v>
      </c>
      <c r="BL791" t="s">
        <v>180</v>
      </c>
      <c r="BN791" t="s">
        <v>180</v>
      </c>
      <c r="BO791" t="s">
        <v>180</v>
      </c>
      <c r="BP791" t="s">
        <v>180</v>
      </c>
      <c r="BQ791" t="s">
        <v>180</v>
      </c>
      <c r="BR791" t="s">
        <v>180</v>
      </c>
      <c r="BS791" t="s">
        <v>180</v>
      </c>
      <c r="BT791" t="s">
        <v>180</v>
      </c>
      <c r="BU791" t="s">
        <v>180</v>
      </c>
      <c r="BV791" t="s">
        <v>180</v>
      </c>
      <c r="BW791" t="s">
        <v>180</v>
      </c>
      <c r="BX791" t="s">
        <v>180</v>
      </c>
      <c r="BY791" t="s">
        <v>180</v>
      </c>
      <c r="BZ791" t="s">
        <v>180</v>
      </c>
      <c r="CD791" t="s">
        <v>180</v>
      </c>
      <c r="CE791" t="s">
        <v>180</v>
      </c>
      <c r="CG791" t="s">
        <v>180</v>
      </c>
      <c r="CH791" t="s">
        <v>180</v>
      </c>
      <c r="CI791" t="s">
        <v>180</v>
      </c>
      <c r="CJ791" t="s">
        <v>180</v>
      </c>
      <c r="CK791" t="s">
        <v>180</v>
      </c>
      <c r="CM791" t="s">
        <v>180</v>
      </c>
      <c r="CN791" t="s">
        <v>180</v>
      </c>
      <c r="CO791">
        <v>26.6</v>
      </c>
      <c r="CQ791">
        <v>200</v>
      </c>
      <c r="CR791">
        <v>144</v>
      </c>
      <c r="CS791" t="s">
        <v>180</v>
      </c>
      <c r="CT791" t="s">
        <v>180</v>
      </c>
      <c r="CU791">
        <v>33.700000000000003</v>
      </c>
      <c r="CV791">
        <v>71</v>
      </c>
      <c r="CX791">
        <v>92</v>
      </c>
      <c r="CY791">
        <v>19</v>
      </c>
      <c r="CZ791" t="s">
        <v>180</v>
      </c>
      <c r="DB791" t="s">
        <v>180</v>
      </c>
      <c r="DC791" t="s">
        <v>180</v>
      </c>
      <c r="DD791">
        <v>20.7</v>
      </c>
      <c r="DE791">
        <v>506</v>
      </c>
      <c r="DF791">
        <v>18.100000000000001</v>
      </c>
      <c r="DG791">
        <v>119</v>
      </c>
      <c r="DH791">
        <v>4</v>
      </c>
      <c r="DJ791" t="s">
        <v>180</v>
      </c>
      <c r="DK791" t="s">
        <v>180</v>
      </c>
      <c r="DL791" t="s">
        <v>180</v>
      </c>
      <c r="DM791" t="s">
        <v>180</v>
      </c>
      <c r="DR791" t="s">
        <v>180</v>
      </c>
      <c r="DS791" t="s">
        <v>180</v>
      </c>
      <c r="DT791">
        <v>0.83</v>
      </c>
      <c r="DU791">
        <v>250</v>
      </c>
      <c r="DV791">
        <v>13.3</v>
      </c>
      <c r="DW791">
        <v>33.1</v>
      </c>
      <c r="DY791">
        <v>18.8</v>
      </c>
      <c r="DZ791">
        <v>3.88</v>
      </c>
      <c r="EA791">
        <v>1.17</v>
      </c>
      <c r="EC791">
        <v>0.52</v>
      </c>
      <c r="EH791">
        <v>1.75</v>
      </c>
      <c r="EI791">
        <v>0.27</v>
      </c>
      <c r="EJ791">
        <v>2.8</v>
      </c>
      <c r="EK791">
        <v>0.21</v>
      </c>
      <c r="EM791" t="s">
        <v>180</v>
      </c>
      <c r="EN791" t="s">
        <v>180</v>
      </c>
      <c r="EO791" t="s">
        <v>180</v>
      </c>
      <c r="EP791" t="s">
        <v>180</v>
      </c>
      <c r="EQ791" t="s">
        <v>180</v>
      </c>
      <c r="ER791" t="s">
        <v>180</v>
      </c>
      <c r="EV791">
        <v>1.97</v>
      </c>
      <c r="EY791" t="s">
        <v>180</v>
      </c>
      <c r="EZ791" t="s">
        <v>180</v>
      </c>
      <c r="FB791" t="s">
        <v>180</v>
      </c>
      <c r="FD791" t="s">
        <v>180</v>
      </c>
      <c r="FF791" t="s">
        <v>180</v>
      </c>
      <c r="FH791" t="s">
        <v>180</v>
      </c>
      <c r="FI791" t="s">
        <v>180</v>
      </c>
      <c r="FJ791" t="s">
        <v>180</v>
      </c>
      <c r="FK791" t="s">
        <v>180</v>
      </c>
      <c r="FL791" t="s">
        <v>180</v>
      </c>
      <c r="FM791" t="s">
        <v>180</v>
      </c>
      <c r="FN791" t="s">
        <v>180</v>
      </c>
      <c r="FP791" t="s">
        <v>180</v>
      </c>
      <c r="FQ791" t="s">
        <v>180</v>
      </c>
      <c r="FR791" t="s">
        <v>180</v>
      </c>
      <c r="FS791" t="s">
        <v>180</v>
      </c>
      <c r="FT791" t="s">
        <v>180</v>
      </c>
      <c r="FU791" t="s">
        <v>180</v>
      </c>
      <c r="FV791" t="s">
        <v>1716</v>
      </c>
      <c r="FW791" t="s">
        <v>180</v>
      </c>
      <c r="FX791">
        <f t="shared" si="227"/>
        <v>2.2857142857142856</v>
      </c>
      <c r="FY791">
        <f t="shared" si="228"/>
        <v>68</v>
      </c>
      <c r="FZ791">
        <f t="shared" si="229"/>
        <v>7.6000000000000005</v>
      </c>
      <c r="GA791">
        <f t="shared" si="230"/>
        <v>2.2171428571428571</v>
      </c>
      <c r="GC791">
        <f t="shared" si="232"/>
        <v>1.02</v>
      </c>
      <c r="GD791">
        <f t="shared" si="233"/>
        <v>27.955801104972373</v>
      </c>
      <c r="GE791">
        <f t="shared" si="234"/>
        <v>26.914893617021274</v>
      </c>
      <c r="GF791">
        <f t="shared" si="235"/>
        <v>18.796992481203006</v>
      </c>
      <c r="GG791">
        <f t="shared" si="236"/>
        <v>62.5</v>
      </c>
      <c r="GK791">
        <f t="shared" si="240"/>
        <v>126.90355329949239</v>
      </c>
      <c r="GL791">
        <f t="shared" si="241"/>
        <v>3.3250000000000002</v>
      </c>
      <c r="GM791">
        <f t="shared" si="242"/>
        <v>0.49249999999999999</v>
      </c>
      <c r="GN791">
        <f t="shared" si="243"/>
        <v>0.14812030075187968</v>
      </c>
      <c r="GO791">
        <f t="shared" si="244"/>
        <v>3.427835051546392</v>
      </c>
      <c r="GQ791" t="e">
        <f>(EA791/0.0735)/((DZ791/0.195*(EB791/0.295))^0.5)</f>
        <v>#DIV/0!</v>
      </c>
    </row>
    <row r="792" spans="1:204">
      <c r="A792" t="s">
        <v>870</v>
      </c>
      <c r="B792" t="s">
        <v>1692</v>
      </c>
      <c r="C792" t="s">
        <v>7219</v>
      </c>
      <c r="D792" t="s">
        <v>6995</v>
      </c>
      <c r="E792" t="s">
        <v>7306</v>
      </c>
      <c r="F792">
        <v>92</v>
      </c>
      <c r="G792">
        <v>25</v>
      </c>
      <c r="H792" t="s">
        <v>7369</v>
      </c>
      <c r="I792" t="s">
        <v>1693</v>
      </c>
      <c r="J792" t="s">
        <v>180</v>
      </c>
      <c r="K792">
        <v>-35.25</v>
      </c>
      <c r="L792">
        <v>-35.25</v>
      </c>
      <c r="M792">
        <v>-68.8</v>
      </c>
      <c r="N792">
        <v>-68.8</v>
      </c>
      <c r="O792" t="s">
        <v>179</v>
      </c>
      <c r="R792" t="s">
        <v>1718</v>
      </c>
      <c r="S792" t="s">
        <v>1695</v>
      </c>
      <c r="T792" t="s">
        <v>1696</v>
      </c>
      <c r="U792" t="s">
        <v>180</v>
      </c>
      <c r="V792" t="s">
        <v>180</v>
      </c>
      <c r="W792" t="s">
        <v>180</v>
      </c>
      <c r="X792" t="s">
        <v>1696</v>
      </c>
      <c r="Y792" t="s">
        <v>180</v>
      </c>
      <c r="Z792" t="s">
        <v>180</v>
      </c>
      <c r="AB792" t="s">
        <v>180</v>
      </c>
      <c r="AC792" t="s">
        <v>181</v>
      </c>
      <c r="AD792" t="s">
        <v>180</v>
      </c>
      <c r="AE792" t="s">
        <v>180</v>
      </c>
      <c r="AF792" t="s">
        <v>180</v>
      </c>
      <c r="AG792" t="s">
        <v>180</v>
      </c>
      <c r="AH792" t="s">
        <v>1697</v>
      </c>
      <c r="AI792">
        <v>53.39</v>
      </c>
      <c r="AJ792">
        <v>0.99</v>
      </c>
      <c r="AK792" t="s">
        <v>180</v>
      </c>
      <c r="AL792">
        <v>17.5</v>
      </c>
      <c r="AM792" t="s">
        <v>180</v>
      </c>
      <c r="AN792">
        <v>9.09</v>
      </c>
      <c r="AQ792">
        <v>7.94</v>
      </c>
      <c r="AR792">
        <v>6.12</v>
      </c>
      <c r="AS792">
        <v>0.14000000000000001</v>
      </c>
      <c r="AT792" t="s">
        <v>180</v>
      </c>
      <c r="AU792">
        <v>1.23</v>
      </c>
      <c r="AV792">
        <v>3.67</v>
      </c>
      <c r="AW792">
        <v>0.25</v>
      </c>
      <c r="AY792" t="s">
        <v>180</v>
      </c>
      <c r="AZ792" t="s">
        <v>180</v>
      </c>
      <c r="BA792">
        <v>99.409182000000001</v>
      </c>
      <c r="BC792" t="s">
        <v>180</v>
      </c>
      <c r="BD792" t="s">
        <v>180</v>
      </c>
      <c r="BE792" t="s">
        <v>180</v>
      </c>
      <c r="BF792" t="s">
        <v>180</v>
      </c>
      <c r="BG792" t="s">
        <v>180</v>
      </c>
      <c r="BH792" t="s">
        <v>180</v>
      </c>
      <c r="BI792" t="s">
        <v>180</v>
      </c>
      <c r="BK792" t="s">
        <v>180</v>
      </c>
      <c r="BL792" t="s">
        <v>180</v>
      </c>
      <c r="BN792" t="s">
        <v>180</v>
      </c>
      <c r="BO792" t="s">
        <v>180</v>
      </c>
      <c r="BP792" t="s">
        <v>180</v>
      </c>
      <c r="BQ792" t="s">
        <v>180</v>
      </c>
      <c r="BR792" t="s">
        <v>180</v>
      </c>
      <c r="BS792" t="s">
        <v>180</v>
      </c>
      <c r="BT792" t="s">
        <v>180</v>
      </c>
      <c r="BU792" t="s">
        <v>180</v>
      </c>
      <c r="BV792" t="s">
        <v>180</v>
      </c>
      <c r="BW792" t="s">
        <v>180</v>
      </c>
      <c r="BX792" t="s">
        <v>180</v>
      </c>
      <c r="BY792" t="s">
        <v>180</v>
      </c>
      <c r="BZ792" t="s">
        <v>180</v>
      </c>
      <c r="CD792" t="s">
        <v>180</v>
      </c>
      <c r="CE792" t="s">
        <v>180</v>
      </c>
      <c r="CG792" t="s">
        <v>180</v>
      </c>
      <c r="CH792" t="s">
        <v>180</v>
      </c>
      <c r="CI792" t="s">
        <v>180</v>
      </c>
      <c r="CJ792" t="s">
        <v>180</v>
      </c>
      <c r="CK792" t="s">
        <v>180</v>
      </c>
      <c r="CM792" t="s">
        <v>180</v>
      </c>
      <c r="CN792" t="s">
        <v>180</v>
      </c>
      <c r="CO792">
        <v>22.4</v>
      </c>
      <c r="CQ792">
        <v>189</v>
      </c>
      <c r="CR792">
        <v>143</v>
      </c>
      <c r="CS792" t="s">
        <v>180</v>
      </c>
      <c r="CT792" t="s">
        <v>180</v>
      </c>
      <c r="CU792">
        <v>32.4</v>
      </c>
      <c r="CV792">
        <v>78</v>
      </c>
      <c r="CX792">
        <v>89</v>
      </c>
      <c r="CY792">
        <v>20</v>
      </c>
      <c r="CZ792" t="s">
        <v>180</v>
      </c>
      <c r="DB792" t="s">
        <v>180</v>
      </c>
      <c r="DC792" t="s">
        <v>180</v>
      </c>
      <c r="DD792">
        <v>27.8</v>
      </c>
      <c r="DE792">
        <v>521</v>
      </c>
      <c r="DF792">
        <v>18.5</v>
      </c>
      <c r="DG792">
        <v>136</v>
      </c>
      <c r="DH792">
        <v>4.5999999999999996</v>
      </c>
      <c r="DJ792" t="s">
        <v>180</v>
      </c>
      <c r="DK792" t="s">
        <v>180</v>
      </c>
      <c r="DL792" t="s">
        <v>180</v>
      </c>
      <c r="DM792" t="s">
        <v>180</v>
      </c>
      <c r="DR792" t="s">
        <v>180</v>
      </c>
      <c r="DS792" t="s">
        <v>180</v>
      </c>
      <c r="DT792">
        <v>0.88</v>
      </c>
      <c r="DU792">
        <v>360</v>
      </c>
      <c r="DV792">
        <v>14.7</v>
      </c>
      <c r="DW792">
        <v>35.299999999999997</v>
      </c>
      <c r="DY792">
        <v>19.7</v>
      </c>
      <c r="DZ792">
        <v>4.34</v>
      </c>
      <c r="EA792">
        <v>1.1399999999999999</v>
      </c>
      <c r="EC792">
        <v>0.5</v>
      </c>
      <c r="EH792">
        <v>1.74</v>
      </c>
      <c r="EI792">
        <v>0.26</v>
      </c>
      <c r="EJ792">
        <v>3.16</v>
      </c>
      <c r="EK792">
        <v>0.3</v>
      </c>
      <c r="EM792" t="s">
        <v>180</v>
      </c>
      <c r="EN792" t="s">
        <v>180</v>
      </c>
      <c r="EO792" t="s">
        <v>180</v>
      </c>
      <c r="EP792" t="s">
        <v>180</v>
      </c>
      <c r="EQ792" t="s">
        <v>180</v>
      </c>
      <c r="ER792" t="s">
        <v>180</v>
      </c>
      <c r="EV792">
        <v>2.8</v>
      </c>
      <c r="EY792" t="s">
        <v>180</v>
      </c>
      <c r="EZ792" t="s">
        <v>180</v>
      </c>
      <c r="FB792" t="s">
        <v>180</v>
      </c>
      <c r="FD792" t="s">
        <v>180</v>
      </c>
      <c r="FF792" t="s">
        <v>180</v>
      </c>
      <c r="FH792" t="s">
        <v>180</v>
      </c>
      <c r="FI792" t="s">
        <v>180</v>
      </c>
      <c r="FJ792" t="s">
        <v>180</v>
      </c>
      <c r="FK792" t="s">
        <v>180</v>
      </c>
      <c r="FL792" t="s">
        <v>180</v>
      </c>
      <c r="FM792" t="s">
        <v>180</v>
      </c>
      <c r="FN792" t="s">
        <v>180</v>
      </c>
      <c r="FP792" t="s">
        <v>180</v>
      </c>
      <c r="FQ792" t="s">
        <v>180</v>
      </c>
      <c r="FR792" t="s">
        <v>180</v>
      </c>
      <c r="FS792" t="s">
        <v>180</v>
      </c>
      <c r="FT792" t="s">
        <v>180</v>
      </c>
      <c r="FU792" t="s">
        <v>180</v>
      </c>
      <c r="FV792" t="s">
        <v>1719</v>
      </c>
      <c r="FW792" t="s">
        <v>180</v>
      </c>
      <c r="FX792">
        <f t="shared" si="227"/>
        <v>2.6436781609195399</v>
      </c>
      <c r="FY792">
        <f t="shared" si="228"/>
        <v>78.160919540229884</v>
      </c>
      <c r="FZ792">
        <f t="shared" si="229"/>
        <v>8.4482758620689644</v>
      </c>
      <c r="GA792">
        <f t="shared" si="230"/>
        <v>2.4942528735632181</v>
      </c>
      <c r="GC792">
        <f t="shared" si="232"/>
        <v>1.2424242424242424</v>
      </c>
      <c r="GD792">
        <f t="shared" si="233"/>
        <v>28.162162162162161</v>
      </c>
      <c r="GE792">
        <f t="shared" si="234"/>
        <v>26.446700507614214</v>
      </c>
      <c r="GF792">
        <f t="shared" si="235"/>
        <v>24.489795918367349</v>
      </c>
      <c r="GG792">
        <f t="shared" si="236"/>
        <v>78.260869565217391</v>
      </c>
      <c r="GK792">
        <f t="shared" si="240"/>
        <v>128.57142857142858</v>
      </c>
      <c r="GL792">
        <f t="shared" si="241"/>
        <v>3.1956521739130435</v>
      </c>
      <c r="GM792">
        <f t="shared" si="242"/>
        <v>0.60869565217391308</v>
      </c>
      <c r="GN792">
        <f t="shared" si="243"/>
        <v>0.19047619047619047</v>
      </c>
      <c r="GO792">
        <f t="shared" si="244"/>
        <v>3.3870967741935485</v>
      </c>
      <c r="GQ792" t="e">
        <f>(EA792/0.0735)/((DZ792/0.195*(EB792/0.295))^0.5)</f>
        <v>#DIV/0!</v>
      </c>
    </row>
    <row r="793" spans="1:204">
      <c r="A793" t="s">
        <v>870</v>
      </c>
      <c r="B793" t="s">
        <v>1692</v>
      </c>
      <c r="C793" t="s">
        <v>7219</v>
      </c>
      <c r="D793" t="s">
        <v>6995</v>
      </c>
      <c r="E793" t="s">
        <v>7306</v>
      </c>
      <c r="F793">
        <v>92</v>
      </c>
      <c r="G793">
        <v>25</v>
      </c>
      <c r="H793" t="s">
        <v>7369</v>
      </c>
      <c r="I793" t="s">
        <v>1693</v>
      </c>
      <c r="J793" t="s">
        <v>180</v>
      </c>
      <c r="K793">
        <v>-35.25</v>
      </c>
      <c r="L793">
        <v>-35.25</v>
      </c>
      <c r="M793">
        <v>-68.8</v>
      </c>
      <c r="N793">
        <v>-68.8</v>
      </c>
      <c r="O793" t="s">
        <v>179</v>
      </c>
      <c r="R793" t="s">
        <v>1720</v>
      </c>
      <c r="S793" t="s">
        <v>1695</v>
      </c>
      <c r="T793" t="s">
        <v>1696</v>
      </c>
      <c r="U793" t="s">
        <v>180</v>
      </c>
      <c r="V793" t="s">
        <v>180</v>
      </c>
      <c r="W793" t="s">
        <v>180</v>
      </c>
      <c r="X793" t="s">
        <v>1696</v>
      </c>
      <c r="Y793" t="s">
        <v>180</v>
      </c>
      <c r="Z793" t="s">
        <v>180</v>
      </c>
      <c r="AB793" t="s">
        <v>180</v>
      </c>
      <c r="AC793" t="s">
        <v>181</v>
      </c>
      <c r="AD793" t="s">
        <v>180</v>
      </c>
      <c r="AE793" t="s">
        <v>180</v>
      </c>
      <c r="AF793" t="s">
        <v>180</v>
      </c>
      <c r="AG793" t="s">
        <v>180</v>
      </c>
      <c r="AH793" t="s">
        <v>1697</v>
      </c>
      <c r="AI793">
        <v>52.26</v>
      </c>
      <c r="AJ793">
        <v>1.07</v>
      </c>
      <c r="AK793" t="s">
        <v>180</v>
      </c>
      <c r="AL793">
        <v>17.989999999999998</v>
      </c>
      <c r="AM793" t="s">
        <v>180</v>
      </c>
      <c r="AN793">
        <v>9.27</v>
      </c>
      <c r="AQ793">
        <v>8.48</v>
      </c>
      <c r="AR793">
        <v>6.06</v>
      </c>
      <c r="AS793">
        <v>0.15</v>
      </c>
      <c r="AT793" t="s">
        <v>180</v>
      </c>
      <c r="AU793">
        <v>1.07</v>
      </c>
      <c r="AV793">
        <v>3.58</v>
      </c>
      <c r="AW793">
        <v>0.26</v>
      </c>
      <c r="AY793" t="s">
        <v>180</v>
      </c>
      <c r="AZ793" t="s">
        <v>180</v>
      </c>
      <c r="BA793">
        <v>99.261145999999997</v>
      </c>
      <c r="BC793" t="s">
        <v>180</v>
      </c>
      <c r="BD793" t="s">
        <v>180</v>
      </c>
      <c r="BE793" t="s">
        <v>180</v>
      </c>
      <c r="BF793" t="s">
        <v>180</v>
      </c>
      <c r="BG793" t="s">
        <v>180</v>
      </c>
      <c r="BH793" t="s">
        <v>180</v>
      </c>
      <c r="BI793" t="s">
        <v>180</v>
      </c>
      <c r="BK793" t="s">
        <v>180</v>
      </c>
      <c r="BL793" t="s">
        <v>180</v>
      </c>
      <c r="BN793" t="s">
        <v>180</v>
      </c>
      <c r="BO793" t="s">
        <v>180</v>
      </c>
      <c r="BP793" t="s">
        <v>180</v>
      </c>
      <c r="BQ793" t="s">
        <v>180</v>
      </c>
      <c r="BR793" t="s">
        <v>180</v>
      </c>
      <c r="BS793" t="s">
        <v>180</v>
      </c>
      <c r="BT793" t="s">
        <v>180</v>
      </c>
      <c r="BU793" t="s">
        <v>180</v>
      </c>
      <c r="BV793" t="s">
        <v>180</v>
      </c>
      <c r="BW793" t="s">
        <v>180</v>
      </c>
      <c r="BX793" t="s">
        <v>180</v>
      </c>
      <c r="BY793" t="s">
        <v>180</v>
      </c>
      <c r="BZ793" t="s">
        <v>180</v>
      </c>
      <c r="CD793" t="s">
        <v>180</v>
      </c>
      <c r="CE793" t="s">
        <v>180</v>
      </c>
      <c r="CG793" t="s">
        <v>180</v>
      </c>
      <c r="CH793" t="s">
        <v>180</v>
      </c>
      <c r="CI793" t="s">
        <v>180</v>
      </c>
      <c r="CJ793" t="s">
        <v>180</v>
      </c>
      <c r="CK793" t="s">
        <v>180</v>
      </c>
      <c r="CM793" t="s">
        <v>180</v>
      </c>
      <c r="CN793" t="s">
        <v>180</v>
      </c>
      <c r="CO793">
        <v>24.6</v>
      </c>
      <c r="CQ793">
        <v>203</v>
      </c>
      <c r="CR793">
        <v>121</v>
      </c>
      <c r="CS793" t="s">
        <v>180</v>
      </c>
      <c r="CT793" t="s">
        <v>180</v>
      </c>
      <c r="CU793">
        <v>32</v>
      </c>
      <c r="CV793">
        <v>62</v>
      </c>
      <c r="CX793">
        <v>88</v>
      </c>
      <c r="CY793">
        <v>20</v>
      </c>
      <c r="CZ793" t="s">
        <v>180</v>
      </c>
      <c r="DB793" t="s">
        <v>180</v>
      </c>
      <c r="DC793" t="s">
        <v>180</v>
      </c>
      <c r="DD793">
        <v>21.8</v>
      </c>
      <c r="DE793">
        <v>591</v>
      </c>
      <c r="DF793">
        <v>18.399999999999999</v>
      </c>
      <c r="DG793">
        <v>124</v>
      </c>
      <c r="DH793">
        <v>3.8</v>
      </c>
      <c r="DJ793" t="s">
        <v>180</v>
      </c>
      <c r="DK793" t="s">
        <v>180</v>
      </c>
      <c r="DL793" t="s">
        <v>180</v>
      </c>
      <c r="DM793" t="s">
        <v>180</v>
      </c>
      <c r="DR793" t="s">
        <v>180</v>
      </c>
      <c r="DS793" t="s">
        <v>180</v>
      </c>
      <c r="DT793">
        <v>0.82</v>
      </c>
      <c r="DU793">
        <v>350</v>
      </c>
      <c r="DV793">
        <v>15.5</v>
      </c>
      <c r="DW793">
        <v>37.1</v>
      </c>
      <c r="DY793">
        <v>19.399999999999999</v>
      </c>
      <c r="DZ793">
        <v>4.4000000000000004</v>
      </c>
      <c r="EA793">
        <v>1.2</v>
      </c>
      <c r="EC793">
        <v>0.53</v>
      </c>
      <c r="EH793">
        <v>1.97</v>
      </c>
      <c r="EI793">
        <v>0.28000000000000003</v>
      </c>
      <c r="EJ793">
        <v>2.9</v>
      </c>
      <c r="EK793">
        <v>0.22</v>
      </c>
      <c r="EM793" t="s">
        <v>180</v>
      </c>
      <c r="EN793" t="s">
        <v>180</v>
      </c>
      <c r="EO793" t="s">
        <v>180</v>
      </c>
      <c r="EP793" t="s">
        <v>180</v>
      </c>
      <c r="EQ793" t="s">
        <v>180</v>
      </c>
      <c r="ER793" t="s">
        <v>180</v>
      </c>
      <c r="EV793">
        <v>2.39</v>
      </c>
      <c r="EX793">
        <v>0.51271999999999995</v>
      </c>
      <c r="EY793" t="s">
        <v>180</v>
      </c>
      <c r="EZ793" t="s">
        <v>180</v>
      </c>
      <c r="FA793">
        <v>0.70403000000000004</v>
      </c>
      <c r="FB793" t="s">
        <v>180</v>
      </c>
      <c r="FD793" t="s">
        <v>180</v>
      </c>
      <c r="FF793" t="s">
        <v>180</v>
      </c>
      <c r="FH793" t="s">
        <v>180</v>
      </c>
      <c r="FI793" t="s">
        <v>180</v>
      </c>
      <c r="FJ793" t="s">
        <v>180</v>
      </c>
      <c r="FK793" t="s">
        <v>180</v>
      </c>
      <c r="FL793" t="s">
        <v>180</v>
      </c>
      <c r="FM793" t="s">
        <v>180</v>
      </c>
      <c r="FN793" t="s">
        <v>180</v>
      </c>
      <c r="FP793" t="s">
        <v>180</v>
      </c>
      <c r="FQ793" t="s">
        <v>180</v>
      </c>
      <c r="FR793" t="s">
        <v>180</v>
      </c>
      <c r="FS793" t="s">
        <v>180</v>
      </c>
      <c r="FT793" t="s">
        <v>180</v>
      </c>
      <c r="FU793" t="s">
        <v>180</v>
      </c>
      <c r="FV793" t="s">
        <v>1721</v>
      </c>
      <c r="FW793" t="s">
        <v>180</v>
      </c>
      <c r="FX793">
        <f t="shared" si="227"/>
        <v>1.9289340101522843</v>
      </c>
      <c r="FY793">
        <f t="shared" si="228"/>
        <v>62.944162436548226</v>
      </c>
      <c r="FZ793">
        <f t="shared" si="229"/>
        <v>7.8680203045685282</v>
      </c>
      <c r="GA793">
        <f t="shared" si="230"/>
        <v>2.233502538071066</v>
      </c>
      <c r="GC793">
        <f t="shared" si="232"/>
        <v>1</v>
      </c>
      <c r="GD793">
        <f t="shared" si="233"/>
        <v>32.119565217391305</v>
      </c>
      <c r="GE793">
        <f t="shared" si="234"/>
        <v>30.463917525773198</v>
      </c>
      <c r="GF793">
        <f t="shared" si="235"/>
        <v>22.580645161290324</v>
      </c>
      <c r="GG793">
        <f t="shared" si="236"/>
        <v>92.10526315789474</v>
      </c>
      <c r="GK793">
        <f t="shared" si="240"/>
        <v>146.44351464435147</v>
      </c>
      <c r="GL793">
        <f t="shared" si="241"/>
        <v>4.0789473684210531</v>
      </c>
      <c r="GM793">
        <f t="shared" si="242"/>
        <v>0.6289473684210527</v>
      </c>
      <c r="GN793">
        <f t="shared" si="243"/>
        <v>0.15419354838709678</v>
      </c>
      <c r="GO793">
        <f t="shared" si="244"/>
        <v>3.5227272727272725</v>
      </c>
      <c r="GQ793" t="e">
        <f>(EA793/0.0735)/((DZ793/0.195*(EB793/0.295))^0.5)</f>
        <v>#DIV/0!</v>
      </c>
      <c r="GR793">
        <v>0.51271999999999995</v>
      </c>
      <c r="GS793">
        <v>0.70403000000000004</v>
      </c>
    </row>
    <row r="794" spans="1:204">
      <c r="A794" t="s">
        <v>870</v>
      </c>
      <c r="B794" t="s">
        <v>1692</v>
      </c>
      <c r="C794" t="s">
        <v>7219</v>
      </c>
      <c r="D794" t="s">
        <v>6995</v>
      </c>
      <c r="E794" t="s">
        <v>7306</v>
      </c>
      <c r="F794">
        <v>92</v>
      </c>
      <c r="G794">
        <v>25</v>
      </c>
      <c r="H794" t="s">
        <v>7369</v>
      </c>
      <c r="I794" t="s">
        <v>1693</v>
      </c>
      <c r="J794" t="s">
        <v>180</v>
      </c>
      <c r="K794">
        <v>-35.25</v>
      </c>
      <c r="L794">
        <v>-35.25</v>
      </c>
      <c r="M794">
        <v>-68.8</v>
      </c>
      <c r="N794">
        <v>-68.8</v>
      </c>
      <c r="O794" t="s">
        <v>179</v>
      </c>
      <c r="R794" t="s">
        <v>1722</v>
      </c>
      <c r="S794" t="s">
        <v>1695</v>
      </c>
      <c r="T794" t="s">
        <v>1696</v>
      </c>
      <c r="U794" t="s">
        <v>180</v>
      </c>
      <c r="V794" t="s">
        <v>180</v>
      </c>
      <c r="W794" t="s">
        <v>180</v>
      </c>
      <c r="X794" t="s">
        <v>1696</v>
      </c>
      <c r="Y794" t="s">
        <v>180</v>
      </c>
      <c r="Z794" t="s">
        <v>180</v>
      </c>
      <c r="AB794" t="s">
        <v>180</v>
      </c>
      <c r="AC794" t="s">
        <v>181</v>
      </c>
      <c r="AD794" t="s">
        <v>180</v>
      </c>
      <c r="AE794" t="s">
        <v>180</v>
      </c>
      <c r="AF794" t="s">
        <v>180</v>
      </c>
      <c r="AG794" t="s">
        <v>180</v>
      </c>
      <c r="AH794" t="s">
        <v>1697</v>
      </c>
      <c r="AI794">
        <v>52.41</v>
      </c>
      <c r="AJ794">
        <v>1.03</v>
      </c>
      <c r="AK794" t="s">
        <v>180</v>
      </c>
      <c r="AL794">
        <v>17.5</v>
      </c>
      <c r="AM794" t="s">
        <v>180</v>
      </c>
      <c r="AN794">
        <v>9.43</v>
      </c>
      <c r="AQ794">
        <v>8.35</v>
      </c>
      <c r="AR794">
        <v>6.71</v>
      </c>
      <c r="AS794">
        <v>0.15</v>
      </c>
      <c r="AT794" t="s">
        <v>180</v>
      </c>
      <c r="AU794">
        <v>0.94</v>
      </c>
      <c r="AV794">
        <v>3.69</v>
      </c>
      <c r="AW794">
        <v>0.24</v>
      </c>
      <c r="AY794" t="s">
        <v>180</v>
      </c>
      <c r="AZ794" t="s">
        <v>180</v>
      </c>
      <c r="BA794">
        <v>99.505113999999978</v>
      </c>
      <c r="BC794" t="s">
        <v>180</v>
      </c>
      <c r="BD794" t="s">
        <v>180</v>
      </c>
      <c r="BE794" t="s">
        <v>180</v>
      </c>
      <c r="BF794" t="s">
        <v>180</v>
      </c>
      <c r="BG794" t="s">
        <v>180</v>
      </c>
      <c r="BH794" t="s">
        <v>180</v>
      </c>
      <c r="BI794" t="s">
        <v>180</v>
      </c>
      <c r="BK794" t="s">
        <v>180</v>
      </c>
      <c r="BL794" t="s">
        <v>180</v>
      </c>
      <c r="BN794" t="s">
        <v>180</v>
      </c>
      <c r="BO794" t="s">
        <v>180</v>
      </c>
      <c r="BP794" t="s">
        <v>180</v>
      </c>
      <c r="BQ794" t="s">
        <v>180</v>
      </c>
      <c r="BR794" t="s">
        <v>180</v>
      </c>
      <c r="BS794" t="s">
        <v>180</v>
      </c>
      <c r="BT794" t="s">
        <v>180</v>
      </c>
      <c r="BU794" t="s">
        <v>180</v>
      </c>
      <c r="BV794" t="s">
        <v>180</v>
      </c>
      <c r="BW794" t="s">
        <v>180</v>
      </c>
      <c r="BX794" t="s">
        <v>180</v>
      </c>
      <c r="BY794" t="s">
        <v>180</v>
      </c>
      <c r="BZ794" t="s">
        <v>180</v>
      </c>
      <c r="CD794" t="s">
        <v>180</v>
      </c>
      <c r="CE794" t="s">
        <v>180</v>
      </c>
      <c r="CG794" t="s">
        <v>180</v>
      </c>
      <c r="CH794" t="s">
        <v>180</v>
      </c>
      <c r="CI794" t="s">
        <v>180</v>
      </c>
      <c r="CJ794" t="s">
        <v>180</v>
      </c>
      <c r="CK794" t="s">
        <v>180</v>
      </c>
      <c r="CM794" t="s">
        <v>180</v>
      </c>
      <c r="CN794" t="s">
        <v>180</v>
      </c>
      <c r="CO794">
        <v>24.2</v>
      </c>
      <c r="CQ794">
        <v>218</v>
      </c>
      <c r="CR794">
        <v>179</v>
      </c>
      <c r="CS794" t="s">
        <v>180</v>
      </c>
      <c r="CT794" t="s">
        <v>180</v>
      </c>
      <c r="CU794">
        <v>35.5</v>
      </c>
      <c r="CV794">
        <v>72</v>
      </c>
      <c r="CX794">
        <v>82</v>
      </c>
      <c r="CY794">
        <v>20</v>
      </c>
      <c r="CZ794" t="s">
        <v>180</v>
      </c>
      <c r="DB794" t="s">
        <v>180</v>
      </c>
      <c r="DC794" t="s">
        <v>180</v>
      </c>
      <c r="DD794">
        <v>19.8</v>
      </c>
      <c r="DE794">
        <v>581</v>
      </c>
      <c r="DF794">
        <v>16.7</v>
      </c>
      <c r="DG794">
        <v>113</v>
      </c>
      <c r="DH794">
        <v>4</v>
      </c>
      <c r="DJ794" t="s">
        <v>180</v>
      </c>
      <c r="DK794" t="s">
        <v>180</v>
      </c>
      <c r="DL794" t="s">
        <v>180</v>
      </c>
      <c r="DM794" t="s">
        <v>180</v>
      </c>
      <c r="DR794" t="s">
        <v>180</v>
      </c>
      <c r="DS794" t="s">
        <v>180</v>
      </c>
      <c r="DT794">
        <v>0.53</v>
      </c>
      <c r="DU794">
        <v>300</v>
      </c>
      <c r="DV794">
        <v>12.6</v>
      </c>
      <c r="DW794">
        <v>29.7</v>
      </c>
      <c r="DY794">
        <v>15.8</v>
      </c>
      <c r="DZ794">
        <v>3.7</v>
      </c>
      <c r="EA794">
        <v>1.1399999999999999</v>
      </c>
      <c r="EC794">
        <v>0.44</v>
      </c>
      <c r="EH794">
        <v>1.49</v>
      </c>
      <c r="EI794">
        <v>0.21</v>
      </c>
      <c r="EJ794">
        <v>2.6</v>
      </c>
      <c r="EK794">
        <v>0.21</v>
      </c>
      <c r="EM794" t="s">
        <v>180</v>
      </c>
      <c r="EN794" t="s">
        <v>180</v>
      </c>
      <c r="EO794" t="s">
        <v>180</v>
      </c>
      <c r="EP794" t="s">
        <v>180</v>
      </c>
      <c r="EQ794" t="s">
        <v>180</v>
      </c>
      <c r="ER794" t="s">
        <v>180</v>
      </c>
      <c r="EV794">
        <v>2.08</v>
      </c>
      <c r="EY794" t="s">
        <v>180</v>
      </c>
      <c r="EZ794" t="s">
        <v>180</v>
      </c>
      <c r="FB794" t="s">
        <v>180</v>
      </c>
      <c r="FD794" t="s">
        <v>180</v>
      </c>
      <c r="FF794" t="s">
        <v>180</v>
      </c>
      <c r="FH794" t="s">
        <v>180</v>
      </c>
      <c r="FI794" t="s">
        <v>180</v>
      </c>
      <c r="FJ794" t="s">
        <v>180</v>
      </c>
      <c r="FK794" t="s">
        <v>180</v>
      </c>
      <c r="FL794" t="s">
        <v>180</v>
      </c>
      <c r="FM794" t="s">
        <v>180</v>
      </c>
      <c r="FN794" t="s">
        <v>180</v>
      </c>
      <c r="FP794" t="s">
        <v>180</v>
      </c>
      <c r="FQ794" t="s">
        <v>180</v>
      </c>
      <c r="FR794" t="s">
        <v>180</v>
      </c>
      <c r="FS794" t="s">
        <v>180</v>
      </c>
      <c r="FT794" t="s">
        <v>180</v>
      </c>
      <c r="FU794" t="s">
        <v>180</v>
      </c>
      <c r="FV794" t="s">
        <v>1723</v>
      </c>
      <c r="FW794" t="s">
        <v>180</v>
      </c>
      <c r="FX794">
        <f t="shared" si="227"/>
        <v>2.6845637583892619</v>
      </c>
      <c r="FY794">
        <f t="shared" si="228"/>
        <v>75.838926174496649</v>
      </c>
      <c r="FZ794">
        <f t="shared" si="229"/>
        <v>8.4563758389261743</v>
      </c>
      <c r="GA794">
        <f t="shared" si="230"/>
        <v>2.4832214765100673</v>
      </c>
      <c r="GC794">
        <f t="shared" si="232"/>
        <v>0.9126213592233009</v>
      </c>
      <c r="GD794">
        <f t="shared" si="233"/>
        <v>34.790419161676645</v>
      </c>
      <c r="GE794">
        <f t="shared" si="234"/>
        <v>36.772151898734172</v>
      </c>
      <c r="GF794">
        <f t="shared" si="235"/>
        <v>23.80952380952381</v>
      </c>
      <c r="GG794">
        <f t="shared" si="236"/>
        <v>75</v>
      </c>
      <c r="GK794">
        <f t="shared" si="240"/>
        <v>144.23076923076923</v>
      </c>
      <c r="GL794">
        <f t="shared" si="241"/>
        <v>3.15</v>
      </c>
      <c r="GM794">
        <f t="shared" si="242"/>
        <v>0.52</v>
      </c>
      <c r="GN794">
        <f t="shared" si="243"/>
        <v>0.1650793650793651</v>
      </c>
      <c r="GO794">
        <f t="shared" si="244"/>
        <v>3.4054054054054053</v>
      </c>
      <c r="GQ794" t="e">
        <f>(EA794/0.0735)/((DZ794/0.195*(EB794/0.295))^0.5)</f>
        <v>#DIV/0!</v>
      </c>
    </row>
    <row r="795" spans="1:204">
      <c r="A795" t="s">
        <v>870</v>
      </c>
      <c r="B795" t="s">
        <v>1692</v>
      </c>
      <c r="C795" t="s">
        <v>7219</v>
      </c>
      <c r="D795" t="s">
        <v>6995</v>
      </c>
      <c r="E795" t="s">
        <v>7306</v>
      </c>
      <c r="F795">
        <v>92</v>
      </c>
      <c r="G795">
        <v>25</v>
      </c>
      <c r="H795" t="s">
        <v>7369</v>
      </c>
      <c r="I795" t="s">
        <v>1693</v>
      </c>
      <c r="J795" t="s">
        <v>180</v>
      </c>
      <c r="K795">
        <v>-35.25</v>
      </c>
      <c r="L795">
        <v>-35.25</v>
      </c>
      <c r="M795">
        <v>-68.8</v>
      </c>
      <c r="N795">
        <v>-68.8</v>
      </c>
      <c r="O795" t="s">
        <v>179</v>
      </c>
      <c r="R795" t="s">
        <v>1724</v>
      </c>
      <c r="S795" t="s">
        <v>1695</v>
      </c>
      <c r="T795" t="s">
        <v>1696</v>
      </c>
      <c r="U795" t="s">
        <v>180</v>
      </c>
      <c r="V795" t="s">
        <v>180</v>
      </c>
      <c r="W795" t="s">
        <v>180</v>
      </c>
      <c r="X795" t="s">
        <v>1696</v>
      </c>
      <c r="Y795" t="s">
        <v>180</v>
      </c>
      <c r="Z795" t="s">
        <v>180</v>
      </c>
      <c r="AB795" t="s">
        <v>180</v>
      </c>
      <c r="AC795" t="s">
        <v>181</v>
      </c>
      <c r="AD795" t="s">
        <v>180</v>
      </c>
      <c r="AE795" t="s">
        <v>180</v>
      </c>
      <c r="AF795" t="s">
        <v>180</v>
      </c>
      <c r="AG795" t="s">
        <v>180</v>
      </c>
      <c r="AH795" t="s">
        <v>1697</v>
      </c>
      <c r="AI795">
        <v>52.63</v>
      </c>
      <c r="AJ795">
        <v>1.23</v>
      </c>
      <c r="AK795" t="s">
        <v>180</v>
      </c>
      <c r="AL795">
        <v>16.36</v>
      </c>
      <c r="AM795" t="s">
        <v>180</v>
      </c>
      <c r="AN795">
        <v>10.28</v>
      </c>
      <c r="AQ795">
        <v>7.68</v>
      </c>
      <c r="AR795">
        <v>6.45</v>
      </c>
      <c r="AS795">
        <v>0.17</v>
      </c>
      <c r="AT795" t="s">
        <v>180</v>
      </c>
      <c r="AU795">
        <v>1.44</v>
      </c>
      <c r="AV795">
        <v>3.51</v>
      </c>
      <c r="AW795">
        <v>0.33</v>
      </c>
      <c r="AY795" t="s">
        <v>180</v>
      </c>
      <c r="AZ795" t="s">
        <v>180</v>
      </c>
      <c r="BA795">
        <v>99.049944000000011</v>
      </c>
      <c r="BC795" t="s">
        <v>180</v>
      </c>
      <c r="BD795" t="s">
        <v>180</v>
      </c>
      <c r="BE795" t="s">
        <v>180</v>
      </c>
      <c r="BF795" t="s">
        <v>180</v>
      </c>
      <c r="BG795" t="s">
        <v>180</v>
      </c>
      <c r="BH795" t="s">
        <v>180</v>
      </c>
      <c r="BI795" t="s">
        <v>180</v>
      </c>
      <c r="BK795" t="s">
        <v>180</v>
      </c>
      <c r="BL795" t="s">
        <v>180</v>
      </c>
      <c r="BN795" t="s">
        <v>180</v>
      </c>
      <c r="BO795" t="s">
        <v>180</v>
      </c>
      <c r="BP795" t="s">
        <v>180</v>
      </c>
      <c r="BQ795" t="s">
        <v>180</v>
      </c>
      <c r="BR795" t="s">
        <v>180</v>
      </c>
      <c r="BS795" t="s">
        <v>180</v>
      </c>
      <c r="BT795" t="s">
        <v>180</v>
      </c>
      <c r="BU795" t="s">
        <v>180</v>
      </c>
      <c r="BV795" t="s">
        <v>180</v>
      </c>
      <c r="BW795" t="s">
        <v>180</v>
      </c>
      <c r="BX795" t="s">
        <v>180</v>
      </c>
      <c r="BY795" t="s">
        <v>180</v>
      </c>
      <c r="BZ795" t="s">
        <v>180</v>
      </c>
      <c r="CD795" t="s">
        <v>180</v>
      </c>
      <c r="CE795" t="s">
        <v>180</v>
      </c>
      <c r="CG795" t="s">
        <v>180</v>
      </c>
      <c r="CH795" t="s">
        <v>180</v>
      </c>
      <c r="CI795" t="s">
        <v>180</v>
      </c>
      <c r="CJ795" t="s">
        <v>180</v>
      </c>
      <c r="CK795" t="s">
        <v>180</v>
      </c>
      <c r="CM795" t="s">
        <v>180</v>
      </c>
      <c r="CN795" t="s">
        <v>180</v>
      </c>
      <c r="CO795">
        <v>26.2</v>
      </c>
      <c r="CQ795">
        <v>223</v>
      </c>
      <c r="CR795">
        <v>166</v>
      </c>
      <c r="CS795" t="s">
        <v>180</v>
      </c>
      <c r="CT795" t="s">
        <v>180</v>
      </c>
      <c r="CU795">
        <v>36</v>
      </c>
      <c r="CV795">
        <v>75</v>
      </c>
      <c r="CX795">
        <v>100</v>
      </c>
      <c r="CY795">
        <v>19.600000000000001</v>
      </c>
      <c r="CZ795" t="s">
        <v>180</v>
      </c>
      <c r="DB795" t="s">
        <v>180</v>
      </c>
      <c r="DC795" t="s">
        <v>180</v>
      </c>
      <c r="DD795">
        <v>40.1</v>
      </c>
      <c r="DE795">
        <v>440</v>
      </c>
      <c r="DF795">
        <v>26</v>
      </c>
      <c r="DG795">
        <v>186</v>
      </c>
      <c r="DH795">
        <v>7</v>
      </c>
      <c r="DJ795" t="s">
        <v>180</v>
      </c>
      <c r="DK795" t="s">
        <v>180</v>
      </c>
      <c r="DL795" t="s">
        <v>180</v>
      </c>
      <c r="DM795" t="s">
        <v>180</v>
      </c>
      <c r="DR795" t="s">
        <v>180</v>
      </c>
      <c r="DS795" t="s">
        <v>180</v>
      </c>
      <c r="DT795">
        <v>1.66</v>
      </c>
      <c r="DU795">
        <v>394</v>
      </c>
      <c r="DV795">
        <v>20.8</v>
      </c>
      <c r="DW795">
        <v>48.4</v>
      </c>
      <c r="DY795">
        <v>25.7</v>
      </c>
      <c r="DZ795">
        <v>6.14</v>
      </c>
      <c r="EA795">
        <v>1.4</v>
      </c>
      <c r="EC795">
        <v>0.71</v>
      </c>
      <c r="EH795">
        <v>2.5</v>
      </c>
      <c r="EI795">
        <v>0.37</v>
      </c>
      <c r="EJ795">
        <v>4.4000000000000004</v>
      </c>
      <c r="EK795">
        <v>0.36</v>
      </c>
      <c r="EM795" t="s">
        <v>180</v>
      </c>
      <c r="EN795" t="s">
        <v>180</v>
      </c>
      <c r="EO795" t="s">
        <v>180</v>
      </c>
      <c r="EP795" t="s">
        <v>180</v>
      </c>
      <c r="EQ795" t="s">
        <v>180</v>
      </c>
      <c r="ER795" t="s">
        <v>180</v>
      </c>
      <c r="EV795">
        <v>4.53</v>
      </c>
      <c r="EY795" t="s">
        <v>180</v>
      </c>
      <c r="EZ795" t="s">
        <v>180</v>
      </c>
      <c r="FB795" t="s">
        <v>180</v>
      </c>
      <c r="FD795" t="s">
        <v>180</v>
      </c>
      <c r="FF795" t="s">
        <v>180</v>
      </c>
      <c r="FH795" t="s">
        <v>180</v>
      </c>
      <c r="FI795" t="s">
        <v>180</v>
      </c>
      <c r="FJ795" t="s">
        <v>180</v>
      </c>
      <c r="FK795" t="s">
        <v>180</v>
      </c>
      <c r="FL795" t="s">
        <v>180</v>
      </c>
      <c r="FM795" t="s">
        <v>180</v>
      </c>
      <c r="FN795" t="s">
        <v>180</v>
      </c>
      <c r="FP795" t="s">
        <v>180</v>
      </c>
      <c r="FQ795" t="s">
        <v>180</v>
      </c>
      <c r="FR795" t="s">
        <v>180</v>
      </c>
      <c r="FS795" t="s">
        <v>180</v>
      </c>
      <c r="FT795" t="s">
        <v>180</v>
      </c>
      <c r="FU795" t="s">
        <v>180</v>
      </c>
      <c r="FV795" t="s">
        <v>1725</v>
      </c>
      <c r="FW795" t="s">
        <v>180</v>
      </c>
      <c r="FX795">
        <f t="shared" si="227"/>
        <v>2.8</v>
      </c>
      <c r="FY795">
        <f t="shared" si="228"/>
        <v>74.400000000000006</v>
      </c>
      <c r="FZ795">
        <f t="shared" si="229"/>
        <v>8.32</v>
      </c>
      <c r="GA795">
        <f t="shared" si="230"/>
        <v>2.456</v>
      </c>
      <c r="GC795">
        <f t="shared" si="232"/>
        <v>1.1707317073170731</v>
      </c>
      <c r="GD795">
        <f t="shared" si="233"/>
        <v>16.923076923076923</v>
      </c>
      <c r="GE795">
        <f t="shared" si="234"/>
        <v>17.120622568093385</v>
      </c>
      <c r="GF795">
        <f t="shared" si="235"/>
        <v>18.942307692307693</v>
      </c>
      <c r="GG795">
        <f t="shared" si="236"/>
        <v>56.285714285714285</v>
      </c>
      <c r="GK795">
        <f t="shared" si="240"/>
        <v>86.975717439293589</v>
      </c>
      <c r="GL795">
        <f t="shared" si="241"/>
        <v>2.9714285714285715</v>
      </c>
      <c r="GM795">
        <f t="shared" si="242"/>
        <v>0.64714285714285713</v>
      </c>
      <c r="GN795">
        <f t="shared" si="243"/>
        <v>0.21778846153846154</v>
      </c>
      <c r="GO795">
        <f t="shared" si="244"/>
        <v>3.3876221498371337</v>
      </c>
      <c r="GQ795" t="e">
        <f>(EA795/0.0735)/((DZ795/0.195*(EB795/0.295))^0.5)</f>
        <v>#DIV/0!</v>
      </c>
    </row>
    <row r="796" spans="1:204">
      <c r="A796" t="s">
        <v>870</v>
      </c>
      <c r="B796" t="s">
        <v>1692</v>
      </c>
      <c r="C796" t="s">
        <v>7219</v>
      </c>
      <c r="D796" t="s">
        <v>6995</v>
      </c>
      <c r="E796" t="s">
        <v>7306</v>
      </c>
      <c r="F796">
        <v>92</v>
      </c>
      <c r="G796">
        <v>25</v>
      </c>
      <c r="H796" t="s">
        <v>7369</v>
      </c>
      <c r="I796" t="s">
        <v>1693</v>
      </c>
      <c r="J796" t="s">
        <v>180</v>
      </c>
      <c r="K796">
        <v>-35.25</v>
      </c>
      <c r="L796">
        <v>-35.25</v>
      </c>
      <c r="M796">
        <v>-68.8</v>
      </c>
      <c r="N796">
        <v>-68.8</v>
      </c>
      <c r="O796" t="s">
        <v>179</v>
      </c>
      <c r="R796" t="s">
        <v>1726</v>
      </c>
      <c r="S796" t="s">
        <v>1695</v>
      </c>
      <c r="T796" t="s">
        <v>1696</v>
      </c>
      <c r="U796" t="s">
        <v>180</v>
      </c>
      <c r="V796" t="s">
        <v>180</v>
      </c>
      <c r="W796" t="s">
        <v>180</v>
      </c>
      <c r="X796" t="s">
        <v>1696</v>
      </c>
      <c r="Y796" t="s">
        <v>180</v>
      </c>
      <c r="Z796" t="s">
        <v>180</v>
      </c>
      <c r="AB796" t="s">
        <v>180</v>
      </c>
      <c r="AC796" t="s">
        <v>181</v>
      </c>
      <c r="AD796" t="s">
        <v>180</v>
      </c>
      <c r="AE796" t="s">
        <v>180</v>
      </c>
      <c r="AF796" t="s">
        <v>180</v>
      </c>
      <c r="AG796" t="s">
        <v>180</v>
      </c>
      <c r="AH796" t="s">
        <v>1697</v>
      </c>
      <c r="AI796">
        <v>53.04</v>
      </c>
      <c r="AJ796">
        <v>1.0900000000000001</v>
      </c>
      <c r="AK796" t="s">
        <v>180</v>
      </c>
      <c r="AL796">
        <v>16.96</v>
      </c>
      <c r="AM796" t="s">
        <v>180</v>
      </c>
      <c r="AN796">
        <v>9.44</v>
      </c>
      <c r="AQ796">
        <v>8.0299999999999994</v>
      </c>
      <c r="AR796">
        <v>6.36</v>
      </c>
      <c r="AS796">
        <v>0.15</v>
      </c>
      <c r="AT796" t="s">
        <v>180</v>
      </c>
      <c r="AU796">
        <v>1.17</v>
      </c>
      <c r="AV796">
        <v>3.58</v>
      </c>
      <c r="AW796">
        <v>0.28000000000000003</v>
      </c>
      <c r="AY796" t="s">
        <v>180</v>
      </c>
      <c r="AZ796" t="s">
        <v>180</v>
      </c>
      <c r="BA796">
        <v>99.154112000000012</v>
      </c>
      <c r="BC796" t="s">
        <v>180</v>
      </c>
      <c r="BD796" t="s">
        <v>180</v>
      </c>
      <c r="BE796" t="s">
        <v>180</v>
      </c>
      <c r="BF796" t="s">
        <v>180</v>
      </c>
      <c r="BG796" t="s">
        <v>180</v>
      </c>
      <c r="BH796" t="s">
        <v>180</v>
      </c>
      <c r="BI796" t="s">
        <v>180</v>
      </c>
      <c r="BK796" t="s">
        <v>180</v>
      </c>
      <c r="BL796" t="s">
        <v>180</v>
      </c>
      <c r="BN796" t="s">
        <v>180</v>
      </c>
      <c r="BO796" t="s">
        <v>180</v>
      </c>
      <c r="BP796" t="s">
        <v>180</v>
      </c>
      <c r="BQ796" t="s">
        <v>180</v>
      </c>
      <c r="BR796" t="s">
        <v>180</v>
      </c>
      <c r="BS796" t="s">
        <v>180</v>
      </c>
      <c r="BT796" t="s">
        <v>180</v>
      </c>
      <c r="BU796" t="s">
        <v>180</v>
      </c>
      <c r="BV796" t="s">
        <v>180</v>
      </c>
      <c r="BW796" t="s">
        <v>180</v>
      </c>
      <c r="BX796" t="s">
        <v>180</v>
      </c>
      <c r="BY796" t="s">
        <v>180</v>
      </c>
      <c r="BZ796" t="s">
        <v>180</v>
      </c>
      <c r="CD796" t="s">
        <v>180</v>
      </c>
      <c r="CE796" t="s">
        <v>180</v>
      </c>
      <c r="CG796" t="s">
        <v>180</v>
      </c>
      <c r="CH796" t="s">
        <v>180</v>
      </c>
      <c r="CI796" t="s">
        <v>180</v>
      </c>
      <c r="CJ796" t="s">
        <v>180</v>
      </c>
      <c r="CK796" t="s">
        <v>180</v>
      </c>
      <c r="CM796" t="s">
        <v>180</v>
      </c>
      <c r="CN796" t="s">
        <v>180</v>
      </c>
      <c r="CO796">
        <v>24.8</v>
      </c>
      <c r="CQ796">
        <v>209</v>
      </c>
      <c r="CR796">
        <v>234</v>
      </c>
      <c r="CS796" t="s">
        <v>180</v>
      </c>
      <c r="CT796" t="s">
        <v>180</v>
      </c>
      <c r="CU796">
        <v>33.700000000000003</v>
      </c>
      <c r="CV796">
        <v>79</v>
      </c>
      <c r="CX796">
        <v>88</v>
      </c>
      <c r="CY796">
        <v>19</v>
      </c>
      <c r="CZ796" t="s">
        <v>180</v>
      </c>
      <c r="DB796" t="s">
        <v>180</v>
      </c>
      <c r="DC796" t="s">
        <v>180</v>
      </c>
      <c r="DD796">
        <v>30.3</v>
      </c>
      <c r="DE796">
        <v>510</v>
      </c>
      <c r="DF796">
        <v>20.3</v>
      </c>
      <c r="DG796">
        <v>144</v>
      </c>
      <c r="DH796">
        <v>5</v>
      </c>
      <c r="DJ796" t="s">
        <v>180</v>
      </c>
      <c r="DK796" t="s">
        <v>180</v>
      </c>
      <c r="DL796" t="s">
        <v>180</v>
      </c>
      <c r="DM796" t="s">
        <v>180</v>
      </c>
      <c r="DR796" t="s">
        <v>180</v>
      </c>
      <c r="DS796" t="s">
        <v>180</v>
      </c>
      <c r="DT796">
        <v>1.49</v>
      </c>
      <c r="DU796">
        <v>328</v>
      </c>
      <c r="DV796">
        <v>16.399999999999999</v>
      </c>
      <c r="DW796">
        <v>37.700000000000003</v>
      </c>
      <c r="DY796">
        <v>19.7</v>
      </c>
      <c r="DZ796">
        <v>4.25</v>
      </c>
      <c r="EA796">
        <v>1.23</v>
      </c>
      <c r="EC796">
        <v>0.51</v>
      </c>
      <c r="EH796">
        <v>1.84</v>
      </c>
      <c r="EI796">
        <v>0.27</v>
      </c>
      <c r="EJ796">
        <v>3.2</v>
      </c>
      <c r="EK796">
        <v>0.28000000000000003</v>
      </c>
      <c r="EM796" t="s">
        <v>180</v>
      </c>
      <c r="EN796" t="s">
        <v>180</v>
      </c>
      <c r="EO796" t="s">
        <v>180</v>
      </c>
      <c r="EP796" t="s">
        <v>180</v>
      </c>
      <c r="EQ796" t="s">
        <v>180</v>
      </c>
      <c r="ER796" t="s">
        <v>180</v>
      </c>
      <c r="EV796">
        <v>3.09</v>
      </c>
      <c r="EY796" t="s">
        <v>180</v>
      </c>
      <c r="EZ796" t="s">
        <v>180</v>
      </c>
      <c r="FB796" t="s">
        <v>180</v>
      </c>
      <c r="FD796" t="s">
        <v>180</v>
      </c>
      <c r="FF796" t="s">
        <v>180</v>
      </c>
      <c r="FH796" t="s">
        <v>180</v>
      </c>
      <c r="FI796" t="s">
        <v>180</v>
      </c>
      <c r="FJ796" t="s">
        <v>180</v>
      </c>
      <c r="FK796" t="s">
        <v>180</v>
      </c>
      <c r="FL796" t="s">
        <v>180</v>
      </c>
      <c r="FM796" t="s">
        <v>180</v>
      </c>
      <c r="FN796" t="s">
        <v>180</v>
      </c>
      <c r="FP796" t="s">
        <v>180</v>
      </c>
      <c r="FQ796" t="s">
        <v>180</v>
      </c>
      <c r="FR796" t="s">
        <v>180</v>
      </c>
      <c r="FS796" t="s">
        <v>180</v>
      </c>
      <c r="FT796" t="s">
        <v>180</v>
      </c>
      <c r="FU796" t="s">
        <v>180</v>
      </c>
      <c r="FV796" t="s">
        <v>1727</v>
      </c>
      <c r="FW796" t="s">
        <v>180</v>
      </c>
      <c r="FX796">
        <f t="shared" si="227"/>
        <v>2.7173913043478262</v>
      </c>
      <c r="FY796">
        <f t="shared" si="228"/>
        <v>78.260869565217391</v>
      </c>
      <c r="FZ796">
        <f t="shared" si="229"/>
        <v>8.9130434782608692</v>
      </c>
      <c r="GA796">
        <f t="shared" si="230"/>
        <v>2.3097826086956519</v>
      </c>
      <c r="GC796">
        <f t="shared" si="232"/>
        <v>1.0733944954128438</v>
      </c>
      <c r="GD796">
        <f t="shared" si="233"/>
        <v>25.123152709359605</v>
      </c>
      <c r="GE796">
        <f t="shared" si="234"/>
        <v>25.888324873096447</v>
      </c>
      <c r="GF796">
        <f t="shared" si="235"/>
        <v>20</v>
      </c>
      <c r="GG796">
        <f t="shared" si="236"/>
        <v>65.599999999999994</v>
      </c>
      <c r="GK796">
        <f t="shared" si="240"/>
        <v>106.14886731391586</v>
      </c>
      <c r="GL796">
        <f t="shared" si="241"/>
        <v>3.28</v>
      </c>
      <c r="GM796">
        <f t="shared" si="242"/>
        <v>0.61799999999999999</v>
      </c>
      <c r="GN796">
        <f t="shared" si="243"/>
        <v>0.18841463414634146</v>
      </c>
      <c r="GO796">
        <f t="shared" si="244"/>
        <v>3.8588235294117643</v>
      </c>
      <c r="GQ796" t="e">
        <f>(EA796/0.0735)/((DZ796/0.195*(EB796/0.295))^0.5)</f>
        <v>#DIV/0!</v>
      </c>
    </row>
    <row r="797" spans="1:204">
      <c r="A797" t="s">
        <v>870</v>
      </c>
      <c r="B797" t="s">
        <v>1728</v>
      </c>
      <c r="C797" t="s">
        <v>7219</v>
      </c>
      <c r="D797" t="s">
        <v>6995</v>
      </c>
      <c r="E797" t="s">
        <v>7306</v>
      </c>
      <c r="F797">
        <v>92</v>
      </c>
      <c r="G797">
        <v>25</v>
      </c>
      <c r="H797" t="s">
        <v>7369</v>
      </c>
      <c r="I797" t="s">
        <v>1693</v>
      </c>
      <c r="J797" t="s">
        <v>180</v>
      </c>
      <c r="K797">
        <v>-35.25</v>
      </c>
      <c r="L797">
        <v>-35.25</v>
      </c>
      <c r="M797">
        <v>-68.8</v>
      </c>
      <c r="N797">
        <v>-68.8</v>
      </c>
      <c r="O797" t="s">
        <v>179</v>
      </c>
      <c r="R797" t="s">
        <v>1729</v>
      </c>
      <c r="S797" t="s">
        <v>1730</v>
      </c>
      <c r="T797" t="s">
        <v>1315</v>
      </c>
      <c r="U797" t="s">
        <v>180</v>
      </c>
      <c r="V797" t="s">
        <v>180</v>
      </c>
      <c r="W797" t="s">
        <v>180</v>
      </c>
      <c r="X797" t="s">
        <v>1315</v>
      </c>
      <c r="Y797" t="s">
        <v>180</v>
      </c>
      <c r="Z797" t="s">
        <v>180</v>
      </c>
      <c r="AB797" t="s">
        <v>180</v>
      </c>
      <c r="AC797" t="s">
        <v>181</v>
      </c>
      <c r="AD797" t="s">
        <v>180</v>
      </c>
      <c r="AE797" t="s">
        <v>180</v>
      </c>
      <c r="AF797" t="s">
        <v>180</v>
      </c>
      <c r="AG797" t="s">
        <v>180</v>
      </c>
      <c r="AH797" t="s">
        <v>1731</v>
      </c>
      <c r="AI797">
        <v>52.55</v>
      </c>
      <c r="AJ797">
        <v>0.91</v>
      </c>
      <c r="AK797" t="s">
        <v>180</v>
      </c>
      <c r="AL797">
        <v>17.36</v>
      </c>
      <c r="AM797" t="s">
        <v>180</v>
      </c>
      <c r="AN797">
        <v>9.1199999999999992</v>
      </c>
      <c r="AQ797">
        <v>8.7200000000000006</v>
      </c>
      <c r="AR797">
        <v>6.8</v>
      </c>
      <c r="AS797">
        <v>0.15</v>
      </c>
      <c r="AT797" t="s">
        <v>180</v>
      </c>
      <c r="AU797">
        <v>0.97</v>
      </c>
      <c r="AV797">
        <v>3.33</v>
      </c>
      <c r="AW797">
        <v>0.2</v>
      </c>
      <c r="AY797" t="s">
        <v>180</v>
      </c>
      <c r="AZ797" t="s">
        <v>180</v>
      </c>
      <c r="BA797">
        <v>99.196175999999994</v>
      </c>
      <c r="BC797" t="s">
        <v>180</v>
      </c>
      <c r="BD797" t="s">
        <v>180</v>
      </c>
      <c r="BE797" t="s">
        <v>180</v>
      </c>
      <c r="BF797" t="s">
        <v>180</v>
      </c>
      <c r="BG797" t="s">
        <v>180</v>
      </c>
      <c r="BH797" t="s">
        <v>180</v>
      </c>
      <c r="BI797" t="s">
        <v>180</v>
      </c>
      <c r="BK797" t="s">
        <v>180</v>
      </c>
      <c r="BL797" t="s">
        <v>180</v>
      </c>
      <c r="BN797" t="s">
        <v>180</v>
      </c>
      <c r="BO797" t="s">
        <v>180</v>
      </c>
      <c r="BP797" t="s">
        <v>180</v>
      </c>
      <c r="BQ797" t="s">
        <v>180</v>
      </c>
      <c r="BR797" t="s">
        <v>180</v>
      </c>
      <c r="BS797" t="s">
        <v>180</v>
      </c>
      <c r="BT797" t="s">
        <v>180</v>
      </c>
      <c r="BU797" t="s">
        <v>180</v>
      </c>
      <c r="BV797" t="s">
        <v>180</v>
      </c>
      <c r="BW797" t="s">
        <v>180</v>
      </c>
      <c r="BX797" t="s">
        <v>180</v>
      </c>
      <c r="BY797" t="s">
        <v>180</v>
      </c>
      <c r="BZ797" t="s">
        <v>180</v>
      </c>
      <c r="CD797" t="s">
        <v>180</v>
      </c>
      <c r="CE797" t="s">
        <v>180</v>
      </c>
      <c r="CG797" t="s">
        <v>180</v>
      </c>
      <c r="CH797" t="s">
        <v>180</v>
      </c>
      <c r="CI797" t="s">
        <v>180</v>
      </c>
      <c r="CJ797" t="s">
        <v>180</v>
      </c>
      <c r="CK797" t="s">
        <v>180</v>
      </c>
      <c r="CM797" t="s">
        <v>180</v>
      </c>
      <c r="CN797" t="s">
        <v>180</v>
      </c>
      <c r="CO797">
        <v>27.4</v>
      </c>
      <c r="CQ797">
        <v>195</v>
      </c>
      <c r="CR797">
        <v>209</v>
      </c>
      <c r="CS797" t="s">
        <v>180</v>
      </c>
      <c r="CT797" t="s">
        <v>180</v>
      </c>
      <c r="CU797">
        <v>36</v>
      </c>
      <c r="CV797">
        <v>88.7</v>
      </c>
      <c r="CX797">
        <v>86.4</v>
      </c>
      <c r="CY797">
        <v>18</v>
      </c>
      <c r="CZ797" t="s">
        <v>180</v>
      </c>
      <c r="DB797" t="s">
        <v>180</v>
      </c>
      <c r="DC797" t="s">
        <v>180</v>
      </c>
      <c r="DD797">
        <v>19.100000000000001</v>
      </c>
      <c r="DE797">
        <v>478</v>
      </c>
      <c r="DF797">
        <v>16.5</v>
      </c>
      <c r="DG797">
        <v>110</v>
      </c>
      <c r="DH797">
        <v>4.0999999999999996</v>
      </c>
      <c r="DJ797" t="s">
        <v>180</v>
      </c>
      <c r="DK797" t="s">
        <v>180</v>
      </c>
      <c r="DL797" t="s">
        <v>180</v>
      </c>
      <c r="DM797" t="s">
        <v>180</v>
      </c>
      <c r="DR797" t="s">
        <v>180</v>
      </c>
      <c r="DS797" t="s">
        <v>180</v>
      </c>
      <c r="DT797">
        <v>0.8</v>
      </c>
      <c r="DU797">
        <v>260</v>
      </c>
      <c r="DV797">
        <v>12.4</v>
      </c>
      <c r="DW797">
        <v>30.5</v>
      </c>
      <c r="DY797">
        <v>16.5</v>
      </c>
      <c r="DZ797">
        <v>3.5</v>
      </c>
      <c r="EA797">
        <v>1.0900000000000001</v>
      </c>
      <c r="EC797">
        <v>0.47</v>
      </c>
      <c r="EH797">
        <v>1.57</v>
      </c>
      <c r="EI797">
        <v>0.25</v>
      </c>
      <c r="EJ797">
        <v>2.8</v>
      </c>
      <c r="EK797">
        <v>0.21</v>
      </c>
      <c r="EM797" t="s">
        <v>180</v>
      </c>
      <c r="EN797" t="s">
        <v>180</v>
      </c>
      <c r="EO797" t="s">
        <v>180</v>
      </c>
      <c r="EP797" t="s">
        <v>180</v>
      </c>
      <c r="EQ797" t="s">
        <v>180</v>
      </c>
      <c r="ER797" t="s">
        <v>180</v>
      </c>
      <c r="EV797">
        <v>1.94</v>
      </c>
      <c r="EY797" t="s">
        <v>180</v>
      </c>
      <c r="EZ797" t="s">
        <v>180</v>
      </c>
      <c r="FB797" t="s">
        <v>180</v>
      </c>
      <c r="FD797" t="s">
        <v>180</v>
      </c>
      <c r="FF797" t="s">
        <v>180</v>
      </c>
      <c r="FH797" t="s">
        <v>180</v>
      </c>
      <c r="FI797" t="s">
        <v>180</v>
      </c>
      <c r="FJ797" t="s">
        <v>180</v>
      </c>
      <c r="FK797" t="s">
        <v>180</v>
      </c>
      <c r="FL797" t="s">
        <v>180</v>
      </c>
      <c r="FM797" t="s">
        <v>180</v>
      </c>
      <c r="FN797" t="s">
        <v>180</v>
      </c>
      <c r="FP797" t="s">
        <v>180</v>
      </c>
      <c r="FQ797" t="s">
        <v>180</v>
      </c>
      <c r="FR797" t="s">
        <v>180</v>
      </c>
      <c r="FS797" t="s">
        <v>180</v>
      </c>
      <c r="FT797" t="s">
        <v>180</v>
      </c>
      <c r="FU797" t="s">
        <v>180</v>
      </c>
      <c r="FV797" t="s">
        <v>1732</v>
      </c>
      <c r="FW797" t="s">
        <v>180</v>
      </c>
      <c r="FX797">
        <f t="shared" si="227"/>
        <v>2.6114649681528661</v>
      </c>
      <c r="FY797">
        <f t="shared" si="228"/>
        <v>70.063694267515928</v>
      </c>
      <c r="FZ797">
        <f t="shared" si="229"/>
        <v>7.8980891719745223</v>
      </c>
      <c r="GA797">
        <f t="shared" si="230"/>
        <v>2.2292993630573248</v>
      </c>
      <c r="GC797">
        <f t="shared" si="232"/>
        <v>1.0659340659340659</v>
      </c>
      <c r="GD797">
        <f t="shared" si="233"/>
        <v>28.969696969696969</v>
      </c>
      <c r="GE797">
        <f t="shared" si="234"/>
        <v>28.969696969696969</v>
      </c>
      <c r="GF797">
        <f t="shared" si="235"/>
        <v>20.967741935483872</v>
      </c>
      <c r="GG797">
        <f t="shared" si="236"/>
        <v>63.41463414634147</v>
      </c>
      <c r="GK797">
        <f t="shared" si="240"/>
        <v>134.02061855670104</v>
      </c>
      <c r="GL797">
        <f t="shared" si="241"/>
        <v>3.0243902439024395</v>
      </c>
      <c r="GM797">
        <f t="shared" si="242"/>
        <v>0.4731707317073171</v>
      </c>
      <c r="GN797">
        <f t="shared" si="243"/>
        <v>0.15645161290322579</v>
      </c>
      <c r="GO797">
        <f t="shared" si="244"/>
        <v>3.5428571428571431</v>
      </c>
      <c r="GQ797" t="e">
        <f>(EA797/0.0735)/((DZ797/0.195*(EB797/0.295))^0.5)</f>
        <v>#DIV/0!</v>
      </c>
    </row>
    <row r="798" spans="1:204">
      <c r="A798" t="s">
        <v>870</v>
      </c>
      <c r="B798" t="s">
        <v>1728</v>
      </c>
      <c r="C798" t="s">
        <v>7219</v>
      </c>
      <c r="D798" t="s">
        <v>6995</v>
      </c>
      <c r="E798" t="s">
        <v>7306</v>
      </c>
      <c r="F798">
        <v>92</v>
      </c>
      <c r="G798">
        <v>25</v>
      </c>
      <c r="H798" t="s">
        <v>7369</v>
      </c>
      <c r="I798" t="s">
        <v>1693</v>
      </c>
      <c r="J798" t="s">
        <v>180</v>
      </c>
      <c r="K798">
        <v>-35.25</v>
      </c>
      <c r="L798">
        <v>-35.25</v>
      </c>
      <c r="M798">
        <v>-68.8</v>
      </c>
      <c r="N798">
        <v>-68.8</v>
      </c>
      <c r="O798" t="s">
        <v>179</v>
      </c>
      <c r="R798" t="s">
        <v>1733</v>
      </c>
      <c r="S798" t="s">
        <v>1730</v>
      </c>
      <c r="T798" t="s">
        <v>1315</v>
      </c>
      <c r="U798" t="s">
        <v>180</v>
      </c>
      <c r="V798" t="s">
        <v>180</v>
      </c>
      <c r="W798" t="s">
        <v>180</v>
      </c>
      <c r="X798" t="s">
        <v>1315</v>
      </c>
      <c r="Y798" t="s">
        <v>180</v>
      </c>
      <c r="Z798" t="s">
        <v>180</v>
      </c>
      <c r="AB798" t="s">
        <v>180</v>
      </c>
      <c r="AC798" t="s">
        <v>181</v>
      </c>
      <c r="AD798" t="s">
        <v>180</v>
      </c>
      <c r="AE798" t="s">
        <v>180</v>
      </c>
      <c r="AF798" t="s">
        <v>180</v>
      </c>
      <c r="AG798" t="s">
        <v>180</v>
      </c>
      <c r="AH798" t="s">
        <v>1731</v>
      </c>
      <c r="AI798">
        <v>51.74</v>
      </c>
      <c r="AJ798">
        <v>0.97</v>
      </c>
      <c r="AK798" t="s">
        <v>180</v>
      </c>
      <c r="AL798">
        <v>17.72</v>
      </c>
      <c r="AM798" t="s">
        <v>180</v>
      </c>
      <c r="AN798">
        <v>9.51</v>
      </c>
      <c r="AQ798">
        <v>8.83</v>
      </c>
      <c r="AR798">
        <v>6.47</v>
      </c>
      <c r="AS798">
        <v>0.15</v>
      </c>
      <c r="AT798" t="s">
        <v>180</v>
      </c>
      <c r="AU798">
        <v>0.88</v>
      </c>
      <c r="AV798">
        <v>3.46</v>
      </c>
      <c r="AW798">
        <v>0.22</v>
      </c>
      <c r="AY798" t="s">
        <v>180</v>
      </c>
      <c r="AZ798" t="s">
        <v>180</v>
      </c>
      <c r="BA798">
        <v>98.997097999999994</v>
      </c>
      <c r="BC798" t="s">
        <v>180</v>
      </c>
      <c r="BD798" t="s">
        <v>180</v>
      </c>
      <c r="BE798" t="s">
        <v>180</v>
      </c>
      <c r="BF798" t="s">
        <v>180</v>
      </c>
      <c r="BG798" t="s">
        <v>180</v>
      </c>
      <c r="BH798" t="s">
        <v>180</v>
      </c>
      <c r="BI798" t="s">
        <v>180</v>
      </c>
      <c r="BK798" t="s">
        <v>180</v>
      </c>
      <c r="BL798" t="s">
        <v>180</v>
      </c>
      <c r="BN798" t="s">
        <v>180</v>
      </c>
      <c r="BO798" t="s">
        <v>180</v>
      </c>
      <c r="BP798" t="s">
        <v>180</v>
      </c>
      <c r="BQ798" t="s">
        <v>180</v>
      </c>
      <c r="BR798" t="s">
        <v>180</v>
      </c>
      <c r="BS798" t="s">
        <v>180</v>
      </c>
      <c r="BT798" t="s">
        <v>180</v>
      </c>
      <c r="BU798" t="s">
        <v>180</v>
      </c>
      <c r="BV798" t="s">
        <v>180</v>
      </c>
      <c r="BW798" t="s">
        <v>180</v>
      </c>
      <c r="BX798" t="s">
        <v>180</v>
      </c>
      <c r="BY798" t="s">
        <v>180</v>
      </c>
      <c r="BZ798" t="s">
        <v>180</v>
      </c>
      <c r="CD798" t="s">
        <v>180</v>
      </c>
      <c r="CE798" t="s">
        <v>180</v>
      </c>
      <c r="CG798" t="s">
        <v>180</v>
      </c>
      <c r="CH798" t="s">
        <v>180</v>
      </c>
      <c r="CI798" t="s">
        <v>180</v>
      </c>
      <c r="CJ798" t="s">
        <v>180</v>
      </c>
      <c r="CK798" t="s">
        <v>180</v>
      </c>
      <c r="CM798" t="s">
        <v>180</v>
      </c>
      <c r="CN798" t="s">
        <v>180</v>
      </c>
      <c r="CO798">
        <v>26.8</v>
      </c>
      <c r="CQ798">
        <v>219</v>
      </c>
      <c r="CR798">
        <v>140</v>
      </c>
      <c r="CS798" t="s">
        <v>180</v>
      </c>
      <c r="CT798" t="s">
        <v>180</v>
      </c>
      <c r="CU798">
        <v>34.299999999999997</v>
      </c>
      <c r="CV798">
        <v>83</v>
      </c>
      <c r="CX798">
        <v>83</v>
      </c>
      <c r="CY798">
        <v>18.899999999999999</v>
      </c>
      <c r="CZ798" t="s">
        <v>180</v>
      </c>
      <c r="DB798" t="s">
        <v>180</v>
      </c>
      <c r="DC798" t="s">
        <v>180</v>
      </c>
      <c r="DD798">
        <v>17.8</v>
      </c>
      <c r="DE798">
        <v>503</v>
      </c>
      <c r="DF798">
        <v>18.100000000000001</v>
      </c>
      <c r="DG798">
        <v>117</v>
      </c>
      <c r="DH798">
        <v>4</v>
      </c>
      <c r="DJ798" t="s">
        <v>180</v>
      </c>
      <c r="DK798" t="s">
        <v>180</v>
      </c>
      <c r="DL798" t="s">
        <v>180</v>
      </c>
      <c r="DM798" t="s">
        <v>180</v>
      </c>
      <c r="DR798" t="s">
        <v>180</v>
      </c>
      <c r="DS798" t="s">
        <v>180</v>
      </c>
      <c r="DT798">
        <v>0.84</v>
      </c>
      <c r="DU798">
        <v>286</v>
      </c>
      <c r="DV798">
        <v>12.1</v>
      </c>
      <c r="DW798">
        <v>29.6</v>
      </c>
      <c r="DY798">
        <v>16.399999999999999</v>
      </c>
      <c r="DZ798">
        <v>3.8</v>
      </c>
      <c r="EA798">
        <v>1.1000000000000001</v>
      </c>
      <c r="EC798">
        <v>0.48</v>
      </c>
      <c r="EH798">
        <v>1.82</v>
      </c>
      <c r="EI798">
        <v>0.28000000000000003</v>
      </c>
      <c r="EJ798">
        <v>2.6</v>
      </c>
      <c r="EK798">
        <v>0.2</v>
      </c>
      <c r="EM798" t="s">
        <v>180</v>
      </c>
      <c r="EN798" t="s">
        <v>180</v>
      </c>
      <c r="EO798" t="s">
        <v>180</v>
      </c>
      <c r="EP798" t="s">
        <v>180</v>
      </c>
      <c r="EQ798" t="s">
        <v>180</v>
      </c>
      <c r="ER798" t="s">
        <v>180</v>
      </c>
      <c r="EV798">
        <v>1.82</v>
      </c>
      <c r="EY798" t="s">
        <v>180</v>
      </c>
      <c r="EZ798" t="s">
        <v>180</v>
      </c>
      <c r="FB798" t="s">
        <v>180</v>
      </c>
      <c r="FD798" t="s">
        <v>180</v>
      </c>
      <c r="FF798" t="s">
        <v>180</v>
      </c>
      <c r="FH798" t="s">
        <v>180</v>
      </c>
      <c r="FI798" t="s">
        <v>180</v>
      </c>
      <c r="FJ798" t="s">
        <v>180</v>
      </c>
      <c r="FK798" t="s">
        <v>180</v>
      </c>
      <c r="FL798" t="s">
        <v>180</v>
      </c>
      <c r="FM798" t="s">
        <v>180</v>
      </c>
      <c r="FN798" t="s">
        <v>180</v>
      </c>
      <c r="FP798" t="s">
        <v>180</v>
      </c>
      <c r="FQ798" t="s">
        <v>180</v>
      </c>
      <c r="FR798" t="s">
        <v>180</v>
      </c>
      <c r="FS798" t="s">
        <v>180</v>
      </c>
      <c r="FT798" t="s">
        <v>180</v>
      </c>
      <c r="FU798" t="s">
        <v>180</v>
      </c>
      <c r="FV798" t="s">
        <v>1734</v>
      </c>
      <c r="FW798" t="s">
        <v>180</v>
      </c>
      <c r="FX798">
        <f t="shared" si="227"/>
        <v>2.1978021978021975</v>
      </c>
      <c r="FY798">
        <f t="shared" si="228"/>
        <v>64.285714285714278</v>
      </c>
      <c r="FZ798">
        <f t="shared" si="229"/>
        <v>6.6483516483516478</v>
      </c>
      <c r="GA798">
        <f t="shared" si="230"/>
        <v>2.0879120879120876</v>
      </c>
      <c r="GC798">
        <f t="shared" si="232"/>
        <v>0.90721649484536082</v>
      </c>
      <c r="GD798">
        <f t="shared" si="233"/>
        <v>27.790055248618781</v>
      </c>
      <c r="GE798">
        <f t="shared" si="234"/>
        <v>30.670731707317074</v>
      </c>
      <c r="GF798">
        <f t="shared" si="235"/>
        <v>23.636363636363637</v>
      </c>
      <c r="GG798">
        <f t="shared" si="236"/>
        <v>71.5</v>
      </c>
      <c r="GK798">
        <f t="shared" si="240"/>
        <v>157.14285714285714</v>
      </c>
      <c r="GL798">
        <f t="shared" si="241"/>
        <v>3.0249999999999999</v>
      </c>
      <c r="GM798">
        <f t="shared" si="242"/>
        <v>0.45500000000000002</v>
      </c>
      <c r="GN798">
        <f t="shared" si="243"/>
        <v>0.15041322314049588</v>
      </c>
      <c r="GO798">
        <f t="shared" si="244"/>
        <v>3.1842105263157894</v>
      </c>
      <c r="GQ798" t="e">
        <f>(EA798/0.0735)/((DZ798/0.195*(EB798/0.295))^0.5)</f>
        <v>#DIV/0!</v>
      </c>
    </row>
    <row r="799" spans="1:204">
      <c r="A799" t="s">
        <v>870</v>
      </c>
      <c r="B799" t="s">
        <v>1742</v>
      </c>
      <c r="C799" t="s">
        <v>7219</v>
      </c>
      <c r="D799" t="s">
        <v>1757</v>
      </c>
      <c r="E799" t="s">
        <v>7306</v>
      </c>
      <c r="F799">
        <v>92</v>
      </c>
      <c r="G799">
        <v>25</v>
      </c>
      <c r="H799" t="s">
        <v>7369</v>
      </c>
      <c r="I799" t="s">
        <v>1036</v>
      </c>
      <c r="J799" t="s">
        <v>1757</v>
      </c>
      <c r="K799">
        <v>-35.373737990000002</v>
      </c>
      <c r="L799">
        <v>-35.373737990000002</v>
      </c>
      <c r="M799">
        <v>-68.737865099999993</v>
      </c>
      <c r="N799">
        <v>-68.737865099999993</v>
      </c>
      <c r="O799" t="s">
        <v>179</v>
      </c>
      <c r="R799" t="s">
        <v>1758</v>
      </c>
      <c r="S799" t="s">
        <v>1745</v>
      </c>
      <c r="T799" t="s">
        <v>890</v>
      </c>
      <c r="V799" t="s">
        <v>180</v>
      </c>
      <c r="W799" t="s">
        <v>180</v>
      </c>
      <c r="X799" t="s">
        <v>180</v>
      </c>
      <c r="Y799" t="s">
        <v>180</v>
      </c>
      <c r="Z799" t="s">
        <v>180</v>
      </c>
      <c r="AB799" t="s">
        <v>180</v>
      </c>
      <c r="AC799" t="s">
        <v>181</v>
      </c>
      <c r="AD799" t="s">
        <v>180</v>
      </c>
      <c r="AE799" t="s">
        <v>180</v>
      </c>
      <c r="AF799" t="s">
        <v>196</v>
      </c>
      <c r="AG799" t="s">
        <v>180</v>
      </c>
      <c r="AH799" t="s">
        <v>1747</v>
      </c>
      <c r="AI799">
        <v>46.245974240000002</v>
      </c>
      <c r="AJ799">
        <v>1.489533011</v>
      </c>
      <c r="AK799" t="s">
        <v>180</v>
      </c>
      <c r="AL799">
        <v>15.549516909999999</v>
      </c>
      <c r="AM799" t="s">
        <v>180</v>
      </c>
      <c r="AP799">
        <v>11.322463770000001</v>
      </c>
      <c r="AQ799">
        <v>11.12117552</v>
      </c>
      <c r="AR799">
        <v>9.2089371979999992</v>
      </c>
      <c r="AS799">
        <v>0.17109500799999999</v>
      </c>
      <c r="AT799" t="s">
        <v>180</v>
      </c>
      <c r="AU799">
        <v>1.036634461</v>
      </c>
      <c r="AV799">
        <v>3.2004830919999998</v>
      </c>
      <c r="AW799">
        <v>0.43276972600000002</v>
      </c>
      <c r="AY799" t="s">
        <v>180</v>
      </c>
      <c r="AZ799" t="s">
        <v>180</v>
      </c>
      <c r="BA799">
        <v>99.778582936000006</v>
      </c>
      <c r="BC799" t="s">
        <v>180</v>
      </c>
      <c r="BD799" t="s">
        <v>180</v>
      </c>
      <c r="BE799" t="s">
        <v>180</v>
      </c>
      <c r="BF799" t="s">
        <v>180</v>
      </c>
      <c r="BG799" t="s">
        <v>180</v>
      </c>
      <c r="BH799" t="s">
        <v>180</v>
      </c>
      <c r="BI799" t="s">
        <v>180</v>
      </c>
      <c r="BK799" t="s">
        <v>180</v>
      </c>
      <c r="BL799" t="s">
        <v>180</v>
      </c>
      <c r="BM799">
        <v>0.41</v>
      </c>
      <c r="BN799" t="s">
        <v>180</v>
      </c>
      <c r="BO799" t="s">
        <v>180</v>
      </c>
      <c r="BP799" t="s">
        <v>180</v>
      </c>
      <c r="BQ799" t="s">
        <v>180</v>
      </c>
      <c r="BR799" t="s">
        <v>180</v>
      </c>
      <c r="BS799" t="s">
        <v>180</v>
      </c>
      <c r="BT799" t="s">
        <v>180</v>
      </c>
      <c r="BU799" t="s">
        <v>180</v>
      </c>
      <c r="BV799" t="s">
        <v>180</v>
      </c>
      <c r="BW799" t="s">
        <v>180</v>
      </c>
      <c r="BX799" t="s">
        <v>180</v>
      </c>
      <c r="BY799" t="s">
        <v>180</v>
      </c>
      <c r="BZ799" t="s">
        <v>180</v>
      </c>
      <c r="CA799">
        <v>7.889642093</v>
      </c>
      <c r="CD799" t="s">
        <v>180</v>
      </c>
      <c r="CE799" t="s">
        <v>180</v>
      </c>
      <c r="CG799" t="s">
        <v>180</v>
      </c>
      <c r="CH799" t="s">
        <v>180</v>
      </c>
      <c r="CI799" t="s">
        <v>180</v>
      </c>
      <c r="CJ799" t="s">
        <v>180</v>
      </c>
      <c r="CK799" t="s">
        <v>180</v>
      </c>
      <c r="CM799" t="s">
        <v>180</v>
      </c>
      <c r="CN799" t="s">
        <v>180</v>
      </c>
      <c r="CO799">
        <v>32.909490290000001</v>
      </c>
      <c r="CQ799">
        <v>268.71534339999999</v>
      </c>
      <c r="CR799">
        <v>306.65232789999999</v>
      </c>
      <c r="CS799" t="s">
        <v>180</v>
      </c>
      <c r="CT799" t="s">
        <v>180</v>
      </c>
      <c r="CU799">
        <v>45.488647899999997</v>
      </c>
      <c r="CV799">
        <v>149.25255369999999</v>
      </c>
      <c r="CW799">
        <v>64.725140789999998</v>
      </c>
      <c r="CX799">
        <v>91.12022949</v>
      </c>
      <c r="CY799">
        <v>19.81021286</v>
      </c>
      <c r="CZ799" t="s">
        <v>180</v>
      </c>
      <c r="DB799" t="s">
        <v>180</v>
      </c>
      <c r="DC799" t="s">
        <v>180</v>
      </c>
      <c r="DD799">
        <v>21.69812872</v>
      </c>
      <c r="DE799">
        <v>779.66160809999997</v>
      </c>
      <c r="DF799">
        <v>22.282370190000002</v>
      </c>
      <c r="DG799">
        <v>122.1122246</v>
      </c>
      <c r="DH799">
        <v>11.13773087</v>
      </c>
      <c r="DJ799" t="s">
        <v>180</v>
      </c>
      <c r="DK799" t="s">
        <v>180</v>
      </c>
      <c r="DL799" t="s">
        <v>180</v>
      </c>
      <c r="DM799" t="s">
        <v>180</v>
      </c>
      <c r="DP799">
        <v>1.130764329</v>
      </c>
      <c r="DR799" t="s">
        <v>180</v>
      </c>
      <c r="DS799" t="s">
        <v>180</v>
      </c>
      <c r="DT799">
        <v>0.85958734999999997</v>
      </c>
      <c r="DU799">
        <v>439.1240689</v>
      </c>
      <c r="DV799">
        <v>22.328625129999999</v>
      </c>
      <c r="DW799">
        <v>46.742891059999998</v>
      </c>
      <c r="DX799">
        <v>5.9297630830000001</v>
      </c>
      <c r="DY799">
        <v>25.49798126</v>
      </c>
      <c r="DZ799">
        <v>5.688483068</v>
      </c>
      <c r="EA799">
        <v>1.7899272289999999</v>
      </c>
      <c r="EB799">
        <v>5.4472942949999998</v>
      </c>
      <c r="EC799">
        <v>0.78927191399999996</v>
      </c>
      <c r="ED799">
        <v>4.4289195990000003</v>
      </c>
      <c r="EE799">
        <v>0.82893998400000002</v>
      </c>
      <c r="EF799">
        <v>2.1367594560000001</v>
      </c>
      <c r="EG799">
        <v>0.30016869699999998</v>
      </c>
      <c r="EH799">
        <v>1.904067373</v>
      </c>
      <c r="EI799">
        <v>0.27276910199999999</v>
      </c>
      <c r="EJ799">
        <v>3.0115335110000001</v>
      </c>
      <c r="EK799">
        <v>0.61898229999999999</v>
      </c>
      <c r="EM799" t="s">
        <v>180</v>
      </c>
      <c r="EN799" t="s">
        <v>180</v>
      </c>
      <c r="EO799" t="s">
        <v>180</v>
      </c>
      <c r="EP799" t="s">
        <v>180</v>
      </c>
      <c r="EQ799" t="s">
        <v>180</v>
      </c>
      <c r="ER799" t="s">
        <v>180</v>
      </c>
      <c r="ES799">
        <v>0.13354374399999999</v>
      </c>
      <c r="ET799">
        <v>6.6352004149999999</v>
      </c>
      <c r="EV799">
        <v>4.3082795909999998</v>
      </c>
      <c r="EW799">
        <v>1.1450576990000001</v>
      </c>
      <c r="EX799">
        <v>0.51282214500000001</v>
      </c>
      <c r="EY799" t="s">
        <v>180</v>
      </c>
      <c r="EZ799" t="s">
        <v>180</v>
      </c>
      <c r="FA799">
        <v>0.70390755199999999</v>
      </c>
      <c r="FB799" t="s">
        <v>180</v>
      </c>
      <c r="FC799">
        <v>18.540538389999998</v>
      </c>
      <c r="FD799" t="s">
        <v>180</v>
      </c>
      <c r="FE799">
        <v>15.59550194</v>
      </c>
      <c r="FF799" t="s">
        <v>180</v>
      </c>
      <c r="FG799">
        <v>38.415922909999999</v>
      </c>
      <c r="FH799" t="s">
        <v>180</v>
      </c>
      <c r="FI799" t="s">
        <v>180</v>
      </c>
      <c r="FJ799" t="s">
        <v>180</v>
      </c>
      <c r="FK799" t="s">
        <v>180</v>
      </c>
      <c r="FL799" t="s">
        <v>180</v>
      </c>
      <c r="FM799" t="s">
        <v>180</v>
      </c>
      <c r="FN799" t="s">
        <v>180</v>
      </c>
      <c r="FP799" t="s">
        <v>180</v>
      </c>
      <c r="FQ799" t="s">
        <v>180</v>
      </c>
      <c r="FR799" t="s">
        <v>180</v>
      </c>
      <c r="FS799" t="s">
        <v>180</v>
      </c>
      <c r="FT799" t="s">
        <v>180</v>
      </c>
      <c r="FU799" t="s">
        <v>180</v>
      </c>
      <c r="FV799" t="s">
        <v>1759</v>
      </c>
      <c r="FW799" t="s">
        <v>180</v>
      </c>
      <c r="FX799">
        <f t="shared" si="227"/>
        <v>5.8494415838089155</v>
      </c>
      <c r="FY799">
        <f t="shared" si="228"/>
        <v>64.132302423523541</v>
      </c>
      <c r="FZ799">
        <f t="shared" si="229"/>
        <v>11.726804128164639</v>
      </c>
      <c r="GA799">
        <f t="shared" si="230"/>
        <v>2.987542956023332</v>
      </c>
      <c r="GB799">
        <f t="shared" si="231"/>
        <v>2.8608726625137124</v>
      </c>
      <c r="GC799">
        <f t="shared" si="232"/>
        <v>0.6959459463768809</v>
      </c>
      <c r="GD799">
        <f t="shared" si="233"/>
        <v>34.990066202647533</v>
      </c>
      <c r="GE799">
        <f t="shared" si="234"/>
        <v>30.57738572124121</v>
      </c>
      <c r="GF799">
        <f t="shared" si="235"/>
        <v>19.666417719110143</v>
      </c>
      <c r="GG799">
        <f t="shared" si="236"/>
        <v>39.42670854821975</v>
      </c>
      <c r="GH799">
        <f t="shared" si="237"/>
        <v>0.14195100612161407</v>
      </c>
      <c r="GI799">
        <f t="shared" si="238"/>
        <v>0.10280888561280167</v>
      </c>
      <c r="GJ799">
        <f t="shared" si="239"/>
        <v>0.26578073098877492</v>
      </c>
      <c r="GK799">
        <f t="shared" si="240"/>
        <v>101.92562010537353</v>
      </c>
      <c r="GL799">
        <f t="shared" si="241"/>
        <v>2.00477326940474</v>
      </c>
      <c r="GM799">
        <f t="shared" si="242"/>
        <v>0.38681843198461119</v>
      </c>
      <c r="GN799">
        <f t="shared" si="243"/>
        <v>0.1929487178864201</v>
      </c>
      <c r="GO799">
        <f t="shared" si="244"/>
        <v>3.9252336454348393</v>
      </c>
      <c r="GP799">
        <f t="shared" si="245"/>
        <v>0.97772182413116093</v>
      </c>
      <c r="GQ799">
        <f>(EA799/0.0735)/((DZ799/0.195*(EB799/0.295))^0.5)</f>
        <v>1.0492710604681048</v>
      </c>
      <c r="GR799">
        <v>0.51282214500000001</v>
      </c>
      <c r="GS799">
        <v>0.70390755199999999</v>
      </c>
      <c r="GT799">
        <v>18.540538389999998</v>
      </c>
      <c r="GU799">
        <v>15.59550194</v>
      </c>
      <c r="GV799">
        <v>38.415922909999999</v>
      </c>
    </row>
    <row r="800" spans="1:204">
      <c r="A800" t="s">
        <v>870</v>
      </c>
      <c r="B800" t="s">
        <v>1742</v>
      </c>
      <c r="C800" t="s">
        <v>7219</v>
      </c>
      <c r="E800" t="s">
        <v>7306</v>
      </c>
      <c r="F800">
        <v>92</v>
      </c>
      <c r="G800">
        <v>25</v>
      </c>
      <c r="H800" t="s">
        <v>7369</v>
      </c>
      <c r="I800" t="s">
        <v>1036</v>
      </c>
      <c r="J800" t="s">
        <v>1763</v>
      </c>
      <c r="K800">
        <v>-35.325493420000001</v>
      </c>
      <c r="L800">
        <v>-35.325493420000001</v>
      </c>
      <c r="M800">
        <v>-68.387662430000006</v>
      </c>
      <c r="N800">
        <v>-68.387662430000006</v>
      </c>
      <c r="O800" t="s">
        <v>179</v>
      </c>
      <c r="R800" t="s">
        <v>1764</v>
      </c>
      <c r="S800" t="s">
        <v>1745</v>
      </c>
      <c r="T800" t="s">
        <v>890</v>
      </c>
      <c r="V800" t="s">
        <v>180</v>
      </c>
      <c r="W800" t="s">
        <v>180</v>
      </c>
      <c r="X800" t="s">
        <v>180</v>
      </c>
      <c r="Y800" t="s">
        <v>180</v>
      </c>
      <c r="Z800" t="s">
        <v>180</v>
      </c>
      <c r="AB800" t="s">
        <v>180</v>
      </c>
      <c r="AC800" t="s">
        <v>181</v>
      </c>
      <c r="AD800" t="s">
        <v>180</v>
      </c>
      <c r="AE800" t="s">
        <v>180</v>
      </c>
      <c r="AF800" t="s">
        <v>196</v>
      </c>
      <c r="AG800" t="s">
        <v>180</v>
      </c>
      <c r="AH800" t="s">
        <v>1747</v>
      </c>
      <c r="AI800">
        <v>48.21214543</v>
      </c>
      <c r="AJ800">
        <v>1.538154215</v>
      </c>
      <c r="AK800" t="s">
        <v>180</v>
      </c>
      <c r="AL800">
        <v>15.641230520000001</v>
      </c>
      <c r="AM800" t="s">
        <v>180</v>
      </c>
      <c r="AP800">
        <v>11.606072709999999</v>
      </c>
      <c r="AQ800">
        <v>9.5085896919999993</v>
      </c>
      <c r="AR800">
        <v>8.3799440670000003</v>
      </c>
      <c r="AS800">
        <v>0.15980823</v>
      </c>
      <c r="AT800" t="s">
        <v>180</v>
      </c>
      <c r="AU800">
        <v>0.89892129399999998</v>
      </c>
      <c r="AV800">
        <v>3.4858170199999998</v>
      </c>
      <c r="AW800">
        <v>0.36955653199999999</v>
      </c>
      <c r="AY800" t="s">
        <v>180</v>
      </c>
      <c r="AZ800" t="s">
        <v>180</v>
      </c>
      <c r="BA800">
        <v>99.800239710000014</v>
      </c>
      <c r="BC800" t="s">
        <v>180</v>
      </c>
      <c r="BD800" t="s">
        <v>180</v>
      </c>
      <c r="BE800" t="s">
        <v>180</v>
      </c>
      <c r="BF800" t="s">
        <v>180</v>
      </c>
      <c r="BG800" t="s">
        <v>180</v>
      </c>
      <c r="BH800" t="s">
        <v>180</v>
      </c>
      <c r="BI800" t="s">
        <v>180</v>
      </c>
      <c r="BK800" t="s">
        <v>180</v>
      </c>
      <c r="BL800" t="s">
        <v>180</v>
      </c>
      <c r="BM800">
        <v>0.18</v>
      </c>
      <c r="BN800" t="s">
        <v>180</v>
      </c>
      <c r="BO800" t="s">
        <v>180</v>
      </c>
      <c r="BP800" t="s">
        <v>180</v>
      </c>
      <c r="BQ800" t="s">
        <v>180</v>
      </c>
      <c r="BR800" t="s">
        <v>180</v>
      </c>
      <c r="BS800" t="s">
        <v>180</v>
      </c>
      <c r="BT800" t="s">
        <v>180</v>
      </c>
      <c r="BU800" t="s">
        <v>180</v>
      </c>
      <c r="BV800" t="s">
        <v>180</v>
      </c>
      <c r="BW800" t="s">
        <v>180</v>
      </c>
      <c r="BX800" t="s">
        <v>180</v>
      </c>
      <c r="BY800" t="s">
        <v>180</v>
      </c>
      <c r="BZ800" t="s">
        <v>180</v>
      </c>
      <c r="CA800">
        <v>8.3962077350000008</v>
      </c>
      <c r="CD800" t="s">
        <v>180</v>
      </c>
      <c r="CE800" t="s">
        <v>180</v>
      </c>
      <c r="CG800" t="s">
        <v>180</v>
      </c>
      <c r="CH800" t="s">
        <v>180</v>
      </c>
      <c r="CI800" t="s">
        <v>180</v>
      </c>
      <c r="CJ800" t="s">
        <v>180</v>
      </c>
      <c r="CK800" t="s">
        <v>180</v>
      </c>
      <c r="CM800" t="s">
        <v>180</v>
      </c>
      <c r="CN800" t="s">
        <v>180</v>
      </c>
      <c r="CO800">
        <v>28.779784970000001</v>
      </c>
      <c r="CQ800">
        <v>249.56906269999999</v>
      </c>
      <c r="CR800">
        <v>346.42333760000002</v>
      </c>
      <c r="CS800" t="s">
        <v>180</v>
      </c>
      <c r="CT800" t="s">
        <v>180</v>
      </c>
      <c r="CU800">
        <v>46.99556157</v>
      </c>
      <c r="CV800">
        <v>117.70779779999999</v>
      </c>
      <c r="CW800">
        <v>34.071306280000002</v>
      </c>
      <c r="CX800">
        <v>100.6611248</v>
      </c>
      <c r="CY800">
        <v>20.3766648</v>
      </c>
      <c r="CZ800" t="s">
        <v>180</v>
      </c>
      <c r="DB800" t="s">
        <v>180</v>
      </c>
      <c r="DC800" t="s">
        <v>180</v>
      </c>
      <c r="DD800">
        <v>18.006399859999998</v>
      </c>
      <c r="DE800">
        <v>679.58080519999999</v>
      </c>
      <c r="DF800">
        <v>22.124609970000002</v>
      </c>
      <c r="DG800">
        <v>116.7442641</v>
      </c>
      <c r="DH800">
        <v>8.8863496729999998</v>
      </c>
      <c r="DJ800" t="s">
        <v>180</v>
      </c>
      <c r="DK800" t="s">
        <v>180</v>
      </c>
      <c r="DL800" t="s">
        <v>180</v>
      </c>
      <c r="DM800" t="s">
        <v>180</v>
      </c>
      <c r="DP800">
        <v>1.0939684350000001</v>
      </c>
      <c r="DR800" t="s">
        <v>180</v>
      </c>
      <c r="DS800" t="s">
        <v>180</v>
      </c>
      <c r="DT800">
        <v>0.45421729700000002</v>
      </c>
      <c r="DU800">
        <v>429.3725925</v>
      </c>
      <c r="DV800">
        <v>17.892394719999999</v>
      </c>
      <c r="DW800">
        <v>37.621494319999996</v>
      </c>
      <c r="DX800">
        <v>4.857981219</v>
      </c>
      <c r="DY800">
        <v>21.42134454</v>
      </c>
      <c r="DZ800">
        <v>5.0870534010000004</v>
      </c>
      <c r="EA800">
        <v>1.688178406</v>
      </c>
      <c r="EB800">
        <v>5.0900012319999997</v>
      </c>
      <c r="EC800">
        <v>0.76501853799999997</v>
      </c>
      <c r="ED800">
        <v>4.3626900160000002</v>
      </c>
      <c r="EE800">
        <v>0.82548533899999998</v>
      </c>
      <c r="EF800">
        <v>2.12913306</v>
      </c>
      <c r="EG800">
        <v>0.29841295000000001</v>
      </c>
      <c r="EH800">
        <v>1.8994417649999999</v>
      </c>
      <c r="EI800">
        <v>0.275918475</v>
      </c>
      <c r="EJ800">
        <v>2.7890184269999998</v>
      </c>
      <c r="EK800">
        <v>0.50250418200000002</v>
      </c>
      <c r="EM800" t="s">
        <v>180</v>
      </c>
      <c r="EN800" t="s">
        <v>180</v>
      </c>
      <c r="EO800" t="s">
        <v>180</v>
      </c>
      <c r="EP800" t="s">
        <v>180</v>
      </c>
      <c r="EQ800" t="s">
        <v>180</v>
      </c>
      <c r="ER800" t="s">
        <v>180</v>
      </c>
      <c r="ES800">
        <v>5.1212148999999998E-2</v>
      </c>
      <c r="ET800">
        <v>5.2418319020000004</v>
      </c>
      <c r="EV800">
        <v>3.4051270229999999</v>
      </c>
      <c r="EW800">
        <v>0.80564964699999997</v>
      </c>
      <c r="EX800">
        <v>0.512791565</v>
      </c>
      <c r="EY800" t="s">
        <v>180</v>
      </c>
      <c r="EZ800" t="s">
        <v>180</v>
      </c>
      <c r="FA800">
        <v>0.70402930600000002</v>
      </c>
      <c r="FB800" t="s">
        <v>180</v>
      </c>
      <c r="FC800">
        <v>18.519062779999999</v>
      </c>
      <c r="FD800" t="s">
        <v>180</v>
      </c>
      <c r="FE800">
        <v>15.59028415</v>
      </c>
      <c r="FF800" t="s">
        <v>180</v>
      </c>
      <c r="FG800">
        <v>38.35700602</v>
      </c>
      <c r="FH800" t="s">
        <v>180</v>
      </c>
      <c r="FI800" t="s">
        <v>180</v>
      </c>
      <c r="FJ800" t="s">
        <v>180</v>
      </c>
      <c r="FK800" t="s">
        <v>180</v>
      </c>
      <c r="FL800" t="s">
        <v>180</v>
      </c>
      <c r="FM800" t="s">
        <v>180</v>
      </c>
      <c r="FN800" t="s">
        <v>180</v>
      </c>
      <c r="FP800" t="s">
        <v>180</v>
      </c>
      <c r="FQ800" t="s">
        <v>180</v>
      </c>
      <c r="FR800" t="s">
        <v>180</v>
      </c>
      <c r="FS800" t="s">
        <v>180</v>
      </c>
      <c r="FT800" t="s">
        <v>180</v>
      </c>
      <c r="FU800" t="s">
        <v>180</v>
      </c>
      <c r="FV800" t="s">
        <v>1765</v>
      </c>
      <c r="FW800" t="s">
        <v>180</v>
      </c>
      <c r="FX800">
        <f t="shared" si="227"/>
        <v>4.6784006947430683</v>
      </c>
      <c r="FY800">
        <f t="shared" si="228"/>
        <v>61.462407666917862</v>
      </c>
      <c r="FZ800">
        <f t="shared" si="229"/>
        <v>9.4198174693710595</v>
      </c>
      <c r="GA800">
        <f t="shared" si="230"/>
        <v>2.6781833982680698</v>
      </c>
      <c r="GB800">
        <f t="shared" si="231"/>
        <v>2.6797353442420486</v>
      </c>
      <c r="GC800">
        <f t="shared" si="232"/>
        <v>0.58441558410318428</v>
      </c>
      <c r="GD800">
        <f t="shared" si="233"/>
        <v>30.716058096458273</v>
      </c>
      <c r="GE800">
        <f t="shared" si="234"/>
        <v>31.724470139165224</v>
      </c>
      <c r="GF800">
        <f t="shared" si="235"/>
        <v>23.997491628107792</v>
      </c>
      <c r="GG800">
        <f t="shared" si="236"/>
        <v>48.31821932515124</v>
      </c>
      <c r="GH800">
        <f t="shared" si="237"/>
        <v>0.13933077345131889</v>
      </c>
      <c r="GI800">
        <f t="shared" si="238"/>
        <v>9.0661483809022281E-2</v>
      </c>
      <c r="GJ800">
        <f t="shared" si="239"/>
        <v>0.23659899955514815</v>
      </c>
      <c r="GK800">
        <f t="shared" si="240"/>
        <v>126.095910548944</v>
      </c>
      <c r="GL800">
        <f t="shared" si="241"/>
        <v>2.0134695773185336</v>
      </c>
      <c r="GM800">
        <f t="shared" si="242"/>
        <v>0.38318625175712234</v>
      </c>
      <c r="GN800">
        <f t="shared" si="243"/>
        <v>0.19031141869421045</v>
      </c>
      <c r="GO800">
        <f t="shared" si="244"/>
        <v>3.5172413791612165</v>
      </c>
      <c r="GP800">
        <f t="shared" si="245"/>
        <v>0.97123269132656587</v>
      </c>
      <c r="GQ800">
        <f>(EA800/0.0735)/((DZ800/0.195*(EB800/0.295))^0.5)</f>
        <v>1.082598007186919</v>
      </c>
      <c r="GR800">
        <v>0.512791565</v>
      </c>
      <c r="GS800">
        <v>0.70402930600000002</v>
      </c>
      <c r="GT800">
        <v>18.519062779999999</v>
      </c>
      <c r="GU800">
        <v>15.59028415</v>
      </c>
      <c r="GV800">
        <v>38.35700602</v>
      </c>
    </row>
    <row r="801" spans="1:201">
      <c r="A801" t="s">
        <v>870</v>
      </c>
      <c r="B801" t="s">
        <v>1807</v>
      </c>
      <c r="C801" t="s">
        <v>7219</v>
      </c>
      <c r="D801" t="s">
        <v>6991</v>
      </c>
      <c r="E801" t="s">
        <v>7305</v>
      </c>
      <c r="F801">
        <v>93</v>
      </c>
      <c r="G801">
        <v>25</v>
      </c>
      <c r="H801" t="s">
        <v>7369</v>
      </c>
      <c r="I801" t="s">
        <v>919</v>
      </c>
      <c r="J801" t="s">
        <v>920</v>
      </c>
      <c r="K801">
        <v>-35.709420000000001</v>
      </c>
      <c r="L801">
        <v>-35.709420000000001</v>
      </c>
      <c r="M801">
        <v>-69.463136000000006</v>
      </c>
      <c r="N801">
        <v>-69.463136000000006</v>
      </c>
      <c r="O801" t="s">
        <v>179</v>
      </c>
      <c r="R801" t="s">
        <v>1808</v>
      </c>
      <c r="S801" t="s">
        <v>922</v>
      </c>
      <c r="T801" t="s">
        <v>923</v>
      </c>
      <c r="U801" t="s">
        <v>180</v>
      </c>
      <c r="V801" t="s">
        <v>180</v>
      </c>
      <c r="W801" t="s">
        <v>180</v>
      </c>
      <c r="X801" t="s">
        <v>923</v>
      </c>
      <c r="Y801" t="s">
        <v>180</v>
      </c>
      <c r="Z801" t="s">
        <v>180</v>
      </c>
      <c r="AB801" t="s">
        <v>180</v>
      </c>
      <c r="AC801" t="s">
        <v>181</v>
      </c>
      <c r="AD801" t="s">
        <v>180</v>
      </c>
      <c r="AE801" t="s">
        <v>180</v>
      </c>
      <c r="AF801" t="s">
        <v>180</v>
      </c>
      <c r="AG801" t="s">
        <v>180</v>
      </c>
      <c r="AH801" t="s">
        <v>924</v>
      </c>
      <c r="AI801">
        <v>46.976999999999997</v>
      </c>
      <c r="AJ801">
        <v>1.5349999999999999</v>
      </c>
      <c r="AK801" t="s">
        <v>180</v>
      </c>
      <c r="AL801">
        <v>15.074999999999999</v>
      </c>
      <c r="AM801" t="s">
        <v>180</v>
      </c>
      <c r="AP801">
        <v>9.93</v>
      </c>
      <c r="AQ801">
        <v>10.019</v>
      </c>
      <c r="AR801">
        <v>10.037000000000001</v>
      </c>
      <c r="AS801">
        <v>0.157</v>
      </c>
      <c r="AT801" t="s">
        <v>180</v>
      </c>
      <c r="AU801">
        <v>1.002</v>
      </c>
      <c r="AV801">
        <v>3.27</v>
      </c>
      <c r="AW801">
        <v>0.41699999999999998</v>
      </c>
      <c r="AY801" t="s">
        <v>180</v>
      </c>
      <c r="AZ801" t="s">
        <v>180</v>
      </c>
      <c r="BA801">
        <v>98.418999999999997</v>
      </c>
      <c r="BC801" t="s">
        <v>180</v>
      </c>
      <c r="BD801" t="s">
        <v>180</v>
      </c>
      <c r="BE801" t="s">
        <v>180</v>
      </c>
      <c r="BF801" t="s">
        <v>180</v>
      </c>
      <c r="BG801" t="s">
        <v>180</v>
      </c>
      <c r="BH801" t="s">
        <v>180</v>
      </c>
      <c r="BI801" t="s">
        <v>180</v>
      </c>
      <c r="BK801" t="s">
        <v>180</v>
      </c>
      <c r="BL801" t="s">
        <v>180</v>
      </c>
      <c r="BM801">
        <v>0.09</v>
      </c>
      <c r="BN801" t="s">
        <v>180</v>
      </c>
      <c r="BO801" t="s">
        <v>180</v>
      </c>
      <c r="BP801" t="s">
        <v>180</v>
      </c>
      <c r="BQ801" t="s">
        <v>180</v>
      </c>
      <c r="BR801" t="s">
        <v>180</v>
      </c>
      <c r="BS801" t="s">
        <v>180</v>
      </c>
      <c r="BT801" t="s">
        <v>180</v>
      </c>
      <c r="BU801" t="s">
        <v>180</v>
      </c>
      <c r="BV801" t="s">
        <v>180</v>
      </c>
      <c r="BW801" t="s">
        <v>180</v>
      </c>
      <c r="BX801" t="s">
        <v>180</v>
      </c>
      <c r="BY801" t="s">
        <v>180</v>
      </c>
      <c r="BZ801" t="s">
        <v>180</v>
      </c>
      <c r="CD801" t="s">
        <v>180</v>
      </c>
      <c r="CE801" t="s">
        <v>180</v>
      </c>
      <c r="CG801" t="s">
        <v>180</v>
      </c>
      <c r="CH801" t="s">
        <v>180</v>
      </c>
      <c r="CI801" t="s">
        <v>180</v>
      </c>
      <c r="CJ801" t="s">
        <v>180</v>
      </c>
      <c r="CK801" t="s">
        <v>180</v>
      </c>
      <c r="CM801" t="s">
        <v>180</v>
      </c>
      <c r="CN801" t="s">
        <v>180</v>
      </c>
      <c r="CO801">
        <v>26.013920809999998</v>
      </c>
      <c r="CP801">
        <v>0.90567215400000001</v>
      </c>
      <c r="CQ801">
        <v>221.33006069999999</v>
      </c>
      <c r="CR801">
        <v>484.33436560000001</v>
      </c>
      <c r="CS801" t="s">
        <v>1809</v>
      </c>
      <c r="CT801" t="s">
        <v>180</v>
      </c>
      <c r="CU801">
        <v>49.719484010000002</v>
      </c>
      <c r="CV801">
        <v>211.68121769999999</v>
      </c>
      <c r="CW801">
        <v>59.306848119999998</v>
      </c>
      <c r="CX801">
        <v>81.916578619999996</v>
      </c>
      <c r="CY801">
        <v>19.08593316</v>
      </c>
      <c r="CZ801" t="s">
        <v>180</v>
      </c>
      <c r="DB801" t="s">
        <v>180</v>
      </c>
      <c r="DC801" t="s">
        <v>180</v>
      </c>
      <c r="DD801">
        <v>18.482604500000001</v>
      </c>
      <c r="DE801">
        <v>705.06173079999996</v>
      </c>
      <c r="DF801">
        <v>21.744584280000002</v>
      </c>
      <c r="DG801">
        <v>137.7039881</v>
      </c>
      <c r="DH801">
        <v>15.15734469</v>
      </c>
      <c r="DJ801" t="s">
        <v>180</v>
      </c>
      <c r="DK801" t="s">
        <v>180</v>
      </c>
      <c r="DL801" t="s">
        <v>180</v>
      </c>
      <c r="DM801" t="s">
        <v>180</v>
      </c>
      <c r="DR801" t="s">
        <v>180</v>
      </c>
      <c r="DS801" t="s">
        <v>180</v>
      </c>
      <c r="DT801">
        <v>0.68385075500000003</v>
      </c>
      <c r="DU801">
        <v>380.01440100000002</v>
      </c>
      <c r="DV801">
        <v>19.906590489999999</v>
      </c>
      <c r="DW801">
        <v>42.514024820000003</v>
      </c>
      <c r="DX801">
        <v>5.8061129080000002</v>
      </c>
      <c r="DY801">
        <v>24.779440090000001</v>
      </c>
      <c r="DZ801">
        <v>5.4029547239999998</v>
      </c>
      <c r="EA801">
        <v>1.653925632</v>
      </c>
      <c r="EB801">
        <v>5.1836900540000004</v>
      </c>
      <c r="EC801">
        <v>0.75197186000000005</v>
      </c>
      <c r="ED801">
        <v>4.0953370839999996</v>
      </c>
      <c r="EE801">
        <v>0.77448265599999999</v>
      </c>
      <c r="EF801">
        <v>2.0633660420000002</v>
      </c>
      <c r="EG801">
        <v>0.28994769999999997</v>
      </c>
      <c r="EH801">
        <v>1.7665670920000001</v>
      </c>
      <c r="EI801">
        <v>0.26834555100000002</v>
      </c>
      <c r="EJ801">
        <v>3.2294491789999999</v>
      </c>
      <c r="EK801">
        <v>0.82644393000000005</v>
      </c>
      <c r="EM801" t="s">
        <v>180</v>
      </c>
      <c r="EN801" t="s">
        <v>180</v>
      </c>
      <c r="EO801" t="s">
        <v>180</v>
      </c>
      <c r="EP801" t="s">
        <v>180</v>
      </c>
      <c r="EQ801" t="s">
        <v>180</v>
      </c>
      <c r="ER801" t="s">
        <v>180</v>
      </c>
      <c r="ET801">
        <v>4.4369193569999998</v>
      </c>
      <c r="EV801">
        <v>2.9282369730000002</v>
      </c>
      <c r="EW801">
        <v>0.80417718000000005</v>
      </c>
      <c r="EY801" t="s">
        <v>180</v>
      </c>
      <c r="EZ801" t="s">
        <v>180</v>
      </c>
      <c r="FB801" t="s">
        <v>180</v>
      </c>
      <c r="FD801" t="s">
        <v>180</v>
      </c>
      <c r="FF801" t="s">
        <v>180</v>
      </c>
      <c r="FH801" t="s">
        <v>180</v>
      </c>
      <c r="FI801" t="s">
        <v>180</v>
      </c>
      <c r="FJ801" t="s">
        <v>180</v>
      </c>
      <c r="FK801" t="s">
        <v>180</v>
      </c>
      <c r="FL801" t="s">
        <v>180</v>
      </c>
      <c r="FM801" t="s">
        <v>180</v>
      </c>
      <c r="FN801" t="s">
        <v>180</v>
      </c>
      <c r="FP801" t="s">
        <v>180</v>
      </c>
      <c r="FQ801" t="s">
        <v>180</v>
      </c>
      <c r="FR801" t="s">
        <v>180</v>
      </c>
      <c r="FS801" t="s">
        <v>180</v>
      </c>
      <c r="FT801" t="s">
        <v>180</v>
      </c>
      <c r="FU801" t="s">
        <v>180</v>
      </c>
      <c r="FV801" t="s">
        <v>1810</v>
      </c>
      <c r="FW801" t="s">
        <v>180</v>
      </c>
      <c r="FX801">
        <f t="shared" si="227"/>
        <v>8.5801126708636772</v>
      </c>
      <c r="FY801">
        <f t="shared" si="228"/>
        <v>77.950047141487218</v>
      </c>
      <c r="FZ801">
        <f t="shared" si="229"/>
        <v>11.268516537044153</v>
      </c>
      <c r="GA801">
        <f t="shared" si="230"/>
        <v>3.058448642266455</v>
      </c>
      <c r="GB801">
        <f t="shared" si="231"/>
        <v>2.9343295691823066</v>
      </c>
      <c r="GC801">
        <f t="shared" si="232"/>
        <v>0.65276872964169386</v>
      </c>
      <c r="GD801">
        <f t="shared" si="233"/>
        <v>32.424705007972676</v>
      </c>
      <c r="GE801">
        <f t="shared" si="234"/>
        <v>28.453497263827803</v>
      </c>
      <c r="GF801">
        <f t="shared" si="235"/>
        <v>19.089878861520702</v>
      </c>
      <c r="GG801">
        <f t="shared" si="236"/>
        <v>25.071304293205991</v>
      </c>
      <c r="GH801">
        <f t="shared" si="237"/>
        <v>0.10436366295088406</v>
      </c>
      <c r="GI801">
        <f t="shared" si="238"/>
        <v>5.3055280885084898E-2</v>
      </c>
      <c r="GJ801">
        <f t="shared" si="239"/>
        <v>0.27462844961489391</v>
      </c>
      <c r="GK801">
        <f t="shared" si="240"/>
        <v>129.77583593949109</v>
      </c>
      <c r="GL801">
        <f t="shared" si="241"/>
        <v>1.3133296693538477</v>
      </c>
      <c r="GM801">
        <f t="shared" si="242"/>
        <v>0.19318931071956774</v>
      </c>
      <c r="GN801">
        <f t="shared" si="243"/>
        <v>0.14709887031990682</v>
      </c>
      <c r="GO801">
        <f t="shared" si="244"/>
        <v>3.6843896547151593</v>
      </c>
      <c r="GP801">
        <f t="shared" si="245"/>
        <v>0.95178847890218543</v>
      </c>
      <c r="GQ801">
        <f>(EA801/0.0735)/((DZ801/0.195*(EB801/0.295))^0.5)</f>
        <v>1.0198158916697306</v>
      </c>
    </row>
    <row r="802" spans="1:201">
      <c r="A802" t="s">
        <v>870</v>
      </c>
      <c r="B802" t="s">
        <v>1807</v>
      </c>
      <c r="C802" t="s">
        <v>7219</v>
      </c>
      <c r="D802" t="s">
        <v>6991</v>
      </c>
      <c r="E802" t="s">
        <v>7305</v>
      </c>
      <c r="F802">
        <v>93</v>
      </c>
      <c r="G802">
        <v>25</v>
      </c>
      <c r="H802" t="s">
        <v>7369</v>
      </c>
      <c r="I802" t="s">
        <v>919</v>
      </c>
      <c r="J802" t="s">
        <v>1811</v>
      </c>
      <c r="K802">
        <v>-35.610880000000002</v>
      </c>
      <c r="L802">
        <v>-35.610880000000002</v>
      </c>
      <c r="M802">
        <v>-69.205327999999994</v>
      </c>
      <c r="N802">
        <v>-69.205327999999994</v>
      </c>
      <c r="O802" t="s">
        <v>179</v>
      </c>
      <c r="R802" t="s">
        <v>1812</v>
      </c>
      <c r="S802" t="s">
        <v>922</v>
      </c>
      <c r="T802" t="s">
        <v>923</v>
      </c>
      <c r="U802" t="s">
        <v>180</v>
      </c>
      <c r="V802" t="s">
        <v>180</v>
      </c>
      <c r="W802" t="s">
        <v>180</v>
      </c>
      <c r="X802" t="s">
        <v>923</v>
      </c>
      <c r="Y802" t="s">
        <v>180</v>
      </c>
      <c r="Z802" t="s">
        <v>180</v>
      </c>
      <c r="AB802" t="s">
        <v>180</v>
      </c>
      <c r="AC802" t="s">
        <v>181</v>
      </c>
      <c r="AD802" t="s">
        <v>180</v>
      </c>
      <c r="AE802" t="s">
        <v>180</v>
      </c>
      <c r="AF802" t="s">
        <v>180</v>
      </c>
      <c r="AG802" t="s">
        <v>180</v>
      </c>
      <c r="AH802" t="s">
        <v>924</v>
      </c>
      <c r="AI802">
        <v>47.405999999999999</v>
      </c>
      <c r="AJ802">
        <v>1.4730000000000001</v>
      </c>
      <c r="AK802" t="s">
        <v>180</v>
      </c>
      <c r="AL802">
        <v>16.832999999999998</v>
      </c>
      <c r="AM802" t="s">
        <v>180</v>
      </c>
      <c r="AP802">
        <v>10.09</v>
      </c>
      <c r="AQ802">
        <v>10.933999999999999</v>
      </c>
      <c r="AR802">
        <v>6.891</v>
      </c>
      <c r="AS802">
        <v>0.16200000000000001</v>
      </c>
      <c r="AT802" t="s">
        <v>180</v>
      </c>
      <c r="AU802">
        <v>0.79400000000000004</v>
      </c>
      <c r="AV802">
        <v>3.46</v>
      </c>
      <c r="AW802">
        <v>0.33500000000000002</v>
      </c>
      <c r="AY802" t="s">
        <v>180</v>
      </c>
      <c r="AZ802" t="s">
        <v>180</v>
      </c>
      <c r="BA802">
        <v>98.377999999999986</v>
      </c>
      <c r="BC802" t="s">
        <v>180</v>
      </c>
      <c r="BD802" t="s">
        <v>180</v>
      </c>
      <c r="BE802" t="s">
        <v>180</v>
      </c>
      <c r="BF802" t="s">
        <v>180</v>
      </c>
      <c r="BG802" t="s">
        <v>180</v>
      </c>
      <c r="BH802" t="s">
        <v>180</v>
      </c>
      <c r="BI802" t="s">
        <v>180</v>
      </c>
      <c r="BK802" t="s">
        <v>180</v>
      </c>
      <c r="BL802" t="s">
        <v>180</v>
      </c>
      <c r="BM802">
        <v>0.17</v>
      </c>
      <c r="BN802" t="s">
        <v>180</v>
      </c>
      <c r="BO802" t="s">
        <v>180</v>
      </c>
      <c r="BP802" t="s">
        <v>180</v>
      </c>
      <c r="BQ802" t="s">
        <v>180</v>
      </c>
      <c r="BR802" t="s">
        <v>180</v>
      </c>
      <c r="BS802" t="s">
        <v>180</v>
      </c>
      <c r="BT802" t="s">
        <v>180</v>
      </c>
      <c r="BU802" t="s">
        <v>180</v>
      </c>
      <c r="BV802" t="s">
        <v>180</v>
      </c>
      <c r="BW802" t="s">
        <v>180</v>
      </c>
      <c r="BX802" t="s">
        <v>180</v>
      </c>
      <c r="BY802" t="s">
        <v>180</v>
      </c>
      <c r="BZ802" t="s">
        <v>180</v>
      </c>
      <c r="CD802" t="s">
        <v>180</v>
      </c>
      <c r="CE802" t="s">
        <v>180</v>
      </c>
      <c r="CG802" t="s">
        <v>180</v>
      </c>
      <c r="CH802" t="s">
        <v>180</v>
      </c>
      <c r="CI802" t="s">
        <v>180</v>
      </c>
      <c r="CJ802" t="s">
        <v>180</v>
      </c>
      <c r="CK802" t="s">
        <v>180</v>
      </c>
      <c r="CM802" t="s">
        <v>180</v>
      </c>
      <c r="CN802" t="s">
        <v>180</v>
      </c>
      <c r="CO802">
        <v>30.058158859999999</v>
      </c>
      <c r="CP802">
        <v>0.88371182699999995</v>
      </c>
      <c r="CQ802">
        <v>249.6870596</v>
      </c>
      <c r="CR802">
        <v>148.1448537</v>
      </c>
      <c r="CS802" t="s">
        <v>1813</v>
      </c>
      <c r="CT802" t="s">
        <v>180</v>
      </c>
      <c r="CU802">
        <v>40.662133369999999</v>
      </c>
      <c r="CV802">
        <v>65.718840439999994</v>
      </c>
      <c r="CW802">
        <v>56.578322100000001</v>
      </c>
      <c r="CX802">
        <v>82.950106790000007</v>
      </c>
      <c r="CY802">
        <v>20.006842930000001</v>
      </c>
      <c r="CZ802" t="s">
        <v>180</v>
      </c>
      <c r="DB802" t="s">
        <v>180</v>
      </c>
      <c r="DC802" t="s">
        <v>180</v>
      </c>
      <c r="DD802">
        <v>13.59777205</v>
      </c>
      <c r="DE802">
        <v>617.75554509999995</v>
      </c>
      <c r="DF802">
        <v>23.018479679999999</v>
      </c>
      <c r="DG802">
        <v>109.459306</v>
      </c>
      <c r="DH802">
        <v>8.4668099419999994</v>
      </c>
      <c r="DJ802" t="s">
        <v>180</v>
      </c>
      <c r="DK802" t="s">
        <v>180</v>
      </c>
      <c r="DL802" t="s">
        <v>180</v>
      </c>
      <c r="DM802" t="s">
        <v>180</v>
      </c>
      <c r="DR802" t="s">
        <v>180</v>
      </c>
      <c r="DS802" t="s">
        <v>180</v>
      </c>
      <c r="DT802">
        <v>0.436206127</v>
      </c>
      <c r="DU802">
        <v>313.08512689999998</v>
      </c>
      <c r="DV802">
        <v>14.449327970000001</v>
      </c>
      <c r="DW802">
        <v>32.405772079999998</v>
      </c>
      <c r="DX802">
        <v>4.6423818250000002</v>
      </c>
      <c r="DY802">
        <v>21.016114890000001</v>
      </c>
      <c r="DZ802">
        <v>4.8844838299999997</v>
      </c>
      <c r="EA802">
        <v>1.5894723770000001</v>
      </c>
      <c r="EB802">
        <v>4.8911331760000003</v>
      </c>
      <c r="EC802">
        <v>0.73020820399999997</v>
      </c>
      <c r="ED802">
        <v>4.2744026249999996</v>
      </c>
      <c r="EE802">
        <v>0.82469539999999997</v>
      </c>
      <c r="EF802">
        <v>2.2370650200000002</v>
      </c>
      <c r="EG802">
        <v>0.32392685500000001</v>
      </c>
      <c r="EH802">
        <v>2.0143484749999998</v>
      </c>
      <c r="EI802">
        <v>0.30181939099999999</v>
      </c>
      <c r="EJ802">
        <v>2.76495202</v>
      </c>
      <c r="EK802">
        <v>0.460754524</v>
      </c>
      <c r="EM802" t="s">
        <v>180</v>
      </c>
      <c r="EN802" t="s">
        <v>180</v>
      </c>
      <c r="EO802" t="s">
        <v>180</v>
      </c>
      <c r="EP802" t="s">
        <v>180</v>
      </c>
      <c r="EQ802" t="s">
        <v>180</v>
      </c>
      <c r="ER802" t="s">
        <v>180</v>
      </c>
      <c r="ET802">
        <v>3.5101682279999999</v>
      </c>
      <c r="EV802">
        <v>2.0072730640000001</v>
      </c>
      <c r="EW802">
        <v>0.54835571400000005</v>
      </c>
      <c r="EY802" t="s">
        <v>180</v>
      </c>
      <c r="EZ802" t="s">
        <v>180</v>
      </c>
      <c r="FB802" t="s">
        <v>180</v>
      </c>
      <c r="FD802" t="s">
        <v>180</v>
      </c>
      <c r="FF802" t="s">
        <v>180</v>
      </c>
      <c r="FH802" t="s">
        <v>180</v>
      </c>
      <c r="FI802" t="s">
        <v>180</v>
      </c>
      <c r="FJ802" t="s">
        <v>180</v>
      </c>
      <c r="FK802" t="s">
        <v>180</v>
      </c>
      <c r="FL802" t="s">
        <v>180</v>
      </c>
      <c r="FM802" t="s">
        <v>180</v>
      </c>
      <c r="FN802" t="s">
        <v>180</v>
      </c>
      <c r="FP802" t="s">
        <v>180</v>
      </c>
      <c r="FQ802" t="s">
        <v>180</v>
      </c>
      <c r="FR802" t="s">
        <v>180</v>
      </c>
      <c r="FS802" t="s">
        <v>180</v>
      </c>
      <c r="FT802" t="s">
        <v>180</v>
      </c>
      <c r="FU802" t="s">
        <v>180</v>
      </c>
      <c r="FV802" t="s">
        <v>1814</v>
      </c>
      <c r="FW802" t="s">
        <v>180</v>
      </c>
      <c r="FX802">
        <f t="shared" si="227"/>
        <v>4.2032498582451083</v>
      </c>
      <c r="FY802">
        <f t="shared" si="228"/>
        <v>54.339806323729569</v>
      </c>
      <c r="FZ802">
        <f t="shared" si="229"/>
        <v>7.1732017321382298</v>
      </c>
      <c r="GA802">
        <f t="shared" si="230"/>
        <v>2.4248454975001286</v>
      </c>
      <c r="GB802">
        <f t="shared" si="231"/>
        <v>2.4281464884073749</v>
      </c>
      <c r="GC802">
        <f t="shared" si="232"/>
        <v>0.53903598099117445</v>
      </c>
      <c r="GD802">
        <f t="shared" si="233"/>
        <v>26.837373870384127</v>
      </c>
      <c r="GE802">
        <f t="shared" si="234"/>
        <v>29.39437419015746</v>
      </c>
      <c r="GF802">
        <f t="shared" si="235"/>
        <v>21.667798499005208</v>
      </c>
      <c r="GG802">
        <f t="shared" si="236"/>
        <v>36.977932544219144</v>
      </c>
      <c r="GH802">
        <f t="shared" si="237"/>
        <v>0.10831922841814914</v>
      </c>
      <c r="GI802">
        <f t="shared" si="238"/>
        <v>6.4765326936164755E-2</v>
      </c>
      <c r="GJ802">
        <f t="shared" si="239"/>
        <v>0.2731844131397162</v>
      </c>
      <c r="GK802">
        <f t="shared" si="240"/>
        <v>155.9753540836634</v>
      </c>
      <c r="GL802">
        <f t="shared" si="241"/>
        <v>1.7065846604543993</v>
      </c>
      <c r="GM802">
        <f t="shared" si="242"/>
        <v>0.23707548388949065</v>
      </c>
      <c r="GN802">
        <f t="shared" si="243"/>
        <v>0.13891809142733438</v>
      </c>
      <c r="GO802">
        <f t="shared" si="244"/>
        <v>2.958209807401492</v>
      </c>
      <c r="GP802">
        <f t="shared" si="245"/>
        <v>0.95230819492699115</v>
      </c>
      <c r="GQ802">
        <f>(EA802/0.0735)/((DZ802/0.195*(EB802/0.295))^0.5)</f>
        <v>1.0611575718909814</v>
      </c>
    </row>
    <row r="803" spans="1:201">
      <c r="A803" t="s">
        <v>870</v>
      </c>
      <c r="B803" t="s">
        <v>1807</v>
      </c>
      <c r="C803" t="s">
        <v>7219</v>
      </c>
      <c r="D803" t="s">
        <v>6991</v>
      </c>
      <c r="E803" t="s">
        <v>7305</v>
      </c>
      <c r="F803">
        <v>93</v>
      </c>
      <c r="G803">
        <v>25</v>
      </c>
      <c r="H803" t="s">
        <v>7369</v>
      </c>
      <c r="I803" t="s">
        <v>919</v>
      </c>
      <c r="J803" t="s">
        <v>927</v>
      </c>
      <c r="K803">
        <v>-35.766810999999997</v>
      </c>
      <c r="L803">
        <v>-35.766810999999997</v>
      </c>
      <c r="M803">
        <v>-69.317595999999995</v>
      </c>
      <c r="N803">
        <v>-69.317595999999995</v>
      </c>
      <c r="O803" t="s">
        <v>179</v>
      </c>
      <c r="R803" t="s">
        <v>1815</v>
      </c>
      <c r="S803" t="s">
        <v>922</v>
      </c>
      <c r="T803" t="s">
        <v>923</v>
      </c>
      <c r="U803" t="s">
        <v>180</v>
      </c>
      <c r="V803" t="s">
        <v>180</v>
      </c>
      <c r="W803" t="s">
        <v>180</v>
      </c>
      <c r="X803" t="s">
        <v>923</v>
      </c>
      <c r="Y803" t="s">
        <v>180</v>
      </c>
      <c r="Z803" t="s">
        <v>180</v>
      </c>
      <c r="AB803" t="s">
        <v>180</v>
      </c>
      <c r="AC803" t="s">
        <v>181</v>
      </c>
      <c r="AD803" t="s">
        <v>180</v>
      </c>
      <c r="AE803" t="s">
        <v>180</v>
      </c>
      <c r="AF803" t="s">
        <v>180</v>
      </c>
      <c r="AG803" t="s">
        <v>180</v>
      </c>
      <c r="AH803" t="s">
        <v>924</v>
      </c>
      <c r="AI803">
        <v>47.865000000000002</v>
      </c>
      <c r="AJ803">
        <v>1.4710000000000001</v>
      </c>
      <c r="AK803" t="s">
        <v>180</v>
      </c>
      <c r="AL803">
        <v>16.077000000000002</v>
      </c>
      <c r="AM803" t="s">
        <v>180</v>
      </c>
      <c r="AP803">
        <v>10.44</v>
      </c>
      <c r="AQ803">
        <v>9.9529999999999994</v>
      </c>
      <c r="AR803">
        <v>8.298</v>
      </c>
      <c r="AS803">
        <v>0.161</v>
      </c>
      <c r="AT803" t="s">
        <v>180</v>
      </c>
      <c r="AU803">
        <v>0.80700000000000005</v>
      </c>
      <c r="AV803">
        <v>3.55</v>
      </c>
      <c r="AW803">
        <v>0.33900000000000002</v>
      </c>
      <c r="AY803" t="s">
        <v>180</v>
      </c>
      <c r="AZ803" t="s">
        <v>180</v>
      </c>
      <c r="BA803">
        <v>98.960999999999999</v>
      </c>
      <c r="BC803" t="s">
        <v>180</v>
      </c>
      <c r="BD803" t="s">
        <v>180</v>
      </c>
      <c r="BE803" t="s">
        <v>180</v>
      </c>
      <c r="BF803" t="s">
        <v>180</v>
      </c>
      <c r="BG803" t="s">
        <v>180</v>
      </c>
      <c r="BH803" t="s">
        <v>180</v>
      </c>
      <c r="BI803" t="s">
        <v>180</v>
      </c>
      <c r="BK803" t="s">
        <v>180</v>
      </c>
      <c r="BL803" t="s">
        <v>180</v>
      </c>
      <c r="BM803">
        <v>0</v>
      </c>
      <c r="BN803" t="s">
        <v>180</v>
      </c>
      <c r="BO803" t="s">
        <v>180</v>
      </c>
      <c r="BP803" t="s">
        <v>180</v>
      </c>
      <c r="BQ803" t="s">
        <v>180</v>
      </c>
      <c r="BR803" t="s">
        <v>180</v>
      </c>
      <c r="BS803" t="s">
        <v>180</v>
      </c>
      <c r="BT803" t="s">
        <v>180</v>
      </c>
      <c r="BU803" t="s">
        <v>180</v>
      </c>
      <c r="BV803" t="s">
        <v>180</v>
      </c>
      <c r="BW803" t="s">
        <v>180</v>
      </c>
      <c r="BX803" t="s">
        <v>180</v>
      </c>
      <c r="BY803" t="s">
        <v>180</v>
      </c>
      <c r="BZ803" t="s">
        <v>180</v>
      </c>
      <c r="CD803" t="s">
        <v>180</v>
      </c>
      <c r="CE803" t="s">
        <v>180</v>
      </c>
      <c r="CG803" t="s">
        <v>180</v>
      </c>
      <c r="CH803" t="s">
        <v>180</v>
      </c>
      <c r="CI803" t="s">
        <v>180</v>
      </c>
      <c r="CJ803" t="s">
        <v>180</v>
      </c>
      <c r="CK803" t="s">
        <v>180</v>
      </c>
      <c r="CM803" t="s">
        <v>180</v>
      </c>
      <c r="CN803" t="s">
        <v>180</v>
      </c>
      <c r="CO803">
        <v>25.6313675</v>
      </c>
      <c r="CP803">
        <v>0.89704175100000005</v>
      </c>
      <c r="CQ803">
        <v>225.52545610000001</v>
      </c>
      <c r="CR803">
        <v>293.18630159999998</v>
      </c>
      <c r="CS803" t="s">
        <v>1816</v>
      </c>
      <c r="CT803" t="s">
        <v>180</v>
      </c>
      <c r="CU803">
        <v>46.278538249999997</v>
      </c>
      <c r="CV803">
        <v>124.8364953</v>
      </c>
      <c r="CW803">
        <v>42.247440099999999</v>
      </c>
      <c r="CX803">
        <v>88.532246069999999</v>
      </c>
      <c r="CY803">
        <v>19.595629890000001</v>
      </c>
      <c r="CZ803" t="s">
        <v>180</v>
      </c>
      <c r="DB803" t="s">
        <v>180</v>
      </c>
      <c r="DC803" t="s">
        <v>180</v>
      </c>
      <c r="DD803">
        <v>13.39844972</v>
      </c>
      <c r="DE803">
        <v>564.57467320000001</v>
      </c>
      <c r="DF803">
        <v>21.211477840000001</v>
      </c>
      <c r="DG803">
        <v>110.539821</v>
      </c>
      <c r="DH803">
        <v>8.6996794340000001</v>
      </c>
      <c r="DJ803" t="s">
        <v>180</v>
      </c>
      <c r="DK803" t="s">
        <v>180</v>
      </c>
      <c r="DL803" t="s">
        <v>180</v>
      </c>
      <c r="DM803" t="s">
        <v>180</v>
      </c>
      <c r="DR803" t="s">
        <v>180</v>
      </c>
      <c r="DS803" t="s">
        <v>180</v>
      </c>
      <c r="DT803">
        <v>0.32001342300000002</v>
      </c>
      <c r="DU803">
        <v>326.17258220000002</v>
      </c>
      <c r="DV803">
        <v>14.47507255</v>
      </c>
      <c r="DW803">
        <v>32.589806590000002</v>
      </c>
      <c r="DX803">
        <v>4.7320715379999996</v>
      </c>
      <c r="DY803">
        <v>21.294417259999999</v>
      </c>
      <c r="DZ803">
        <v>4.9491157890000004</v>
      </c>
      <c r="EA803">
        <v>1.595754264</v>
      </c>
      <c r="EB803">
        <v>5.0029052590000003</v>
      </c>
      <c r="EC803">
        <v>0.73797644600000001</v>
      </c>
      <c r="ED803">
        <v>4.3145139700000001</v>
      </c>
      <c r="EE803">
        <v>0.78737147299999999</v>
      </c>
      <c r="EF803">
        <v>2.0629796109999998</v>
      </c>
      <c r="EG803">
        <v>0.30072930199999998</v>
      </c>
      <c r="EH803">
        <v>1.806973296</v>
      </c>
      <c r="EI803">
        <v>0.268355071</v>
      </c>
      <c r="EJ803">
        <v>2.7442660480000001</v>
      </c>
      <c r="EK803">
        <v>0.49454006</v>
      </c>
      <c r="EM803" t="s">
        <v>180</v>
      </c>
      <c r="EN803" t="s">
        <v>180</v>
      </c>
      <c r="EO803" t="s">
        <v>180</v>
      </c>
      <c r="EP803" t="s">
        <v>180</v>
      </c>
      <c r="EQ803" t="s">
        <v>180</v>
      </c>
      <c r="ER803" t="s">
        <v>180</v>
      </c>
      <c r="ET803">
        <v>3.4004644069999999</v>
      </c>
      <c r="EV803">
        <v>2.0224017270000001</v>
      </c>
      <c r="EW803">
        <v>0.40358086900000001</v>
      </c>
      <c r="EY803" t="s">
        <v>180</v>
      </c>
      <c r="EZ803" t="s">
        <v>180</v>
      </c>
      <c r="FB803" t="s">
        <v>180</v>
      </c>
      <c r="FD803" t="s">
        <v>180</v>
      </c>
      <c r="FF803" t="s">
        <v>180</v>
      </c>
      <c r="FH803" t="s">
        <v>180</v>
      </c>
      <c r="FI803" t="s">
        <v>180</v>
      </c>
      <c r="FJ803" t="s">
        <v>180</v>
      </c>
      <c r="FK803" t="s">
        <v>180</v>
      </c>
      <c r="FL803" t="s">
        <v>180</v>
      </c>
      <c r="FM803" t="s">
        <v>180</v>
      </c>
      <c r="FN803" t="s">
        <v>180</v>
      </c>
      <c r="FP803" t="s">
        <v>180</v>
      </c>
      <c r="FQ803" t="s">
        <v>180</v>
      </c>
      <c r="FR803" t="s">
        <v>180</v>
      </c>
      <c r="FS803" t="s">
        <v>180</v>
      </c>
      <c r="FT803" t="s">
        <v>180</v>
      </c>
      <c r="FU803" t="s">
        <v>180</v>
      </c>
      <c r="FV803" t="s">
        <v>1817</v>
      </c>
      <c r="FW803" t="s">
        <v>180</v>
      </c>
      <c r="FX803">
        <f t="shared" si="227"/>
        <v>4.8145035974012531</v>
      </c>
      <c r="FY803">
        <f t="shared" si="228"/>
        <v>61.174020249605285</v>
      </c>
      <c r="FZ803">
        <f t="shared" si="229"/>
        <v>8.0106731970210596</v>
      </c>
      <c r="GA803">
        <f t="shared" si="230"/>
        <v>2.7388981342201308</v>
      </c>
      <c r="GB803">
        <f t="shared" si="231"/>
        <v>2.7686658513851112</v>
      </c>
      <c r="GC803">
        <f t="shared" si="232"/>
        <v>0.54860639021074098</v>
      </c>
      <c r="GD803">
        <f t="shared" si="233"/>
        <v>26.616470453338295</v>
      </c>
      <c r="GE803">
        <f t="shared" si="234"/>
        <v>26.512802219787066</v>
      </c>
      <c r="GF803">
        <f t="shared" si="235"/>
        <v>22.533398784243055</v>
      </c>
      <c r="GG803">
        <f t="shared" si="236"/>
        <v>37.492482875317869</v>
      </c>
      <c r="GH803">
        <f t="shared" si="237"/>
        <v>0.10434134972876498</v>
      </c>
      <c r="GI803">
        <f t="shared" si="238"/>
        <v>4.6390314960655828E-2</v>
      </c>
      <c r="GJ803">
        <f t="shared" si="239"/>
        <v>0.19955524345732523</v>
      </c>
      <c r="GK803">
        <f t="shared" si="240"/>
        <v>161.27981787468084</v>
      </c>
      <c r="GL803">
        <f t="shared" si="241"/>
        <v>1.663862750324876</v>
      </c>
      <c r="GM803">
        <f t="shared" si="242"/>
        <v>0.23246853431128392</v>
      </c>
      <c r="GN803">
        <f t="shared" si="243"/>
        <v>0.13971617206160394</v>
      </c>
      <c r="GO803">
        <f t="shared" si="244"/>
        <v>2.9247795297439945</v>
      </c>
      <c r="GP803">
        <f t="shared" si="245"/>
        <v>0.94775298127627583</v>
      </c>
      <c r="GQ803">
        <f>(EA803/0.0735)/((DZ803/0.195*(EB803/0.295))^0.5)</f>
        <v>1.046482671948409</v>
      </c>
    </row>
    <row r="804" spans="1:201">
      <c r="A804" t="s">
        <v>870</v>
      </c>
      <c r="B804" t="s">
        <v>1807</v>
      </c>
      <c r="C804" t="s">
        <v>7219</v>
      </c>
      <c r="D804" t="s">
        <v>6991</v>
      </c>
      <c r="E804" t="s">
        <v>7305</v>
      </c>
      <c r="F804">
        <v>93</v>
      </c>
      <c r="G804">
        <v>25</v>
      </c>
      <c r="H804" t="s">
        <v>7369</v>
      </c>
      <c r="I804" t="s">
        <v>919</v>
      </c>
      <c r="J804" t="s">
        <v>1818</v>
      </c>
      <c r="K804">
        <v>-35.758279999999999</v>
      </c>
      <c r="L804">
        <v>-35.758279999999999</v>
      </c>
      <c r="M804">
        <v>-69.174521999999996</v>
      </c>
      <c r="N804">
        <v>-69.174521999999996</v>
      </c>
      <c r="O804" t="s">
        <v>179</v>
      </c>
      <c r="R804" t="s">
        <v>1819</v>
      </c>
      <c r="S804" t="s">
        <v>922</v>
      </c>
      <c r="T804" t="s">
        <v>923</v>
      </c>
      <c r="U804" t="s">
        <v>180</v>
      </c>
      <c r="V804" t="s">
        <v>180</v>
      </c>
      <c r="W804" t="s">
        <v>180</v>
      </c>
      <c r="X804" t="s">
        <v>923</v>
      </c>
      <c r="Y804" t="s">
        <v>180</v>
      </c>
      <c r="Z804" t="s">
        <v>180</v>
      </c>
      <c r="AB804" t="s">
        <v>180</v>
      </c>
      <c r="AC804" t="s">
        <v>181</v>
      </c>
      <c r="AD804" t="s">
        <v>180</v>
      </c>
      <c r="AE804" t="s">
        <v>180</v>
      </c>
      <c r="AF804" t="s">
        <v>180</v>
      </c>
      <c r="AG804" t="s">
        <v>180</v>
      </c>
      <c r="AH804" t="s">
        <v>924</v>
      </c>
      <c r="AI804">
        <v>49.3</v>
      </c>
      <c r="AJ804">
        <v>1.512</v>
      </c>
      <c r="AK804" t="s">
        <v>180</v>
      </c>
      <c r="AL804">
        <v>15.657</v>
      </c>
      <c r="AM804" t="s">
        <v>180</v>
      </c>
      <c r="AP804">
        <v>10.5</v>
      </c>
      <c r="AQ804">
        <v>8.9870000000000001</v>
      </c>
      <c r="AR804">
        <v>8.43</v>
      </c>
      <c r="AS804">
        <v>0.153</v>
      </c>
      <c r="AT804" t="s">
        <v>180</v>
      </c>
      <c r="AU804">
        <v>0.72099999999999997</v>
      </c>
      <c r="AV804">
        <v>3.36</v>
      </c>
      <c r="AW804">
        <v>0.253</v>
      </c>
      <c r="AY804" t="s">
        <v>180</v>
      </c>
      <c r="AZ804" t="s">
        <v>180</v>
      </c>
      <c r="BA804">
        <v>98.873000000000005</v>
      </c>
      <c r="BC804" t="s">
        <v>180</v>
      </c>
      <c r="BD804" t="s">
        <v>180</v>
      </c>
      <c r="BE804" t="s">
        <v>180</v>
      </c>
      <c r="BF804" t="s">
        <v>180</v>
      </c>
      <c r="BG804" t="s">
        <v>180</v>
      </c>
      <c r="BH804" t="s">
        <v>180</v>
      </c>
      <c r="BI804" t="s">
        <v>180</v>
      </c>
      <c r="BK804" t="s">
        <v>180</v>
      </c>
      <c r="BL804" t="s">
        <v>180</v>
      </c>
      <c r="BM804">
        <v>0</v>
      </c>
      <c r="BN804" t="s">
        <v>180</v>
      </c>
      <c r="BO804" t="s">
        <v>180</v>
      </c>
      <c r="BP804" t="s">
        <v>180</v>
      </c>
      <c r="BQ804" t="s">
        <v>180</v>
      </c>
      <c r="BR804" t="s">
        <v>180</v>
      </c>
      <c r="BS804" t="s">
        <v>180</v>
      </c>
      <c r="BT804" t="s">
        <v>180</v>
      </c>
      <c r="BU804" t="s">
        <v>180</v>
      </c>
      <c r="BV804" t="s">
        <v>180</v>
      </c>
      <c r="BW804" t="s">
        <v>180</v>
      </c>
      <c r="BX804" t="s">
        <v>180</v>
      </c>
      <c r="BY804" t="s">
        <v>180</v>
      </c>
      <c r="BZ804" t="s">
        <v>180</v>
      </c>
      <c r="CD804" t="s">
        <v>180</v>
      </c>
      <c r="CE804" t="s">
        <v>180</v>
      </c>
      <c r="CG804" t="s">
        <v>180</v>
      </c>
      <c r="CH804" t="s">
        <v>180</v>
      </c>
      <c r="CI804" t="s">
        <v>180</v>
      </c>
      <c r="CJ804" t="s">
        <v>180</v>
      </c>
      <c r="CK804" t="s">
        <v>180</v>
      </c>
      <c r="CM804" t="s">
        <v>180</v>
      </c>
      <c r="CN804" t="s">
        <v>180</v>
      </c>
      <c r="CO804">
        <v>23.224107190000002</v>
      </c>
      <c r="CP804">
        <v>0.92978427500000005</v>
      </c>
      <c r="CQ804">
        <v>192.84739949999999</v>
      </c>
      <c r="CR804">
        <v>315.5988954</v>
      </c>
      <c r="CS804" t="s">
        <v>1820</v>
      </c>
      <c r="CT804" t="s">
        <v>180</v>
      </c>
      <c r="CU804">
        <v>49.022041780000002</v>
      </c>
      <c r="CV804">
        <v>151.51368669999999</v>
      </c>
      <c r="CW804">
        <v>38.55953607</v>
      </c>
      <c r="CX804">
        <v>97.639271699999995</v>
      </c>
      <c r="CY804">
        <v>20.157154340000002</v>
      </c>
      <c r="CZ804" t="s">
        <v>180</v>
      </c>
      <c r="DB804" t="s">
        <v>180</v>
      </c>
      <c r="DC804" t="s">
        <v>180</v>
      </c>
      <c r="DD804">
        <v>11.826580870000001</v>
      </c>
      <c r="DE804">
        <v>476.82448310000001</v>
      </c>
      <c r="DF804">
        <v>20.45670539</v>
      </c>
      <c r="DG804">
        <v>107.3467543</v>
      </c>
      <c r="DH804">
        <v>8.0099514470000006</v>
      </c>
      <c r="DJ804" t="s">
        <v>180</v>
      </c>
      <c r="DK804" t="s">
        <v>180</v>
      </c>
      <c r="DL804" t="s">
        <v>180</v>
      </c>
      <c r="DM804" t="s">
        <v>180</v>
      </c>
      <c r="DR804" t="s">
        <v>180</v>
      </c>
      <c r="DS804" t="s">
        <v>180</v>
      </c>
      <c r="DT804">
        <v>0.28888820100000001</v>
      </c>
      <c r="DU804">
        <v>267.28274820000001</v>
      </c>
      <c r="DV804">
        <v>11.40420563</v>
      </c>
      <c r="DW804">
        <v>25.896061830000001</v>
      </c>
      <c r="DX804">
        <v>3.7553884869999998</v>
      </c>
      <c r="DY804">
        <v>17.305865260000001</v>
      </c>
      <c r="DZ804">
        <v>4.3908445079999998</v>
      </c>
      <c r="EA804">
        <v>1.479318363</v>
      </c>
      <c r="EB804">
        <v>4.4678808200000004</v>
      </c>
      <c r="EC804">
        <v>0.69628163300000001</v>
      </c>
      <c r="ED804">
        <v>3.8197784640000001</v>
      </c>
      <c r="EE804">
        <v>0.77745198599999998</v>
      </c>
      <c r="EF804">
        <v>2.0346495939999998</v>
      </c>
      <c r="EG804">
        <v>0.28564329300000002</v>
      </c>
      <c r="EH804">
        <v>1.699596426</v>
      </c>
      <c r="EI804">
        <v>0.24346964800000001</v>
      </c>
      <c r="EJ804">
        <v>2.7218378090000002</v>
      </c>
      <c r="EK804">
        <v>0.455745234</v>
      </c>
      <c r="EM804" t="s">
        <v>180</v>
      </c>
      <c r="EN804" t="s">
        <v>180</v>
      </c>
      <c r="EO804" t="s">
        <v>180</v>
      </c>
      <c r="EP804" t="s">
        <v>180</v>
      </c>
      <c r="EQ804" t="s">
        <v>180</v>
      </c>
      <c r="ER804" t="s">
        <v>180</v>
      </c>
      <c r="ET804">
        <v>2.6199202819999998</v>
      </c>
      <c r="EV804">
        <v>1.3851672559999999</v>
      </c>
      <c r="EW804">
        <v>0.32958475300000001</v>
      </c>
      <c r="EY804" t="s">
        <v>180</v>
      </c>
      <c r="EZ804" t="s">
        <v>180</v>
      </c>
      <c r="FB804" t="s">
        <v>180</v>
      </c>
      <c r="FD804" t="s">
        <v>180</v>
      </c>
      <c r="FF804" t="s">
        <v>180</v>
      </c>
      <c r="FH804" t="s">
        <v>180</v>
      </c>
      <c r="FI804" t="s">
        <v>180</v>
      </c>
      <c r="FJ804" t="s">
        <v>180</v>
      </c>
      <c r="FK804" t="s">
        <v>180</v>
      </c>
      <c r="FL804" t="s">
        <v>180</v>
      </c>
      <c r="FM804" t="s">
        <v>180</v>
      </c>
      <c r="FN804" t="s">
        <v>180</v>
      </c>
      <c r="FP804" t="s">
        <v>180</v>
      </c>
      <c r="FQ804" t="s">
        <v>180</v>
      </c>
      <c r="FR804" t="s">
        <v>180</v>
      </c>
      <c r="FS804" t="s">
        <v>180</v>
      </c>
      <c r="FT804" t="s">
        <v>180</v>
      </c>
      <c r="FU804" t="s">
        <v>180</v>
      </c>
      <c r="FV804" t="s">
        <v>1821</v>
      </c>
      <c r="FW804" t="s">
        <v>180</v>
      </c>
      <c r="FX804">
        <f t="shared" si="227"/>
        <v>4.7128549604281176</v>
      </c>
      <c r="FY804">
        <f t="shared" si="228"/>
        <v>63.160143583403837</v>
      </c>
      <c r="FZ804">
        <f t="shared" si="229"/>
        <v>6.7099491711922434</v>
      </c>
      <c r="GA804">
        <f t="shared" si="230"/>
        <v>2.5834630155900316</v>
      </c>
      <c r="GB804">
        <f t="shared" si="231"/>
        <v>2.6287892535260018</v>
      </c>
      <c r="GC804">
        <f t="shared" si="232"/>
        <v>0.4768518518518518</v>
      </c>
      <c r="GD804">
        <f t="shared" si="233"/>
        <v>23.308957821384553</v>
      </c>
      <c r="GE804">
        <f t="shared" si="234"/>
        <v>27.552767569623384</v>
      </c>
      <c r="GF804">
        <f t="shared" si="235"/>
        <v>23.437208769445874</v>
      </c>
      <c r="GG804">
        <f t="shared" si="236"/>
        <v>33.368835000879628</v>
      </c>
      <c r="GH804">
        <f t="shared" si="237"/>
        <v>0.10117060652693073</v>
      </c>
      <c r="GI804">
        <f t="shared" si="238"/>
        <v>4.1146910212975223E-2</v>
      </c>
      <c r="GJ804">
        <f t="shared" si="239"/>
        <v>0.23793859663688155</v>
      </c>
      <c r="GK804">
        <f t="shared" si="240"/>
        <v>192.96063131887954</v>
      </c>
      <c r="GL804">
        <f t="shared" si="241"/>
        <v>1.4237546513807224</v>
      </c>
      <c r="GM804">
        <f t="shared" si="242"/>
        <v>0.17293079304729023</v>
      </c>
      <c r="GN804">
        <f t="shared" si="243"/>
        <v>0.12146109084144951</v>
      </c>
      <c r="GO804">
        <f t="shared" si="244"/>
        <v>2.5972692973349081</v>
      </c>
      <c r="GP804">
        <f t="shared" si="245"/>
        <v>0.95240829623664269</v>
      </c>
      <c r="GQ804">
        <f>(EA804/0.0735)/((DZ804/0.195*(EB804/0.295))^0.5)</f>
        <v>1.08987779393434</v>
      </c>
    </row>
    <row r="805" spans="1:201">
      <c r="A805" t="s">
        <v>870</v>
      </c>
      <c r="B805" t="s">
        <v>1807</v>
      </c>
      <c r="C805" t="s">
        <v>7219</v>
      </c>
      <c r="D805" t="s">
        <v>6991</v>
      </c>
      <c r="E805" t="s">
        <v>7305</v>
      </c>
      <c r="F805">
        <v>93</v>
      </c>
      <c r="G805">
        <v>25</v>
      </c>
      <c r="H805" t="s">
        <v>7369</v>
      </c>
      <c r="I805" t="s">
        <v>919</v>
      </c>
      <c r="J805" t="s">
        <v>1822</v>
      </c>
      <c r="K805">
        <v>-35.608555000000003</v>
      </c>
      <c r="L805">
        <v>-35.608555000000003</v>
      </c>
      <c r="M805">
        <v>-69.510408999999996</v>
      </c>
      <c r="N805">
        <v>-69.510408999999996</v>
      </c>
      <c r="O805" t="s">
        <v>179</v>
      </c>
      <c r="R805" t="s">
        <v>1823</v>
      </c>
      <c r="S805" t="s">
        <v>922</v>
      </c>
      <c r="T805" t="s">
        <v>923</v>
      </c>
      <c r="U805" t="s">
        <v>180</v>
      </c>
      <c r="V805" t="s">
        <v>180</v>
      </c>
      <c r="W805" t="s">
        <v>180</v>
      </c>
      <c r="X805" t="s">
        <v>923</v>
      </c>
      <c r="Y805" t="s">
        <v>180</v>
      </c>
      <c r="Z805" t="s">
        <v>180</v>
      </c>
      <c r="AB805" t="s">
        <v>180</v>
      </c>
      <c r="AC805" t="s">
        <v>181</v>
      </c>
      <c r="AD805" t="s">
        <v>180</v>
      </c>
      <c r="AE805" t="s">
        <v>180</v>
      </c>
      <c r="AF805" t="s">
        <v>180</v>
      </c>
      <c r="AG805" t="s">
        <v>180</v>
      </c>
      <c r="AH805" t="s">
        <v>924</v>
      </c>
      <c r="AI805">
        <v>47.045999999999999</v>
      </c>
      <c r="AJ805">
        <v>1.8149999999999999</v>
      </c>
      <c r="AK805" t="s">
        <v>180</v>
      </c>
      <c r="AL805">
        <v>16.407</v>
      </c>
      <c r="AM805" t="s">
        <v>180</v>
      </c>
      <c r="AP805">
        <v>10.27</v>
      </c>
      <c r="AQ805">
        <v>10.757999999999999</v>
      </c>
      <c r="AR805">
        <v>6.9089999999999998</v>
      </c>
      <c r="AS805">
        <v>0.155</v>
      </c>
      <c r="AT805" t="s">
        <v>180</v>
      </c>
      <c r="AU805">
        <v>0.95</v>
      </c>
      <c r="AV805">
        <v>3.22</v>
      </c>
      <c r="AW805">
        <v>0.38600000000000001</v>
      </c>
      <c r="AY805" t="s">
        <v>180</v>
      </c>
      <c r="AZ805" t="s">
        <v>180</v>
      </c>
      <c r="BA805">
        <v>97.915999999999997</v>
      </c>
      <c r="BC805" t="s">
        <v>180</v>
      </c>
      <c r="BD805" t="s">
        <v>180</v>
      </c>
      <c r="BE805" t="s">
        <v>180</v>
      </c>
      <c r="BF805" t="s">
        <v>180</v>
      </c>
      <c r="BG805" t="s">
        <v>180</v>
      </c>
      <c r="BH805" t="s">
        <v>180</v>
      </c>
      <c r="BI805" t="s">
        <v>180</v>
      </c>
      <c r="BK805" t="s">
        <v>180</v>
      </c>
      <c r="BL805" t="s">
        <v>180</v>
      </c>
      <c r="BM805">
        <v>0.52</v>
      </c>
      <c r="BN805" t="s">
        <v>180</v>
      </c>
      <c r="BO805" t="s">
        <v>180</v>
      </c>
      <c r="BP805" t="s">
        <v>180</v>
      </c>
      <c r="BQ805" t="s">
        <v>180</v>
      </c>
      <c r="BR805" t="s">
        <v>180</v>
      </c>
      <c r="BS805" t="s">
        <v>180</v>
      </c>
      <c r="BT805" t="s">
        <v>180</v>
      </c>
      <c r="BU805" t="s">
        <v>180</v>
      </c>
      <c r="BV805" t="s">
        <v>180</v>
      </c>
      <c r="BW805" t="s">
        <v>180</v>
      </c>
      <c r="BX805" t="s">
        <v>180</v>
      </c>
      <c r="BY805" t="s">
        <v>180</v>
      </c>
      <c r="BZ805" t="s">
        <v>180</v>
      </c>
      <c r="CD805" t="s">
        <v>180</v>
      </c>
      <c r="CE805" t="s">
        <v>180</v>
      </c>
      <c r="CG805" t="s">
        <v>180</v>
      </c>
      <c r="CH805" t="s">
        <v>180</v>
      </c>
      <c r="CI805" t="s">
        <v>180</v>
      </c>
      <c r="CJ805" t="s">
        <v>180</v>
      </c>
      <c r="CK805" t="s">
        <v>180</v>
      </c>
      <c r="CM805" t="s">
        <v>180</v>
      </c>
      <c r="CN805" t="s">
        <v>180</v>
      </c>
      <c r="CO805">
        <v>27.147814700000001</v>
      </c>
      <c r="CP805">
        <v>1.088974452</v>
      </c>
      <c r="CQ805">
        <v>231.29503869999999</v>
      </c>
      <c r="CR805">
        <v>144.57471810000001</v>
      </c>
      <c r="CS805" t="s">
        <v>1824</v>
      </c>
      <c r="CT805" t="s">
        <v>180</v>
      </c>
      <c r="CU805">
        <v>43.993246929999998</v>
      </c>
      <c r="CV805">
        <v>73.137289499999994</v>
      </c>
      <c r="CW805">
        <v>52.141010880000003</v>
      </c>
      <c r="CX805">
        <v>79.912915350000006</v>
      </c>
      <c r="CY805">
        <v>20.217889530000001</v>
      </c>
      <c r="CZ805" t="s">
        <v>180</v>
      </c>
      <c r="DB805" t="s">
        <v>180</v>
      </c>
      <c r="DC805" t="s">
        <v>180</v>
      </c>
      <c r="DD805">
        <v>14.69892787</v>
      </c>
      <c r="DE805">
        <v>574.08636839999997</v>
      </c>
      <c r="DF805">
        <v>22.99828638</v>
      </c>
      <c r="DG805">
        <v>136.12882920000001</v>
      </c>
      <c r="DH805">
        <v>15.69303283</v>
      </c>
      <c r="DJ805" t="s">
        <v>180</v>
      </c>
      <c r="DK805" t="s">
        <v>180</v>
      </c>
      <c r="DL805" t="s">
        <v>180</v>
      </c>
      <c r="DM805" t="s">
        <v>180</v>
      </c>
      <c r="DR805" t="s">
        <v>180</v>
      </c>
      <c r="DS805" t="s">
        <v>180</v>
      </c>
      <c r="DT805">
        <v>0.44505450000000002</v>
      </c>
      <c r="DU805">
        <v>315.15611009999998</v>
      </c>
      <c r="DV805">
        <v>15.57492948</v>
      </c>
      <c r="DW805">
        <v>34.510797510000003</v>
      </c>
      <c r="DX805">
        <v>4.810908414</v>
      </c>
      <c r="DY805">
        <v>21.593022730000001</v>
      </c>
      <c r="DZ805">
        <v>5.1250720449999996</v>
      </c>
      <c r="EA805">
        <v>1.681317</v>
      </c>
      <c r="EB805">
        <v>5.338635612</v>
      </c>
      <c r="EC805">
        <v>0.77844658099999997</v>
      </c>
      <c r="ED805">
        <v>4.3339459260000002</v>
      </c>
      <c r="EE805">
        <v>0.82163907700000005</v>
      </c>
      <c r="EF805">
        <v>2.2274225219999999</v>
      </c>
      <c r="EG805">
        <v>0.312803163</v>
      </c>
      <c r="EH805">
        <v>1.83999333</v>
      </c>
      <c r="EI805">
        <v>0.27582390000000001</v>
      </c>
      <c r="EJ805">
        <v>3.2162605200000001</v>
      </c>
      <c r="EK805">
        <v>0.89105091400000003</v>
      </c>
      <c r="EM805" t="s">
        <v>180</v>
      </c>
      <c r="EN805" t="s">
        <v>180</v>
      </c>
      <c r="EO805" t="s">
        <v>180</v>
      </c>
      <c r="EP805" t="s">
        <v>180</v>
      </c>
      <c r="EQ805" t="s">
        <v>180</v>
      </c>
      <c r="ER805" t="s">
        <v>180</v>
      </c>
      <c r="ET805">
        <v>2.6059263490000002</v>
      </c>
      <c r="EV805">
        <v>1.719601258</v>
      </c>
      <c r="EW805">
        <v>0.52850221900000005</v>
      </c>
      <c r="EY805" t="s">
        <v>180</v>
      </c>
      <c r="EZ805" t="s">
        <v>180</v>
      </c>
      <c r="FB805" t="s">
        <v>180</v>
      </c>
      <c r="FD805" t="s">
        <v>180</v>
      </c>
      <c r="FF805" t="s">
        <v>180</v>
      </c>
      <c r="FH805" t="s">
        <v>180</v>
      </c>
      <c r="FI805" t="s">
        <v>180</v>
      </c>
      <c r="FJ805" t="s">
        <v>180</v>
      </c>
      <c r="FK805" t="s">
        <v>180</v>
      </c>
      <c r="FL805" t="s">
        <v>180</v>
      </c>
      <c r="FM805" t="s">
        <v>180</v>
      </c>
      <c r="FN805" t="s">
        <v>180</v>
      </c>
      <c r="FP805" t="s">
        <v>180</v>
      </c>
      <c r="FQ805" t="s">
        <v>180</v>
      </c>
      <c r="FR805" t="s">
        <v>180</v>
      </c>
      <c r="FS805" t="s">
        <v>180</v>
      </c>
      <c r="FT805" t="s">
        <v>180</v>
      </c>
      <c r="FU805" t="s">
        <v>180</v>
      </c>
      <c r="FV805" t="s">
        <v>1825</v>
      </c>
      <c r="FW805" t="s">
        <v>180</v>
      </c>
      <c r="FX805">
        <f t="shared" si="227"/>
        <v>8.5288531073099048</v>
      </c>
      <c r="FY805">
        <f t="shared" si="228"/>
        <v>73.983327537388419</v>
      </c>
      <c r="FZ805">
        <f t="shared" si="229"/>
        <v>8.4646662713717546</v>
      </c>
      <c r="GA805">
        <f t="shared" si="230"/>
        <v>2.785375338833429</v>
      </c>
      <c r="GB805">
        <f t="shared" si="231"/>
        <v>2.9014429155566557</v>
      </c>
      <c r="GC805">
        <f t="shared" si="232"/>
        <v>0.52341597796143247</v>
      </c>
      <c r="GD805">
        <f t="shared" si="233"/>
        <v>24.962136696377637</v>
      </c>
      <c r="GE805">
        <f t="shared" si="234"/>
        <v>26.586660681017118</v>
      </c>
      <c r="GF805">
        <f t="shared" si="235"/>
        <v>20.234833840159382</v>
      </c>
      <c r="GG805">
        <f t="shared" si="236"/>
        <v>20.082549594717186</v>
      </c>
      <c r="GH805">
        <f t="shared" si="237"/>
        <v>7.5510464463908591E-2</v>
      </c>
      <c r="GI805">
        <f t="shared" si="238"/>
        <v>3.367750674615775E-2</v>
      </c>
      <c r="GJ805">
        <f t="shared" si="239"/>
        <v>0.30733998160403769</v>
      </c>
      <c r="GK805">
        <f t="shared" si="240"/>
        <v>183.27278410260385</v>
      </c>
      <c r="GL805">
        <f t="shared" si="241"/>
        <v>0.99247415389495497</v>
      </c>
      <c r="GM805">
        <f t="shared" si="242"/>
        <v>0.10957736956445276</v>
      </c>
      <c r="GN805">
        <f t="shared" si="243"/>
        <v>0.11040828532855738</v>
      </c>
      <c r="GO805">
        <f t="shared" si="244"/>
        <v>3.0389679097672082</v>
      </c>
      <c r="GP805">
        <f t="shared" si="245"/>
        <v>0.9595725324747012</v>
      </c>
      <c r="GQ805">
        <f>(EA805/0.0735)/((DZ805/0.195*(EB805/0.295))^0.5)</f>
        <v>1.0488791484968671</v>
      </c>
    </row>
    <row r="806" spans="1:201">
      <c r="A806" t="s">
        <v>870</v>
      </c>
      <c r="B806" t="s">
        <v>1807</v>
      </c>
      <c r="C806" t="s">
        <v>7219</v>
      </c>
      <c r="D806" t="s">
        <v>6991</v>
      </c>
      <c r="E806" t="s">
        <v>7305</v>
      </c>
      <c r="F806">
        <v>93</v>
      </c>
      <c r="G806">
        <v>25</v>
      </c>
      <c r="H806" t="s">
        <v>7369</v>
      </c>
      <c r="I806" t="s">
        <v>919</v>
      </c>
      <c r="J806" t="s">
        <v>1826</v>
      </c>
      <c r="K806">
        <v>-35.497736000000003</v>
      </c>
      <c r="L806">
        <v>-35.497736000000003</v>
      </c>
      <c r="M806">
        <v>-69.451265000000006</v>
      </c>
      <c r="N806">
        <v>-69.451265000000006</v>
      </c>
      <c r="O806" t="s">
        <v>179</v>
      </c>
      <c r="R806" t="s">
        <v>1827</v>
      </c>
      <c r="S806" t="s">
        <v>922</v>
      </c>
      <c r="T806" t="s">
        <v>923</v>
      </c>
      <c r="U806" t="s">
        <v>180</v>
      </c>
      <c r="V806" t="s">
        <v>180</v>
      </c>
      <c r="W806" t="s">
        <v>180</v>
      </c>
      <c r="X806" t="s">
        <v>923</v>
      </c>
      <c r="Y806" t="s">
        <v>180</v>
      </c>
      <c r="Z806" t="s">
        <v>180</v>
      </c>
      <c r="AB806" t="s">
        <v>180</v>
      </c>
      <c r="AC806" t="s">
        <v>181</v>
      </c>
      <c r="AD806" t="s">
        <v>180</v>
      </c>
      <c r="AE806" t="s">
        <v>180</v>
      </c>
      <c r="AF806" t="s">
        <v>180</v>
      </c>
      <c r="AG806" t="s">
        <v>180</v>
      </c>
      <c r="AH806" t="s">
        <v>924</v>
      </c>
      <c r="AI806">
        <v>47.44</v>
      </c>
      <c r="AJ806">
        <v>1.53</v>
      </c>
      <c r="AK806" t="s">
        <v>180</v>
      </c>
      <c r="AL806">
        <v>15.67</v>
      </c>
      <c r="AM806" t="s">
        <v>180</v>
      </c>
      <c r="AP806">
        <v>11.01</v>
      </c>
      <c r="AQ806">
        <v>9.08</v>
      </c>
      <c r="AR806">
        <v>9.4700000000000006</v>
      </c>
      <c r="AS806">
        <v>0.17</v>
      </c>
      <c r="AT806" t="s">
        <v>180</v>
      </c>
      <c r="AU806">
        <v>0.66</v>
      </c>
      <c r="AV806">
        <v>3.18</v>
      </c>
      <c r="AW806">
        <v>0.27</v>
      </c>
      <c r="AY806" t="s">
        <v>180</v>
      </c>
      <c r="AZ806" t="s">
        <v>180</v>
      </c>
      <c r="BA806">
        <v>98.48</v>
      </c>
      <c r="BC806" t="s">
        <v>180</v>
      </c>
      <c r="BD806" t="s">
        <v>180</v>
      </c>
      <c r="BE806" t="s">
        <v>180</v>
      </c>
      <c r="BF806" t="s">
        <v>180</v>
      </c>
      <c r="BG806" t="s">
        <v>180</v>
      </c>
      <c r="BH806" t="s">
        <v>180</v>
      </c>
      <c r="BI806" t="s">
        <v>180</v>
      </c>
      <c r="BK806" t="s">
        <v>180</v>
      </c>
      <c r="BL806" t="s">
        <v>180</v>
      </c>
      <c r="BM806">
        <v>0</v>
      </c>
      <c r="BN806" t="s">
        <v>180</v>
      </c>
      <c r="BO806" t="s">
        <v>180</v>
      </c>
      <c r="BP806" t="s">
        <v>180</v>
      </c>
      <c r="BQ806" t="s">
        <v>180</v>
      </c>
      <c r="BR806" t="s">
        <v>180</v>
      </c>
      <c r="BS806" t="s">
        <v>180</v>
      </c>
      <c r="BT806" t="s">
        <v>180</v>
      </c>
      <c r="BU806" t="s">
        <v>180</v>
      </c>
      <c r="BV806" t="s">
        <v>180</v>
      </c>
      <c r="BW806" t="s">
        <v>180</v>
      </c>
      <c r="BX806" t="s">
        <v>180</v>
      </c>
      <c r="BY806" t="s">
        <v>180</v>
      </c>
      <c r="BZ806" t="s">
        <v>180</v>
      </c>
      <c r="CD806" t="s">
        <v>180</v>
      </c>
      <c r="CE806" t="s">
        <v>180</v>
      </c>
      <c r="CG806" t="s">
        <v>180</v>
      </c>
      <c r="CH806" t="s">
        <v>180</v>
      </c>
      <c r="CI806" t="s">
        <v>180</v>
      </c>
      <c r="CJ806" t="s">
        <v>180</v>
      </c>
      <c r="CK806" t="s">
        <v>180</v>
      </c>
      <c r="CM806" t="s">
        <v>180</v>
      </c>
      <c r="CN806" t="s">
        <v>180</v>
      </c>
      <c r="CO806">
        <v>24.448380010000001</v>
      </c>
      <c r="CP806">
        <v>0.89838509700000002</v>
      </c>
      <c r="CQ806">
        <v>211.0846349</v>
      </c>
      <c r="CR806">
        <v>342.41440970000002</v>
      </c>
      <c r="CS806" t="s">
        <v>1828</v>
      </c>
      <c r="CT806" t="s">
        <v>180</v>
      </c>
      <c r="CU806">
        <v>49.107098899999997</v>
      </c>
      <c r="CV806">
        <v>195.42217149999999</v>
      </c>
      <c r="CW806">
        <v>55.539533319999997</v>
      </c>
      <c r="CX806">
        <v>87.32130085</v>
      </c>
      <c r="CY806">
        <v>19.624935480000001</v>
      </c>
      <c r="CZ806" t="s">
        <v>180</v>
      </c>
      <c r="DB806" t="s">
        <v>180</v>
      </c>
      <c r="DC806" t="s">
        <v>180</v>
      </c>
      <c r="DD806">
        <v>11.11012386</v>
      </c>
      <c r="DE806">
        <v>494.7938504</v>
      </c>
      <c r="DF806">
        <v>20.909933989999999</v>
      </c>
      <c r="DG806">
        <v>111.1525661</v>
      </c>
      <c r="DH806">
        <v>7.9264217260000001</v>
      </c>
      <c r="DJ806" t="s">
        <v>180</v>
      </c>
      <c r="DK806" t="s">
        <v>180</v>
      </c>
      <c r="DL806" t="s">
        <v>180</v>
      </c>
      <c r="DM806" t="s">
        <v>180</v>
      </c>
      <c r="DR806" t="s">
        <v>180</v>
      </c>
      <c r="DS806" t="s">
        <v>180</v>
      </c>
      <c r="DT806">
        <v>0.26062234899999998</v>
      </c>
      <c r="DU806">
        <v>234.17516169999999</v>
      </c>
      <c r="DV806">
        <v>12.38261703</v>
      </c>
      <c r="DW806">
        <v>27.7493047</v>
      </c>
      <c r="DX806">
        <v>4.025496103</v>
      </c>
      <c r="DY806">
        <v>18.101744660000001</v>
      </c>
      <c r="DZ806">
        <v>4.402653377</v>
      </c>
      <c r="EA806">
        <v>1.500649184</v>
      </c>
      <c r="EB806">
        <v>4.5392478360000004</v>
      </c>
      <c r="EC806">
        <v>0.70912668000000001</v>
      </c>
      <c r="ED806">
        <v>3.9888042889999999</v>
      </c>
      <c r="EE806">
        <v>0.77164902199999996</v>
      </c>
      <c r="EF806">
        <v>2.0132255699999999</v>
      </c>
      <c r="EG806">
        <v>0.30447418399999998</v>
      </c>
      <c r="EH806">
        <v>1.737242494</v>
      </c>
      <c r="EI806">
        <v>0.25186294999999997</v>
      </c>
      <c r="EJ806">
        <v>2.7969055580000002</v>
      </c>
      <c r="EK806">
        <v>0.42413276799999999</v>
      </c>
      <c r="EM806" t="s">
        <v>180</v>
      </c>
      <c r="EN806" t="s">
        <v>180</v>
      </c>
      <c r="EO806" t="s">
        <v>180</v>
      </c>
      <c r="EP806" t="s">
        <v>180</v>
      </c>
      <c r="EQ806" t="s">
        <v>180</v>
      </c>
      <c r="ER806" t="s">
        <v>180</v>
      </c>
      <c r="ET806">
        <v>0.91772835500000005</v>
      </c>
      <c r="EV806">
        <v>1.728387769</v>
      </c>
      <c r="EW806">
        <v>0.45485474799999998</v>
      </c>
      <c r="EY806" t="s">
        <v>180</v>
      </c>
      <c r="EZ806" t="s">
        <v>180</v>
      </c>
      <c r="FB806" t="s">
        <v>180</v>
      </c>
      <c r="FD806" t="s">
        <v>180</v>
      </c>
      <c r="FF806" t="s">
        <v>180</v>
      </c>
      <c r="FH806" t="s">
        <v>180</v>
      </c>
      <c r="FI806" t="s">
        <v>180</v>
      </c>
      <c r="FJ806" t="s">
        <v>180</v>
      </c>
      <c r="FK806" t="s">
        <v>180</v>
      </c>
      <c r="FL806" t="s">
        <v>180</v>
      </c>
      <c r="FM806" t="s">
        <v>180</v>
      </c>
      <c r="FN806" t="s">
        <v>180</v>
      </c>
      <c r="FP806" t="s">
        <v>180</v>
      </c>
      <c r="FQ806" t="s">
        <v>180</v>
      </c>
      <c r="FR806" t="s">
        <v>180</v>
      </c>
      <c r="FS806" t="s">
        <v>180</v>
      </c>
      <c r="FT806" t="s">
        <v>180</v>
      </c>
      <c r="FU806" t="s">
        <v>180</v>
      </c>
      <c r="FV806" t="s">
        <v>1829</v>
      </c>
      <c r="FW806" t="s">
        <v>180</v>
      </c>
      <c r="FX806">
        <f t="shared" si="227"/>
        <v>4.5626455450956751</v>
      </c>
      <c r="FY806">
        <f t="shared" si="228"/>
        <v>63.982182386105045</v>
      </c>
      <c r="FZ806">
        <f t="shared" si="229"/>
        <v>7.1277424267288279</v>
      </c>
      <c r="GA806">
        <f t="shared" si="230"/>
        <v>2.5342768163947524</v>
      </c>
      <c r="GB806">
        <f t="shared" si="231"/>
        <v>2.6129039852970579</v>
      </c>
      <c r="GC806">
        <f t="shared" si="232"/>
        <v>0.43137254901960786</v>
      </c>
      <c r="GD806">
        <f t="shared" si="233"/>
        <v>23.663099588771107</v>
      </c>
      <c r="GE806">
        <f t="shared" si="234"/>
        <v>27.334042087852538</v>
      </c>
      <c r="GF806">
        <f t="shared" si="235"/>
        <v>18.911604964657457</v>
      </c>
      <c r="GG806">
        <f t="shared" si="236"/>
        <v>29.54361624891418</v>
      </c>
      <c r="GH806">
        <f t="shared" si="237"/>
        <v>3.3072120722361743E-2</v>
      </c>
      <c r="GI806">
        <f t="shared" si="238"/>
        <v>5.7384626218915366E-2</v>
      </c>
      <c r="GJ806">
        <f t="shared" si="239"/>
        <v>0.26316707174060078</v>
      </c>
      <c r="GK806">
        <f t="shared" si="240"/>
        <v>135.48762951237939</v>
      </c>
      <c r="GL806">
        <f t="shared" si="241"/>
        <v>1.5621950809635738</v>
      </c>
      <c r="GM806">
        <f t="shared" si="242"/>
        <v>0.21805397551969719</v>
      </c>
      <c r="GN806">
        <f t="shared" si="243"/>
        <v>0.13958178346407277</v>
      </c>
      <c r="GO806">
        <f t="shared" si="244"/>
        <v>2.8125350713931527</v>
      </c>
      <c r="GP806">
        <f t="shared" si="245"/>
        <v>0.94598789965892449</v>
      </c>
      <c r="GQ806">
        <f>(EA806/0.0735)/((DZ806/0.195*(EB806/0.295))^0.5)</f>
        <v>1.0953955091583065</v>
      </c>
    </row>
    <row r="807" spans="1:201">
      <c r="A807" t="s">
        <v>870</v>
      </c>
      <c r="B807" t="s">
        <v>1807</v>
      </c>
      <c r="C807" t="s">
        <v>7219</v>
      </c>
      <c r="D807" t="s">
        <v>6991</v>
      </c>
      <c r="E807" t="s">
        <v>7305</v>
      </c>
      <c r="F807">
        <v>93</v>
      </c>
      <c r="G807">
        <v>25</v>
      </c>
      <c r="H807" t="s">
        <v>7369</v>
      </c>
      <c r="I807" t="s">
        <v>919</v>
      </c>
      <c r="J807" t="s">
        <v>1830</v>
      </c>
      <c r="K807">
        <v>-35.871425000000002</v>
      </c>
      <c r="L807">
        <v>-35.871425000000002</v>
      </c>
      <c r="M807">
        <v>-69.177423000000005</v>
      </c>
      <c r="N807">
        <v>-69.177423000000005</v>
      </c>
      <c r="O807" t="s">
        <v>179</v>
      </c>
      <c r="R807" t="s">
        <v>1831</v>
      </c>
      <c r="S807" t="s">
        <v>922</v>
      </c>
      <c r="T807" t="s">
        <v>923</v>
      </c>
      <c r="U807" t="s">
        <v>180</v>
      </c>
      <c r="V807" t="s">
        <v>180</v>
      </c>
      <c r="W807" t="s">
        <v>180</v>
      </c>
      <c r="X807" t="s">
        <v>923</v>
      </c>
      <c r="Y807" t="s">
        <v>180</v>
      </c>
      <c r="Z807" t="s">
        <v>180</v>
      </c>
      <c r="AB807" t="s">
        <v>180</v>
      </c>
      <c r="AC807" t="s">
        <v>181</v>
      </c>
      <c r="AD807" t="s">
        <v>180</v>
      </c>
      <c r="AE807" t="s">
        <v>180</v>
      </c>
      <c r="AF807" t="s">
        <v>180</v>
      </c>
      <c r="AG807" t="s">
        <v>180</v>
      </c>
      <c r="AH807" t="s">
        <v>924</v>
      </c>
      <c r="AI807">
        <v>46.79</v>
      </c>
      <c r="AJ807">
        <v>1.65</v>
      </c>
      <c r="AK807" t="s">
        <v>180</v>
      </c>
      <c r="AL807">
        <v>16.57</v>
      </c>
      <c r="AM807" t="s">
        <v>180</v>
      </c>
      <c r="AP807">
        <v>10.1</v>
      </c>
      <c r="AQ807">
        <v>10.1</v>
      </c>
      <c r="AR807">
        <v>7.97</v>
      </c>
      <c r="AS807">
        <v>0.16</v>
      </c>
      <c r="AT807" t="s">
        <v>180</v>
      </c>
      <c r="AU807">
        <v>0.96</v>
      </c>
      <c r="AV807">
        <v>3.23</v>
      </c>
      <c r="AW807">
        <v>0.44</v>
      </c>
      <c r="AY807" t="s">
        <v>180</v>
      </c>
      <c r="AZ807" t="s">
        <v>180</v>
      </c>
      <c r="BA807">
        <v>97.96999999999997</v>
      </c>
      <c r="BC807" t="s">
        <v>180</v>
      </c>
      <c r="BD807" t="s">
        <v>180</v>
      </c>
      <c r="BE807" t="s">
        <v>180</v>
      </c>
      <c r="BF807" t="s">
        <v>180</v>
      </c>
      <c r="BG807" t="s">
        <v>180</v>
      </c>
      <c r="BH807" t="s">
        <v>180</v>
      </c>
      <c r="BI807" t="s">
        <v>180</v>
      </c>
      <c r="BK807" t="s">
        <v>180</v>
      </c>
      <c r="BL807" t="s">
        <v>180</v>
      </c>
      <c r="BM807">
        <v>0.5</v>
      </c>
      <c r="BN807" t="s">
        <v>180</v>
      </c>
      <c r="BO807" t="s">
        <v>180</v>
      </c>
      <c r="BP807" t="s">
        <v>180</v>
      </c>
      <c r="BQ807" t="s">
        <v>180</v>
      </c>
      <c r="BR807" t="s">
        <v>180</v>
      </c>
      <c r="BS807" t="s">
        <v>180</v>
      </c>
      <c r="BT807" t="s">
        <v>180</v>
      </c>
      <c r="BU807" t="s">
        <v>180</v>
      </c>
      <c r="BV807" t="s">
        <v>180</v>
      </c>
      <c r="BW807" t="s">
        <v>180</v>
      </c>
      <c r="BX807" t="s">
        <v>180</v>
      </c>
      <c r="BY807" t="s">
        <v>180</v>
      </c>
      <c r="BZ807" t="s">
        <v>180</v>
      </c>
      <c r="CD807" t="s">
        <v>180</v>
      </c>
      <c r="CE807" t="s">
        <v>180</v>
      </c>
      <c r="CG807" t="s">
        <v>180</v>
      </c>
      <c r="CH807" t="s">
        <v>180</v>
      </c>
      <c r="CI807" t="s">
        <v>180</v>
      </c>
      <c r="CJ807" t="s">
        <v>180</v>
      </c>
      <c r="CK807" t="s">
        <v>180</v>
      </c>
      <c r="CM807" t="s">
        <v>180</v>
      </c>
      <c r="CN807" t="s">
        <v>180</v>
      </c>
      <c r="CO807">
        <v>28.611160300000002</v>
      </c>
      <c r="CP807">
        <v>0.99879320299999996</v>
      </c>
      <c r="CQ807">
        <v>236.34799630000001</v>
      </c>
      <c r="CR807">
        <v>247.42049589999999</v>
      </c>
      <c r="CS807" t="s">
        <v>1832</v>
      </c>
      <c r="CT807" t="s">
        <v>180</v>
      </c>
      <c r="CU807">
        <v>41.752113799999997</v>
      </c>
      <c r="CV807">
        <v>108.7777995</v>
      </c>
      <c r="CW807">
        <v>53.585226390000003</v>
      </c>
      <c r="CX807">
        <v>82.562658029999994</v>
      </c>
      <c r="CY807">
        <v>20.379719600000001</v>
      </c>
      <c r="CZ807" t="s">
        <v>180</v>
      </c>
      <c r="DB807" t="s">
        <v>180</v>
      </c>
      <c r="DC807" t="s">
        <v>180</v>
      </c>
      <c r="DD807">
        <v>19.61261575</v>
      </c>
      <c r="DE807">
        <v>715.49950569999999</v>
      </c>
      <c r="DF807">
        <v>24.062732860000001</v>
      </c>
      <c r="DG807">
        <v>141.05937460000001</v>
      </c>
      <c r="DH807">
        <v>13.561785090000001</v>
      </c>
      <c r="DJ807" t="s">
        <v>180</v>
      </c>
      <c r="DK807" t="s">
        <v>180</v>
      </c>
      <c r="DL807" t="s">
        <v>180</v>
      </c>
      <c r="DM807" t="s">
        <v>180</v>
      </c>
      <c r="DR807" t="s">
        <v>180</v>
      </c>
      <c r="DS807" t="s">
        <v>180</v>
      </c>
      <c r="DT807">
        <v>0.788163065</v>
      </c>
      <c r="DU807">
        <v>371.60948930000001</v>
      </c>
      <c r="DV807">
        <v>19.724801960000001</v>
      </c>
      <c r="DW807">
        <v>42.738613379999997</v>
      </c>
      <c r="DX807">
        <v>5.5174854560000002</v>
      </c>
      <c r="DY807">
        <v>24.137974459999999</v>
      </c>
      <c r="DZ807">
        <v>5.3823167129999998</v>
      </c>
      <c r="EA807">
        <v>1.7524172170000001</v>
      </c>
      <c r="EB807">
        <v>5.5819150049999999</v>
      </c>
      <c r="EC807">
        <v>0.80580748199999996</v>
      </c>
      <c r="ED807">
        <v>4.4837906309999997</v>
      </c>
      <c r="EE807">
        <v>0.82621125900000003</v>
      </c>
      <c r="EF807">
        <v>2.3417584420000002</v>
      </c>
      <c r="EG807">
        <v>0.32125167100000002</v>
      </c>
      <c r="EH807">
        <v>1.927488694</v>
      </c>
      <c r="EI807">
        <v>0.310779745</v>
      </c>
      <c r="EJ807">
        <v>3.3004808950000002</v>
      </c>
      <c r="EK807">
        <v>0.72988843000000003</v>
      </c>
      <c r="EM807" t="s">
        <v>180</v>
      </c>
      <c r="EN807" t="s">
        <v>180</v>
      </c>
      <c r="EO807" t="s">
        <v>180</v>
      </c>
      <c r="EP807" t="s">
        <v>180</v>
      </c>
      <c r="EQ807" t="s">
        <v>180</v>
      </c>
      <c r="ER807" t="s">
        <v>180</v>
      </c>
      <c r="ET807">
        <v>3.8204475580000001</v>
      </c>
      <c r="EV807">
        <v>2.478806273</v>
      </c>
      <c r="EW807">
        <v>0.65561301599999999</v>
      </c>
      <c r="EY807" t="s">
        <v>180</v>
      </c>
      <c r="EZ807" t="s">
        <v>180</v>
      </c>
      <c r="FB807" t="s">
        <v>180</v>
      </c>
      <c r="FD807" t="s">
        <v>180</v>
      </c>
      <c r="FF807" t="s">
        <v>180</v>
      </c>
      <c r="FH807" t="s">
        <v>180</v>
      </c>
      <c r="FI807" t="s">
        <v>180</v>
      </c>
      <c r="FJ807" t="s">
        <v>180</v>
      </c>
      <c r="FK807" t="s">
        <v>180</v>
      </c>
      <c r="FL807" t="s">
        <v>180</v>
      </c>
      <c r="FM807" t="s">
        <v>180</v>
      </c>
      <c r="FN807" t="s">
        <v>180</v>
      </c>
      <c r="FP807" t="s">
        <v>180</v>
      </c>
      <c r="FQ807" t="s">
        <v>180</v>
      </c>
      <c r="FR807" t="s">
        <v>180</v>
      </c>
      <c r="FS807" t="s">
        <v>180</v>
      </c>
      <c r="FT807" t="s">
        <v>180</v>
      </c>
      <c r="FU807" t="s">
        <v>180</v>
      </c>
      <c r="FV807" t="s">
        <v>1833</v>
      </c>
      <c r="FW807" t="s">
        <v>180</v>
      </c>
      <c r="FX807">
        <f t="shared" si="227"/>
        <v>7.0359868424732772</v>
      </c>
      <c r="FY807">
        <f t="shared" si="228"/>
        <v>73.18298417993212</v>
      </c>
      <c r="FZ807">
        <f t="shared" si="229"/>
        <v>10.233420315979297</v>
      </c>
      <c r="GA807">
        <f t="shared" si="230"/>
        <v>2.792398590847454</v>
      </c>
      <c r="GB807">
        <f t="shared" si="231"/>
        <v>2.895952138331972</v>
      </c>
      <c r="GC807">
        <f t="shared" si="232"/>
        <v>0.58181818181818179</v>
      </c>
      <c r="GD807">
        <f t="shared" si="233"/>
        <v>29.73475664060545</v>
      </c>
      <c r="GE807">
        <f t="shared" si="234"/>
        <v>29.642069051223945</v>
      </c>
      <c r="GF807">
        <f t="shared" si="235"/>
        <v>18.839706986847741</v>
      </c>
      <c r="GG807">
        <f t="shared" si="236"/>
        <v>27.401222393209299</v>
      </c>
      <c r="GH807">
        <f t="shared" si="237"/>
        <v>8.9391003962421972E-2</v>
      </c>
      <c r="GI807">
        <f t="shared" si="238"/>
        <v>4.8342678463724274E-2</v>
      </c>
      <c r="GJ807">
        <f t="shared" si="239"/>
        <v>0.2644873958651629</v>
      </c>
      <c r="GK807">
        <f t="shared" si="240"/>
        <v>149.91469617763067</v>
      </c>
      <c r="GL807">
        <f t="shared" si="241"/>
        <v>1.4544399449704006</v>
      </c>
      <c r="GM807">
        <f t="shared" si="242"/>
        <v>0.1827787608010237</v>
      </c>
      <c r="GN807">
        <f t="shared" si="243"/>
        <v>0.12566951384489336</v>
      </c>
      <c r="GO807">
        <f t="shared" si="244"/>
        <v>3.664741971121535</v>
      </c>
      <c r="GP807">
        <f t="shared" si="245"/>
        <v>0.98603630349722948</v>
      </c>
      <c r="GQ807">
        <f>(EA807/0.0735)/((DZ807/0.195*(EB807/0.295))^0.5)</f>
        <v>1.0432832902565465</v>
      </c>
    </row>
    <row r="808" spans="1:201">
      <c r="A808" t="s">
        <v>870</v>
      </c>
      <c r="B808" t="s">
        <v>1807</v>
      </c>
      <c r="C808" t="s">
        <v>7219</v>
      </c>
      <c r="D808" t="s">
        <v>6991</v>
      </c>
      <c r="E808" t="s">
        <v>7305</v>
      </c>
      <c r="F808">
        <v>93</v>
      </c>
      <c r="G808">
        <v>25</v>
      </c>
      <c r="H808" t="s">
        <v>7369</v>
      </c>
      <c r="I808" t="s">
        <v>919</v>
      </c>
      <c r="J808" t="s">
        <v>935</v>
      </c>
      <c r="K808">
        <v>-35.663015000000001</v>
      </c>
      <c r="L808">
        <v>-35.663015000000001</v>
      </c>
      <c r="M808">
        <v>-69.525022000000007</v>
      </c>
      <c r="N808">
        <v>-69.525022000000007</v>
      </c>
      <c r="O808" t="s">
        <v>179</v>
      </c>
      <c r="R808" t="s">
        <v>1834</v>
      </c>
      <c r="S808" t="s">
        <v>922</v>
      </c>
      <c r="T808" t="s">
        <v>923</v>
      </c>
      <c r="U808" t="s">
        <v>180</v>
      </c>
      <c r="V808" t="s">
        <v>180</v>
      </c>
      <c r="W808" t="s">
        <v>180</v>
      </c>
      <c r="X808" t="s">
        <v>923</v>
      </c>
      <c r="Y808" t="s">
        <v>180</v>
      </c>
      <c r="Z808" t="s">
        <v>180</v>
      </c>
      <c r="AB808" t="s">
        <v>180</v>
      </c>
      <c r="AC808" t="s">
        <v>181</v>
      </c>
      <c r="AD808" t="s">
        <v>180</v>
      </c>
      <c r="AE808" t="s">
        <v>180</v>
      </c>
      <c r="AF808" t="s">
        <v>180</v>
      </c>
      <c r="AG808" t="s">
        <v>180</v>
      </c>
      <c r="AH808" t="s">
        <v>924</v>
      </c>
      <c r="AI808">
        <v>46.21</v>
      </c>
      <c r="AJ808">
        <v>1.71</v>
      </c>
      <c r="AK808" t="s">
        <v>180</v>
      </c>
      <c r="AL808">
        <v>16.27</v>
      </c>
      <c r="AM808" t="s">
        <v>180</v>
      </c>
      <c r="AP808">
        <v>10.73</v>
      </c>
      <c r="AQ808">
        <v>10.210000000000001</v>
      </c>
      <c r="AR808">
        <v>8.7799999999999994</v>
      </c>
      <c r="AS808">
        <v>0.16</v>
      </c>
      <c r="AT808" t="s">
        <v>180</v>
      </c>
      <c r="AU808">
        <v>0.88</v>
      </c>
      <c r="AV808">
        <v>3.09</v>
      </c>
      <c r="AW808">
        <v>0.38</v>
      </c>
      <c r="AY808" t="s">
        <v>180</v>
      </c>
      <c r="AZ808" t="s">
        <v>180</v>
      </c>
      <c r="BA808">
        <v>98.419999999999987</v>
      </c>
      <c r="BC808" t="s">
        <v>180</v>
      </c>
      <c r="BD808" t="s">
        <v>180</v>
      </c>
      <c r="BE808" t="s">
        <v>180</v>
      </c>
      <c r="BF808" t="s">
        <v>180</v>
      </c>
      <c r="BG808" t="s">
        <v>180</v>
      </c>
      <c r="BH808" t="s">
        <v>180</v>
      </c>
      <c r="BI808" t="s">
        <v>180</v>
      </c>
      <c r="BK808" t="s">
        <v>180</v>
      </c>
      <c r="BL808" t="s">
        <v>180</v>
      </c>
      <c r="BM808">
        <v>0</v>
      </c>
      <c r="BN808" t="s">
        <v>180</v>
      </c>
      <c r="BO808" t="s">
        <v>180</v>
      </c>
      <c r="BP808" t="s">
        <v>180</v>
      </c>
      <c r="BQ808" t="s">
        <v>180</v>
      </c>
      <c r="BR808" t="s">
        <v>180</v>
      </c>
      <c r="BS808" t="s">
        <v>180</v>
      </c>
      <c r="BT808" t="s">
        <v>180</v>
      </c>
      <c r="BU808" t="s">
        <v>180</v>
      </c>
      <c r="BV808" t="s">
        <v>180</v>
      </c>
      <c r="BW808" t="s">
        <v>180</v>
      </c>
      <c r="BX808" t="s">
        <v>180</v>
      </c>
      <c r="BY808" t="s">
        <v>180</v>
      </c>
      <c r="BZ808" t="s">
        <v>180</v>
      </c>
      <c r="CD808" t="s">
        <v>180</v>
      </c>
      <c r="CE808" t="s">
        <v>180</v>
      </c>
      <c r="CG808" t="s">
        <v>180</v>
      </c>
      <c r="CH808" t="s">
        <v>180</v>
      </c>
      <c r="CI808" t="s">
        <v>180</v>
      </c>
      <c r="CJ808" t="s">
        <v>180</v>
      </c>
      <c r="CK808" t="s">
        <v>180</v>
      </c>
      <c r="CM808" t="s">
        <v>180</v>
      </c>
      <c r="CN808" t="s">
        <v>180</v>
      </c>
      <c r="CO808">
        <v>34.211457009999997</v>
      </c>
      <c r="CP808">
        <v>1.0970516690000001</v>
      </c>
      <c r="CQ808">
        <v>267.87269800000001</v>
      </c>
      <c r="CR808">
        <v>275.28059810000002</v>
      </c>
      <c r="CS808" t="s">
        <v>1835</v>
      </c>
      <c r="CT808" t="s">
        <v>180</v>
      </c>
      <c r="CU808">
        <v>64.519523410000005</v>
      </c>
      <c r="CV808">
        <v>144.23635759999999</v>
      </c>
      <c r="CW808">
        <v>64.448776140000007</v>
      </c>
      <c r="CX808">
        <v>89.751469970000002</v>
      </c>
      <c r="CY808">
        <v>21.679097380000002</v>
      </c>
      <c r="CZ808" t="s">
        <v>180</v>
      </c>
      <c r="DB808" t="s">
        <v>180</v>
      </c>
      <c r="DC808" t="s">
        <v>180</v>
      </c>
      <c r="DD808">
        <v>18.400199910000001</v>
      </c>
      <c r="DE808">
        <v>627.42720540000005</v>
      </c>
      <c r="DF808">
        <v>25.031978330000001</v>
      </c>
      <c r="DG808">
        <v>139.005008</v>
      </c>
      <c r="DH808">
        <v>14.688208039999999</v>
      </c>
      <c r="DJ808" t="s">
        <v>180</v>
      </c>
      <c r="DK808" t="s">
        <v>180</v>
      </c>
      <c r="DL808" t="s">
        <v>180</v>
      </c>
      <c r="DM808" t="s">
        <v>180</v>
      </c>
      <c r="DR808" t="s">
        <v>180</v>
      </c>
      <c r="DS808" t="s">
        <v>180</v>
      </c>
      <c r="DT808">
        <v>0.45042981300000001</v>
      </c>
      <c r="DU808">
        <v>348.560272</v>
      </c>
      <c r="DV808">
        <v>16.953076670000002</v>
      </c>
      <c r="DW808">
        <v>37.942258959999997</v>
      </c>
      <c r="DX808">
        <v>5.2018414740000001</v>
      </c>
      <c r="DY808">
        <v>22.976144210000001</v>
      </c>
      <c r="DZ808">
        <v>5.3710710610000003</v>
      </c>
      <c r="EA808">
        <v>1.8625322440000001</v>
      </c>
      <c r="EB808">
        <v>5.4946536349999997</v>
      </c>
      <c r="EC808">
        <v>0.85215245399999995</v>
      </c>
      <c r="ED808">
        <v>4.8119725339999997</v>
      </c>
      <c r="EE808">
        <v>0.93450469300000005</v>
      </c>
      <c r="EF808">
        <v>2.4935209980000002</v>
      </c>
      <c r="EG808">
        <v>0.35451901899999999</v>
      </c>
      <c r="EH808">
        <v>2.1503493319999998</v>
      </c>
      <c r="EI808">
        <v>0.31280729400000001</v>
      </c>
      <c r="EJ808">
        <v>3.4247221149999998</v>
      </c>
      <c r="EK808">
        <v>0.91811252099999996</v>
      </c>
      <c r="EM808" t="s">
        <v>180</v>
      </c>
      <c r="EN808" t="s">
        <v>180</v>
      </c>
      <c r="EO808" t="s">
        <v>180</v>
      </c>
      <c r="EP808" t="s">
        <v>180</v>
      </c>
      <c r="EQ808" t="s">
        <v>180</v>
      </c>
      <c r="ER808" t="s">
        <v>180</v>
      </c>
      <c r="ET808">
        <v>2.949660325</v>
      </c>
      <c r="EV808">
        <v>2.0256968880000001</v>
      </c>
      <c r="EW808">
        <v>0.52163312799999995</v>
      </c>
      <c r="EY808" t="s">
        <v>180</v>
      </c>
      <c r="EZ808" t="s">
        <v>180</v>
      </c>
      <c r="FB808" t="s">
        <v>180</v>
      </c>
      <c r="FD808" t="s">
        <v>180</v>
      </c>
      <c r="FF808" t="s">
        <v>180</v>
      </c>
      <c r="FH808" t="s">
        <v>180</v>
      </c>
      <c r="FI808" t="s">
        <v>180</v>
      </c>
      <c r="FJ808" t="s">
        <v>180</v>
      </c>
      <c r="FK808" t="s">
        <v>180</v>
      </c>
      <c r="FL808" t="s">
        <v>180</v>
      </c>
      <c r="FM808" t="s">
        <v>180</v>
      </c>
      <c r="FN808" t="s">
        <v>180</v>
      </c>
      <c r="FP808" t="s">
        <v>180</v>
      </c>
      <c r="FQ808" t="s">
        <v>180</v>
      </c>
      <c r="FR808" t="s">
        <v>180</v>
      </c>
      <c r="FS808" t="s">
        <v>180</v>
      </c>
      <c r="FT808" t="s">
        <v>180</v>
      </c>
      <c r="FU808" t="s">
        <v>180</v>
      </c>
      <c r="FV808" t="s">
        <v>1836</v>
      </c>
      <c r="FW808" t="s">
        <v>180</v>
      </c>
      <c r="FX808">
        <f t="shared" si="227"/>
        <v>6.8306148314696253</v>
      </c>
      <c r="FY808">
        <f t="shared" si="228"/>
        <v>64.642988900186765</v>
      </c>
      <c r="FZ808">
        <f t="shared" si="229"/>
        <v>7.8838709681799752</v>
      </c>
      <c r="GA808">
        <f t="shared" si="230"/>
        <v>2.4977667493701907</v>
      </c>
      <c r="GB808">
        <f t="shared" si="231"/>
        <v>2.5552376784703745</v>
      </c>
      <c r="GC808">
        <f t="shared" si="232"/>
        <v>0.51461988304093564</v>
      </c>
      <c r="GD808">
        <f t="shared" si="233"/>
        <v>25.065026708178682</v>
      </c>
      <c r="GE808">
        <f t="shared" si="234"/>
        <v>27.307767555137573</v>
      </c>
      <c r="GF808">
        <f t="shared" si="235"/>
        <v>20.560295855725634</v>
      </c>
      <c r="GG808">
        <f t="shared" si="236"/>
        <v>23.730619218544238</v>
      </c>
      <c r="GH808">
        <f t="shared" si="237"/>
        <v>7.7740767309337877E-2</v>
      </c>
      <c r="GI808">
        <f t="shared" si="238"/>
        <v>3.5513735002898283E-2</v>
      </c>
      <c r="GJ808">
        <f t="shared" si="239"/>
        <v>0.25750798704885008</v>
      </c>
      <c r="GK808">
        <f t="shared" si="240"/>
        <v>172.06931306694094</v>
      </c>
      <c r="GL808">
        <f t="shared" si="241"/>
        <v>1.1541963882750126</v>
      </c>
      <c r="GM808">
        <f t="shared" si="242"/>
        <v>0.13791313974335567</v>
      </c>
      <c r="GN808">
        <f t="shared" si="243"/>
        <v>0.11948845200379785</v>
      </c>
      <c r="GO808">
        <f t="shared" si="244"/>
        <v>3.156367971576163</v>
      </c>
      <c r="GP808">
        <f t="shared" si="245"/>
        <v>0.97245556454798388</v>
      </c>
      <c r="GQ808">
        <f>(EA808/0.0735)/((DZ808/0.195*(EB808/0.295))^0.5)</f>
        <v>1.1187786367195476</v>
      </c>
    </row>
    <row r="809" spans="1:201">
      <c r="A809" t="s">
        <v>870</v>
      </c>
      <c r="B809" t="s">
        <v>1807</v>
      </c>
      <c r="C809" t="s">
        <v>7219</v>
      </c>
      <c r="D809" t="s">
        <v>6991</v>
      </c>
      <c r="E809" t="s">
        <v>7305</v>
      </c>
      <c r="F809">
        <v>93</v>
      </c>
      <c r="G809">
        <v>25</v>
      </c>
      <c r="H809" t="s">
        <v>7369</v>
      </c>
      <c r="I809" t="s">
        <v>919</v>
      </c>
      <c r="J809" t="s">
        <v>1837</v>
      </c>
      <c r="K809">
        <v>-35.726557999999997</v>
      </c>
      <c r="L809">
        <v>-35.726557999999997</v>
      </c>
      <c r="M809">
        <v>-69.444807999999995</v>
      </c>
      <c r="N809">
        <v>-69.444807999999995</v>
      </c>
      <c r="O809" t="s">
        <v>179</v>
      </c>
      <c r="R809" t="s">
        <v>1838</v>
      </c>
      <c r="S809" t="s">
        <v>922</v>
      </c>
      <c r="T809" t="s">
        <v>923</v>
      </c>
      <c r="U809" t="s">
        <v>180</v>
      </c>
      <c r="V809" t="s">
        <v>180</v>
      </c>
      <c r="W809" t="s">
        <v>180</v>
      </c>
      <c r="X809" t="s">
        <v>923</v>
      </c>
      <c r="Y809" t="s">
        <v>180</v>
      </c>
      <c r="Z809" t="s">
        <v>180</v>
      </c>
      <c r="AB809" t="s">
        <v>180</v>
      </c>
      <c r="AC809" t="s">
        <v>181</v>
      </c>
      <c r="AD809" t="s">
        <v>180</v>
      </c>
      <c r="AE809" t="s">
        <v>180</v>
      </c>
      <c r="AF809" t="s">
        <v>180</v>
      </c>
      <c r="AG809" t="s">
        <v>180</v>
      </c>
      <c r="AH809" t="s">
        <v>924</v>
      </c>
      <c r="AI809">
        <v>47.61</v>
      </c>
      <c r="AJ809">
        <v>1.74</v>
      </c>
      <c r="AK809" t="s">
        <v>180</v>
      </c>
      <c r="AL809">
        <v>16.21</v>
      </c>
      <c r="AM809" t="s">
        <v>180</v>
      </c>
      <c r="AP809">
        <v>10.07</v>
      </c>
      <c r="AQ809">
        <v>9.83</v>
      </c>
      <c r="AR809">
        <v>7.97</v>
      </c>
      <c r="AS809">
        <v>0.16</v>
      </c>
      <c r="AT809" t="s">
        <v>180</v>
      </c>
      <c r="AU809">
        <v>0.95</v>
      </c>
      <c r="AV809">
        <v>3.42</v>
      </c>
      <c r="AW809">
        <v>0.42</v>
      </c>
      <c r="AY809" t="s">
        <v>180</v>
      </c>
      <c r="AZ809" t="s">
        <v>180</v>
      </c>
      <c r="BA809">
        <v>98.38</v>
      </c>
      <c r="BC809" t="s">
        <v>180</v>
      </c>
      <c r="BD809" t="s">
        <v>180</v>
      </c>
      <c r="BE809" t="s">
        <v>180</v>
      </c>
      <c r="BF809" t="s">
        <v>180</v>
      </c>
      <c r="BG809" t="s">
        <v>180</v>
      </c>
      <c r="BH809" t="s">
        <v>180</v>
      </c>
      <c r="BI809" t="s">
        <v>180</v>
      </c>
      <c r="BK809" t="s">
        <v>180</v>
      </c>
      <c r="BL809" t="s">
        <v>180</v>
      </c>
      <c r="BM809">
        <v>0.1</v>
      </c>
      <c r="BN809" t="s">
        <v>180</v>
      </c>
      <c r="BO809" t="s">
        <v>180</v>
      </c>
      <c r="BP809" t="s">
        <v>180</v>
      </c>
      <c r="BQ809" t="s">
        <v>180</v>
      </c>
      <c r="BR809" t="s">
        <v>180</v>
      </c>
      <c r="BS809" t="s">
        <v>180</v>
      </c>
      <c r="BT809" t="s">
        <v>180</v>
      </c>
      <c r="BU809" t="s">
        <v>180</v>
      </c>
      <c r="BV809" t="s">
        <v>180</v>
      </c>
      <c r="BW809" t="s">
        <v>180</v>
      </c>
      <c r="BX809" t="s">
        <v>180</v>
      </c>
      <c r="BY809" t="s">
        <v>180</v>
      </c>
      <c r="BZ809" t="s">
        <v>180</v>
      </c>
      <c r="CD809" t="s">
        <v>180</v>
      </c>
      <c r="CE809" t="s">
        <v>180</v>
      </c>
      <c r="CG809" t="s">
        <v>180</v>
      </c>
      <c r="CH809" t="s">
        <v>180</v>
      </c>
      <c r="CI809" t="s">
        <v>180</v>
      </c>
      <c r="CJ809" t="s">
        <v>180</v>
      </c>
      <c r="CK809" t="s">
        <v>180</v>
      </c>
      <c r="CM809" t="s">
        <v>180</v>
      </c>
      <c r="CN809" t="s">
        <v>180</v>
      </c>
      <c r="CO809">
        <v>26.11823553</v>
      </c>
      <c r="CP809">
        <v>1.0030591250000001</v>
      </c>
      <c r="CQ809">
        <v>222.37034729999999</v>
      </c>
      <c r="CR809">
        <v>221.86760169999999</v>
      </c>
      <c r="CS809" t="s">
        <v>1839</v>
      </c>
      <c r="CT809" t="s">
        <v>180</v>
      </c>
      <c r="CU809">
        <v>49.30222397</v>
      </c>
      <c r="CV809">
        <v>99.424003350000007</v>
      </c>
      <c r="CW809">
        <v>49.605508139999998</v>
      </c>
      <c r="CX809">
        <v>83.151537579999996</v>
      </c>
      <c r="CY809">
        <v>21.058612790000002</v>
      </c>
      <c r="CZ809" t="s">
        <v>180</v>
      </c>
      <c r="DB809" t="s">
        <v>180</v>
      </c>
      <c r="DC809" t="s">
        <v>180</v>
      </c>
      <c r="DD809">
        <v>19.794466809999999</v>
      </c>
      <c r="DE809">
        <v>675.73596320000001</v>
      </c>
      <c r="DF809">
        <v>25.442504459999999</v>
      </c>
      <c r="DG809">
        <v>152.1269351</v>
      </c>
      <c r="DH809">
        <v>16.6020562</v>
      </c>
      <c r="DJ809" t="s">
        <v>180</v>
      </c>
      <c r="DK809" t="s">
        <v>180</v>
      </c>
      <c r="DL809" t="s">
        <v>180</v>
      </c>
      <c r="DM809" t="s">
        <v>180</v>
      </c>
      <c r="DR809" t="s">
        <v>180</v>
      </c>
      <c r="DS809" t="s">
        <v>180</v>
      </c>
      <c r="DT809">
        <v>0.82191980499999995</v>
      </c>
      <c r="DU809">
        <v>344.76968310000001</v>
      </c>
      <c r="DV809">
        <v>20.46035079</v>
      </c>
      <c r="DW809">
        <v>43.140832600000003</v>
      </c>
      <c r="DX809">
        <v>5.8259708210000003</v>
      </c>
      <c r="DY809">
        <v>24.719841850000002</v>
      </c>
      <c r="DZ809">
        <v>5.6859506199999998</v>
      </c>
      <c r="EA809">
        <v>1.8043760630000001</v>
      </c>
      <c r="EB809">
        <v>5.4964037609999998</v>
      </c>
      <c r="EC809">
        <v>0.82875471700000003</v>
      </c>
      <c r="ED809">
        <v>4.6278109860000001</v>
      </c>
      <c r="EE809">
        <v>0.905746787</v>
      </c>
      <c r="EF809">
        <v>2.433910021</v>
      </c>
      <c r="EG809">
        <v>0.33936076799999998</v>
      </c>
      <c r="EH809">
        <v>2.0663770920000002</v>
      </c>
      <c r="EI809">
        <v>0.29188314199999998</v>
      </c>
      <c r="EJ809">
        <v>3.5367430789999998</v>
      </c>
      <c r="EK809">
        <v>0.96588671299999995</v>
      </c>
      <c r="EM809" t="s">
        <v>180</v>
      </c>
      <c r="EN809" t="s">
        <v>180</v>
      </c>
      <c r="EO809" t="s">
        <v>180</v>
      </c>
      <c r="EP809" t="s">
        <v>180</v>
      </c>
      <c r="EQ809" t="s">
        <v>180</v>
      </c>
      <c r="ER809" t="s">
        <v>180</v>
      </c>
      <c r="ET809">
        <v>3.90380584</v>
      </c>
      <c r="EV809">
        <v>2.8286624040000001</v>
      </c>
      <c r="EW809">
        <v>0.777167155</v>
      </c>
      <c r="EY809" t="s">
        <v>180</v>
      </c>
      <c r="EZ809" t="s">
        <v>180</v>
      </c>
      <c r="FB809" t="s">
        <v>180</v>
      </c>
      <c r="FD809" t="s">
        <v>180</v>
      </c>
      <c r="FF809" t="s">
        <v>180</v>
      </c>
      <c r="FH809" t="s">
        <v>180</v>
      </c>
      <c r="FI809" t="s">
        <v>180</v>
      </c>
      <c r="FJ809" t="s">
        <v>180</v>
      </c>
      <c r="FK809" t="s">
        <v>180</v>
      </c>
      <c r="FL809" t="s">
        <v>180</v>
      </c>
      <c r="FM809" t="s">
        <v>180</v>
      </c>
      <c r="FN809" t="s">
        <v>180</v>
      </c>
      <c r="FP809" t="s">
        <v>180</v>
      </c>
      <c r="FQ809" t="s">
        <v>180</v>
      </c>
      <c r="FR809" t="s">
        <v>180</v>
      </c>
      <c r="FS809" t="s">
        <v>180</v>
      </c>
      <c r="FT809" t="s">
        <v>180</v>
      </c>
      <c r="FU809" t="s">
        <v>180</v>
      </c>
      <c r="FV809" t="s">
        <v>1840</v>
      </c>
      <c r="FW809" t="s">
        <v>180</v>
      </c>
      <c r="FX809">
        <f t="shared" si="227"/>
        <v>8.0343787512332714</v>
      </c>
      <c r="FY809">
        <f t="shared" si="228"/>
        <v>73.620122720562946</v>
      </c>
      <c r="FZ809">
        <f t="shared" si="229"/>
        <v>9.9015571113387075</v>
      </c>
      <c r="GA809">
        <f t="shared" si="230"/>
        <v>2.7516519816316274</v>
      </c>
      <c r="GB809">
        <f t="shared" si="231"/>
        <v>2.6599229067527812</v>
      </c>
      <c r="GC809">
        <f t="shared" si="232"/>
        <v>0.54597701149425282</v>
      </c>
      <c r="GD809">
        <f t="shared" si="233"/>
        <v>26.559333585354121</v>
      </c>
      <c r="GE809">
        <f t="shared" si="234"/>
        <v>27.3357721016326</v>
      </c>
      <c r="GF809">
        <f t="shared" si="235"/>
        <v>16.850624245822132</v>
      </c>
      <c r="GG809">
        <f t="shared" si="236"/>
        <v>20.766685701256691</v>
      </c>
      <c r="GH809">
        <f t="shared" si="237"/>
        <v>9.0489812197087724E-2</v>
      </c>
      <c r="GI809">
        <f t="shared" si="238"/>
        <v>4.6811500071900734E-2</v>
      </c>
      <c r="GJ809">
        <f t="shared" si="239"/>
        <v>0.27474722819556374</v>
      </c>
      <c r="GK809">
        <f t="shared" si="240"/>
        <v>121.88435163293526</v>
      </c>
      <c r="GL809">
        <f t="shared" si="241"/>
        <v>1.2323985983133825</v>
      </c>
      <c r="GM809">
        <f t="shared" si="242"/>
        <v>0.17038024506868013</v>
      </c>
      <c r="GN809">
        <f t="shared" si="243"/>
        <v>0.13825092409376039</v>
      </c>
      <c r="GO809">
        <f t="shared" si="244"/>
        <v>3.59840458656674</v>
      </c>
      <c r="GP809">
        <f t="shared" si="245"/>
        <v>0.95103660652455413</v>
      </c>
      <c r="GQ809">
        <f>(EA809/0.0735)/((DZ809/0.195*(EB809/0.295))^0.5)</f>
        <v>1.0532395909843864</v>
      </c>
    </row>
    <row r="810" spans="1:201">
      <c r="A810" t="s">
        <v>870</v>
      </c>
      <c r="B810" t="s">
        <v>1807</v>
      </c>
      <c r="C810" t="s">
        <v>7219</v>
      </c>
      <c r="D810" t="s">
        <v>6991</v>
      </c>
      <c r="E810" t="s">
        <v>7305</v>
      </c>
      <c r="F810">
        <v>93</v>
      </c>
      <c r="G810">
        <v>25</v>
      </c>
      <c r="H810" t="s">
        <v>7369</v>
      </c>
      <c r="I810" t="s">
        <v>919</v>
      </c>
      <c r="J810" t="s">
        <v>1841</v>
      </c>
      <c r="K810">
        <v>-35.980632999999997</v>
      </c>
      <c r="L810">
        <v>-35.980632999999997</v>
      </c>
      <c r="M810">
        <v>-69.065399999999997</v>
      </c>
      <c r="N810">
        <v>-69.065399999999997</v>
      </c>
      <c r="O810" t="s">
        <v>179</v>
      </c>
      <c r="R810" t="s">
        <v>1842</v>
      </c>
      <c r="S810" t="s">
        <v>922</v>
      </c>
      <c r="T810" t="s">
        <v>923</v>
      </c>
      <c r="U810" t="s">
        <v>180</v>
      </c>
      <c r="V810" t="s">
        <v>180</v>
      </c>
      <c r="W810" t="s">
        <v>180</v>
      </c>
      <c r="X810" t="s">
        <v>923</v>
      </c>
      <c r="Y810" t="s">
        <v>180</v>
      </c>
      <c r="Z810" t="s">
        <v>180</v>
      </c>
      <c r="AB810" t="s">
        <v>180</v>
      </c>
      <c r="AC810" t="s">
        <v>181</v>
      </c>
      <c r="AD810" t="s">
        <v>180</v>
      </c>
      <c r="AE810" t="s">
        <v>180</v>
      </c>
      <c r="AF810" t="s">
        <v>180</v>
      </c>
      <c r="AG810" t="s">
        <v>180</v>
      </c>
      <c r="AH810" t="s">
        <v>924</v>
      </c>
      <c r="AI810">
        <v>46.88</v>
      </c>
      <c r="AJ810">
        <v>1.67</v>
      </c>
      <c r="AK810" t="s">
        <v>180</v>
      </c>
      <c r="AL810">
        <v>16.46</v>
      </c>
      <c r="AM810" t="s">
        <v>180</v>
      </c>
      <c r="AP810">
        <v>9.42</v>
      </c>
      <c r="AQ810">
        <v>10.95</v>
      </c>
      <c r="AR810">
        <v>6.99</v>
      </c>
      <c r="AS810">
        <v>0.15</v>
      </c>
      <c r="AT810" t="s">
        <v>180</v>
      </c>
      <c r="AU810">
        <v>0.94</v>
      </c>
      <c r="AV810">
        <v>3.25</v>
      </c>
      <c r="AW810">
        <v>0.36</v>
      </c>
      <c r="AY810" t="s">
        <v>180</v>
      </c>
      <c r="AZ810" t="s">
        <v>180</v>
      </c>
      <c r="BA810">
        <v>97.070000000000007</v>
      </c>
      <c r="BC810" t="s">
        <v>180</v>
      </c>
      <c r="BD810" t="s">
        <v>180</v>
      </c>
      <c r="BE810" t="s">
        <v>180</v>
      </c>
      <c r="BF810" t="s">
        <v>180</v>
      </c>
      <c r="BG810" t="s">
        <v>180</v>
      </c>
      <c r="BH810" t="s">
        <v>180</v>
      </c>
      <c r="BI810" t="s">
        <v>180</v>
      </c>
      <c r="BK810" t="s">
        <v>180</v>
      </c>
      <c r="BL810" t="s">
        <v>180</v>
      </c>
      <c r="BM810">
        <v>1.5</v>
      </c>
      <c r="BN810" t="s">
        <v>180</v>
      </c>
      <c r="BO810" t="s">
        <v>180</v>
      </c>
      <c r="BP810" t="s">
        <v>180</v>
      </c>
      <c r="BQ810" t="s">
        <v>180</v>
      </c>
      <c r="BR810" t="s">
        <v>180</v>
      </c>
      <c r="BS810" t="s">
        <v>180</v>
      </c>
      <c r="BT810" t="s">
        <v>180</v>
      </c>
      <c r="BU810" t="s">
        <v>180</v>
      </c>
      <c r="BV810" t="s">
        <v>180</v>
      </c>
      <c r="BW810" t="s">
        <v>180</v>
      </c>
      <c r="BX810" t="s">
        <v>180</v>
      </c>
      <c r="BY810" t="s">
        <v>180</v>
      </c>
      <c r="BZ810" t="s">
        <v>180</v>
      </c>
      <c r="CD810" t="s">
        <v>180</v>
      </c>
      <c r="CE810" t="s">
        <v>180</v>
      </c>
      <c r="CG810" t="s">
        <v>180</v>
      </c>
      <c r="CH810" t="s">
        <v>180</v>
      </c>
      <c r="CI810" t="s">
        <v>180</v>
      </c>
      <c r="CJ810" t="s">
        <v>180</v>
      </c>
      <c r="CK810" t="s">
        <v>180</v>
      </c>
      <c r="CM810" t="s">
        <v>180</v>
      </c>
      <c r="CN810" t="s">
        <v>180</v>
      </c>
      <c r="CO810">
        <v>29.73024757</v>
      </c>
      <c r="CP810">
        <v>0.98933395300000004</v>
      </c>
      <c r="CQ810">
        <v>246.64262429999999</v>
      </c>
      <c r="CR810">
        <v>173.47087289999999</v>
      </c>
      <c r="CS810" t="s">
        <v>1843</v>
      </c>
      <c r="CT810" t="s">
        <v>180</v>
      </c>
      <c r="CU810">
        <v>47.904437399999999</v>
      </c>
      <c r="CV810">
        <v>57.438812720000001</v>
      </c>
      <c r="CW810">
        <v>46.164179859999997</v>
      </c>
      <c r="CX810">
        <v>79.124393130000001</v>
      </c>
      <c r="CY810">
        <v>19.986070789999999</v>
      </c>
      <c r="CZ810" t="s">
        <v>180</v>
      </c>
      <c r="DB810" t="s">
        <v>180</v>
      </c>
      <c r="DC810" t="s">
        <v>180</v>
      </c>
      <c r="DD810">
        <v>18.339880579999999</v>
      </c>
      <c r="DE810">
        <v>640.6216038</v>
      </c>
      <c r="DF810">
        <v>22.464559779999998</v>
      </c>
      <c r="DG810">
        <v>127.1578856</v>
      </c>
      <c r="DH810">
        <v>14.57743923</v>
      </c>
      <c r="DJ810" t="s">
        <v>180</v>
      </c>
      <c r="DK810" t="s">
        <v>180</v>
      </c>
      <c r="DL810" t="s">
        <v>180</v>
      </c>
      <c r="DM810" t="s">
        <v>180</v>
      </c>
      <c r="DR810" t="s">
        <v>180</v>
      </c>
      <c r="DS810" t="s">
        <v>180</v>
      </c>
      <c r="DT810">
        <v>0.85307237499999999</v>
      </c>
      <c r="DU810">
        <v>373.09513659999999</v>
      </c>
      <c r="DV810">
        <v>17.144280779999999</v>
      </c>
      <c r="DW810">
        <v>36.711867480000002</v>
      </c>
      <c r="DX810">
        <v>4.9855844960000004</v>
      </c>
      <c r="DY810">
        <v>21.450530929999999</v>
      </c>
      <c r="DZ810">
        <v>4.8673560729999998</v>
      </c>
      <c r="EA810">
        <v>1.697003166</v>
      </c>
      <c r="EB810">
        <v>5.0770789919999997</v>
      </c>
      <c r="EC810">
        <v>0.77467486600000002</v>
      </c>
      <c r="ED810">
        <v>4.3598216010000002</v>
      </c>
      <c r="EE810">
        <v>0.79717950599999998</v>
      </c>
      <c r="EF810">
        <v>2.2422517559999999</v>
      </c>
      <c r="EG810">
        <v>0.32439395100000001</v>
      </c>
      <c r="EH810">
        <v>1.8732641830000001</v>
      </c>
      <c r="EI810">
        <v>0.29535036599999998</v>
      </c>
      <c r="EJ810">
        <v>3.0596926619999998</v>
      </c>
      <c r="EK810">
        <v>0.85579275399999999</v>
      </c>
      <c r="EM810" t="s">
        <v>180</v>
      </c>
      <c r="EN810" t="s">
        <v>180</v>
      </c>
      <c r="EO810" t="s">
        <v>180</v>
      </c>
      <c r="EP810" t="s">
        <v>180</v>
      </c>
      <c r="EQ810" t="s">
        <v>180</v>
      </c>
      <c r="ER810" t="s">
        <v>180</v>
      </c>
      <c r="ET810">
        <v>3.7006099130000001</v>
      </c>
      <c r="EV810">
        <v>2.4366405179999999</v>
      </c>
      <c r="EW810">
        <v>0.68570861500000002</v>
      </c>
      <c r="EY810" t="s">
        <v>180</v>
      </c>
      <c r="EZ810" t="s">
        <v>180</v>
      </c>
      <c r="FB810" t="s">
        <v>180</v>
      </c>
      <c r="FD810" t="s">
        <v>180</v>
      </c>
      <c r="FF810" t="s">
        <v>180</v>
      </c>
      <c r="FH810" t="s">
        <v>180</v>
      </c>
      <c r="FI810" t="s">
        <v>180</v>
      </c>
      <c r="FJ810" t="s">
        <v>180</v>
      </c>
      <c r="FK810" t="s">
        <v>180</v>
      </c>
      <c r="FL810" t="s">
        <v>180</v>
      </c>
      <c r="FM810" t="s">
        <v>180</v>
      </c>
      <c r="FN810" t="s">
        <v>180</v>
      </c>
      <c r="FP810" t="s">
        <v>180</v>
      </c>
      <c r="FQ810" t="s">
        <v>180</v>
      </c>
      <c r="FR810" t="s">
        <v>180</v>
      </c>
      <c r="FS810" t="s">
        <v>180</v>
      </c>
      <c r="FT810" t="s">
        <v>180</v>
      </c>
      <c r="FU810" t="s">
        <v>180</v>
      </c>
      <c r="FV810" t="s">
        <v>1844</v>
      </c>
      <c r="FW810" t="s">
        <v>180</v>
      </c>
      <c r="FX810">
        <f t="shared" ref="FX810:FX873" si="246">DH810/EH810</f>
        <v>7.7818384413107626</v>
      </c>
      <c r="FY810">
        <f t="shared" ref="FY810:FY873" si="247">DG810/EH810</f>
        <v>67.880380543207124</v>
      </c>
      <c r="FZ810">
        <f t="shared" ref="FZ810:FZ873" si="248">DV810/EH810</f>
        <v>9.152089137018427</v>
      </c>
      <c r="GA810">
        <f t="shared" ref="GA810:GA873" si="249">DZ810/EH810</f>
        <v>2.5983286912607348</v>
      </c>
      <c r="GB810">
        <f t="shared" ref="GB810:GB873" si="250">EB810/EH810</f>
        <v>2.7102845600075192</v>
      </c>
      <c r="GC810">
        <f t="shared" ref="GC810:GC873" si="251">AU810/AJ810</f>
        <v>0.56287425149700598</v>
      </c>
      <c r="GD810">
        <f t="shared" ref="GD810:GD873" si="252">DE810/DF810</f>
        <v>28.516988985038552</v>
      </c>
      <c r="GE810">
        <f t="shared" ref="GE810:GE873" si="253">DE810/DY810</f>
        <v>29.865069815313891</v>
      </c>
      <c r="GF810">
        <f t="shared" ref="GF810:GF873" si="254">DU810/DV810</f>
        <v>21.76207572587364</v>
      </c>
      <c r="GG810">
        <f t="shared" ref="GG810:GG873" si="255">DU810/DH810</f>
        <v>25.594010766457505</v>
      </c>
      <c r="GH810">
        <f t="shared" ref="GH810:GH873" si="256">ET810/DW810</f>
        <v>0.10080146195276035</v>
      </c>
      <c r="GI810">
        <f t="shared" ref="GI810:GI873" si="257">EW810/DH810</f>
        <v>4.7039030942336503E-2</v>
      </c>
      <c r="GJ810">
        <f t="shared" ref="GJ810:GJ873" si="258">EW810/EV810</f>
        <v>0.28141558425812896</v>
      </c>
      <c r="GK810">
        <f t="shared" ref="GK810:GK873" si="259">DU810/EV810</f>
        <v>153.1186622909141</v>
      </c>
      <c r="GL810">
        <f t="shared" ref="GL810:GL873" si="260">DV810/DH810</f>
        <v>1.1760831590172234</v>
      </c>
      <c r="GM810">
        <f t="shared" ref="GM810:GM873" si="261">EV810/DH810</f>
        <v>0.16715147836016739</v>
      </c>
      <c r="GN810">
        <f t="shared" ref="GN810:GN873" si="262">EV810/DV810</f>
        <v>0.14212556066175208</v>
      </c>
      <c r="GO810">
        <f t="shared" ref="GO810:GO873" si="263">DV810/DZ810</f>
        <v>3.5222984558499957</v>
      </c>
      <c r="GP810">
        <f t="shared" ref="GP810:GP873" si="264">DW810/0.808/((DV810/0.31*(DX810/0.122))^0.5)</f>
        <v>0.95573656676235319</v>
      </c>
      <c r="GQ810">
        <f>(EA810/0.0735)/((DZ810/0.195*(EB810/0.295))^0.5)</f>
        <v>1.113961311317651</v>
      </c>
    </row>
    <row r="811" spans="1:201">
      <c r="A811" t="s">
        <v>870</v>
      </c>
      <c r="B811" t="s">
        <v>1807</v>
      </c>
      <c r="C811" t="s">
        <v>7219</v>
      </c>
      <c r="D811" t="s">
        <v>6991</v>
      </c>
      <c r="E811" t="s">
        <v>7305</v>
      </c>
      <c r="F811">
        <v>93</v>
      </c>
      <c r="G811">
        <v>25</v>
      </c>
      <c r="H811" t="s">
        <v>7369</v>
      </c>
      <c r="I811" t="s">
        <v>919</v>
      </c>
      <c r="J811" t="s">
        <v>1841</v>
      </c>
      <c r="K811">
        <v>-35.949851000000002</v>
      </c>
      <c r="L811">
        <v>-35.949851000000002</v>
      </c>
      <c r="M811">
        <v>-69.054045000000002</v>
      </c>
      <c r="N811">
        <v>-69.054045000000002</v>
      </c>
      <c r="O811" t="s">
        <v>179</v>
      </c>
      <c r="R811" t="s">
        <v>1845</v>
      </c>
      <c r="S811" t="s">
        <v>922</v>
      </c>
      <c r="T811" t="s">
        <v>923</v>
      </c>
      <c r="U811" t="s">
        <v>180</v>
      </c>
      <c r="V811" t="s">
        <v>180</v>
      </c>
      <c r="W811" t="s">
        <v>180</v>
      </c>
      <c r="X811" t="s">
        <v>923</v>
      </c>
      <c r="Y811" t="s">
        <v>180</v>
      </c>
      <c r="Z811" t="s">
        <v>180</v>
      </c>
      <c r="AB811" t="s">
        <v>180</v>
      </c>
      <c r="AC811" t="s">
        <v>181</v>
      </c>
      <c r="AD811" t="s">
        <v>180</v>
      </c>
      <c r="AE811" t="s">
        <v>180</v>
      </c>
      <c r="AF811" t="s">
        <v>180</v>
      </c>
      <c r="AG811" t="s">
        <v>180</v>
      </c>
      <c r="AH811" t="s">
        <v>924</v>
      </c>
      <c r="AI811">
        <v>46.874000000000002</v>
      </c>
      <c r="AJ811">
        <v>1.5780000000000001</v>
      </c>
      <c r="AK811" t="s">
        <v>180</v>
      </c>
      <c r="AL811">
        <v>16.234000000000002</v>
      </c>
      <c r="AM811" t="s">
        <v>180</v>
      </c>
      <c r="AP811">
        <v>9.33</v>
      </c>
      <c r="AQ811">
        <v>11.433</v>
      </c>
      <c r="AR811">
        <v>7.4480000000000004</v>
      </c>
      <c r="AS811">
        <v>0.153</v>
      </c>
      <c r="AT811" t="s">
        <v>180</v>
      </c>
      <c r="AU811">
        <v>0.97499999999999998</v>
      </c>
      <c r="AV811">
        <v>3.11</v>
      </c>
      <c r="AW811">
        <v>0.39200000000000002</v>
      </c>
      <c r="AY811" t="s">
        <v>180</v>
      </c>
      <c r="AZ811" t="s">
        <v>180</v>
      </c>
      <c r="BA811">
        <v>97.527000000000015</v>
      </c>
      <c r="BC811" t="s">
        <v>180</v>
      </c>
      <c r="BD811" t="s">
        <v>180</v>
      </c>
      <c r="BE811" t="s">
        <v>180</v>
      </c>
      <c r="BF811" t="s">
        <v>180</v>
      </c>
      <c r="BG811" t="s">
        <v>180</v>
      </c>
      <c r="BH811" t="s">
        <v>180</v>
      </c>
      <c r="BI811" t="s">
        <v>180</v>
      </c>
      <c r="BK811" t="s">
        <v>180</v>
      </c>
      <c r="BL811" t="s">
        <v>180</v>
      </c>
      <c r="BM811">
        <v>0.55000000000000004</v>
      </c>
      <c r="BN811" t="s">
        <v>180</v>
      </c>
      <c r="BO811" t="s">
        <v>180</v>
      </c>
      <c r="BP811" t="s">
        <v>180</v>
      </c>
      <c r="BQ811" t="s">
        <v>180</v>
      </c>
      <c r="BR811" t="s">
        <v>180</v>
      </c>
      <c r="BS811" t="s">
        <v>180</v>
      </c>
      <c r="BT811" t="s">
        <v>180</v>
      </c>
      <c r="BU811" t="s">
        <v>180</v>
      </c>
      <c r="BV811" t="s">
        <v>180</v>
      </c>
      <c r="BW811" t="s">
        <v>180</v>
      </c>
      <c r="BX811" t="s">
        <v>180</v>
      </c>
      <c r="BY811" t="s">
        <v>180</v>
      </c>
      <c r="BZ811" t="s">
        <v>180</v>
      </c>
      <c r="CD811" t="s">
        <v>180</v>
      </c>
      <c r="CE811" t="s">
        <v>180</v>
      </c>
      <c r="CG811" t="s">
        <v>180</v>
      </c>
      <c r="CH811" t="s">
        <v>180</v>
      </c>
      <c r="CI811" t="s">
        <v>180</v>
      </c>
      <c r="CJ811" t="s">
        <v>180</v>
      </c>
      <c r="CK811" t="s">
        <v>180</v>
      </c>
      <c r="CM811" t="s">
        <v>180</v>
      </c>
      <c r="CN811" t="s">
        <v>180</v>
      </c>
      <c r="CO811">
        <v>28.865900669999998</v>
      </c>
      <c r="CP811">
        <v>0.943357373</v>
      </c>
      <c r="CQ811">
        <v>247.92155360000001</v>
      </c>
      <c r="CR811">
        <v>260.49309729999999</v>
      </c>
      <c r="CS811" t="s">
        <v>1846</v>
      </c>
      <c r="CT811" t="s">
        <v>180</v>
      </c>
      <c r="CU811">
        <v>41.319022799999999</v>
      </c>
      <c r="CV811">
        <v>78.477308980000004</v>
      </c>
      <c r="CW811">
        <v>49.752279039999998</v>
      </c>
      <c r="CX811">
        <v>72.566465309999998</v>
      </c>
      <c r="CY811">
        <v>19.496910329999999</v>
      </c>
      <c r="CZ811" t="s">
        <v>180</v>
      </c>
      <c r="DB811" t="s">
        <v>180</v>
      </c>
      <c r="DC811" t="s">
        <v>180</v>
      </c>
      <c r="DD811">
        <v>16.73664595</v>
      </c>
      <c r="DE811">
        <v>732.04381309999997</v>
      </c>
      <c r="DF811">
        <v>21.811336090000001</v>
      </c>
      <c r="DG811">
        <v>121.9220041</v>
      </c>
      <c r="DH811">
        <v>13.692213949999999</v>
      </c>
      <c r="DJ811" t="s">
        <v>180</v>
      </c>
      <c r="DK811" t="s">
        <v>180</v>
      </c>
      <c r="DL811" t="s">
        <v>180</v>
      </c>
      <c r="DM811" t="s">
        <v>180</v>
      </c>
      <c r="DR811" t="s">
        <v>180</v>
      </c>
      <c r="DS811" t="s">
        <v>180</v>
      </c>
      <c r="DT811">
        <v>0.46618850000000001</v>
      </c>
      <c r="DU811">
        <v>379.76195410000003</v>
      </c>
      <c r="DV811">
        <v>17.8465475</v>
      </c>
      <c r="DW811">
        <v>38.216139599999998</v>
      </c>
      <c r="DX811">
        <v>5.0777069959999999</v>
      </c>
      <c r="DY811">
        <v>22.106992779999999</v>
      </c>
      <c r="DZ811">
        <v>5.0118247499999997</v>
      </c>
      <c r="EA811">
        <v>1.672043859</v>
      </c>
      <c r="EB811">
        <v>4.8439205049999998</v>
      </c>
      <c r="EC811">
        <v>0.73468503399999996</v>
      </c>
      <c r="ED811">
        <v>4.2707072769999996</v>
      </c>
      <c r="EE811">
        <v>0.80308348500000004</v>
      </c>
      <c r="EF811">
        <v>2.1916470330000002</v>
      </c>
      <c r="EG811">
        <v>0.31340403300000003</v>
      </c>
      <c r="EH811">
        <v>1.8869534509999999</v>
      </c>
      <c r="EI811">
        <v>0.28354755100000001</v>
      </c>
      <c r="EJ811">
        <v>2.9711022159999998</v>
      </c>
      <c r="EK811">
        <v>0.760385125</v>
      </c>
      <c r="EM811" t="s">
        <v>180</v>
      </c>
      <c r="EN811" t="s">
        <v>180</v>
      </c>
      <c r="EO811" t="s">
        <v>180</v>
      </c>
      <c r="EP811" t="s">
        <v>180</v>
      </c>
      <c r="EQ811" t="s">
        <v>180</v>
      </c>
      <c r="ER811" t="s">
        <v>180</v>
      </c>
      <c r="ET811">
        <v>3.9918187669999998</v>
      </c>
      <c r="EV811">
        <v>2.651248882</v>
      </c>
      <c r="EW811">
        <v>0.71038247600000004</v>
      </c>
      <c r="EY811" t="s">
        <v>180</v>
      </c>
      <c r="EZ811" t="s">
        <v>180</v>
      </c>
      <c r="FB811" t="s">
        <v>180</v>
      </c>
      <c r="FD811" t="s">
        <v>180</v>
      </c>
      <c r="FF811" t="s">
        <v>180</v>
      </c>
      <c r="FH811" t="s">
        <v>180</v>
      </c>
      <c r="FI811" t="s">
        <v>180</v>
      </c>
      <c r="FJ811" t="s">
        <v>180</v>
      </c>
      <c r="FK811" t="s">
        <v>180</v>
      </c>
      <c r="FL811" t="s">
        <v>180</v>
      </c>
      <c r="FM811" t="s">
        <v>180</v>
      </c>
      <c r="FN811" t="s">
        <v>180</v>
      </c>
      <c r="FP811" t="s">
        <v>180</v>
      </c>
      <c r="FQ811" t="s">
        <v>180</v>
      </c>
      <c r="FR811" t="s">
        <v>180</v>
      </c>
      <c r="FS811" t="s">
        <v>180</v>
      </c>
      <c r="FT811" t="s">
        <v>180</v>
      </c>
      <c r="FU811" t="s">
        <v>180</v>
      </c>
      <c r="FV811" t="s">
        <v>1847</v>
      </c>
      <c r="FW811" t="s">
        <v>180</v>
      </c>
      <c r="FX811">
        <f t="shared" si="246"/>
        <v>7.2562542243656019</v>
      </c>
      <c r="FY811">
        <f t="shared" si="247"/>
        <v>64.613148795688019</v>
      </c>
      <c r="FZ811">
        <f t="shared" si="248"/>
        <v>9.4578631447119896</v>
      </c>
      <c r="GA811">
        <f t="shared" si="249"/>
        <v>2.6560404801421886</v>
      </c>
      <c r="GB811">
        <f t="shared" si="250"/>
        <v>2.5670588230106794</v>
      </c>
      <c r="GC811">
        <f t="shared" si="251"/>
        <v>0.61787072243346008</v>
      </c>
      <c r="GD811">
        <f t="shared" si="252"/>
        <v>33.562538767885265</v>
      </c>
      <c r="GE811">
        <f t="shared" si="253"/>
        <v>33.113676762145303</v>
      </c>
      <c r="GF811">
        <f t="shared" si="254"/>
        <v>21.279295286665391</v>
      </c>
      <c r="GG811">
        <f t="shared" si="255"/>
        <v>27.735613501715701</v>
      </c>
      <c r="GH811">
        <f t="shared" si="256"/>
        <v>0.1044537415024515</v>
      </c>
      <c r="GI811">
        <f t="shared" si="257"/>
        <v>5.1882221428478342E-2</v>
      </c>
      <c r="GJ811">
        <f t="shared" si="258"/>
        <v>0.26794258389808917</v>
      </c>
      <c r="GK811">
        <f t="shared" si="259"/>
        <v>143.23889268876269</v>
      </c>
      <c r="GL811">
        <f t="shared" si="260"/>
        <v>1.3034084601051681</v>
      </c>
      <c r="GM811">
        <f t="shared" si="261"/>
        <v>0.19363186199701474</v>
      </c>
      <c r="GN811">
        <f t="shared" si="262"/>
        <v>0.14855808284487518</v>
      </c>
      <c r="GO811">
        <f t="shared" si="263"/>
        <v>3.5608881775046108</v>
      </c>
      <c r="GP811">
        <f t="shared" si="264"/>
        <v>0.96624062173625547</v>
      </c>
      <c r="GQ811">
        <f>(EA811/0.0735)/((DZ811/0.195*(EB811/0.295))^0.5)</f>
        <v>1.107368582585651</v>
      </c>
    </row>
    <row r="812" spans="1:201">
      <c r="A812" t="s">
        <v>870</v>
      </c>
      <c r="B812" t="s">
        <v>1807</v>
      </c>
      <c r="C812" t="s">
        <v>7219</v>
      </c>
      <c r="D812" t="s">
        <v>6991</v>
      </c>
      <c r="E812" t="s">
        <v>7305</v>
      </c>
      <c r="F812">
        <v>93</v>
      </c>
      <c r="G812">
        <v>25</v>
      </c>
      <c r="H812" t="s">
        <v>7369</v>
      </c>
      <c r="I812" t="s">
        <v>919</v>
      </c>
      <c r="J812" t="s">
        <v>1848</v>
      </c>
      <c r="K812">
        <v>-35.844228000000001</v>
      </c>
      <c r="L812">
        <v>-35.844228000000001</v>
      </c>
      <c r="M812">
        <v>-69.145337999999995</v>
      </c>
      <c r="N812">
        <v>-69.145337999999995</v>
      </c>
      <c r="O812" t="s">
        <v>179</v>
      </c>
      <c r="R812" t="s">
        <v>1849</v>
      </c>
      <c r="S812" t="s">
        <v>922</v>
      </c>
      <c r="T812" t="s">
        <v>923</v>
      </c>
      <c r="U812" t="s">
        <v>180</v>
      </c>
      <c r="V812" t="s">
        <v>180</v>
      </c>
      <c r="W812" t="s">
        <v>180</v>
      </c>
      <c r="X812" t="s">
        <v>923</v>
      </c>
      <c r="Y812" t="s">
        <v>180</v>
      </c>
      <c r="Z812" t="s">
        <v>180</v>
      </c>
      <c r="AB812" t="s">
        <v>180</v>
      </c>
      <c r="AC812" t="s">
        <v>181</v>
      </c>
      <c r="AD812" t="s">
        <v>180</v>
      </c>
      <c r="AE812" t="s">
        <v>180</v>
      </c>
      <c r="AF812" t="s">
        <v>180</v>
      </c>
      <c r="AG812" t="s">
        <v>180</v>
      </c>
      <c r="AH812" t="s">
        <v>924</v>
      </c>
      <c r="AI812">
        <v>46.817</v>
      </c>
      <c r="AJ812">
        <v>1.792</v>
      </c>
      <c r="AK812" t="s">
        <v>180</v>
      </c>
      <c r="AL812">
        <v>15.78</v>
      </c>
      <c r="AM812" t="s">
        <v>180</v>
      </c>
      <c r="AP812">
        <v>10.68</v>
      </c>
      <c r="AQ812">
        <v>10.702</v>
      </c>
      <c r="AR812">
        <v>7.3659999999999997</v>
      </c>
      <c r="AS812">
        <v>0.154</v>
      </c>
      <c r="AT812" t="s">
        <v>180</v>
      </c>
      <c r="AU812">
        <v>0.68100000000000005</v>
      </c>
      <c r="AV812">
        <v>3.33</v>
      </c>
      <c r="AW812">
        <v>0.32800000000000001</v>
      </c>
      <c r="AY812" t="s">
        <v>180</v>
      </c>
      <c r="AZ812" t="s">
        <v>180</v>
      </c>
      <c r="BA812">
        <v>97.629999999999981</v>
      </c>
      <c r="BC812" t="s">
        <v>180</v>
      </c>
      <c r="BD812" t="s">
        <v>180</v>
      </c>
      <c r="BE812" t="s">
        <v>180</v>
      </c>
      <c r="BF812" t="s">
        <v>180</v>
      </c>
      <c r="BG812" t="s">
        <v>180</v>
      </c>
      <c r="BH812" t="s">
        <v>180</v>
      </c>
      <c r="BI812" t="s">
        <v>180</v>
      </c>
      <c r="BK812" t="s">
        <v>180</v>
      </c>
      <c r="BL812" t="s">
        <v>180</v>
      </c>
      <c r="BM812">
        <v>0.38</v>
      </c>
      <c r="BN812" t="s">
        <v>180</v>
      </c>
      <c r="BO812" t="s">
        <v>180</v>
      </c>
      <c r="BP812" t="s">
        <v>180</v>
      </c>
      <c r="BQ812" t="s">
        <v>180</v>
      </c>
      <c r="BR812" t="s">
        <v>180</v>
      </c>
      <c r="BS812" t="s">
        <v>180</v>
      </c>
      <c r="BT812" t="s">
        <v>180</v>
      </c>
      <c r="BU812" t="s">
        <v>180</v>
      </c>
      <c r="BV812" t="s">
        <v>180</v>
      </c>
      <c r="BW812" t="s">
        <v>180</v>
      </c>
      <c r="BX812" t="s">
        <v>180</v>
      </c>
      <c r="BY812" t="s">
        <v>180</v>
      </c>
      <c r="BZ812" t="s">
        <v>180</v>
      </c>
      <c r="CD812" t="s">
        <v>180</v>
      </c>
      <c r="CE812" t="s">
        <v>180</v>
      </c>
      <c r="CG812" t="s">
        <v>180</v>
      </c>
      <c r="CH812" t="s">
        <v>180</v>
      </c>
      <c r="CI812" t="s">
        <v>180</v>
      </c>
      <c r="CJ812" t="s">
        <v>180</v>
      </c>
      <c r="CK812" t="s">
        <v>180</v>
      </c>
      <c r="CM812" t="s">
        <v>180</v>
      </c>
      <c r="CN812" t="s">
        <v>180</v>
      </c>
      <c r="CO812">
        <v>26.860519589999999</v>
      </c>
      <c r="CP812">
        <v>1.083278795</v>
      </c>
      <c r="CQ812">
        <v>227.85537640000001</v>
      </c>
      <c r="CR812">
        <v>215.02711579999999</v>
      </c>
      <c r="CS812" t="s">
        <v>1850</v>
      </c>
      <c r="CT812" t="s">
        <v>180</v>
      </c>
      <c r="CU812">
        <v>47.186706119999997</v>
      </c>
      <c r="CV812">
        <v>89.629063990000006</v>
      </c>
      <c r="CW812">
        <v>40.208336729999999</v>
      </c>
      <c r="CX812">
        <v>90.288566329999995</v>
      </c>
      <c r="CY812">
        <v>20.50492281</v>
      </c>
      <c r="CZ812" t="s">
        <v>180</v>
      </c>
      <c r="DB812" t="s">
        <v>180</v>
      </c>
      <c r="DC812" t="s">
        <v>180</v>
      </c>
      <c r="DD812">
        <v>10.893746500000001</v>
      </c>
      <c r="DE812">
        <v>584.07737640000005</v>
      </c>
      <c r="DF812">
        <v>21.719471909999999</v>
      </c>
      <c r="DG812">
        <v>110.69058389999999</v>
      </c>
      <c r="DH812">
        <v>11.31738694</v>
      </c>
      <c r="DJ812" t="s">
        <v>180</v>
      </c>
      <c r="DK812" t="s">
        <v>180</v>
      </c>
      <c r="DL812" t="s">
        <v>180</v>
      </c>
      <c r="DM812" t="s">
        <v>180</v>
      </c>
      <c r="DR812" t="s">
        <v>180</v>
      </c>
      <c r="DS812" t="s">
        <v>180</v>
      </c>
      <c r="DT812">
        <v>0.36604540099999999</v>
      </c>
      <c r="DU812">
        <v>215.4285539</v>
      </c>
      <c r="DV812">
        <v>12.725613129999999</v>
      </c>
      <c r="DW812">
        <v>28.800776760000002</v>
      </c>
      <c r="DX812">
        <v>3.8411186750000001</v>
      </c>
      <c r="DY812">
        <v>17.765117889999999</v>
      </c>
      <c r="DZ812">
        <v>4.4962275370000002</v>
      </c>
      <c r="EA812">
        <v>1.560271154</v>
      </c>
      <c r="EB812">
        <v>4.7157200330000002</v>
      </c>
      <c r="EC812">
        <v>0.72289193699999998</v>
      </c>
      <c r="ED812">
        <v>4.0440293250000003</v>
      </c>
      <c r="EE812">
        <v>0.76100915000000002</v>
      </c>
      <c r="EF812">
        <v>2.0257338800000002</v>
      </c>
      <c r="EG812">
        <v>0.292913914</v>
      </c>
      <c r="EH812">
        <v>1.802496294</v>
      </c>
      <c r="EI812">
        <v>0.260443851</v>
      </c>
      <c r="EJ812">
        <v>2.7214489629999998</v>
      </c>
      <c r="EK812">
        <v>0.62032096999999997</v>
      </c>
      <c r="EM812" t="s">
        <v>180</v>
      </c>
      <c r="EN812" t="s">
        <v>180</v>
      </c>
      <c r="EO812" t="s">
        <v>180</v>
      </c>
      <c r="EP812" t="s">
        <v>180</v>
      </c>
      <c r="EQ812" t="s">
        <v>180</v>
      </c>
      <c r="ER812" t="s">
        <v>180</v>
      </c>
      <c r="ET812">
        <v>2.1359281719999998</v>
      </c>
      <c r="EV812">
        <v>1.6307338929999999</v>
      </c>
      <c r="EW812">
        <v>0.47536085700000003</v>
      </c>
      <c r="EY812" t="s">
        <v>180</v>
      </c>
      <c r="EZ812" t="s">
        <v>180</v>
      </c>
      <c r="FB812" t="s">
        <v>180</v>
      </c>
      <c r="FD812" t="s">
        <v>180</v>
      </c>
      <c r="FF812" t="s">
        <v>180</v>
      </c>
      <c r="FH812" t="s">
        <v>180</v>
      </c>
      <c r="FI812" t="s">
        <v>180</v>
      </c>
      <c r="FJ812" t="s">
        <v>180</v>
      </c>
      <c r="FK812" t="s">
        <v>180</v>
      </c>
      <c r="FL812" t="s">
        <v>180</v>
      </c>
      <c r="FM812" t="s">
        <v>180</v>
      </c>
      <c r="FN812" t="s">
        <v>180</v>
      </c>
      <c r="FP812" t="s">
        <v>180</v>
      </c>
      <c r="FQ812" t="s">
        <v>180</v>
      </c>
      <c r="FR812" t="s">
        <v>180</v>
      </c>
      <c r="FS812" t="s">
        <v>180</v>
      </c>
      <c r="FT812" t="s">
        <v>180</v>
      </c>
      <c r="FU812" t="s">
        <v>180</v>
      </c>
      <c r="FV812" t="s">
        <v>1851</v>
      </c>
      <c r="FW812" t="s">
        <v>180</v>
      </c>
      <c r="FX812">
        <f t="shared" si="246"/>
        <v>6.2787296582369567</v>
      </c>
      <c r="FY812">
        <f t="shared" si="247"/>
        <v>61.409604152007198</v>
      </c>
      <c r="FZ812">
        <f t="shared" si="248"/>
        <v>7.0599940606590783</v>
      </c>
      <c r="GA812">
        <f t="shared" si="249"/>
        <v>2.4944448163176087</v>
      </c>
      <c r="GB812">
        <f t="shared" si="250"/>
        <v>2.616216215643437</v>
      </c>
      <c r="GC812">
        <f t="shared" si="251"/>
        <v>0.38002232142857145</v>
      </c>
      <c r="GD812">
        <f t="shared" si="252"/>
        <v>26.891877427787794</v>
      </c>
      <c r="GE812">
        <f t="shared" si="253"/>
        <v>32.877765293568793</v>
      </c>
      <c r="GF812">
        <f t="shared" si="254"/>
        <v>16.928736690269005</v>
      </c>
      <c r="GG812">
        <f t="shared" si="255"/>
        <v>19.035184980606484</v>
      </c>
      <c r="GH812">
        <f t="shared" si="256"/>
        <v>7.4162172423296813E-2</v>
      </c>
      <c r="GI812">
        <f t="shared" si="257"/>
        <v>4.2002704292091651E-2</v>
      </c>
      <c r="GJ812">
        <f t="shared" si="258"/>
        <v>0.2915011817933682</v>
      </c>
      <c r="GK812">
        <f t="shared" si="259"/>
        <v>132.10527776771977</v>
      </c>
      <c r="GL812">
        <f t="shared" si="260"/>
        <v>1.1244303298513887</v>
      </c>
      <c r="GM812">
        <f t="shared" si="261"/>
        <v>0.14409102575050772</v>
      </c>
      <c r="GN812">
        <f t="shared" si="262"/>
        <v>0.12814580141177057</v>
      </c>
      <c r="GO812">
        <f t="shared" si="263"/>
        <v>2.830286729325727</v>
      </c>
      <c r="GP812">
        <f t="shared" si="264"/>
        <v>0.99148324987415382</v>
      </c>
      <c r="GQ812">
        <f>(EA812/0.0735)/((DZ812/0.195*(EB812/0.295))^0.5)</f>
        <v>1.1057142499918298</v>
      </c>
    </row>
    <row r="813" spans="1:201">
      <c r="A813" t="s">
        <v>870</v>
      </c>
      <c r="B813" t="s">
        <v>1807</v>
      </c>
      <c r="C813" t="s">
        <v>7219</v>
      </c>
      <c r="D813" t="s">
        <v>6991</v>
      </c>
      <c r="E813" t="s">
        <v>7305</v>
      </c>
      <c r="F813">
        <v>93</v>
      </c>
      <c r="G813">
        <v>25</v>
      </c>
      <c r="H813" t="s">
        <v>7369</v>
      </c>
      <c r="I813" t="s">
        <v>919</v>
      </c>
      <c r="J813" t="s">
        <v>1852</v>
      </c>
      <c r="K813">
        <v>-35.921923</v>
      </c>
      <c r="L813">
        <v>-35.921923</v>
      </c>
      <c r="M813">
        <v>-69.436927999999995</v>
      </c>
      <c r="N813">
        <v>-69.436927999999995</v>
      </c>
      <c r="O813" t="s">
        <v>179</v>
      </c>
      <c r="R813" t="s">
        <v>1853</v>
      </c>
      <c r="S813" t="s">
        <v>922</v>
      </c>
      <c r="T813" t="s">
        <v>923</v>
      </c>
      <c r="U813" t="s">
        <v>180</v>
      </c>
      <c r="V813" t="s">
        <v>180</v>
      </c>
      <c r="W813" t="s">
        <v>180</v>
      </c>
      <c r="X813" t="s">
        <v>923</v>
      </c>
      <c r="Y813" t="s">
        <v>180</v>
      </c>
      <c r="Z813" t="s">
        <v>180</v>
      </c>
      <c r="AB813" t="s">
        <v>180</v>
      </c>
      <c r="AC813" t="s">
        <v>181</v>
      </c>
      <c r="AD813" t="s">
        <v>180</v>
      </c>
      <c r="AE813" t="s">
        <v>180</v>
      </c>
      <c r="AF813" t="s">
        <v>180</v>
      </c>
      <c r="AG813" t="s">
        <v>180</v>
      </c>
      <c r="AH813" t="s">
        <v>924</v>
      </c>
      <c r="AI813">
        <v>49.05</v>
      </c>
      <c r="AJ813">
        <v>1.58</v>
      </c>
      <c r="AK813" t="s">
        <v>180</v>
      </c>
      <c r="AL813">
        <v>16.77</v>
      </c>
      <c r="AM813" t="s">
        <v>180</v>
      </c>
      <c r="AP813">
        <v>9.68</v>
      </c>
      <c r="AQ813">
        <v>9.69</v>
      </c>
      <c r="AR813">
        <v>6.92</v>
      </c>
      <c r="AS813">
        <v>0.15</v>
      </c>
      <c r="AT813" t="s">
        <v>180</v>
      </c>
      <c r="AU813">
        <v>0.89</v>
      </c>
      <c r="AV813">
        <v>3.5</v>
      </c>
      <c r="AW813">
        <v>0.33</v>
      </c>
      <c r="AY813" t="s">
        <v>180</v>
      </c>
      <c r="AZ813" t="s">
        <v>180</v>
      </c>
      <c r="BA813">
        <v>98.559999999999988</v>
      </c>
      <c r="BC813" t="s">
        <v>180</v>
      </c>
      <c r="BD813" t="s">
        <v>180</v>
      </c>
      <c r="BE813" t="s">
        <v>180</v>
      </c>
      <c r="BF813" t="s">
        <v>180</v>
      </c>
      <c r="BG813" t="s">
        <v>180</v>
      </c>
      <c r="BH813" t="s">
        <v>180</v>
      </c>
      <c r="BI813" t="s">
        <v>180</v>
      </c>
      <c r="BK813" t="s">
        <v>180</v>
      </c>
      <c r="BL813" t="s">
        <v>180</v>
      </c>
      <c r="BM813">
        <v>0</v>
      </c>
      <c r="BN813" t="s">
        <v>180</v>
      </c>
      <c r="BO813" t="s">
        <v>180</v>
      </c>
      <c r="BP813" t="s">
        <v>180</v>
      </c>
      <c r="BQ813" t="s">
        <v>180</v>
      </c>
      <c r="BR813" t="s">
        <v>180</v>
      </c>
      <c r="BS813" t="s">
        <v>180</v>
      </c>
      <c r="BT813" t="s">
        <v>180</v>
      </c>
      <c r="BU813" t="s">
        <v>180</v>
      </c>
      <c r="BV813" t="s">
        <v>180</v>
      </c>
      <c r="BW813" t="s">
        <v>180</v>
      </c>
      <c r="BX813" t="s">
        <v>180</v>
      </c>
      <c r="BY813" t="s">
        <v>180</v>
      </c>
      <c r="BZ813" t="s">
        <v>180</v>
      </c>
      <c r="CD813" t="s">
        <v>180</v>
      </c>
      <c r="CE813" t="s">
        <v>180</v>
      </c>
      <c r="CG813" t="s">
        <v>180</v>
      </c>
      <c r="CH813" t="s">
        <v>180</v>
      </c>
      <c r="CI813" t="s">
        <v>180</v>
      </c>
      <c r="CJ813" t="s">
        <v>180</v>
      </c>
      <c r="CK813" t="s">
        <v>180</v>
      </c>
      <c r="CM813" t="s">
        <v>180</v>
      </c>
      <c r="CN813" t="s">
        <v>180</v>
      </c>
      <c r="CO813">
        <v>23.763365390000001</v>
      </c>
      <c r="CP813">
        <v>0.89817516900000005</v>
      </c>
      <c r="CQ813">
        <v>201.22532029999999</v>
      </c>
      <c r="CR813">
        <v>187.7311942</v>
      </c>
      <c r="CS813" t="s">
        <v>1854</v>
      </c>
      <c r="CT813" t="s">
        <v>180</v>
      </c>
      <c r="CU813">
        <v>41.318644229999997</v>
      </c>
      <c r="CV813">
        <v>83.389422139999994</v>
      </c>
      <c r="CW813">
        <v>44.157436089999997</v>
      </c>
      <c r="CX813">
        <v>78.206983199999996</v>
      </c>
      <c r="CY813">
        <v>20.562832499999999</v>
      </c>
      <c r="CZ813" t="s">
        <v>180</v>
      </c>
      <c r="DB813" t="s">
        <v>180</v>
      </c>
      <c r="DC813" t="s">
        <v>180</v>
      </c>
      <c r="DD813">
        <v>14.903877919999999</v>
      </c>
      <c r="DE813">
        <v>630.94949499999996</v>
      </c>
      <c r="DF813">
        <v>21.97507061</v>
      </c>
      <c r="DG813">
        <v>125.8791183</v>
      </c>
      <c r="DH813">
        <v>10.139897850000001</v>
      </c>
      <c r="DJ813" t="s">
        <v>180</v>
      </c>
      <c r="DK813" t="s">
        <v>180</v>
      </c>
      <c r="DL813" t="s">
        <v>180</v>
      </c>
      <c r="DM813" t="s">
        <v>180</v>
      </c>
      <c r="DR813" t="s">
        <v>180</v>
      </c>
      <c r="DS813" t="s">
        <v>180</v>
      </c>
      <c r="DT813">
        <v>0.168196708</v>
      </c>
      <c r="DU813">
        <v>344.73192469999998</v>
      </c>
      <c r="DV813">
        <v>14.81927305</v>
      </c>
      <c r="DW813">
        <v>32.94183108</v>
      </c>
      <c r="DX813">
        <v>4.7002989450000001</v>
      </c>
      <c r="DY813">
        <v>20.85352614</v>
      </c>
      <c r="DZ813">
        <v>4.9428591439999998</v>
      </c>
      <c r="EA813">
        <v>1.6411533330000001</v>
      </c>
      <c r="EB813">
        <v>5.0139324849999998</v>
      </c>
      <c r="EC813">
        <v>0.74743596999999995</v>
      </c>
      <c r="ED813">
        <v>4.1399822500000001</v>
      </c>
      <c r="EE813">
        <v>0.78882202599999995</v>
      </c>
      <c r="EF813">
        <v>2.1646005819999998</v>
      </c>
      <c r="EG813">
        <v>0.303080605</v>
      </c>
      <c r="EH813">
        <v>1.842940271</v>
      </c>
      <c r="EI813">
        <v>0.26474869200000001</v>
      </c>
      <c r="EJ813">
        <v>3.0956604510000001</v>
      </c>
      <c r="EK813">
        <v>0.56334087799999999</v>
      </c>
      <c r="EM813" t="s">
        <v>180</v>
      </c>
      <c r="EN813" t="s">
        <v>180</v>
      </c>
      <c r="EO813" t="s">
        <v>180</v>
      </c>
      <c r="EP813" t="s">
        <v>180</v>
      </c>
      <c r="EQ813" t="s">
        <v>180</v>
      </c>
      <c r="ER813" t="s">
        <v>180</v>
      </c>
      <c r="ET813">
        <v>3.3051501280000002</v>
      </c>
      <c r="EV813">
        <v>1.951249537</v>
      </c>
      <c r="EW813">
        <v>0.29062546900000003</v>
      </c>
      <c r="EY813" t="s">
        <v>180</v>
      </c>
      <c r="EZ813" t="s">
        <v>180</v>
      </c>
      <c r="FB813" t="s">
        <v>180</v>
      </c>
      <c r="FD813" t="s">
        <v>180</v>
      </c>
      <c r="FF813" t="s">
        <v>180</v>
      </c>
      <c r="FH813" t="s">
        <v>180</v>
      </c>
      <c r="FI813" t="s">
        <v>180</v>
      </c>
      <c r="FJ813" t="s">
        <v>180</v>
      </c>
      <c r="FK813" t="s">
        <v>180</v>
      </c>
      <c r="FL813" t="s">
        <v>180</v>
      </c>
      <c r="FM813" t="s">
        <v>180</v>
      </c>
      <c r="FN813" t="s">
        <v>180</v>
      </c>
      <c r="FP813" t="s">
        <v>180</v>
      </c>
      <c r="FQ813" t="s">
        <v>180</v>
      </c>
      <c r="FR813" t="s">
        <v>180</v>
      </c>
      <c r="FS813" t="s">
        <v>180</v>
      </c>
      <c r="FT813" t="s">
        <v>180</v>
      </c>
      <c r="FU813" t="s">
        <v>180</v>
      </c>
      <c r="FV813" t="s">
        <v>1855</v>
      </c>
      <c r="FW813" t="s">
        <v>180</v>
      </c>
      <c r="FX813">
        <f t="shared" si="246"/>
        <v>5.502021964335273</v>
      </c>
      <c r="FY813">
        <f t="shared" si="247"/>
        <v>68.303417251659809</v>
      </c>
      <c r="FZ813">
        <f t="shared" si="248"/>
        <v>8.0411032756687746</v>
      </c>
      <c r="GA813">
        <f t="shared" si="249"/>
        <v>2.6820506457965396</v>
      </c>
      <c r="GB813">
        <f t="shared" si="250"/>
        <v>2.7206158354114125</v>
      </c>
      <c r="GC813">
        <f t="shared" si="251"/>
        <v>0.56329113924050633</v>
      </c>
      <c r="GD813">
        <f t="shared" si="252"/>
        <v>28.712057685624881</v>
      </c>
      <c r="GE813">
        <f t="shared" si="253"/>
        <v>30.2562497471231</v>
      </c>
      <c r="GF813">
        <f t="shared" si="254"/>
        <v>23.262404541496721</v>
      </c>
      <c r="GG813">
        <f t="shared" si="255"/>
        <v>33.997573723092287</v>
      </c>
      <c r="GH813">
        <f t="shared" si="256"/>
        <v>0.10033292077703168</v>
      </c>
      <c r="GI813">
        <f t="shared" si="257"/>
        <v>2.866157759173087E-2</v>
      </c>
      <c r="GJ813">
        <f t="shared" si="258"/>
        <v>0.14894326096642144</v>
      </c>
      <c r="GK813">
        <f t="shared" si="259"/>
        <v>176.67239282476251</v>
      </c>
      <c r="GL813">
        <f t="shared" si="260"/>
        <v>1.4614814931296374</v>
      </c>
      <c r="GM813">
        <f t="shared" si="261"/>
        <v>0.19243285937047186</v>
      </c>
      <c r="GN813">
        <f t="shared" si="262"/>
        <v>0.13166972026337015</v>
      </c>
      <c r="GO813">
        <f t="shared" si="263"/>
        <v>2.9981176113401302</v>
      </c>
      <c r="GP813">
        <f t="shared" si="264"/>
        <v>0.94999418521923096</v>
      </c>
      <c r="GQ813">
        <f>(EA813/0.0735)/((DZ813/0.195*(EB813/0.295))^0.5)</f>
        <v>1.0757510422840042</v>
      </c>
    </row>
    <row r="814" spans="1:201">
      <c r="A814" t="s">
        <v>870</v>
      </c>
      <c r="B814" t="s">
        <v>1807</v>
      </c>
      <c r="C814" t="s">
        <v>7219</v>
      </c>
      <c r="D814" t="s">
        <v>6991</v>
      </c>
      <c r="E814" t="s">
        <v>7305</v>
      </c>
      <c r="F814">
        <v>93</v>
      </c>
      <c r="G814">
        <v>25</v>
      </c>
      <c r="H814" t="s">
        <v>7369</v>
      </c>
      <c r="I814" t="s">
        <v>919</v>
      </c>
      <c r="J814" t="s">
        <v>1852</v>
      </c>
      <c r="K814">
        <v>-36.025522000000002</v>
      </c>
      <c r="L814">
        <v>-36.025522000000002</v>
      </c>
      <c r="M814">
        <v>-69.405190000000005</v>
      </c>
      <c r="N814">
        <v>-69.405190000000005</v>
      </c>
      <c r="O814" t="s">
        <v>179</v>
      </c>
      <c r="R814" t="s">
        <v>1856</v>
      </c>
      <c r="S814" t="s">
        <v>922</v>
      </c>
      <c r="T814" t="s">
        <v>923</v>
      </c>
      <c r="U814" t="s">
        <v>180</v>
      </c>
      <c r="V814" t="s">
        <v>180</v>
      </c>
      <c r="W814" t="s">
        <v>180</v>
      </c>
      <c r="X814" t="s">
        <v>923</v>
      </c>
      <c r="Y814" t="s">
        <v>180</v>
      </c>
      <c r="Z814" t="s">
        <v>180</v>
      </c>
      <c r="AB814" t="s">
        <v>180</v>
      </c>
      <c r="AC814" t="s">
        <v>181</v>
      </c>
      <c r="AD814" t="s">
        <v>180</v>
      </c>
      <c r="AE814" t="s">
        <v>180</v>
      </c>
      <c r="AF814" t="s">
        <v>180</v>
      </c>
      <c r="AG814" t="s">
        <v>180</v>
      </c>
      <c r="AH814" t="s">
        <v>924</v>
      </c>
      <c r="AI814">
        <v>48.27</v>
      </c>
      <c r="AJ814">
        <v>1.71</v>
      </c>
      <c r="AK814" t="s">
        <v>180</v>
      </c>
      <c r="AL814">
        <v>17.07</v>
      </c>
      <c r="AM814" t="s">
        <v>180</v>
      </c>
      <c r="AP814">
        <v>9.67</v>
      </c>
      <c r="AQ814">
        <v>10.32</v>
      </c>
      <c r="AR814">
        <v>6.42</v>
      </c>
      <c r="AS814">
        <v>0.16</v>
      </c>
      <c r="AT814" t="s">
        <v>180</v>
      </c>
      <c r="AU814">
        <v>1.04</v>
      </c>
      <c r="AV814">
        <v>3.61</v>
      </c>
      <c r="AW814">
        <v>0.42</v>
      </c>
      <c r="AY814" t="s">
        <v>180</v>
      </c>
      <c r="AZ814" t="s">
        <v>180</v>
      </c>
      <c r="BA814">
        <v>98.690000000000026</v>
      </c>
      <c r="BC814" t="s">
        <v>180</v>
      </c>
      <c r="BD814" t="s">
        <v>180</v>
      </c>
      <c r="BE814" t="s">
        <v>180</v>
      </c>
      <c r="BF814" t="s">
        <v>180</v>
      </c>
      <c r="BG814" t="s">
        <v>180</v>
      </c>
      <c r="BH814" t="s">
        <v>180</v>
      </c>
      <c r="BI814" t="s">
        <v>180</v>
      </c>
      <c r="BK814" t="s">
        <v>180</v>
      </c>
      <c r="BL814" t="s">
        <v>180</v>
      </c>
      <c r="BM814">
        <v>0</v>
      </c>
      <c r="BN814" t="s">
        <v>180</v>
      </c>
      <c r="BO814" t="s">
        <v>180</v>
      </c>
      <c r="BP814" t="s">
        <v>180</v>
      </c>
      <c r="BQ814" t="s">
        <v>180</v>
      </c>
      <c r="BR814" t="s">
        <v>180</v>
      </c>
      <c r="BS814" t="s">
        <v>180</v>
      </c>
      <c r="BT814" t="s">
        <v>180</v>
      </c>
      <c r="BU814" t="s">
        <v>180</v>
      </c>
      <c r="BV814" t="s">
        <v>180</v>
      </c>
      <c r="BW814" t="s">
        <v>180</v>
      </c>
      <c r="BX814" t="s">
        <v>180</v>
      </c>
      <c r="BY814" t="s">
        <v>180</v>
      </c>
      <c r="BZ814" t="s">
        <v>180</v>
      </c>
      <c r="CD814" t="s">
        <v>180</v>
      </c>
      <c r="CE814" t="s">
        <v>180</v>
      </c>
      <c r="CG814" t="s">
        <v>180</v>
      </c>
      <c r="CH814" t="s">
        <v>180</v>
      </c>
      <c r="CI814" t="s">
        <v>180</v>
      </c>
      <c r="CJ814" t="s">
        <v>180</v>
      </c>
      <c r="CK814" t="s">
        <v>180</v>
      </c>
      <c r="CM814" t="s">
        <v>180</v>
      </c>
      <c r="CN814" t="s">
        <v>180</v>
      </c>
      <c r="CO814">
        <v>26.185490340000001</v>
      </c>
      <c r="CP814">
        <v>0.96735956300000003</v>
      </c>
      <c r="CQ814">
        <v>220.2812917</v>
      </c>
      <c r="CR814">
        <v>134.99257159999999</v>
      </c>
      <c r="CS814" t="s">
        <v>1857</v>
      </c>
      <c r="CT814" t="s">
        <v>180</v>
      </c>
      <c r="CU814">
        <v>41.03725343</v>
      </c>
      <c r="CV814">
        <v>56.777662300000003</v>
      </c>
      <c r="CW814">
        <v>42.765002250000002</v>
      </c>
      <c r="CX814">
        <v>74.011046559999997</v>
      </c>
      <c r="CY814">
        <v>20.245641630000001</v>
      </c>
      <c r="CZ814" t="s">
        <v>180</v>
      </c>
      <c r="DB814" t="s">
        <v>180</v>
      </c>
      <c r="DC814" t="s">
        <v>180</v>
      </c>
      <c r="DD814">
        <v>22.39781541</v>
      </c>
      <c r="DE814">
        <v>634.18281139999999</v>
      </c>
      <c r="DF814">
        <v>24.566663980000001</v>
      </c>
      <c r="DG814">
        <v>141.5402234</v>
      </c>
      <c r="DH814">
        <v>14.34223074</v>
      </c>
      <c r="DJ814" t="s">
        <v>180</v>
      </c>
      <c r="DK814" t="s">
        <v>180</v>
      </c>
      <c r="DL814" t="s">
        <v>180</v>
      </c>
      <c r="DM814" t="s">
        <v>180</v>
      </c>
      <c r="DR814" t="s">
        <v>180</v>
      </c>
      <c r="DS814" t="s">
        <v>180</v>
      </c>
      <c r="DT814">
        <v>0.75638867300000001</v>
      </c>
      <c r="DU814">
        <v>359.53179779999999</v>
      </c>
      <c r="DV814">
        <v>18.13395049</v>
      </c>
      <c r="DW814">
        <v>38.989884590000003</v>
      </c>
      <c r="DX814">
        <v>5.3651128669999997</v>
      </c>
      <c r="DY814">
        <v>22.977244559999999</v>
      </c>
      <c r="DZ814">
        <v>5.2907344910000003</v>
      </c>
      <c r="EA814">
        <v>1.732575218</v>
      </c>
      <c r="EB814">
        <v>5.3316782189999996</v>
      </c>
      <c r="EC814">
        <v>0.79588665400000003</v>
      </c>
      <c r="ED814">
        <v>4.5724208329999998</v>
      </c>
      <c r="EE814">
        <v>0.85737727900000005</v>
      </c>
      <c r="EF814">
        <v>2.3827617659999998</v>
      </c>
      <c r="EG814">
        <v>0.34026774100000001</v>
      </c>
      <c r="EH814">
        <v>2.0435113739999999</v>
      </c>
      <c r="EI814">
        <v>0.31053578999999998</v>
      </c>
      <c r="EJ814">
        <v>3.2423397129999998</v>
      </c>
      <c r="EK814">
        <v>0.79318729600000004</v>
      </c>
      <c r="EM814" t="s">
        <v>180</v>
      </c>
      <c r="EN814" t="s">
        <v>180</v>
      </c>
      <c r="EO814" t="s">
        <v>180</v>
      </c>
      <c r="EP814" t="s">
        <v>180</v>
      </c>
      <c r="EQ814" t="s">
        <v>180</v>
      </c>
      <c r="ER814" t="s">
        <v>180</v>
      </c>
      <c r="ET814">
        <v>4.0508479700000004</v>
      </c>
      <c r="EV814">
        <v>2.547507682</v>
      </c>
      <c r="EW814">
        <v>0.73189980600000004</v>
      </c>
      <c r="EY814" t="s">
        <v>180</v>
      </c>
      <c r="EZ814" t="s">
        <v>180</v>
      </c>
      <c r="FB814" t="s">
        <v>180</v>
      </c>
      <c r="FD814" t="s">
        <v>180</v>
      </c>
      <c r="FF814" t="s">
        <v>180</v>
      </c>
      <c r="FH814" t="s">
        <v>180</v>
      </c>
      <c r="FI814" t="s">
        <v>180</v>
      </c>
      <c r="FJ814" t="s">
        <v>180</v>
      </c>
      <c r="FK814" t="s">
        <v>180</v>
      </c>
      <c r="FL814" t="s">
        <v>180</v>
      </c>
      <c r="FM814" t="s">
        <v>180</v>
      </c>
      <c r="FN814" t="s">
        <v>180</v>
      </c>
      <c r="FP814" t="s">
        <v>180</v>
      </c>
      <c r="FQ814" t="s">
        <v>180</v>
      </c>
      <c r="FR814" t="s">
        <v>180</v>
      </c>
      <c r="FS814" t="s">
        <v>180</v>
      </c>
      <c r="FT814" t="s">
        <v>180</v>
      </c>
      <c r="FU814" t="s">
        <v>180</v>
      </c>
      <c r="FV814" t="s">
        <v>1858</v>
      </c>
      <c r="FW814" t="s">
        <v>180</v>
      </c>
      <c r="FX814">
        <f t="shared" si="246"/>
        <v>7.0184247185893076</v>
      </c>
      <c r="FY814">
        <f t="shared" si="247"/>
        <v>69.263242280343675</v>
      </c>
      <c r="FZ814">
        <f t="shared" si="248"/>
        <v>8.8739170824894078</v>
      </c>
      <c r="GA814">
        <f t="shared" si="249"/>
        <v>2.5890408824316142</v>
      </c>
      <c r="GB814">
        <f t="shared" si="250"/>
        <v>2.6090768501883561</v>
      </c>
      <c r="GC814">
        <f t="shared" si="251"/>
        <v>0.60818713450292405</v>
      </c>
      <c r="GD814">
        <f t="shared" si="252"/>
        <v>25.814771265496013</v>
      </c>
      <c r="GE814">
        <f t="shared" si="253"/>
        <v>27.600472708725871</v>
      </c>
      <c r="GF814">
        <f t="shared" si="254"/>
        <v>19.826446421493454</v>
      </c>
      <c r="GG814">
        <f t="shared" si="255"/>
        <v>25.068052823699027</v>
      </c>
      <c r="GH814">
        <f t="shared" si="256"/>
        <v>0.10389484381902861</v>
      </c>
      <c r="GI814">
        <f t="shared" si="257"/>
        <v>5.1031099643290223E-2</v>
      </c>
      <c r="GJ814">
        <f t="shared" si="258"/>
        <v>0.28730033325175269</v>
      </c>
      <c r="GK814">
        <f t="shared" si="259"/>
        <v>141.13080024855446</v>
      </c>
      <c r="GL814">
        <f t="shared" si="260"/>
        <v>1.264374476937191</v>
      </c>
      <c r="GM814">
        <f t="shared" si="261"/>
        <v>0.17762283484221786</v>
      </c>
      <c r="GN814">
        <f t="shared" si="262"/>
        <v>0.1404827747492102</v>
      </c>
      <c r="GO814">
        <f t="shared" si="263"/>
        <v>3.4274920657703438</v>
      </c>
      <c r="GP814">
        <f t="shared" si="264"/>
        <v>0.95140560787090511</v>
      </c>
      <c r="GQ814">
        <f>(EA814/0.0735)/((DZ814/0.195*(EB814/0.295))^0.5)</f>
        <v>1.0644937689173801</v>
      </c>
    </row>
    <row r="815" spans="1:201">
      <c r="A815" t="s">
        <v>870</v>
      </c>
      <c r="B815" t="s">
        <v>2118</v>
      </c>
      <c r="C815" t="s">
        <v>7219</v>
      </c>
      <c r="D815" t="s">
        <v>6991</v>
      </c>
      <c r="E815" t="s">
        <v>7305</v>
      </c>
      <c r="F815">
        <v>93</v>
      </c>
      <c r="G815">
        <v>25</v>
      </c>
      <c r="H815" t="s">
        <v>7369</v>
      </c>
      <c r="I815" t="s">
        <v>919</v>
      </c>
      <c r="J815" t="s">
        <v>2146</v>
      </c>
      <c r="K815">
        <v>-35.835940000000001</v>
      </c>
      <c r="L815">
        <v>-35.835940000000001</v>
      </c>
      <c r="M815">
        <v>-69.145499999999998</v>
      </c>
      <c r="N815">
        <v>-69.145499999999998</v>
      </c>
      <c r="O815" t="s">
        <v>179</v>
      </c>
      <c r="R815" t="s">
        <v>2147</v>
      </c>
      <c r="S815" t="s">
        <v>2120</v>
      </c>
      <c r="T815" t="s">
        <v>2121</v>
      </c>
      <c r="U815" t="s">
        <v>180</v>
      </c>
      <c r="V815" t="s">
        <v>180</v>
      </c>
      <c r="W815" t="s">
        <v>180</v>
      </c>
      <c r="X815" t="s">
        <v>2121</v>
      </c>
      <c r="Y815" t="s">
        <v>180</v>
      </c>
      <c r="Z815" t="s">
        <v>180</v>
      </c>
      <c r="AB815" t="s">
        <v>180</v>
      </c>
      <c r="AC815" t="s">
        <v>181</v>
      </c>
      <c r="AD815" t="s">
        <v>180</v>
      </c>
      <c r="AE815" t="s">
        <v>180</v>
      </c>
      <c r="AF815" t="s">
        <v>180</v>
      </c>
      <c r="AG815" t="s">
        <v>180</v>
      </c>
      <c r="AH815" t="s">
        <v>2122</v>
      </c>
      <c r="AI815">
        <v>47.99</v>
      </c>
      <c r="AJ815">
        <v>1.5680000000000001</v>
      </c>
      <c r="AK815" t="s">
        <v>180</v>
      </c>
      <c r="AL815">
        <v>16.8</v>
      </c>
      <c r="AM815" t="s">
        <v>180</v>
      </c>
      <c r="AP815">
        <v>11.71</v>
      </c>
      <c r="AQ815">
        <v>9.49</v>
      </c>
      <c r="AR815">
        <v>6.6660000000000004</v>
      </c>
      <c r="AS815">
        <v>0.16039999999999999</v>
      </c>
      <c r="AT815" t="s">
        <v>180</v>
      </c>
      <c r="AU815">
        <v>0.83640000000000003</v>
      </c>
      <c r="AV815">
        <v>3.19</v>
      </c>
      <c r="AW815">
        <v>0.34089999999999998</v>
      </c>
      <c r="AY815" t="s">
        <v>180</v>
      </c>
      <c r="AZ815" t="s">
        <v>180</v>
      </c>
      <c r="BA815">
        <v>98.7517</v>
      </c>
      <c r="BC815" t="s">
        <v>180</v>
      </c>
      <c r="BD815" t="s">
        <v>180</v>
      </c>
      <c r="BE815" t="s">
        <v>180</v>
      </c>
      <c r="BF815" t="s">
        <v>180</v>
      </c>
      <c r="BG815" t="s">
        <v>180</v>
      </c>
      <c r="BH815" t="s">
        <v>180</v>
      </c>
      <c r="BI815" t="s">
        <v>180</v>
      </c>
      <c r="BK815" t="s">
        <v>180</v>
      </c>
      <c r="BL815" t="s">
        <v>180</v>
      </c>
      <c r="BN815" t="s">
        <v>180</v>
      </c>
      <c r="BO815" t="s">
        <v>180</v>
      </c>
      <c r="BP815" t="s">
        <v>180</v>
      </c>
      <c r="BQ815" t="s">
        <v>180</v>
      </c>
      <c r="BR815" t="s">
        <v>180</v>
      </c>
      <c r="BS815" t="s">
        <v>180</v>
      </c>
      <c r="BT815" t="s">
        <v>180</v>
      </c>
      <c r="BU815" t="s">
        <v>180</v>
      </c>
      <c r="BV815" t="s">
        <v>180</v>
      </c>
      <c r="BW815" t="s">
        <v>180</v>
      </c>
      <c r="BX815" t="s">
        <v>180</v>
      </c>
      <c r="BY815" t="s">
        <v>180</v>
      </c>
      <c r="BZ815" t="s">
        <v>180</v>
      </c>
      <c r="CD815" t="s">
        <v>180</v>
      </c>
      <c r="CE815" t="s">
        <v>180</v>
      </c>
      <c r="CG815" t="s">
        <v>180</v>
      </c>
      <c r="CH815" t="s">
        <v>180</v>
      </c>
      <c r="CI815" t="s">
        <v>180</v>
      </c>
      <c r="CJ815" t="s">
        <v>180</v>
      </c>
      <c r="CK815" t="s">
        <v>180</v>
      </c>
      <c r="CM815" t="s">
        <v>180</v>
      </c>
      <c r="CN815" t="s">
        <v>180</v>
      </c>
      <c r="CO815">
        <v>25.466451039999999</v>
      </c>
      <c r="CQ815">
        <v>203.28286030000001</v>
      </c>
      <c r="CS815" t="s">
        <v>180</v>
      </c>
      <c r="CT815" t="s">
        <v>180</v>
      </c>
      <c r="CW815">
        <v>55.3455911</v>
      </c>
      <c r="CY815">
        <v>19.430789959999998</v>
      </c>
      <c r="CZ815" t="s">
        <v>180</v>
      </c>
      <c r="DB815" t="s">
        <v>180</v>
      </c>
      <c r="DC815" t="s">
        <v>180</v>
      </c>
      <c r="DD815">
        <v>19.528018700000001</v>
      </c>
      <c r="DE815">
        <v>501.92467820000002</v>
      </c>
      <c r="DF815">
        <v>21.637134469999999</v>
      </c>
      <c r="DG815">
        <v>120.9226374</v>
      </c>
      <c r="DH815">
        <v>11.27105484</v>
      </c>
      <c r="DJ815" t="s">
        <v>180</v>
      </c>
      <c r="DK815" t="s">
        <v>180</v>
      </c>
      <c r="DL815" t="s">
        <v>180</v>
      </c>
      <c r="DM815" t="s">
        <v>180</v>
      </c>
      <c r="DR815" t="s">
        <v>180</v>
      </c>
      <c r="DS815" t="s">
        <v>180</v>
      </c>
      <c r="DT815">
        <v>0.63797012399999997</v>
      </c>
      <c r="DU815">
        <v>238.13562440000001</v>
      </c>
      <c r="DV815">
        <v>13.948584779999999</v>
      </c>
      <c r="DW815">
        <v>28.719874300000001</v>
      </c>
      <c r="DX815">
        <v>3.845022755</v>
      </c>
      <c r="DY815">
        <v>18.12942065</v>
      </c>
      <c r="DZ815">
        <v>4.5847091009999996</v>
      </c>
      <c r="EA815">
        <v>1.5683743859999999</v>
      </c>
      <c r="EB815">
        <v>4.7417709129999999</v>
      </c>
      <c r="EC815">
        <v>0.79054445699999998</v>
      </c>
      <c r="ED815">
        <v>4.3304185469999998</v>
      </c>
      <c r="EE815">
        <v>0.84140256700000005</v>
      </c>
      <c r="EF815">
        <v>2.323766913</v>
      </c>
      <c r="EG815">
        <v>0.31561945200000002</v>
      </c>
      <c r="EH815">
        <v>2.012634941</v>
      </c>
      <c r="EI815">
        <v>0.29392996399999999</v>
      </c>
      <c r="EJ815">
        <v>3.093369794</v>
      </c>
      <c r="EK815">
        <v>0.64544925799999997</v>
      </c>
      <c r="EM815" t="s">
        <v>180</v>
      </c>
      <c r="EN815" t="s">
        <v>180</v>
      </c>
      <c r="EO815" t="s">
        <v>180</v>
      </c>
      <c r="EP815" t="s">
        <v>180</v>
      </c>
      <c r="EQ815" t="s">
        <v>180</v>
      </c>
      <c r="ER815" t="s">
        <v>180</v>
      </c>
      <c r="ET815">
        <v>3.7694835019999999</v>
      </c>
      <c r="EV815">
        <v>1.5451890699999999</v>
      </c>
      <c r="EW815">
        <v>0.28645082999999999</v>
      </c>
      <c r="EY815" t="s">
        <v>180</v>
      </c>
      <c r="EZ815" t="s">
        <v>180</v>
      </c>
      <c r="FB815" t="s">
        <v>180</v>
      </c>
      <c r="FD815" t="s">
        <v>180</v>
      </c>
      <c r="FF815" t="s">
        <v>180</v>
      </c>
      <c r="FH815" t="s">
        <v>180</v>
      </c>
      <c r="FI815" t="s">
        <v>180</v>
      </c>
      <c r="FJ815" t="s">
        <v>180</v>
      </c>
      <c r="FK815" t="s">
        <v>180</v>
      </c>
      <c r="FL815" t="s">
        <v>180</v>
      </c>
      <c r="FM815" t="s">
        <v>180</v>
      </c>
      <c r="FN815" t="s">
        <v>180</v>
      </c>
      <c r="FP815" t="s">
        <v>180</v>
      </c>
      <c r="FQ815" t="s">
        <v>180</v>
      </c>
      <c r="FR815" t="s">
        <v>180</v>
      </c>
      <c r="FS815" t="s">
        <v>180</v>
      </c>
      <c r="FT815" t="s">
        <v>180</v>
      </c>
      <c r="FU815" t="s">
        <v>180</v>
      </c>
      <c r="FV815" t="s">
        <v>2148</v>
      </c>
      <c r="FW815" t="s">
        <v>180</v>
      </c>
      <c r="FX815">
        <f t="shared" si="246"/>
        <v>5.6001486461324435</v>
      </c>
      <c r="FY815">
        <f t="shared" si="247"/>
        <v>60.081753991569997</v>
      </c>
      <c r="FZ815">
        <f t="shared" si="248"/>
        <v>6.9305091031906114</v>
      </c>
      <c r="GA815">
        <f t="shared" si="249"/>
        <v>2.2779635827658025</v>
      </c>
      <c r="GB815">
        <f t="shared" si="250"/>
        <v>2.3560014866103827</v>
      </c>
      <c r="GC815">
        <f t="shared" si="251"/>
        <v>0.53341836734693882</v>
      </c>
      <c r="GD815">
        <f t="shared" si="252"/>
        <v>23.197372965256616</v>
      </c>
      <c r="GE815">
        <f t="shared" si="253"/>
        <v>27.685643567435235</v>
      </c>
      <c r="GF815">
        <f t="shared" si="254"/>
        <v>17.072386063240462</v>
      </c>
      <c r="GG815">
        <f t="shared" si="255"/>
        <v>21.1280690033445</v>
      </c>
      <c r="GH815">
        <f t="shared" si="256"/>
        <v>0.13125000000435239</v>
      </c>
      <c r="GI815">
        <f t="shared" si="257"/>
        <v>2.5414731279934044E-2</v>
      </c>
      <c r="GJ815">
        <f t="shared" si="258"/>
        <v>0.18538238171720953</v>
      </c>
      <c r="GK815">
        <f t="shared" si="259"/>
        <v>154.11423043524377</v>
      </c>
      <c r="GL815">
        <f t="shared" si="260"/>
        <v>1.2375580616019786</v>
      </c>
      <c r="GM815">
        <f t="shared" si="261"/>
        <v>0.13709356328533309</v>
      </c>
      <c r="GN815">
        <f t="shared" si="262"/>
        <v>0.11077747989283827</v>
      </c>
      <c r="GO815">
        <f t="shared" si="263"/>
        <v>3.0424143544805462</v>
      </c>
      <c r="GP815">
        <f t="shared" si="264"/>
        <v>0.94388135186224342</v>
      </c>
      <c r="GQ815">
        <f>(EA815/0.0735)/((DZ815/0.195*(EB815/0.295))^0.5)</f>
        <v>1.0976516610453537</v>
      </c>
    </row>
    <row r="816" spans="1:201">
      <c r="A816" t="s">
        <v>870</v>
      </c>
      <c r="B816" t="s">
        <v>2118</v>
      </c>
      <c r="C816" t="s">
        <v>7219</v>
      </c>
      <c r="D816" t="s">
        <v>6991</v>
      </c>
      <c r="E816" t="s">
        <v>7305</v>
      </c>
      <c r="F816">
        <v>93</v>
      </c>
      <c r="G816">
        <v>25</v>
      </c>
      <c r="H816" t="s">
        <v>7369</v>
      </c>
      <c r="I816" t="s">
        <v>919</v>
      </c>
      <c r="J816" t="s">
        <v>2146</v>
      </c>
      <c r="K816">
        <v>-35.828690000000002</v>
      </c>
      <c r="L816">
        <v>-35.828690000000002</v>
      </c>
      <c r="M816">
        <v>-69.15128</v>
      </c>
      <c r="N816">
        <v>-69.15128</v>
      </c>
      <c r="O816" t="s">
        <v>179</v>
      </c>
      <c r="R816" t="s">
        <v>2149</v>
      </c>
      <c r="S816" t="s">
        <v>2120</v>
      </c>
      <c r="T816" t="s">
        <v>2121</v>
      </c>
      <c r="U816" t="s">
        <v>180</v>
      </c>
      <c r="V816" t="s">
        <v>180</v>
      </c>
      <c r="W816" t="s">
        <v>180</v>
      </c>
      <c r="X816" t="s">
        <v>2121</v>
      </c>
      <c r="Y816" t="s">
        <v>180</v>
      </c>
      <c r="Z816" t="s">
        <v>180</v>
      </c>
      <c r="AB816" t="s">
        <v>180</v>
      </c>
      <c r="AC816" t="s">
        <v>181</v>
      </c>
      <c r="AD816" t="s">
        <v>180</v>
      </c>
      <c r="AE816" t="s">
        <v>180</v>
      </c>
      <c r="AF816" t="s">
        <v>180</v>
      </c>
      <c r="AG816" t="s">
        <v>180</v>
      </c>
      <c r="AH816" t="s">
        <v>2122</v>
      </c>
      <c r="AI816">
        <v>46.91</v>
      </c>
      <c r="AJ816">
        <v>1.6990000000000001</v>
      </c>
      <c r="AK816" t="s">
        <v>180</v>
      </c>
      <c r="AL816">
        <v>15.05</v>
      </c>
      <c r="AM816" t="s">
        <v>180</v>
      </c>
      <c r="AP816">
        <v>10.6</v>
      </c>
      <c r="AQ816">
        <v>11</v>
      </c>
      <c r="AR816">
        <v>9.2639999999999993</v>
      </c>
      <c r="AS816">
        <v>0.16350000000000001</v>
      </c>
      <c r="AT816" t="s">
        <v>180</v>
      </c>
      <c r="AU816">
        <v>1.3660000000000001</v>
      </c>
      <c r="AV816">
        <v>2.9830000000000001</v>
      </c>
      <c r="AW816">
        <v>0.61270000000000002</v>
      </c>
      <c r="AY816" t="s">
        <v>180</v>
      </c>
      <c r="AZ816" t="s">
        <v>180</v>
      </c>
      <c r="BA816">
        <v>99.648199999999989</v>
      </c>
      <c r="BC816" t="s">
        <v>180</v>
      </c>
      <c r="BD816" t="s">
        <v>180</v>
      </c>
      <c r="BE816" t="s">
        <v>180</v>
      </c>
      <c r="BF816" t="s">
        <v>180</v>
      </c>
      <c r="BG816" t="s">
        <v>180</v>
      </c>
      <c r="BH816" t="s">
        <v>180</v>
      </c>
      <c r="BI816" t="s">
        <v>180</v>
      </c>
      <c r="BK816" t="s">
        <v>180</v>
      </c>
      <c r="BL816" t="s">
        <v>180</v>
      </c>
      <c r="BN816" t="s">
        <v>180</v>
      </c>
      <c r="BO816" t="s">
        <v>180</v>
      </c>
      <c r="BP816" t="s">
        <v>180</v>
      </c>
      <c r="BQ816" t="s">
        <v>180</v>
      </c>
      <c r="BR816" t="s">
        <v>180</v>
      </c>
      <c r="BS816" t="s">
        <v>180</v>
      </c>
      <c r="BT816" t="s">
        <v>180</v>
      </c>
      <c r="BU816" t="s">
        <v>180</v>
      </c>
      <c r="BV816" t="s">
        <v>180</v>
      </c>
      <c r="BW816" t="s">
        <v>180</v>
      </c>
      <c r="BX816" t="s">
        <v>180</v>
      </c>
      <c r="BY816" t="s">
        <v>180</v>
      </c>
      <c r="BZ816" t="s">
        <v>180</v>
      </c>
      <c r="CD816" t="s">
        <v>180</v>
      </c>
      <c r="CE816" t="s">
        <v>180</v>
      </c>
      <c r="CG816" t="s">
        <v>180</v>
      </c>
      <c r="CH816" t="s">
        <v>180</v>
      </c>
      <c r="CI816" t="s">
        <v>180</v>
      </c>
      <c r="CJ816" t="s">
        <v>180</v>
      </c>
      <c r="CK816" t="s">
        <v>180</v>
      </c>
      <c r="CM816" t="s">
        <v>180</v>
      </c>
      <c r="CN816" t="s">
        <v>180</v>
      </c>
      <c r="CO816">
        <v>31.955587019999999</v>
      </c>
      <c r="CQ816">
        <v>268.89189900000002</v>
      </c>
      <c r="CS816" t="s">
        <v>180</v>
      </c>
      <c r="CT816" t="s">
        <v>180</v>
      </c>
      <c r="CW816">
        <v>69.818315269999999</v>
      </c>
      <c r="CY816">
        <v>19.110479179999999</v>
      </c>
      <c r="CZ816" t="s">
        <v>180</v>
      </c>
      <c r="DB816" t="s">
        <v>180</v>
      </c>
      <c r="DC816" t="s">
        <v>180</v>
      </c>
      <c r="DD816">
        <v>27.379014730000002</v>
      </c>
      <c r="DE816">
        <v>979.64965930000005</v>
      </c>
      <c r="DF816">
        <v>24.35964675</v>
      </c>
      <c r="DG816">
        <v>171.00004129999999</v>
      </c>
      <c r="DH816">
        <v>21.932455059999999</v>
      </c>
      <c r="DJ816" t="s">
        <v>180</v>
      </c>
      <c r="DK816" t="s">
        <v>180</v>
      </c>
      <c r="DL816" t="s">
        <v>180</v>
      </c>
      <c r="DM816" t="s">
        <v>180</v>
      </c>
      <c r="DR816" t="s">
        <v>180</v>
      </c>
      <c r="DS816" t="s">
        <v>180</v>
      </c>
      <c r="DT816">
        <v>0.632385788</v>
      </c>
      <c r="DU816">
        <v>643.35201510000002</v>
      </c>
      <c r="DV816">
        <v>30.829720999999999</v>
      </c>
      <c r="DW816">
        <v>55.233232659999999</v>
      </c>
      <c r="DX816">
        <v>7.035931583</v>
      </c>
      <c r="DY816">
        <v>31.122153730000001</v>
      </c>
      <c r="DZ816">
        <v>6.682087975</v>
      </c>
      <c r="EA816">
        <v>2.1047846039999998</v>
      </c>
      <c r="EB816">
        <v>6.3677227859999999</v>
      </c>
      <c r="EC816">
        <v>0.918238785</v>
      </c>
      <c r="ED816">
        <v>5.1102620290000003</v>
      </c>
      <c r="EE816">
        <v>0.95186855000000004</v>
      </c>
      <c r="EF816">
        <v>2.5002998769999998</v>
      </c>
      <c r="EG816">
        <v>0.33922197199999998</v>
      </c>
      <c r="EH816">
        <v>2.1983630789999999</v>
      </c>
      <c r="EI816">
        <v>0.29755030700000001</v>
      </c>
      <c r="EJ816">
        <v>4.2987611919999997</v>
      </c>
      <c r="EK816">
        <v>1.277199966</v>
      </c>
      <c r="EM816" t="s">
        <v>180</v>
      </c>
      <c r="EN816" t="s">
        <v>180</v>
      </c>
      <c r="EO816" t="s">
        <v>180</v>
      </c>
      <c r="EP816" t="s">
        <v>180</v>
      </c>
      <c r="EQ816" t="s">
        <v>180</v>
      </c>
      <c r="ER816" t="s">
        <v>180</v>
      </c>
      <c r="ET816">
        <v>8.3050896489999992</v>
      </c>
      <c r="EV816">
        <v>6.682087975</v>
      </c>
      <c r="EW816">
        <v>1.381013587</v>
      </c>
      <c r="EY816" t="s">
        <v>180</v>
      </c>
      <c r="EZ816" t="s">
        <v>180</v>
      </c>
      <c r="FA816">
        <v>0.70384599999999997</v>
      </c>
      <c r="FB816" t="s">
        <v>180</v>
      </c>
      <c r="FD816" t="s">
        <v>180</v>
      </c>
      <c r="FF816" t="s">
        <v>180</v>
      </c>
      <c r="FH816" t="s">
        <v>180</v>
      </c>
      <c r="FI816" t="s">
        <v>180</v>
      </c>
      <c r="FJ816" t="s">
        <v>180</v>
      </c>
      <c r="FK816" t="s">
        <v>180</v>
      </c>
      <c r="FL816" t="s">
        <v>180</v>
      </c>
      <c r="FM816" t="s">
        <v>180</v>
      </c>
      <c r="FN816" t="s">
        <v>180</v>
      </c>
      <c r="FP816" t="s">
        <v>180</v>
      </c>
      <c r="FQ816" t="s">
        <v>180</v>
      </c>
      <c r="FR816" t="s">
        <v>180</v>
      </c>
      <c r="FS816" t="s">
        <v>180</v>
      </c>
      <c r="FT816" t="s">
        <v>180</v>
      </c>
      <c r="FU816" t="s">
        <v>180</v>
      </c>
      <c r="FV816" t="s">
        <v>2150</v>
      </c>
      <c r="FW816" t="s">
        <v>180</v>
      </c>
      <c r="FX816">
        <f t="shared" si="246"/>
        <v>9.9767209836769641</v>
      </c>
      <c r="FY816">
        <f t="shared" si="247"/>
        <v>77.785167943133928</v>
      </c>
      <c r="FZ816">
        <f t="shared" si="248"/>
        <v>14.02394413120509</v>
      </c>
      <c r="GA816">
        <f t="shared" si="249"/>
        <v>3.0395743263845092</v>
      </c>
      <c r="GB816">
        <f t="shared" si="250"/>
        <v>2.8965746590397501</v>
      </c>
      <c r="GC816">
        <f t="shared" si="251"/>
        <v>0.80400235432607414</v>
      </c>
      <c r="GD816">
        <f t="shared" si="252"/>
        <v>40.216086438117173</v>
      </c>
      <c r="GE816">
        <f t="shared" si="253"/>
        <v>31.477566359929423</v>
      </c>
      <c r="GF816">
        <f t="shared" si="254"/>
        <v>20.867915577309311</v>
      </c>
      <c r="GG816">
        <f t="shared" si="255"/>
        <v>29.333333333637299</v>
      </c>
      <c r="GH816">
        <f t="shared" si="256"/>
        <v>0.15036399734420325</v>
      </c>
      <c r="GI816">
        <f t="shared" si="257"/>
        <v>6.2966666669189569E-2</v>
      </c>
      <c r="GJ816">
        <f t="shared" si="258"/>
        <v>0.20667396061932272</v>
      </c>
      <c r="GK816">
        <f t="shared" si="259"/>
        <v>96.280087527581529</v>
      </c>
      <c r="GL816">
        <f t="shared" si="260"/>
        <v>1.405666666848741</v>
      </c>
      <c r="GM816">
        <f t="shared" si="261"/>
        <v>0.30466666666909836</v>
      </c>
      <c r="GN816">
        <f t="shared" si="262"/>
        <v>0.2167417595183557</v>
      </c>
      <c r="GO816">
        <f t="shared" si="263"/>
        <v>4.6137855585476633</v>
      </c>
      <c r="GP816">
        <f t="shared" si="264"/>
        <v>0.90261856634874549</v>
      </c>
      <c r="GQ816">
        <f>(EA816/0.0735)/((DZ816/0.195*(EB816/0.295))^0.5)</f>
        <v>1.052932338034934</v>
      </c>
      <c r="GS816">
        <v>0.70384599999999997</v>
      </c>
    </row>
    <row r="817" spans="1:204">
      <c r="A817" t="s">
        <v>870</v>
      </c>
      <c r="B817" t="s">
        <v>2118</v>
      </c>
      <c r="C817" t="s">
        <v>7219</v>
      </c>
      <c r="D817" t="s">
        <v>6991</v>
      </c>
      <c r="E817" t="s">
        <v>7305</v>
      </c>
      <c r="F817">
        <v>93</v>
      </c>
      <c r="G817">
        <v>25</v>
      </c>
      <c r="H817" t="s">
        <v>7369</v>
      </c>
      <c r="I817" t="s">
        <v>919</v>
      </c>
      <c r="J817" t="s">
        <v>2151</v>
      </c>
      <c r="K817">
        <v>-35.768700000000003</v>
      </c>
      <c r="L817">
        <v>-35.768700000000003</v>
      </c>
      <c r="M817">
        <v>-69.482249999999993</v>
      </c>
      <c r="N817">
        <v>-69.482249999999993</v>
      </c>
      <c r="O817" t="s">
        <v>179</v>
      </c>
      <c r="R817" t="s">
        <v>2152</v>
      </c>
      <c r="S817" t="s">
        <v>2120</v>
      </c>
      <c r="T817" t="s">
        <v>2121</v>
      </c>
      <c r="U817" t="s">
        <v>180</v>
      </c>
      <c r="V817" t="s">
        <v>180</v>
      </c>
      <c r="W817" t="s">
        <v>180</v>
      </c>
      <c r="X817" t="s">
        <v>2121</v>
      </c>
      <c r="Y817" t="s">
        <v>180</v>
      </c>
      <c r="Z817" t="s">
        <v>180</v>
      </c>
      <c r="AB817" t="s">
        <v>180</v>
      </c>
      <c r="AC817" t="s">
        <v>181</v>
      </c>
      <c r="AD817" t="s">
        <v>180</v>
      </c>
      <c r="AE817" t="s">
        <v>180</v>
      </c>
      <c r="AF817" t="s">
        <v>180</v>
      </c>
      <c r="AG817" t="s">
        <v>180</v>
      </c>
      <c r="AH817" t="s">
        <v>2122</v>
      </c>
      <c r="AI817">
        <v>48.07</v>
      </c>
      <c r="AJ817">
        <v>1.629</v>
      </c>
      <c r="AK817" t="s">
        <v>180</v>
      </c>
      <c r="AL817">
        <v>16.059999999999999</v>
      </c>
      <c r="AM817" t="s">
        <v>180</v>
      </c>
      <c r="AP817">
        <v>11.19</v>
      </c>
      <c r="AQ817">
        <v>9.8350000000000009</v>
      </c>
      <c r="AR817">
        <v>8.14</v>
      </c>
      <c r="AS817">
        <v>0.1603</v>
      </c>
      <c r="AT817" t="s">
        <v>180</v>
      </c>
      <c r="AU817">
        <v>0.8135</v>
      </c>
      <c r="AV817">
        <v>3.512</v>
      </c>
      <c r="AW817">
        <v>0.32169999999999999</v>
      </c>
      <c r="AY817" t="s">
        <v>180</v>
      </c>
      <c r="AZ817" t="s">
        <v>180</v>
      </c>
      <c r="BA817">
        <v>99.731500000000011</v>
      </c>
      <c r="BC817" t="s">
        <v>180</v>
      </c>
      <c r="BD817" t="s">
        <v>180</v>
      </c>
      <c r="BE817" t="s">
        <v>180</v>
      </c>
      <c r="BF817" t="s">
        <v>180</v>
      </c>
      <c r="BG817" t="s">
        <v>180</v>
      </c>
      <c r="BH817" t="s">
        <v>180</v>
      </c>
      <c r="BI817" t="s">
        <v>180</v>
      </c>
      <c r="BK817" t="s">
        <v>180</v>
      </c>
      <c r="BL817" t="s">
        <v>180</v>
      </c>
      <c r="BN817" t="s">
        <v>180</v>
      </c>
      <c r="BO817" t="s">
        <v>180</v>
      </c>
      <c r="BP817" t="s">
        <v>180</v>
      </c>
      <c r="BQ817" t="s">
        <v>180</v>
      </c>
      <c r="BR817" t="s">
        <v>180</v>
      </c>
      <c r="BS817" t="s">
        <v>180</v>
      </c>
      <c r="BT817" t="s">
        <v>180</v>
      </c>
      <c r="BU817" t="s">
        <v>180</v>
      </c>
      <c r="BV817" t="s">
        <v>180</v>
      </c>
      <c r="BW817" t="s">
        <v>180</v>
      </c>
      <c r="BX817" t="s">
        <v>180</v>
      </c>
      <c r="BY817" t="s">
        <v>180</v>
      </c>
      <c r="BZ817" t="s">
        <v>180</v>
      </c>
      <c r="CD817" t="s">
        <v>180</v>
      </c>
      <c r="CE817" t="s">
        <v>180</v>
      </c>
      <c r="CG817" t="s">
        <v>180</v>
      </c>
      <c r="CH817" t="s">
        <v>180</v>
      </c>
      <c r="CI817" t="s">
        <v>180</v>
      </c>
      <c r="CJ817" t="s">
        <v>180</v>
      </c>
      <c r="CK817" t="s">
        <v>180</v>
      </c>
      <c r="CM817" t="s">
        <v>180</v>
      </c>
      <c r="CN817" t="s">
        <v>180</v>
      </c>
      <c r="CO817">
        <v>30.63315957</v>
      </c>
      <c r="CQ817">
        <v>230.59150199999999</v>
      </c>
      <c r="CS817" t="s">
        <v>180</v>
      </c>
      <c r="CT817" t="s">
        <v>180</v>
      </c>
      <c r="CW817">
        <v>52.216464219999999</v>
      </c>
      <c r="CY817">
        <v>19.635488200000001</v>
      </c>
      <c r="CZ817" t="s">
        <v>180</v>
      </c>
      <c r="DB817" t="s">
        <v>180</v>
      </c>
      <c r="DC817" t="s">
        <v>180</v>
      </c>
      <c r="DD817">
        <v>15.290359179999999</v>
      </c>
      <c r="DE817">
        <v>627.04706669999996</v>
      </c>
      <c r="DF817">
        <v>19.620504990000001</v>
      </c>
      <c r="DG817">
        <v>139.86820470000001</v>
      </c>
      <c r="DH817">
        <v>12.27873527</v>
      </c>
      <c r="DJ817" t="s">
        <v>180</v>
      </c>
      <c r="DK817" t="s">
        <v>180</v>
      </c>
      <c r="DL817" t="s">
        <v>180</v>
      </c>
      <c r="DM817" t="s">
        <v>180</v>
      </c>
      <c r="DR817" t="s">
        <v>180</v>
      </c>
      <c r="DS817" t="s">
        <v>180</v>
      </c>
      <c r="DT817">
        <v>0.498940677</v>
      </c>
      <c r="DU817">
        <v>327.83249269999999</v>
      </c>
      <c r="DV817">
        <v>15.48514082</v>
      </c>
      <c r="DW817">
        <v>33.157829360000001</v>
      </c>
      <c r="DX817">
        <v>4.3174100900000001</v>
      </c>
      <c r="DY817">
        <v>19.867727850000001</v>
      </c>
      <c r="DZ817">
        <v>4.6897426979999999</v>
      </c>
      <c r="EA817">
        <v>1.5522598830000001</v>
      </c>
      <c r="EB817">
        <v>4.5099442549999997</v>
      </c>
      <c r="EC817">
        <v>0.75665177699999997</v>
      </c>
      <c r="ED817">
        <v>4.0229901410000002</v>
      </c>
      <c r="EE817">
        <v>0.79336062600000001</v>
      </c>
      <c r="EF817">
        <v>2.1358556599999998</v>
      </c>
      <c r="EG817">
        <v>0.29741658999999998</v>
      </c>
      <c r="EH817">
        <v>1.956057218</v>
      </c>
      <c r="EI817">
        <v>0.27569094500000002</v>
      </c>
      <c r="EJ817">
        <v>3.6259352489999999</v>
      </c>
      <c r="EK817">
        <v>0.72443789000000003</v>
      </c>
      <c r="EM817" t="s">
        <v>180</v>
      </c>
      <c r="EN817" t="s">
        <v>180</v>
      </c>
      <c r="EO817" t="s">
        <v>180</v>
      </c>
      <c r="EP817" t="s">
        <v>180</v>
      </c>
      <c r="EQ817" t="s">
        <v>180</v>
      </c>
      <c r="ER817" t="s">
        <v>180</v>
      </c>
      <c r="ET817">
        <v>4.06044815</v>
      </c>
      <c r="EV817">
        <v>2.5021949860000001</v>
      </c>
      <c r="EW817">
        <v>0.65626431399999996</v>
      </c>
      <c r="EY817" t="s">
        <v>180</v>
      </c>
      <c r="EZ817" t="s">
        <v>180</v>
      </c>
      <c r="FB817" t="s">
        <v>180</v>
      </c>
      <c r="FD817" t="s">
        <v>180</v>
      </c>
      <c r="FF817" t="s">
        <v>180</v>
      </c>
      <c r="FH817" t="s">
        <v>180</v>
      </c>
      <c r="FI817" t="s">
        <v>180</v>
      </c>
      <c r="FJ817" t="s">
        <v>180</v>
      </c>
      <c r="FK817" t="s">
        <v>180</v>
      </c>
      <c r="FL817" t="s">
        <v>180</v>
      </c>
      <c r="FM817" t="s">
        <v>180</v>
      </c>
      <c r="FN817" t="s">
        <v>180</v>
      </c>
      <c r="FP817" t="s">
        <v>180</v>
      </c>
      <c r="FQ817" t="s">
        <v>180</v>
      </c>
      <c r="FR817" t="s">
        <v>180</v>
      </c>
      <c r="FS817" t="s">
        <v>180</v>
      </c>
      <c r="FT817" t="s">
        <v>180</v>
      </c>
      <c r="FU817" t="s">
        <v>180</v>
      </c>
      <c r="FV817" t="s">
        <v>2153</v>
      </c>
      <c r="FW817" t="s">
        <v>180</v>
      </c>
      <c r="FX817">
        <f t="shared" si="246"/>
        <v>6.2772883926956782</v>
      </c>
      <c r="FY817">
        <f t="shared" si="247"/>
        <v>71.505170407545819</v>
      </c>
      <c r="FZ817">
        <f t="shared" si="248"/>
        <v>7.916507082463065</v>
      </c>
      <c r="GA817">
        <f t="shared" si="249"/>
        <v>2.3975488318256342</v>
      </c>
      <c r="GB817">
        <f t="shared" si="250"/>
        <v>2.3056300263093839</v>
      </c>
      <c r="GC817">
        <f t="shared" si="251"/>
        <v>0.49938612645794966</v>
      </c>
      <c r="GD817">
        <f t="shared" si="252"/>
        <v>31.958762887070826</v>
      </c>
      <c r="GE817">
        <f t="shared" si="253"/>
        <v>31.56108596987853</v>
      </c>
      <c r="GF817">
        <f t="shared" si="254"/>
        <v>21.170778910617617</v>
      </c>
      <c r="GG817">
        <f t="shared" si="255"/>
        <v>26.699206839402766</v>
      </c>
      <c r="GH817">
        <f t="shared" si="256"/>
        <v>0.12245820152806287</v>
      </c>
      <c r="GI817">
        <f t="shared" si="257"/>
        <v>5.3447223966414249E-2</v>
      </c>
      <c r="GJ817">
        <f t="shared" si="258"/>
        <v>0.26227544922432355</v>
      </c>
      <c r="GK817">
        <f t="shared" si="259"/>
        <v>131.01796404127236</v>
      </c>
      <c r="GL817">
        <f t="shared" si="260"/>
        <v>1.2611348383602703</v>
      </c>
      <c r="GM817">
        <f t="shared" si="261"/>
        <v>0.20378279447993997</v>
      </c>
      <c r="GN817">
        <f t="shared" si="262"/>
        <v>0.16158684090029476</v>
      </c>
      <c r="GO817">
        <f t="shared" si="263"/>
        <v>3.3019169317335542</v>
      </c>
      <c r="GP817">
        <f t="shared" si="264"/>
        <v>0.97603695877527807</v>
      </c>
      <c r="GQ817">
        <f>(EA817/0.0735)/((DZ817/0.195*(EB817/0.295))^0.5)</f>
        <v>1.101400611709433</v>
      </c>
    </row>
    <row r="818" spans="1:204">
      <c r="A818" t="s">
        <v>870</v>
      </c>
      <c r="B818" t="s">
        <v>2118</v>
      </c>
      <c r="C818" t="s">
        <v>7219</v>
      </c>
      <c r="D818" t="s">
        <v>6991</v>
      </c>
      <c r="E818" t="s">
        <v>7305</v>
      </c>
      <c r="F818">
        <v>93</v>
      </c>
      <c r="G818">
        <v>25</v>
      </c>
      <c r="H818" t="s">
        <v>7369</v>
      </c>
      <c r="I818" t="s">
        <v>919</v>
      </c>
      <c r="J818" t="s">
        <v>2151</v>
      </c>
      <c r="K818">
        <v>-35.75967</v>
      </c>
      <c r="L818">
        <v>-35.75967</v>
      </c>
      <c r="M818">
        <v>-69.478160000000003</v>
      </c>
      <c r="N818">
        <v>-69.478160000000003</v>
      </c>
      <c r="O818" t="s">
        <v>179</v>
      </c>
      <c r="R818" t="s">
        <v>2154</v>
      </c>
      <c r="S818" t="s">
        <v>2120</v>
      </c>
      <c r="T818" t="s">
        <v>2121</v>
      </c>
      <c r="U818" t="s">
        <v>180</v>
      </c>
      <c r="V818" t="s">
        <v>180</v>
      </c>
      <c r="W818" t="s">
        <v>180</v>
      </c>
      <c r="X818" t="s">
        <v>2121</v>
      </c>
      <c r="Y818" t="s">
        <v>180</v>
      </c>
      <c r="Z818" t="s">
        <v>180</v>
      </c>
      <c r="AB818" t="s">
        <v>180</v>
      </c>
      <c r="AC818" t="s">
        <v>181</v>
      </c>
      <c r="AD818" t="s">
        <v>180</v>
      </c>
      <c r="AE818" t="s">
        <v>180</v>
      </c>
      <c r="AF818" t="s">
        <v>180</v>
      </c>
      <c r="AG818" t="s">
        <v>180</v>
      </c>
      <c r="AH818" t="s">
        <v>2122</v>
      </c>
      <c r="AI818">
        <v>47.01</v>
      </c>
      <c r="AJ818">
        <v>1.522</v>
      </c>
      <c r="AK818" t="s">
        <v>180</v>
      </c>
      <c r="AL818">
        <v>15.35</v>
      </c>
      <c r="AM818" t="s">
        <v>180</v>
      </c>
      <c r="AP818">
        <v>10.8</v>
      </c>
      <c r="AQ818">
        <v>10.29</v>
      </c>
      <c r="AR818">
        <v>10.199999999999999</v>
      </c>
      <c r="AS818">
        <v>0.161</v>
      </c>
      <c r="AT818" t="s">
        <v>180</v>
      </c>
      <c r="AU818">
        <v>0.92859999999999998</v>
      </c>
      <c r="AV818">
        <v>3.008</v>
      </c>
      <c r="AW818">
        <v>0.40079999999999999</v>
      </c>
      <c r="AY818" t="s">
        <v>180</v>
      </c>
      <c r="AZ818" t="s">
        <v>180</v>
      </c>
      <c r="BA818">
        <v>99.670400000000015</v>
      </c>
      <c r="BC818" t="s">
        <v>180</v>
      </c>
      <c r="BD818" t="s">
        <v>180</v>
      </c>
      <c r="BE818" t="s">
        <v>180</v>
      </c>
      <c r="BF818" t="s">
        <v>180</v>
      </c>
      <c r="BG818" t="s">
        <v>180</v>
      </c>
      <c r="BH818" t="s">
        <v>180</v>
      </c>
      <c r="BI818" t="s">
        <v>180</v>
      </c>
      <c r="BK818" t="s">
        <v>180</v>
      </c>
      <c r="BL818" t="s">
        <v>180</v>
      </c>
      <c r="BN818" t="s">
        <v>180</v>
      </c>
      <c r="BO818" t="s">
        <v>180</v>
      </c>
      <c r="BP818" t="s">
        <v>180</v>
      </c>
      <c r="BQ818" t="s">
        <v>180</v>
      </c>
      <c r="BR818" t="s">
        <v>180</v>
      </c>
      <c r="BS818" t="s">
        <v>180</v>
      </c>
      <c r="BT818" t="s">
        <v>180</v>
      </c>
      <c r="BU818" t="s">
        <v>180</v>
      </c>
      <c r="BV818" t="s">
        <v>180</v>
      </c>
      <c r="BW818" t="s">
        <v>180</v>
      </c>
      <c r="BX818" t="s">
        <v>180</v>
      </c>
      <c r="BY818" t="s">
        <v>180</v>
      </c>
      <c r="BZ818" t="s">
        <v>180</v>
      </c>
      <c r="CD818" t="s">
        <v>180</v>
      </c>
      <c r="CE818" t="s">
        <v>180</v>
      </c>
      <c r="CG818" t="s">
        <v>180</v>
      </c>
      <c r="CH818" t="s">
        <v>180</v>
      </c>
      <c r="CI818" t="s">
        <v>180</v>
      </c>
      <c r="CJ818" t="s">
        <v>180</v>
      </c>
      <c r="CK818" t="s">
        <v>180</v>
      </c>
      <c r="CM818" t="s">
        <v>180</v>
      </c>
      <c r="CN818" t="s">
        <v>180</v>
      </c>
      <c r="CO818">
        <v>32.675757959999999</v>
      </c>
      <c r="CQ818">
        <v>248.87791429999999</v>
      </c>
      <c r="CS818" t="s">
        <v>180</v>
      </c>
      <c r="CT818" t="s">
        <v>180</v>
      </c>
      <c r="CW818">
        <v>54.43517525</v>
      </c>
      <c r="CY818">
        <v>18.352639839999998</v>
      </c>
      <c r="CZ818" t="s">
        <v>180</v>
      </c>
      <c r="DB818" t="s">
        <v>180</v>
      </c>
      <c r="DC818" t="s">
        <v>180</v>
      </c>
      <c r="DD818">
        <v>17.83979162</v>
      </c>
      <c r="DE818">
        <v>693.15099999999995</v>
      </c>
      <c r="DF818">
        <v>20.719068050000001</v>
      </c>
      <c r="DG818">
        <v>141.76590049999999</v>
      </c>
      <c r="DH818">
        <v>13.561172190000001</v>
      </c>
      <c r="DJ818" t="s">
        <v>180</v>
      </c>
      <c r="DK818" t="s">
        <v>180</v>
      </c>
      <c r="DL818" t="s">
        <v>180</v>
      </c>
      <c r="DM818" t="s">
        <v>180</v>
      </c>
      <c r="DR818" t="s">
        <v>180</v>
      </c>
      <c r="DS818" t="s">
        <v>180</v>
      </c>
      <c r="DT818">
        <v>0.79271681900000002</v>
      </c>
      <c r="DU818">
        <v>412.76955229999999</v>
      </c>
      <c r="DV818">
        <v>19.590801970000001</v>
      </c>
      <c r="DW818">
        <v>40.302543610000001</v>
      </c>
      <c r="DX818">
        <v>5.2764755340000002</v>
      </c>
      <c r="DY818">
        <v>23.14410749</v>
      </c>
      <c r="DZ818">
        <v>5.2750102529999996</v>
      </c>
      <c r="EA818">
        <v>1.7136456920000001</v>
      </c>
      <c r="EB818">
        <v>4.9966069339999999</v>
      </c>
      <c r="EC818">
        <v>0.76707440800000004</v>
      </c>
      <c r="ED818">
        <v>4.088132946</v>
      </c>
      <c r="EE818">
        <v>0.78026193300000002</v>
      </c>
      <c r="EF818">
        <v>2.192059816</v>
      </c>
      <c r="EG818">
        <v>0.29378876500000001</v>
      </c>
      <c r="EH818">
        <v>1.835263984</v>
      </c>
      <c r="EI818">
        <v>0.26887899500000001</v>
      </c>
      <c r="EJ818">
        <v>3.6265695490000001</v>
      </c>
      <c r="EK818">
        <v>0.78905361699999998</v>
      </c>
      <c r="EM818" t="s">
        <v>180</v>
      </c>
      <c r="EN818" t="s">
        <v>180</v>
      </c>
      <c r="EO818" t="s">
        <v>180</v>
      </c>
      <c r="EP818" t="s">
        <v>180</v>
      </c>
      <c r="EQ818" t="s">
        <v>180</v>
      </c>
      <c r="ER818" t="s">
        <v>180</v>
      </c>
      <c r="ET818">
        <v>4.9160164999999996</v>
      </c>
      <c r="EV818">
        <v>3.5606319210000001</v>
      </c>
      <c r="EW818">
        <v>0.92239415400000002</v>
      </c>
      <c r="EY818" t="s">
        <v>180</v>
      </c>
      <c r="EZ818" t="s">
        <v>180</v>
      </c>
      <c r="FA818">
        <v>0.70404999999999995</v>
      </c>
      <c r="FB818" t="s">
        <v>180</v>
      </c>
      <c r="FD818" t="s">
        <v>180</v>
      </c>
      <c r="FF818" t="s">
        <v>180</v>
      </c>
      <c r="FH818" t="s">
        <v>180</v>
      </c>
      <c r="FI818" t="s">
        <v>180</v>
      </c>
      <c r="FJ818" t="s">
        <v>180</v>
      </c>
      <c r="FK818" t="s">
        <v>180</v>
      </c>
      <c r="FL818" t="s">
        <v>180</v>
      </c>
      <c r="FM818" t="s">
        <v>180</v>
      </c>
      <c r="FN818" t="s">
        <v>180</v>
      </c>
      <c r="FP818" t="s">
        <v>180</v>
      </c>
      <c r="FQ818" t="s">
        <v>180</v>
      </c>
      <c r="FR818" t="s">
        <v>180</v>
      </c>
      <c r="FS818" t="s">
        <v>180</v>
      </c>
      <c r="FT818" t="s">
        <v>180</v>
      </c>
      <c r="FU818" t="s">
        <v>180</v>
      </c>
      <c r="FV818" t="s">
        <v>2155</v>
      </c>
      <c r="FW818" t="s">
        <v>180</v>
      </c>
      <c r="FX818">
        <f t="shared" si="246"/>
        <v>7.3892215551700167</v>
      </c>
      <c r="FY818">
        <f t="shared" si="247"/>
        <v>77.245508949082051</v>
      </c>
      <c r="FZ818">
        <f t="shared" si="248"/>
        <v>10.674650699187916</v>
      </c>
      <c r="GA818">
        <f t="shared" si="249"/>
        <v>2.8742514967808575</v>
      </c>
      <c r="GB818">
        <f t="shared" si="250"/>
        <v>2.7225548899563647</v>
      </c>
      <c r="GC818">
        <f t="shared" si="251"/>
        <v>0.61011826544021019</v>
      </c>
      <c r="GD818">
        <f t="shared" si="252"/>
        <v>33.454738327383403</v>
      </c>
      <c r="GE818">
        <f t="shared" si="253"/>
        <v>29.949351051860326</v>
      </c>
      <c r="GF818">
        <f t="shared" si="254"/>
        <v>21.069558710872926</v>
      </c>
      <c r="GG818">
        <f t="shared" si="255"/>
        <v>30.437601301484541</v>
      </c>
      <c r="GH818">
        <f t="shared" si="256"/>
        <v>0.12197782223304192</v>
      </c>
      <c r="GI818">
        <f t="shared" si="257"/>
        <v>6.8017287965724149E-2</v>
      </c>
      <c r="GJ818">
        <f t="shared" si="258"/>
        <v>0.25905349793666582</v>
      </c>
      <c r="GK818">
        <f t="shared" si="259"/>
        <v>115.92592591937277</v>
      </c>
      <c r="GL818">
        <f t="shared" si="260"/>
        <v>1.4446245276972625</v>
      </c>
      <c r="GM818">
        <f t="shared" si="261"/>
        <v>0.26256077801486866</v>
      </c>
      <c r="GN818">
        <f t="shared" si="262"/>
        <v>0.18175018697307571</v>
      </c>
      <c r="GO818">
        <f t="shared" si="263"/>
        <v>3.7138888893833593</v>
      </c>
      <c r="GP818">
        <f t="shared" si="264"/>
        <v>0.95407779077268151</v>
      </c>
      <c r="GQ818">
        <f>(EA818/0.0735)/((DZ818/0.195*(EB818/0.295))^0.5)</f>
        <v>1.089212861501319</v>
      </c>
      <c r="GS818">
        <v>0.70404999999999995</v>
      </c>
    </row>
    <row r="819" spans="1:204">
      <c r="A819" t="s">
        <v>870</v>
      </c>
      <c r="B819" t="s">
        <v>2118</v>
      </c>
      <c r="C819" t="s">
        <v>7219</v>
      </c>
      <c r="D819" t="s">
        <v>6991</v>
      </c>
      <c r="E819" t="s">
        <v>7305</v>
      </c>
      <c r="F819">
        <v>93</v>
      </c>
      <c r="G819">
        <v>25</v>
      </c>
      <c r="H819" t="s">
        <v>7369</v>
      </c>
      <c r="I819" t="s">
        <v>919</v>
      </c>
      <c r="J819" t="s">
        <v>2151</v>
      </c>
      <c r="K819">
        <v>-35.760899999999999</v>
      </c>
      <c r="L819">
        <v>-35.760899999999999</v>
      </c>
      <c r="M819">
        <v>-69.473730000000003</v>
      </c>
      <c r="N819">
        <v>-69.473730000000003</v>
      </c>
      <c r="O819" t="s">
        <v>179</v>
      </c>
      <c r="R819" t="s">
        <v>2156</v>
      </c>
      <c r="S819" t="s">
        <v>2120</v>
      </c>
      <c r="T819" t="s">
        <v>2121</v>
      </c>
      <c r="U819" t="s">
        <v>180</v>
      </c>
      <c r="V819" t="s">
        <v>180</v>
      </c>
      <c r="W819" t="s">
        <v>180</v>
      </c>
      <c r="X819" t="s">
        <v>2121</v>
      </c>
      <c r="Y819" t="s">
        <v>180</v>
      </c>
      <c r="Z819" t="s">
        <v>180</v>
      </c>
      <c r="AB819" t="s">
        <v>180</v>
      </c>
      <c r="AC819" t="s">
        <v>181</v>
      </c>
      <c r="AD819" t="s">
        <v>180</v>
      </c>
      <c r="AE819" t="s">
        <v>180</v>
      </c>
      <c r="AF819" t="s">
        <v>180</v>
      </c>
      <c r="AG819" t="s">
        <v>180</v>
      </c>
      <c r="AH819" t="s">
        <v>2122</v>
      </c>
      <c r="AI819">
        <v>48.17</v>
      </c>
      <c r="AJ819">
        <v>1.7749999999999999</v>
      </c>
      <c r="AK819" t="s">
        <v>180</v>
      </c>
      <c r="AL819">
        <v>16.239999999999998</v>
      </c>
      <c r="AM819" t="s">
        <v>180</v>
      </c>
      <c r="AP819">
        <v>11.2</v>
      </c>
      <c r="AQ819">
        <v>9.6639999999999997</v>
      </c>
      <c r="AR819">
        <v>7.6989999999999998</v>
      </c>
      <c r="AS819">
        <v>0.15640000000000001</v>
      </c>
      <c r="AT819" t="s">
        <v>180</v>
      </c>
      <c r="AU819">
        <v>0.91600000000000004</v>
      </c>
      <c r="AV819">
        <v>3.5289999999999999</v>
      </c>
      <c r="AW819">
        <v>0.39979999999999999</v>
      </c>
      <c r="AY819" t="s">
        <v>180</v>
      </c>
      <c r="AZ819" t="s">
        <v>180</v>
      </c>
      <c r="BA819">
        <v>99.749200000000002</v>
      </c>
      <c r="BC819" t="s">
        <v>180</v>
      </c>
      <c r="BD819" t="s">
        <v>180</v>
      </c>
      <c r="BE819" t="s">
        <v>180</v>
      </c>
      <c r="BF819" t="s">
        <v>180</v>
      </c>
      <c r="BG819" t="s">
        <v>180</v>
      </c>
      <c r="BH819" t="s">
        <v>180</v>
      </c>
      <c r="BI819" t="s">
        <v>180</v>
      </c>
      <c r="BK819" t="s">
        <v>180</v>
      </c>
      <c r="BL819" t="s">
        <v>180</v>
      </c>
      <c r="BN819" t="s">
        <v>180</v>
      </c>
      <c r="BO819" t="s">
        <v>180</v>
      </c>
      <c r="BP819" t="s">
        <v>180</v>
      </c>
      <c r="BQ819" t="s">
        <v>180</v>
      </c>
      <c r="BR819" t="s">
        <v>180</v>
      </c>
      <c r="BS819" t="s">
        <v>180</v>
      </c>
      <c r="BT819" t="s">
        <v>180</v>
      </c>
      <c r="BU819" t="s">
        <v>180</v>
      </c>
      <c r="BV819" t="s">
        <v>180</v>
      </c>
      <c r="BW819" t="s">
        <v>180</v>
      </c>
      <c r="BX819" t="s">
        <v>180</v>
      </c>
      <c r="BY819" t="s">
        <v>180</v>
      </c>
      <c r="BZ819" t="s">
        <v>180</v>
      </c>
      <c r="CD819" t="s">
        <v>180</v>
      </c>
      <c r="CE819" t="s">
        <v>180</v>
      </c>
      <c r="CG819" t="s">
        <v>180</v>
      </c>
      <c r="CH819" t="s">
        <v>180</v>
      </c>
      <c r="CI819" t="s">
        <v>180</v>
      </c>
      <c r="CJ819" t="s">
        <v>180</v>
      </c>
      <c r="CK819" t="s">
        <v>180</v>
      </c>
      <c r="CM819" t="s">
        <v>180</v>
      </c>
      <c r="CN819" t="s">
        <v>180</v>
      </c>
      <c r="CO819">
        <v>29.811037710000001</v>
      </c>
      <c r="CQ819">
        <v>230.62077020000001</v>
      </c>
      <c r="CS819" t="s">
        <v>180</v>
      </c>
      <c r="CT819" t="s">
        <v>180</v>
      </c>
      <c r="CW819">
        <v>40.238519799999999</v>
      </c>
      <c r="CY819">
        <v>19.751407759999999</v>
      </c>
      <c r="CZ819" t="s">
        <v>180</v>
      </c>
      <c r="DB819" t="s">
        <v>180</v>
      </c>
      <c r="DC819" t="s">
        <v>180</v>
      </c>
      <c r="DD819">
        <v>15.434775500000001</v>
      </c>
      <c r="DE819">
        <v>637.36013630000002</v>
      </c>
      <c r="DF819">
        <v>22.469009280000002</v>
      </c>
      <c r="DG819">
        <v>153.89732380000001</v>
      </c>
      <c r="DH819">
        <v>15.75758452</v>
      </c>
      <c r="DJ819" t="s">
        <v>180</v>
      </c>
      <c r="DK819" t="s">
        <v>180</v>
      </c>
      <c r="DL819" t="s">
        <v>180</v>
      </c>
      <c r="DM819" t="s">
        <v>180</v>
      </c>
      <c r="DR819" t="s">
        <v>180</v>
      </c>
      <c r="DS819" t="s">
        <v>180</v>
      </c>
      <c r="DT819">
        <v>0.44442544299999998</v>
      </c>
      <c r="DU819">
        <v>340.8262684</v>
      </c>
      <c r="DV819">
        <v>18.30252076</v>
      </c>
      <c r="DW819">
        <v>37.933813530000002</v>
      </c>
      <c r="DX819">
        <v>4.9907776049999999</v>
      </c>
      <c r="DY819">
        <v>22.619153010000002</v>
      </c>
      <c r="DZ819">
        <v>5.3075808760000003</v>
      </c>
      <c r="EA819">
        <v>1.848269323</v>
      </c>
      <c r="EB819">
        <v>5.247523384</v>
      </c>
      <c r="EC819">
        <v>0.80552111500000001</v>
      </c>
      <c r="ED819">
        <v>4.5493550369999998</v>
      </c>
      <c r="EE819">
        <v>0.89560735300000005</v>
      </c>
      <c r="EF819">
        <v>2.3497493839999999</v>
      </c>
      <c r="EG819">
        <v>0.31605255300000001</v>
      </c>
      <c r="EH819">
        <v>2.0794906690000001</v>
      </c>
      <c r="EI819">
        <v>0.29728458699999999</v>
      </c>
      <c r="EJ819">
        <v>4.0388663530000004</v>
      </c>
      <c r="EK819">
        <v>0.93839831600000001</v>
      </c>
      <c r="EM819" t="s">
        <v>180</v>
      </c>
      <c r="EN819" t="s">
        <v>180</v>
      </c>
      <c r="EO819" t="s">
        <v>180</v>
      </c>
      <c r="EP819" t="s">
        <v>180</v>
      </c>
      <c r="EQ819" t="s">
        <v>180</v>
      </c>
      <c r="ER819" t="s">
        <v>180</v>
      </c>
      <c r="ET819">
        <v>4.1739957099999998</v>
      </c>
      <c r="EV819">
        <v>2.643280377</v>
      </c>
      <c r="EW819">
        <v>0.58706198700000001</v>
      </c>
      <c r="EY819" t="s">
        <v>180</v>
      </c>
      <c r="EZ819" t="s">
        <v>180</v>
      </c>
      <c r="FB819" t="s">
        <v>180</v>
      </c>
      <c r="FD819" t="s">
        <v>180</v>
      </c>
      <c r="FF819" t="s">
        <v>180</v>
      </c>
      <c r="FH819" t="s">
        <v>180</v>
      </c>
      <c r="FI819" t="s">
        <v>180</v>
      </c>
      <c r="FJ819" t="s">
        <v>180</v>
      </c>
      <c r="FK819" t="s">
        <v>180</v>
      </c>
      <c r="FL819" t="s">
        <v>180</v>
      </c>
      <c r="FM819" t="s">
        <v>180</v>
      </c>
      <c r="FN819" t="s">
        <v>180</v>
      </c>
      <c r="FP819" t="s">
        <v>180</v>
      </c>
      <c r="FQ819" t="s">
        <v>180</v>
      </c>
      <c r="FR819" t="s">
        <v>180</v>
      </c>
      <c r="FS819" t="s">
        <v>180</v>
      </c>
      <c r="FT819" t="s">
        <v>180</v>
      </c>
      <c r="FU819" t="s">
        <v>180</v>
      </c>
      <c r="FV819" t="s">
        <v>2157</v>
      </c>
      <c r="FW819" t="s">
        <v>180</v>
      </c>
      <c r="FX819">
        <f t="shared" si="246"/>
        <v>7.5776173247161607</v>
      </c>
      <c r="FY819">
        <f t="shared" si="247"/>
        <v>74.00722017858692</v>
      </c>
      <c r="FZ819">
        <f t="shared" si="248"/>
        <v>8.8014440424498002</v>
      </c>
      <c r="GA819">
        <f t="shared" si="249"/>
        <v>2.5523465698224781</v>
      </c>
      <c r="GB819">
        <f t="shared" si="250"/>
        <v>2.5234657035145367</v>
      </c>
      <c r="GC819">
        <f t="shared" si="251"/>
        <v>0.51605633802816908</v>
      </c>
      <c r="GD819">
        <f t="shared" si="252"/>
        <v>28.366187772565645</v>
      </c>
      <c r="GE819">
        <f t="shared" si="253"/>
        <v>28.177895786735295</v>
      </c>
      <c r="GF819">
        <f t="shared" si="254"/>
        <v>18.621821161644185</v>
      </c>
      <c r="GG819">
        <f t="shared" si="255"/>
        <v>21.62934731318833</v>
      </c>
      <c r="GH819">
        <f t="shared" si="256"/>
        <v>0.11003364337990933</v>
      </c>
      <c r="GI819">
        <f t="shared" si="257"/>
        <v>3.725583615019696E-2</v>
      </c>
      <c r="GJ819">
        <f t="shared" si="258"/>
        <v>0.22209599560765778</v>
      </c>
      <c r="GK819">
        <f t="shared" si="259"/>
        <v>128.94064185004163</v>
      </c>
      <c r="GL819">
        <f t="shared" si="260"/>
        <v>1.1615054792674531</v>
      </c>
      <c r="GM819">
        <f t="shared" si="261"/>
        <v>0.16774654602963221</v>
      </c>
      <c r="GN819">
        <f t="shared" si="262"/>
        <v>0.14442165708544727</v>
      </c>
      <c r="GO819">
        <f t="shared" si="263"/>
        <v>3.448373409204363</v>
      </c>
      <c r="GP819">
        <f t="shared" si="264"/>
        <v>0.95529244613811681</v>
      </c>
      <c r="GQ819">
        <f>(EA819/0.0735)/((DZ819/0.195*(EB819/0.295))^0.5)</f>
        <v>1.1428276209917534</v>
      </c>
    </row>
    <row r="820" spans="1:204">
      <c r="A820" t="s">
        <v>870</v>
      </c>
      <c r="B820" t="s">
        <v>2118</v>
      </c>
      <c r="C820" t="s">
        <v>7219</v>
      </c>
      <c r="D820" t="s">
        <v>6991</v>
      </c>
      <c r="E820" t="s">
        <v>7305</v>
      </c>
      <c r="F820">
        <v>93</v>
      </c>
      <c r="G820">
        <v>25</v>
      </c>
      <c r="H820" t="s">
        <v>7369</v>
      </c>
      <c r="I820" t="s">
        <v>919</v>
      </c>
      <c r="J820" t="s">
        <v>1866</v>
      </c>
      <c r="K820">
        <v>-35.639969999999998</v>
      </c>
      <c r="L820">
        <v>-35.639969999999998</v>
      </c>
      <c r="M820">
        <v>-69.083889999999997</v>
      </c>
      <c r="N820">
        <v>-69.083889999999997</v>
      </c>
      <c r="O820" t="s">
        <v>179</v>
      </c>
      <c r="R820" t="s">
        <v>2158</v>
      </c>
      <c r="S820" t="s">
        <v>2120</v>
      </c>
      <c r="T820" t="s">
        <v>2121</v>
      </c>
      <c r="U820" t="s">
        <v>180</v>
      </c>
      <c r="V820" t="s">
        <v>180</v>
      </c>
      <c r="W820" t="s">
        <v>180</v>
      </c>
      <c r="X820" t="s">
        <v>2121</v>
      </c>
      <c r="Y820" t="s">
        <v>180</v>
      </c>
      <c r="Z820" t="s">
        <v>180</v>
      </c>
      <c r="AB820" t="s">
        <v>180</v>
      </c>
      <c r="AC820" t="s">
        <v>181</v>
      </c>
      <c r="AD820" t="s">
        <v>180</v>
      </c>
      <c r="AE820" t="s">
        <v>180</v>
      </c>
      <c r="AF820" t="s">
        <v>180</v>
      </c>
      <c r="AG820" t="s">
        <v>180</v>
      </c>
      <c r="AH820" t="s">
        <v>2122</v>
      </c>
      <c r="AI820">
        <v>47.23</v>
      </c>
      <c r="AJ820">
        <v>1.4870000000000001</v>
      </c>
      <c r="AK820" t="s">
        <v>180</v>
      </c>
      <c r="AL820">
        <v>16.07</v>
      </c>
      <c r="AM820" t="s">
        <v>180</v>
      </c>
      <c r="AP820">
        <v>10.91</v>
      </c>
      <c r="AQ820">
        <v>10.67</v>
      </c>
      <c r="AR820">
        <v>8.8140000000000001</v>
      </c>
      <c r="AS820">
        <v>0.1605</v>
      </c>
      <c r="AT820" t="s">
        <v>180</v>
      </c>
      <c r="AU820">
        <v>1.1759999999999999</v>
      </c>
      <c r="AV820">
        <v>3.2770000000000001</v>
      </c>
      <c r="AW820">
        <v>0.46870000000000001</v>
      </c>
      <c r="AY820" t="s">
        <v>180</v>
      </c>
      <c r="AZ820" t="s">
        <v>180</v>
      </c>
      <c r="BA820">
        <v>100.26320000000001</v>
      </c>
      <c r="BC820" t="s">
        <v>180</v>
      </c>
      <c r="BD820" t="s">
        <v>180</v>
      </c>
      <c r="BE820" t="s">
        <v>180</v>
      </c>
      <c r="BF820" t="s">
        <v>180</v>
      </c>
      <c r="BG820" t="s">
        <v>180</v>
      </c>
      <c r="BH820" t="s">
        <v>180</v>
      </c>
      <c r="BI820" t="s">
        <v>180</v>
      </c>
      <c r="BK820" t="s">
        <v>180</v>
      </c>
      <c r="BL820" t="s">
        <v>180</v>
      </c>
      <c r="BN820" t="s">
        <v>180</v>
      </c>
      <c r="BO820" t="s">
        <v>180</v>
      </c>
      <c r="BP820" t="s">
        <v>180</v>
      </c>
      <c r="BQ820" t="s">
        <v>180</v>
      </c>
      <c r="BR820" t="s">
        <v>180</v>
      </c>
      <c r="BS820" t="s">
        <v>180</v>
      </c>
      <c r="BT820" t="s">
        <v>180</v>
      </c>
      <c r="BU820" t="s">
        <v>180</v>
      </c>
      <c r="BV820" t="s">
        <v>180</v>
      </c>
      <c r="BW820" t="s">
        <v>180</v>
      </c>
      <c r="BX820" t="s">
        <v>180</v>
      </c>
      <c r="BY820" t="s">
        <v>180</v>
      </c>
      <c r="BZ820" t="s">
        <v>180</v>
      </c>
      <c r="CD820" t="s">
        <v>180</v>
      </c>
      <c r="CE820" t="s">
        <v>180</v>
      </c>
      <c r="CG820" t="s">
        <v>180</v>
      </c>
      <c r="CH820" t="s">
        <v>180</v>
      </c>
      <c r="CI820" t="s">
        <v>180</v>
      </c>
      <c r="CJ820" t="s">
        <v>180</v>
      </c>
      <c r="CK820" t="s">
        <v>180</v>
      </c>
      <c r="CM820" t="s">
        <v>180</v>
      </c>
      <c r="CN820" t="s">
        <v>180</v>
      </c>
      <c r="CO820">
        <v>33.167267500000001</v>
      </c>
      <c r="CQ820">
        <v>264.76400619999998</v>
      </c>
      <c r="CS820" t="s">
        <v>180</v>
      </c>
      <c r="CT820" t="s">
        <v>180</v>
      </c>
      <c r="CW820">
        <v>58.075841230000002</v>
      </c>
      <c r="CY820">
        <v>19.145153740000001</v>
      </c>
      <c r="CZ820" t="s">
        <v>180</v>
      </c>
      <c r="DB820" t="s">
        <v>180</v>
      </c>
      <c r="DC820" t="s">
        <v>180</v>
      </c>
      <c r="DD820">
        <v>23.38491097</v>
      </c>
      <c r="DE820">
        <v>807.09961859999999</v>
      </c>
      <c r="DF820">
        <v>24.776081309999999</v>
      </c>
      <c r="DG820">
        <v>146.6102162</v>
      </c>
      <c r="DH820">
        <v>14.79498617</v>
      </c>
      <c r="DJ820" t="s">
        <v>180</v>
      </c>
      <c r="DK820" t="s">
        <v>180</v>
      </c>
      <c r="DL820" t="s">
        <v>180</v>
      </c>
      <c r="DM820" t="s">
        <v>180</v>
      </c>
      <c r="DR820" t="s">
        <v>180</v>
      </c>
      <c r="DS820" t="s">
        <v>180</v>
      </c>
      <c r="DT820">
        <v>0.86193675599999997</v>
      </c>
      <c r="DU820">
        <v>501.7782125</v>
      </c>
      <c r="DV820">
        <v>25.9905951</v>
      </c>
      <c r="DW820">
        <v>48.484862630000002</v>
      </c>
      <c r="DX820">
        <v>6.328720949</v>
      </c>
      <c r="DY820">
        <v>26.792910280000001</v>
      </c>
      <c r="DZ820">
        <v>6.0431261909999998</v>
      </c>
      <c r="EA820">
        <v>1.958679512</v>
      </c>
      <c r="EB820">
        <v>5.7855020540000002</v>
      </c>
      <c r="EC820">
        <v>0.86856137700000002</v>
      </c>
      <c r="ED820">
        <v>5.0715151589999996</v>
      </c>
      <c r="EE820">
        <v>0.98559634200000001</v>
      </c>
      <c r="EF820">
        <v>2.6086284069999999</v>
      </c>
      <c r="EG820">
        <v>0.36509020599999997</v>
      </c>
      <c r="EH820">
        <v>2.295063029</v>
      </c>
      <c r="EI820">
        <v>0.31503751600000002</v>
      </c>
      <c r="EJ820">
        <v>3.9225115069999998</v>
      </c>
      <c r="EK820">
        <v>0.82439723899999995</v>
      </c>
      <c r="EM820" t="s">
        <v>180</v>
      </c>
      <c r="EN820" t="s">
        <v>180</v>
      </c>
      <c r="EO820" t="s">
        <v>180</v>
      </c>
      <c r="EP820" t="s">
        <v>180</v>
      </c>
      <c r="EQ820" t="s">
        <v>180</v>
      </c>
      <c r="ER820" t="s">
        <v>180</v>
      </c>
      <c r="ET820">
        <v>6.1093723979999996</v>
      </c>
      <c r="EV820">
        <v>5.1753008830000002</v>
      </c>
      <c r="EW820">
        <v>1.1732939280000001</v>
      </c>
      <c r="EY820" t="s">
        <v>180</v>
      </c>
      <c r="EZ820" t="s">
        <v>180</v>
      </c>
      <c r="FB820" t="s">
        <v>180</v>
      </c>
      <c r="FD820" t="s">
        <v>180</v>
      </c>
      <c r="FF820" t="s">
        <v>180</v>
      </c>
      <c r="FH820" t="s">
        <v>180</v>
      </c>
      <c r="FI820" t="s">
        <v>180</v>
      </c>
      <c r="FJ820" t="s">
        <v>180</v>
      </c>
      <c r="FK820" t="s">
        <v>180</v>
      </c>
      <c r="FL820" t="s">
        <v>180</v>
      </c>
      <c r="FM820" t="s">
        <v>180</v>
      </c>
      <c r="FN820" t="s">
        <v>180</v>
      </c>
      <c r="FP820" t="s">
        <v>180</v>
      </c>
      <c r="FQ820" t="s">
        <v>180</v>
      </c>
      <c r="FR820" t="s">
        <v>180</v>
      </c>
      <c r="FS820" t="s">
        <v>180</v>
      </c>
      <c r="FT820" t="s">
        <v>180</v>
      </c>
      <c r="FU820" t="s">
        <v>180</v>
      </c>
      <c r="FV820" t="s">
        <v>2159</v>
      </c>
      <c r="FW820" t="s">
        <v>180</v>
      </c>
      <c r="FX820">
        <f t="shared" si="246"/>
        <v>6.4464400249811176</v>
      </c>
      <c r="FY820">
        <f t="shared" si="247"/>
        <v>63.880692751118339</v>
      </c>
      <c r="FZ820">
        <f t="shared" si="248"/>
        <v>11.324567025649211</v>
      </c>
      <c r="GA820">
        <f t="shared" si="249"/>
        <v>2.6330981391971173</v>
      </c>
      <c r="GB820">
        <f t="shared" si="250"/>
        <v>2.5208466961017826</v>
      </c>
      <c r="GC820">
        <f t="shared" si="251"/>
        <v>0.79085406859448548</v>
      </c>
      <c r="GD820">
        <f t="shared" si="252"/>
        <v>32.575757582545648</v>
      </c>
      <c r="GE820">
        <f t="shared" si="253"/>
        <v>30.12362636852005</v>
      </c>
      <c r="GF820">
        <f t="shared" si="254"/>
        <v>19.306145571864956</v>
      </c>
      <c r="GG820">
        <f t="shared" si="255"/>
        <v>33.915422882750825</v>
      </c>
      <c r="GH820">
        <f t="shared" si="256"/>
        <v>0.12600576894735444</v>
      </c>
      <c r="GI820">
        <f t="shared" si="257"/>
        <v>7.9303482579733978E-2</v>
      </c>
      <c r="GJ820">
        <f t="shared" si="258"/>
        <v>0.22671028303959578</v>
      </c>
      <c r="GK820">
        <f t="shared" si="259"/>
        <v>96.956336229311361</v>
      </c>
      <c r="GL820">
        <f t="shared" si="260"/>
        <v>1.756716417396962</v>
      </c>
      <c r="GM820">
        <f t="shared" si="261"/>
        <v>0.34980099498126133</v>
      </c>
      <c r="GN820">
        <f t="shared" si="262"/>
        <v>0.19912206177226008</v>
      </c>
      <c r="GO820">
        <f t="shared" si="263"/>
        <v>4.3008526180882463</v>
      </c>
      <c r="GP820">
        <f t="shared" si="264"/>
        <v>0.90989124397911703</v>
      </c>
      <c r="GQ820">
        <f>(EA820/0.0735)/((DZ820/0.195*(EB820/0.295))^0.5)</f>
        <v>1.0809435079312202</v>
      </c>
    </row>
    <row r="821" spans="1:204">
      <c r="A821" t="s">
        <v>870</v>
      </c>
      <c r="B821" t="s">
        <v>2118</v>
      </c>
      <c r="C821" t="s">
        <v>7219</v>
      </c>
      <c r="D821" t="s">
        <v>6991</v>
      </c>
      <c r="E821" t="s">
        <v>7305</v>
      </c>
      <c r="F821">
        <v>93</v>
      </c>
      <c r="G821">
        <v>25</v>
      </c>
      <c r="H821" t="s">
        <v>7369</v>
      </c>
      <c r="I821" t="s">
        <v>919</v>
      </c>
      <c r="J821" t="s">
        <v>1866</v>
      </c>
      <c r="K821">
        <v>-35.848689999999998</v>
      </c>
      <c r="L821">
        <v>-35.848689999999998</v>
      </c>
      <c r="M821">
        <v>-69.162000000000006</v>
      </c>
      <c r="N821">
        <v>-69.162000000000006</v>
      </c>
      <c r="O821" t="s">
        <v>179</v>
      </c>
      <c r="R821" t="s">
        <v>2160</v>
      </c>
      <c r="S821" t="s">
        <v>2120</v>
      </c>
      <c r="T821" t="s">
        <v>2121</v>
      </c>
      <c r="U821" t="s">
        <v>180</v>
      </c>
      <c r="V821" t="s">
        <v>180</v>
      </c>
      <c r="W821" t="s">
        <v>180</v>
      </c>
      <c r="X821" t="s">
        <v>2121</v>
      </c>
      <c r="Y821" t="s">
        <v>180</v>
      </c>
      <c r="Z821" t="s">
        <v>180</v>
      </c>
      <c r="AB821" t="s">
        <v>180</v>
      </c>
      <c r="AC821" t="s">
        <v>181</v>
      </c>
      <c r="AD821" t="s">
        <v>180</v>
      </c>
      <c r="AE821" t="s">
        <v>180</v>
      </c>
      <c r="AF821" t="s">
        <v>180</v>
      </c>
      <c r="AG821" t="s">
        <v>180</v>
      </c>
      <c r="AH821" t="s">
        <v>2122</v>
      </c>
      <c r="AI821">
        <v>49.45</v>
      </c>
      <c r="AJ821">
        <v>1.575</v>
      </c>
      <c r="AK821" t="s">
        <v>180</v>
      </c>
      <c r="AL821">
        <v>17.64</v>
      </c>
      <c r="AM821" t="s">
        <v>180</v>
      </c>
      <c r="AP821">
        <v>11.07</v>
      </c>
      <c r="AQ821">
        <v>9.4499999999999993</v>
      </c>
      <c r="AR821">
        <v>7.1059999999999999</v>
      </c>
      <c r="AS821">
        <v>0.15129999999999999</v>
      </c>
      <c r="AT821" t="s">
        <v>180</v>
      </c>
      <c r="AU821">
        <v>0.83850000000000002</v>
      </c>
      <c r="AV821">
        <v>3.1720000000000002</v>
      </c>
      <c r="AW821">
        <v>0.35799999999999998</v>
      </c>
      <c r="AY821" t="s">
        <v>180</v>
      </c>
      <c r="AZ821" t="s">
        <v>180</v>
      </c>
      <c r="BA821">
        <v>100.81080000000001</v>
      </c>
      <c r="BC821" t="s">
        <v>180</v>
      </c>
      <c r="BD821" t="s">
        <v>180</v>
      </c>
      <c r="BE821" t="s">
        <v>180</v>
      </c>
      <c r="BF821" t="s">
        <v>180</v>
      </c>
      <c r="BG821" t="s">
        <v>180</v>
      </c>
      <c r="BH821" t="s">
        <v>180</v>
      </c>
      <c r="BI821" t="s">
        <v>180</v>
      </c>
      <c r="BK821" t="s">
        <v>180</v>
      </c>
      <c r="BL821" t="s">
        <v>180</v>
      </c>
      <c r="BN821" t="s">
        <v>180</v>
      </c>
      <c r="BO821" t="s">
        <v>180</v>
      </c>
      <c r="BP821" t="s">
        <v>180</v>
      </c>
      <c r="BQ821" t="s">
        <v>180</v>
      </c>
      <c r="BR821" t="s">
        <v>180</v>
      </c>
      <c r="BS821" t="s">
        <v>180</v>
      </c>
      <c r="BT821" t="s">
        <v>180</v>
      </c>
      <c r="BU821" t="s">
        <v>180</v>
      </c>
      <c r="BV821" t="s">
        <v>180</v>
      </c>
      <c r="BW821" t="s">
        <v>180</v>
      </c>
      <c r="BX821" t="s">
        <v>180</v>
      </c>
      <c r="BY821" t="s">
        <v>180</v>
      </c>
      <c r="BZ821" t="s">
        <v>180</v>
      </c>
      <c r="CD821" t="s">
        <v>180</v>
      </c>
      <c r="CE821" t="s">
        <v>180</v>
      </c>
      <c r="CG821" t="s">
        <v>180</v>
      </c>
      <c r="CH821" t="s">
        <v>180</v>
      </c>
      <c r="CI821" t="s">
        <v>180</v>
      </c>
      <c r="CJ821" t="s">
        <v>180</v>
      </c>
      <c r="CK821" t="s">
        <v>180</v>
      </c>
      <c r="CM821" t="s">
        <v>180</v>
      </c>
      <c r="CN821" t="s">
        <v>180</v>
      </c>
      <c r="CO821">
        <v>30.34116633</v>
      </c>
      <c r="CQ821">
        <v>234.12868499999999</v>
      </c>
      <c r="CS821" t="s">
        <v>180</v>
      </c>
      <c r="CT821" t="s">
        <v>180</v>
      </c>
      <c r="CW821">
        <v>42.617894280000002</v>
      </c>
      <c r="CY821">
        <v>20.507453290000001</v>
      </c>
      <c r="CZ821" t="s">
        <v>180</v>
      </c>
      <c r="DB821" t="s">
        <v>180</v>
      </c>
      <c r="DC821" t="s">
        <v>180</v>
      </c>
      <c r="DD821">
        <v>14.765982899999999</v>
      </c>
      <c r="DE821">
        <v>568.05876809999995</v>
      </c>
      <c r="DF821">
        <v>24.206655680000001</v>
      </c>
      <c r="DG821">
        <v>131.01341819999999</v>
      </c>
      <c r="DH821">
        <v>9.6025128879999997</v>
      </c>
      <c r="DJ821" t="s">
        <v>180</v>
      </c>
      <c r="DK821" t="s">
        <v>180</v>
      </c>
      <c r="DL821" t="s">
        <v>180</v>
      </c>
      <c r="DM821" t="s">
        <v>180</v>
      </c>
      <c r="DR821" t="s">
        <v>180</v>
      </c>
      <c r="DS821" t="s">
        <v>180</v>
      </c>
      <c r="DT821">
        <v>0.23505348600000001</v>
      </c>
      <c r="DU821">
        <v>333.23648259999999</v>
      </c>
      <c r="DV821">
        <v>16.276490549999998</v>
      </c>
      <c r="DW821">
        <v>31.92103402</v>
      </c>
      <c r="DX821">
        <v>4.5353762719999997</v>
      </c>
      <c r="DY821">
        <v>21.13940036</v>
      </c>
      <c r="DZ821">
        <v>5.3715501469999998</v>
      </c>
      <c r="EA821">
        <v>1.7887184920000001</v>
      </c>
      <c r="EB821">
        <v>5.5256835799999999</v>
      </c>
      <c r="EC821">
        <v>0.88780857499999999</v>
      </c>
      <c r="ED821">
        <v>5.0016299069999999</v>
      </c>
      <c r="EE821">
        <v>0.96872862800000004</v>
      </c>
      <c r="EF821">
        <v>2.5046682900000001</v>
      </c>
      <c r="EG821">
        <v>0.32984554700000002</v>
      </c>
      <c r="EH821">
        <v>2.2480361229999999</v>
      </c>
      <c r="EI821">
        <v>0.315202871</v>
      </c>
      <c r="EJ821">
        <v>3.6298423519999998</v>
      </c>
      <c r="EK821">
        <v>0.57491770600000003</v>
      </c>
      <c r="EM821" t="s">
        <v>180</v>
      </c>
      <c r="EN821" t="s">
        <v>180</v>
      </c>
      <c r="EO821" t="s">
        <v>180</v>
      </c>
      <c r="EP821" t="s">
        <v>180</v>
      </c>
      <c r="EQ821" t="s">
        <v>180</v>
      </c>
      <c r="ER821" t="s">
        <v>180</v>
      </c>
      <c r="ET821">
        <v>4.1616026960000001</v>
      </c>
      <c r="EV821">
        <v>2.2919641519999998</v>
      </c>
      <c r="EW821">
        <v>0.359130899</v>
      </c>
      <c r="EY821" t="s">
        <v>180</v>
      </c>
      <c r="EZ821" t="s">
        <v>180</v>
      </c>
      <c r="FB821" t="s">
        <v>180</v>
      </c>
      <c r="FD821" t="s">
        <v>180</v>
      </c>
      <c r="FF821" t="s">
        <v>180</v>
      </c>
      <c r="FH821" t="s">
        <v>180</v>
      </c>
      <c r="FI821" t="s">
        <v>180</v>
      </c>
      <c r="FJ821" t="s">
        <v>180</v>
      </c>
      <c r="FK821" t="s">
        <v>180</v>
      </c>
      <c r="FL821" t="s">
        <v>180</v>
      </c>
      <c r="FM821" t="s">
        <v>180</v>
      </c>
      <c r="FN821" t="s">
        <v>180</v>
      </c>
      <c r="FP821" t="s">
        <v>180</v>
      </c>
      <c r="FQ821" t="s">
        <v>180</v>
      </c>
      <c r="FR821" t="s">
        <v>180</v>
      </c>
      <c r="FS821" t="s">
        <v>180</v>
      </c>
      <c r="FT821" t="s">
        <v>180</v>
      </c>
      <c r="FU821" t="s">
        <v>180</v>
      </c>
      <c r="FV821" t="s">
        <v>2161</v>
      </c>
      <c r="FW821" t="s">
        <v>180</v>
      </c>
      <c r="FX821">
        <f t="shared" si="246"/>
        <v>4.2715118274814303</v>
      </c>
      <c r="FY821">
        <f t="shared" si="247"/>
        <v>58.279053819278865</v>
      </c>
      <c r="FZ821">
        <f t="shared" si="248"/>
        <v>7.2403153950564869</v>
      </c>
      <c r="GA821">
        <f t="shared" si="249"/>
        <v>2.3894412069462998</v>
      </c>
      <c r="GB821">
        <f t="shared" si="250"/>
        <v>2.4580047995963632</v>
      </c>
      <c r="GC821">
        <f t="shared" si="251"/>
        <v>0.5323809523809524</v>
      </c>
      <c r="GD821">
        <f t="shared" si="252"/>
        <v>23.467048716247941</v>
      </c>
      <c r="GE821">
        <f t="shared" si="253"/>
        <v>26.872037920946966</v>
      </c>
      <c r="GF821">
        <f t="shared" si="254"/>
        <v>20.473484844679863</v>
      </c>
      <c r="GG821">
        <f t="shared" si="255"/>
        <v>34.703049762779969</v>
      </c>
      <c r="GH821">
        <f t="shared" si="256"/>
        <v>0.13037180103227747</v>
      </c>
      <c r="GI821">
        <f t="shared" si="257"/>
        <v>3.7399678937041173E-2</v>
      </c>
      <c r="GJ821">
        <f t="shared" si="258"/>
        <v>0.15669132463813509</v>
      </c>
      <c r="GK821">
        <f t="shared" si="259"/>
        <v>145.39340953880679</v>
      </c>
      <c r="GL821">
        <f t="shared" si="260"/>
        <v>1.6950240775349843</v>
      </c>
      <c r="GM821">
        <f t="shared" si="261"/>
        <v>0.23868378816384672</v>
      </c>
      <c r="GN821">
        <f t="shared" si="262"/>
        <v>0.14081439392351075</v>
      </c>
      <c r="GO821">
        <f t="shared" si="263"/>
        <v>3.0301291255914991</v>
      </c>
      <c r="GP821">
        <f t="shared" si="264"/>
        <v>0.89420955364672428</v>
      </c>
      <c r="GQ821">
        <f>(EA821/0.0735)/((DZ821/0.195*(EB821/0.295))^0.5)</f>
        <v>1.0713716449497424</v>
      </c>
    </row>
    <row r="822" spans="1:204">
      <c r="A822" t="s">
        <v>870</v>
      </c>
      <c r="B822" t="s">
        <v>2118</v>
      </c>
      <c r="C822" t="s">
        <v>7219</v>
      </c>
      <c r="D822" t="s">
        <v>6991</v>
      </c>
      <c r="E822" t="s">
        <v>7305</v>
      </c>
      <c r="F822">
        <v>93</v>
      </c>
      <c r="G822">
        <v>25</v>
      </c>
      <c r="H822" t="s">
        <v>7369</v>
      </c>
      <c r="I822" t="s">
        <v>919</v>
      </c>
      <c r="J822" t="s">
        <v>1866</v>
      </c>
      <c r="K822">
        <v>-35.710439999999998</v>
      </c>
      <c r="L822">
        <v>-35.710439999999998</v>
      </c>
      <c r="M822">
        <v>-69.461060000000003</v>
      </c>
      <c r="N822">
        <v>-69.461060000000003</v>
      </c>
      <c r="O822" t="s">
        <v>179</v>
      </c>
      <c r="R822" t="s">
        <v>2162</v>
      </c>
      <c r="S822" t="s">
        <v>2120</v>
      </c>
      <c r="T822" t="s">
        <v>2121</v>
      </c>
      <c r="U822" t="s">
        <v>180</v>
      </c>
      <c r="V822" t="s">
        <v>180</v>
      </c>
      <c r="W822" t="s">
        <v>180</v>
      </c>
      <c r="X822" t="s">
        <v>2121</v>
      </c>
      <c r="Y822" t="s">
        <v>180</v>
      </c>
      <c r="Z822" t="s">
        <v>180</v>
      </c>
      <c r="AB822" t="s">
        <v>180</v>
      </c>
      <c r="AC822" t="s">
        <v>181</v>
      </c>
      <c r="AD822" t="s">
        <v>180</v>
      </c>
      <c r="AE822" t="s">
        <v>180</v>
      </c>
      <c r="AF822" t="s">
        <v>180</v>
      </c>
      <c r="AG822" t="s">
        <v>180</v>
      </c>
      <c r="AH822" t="s">
        <v>2122</v>
      </c>
      <c r="AI822">
        <v>45.69</v>
      </c>
      <c r="AJ822">
        <v>1.5589999999999999</v>
      </c>
      <c r="AK822" t="s">
        <v>180</v>
      </c>
      <c r="AL822">
        <v>14.85</v>
      </c>
      <c r="AM822" t="s">
        <v>180</v>
      </c>
      <c r="AP822">
        <v>10.76</v>
      </c>
      <c r="AQ822">
        <v>10.89</v>
      </c>
      <c r="AR822">
        <v>9.4909999999999997</v>
      </c>
      <c r="AS822">
        <v>0.1578</v>
      </c>
      <c r="AT822" t="s">
        <v>180</v>
      </c>
      <c r="AU822">
        <v>1.0129999999999999</v>
      </c>
      <c r="AV822">
        <v>3.327</v>
      </c>
      <c r="AW822">
        <v>0.46600000000000003</v>
      </c>
      <c r="AY822" t="s">
        <v>180</v>
      </c>
      <c r="AZ822" t="s">
        <v>180</v>
      </c>
      <c r="BA822">
        <v>98.203799999999987</v>
      </c>
      <c r="BC822" t="s">
        <v>180</v>
      </c>
      <c r="BD822" t="s">
        <v>180</v>
      </c>
      <c r="BE822" t="s">
        <v>180</v>
      </c>
      <c r="BF822" t="s">
        <v>180</v>
      </c>
      <c r="BG822" t="s">
        <v>180</v>
      </c>
      <c r="BH822" t="s">
        <v>180</v>
      </c>
      <c r="BI822" t="s">
        <v>180</v>
      </c>
      <c r="BK822" t="s">
        <v>180</v>
      </c>
      <c r="BL822" t="s">
        <v>180</v>
      </c>
      <c r="BN822" t="s">
        <v>180</v>
      </c>
      <c r="BO822" t="s">
        <v>180</v>
      </c>
      <c r="BP822" t="s">
        <v>180</v>
      </c>
      <c r="BQ822" t="s">
        <v>180</v>
      </c>
      <c r="BR822" t="s">
        <v>180</v>
      </c>
      <c r="BS822" t="s">
        <v>180</v>
      </c>
      <c r="BT822" t="s">
        <v>180</v>
      </c>
      <c r="BU822" t="s">
        <v>180</v>
      </c>
      <c r="BV822" t="s">
        <v>180</v>
      </c>
      <c r="BW822" t="s">
        <v>180</v>
      </c>
      <c r="BX822" t="s">
        <v>180</v>
      </c>
      <c r="BY822" t="s">
        <v>180</v>
      </c>
      <c r="BZ822" t="s">
        <v>180</v>
      </c>
      <c r="CD822" t="s">
        <v>180</v>
      </c>
      <c r="CE822" t="s">
        <v>180</v>
      </c>
      <c r="CG822" t="s">
        <v>180</v>
      </c>
      <c r="CH822" t="s">
        <v>180</v>
      </c>
      <c r="CI822" t="s">
        <v>180</v>
      </c>
      <c r="CJ822" t="s">
        <v>180</v>
      </c>
      <c r="CK822" t="s">
        <v>180</v>
      </c>
      <c r="CM822" t="s">
        <v>180</v>
      </c>
      <c r="CN822" t="s">
        <v>180</v>
      </c>
      <c r="CO822">
        <v>31.544630510000001</v>
      </c>
      <c r="CQ822">
        <v>242.53049999999999</v>
      </c>
      <c r="CS822" t="s">
        <v>180</v>
      </c>
      <c r="CT822" t="s">
        <v>180</v>
      </c>
      <c r="CW822">
        <v>80.392523350000005</v>
      </c>
      <c r="CY822">
        <v>18.072296219999998</v>
      </c>
      <c r="CZ822" t="s">
        <v>180</v>
      </c>
      <c r="DB822" t="s">
        <v>180</v>
      </c>
      <c r="DC822" t="s">
        <v>180</v>
      </c>
      <c r="DD822">
        <v>19.432346880000001</v>
      </c>
      <c r="DE822">
        <v>724.17357170000002</v>
      </c>
      <c r="DF822">
        <v>22.828913190000002</v>
      </c>
      <c r="DG822">
        <v>153.23712159999999</v>
      </c>
      <c r="DH822">
        <v>15.779435940000001</v>
      </c>
      <c r="DJ822" t="s">
        <v>180</v>
      </c>
      <c r="DK822" t="s">
        <v>180</v>
      </c>
      <c r="DL822" t="s">
        <v>180</v>
      </c>
      <c r="DM822" t="s">
        <v>180</v>
      </c>
      <c r="DR822" t="s">
        <v>180</v>
      </c>
      <c r="DS822" t="s">
        <v>180</v>
      </c>
      <c r="DT822">
        <v>0.68144946699999998</v>
      </c>
      <c r="DU822">
        <v>404.88209719999998</v>
      </c>
      <c r="DV822">
        <v>23.790205539999999</v>
      </c>
      <c r="DW822">
        <v>45.216343960000003</v>
      </c>
      <c r="DX822">
        <v>6.0098573699999998</v>
      </c>
      <c r="DY822">
        <v>26.474703439999999</v>
      </c>
      <c r="DZ822">
        <v>5.7463920589999997</v>
      </c>
      <c r="EA822">
        <v>1.7937003220000001</v>
      </c>
      <c r="EB822">
        <v>5.7179093229999998</v>
      </c>
      <c r="EC822">
        <v>0.85946656899999996</v>
      </c>
      <c r="ED822">
        <v>4.7779790230000003</v>
      </c>
      <c r="EE822">
        <v>0.91144756299999996</v>
      </c>
      <c r="EF822">
        <v>2.433137753</v>
      </c>
      <c r="EG822">
        <v>0.31331009999999998</v>
      </c>
      <c r="EH822">
        <v>2.0721190699999998</v>
      </c>
      <c r="EI822">
        <v>0.299068732</v>
      </c>
      <c r="EJ822">
        <v>4.0089451409999999</v>
      </c>
      <c r="EK822">
        <v>0.93921823100000001</v>
      </c>
      <c r="EM822" t="s">
        <v>180</v>
      </c>
      <c r="EN822" t="s">
        <v>180</v>
      </c>
      <c r="EO822" t="s">
        <v>180</v>
      </c>
      <c r="EP822" t="s">
        <v>180</v>
      </c>
      <c r="EQ822" t="s">
        <v>180</v>
      </c>
      <c r="ER822" t="s">
        <v>180</v>
      </c>
      <c r="ET822">
        <v>6.1451503680000004</v>
      </c>
      <c r="EV822">
        <v>3.818822876</v>
      </c>
      <c r="EW822">
        <v>0.84949761199999996</v>
      </c>
      <c r="EY822" t="s">
        <v>180</v>
      </c>
      <c r="EZ822" t="s">
        <v>180</v>
      </c>
      <c r="FB822" t="s">
        <v>180</v>
      </c>
      <c r="FD822" t="s">
        <v>180</v>
      </c>
      <c r="FF822" t="s">
        <v>180</v>
      </c>
      <c r="FH822" t="s">
        <v>180</v>
      </c>
      <c r="FI822" t="s">
        <v>180</v>
      </c>
      <c r="FJ822" t="s">
        <v>180</v>
      </c>
      <c r="FK822" t="s">
        <v>180</v>
      </c>
      <c r="FL822" t="s">
        <v>180</v>
      </c>
      <c r="FM822" t="s">
        <v>180</v>
      </c>
      <c r="FN822" t="s">
        <v>180</v>
      </c>
      <c r="FP822" t="s">
        <v>180</v>
      </c>
      <c r="FQ822" t="s">
        <v>180</v>
      </c>
      <c r="FR822" t="s">
        <v>180</v>
      </c>
      <c r="FS822" t="s">
        <v>180</v>
      </c>
      <c r="FT822" t="s">
        <v>180</v>
      </c>
      <c r="FU822" t="s">
        <v>180</v>
      </c>
      <c r="FV822" t="s">
        <v>2163</v>
      </c>
      <c r="FW822" t="s">
        <v>180</v>
      </c>
      <c r="FX822">
        <f t="shared" si="246"/>
        <v>7.6151202739522112</v>
      </c>
      <c r="FY822">
        <f t="shared" si="247"/>
        <v>73.951890033037529</v>
      </c>
      <c r="FZ822">
        <f t="shared" si="248"/>
        <v>11.481099655146748</v>
      </c>
      <c r="GA822">
        <f t="shared" si="249"/>
        <v>2.77319587575631</v>
      </c>
      <c r="GB822">
        <f t="shared" si="250"/>
        <v>2.7594501714614306</v>
      </c>
      <c r="GC822">
        <f t="shared" si="251"/>
        <v>0.64977549711353433</v>
      </c>
      <c r="GD822">
        <f t="shared" si="252"/>
        <v>31.721771670550559</v>
      </c>
      <c r="GE822">
        <f t="shared" si="253"/>
        <v>27.35341581223771</v>
      </c>
      <c r="GF822">
        <f t="shared" si="254"/>
        <v>17.0188566264905</v>
      </c>
      <c r="GG822">
        <f t="shared" si="255"/>
        <v>25.658844760961713</v>
      </c>
      <c r="GH822">
        <f t="shared" si="256"/>
        <v>0.13590551180865532</v>
      </c>
      <c r="GI822">
        <f t="shared" si="257"/>
        <v>5.3835740087931176E-2</v>
      </c>
      <c r="GJ822">
        <f t="shared" si="258"/>
        <v>0.22245012130277181</v>
      </c>
      <c r="GK822">
        <f t="shared" si="259"/>
        <v>106.02274846119361</v>
      </c>
      <c r="GL822">
        <f t="shared" si="260"/>
        <v>1.5076714801758622</v>
      </c>
      <c r="GM822">
        <f t="shared" si="261"/>
        <v>0.24201263533885228</v>
      </c>
      <c r="GN822">
        <f t="shared" si="262"/>
        <v>0.16052080212502445</v>
      </c>
      <c r="GO822">
        <f t="shared" si="263"/>
        <v>4.1400247835056394</v>
      </c>
      <c r="GP822">
        <f t="shared" si="264"/>
        <v>0.91015145068290759</v>
      </c>
      <c r="GQ822">
        <f>(EA822/0.0735)/((DZ822/0.195*(EB822/0.295))^0.5)</f>
        <v>1.0211148734566871</v>
      </c>
    </row>
    <row r="823" spans="1:204">
      <c r="A823" t="s">
        <v>870</v>
      </c>
      <c r="B823" t="s">
        <v>2118</v>
      </c>
      <c r="C823" t="s">
        <v>7219</v>
      </c>
      <c r="D823" t="s">
        <v>6991</v>
      </c>
      <c r="E823" t="s">
        <v>7305</v>
      </c>
      <c r="F823">
        <v>93</v>
      </c>
      <c r="G823">
        <v>25</v>
      </c>
      <c r="H823" t="s">
        <v>7369</v>
      </c>
      <c r="I823" t="s">
        <v>919</v>
      </c>
      <c r="J823" t="s">
        <v>1866</v>
      </c>
      <c r="K823">
        <v>-35.663559999999997</v>
      </c>
      <c r="L823">
        <v>-35.663559999999997</v>
      </c>
      <c r="M823">
        <v>-69.523970000000006</v>
      </c>
      <c r="N823">
        <v>-69.523970000000006</v>
      </c>
      <c r="O823" t="s">
        <v>179</v>
      </c>
      <c r="R823" t="s">
        <v>2164</v>
      </c>
      <c r="S823" t="s">
        <v>2120</v>
      </c>
      <c r="T823" t="s">
        <v>2121</v>
      </c>
      <c r="U823" t="s">
        <v>180</v>
      </c>
      <c r="V823" t="s">
        <v>180</v>
      </c>
      <c r="W823" t="s">
        <v>180</v>
      </c>
      <c r="X823" t="s">
        <v>2121</v>
      </c>
      <c r="Y823" t="s">
        <v>180</v>
      </c>
      <c r="Z823" t="s">
        <v>180</v>
      </c>
      <c r="AB823" t="s">
        <v>180</v>
      </c>
      <c r="AC823" t="s">
        <v>181</v>
      </c>
      <c r="AD823" t="s">
        <v>180</v>
      </c>
      <c r="AE823" t="s">
        <v>180</v>
      </c>
      <c r="AF823" t="s">
        <v>180</v>
      </c>
      <c r="AG823" t="s">
        <v>180</v>
      </c>
      <c r="AH823" t="s">
        <v>2122</v>
      </c>
      <c r="AI823">
        <v>45.96</v>
      </c>
      <c r="AJ823">
        <v>1.6990000000000001</v>
      </c>
      <c r="AK823" t="s">
        <v>180</v>
      </c>
      <c r="AL823">
        <v>16.059999999999999</v>
      </c>
      <c r="AM823" t="s">
        <v>180</v>
      </c>
      <c r="AP823">
        <v>11.83</v>
      </c>
      <c r="AQ823">
        <v>10.5</v>
      </c>
      <c r="AR823">
        <v>8.4489999999999998</v>
      </c>
      <c r="AS823">
        <v>0.1651</v>
      </c>
      <c r="AT823" t="s">
        <v>180</v>
      </c>
      <c r="AU823">
        <v>0.88370000000000004</v>
      </c>
      <c r="AV823">
        <v>3.1030000000000002</v>
      </c>
      <c r="AW823">
        <v>0.39300000000000002</v>
      </c>
      <c r="AY823" t="s">
        <v>180</v>
      </c>
      <c r="AZ823" t="s">
        <v>180</v>
      </c>
      <c r="BA823">
        <v>99.042799999999986</v>
      </c>
      <c r="BC823" t="s">
        <v>180</v>
      </c>
      <c r="BD823" t="s">
        <v>180</v>
      </c>
      <c r="BE823" t="s">
        <v>180</v>
      </c>
      <c r="BF823" t="s">
        <v>180</v>
      </c>
      <c r="BG823" t="s">
        <v>180</v>
      </c>
      <c r="BH823" t="s">
        <v>180</v>
      </c>
      <c r="BI823" t="s">
        <v>180</v>
      </c>
      <c r="BK823" t="s">
        <v>180</v>
      </c>
      <c r="BL823" t="s">
        <v>180</v>
      </c>
      <c r="BN823" t="s">
        <v>180</v>
      </c>
      <c r="BO823" t="s">
        <v>180</v>
      </c>
      <c r="BP823" t="s">
        <v>180</v>
      </c>
      <c r="BQ823" t="s">
        <v>180</v>
      </c>
      <c r="BR823" t="s">
        <v>180</v>
      </c>
      <c r="BS823" t="s">
        <v>180</v>
      </c>
      <c r="BT823" t="s">
        <v>180</v>
      </c>
      <c r="BU823" t="s">
        <v>180</v>
      </c>
      <c r="BV823" t="s">
        <v>180</v>
      </c>
      <c r="BW823" t="s">
        <v>180</v>
      </c>
      <c r="BX823" t="s">
        <v>180</v>
      </c>
      <c r="BY823" t="s">
        <v>180</v>
      </c>
      <c r="BZ823" t="s">
        <v>180</v>
      </c>
      <c r="CD823" t="s">
        <v>180</v>
      </c>
      <c r="CE823" t="s">
        <v>180</v>
      </c>
      <c r="CG823" t="s">
        <v>180</v>
      </c>
      <c r="CH823" t="s">
        <v>180</v>
      </c>
      <c r="CI823" t="s">
        <v>180</v>
      </c>
      <c r="CJ823" t="s">
        <v>180</v>
      </c>
      <c r="CK823" t="s">
        <v>180</v>
      </c>
      <c r="CM823" t="s">
        <v>180</v>
      </c>
      <c r="CN823" t="s">
        <v>180</v>
      </c>
      <c r="CO823">
        <v>33.206218530000001</v>
      </c>
      <c r="CQ823">
        <v>264.50695089999999</v>
      </c>
      <c r="CS823" t="s">
        <v>180</v>
      </c>
      <c r="CT823" t="s">
        <v>180</v>
      </c>
      <c r="CW823">
        <v>107.0468382</v>
      </c>
      <c r="CY823">
        <v>19.593911129999999</v>
      </c>
      <c r="CZ823" t="s">
        <v>180</v>
      </c>
      <c r="DB823" t="s">
        <v>180</v>
      </c>
      <c r="DC823" t="s">
        <v>180</v>
      </c>
      <c r="DD823">
        <v>15.94129942</v>
      </c>
      <c r="DE823">
        <v>618.84645120000005</v>
      </c>
      <c r="DF823">
        <v>24.302525429999999</v>
      </c>
      <c r="DG823">
        <v>140.39048170000001</v>
      </c>
      <c r="DH823">
        <v>13.641238980000001</v>
      </c>
      <c r="DJ823" t="s">
        <v>180</v>
      </c>
      <c r="DK823" t="s">
        <v>180</v>
      </c>
      <c r="DL823" t="s">
        <v>180</v>
      </c>
      <c r="DM823" t="s">
        <v>180</v>
      </c>
      <c r="DR823" t="s">
        <v>180</v>
      </c>
      <c r="DS823" t="s">
        <v>180</v>
      </c>
      <c r="DT823">
        <v>0.40721195900000001</v>
      </c>
      <c r="DU823">
        <v>307.32568620000001</v>
      </c>
      <c r="DV823">
        <v>16.953904649999998</v>
      </c>
      <c r="DW823">
        <v>34.493673749999999</v>
      </c>
      <c r="DX823">
        <v>4.7520116689999998</v>
      </c>
      <c r="DY823">
        <v>22.10372551</v>
      </c>
      <c r="DZ823">
        <v>5.4753011169999999</v>
      </c>
      <c r="EA823">
        <v>1.800990724</v>
      </c>
      <c r="EB823">
        <v>5.4246708559999997</v>
      </c>
      <c r="EC823">
        <v>0.86577746899999997</v>
      </c>
      <c r="ED823">
        <v>4.846039298</v>
      </c>
      <c r="EE823">
        <v>0.95908180700000001</v>
      </c>
      <c r="EF823">
        <v>2.5351295129999998</v>
      </c>
      <c r="EG823">
        <v>0.34645564499999998</v>
      </c>
      <c r="EH823">
        <v>2.1409367640000001</v>
      </c>
      <c r="EI823">
        <v>0.31824735700000001</v>
      </c>
      <c r="EJ823">
        <v>3.6381459199999999</v>
      </c>
      <c r="EK823">
        <v>0.81008418100000001</v>
      </c>
      <c r="EM823" t="s">
        <v>180</v>
      </c>
      <c r="EN823" t="s">
        <v>180</v>
      </c>
      <c r="EO823" t="s">
        <v>180</v>
      </c>
      <c r="EP823" t="s">
        <v>180</v>
      </c>
      <c r="EQ823" t="s">
        <v>180</v>
      </c>
      <c r="ER823" t="s">
        <v>180</v>
      </c>
      <c r="ET823">
        <v>6.0611655689999999</v>
      </c>
      <c r="EV823">
        <v>2.0360597939999998</v>
      </c>
      <c r="EW823">
        <v>0.48532721899999998</v>
      </c>
      <c r="EY823" t="s">
        <v>180</v>
      </c>
      <c r="EZ823" t="s">
        <v>180</v>
      </c>
      <c r="FB823" t="s">
        <v>180</v>
      </c>
      <c r="FD823" t="s">
        <v>180</v>
      </c>
      <c r="FF823" t="s">
        <v>180</v>
      </c>
      <c r="FH823" t="s">
        <v>180</v>
      </c>
      <c r="FI823" t="s">
        <v>180</v>
      </c>
      <c r="FJ823" t="s">
        <v>180</v>
      </c>
      <c r="FK823" t="s">
        <v>180</v>
      </c>
      <c r="FL823" t="s">
        <v>180</v>
      </c>
      <c r="FM823" t="s">
        <v>180</v>
      </c>
      <c r="FN823" t="s">
        <v>180</v>
      </c>
      <c r="FP823" t="s">
        <v>180</v>
      </c>
      <c r="FQ823" t="s">
        <v>180</v>
      </c>
      <c r="FR823" t="s">
        <v>180</v>
      </c>
      <c r="FS823" t="s">
        <v>180</v>
      </c>
      <c r="FT823" t="s">
        <v>180</v>
      </c>
      <c r="FU823" t="s">
        <v>180</v>
      </c>
      <c r="FV823" t="s">
        <v>2165</v>
      </c>
      <c r="FW823" t="s">
        <v>180</v>
      </c>
      <c r="FX823">
        <f t="shared" si="246"/>
        <v>6.3716216234773384</v>
      </c>
      <c r="FY823">
        <f t="shared" si="247"/>
        <v>65.574324314793259</v>
      </c>
      <c r="FZ823">
        <f t="shared" si="248"/>
        <v>7.918918921418455</v>
      </c>
      <c r="GA823">
        <f t="shared" si="249"/>
        <v>2.5574324328805815</v>
      </c>
      <c r="GB823">
        <f t="shared" si="250"/>
        <v>2.5337837843771078</v>
      </c>
      <c r="GC823">
        <f t="shared" si="251"/>
        <v>0.52012948793407887</v>
      </c>
      <c r="GD823">
        <f t="shared" si="252"/>
        <v>25.464285717239555</v>
      </c>
      <c r="GE823">
        <f t="shared" si="253"/>
        <v>27.997382202381505</v>
      </c>
      <c r="GF823">
        <f t="shared" si="254"/>
        <v>18.127133102638986</v>
      </c>
      <c r="GG823">
        <f t="shared" si="255"/>
        <v>22.52916224476261</v>
      </c>
      <c r="GH823">
        <f t="shared" si="256"/>
        <v>0.17571817988798599</v>
      </c>
      <c r="GI823">
        <f t="shared" si="257"/>
        <v>3.5577942715581685E-2</v>
      </c>
      <c r="GJ823">
        <f t="shared" si="258"/>
        <v>0.23836589693003879</v>
      </c>
      <c r="GK823">
        <f t="shared" si="259"/>
        <v>150.94138546699284</v>
      </c>
      <c r="GL823">
        <f t="shared" si="260"/>
        <v>1.2428419936676454</v>
      </c>
      <c r="GM823">
        <f t="shared" si="261"/>
        <v>0.14925768817518362</v>
      </c>
      <c r="GN823">
        <f t="shared" si="262"/>
        <v>0.12009385660901425</v>
      </c>
      <c r="GO823">
        <f t="shared" si="263"/>
        <v>3.0964332897346289</v>
      </c>
      <c r="GP823">
        <f t="shared" si="264"/>
        <v>0.92494356545581768</v>
      </c>
      <c r="GQ823">
        <f>(EA823/0.0735)/((DZ823/0.195*(EB823/0.295))^0.5)</f>
        <v>1.0783549847068277</v>
      </c>
    </row>
    <row r="824" spans="1:204">
      <c r="A824" t="s">
        <v>870</v>
      </c>
      <c r="B824" t="s">
        <v>918</v>
      </c>
      <c r="C824" t="s">
        <v>7219</v>
      </c>
      <c r="D824" t="s">
        <v>6991</v>
      </c>
      <c r="E824" t="s">
        <v>7305</v>
      </c>
      <c r="F824">
        <v>93</v>
      </c>
      <c r="G824">
        <v>25</v>
      </c>
      <c r="H824" t="s">
        <v>7369</v>
      </c>
      <c r="I824" t="s">
        <v>919</v>
      </c>
      <c r="J824" t="s">
        <v>920</v>
      </c>
      <c r="K824">
        <v>-35.721881000000003</v>
      </c>
      <c r="L824">
        <v>-35.721881000000003</v>
      </c>
      <c r="M824">
        <v>-69.453761</v>
      </c>
      <c r="N824">
        <v>-69.453761</v>
      </c>
      <c r="O824" t="s">
        <v>179</v>
      </c>
      <c r="R824" t="s">
        <v>921</v>
      </c>
      <c r="S824" t="s">
        <v>922</v>
      </c>
      <c r="T824" t="s">
        <v>923</v>
      </c>
      <c r="U824" t="s">
        <v>180</v>
      </c>
      <c r="V824" t="s">
        <v>180</v>
      </c>
      <c r="W824" t="s">
        <v>180</v>
      </c>
      <c r="X824" t="s">
        <v>923</v>
      </c>
      <c r="Y824" t="s">
        <v>180</v>
      </c>
      <c r="Z824" t="s">
        <v>180</v>
      </c>
      <c r="AB824" t="s">
        <v>180</v>
      </c>
      <c r="AC824" t="s">
        <v>181</v>
      </c>
      <c r="AD824" t="s">
        <v>180</v>
      </c>
      <c r="AE824" t="s">
        <v>180</v>
      </c>
      <c r="AF824" t="s">
        <v>180</v>
      </c>
      <c r="AG824" t="s">
        <v>180</v>
      </c>
      <c r="AH824" t="s">
        <v>924</v>
      </c>
      <c r="AI824">
        <v>46.774999999999999</v>
      </c>
      <c r="AJ824">
        <v>1.5269999999999999</v>
      </c>
      <c r="AK824" t="s">
        <v>180</v>
      </c>
      <c r="AL824">
        <v>15.015000000000001</v>
      </c>
      <c r="AM824" t="s">
        <v>180</v>
      </c>
      <c r="AP824">
        <v>10.02</v>
      </c>
      <c r="AQ824">
        <v>9.9659999999999993</v>
      </c>
      <c r="AR824">
        <v>10.004</v>
      </c>
      <c r="AS824">
        <v>0.159</v>
      </c>
      <c r="AT824" t="s">
        <v>180</v>
      </c>
      <c r="AU824">
        <v>0.99</v>
      </c>
      <c r="AV824">
        <v>3.26</v>
      </c>
      <c r="AW824">
        <v>0.42</v>
      </c>
      <c r="AY824" t="s">
        <v>180</v>
      </c>
      <c r="AZ824" t="s">
        <v>180</v>
      </c>
      <c r="BA824">
        <v>98.13600000000001</v>
      </c>
      <c r="BC824" t="s">
        <v>180</v>
      </c>
      <c r="BD824" t="s">
        <v>180</v>
      </c>
      <c r="BE824" t="s">
        <v>180</v>
      </c>
      <c r="BF824" t="s">
        <v>180</v>
      </c>
      <c r="BG824" t="s">
        <v>180</v>
      </c>
      <c r="BH824" t="s">
        <v>180</v>
      </c>
      <c r="BI824" t="s">
        <v>180</v>
      </c>
      <c r="BK824" t="s">
        <v>180</v>
      </c>
      <c r="BL824" t="s">
        <v>180</v>
      </c>
      <c r="BM824">
        <v>0.05</v>
      </c>
      <c r="BN824" t="s">
        <v>180</v>
      </c>
      <c r="BO824" t="s">
        <v>180</v>
      </c>
      <c r="BP824" t="s">
        <v>180</v>
      </c>
      <c r="BQ824" t="s">
        <v>180</v>
      </c>
      <c r="BR824" t="s">
        <v>180</v>
      </c>
      <c r="BS824" t="s">
        <v>180</v>
      </c>
      <c r="BT824" t="s">
        <v>180</v>
      </c>
      <c r="BU824" t="s">
        <v>180</v>
      </c>
      <c r="BV824" t="s">
        <v>180</v>
      </c>
      <c r="BW824" t="s">
        <v>180</v>
      </c>
      <c r="BX824" t="s">
        <v>180</v>
      </c>
      <c r="BY824" t="s">
        <v>180</v>
      </c>
      <c r="BZ824" t="s">
        <v>180</v>
      </c>
      <c r="CD824" t="s">
        <v>180</v>
      </c>
      <c r="CE824" t="s">
        <v>180</v>
      </c>
      <c r="CG824" t="s">
        <v>180</v>
      </c>
      <c r="CH824" t="s">
        <v>180</v>
      </c>
      <c r="CI824" t="s">
        <v>180</v>
      </c>
      <c r="CJ824" t="s">
        <v>180</v>
      </c>
      <c r="CK824" t="s">
        <v>180</v>
      </c>
      <c r="CM824" t="s">
        <v>180</v>
      </c>
      <c r="CN824" t="s">
        <v>180</v>
      </c>
      <c r="CO824">
        <v>22.191941910000001</v>
      </c>
      <c r="CP824">
        <v>0.93547675500000005</v>
      </c>
      <c r="CQ824">
        <v>198.44641369999999</v>
      </c>
      <c r="CR824">
        <v>237.91831450000001</v>
      </c>
      <c r="CS824" t="s">
        <v>925</v>
      </c>
      <c r="CT824" t="s">
        <v>180</v>
      </c>
      <c r="CU824">
        <v>55.977640620000003</v>
      </c>
      <c r="CV824">
        <v>134.8581633</v>
      </c>
      <c r="CW824">
        <v>47.456063219999997</v>
      </c>
      <c r="CX824">
        <v>92.870257960000004</v>
      </c>
      <c r="CY824">
        <v>19.9916719</v>
      </c>
      <c r="CZ824" t="s">
        <v>180</v>
      </c>
      <c r="DB824" t="s">
        <v>180</v>
      </c>
      <c r="DC824" t="s">
        <v>180</v>
      </c>
      <c r="DD824">
        <v>19.148155419999998</v>
      </c>
      <c r="DE824">
        <v>520.98207690000004</v>
      </c>
      <c r="DF824">
        <v>22.423644450000001</v>
      </c>
      <c r="DG824">
        <v>125</v>
      </c>
      <c r="DH824">
        <v>9.3948270610000009</v>
      </c>
      <c r="DJ824" t="s">
        <v>180</v>
      </c>
      <c r="DK824" t="s">
        <v>180</v>
      </c>
      <c r="DL824" t="s">
        <v>180</v>
      </c>
      <c r="DM824" t="s">
        <v>180</v>
      </c>
      <c r="DR824" t="s">
        <v>180</v>
      </c>
      <c r="DS824" t="s">
        <v>180</v>
      </c>
      <c r="DT824">
        <v>0.60103252600000001</v>
      </c>
      <c r="DU824">
        <v>424.20310319999999</v>
      </c>
      <c r="DV824">
        <v>17.13715968</v>
      </c>
      <c r="DW824">
        <v>35.799881429999999</v>
      </c>
      <c r="DX824">
        <v>4.7554194299999999</v>
      </c>
      <c r="DY824">
        <v>20.34973553</v>
      </c>
      <c r="DZ824">
        <v>4.7884589020000004</v>
      </c>
      <c r="EA824">
        <v>1.5474457589999999</v>
      </c>
      <c r="EB824">
        <v>5.0289518370000001</v>
      </c>
      <c r="EC824">
        <v>0.76927903399999997</v>
      </c>
      <c r="ED824">
        <v>4.3865692799999998</v>
      </c>
      <c r="EE824">
        <v>0.81975696099999995</v>
      </c>
      <c r="EF824">
        <v>2.2080470750000001</v>
      </c>
      <c r="EG824">
        <v>0.31458161899999998</v>
      </c>
      <c r="EH824">
        <v>1.911715024</v>
      </c>
      <c r="EI824">
        <v>0.28324869499999999</v>
      </c>
      <c r="EJ824">
        <v>3.1949999999999998</v>
      </c>
      <c r="EK824">
        <v>0.61214089500000002</v>
      </c>
      <c r="EM824" t="s">
        <v>180</v>
      </c>
      <c r="EN824" t="s">
        <v>180</v>
      </c>
      <c r="EO824" t="s">
        <v>180</v>
      </c>
      <c r="EP824" t="s">
        <v>180</v>
      </c>
      <c r="EQ824" t="s">
        <v>180</v>
      </c>
      <c r="ER824" t="s">
        <v>180</v>
      </c>
      <c r="ET824">
        <v>5.2317403709999999</v>
      </c>
      <c r="EV824">
        <v>3.415464268</v>
      </c>
      <c r="EW824">
        <v>0.87360077599999997</v>
      </c>
      <c r="EX824">
        <v>0.512764</v>
      </c>
      <c r="EY824" t="s">
        <v>180</v>
      </c>
      <c r="EZ824" t="s">
        <v>180</v>
      </c>
      <c r="FA824">
        <v>0.70407900000000001</v>
      </c>
      <c r="FB824" t="s">
        <v>180</v>
      </c>
      <c r="FC824">
        <v>18.495000000000001</v>
      </c>
      <c r="FD824" t="s">
        <v>180</v>
      </c>
      <c r="FE824">
        <v>15.593</v>
      </c>
      <c r="FF824" t="s">
        <v>180</v>
      </c>
      <c r="FG824">
        <v>38.404000000000003</v>
      </c>
      <c r="FH824" t="s">
        <v>180</v>
      </c>
      <c r="FI824" t="s">
        <v>180</v>
      </c>
      <c r="FJ824" t="s">
        <v>180</v>
      </c>
      <c r="FK824" t="s">
        <v>180</v>
      </c>
      <c r="FL824" t="s">
        <v>180</v>
      </c>
      <c r="FM824" t="s">
        <v>180</v>
      </c>
      <c r="FN824" t="s">
        <v>180</v>
      </c>
      <c r="FO824">
        <v>0.28285500000000002</v>
      </c>
      <c r="FP824" t="s">
        <v>180</v>
      </c>
      <c r="FQ824" t="s">
        <v>180</v>
      </c>
      <c r="FR824" t="s">
        <v>180</v>
      </c>
      <c r="FS824" t="s">
        <v>180</v>
      </c>
      <c r="FT824" t="s">
        <v>180</v>
      </c>
      <c r="FU824" t="s">
        <v>180</v>
      </c>
      <c r="FV824" t="s">
        <v>926</v>
      </c>
      <c r="FW824" t="s">
        <v>180</v>
      </c>
      <c r="FX824">
        <f t="shared" si="246"/>
        <v>4.914344943182285</v>
      </c>
      <c r="FY824">
        <f t="shared" si="247"/>
        <v>65.386314607945451</v>
      </c>
      <c r="FZ824">
        <f t="shared" si="248"/>
        <v>8.9642857145846229</v>
      </c>
      <c r="GA824">
        <f t="shared" si="249"/>
        <v>2.5047974420271126</v>
      </c>
      <c r="GB824">
        <f t="shared" si="250"/>
        <v>2.6305970156982981</v>
      </c>
      <c r="GC824">
        <f t="shared" si="251"/>
        <v>0.64833005893909634</v>
      </c>
      <c r="GD824">
        <f t="shared" si="252"/>
        <v>23.233604067424466</v>
      </c>
      <c r="GE824">
        <f t="shared" si="253"/>
        <v>25.601417577734978</v>
      </c>
      <c r="GF824">
        <f t="shared" si="254"/>
        <v>24.753407864610619</v>
      </c>
      <c r="GG824">
        <f t="shared" si="255"/>
        <v>45.152837880428969</v>
      </c>
      <c r="GH824">
        <f t="shared" si="256"/>
        <v>0.14613848320223333</v>
      </c>
      <c r="GI824">
        <f t="shared" si="257"/>
        <v>9.2987424923073839E-2</v>
      </c>
      <c r="GJ824">
        <f t="shared" si="258"/>
        <v>0.25577804580914443</v>
      </c>
      <c r="GK824">
        <f t="shared" si="259"/>
        <v>124.20071472403411</v>
      </c>
      <c r="GL824">
        <f t="shared" si="260"/>
        <v>1.8241059221984117</v>
      </c>
      <c r="GM824">
        <f t="shared" si="261"/>
        <v>0.36354732724973143</v>
      </c>
      <c r="GN824">
        <f t="shared" si="262"/>
        <v>0.19930165393662247</v>
      </c>
      <c r="GO824">
        <f t="shared" si="263"/>
        <v>3.578846562271278</v>
      </c>
      <c r="GP824">
        <f t="shared" si="264"/>
        <v>0.95448070630817716</v>
      </c>
      <c r="GQ824">
        <f>(EA824/0.0735)/((DZ824/0.195*(EB824/0.295))^0.5)</f>
        <v>1.0290104597585108</v>
      </c>
      <c r="GR824">
        <v>0.512764</v>
      </c>
      <c r="GS824">
        <v>0.70407900000000001</v>
      </c>
      <c r="GT824">
        <v>18.495000000000001</v>
      </c>
      <c r="GU824">
        <v>15.593</v>
      </c>
      <c r="GV824">
        <v>38.404000000000003</v>
      </c>
    </row>
    <row r="825" spans="1:204">
      <c r="A825" t="s">
        <v>870</v>
      </c>
      <c r="B825" t="s">
        <v>918</v>
      </c>
      <c r="C825" t="s">
        <v>7219</v>
      </c>
      <c r="D825" t="s">
        <v>6991</v>
      </c>
      <c r="E825" t="s">
        <v>7305</v>
      </c>
      <c r="F825">
        <v>93</v>
      </c>
      <c r="G825">
        <v>25</v>
      </c>
      <c r="H825" t="s">
        <v>7369</v>
      </c>
      <c r="I825" t="s">
        <v>919</v>
      </c>
      <c r="J825" t="s">
        <v>927</v>
      </c>
      <c r="K825">
        <v>-35.788476000000003</v>
      </c>
      <c r="L825">
        <v>-35.788476000000003</v>
      </c>
      <c r="M825">
        <v>-69.269746999999995</v>
      </c>
      <c r="N825">
        <v>-69.269746999999995</v>
      </c>
      <c r="O825" t="s">
        <v>179</v>
      </c>
      <c r="R825" t="s">
        <v>928</v>
      </c>
      <c r="S825" t="s">
        <v>922</v>
      </c>
      <c r="T825" t="s">
        <v>923</v>
      </c>
      <c r="U825" t="s">
        <v>180</v>
      </c>
      <c r="V825" t="s">
        <v>180</v>
      </c>
      <c r="W825" t="s">
        <v>180</v>
      </c>
      <c r="X825" t="s">
        <v>923</v>
      </c>
      <c r="Y825" t="s">
        <v>180</v>
      </c>
      <c r="Z825" t="s">
        <v>180</v>
      </c>
      <c r="AB825" t="s">
        <v>180</v>
      </c>
      <c r="AC825" t="s">
        <v>181</v>
      </c>
      <c r="AD825" t="s">
        <v>180</v>
      </c>
      <c r="AE825" t="s">
        <v>180</v>
      </c>
      <c r="AF825" t="s">
        <v>180</v>
      </c>
      <c r="AG825" t="s">
        <v>180</v>
      </c>
      <c r="AH825" t="s">
        <v>924</v>
      </c>
      <c r="AI825">
        <v>47.63</v>
      </c>
      <c r="AJ825">
        <v>1.39</v>
      </c>
      <c r="AK825" t="s">
        <v>180</v>
      </c>
      <c r="AL825">
        <v>16.620999999999999</v>
      </c>
      <c r="AM825" t="s">
        <v>180</v>
      </c>
      <c r="AP825">
        <v>9.57</v>
      </c>
      <c r="AQ825">
        <v>10.544</v>
      </c>
      <c r="AR825">
        <v>7.8789999999999996</v>
      </c>
      <c r="AS825">
        <v>0.16300000000000001</v>
      </c>
      <c r="AT825" t="s">
        <v>180</v>
      </c>
      <c r="AU825">
        <v>0.98499999999999999</v>
      </c>
      <c r="AV825">
        <v>3.72</v>
      </c>
      <c r="AW825">
        <v>0.378</v>
      </c>
      <c r="AY825" t="s">
        <v>180</v>
      </c>
      <c r="AZ825" t="s">
        <v>180</v>
      </c>
      <c r="BA825">
        <v>98.88000000000001</v>
      </c>
      <c r="BC825" t="s">
        <v>180</v>
      </c>
      <c r="BD825" t="s">
        <v>180</v>
      </c>
      <c r="BE825" t="s">
        <v>180</v>
      </c>
      <c r="BF825" t="s">
        <v>180</v>
      </c>
      <c r="BG825" t="s">
        <v>180</v>
      </c>
      <c r="BH825" t="s">
        <v>180</v>
      </c>
      <c r="BI825" t="s">
        <v>180</v>
      </c>
      <c r="BK825" t="s">
        <v>180</v>
      </c>
      <c r="BL825" t="s">
        <v>180</v>
      </c>
      <c r="BM825">
        <v>0</v>
      </c>
      <c r="BN825" t="s">
        <v>180</v>
      </c>
      <c r="BO825" t="s">
        <v>180</v>
      </c>
      <c r="BP825" t="s">
        <v>180</v>
      </c>
      <c r="BQ825" t="s">
        <v>180</v>
      </c>
      <c r="BR825" t="s">
        <v>180</v>
      </c>
      <c r="BS825" t="s">
        <v>180</v>
      </c>
      <c r="BT825" t="s">
        <v>180</v>
      </c>
      <c r="BU825" t="s">
        <v>180</v>
      </c>
      <c r="BV825" t="s">
        <v>180</v>
      </c>
      <c r="BW825" t="s">
        <v>180</v>
      </c>
      <c r="BX825" t="s">
        <v>180</v>
      </c>
      <c r="BY825" t="s">
        <v>180</v>
      </c>
      <c r="BZ825" t="s">
        <v>180</v>
      </c>
      <c r="CD825" t="s">
        <v>180</v>
      </c>
      <c r="CE825" t="s">
        <v>180</v>
      </c>
      <c r="CG825" t="s">
        <v>180</v>
      </c>
      <c r="CH825" t="s">
        <v>180</v>
      </c>
      <c r="CI825" t="s">
        <v>180</v>
      </c>
      <c r="CJ825" t="s">
        <v>180</v>
      </c>
      <c r="CK825" t="s">
        <v>180</v>
      </c>
      <c r="CM825" t="s">
        <v>180</v>
      </c>
      <c r="CN825" t="s">
        <v>180</v>
      </c>
      <c r="CO825">
        <v>29.08678175</v>
      </c>
      <c r="CP825">
        <v>0.84292645200000005</v>
      </c>
      <c r="CQ825">
        <v>265.7495093</v>
      </c>
      <c r="CR825">
        <v>256.30874160000002</v>
      </c>
      <c r="CS825" t="s">
        <v>929</v>
      </c>
      <c r="CT825" t="s">
        <v>180</v>
      </c>
      <c r="CU825">
        <v>42.739936110000002</v>
      </c>
      <c r="CV825">
        <v>99.1581683</v>
      </c>
      <c r="CW825">
        <v>61.014306120000001</v>
      </c>
      <c r="CX825">
        <v>79.143461009999996</v>
      </c>
      <c r="CY825">
        <v>19.464010850000001</v>
      </c>
      <c r="CZ825" t="s">
        <v>180</v>
      </c>
      <c r="DB825" t="s">
        <v>180</v>
      </c>
      <c r="DC825" t="s">
        <v>180</v>
      </c>
      <c r="DD825">
        <v>20.7998066</v>
      </c>
      <c r="DE825">
        <v>739.40938500000004</v>
      </c>
      <c r="DF825">
        <v>22.894413629999999</v>
      </c>
      <c r="DG825">
        <v>128.17491709999999</v>
      </c>
      <c r="DH825">
        <v>10.64275584</v>
      </c>
      <c r="DJ825" t="s">
        <v>180</v>
      </c>
      <c r="DK825" t="s">
        <v>180</v>
      </c>
      <c r="DL825" t="s">
        <v>180</v>
      </c>
      <c r="DM825" t="s">
        <v>180</v>
      </c>
      <c r="DR825" t="s">
        <v>180</v>
      </c>
      <c r="DS825" t="s">
        <v>180</v>
      </c>
      <c r="DT825">
        <v>0.669933</v>
      </c>
      <c r="DU825">
        <v>406.57260400000001</v>
      </c>
      <c r="DV825">
        <v>18.237176099999999</v>
      </c>
      <c r="DW825">
        <v>40.137890570000003</v>
      </c>
      <c r="DX825">
        <v>5.5339293100000004</v>
      </c>
      <c r="DY825">
        <v>24.15802352</v>
      </c>
      <c r="DZ825">
        <v>5.157911124</v>
      </c>
      <c r="EA825">
        <v>1.651483187</v>
      </c>
      <c r="EB825">
        <v>5.0801041839999996</v>
      </c>
      <c r="EC825">
        <v>0.75798871000000001</v>
      </c>
      <c r="ED825">
        <v>4.338513474</v>
      </c>
      <c r="EE825">
        <v>0.82848857099999995</v>
      </c>
      <c r="EF825">
        <v>2.3019436959999999</v>
      </c>
      <c r="EG825">
        <v>0.334850233</v>
      </c>
      <c r="EH825">
        <v>2.0151830770000001</v>
      </c>
      <c r="EI825">
        <v>0.29330400000000001</v>
      </c>
      <c r="EJ825">
        <v>2.9347064999999999</v>
      </c>
      <c r="EK825">
        <v>0.57137142900000004</v>
      </c>
      <c r="EM825" t="s">
        <v>180</v>
      </c>
      <c r="EN825" t="s">
        <v>180</v>
      </c>
      <c r="EO825" t="s">
        <v>180</v>
      </c>
      <c r="EP825" t="s">
        <v>180</v>
      </c>
      <c r="EQ825" t="s">
        <v>180</v>
      </c>
      <c r="ER825" t="s">
        <v>180</v>
      </c>
      <c r="ET825">
        <v>4.196091977</v>
      </c>
      <c r="EV825">
        <v>2.7825174189999999</v>
      </c>
      <c r="EW825">
        <v>0.75825750000000003</v>
      </c>
      <c r="EX825">
        <v>0.51277499999999998</v>
      </c>
      <c r="EY825" t="s">
        <v>180</v>
      </c>
      <c r="EZ825" t="s">
        <v>180</v>
      </c>
      <c r="FA825">
        <v>0.70401400000000003</v>
      </c>
      <c r="FB825" t="s">
        <v>180</v>
      </c>
      <c r="FC825">
        <v>18.486999999999998</v>
      </c>
      <c r="FD825" t="s">
        <v>180</v>
      </c>
      <c r="FE825">
        <v>15.585000000000001</v>
      </c>
      <c r="FF825" t="s">
        <v>180</v>
      </c>
      <c r="FG825">
        <v>38.381999999999998</v>
      </c>
      <c r="FH825" t="s">
        <v>180</v>
      </c>
      <c r="FI825" t="s">
        <v>180</v>
      </c>
      <c r="FJ825" t="s">
        <v>180</v>
      </c>
      <c r="FK825" t="s">
        <v>180</v>
      </c>
      <c r="FL825" t="s">
        <v>180</v>
      </c>
      <c r="FM825" t="s">
        <v>180</v>
      </c>
      <c r="FN825" t="s">
        <v>180</v>
      </c>
      <c r="FP825" t="s">
        <v>180</v>
      </c>
      <c r="FQ825" t="s">
        <v>180</v>
      </c>
      <c r="FR825" t="s">
        <v>180</v>
      </c>
      <c r="FS825" t="s">
        <v>180</v>
      </c>
      <c r="FT825" t="s">
        <v>180</v>
      </c>
      <c r="FU825" t="s">
        <v>180</v>
      </c>
      <c r="FV825" t="s">
        <v>930</v>
      </c>
      <c r="FW825" t="s">
        <v>180</v>
      </c>
      <c r="FX825">
        <f t="shared" si="246"/>
        <v>5.2812848427865191</v>
      </c>
      <c r="FY825">
        <f t="shared" si="247"/>
        <v>63.604601766909333</v>
      </c>
      <c r="FZ825">
        <f t="shared" si="248"/>
        <v>9.0498854958377546</v>
      </c>
      <c r="GA825">
        <f t="shared" si="249"/>
        <v>2.5595248307059895</v>
      </c>
      <c r="GB825">
        <f t="shared" si="250"/>
        <v>2.5209144727250998</v>
      </c>
      <c r="GC825">
        <f t="shared" si="251"/>
        <v>0.70863309352517989</v>
      </c>
      <c r="GD825">
        <f t="shared" si="252"/>
        <v>32.296498043134207</v>
      </c>
      <c r="GE825">
        <f t="shared" si="253"/>
        <v>30.607196999698925</v>
      </c>
      <c r="GF825">
        <f t="shared" si="254"/>
        <v>22.293616170104318</v>
      </c>
      <c r="GG825">
        <f t="shared" si="255"/>
        <v>38.201816344590689</v>
      </c>
      <c r="GH825">
        <f t="shared" si="256"/>
        <v>0.10454191581598105</v>
      </c>
      <c r="GI825">
        <f t="shared" si="257"/>
        <v>7.1246349291425634E-2</v>
      </c>
      <c r="GJ825">
        <f t="shared" si="258"/>
        <v>0.27250772801002188</v>
      </c>
      <c r="GK825">
        <f t="shared" si="259"/>
        <v>146.11682256642146</v>
      </c>
      <c r="GL825">
        <f t="shared" si="260"/>
        <v>1.7135764809577743</v>
      </c>
      <c r="GM825">
        <f t="shared" si="261"/>
        <v>0.26144707825976021</v>
      </c>
      <c r="GN825">
        <f t="shared" si="262"/>
        <v>0.15257391844782373</v>
      </c>
      <c r="GO825">
        <f t="shared" si="263"/>
        <v>3.5357678063008051</v>
      </c>
      <c r="GP825">
        <f t="shared" si="264"/>
        <v>0.96163075957939848</v>
      </c>
      <c r="GQ825">
        <f>(EA825/0.0735)/((DZ825/0.195*(EB825/0.295))^0.5)</f>
        <v>1.0527903476344505</v>
      </c>
      <c r="GR825">
        <v>0.51277499999999998</v>
      </c>
      <c r="GS825">
        <v>0.70401400000000003</v>
      </c>
      <c r="GT825">
        <v>18.486999999999998</v>
      </c>
      <c r="GU825">
        <v>15.585000000000001</v>
      </c>
      <c r="GV825">
        <v>38.381999999999998</v>
      </c>
    </row>
    <row r="826" spans="1:204">
      <c r="A826" t="s">
        <v>870</v>
      </c>
      <c r="B826" t="s">
        <v>918</v>
      </c>
      <c r="C826" t="s">
        <v>7219</v>
      </c>
      <c r="D826" t="s">
        <v>6991</v>
      </c>
      <c r="E826" t="s">
        <v>7305</v>
      </c>
      <c r="F826">
        <v>93</v>
      </c>
      <c r="G826">
        <v>25</v>
      </c>
      <c r="H826" t="s">
        <v>7369</v>
      </c>
      <c r="I826" t="s">
        <v>919</v>
      </c>
      <c r="J826" t="s">
        <v>931</v>
      </c>
      <c r="K826">
        <v>-35.829191000000002</v>
      </c>
      <c r="L826">
        <v>-35.829191000000002</v>
      </c>
      <c r="M826">
        <v>-69.175113999999994</v>
      </c>
      <c r="N826">
        <v>-69.175113999999994</v>
      </c>
      <c r="O826" t="s">
        <v>179</v>
      </c>
      <c r="R826" t="s">
        <v>932</v>
      </c>
      <c r="S826" t="s">
        <v>922</v>
      </c>
      <c r="T826" t="s">
        <v>923</v>
      </c>
      <c r="U826" t="s">
        <v>180</v>
      </c>
      <c r="V826" t="s">
        <v>180</v>
      </c>
      <c r="W826" t="s">
        <v>180</v>
      </c>
      <c r="X826" t="s">
        <v>923</v>
      </c>
      <c r="Y826" t="s">
        <v>180</v>
      </c>
      <c r="Z826" t="s">
        <v>180</v>
      </c>
      <c r="AB826" t="s">
        <v>180</v>
      </c>
      <c r="AC826" t="s">
        <v>181</v>
      </c>
      <c r="AD826" t="s">
        <v>180</v>
      </c>
      <c r="AE826" t="s">
        <v>180</v>
      </c>
      <c r="AF826" t="s">
        <v>180</v>
      </c>
      <c r="AG826" t="s">
        <v>180</v>
      </c>
      <c r="AH826" t="s">
        <v>924</v>
      </c>
      <c r="AI826">
        <v>49.27</v>
      </c>
      <c r="AJ826">
        <v>1.585</v>
      </c>
      <c r="AK826" t="s">
        <v>180</v>
      </c>
      <c r="AL826">
        <v>16.405999999999999</v>
      </c>
      <c r="AM826" t="s">
        <v>180</v>
      </c>
      <c r="AP826">
        <v>10.3</v>
      </c>
      <c r="AQ826">
        <v>9.7319999999999993</v>
      </c>
      <c r="AR826">
        <v>6.6820000000000004</v>
      </c>
      <c r="AS826">
        <v>0.156</v>
      </c>
      <c r="AT826" t="s">
        <v>180</v>
      </c>
      <c r="AU826">
        <v>0.79100000000000004</v>
      </c>
      <c r="AV826">
        <v>3.52</v>
      </c>
      <c r="AW826">
        <v>0.28999999999999998</v>
      </c>
      <c r="AY826" t="s">
        <v>180</v>
      </c>
      <c r="AZ826" t="s">
        <v>180</v>
      </c>
      <c r="BA826">
        <v>98.731999999999999</v>
      </c>
      <c r="BC826" t="s">
        <v>180</v>
      </c>
      <c r="BD826" t="s">
        <v>180</v>
      </c>
      <c r="BE826" t="s">
        <v>180</v>
      </c>
      <c r="BF826" t="s">
        <v>180</v>
      </c>
      <c r="BG826" t="s">
        <v>180</v>
      </c>
      <c r="BH826" t="s">
        <v>180</v>
      </c>
      <c r="BI826" t="s">
        <v>180</v>
      </c>
      <c r="BK826" t="s">
        <v>180</v>
      </c>
      <c r="BL826" t="s">
        <v>180</v>
      </c>
      <c r="BM826">
        <v>0</v>
      </c>
      <c r="BN826" t="s">
        <v>180</v>
      </c>
      <c r="BO826" t="s">
        <v>180</v>
      </c>
      <c r="BP826" t="s">
        <v>180</v>
      </c>
      <c r="BQ826" t="s">
        <v>180</v>
      </c>
      <c r="BR826" t="s">
        <v>180</v>
      </c>
      <c r="BS826" t="s">
        <v>180</v>
      </c>
      <c r="BT826" t="s">
        <v>180</v>
      </c>
      <c r="BU826" t="s">
        <v>180</v>
      </c>
      <c r="BV826" t="s">
        <v>180</v>
      </c>
      <c r="BW826" t="s">
        <v>180</v>
      </c>
      <c r="BX826" t="s">
        <v>180</v>
      </c>
      <c r="BY826" t="s">
        <v>180</v>
      </c>
      <c r="BZ826" t="s">
        <v>180</v>
      </c>
      <c r="CD826" t="s">
        <v>180</v>
      </c>
      <c r="CE826" t="s">
        <v>180</v>
      </c>
      <c r="CG826" t="s">
        <v>180</v>
      </c>
      <c r="CH826" t="s">
        <v>180</v>
      </c>
      <c r="CI826" t="s">
        <v>180</v>
      </c>
      <c r="CJ826" t="s">
        <v>180</v>
      </c>
      <c r="CK826" t="s">
        <v>180</v>
      </c>
      <c r="CM826" t="s">
        <v>180</v>
      </c>
      <c r="CN826" t="s">
        <v>180</v>
      </c>
      <c r="CO826">
        <v>25.189828160000001</v>
      </c>
      <c r="CP826">
        <v>0.94199593100000001</v>
      </c>
      <c r="CQ826">
        <v>209.4927457</v>
      </c>
      <c r="CR826">
        <v>168.33257660000001</v>
      </c>
      <c r="CS826" t="s">
        <v>933</v>
      </c>
      <c r="CT826" t="s">
        <v>180</v>
      </c>
      <c r="CU826">
        <v>40.290716269999997</v>
      </c>
      <c r="CV826">
        <v>76.910425439999997</v>
      </c>
      <c r="CW826">
        <v>46.411116360000001</v>
      </c>
      <c r="CX826">
        <v>83.125706320000006</v>
      </c>
      <c r="CY826">
        <v>20.78247717</v>
      </c>
      <c r="CZ826" t="s">
        <v>180</v>
      </c>
      <c r="DB826" t="s">
        <v>180</v>
      </c>
      <c r="DC826" t="s">
        <v>180</v>
      </c>
      <c r="DD826">
        <v>13.01755563</v>
      </c>
      <c r="DE826">
        <v>490.41032719999998</v>
      </c>
      <c r="DF826">
        <v>22.595500049999998</v>
      </c>
      <c r="DG826">
        <v>110.4251063</v>
      </c>
      <c r="DH826">
        <v>8.7023919759999995</v>
      </c>
      <c r="DJ826" t="s">
        <v>180</v>
      </c>
      <c r="DK826" t="s">
        <v>180</v>
      </c>
      <c r="DL826" t="s">
        <v>180</v>
      </c>
      <c r="DM826" t="s">
        <v>180</v>
      </c>
      <c r="DR826" t="s">
        <v>180</v>
      </c>
      <c r="DS826" t="s">
        <v>180</v>
      </c>
      <c r="DT826">
        <v>0.200323577</v>
      </c>
      <c r="DU826">
        <v>283.84976460000001</v>
      </c>
      <c r="DV826">
        <v>12.93760509</v>
      </c>
      <c r="DW826">
        <v>28.981046209999999</v>
      </c>
      <c r="DX826">
        <v>3.883414299</v>
      </c>
      <c r="DY826">
        <v>17.67270345</v>
      </c>
      <c r="DZ826">
        <v>4.4512914959999996</v>
      </c>
      <c r="EA826">
        <v>1.524400628</v>
      </c>
      <c r="EB826">
        <v>4.6496156510000004</v>
      </c>
      <c r="EC826">
        <v>0.72744043700000005</v>
      </c>
      <c r="ED826">
        <v>4.2617314950000003</v>
      </c>
      <c r="EE826">
        <v>0.81839959600000001</v>
      </c>
      <c r="EF826">
        <v>2.1918784549999999</v>
      </c>
      <c r="EG826">
        <v>0.31799182999999998</v>
      </c>
      <c r="EH826">
        <v>1.90608014</v>
      </c>
      <c r="EI826">
        <v>0.27883229500000001</v>
      </c>
      <c r="EJ826">
        <v>2.860787336</v>
      </c>
      <c r="EK826">
        <v>0.49506267900000001</v>
      </c>
      <c r="EM826" t="s">
        <v>180</v>
      </c>
      <c r="EN826" t="s">
        <v>180</v>
      </c>
      <c r="EO826" t="s">
        <v>180</v>
      </c>
      <c r="EP826" t="s">
        <v>180</v>
      </c>
      <c r="EQ826" t="s">
        <v>180</v>
      </c>
      <c r="ER826" t="s">
        <v>180</v>
      </c>
      <c r="ET826">
        <v>3.0252903359999999</v>
      </c>
      <c r="EV826">
        <v>1.7758323279999999</v>
      </c>
      <c r="EW826">
        <v>0.32425377900000002</v>
      </c>
      <c r="EX826">
        <v>0.51273800000000003</v>
      </c>
      <c r="EY826" t="s">
        <v>180</v>
      </c>
      <c r="EZ826" t="s">
        <v>180</v>
      </c>
      <c r="FA826">
        <v>0.70404199999999995</v>
      </c>
      <c r="FB826" t="s">
        <v>180</v>
      </c>
      <c r="FC826">
        <v>18.335000000000001</v>
      </c>
      <c r="FD826" t="s">
        <v>180</v>
      </c>
      <c r="FE826">
        <v>15.564</v>
      </c>
      <c r="FF826" t="s">
        <v>180</v>
      </c>
      <c r="FG826">
        <v>38.255000000000003</v>
      </c>
      <c r="FH826" t="s">
        <v>180</v>
      </c>
      <c r="FI826" t="s">
        <v>180</v>
      </c>
      <c r="FJ826" t="s">
        <v>180</v>
      </c>
      <c r="FK826" t="s">
        <v>180</v>
      </c>
      <c r="FL826" t="s">
        <v>180</v>
      </c>
      <c r="FM826" t="s">
        <v>180</v>
      </c>
      <c r="FN826" t="s">
        <v>180</v>
      </c>
      <c r="FP826" t="s">
        <v>180</v>
      </c>
      <c r="FQ826" t="s">
        <v>180</v>
      </c>
      <c r="FR826" t="s">
        <v>180</v>
      </c>
      <c r="FS826" t="s">
        <v>180</v>
      </c>
      <c r="FT826" t="s">
        <v>180</v>
      </c>
      <c r="FU826" t="s">
        <v>180</v>
      </c>
      <c r="FV826" t="s">
        <v>934</v>
      </c>
      <c r="FW826" t="s">
        <v>180</v>
      </c>
      <c r="FX826">
        <f t="shared" si="246"/>
        <v>4.5655960593556149</v>
      </c>
      <c r="FY826">
        <f t="shared" si="247"/>
        <v>57.933086853315622</v>
      </c>
      <c r="FZ826">
        <f t="shared" si="248"/>
        <v>6.7875451920924998</v>
      </c>
      <c r="GA826">
        <f t="shared" si="249"/>
        <v>2.3353118279696252</v>
      </c>
      <c r="GB826">
        <f t="shared" si="250"/>
        <v>2.4393600003617899</v>
      </c>
      <c r="GC826">
        <f t="shared" si="251"/>
        <v>0.49905362776025242</v>
      </c>
      <c r="GD826">
        <f t="shared" si="252"/>
        <v>21.703893523701858</v>
      </c>
      <c r="GE826">
        <f t="shared" si="253"/>
        <v>27.749592957720342</v>
      </c>
      <c r="GF826">
        <f t="shared" si="254"/>
        <v>21.939900207604808</v>
      </c>
      <c r="GG826">
        <f t="shared" si="255"/>
        <v>32.617441892162368</v>
      </c>
      <c r="GH826">
        <f t="shared" si="256"/>
        <v>0.10438858259561776</v>
      </c>
      <c r="GI826">
        <f t="shared" si="257"/>
        <v>3.7260304970661788E-2</v>
      </c>
      <c r="GJ826">
        <f t="shared" si="258"/>
        <v>0.18259256456108397</v>
      </c>
      <c r="GK826">
        <f t="shared" si="259"/>
        <v>159.8404084239647</v>
      </c>
      <c r="GL826">
        <f t="shared" si="260"/>
        <v>1.4866722994873289</v>
      </c>
      <c r="GM826">
        <f t="shared" si="261"/>
        <v>0.20406255347926194</v>
      </c>
      <c r="GN826">
        <f t="shared" si="262"/>
        <v>0.13726128720474029</v>
      </c>
      <c r="GO826">
        <f t="shared" si="263"/>
        <v>2.9064834557848962</v>
      </c>
      <c r="GP826">
        <f t="shared" si="264"/>
        <v>0.98407829466878149</v>
      </c>
      <c r="GQ826">
        <f>(EA826/0.0735)/((DZ826/0.195*(EB826/0.295))^0.5)</f>
        <v>1.0934238654093427</v>
      </c>
      <c r="GR826">
        <v>0.51273800000000003</v>
      </c>
      <c r="GS826">
        <v>0.70404199999999995</v>
      </c>
      <c r="GT826">
        <v>18.335000000000001</v>
      </c>
      <c r="GU826">
        <v>15.564</v>
      </c>
      <c r="GV826">
        <v>38.255000000000003</v>
      </c>
    </row>
    <row r="827" spans="1:204">
      <c r="A827" t="s">
        <v>870</v>
      </c>
      <c r="B827" t="s">
        <v>918</v>
      </c>
      <c r="C827" t="s">
        <v>7219</v>
      </c>
      <c r="D827" t="s">
        <v>6991</v>
      </c>
      <c r="E827" t="s">
        <v>7305</v>
      </c>
      <c r="F827">
        <v>93</v>
      </c>
      <c r="G827">
        <v>25</v>
      </c>
      <c r="H827" t="s">
        <v>7369</v>
      </c>
      <c r="I827" t="s">
        <v>919</v>
      </c>
      <c r="J827" t="s">
        <v>935</v>
      </c>
      <c r="K827">
        <v>-35.668585</v>
      </c>
      <c r="L827">
        <v>-35.668585</v>
      </c>
      <c r="M827">
        <v>-69.497630000000001</v>
      </c>
      <c r="N827">
        <v>-69.497630000000001</v>
      </c>
      <c r="O827" t="s">
        <v>179</v>
      </c>
      <c r="R827" t="s">
        <v>936</v>
      </c>
      <c r="S827" t="s">
        <v>922</v>
      </c>
      <c r="T827" t="s">
        <v>923</v>
      </c>
      <c r="U827" t="s">
        <v>180</v>
      </c>
      <c r="V827" t="s">
        <v>180</v>
      </c>
      <c r="W827" t="s">
        <v>180</v>
      </c>
      <c r="X827" t="s">
        <v>923</v>
      </c>
      <c r="Y827" t="s">
        <v>180</v>
      </c>
      <c r="Z827" t="s">
        <v>180</v>
      </c>
      <c r="AB827" t="s">
        <v>180</v>
      </c>
      <c r="AC827" t="s">
        <v>181</v>
      </c>
      <c r="AD827" t="s">
        <v>180</v>
      </c>
      <c r="AE827" t="s">
        <v>180</v>
      </c>
      <c r="AF827" t="s">
        <v>180</v>
      </c>
      <c r="AG827" t="s">
        <v>180</v>
      </c>
      <c r="AH827" t="s">
        <v>924</v>
      </c>
      <c r="AI827">
        <v>46.11</v>
      </c>
      <c r="AJ827">
        <v>1.84</v>
      </c>
      <c r="AK827" t="s">
        <v>180</v>
      </c>
      <c r="AL827">
        <v>16.11</v>
      </c>
      <c r="AM827" t="s">
        <v>180</v>
      </c>
      <c r="AP827">
        <v>9.91</v>
      </c>
      <c r="AQ827">
        <v>10.54</v>
      </c>
      <c r="AR827">
        <v>8.07</v>
      </c>
      <c r="AS827">
        <v>0.16</v>
      </c>
      <c r="AT827" t="s">
        <v>180</v>
      </c>
      <c r="AU827">
        <v>1.1399999999999999</v>
      </c>
      <c r="AV827">
        <v>3.47</v>
      </c>
      <c r="AW827">
        <v>0.5</v>
      </c>
      <c r="AY827" t="s">
        <v>180</v>
      </c>
      <c r="AZ827" t="s">
        <v>180</v>
      </c>
      <c r="BA827">
        <v>97.84999999999998</v>
      </c>
      <c r="BC827" t="s">
        <v>180</v>
      </c>
      <c r="BD827" t="s">
        <v>180</v>
      </c>
      <c r="BE827" t="s">
        <v>180</v>
      </c>
      <c r="BF827" t="s">
        <v>180</v>
      </c>
      <c r="BG827" t="s">
        <v>180</v>
      </c>
      <c r="BH827" t="s">
        <v>180</v>
      </c>
      <c r="BI827" t="s">
        <v>180</v>
      </c>
      <c r="BK827" t="s">
        <v>180</v>
      </c>
      <c r="BL827" t="s">
        <v>180</v>
      </c>
      <c r="BM827">
        <v>0.7</v>
      </c>
      <c r="BN827" t="s">
        <v>180</v>
      </c>
      <c r="BO827" t="s">
        <v>180</v>
      </c>
      <c r="BP827" t="s">
        <v>180</v>
      </c>
      <c r="BQ827" t="s">
        <v>180</v>
      </c>
      <c r="BR827" t="s">
        <v>180</v>
      </c>
      <c r="BS827" t="s">
        <v>180</v>
      </c>
      <c r="BT827" t="s">
        <v>180</v>
      </c>
      <c r="BU827" t="s">
        <v>180</v>
      </c>
      <c r="BV827" t="s">
        <v>180</v>
      </c>
      <c r="BW827" t="s">
        <v>180</v>
      </c>
      <c r="BX827" t="s">
        <v>180</v>
      </c>
      <c r="BY827" t="s">
        <v>180</v>
      </c>
      <c r="BZ827" t="s">
        <v>180</v>
      </c>
      <c r="CD827" t="s">
        <v>180</v>
      </c>
      <c r="CE827" t="s">
        <v>180</v>
      </c>
      <c r="CG827" t="s">
        <v>180</v>
      </c>
      <c r="CH827" t="s">
        <v>180</v>
      </c>
      <c r="CI827" t="s">
        <v>180</v>
      </c>
      <c r="CJ827" t="s">
        <v>180</v>
      </c>
      <c r="CK827" t="s">
        <v>180</v>
      </c>
      <c r="CM827" t="s">
        <v>180</v>
      </c>
      <c r="CN827" t="s">
        <v>180</v>
      </c>
      <c r="CO827">
        <v>26.54100313</v>
      </c>
      <c r="CP827">
        <v>1.012782979</v>
      </c>
      <c r="CQ827">
        <v>238.1699054</v>
      </c>
      <c r="CR827">
        <v>180.15496010000001</v>
      </c>
      <c r="CS827" t="s">
        <v>937</v>
      </c>
      <c r="CT827" t="s">
        <v>180</v>
      </c>
      <c r="CU827">
        <v>44.116795529999997</v>
      </c>
      <c r="CV827">
        <v>98.130690479999998</v>
      </c>
      <c r="CW827">
        <v>53.671804469999998</v>
      </c>
      <c r="CX827">
        <v>76.015401940000004</v>
      </c>
      <c r="CY827">
        <v>19.8896266</v>
      </c>
      <c r="CZ827" t="s">
        <v>180</v>
      </c>
      <c r="DB827" t="s">
        <v>180</v>
      </c>
      <c r="DC827" t="s">
        <v>180</v>
      </c>
      <c r="DD827">
        <v>22.44708048</v>
      </c>
      <c r="DE827">
        <v>750.40591600000005</v>
      </c>
      <c r="DF827">
        <v>24.763500369999999</v>
      </c>
      <c r="DG827">
        <v>153.5</v>
      </c>
      <c r="DH827">
        <v>18.116839389999999</v>
      </c>
      <c r="DJ827" t="s">
        <v>180</v>
      </c>
      <c r="DK827" t="s">
        <v>180</v>
      </c>
      <c r="DL827" t="s">
        <v>180</v>
      </c>
      <c r="DM827" t="s">
        <v>180</v>
      </c>
      <c r="DR827" t="s">
        <v>180</v>
      </c>
      <c r="DS827" t="s">
        <v>180</v>
      </c>
      <c r="DT827">
        <v>0.79116990300000001</v>
      </c>
      <c r="DU827">
        <v>400.43124669999997</v>
      </c>
      <c r="DV827">
        <v>21.513082180000001</v>
      </c>
      <c r="DW827">
        <v>46.482184420000003</v>
      </c>
      <c r="DX827">
        <v>6.179743116</v>
      </c>
      <c r="DY827">
        <v>25.89755911</v>
      </c>
      <c r="DZ827">
        <v>5.871284588</v>
      </c>
      <c r="EA827">
        <v>1.8610561219999999</v>
      </c>
      <c r="EB827">
        <v>5.7095089999999997</v>
      </c>
      <c r="EC827">
        <v>0.85234842099999997</v>
      </c>
      <c r="ED827">
        <v>4.6726020620000002</v>
      </c>
      <c r="EE827">
        <v>0.88458709700000004</v>
      </c>
      <c r="EF827">
        <v>2.3419157890000002</v>
      </c>
      <c r="EG827">
        <v>0.33204789299999998</v>
      </c>
      <c r="EH827">
        <v>1.975948746</v>
      </c>
      <c r="EI827">
        <v>0.29565714300000001</v>
      </c>
      <c r="EJ827">
        <v>3.665</v>
      </c>
      <c r="EK827">
        <v>0.96716601300000005</v>
      </c>
      <c r="EM827" t="s">
        <v>180</v>
      </c>
      <c r="EN827" t="s">
        <v>180</v>
      </c>
      <c r="EO827" t="s">
        <v>180</v>
      </c>
      <c r="EP827" t="s">
        <v>180</v>
      </c>
      <c r="EQ827" t="s">
        <v>180</v>
      </c>
      <c r="ER827" t="s">
        <v>180</v>
      </c>
      <c r="ET827">
        <v>4.3442670730000001</v>
      </c>
      <c r="EV827">
        <v>2.8447310859999999</v>
      </c>
      <c r="EW827">
        <v>0.85398817199999999</v>
      </c>
      <c r="EX827">
        <v>0.51279200000000003</v>
      </c>
      <c r="EY827" t="s">
        <v>180</v>
      </c>
      <c r="EZ827" t="s">
        <v>180</v>
      </c>
      <c r="FA827">
        <v>0.70396199999999998</v>
      </c>
      <c r="FB827" t="s">
        <v>180</v>
      </c>
      <c r="FC827">
        <v>18.45</v>
      </c>
      <c r="FD827" t="s">
        <v>180</v>
      </c>
      <c r="FE827">
        <v>15.577999999999999</v>
      </c>
      <c r="FF827" t="s">
        <v>180</v>
      </c>
      <c r="FG827">
        <v>38.323</v>
      </c>
      <c r="FH827" t="s">
        <v>180</v>
      </c>
      <c r="FI827" t="s">
        <v>180</v>
      </c>
      <c r="FJ827" t="s">
        <v>180</v>
      </c>
      <c r="FK827" t="s">
        <v>180</v>
      </c>
      <c r="FL827" t="s">
        <v>180</v>
      </c>
      <c r="FM827" t="s">
        <v>180</v>
      </c>
      <c r="FN827" t="s">
        <v>180</v>
      </c>
      <c r="FO827">
        <v>0.28289700000000001</v>
      </c>
      <c r="FP827" t="s">
        <v>180</v>
      </c>
      <c r="FQ827" t="s">
        <v>180</v>
      </c>
      <c r="FR827" t="s">
        <v>180</v>
      </c>
      <c r="FS827" t="s">
        <v>180</v>
      </c>
      <c r="FT827" t="s">
        <v>180</v>
      </c>
      <c r="FU827" t="s">
        <v>180</v>
      </c>
      <c r="FV827" t="s">
        <v>938</v>
      </c>
      <c r="FW827" t="s">
        <v>180</v>
      </c>
      <c r="FX827">
        <f t="shared" si="246"/>
        <v>9.1686788064086748</v>
      </c>
      <c r="FY827">
        <f t="shared" si="247"/>
        <v>77.684201227757953</v>
      </c>
      <c r="FZ827">
        <f t="shared" si="248"/>
        <v>10.887469740067843</v>
      </c>
      <c r="GA827">
        <f t="shared" si="249"/>
        <v>2.9713749407141758</v>
      </c>
      <c r="GB827">
        <f t="shared" si="250"/>
        <v>2.8895025802455705</v>
      </c>
      <c r="GC827">
        <f t="shared" si="251"/>
        <v>0.61956521739130421</v>
      </c>
      <c r="GD827">
        <f t="shared" si="252"/>
        <v>30.302901641041309</v>
      </c>
      <c r="GE827">
        <f t="shared" si="253"/>
        <v>28.975932164596962</v>
      </c>
      <c r="GF827">
        <f t="shared" si="254"/>
        <v>18.613383398510308</v>
      </c>
      <c r="GG827">
        <f t="shared" si="255"/>
        <v>22.102709974954411</v>
      </c>
      <c r="GH827">
        <f t="shared" si="256"/>
        <v>9.346090609138373E-2</v>
      </c>
      <c r="GI827">
        <f t="shared" si="257"/>
        <v>4.7137812154551532E-2</v>
      </c>
      <c r="GJ827">
        <f t="shared" si="258"/>
        <v>0.30019996484124617</v>
      </c>
      <c r="GK827">
        <f t="shared" si="259"/>
        <v>140.7624251974726</v>
      </c>
      <c r="GL827">
        <f t="shared" si="260"/>
        <v>1.1874633161386106</v>
      </c>
      <c r="GM827">
        <f t="shared" si="261"/>
        <v>0.1570213779987592</v>
      </c>
      <c r="GN827">
        <f t="shared" si="262"/>
        <v>0.13223261372769041</v>
      </c>
      <c r="GO827">
        <f t="shared" si="263"/>
        <v>3.6641184493031429</v>
      </c>
      <c r="GP827">
        <f t="shared" si="264"/>
        <v>0.97028518786943585</v>
      </c>
      <c r="GQ827">
        <f>(EA827/0.0735)/((DZ827/0.195*(EB827/0.295))^0.5)</f>
        <v>1.0489009958345814</v>
      </c>
      <c r="GR827">
        <v>0.51279200000000003</v>
      </c>
      <c r="GS827">
        <v>0.70396199999999998</v>
      </c>
      <c r="GT827">
        <v>18.45</v>
      </c>
      <c r="GU827">
        <v>15.577999999999999</v>
      </c>
      <c r="GV827">
        <v>38.323</v>
      </c>
    </row>
    <row r="828" spans="1:204">
      <c r="A828" t="s">
        <v>870</v>
      </c>
      <c r="B828" t="s">
        <v>918</v>
      </c>
      <c r="C828" t="s">
        <v>7219</v>
      </c>
      <c r="D828" t="s">
        <v>6991</v>
      </c>
      <c r="E828" t="s">
        <v>7305</v>
      </c>
      <c r="F828">
        <v>93</v>
      </c>
      <c r="G828">
        <v>25</v>
      </c>
      <c r="H828" t="s">
        <v>7369</v>
      </c>
      <c r="I828" t="s">
        <v>919</v>
      </c>
      <c r="J828" t="s">
        <v>939</v>
      </c>
      <c r="K828">
        <v>-35.803749000000003</v>
      </c>
      <c r="L828">
        <v>-35.803749000000003</v>
      </c>
      <c r="M828">
        <v>-69.177340000000001</v>
      </c>
      <c r="N828">
        <v>-69.177340000000001</v>
      </c>
      <c r="O828" t="s">
        <v>179</v>
      </c>
      <c r="R828" t="s">
        <v>940</v>
      </c>
      <c r="S828" t="s">
        <v>922</v>
      </c>
      <c r="T828" t="s">
        <v>923</v>
      </c>
      <c r="U828" t="s">
        <v>180</v>
      </c>
      <c r="V828" t="s">
        <v>180</v>
      </c>
      <c r="W828" t="s">
        <v>180</v>
      </c>
      <c r="X828" t="s">
        <v>923</v>
      </c>
      <c r="Y828" t="s">
        <v>180</v>
      </c>
      <c r="Z828" t="s">
        <v>180</v>
      </c>
      <c r="AB828" t="s">
        <v>180</v>
      </c>
      <c r="AC828" t="s">
        <v>181</v>
      </c>
      <c r="AD828" t="s">
        <v>180</v>
      </c>
      <c r="AE828" t="s">
        <v>180</v>
      </c>
      <c r="AF828" t="s">
        <v>180</v>
      </c>
      <c r="AG828" t="s">
        <v>180</v>
      </c>
      <c r="AH828" t="s">
        <v>924</v>
      </c>
      <c r="AI828">
        <v>48.98</v>
      </c>
      <c r="AJ828">
        <v>1.57</v>
      </c>
      <c r="AK828" t="s">
        <v>180</v>
      </c>
      <c r="AL828">
        <v>16.760000000000002</v>
      </c>
      <c r="AM828" t="s">
        <v>180</v>
      </c>
      <c r="AP828">
        <v>9.7899999999999991</v>
      </c>
      <c r="AQ828">
        <v>9.8699999999999992</v>
      </c>
      <c r="AR828">
        <v>6.98</v>
      </c>
      <c r="AS828">
        <v>0.16</v>
      </c>
      <c r="AT828" t="s">
        <v>180</v>
      </c>
      <c r="AU828">
        <v>0.88</v>
      </c>
      <c r="AV828">
        <v>3.43</v>
      </c>
      <c r="AW828">
        <v>0.33</v>
      </c>
      <c r="AY828" t="s">
        <v>180</v>
      </c>
      <c r="AZ828" t="s">
        <v>180</v>
      </c>
      <c r="BA828">
        <v>98.75</v>
      </c>
      <c r="BC828" t="s">
        <v>180</v>
      </c>
      <c r="BD828" t="s">
        <v>180</v>
      </c>
      <c r="BE828" t="s">
        <v>180</v>
      </c>
      <c r="BF828" t="s">
        <v>180</v>
      </c>
      <c r="BG828" t="s">
        <v>180</v>
      </c>
      <c r="BH828" t="s">
        <v>180</v>
      </c>
      <c r="BI828" t="s">
        <v>180</v>
      </c>
      <c r="BK828" t="s">
        <v>180</v>
      </c>
      <c r="BL828" t="s">
        <v>180</v>
      </c>
      <c r="BM828">
        <v>0</v>
      </c>
      <c r="BN828" t="s">
        <v>180</v>
      </c>
      <c r="BO828" t="s">
        <v>180</v>
      </c>
      <c r="BP828" t="s">
        <v>180</v>
      </c>
      <c r="BQ828" t="s">
        <v>180</v>
      </c>
      <c r="BR828" t="s">
        <v>180</v>
      </c>
      <c r="BS828" t="s">
        <v>180</v>
      </c>
      <c r="BT828" t="s">
        <v>180</v>
      </c>
      <c r="BU828" t="s">
        <v>180</v>
      </c>
      <c r="BV828" t="s">
        <v>180</v>
      </c>
      <c r="BW828" t="s">
        <v>180</v>
      </c>
      <c r="BX828" t="s">
        <v>180</v>
      </c>
      <c r="BY828" t="s">
        <v>180</v>
      </c>
      <c r="BZ828" t="s">
        <v>180</v>
      </c>
      <c r="CD828" t="s">
        <v>180</v>
      </c>
      <c r="CE828" t="s">
        <v>180</v>
      </c>
      <c r="CG828" t="s">
        <v>180</v>
      </c>
      <c r="CH828" t="s">
        <v>180</v>
      </c>
      <c r="CI828" t="s">
        <v>180</v>
      </c>
      <c r="CJ828" t="s">
        <v>180</v>
      </c>
      <c r="CK828" t="s">
        <v>180</v>
      </c>
      <c r="CM828" t="s">
        <v>180</v>
      </c>
      <c r="CN828" t="s">
        <v>180</v>
      </c>
      <c r="CO828">
        <v>24.28611433</v>
      </c>
      <c r="CP828">
        <v>0.91567145100000003</v>
      </c>
      <c r="CQ828">
        <v>204.29874820000001</v>
      </c>
      <c r="CR828">
        <v>193.86512909999999</v>
      </c>
      <c r="CS828" t="s">
        <v>941</v>
      </c>
      <c r="CT828" t="s">
        <v>180</v>
      </c>
      <c r="CU828">
        <v>41.021347720000001</v>
      </c>
      <c r="CV828">
        <v>83.771003870000001</v>
      </c>
      <c r="CW828">
        <v>44.248633920000003</v>
      </c>
      <c r="CX828">
        <v>79.46335551</v>
      </c>
      <c r="CY828">
        <v>21.08915914</v>
      </c>
      <c r="CZ828" t="s">
        <v>180</v>
      </c>
      <c r="DB828" t="s">
        <v>180</v>
      </c>
      <c r="DC828" t="s">
        <v>180</v>
      </c>
      <c r="DD828">
        <v>15.256942280000001</v>
      </c>
      <c r="DE828">
        <v>697.58136660000002</v>
      </c>
      <c r="DF828">
        <v>22.058497809999999</v>
      </c>
      <c r="DG828">
        <v>124.8</v>
      </c>
      <c r="DH828">
        <v>10.074395490000001</v>
      </c>
      <c r="DJ828" t="s">
        <v>180</v>
      </c>
      <c r="DK828" t="s">
        <v>180</v>
      </c>
      <c r="DL828" t="s">
        <v>180</v>
      </c>
      <c r="DM828" t="s">
        <v>180</v>
      </c>
      <c r="DR828" t="s">
        <v>180</v>
      </c>
      <c r="DS828" t="s">
        <v>180</v>
      </c>
      <c r="DT828">
        <v>0.15930137899999999</v>
      </c>
      <c r="DU828">
        <v>358.80910419999998</v>
      </c>
      <c r="DV828">
        <v>15.32606766</v>
      </c>
      <c r="DW828">
        <v>33.853549190000003</v>
      </c>
      <c r="DX828">
        <v>4.7548709340000004</v>
      </c>
      <c r="DY828">
        <v>20.883598679999999</v>
      </c>
      <c r="DZ828">
        <v>4.7840260859999999</v>
      </c>
      <c r="EA828">
        <v>1.7082670609999999</v>
      </c>
      <c r="EB828">
        <v>5.093236568</v>
      </c>
      <c r="EC828">
        <v>0.73694716999999998</v>
      </c>
      <c r="ED828">
        <v>4.0740906739999998</v>
      </c>
      <c r="EE828">
        <v>0.79443038899999996</v>
      </c>
      <c r="EF828">
        <v>2.0725969879999999</v>
      </c>
      <c r="EG828">
        <v>0.28676438199999998</v>
      </c>
      <c r="EH828">
        <v>1.8114028200000001</v>
      </c>
      <c r="EI828">
        <v>0.26497758999999999</v>
      </c>
      <c r="EJ828">
        <v>3.1360000000000001</v>
      </c>
      <c r="EK828">
        <v>0.57279785000000005</v>
      </c>
      <c r="EM828" t="s">
        <v>180</v>
      </c>
      <c r="EN828" t="s">
        <v>180</v>
      </c>
      <c r="EO828" t="s">
        <v>180</v>
      </c>
      <c r="EP828" t="s">
        <v>180</v>
      </c>
      <c r="EQ828" t="s">
        <v>180</v>
      </c>
      <c r="ER828" t="s">
        <v>180</v>
      </c>
      <c r="ET828">
        <v>3.1960151200000002</v>
      </c>
      <c r="EV828">
        <v>1.9512066539999999</v>
      </c>
      <c r="EW828">
        <v>0.28368833399999999</v>
      </c>
      <c r="EX828">
        <v>0.512737</v>
      </c>
      <c r="EY828" t="s">
        <v>180</v>
      </c>
      <c r="EZ828" t="s">
        <v>180</v>
      </c>
      <c r="FA828">
        <v>0.70396899999999996</v>
      </c>
      <c r="FB828" t="s">
        <v>180</v>
      </c>
      <c r="FC828">
        <v>18.562999999999999</v>
      </c>
      <c r="FD828" t="s">
        <v>180</v>
      </c>
      <c r="FE828">
        <v>15.597</v>
      </c>
      <c r="FF828" t="s">
        <v>180</v>
      </c>
      <c r="FG828">
        <v>38.408000000000001</v>
      </c>
      <c r="FH828" t="s">
        <v>180</v>
      </c>
      <c r="FI828" t="s">
        <v>180</v>
      </c>
      <c r="FJ828" t="s">
        <v>180</v>
      </c>
      <c r="FK828" t="s">
        <v>180</v>
      </c>
      <c r="FL828" t="s">
        <v>180</v>
      </c>
      <c r="FM828" t="s">
        <v>180</v>
      </c>
      <c r="FN828" t="s">
        <v>180</v>
      </c>
      <c r="FO828">
        <v>0.28284900000000002</v>
      </c>
      <c r="FP828" t="s">
        <v>180</v>
      </c>
      <c r="FQ828" t="s">
        <v>180</v>
      </c>
      <c r="FR828" t="s">
        <v>180</v>
      </c>
      <c r="FS828" t="s">
        <v>180</v>
      </c>
      <c r="FT828" t="s">
        <v>180</v>
      </c>
      <c r="FU828" t="s">
        <v>180</v>
      </c>
      <c r="FV828" t="s">
        <v>942</v>
      </c>
      <c r="FW828" t="s">
        <v>180</v>
      </c>
      <c r="FX828">
        <f t="shared" si="246"/>
        <v>5.561653862281168</v>
      </c>
      <c r="FY828">
        <f t="shared" si="247"/>
        <v>68.896878497738001</v>
      </c>
      <c r="FZ828">
        <f t="shared" si="248"/>
        <v>8.4608831844481713</v>
      </c>
      <c r="GA828">
        <f t="shared" si="249"/>
        <v>2.6410614100733265</v>
      </c>
      <c r="GB828">
        <f t="shared" si="250"/>
        <v>2.8117636296933664</v>
      </c>
      <c r="GC828">
        <f t="shared" si="251"/>
        <v>0.56050955414012738</v>
      </c>
      <c r="GD828">
        <f t="shared" si="252"/>
        <v>31.624155579794671</v>
      </c>
      <c r="GE828">
        <f t="shared" si="253"/>
        <v>33.403312201553952</v>
      </c>
      <c r="GF828">
        <f t="shared" si="254"/>
        <v>23.411687339503757</v>
      </c>
      <c r="GG828">
        <f t="shared" si="255"/>
        <v>35.615943860468789</v>
      </c>
      <c r="GH828">
        <f t="shared" si="256"/>
        <v>9.4407091618744388E-2</v>
      </c>
      <c r="GI828">
        <f t="shared" si="257"/>
        <v>2.8159340605755787E-2</v>
      </c>
      <c r="GJ828">
        <f t="shared" si="258"/>
        <v>0.14539122927775747</v>
      </c>
      <c r="GK828">
        <f t="shared" si="259"/>
        <v>183.89087771120322</v>
      </c>
      <c r="GL828">
        <f t="shared" si="260"/>
        <v>1.5212890614839263</v>
      </c>
      <c r="GM828">
        <f t="shared" si="261"/>
        <v>0.19367977522192747</v>
      </c>
      <c r="GN828">
        <f t="shared" si="262"/>
        <v>0.12731293488234541</v>
      </c>
      <c r="GO828">
        <f t="shared" si="263"/>
        <v>3.2035919922866407</v>
      </c>
      <c r="GP828">
        <f t="shared" si="264"/>
        <v>0.95448448276749331</v>
      </c>
      <c r="GQ828">
        <f>(EA828/0.0735)/((DZ828/0.195*(EB828/0.295))^0.5)</f>
        <v>1.1292836688611374</v>
      </c>
      <c r="GR828">
        <v>0.512737</v>
      </c>
      <c r="GS828">
        <v>0.70396899999999996</v>
      </c>
      <c r="GT828">
        <v>18.562999999999999</v>
      </c>
      <c r="GU828">
        <v>15.597</v>
      </c>
      <c r="GV828">
        <v>38.408000000000001</v>
      </c>
    </row>
    <row r="829" spans="1:204">
      <c r="A829" t="s">
        <v>870</v>
      </c>
      <c r="B829" t="s">
        <v>918</v>
      </c>
      <c r="C829" t="s">
        <v>7219</v>
      </c>
      <c r="D829" t="s">
        <v>6991</v>
      </c>
      <c r="E829" t="s">
        <v>7305</v>
      </c>
      <c r="F829">
        <v>93</v>
      </c>
      <c r="G829">
        <v>25</v>
      </c>
      <c r="H829" t="s">
        <v>7369</v>
      </c>
      <c r="I829" t="s">
        <v>919</v>
      </c>
      <c r="J829" t="s">
        <v>943</v>
      </c>
      <c r="K829">
        <v>-36.074162000000001</v>
      </c>
      <c r="L829">
        <v>-36.074162000000001</v>
      </c>
      <c r="M829">
        <v>-69.226889</v>
      </c>
      <c r="N829">
        <v>-69.226889</v>
      </c>
      <c r="O829" t="s">
        <v>179</v>
      </c>
      <c r="R829" t="s">
        <v>944</v>
      </c>
      <c r="S829" t="s">
        <v>922</v>
      </c>
      <c r="T829" t="s">
        <v>923</v>
      </c>
      <c r="U829" t="s">
        <v>180</v>
      </c>
      <c r="V829" t="s">
        <v>180</v>
      </c>
      <c r="W829" t="s">
        <v>180</v>
      </c>
      <c r="X829" t="s">
        <v>923</v>
      </c>
      <c r="Y829" t="s">
        <v>180</v>
      </c>
      <c r="Z829" t="s">
        <v>180</v>
      </c>
      <c r="AB829" t="s">
        <v>180</v>
      </c>
      <c r="AC829" t="s">
        <v>181</v>
      </c>
      <c r="AD829" t="s">
        <v>180</v>
      </c>
      <c r="AE829" t="s">
        <v>180</v>
      </c>
      <c r="AF829" t="s">
        <v>180</v>
      </c>
      <c r="AG829" t="s">
        <v>180</v>
      </c>
      <c r="AH829" t="s">
        <v>924</v>
      </c>
      <c r="AI829">
        <v>47.33</v>
      </c>
      <c r="AJ829">
        <v>1.78</v>
      </c>
      <c r="AK829" t="s">
        <v>180</v>
      </c>
      <c r="AL829">
        <v>16.22</v>
      </c>
      <c r="AM829" t="s">
        <v>180</v>
      </c>
      <c r="AP829">
        <v>10.210000000000001</v>
      </c>
      <c r="AQ829">
        <v>10.130000000000001</v>
      </c>
      <c r="AR829">
        <v>6.95</v>
      </c>
      <c r="AS829">
        <v>0.15</v>
      </c>
      <c r="AT829" t="s">
        <v>180</v>
      </c>
      <c r="AU829">
        <v>0.79</v>
      </c>
      <c r="AV829">
        <v>3.44</v>
      </c>
      <c r="AW829">
        <v>0.34</v>
      </c>
      <c r="AY829" t="s">
        <v>180</v>
      </c>
      <c r="AZ829" t="s">
        <v>180</v>
      </c>
      <c r="BA829">
        <v>97.34</v>
      </c>
      <c r="BC829" t="s">
        <v>180</v>
      </c>
      <c r="BD829" t="s">
        <v>180</v>
      </c>
      <c r="BE829" t="s">
        <v>180</v>
      </c>
      <c r="BF829" t="s">
        <v>180</v>
      </c>
      <c r="BG829" t="s">
        <v>180</v>
      </c>
      <c r="BH829" t="s">
        <v>180</v>
      </c>
      <c r="BI829" t="s">
        <v>180</v>
      </c>
      <c r="BK829" t="s">
        <v>180</v>
      </c>
      <c r="BL829" t="s">
        <v>180</v>
      </c>
      <c r="BM829">
        <v>1.2</v>
      </c>
      <c r="BN829" t="s">
        <v>180</v>
      </c>
      <c r="BO829" t="s">
        <v>180</v>
      </c>
      <c r="BP829" t="s">
        <v>180</v>
      </c>
      <c r="BQ829" t="s">
        <v>180</v>
      </c>
      <c r="BR829" t="s">
        <v>180</v>
      </c>
      <c r="BS829" t="s">
        <v>180</v>
      </c>
      <c r="BT829" t="s">
        <v>180</v>
      </c>
      <c r="BU829" t="s">
        <v>180</v>
      </c>
      <c r="BV829" t="s">
        <v>180</v>
      </c>
      <c r="BW829" t="s">
        <v>180</v>
      </c>
      <c r="BX829" t="s">
        <v>180</v>
      </c>
      <c r="BY829" t="s">
        <v>180</v>
      </c>
      <c r="BZ829" t="s">
        <v>180</v>
      </c>
      <c r="CD829" t="s">
        <v>180</v>
      </c>
      <c r="CE829" t="s">
        <v>180</v>
      </c>
      <c r="CG829" t="s">
        <v>180</v>
      </c>
      <c r="CH829" t="s">
        <v>180</v>
      </c>
      <c r="CI829" t="s">
        <v>180</v>
      </c>
      <c r="CJ829" t="s">
        <v>180</v>
      </c>
      <c r="CK829" t="s">
        <v>180</v>
      </c>
      <c r="CM829" t="s">
        <v>180</v>
      </c>
      <c r="CN829" t="s">
        <v>180</v>
      </c>
      <c r="CO829">
        <v>26.1650016</v>
      </c>
      <c r="CP829">
        <v>1.0930110470000001</v>
      </c>
      <c r="CQ829">
        <v>217.90399500000001</v>
      </c>
      <c r="CR829">
        <v>238.40980010000001</v>
      </c>
      <c r="CS829" t="s">
        <v>945</v>
      </c>
      <c r="CT829" t="s">
        <v>180</v>
      </c>
      <c r="CU829">
        <v>41.245757089999998</v>
      </c>
      <c r="CV829">
        <v>88.64135091</v>
      </c>
      <c r="CW829">
        <v>47.1650633</v>
      </c>
      <c r="CX829">
        <v>86.243560340000002</v>
      </c>
      <c r="CY829">
        <v>21.066336119999999</v>
      </c>
      <c r="CZ829" t="s">
        <v>180</v>
      </c>
      <c r="DB829" t="s">
        <v>180</v>
      </c>
      <c r="DC829" t="s">
        <v>180</v>
      </c>
      <c r="DD829">
        <v>13.69763294</v>
      </c>
      <c r="DE829">
        <v>611.59267620000003</v>
      </c>
      <c r="DF829">
        <v>23.45647666</v>
      </c>
      <c r="DG829">
        <v>137.66545379999999</v>
      </c>
      <c r="DH829">
        <v>12.39613351</v>
      </c>
      <c r="DJ829" t="s">
        <v>180</v>
      </c>
      <c r="DK829" t="s">
        <v>180</v>
      </c>
      <c r="DL829" t="s">
        <v>180</v>
      </c>
      <c r="DM829" t="s">
        <v>180</v>
      </c>
      <c r="DR829" t="s">
        <v>180</v>
      </c>
      <c r="DS829" t="s">
        <v>180</v>
      </c>
      <c r="DT829">
        <v>0.353733148</v>
      </c>
      <c r="DU829">
        <v>307.40953020000001</v>
      </c>
      <c r="DV829">
        <v>14.224224359999999</v>
      </c>
      <c r="DW829">
        <v>32.106133479999997</v>
      </c>
      <c r="DX829">
        <v>4.3361967610000001</v>
      </c>
      <c r="DY829">
        <v>19.701441710000001</v>
      </c>
      <c r="DZ829">
        <v>4.7944334939999997</v>
      </c>
      <c r="EA829">
        <v>1.6746758239999999</v>
      </c>
      <c r="EB829">
        <v>5.0037696150000004</v>
      </c>
      <c r="EC829">
        <v>0.77224450499999997</v>
      </c>
      <c r="ED829">
        <v>4.3316703299999997</v>
      </c>
      <c r="EE829">
        <v>0.81950122700000005</v>
      </c>
      <c r="EF829">
        <v>2.26519599</v>
      </c>
      <c r="EG829">
        <v>0.31097324399999998</v>
      </c>
      <c r="EH829">
        <v>1.8354056679999999</v>
      </c>
      <c r="EI829">
        <v>0.28137008499999999</v>
      </c>
      <c r="EJ829">
        <v>3.2446696149999998</v>
      </c>
      <c r="EK829">
        <v>0.67657692300000005</v>
      </c>
      <c r="EM829" t="s">
        <v>180</v>
      </c>
      <c r="EN829" t="s">
        <v>180</v>
      </c>
      <c r="EO829" t="s">
        <v>180</v>
      </c>
      <c r="EP829" t="s">
        <v>180</v>
      </c>
      <c r="EQ829" t="s">
        <v>180</v>
      </c>
      <c r="ER829" t="s">
        <v>180</v>
      </c>
      <c r="ET829">
        <v>2.1108311230000001</v>
      </c>
      <c r="EV829">
        <v>1.316383361</v>
      </c>
      <c r="EW829">
        <v>0.45756342100000003</v>
      </c>
      <c r="EX829">
        <v>0.51272799999999996</v>
      </c>
      <c r="EY829" t="s">
        <v>180</v>
      </c>
      <c r="EZ829" t="s">
        <v>180</v>
      </c>
      <c r="FA829">
        <v>0.70412699999999995</v>
      </c>
      <c r="FB829" t="s">
        <v>180</v>
      </c>
      <c r="FC829">
        <v>18.347999999999999</v>
      </c>
      <c r="FD829" t="s">
        <v>180</v>
      </c>
      <c r="FE829">
        <v>15.581</v>
      </c>
      <c r="FF829" t="s">
        <v>180</v>
      </c>
      <c r="FG829">
        <v>38.290999999999997</v>
      </c>
      <c r="FH829" t="s">
        <v>180</v>
      </c>
      <c r="FI829" t="s">
        <v>180</v>
      </c>
      <c r="FJ829" t="s">
        <v>180</v>
      </c>
      <c r="FK829" t="s">
        <v>180</v>
      </c>
      <c r="FL829" t="s">
        <v>180</v>
      </c>
      <c r="FM829" t="s">
        <v>180</v>
      </c>
      <c r="FN829" t="s">
        <v>180</v>
      </c>
      <c r="FP829" t="s">
        <v>180</v>
      </c>
      <c r="FQ829" t="s">
        <v>180</v>
      </c>
      <c r="FR829" t="s">
        <v>180</v>
      </c>
      <c r="FS829" t="s">
        <v>180</v>
      </c>
      <c r="FT829" t="s">
        <v>180</v>
      </c>
      <c r="FU829" t="s">
        <v>180</v>
      </c>
      <c r="FV829" t="s">
        <v>946</v>
      </c>
      <c r="FW829" t="s">
        <v>180</v>
      </c>
      <c r="FX829">
        <f t="shared" si="246"/>
        <v>6.7538930091175899</v>
      </c>
      <c r="FY829">
        <f t="shared" si="247"/>
        <v>75.00546402366237</v>
      </c>
      <c r="FZ829">
        <f t="shared" si="248"/>
        <v>7.7499076133396789</v>
      </c>
      <c r="GA829">
        <f t="shared" si="249"/>
        <v>2.6121928125156035</v>
      </c>
      <c r="GB829">
        <f t="shared" si="250"/>
        <v>2.7262472281958763</v>
      </c>
      <c r="GC829">
        <f t="shared" si="251"/>
        <v>0.44382022471910115</v>
      </c>
      <c r="GD829">
        <f t="shared" si="252"/>
        <v>26.073509890892542</v>
      </c>
      <c r="GE829">
        <f t="shared" si="253"/>
        <v>31.043041682049573</v>
      </c>
      <c r="GF829">
        <f t="shared" si="254"/>
        <v>21.611690199745979</v>
      </c>
      <c r="GG829">
        <f t="shared" si="255"/>
        <v>24.798823758393031</v>
      </c>
      <c r="GH829">
        <f t="shared" si="256"/>
        <v>6.5745416660492884E-2</v>
      </c>
      <c r="GI829">
        <f t="shared" si="257"/>
        <v>3.691178548786056E-2</v>
      </c>
      <c r="GJ829">
        <f t="shared" si="258"/>
        <v>0.34759131310533181</v>
      </c>
      <c r="GK829">
        <f t="shared" si="259"/>
        <v>233.52584004592262</v>
      </c>
      <c r="GL829">
        <f t="shared" si="260"/>
        <v>1.147472665450503</v>
      </c>
      <c r="GM829">
        <f t="shared" si="261"/>
        <v>0.10619306092000939</v>
      </c>
      <c r="GN829">
        <f t="shared" si="262"/>
        <v>9.2545176994100795E-2</v>
      </c>
      <c r="GO829">
        <f t="shared" si="263"/>
        <v>2.9668206635467826</v>
      </c>
      <c r="GP829">
        <f t="shared" si="264"/>
        <v>0.98394001105280104</v>
      </c>
      <c r="GQ829">
        <f>(EA829/0.0735)/((DZ829/0.195*(EB829/0.295))^0.5)</f>
        <v>1.1157179578503382</v>
      </c>
      <c r="GR829">
        <v>0.51272799999999996</v>
      </c>
      <c r="GS829">
        <v>0.70412699999999995</v>
      </c>
      <c r="GT829">
        <v>18.347999999999999</v>
      </c>
      <c r="GU829">
        <v>15.581</v>
      </c>
      <c r="GV829">
        <v>38.290999999999997</v>
      </c>
    </row>
    <row r="830" spans="1:204">
      <c r="A830" t="s">
        <v>870</v>
      </c>
      <c r="B830" t="s">
        <v>1742</v>
      </c>
      <c r="C830" t="s">
        <v>7219</v>
      </c>
      <c r="D830" t="s">
        <v>6991</v>
      </c>
      <c r="E830" t="s">
        <v>7305</v>
      </c>
      <c r="F830">
        <v>93</v>
      </c>
      <c r="G830">
        <v>25</v>
      </c>
      <c r="H830" t="s">
        <v>7369</v>
      </c>
      <c r="I830" t="s">
        <v>1036</v>
      </c>
      <c r="J830" t="s">
        <v>1760</v>
      </c>
      <c r="K830">
        <v>-35.290621350000002</v>
      </c>
      <c r="L830">
        <v>-35.290621350000002</v>
      </c>
      <c r="M830">
        <v>-68.237809760000005</v>
      </c>
      <c r="N830">
        <v>-68.237809760000005</v>
      </c>
      <c r="O830" t="s">
        <v>179</v>
      </c>
      <c r="R830" t="s">
        <v>1761</v>
      </c>
      <c r="S830" t="s">
        <v>1745</v>
      </c>
      <c r="T830" t="s">
        <v>890</v>
      </c>
      <c r="V830" t="s">
        <v>180</v>
      </c>
      <c r="W830" t="s">
        <v>180</v>
      </c>
      <c r="X830" t="s">
        <v>180</v>
      </c>
      <c r="Y830" t="s">
        <v>180</v>
      </c>
      <c r="Z830" t="s">
        <v>180</v>
      </c>
      <c r="AB830" t="s">
        <v>180</v>
      </c>
      <c r="AC830" t="s">
        <v>181</v>
      </c>
      <c r="AD830" t="s">
        <v>180</v>
      </c>
      <c r="AE830" t="s">
        <v>180</v>
      </c>
      <c r="AF830" t="s">
        <v>196</v>
      </c>
      <c r="AG830" t="s">
        <v>180</v>
      </c>
      <c r="AH830" t="s">
        <v>1747</v>
      </c>
      <c r="AI830">
        <v>47.898989899999997</v>
      </c>
      <c r="AJ830">
        <v>1.5151515149999999</v>
      </c>
      <c r="AK830" t="s">
        <v>180</v>
      </c>
      <c r="AL830">
        <v>15.50505051</v>
      </c>
      <c r="AM830" t="s">
        <v>180</v>
      </c>
      <c r="AP830">
        <v>11.65656566</v>
      </c>
      <c r="AQ830">
        <v>9.8686868689999994</v>
      </c>
      <c r="AR830">
        <v>8.6161616159999994</v>
      </c>
      <c r="AS830">
        <v>0.16161616200000001</v>
      </c>
      <c r="AT830" t="s">
        <v>180</v>
      </c>
      <c r="AU830">
        <v>0.81818181800000001</v>
      </c>
      <c r="AV830">
        <v>3.3939393940000002</v>
      </c>
      <c r="AW830">
        <v>0.35353535400000002</v>
      </c>
      <c r="AY830" t="s">
        <v>180</v>
      </c>
      <c r="AZ830" t="s">
        <v>180</v>
      </c>
      <c r="BA830">
        <v>99.787878797999994</v>
      </c>
      <c r="BC830" t="s">
        <v>180</v>
      </c>
      <c r="BD830" t="s">
        <v>180</v>
      </c>
      <c r="BE830" t="s">
        <v>180</v>
      </c>
      <c r="BF830" t="s">
        <v>180</v>
      </c>
      <c r="BG830" t="s">
        <v>180</v>
      </c>
      <c r="BH830" t="s">
        <v>180</v>
      </c>
      <c r="BI830" t="s">
        <v>180</v>
      </c>
      <c r="BK830" t="s">
        <v>180</v>
      </c>
      <c r="BL830" t="s">
        <v>180</v>
      </c>
      <c r="BM830">
        <v>0.57999999999999996</v>
      </c>
      <c r="BN830" t="s">
        <v>180</v>
      </c>
      <c r="BO830" t="s">
        <v>180</v>
      </c>
      <c r="BP830" t="s">
        <v>180</v>
      </c>
      <c r="BQ830" t="s">
        <v>180</v>
      </c>
      <c r="BR830" t="s">
        <v>180</v>
      </c>
      <c r="BS830" t="s">
        <v>180</v>
      </c>
      <c r="BT830" t="s">
        <v>180</v>
      </c>
      <c r="BU830" t="s">
        <v>180</v>
      </c>
      <c r="BV830" t="s">
        <v>180</v>
      </c>
      <c r="BW830" t="s">
        <v>180</v>
      </c>
      <c r="BX830" t="s">
        <v>180</v>
      </c>
      <c r="BY830" t="s">
        <v>180</v>
      </c>
      <c r="BZ830" t="s">
        <v>180</v>
      </c>
      <c r="CA830">
        <v>10.597878870000001</v>
      </c>
      <c r="CD830" t="s">
        <v>180</v>
      </c>
      <c r="CE830" t="s">
        <v>180</v>
      </c>
      <c r="CG830" t="s">
        <v>180</v>
      </c>
      <c r="CH830" t="s">
        <v>180</v>
      </c>
      <c r="CI830" t="s">
        <v>180</v>
      </c>
      <c r="CJ830" t="s">
        <v>180</v>
      </c>
      <c r="CK830" t="s">
        <v>180</v>
      </c>
      <c r="CM830" t="s">
        <v>180</v>
      </c>
      <c r="CN830" t="s">
        <v>180</v>
      </c>
      <c r="CO830">
        <v>27.821228699999999</v>
      </c>
      <c r="CQ830">
        <v>256.02357699999999</v>
      </c>
      <c r="CR830">
        <v>372.46689279999998</v>
      </c>
      <c r="CS830" t="s">
        <v>180</v>
      </c>
      <c r="CT830" t="s">
        <v>180</v>
      </c>
      <c r="CU830">
        <v>48.265185440000003</v>
      </c>
      <c r="CV830">
        <v>134.45978969999999</v>
      </c>
      <c r="CW830">
        <v>38.877654280000002</v>
      </c>
      <c r="CX830">
        <v>98.93589455</v>
      </c>
      <c r="CY830">
        <v>19.962852009999999</v>
      </c>
      <c r="CZ830" t="s">
        <v>180</v>
      </c>
      <c r="DB830" t="s">
        <v>180</v>
      </c>
      <c r="DC830" t="s">
        <v>180</v>
      </c>
      <c r="DD830">
        <v>16.46735662</v>
      </c>
      <c r="DE830">
        <v>670.10702730000003</v>
      </c>
      <c r="DF830">
        <v>20.717308070000001</v>
      </c>
      <c r="DG830">
        <v>102.4385766</v>
      </c>
      <c r="DH830">
        <v>7.8977633999999997</v>
      </c>
      <c r="DJ830" t="s">
        <v>180</v>
      </c>
      <c r="DK830" t="s">
        <v>180</v>
      </c>
      <c r="DL830" t="s">
        <v>180</v>
      </c>
      <c r="DM830" t="s">
        <v>180</v>
      </c>
      <c r="DP830">
        <v>1.06022707</v>
      </c>
      <c r="DR830" t="s">
        <v>180</v>
      </c>
      <c r="DS830" t="s">
        <v>180</v>
      </c>
      <c r="DT830">
        <v>0.464335938</v>
      </c>
      <c r="DU830">
        <v>395.06484119999999</v>
      </c>
      <c r="DV830">
        <v>16.09778434</v>
      </c>
      <c r="DW830">
        <v>34.029675670000003</v>
      </c>
      <c r="DX830">
        <v>4.4762902679999996</v>
      </c>
      <c r="DY830">
        <v>19.91198666</v>
      </c>
      <c r="DZ830">
        <v>4.80527807</v>
      </c>
      <c r="EA830">
        <v>1.6229903990000001</v>
      </c>
      <c r="EB830">
        <v>4.8649285610000002</v>
      </c>
      <c r="EC830">
        <v>0.72171698900000003</v>
      </c>
      <c r="ED830">
        <v>4.1164598610000001</v>
      </c>
      <c r="EE830">
        <v>0.77641121099999999</v>
      </c>
      <c r="EF830">
        <v>1.9865722750000001</v>
      </c>
      <c r="EG830">
        <v>0.27367672700000001</v>
      </c>
      <c r="EH830">
        <v>1.743429728</v>
      </c>
      <c r="EI830">
        <v>0.24859140699999999</v>
      </c>
      <c r="EJ830">
        <v>2.5492562009999999</v>
      </c>
      <c r="EK830">
        <v>0.44058014400000001</v>
      </c>
      <c r="EM830" t="s">
        <v>180</v>
      </c>
      <c r="EN830" t="s">
        <v>180</v>
      </c>
      <c r="EO830" t="s">
        <v>180</v>
      </c>
      <c r="EP830" t="s">
        <v>180</v>
      </c>
      <c r="EQ830" t="s">
        <v>180</v>
      </c>
      <c r="ER830" t="s">
        <v>180</v>
      </c>
      <c r="ES830">
        <v>5.3680108999999997E-2</v>
      </c>
      <c r="ET830">
        <v>4.56470574</v>
      </c>
      <c r="EV830">
        <v>2.8621938689999999</v>
      </c>
      <c r="EW830">
        <v>0.66356520100000005</v>
      </c>
      <c r="EX830">
        <v>0.51278057499999996</v>
      </c>
      <c r="EY830" t="s">
        <v>180</v>
      </c>
      <c r="EZ830" t="s">
        <v>180</v>
      </c>
      <c r="FA830">
        <v>0.70403986600000001</v>
      </c>
      <c r="FB830" t="s">
        <v>180</v>
      </c>
      <c r="FC830">
        <v>18.51355466</v>
      </c>
      <c r="FD830" t="s">
        <v>180</v>
      </c>
      <c r="FE830">
        <v>15.589985329999999</v>
      </c>
      <c r="FF830" t="s">
        <v>180</v>
      </c>
      <c r="FG830">
        <v>38.350062049999998</v>
      </c>
      <c r="FH830" t="s">
        <v>180</v>
      </c>
      <c r="FI830" t="s">
        <v>180</v>
      </c>
      <c r="FJ830" t="s">
        <v>180</v>
      </c>
      <c r="FK830" t="s">
        <v>180</v>
      </c>
      <c r="FL830" t="s">
        <v>180</v>
      </c>
      <c r="FM830" t="s">
        <v>180</v>
      </c>
      <c r="FN830" t="s">
        <v>180</v>
      </c>
      <c r="FO830">
        <v>0.282894113</v>
      </c>
      <c r="FP830" t="s">
        <v>180</v>
      </c>
      <c r="FQ830" t="s">
        <v>180</v>
      </c>
      <c r="FR830" t="s">
        <v>180</v>
      </c>
      <c r="FS830" t="s">
        <v>180</v>
      </c>
      <c r="FT830" t="s">
        <v>180</v>
      </c>
      <c r="FU830" t="s">
        <v>180</v>
      </c>
      <c r="FV830" t="s">
        <v>1762</v>
      </c>
      <c r="FW830" t="s">
        <v>180</v>
      </c>
      <c r="FX830">
        <f t="shared" si="246"/>
        <v>4.5300153330871735</v>
      </c>
      <c r="FY830">
        <f t="shared" si="247"/>
        <v>58.756928917068464</v>
      </c>
      <c r="FZ830">
        <f t="shared" si="248"/>
        <v>9.2334001660432854</v>
      </c>
      <c r="GA830">
        <f t="shared" si="249"/>
        <v>2.7562212533294601</v>
      </c>
      <c r="GB830">
        <f t="shared" si="250"/>
        <v>2.7904357043291168</v>
      </c>
      <c r="GC830">
        <f t="shared" si="251"/>
        <v>0.53999999993400005</v>
      </c>
      <c r="GD830">
        <f t="shared" si="252"/>
        <v>32.345275024913022</v>
      </c>
      <c r="GE830">
        <f t="shared" si="253"/>
        <v>33.653448987395016</v>
      </c>
      <c r="GF830">
        <f t="shared" si="254"/>
        <v>24.541566271225122</v>
      </c>
      <c r="GG830">
        <f t="shared" si="255"/>
        <v>50.022369776233106</v>
      </c>
      <c r="GH830">
        <f t="shared" si="256"/>
        <v>0.13413897282671339</v>
      </c>
      <c r="GI830">
        <f t="shared" si="257"/>
        <v>8.4019382120259528E-2</v>
      </c>
      <c r="GJ830">
        <f t="shared" si="258"/>
        <v>0.23183796464207998</v>
      </c>
      <c r="GK830">
        <f t="shared" si="259"/>
        <v>138.02867984551608</v>
      </c>
      <c r="GL830">
        <f t="shared" si="260"/>
        <v>2.0382712832344407</v>
      </c>
      <c r="GM830">
        <f t="shared" si="261"/>
        <v>0.36240562347056382</v>
      </c>
      <c r="GN830">
        <f t="shared" si="262"/>
        <v>0.17780048536791368</v>
      </c>
      <c r="GO830">
        <f t="shared" si="263"/>
        <v>3.3500213942873862</v>
      </c>
      <c r="GP830">
        <f t="shared" si="264"/>
        <v>0.9648616356153753</v>
      </c>
      <c r="GQ830">
        <f>(EA830/0.0735)/((DZ830/0.195*(EB830/0.295))^0.5)</f>
        <v>1.0953664366990064</v>
      </c>
      <c r="GR830">
        <v>0.51278057499999996</v>
      </c>
      <c r="GS830">
        <v>0.70403986600000001</v>
      </c>
      <c r="GT830">
        <v>18.51355466</v>
      </c>
      <c r="GU830">
        <v>15.589985329999999</v>
      </c>
      <c r="GV830">
        <v>38.350062049999998</v>
      </c>
    </row>
    <row r="831" spans="1:204">
      <c r="A831" t="s">
        <v>870</v>
      </c>
      <c r="B831" t="s">
        <v>1742</v>
      </c>
      <c r="C831" t="s">
        <v>7219</v>
      </c>
      <c r="D831" t="s">
        <v>7172</v>
      </c>
      <c r="E831" t="s">
        <v>7305</v>
      </c>
      <c r="F831">
        <v>93</v>
      </c>
      <c r="G831">
        <v>25</v>
      </c>
      <c r="H831" t="s">
        <v>7369</v>
      </c>
      <c r="I831" t="s">
        <v>1036</v>
      </c>
      <c r="J831" t="s">
        <v>7172</v>
      </c>
      <c r="K831">
        <v>-35.495981520000001</v>
      </c>
      <c r="L831">
        <v>-35.495981520000001</v>
      </c>
      <c r="M831">
        <v>-69.450352100000003</v>
      </c>
      <c r="N831">
        <v>-69.450352100000003</v>
      </c>
      <c r="O831" t="s">
        <v>179</v>
      </c>
      <c r="R831" t="s">
        <v>1772</v>
      </c>
      <c r="S831" t="s">
        <v>1745</v>
      </c>
      <c r="T831" t="s">
        <v>1746</v>
      </c>
      <c r="V831" t="s">
        <v>180</v>
      </c>
      <c r="W831" t="s">
        <v>180</v>
      </c>
      <c r="X831" t="s">
        <v>180</v>
      </c>
      <c r="Y831" t="s">
        <v>180</v>
      </c>
      <c r="Z831" t="s">
        <v>180</v>
      </c>
      <c r="AB831" t="s">
        <v>180</v>
      </c>
      <c r="AC831" t="s">
        <v>181</v>
      </c>
      <c r="AD831" t="s">
        <v>180</v>
      </c>
      <c r="AE831" t="s">
        <v>180</v>
      </c>
      <c r="AF831" t="s">
        <v>196</v>
      </c>
      <c r="AG831" t="s">
        <v>180</v>
      </c>
      <c r="AH831" t="s">
        <v>1747</v>
      </c>
      <c r="AI831">
        <v>47.874358000000001</v>
      </c>
      <c r="AJ831">
        <v>1.650495</v>
      </c>
      <c r="AK831" t="s">
        <v>180</v>
      </c>
      <c r="AL831">
        <v>15.824745999999999</v>
      </c>
      <c r="AM831" t="s">
        <v>180</v>
      </c>
      <c r="AP831">
        <v>12.313693000000001</v>
      </c>
      <c r="AQ831">
        <v>9.2727810000000002</v>
      </c>
      <c r="AR831">
        <v>7.8823639999999999</v>
      </c>
      <c r="AS831">
        <v>0.17005100000000001</v>
      </c>
      <c r="AT831" t="s">
        <v>180</v>
      </c>
      <c r="AU831">
        <v>0.770231</v>
      </c>
      <c r="AV831">
        <v>3.4610379999999998</v>
      </c>
      <c r="AW831">
        <v>0.30009000000000002</v>
      </c>
      <c r="AY831" t="s">
        <v>180</v>
      </c>
      <c r="AZ831" t="s">
        <v>180</v>
      </c>
      <c r="BA831">
        <v>99.519846999999984</v>
      </c>
      <c r="BC831" t="s">
        <v>180</v>
      </c>
      <c r="BD831" t="s">
        <v>180</v>
      </c>
      <c r="BE831" t="s">
        <v>180</v>
      </c>
      <c r="BF831" t="s">
        <v>180</v>
      </c>
      <c r="BG831" t="s">
        <v>180</v>
      </c>
      <c r="BH831" t="s">
        <v>180</v>
      </c>
      <c r="BI831" t="s">
        <v>180</v>
      </c>
      <c r="BK831" t="s">
        <v>180</v>
      </c>
      <c r="BL831" t="s">
        <v>180</v>
      </c>
      <c r="BM831">
        <v>0.5</v>
      </c>
      <c r="BN831" t="s">
        <v>180</v>
      </c>
      <c r="BO831" t="s">
        <v>180</v>
      </c>
      <c r="BP831" t="s">
        <v>180</v>
      </c>
      <c r="BQ831" t="s">
        <v>180</v>
      </c>
      <c r="BR831" t="s">
        <v>180</v>
      </c>
      <c r="BS831" t="s">
        <v>180</v>
      </c>
      <c r="BT831" t="s">
        <v>180</v>
      </c>
      <c r="BU831" t="s">
        <v>180</v>
      </c>
      <c r="BV831" t="s">
        <v>180</v>
      </c>
      <c r="BW831" t="s">
        <v>180</v>
      </c>
      <c r="BX831" t="s">
        <v>180</v>
      </c>
      <c r="BY831" t="s">
        <v>180</v>
      </c>
      <c r="BZ831" t="s">
        <v>180</v>
      </c>
      <c r="CA831">
        <v>5.145884412</v>
      </c>
      <c r="CD831" t="s">
        <v>180</v>
      </c>
      <c r="CE831" t="s">
        <v>180</v>
      </c>
      <c r="CG831" t="s">
        <v>180</v>
      </c>
      <c r="CH831" t="s">
        <v>180</v>
      </c>
      <c r="CI831" t="s">
        <v>180</v>
      </c>
      <c r="CJ831" t="s">
        <v>180</v>
      </c>
      <c r="CK831" t="s">
        <v>180</v>
      </c>
      <c r="CM831" t="s">
        <v>180</v>
      </c>
      <c r="CN831" t="s">
        <v>180</v>
      </c>
      <c r="CO831">
        <v>26.064925970000001</v>
      </c>
      <c r="CQ831">
        <v>222.61951880000001</v>
      </c>
      <c r="CR831">
        <v>279.91463979999997</v>
      </c>
      <c r="CS831" t="s">
        <v>180</v>
      </c>
      <c r="CT831" t="s">
        <v>180</v>
      </c>
      <c r="CU831">
        <v>45.840271979999997</v>
      </c>
      <c r="CV831">
        <v>142.03595300000001</v>
      </c>
      <c r="CW831">
        <v>48.769842420000003</v>
      </c>
      <c r="CX831">
        <v>99.68690986</v>
      </c>
      <c r="CY831">
        <v>20.73662684</v>
      </c>
      <c r="CZ831" t="s">
        <v>180</v>
      </c>
      <c r="DB831" t="s">
        <v>180</v>
      </c>
      <c r="DC831" t="s">
        <v>180</v>
      </c>
      <c r="DD831">
        <v>14.00296893</v>
      </c>
      <c r="DE831">
        <v>499.7666241</v>
      </c>
      <c r="DF831">
        <v>22.44148375</v>
      </c>
      <c r="DG831">
        <v>133.85562210000001</v>
      </c>
      <c r="DH831">
        <v>8.3966240429999992</v>
      </c>
      <c r="DJ831" t="s">
        <v>180</v>
      </c>
      <c r="DK831" t="s">
        <v>180</v>
      </c>
      <c r="DL831" t="s">
        <v>180</v>
      </c>
      <c r="DM831" t="s">
        <v>180</v>
      </c>
      <c r="DP831">
        <v>1.092301322</v>
      </c>
      <c r="DR831" t="s">
        <v>180</v>
      </c>
      <c r="DS831" t="s">
        <v>180</v>
      </c>
      <c r="DT831">
        <v>0.54595184399999996</v>
      </c>
      <c r="DU831">
        <v>246.46564549999999</v>
      </c>
      <c r="DV831">
        <v>13.33267685</v>
      </c>
      <c r="DW831">
        <v>29.961741750000002</v>
      </c>
      <c r="DX831">
        <v>4.1055737700000003</v>
      </c>
      <c r="DY831">
        <v>18.86178129</v>
      </c>
      <c r="DZ831">
        <v>4.7079896799999998</v>
      </c>
      <c r="EA831">
        <v>1.611457133</v>
      </c>
      <c r="EB831">
        <v>4.7480735310000002</v>
      </c>
      <c r="EC831">
        <v>0.73065295900000005</v>
      </c>
      <c r="ED831">
        <v>4.2586629619999998</v>
      </c>
      <c r="EE831">
        <v>0.80481174899999997</v>
      </c>
      <c r="EF831">
        <v>2.0946378910000001</v>
      </c>
      <c r="EG831">
        <v>0.29086946400000002</v>
      </c>
      <c r="EH831">
        <v>1.8348833090000001</v>
      </c>
      <c r="EI831">
        <v>0.273174739</v>
      </c>
      <c r="EJ831">
        <v>2.954422578</v>
      </c>
      <c r="EK831">
        <v>0.401212972</v>
      </c>
      <c r="EM831" t="s">
        <v>180</v>
      </c>
      <c r="EN831" t="s">
        <v>180</v>
      </c>
      <c r="EO831" t="s">
        <v>180</v>
      </c>
      <c r="EP831" t="s">
        <v>180</v>
      </c>
      <c r="EQ831" t="s">
        <v>180</v>
      </c>
      <c r="ER831" t="s">
        <v>180</v>
      </c>
      <c r="ES831">
        <v>3.4594181000000002E-2</v>
      </c>
      <c r="ET831">
        <v>2.5448592859999999</v>
      </c>
      <c r="EV831">
        <v>1.724142166</v>
      </c>
      <c r="EW831">
        <v>0.45534292399999998</v>
      </c>
      <c r="EX831">
        <v>0.51276898000000004</v>
      </c>
      <c r="EY831" t="s">
        <v>180</v>
      </c>
      <c r="EZ831" t="s">
        <v>180</v>
      </c>
      <c r="FA831">
        <v>0.70400861000000003</v>
      </c>
      <c r="FB831" t="s">
        <v>180</v>
      </c>
      <c r="FC831">
        <v>18.473721749999999</v>
      </c>
      <c r="FD831" t="s">
        <v>180</v>
      </c>
      <c r="FE831">
        <v>15.59729078</v>
      </c>
      <c r="FF831" t="s">
        <v>180</v>
      </c>
      <c r="FG831">
        <v>38.405412409999997</v>
      </c>
      <c r="FH831" t="s">
        <v>180</v>
      </c>
      <c r="FI831" t="s">
        <v>180</v>
      </c>
      <c r="FJ831" t="s">
        <v>180</v>
      </c>
      <c r="FK831" t="s">
        <v>180</v>
      </c>
      <c r="FL831" t="s">
        <v>180</v>
      </c>
      <c r="FM831" t="s">
        <v>180</v>
      </c>
      <c r="FN831" t="s">
        <v>180</v>
      </c>
      <c r="FP831" t="s">
        <v>180</v>
      </c>
      <c r="FQ831" t="s">
        <v>180</v>
      </c>
      <c r="FR831" t="s">
        <v>180</v>
      </c>
      <c r="FS831" t="s">
        <v>180</v>
      </c>
      <c r="FT831" t="s">
        <v>180</v>
      </c>
      <c r="FU831" t="s">
        <v>180</v>
      </c>
      <c r="FV831" t="s">
        <v>1773</v>
      </c>
      <c r="FW831" t="s">
        <v>180</v>
      </c>
      <c r="FX831">
        <f t="shared" si="246"/>
        <v>4.5761079202230617</v>
      </c>
      <c r="FY831">
        <f t="shared" si="247"/>
        <v>72.950482160606981</v>
      </c>
      <c r="FZ831">
        <f t="shared" si="248"/>
        <v>7.2662260235318321</v>
      </c>
      <c r="GA831">
        <f t="shared" si="249"/>
        <v>2.5658251164570376</v>
      </c>
      <c r="GB831">
        <f t="shared" si="250"/>
        <v>2.5876705661395278</v>
      </c>
      <c r="GC831">
        <f t="shared" si="251"/>
        <v>0.46666666666666667</v>
      </c>
      <c r="GD831">
        <f t="shared" si="252"/>
        <v>22.269767439062491</v>
      </c>
      <c r="GE831">
        <f t="shared" si="253"/>
        <v>26.496258037143214</v>
      </c>
      <c r="GF831">
        <f t="shared" si="254"/>
        <v>18.48583358562388</v>
      </c>
      <c r="GG831">
        <f t="shared" si="255"/>
        <v>29.352945212007036</v>
      </c>
      <c r="GH831">
        <f t="shared" si="256"/>
        <v>8.4936960849413892E-2</v>
      </c>
      <c r="GI831">
        <f t="shared" si="257"/>
        <v>5.4229285682929319E-2</v>
      </c>
      <c r="GJ831">
        <f t="shared" si="258"/>
        <v>0.26409824722075731</v>
      </c>
      <c r="GK831">
        <f t="shared" si="259"/>
        <v>142.94972326545374</v>
      </c>
      <c r="GL831">
        <f t="shared" si="260"/>
        <v>1.5878615955319606</v>
      </c>
      <c r="GM831">
        <f t="shared" si="261"/>
        <v>0.20533754484784431</v>
      </c>
      <c r="GN831">
        <f t="shared" si="262"/>
        <v>0.12931702953559548</v>
      </c>
      <c r="GO831">
        <f t="shared" si="263"/>
        <v>2.8319256744844865</v>
      </c>
      <c r="GP831">
        <f t="shared" si="264"/>
        <v>0.97469974243287705</v>
      </c>
      <c r="GQ831">
        <f>(EA831/0.0735)/((DZ831/0.195*(EB831/0.295))^0.5)</f>
        <v>1.1122009524086616</v>
      </c>
      <c r="GR831">
        <v>0.51276898000000004</v>
      </c>
      <c r="GS831">
        <v>0.70400861000000003</v>
      </c>
      <c r="GT831">
        <v>18.473721749999999</v>
      </c>
      <c r="GU831">
        <v>15.59729078</v>
      </c>
      <c r="GV831">
        <v>38.405412409999997</v>
      </c>
    </row>
    <row r="832" spans="1:204">
      <c r="A832" t="s">
        <v>870</v>
      </c>
      <c r="B832" t="s">
        <v>1742</v>
      </c>
      <c r="C832" t="s">
        <v>7219</v>
      </c>
      <c r="E832" t="s">
        <v>7305</v>
      </c>
      <c r="F832">
        <v>93</v>
      </c>
      <c r="G832">
        <v>25</v>
      </c>
      <c r="H832" t="s">
        <v>7369</v>
      </c>
      <c r="I832" t="s">
        <v>1036</v>
      </c>
      <c r="J832" t="s">
        <v>1766</v>
      </c>
      <c r="K832">
        <v>-35.7102188</v>
      </c>
      <c r="L832">
        <v>-35.7102188</v>
      </c>
      <c r="M832">
        <v>-69.460563890000003</v>
      </c>
      <c r="N832">
        <v>-69.460563890000003</v>
      </c>
      <c r="O832" t="s">
        <v>179</v>
      </c>
      <c r="R832" t="s">
        <v>1767</v>
      </c>
      <c r="S832" t="s">
        <v>1745</v>
      </c>
      <c r="T832" t="s">
        <v>890</v>
      </c>
      <c r="V832" t="s">
        <v>180</v>
      </c>
      <c r="W832" t="s">
        <v>180</v>
      </c>
      <c r="X832" t="s">
        <v>180</v>
      </c>
      <c r="Y832" t="s">
        <v>180</v>
      </c>
      <c r="Z832" t="s">
        <v>180</v>
      </c>
      <c r="AB832" t="s">
        <v>180</v>
      </c>
      <c r="AC832" t="s">
        <v>181</v>
      </c>
      <c r="AD832" t="s">
        <v>180</v>
      </c>
      <c r="AE832" t="s">
        <v>180</v>
      </c>
      <c r="AF832" t="s">
        <v>196</v>
      </c>
      <c r="AG832" t="s">
        <v>180</v>
      </c>
      <c r="AH832" t="s">
        <v>1747</v>
      </c>
      <c r="AI832">
        <v>46.335168000000003</v>
      </c>
      <c r="AJ832">
        <v>1.6315200000000001</v>
      </c>
      <c r="AK832" t="s">
        <v>180</v>
      </c>
      <c r="AL832">
        <v>15.563712000000001</v>
      </c>
      <c r="AM832" t="s">
        <v>180</v>
      </c>
      <c r="AP832">
        <v>10.827360000000001</v>
      </c>
      <c r="AQ832">
        <v>9.9769919999999992</v>
      </c>
      <c r="AR832">
        <v>8.5333439999999996</v>
      </c>
      <c r="AS832">
        <v>0.15820799999999999</v>
      </c>
      <c r="AT832" t="s">
        <v>180</v>
      </c>
      <c r="AU832">
        <v>1.0481279999999999</v>
      </c>
      <c r="AV832">
        <v>3.2630400000000002</v>
      </c>
      <c r="AW832">
        <v>0.42518400000000001</v>
      </c>
      <c r="AY832" t="s">
        <v>180</v>
      </c>
      <c r="AZ832" t="s">
        <v>180</v>
      </c>
      <c r="BA832">
        <v>97.762656000000021</v>
      </c>
      <c r="BC832" t="s">
        <v>180</v>
      </c>
      <c r="BD832" t="s">
        <v>180</v>
      </c>
      <c r="BE832" t="s">
        <v>180</v>
      </c>
      <c r="BF832" t="s">
        <v>180</v>
      </c>
      <c r="BG832" t="s">
        <v>180</v>
      </c>
      <c r="BH832" t="s">
        <v>180</v>
      </c>
      <c r="BI832" t="s">
        <v>180</v>
      </c>
      <c r="BK832" t="s">
        <v>180</v>
      </c>
      <c r="BL832" t="s">
        <v>180</v>
      </c>
      <c r="BM832">
        <v>0</v>
      </c>
      <c r="BN832" t="s">
        <v>180</v>
      </c>
      <c r="BO832" t="s">
        <v>180</v>
      </c>
      <c r="BP832" t="s">
        <v>180</v>
      </c>
      <c r="BQ832" t="s">
        <v>180</v>
      </c>
      <c r="BR832" t="s">
        <v>180</v>
      </c>
      <c r="BS832" t="s">
        <v>180</v>
      </c>
      <c r="BT832" t="s">
        <v>180</v>
      </c>
      <c r="BU832" t="s">
        <v>180</v>
      </c>
      <c r="BV832" t="s">
        <v>180</v>
      </c>
      <c r="BW832" t="s">
        <v>180</v>
      </c>
      <c r="BX832" t="s">
        <v>180</v>
      </c>
      <c r="BY832" t="s">
        <v>180</v>
      </c>
      <c r="BZ832" t="s">
        <v>180</v>
      </c>
      <c r="CA832">
        <v>5.8237032969999998</v>
      </c>
      <c r="CD832" t="s">
        <v>180</v>
      </c>
      <c r="CE832" t="s">
        <v>180</v>
      </c>
      <c r="CG832" t="s">
        <v>180</v>
      </c>
      <c r="CH832" t="s">
        <v>180</v>
      </c>
      <c r="CI832" t="s">
        <v>180</v>
      </c>
      <c r="CJ832" t="s">
        <v>180</v>
      </c>
      <c r="CK832" t="s">
        <v>180</v>
      </c>
      <c r="CM832" t="s">
        <v>180</v>
      </c>
      <c r="CN832" t="s">
        <v>180</v>
      </c>
      <c r="CO832">
        <v>27.601251749999999</v>
      </c>
      <c r="CQ832">
        <v>241.73509989999999</v>
      </c>
      <c r="CR832">
        <v>427.7892478</v>
      </c>
      <c r="CS832" t="s">
        <v>180</v>
      </c>
      <c r="CT832" t="s">
        <v>180</v>
      </c>
      <c r="CU832">
        <v>42.568849710000002</v>
      </c>
      <c r="CV832">
        <v>149.0954084</v>
      </c>
      <c r="CW832">
        <v>52.528820699999997</v>
      </c>
      <c r="CX832">
        <v>86.000112889999997</v>
      </c>
      <c r="CY832">
        <v>20.464729989999999</v>
      </c>
      <c r="CZ832" t="s">
        <v>180</v>
      </c>
      <c r="DB832" t="s">
        <v>180</v>
      </c>
      <c r="DC832" t="s">
        <v>180</v>
      </c>
      <c r="DD832">
        <v>20.26699808</v>
      </c>
      <c r="DE832">
        <v>688.28234339999995</v>
      </c>
      <c r="DF832">
        <v>21.741262760000001</v>
      </c>
      <c r="DG832">
        <v>161.58190920000001</v>
      </c>
      <c r="DH832">
        <v>16.27882829</v>
      </c>
      <c r="DJ832" t="s">
        <v>180</v>
      </c>
      <c r="DK832" t="s">
        <v>180</v>
      </c>
      <c r="DL832" t="s">
        <v>180</v>
      </c>
      <c r="DM832" t="s">
        <v>180</v>
      </c>
      <c r="DP832">
        <v>1.1549103519999999</v>
      </c>
      <c r="DR832" t="s">
        <v>180</v>
      </c>
      <c r="DS832" t="s">
        <v>180</v>
      </c>
      <c r="DT832">
        <v>0.48447936400000002</v>
      </c>
      <c r="DU832">
        <v>397.99075149999999</v>
      </c>
      <c r="DV832">
        <v>21.650799809999999</v>
      </c>
      <c r="DW832">
        <v>46.095899680000002</v>
      </c>
      <c r="DX832">
        <v>5.8941638850000002</v>
      </c>
      <c r="DY832">
        <v>25.450243789999998</v>
      </c>
      <c r="DZ832">
        <v>5.5584458190000001</v>
      </c>
      <c r="EA832">
        <v>1.7936104180000001</v>
      </c>
      <c r="EB832">
        <v>5.1587421090000003</v>
      </c>
      <c r="EC832">
        <v>0.74722398199999995</v>
      </c>
      <c r="ED832">
        <v>4.2216044190000002</v>
      </c>
      <c r="EE832">
        <v>0.78823385400000001</v>
      </c>
      <c r="EF832">
        <v>2.041547794</v>
      </c>
      <c r="EG832">
        <v>0.28063617899999999</v>
      </c>
      <c r="EH832">
        <v>1.752970978</v>
      </c>
      <c r="EI832">
        <v>0.26214153200000001</v>
      </c>
      <c r="EJ832">
        <v>3.389345262</v>
      </c>
      <c r="EK832">
        <v>0.77597109799999997</v>
      </c>
      <c r="EM832" t="s">
        <v>180</v>
      </c>
      <c r="EN832" t="s">
        <v>180</v>
      </c>
      <c r="EO832" t="s">
        <v>180</v>
      </c>
      <c r="EP832" t="s">
        <v>180</v>
      </c>
      <c r="EQ832" t="s">
        <v>180</v>
      </c>
      <c r="ER832" t="s">
        <v>180</v>
      </c>
      <c r="ES832">
        <v>3.1259976000000002E-2</v>
      </c>
      <c r="ET832">
        <v>4.4145920500000004</v>
      </c>
      <c r="EV832">
        <v>3.1038843919999999</v>
      </c>
      <c r="EW832">
        <v>0.83334471200000004</v>
      </c>
      <c r="EX832">
        <v>0.51276915000000001</v>
      </c>
      <c r="EY832" t="s">
        <v>180</v>
      </c>
      <c r="EZ832" t="s">
        <v>180</v>
      </c>
      <c r="FA832">
        <v>0.70407355999999999</v>
      </c>
      <c r="FB832" t="s">
        <v>180</v>
      </c>
      <c r="FC832">
        <v>18.495407239999999</v>
      </c>
      <c r="FD832" t="s">
        <v>180</v>
      </c>
      <c r="FE832">
        <v>15.591082569999999</v>
      </c>
      <c r="FF832" t="s">
        <v>180</v>
      </c>
      <c r="FG832">
        <v>38.396839219999997</v>
      </c>
      <c r="FH832" t="s">
        <v>180</v>
      </c>
      <c r="FI832" t="s">
        <v>180</v>
      </c>
      <c r="FJ832" t="s">
        <v>180</v>
      </c>
      <c r="FK832" t="s">
        <v>180</v>
      </c>
      <c r="FL832" t="s">
        <v>180</v>
      </c>
      <c r="FM832" t="s">
        <v>180</v>
      </c>
      <c r="FN832" t="s">
        <v>180</v>
      </c>
      <c r="FP832" t="s">
        <v>180</v>
      </c>
      <c r="FQ832" t="s">
        <v>180</v>
      </c>
      <c r="FR832" t="s">
        <v>180</v>
      </c>
      <c r="FS832" t="s">
        <v>180</v>
      </c>
      <c r="FT832" t="s">
        <v>180</v>
      </c>
      <c r="FU832" t="s">
        <v>180</v>
      </c>
      <c r="FV832" t="s">
        <v>1768</v>
      </c>
      <c r="FW832" t="s">
        <v>180</v>
      </c>
      <c r="FX832">
        <f t="shared" si="246"/>
        <v>9.2864220197032825</v>
      </c>
      <c r="FY832">
        <f t="shared" si="247"/>
        <v>92.176032135085364</v>
      </c>
      <c r="FZ832">
        <f t="shared" si="248"/>
        <v>12.350917432016949</v>
      </c>
      <c r="GA832">
        <f t="shared" si="249"/>
        <v>3.1708715596317192</v>
      </c>
      <c r="GB832">
        <f t="shared" si="250"/>
        <v>2.9428565411195304</v>
      </c>
      <c r="GC832">
        <f t="shared" si="251"/>
        <v>0.64242424242424234</v>
      </c>
      <c r="GD832">
        <f t="shared" si="252"/>
        <v>31.657882570938575</v>
      </c>
      <c r="GE832">
        <f t="shared" si="253"/>
        <v>27.044233802995723</v>
      </c>
      <c r="GF832">
        <f t="shared" si="254"/>
        <v>18.382265551048018</v>
      </c>
      <c r="GG832">
        <f t="shared" si="255"/>
        <v>24.448365964059196</v>
      </c>
      <c r="GH832">
        <f t="shared" si="256"/>
        <v>9.576973398168416E-2</v>
      </c>
      <c r="GI832">
        <f t="shared" si="257"/>
        <v>5.1191934527125602E-2</v>
      </c>
      <c r="GJ832">
        <f t="shared" si="258"/>
        <v>0.26848445584760688</v>
      </c>
      <c r="GK832">
        <f t="shared" si="259"/>
        <v>128.22344560441348</v>
      </c>
      <c r="GL832">
        <f t="shared" si="260"/>
        <v>1.3299974312831824</v>
      </c>
      <c r="GM832">
        <f t="shared" si="261"/>
        <v>0.19067001240541986</v>
      </c>
      <c r="GN832">
        <f t="shared" si="262"/>
        <v>0.14336118846595164</v>
      </c>
      <c r="GO832">
        <f t="shared" si="263"/>
        <v>3.8951175409487244</v>
      </c>
      <c r="GP832">
        <f t="shared" si="264"/>
        <v>0.98211788863112037</v>
      </c>
      <c r="GQ832">
        <f>(EA832/0.0735)/((DZ832/0.195*(EB832/0.295))^0.5)</f>
        <v>1.0930008388206491</v>
      </c>
      <c r="GR832">
        <v>0.51276915000000001</v>
      </c>
      <c r="GS832">
        <v>0.70407355999999999</v>
      </c>
      <c r="GT832">
        <v>18.495407239999999</v>
      </c>
      <c r="GU832">
        <v>15.591082569999999</v>
      </c>
      <c r="GV832">
        <v>38.396839219999997</v>
      </c>
    </row>
    <row r="833" spans="1:204">
      <c r="A833" t="s">
        <v>870</v>
      </c>
      <c r="B833" t="s">
        <v>1742</v>
      </c>
      <c r="C833" t="s">
        <v>7219</v>
      </c>
      <c r="D833" t="s">
        <v>1766</v>
      </c>
      <c r="E833" t="s">
        <v>7305</v>
      </c>
      <c r="F833">
        <v>93</v>
      </c>
      <c r="G833">
        <v>25</v>
      </c>
      <c r="H833" t="s">
        <v>7369</v>
      </c>
      <c r="I833" t="s">
        <v>1036</v>
      </c>
      <c r="J833" t="s">
        <v>1769</v>
      </c>
      <c r="K833">
        <v>-35.792238140000002</v>
      </c>
      <c r="L833">
        <v>-35.792238140000002</v>
      </c>
      <c r="M833">
        <v>-69.46323889</v>
      </c>
      <c r="N833">
        <v>-69.46323889</v>
      </c>
      <c r="O833" t="s">
        <v>179</v>
      </c>
      <c r="R833" t="s">
        <v>1770</v>
      </c>
      <c r="S833" t="s">
        <v>1745</v>
      </c>
      <c r="T833" t="s">
        <v>890</v>
      </c>
      <c r="V833" t="s">
        <v>180</v>
      </c>
      <c r="W833" t="s">
        <v>180</v>
      </c>
      <c r="X833" t="s">
        <v>180</v>
      </c>
      <c r="Y833" t="s">
        <v>180</v>
      </c>
      <c r="Z833" t="s">
        <v>180</v>
      </c>
      <c r="AB833" t="s">
        <v>180</v>
      </c>
      <c r="AC833" t="s">
        <v>181</v>
      </c>
      <c r="AD833" t="s">
        <v>180</v>
      </c>
      <c r="AE833" t="s">
        <v>180</v>
      </c>
      <c r="AF833" t="s">
        <v>196</v>
      </c>
      <c r="AG833" t="s">
        <v>180</v>
      </c>
      <c r="AH833" t="s">
        <v>1747</v>
      </c>
      <c r="AI833">
        <v>46.858289999999997</v>
      </c>
      <c r="AJ833">
        <v>1.6260600000000001</v>
      </c>
      <c r="AK833" t="s">
        <v>180</v>
      </c>
      <c r="AL833">
        <v>16.230854999999998</v>
      </c>
      <c r="AM833" t="s">
        <v>180</v>
      </c>
      <c r="AP833">
        <v>11.34276</v>
      </c>
      <c r="AQ833">
        <v>10.162875</v>
      </c>
      <c r="AR833">
        <v>7.3073550000000003</v>
      </c>
      <c r="AS833">
        <v>0.16855500000000001</v>
      </c>
      <c r="AT833" t="s">
        <v>180</v>
      </c>
      <c r="AU833">
        <v>0.80311500000000002</v>
      </c>
      <c r="AV833">
        <v>3.4405049999999999</v>
      </c>
      <c r="AW833">
        <v>0.35693999999999998</v>
      </c>
      <c r="AY833" t="s">
        <v>180</v>
      </c>
      <c r="AZ833" t="s">
        <v>180</v>
      </c>
      <c r="BA833">
        <v>98.297309999999996</v>
      </c>
      <c r="BC833" t="s">
        <v>180</v>
      </c>
      <c r="BD833" t="s">
        <v>180</v>
      </c>
      <c r="BE833" t="s">
        <v>180</v>
      </c>
      <c r="BF833" t="s">
        <v>180</v>
      </c>
      <c r="BG833" t="s">
        <v>180</v>
      </c>
      <c r="BH833" t="s">
        <v>180</v>
      </c>
      <c r="BI833" t="s">
        <v>180</v>
      </c>
      <c r="BK833" t="s">
        <v>180</v>
      </c>
      <c r="BL833" t="s">
        <v>180</v>
      </c>
      <c r="BM833">
        <v>0</v>
      </c>
      <c r="BN833" t="s">
        <v>180</v>
      </c>
      <c r="BO833" t="s">
        <v>180</v>
      </c>
      <c r="BP833" t="s">
        <v>180</v>
      </c>
      <c r="BQ833" t="s">
        <v>180</v>
      </c>
      <c r="BR833" t="s">
        <v>180</v>
      </c>
      <c r="BS833" t="s">
        <v>180</v>
      </c>
      <c r="BT833" t="s">
        <v>180</v>
      </c>
      <c r="BU833" t="s">
        <v>180</v>
      </c>
      <c r="BV833" t="s">
        <v>180</v>
      </c>
      <c r="BW833" t="s">
        <v>180</v>
      </c>
      <c r="BX833" t="s">
        <v>180</v>
      </c>
      <c r="BY833" t="s">
        <v>180</v>
      </c>
      <c r="BZ833" t="s">
        <v>180</v>
      </c>
      <c r="CA833">
        <v>5.7986461690000004</v>
      </c>
      <c r="CD833" t="s">
        <v>180</v>
      </c>
      <c r="CE833" t="s">
        <v>180</v>
      </c>
      <c r="CG833" t="s">
        <v>180</v>
      </c>
      <c r="CH833" t="s">
        <v>180</v>
      </c>
      <c r="CI833" t="s">
        <v>180</v>
      </c>
      <c r="CJ833" t="s">
        <v>180</v>
      </c>
      <c r="CK833" t="s">
        <v>180</v>
      </c>
      <c r="CM833" t="s">
        <v>180</v>
      </c>
      <c r="CN833" t="s">
        <v>180</v>
      </c>
      <c r="CO833">
        <v>28.245871229999999</v>
      </c>
      <c r="CQ833">
        <v>227.91100950000001</v>
      </c>
      <c r="CR833">
        <v>319.71109619999999</v>
      </c>
      <c r="CS833" t="s">
        <v>180</v>
      </c>
      <c r="CT833" t="s">
        <v>180</v>
      </c>
      <c r="CU833">
        <v>38.40734853</v>
      </c>
      <c r="CV833">
        <v>85.608109220000003</v>
      </c>
      <c r="CW833">
        <v>42.841246679999998</v>
      </c>
      <c r="CX833">
        <v>87.129968610000006</v>
      </c>
      <c r="CY833">
        <v>20.78735292</v>
      </c>
      <c r="CZ833" t="s">
        <v>180</v>
      </c>
      <c r="DB833" t="s">
        <v>180</v>
      </c>
      <c r="DC833" t="s">
        <v>180</v>
      </c>
      <c r="DD833">
        <v>14.6398049</v>
      </c>
      <c r="DE833">
        <v>606.76353200000005</v>
      </c>
      <c r="DF833">
        <v>21.995592680000001</v>
      </c>
      <c r="DG833">
        <v>144.61785549999999</v>
      </c>
      <c r="DH833">
        <v>11.51703788</v>
      </c>
      <c r="DJ833" t="s">
        <v>180</v>
      </c>
      <c r="DK833" t="s">
        <v>180</v>
      </c>
      <c r="DL833" t="s">
        <v>180</v>
      </c>
      <c r="DM833" t="s">
        <v>180</v>
      </c>
      <c r="DP833">
        <v>1.092642777</v>
      </c>
      <c r="DR833" t="s">
        <v>180</v>
      </c>
      <c r="DS833" t="s">
        <v>180</v>
      </c>
      <c r="DT833">
        <v>0.357445972</v>
      </c>
      <c r="DU833">
        <v>320.7866507</v>
      </c>
      <c r="DV833">
        <v>17.309391550000001</v>
      </c>
      <c r="DW833">
        <v>37.45342213</v>
      </c>
      <c r="DX833">
        <v>4.9435300599999996</v>
      </c>
      <c r="DY833">
        <v>21.913167000000001</v>
      </c>
      <c r="DZ833">
        <v>5.0520907040000003</v>
      </c>
      <c r="EA833">
        <v>1.6850871759999999</v>
      </c>
      <c r="EB833">
        <v>4.8710645850000001</v>
      </c>
      <c r="EC833">
        <v>0.72816046700000003</v>
      </c>
      <c r="ED833">
        <v>4.2097405229999998</v>
      </c>
      <c r="EE833">
        <v>0.80053422900000004</v>
      </c>
      <c r="EF833">
        <v>2.0913001809999998</v>
      </c>
      <c r="EG833">
        <v>0.29029920300000001</v>
      </c>
      <c r="EH833">
        <v>1.8352779960000001</v>
      </c>
      <c r="EI833">
        <v>0.27200472399999998</v>
      </c>
      <c r="EJ833">
        <v>3.142227525</v>
      </c>
      <c r="EK833">
        <v>0.54963851900000005</v>
      </c>
      <c r="EM833" t="s">
        <v>180</v>
      </c>
      <c r="EN833" t="s">
        <v>180</v>
      </c>
      <c r="EO833" t="s">
        <v>180</v>
      </c>
      <c r="EP833" t="s">
        <v>180</v>
      </c>
      <c r="EQ833" t="s">
        <v>180</v>
      </c>
      <c r="ER833" t="s">
        <v>180</v>
      </c>
      <c r="ES833">
        <v>4.0810761000000001E-2</v>
      </c>
      <c r="ET833">
        <v>3.6347711870000001</v>
      </c>
      <c r="EV833">
        <v>2.2395658749999998</v>
      </c>
      <c r="EW833">
        <v>0.56287889700000004</v>
      </c>
      <c r="EX833">
        <v>0.51273650000000004</v>
      </c>
      <c r="EY833" t="s">
        <v>180</v>
      </c>
      <c r="EZ833" t="s">
        <v>180</v>
      </c>
      <c r="FA833">
        <v>0.70411418000000003</v>
      </c>
      <c r="FB833" t="s">
        <v>180</v>
      </c>
      <c r="FC833">
        <v>18.458895330000001</v>
      </c>
      <c r="FD833" t="s">
        <v>180</v>
      </c>
      <c r="FE833">
        <v>15.58360201</v>
      </c>
      <c r="FF833" t="s">
        <v>180</v>
      </c>
      <c r="FG833">
        <v>38.364853220000001</v>
      </c>
      <c r="FH833" t="s">
        <v>180</v>
      </c>
      <c r="FI833" t="s">
        <v>180</v>
      </c>
      <c r="FJ833" t="s">
        <v>180</v>
      </c>
      <c r="FK833" t="s">
        <v>180</v>
      </c>
      <c r="FL833" t="s">
        <v>180</v>
      </c>
      <c r="FM833" t="s">
        <v>180</v>
      </c>
      <c r="FN833" t="s">
        <v>180</v>
      </c>
      <c r="FP833" t="s">
        <v>180</v>
      </c>
      <c r="FQ833" t="s">
        <v>180</v>
      </c>
      <c r="FR833" t="s">
        <v>180</v>
      </c>
      <c r="FS833" t="s">
        <v>180</v>
      </c>
      <c r="FT833" t="s">
        <v>180</v>
      </c>
      <c r="FU833" t="s">
        <v>180</v>
      </c>
      <c r="FV833" t="s">
        <v>1771</v>
      </c>
      <c r="FW833" t="s">
        <v>180</v>
      </c>
      <c r="FX833">
        <f t="shared" si="246"/>
        <v>6.275364225529569</v>
      </c>
      <c r="FY833">
        <f t="shared" si="247"/>
        <v>78.798882684364713</v>
      </c>
      <c r="FZ833">
        <f t="shared" si="248"/>
        <v>9.4314820903023566</v>
      </c>
      <c r="GA833">
        <f t="shared" si="249"/>
        <v>2.752765910674603</v>
      </c>
      <c r="GB833">
        <f t="shared" si="250"/>
        <v>2.6541290178471688</v>
      </c>
      <c r="GC833">
        <f t="shared" si="251"/>
        <v>0.49390243902439024</v>
      </c>
      <c r="GD833">
        <f t="shared" si="252"/>
        <v>27.58568686133717</v>
      </c>
      <c r="GE833">
        <f t="shared" si="253"/>
        <v>27.689449544194137</v>
      </c>
      <c r="GF833">
        <f t="shared" si="254"/>
        <v>18.532520324205155</v>
      </c>
      <c r="GG833">
        <f t="shared" si="255"/>
        <v>27.853225286083717</v>
      </c>
      <c r="GH833">
        <f t="shared" si="256"/>
        <v>9.7047772414061123E-2</v>
      </c>
      <c r="GI833">
        <f t="shared" si="257"/>
        <v>4.8873582154094646E-2</v>
      </c>
      <c r="GJ833">
        <f t="shared" si="258"/>
        <v>0.25133393184962693</v>
      </c>
      <c r="GK833">
        <f t="shared" si="259"/>
        <v>143.23608619014166</v>
      </c>
      <c r="GL833">
        <f t="shared" si="260"/>
        <v>1.5029377979262148</v>
      </c>
      <c r="GM833">
        <f t="shared" si="261"/>
        <v>0.19445676035234155</v>
      </c>
      <c r="GN833">
        <f t="shared" si="262"/>
        <v>0.1293844366817157</v>
      </c>
      <c r="GO833">
        <f t="shared" si="263"/>
        <v>3.4261838443033623</v>
      </c>
      <c r="GP833">
        <f t="shared" si="264"/>
        <v>0.9744990414217698</v>
      </c>
      <c r="GQ833">
        <f>(EA833/0.0735)/((DZ833/0.195*(EB833/0.295))^0.5)</f>
        <v>1.1084493028150406</v>
      </c>
      <c r="GR833">
        <v>0.51273650000000004</v>
      </c>
      <c r="GS833">
        <v>0.70411418000000003</v>
      </c>
      <c r="GT833">
        <v>18.458895330000001</v>
      </c>
      <c r="GU833">
        <v>15.58360201</v>
      </c>
      <c r="GV833">
        <v>38.364853220000001</v>
      </c>
    </row>
    <row r="834" spans="1:204">
      <c r="A834" t="s">
        <v>870</v>
      </c>
      <c r="B834" t="s">
        <v>1807</v>
      </c>
      <c r="C834" t="s">
        <v>7219</v>
      </c>
      <c r="D834" t="s">
        <v>7174</v>
      </c>
      <c r="E834" t="s">
        <v>7305</v>
      </c>
      <c r="F834">
        <v>93</v>
      </c>
      <c r="G834">
        <v>25</v>
      </c>
      <c r="H834" t="s">
        <v>7369</v>
      </c>
      <c r="I834" t="s">
        <v>1036</v>
      </c>
      <c r="J834" t="s">
        <v>1852</v>
      </c>
      <c r="K834">
        <v>-36.096863999999997</v>
      </c>
      <c r="L834">
        <v>-36.096863999999997</v>
      </c>
      <c r="M834">
        <v>-69.417929000000001</v>
      </c>
      <c r="N834">
        <v>-69.417929000000001</v>
      </c>
      <c r="O834" t="s">
        <v>179</v>
      </c>
      <c r="R834" t="s">
        <v>1859</v>
      </c>
      <c r="S834" t="s">
        <v>922</v>
      </c>
      <c r="T834" t="s">
        <v>923</v>
      </c>
      <c r="U834" t="s">
        <v>180</v>
      </c>
      <c r="V834" t="s">
        <v>180</v>
      </c>
      <c r="W834" t="s">
        <v>180</v>
      </c>
      <c r="X834" t="s">
        <v>923</v>
      </c>
      <c r="Y834" t="s">
        <v>180</v>
      </c>
      <c r="Z834" t="s">
        <v>180</v>
      </c>
      <c r="AB834" t="s">
        <v>180</v>
      </c>
      <c r="AC834" t="s">
        <v>181</v>
      </c>
      <c r="AD834" t="s">
        <v>180</v>
      </c>
      <c r="AE834" t="s">
        <v>180</v>
      </c>
      <c r="AF834" t="s">
        <v>180</v>
      </c>
      <c r="AG834" t="s">
        <v>180</v>
      </c>
      <c r="AH834" t="s">
        <v>924</v>
      </c>
      <c r="AI834">
        <v>46.09</v>
      </c>
      <c r="AJ834">
        <v>1.79</v>
      </c>
      <c r="AK834" t="s">
        <v>180</v>
      </c>
      <c r="AL834">
        <v>16.32</v>
      </c>
      <c r="AM834" t="s">
        <v>180</v>
      </c>
      <c r="AP834">
        <v>9.61</v>
      </c>
      <c r="AQ834">
        <v>10.75</v>
      </c>
      <c r="AR834">
        <v>7.72</v>
      </c>
      <c r="AS834">
        <v>0.16</v>
      </c>
      <c r="AT834" t="s">
        <v>180</v>
      </c>
      <c r="AU834">
        <v>1.23</v>
      </c>
      <c r="AV834">
        <v>3.19</v>
      </c>
      <c r="AW834">
        <v>0.49</v>
      </c>
      <c r="AY834" t="s">
        <v>180</v>
      </c>
      <c r="AZ834" t="s">
        <v>180</v>
      </c>
      <c r="BA834">
        <v>97.35</v>
      </c>
      <c r="BC834" t="s">
        <v>180</v>
      </c>
      <c r="BD834" t="s">
        <v>180</v>
      </c>
      <c r="BE834" t="s">
        <v>180</v>
      </c>
      <c r="BF834" t="s">
        <v>180</v>
      </c>
      <c r="BG834" t="s">
        <v>180</v>
      </c>
      <c r="BH834" t="s">
        <v>180</v>
      </c>
      <c r="BI834" t="s">
        <v>180</v>
      </c>
      <c r="BK834" t="s">
        <v>180</v>
      </c>
      <c r="BL834" t="s">
        <v>180</v>
      </c>
      <c r="BM834">
        <v>1.2</v>
      </c>
      <c r="BN834" t="s">
        <v>180</v>
      </c>
      <c r="BO834" t="s">
        <v>180</v>
      </c>
      <c r="BP834" t="s">
        <v>180</v>
      </c>
      <c r="BQ834" t="s">
        <v>180</v>
      </c>
      <c r="BR834" t="s">
        <v>180</v>
      </c>
      <c r="BS834" t="s">
        <v>180</v>
      </c>
      <c r="BT834" t="s">
        <v>180</v>
      </c>
      <c r="BU834" t="s">
        <v>180</v>
      </c>
      <c r="BV834" t="s">
        <v>180</v>
      </c>
      <c r="BW834" t="s">
        <v>180</v>
      </c>
      <c r="BX834" t="s">
        <v>180</v>
      </c>
      <c r="BY834" t="s">
        <v>180</v>
      </c>
      <c r="BZ834" t="s">
        <v>180</v>
      </c>
      <c r="CD834" t="s">
        <v>180</v>
      </c>
      <c r="CE834" t="s">
        <v>180</v>
      </c>
      <c r="CG834" t="s">
        <v>180</v>
      </c>
      <c r="CH834" t="s">
        <v>180</v>
      </c>
      <c r="CI834" t="s">
        <v>180</v>
      </c>
      <c r="CJ834" t="s">
        <v>180</v>
      </c>
      <c r="CK834" t="s">
        <v>180</v>
      </c>
      <c r="CM834" t="s">
        <v>180</v>
      </c>
      <c r="CN834" t="s">
        <v>180</v>
      </c>
      <c r="CO834">
        <v>28.10494126</v>
      </c>
      <c r="CP834">
        <v>1.0022283780000001</v>
      </c>
      <c r="CQ834">
        <v>238.610331</v>
      </c>
      <c r="CR834">
        <v>199.76860919999999</v>
      </c>
      <c r="CS834" t="s">
        <v>1860</v>
      </c>
      <c r="CT834" t="s">
        <v>180</v>
      </c>
      <c r="CU834">
        <v>42.716395110000001</v>
      </c>
      <c r="CV834">
        <v>89.293535910000003</v>
      </c>
      <c r="CW834">
        <v>53.349354120000001</v>
      </c>
      <c r="CX834">
        <v>70.086911330000007</v>
      </c>
      <c r="CY834">
        <v>19.190457110000001</v>
      </c>
      <c r="CZ834" t="s">
        <v>180</v>
      </c>
      <c r="DB834" t="s">
        <v>180</v>
      </c>
      <c r="DC834" t="s">
        <v>180</v>
      </c>
      <c r="DD834">
        <v>22.309519569999999</v>
      </c>
      <c r="DE834">
        <v>712.82185470000002</v>
      </c>
      <c r="DF834">
        <v>24.37873956</v>
      </c>
      <c r="DG834">
        <v>147.31704189999999</v>
      </c>
      <c r="DH834">
        <v>19.886242209999999</v>
      </c>
      <c r="DJ834" t="s">
        <v>180</v>
      </c>
      <c r="DK834" t="s">
        <v>180</v>
      </c>
      <c r="DL834" t="s">
        <v>180</v>
      </c>
      <c r="DM834" t="s">
        <v>180</v>
      </c>
      <c r="DR834" t="s">
        <v>180</v>
      </c>
      <c r="DS834" t="s">
        <v>180</v>
      </c>
      <c r="DT834">
        <v>0.87324833499999999</v>
      </c>
      <c r="DU834">
        <v>386.71337849999998</v>
      </c>
      <c r="DV834">
        <v>21.485349630000002</v>
      </c>
      <c r="DW834">
        <v>44.683930240000002</v>
      </c>
      <c r="DX834">
        <v>5.8604075489999996</v>
      </c>
      <c r="DY834">
        <v>25.017563840000001</v>
      </c>
      <c r="DZ834">
        <v>5.5100492369999996</v>
      </c>
      <c r="EA834">
        <v>1.769406802</v>
      </c>
      <c r="EB834">
        <v>5.3889833960000004</v>
      </c>
      <c r="EC834">
        <v>0.80570937200000003</v>
      </c>
      <c r="ED834">
        <v>4.5257553509999999</v>
      </c>
      <c r="EE834">
        <v>0.85883412199999998</v>
      </c>
      <c r="EF834">
        <v>2.380602788</v>
      </c>
      <c r="EG834">
        <v>0.33125588</v>
      </c>
      <c r="EH834">
        <v>2.0213047099999999</v>
      </c>
      <c r="EI834">
        <v>0.303180691</v>
      </c>
      <c r="EJ834">
        <v>3.2730156510000001</v>
      </c>
      <c r="EK834">
        <v>1.093229308</v>
      </c>
      <c r="EM834" t="s">
        <v>180</v>
      </c>
      <c r="EN834" t="s">
        <v>180</v>
      </c>
      <c r="EO834" t="s">
        <v>180</v>
      </c>
      <c r="EP834" t="s">
        <v>180</v>
      </c>
      <c r="EQ834" t="s">
        <v>180</v>
      </c>
      <c r="ER834" t="s">
        <v>180</v>
      </c>
      <c r="ET834">
        <v>4.044001057</v>
      </c>
      <c r="EV834">
        <v>3.0558804550000001</v>
      </c>
      <c r="EW834">
        <v>0.86243812500000006</v>
      </c>
      <c r="EY834" t="s">
        <v>180</v>
      </c>
      <c r="EZ834" t="s">
        <v>180</v>
      </c>
      <c r="FB834" t="s">
        <v>180</v>
      </c>
      <c r="FD834" t="s">
        <v>180</v>
      </c>
      <c r="FF834" t="s">
        <v>180</v>
      </c>
      <c r="FH834" t="s">
        <v>180</v>
      </c>
      <c r="FI834" t="s">
        <v>180</v>
      </c>
      <c r="FJ834" t="s">
        <v>180</v>
      </c>
      <c r="FK834" t="s">
        <v>180</v>
      </c>
      <c r="FL834" t="s">
        <v>180</v>
      </c>
      <c r="FM834" t="s">
        <v>180</v>
      </c>
      <c r="FN834" t="s">
        <v>180</v>
      </c>
      <c r="FP834" t="s">
        <v>180</v>
      </c>
      <c r="FQ834" t="s">
        <v>180</v>
      </c>
      <c r="FR834" t="s">
        <v>180</v>
      </c>
      <c r="FS834" t="s">
        <v>180</v>
      </c>
      <c r="FT834" t="s">
        <v>180</v>
      </c>
      <c r="FU834" t="s">
        <v>180</v>
      </c>
      <c r="FV834" t="s">
        <v>1861</v>
      </c>
      <c r="FW834" t="s">
        <v>180</v>
      </c>
      <c r="FX834">
        <f t="shared" si="246"/>
        <v>9.8383198295718604</v>
      </c>
      <c r="FY834">
        <f t="shared" si="247"/>
        <v>72.882154368501915</v>
      </c>
      <c r="FZ834">
        <f t="shared" si="248"/>
        <v>10.629446180828422</v>
      </c>
      <c r="GA834">
        <f t="shared" si="249"/>
        <v>2.7259864431820375</v>
      </c>
      <c r="GB834">
        <f t="shared" si="250"/>
        <v>2.6660915444064841</v>
      </c>
      <c r="GC834">
        <f t="shared" si="251"/>
        <v>0.68715083798882681</v>
      </c>
      <c r="GD834">
        <f t="shared" si="252"/>
        <v>29.239487666933343</v>
      </c>
      <c r="GE834">
        <f t="shared" si="253"/>
        <v>28.492856429141423</v>
      </c>
      <c r="GF834">
        <f t="shared" si="254"/>
        <v>17.998933466739214</v>
      </c>
      <c r="GG834">
        <f t="shared" si="255"/>
        <v>19.446277200905119</v>
      </c>
      <c r="GH834">
        <f t="shared" si="256"/>
        <v>9.0502358124709123E-2</v>
      </c>
      <c r="GI834">
        <f t="shared" si="257"/>
        <v>4.336858195191419E-2</v>
      </c>
      <c r="GJ834">
        <f t="shared" si="258"/>
        <v>0.28222246835241466</v>
      </c>
      <c r="GK834">
        <f t="shared" si="259"/>
        <v>126.54728618957051</v>
      </c>
      <c r="GL834">
        <f t="shared" si="260"/>
        <v>1.0804127498354554</v>
      </c>
      <c r="GM834">
        <f t="shared" si="261"/>
        <v>0.15366806975041869</v>
      </c>
      <c r="GN834">
        <f t="shared" si="262"/>
        <v>0.14223089256751367</v>
      </c>
      <c r="GO834">
        <f t="shared" si="263"/>
        <v>3.8993026569936626</v>
      </c>
      <c r="GP834">
        <f t="shared" si="264"/>
        <v>0.95844157551100695</v>
      </c>
      <c r="GQ834">
        <f>(EA834/0.0735)/((DZ834/0.195*(EB834/0.295))^0.5)</f>
        <v>1.0595891546896923</v>
      </c>
    </row>
    <row r="835" spans="1:204">
      <c r="A835" t="s">
        <v>870</v>
      </c>
      <c r="B835" t="s">
        <v>1807</v>
      </c>
      <c r="C835" t="s">
        <v>7219</v>
      </c>
      <c r="D835" t="s">
        <v>7174</v>
      </c>
      <c r="E835" t="s">
        <v>7305</v>
      </c>
      <c r="F835">
        <v>93</v>
      </c>
      <c r="G835">
        <v>25</v>
      </c>
      <c r="H835" t="s">
        <v>7369</v>
      </c>
      <c r="I835" t="s">
        <v>1036</v>
      </c>
      <c r="J835" t="s">
        <v>2037</v>
      </c>
      <c r="K835">
        <v>-35.463500000000003</v>
      </c>
      <c r="L835">
        <v>-35.463500000000003</v>
      </c>
      <c r="M835">
        <v>-69.850080000000005</v>
      </c>
      <c r="N835">
        <v>-69.850080000000005</v>
      </c>
      <c r="O835" t="s">
        <v>179</v>
      </c>
      <c r="R835" t="s">
        <v>2038</v>
      </c>
      <c r="S835" t="s">
        <v>922</v>
      </c>
      <c r="T835" t="s">
        <v>923</v>
      </c>
      <c r="U835" t="s">
        <v>180</v>
      </c>
      <c r="V835" t="s">
        <v>180</v>
      </c>
      <c r="W835" t="s">
        <v>180</v>
      </c>
      <c r="X835" t="s">
        <v>923</v>
      </c>
      <c r="Y835" t="s">
        <v>180</v>
      </c>
      <c r="Z835" t="s">
        <v>180</v>
      </c>
      <c r="AB835" t="s">
        <v>180</v>
      </c>
      <c r="AC835" t="s">
        <v>181</v>
      </c>
      <c r="AD835" t="s">
        <v>180</v>
      </c>
      <c r="AE835" t="s">
        <v>180</v>
      </c>
      <c r="AF835" t="s">
        <v>180</v>
      </c>
      <c r="AG835" t="s">
        <v>180</v>
      </c>
      <c r="AH835" t="s">
        <v>924</v>
      </c>
      <c r="AI835">
        <v>48.01</v>
      </c>
      <c r="AJ835">
        <v>1.28</v>
      </c>
      <c r="AK835" t="s">
        <v>180</v>
      </c>
      <c r="AL835">
        <v>17.100000000000001</v>
      </c>
      <c r="AM835" t="s">
        <v>180</v>
      </c>
      <c r="AP835">
        <v>8.66</v>
      </c>
      <c r="AQ835">
        <v>10.37</v>
      </c>
      <c r="AR835">
        <v>7.11</v>
      </c>
      <c r="AS835">
        <v>0.17</v>
      </c>
      <c r="AT835" t="s">
        <v>180</v>
      </c>
      <c r="AU835">
        <v>1.49</v>
      </c>
      <c r="AV835">
        <v>3.54</v>
      </c>
      <c r="AW835">
        <v>0.52</v>
      </c>
      <c r="AY835" t="s">
        <v>180</v>
      </c>
      <c r="AZ835" t="s">
        <v>180</v>
      </c>
      <c r="BA835">
        <v>98.25</v>
      </c>
      <c r="BC835" t="s">
        <v>180</v>
      </c>
      <c r="BD835" t="s">
        <v>180</v>
      </c>
      <c r="BE835" t="s">
        <v>180</v>
      </c>
      <c r="BF835" t="s">
        <v>180</v>
      </c>
      <c r="BG835" t="s">
        <v>180</v>
      </c>
      <c r="BH835" t="s">
        <v>180</v>
      </c>
      <c r="BI835" t="s">
        <v>180</v>
      </c>
      <c r="BK835" t="s">
        <v>180</v>
      </c>
      <c r="BL835" t="s">
        <v>180</v>
      </c>
      <c r="BM835">
        <v>0.3</v>
      </c>
      <c r="BN835" t="s">
        <v>180</v>
      </c>
      <c r="BO835" t="s">
        <v>180</v>
      </c>
      <c r="BP835" t="s">
        <v>180</v>
      </c>
      <c r="BQ835" t="s">
        <v>180</v>
      </c>
      <c r="BR835" t="s">
        <v>180</v>
      </c>
      <c r="BS835" t="s">
        <v>180</v>
      </c>
      <c r="BT835" t="s">
        <v>180</v>
      </c>
      <c r="BU835" t="s">
        <v>180</v>
      </c>
      <c r="BV835" t="s">
        <v>180</v>
      </c>
      <c r="BW835" t="s">
        <v>180</v>
      </c>
      <c r="BX835" t="s">
        <v>180</v>
      </c>
      <c r="BY835" t="s">
        <v>180</v>
      </c>
      <c r="BZ835" t="s">
        <v>180</v>
      </c>
      <c r="CD835" t="s">
        <v>180</v>
      </c>
      <c r="CE835" t="s">
        <v>180</v>
      </c>
      <c r="CG835" t="s">
        <v>180</v>
      </c>
      <c r="CH835" t="s">
        <v>180</v>
      </c>
      <c r="CI835" t="s">
        <v>180</v>
      </c>
      <c r="CJ835" t="s">
        <v>180</v>
      </c>
      <c r="CK835" t="s">
        <v>180</v>
      </c>
      <c r="CM835" t="s">
        <v>180</v>
      </c>
      <c r="CN835" t="s">
        <v>180</v>
      </c>
      <c r="CO835">
        <v>24.555079710000001</v>
      </c>
      <c r="CP835">
        <v>0.69523888300000003</v>
      </c>
      <c r="CQ835">
        <v>230.19150139999999</v>
      </c>
      <c r="CR835">
        <v>133.8822461</v>
      </c>
      <c r="CS835" t="s">
        <v>2039</v>
      </c>
      <c r="CT835" t="s">
        <v>180</v>
      </c>
      <c r="CU835">
        <v>30.597126920000001</v>
      </c>
      <c r="CV835">
        <v>55.518027719999999</v>
      </c>
      <c r="CW835">
        <v>50.886413910000002</v>
      </c>
      <c r="CX835">
        <v>63.320218259999997</v>
      </c>
      <c r="CY835">
        <v>20.340573280000001</v>
      </c>
      <c r="CZ835" t="s">
        <v>180</v>
      </c>
      <c r="DB835" t="s">
        <v>180</v>
      </c>
      <c r="DC835" t="s">
        <v>180</v>
      </c>
      <c r="DD835">
        <v>33.17970957</v>
      </c>
      <c r="DE835">
        <v>1323.818262</v>
      </c>
      <c r="DF835">
        <v>26.215974060000001</v>
      </c>
      <c r="DG835">
        <v>153.00959950000001</v>
      </c>
      <c r="DH835">
        <v>9.1815288840000004</v>
      </c>
      <c r="DJ835" t="s">
        <v>180</v>
      </c>
      <c r="DK835" t="s">
        <v>180</v>
      </c>
      <c r="DL835" t="s">
        <v>180</v>
      </c>
      <c r="DM835" t="s">
        <v>180</v>
      </c>
      <c r="DR835" t="s">
        <v>180</v>
      </c>
      <c r="DS835" t="s">
        <v>180</v>
      </c>
      <c r="DT835">
        <v>1.729010814</v>
      </c>
      <c r="DU835">
        <v>709.02411719999998</v>
      </c>
      <c r="DV835">
        <v>32.832431210000003</v>
      </c>
      <c r="DW835">
        <v>66.543007849999995</v>
      </c>
      <c r="DX835">
        <v>8.9695116749999997</v>
      </c>
      <c r="DY835">
        <v>36.332158530000001</v>
      </c>
      <c r="DZ835">
        <v>7.3825283529999997</v>
      </c>
      <c r="EA835">
        <v>2.0660709659999998</v>
      </c>
      <c r="EB835">
        <v>6.6079781830000002</v>
      </c>
      <c r="EC835">
        <v>0.92548398700000001</v>
      </c>
      <c r="ED835">
        <v>4.941102989</v>
      </c>
      <c r="EE835">
        <v>0.91893443699999999</v>
      </c>
      <c r="EF835">
        <v>2.467957298</v>
      </c>
      <c r="EG835">
        <v>0.35284449099999998</v>
      </c>
      <c r="EH835">
        <v>2.1978519520000002</v>
      </c>
      <c r="EI835">
        <v>0.32323025</v>
      </c>
      <c r="EJ835">
        <v>3.7100379600000002</v>
      </c>
      <c r="EK835">
        <v>0.49390273600000001</v>
      </c>
      <c r="EM835" t="s">
        <v>180</v>
      </c>
      <c r="EN835" t="s">
        <v>180</v>
      </c>
      <c r="EO835" t="s">
        <v>180</v>
      </c>
      <c r="EP835" t="s">
        <v>180</v>
      </c>
      <c r="EQ835" t="s">
        <v>180</v>
      </c>
      <c r="ER835" t="s">
        <v>180</v>
      </c>
      <c r="ET835">
        <v>13.530418259999999</v>
      </c>
      <c r="EV835">
        <v>7.2251964810000002</v>
      </c>
      <c r="EW835">
        <v>1.807966127</v>
      </c>
      <c r="EY835" t="s">
        <v>180</v>
      </c>
      <c r="EZ835" t="s">
        <v>180</v>
      </c>
      <c r="FB835" t="s">
        <v>180</v>
      </c>
      <c r="FD835" t="s">
        <v>180</v>
      </c>
      <c r="FF835" t="s">
        <v>180</v>
      </c>
      <c r="FH835" t="s">
        <v>180</v>
      </c>
      <c r="FI835" t="s">
        <v>180</v>
      </c>
      <c r="FJ835" t="s">
        <v>180</v>
      </c>
      <c r="FK835" t="s">
        <v>180</v>
      </c>
      <c r="FL835" t="s">
        <v>180</v>
      </c>
      <c r="FM835" t="s">
        <v>180</v>
      </c>
      <c r="FN835" t="s">
        <v>180</v>
      </c>
      <c r="FP835" t="s">
        <v>180</v>
      </c>
      <c r="FQ835" t="s">
        <v>180</v>
      </c>
      <c r="FR835" t="s">
        <v>180</v>
      </c>
      <c r="FS835" t="s">
        <v>180</v>
      </c>
      <c r="FT835" t="s">
        <v>180</v>
      </c>
      <c r="FU835" t="s">
        <v>180</v>
      </c>
      <c r="FV835" t="s">
        <v>2040</v>
      </c>
      <c r="FW835" t="s">
        <v>180</v>
      </c>
      <c r="FX835">
        <f t="shared" si="246"/>
        <v>4.1775010712823484</v>
      </c>
      <c r="FY835">
        <f t="shared" si="247"/>
        <v>69.617791753791423</v>
      </c>
      <c r="FZ835">
        <f t="shared" si="248"/>
        <v>14.938418022252666</v>
      </c>
      <c r="GA835">
        <f t="shared" si="249"/>
        <v>3.3589743596160107</v>
      </c>
      <c r="GB835">
        <f t="shared" si="250"/>
        <v>3.0065620102331621</v>
      </c>
      <c r="GC835">
        <f t="shared" si="251"/>
        <v>1.1640625</v>
      </c>
      <c r="GD835">
        <f t="shared" si="252"/>
        <v>50.496626940894984</v>
      </c>
      <c r="GE835">
        <f t="shared" si="253"/>
        <v>36.436543149697634</v>
      </c>
      <c r="GF835">
        <f t="shared" si="254"/>
        <v>21.595236510662286</v>
      </c>
      <c r="GG835">
        <f t="shared" si="255"/>
        <v>77.222881522005125</v>
      </c>
      <c r="GH835">
        <f t="shared" si="256"/>
        <v>0.20333343347658728</v>
      </c>
      <c r="GI835">
        <f t="shared" si="257"/>
        <v>0.19691340623571033</v>
      </c>
      <c r="GJ835">
        <f t="shared" si="258"/>
        <v>0.25023072130348062</v>
      </c>
      <c r="GK835">
        <f t="shared" si="259"/>
        <v>98.132157245067447</v>
      </c>
      <c r="GL835">
        <f t="shared" si="260"/>
        <v>3.575922008720656</v>
      </c>
      <c r="GM835">
        <f t="shared" si="261"/>
        <v>0.78692738129821038</v>
      </c>
      <c r="GN835">
        <f t="shared" si="262"/>
        <v>0.2200627920237406</v>
      </c>
      <c r="GO835">
        <f t="shared" si="263"/>
        <v>4.447315288218034</v>
      </c>
      <c r="GP835">
        <f t="shared" si="264"/>
        <v>0.93328848609728354</v>
      </c>
      <c r="GQ835">
        <f>(EA835/0.0735)/((DZ835/0.195*(EB835/0.295))^0.5)</f>
        <v>0.96527119687426022</v>
      </c>
    </row>
    <row r="836" spans="1:204">
      <c r="A836" t="s">
        <v>870</v>
      </c>
      <c r="B836" t="s">
        <v>1233</v>
      </c>
      <c r="C836" t="s">
        <v>7219</v>
      </c>
      <c r="D836" t="s">
        <v>6992</v>
      </c>
      <c r="E836" t="s">
        <v>7119</v>
      </c>
      <c r="F836">
        <v>94</v>
      </c>
      <c r="G836">
        <v>25</v>
      </c>
      <c r="H836" t="s">
        <v>7369</v>
      </c>
      <c r="I836" t="s">
        <v>948</v>
      </c>
      <c r="J836" t="s">
        <v>1234</v>
      </c>
      <c r="K836">
        <v>-36.267400000000002</v>
      </c>
      <c r="L836">
        <v>-36.267400000000002</v>
      </c>
      <c r="M836">
        <v>-69.308000000000007</v>
      </c>
      <c r="N836">
        <v>-69.308000000000007</v>
      </c>
      <c r="O836" t="s">
        <v>179</v>
      </c>
      <c r="P836">
        <v>1635</v>
      </c>
      <c r="Q836">
        <v>1635</v>
      </c>
      <c r="R836" t="s">
        <v>1235</v>
      </c>
      <c r="S836" t="s">
        <v>1236</v>
      </c>
      <c r="T836" t="s">
        <v>1237</v>
      </c>
      <c r="U836" t="s">
        <v>180</v>
      </c>
      <c r="V836" t="s">
        <v>180</v>
      </c>
      <c r="W836" t="s">
        <v>180</v>
      </c>
      <c r="X836" t="s">
        <v>1237</v>
      </c>
      <c r="Y836" t="s">
        <v>180</v>
      </c>
      <c r="Z836" t="s">
        <v>180</v>
      </c>
      <c r="AB836" t="s">
        <v>1238</v>
      </c>
      <c r="AC836" t="s">
        <v>181</v>
      </c>
      <c r="AD836" t="s">
        <v>180</v>
      </c>
      <c r="AE836" t="s">
        <v>180</v>
      </c>
      <c r="AF836" t="s">
        <v>180</v>
      </c>
      <c r="AG836" t="s">
        <v>180</v>
      </c>
      <c r="AH836" t="s">
        <v>1239</v>
      </c>
      <c r="AI836">
        <v>49.03</v>
      </c>
      <c r="AJ836">
        <v>1.81</v>
      </c>
      <c r="AK836" t="s">
        <v>180</v>
      </c>
      <c r="AL836">
        <v>16.95</v>
      </c>
      <c r="AM836" t="s">
        <v>180</v>
      </c>
      <c r="AP836">
        <v>9.4</v>
      </c>
      <c r="AQ836">
        <v>9.01</v>
      </c>
      <c r="AR836">
        <v>6.53</v>
      </c>
      <c r="AS836">
        <v>0.15</v>
      </c>
      <c r="AT836" t="s">
        <v>180</v>
      </c>
      <c r="AU836">
        <v>1.48</v>
      </c>
      <c r="AV836">
        <v>3.89</v>
      </c>
      <c r="AW836">
        <v>0.44</v>
      </c>
      <c r="AY836" t="s">
        <v>180</v>
      </c>
      <c r="AZ836" t="s">
        <v>180</v>
      </c>
      <c r="BA836">
        <v>98.690000000000026</v>
      </c>
      <c r="BC836" t="s">
        <v>180</v>
      </c>
      <c r="BD836" t="s">
        <v>180</v>
      </c>
      <c r="BE836" t="s">
        <v>180</v>
      </c>
      <c r="BF836" t="s">
        <v>180</v>
      </c>
      <c r="BG836" t="s">
        <v>180</v>
      </c>
      <c r="BH836" t="s">
        <v>180</v>
      </c>
      <c r="BI836" t="s">
        <v>180</v>
      </c>
      <c r="BK836" t="s">
        <v>180</v>
      </c>
      <c r="BL836" t="s">
        <v>180</v>
      </c>
      <c r="BM836">
        <v>0</v>
      </c>
      <c r="BN836" t="s">
        <v>180</v>
      </c>
      <c r="BO836" t="s">
        <v>180</v>
      </c>
      <c r="BP836" t="s">
        <v>180</v>
      </c>
      <c r="BQ836" t="s">
        <v>180</v>
      </c>
      <c r="BR836" t="s">
        <v>180</v>
      </c>
      <c r="BS836" t="s">
        <v>180</v>
      </c>
      <c r="BT836" t="s">
        <v>180</v>
      </c>
      <c r="BU836" t="s">
        <v>180</v>
      </c>
      <c r="BV836" t="s">
        <v>180</v>
      </c>
      <c r="BW836" t="s">
        <v>180</v>
      </c>
      <c r="BX836" t="s">
        <v>180</v>
      </c>
      <c r="BY836" t="s">
        <v>180</v>
      </c>
      <c r="BZ836" t="s">
        <v>180</v>
      </c>
      <c r="CD836" t="s">
        <v>180</v>
      </c>
      <c r="CE836" t="s">
        <v>180</v>
      </c>
      <c r="CG836" t="s">
        <v>180</v>
      </c>
      <c r="CH836" t="s">
        <v>180</v>
      </c>
      <c r="CI836" t="s">
        <v>180</v>
      </c>
      <c r="CJ836" t="s">
        <v>180</v>
      </c>
      <c r="CK836" t="s">
        <v>180</v>
      </c>
      <c r="CM836" t="s">
        <v>180</v>
      </c>
      <c r="CN836" t="s">
        <v>180</v>
      </c>
      <c r="CO836">
        <v>25.5</v>
      </c>
      <c r="CQ836">
        <v>228</v>
      </c>
      <c r="CR836">
        <v>231</v>
      </c>
      <c r="CS836" t="s">
        <v>180</v>
      </c>
      <c r="CT836" t="s">
        <v>180</v>
      </c>
      <c r="CV836">
        <v>94.7</v>
      </c>
      <c r="CW836">
        <v>45.2</v>
      </c>
      <c r="CX836">
        <v>54.2</v>
      </c>
      <c r="CY836">
        <v>20.399999999999999</v>
      </c>
      <c r="CZ836" t="s">
        <v>180</v>
      </c>
      <c r="DB836" t="s">
        <v>180</v>
      </c>
      <c r="DC836" t="s">
        <v>180</v>
      </c>
      <c r="DD836">
        <v>28.9</v>
      </c>
      <c r="DE836">
        <v>563</v>
      </c>
      <c r="DF836">
        <v>20.3</v>
      </c>
      <c r="DG836">
        <v>187</v>
      </c>
      <c r="DH836">
        <v>20.2</v>
      </c>
      <c r="DJ836" t="s">
        <v>180</v>
      </c>
      <c r="DK836" t="s">
        <v>180</v>
      </c>
      <c r="DL836" t="s">
        <v>180</v>
      </c>
      <c r="DM836" t="s">
        <v>180</v>
      </c>
      <c r="DR836" t="s">
        <v>180</v>
      </c>
      <c r="DS836" t="s">
        <v>180</v>
      </c>
      <c r="DT836">
        <v>1.1000000000000001</v>
      </c>
      <c r="DU836">
        <v>329</v>
      </c>
      <c r="DV836">
        <v>18.399999999999999</v>
      </c>
      <c r="DW836">
        <v>38.1</v>
      </c>
      <c r="DX836">
        <v>4.91</v>
      </c>
      <c r="DY836">
        <v>21.4</v>
      </c>
      <c r="DZ836">
        <v>5.3</v>
      </c>
      <c r="EA836">
        <v>1.59</v>
      </c>
      <c r="EB836">
        <v>4.6399999999999997</v>
      </c>
      <c r="EC836">
        <v>0.91</v>
      </c>
      <c r="ED836">
        <v>4.1100000000000003</v>
      </c>
      <c r="EE836">
        <v>0.8</v>
      </c>
      <c r="EF836">
        <v>2.13</v>
      </c>
      <c r="EG836">
        <v>0.3</v>
      </c>
      <c r="EH836">
        <v>1.97</v>
      </c>
      <c r="EI836">
        <v>0.28000000000000003</v>
      </c>
      <c r="EJ836">
        <v>4.3600000000000003</v>
      </c>
      <c r="EK836">
        <v>1.21</v>
      </c>
      <c r="EM836" t="s">
        <v>180</v>
      </c>
      <c r="EN836" t="s">
        <v>180</v>
      </c>
      <c r="EO836" t="s">
        <v>180</v>
      </c>
      <c r="EP836" t="s">
        <v>180</v>
      </c>
      <c r="EQ836" t="s">
        <v>180</v>
      </c>
      <c r="ER836" t="s">
        <v>180</v>
      </c>
      <c r="ET836">
        <v>4.53</v>
      </c>
      <c r="EV836">
        <v>2.42</v>
      </c>
      <c r="EW836">
        <v>0.75</v>
      </c>
      <c r="EY836" t="s">
        <v>180</v>
      </c>
      <c r="EZ836" t="s">
        <v>180</v>
      </c>
      <c r="FA836">
        <v>0.70386099999999996</v>
      </c>
      <c r="FB836" t="s">
        <v>180</v>
      </c>
      <c r="FD836" t="s">
        <v>180</v>
      </c>
      <c r="FF836" t="s">
        <v>180</v>
      </c>
      <c r="FH836" t="s">
        <v>180</v>
      </c>
      <c r="FI836" t="s">
        <v>180</v>
      </c>
      <c r="FJ836" t="s">
        <v>180</v>
      </c>
      <c r="FK836" t="s">
        <v>180</v>
      </c>
      <c r="FL836" t="s">
        <v>180</v>
      </c>
      <c r="FM836" t="s">
        <v>180</v>
      </c>
      <c r="FN836" t="s">
        <v>180</v>
      </c>
      <c r="FP836" t="s">
        <v>180</v>
      </c>
      <c r="FQ836" t="s">
        <v>180</v>
      </c>
      <c r="FR836" t="s">
        <v>180</v>
      </c>
      <c r="FS836" t="s">
        <v>180</v>
      </c>
      <c r="FT836" t="s">
        <v>180</v>
      </c>
      <c r="FU836" t="s">
        <v>180</v>
      </c>
      <c r="FV836" t="s">
        <v>1240</v>
      </c>
      <c r="FW836" t="s">
        <v>180</v>
      </c>
      <c r="FX836">
        <f t="shared" si="246"/>
        <v>10.253807106598984</v>
      </c>
      <c r="FY836">
        <f t="shared" si="247"/>
        <v>94.923857868020306</v>
      </c>
      <c r="FZ836">
        <f t="shared" si="248"/>
        <v>9.3401015228426392</v>
      </c>
      <c r="GA836">
        <f t="shared" si="249"/>
        <v>2.6903553299492384</v>
      </c>
      <c r="GB836">
        <f t="shared" si="250"/>
        <v>2.3553299492385786</v>
      </c>
      <c r="GC836">
        <f t="shared" si="251"/>
        <v>0.81767955801104975</v>
      </c>
      <c r="GD836">
        <f t="shared" si="252"/>
        <v>27.733990147783249</v>
      </c>
      <c r="GE836">
        <f t="shared" si="253"/>
        <v>26.308411214953274</v>
      </c>
      <c r="GF836">
        <f t="shared" si="254"/>
        <v>17.880434782608695</v>
      </c>
      <c r="GG836">
        <f t="shared" si="255"/>
        <v>16.287128712871286</v>
      </c>
      <c r="GH836">
        <f t="shared" si="256"/>
        <v>0.1188976377952756</v>
      </c>
      <c r="GI836">
        <f t="shared" si="257"/>
        <v>3.7128712871287127E-2</v>
      </c>
      <c r="GJ836">
        <f t="shared" si="258"/>
        <v>0.30991735537190085</v>
      </c>
      <c r="GK836">
        <f t="shared" si="259"/>
        <v>135.95041322314049</v>
      </c>
      <c r="GL836">
        <f t="shared" si="260"/>
        <v>0.91089108910891081</v>
      </c>
      <c r="GM836">
        <f t="shared" si="261"/>
        <v>0.1198019801980198</v>
      </c>
      <c r="GN836">
        <f t="shared" si="262"/>
        <v>0.1315217391304348</v>
      </c>
      <c r="GO836">
        <f t="shared" si="263"/>
        <v>3.4716981132075468</v>
      </c>
      <c r="GP836">
        <f t="shared" si="264"/>
        <v>0.96477206415379124</v>
      </c>
      <c r="GQ836">
        <f>(EA836/0.0735)/((DZ836/0.195*(EB836/0.295))^0.5)</f>
        <v>1.04626373865577</v>
      </c>
      <c r="GS836">
        <v>0.70386099999999996</v>
      </c>
    </row>
    <row r="837" spans="1:204">
      <c r="A837" t="s">
        <v>870</v>
      </c>
      <c r="B837" t="s">
        <v>1233</v>
      </c>
      <c r="C837" t="s">
        <v>7219</v>
      </c>
      <c r="D837" t="s">
        <v>6992</v>
      </c>
      <c r="E837" t="s">
        <v>7119</v>
      </c>
      <c r="F837">
        <v>94</v>
      </c>
      <c r="G837">
        <v>25</v>
      </c>
      <c r="H837" t="s">
        <v>7369</v>
      </c>
      <c r="I837" t="s">
        <v>948</v>
      </c>
      <c r="J837" t="s">
        <v>1234</v>
      </c>
      <c r="K837">
        <v>-36.273200000000003</v>
      </c>
      <c r="L837">
        <v>-36.273200000000003</v>
      </c>
      <c r="M837">
        <v>-69.311400000000006</v>
      </c>
      <c r="N837">
        <v>-69.311400000000006</v>
      </c>
      <c r="O837" t="s">
        <v>179</v>
      </c>
      <c r="P837">
        <v>1664</v>
      </c>
      <c r="Q837">
        <v>1664</v>
      </c>
      <c r="R837" t="s">
        <v>1241</v>
      </c>
      <c r="S837" t="s">
        <v>1236</v>
      </c>
      <c r="T837" t="s">
        <v>1237</v>
      </c>
      <c r="U837" t="s">
        <v>180</v>
      </c>
      <c r="V837" t="s">
        <v>180</v>
      </c>
      <c r="W837" t="s">
        <v>180</v>
      </c>
      <c r="X837" t="s">
        <v>1237</v>
      </c>
      <c r="Y837" t="s">
        <v>180</v>
      </c>
      <c r="Z837" t="s">
        <v>180</v>
      </c>
      <c r="AB837" t="s">
        <v>1238</v>
      </c>
      <c r="AC837" t="s">
        <v>181</v>
      </c>
      <c r="AD837" t="s">
        <v>180</v>
      </c>
      <c r="AE837" t="s">
        <v>180</v>
      </c>
      <c r="AF837" t="s">
        <v>180</v>
      </c>
      <c r="AG837" t="s">
        <v>180</v>
      </c>
      <c r="AH837" t="s">
        <v>1239</v>
      </c>
      <c r="AI837">
        <v>48.91</v>
      </c>
      <c r="AJ837">
        <v>1.8</v>
      </c>
      <c r="AK837" t="s">
        <v>180</v>
      </c>
      <c r="AL837">
        <v>16.98</v>
      </c>
      <c r="AM837" t="s">
        <v>180</v>
      </c>
      <c r="AP837">
        <v>9.4700000000000006</v>
      </c>
      <c r="AQ837">
        <v>8.91</v>
      </c>
      <c r="AR837">
        <v>6.48</v>
      </c>
      <c r="AS837">
        <v>0.15</v>
      </c>
      <c r="AT837" t="s">
        <v>180</v>
      </c>
      <c r="AU837">
        <v>1.52</v>
      </c>
      <c r="AV837">
        <v>3.95</v>
      </c>
      <c r="AW837">
        <v>0.49</v>
      </c>
      <c r="AY837" t="s">
        <v>180</v>
      </c>
      <c r="AZ837" t="s">
        <v>180</v>
      </c>
      <c r="BA837">
        <v>98.66</v>
      </c>
      <c r="BC837" t="s">
        <v>180</v>
      </c>
      <c r="BD837" t="s">
        <v>180</v>
      </c>
      <c r="BE837" t="s">
        <v>180</v>
      </c>
      <c r="BF837" t="s">
        <v>180</v>
      </c>
      <c r="BG837" t="s">
        <v>180</v>
      </c>
      <c r="BH837" t="s">
        <v>180</v>
      </c>
      <c r="BI837" t="s">
        <v>180</v>
      </c>
      <c r="BK837" t="s">
        <v>180</v>
      </c>
      <c r="BL837" t="s">
        <v>180</v>
      </c>
      <c r="BM837">
        <v>0</v>
      </c>
      <c r="BN837" t="s">
        <v>180</v>
      </c>
      <c r="BO837" t="s">
        <v>180</v>
      </c>
      <c r="BP837" t="s">
        <v>180</v>
      </c>
      <c r="BQ837" t="s">
        <v>180</v>
      </c>
      <c r="BR837" t="s">
        <v>180</v>
      </c>
      <c r="BS837" t="s">
        <v>180</v>
      </c>
      <c r="BT837" t="s">
        <v>180</v>
      </c>
      <c r="BU837" t="s">
        <v>180</v>
      </c>
      <c r="BV837" t="s">
        <v>180</v>
      </c>
      <c r="BW837" t="s">
        <v>180</v>
      </c>
      <c r="BX837" t="s">
        <v>180</v>
      </c>
      <c r="BY837" t="s">
        <v>180</v>
      </c>
      <c r="BZ837" t="s">
        <v>180</v>
      </c>
      <c r="CD837" t="s">
        <v>180</v>
      </c>
      <c r="CE837" t="s">
        <v>180</v>
      </c>
      <c r="CG837" t="s">
        <v>180</v>
      </c>
      <c r="CH837" t="s">
        <v>180</v>
      </c>
      <c r="CI837" t="s">
        <v>180</v>
      </c>
      <c r="CJ837" t="s">
        <v>180</v>
      </c>
      <c r="CK837" t="s">
        <v>180</v>
      </c>
      <c r="CM837" t="s">
        <v>180</v>
      </c>
      <c r="CN837" t="s">
        <v>180</v>
      </c>
      <c r="CO837">
        <v>25</v>
      </c>
      <c r="CQ837">
        <v>225</v>
      </c>
      <c r="CR837">
        <v>209</v>
      </c>
      <c r="CS837" t="s">
        <v>180</v>
      </c>
      <c r="CT837" t="s">
        <v>180</v>
      </c>
      <c r="CV837">
        <v>89.3</v>
      </c>
      <c r="CW837">
        <v>45.5</v>
      </c>
      <c r="CX837">
        <v>54.3</v>
      </c>
      <c r="CY837">
        <v>19.7</v>
      </c>
      <c r="CZ837" t="s">
        <v>180</v>
      </c>
      <c r="DB837" t="s">
        <v>180</v>
      </c>
      <c r="DC837" t="s">
        <v>180</v>
      </c>
      <c r="DD837">
        <v>30</v>
      </c>
      <c r="DE837">
        <v>565</v>
      </c>
      <c r="DF837">
        <v>20.399999999999999</v>
      </c>
      <c r="DG837">
        <v>187</v>
      </c>
      <c r="DH837">
        <v>20.399999999999999</v>
      </c>
      <c r="DJ837" t="s">
        <v>180</v>
      </c>
      <c r="DK837" t="s">
        <v>180</v>
      </c>
      <c r="DL837" t="s">
        <v>180</v>
      </c>
      <c r="DM837" t="s">
        <v>180</v>
      </c>
      <c r="DR837" t="s">
        <v>180</v>
      </c>
      <c r="DS837" t="s">
        <v>180</v>
      </c>
      <c r="DT837">
        <v>1.1399999999999999</v>
      </c>
      <c r="DU837">
        <v>330</v>
      </c>
      <c r="DV837">
        <v>19.100000000000001</v>
      </c>
      <c r="DW837">
        <v>39.700000000000003</v>
      </c>
      <c r="DX837">
        <v>5.05</v>
      </c>
      <c r="DY837">
        <v>22.6</v>
      </c>
      <c r="DZ837">
        <v>5.0999999999999996</v>
      </c>
      <c r="EA837">
        <v>1.61</v>
      </c>
      <c r="EB837">
        <v>4.66</v>
      </c>
      <c r="EC837">
        <v>0.73</v>
      </c>
      <c r="ED837">
        <v>3.98</v>
      </c>
      <c r="EE837">
        <v>0.78</v>
      </c>
      <c r="EF837">
        <v>2.19</v>
      </c>
      <c r="EG837">
        <v>0.28999999999999998</v>
      </c>
      <c r="EH837">
        <v>1.88</v>
      </c>
      <c r="EI837">
        <v>0.27</v>
      </c>
      <c r="EJ837">
        <v>4.37</v>
      </c>
      <c r="EK837">
        <v>1.22</v>
      </c>
      <c r="EM837" t="s">
        <v>180</v>
      </c>
      <c r="EN837" t="s">
        <v>180</v>
      </c>
      <c r="EO837" t="s">
        <v>180</v>
      </c>
      <c r="EP837" t="s">
        <v>180</v>
      </c>
      <c r="EQ837" t="s">
        <v>180</v>
      </c>
      <c r="ER837" t="s">
        <v>180</v>
      </c>
      <c r="ET837">
        <v>4.57</v>
      </c>
      <c r="EV837">
        <v>3.7</v>
      </c>
      <c r="EW837">
        <v>1.07</v>
      </c>
      <c r="EY837" t="s">
        <v>180</v>
      </c>
      <c r="EZ837" t="s">
        <v>180</v>
      </c>
      <c r="FB837" t="s">
        <v>180</v>
      </c>
      <c r="FD837" t="s">
        <v>180</v>
      </c>
      <c r="FF837" t="s">
        <v>180</v>
      </c>
      <c r="FH837" t="s">
        <v>180</v>
      </c>
      <c r="FI837" t="s">
        <v>180</v>
      </c>
      <c r="FJ837" t="s">
        <v>180</v>
      </c>
      <c r="FK837" t="s">
        <v>180</v>
      </c>
      <c r="FL837" t="s">
        <v>180</v>
      </c>
      <c r="FM837" t="s">
        <v>180</v>
      </c>
      <c r="FN837" t="s">
        <v>180</v>
      </c>
      <c r="FP837" t="s">
        <v>180</v>
      </c>
      <c r="FQ837" t="s">
        <v>180</v>
      </c>
      <c r="FR837" t="s">
        <v>180</v>
      </c>
      <c r="FS837" t="s">
        <v>180</v>
      </c>
      <c r="FT837" t="s">
        <v>180</v>
      </c>
      <c r="FU837" t="s">
        <v>180</v>
      </c>
      <c r="FV837" t="s">
        <v>1242</v>
      </c>
      <c r="FW837" t="s">
        <v>180</v>
      </c>
      <c r="FX837">
        <f t="shared" si="246"/>
        <v>10.851063829787234</v>
      </c>
      <c r="FY837">
        <f t="shared" si="247"/>
        <v>99.468085106382986</v>
      </c>
      <c r="FZ837">
        <f t="shared" si="248"/>
        <v>10.159574468085108</v>
      </c>
      <c r="GA837">
        <f t="shared" si="249"/>
        <v>2.7127659574468086</v>
      </c>
      <c r="GB837">
        <f t="shared" si="250"/>
        <v>2.4787234042553195</v>
      </c>
      <c r="GC837">
        <f t="shared" si="251"/>
        <v>0.84444444444444444</v>
      </c>
      <c r="GD837">
        <f t="shared" si="252"/>
        <v>27.696078431372552</v>
      </c>
      <c r="GE837">
        <f t="shared" si="253"/>
        <v>25</v>
      </c>
      <c r="GF837">
        <f t="shared" si="254"/>
        <v>17.277486910994764</v>
      </c>
      <c r="GG837">
        <f t="shared" si="255"/>
        <v>16.176470588235293</v>
      </c>
      <c r="GH837">
        <f t="shared" si="256"/>
        <v>0.11511335012594458</v>
      </c>
      <c r="GI837">
        <f t="shared" si="257"/>
        <v>5.2450980392156871E-2</v>
      </c>
      <c r="GJ837">
        <f t="shared" si="258"/>
        <v>0.28918918918918918</v>
      </c>
      <c r="GK837">
        <f t="shared" si="259"/>
        <v>89.189189189189179</v>
      </c>
      <c r="GL837">
        <f t="shared" si="260"/>
        <v>0.93627450980392168</v>
      </c>
      <c r="GM837">
        <f t="shared" si="261"/>
        <v>0.18137254901960786</v>
      </c>
      <c r="GN837">
        <f t="shared" si="262"/>
        <v>0.19371727748691098</v>
      </c>
      <c r="GO837">
        <f t="shared" si="263"/>
        <v>3.7450980392156867</v>
      </c>
      <c r="GP837">
        <f t="shared" si="264"/>
        <v>0.97292090600596004</v>
      </c>
      <c r="GQ837">
        <f>(EA837/0.0735)/((DZ837/0.195*(EB837/0.295))^0.5)</f>
        <v>1.0776774716442006</v>
      </c>
    </row>
    <row r="838" spans="1:204">
      <c r="A838" t="s">
        <v>870</v>
      </c>
      <c r="B838" t="s">
        <v>1233</v>
      </c>
      <c r="C838" t="s">
        <v>7219</v>
      </c>
      <c r="D838" t="s">
        <v>6992</v>
      </c>
      <c r="E838" t="s">
        <v>7119</v>
      </c>
      <c r="F838">
        <v>94</v>
      </c>
      <c r="G838">
        <v>25</v>
      </c>
      <c r="H838" t="s">
        <v>7369</v>
      </c>
      <c r="I838" t="s">
        <v>948</v>
      </c>
      <c r="J838" t="s">
        <v>1234</v>
      </c>
      <c r="K838">
        <v>-36.280200000000001</v>
      </c>
      <c r="L838">
        <v>-36.280200000000001</v>
      </c>
      <c r="M838">
        <v>-69.304900000000004</v>
      </c>
      <c r="N838">
        <v>-69.304900000000004</v>
      </c>
      <c r="O838" t="s">
        <v>179</v>
      </c>
      <c r="P838">
        <v>1660</v>
      </c>
      <c r="Q838">
        <v>1660</v>
      </c>
      <c r="R838" t="s">
        <v>1243</v>
      </c>
      <c r="S838" t="s">
        <v>1236</v>
      </c>
      <c r="T838" t="s">
        <v>1237</v>
      </c>
      <c r="U838" t="s">
        <v>180</v>
      </c>
      <c r="V838" t="s">
        <v>180</v>
      </c>
      <c r="W838" t="s">
        <v>180</v>
      </c>
      <c r="X838" t="s">
        <v>1237</v>
      </c>
      <c r="Y838" t="s">
        <v>180</v>
      </c>
      <c r="Z838" t="s">
        <v>180</v>
      </c>
      <c r="AB838" t="s">
        <v>1238</v>
      </c>
      <c r="AC838" t="s">
        <v>181</v>
      </c>
      <c r="AD838" t="s">
        <v>180</v>
      </c>
      <c r="AE838" t="s">
        <v>180</v>
      </c>
      <c r="AF838" t="s">
        <v>180</v>
      </c>
      <c r="AG838" t="s">
        <v>180</v>
      </c>
      <c r="AH838" t="s">
        <v>1239</v>
      </c>
      <c r="AI838">
        <v>48.17</v>
      </c>
      <c r="AJ838">
        <v>1.87</v>
      </c>
      <c r="AK838" t="s">
        <v>180</v>
      </c>
      <c r="AL838">
        <v>17.05</v>
      </c>
      <c r="AM838" t="s">
        <v>180</v>
      </c>
      <c r="AP838">
        <v>9.6999999999999993</v>
      </c>
      <c r="AQ838">
        <v>9.2899999999999991</v>
      </c>
      <c r="AR838">
        <v>6.65</v>
      </c>
      <c r="AS838">
        <v>0.15</v>
      </c>
      <c r="AT838" t="s">
        <v>180</v>
      </c>
      <c r="AU838">
        <v>1.42</v>
      </c>
      <c r="AV838">
        <v>3.87</v>
      </c>
      <c r="AW838">
        <v>0.49</v>
      </c>
      <c r="AY838" t="s">
        <v>180</v>
      </c>
      <c r="AZ838" t="s">
        <v>180</v>
      </c>
      <c r="BA838">
        <v>98.660000000000025</v>
      </c>
      <c r="BC838" t="s">
        <v>180</v>
      </c>
      <c r="BD838" t="s">
        <v>180</v>
      </c>
      <c r="BE838" t="s">
        <v>180</v>
      </c>
      <c r="BF838" t="s">
        <v>180</v>
      </c>
      <c r="BG838" t="s">
        <v>180</v>
      </c>
      <c r="BH838" t="s">
        <v>180</v>
      </c>
      <c r="BI838" t="s">
        <v>180</v>
      </c>
      <c r="BK838" t="s">
        <v>180</v>
      </c>
      <c r="BL838" t="s">
        <v>180</v>
      </c>
      <c r="BM838">
        <v>0</v>
      </c>
      <c r="BN838" t="s">
        <v>180</v>
      </c>
      <c r="BO838" t="s">
        <v>180</v>
      </c>
      <c r="BP838" t="s">
        <v>180</v>
      </c>
      <c r="BQ838" t="s">
        <v>180</v>
      </c>
      <c r="BR838" t="s">
        <v>180</v>
      </c>
      <c r="BS838" t="s">
        <v>180</v>
      </c>
      <c r="BT838" t="s">
        <v>180</v>
      </c>
      <c r="BU838" t="s">
        <v>180</v>
      </c>
      <c r="BV838" t="s">
        <v>180</v>
      </c>
      <c r="BW838" t="s">
        <v>180</v>
      </c>
      <c r="BX838" t="s">
        <v>180</v>
      </c>
      <c r="BY838" t="s">
        <v>180</v>
      </c>
      <c r="BZ838" t="s">
        <v>180</v>
      </c>
      <c r="CD838" t="s">
        <v>180</v>
      </c>
      <c r="CE838" t="s">
        <v>180</v>
      </c>
      <c r="CG838" t="s">
        <v>180</v>
      </c>
      <c r="CH838" t="s">
        <v>180</v>
      </c>
      <c r="CI838" t="s">
        <v>180</v>
      </c>
      <c r="CJ838" t="s">
        <v>180</v>
      </c>
      <c r="CK838" t="s">
        <v>180</v>
      </c>
      <c r="CM838" t="s">
        <v>180</v>
      </c>
      <c r="CN838" t="s">
        <v>180</v>
      </c>
      <c r="CO838">
        <v>25.5</v>
      </c>
      <c r="CQ838">
        <v>233</v>
      </c>
      <c r="CR838">
        <v>208</v>
      </c>
      <c r="CS838" t="s">
        <v>180</v>
      </c>
      <c r="CT838" t="s">
        <v>180</v>
      </c>
      <c r="CV838">
        <v>94.1</v>
      </c>
      <c r="CW838">
        <v>48</v>
      </c>
      <c r="CX838">
        <v>54.9</v>
      </c>
      <c r="CY838">
        <v>20</v>
      </c>
      <c r="CZ838" t="s">
        <v>180</v>
      </c>
      <c r="DB838" t="s">
        <v>180</v>
      </c>
      <c r="DC838" t="s">
        <v>180</v>
      </c>
      <c r="DD838">
        <v>26.6</v>
      </c>
      <c r="DE838">
        <v>584</v>
      </c>
      <c r="DF838">
        <v>19.600000000000001</v>
      </c>
      <c r="DG838">
        <v>172</v>
      </c>
      <c r="DH838">
        <v>19.2</v>
      </c>
      <c r="DJ838" t="s">
        <v>180</v>
      </c>
      <c r="DK838" t="s">
        <v>180</v>
      </c>
      <c r="DL838" t="s">
        <v>180</v>
      </c>
      <c r="DM838" t="s">
        <v>180</v>
      </c>
      <c r="DR838" t="s">
        <v>180</v>
      </c>
      <c r="DS838" t="s">
        <v>180</v>
      </c>
      <c r="DT838">
        <v>0.99</v>
      </c>
      <c r="DU838">
        <v>321</v>
      </c>
      <c r="DV838">
        <v>18.399999999999999</v>
      </c>
      <c r="DW838">
        <v>38.5</v>
      </c>
      <c r="DX838">
        <v>5</v>
      </c>
      <c r="DY838">
        <v>21.5</v>
      </c>
      <c r="DZ838">
        <v>5.17</v>
      </c>
      <c r="EA838">
        <v>1.58</v>
      </c>
      <c r="EB838">
        <v>4.45</v>
      </c>
      <c r="EC838">
        <v>0.7</v>
      </c>
      <c r="ED838">
        <v>3.96</v>
      </c>
      <c r="EE838">
        <v>0.76</v>
      </c>
      <c r="EF838">
        <v>2.0699999999999998</v>
      </c>
      <c r="EG838">
        <v>0.28000000000000003</v>
      </c>
      <c r="EH838">
        <v>1.84</v>
      </c>
      <c r="EI838">
        <v>0.27</v>
      </c>
      <c r="EJ838">
        <v>3.98</v>
      </c>
      <c r="EK838">
        <v>1.1100000000000001</v>
      </c>
      <c r="EM838" t="s">
        <v>180</v>
      </c>
      <c r="EN838" t="s">
        <v>180</v>
      </c>
      <c r="EO838" t="s">
        <v>180</v>
      </c>
      <c r="EP838" t="s">
        <v>180</v>
      </c>
      <c r="EQ838" t="s">
        <v>180</v>
      </c>
      <c r="ER838" t="s">
        <v>180</v>
      </c>
      <c r="ET838">
        <v>4.41</v>
      </c>
      <c r="EV838">
        <v>3.04</v>
      </c>
      <c r="EW838">
        <v>0.93</v>
      </c>
      <c r="EY838" t="s">
        <v>180</v>
      </c>
      <c r="EZ838" t="s">
        <v>180</v>
      </c>
      <c r="FB838" t="s">
        <v>180</v>
      </c>
      <c r="FD838" t="s">
        <v>180</v>
      </c>
      <c r="FF838" t="s">
        <v>180</v>
      </c>
      <c r="FH838" t="s">
        <v>180</v>
      </c>
      <c r="FI838" t="s">
        <v>180</v>
      </c>
      <c r="FJ838" t="s">
        <v>180</v>
      </c>
      <c r="FK838" t="s">
        <v>180</v>
      </c>
      <c r="FL838" t="s">
        <v>180</v>
      </c>
      <c r="FM838" t="s">
        <v>180</v>
      </c>
      <c r="FN838" t="s">
        <v>180</v>
      </c>
      <c r="FP838" t="s">
        <v>180</v>
      </c>
      <c r="FQ838" t="s">
        <v>180</v>
      </c>
      <c r="FR838" t="s">
        <v>180</v>
      </c>
      <c r="FS838" t="s">
        <v>180</v>
      </c>
      <c r="FT838" t="s">
        <v>180</v>
      </c>
      <c r="FU838" t="s">
        <v>180</v>
      </c>
      <c r="FV838" t="s">
        <v>1244</v>
      </c>
      <c r="FW838" t="s">
        <v>180</v>
      </c>
      <c r="FX838">
        <f t="shared" si="246"/>
        <v>10.434782608695651</v>
      </c>
      <c r="FY838">
        <f t="shared" si="247"/>
        <v>93.478260869565219</v>
      </c>
      <c r="FZ838">
        <f t="shared" si="248"/>
        <v>9.9999999999999982</v>
      </c>
      <c r="GA838">
        <f t="shared" si="249"/>
        <v>2.8097826086956519</v>
      </c>
      <c r="GB838">
        <f t="shared" si="250"/>
        <v>2.4184782608695654</v>
      </c>
      <c r="GC838">
        <f t="shared" si="251"/>
        <v>0.7593582887700534</v>
      </c>
      <c r="GD838">
        <f t="shared" si="252"/>
        <v>29.795918367346935</v>
      </c>
      <c r="GE838">
        <f t="shared" si="253"/>
        <v>27.162790697674417</v>
      </c>
      <c r="GF838">
        <f t="shared" si="254"/>
        <v>17.445652173913047</v>
      </c>
      <c r="GG838">
        <f t="shared" si="255"/>
        <v>16.71875</v>
      </c>
      <c r="GH838">
        <f t="shared" si="256"/>
        <v>0.11454545454545455</v>
      </c>
      <c r="GI838">
        <f t="shared" si="257"/>
        <v>4.8437500000000001E-2</v>
      </c>
      <c r="GJ838">
        <f t="shared" si="258"/>
        <v>0.30592105263157898</v>
      </c>
      <c r="GK838">
        <f t="shared" si="259"/>
        <v>105.59210526315789</v>
      </c>
      <c r="GL838">
        <f t="shared" si="260"/>
        <v>0.95833333333333326</v>
      </c>
      <c r="GM838">
        <f t="shared" si="261"/>
        <v>0.15833333333333335</v>
      </c>
      <c r="GN838">
        <f t="shared" si="262"/>
        <v>0.16521739130434784</v>
      </c>
      <c r="GO838">
        <f t="shared" si="263"/>
        <v>3.5589941972920696</v>
      </c>
      <c r="GP838">
        <f t="shared" si="264"/>
        <v>0.96608695369304898</v>
      </c>
      <c r="GQ838">
        <f>(EA838/0.0735)/((DZ838/0.195*(EB838/0.295))^0.5)</f>
        <v>1.074911686296508</v>
      </c>
    </row>
    <row r="839" spans="1:204">
      <c r="A839" t="s">
        <v>870</v>
      </c>
      <c r="B839" t="s">
        <v>1233</v>
      </c>
      <c r="C839" t="s">
        <v>7219</v>
      </c>
      <c r="D839" t="s">
        <v>6992</v>
      </c>
      <c r="E839" t="s">
        <v>7119</v>
      </c>
      <c r="F839">
        <v>94</v>
      </c>
      <c r="G839">
        <v>25</v>
      </c>
      <c r="H839" t="s">
        <v>7369</v>
      </c>
      <c r="I839" t="s">
        <v>948</v>
      </c>
      <c r="J839" t="s">
        <v>1234</v>
      </c>
      <c r="K839">
        <v>-36.296599999999998</v>
      </c>
      <c r="L839">
        <v>-36.296599999999998</v>
      </c>
      <c r="M839">
        <v>-69.331999999999994</v>
      </c>
      <c r="N839">
        <v>-69.331999999999994</v>
      </c>
      <c r="O839" t="s">
        <v>179</v>
      </c>
      <c r="P839">
        <v>1793</v>
      </c>
      <c r="Q839">
        <v>1793</v>
      </c>
      <c r="R839" t="s">
        <v>1245</v>
      </c>
      <c r="S839" t="s">
        <v>1236</v>
      </c>
      <c r="T839" t="s">
        <v>1237</v>
      </c>
      <c r="U839" t="s">
        <v>180</v>
      </c>
      <c r="V839" t="s">
        <v>180</v>
      </c>
      <c r="W839" t="s">
        <v>180</v>
      </c>
      <c r="X839" t="s">
        <v>1237</v>
      </c>
      <c r="Y839" t="s">
        <v>180</v>
      </c>
      <c r="Z839" t="s">
        <v>180</v>
      </c>
      <c r="AB839" t="s">
        <v>1238</v>
      </c>
      <c r="AC839" t="s">
        <v>181</v>
      </c>
      <c r="AD839" t="s">
        <v>180</v>
      </c>
      <c r="AE839" t="s">
        <v>180</v>
      </c>
      <c r="AF839" t="s">
        <v>180</v>
      </c>
      <c r="AG839" t="s">
        <v>180</v>
      </c>
      <c r="AH839" t="s">
        <v>1239</v>
      </c>
      <c r="AI839">
        <v>48.39</v>
      </c>
      <c r="AJ839">
        <v>1.83</v>
      </c>
      <c r="AK839" t="s">
        <v>180</v>
      </c>
      <c r="AL839">
        <v>17.45</v>
      </c>
      <c r="AM839" t="s">
        <v>180</v>
      </c>
      <c r="AP839">
        <v>9.39</v>
      </c>
      <c r="AQ839">
        <v>9.91</v>
      </c>
      <c r="AR839">
        <v>6.63</v>
      </c>
      <c r="AS839">
        <v>0.14000000000000001</v>
      </c>
      <c r="AT839" t="s">
        <v>180</v>
      </c>
      <c r="AU839">
        <v>1.19</v>
      </c>
      <c r="AV839">
        <v>3.33</v>
      </c>
      <c r="AW839">
        <v>0.42</v>
      </c>
      <c r="AY839" t="s">
        <v>180</v>
      </c>
      <c r="AZ839" t="s">
        <v>180</v>
      </c>
      <c r="BA839">
        <v>98.679999999999993</v>
      </c>
      <c r="BC839" t="s">
        <v>180</v>
      </c>
      <c r="BD839" t="s">
        <v>180</v>
      </c>
      <c r="BE839" t="s">
        <v>180</v>
      </c>
      <c r="BF839" t="s">
        <v>180</v>
      </c>
      <c r="BG839" t="s">
        <v>180</v>
      </c>
      <c r="BH839" t="s">
        <v>180</v>
      </c>
      <c r="BI839" t="s">
        <v>180</v>
      </c>
      <c r="BK839" t="s">
        <v>180</v>
      </c>
      <c r="BL839" t="s">
        <v>180</v>
      </c>
      <c r="BM839">
        <v>0.66</v>
      </c>
      <c r="BN839" t="s">
        <v>180</v>
      </c>
      <c r="BO839" t="s">
        <v>180</v>
      </c>
      <c r="BP839" t="s">
        <v>180</v>
      </c>
      <c r="BQ839" t="s">
        <v>180</v>
      </c>
      <c r="BR839" t="s">
        <v>180</v>
      </c>
      <c r="BS839" t="s">
        <v>180</v>
      </c>
      <c r="BT839" t="s">
        <v>180</v>
      </c>
      <c r="BU839" t="s">
        <v>180</v>
      </c>
      <c r="BV839" t="s">
        <v>180</v>
      </c>
      <c r="BW839" t="s">
        <v>180</v>
      </c>
      <c r="BX839" t="s">
        <v>180</v>
      </c>
      <c r="BY839" t="s">
        <v>180</v>
      </c>
      <c r="BZ839" t="s">
        <v>180</v>
      </c>
      <c r="CD839" t="s">
        <v>180</v>
      </c>
      <c r="CE839" t="s">
        <v>180</v>
      </c>
      <c r="CG839" t="s">
        <v>180</v>
      </c>
      <c r="CH839" t="s">
        <v>180</v>
      </c>
      <c r="CI839" t="s">
        <v>180</v>
      </c>
      <c r="CJ839" t="s">
        <v>180</v>
      </c>
      <c r="CK839" t="s">
        <v>180</v>
      </c>
      <c r="CM839" t="s">
        <v>180</v>
      </c>
      <c r="CN839" t="s">
        <v>180</v>
      </c>
      <c r="CO839">
        <v>26.9</v>
      </c>
      <c r="CQ839">
        <v>238</v>
      </c>
      <c r="CR839">
        <v>241</v>
      </c>
      <c r="CS839" t="s">
        <v>180</v>
      </c>
      <c r="CT839" t="s">
        <v>180</v>
      </c>
      <c r="CV839">
        <v>103</v>
      </c>
      <c r="CW839">
        <v>46.4</v>
      </c>
      <c r="CX839">
        <v>52.7</v>
      </c>
      <c r="CY839">
        <v>19.5</v>
      </c>
      <c r="CZ839" t="s">
        <v>180</v>
      </c>
      <c r="DB839" t="s">
        <v>180</v>
      </c>
      <c r="DC839" t="s">
        <v>180</v>
      </c>
      <c r="DD839">
        <v>23.6</v>
      </c>
      <c r="DE839">
        <v>605</v>
      </c>
      <c r="DF839">
        <v>18</v>
      </c>
      <c r="DG839">
        <v>155</v>
      </c>
      <c r="DH839">
        <v>16.899999999999999</v>
      </c>
      <c r="DJ839" t="s">
        <v>180</v>
      </c>
      <c r="DK839" t="s">
        <v>180</v>
      </c>
      <c r="DL839" t="s">
        <v>180</v>
      </c>
      <c r="DM839" t="s">
        <v>180</v>
      </c>
      <c r="DR839" t="s">
        <v>180</v>
      </c>
      <c r="DS839" t="s">
        <v>180</v>
      </c>
      <c r="DT839">
        <v>0.94</v>
      </c>
      <c r="DU839">
        <v>277</v>
      </c>
      <c r="DV839">
        <v>15.6</v>
      </c>
      <c r="DW839">
        <v>33</v>
      </c>
      <c r="DX839">
        <v>4.2699999999999996</v>
      </c>
      <c r="DY839">
        <v>19.2</v>
      </c>
      <c r="DZ839">
        <v>4.51</v>
      </c>
      <c r="EA839">
        <v>1.51</v>
      </c>
      <c r="EB839">
        <v>4.22</v>
      </c>
      <c r="EC839">
        <v>0.64</v>
      </c>
      <c r="ED839">
        <v>3.63</v>
      </c>
      <c r="EE839">
        <v>0.68</v>
      </c>
      <c r="EF839">
        <v>1.86</v>
      </c>
      <c r="EG839">
        <v>0.26</v>
      </c>
      <c r="EH839">
        <v>1.61</v>
      </c>
      <c r="EI839">
        <v>0.25</v>
      </c>
      <c r="EJ839">
        <v>3.64</v>
      </c>
      <c r="EK839">
        <v>1.01</v>
      </c>
      <c r="EM839" t="s">
        <v>180</v>
      </c>
      <c r="EN839" t="s">
        <v>180</v>
      </c>
      <c r="EO839" t="s">
        <v>180</v>
      </c>
      <c r="EP839" t="s">
        <v>180</v>
      </c>
      <c r="EQ839" t="s">
        <v>180</v>
      </c>
      <c r="ER839" t="s">
        <v>180</v>
      </c>
      <c r="ET839">
        <v>3.76</v>
      </c>
      <c r="EV839">
        <v>2.77</v>
      </c>
      <c r="EW839">
        <v>0.77</v>
      </c>
      <c r="EY839" t="s">
        <v>180</v>
      </c>
      <c r="EZ839" t="s">
        <v>180</v>
      </c>
      <c r="FB839" t="s">
        <v>180</v>
      </c>
      <c r="FD839" t="s">
        <v>180</v>
      </c>
      <c r="FF839" t="s">
        <v>180</v>
      </c>
      <c r="FH839" t="s">
        <v>180</v>
      </c>
      <c r="FI839" t="s">
        <v>180</v>
      </c>
      <c r="FJ839" t="s">
        <v>180</v>
      </c>
      <c r="FK839" t="s">
        <v>180</v>
      </c>
      <c r="FL839" t="s">
        <v>180</v>
      </c>
      <c r="FM839" t="s">
        <v>180</v>
      </c>
      <c r="FN839" t="s">
        <v>180</v>
      </c>
      <c r="FP839" t="s">
        <v>180</v>
      </c>
      <c r="FQ839" t="s">
        <v>180</v>
      </c>
      <c r="FR839" t="s">
        <v>180</v>
      </c>
      <c r="FS839" t="s">
        <v>180</v>
      </c>
      <c r="FT839" t="s">
        <v>180</v>
      </c>
      <c r="FU839" t="s">
        <v>180</v>
      </c>
      <c r="FV839" t="s">
        <v>1246</v>
      </c>
      <c r="FW839" t="s">
        <v>180</v>
      </c>
      <c r="FX839">
        <f t="shared" si="246"/>
        <v>10.496894409937887</v>
      </c>
      <c r="FY839">
        <f t="shared" si="247"/>
        <v>96.273291925465827</v>
      </c>
      <c r="FZ839">
        <f t="shared" si="248"/>
        <v>9.6894409937888195</v>
      </c>
      <c r="GA839">
        <f t="shared" si="249"/>
        <v>2.8012422360248443</v>
      </c>
      <c r="GB839">
        <f t="shared" si="250"/>
        <v>2.6211180124223601</v>
      </c>
      <c r="GC839">
        <f t="shared" si="251"/>
        <v>0.65027322404371579</v>
      </c>
      <c r="GD839">
        <f t="shared" si="252"/>
        <v>33.611111111111114</v>
      </c>
      <c r="GE839">
        <f t="shared" si="253"/>
        <v>31.510416666666668</v>
      </c>
      <c r="GF839">
        <f t="shared" si="254"/>
        <v>17.756410256410255</v>
      </c>
      <c r="GG839">
        <f t="shared" si="255"/>
        <v>16.390532544378701</v>
      </c>
      <c r="GH839">
        <f t="shared" si="256"/>
        <v>0.11393939393939394</v>
      </c>
      <c r="GI839">
        <f t="shared" si="257"/>
        <v>4.5562130177514801E-2</v>
      </c>
      <c r="GJ839">
        <f t="shared" si="258"/>
        <v>0.27797833935018051</v>
      </c>
      <c r="GK839">
        <f t="shared" si="259"/>
        <v>100</v>
      </c>
      <c r="GL839">
        <f t="shared" si="260"/>
        <v>0.92307692307692313</v>
      </c>
      <c r="GM839">
        <f t="shared" si="261"/>
        <v>0.163905325443787</v>
      </c>
      <c r="GN839">
        <f t="shared" si="262"/>
        <v>0.17756410256410257</v>
      </c>
      <c r="GO839">
        <f t="shared" si="263"/>
        <v>3.458980044345898</v>
      </c>
      <c r="GP839">
        <f t="shared" si="264"/>
        <v>0.9731663973236101</v>
      </c>
      <c r="GQ839">
        <f>(EA839/0.0735)/((DZ839/0.195*(EB839/0.295))^0.5)</f>
        <v>1.1294666851576429</v>
      </c>
    </row>
    <row r="840" spans="1:204">
      <c r="A840" t="s">
        <v>870</v>
      </c>
      <c r="B840" t="s">
        <v>1233</v>
      </c>
      <c r="C840" t="s">
        <v>7219</v>
      </c>
      <c r="D840" t="s">
        <v>6992</v>
      </c>
      <c r="E840" t="s">
        <v>7119</v>
      </c>
      <c r="F840">
        <v>94</v>
      </c>
      <c r="G840">
        <v>25</v>
      </c>
      <c r="H840" t="s">
        <v>7369</v>
      </c>
      <c r="I840" t="s">
        <v>948</v>
      </c>
      <c r="J840" t="s">
        <v>1234</v>
      </c>
      <c r="K840">
        <v>-36.281399999999998</v>
      </c>
      <c r="L840">
        <v>-36.281399999999998</v>
      </c>
      <c r="M840">
        <v>-69.329599999999999</v>
      </c>
      <c r="N840">
        <v>-69.329599999999999</v>
      </c>
      <c r="O840" t="s">
        <v>179</v>
      </c>
      <c r="P840">
        <v>1723</v>
      </c>
      <c r="Q840">
        <v>1723</v>
      </c>
      <c r="R840" t="s">
        <v>1247</v>
      </c>
      <c r="S840" t="s">
        <v>1236</v>
      </c>
      <c r="T840" t="s">
        <v>1237</v>
      </c>
      <c r="U840" t="s">
        <v>180</v>
      </c>
      <c r="V840" t="s">
        <v>180</v>
      </c>
      <c r="W840" t="s">
        <v>180</v>
      </c>
      <c r="X840" t="s">
        <v>1237</v>
      </c>
      <c r="Y840" t="s">
        <v>180</v>
      </c>
      <c r="Z840" t="s">
        <v>180</v>
      </c>
      <c r="AB840" t="s">
        <v>1238</v>
      </c>
      <c r="AC840" t="s">
        <v>181</v>
      </c>
      <c r="AD840" t="s">
        <v>180</v>
      </c>
      <c r="AE840" t="s">
        <v>180</v>
      </c>
      <c r="AF840" t="s">
        <v>180</v>
      </c>
      <c r="AG840" t="s">
        <v>180</v>
      </c>
      <c r="AH840" t="s">
        <v>1239</v>
      </c>
      <c r="AI840">
        <v>49.05</v>
      </c>
      <c r="AJ840">
        <v>1.8</v>
      </c>
      <c r="AK840" t="s">
        <v>180</v>
      </c>
      <c r="AL840">
        <v>16.84</v>
      </c>
      <c r="AM840" t="s">
        <v>180</v>
      </c>
      <c r="AP840">
        <v>9.4700000000000006</v>
      </c>
      <c r="AQ840">
        <v>8.92</v>
      </c>
      <c r="AR840">
        <v>6.67</v>
      </c>
      <c r="AS840">
        <v>0.15</v>
      </c>
      <c r="AT840" t="s">
        <v>180</v>
      </c>
      <c r="AU840">
        <v>1.47</v>
      </c>
      <c r="AV840">
        <v>3.87</v>
      </c>
      <c r="AW840">
        <v>0.46</v>
      </c>
      <c r="AY840" t="s">
        <v>180</v>
      </c>
      <c r="AZ840" t="s">
        <v>180</v>
      </c>
      <c r="BA840">
        <v>98.7</v>
      </c>
      <c r="BC840" t="s">
        <v>180</v>
      </c>
      <c r="BD840" t="s">
        <v>180</v>
      </c>
      <c r="BE840" t="s">
        <v>180</v>
      </c>
      <c r="BF840" t="s">
        <v>180</v>
      </c>
      <c r="BG840" t="s">
        <v>180</v>
      </c>
      <c r="BH840" t="s">
        <v>180</v>
      </c>
      <c r="BI840" t="s">
        <v>180</v>
      </c>
      <c r="BK840" t="s">
        <v>180</v>
      </c>
      <c r="BL840" t="s">
        <v>180</v>
      </c>
      <c r="BM840">
        <v>0</v>
      </c>
      <c r="BN840" t="s">
        <v>180</v>
      </c>
      <c r="BO840" t="s">
        <v>180</v>
      </c>
      <c r="BP840" t="s">
        <v>180</v>
      </c>
      <c r="BQ840" t="s">
        <v>180</v>
      </c>
      <c r="BR840" t="s">
        <v>180</v>
      </c>
      <c r="BS840" t="s">
        <v>180</v>
      </c>
      <c r="BT840" t="s">
        <v>180</v>
      </c>
      <c r="BU840" t="s">
        <v>180</v>
      </c>
      <c r="BV840" t="s">
        <v>180</v>
      </c>
      <c r="BW840" t="s">
        <v>180</v>
      </c>
      <c r="BX840" t="s">
        <v>180</v>
      </c>
      <c r="BY840" t="s">
        <v>180</v>
      </c>
      <c r="BZ840" t="s">
        <v>180</v>
      </c>
      <c r="CD840" t="s">
        <v>180</v>
      </c>
      <c r="CE840" t="s">
        <v>180</v>
      </c>
      <c r="CG840" t="s">
        <v>180</v>
      </c>
      <c r="CH840" t="s">
        <v>180</v>
      </c>
      <c r="CI840" t="s">
        <v>180</v>
      </c>
      <c r="CJ840" t="s">
        <v>180</v>
      </c>
      <c r="CK840" t="s">
        <v>180</v>
      </c>
      <c r="CM840" t="s">
        <v>180</v>
      </c>
      <c r="CN840" t="s">
        <v>180</v>
      </c>
      <c r="CO840">
        <v>24.9</v>
      </c>
      <c r="CQ840">
        <v>225</v>
      </c>
      <c r="CR840">
        <v>239</v>
      </c>
      <c r="CS840" t="s">
        <v>180</v>
      </c>
      <c r="CT840" t="s">
        <v>180</v>
      </c>
      <c r="CV840">
        <v>104</v>
      </c>
      <c r="CW840">
        <v>48.9</v>
      </c>
      <c r="CX840">
        <v>56.6</v>
      </c>
      <c r="CY840">
        <v>19.600000000000001</v>
      </c>
      <c r="CZ840" t="s">
        <v>180</v>
      </c>
      <c r="DB840" t="s">
        <v>180</v>
      </c>
      <c r="DC840" t="s">
        <v>180</v>
      </c>
      <c r="DD840">
        <v>29.6</v>
      </c>
      <c r="DE840">
        <v>548</v>
      </c>
      <c r="DF840">
        <v>19.8</v>
      </c>
      <c r="DG840">
        <v>180</v>
      </c>
      <c r="DH840">
        <v>19.899999999999999</v>
      </c>
      <c r="DJ840" t="s">
        <v>180</v>
      </c>
      <c r="DK840" t="s">
        <v>180</v>
      </c>
      <c r="DL840" t="s">
        <v>180</v>
      </c>
      <c r="DM840" t="s">
        <v>180</v>
      </c>
      <c r="DR840" t="s">
        <v>180</v>
      </c>
      <c r="DS840" t="s">
        <v>180</v>
      </c>
      <c r="DT840">
        <v>1.1399999999999999</v>
      </c>
      <c r="DU840">
        <v>319</v>
      </c>
      <c r="DV840">
        <v>18.600000000000001</v>
      </c>
      <c r="DW840">
        <v>38.5</v>
      </c>
      <c r="DX840">
        <v>4.9000000000000004</v>
      </c>
      <c r="DY840">
        <v>21.4</v>
      </c>
      <c r="DZ840">
        <v>4.9400000000000004</v>
      </c>
      <c r="EA840">
        <v>1.54</v>
      </c>
      <c r="EB840">
        <v>4.3499999999999996</v>
      </c>
      <c r="EC840">
        <v>0.7</v>
      </c>
      <c r="ED840">
        <v>3.87</v>
      </c>
      <c r="EE840">
        <v>0.75</v>
      </c>
      <c r="EF840">
        <v>2.15</v>
      </c>
      <c r="EG840">
        <v>0.28999999999999998</v>
      </c>
      <c r="EH840">
        <v>1.91</v>
      </c>
      <c r="EI840">
        <v>0.27</v>
      </c>
      <c r="EJ840">
        <v>4.2</v>
      </c>
      <c r="EK840">
        <v>1.1599999999999999</v>
      </c>
      <c r="EM840" t="s">
        <v>180</v>
      </c>
      <c r="EN840" t="s">
        <v>180</v>
      </c>
      <c r="EO840" t="s">
        <v>180</v>
      </c>
      <c r="EP840" t="s">
        <v>180</v>
      </c>
      <c r="EQ840" t="s">
        <v>180</v>
      </c>
      <c r="ER840" t="s">
        <v>180</v>
      </c>
      <c r="ET840">
        <v>4.8099999999999996</v>
      </c>
      <c r="EV840">
        <v>3.77</v>
      </c>
      <c r="EW840">
        <v>1.17</v>
      </c>
      <c r="EY840" t="s">
        <v>180</v>
      </c>
      <c r="EZ840" t="s">
        <v>180</v>
      </c>
      <c r="FA840">
        <v>0.70386700000000002</v>
      </c>
      <c r="FB840" t="s">
        <v>180</v>
      </c>
      <c r="FD840" t="s">
        <v>180</v>
      </c>
      <c r="FF840" t="s">
        <v>180</v>
      </c>
      <c r="FH840" t="s">
        <v>180</v>
      </c>
      <c r="FI840" t="s">
        <v>180</v>
      </c>
      <c r="FJ840" t="s">
        <v>180</v>
      </c>
      <c r="FK840" t="s">
        <v>180</v>
      </c>
      <c r="FL840" t="s">
        <v>180</v>
      </c>
      <c r="FM840" t="s">
        <v>180</v>
      </c>
      <c r="FN840" t="s">
        <v>180</v>
      </c>
      <c r="FP840" t="s">
        <v>180</v>
      </c>
      <c r="FQ840" t="s">
        <v>180</v>
      </c>
      <c r="FR840" t="s">
        <v>180</v>
      </c>
      <c r="FS840" t="s">
        <v>180</v>
      </c>
      <c r="FT840" t="s">
        <v>180</v>
      </c>
      <c r="FU840" t="s">
        <v>180</v>
      </c>
      <c r="FV840" t="s">
        <v>1248</v>
      </c>
      <c r="FW840" t="s">
        <v>180</v>
      </c>
      <c r="FX840">
        <f t="shared" si="246"/>
        <v>10.418848167539267</v>
      </c>
      <c r="FY840">
        <f t="shared" si="247"/>
        <v>94.240837696335078</v>
      </c>
      <c r="FZ840">
        <f t="shared" si="248"/>
        <v>9.7382198952879584</v>
      </c>
      <c r="GA840">
        <f t="shared" si="249"/>
        <v>2.586387434554974</v>
      </c>
      <c r="GB840">
        <f t="shared" si="250"/>
        <v>2.2774869109947642</v>
      </c>
      <c r="GC840">
        <f t="shared" si="251"/>
        <v>0.81666666666666665</v>
      </c>
      <c r="GD840">
        <f t="shared" si="252"/>
        <v>27.676767676767675</v>
      </c>
      <c r="GE840">
        <f t="shared" si="253"/>
        <v>25.607476635514022</v>
      </c>
      <c r="GF840">
        <f t="shared" si="254"/>
        <v>17.1505376344086</v>
      </c>
      <c r="GG840">
        <f t="shared" si="255"/>
        <v>16.030150753768844</v>
      </c>
      <c r="GH840">
        <f t="shared" si="256"/>
        <v>0.12493506493506493</v>
      </c>
      <c r="GI840">
        <f t="shared" si="257"/>
        <v>5.879396984924623E-2</v>
      </c>
      <c r="GJ840">
        <f t="shared" si="258"/>
        <v>0.31034482758620685</v>
      </c>
      <c r="GK840">
        <f t="shared" si="259"/>
        <v>84.615384615384613</v>
      </c>
      <c r="GL840">
        <f t="shared" si="260"/>
        <v>0.93467336683417102</v>
      </c>
      <c r="GM840">
        <f t="shared" si="261"/>
        <v>0.18944723618090453</v>
      </c>
      <c r="GN840">
        <f t="shared" si="262"/>
        <v>0.20268817204301073</v>
      </c>
      <c r="GO840">
        <f t="shared" si="263"/>
        <v>3.7651821862348176</v>
      </c>
      <c r="GP840">
        <f t="shared" si="264"/>
        <v>0.97063426566947919</v>
      </c>
      <c r="GQ840">
        <f>(EA840/0.0735)/((DZ840/0.195*(EB840/0.295))^0.5)</f>
        <v>1.084060680214413</v>
      </c>
      <c r="GS840">
        <v>0.70386700000000002</v>
      </c>
    </row>
    <row r="841" spans="1:204">
      <c r="A841" t="s">
        <v>870</v>
      </c>
      <c r="B841" t="s">
        <v>1233</v>
      </c>
      <c r="C841" t="s">
        <v>7219</v>
      </c>
      <c r="D841" t="s">
        <v>6992</v>
      </c>
      <c r="E841" t="s">
        <v>7119</v>
      </c>
      <c r="F841">
        <v>94</v>
      </c>
      <c r="G841">
        <v>25</v>
      </c>
      <c r="H841" t="s">
        <v>7369</v>
      </c>
      <c r="I841" t="s">
        <v>948</v>
      </c>
      <c r="J841" t="s">
        <v>1234</v>
      </c>
      <c r="K841">
        <v>-36.303199999999997</v>
      </c>
      <c r="L841">
        <v>-36.303199999999997</v>
      </c>
      <c r="M841">
        <v>-69.316500000000005</v>
      </c>
      <c r="N841">
        <v>-69.316500000000005</v>
      </c>
      <c r="O841" t="s">
        <v>179</v>
      </c>
      <c r="P841">
        <v>1848</v>
      </c>
      <c r="Q841">
        <v>1848</v>
      </c>
      <c r="R841" t="s">
        <v>1249</v>
      </c>
      <c r="S841" t="s">
        <v>1236</v>
      </c>
      <c r="T841" t="s">
        <v>1237</v>
      </c>
      <c r="U841" t="s">
        <v>180</v>
      </c>
      <c r="V841" t="s">
        <v>180</v>
      </c>
      <c r="W841" t="s">
        <v>180</v>
      </c>
      <c r="X841" t="s">
        <v>1237</v>
      </c>
      <c r="Y841" t="s">
        <v>180</v>
      </c>
      <c r="Z841" t="s">
        <v>180</v>
      </c>
      <c r="AB841" t="s">
        <v>1238</v>
      </c>
      <c r="AC841" t="s">
        <v>181</v>
      </c>
      <c r="AD841" t="s">
        <v>180</v>
      </c>
      <c r="AE841" t="s">
        <v>180</v>
      </c>
      <c r="AF841" t="s">
        <v>180</v>
      </c>
      <c r="AG841" t="s">
        <v>180</v>
      </c>
      <c r="AH841" t="s">
        <v>1239</v>
      </c>
      <c r="AI841">
        <v>49.41</v>
      </c>
      <c r="AJ841">
        <v>1.91</v>
      </c>
      <c r="AK841" t="s">
        <v>180</v>
      </c>
      <c r="AL841">
        <v>17.440000000000001</v>
      </c>
      <c r="AM841" t="s">
        <v>180</v>
      </c>
      <c r="AP841">
        <v>9.69</v>
      </c>
      <c r="AQ841">
        <v>8.48</v>
      </c>
      <c r="AR841">
        <v>6.23</v>
      </c>
      <c r="AS841">
        <v>0.15</v>
      </c>
      <c r="AT841" t="s">
        <v>180</v>
      </c>
      <c r="AU841">
        <v>1.43</v>
      </c>
      <c r="AV841">
        <v>3.36</v>
      </c>
      <c r="AW841">
        <v>0.44</v>
      </c>
      <c r="AY841" t="s">
        <v>180</v>
      </c>
      <c r="AZ841" t="s">
        <v>180</v>
      </c>
      <c r="BA841">
        <v>98.54</v>
      </c>
      <c r="BC841" t="s">
        <v>180</v>
      </c>
      <c r="BD841" t="s">
        <v>180</v>
      </c>
      <c r="BE841" t="s">
        <v>180</v>
      </c>
      <c r="BF841" t="s">
        <v>180</v>
      </c>
      <c r="BG841" t="s">
        <v>180</v>
      </c>
      <c r="BH841" t="s">
        <v>180</v>
      </c>
      <c r="BI841" t="s">
        <v>180</v>
      </c>
      <c r="BK841" t="s">
        <v>180</v>
      </c>
      <c r="BL841" t="s">
        <v>180</v>
      </c>
      <c r="BM841">
        <v>0.27</v>
      </c>
      <c r="BN841" t="s">
        <v>180</v>
      </c>
      <c r="BO841" t="s">
        <v>180</v>
      </c>
      <c r="BP841" t="s">
        <v>180</v>
      </c>
      <c r="BQ841" t="s">
        <v>180</v>
      </c>
      <c r="BR841" t="s">
        <v>180</v>
      </c>
      <c r="BS841" t="s">
        <v>180</v>
      </c>
      <c r="BT841" t="s">
        <v>180</v>
      </c>
      <c r="BU841" t="s">
        <v>180</v>
      </c>
      <c r="BV841" t="s">
        <v>180</v>
      </c>
      <c r="BW841" t="s">
        <v>180</v>
      </c>
      <c r="BX841" t="s">
        <v>180</v>
      </c>
      <c r="BY841" t="s">
        <v>180</v>
      </c>
      <c r="BZ841" t="s">
        <v>180</v>
      </c>
      <c r="CD841" t="s">
        <v>180</v>
      </c>
      <c r="CE841" t="s">
        <v>180</v>
      </c>
      <c r="CG841" t="s">
        <v>180</v>
      </c>
      <c r="CH841" t="s">
        <v>180</v>
      </c>
      <c r="CI841" t="s">
        <v>180</v>
      </c>
      <c r="CJ841" t="s">
        <v>180</v>
      </c>
      <c r="CK841" t="s">
        <v>180</v>
      </c>
      <c r="CM841" t="s">
        <v>180</v>
      </c>
      <c r="CN841" t="s">
        <v>180</v>
      </c>
      <c r="CO841">
        <v>27.3</v>
      </c>
      <c r="CQ841">
        <v>233</v>
      </c>
      <c r="CR841">
        <v>187</v>
      </c>
      <c r="CS841" t="s">
        <v>180</v>
      </c>
      <c r="CT841" t="s">
        <v>180</v>
      </c>
      <c r="CV841">
        <v>80.400000000000006</v>
      </c>
      <c r="CW841">
        <v>34.700000000000003</v>
      </c>
      <c r="CX841">
        <v>56.3</v>
      </c>
      <c r="CY841">
        <v>21</v>
      </c>
      <c r="CZ841" t="s">
        <v>180</v>
      </c>
      <c r="DB841" t="s">
        <v>180</v>
      </c>
      <c r="DC841" t="s">
        <v>180</v>
      </c>
      <c r="DD841">
        <v>32.4</v>
      </c>
      <c r="DE841">
        <v>734</v>
      </c>
      <c r="DF841">
        <v>22.6</v>
      </c>
      <c r="DG841">
        <v>228</v>
      </c>
      <c r="DH841">
        <v>24.7</v>
      </c>
      <c r="DJ841" t="s">
        <v>180</v>
      </c>
      <c r="DK841" t="s">
        <v>180</v>
      </c>
      <c r="DL841" t="s">
        <v>180</v>
      </c>
      <c r="DM841" t="s">
        <v>180</v>
      </c>
      <c r="DR841" t="s">
        <v>180</v>
      </c>
      <c r="DS841" t="s">
        <v>180</v>
      </c>
      <c r="DT841">
        <v>1.31</v>
      </c>
      <c r="DU841">
        <v>390</v>
      </c>
      <c r="DV841">
        <v>21.1</v>
      </c>
      <c r="DW841">
        <v>43.2</v>
      </c>
      <c r="DX841">
        <v>5.48</v>
      </c>
      <c r="DY841">
        <v>23.6</v>
      </c>
      <c r="DZ841">
        <v>5.39</v>
      </c>
      <c r="EA841">
        <v>1.77</v>
      </c>
      <c r="EB841">
        <v>5.1100000000000003</v>
      </c>
      <c r="EC841">
        <v>0.81</v>
      </c>
      <c r="ED841">
        <v>4.57</v>
      </c>
      <c r="EE841">
        <v>0.92</v>
      </c>
      <c r="EF841">
        <v>2.46</v>
      </c>
      <c r="EG841">
        <v>0.34</v>
      </c>
      <c r="EH841">
        <v>2.16</v>
      </c>
      <c r="EI841">
        <v>0.33</v>
      </c>
      <c r="EJ841">
        <v>5.52</v>
      </c>
      <c r="EK841">
        <v>1.55</v>
      </c>
      <c r="EM841" t="s">
        <v>180</v>
      </c>
      <c r="EN841" t="s">
        <v>180</v>
      </c>
      <c r="EO841" t="s">
        <v>180</v>
      </c>
      <c r="EP841" t="s">
        <v>180</v>
      </c>
      <c r="EQ841" t="s">
        <v>180</v>
      </c>
      <c r="ER841" t="s">
        <v>180</v>
      </c>
      <c r="ET841">
        <v>5.37</v>
      </c>
      <c r="EV841">
        <v>4.45</v>
      </c>
      <c r="EW841">
        <v>1.21</v>
      </c>
      <c r="EY841" t="s">
        <v>180</v>
      </c>
      <c r="EZ841" t="s">
        <v>180</v>
      </c>
      <c r="FB841" t="s">
        <v>180</v>
      </c>
      <c r="FD841" t="s">
        <v>180</v>
      </c>
      <c r="FF841" t="s">
        <v>180</v>
      </c>
      <c r="FH841" t="s">
        <v>180</v>
      </c>
      <c r="FI841" t="s">
        <v>180</v>
      </c>
      <c r="FJ841" t="s">
        <v>180</v>
      </c>
      <c r="FK841" t="s">
        <v>180</v>
      </c>
      <c r="FL841" t="s">
        <v>180</v>
      </c>
      <c r="FM841" t="s">
        <v>180</v>
      </c>
      <c r="FN841" t="s">
        <v>180</v>
      </c>
      <c r="FP841" t="s">
        <v>180</v>
      </c>
      <c r="FQ841" t="s">
        <v>180</v>
      </c>
      <c r="FR841" t="s">
        <v>180</v>
      </c>
      <c r="FS841" t="s">
        <v>180</v>
      </c>
      <c r="FT841" t="s">
        <v>180</v>
      </c>
      <c r="FU841" t="s">
        <v>180</v>
      </c>
      <c r="FV841" t="s">
        <v>1250</v>
      </c>
      <c r="FW841" t="s">
        <v>180</v>
      </c>
      <c r="FX841">
        <f t="shared" si="246"/>
        <v>11.435185185185183</v>
      </c>
      <c r="FY841">
        <f t="shared" si="247"/>
        <v>105.55555555555554</v>
      </c>
      <c r="FZ841">
        <f t="shared" si="248"/>
        <v>9.768518518518519</v>
      </c>
      <c r="GA841">
        <f t="shared" si="249"/>
        <v>2.4953703703703702</v>
      </c>
      <c r="GB841">
        <f t="shared" si="250"/>
        <v>2.3657407407407409</v>
      </c>
      <c r="GC841">
        <f t="shared" si="251"/>
        <v>0.74869109947643975</v>
      </c>
      <c r="GD841">
        <f t="shared" si="252"/>
        <v>32.477876106194685</v>
      </c>
      <c r="GE841">
        <f t="shared" si="253"/>
        <v>31.101694915254235</v>
      </c>
      <c r="GF841">
        <f t="shared" si="254"/>
        <v>18.48341232227488</v>
      </c>
      <c r="GG841">
        <f t="shared" si="255"/>
        <v>15.789473684210527</v>
      </c>
      <c r="GH841">
        <f t="shared" si="256"/>
        <v>0.12430555555555554</v>
      </c>
      <c r="GI841">
        <f t="shared" si="257"/>
        <v>4.8987854251012146E-2</v>
      </c>
      <c r="GJ841">
        <f t="shared" si="258"/>
        <v>0.27191011235955054</v>
      </c>
      <c r="GK841">
        <f t="shared" si="259"/>
        <v>87.640449438202239</v>
      </c>
      <c r="GL841">
        <f t="shared" si="260"/>
        <v>0.85425101214574906</v>
      </c>
      <c r="GM841">
        <f t="shared" si="261"/>
        <v>0.18016194331983806</v>
      </c>
      <c r="GN841">
        <f t="shared" si="262"/>
        <v>0.21090047393364927</v>
      </c>
      <c r="GO841">
        <f t="shared" si="263"/>
        <v>3.9146567717996295</v>
      </c>
      <c r="GP841">
        <f t="shared" si="264"/>
        <v>0.96694470914260544</v>
      </c>
      <c r="GQ841">
        <f>(EA841/0.0735)/((DZ841/0.195*(EB841/0.295))^0.5)</f>
        <v>1.1005490627769658</v>
      </c>
    </row>
    <row r="842" spans="1:204">
      <c r="A842" t="s">
        <v>870</v>
      </c>
      <c r="B842" t="s">
        <v>1233</v>
      </c>
      <c r="C842" t="s">
        <v>7219</v>
      </c>
      <c r="D842" t="s">
        <v>6992</v>
      </c>
      <c r="E842" t="s">
        <v>7119</v>
      </c>
      <c r="F842">
        <v>94</v>
      </c>
      <c r="G842">
        <v>25</v>
      </c>
      <c r="H842" t="s">
        <v>7369</v>
      </c>
      <c r="I842" t="s">
        <v>948</v>
      </c>
      <c r="J842" t="s">
        <v>1234</v>
      </c>
      <c r="K842">
        <v>-36.294800000000002</v>
      </c>
      <c r="L842">
        <v>-36.294800000000002</v>
      </c>
      <c r="M842">
        <v>-69.318600000000004</v>
      </c>
      <c r="N842">
        <v>-69.318600000000004</v>
      </c>
      <c r="O842" t="s">
        <v>179</v>
      </c>
      <c r="P842">
        <v>1774</v>
      </c>
      <c r="Q842">
        <v>1774</v>
      </c>
      <c r="R842" t="s">
        <v>1251</v>
      </c>
      <c r="S842" t="s">
        <v>1236</v>
      </c>
      <c r="T842" t="s">
        <v>1237</v>
      </c>
      <c r="U842" t="s">
        <v>180</v>
      </c>
      <c r="V842" t="s">
        <v>180</v>
      </c>
      <c r="W842" t="s">
        <v>180</v>
      </c>
      <c r="X842" t="s">
        <v>1237</v>
      </c>
      <c r="Y842" t="s">
        <v>180</v>
      </c>
      <c r="Z842" t="s">
        <v>180</v>
      </c>
      <c r="AB842" t="s">
        <v>1238</v>
      </c>
      <c r="AC842" t="s">
        <v>181</v>
      </c>
      <c r="AD842" t="s">
        <v>180</v>
      </c>
      <c r="AE842" t="s">
        <v>180</v>
      </c>
      <c r="AF842" t="s">
        <v>180</v>
      </c>
      <c r="AG842" t="s">
        <v>180</v>
      </c>
      <c r="AH842" t="s">
        <v>1239</v>
      </c>
      <c r="AI842">
        <v>48.54</v>
      </c>
      <c r="AJ842">
        <v>1.91</v>
      </c>
      <c r="AK842" t="s">
        <v>180</v>
      </c>
      <c r="AL842">
        <v>17.13</v>
      </c>
      <c r="AM842" t="s">
        <v>180</v>
      </c>
      <c r="AP842">
        <v>9.69</v>
      </c>
      <c r="AQ842">
        <v>9.2200000000000006</v>
      </c>
      <c r="AR842">
        <v>6.52</v>
      </c>
      <c r="AS842">
        <v>0.15</v>
      </c>
      <c r="AT842" t="s">
        <v>180</v>
      </c>
      <c r="AU842">
        <v>1.45</v>
      </c>
      <c r="AV842">
        <v>3.61</v>
      </c>
      <c r="AW842">
        <v>0.43</v>
      </c>
      <c r="AY842" t="s">
        <v>180</v>
      </c>
      <c r="AZ842" t="s">
        <v>180</v>
      </c>
      <c r="BA842">
        <v>98.65</v>
      </c>
      <c r="BC842" t="s">
        <v>180</v>
      </c>
      <c r="BD842" t="s">
        <v>180</v>
      </c>
      <c r="BE842" t="s">
        <v>180</v>
      </c>
      <c r="BF842" t="s">
        <v>180</v>
      </c>
      <c r="BG842" t="s">
        <v>180</v>
      </c>
      <c r="BH842" t="s">
        <v>180</v>
      </c>
      <c r="BI842" t="s">
        <v>180</v>
      </c>
      <c r="BK842" t="s">
        <v>180</v>
      </c>
      <c r="BL842" t="s">
        <v>180</v>
      </c>
      <c r="BM842">
        <v>0</v>
      </c>
      <c r="BN842" t="s">
        <v>180</v>
      </c>
      <c r="BO842" t="s">
        <v>180</v>
      </c>
      <c r="BP842" t="s">
        <v>180</v>
      </c>
      <c r="BQ842" t="s">
        <v>180</v>
      </c>
      <c r="BR842" t="s">
        <v>180</v>
      </c>
      <c r="BS842" t="s">
        <v>180</v>
      </c>
      <c r="BT842" t="s">
        <v>180</v>
      </c>
      <c r="BU842" t="s">
        <v>180</v>
      </c>
      <c r="BV842" t="s">
        <v>180</v>
      </c>
      <c r="BW842" t="s">
        <v>180</v>
      </c>
      <c r="BX842" t="s">
        <v>180</v>
      </c>
      <c r="BY842" t="s">
        <v>180</v>
      </c>
      <c r="BZ842" t="s">
        <v>180</v>
      </c>
      <c r="CD842" t="s">
        <v>180</v>
      </c>
      <c r="CE842" t="s">
        <v>180</v>
      </c>
      <c r="CG842" t="s">
        <v>180</v>
      </c>
      <c r="CH842" t="s">
        <v>180</v>
      </c>
      <c r="CI842" t="s">
        <v>180</v>
      </c>
      <c r="CJ842" t="s">
        <v>180</v>
      </c>
      <c r="CK842" t="s">
        <v>180</v>
      </c>
      <c r="CM842" t="s">
        <v>180</v>
      </c>
      <c r="CN842" t="s">
        <v>180</v>
      </c>
      <c r="CO842">
        <v>27.6</v>
      </c>
      <c r="CQ842">
        <v>249</v>
      </c>
      <c r="CR842">
        <v>197</v>
      </c>
      <c r="CS842" t="s">
        <v>180</v>
      </c>
      <c r="CT842" t="s">
        <v>180</v>
      </c>
      <c r="CV842">
        <v>95.1</v>
      </c>
      <c r="CW842">
        <v>40.5</v>
      </c>
      <c r="CX842">
        <v>58.8</v>
      </c>
      <c r="CY842">
        <v>21</v>
      </c>
      <c r="CZ842" t="s">
        <v>180</v>
      </c>
      <c r="DB842" t="s">
        <v>180</v>
      </c>
      <c r="DC842" t="s">
        <v>180</v>
      </c>
      <c r="DD842">
        <v>30.7</v>
      </c>
      <c r="DE842">
        <v>749</v>
      </c>
      <c r="DF842">
        <v>22.8</v>
      </c>
      <c r="DG842">
        <v>213</v>
      </c>
      <c r="DH842">
        <v>23.5</v>
      </c>
      <c r="DJ842" t="s">
        <v>180</v>
      </c>
      <c r="DK842" t="s">
        <v>180</v>
      </c>
      <c r="DL842" t="s">
        <v>180</v>
      </c>
      <c r="DM842" t="s">
        <v>180</v>
      </c>
      <c r="DR842" t="s">
        <v>180</v>
      </c>
      <c r="DS842" t="s">
        <v>180</v>
      </c>
      <c r="DT842">
        <v>1.23</v>
      </c>
      <c r="DU842">
        <v>389</v>
      </c>
      <c r="DV842">
        <v>20.6</v>
      </c>
      <c r="DW842">
        <v>42.8</v>
      </c>
      <c r="DX842">
        <v>5.5</v>
      </c>
      <c r="DY842">
        <v>24</v>
      </c>
      <c r="DZ842">
        <v>5.69</v>
      </c>
      <c r="EA842">
        <v>1.82</v>
      </c>
      <c r="EB842">
        <v>5.24</v>
      </c>
      <c r="EC842">
        <v>0.85</v>
      </c>
      <c r="ED842">
        <v>4.6399999999999997</v>
      </c>
      <c r="EE842">
        <v>0.88</v>
      </c>
      <c r="EF842">
        <v>2.4</v>
      </c>
      <c r="EG842">
        <v>0.33</v>
      </c>
      <c r="EH842">
        <v>2.21</v>
      </c>
      <c r="EI842">
        <v>0.31</v>
      </c>
      <c r="EJ842">
        <v>5.18</v>
      </c>
      <c r="EK842">
        <v>1.44</v>
      </c>
      <c r="EM842" t="s">
        <v>180</v>
      </c>
      <c r="EN842" t="s">
        <v>180</v>
      </c>
      <c r="EO842" t="s">
        <v>180</v>
      </c>
      <c r="EP842" t="s">
        <v>180</v>
      </c>
      <c r="EQ842" t="s">
        <v>180</v>
      </c>
      <c r="ER842" t="s">
        <v>180</v>
      </c>
      <c r="ET842">
        <v>4.92</v>
      </c>
      <c r="EV842">
        <v>4.13</v>
      </c>
      <c r="EW842">
        <v>1.1000000000000001</v>
      </c>
      <c r="EY842" t="s">
        <v>180</v>
      </c>
      <c r="EZ842" t="s">
        <v>180</v>
      </c>
      <c r="FB842" t="s">
        <v>180</v>
      </c>
      <c r="FD842" t="s">
        <v>180</v>
      </c>
      <c r="FF842" t="s">
        <v>180</v>
      </c>
      <c r="FH842" t="s">
        <v>180</v>
      </c>
      <c r="FI842" t="s">
        <v>180</v>
      </c>
      <c r="FJ842" t="s">
        <v>180</v>
      </c>
      <c r="FK842" t="s">
        <v>180</v>
      </c>
      <c r="FL842" t="s">
        <v>180</v>
      </c>
      <c r="FM842" t="s">
        <v>180</v>
      </c>
      <c r="FN842" t="s">
        <v>180</v>
      </c>
      <c r="FP842" t="s">
        <v>180</v>
      </c>
      <c r="FQ842" t="s">
        <v>180</v>
      </c>
      <c r="FR842" t="s">
        <v>180</v>
      </c>
      <c r="FS842" t="s">
        <v>180</v>
      </c>
      <c r="FT842" t="s">
        <v>180</v>
      </c>
      <c r="FU842" t="s">
        <v>180</v>
      </c>
      <c r="FV842" t="s">
        <v>1252</v>
      </c>
      <c r="FW842" t="s">
        <v>180</v>
      </c>
      <c r="FX842">
        <f t="shared" si="246"/>
        <v>10.633484162895927</v>
      </c>
      <c r="FY842">
        <f t="shared" si="247"/>
        <v>96.380090497737555</v>
      </c>
      <c r="FZ842">
        <f t="shared" si="248"/>
        <v>9.3212669683257925</v>
      </c>
      <c r="GA842">
        <f t="shared" si="249"/>
        <v>2.5746606334841631</v>
      </c>
      <c r="GB842">
        <f t="shared" si="250"/>
        <v>2.3710407239819005</v>
      </c>
      <c r="GC842">
        <f t="shared" si="251"/>
        <v>0.75916230366492143</v>
      </c>
      <c r="GD842">
        <f t="shared" si="252"/>
        <v>32.850877192982452</v>
      </c>
      <c r="GE842">
        <f t="shared" si="253"/>
        <v>31.208333333333332</v>
      </c>
      <c r="GF842">
        <f t="shared" si="254"/>
        <v>18.883495145631066</v>
      </c>
      <c r="GG842">
        <f t="shared" si="255"/>
        <v>16.553191489361701</v>
      </c>
      <c r="GH842">
        <f t="shared" si="256"/>
        <v>0.11495327102803739</v>
      </c>
      <c r="GI842">
        <f t="shared" si="257"/>
        <v>4.6808510638297877E-2</v>
      </c>
      <c r="GJ842">
        <f t="shared" si="258"/>
        <v>0.26634382566585957</v>
      </c>
      <c r="GK842">
        <f t="shared" si="259"/>
        <v>94.188861985472158</v>
      </c>
      <c r="GL842">
        <f t="shared" si="260"/>
        <v>0.87659574468085111</v>
      </c>
      <c r="GM842">
        <f t="shared" si="261"/>
        <v>0.17574468085106382</v>
      </c>
      <c r="GN842">
        <f t="shared" si="262"/>
        <v>0.20048543689320386</v>
      </c>
      <c r="GO842">
        <f t="shared" si="263"/>
        <v>3.6203866432337435</v>
      </c>
      <c r="GP842">
        <f t="shared" si="264"/>
        <v>0.96778350474331509</v>
      </c>
      <c r="GQ842">
        <f>(EA842/0.0735)/((DZ842/0.195*(EB842/0.295))^0.5)</f>
        <v>1.087653560517863</v>
      </c>
    </row>
    <row r="843" spans="1:204">
      <c r="A843" t="s">
        <v>870</v>
      </c>
      <c r="B843" t="s">
        <v>1233</v>
      </c>
      <c r="C843" t="s">
        <v>7219</v>
      </c>
      <c r="D843" t="s">
        <v>6992</v>
      </c>
      <c r="E843" t="s">
        <v>7119</v>
      </c>
      <c r="F843">
        <v>94</v>
      </c>
      <c r="G843">
        <v>25</v>
      </c>
      <c r="H843" t="s">
        <v>7369</v>
      </c>
      <c r="I843" t="s">
        <v>948</v>
      </c>
      <c r="J843" t="s">
        <v>1234</v>
      </c>
      <c r="K843">
        <v>-36.200200000000002</v>
      </c>
      <c r="L843">
        <v>-36.200200000000002</v>
      </c>
      <c r="M843">
        <v>-69.214500000000001</v>
      </c>
      <c r="N843">
        <v>-69.214500000000001</v>
      </c>
      <c r="O843" t="s">
        <v>179</v>
      </c>
      <c r="P843">
        <v>1534</v>
      </c>
      <c r="Q843">
        <v>1534</v>
      </c>
      <c r="R843" t="s">
        <v>1253</v>
      </c>
      <c r="S843" t="s">
        <v>1236</v>
      </c>
      <c r="T843" t="s">
        <v>1237</v>
      </c>
      <c r="U843" t="s">
        <v>180</v>
      </c>
      <c r="V843" t="s">
        <v>180</v>
      </c>
      <c r="W843" t="s">
        <v>180</v>
      </c>
      <c r="X843" t="s">
        <v>1237</v>
      </c>
      <c r="Y843" t="s">
        <v>180</v>
      </c>
      <c r="Z843" t="s">
        <v>180</v>
      </c>
      <c r="AB843" t="s">
        <v>1238</v>
      </c>
      <c r="AC843" t="s">
        <v>181</v>
      </c>
      <c r="AD843" t="s">
        <v>180</v>
      </c>
      <c r="AE843" t="s">
        <v>180</v>
      </c>
      <c r="AF843" t="s">
        <v>180</v>
      </c>
      <c r="AG843" t="s">
        <v>180</v>
      </c>
      <c r="AH843" t="s">
        <v>1239</v>
      </c>
      <c r="AI843">
        <v>48.36</v>
      </c>
      <c r="AJ843">
        <v>1.81</v>
      </c>
      <c r="AK843" t="s">
        <v>180</v>
      </c>
      <c r="AL843">
        <v>16.36</v>
      </c>
      <c r="AM843" t="s">
        <v>180</v>
      </c>
      <c r="AP843">
        <v>9.82</v>
      </c>
      <c r="AQ843">
        <v>8.89</v>
      </c>
      <c r="AR843">
        <v>6.43</v>
      </c>
      <c r="AS843">
        <v>0.16</v>
      </c>
      <c r="AT843" t="s">
        <v>180</v>
      </c>
      <c r="AU843">
        <v>1.51</v>
      </c>
      <c r="AV843">
        <v>3.82</v>
      </c>
      <c r="AW843">
        <v>0.47</v>
      </c>
      <c r="AY843" t="s">
        <v>180</v>
      </c>
      <c r="AZ843" t="s">
        <v>180</v>
      </c>
      <c r="BA843">
        <v>97.629999999999981</v>
      </c>
      <c r="BC843" t="s">
        <v>180</v>
      </c>
      <c r="BD843" t="s">
        <v>180</v>
      </c>
      <c r="BE843" t="s">
        <v>180</v>
      </c>
      <c r="BF843" t="s">
        <v>180</v>
      </c>
      <c r="BG843" t="s">
        <v>180</v>
      </c>
      <c r="BH843" t="s">
        <v>180</v>
      </c>
      <c r="BI843" t="s">
        <v>180</v>
      </c>
      <c r="BK843" t="s">
        <v>180</v>
      </c>
      <c r="BL843" t="s">
        <v>180</v>
      </c>
      <c r="BM843">
        <v>0</v>
      </c>
      <c r="BN843" t="s">
        <v>180</v>
      </c>
      <c r="BO843" t="s">
        <v>180</v>
      </c>
      <c r="BP843" t="s">
        <v>180</v>
      </c>
      <c r="BQ843" t="s">
        <v>180</v>
      </c>
      <c r="BR843" t="s">
        <v>180</v>
      </c>
      <c r="BS843" t="s">
        <v>180</v>
      </c>
      <c r="BT843" t="s">
        <v>180</v>
      </c>
      <c r="BU843" t="s">
        <v>180</v>
      </c>
      <c r="BV843" t="s">
        <v>180</v>
      </c>
      <c r="BW843" t="s">
        <v>180</v>
      </c>
      <c r="BX843" t="s">
        <v>180</v>
      </c>
      <c r="BY843" t="s">
        <v>180</v>
      </c>
      <c r="BZ843" t="s">
        <v>180</v>
      </c>
      <c r="CD843" t="s">
        <v>180</v>
      </c>
      <c r="CE843" t="s">
        <v>180</v>
      </c>
      <c r="CG843" t="s">
        <v>180</v>
      </c>
      <c r="CH843" t="s">
        <v>180</v>
      </c>
      <c r="CI843" t="s">
        <v>180</v>
      </c>
      <c r="CJ843" t="s">
        <v>180</v>
      </c>
      <c r="CK843" t="s">
        <v>180</v>
      </c>
      <c r="CM843" t="s">
        <v>180</v>
      </c>
      <c r="CN843" t="s">
        <v>180</v>
      </c>
      <c r="CO843">
        <v>25.6</v>
      </c>
      <c r="CQ843">
        <v>225</v>
      </c>
      <c r="CR843">
        <v>218</v>
      </c>
      <c r="CS843" t="s">
        <v>180</v>
      </c>
      <c r="CT843" t="s">
        <v>180</v>
      </c>
      <c r="CV843">
        <v>96</v>
      </c>
      <c r="CW843">
        <v>44.1</v>
      </c>
      <c r="CX843">
        <v>58.7</v>
      </c>
      <c r="CY843">
        <v>20</v>
      </c>
      <c r="CZ843" t="s">
        <v>180</v>
      </c>
      <c r="DB843" t="s">
        <v>180</v>
      </c>
      <c r="DC843" t="s">
        <v>180</v>
      </c>
      <c r="DD843">
        <v>31.2</v>
      </c>
      <c r="DE843">
        <v>617</v>
      </c>
      <c r="DF843">
        <v>23.9</v>
      </c>
      <c r="DG843">
        <v>202</v>
      </c>
      <c r="DH843">
        <v>22</v>
      </c>
      <c r="DJ843" t="s">
        <v>180</v>
      </c>
      <c r="DK843" t="s">
        <v>180</v>
      </c>
      <c r="DL843" t="s">
        <v>180</v>
      </c>
      <c r="DM843" t="s">
        <v>180</v>
      </c>
      <c r="DR843" t="s">
        <v>180</v>
      </c>
      <c r="DS843" t="s">
        <v>180</v>
      </c>
      <c r="DT843">
        <v>1.19</v>
      </c>
      <c r="DU843">
        <v>345</v>
      </c>
      <c r="DV843">
        <v>22.7</v>
      </c>
      <c r="DW843">
        <v>46.6</v>
      </c>
      <c r="DX843">
        <v>5.85</v>
      </c>
      <c r="DY843">
        <v>25</v>
      </c>
      <c r="DZ843">
        <v>5.85</v>
      </c>
      <c r="EA843">
        <v>1.83</v>
      </c>
      <c r="EB843">
        <v>5.44</v>
      </c>
      <c r="EC843">
        <v>0.88</v>
      </c>
      <c r="ED843">
        <v>4.91</v>
      </c>
      <c r="EE843">
        <v>0.96</v>
      </c>
      <c r="EF843">
        <v>2.58</v>
      </c>
      <c r="EG843">
        <v>0.35</v>
      </c>
      <c r="EH843">
        <v>2.2599999999999998</v>
      </c>
      <c r="EI843">
        <v>0.34</v>
      </c>
      <c r="EJ843">
        <v>4.95</v>
      </c>
      <c r="EK843">
        <v>1.38</v>
      </c>
      <c r="EM843" t="s">
        <v>180</v>
      </c>
      <c r="EN843" t="s">
        <v>180</v>
      </c>
      <c r="EO843" t="s">
        <v>180</v>
      </c>
      <c r="EP843" t="s">
        <v>180</v>
      </c>
      <c r="EQ843" t="s">
        <v>180</v>
      </c>
      <c r="ER843" t="s">
        <v>180</v>
      </c>
      <c r="ET843">
        <v>4.74</v>
      </c>
      <c r="EV843">
        <v>4.43</v>
      </c>
      <c r="EW843">
        <v>1.17</v>
      </c>
      <c r="EY843" t="s">
        <v>180</v>
      </c>
      <c r="EZ843" t="s">
        <v>180</v>
      </c>
      <c r="FB843" t="s">
        <v>180</v>
      </c>
      <c r="FD843" t="s">
        <v>180</v>
      </c>
      <c r="FF843" t="s">
        <v>180</v>
      </c>
      <c r="FH843" t="s">
        <v>180</v>
      </c>
      <c r="FI843" t="s">
        <v>180</v>
      </c>
      <c r="FJ843" t="s">
        <v>180</v>
      </c>
      <c r="FK843" t="s">
        <v>180</v>
      </c>
      <c r="FL843" t="s">
        <v>180</v>
      </c>
      <c r="FM843" t="s">
        <v>180</v>
      </c>
      <c r="FN843" t="s">
        <v>180</v>
      </c>
      <c r="FP843" t="s">
        <v>180</v>
      </c>
      <c r="FQ843" t="s">
        <v>180</v>
      </c>
      <c r="FR843" t="s">
        <v>180</v>
      </c>
      <c r="FS843" t="s">
        <v>180</v>
      </c>
      <c r="FT843" t="s">
        <v>180</v>
      </c>
      <c r="FU843" t="s">
        <v>180</v>
      </c>
      <c r="FV843" t="s">
        <v>1254</v>
      </c>
      <c r="FW843" t="s">
        <v>180</v>
      </c>
      <c r="FX843">
        <f t="shared" si="246"/>
        <v>9.7345132743362832</v>
      </c>
      <c r="FY843">
        <f t="shared" si="247"/>
        <v>89.380530973451343</v>
      </c>
      <c r="FZ843">
        <f t="shared" si="248"/>
        <v>10.044247787610621</v>
      </c>
      <c r="GA843">
        <f t="shared" si="249"/>
        <v>2.5884955752212391</v>
      </c>
      <c r="GB843">
        <f t="shared" si="250"/>
        <v>2.4070796460176993</v>
      </c>
      <c r="GC843">
        <f t="shared" si="251"/>
        <v>0.83425414364640882</v>
      </c>
      <c r="GD843">
        <f t="shared" si="252"/>
        <v>25.81589958158996</v>
      </c>
      <c r="GE843">
        <f t="shared" si="253"/>
        <v>24.68</v>
      </c>
      <c r="GF843">
        <f t="shared" si="254"/>
        <v>15.198237885462555</v>
      </c>
      <c r="GG843">
        <f t="shared" si="255"/>
        <v>15.681818181818182</v>
      </c>
      <c r="GH843">
        <f t="shared" si="256"/>
        <v>0.1017167381974249</v>
      </c>
      <c r="GI843">
        <f t="shared" si="257"/>
        <v>5.3181818181818177E-2</v>
      </c>
      <c r="GJ843">
        <f t="shared" si="258"/>
        <v>0.26410835214446954</v>
      </c>
      <c r="GK843">
        <f t="shared" si="259"/>
        <v>77.878103837471784</v>
      </c>
      <c r="GL843">
        <f t="shared" si="260"/>
        <v>1.0318181818181817</v>
      </c>
      <c r="GM843">
        <f t="shared" si="261"/>
        <v>0.20136363636363636</v>
      </c>
      <c r="GN843">
        <f t="shared" si="262"/>
        <v>0.19515418502202642</v>
      </c>
      <c r="GO843">
        <f t="shared" si="263"/>
        <v>3.8803418803418803</v>
      </c>
      <c r="GP843">
        <f t="shared" si="264"/>
        <v>0.97329491977741256</v>
      </c>
      <c r="GQ843">
        <f>(EA843/0.0735)/((DZ843/0.195*(EB843/0.295))^0.5)</f>
        <v>1.0585580554878631</v>
      </c>
    </row>
    <row r="844" spans="1:204">
      <c r="A844" t="s">
        <v>870</v>
      </c>
      <c r="B844" t="s">
        <v>1233</v>
      </c>
      <c r="C844" t="s">
        <v>7219</v>
      </c>
      <c r="D844" t="s">
        <v>6992</v>
      </c>
      <c r="E844" t="s">
        <v>7119</v>
      </c>
      <c r="F844">
        <v>94</v>
      </c>
      <c r="G844">
        <v>25</v>
      </c>
      <c r="H844" t="s">
        <v>7369</v>
      </c>
      <c r="I844" t="s">
        <v>948</v>
      </c>
      <c r="J844" t="s">
        <v>1234</v>
      </c>
      <c r="K844">
        <v>-36.198099999999997</v>
      </c>
      <c r="L844">
        <v>-36.198099999999997</v>
      </c>
      <c r="M844">
        <v>-69.218599999999995</v>
      </c>
      <c r="N844">
        <v>-69.218599999999995</v>
      </c>
      <c r="O844" t="s">
        <v>179</v>
      </c>
      <c r="P844">
        <v>1517</v>
      </c>
      <c r="Q844">
        <v>1517</v>
      </c>
      <c r="R844" t="s">
        <v>1255</v>
      </c>
      <c r="S844" t="s">
        <v>1236</v>
      </c>
      <c r="T844" t="s">
        <v>1237</v>
      </c>
      <c r="U844" t="s">
        <v>180</v>
      </c>
      <c r="V844" t="s">
        <v>180</v>
      </c>
      <c r="W844" t="s">
        <v>180</v>
      </c>
      <c r="X844" t="s">
        <v>1237</v>
      </c>
      <c r="Y844" t="s">
        <v>180</v>
      </c>
      <c r="Z844" t="s">
        <v>180</v>
      </c>
      <c r="AB844" t="s">
        <v>1238</v>
      </c>
      <c r="AC844" t="s">
        <v>181</v>
      </c>
      <c r="AD844" t="s">
        <v>180</v>
      </c>
      <c r="AE844" t="s">
        <v>180</v>
      </c>
      <c r="AF844" t="s">
        <v>180</v>
      </c>
      <c r="AG844" t="s">
        <v>180</v>
      </c>
      <c r="AH844" t="s">
        <v>1239</v>
      </c>
      <c r="AI844">
        <v>48.74</v>
      </c>
      <c r="AJ844">
        <v>1.85</v>
      </c>
      <c r="AK844" t="s">
        <v>180</v>
      </c>
      <c r="AL844">
        <v>17.03</v>
      </c>
      <c r="AM844" t="s">
        <v>180</v>
      </c>
      <c r="AP844">
        <v>9.8000000000000007</v>
      </c>
      <c r="AQ844">
        <v>9.1199999999999992</v>
      </c>
      <c r="AR844">
        <v>6.53</v>
      </c>
      <c r="AS844">
        <v>0.16</v>
      </c>
      <c r="AT844" t="s">
        <v>180</v>
      </c>
      <c r="AU844">
        <v>1.56</v>
      </c>
      <c r="AV844">
        <v>4.04</v>
      </c>
      <c r="AW844">
        <v>0.49</v>
      </c>
      <c r="AY844" t="s">
        <v>180</v>
      </c>
      <c r="AZ844" t="s">
        <v>180</v>
      </c>
      <c r="BA844">
        <v>99.320000000000007</v>
      </c>
      <c r="BC844" t="s">
        <v>180</v>
      </c>
      <c r="BD844" t="s">
        <v>180</v>
      </c>
      <c r="BE844" t="s">
        <v>180</v>
      </c>
      <c r="BF844" t="s">
        <v>180</v>
      </c>
      <c r="BG844" t="s">
        <v>180</v>
      </c>
      <c r="BH844" t="s">
        <v>180</v>
      </c>
      <c r="BI844" t="s">
        <v>180</v>
      </c>
      <c r="BK844" t="s">
        <v>180</v>
      </c>
      <c r="BL844" t="s">
        <v>180</v>
      </c>
      <c r="BM844">
        <v>0</v>
      </c>
      <c r="BN844" t="s">
        <v>180</v>
      </c>
      <c r="BO844" t="s">
        <v>180</v>
      </c>
      <c r="BP844" t="s">
        <v>180</v>
      </c>
      <c r="BQ844" t="s">
        <v>180</v>
      </c>
      <c r="BR844" t="s">
        <v>180</v>
      </c>
      <c r="BS844" t="s">
        <v>180</v>
      </c>
      <c r="BT844" t="s">
        <v>180</v>
      </c>
      <c r="BU844" t="s">
        <v>180</v>
      </c>
      <c r="BV844" t="s">
        <v>180</v>
      </c>
      <c r="BW844" t="s">
        <v>180</v>
      </c>
      <c r="BX844" t="s">
        <v>180</v>
      </c>
      <c r="BY844" t="s">
        <v>180</v>
      </c>
      <c r="BZ844" t="s">
        <v>180</v>
      </c>
      <c r="CD844" t="s">
        <v>180</v>
      </c>
      <c r="CE844" t="s">
        <v>180</v>
      </c>
      <c r="CG844" t="s">
        <v>180</v>
      </c>
      <c r="CH844" t="s">
        <v>180</v>
      </c>
      <c r="CI844" t="s">
        <v>180</v>
      </c>
      <c r="CJ844" t="s">
        <v>180</v>
      </c>
      <c r="CK844" t="s">
        <v>180</v>
      </c>
      <c r="CM844" t="s">
        <v>180</v>
      </c>
      <c r="CN844" t="s">
        <v>180</v>
      </c>
      <c r="CO844">
        <v>25.5</v>
      </c>
      <c r="CQ844">
        <v>231</v>
      </c>
      <c r="CR844">
        <v>213</v>
      </c>
      <c r="CS844" t="s">
        <v>180</v>
      </c>
      <c r="CT844" t="s">
        <v>180</v>
      </c>
      <c r="CV844">
        <v>92.6</v>
      </c>
      <c r="CW844">
        <v>49.4</v>
      </c>
      <c r="CX844">
        <v>58.2</v>
      </c>
      <c r="CY844">
        <v>20.5</v>
      </c>
      <c r="CZ844" t="s">
        <v>180</v>
      </c>
      <c r="DB844" t="s">
        <v>180</v>
      </c>
      <c r="DC844" t="s">
        <v>180</v>
      </c>
      <c r="DD844">
        <v>32.299999999999997</v>
      </c>
      <c r="DE844">
        <v>661</v>
      </c>
      <c r="DF844">
        <v>24.5</v>
      </c>
      <c r="DG844">
        <v>212</v>
      </c>
      <c r="DH844">
        <v>23.1</v>
      </c>
      <c r="DJ844" t="s">
        <v>180</v>
      </c>
      <c r="DK844" t="s">
        <v>180</v>
      </c>
      <c r="DL844" t="s">
        <v>180</v>
      </c>
      <c r="DM844" t="s">
        <v>180</v>
      </c>
      <c r="DR844" t="s">
        <v>180</v>
      </c>
      <c r="DS844" t="s">
        <v>180</v>
      </c>
      <c r="DT844">
        <v>1.2</v>
      </c>
      <c r="DU844">
        <v>362</v>
      </c>
      <c r="DV844">
        <v>23.7</v>
      </c>
      <c r="DW844">
        <v>48.4</v>
      </c>
      <c r="DX844">
        <v>6.14</v>
      </c>
      <c r="DY844">
        <v>26.4</v>
      </c>
      <c r="DZ844">
        <v>5.96</v>
      </c>
      <c r="EA844">
        <v>1.88</v>
      </c>
      <c r="EB844">
        <v>5.83</v>
      </c>
      <c r="EC844">
        <v>0.91</v>
      </c>
      <c r="ED844">
        <v>4.97</v>
      </c>
      <c r="EE844">
        <v>0.96</v>
      </c>
      <c r="EF844">
        <v>2.62</v>
      </c>
      <c r="EG844">
        <v>0.35</v>
      </c>
      <c r="EH844">
        <v>2.3199999999999998</v>
      </c>
      <c r="EI844">
        <v>0.33</v>
      </c>
      <c r="EJ844">
        <v>5.07</v>
      </c>
      <c r="EK844">
        <v>1.45</v>
      </c>
      <c r="EM844" t="s">
        <v>180</v>
      </c>
      <c r="EN844" t="s">
        <v>180</v>
      </c>
      <c r="EO844" t="s">
        <v>180</v>
      </c>
      <c r="EP844" t="s">
        <v>180</v>
      </c>
      <c r="EQ844" t="s">
        <v>180</v>
      </c>
      <c r="ER844" t="s">
        <v>180</v>
      </c>
      <c r="ET844">
        <v>5.45</v>
      </c>
      <c r="EV844">
        <v>4.58</v>
      </c>
      <c r="EW844">
        <v>1.19</v>
      </c>
      <c r="EY844" t="s">
        <v>180</v>
      </c>
      <c r="EZ844" t="s">
        <v>180</v>
      </c>
      <c r="FB844" t="s">
        <v>180</v>
      </c>
      <c r="FD844" t="s">
        <v>180</v>
      </c>
      <c r="FF844" t="s">
        <v>180</v>
      </c>
      <c r="FH844" t="s">
        <v>180</v>
      </c>
      <c r="FI844" t="s">
        <v>180</v>
      </c>
      <c r="FJ844" t="s">
        <v>180</v>
      </c>
      <c r="FK844" t="s">
        <v>180</v>
      </c>
      <c r="FL844" t="s">
        <v>180</v>
      </c>
      <c r="FM844" t="s">
        <v>180</v>
      </c>
      <c r="FN844" t="s">
        <v>180</v>
      </c>
      <c r="FP844" t="s">
        <v>180</v>
      </c>
      <c r="FQ844" t="s">
        <v>180</v>
      </c>
      <c r="FR844" t="s">
        <v>180</v>
      </c>
      <c r="FS844" t="s">
        <v>180</v>
      </c>
      <c r="FT844" t="s">
        <v>180</v>
      </c>
      <c r="FU844" t="s">
        <v>180</v>
      </c>
      <c r="FV844" t="s">
        <v>1256</v>
      </c>
      <c r="FW844" t="s">
        <v>180</v>
      </c>
      <c r="FX844">
        <f t="shared" si="246"/>
        <v>9.9568965517241388</v>
      </c>
      <c r="FY844">
        <f t="shared" si="247"/>
        <v>91.379310344827587</v>
      </c>
      <c r="FZ844">
        <f t="shared" si="248"/>
        <v>10.215517241379311</v>
      </c>
      <c r="GA844">
        <f t="shared" si="249"/>
        <v>2.5689655172413794</v>
      </c>
      <c r="GB844">
        <f t="shared" si="250"/>
        <v>2.5129310344827589</v>
      </c>
      <c r="GC844">
        <f t="shared" si="251"/>
        <v>0.84324324324324318</v>
      </c>
      <c r="GD844">
        <f t="shared" si="252"/>
        <v>26.979591836734695</v>
      </c>
      <c r="GE844">
        <f t="shared" si="253"/>
        <v>25.037878787878789</v>
      </c>
      <c r="GF844">
        <f t="shared" si="254"/>
        <v>15.274261603375528</v>
      </c>
      <c r="GG844">
        <f t="shared" si="255"/>
        <v>15.670995670995669</v>
      </c>
      <c r="GH844">
        <f t="shared" si="256"/>
        <v>0.11260330578512398</v>
      </c>
      <c r="GI844">
        <f t="shared" si="257"/>
        <v>5.1515151515151507E-2</v>
      </c>
      <c r="GJ844">
        <f t="shared" si="258"/>
        <v>0.25982532751091703</v>
      </c>
      <c r="GK844">
        <f t="shared" si="259"/>
        <v>79.039301310043669</v>
      </c>
      <c r="GL844">
        <f t="shared" si="260"/>
        <v>1.025974025974026</v>
      </c>
      <c r="GM844">
        <f t="shared" si="261"/>
        <v>0.19826839826839826</v>
      </c>
      <c r="GN844">
        <f t="shared" si="262"/>
        <v>0.19324894514767935</v>
      </c>
      <c r="GO844">
        <f t="shared" si="263"/>
        <v>3.976510067114094</v>
      </c>
      <c r="GP844">
        <f t="shared" si="264"/>
        <v>0.96568704345120449</v>
      </c>
      <c r="GQ844">
        <f>(EA844/0.0735)/((DZ844/0.195*(EB844/0.295))^0.5)</f>
        <v>1.0407380109018078</v>
      </c>
    </row>
    <row r="845" spans="1:204">
      <c r="A845" t="s">
        <v>870</v>
      </c>
      <c r="B845" t="s">
        <v>1233</v>
      </c>
      <c r="C845" t="s">
        <v>7219</v>
      </c>
      <c r="D845" t="s">
        <v>6992</v>
      </c>
      <c r="E845" t="s">
        <v>7119</v>
      </c>
      <c r="F845">
        <v>94</v>
      </c>
      <c r="G845">
        <v>25</v>
      </c>
      <c r="H845" t="s">
        <v>7369</v>
      </c>
      <c r="I845" t="s">
        <v>948</v>
      </c>
      <c r="J845" t="s">
        <v>1234</v>
      </c>
      <c r="K845">
        <v>-36.305999999999997</v>
      </c>
      <c r="L845">
        <v>-36.305999999999997</v>
      </c>
      <c r="M845">
        <v>-69.3185</v>
      </c>
      <c r="N845">
        <v>-69.3185</v>
      </c>
      <c r="O845" t="s">
        <v>179</v>
      </c>
      <c r="P845">
        <v>1811</v>
      </c>
      <c r="Q845">
        <v>1811</v>
      </c>
      <c r="R845" t="s">
        <v>1257</v>
      </c>
      <c r="S845" t="s">
        <v>1236</v>
      </c>
      <c r="T845" t="s">
        <v>1237</v>
      </c>
      <c r="U845" t="s">
        <v>180</v>
      </c>
      <c r="V845" t="s">
        <v>180</v>
      </c>
      <c r="W845" t="s">
        <v>180</v>
      </c>
      <c r="X845" t="s">
        <v>1237</v>
      </c>
      <c r="Y845" t="s">
        <v>180</v>
      </c>
      <c r="Z845" t="s">
        <v>180</v>
      </c>
      <c r="AB845" t="s">
        <v>1238</v>
      </c>
      <c r="AC845" t="s">
        <v>181</v>
      </c>
      <c r="AD845" t="s">
        <v>180</v>
      </c>
      <c r="AE845" t="s">
        <v>180</v>
      </c>
      <c r="AF845" t="s">
        <v>180</v>
      </c>
      <c r="AG845" t="s">
        <v>180</v>
      </c>
      <c r="AH845" t="s">
        <v>1239</v>
      </c>
      <c r="AI845">
        <v>48.03</v>
      </c>
      <c r="AJ845">
        <v>1.81</v>
      </c>
      <c r="AK845" t="s">
        <v>180</v>
      </c>
      <c r="AL845">
        <v>16.93</v>
      </c>
      <c r="AM845" t="s">
        <v>180</v>
      </c>
      <c r="AP845">
        <v>9.3800000000000008</v>
      </c>
      <c r="AQ845">
        <v>8.9700000000000006</v>
      </c>
      <c r="AR845">
        <v>6.17</v>
      </c>
      <c r="AS845">
        <v>0.15</v>
      </c>
      <c r="AT845" t="s">
        <v>180</v>
      </c>
      <c r="AU845">
        <v>1.49</v>
      </c>
      <c r="AV845">
        <v>3.58</v>
      </c>
      <c r="AW845">
        <v>0.52</v>
      </c>
      <c r="AY845" t="s">
        <v>180</v>
      </c>
      <c r="AZ845" t="s">
        <v>180</v>
      </c>
      <c r="BA845">
        <v>97.03</v>
      </c>
      <c r="BC845" t="s">
        <v>180</v>
      </c>
      <c r="BD845" t="s">
        <v>180</v>
      </c>
      <c r="BE845" t="s">
        <v>180</v>
      </c>
      <c r="BF845" t="s">
        <v>180</v>
      </c>
      <c r="BG845" t="s">
        <v>180</v>
      </c>
      <c r="BH845" t="s">
        <v>180</v>
      </c>
      <c r="BI845" t="s">
        <v>180</v>
      </c>
      <c r="BK845" t="s">
        <v>180</v>
      </c>
      <c r="BL845" t="s">
        <v>180</v>
      </c>
      <c r="BM845">
        <v>0</v>
      </c>
      <c r="BN845" t="s">
        <v>180</v>
      </c>
      <c r="BO845" t="s">
        <v>180</v>
      </c>
      <c r="BP845" t="s">
        <v>180</v>
      </c>
      <c r="BQ845" t="s">
        <v>180</v>
      </c>
      <c r="BR845" t="s">
        <v>180</v>
      </c>
      <c r="BS845" t="s">
        <v>180</v>
      </c>
      <c r="BT845" t="s">
        <v>180</v>
      </c>
      <c r="BU845" t="s">
        <v>180</v>
      </c>
      <c r="BV845" t="s">
        <v>180</v>
      </c>
      <c r="BW845" t="s">
        <v>180</v>
      </c>
      <c r="BX845" t="s">
        <v>180</v>
      </c>
      <c r="BY845" t="s">
        <v>180</v>
      </c>
      <c r="BZ845" t="s">
        <v>180</v>
      </c>
      <c r="CD845" t="s">
        <v>180</v>
      </c>
      <c r="CE845" t="s">
        <v>180</v>
      </c>
      <c r="CG845" t="s">
        <v>180</v>
      </c>
      <c r="CH845" t="s">
        <v>180</v>
      </c>
      <c r="CI845" t="s">
        <v>180</v>
      </c>
      <c r="CJ845" t="s">
        <v>180</v>
      </c>
      <c r="CK845" t="s">
        <v>180</v>
      </c>
      <c r="CM845" t="s">
        <v>180</v>
      </c>
      <c r="CN845" t="s">
        <v>180</v>
      </c>
      <c r="CO845">
        <v>21.9</v>
      </c>
      <c r="CQ845">
        <v>212</v>
      </c>
      <c r="CR845">
        <v>158</v>
      </c>
      <c r="CS845" t="s">
        <v>180</v>
      </c>
      <c r="CT845" t="s">
        <v>180</v>
      </c>
      <c r="CV845">
        <v>67.5</v>
      </c>
      <c r="CW845">
        <v>45.7</v>
      </c>
      <c r="CX845">
        <v>90.3</v>
      </c>
      <c r="CY845">
        <v>21.4</v>
      </c>
      <c r="CZ845" t="s">
        <v>180</v>
      </c>
      <c r="DB845" t="s">
        <v>180</v>
      </c>
      <c r="DC845" t="s">
        <v>180</v>
      </c>
      <c r="DD845">
        <v>32.5</v>
      </c>
      <c r="DE845">
        <v>687</v>
      </c>
      <c r="DF845">
        <v>26.9</v>
      </c>
      <c r="DG845">
        <v>208</v>
      </c>
      <c r="DH845">
        <v>22.8</v>
      </c>
      <c r="DJ845" t="s">
        <v>180</v>
      </c>
      <c r="DK845" t="s">
        <v>180</v>
      </c>
      <c r="DL845" t="s">
        <v>180</v>
      </c>
      <c r="DM845" t="s">
        <v>180</v>
      </c>
      <c r="DR845" t="s">
        <v>180</v>
      </c>
      <c r="DS845" t="s">
        <v>180</v>
      </c>
      <c r="DU845">
        <v>351</v>
      </c>
      <c r="DV845">
        <v>26.2</v>
      </c>
      <c r="DW845">
        <v>54.7</v>
      </c>
      <c r="DX845">
        <v>6.92</v>
      </c>
      <c r="DY845">
        <v>29.8</v>
      </c>
      <c r="DZ845">
        <v>6.52</v>
      </c>
      <c r="EA845">
        <v>2.14</v>
      </c>
      <c r="EB845">
        <v>6.63</v>
      </c>
      <c r="EC845">
        <v>0.9</v>
      </c>
      <c r="ED845">
        <v>5.35</v>
      </c>
      <c r="EE845">
        <v>0.97</v>
      </c>
      <c r="EF845">
        <v>2.8</v>
      </c>
      <c r="EG845">
        <v>0.35</v>
      </c>
      <c r="EH845">
        <v>2.39</v>
      </c>
      <c r="EI845">
        <v>0.35</v>
      </c>
      <c r="EK845">
        <v>1</v>
      </c>
      <c r="EM845" t="s">
        <v>180</v>
      </c>
      <c r="EN845" t="s">
        <v>180</v>
      </c>
      <c r="EO845" t="s">
        <v>180</v>
      </c>
      <c r="EP845" t="s">
        <v>180</v>
      </c>
      <c r="EQ845" t="s">
        <v>180</v>
      </c>
      <c r="ER845" t="s">
        <v>180</v>
      </c>
      <c r="ET845">
        <v>5.7</v>
      </c>
      <c r="EV845">
        <v>3.24</v>
      </c>
      <c r="EW845">
        <v>1</v>
      </c>
      <c r="EY845" t="s">
        <v>180</v>
      </c>
      <c r="EZ845" t="s">
        <v>180</v>
      </c>
      <c r="FB845" t="s">
        <v>180</v>
      </c>
      <c r="FD845" t="s">
        <v>180</v>
      </c>
      <c r="FF845" t="s">
        <v>180</v>
      </c>
      <c r="FH845" t="s">
        <v>180</v>
      </c>
      <c r="FI845" t="s">
        <v>180</v>
      </c>
      <c r="FJ845" t="s">
        <v>180</v>
      </c>
      <c r="FK845" t="s">
        <v>180</v>
      </c>
      <c r="FL845" t="s">
        <v>180</v>
      </c>
      <c r="FM845" t="s">
        <v>180</v>
      </c>
      <c r="FN845" t="s">
        <v>180</v>
      </c>
      <c r="FP845" t="s">
        <v>180</v>
      </c>
      <c r="FQ845" t="s">
        <v>180</v>
      </c>
      <c r="FR845" t="s">
        <v>180</v>
      </c>
      <c r="FS845" t="s">
        <v>180</v>
      </c>
      <c r="FT845" t="s">
        <v>180</v>
      </c>
      <c r="FU845" t="s">
        <v>180</v>
      </c>
      <c r="FV845" t="s">
        <v>1258</v>
      </c>
      <c r="FW845" t="s">
        <v>180</v>
      </c>
      <c r="FX845">
        <f t="shared" si="246"/>
        <v>9.539748953974895</v>
      </c>
      <c r="FY845">
        <f t="shared" si="247"/>
        <v>87.029288702928866</v>
      </c>
      <c r="FZ845">
        <f t="shared" si="248"/>
        <v>10.962343096234308</v>
      </c>
      <c r="GA845">
        <f t="shared" si="249"/>
        <v>2.7280334728033471</v>
      </c>
      <c r="GB845">
        <f t="shared" si="250"/>
        <v>2.7740585774058575</v>
      </c>
      <c r="GC845">
        <f t="shared" si="251"/>
        <v>0.82320441988950277</v>
      </c>
      <c r="GD845">
        <f t="shared" si="252"/>
        <v>25.539033457249072</v>
      </c>
      <c r="GE845">
        <f t="shared" si="253"/>
        <v>23.053691275167786</v>
      </c>
      <c r="GF845">
        <f t="shared" si="254"/>
        <v>13.396946564885496</v>
      </c>
      <c r="GG845">
        <f t="shared" si="255"/>
        <v>15.394736842105262</v>
      </c>
      <c r="GH845">
        <f t="shared" si="256"/>
        <v>0.10420475319926874</v>
      </c>
      <c r="GI845">
        <f t="shared" si="257"/>
        <v>4.3859649122807015E-2</v>
      </c>
      <c r="GJ845">
        <f t="shared" si="258"/>
        <v>0.30864197530864196</v>
      </c>
      <c r="GK845">
        <f t="shared" si="259"/>
        <v>108.33333333333333</v>
      </c>
      <c r="GL845">
        <f t="shared" si="260"/>
        <v>1.1491228070175439</v>
      </c>
      <c r="GM845">
        <f t="shared" si="261"/>
        <v>0.14210526315789473</v>
      </c>
      <c r="GN845">
        <f t="shared" si="262"/>
        <v>0.12366412213740459</v>
      </c>
      <c r="GO845">
        <f t="shared" si="263"/>
        <v>4.0184049079754605</v>
      </c>
      <c r="GP845">
        <f t="shared" si="264"/>
        <v>0.97776173029478997</v>
      </c>
      <c r="GQ845">
        <f>(EA845/0.0735)/((DZ845/0.195*(EB845/0.295))^0.5)</f>
        <v>1.0621214651020174</v>
      </c>
    </row>
    <row r="846" spans="1:204">
      <c r="A846" t="s">
        <v>870</v>
      </c>
      <c r="B846" t="s">
        <v>1233</v>
      </c>
      <c r="C846" t="s">
        <v>7219</v>
      </c>
      <c r="D846" t="s">
        <v>6992</v>
      </c>
      <c r="E846" t="s">
        <v>7119</v>
      </c>
      <c r="F846">
        <v>94</v>
      </c>
      <c r="G846">
        <v>25</v>
      </c>
      <c r="H846" t="s">
        <v>7369</v>
      </c>
      <c r="I846" t="s">
        <v>948</v>
      </c>
      <c r="J846" t="s">
        <v>1234</v>
      </c>
      <c r="K846">
        <v>-36.305999999999997</v>
      </c>
      <c r="L846">
        <v>-36.305999999999997</v>
      </c>
      <c r="M846">
        <v>-69.3185</v>
      </c>
      <c r="N846">
        <v>-69.3185</v>
      </c>
      <c r="O846" t="s">
        <v>179</v>
      </c>
      <c r="P846">
        <v>1811</v>
      </c>
      <c r="Q846">
        <v>1811</v>
      </c>
      <c r="R846" t="s">
        <v>1259</v>
      </c>
      <c r="S846" t="s">
        <v>1236</v>
      </c>
      <c r="T846" t="s">
        <v>1237</v>
      </c>
      <c r="U846" t="s">
        <v>180</v>
      </c>
      <c r="V846" t="s">
        <v>180</v>
      </c>
      <c r="W846" t="s">
        <v>180</v>
      </c>
      <c r="X846" t="s">
        <v>1237</v>
      </c>
      <c r="Y846" t="s">
        <v>180</v>
      </c>
      <c r="Z846" t="s">
        <v>180</v>
      </c>
      <c r="AB846" t="s">
        <v>1238</v>
      </c>
      <c r="AC846" t="s">
        <v>181</v>
      </c>
      <c r="AD846" t="s">
        <v>180</v>
      </c>
      <c r="AE846" t="s">
        <v>180</v>
      </c>
      <c r="AF846" t="s">
        <v>180</v>
      </c>
      <c r="AG846" t="s">
        <v>180</v>
      </c>
      <c r="AH846" t="s">
        <v>1239</v>
      </c>
      <c r="AI846">
        <v>48.14</v>
      </c>
      <c r="AJ846">
        <v>1.77</v>
      </c>
      <c r="AK846" t="s">
        <v>180</v>
      </c>
      <c r="AL846">
        <v>16.84</v>
      </c>
      <c r="AM846" t="s">
        <v>180</v>
      </c>
      <c r="AP846">
        <v>9.3800000000000008</v>
      </c>
      <c r="AQ846">
        <v>8.9700000000000006</v>
      </c>
      <c r="AR846">
        <v>6.17</v>
      </c>
      <c r="AS846">
        <v>0.16</v>
      </c>
      <c r="AT846" t="s">
        <v>180</v>
      </c>
      <c r="AU846">
        <v>1.46</v>
      </c>
      <c r="AV846">
        <v>3.65</v>
      </c>
      <c r="AW846">
        <v>0.47</v>
      </c>
      <c r="AY846" t="s">
        <v>180</v>
      </c>
      <c r="AZ846" t="s">
        <v>180</v>
      </c>
      <c r="BA846">
        <v>97.009999999999991</v>
      </c>
      <c r="BC846" t="s">
        <v>180</v>
      </c>
      <c r="BD846" t="s">
        <v>180</v>
      </c>
      <c r="BE846" t="s">
        <v>180</v>
      </c>
      <c r="BF846" t="s">
        <v>180</v>
      </c>
      <c r="BG846" t="s">
        <v>180</v>
      </c>
      <c r="BH846" t="s">
        <v>180</v>
      </c>
      <c r="BI846" t="s">
        <v>180</v>
      </c>
      <c r="BK846" t="s">
        <v>180</v>
      </c>
      <c r="BL846" t="s">
        <v>180</v>
      </c>
      <c r="BM846">
        <v>0</v>
      </c>
      <c r="BN846" t="s">
        <v>180</v>
      </c>
      <c r="BO846" t="s">
        <v>180</v>
      </c>
      <c r="BP846" t="s">
        <v>180</v>
      </c>
      <c r="BQ846" t="s">
        <v>180</v>
      </c>
      <c r="BR846" t="s">
        <v>180</v>
      </c>
      <c r="BS846" t="s">
        <v>180</v>
      </c>
      <c r="BT846" t="s">
        <v>180</v>
      </c>
      <c r="BU846" t="s">
        <v>180</v>
      </c>
      <c r="BV846" t="s">
        <v>180</v>
      </c>
      <c r="BW846" t="s">
        <v>180</v>
      </c>
      <c r="BX846" t="s">
        <v>180</v>
      </c>
      <c r="BY846" t="s">
        <v>180</v>
      </c>
      <c r="BZ846" t="s">
        <v>180</v>
      </c>
      <c r="CD846" t="s">
        <v>180</v>
      </c>
      <c r="CE846" t="s">
        <v>180</v>
      </c>
      <c r="CG846" t="s">
        <v>180</v>
      </c>
      <c r="CH846" t="s">
        <v>180</v>
      </c>
      <c r="CI846" t="s">
        <v>180</v>
      </c>
      <c r="CJ846" t="s">
        <v>180</v>
      </c>
      <c r="CK846" t="s">
        <v>180</v>
      </c>
      <c r="CM846" t="s">
        <v>180</v>
      </c>
      <c r="CN846" t="s">
        <v>180</v>
      </c>
      <c r="CO846">
        <v>21.9</v>
      </c>
      <c r="CQ846">
        <v>214</v>
      </c>
      <c r="CR846">
        <v>165</v>
      </c>
      <c r="CS846" t="s">
        <v>180</v>
      </c>
      <c r="CT846" t="s">
        <v>180</v>
      </c>
      <c r="CV846">
        <v>67.5</v>
      </c>
      <c r="CW846">
        <v>48.1</v>
      </c>
      <c r="CX846">
        <v>91.5</v>
      </c>
      <c r="CY846">
        <v>20.7</v>
      </c>
      <c r="CZ846" t="s">
        <v>180</v>
      </c>
      <c r="DB846" t="s">
        <v>180</v>
      </c>
      <c r="DC846" t="s">
        <v>180</v>
      </c>
      <c r="DD846">
        <v>32.700000000000003</v>
      </c>
      <c r="DE846">
        <v>647</v>
      </c>
      <c r="DF846">
        <v>27</v>
      </c>
      <c r="DG846">
        <v>204</v>
      </c>
      <c r="DH846">
        <v>21.8</v>
      </c>
      <c r="DJ846" t="s">
        <v>180</v>
      </c>
      <c r="DK846" t="s">
        <v>180</v>
      </c>
      <c r="DL846" t="s">
        <v>180</v>
      </c>
      <c r="DM846" t="s">
        <v>180</v>
      </c>
      <c r="DR846" t="s">
        <v>180</v>
      </c>
      <c r="DS846" t="s">
        <v>180</v>
      </c>
      <c r="DU846">
        <v>335</v>
      </c>
      <c r="DV846">
        <v>23.5</v>
      </c>
      <c r="DW846">
        <v>48.5</v>
      </c>
      <c r="DX846">
        <v>6.21</v>
      </c>
      <c r="DY846">
        <v>26.5</v>
      </c>
      <c r="DZ846">
        <v>5.96</v>
      </c>
      <c r="EA846">
        <v>1.93</v>
      </c>
      <c r="EB846">
        <v>6.03</v>
      </c>
      <c r="EC846">
        <v>0.82</v>
      </c>
      <c r="ED846">
        <v>4.9400000000000004</v>
      </c>
      <c r="EE846">
        <v>0.9</v>
      </c>
      <c r="EF846">
        <v>2.61</v>
      </c>
      <c r="EG846">
        <v>0.33</v>
      </c>
      <c r="EH846">
        <v>2.2599999999999998</v>
      </c>
      <c r="EI846">
        <v>0.33</v>
      </c>
      <c r="EK846">
        <v>1.7</v>
      </c>
      <c r="EM846" t="s">
        <v>180</v>
      </c>
      <c r="EN846" t="s">
        <v>180</v>
      </c>
      <c r="EO846" t="s">
        <v>180</v>
      </c>
      <c r="EP846" t="s">
        <v>180</v>
      </c>
      <c r="EQ846" t="s">
        <v>180</v>
      </c>
      <c r="ER846" t="s">
        <v>180</v>
      </c>
      <c r="ET846">
        <v>5.6</v>
      </c>
      <c r="EV846">
        <v>2.82</v>
      </c>
      <c r="EW846">
        <v>0.87</v>
      </c>
      <c r="EY846" t="s">
        <v>180</v>
      </c>
      <c r="EZ846" t="s">
        <v>180</v>
      </c>
      <c r="FB846" t="s">
        <v>180</v>
      </c>
      <c r="FD846" t="s">
        <v>180</v>
      </c>
      <c r="FF846" t="s">
        <v>180</v>
      </c>
      <c r="FH846" t="s">
        <v>180</v>
      </c>
      <c r="FI846" t="s">
        <v>180</v>
      </c>
      <c r="FJ846" t="s">
        <v>180</v>
      </c>
      <c r="FK846" t="s">
        <v>180</v>
      </c>
      <c r="FL846" t="s">
        <v>180</v>
      </c>
      <c r="FM846" t="s">
        <v>180</v>
      </c>
      <c r="FN846" t="s">
        <v>180</v>
      </c>
      <c r="FP846" t="s">
        <v>180</v>
      </c>
      <c r="FQ846" t="s">
        <v>180</v>
      </c>
      <c r="FR846" t="s">
        <v>180</v>
      </c>
      <c r="FS846" t="s">
        <v>180</v>
      </c>
      <c r="FT846" t="s">
        <v>180</v>
      </c>
      <c r="FU846" t="s">
        <v>180</v>
      </c>
      <c r="FV846" t="s">
        <v>1260</v>
      </c>
      <c r="FW846" t="s">
        <v>180</v>
      </c>
      <c r="FX846">
        <f t="shared" si="246"/>
        <v>9.6460176991150455</v>
      </c>
      <c r="FY846">
        <f t="shared" si="247"/>
        <v>90.26548672566372</v>
      </c>
      <c r="FZ846">
        <f t="shared" si="248"/>
        <v>10.398230088495577</v>
      </c>
      <c r="GA846">
        <f t="shared" si="249"/>
        <v>2.6371681415929205</v>
      </c>
      <c r="GB846">
        <f t="shared" si="250"/>
        <v>2.6681415929203545</v>
      </c>
      <c r="GC846">
        <f t="shared" si="251"/>
        <v>0.82485875706214684</v>
      </c>
      <c r="GD846">
        <f t="shared" si="252"/>
        <v>23.962962962962962</v>
      </c>
      <c r="GE846">
        <f t="shared" si="253"/>
        <v>24.415094339622641</v>
      </c>
      <c r="GF846">
        <f t="shared" si="254"/>
        <v>14.25531914893617</v>
      </c>
      <c r="GG846">
        <f t="shared" si="255"/>
        <v>15.36697247706422</v>
      </c>
      <c r="GH846">
        <f t="shared" si="256"/>
        <v>0.11546391752577319</v>
      </c>
      <c r="GI846">
        <f t="shared" si="257"/>
        <v>3.990825688073394E-2</v>
      </c>
      <c r="GJ846">
        <f t="shared" si="258"/>
        <v>0.30851063829787234</v>
      </c>
      <c r="GK846">
        <f t="shared" si="259"/>
        <v>118.79432624113475</v>
      </c>
      <c r="GL846">
        <f t="shared" si="260"/>
        <v>1.0779816513761467</v>
      </c>
      <c r="GM846">
        <f t="shared" si="261"/>
        <v>0.12935779816513759</v>
      </c>
      <c r="GN846">
        <f t="shared" si="262"/>
        <v>0.12</v>
      </c>
      <c r="GO846">
        <f t="shared" si="263"/>
        <v>3.9429530201342282</v>
      </c>
      <c r="GP846">
        <f t="shared" si="264"/>
        <v>0.96629873024175039</v>
      </c>
      <c r="GQ846">
        <f>(EA846/0.0735)/((DZ846/0.195*(EB846/0.295))^0.5)</f>
        <v>1.0505494449826991</v>
      </c>
    </row>
    <row r="847" spans="1:204">
      <c r="A847" t="s">
        <v>870</v>
      </c>
      <c r="B847" t="s">
        <v>615</v>
      </c>
      <c r="C847" t="s">
        <v>7219</v>
      </c>
      <c r="D847" t="s">
        <v>6992</v>
      </c>
      <c r="E847" t="s">
        <v>7119</v>
      </c>
      <c r="F847">
        <v>94</v>
      </c>
      <c r="G847">
        <v>25</v>
      </c>
      <c r="H847" t="s">
        <v>7369</v>
      </c>
      <c r="I847" t="s">
        <v>1611</v>
      </c>
      <c r="J847" t="s">
        <v>1612</v>
      </c>
      <c r="K847">
        <v>-36.393900000000002</v>
      </c>
      <c r="L847">
        <v>-36.393900000000002</v>
      </c>
      <c r="M847">
        <v>-68.641300000000001</v>
      </c>
      <c r="N847">
        <v>-68.641300000000001</v>
      </c>
      <c r="O847" t="s">
        <v>179</v>
      </c>
      <c r="R847" t="s">
        <v>1613</v>
      </c>
      <c r="S847" t="s">
        <v>618</v>
      </c>
      <c r="T847" t="s">
        <v>523</v>
      </c>
      <c r="V847" t="s">
        <v>180</v>
      </c>
      <c r="W847" t="s">
        <v>180</v>
      </c>
      <c r="X847" t="s">
        <v>180</v>
      </c>
      <c r="Y847" t="s">
        <v>180</v>
      </c>
      <c r="Z847" t="s">
        <v>180</v>
      </c>
      <c r="AB847" t="s">
        <v>180</v>
      </c>
      <c r="AC847" t="s">
        <v>181</v>
      </c>
      <c r="AD847" t="s">
        <v>180</v>
      </c>
      <c r="AE847" t="s">
        <v>180</v>
      </c>
      <c r="AF847" t="s">
        <v>180</v>
      </c>
      <c r="AG847" t="s">
        <v>180</v>
      </c>
      <c r="AH847" t="s">
        <v>620</v>
      </c>
      <c r="AI847">
        <v>47.82</v>
      </c>
      <c r="AJ847">
        <v>1.63</v>
      </c>
      <c r="AK847" t="s">
        <v>180</v>
      </c>
      <c r="AL847">
        <v>17.88</v>
      </c>
      <c r="AM847" t="s">
        <v>180</v>
      </c>
      <c r="AN847">
        <v>1.58</v>
      </c>
      <c r="AO847">
        <v>9.2799999999999994</v>
      </c>
      <c r="AQ847">
        <v>8.36</v>
      </c>
      <c r="AR847">
        <v>7.91</v>
      </c>
      <c r="AS847">
        <v>0.14000000000000001</v>
      </c>
      <c r="AT847" t="s">
        <v>180</v>
      </c>
      <c r="AU847">
        <v>1.04</v>
      </c>
      <c r="AV847">
        <v>3.82</v>
      </c>
      <c r="AW847">
        <v>0.39</v>
      </c>
      <c r="AY847" t="s">
        <v>180</v>
      </c>
      <c r="AZ847" t="s">
        <v>180</v>
      </c>
      <c r="BA847">
        <v>99.691683999999995</v>
      </c>
      <c r="BC847" t="s">
        <v>180</v>
      </c>
      <c r="BD847" t="s">
        <v>180</v>
      </c>
      <c r="BE847" t="s">
        <v>180</v>
      </c>
      <c r="BF847" t="s">
        <v>180</v>
      </c>
      <c r="BG847" t="s">
        <v>180</v>
      </c>
      <c r="BH847" t="s">
        <v>180</v>
      </c>
      <c r="BI847" t="s">
        <v>180</v>
      </c>
      <c r="BK847" t="s">
        <v>180</v>
      </c>
      <c r="BL847" t="s">
        <v>180</v>
      </c>
      <c r="BM847">
        <v>0.15</v>
      </c>
      <c r="BN847" t="s">
        <v>180</v>
      </c>
      <c r="BO847" t="s">
        <v>180</v>
      </c>
      <c r="BP847" t="s">
        <v>180</v>
      </c>
      <c r="BQ847" t="s">
        <v>180</v>
      </c>
      <c r="BR847" t="s">
        <v>180</v>
      </c>
      <c r="BS847" t="s">
        <v>180</v>
      </c>
      <c r="BT847" t="s">
        <v>180</v>
      </c>
      <c r="BU847" t="s">
        <v>180</v>
      </c>
      <c r="BV847" t="s">
        <v>180</v>
      </c>
      <c r="BW847" t="s">
        <v>180</v>
      </c>
      <c r="BX847" t="s">
        <v>180</v>
      </c>
      <c r="BY847" t="s">
        <v>180</v>
      </c>
      <c r="BZ847" t="s">
        <v>180</v>
      </c>
      <c r="CD847" t="s">
        <v>180</v>
      </c>
      <c r="CE847" t="s">
        <v>180</v>
      </c>
      <c r="CG847" t="s">
        <v>180</v>
      </c>
      <c r="CH847" t="s">
        <v>180</v>
      </c>
      <c r="CI847" t="s">
        <v>180</v>
      </c>
      <c r="CJ847" t="s">
        <v>180</v>
      </c>
      <c r="CK847" t="s">
        <v>180</v>
      </c>
      <c r="CM847" t="s">
        <v>180</v>
      </c>
      <c r="CN847" t="s">
        <v>180</v>
      </c>
      <c r="CQ847">
        <v>133</v>
      </c>
      <c r="CR847">
        <v>298</v>
      </c>
      <c r="CS847" t="s">
        <v>180</v>
      </c>
      <c r="CT847" t="s">
        <v>180</v>
      </c>
      <c r="CU847">
        <v>44</v>
      </c>
      <c r="CV847">
        <v>109</v>
      </c>
      <c r="CW847">
        <v>52</v>
      </c>
      <c r="CX847">
        <v>87</v>
      </c>
      <c r="CZ847" t="s">
        <v>180</v>
      </c>
      <c r="DB847" t="s">
        <v>180</v>
      </c>
      <c r="DC847" t="s">
        <v>180</v>
      </c>
      <c r="DD847">
        <v>18</v>
      </c>
      <c r="DE847">
        <v>600</v>
      </c>
      <c r="DF847">
        <v>16</v>
      </c>
      <c r="DG847">
        <v>123</v>
      </c>
      <c r="DH847">
        <v>15</v>
      </c>
      <c r="DJ847" t="s">
        <v>180</v>
      </c>
      <c r="DK847" t="s">
        <v>180</v>
      </c>
      <c r="DL847" t="s">
        <v>180</v>
      </c>
      <c r="DM847" t="s">
        <v>180</v>
      </c>
      <c r="DR847" t="s">
        <v>180</v>
      </c>
      <c r="DS847" t="s">
        <v>180</v>
      </c>
      <c r="DT847">
        <v>0.3</v>
      </c>
      <c r="DU847">
        <v>305</v>
      </c>
      <c r="DV847">
        <v>14.9</v>
      </c>
      <c r="DW847">
        <v>31.5</v>
      </c>
      <c r="DX847">
        <v>3.91</v>
      </c>
      <c r="DY847">
        <v>17.3</v>
      </c>
      <c r="DZ847">
        <v>4.28</v>
      </c>
      <c r="EA847">
        <v>1.57</v>
      </c>
      <c r="EB847">
        <v>4.2699999999999996</v>
      </c>
      <c r="EC847">
        <v>0.69</v>
      </c>
      <c r="ED847">
        <v>3.86</v>
      </c>
      <c r="EE847">
        <v>0.71</v>
      </c>
      <c r="EF847">
        <v>1.88</v>
      </c>
      <c r="EG847">
        <v>0.25700000000000001</v>
      </c>
      <c r="EH847">
        <v>1.53</v>
      </c>
      <c r="EI847">
        <v>0.222</v>
      </c>
      <c r="EJ847">
        <v>2.5</v>
      </c>
      <c r="EK847">
        <v>0.73</v>
      </c>
      <c r="EM847" t="s">
        <v>180</v>
      </c>
      <c r="EN847" t="s">
        <v>180</v>
      </c>
      <c r="EO847" t="s">
        <v>180</v>
      </c>
      <c r="EP847" t="s">
        <v>180</v>
      </c>
      <c r="EQ847" t="s">
        <v>180</v>
      </c>
      <c r="ER847" t="s">
        <v>180</v>
      </c>
      <c r="ET847">
        <v>3</v>
      </c>
      <c r="EV847">
        <v>1.46</v>
      </c>
      <c r="EY847" t="s">
        <v>180</v>
      </c>
      <c r="EZ847" t="s">
        <v>180</v>
      </c>
      <c r="FB847" t="s">
        <v>180</v>
      </c>
      <c r="FD847" t="s">
        <v>180</v>
      </c>
      <c r="FF847" t="s">
        <v>180</v>
      </c>
      <c r="FH847" t="s">
        <v>180</v>
      </c>
      <c r="FI847" t="s">
        <v>180</v>
      </c>
      <c r="FJ847" t="s">
        <v>180</v>
      </c>
      <c r="FK847" t="s">
        <v>180</v>
      </c>
      <c r="FL847" t="s">
        <v>180</v>
      </c>
      <c r="FM847" t="s">
        <v>180</v>
      </c>
      <c r="FN847" t="s">
        <v>180</v>
      </c>
      <c r="FP847" t="s">
        <v>180</v>
      </c>
      <c r="FQ847" t="s">
        <v>180</v>
      </c>
      <c r="FR847" t="s">
        <v>180</v>
      </c>
      <c r="FS847" t="s">
        <v>180</v>
      </c>
      <c r="FT847" t="s">
        <v>180</v>
      </c>
      <c r="FU847" t="s">
        <v>180</v>
      </c>
      <c r="FV847" t="s">
        <v>1614</v>
      </c>
      <c r="FW847" t="s">
        <v>180</v>
      </c>
      <c r="FX847">
        <f t="shared" si="246"/>
        <v>9.8039215686274517</v>
      </c>
      <c r="FY847">
        <f t="shared" si="247"/>
        <v>80.392156862745097</v>
      </c>
      <c r="FZ847">
        <f t="shared" si="248"/>
        <v>9.7385620915032689</v>
      </c>
      <c r="GA847">
        <f t="shared" si="249"/>
        <v>2.797385620915033</v>
      </c>
      <c r="GB847">
        <f t="shared" si="250"/>
        <v>2.7908496732026142</v>
      </c>
      <c r="GC847">
        <f t="shared" si="251"/>
        <v>0.63803680981595101</v>
      </c>
      <c r="GD847">
        <f t="shared" si="252"/>
        <v>37.5</v>
      </c>
      <c r="GE847">
        <f t="shared" si="253"/>
        <v>34.682080924855491</v>
      </c>
      <c r="GF847">
        <f t="shared" si="254"/>
        <v>20.469798657718119</v>
      </c>
      <c r="GG847">
        <f t="shared" si="255"/>
        <v>20.333333333333332</v>
      </c>
      <c r="GH847">
        <f t="shared" si="256"/>
        <v>9.5238095238095233E-2</v>
      </c>
      <c r="GK847">
        <f t="shared" si="259"/>
        <v>208.9041095890411</v>
      </c>
      <c r="GL847">
        <f t="shared" si="260"/>
        <v>0.9933333333333334</v>
      </c>
      <c r="GM847">
        <f t="shared" si="261"/>
        <v>9.7333333333333327E-2</v>
      </c>
      <c r="GN847">
        <f t="shared" si="262"/>
        <v>9.7986577181208054E-2</v>
      </c>
      <c r="GO847">
        <f t="shared" si="263"/>
        <v>3.481308411214953</v>
      </c>
      <c r="GP847">
        <f t="shared" si="264"/>
        <v>0.99329544146194781</v>
      </c>
      <c r="GQ847">
        <f>(EA847/0.0735)/((DZ847/0.195*(EB847/0.295))^0.5)</f>
        <v>1.198408291033574</v>
      </c>
    </row>
    <row r="848" spans="1:204">
      <c r="A848" t="s">
        <v>870</v>
      </c>
      <c r="B848" t="s">
        <v>615</v>
      </c>
      <c r="C848" t="s">
        <v>7219</v>
      </c>
      <c r="D848" t="s">
        <v>6992</v>
      </c>
      <c r="E848" t="s">
        <v>7119</v>
      </c>
      <c r="F848">
        <v>94</v>
      </c>
      <c r="G848">
        <v>25</v>
      </c>
      <c r="H848" t="s">
        <v>7369</v>
      </c>
      <c r="I848" t="s">
        <v>1611</v>
      </c>
      <c r="J848" t="s">
        <v>1612</v>
      </c>
      <c r="K848">
        <v>-36.291899999999998</v>
      </c>
      <c r="L848">
        <v>-36.291899999999998</v>
      </c>
      <c r="M848">
        <v>-68.762799999999999</v>
      </c>
      <c r="N848">
        <v>-68.762799999999999</v>
      </c>
      <c r="O848" t="s">
        <v>179</v>
      </c>
      <c r="R848" t="s">
        <v>1615</v>
      </c>
      <c r="S848" t="s">
        <v>618</v>
      </c>
      <c r="T848" t="s">
        <v>523</v>
      </c>
      <c r="V848" t="s">
        <v>180</v>
      </c>
      <c r="W848" t="s">
        <v>180</v>
      </c>
      <c r="X848" t="s">
        <v>180</v>
      </c>
      <c r="Y848" t="s">
        <v>180</v>
      </c>
      <c r="Z848" t="s">
        <v>180</v>
      </c>
      <c r="AB848" t="s">
        <v>180</v>
      </c>
      <c r="AC848" t="s">
        <v>181</v>
      </c>
      <c r="AD848" t="s">
        <v>180</v>
      </c>
      <c r="AE848" t="s">
        <v>180</v>
      </c>
      <c r="AF848" t="s">
        <v>180</v>
      </c>
      <c r="AG848" t="s">
        <v>180</v>
      </c>
      <c r="AH848" t="s">
        <v>620</v>
      </c>
      <c r="AI848">
        <v>47.73</v>
      </c>
      <c r="AJ848">
        <v>1.65</v>
      </c>
      <c r="AK848" t="s">
        <v>180</v>
      </c>
      <c r="AL848">
        <v>18.28</v>
      </c>
      <c r="AM848" t="s">
        <v>180</v>
      </c>
      <c r="AN848">
        <v>0.76</v>
      </c>
      <c r="AO848">
        <v>9.27</v>
      </c>
      <c r="AQ848">
        <v>9.5299999999999994</v>
      </c>
      <c r="AR848">
        <v>7.61</v>
      </c>
      <c r="AS848">
        <v>0.16</v>
      </c>
      <c r="AT848" t="s">
        <v>180</v>
      </c>
      <c r="AU848">
        <v>0.84</v>
      </c>
      <c r="AV848">
        <v>3.27</v>
      </c>
      <c r="AW848">
        <v>0.32</v>
      </c>
      <c r="AY848" t="s">
        <v>180</v>
      </c>
      <c r="AZ848" t="s">
        <v>180</v>
      </c>
      <c r="BA848">
        <v>99.34384799999998</v>
      </c>
      <c r="BC848" t="s">
        <v>180</v>
      </c>
      <c r="BD848" t="s">
        <v>180</v>
      </c>
      <c r="BE848" t="s">
        <v>180</v>
      </c>
      <c r="BF848" t="s">
        <v>180</v>
      </c>
      <c r="BG848" t="s">
        <v>180</v>
      </c>
      <c r="BH848" t="s">
        <v>180</v>
      </c>
      <c r="BI848" t="s">
        <v>180</v>
      </c>
      <c r="BK848" t="s">
        <v>180</v>
      </c>
      <c r="BL848" t="s">
        <v>180</v>
      </c>
      <c r="BM848">
        <v>0.57999999999999996</v>
      </c>
      <c r="BN848" t="s">
        <v>180</v>
      </c>
      <c r="BO848" t="s">
        <v>180</v>
      </c>
      <c r="BP848" t="s">
        <v>180</v>
      </c>
      <c r="BQ848" t="s">
        <v>180</v>
      </c>
      <c r="BR848" t="s">
        <v>180</v>
      </c>
      <c r="BS848" t="s">
        <v>180</v>
      </c>
      <c r="BT848" t="s">
        <v>180</v>
      </c>
      <c r="BU848" t="s">
        <v>180</v>
      </c>
      <c r="BV848" t="s">
        <v>180</v>
      </c>
      <c r="BW848" t="s">
        <v>180</v>
      </c>
      <c r="BX848" t="s">
        <v>180</v>
      </c>
      <c r="BY848" t="s">
        <v>180</v>
      </c>
      <c r="BZ848" t="s">
        <v>180</v>
      </c>
      <c r="CD848" t="s">
        <v>180</v>
      </c>
      <c r="CE848" t="s">
        <v>180</v>
      </c>
      <c r="CG848" t="s">
        <v>180</v>
      </c>
      <c r="CH848" t="s">
        <v>180</v>
      </c>
      <c r="CI848" t="s">
        <v>180</v>
      </c>
      <c r="CJ848" t="s">
        <v>180</v>
      </c>
      <c r="CK848" t="s">
        <v>180</v>
      </c>
      <c r="CM848" t="s">
        <v>180</v>
      </c>
      <c r="CN848" t="s">
        <v>180</v>
      </c>
      <c r="CQ848">
        <v>192</v>
      </c>
      <c r="CR848">
        <v>196</v>
      </c>
      <c r="CS848" t="s">
        <v>180</v>
      </c>
      <c r="CT848" t="s">
        <v>180</v>
      </c>
      <c r="CU848">
        <v>43</v>
      </c>
      <c r="CV848">
        <v>73</v>
      </c>
      <c r="CW848">
        <v>43</v>
      </c>
      <c r="CX848">
        <v>86</v>
      </c>
      <c r="CZ848" t="s">
        <v>180</v>
      </c>
      <c r="DB848" t="s">
        <v>180</v>
      </c>
      <c r="DC848" t="s">
        <v>180</v>
      </c>
      <c r="DD848">
        <v>15</v>
      </c>
      <c r="DE848">
        <v>587</v>
      </c>
      <c r="DF848">
        <v>16</v>
      </c>
      <c r="DG848">
        <v>123</v>
      </c>
      <c r="DH848">
        <v>14</v>
      </c>
      <c r="DJ848" t="s">
        <v>180</v>
      </c>
      <c r="DK848" t="s">
        <v>180</v>
      </c>
      <c r="DL848" t="s">
        <v>180</v>
      </c>
      <c r="DM848" t="s">
        <v>180</v>
      </c>
      <c r="DR848" t="s">
        <v>180</v>
      </c>
      <c r="DS848" t="s">
        <v>180</v>
      </c>
      <c r="DT848">
        <v>0.5</v>
      </c>
      <c r="DU848">
        <v>356</v>
      </c>
      <c r="DV848">
        <v>16</v>
      </c>
      <c r="DW848">
        <v>34.700000000000003</v>
      </c>
      <c r="DX848">
        <v>4.45</v>
      </c>
      <c r="DY848">
        <v>20.100000000000001</v>
      </c>
      <c r="DZ848">
        <v>4.9800000000000004</v>
      </c>
      <c r="EA848">
        <v>1.82</v>
      </c>
      <c r="EB848">
        <v>4.8600000000000003</v>
      </c>
      <c r="EC848">
        <v>0.79</v>
      </c>
      <c r="ED848">
        <v>4.41</v>
      </c>
      <c r="EE848">
        <v>0.85</v>
      </c>
      <c r="EF848">
        <v>2.2599999999999998</v>
      </c>
      <c r="EG848">
        <v>0.30299999999999999</v>
      </c>
      <c r="EH848">
        <v>1.8</v>
      </c>
      <c r="EI848">
        <v>0.27100000000000002</v>
      </c>
      <c r="EJ848">
        <v>3.3</v>
      </c>
      <c r="EK848">
        <v>0.68</v>
      </c>
      <c r="EM848" t="s">
        <v>180</v>
      </c>
      <c r="EN848" t="s">
        <v>180</v>
      </c>
      <c r="EO848" t="s">
        <v>180</v>
      </c>
      <c r="EP848" t="s">
        <v>180</v>
      </c>
      <c r="EQ848" t="s">
        <v>180</v>
      </c>
      <c r="ER848" t="s">
        <v>180</v>
      </c>
      <c r="EV848">
        <v>1.64</v>
      </c>
      <c r="EW848">
        <v>0.49</v>
      </c>
      <c r="EX848">
        <v>0.51279399999999997</v>
      </c>
      <c r="EY848" t="s">
        <v>180</v>
      </c>
      <c r="EZ848" t="s">
        <v>180</v>
      </c>
      <c r="FA848">
        <v>0.70389999999999997</v>
      </c>
      <c r="FB848" t="s">
        <v>180</v>
      </c>
      <c r="FD848" t="s">
        <v>180</v>
      </c>
      <c r="FF848" t="s">
        <v>180</v>
      </c>
      <c r="FH848" t="s">
        <v>180</v>
      </c>
      <c r="FI848" t="s">
        <v>180</v>
      </c>
      <c r="FJ848" t="s">
        <v>180</v>
      </c>
      <c r="FK848" t="s">
        <v>180</v>
      </c>
      <c r="FL848" t="s">
        <v>180</v>
      </c>
      <c r="FM848" t="s">
        <v>180</v>
      </c>
      <c r="FN848" t="s">
        <v>180</v>
      </c>
      <c r="FP848" t="s">
        <v>180</v>
      </c>
      <c r="FQ848" t="s">
        <v>180</v>
      </c>
      <c r="FR848" t="s">
        <v>180</v>
      </c>
      <c r="FS848" t="s">
        <v>180</v>
      </c>
      <c r="FT848" t="s">
        <v>180</v>
      </c>
      <c r="FU848" t="s">
        <v>180</v>
      </c>
      <c r="FV848" t="s">
        <v>1616</v>
      </c>
      <c r="FW848" t="s">
        <v>180</v>
      </c>
      <c r="FX848">
        <f t="shared" si="246"/>
        <v>7.7777777777777777</v>
      </c>
      <c r="FY848">
        <f t="shared" si="247"/>
        <v>68.333333333333329</v>
      </c>
      <c r="FZ848">
        <f t="shared" si="248"/>
        <v>8.8888888888888893</v>
      </c>
      <c r="GA848">
        <f t="shared" si="249"/>
        <v>2.7666666666666671</v>
      </c>
      <c r="GB848">
        <f t="shared" si="250"/>
        <v>2.7</v>
      </c>
      <c r="GC848">
        <f t="shared" si="251"/>
        <v>0.50909090909090915</v>
      </c>
      <c r="GD848">
        <f t="shared" si="252"/>
        <v>36.6875</v>
      </c>
      <c r="GE848">
        <f t="shared" si="253"/>
        <v>29.203980099502484</v>
      </c>
      <c r="GF848">
        <f t="shared" si="254"/>
        <v>22.25</v>
      </c>
      <c r="GG848">
        <f t="shared" si="255"/>
        <v>25.428571428571427</v>
      </c>
      <c r="GI848">
        <f t="shared" si="257"/>
        <v>3.4999999999999996E-2</v>
      </c>
      <c r="GJ848">
        <f t="shared" si="258"/>
        <v>0.29878048780487804</v>
      </c>
      <c r="GK848">
        <f t="shared" si="259"/>
        <v>217.07317073170734</v>
      </c>
      <c r="GL848">
        <f t="shared" si="260"/>
        <v>1.1428571428571428</v>
      </c>
      <c r="GM848">
        <f t="shared" si="261"/>
        <v>0.11714285714285713</v>
      </c>
      <c r="GN848">
        <f t="shared" si="262"/>
        <v>0.10249999999999999</v>
      </c>
      <c r="GO848">
        <f t="shared" si="263"/>
        <v>3.2128514056224895</v>
      </c>
      <c r="GP848">
        <f t="shared" si="264"/>
        <v>0.98978046826474919</v>
      </c>
      <c r="GQ848">
        <f>(EA848/0.0735)/((DZ848/0.195*(EB848/0.295))^0.5)</f>
        <v>1.2072009167187079</v>
      </c>
      <c r="GR848">
        <v>0.51279399999999997</v>
      </c>
      <c r="GS848">
        <v>0.70389999999999997</v>
      </c>
    </row>
    <row r="849" spans="1:201">
      <c r="A849" t="s">
        <v>870</v>
      </c>
      <c r="B849" t="s">
        <v>615</v>
      </c>
      <c r="C849" t="s">
        <v>7219</v>
      </c>
      <c r="D849" t="s">
        <v>6992</v>
      </c>
      <c r="E849" t="s">
        <v>7119</v>
      </c>
      <c r="F849">
        <v>94</v>
      </c>
      <c r="G849">
        <v>25</v>
      </c>
      <c r="H849" t="s">
        <v>7369</v>
      </c>
      <c r="I849" t="s">
        <v>1611</v>
      </c>
      <c r="J849" t="s">
        <v>1612</v>
      </c>
      <c r="K849">
        <v>-36.459699999999998</v>
      </c>
      <c r="L849">
        <v>-36.459699999999998</v>
      </c>
      <c r="M849">
        <v>-68.388599999999997</v>
      </c>
      <c r="N849">
        <v>-68.388599999999997</v>
      </c>
      <c r="O849" t="s">
        <v>179</v>
      </c>
      <c r="R849" t="s">
        <v>1618</v>
      </c>
      <c r="S849" t="s">
        <v>618</v>
      </c>
      <c r="T849" t="s">
        <v>523</v>
      </c>
      <c r="V849" t="s">
        <v>180</v>
      </c>
      <c r="W849" t="s">
        <v>180</v>
      </c>
      <c r="X849" t="s">
        <v>180</v>
      </c>
      <c r="Y849" t="s">
        <v>180</v>
      </c>
      <c r="Z849" t="s">
        <v>180</v>
      </c>
      <c r="AB849" t="s">
        <v>180</v>
      </c>
      <c r="AC849" t="s">
        <v>181</v>
      </c>
      <c r="AD849" t="s">
        <v>180</v>
      </c>
      <c r="AE849" t="s">
        <v>180</v>
      </c>
      <c r="AF849" t="s">
        <v>180</v>
      </c>
      <c r="AG849" t="s">
        <v>180</v>
      </c>
      <c r="AH849" t="s">
        <v>620</v>
      </c>
      <c r="AI849">
        <v>47.56</v>
      </c>
      <c r="AJ849">
        <v>1.9</v>
      </c>
      <c r="AK849" t="s">
        <v>180</v>
      </c>
      <c r="AL849">
        <v>17.53</v>
      </c>
      <c r="AM849" t="s">
        <v>180</v>
      </c>
      <c r="AN849">
        <v>1.52</v>
      </c>
      <c r="AO849">
        <v>9.2200000000000006</v>
      </c>
      <c r="AQ849">
        <v>9.5</v>
      </c>
      <c r="AR849">
        <v>6.87</v>
      </c>
      <c r="AS849">
        <v>0.16</v>
      </c>
      <c r="AT849" t="s">
        <v>180</v>
      </c>
      <c r="AU849">
        <v>1.01</v>
      </c>
      <c r="AV849">
        <v>3.47</v>
      </c>
      <c r="AW849">
        <v>0.37</v>
      </c>
      <c r="AY849" t="s">
        <v>180</v>
      </c>
      <c r="AZ849" t="s">
        <v>180</v>
      </c>
      <c r="BA849">
        <v>98.957696000000013</v>
      </c>
      <c r="BC849" t="s">
        <v>180</v>
      </c>
      <c r="BD849" t="s">
        <v>180</v>
      </c>
      <c r="BE849" t="s">
        <v>180</v>
      </c>
      <c r="BF849" t="s">
        <v>180</v>
      </c>
      <c r="BG849" t="s">
        <v>180</v>
      </c>
      <c r="BH849" t="s">
        <v>180</v>
      </c>
      <c r="BI849" t="s">
        <v>180</v>
      </c>
      <c r="BK849" t="s">
        <v>180</v>
      </c>
      <c r="BL849" t="s">
        <v>180</v>
      </c>
      <c r="BM849">
        <v>0.91</v>
      </c>
      <c r="BN849" t="s">
        <v>180</v>
      </c>
      <c r="BO849" t="s">
        <v>180</v>
      </c>
      <c r="BP849" t="s">
        <v>180</v>
      </c>
      <c r="BQ849" t="s">
        <v>180</v>
      </c>
      <c r="BR849" t="s">
        <v>180</v>
      </c>
      <c r="BS849" t="s">
        <v>180</v>
      </c>
      <c r="BT849" t="s">
        <v>180</v>
      </c>
      <c r="BU849" t="s">
        <v>180</v>
      </c>
      <c r="BV849" t="s">
        <v>180</v>
      </c>
      <c r="BW849" t="s">
        <v>180</v>
      </c>
      <c r="BX849" t="s">
        <v>180</v>
      </c>
      <c r="BY849" t="s">
        <v>180</v>
      </c>
      <c r="BZ849" t="s">
        <v>180</v>
      </c>
      <c r="CD849" t="s">
        <v>180</v>
      </c>
      <c r="CE849" t="s">
        <v>180</v>
      </c>
      <c r="CG849" t="s">
        <v>180</v>
      </c>
      <c r="CH849" t="s">
        <v>180</v>
      </c>
      <c r="CI849" t="s">
        <v>180</v>
      </c>
      <c r="CJ849" t="s">
        <v>180</v>
      </c>
      <c r="CK849" t="s">
        <v>180</v>
      </c>
      <c r="CM849" t="s">
        <v>180</v>
      </c>
      <c r="CN849" t="s">
        <v>180</v>
      </c>
      <c r="CQ849">
        <v>179</v>
      </c>
      <c r="CR849">
        <v>221</v>
      </c>
      <c r="CS849" t="s">
        <v>180</v>
      </c>
      <c r="CT849" t="s">
        <v>180</v>
      </c>
      <c r="CU849">
        <v>45</v>
      </c>
      <c r="CV849">
        <v>82</v>
      </c>
      <c r="CW849">
        <v>46</v>
      </c>
      <c r="CX849">
        <v>94</v>
      </c>
      <c r="CZ849" t="s">
        <v>180</v>
      </c>
      <c r="DB849" t="s">
        <v>180</v>
      </c>
      <c r="DC849" t="s">
        <v>180</v>
      </c>
      <c r="DD849">
        <v>15</v>
      </c>
      <c r="DE849">
        <v>583</v>
      </c>
      <c r="DF849">
        <v>16</v>
      </c>
      <c r="DG849">
        <v>130</v>
      </c>
      <c r="DH849">
        <v>18</v>
      </c>
      <c r="DJ849" t="s">
        <v>180</v>
      </c>
      <c r="DK849" t="s">
        <v>180</v>
      </c>
      <c r="DL849" t="s">
        <v>180</v>
      </c>
      <c r="DM849" t="s">
        <v>180</v>
      </c>
      <c r="DR849" t="s">
        <v>180</v>
      </c>
      <c r="DS849" t="s">
        <v>180</v>
      </c>
      <c r="DT849">
        <v>0.3</v>
      </c>
      <c r="DU849">
        <v>293</v>
      </c>
      <c r="DV849">
        <v>17.7</v>
      </c>
      <c r="DW849">
        <v>37.799999999999997</v>
      </c>
      <c r="DX849">
        <v>4.6399999999999997</v>
      </c>
      <c r="DY849">
        <v>20.9</v>
      </c>
      <c r="DZ849">
        <v>5</v>
      </c>
      <c r="EA849">
        <v>1.84</v>
      </c>
      <c r="EB849">
        <v>4.9400000000000004</v>
      </c>
      <c r="EC849">
        <v>0.8</v>
      </c>
      <c r="ED849">
        <v>4.37</v>
      </c>
      <c r="EE849">
        <v>0.83</v>
      </c>
      <c r="EF849">
        <v>2.21</v>
      </c>
      <c r="EG849">
        <v>0.30399999999999999</v>
      </c>
      <c r="EH849">
        <v>1.8</v>
      </c>
      <c r="EI849">
        <v>0.254</v>
      </c>
      <c r="EJ849">
        <v>3.4</v>
      </c>
      <c r="EK849">
        <v>1</v>
      </c>
      <c r="EM849" t="s">
        <v>180</v>
      </c>
      <c r="EN849" t="s">
        <v>180</v>
      </c>
      <c r="EO849" t="s">
        <v>180</v>
      </c>
      <c r="EP849" t="s">
        <v>180</v>
      </c>
      <c r="EQ849" t="s">
        <v>180</v>
      </c>
      <c r="ER849" t="s">
        <v>180</v>
      </c>
      <c r="ET849">
        <v>2</v>
      </c>
      <c r="EV849">
        <v>1.68</v>
      </c>
      <c r="EW849">
        <v>0.49</v>
      </c>
      <c r="EX849">
        <v>0.51280700000000001</v>
      </c>
      <c r="EY849" t="s">
        <v>180</v>
      </c>
      <c r="EZ849" t="s">
        <v>180</v>
      </c>
      <c r="FA849">
        <v>0.70383300000000004</v>
      </c>
      <c r="FB849" t="s">
        <v>180</v>
      </c>
      <c r="FD849" t="s">
        <v>180</v>
      </c>
      <c r="FF849" t="s">
        <v>180</v>
      </c>
      <c r="FH849" t="s">
        <v>180</v>
      </c>
      <c r="FI849" t="s">
        <v>180</v>
      </c>
      <c r="FJ849" t="s">
        <v>180</v>
      </c>
      <c r="FK849" t="s">
        <v>180</v>
      </c>
      <c r="FL849" t="s">
        <v>180</v>
      </c>
      <c r="FM849" t="s">
        <v>180</v>
      </c>
      <c r="FN849" t="s">
        <v>180</v>
      </c>
      <c r="FP849" t="s">
        <v>180</v>
      </c>
      <c r="FQ849" t="s">
        <v>180</v>
      </c>
      <c r="FR849" t="s">
        <v>180</v>
      </c>
      <c r="FS849" t="s">
        <v>180</v>
      </c>
      <c r="FT849" t="s">
        <v>180</v>
      </c>
      <c r="FU849" t="s">
        <v>180</v>
      </c>
      <c r="FV849" t="s">
        <v>1619</v>
      </c>
      <c r="FW849" t="s">
        <v>180</v>
      </c>
      <c r="FX849">
        <f t="shared" si="246"/>
        <v>10</v>
      </c>
      <c r="FY849">
        <f t="shared" si="247"/>
        <v>72.222222222222214</v>
      </c>
      <c r="FZ849">
        <f t="shared" si="248"/>
        <v>9.8333333333333321</v>
      </c>
      <c r="GA849">
        <f t="shared" si="249"/>
        <v>2.7777777777777777</v>
      </c>
      <c r="GB849">
        <f t="shared" si="250"/>
        <v>2.7444444444444445</v>
      </c>
      <c r="GC849">
        <f t="shared" si="251"/>
        <v>0.53157894736842104</v>
      </c>
      <c r="GD849">
        <f t="shared" si="252"/>
        <v>36.4375</v>
      </c>
      <c r="GE849">
        <f t="shared" si="253"/>
        <v>27.894736842105264</v>
      </c>
      <c r="GF849">
        <f t="shared" si="254"/>
        <v>16.55367231638418</v>
      </c>
      <c r="GG849">
        <f t="shared" si="255"/>
        <v>16.277777777777779</v>
      </c>
      <c r="GH849">
        <f t="shared" si="256"/>
        <v>5.2910052910052914E-2</v>
      </c>
      <c r="GI849">
        <f t="shared" si="257"/>
        <v>2.7222222222222221E-2</v>
      </c>
      <c r="GJ849">
        <f t="shared" si="258"/>
        <v>0.29166666666666669</v>
      </c>
      <c r="GK849">
        <f t="shared" si="259"/>
        <v>174.4047619047619</v>
      </c>
      <c r="GL849">
        <f t="shared" si="260"/>
        <v>0.98333333333333328</v>
      </c>
      <c r="GM849">
        <f t="shared" si="261"/>
        <v>9.3333333333333324E-2</v>
      </c>
      <c r="GN849">
        <f t="shared" si="262"/>
        <v>9.4915254237288138E-2</v>
      </c>
      <c r="GO849">
        <f t="shared" si="263"/>
        <v>3.54</v>
      </c>
      <c r="GP849">
        <f t="shared" si="264"/>
        <v>1.0039118436668033</v>
      </c>
      <c r="GQ849">
        <f>(EA849/0.0735)/((DZ849/0.195*(EB849/0.295))^0.5)</f>
        <v>1.2081206870696624</v>
      </c>
      <c r="GR849">
        <v>0.51280700000000001</v>
      </c>
      <c r="GS849">
        <v>0.70383300000000004</v>
      </c>
    </row>
    <row r="850" spans="1:201">
      <c r="A850" t="s">
        <v>870</v>
      </c>
      <c r="B850" t="s">
        <v>615</v>
      </c>
      <c r="C850" t="s">
        <v>7219</v>
      </c>
      <c r="D850" t="s">
        <v>6992</v>
      </c>
      <c r="E850" t="s">
        <v>7119</v>
      </c>
      <c r="F850">
        <v>94</v>
      </c>
      <c r="G850">
        <v>25</v>
      </c>
      <c r="H850" t="s">
        <v>7369</v>
      </c>
      <c r="I850" t="s">
        <v>1611</v>
      </c>
      <c r="J850" t="s">
        <v>1612</v>
      </c>
      <c r="K850">
        <v>-36.472099999999998</v>
      </c>
      <c r="L850">
        <v>-36.472099999999998</v>
      </c>
      <c r="M850">
        <v>-68.189400000000006</v>
      </c>
      <c r="N850">
        <v>-68.189400000000006</v>
      </c>
      <c r="O850" t="s">
        <v>179</v>
      </c>
      <c r="R850" t="s">
        <v>1620</v>
      </c>
      <c r="S850" t="s">
        <v>618</v>
      </c>
      <c r="T850" t="s">
        <v>523</v>
      </c>
      <c r="V850" t="s">
        <v>180</v>
      </c>
      <c r="W850" t="s">
        <v>180</v>
      </c>
      <c r="X850" t="s">
        <v>180</v>
      </c>
      <c r="Y850" t="s">
        <v>180</v>
      </c>
      <c r="Z850" t="s">
        <v>180</v>
      </c>
      <c r="AB850" t="s">
        <v>180</v>
      </c>
      <c r="AC850" t="s">
        <v>181</v>
      </c>
      <c r="AD850" t="s">
        <v>180</v>
      </c>
      <c r="AE850" t="s">
        <v>180</v>
      </c>
      <c r="AF850" t="s">
        <v>180</v>
      </c>
      <c r="AG850" t="s">
        <v>180</v>
      </c>
      <c r="AH850" t="s">
        <v>620</v>
      </c>
      <c r="AI850">
        <v>47.25</v>
      </c>
      <c r="AJ850">
        <v>1.83</v>
      </c>
      <c r="AK850" t="s">
        <v>180</v>
      </c>
      <c r="AL850">
        <v>17.2</v>
      </c>
      <c r="AM850" t="s">
        <v>180</v>
      </c>
      <c r="AN850">
        <v>0.43</v>
      </c>
      <c r="AO850">
        <v>10.220000000000001</v>
      </c>
      <c r="AQ850">
        <v>9.39</v>
      </c>
      <c r="AR850">
        <v>7.35</v>
      </c>
      <c r="AS850">
        <v>0.16</v>
      </c>
      <c r="AT850" t="s">
        <v>180</v>
      </c>
      <c r="AU850">
        <v>0.91</v>
      </c>
      <c r="AV850">
        <v>3.5</v>
      </c>
      <c r="AW850">
        <v>0.35</v>
      </c>
      <c r="AY850" t="s">
        <v>180</v>
      </c>
      <c r="AZ850" t="s">
        <v>180</v>
      </c>
      <c r="BA850">
        <v>98.546913999999987</v>
      </c>
      <c r="BC850" t="s">
        <v>180</v>
      </c>
      <c r="BD850" t="s">
        <v>180</v>
      </c>
      <c r="BE850" t="s">
        <v>180</v>
      </c>
      <c r="BF850" t="s">
        <v>180</v>
      </c>
      <c r="BG850" t="s">
        <v>180</v>
      </c>
      <c r="BH850" t="s">
        <v>180</v>
      </c>
      <c r="BI850" t="s">
        <v>180</v>
      </c>
      <c r="BK850" t="s">
        <v>180</v>
      </c>
      <c r="BL850" t="s">
        <v>180</v>
      </c>
      <c r="BM850">
        <v>1.42</v>
      </c>
      <c r="BN850" t="s">
        <v>180</v>
      </c>
      <c r="BO850" t="s">
        <v>180</v>
      </c>
      <c r="BP850" t="s">
        <v>180</v>
      </c>
      <c r="BQ850" t="s">
        <v>180</v>
      </c>
      <c r="BR850" t="s">
        <v>180</v>
      </c>
      <c r="BS850" t="s">
        <v>180</v>
      </c>
      <c r="BT850" t="s">
        <v>180</v>
      </c>
      <c r="BU850" t="s">
        <v>180</v>
      </c>
      <c r="BV850" t="s">
        <v>180</v>
      </c>
      <c r="BW850" t="s">
        <v>180</v>
      </c>
      <c r="BX850" t="s">
        <v>180</v>
      </c>
      <c r="BY850" t="s">
        <v>180</v>
      </c>
      <c r="BZ850" t="s">
        <v>180</v>
      </c>
      <c r="CD850" t="s">
        <v>180</v>
      </c>
      <c r="CE850" t="s">
        <v>180</v>
      </c>
      <c r="CG850" t="s">
        <v>180</v>
      </c>
      <c r="CH850" t="s">
        <v>180</v>
      </c>
      <c r="CI850" t="s">
        <v>180</v>
      </c>
      <c r="CJ850" t="s">
        <v>180</v>
      </c>
      <c r="CK850" t="s">
        <v>180</v>
      </c>
      <c r="CM850" t="s">
        <v>180</v>
      </c>
      <c r="CN850" t="s">
        <v>180</v>
      </c>
      <c r="CQ850">
        <v>187</v>
      </c>
      <c r="CR850">
        <v>256</v>
      </c>
      <c r="CS850" t="s">
        <v>180</v>
      </c>
      <c r="CT850" t="s">
        <v>180</v>
      </c>
      <c r="CU850">
        <v>46</v>
      </c>
      <c r="CV850">
        <v>97</v>
      </c>
      <c r="CW850">
        <v>47</v>
      </c>
      <c r="CX850">
        <v>95</v>
      </c>
      <c r="CZ850" t="s">
        <v>180</v>
      </c>
      <c r="DB850" t="s">
        <v>180</v>
      </c>
      <c r="DC850" t="s">
        <v>180</v>
      </c>
      <c r="DD850">
        <v>15</v>
      </c>
      <c r="DE850">
        <v>571</v>
      </c>
      <c r="DF850">
        <v>16</v>
      </c>
      <c r="DG850">
        <v>124</v>
      </c>
      <c r="DH850">
        <v>17</v>
      </c>
      <c r="DJ850" t="s">
        <v>180</v>
      </c>
      <c r="DK850" t="s">
        <v>180</v>
      </c>
      <c r="DL850" t="s">
        <v>180</v>
      </c>
      <c r="DM850" t="s">
        <v>180</v>
      </c>
      <c r="DR850" t="s">
        <v>180</v>
      </c>
      <c r="DS850" t="s">
        <v>180</v>
      </c>
      <c r="DT850">
        <v>0.3</v>
      </c>
      <c r="DU850">
        <v>257</v>
      </c>
      <c r="DV850">
        <v>16.899999999999999</v>
      </c>
      <c r="DW850">
        <v>36.200000000000003</v>
      </c>
      <c r="DX850">
        <v>4.46</v>
      </c>
      <c r="DY850">
        <v>20</v>
      </c>
      <c r="DZ850">
        <v>4.93</v>
      </c>
      <c r="EA850">
        <v>1.84</v>
      </c>
      <c r="EB850">
        <v>4.8099999999999996</v>
      </c>
      <c r="EC850">
        <v>0.78</v>
      </c>
      <c r="ED850">
        <v>4.37</v>
      </c>
      <c r="EE850">
        <v>0.82</v>
      </c>
      <c r="EF850">
        <v>2.17</v>
      </c>
      <c r="EG850">
        <v>0.28999999999999998</v>
      </c>
      <c r="EH850">
        <v>1.73</v>
      </c>
      <c r="EI850">
        <v>0.25700000000000001</v>
      </c>
      <c r="EJ850">
        <v>3.2</v>
      </c>
      <c r="EK850">
        <v>0.95</v>
      </c>
      <c r="EM850" t="s">
        <v>180</v>
      </c>
      <c r="EN850" t="s">
        <v>180</v>
      </c>
      <c r="EO850" t="s">
        <v>180</v>
      </c>
      <c r="EP850" t="s">
        <v>180</v>
      </c>
      <c r="EQ850" t="s">
        <v>180</v>
      </c>
      <c r="ER850" t="s">
        <v>180</v>
      </c>
      <c r="ET850">
        <v>2</v>
      </c>
      <c r="EV850">
        <v>1.61</v>
      </c>
      <c r="EW850">
        <v>0.46</v>
      </c>
      <c r="EY850" t="s">
        <v>180</v>
      </c>
      <c r="EZ850" t="s">
        <v>180</v>
      </c>
      <c r="FB850" t="s">
        <v>180</v>
      </c>
      <c r="FD850" t="s">
        <v>180</v>
      </c>
      <c r="FF850" t="s">
        <v>180</v>
      </c>
      <c r="FH850" t="s">
        <v>180</v>
      </c>
      <c r="FI850" t="s">
        <v>180</v>
      </c>
      <c r="FJ850" t="s">
        <v>180</v>
      </c>
      <c r="FK850" t="s">
        <v>180</v>
      </c>
      <c r="FL850" t="s">
        <v>180</v>
      </c>
      <c r="FM850" t="s">
        <v>180</v>
      </c>
      <c r="FN850" t="s">
        <v>180</v>
      </c>
      <c r="FP850" t="s">
        <v>180</v>
      </c>
      <c r="FQ850" t="s">
        <v>180</v>
      </c>
      <c r="FR850" t="s">
        <v>180</v>
      </c>
      <c r="FS850" t="s">
        <v>180</v>
      </c>
      <c r="FT850" t="s">
        <v>180</v>
      </c>
      <c r="FU850" t="s">
        <v>180</v>
      </c>
      <c r="FV850" t="s">
        <v>1621</v>
      </c>
      <c r="FW850" t="s">
        <v>180</v>
      </c>
      <c r="FX850">
        <f t="shared" si="246"/>
        <v>9.8265895953757223</v>
      </c>
      <c r="FY850">
        <f t="shared" si="247"/>
        <v>71.676300578034684</v>
      </c>
      <c r="FZ850">
        <f t="shared" si="248"/>
        <v>9.7687861271676297</v>
      </c>
      <c r="GA850">
        <f t="shared" si="249"/>
        <v>2.8497109826589595</v>
      </c>
      <c r="GB850">
        <f t="shared" si="250"/>
        <v>2.7803468208092483</v>
      </c>
      <c r="GC850">
        <f t="shared" si="251"/>
        <v>0.49726775956284153</v>
      </c>
      <c r="GD850">
        <f t="shared" si="252"/>
        <v>35.6875</v>
      </c>
      <c r="GE850">
        <f t="shared" si="253"/>
        <v>28.55</v>
      </c>
      <c r="GF850">
        <f t="shared" si="254"/>
        <v>15.207100591715978</v>
      </c>
      <c r="GG850">
        <f t="shared" si="255"/>
        <v>15.117647058823529</v>
      </c>
      <c r="GH850">
        <f t="shared" si="256"/>
        <v>5.5248618784530384E-2</v>
      </c>
      <c r="GI850">
        <f t="shared" si="257"/>
        <v>2.7058823529411767E-2</v>
      </c>
      <c r="GJ850">
        <f t="shared" si="258"/>
        <v>0.2857142857142857</v>
      </c>
      <c r="GK850">
        <f t="shared" si="259"/>
        <v>159.62732919254657</v>
      </c>
      <c r="GL850">
        <f t="shared" si="260"/>
        <v>0.99411764705882344</v>
      </c>
      <c r="GM850">
        <f t="shared" si="261"/>
        <v>9.4705882352941181E-2</v>
      </c>
      <c r="GN850">
        <f t="shared" si="262"/>
        <v>9.5266272189349133E-2</v>
      </c>
      <c r="GO850">
        <f t="shared" si="263"/>
        <v>3.4279918864097363</v>
      </c>
      <c r="GP850">
        <f t="shared" si="264"/>
        <v>1.0035688908153231</v>
      </c>
      <c r="GQ850">
        <f>(EA850/0.0735)/((DZ850/0.195*(EB850/0.295))^0.5)</f>
        <v>1.2329992140682278</v>
      </c>
    </row>
    <row r="851" spans="1:201">
      <c r="A851" t="s">
        <v>870</v>
      </c>
      <c r="B851" t="s">
        <v>615</v>
      </c>
      <c r="C851" t="s">
        <v>7219</v>
      </c>
      <c r="D851" t="s">
        <v>6992</v>
      </c>
      <c r="E851" t="s">
        <v>7119</v>
      </c>
      <c r="F851">
        <v>94</v>
      </c>
      <c r="G851">
        <v>25</v>
      </c>
      <c r="H851" t="s">
        <v>7369</v>
      </c>
      <c r="I851" t="s">
        <v>1611</v>
      </c>
      <c r="J851" t="s">
        <v>1612</v>
      </c>
      <c r="K851">
        <v>-36.554099999999998</v>
      </c>
      <c r="L851">
        <v>-36.554099999999998</v>
      </c>
      <c r="M851">
        <v>-68.175399999999996</v>
      </c>
      <c r="N851">
        <v>-68.175399999999996</v>
      </c>
      <c r="O851" t="s">
        <v>179</v>
      </c>
      <c r="R851" t="s">
        <v>1622</v>
      </c>
      <c r="S851" t="s">
        <v>618</v>
      </c>
      <c r="T851" t="s">
        <v>523</v>
      </c>
      <c r="V851" t="s">
        <v>180</v>
      </c>
      <c r="W851" t="s">
        <v>180</v>
      </c>
      <c r="X851" t="s">
        <v>180</v>
      </c>
      <c r="Y851" t="s">
        <v>180</v>
      </c>
      <c r="Z851" t="s">
        <v>180</v>
      </c>
      <c r="AB851" t="s">
        <v>180</v>
      </c>
      <c r="AC851" t="s">
        <v>181</v>
      </c>
      <c r="AD851" t="s">
        <v>180</v>
      </c>
      <c r="AE851" t="s">
        <v>180</v>
      </c>
      <c r="AF851" t="s">
        <v>180</v>
      </c>
      <c r="AG851" t="s">
        <v>180</v>
      </c>
      <c r="AH851" t="s">
        <v>620</v>
      </c>
      <c r="AI851">
        <v>47.86</v>
      </c>
      <c r="AJ851">
        <v>1.77</v>
      </c>
      <c r="AK851" t="s">
        <v>180</v>
      </c>
      <c r="AL851">
        <v>17.559999999999999</v>
      </c>
      <c r="AM851" t="s">
        <v>180</v>
      </c>
      <c r="AN851">
        <v>1.91</v>
      </c>
      <c r="AO851">
        <v>9.24</v>
      </c>
      <c r="AQ851">
        <v>8.9600000000000009</v>
      </c>
      <c r="AR851">
        <v>7.3</v>
      </c>
      <c r="AS851">
        <v>0.16</v>
      </c>
      <c r="AT851" t="s">
        <v>180</v>
      </c>
      <c r="AU851">
        <v>0.93</v>
      </c>
      <c r="AV851">
        <v>3.46</v>
      </c>
      <c r="AW851">
        <v>0.35</v>
      </c>
      <c r="AY851" t="s">
        <v>180</v>
      </c>
      <c r="AZ851" t="s">
        <v>180</v>
      </c>
      <c r="BA851">
        <v>99.308617999999981</v>
      </c>
      <c r="BC851" t="s">
        <v>180</v>
      </c>
      <c r="BD851" t="s">
        <v>180</v>
      </c>
      <c r="BE851" t="s">
        <v>180</v>
      </c>
      <c r="BF851" t="s">
        <v>180</v>
      </c>
      <c r="BG851" t="s">
        <v>180</v>
      </c>
      <c r="BH851" t="s">
        <v>180</v>
      </c>
      <c r="BI851" t="s">
        <v>180</v>
      </c>
      <c r="BK851" t="s">
        <v>180</v>
      </c>
      <c r="BL851" t="s">
        <v>180</v>
      </c>
      <c r="BM851">
        <v>0.51</v>
      </c>
      <c r="BN851" t="s">
        <v>180</v>
      </c>
      <c r="BO851" t="s">
        <v>180</v>
      </c>
      <c r="BP851" t="s">
        <v>180</v>
      </c>
      <c r="BQ851" t="s">
        <v>180</v>
      </c>
      <c r="BR851" t="s">
        <v>180</v>
      </c>
      <c r="BS851" t="s">
        <v>180</v>
      </c>
      <c r="BT851" t="s">
        <v>180</v>
      </c>
      <c r="BU851" t="s">
        <v>180</v>
      </c>
      <c r="BV851" t="s">
        <v>180</v>
      </c>
      <c r="BW851" t="s">
        <v>180</v>
      </c>
      <c r="BX851" t="s">
        <v>180</v>
      </c>
      <c r="BY851" t="s">
        <v>180</v>
      </c>
      <c r="BZ851" t="s">
        <v>180</v>
      </c>
      <c r="CD851" t="s">
        <v>180</v>
      </c>
      <c r="CE851" t="s">
        <v>180</v>
      </c>
      <c r="CG851" t="s">
        <v>180</v>
      </c>
      <c r="CH851" t="s">
        <v>180</v>
      </c>
      <c r="CI851" t="s">
        <v>180</v>
      </c>
      <c r="CJ851" t="s">
        <v>180</v>
      </c>
      <c r="CK851" t="s">
        <v>180</v>
      </c>
      <c r="CM851" t="s">
        <v>180</v>
      </c>
      <c r="CN851" t="s">
        <v>180</v>
      </c>
      <c r="CQ851">
        <v>188</v>
      </c>
      <c r="CR851">
        <v>256</v>
      </c>
      <c r="CS851" t="s">
        <v>180</v>
      </c>
      <c r="CT851" t="s">
        <v>180</v>
      </c>
      <c r="CU851">
        <v>45</v>
      </c>
      <c r="CV851">
        <v>103</v>
      </c>
      <c r="CW851">
        <v>51</v>
      </c>
      <c r="CX851">
        <v>94</v>
      </c>
      <c r="CZ851" t="s">
        <v>180</v>
      </c>
      <c r="DB851" t="s">
        <v>180</v>
      </c>
      <c r="DC851" t="s">
        <v>180</v>
      </c>
      <c r="DD851">
        <v>15</v>
      </c>
      <c r="DE851">
        <v>564</v>
      </c>
      <c r="DF851">
        <v>18</v>
      </c>
      <c r="DG851">
        <v>125</v>
      </c>
      <c r="DH851">
        <v>17</v>
      </c>
      <c r="DJ851" t="s">
        <v>180</v>
      </c>
      <c r="DK851" t="s">
        <v>180</v>
      </c>
      <c r="DL851" t="s">
        <v>180</v>
      </c>
      <c r="DM851" t="s">
        <v>180</v>
      </c>
      <c r="DR851" t="s">
        <v>180</v>
      </c>
      <c r="DS851" t="s">
        <v>180</v>
      </c>
      <c r="DT851">
        <v>0.4</v>
      </c>
      <c r="DU851">
        <v>251</v>
      </c>
      <c r="DV851">
        <v>16.600000000000001</v>
      </c>
      <c r="DW851">
        <v>36.1</v>
      </c>
      <c r="DX851">
        <v>4.4400000000000004</v>
      </c>
      <c r="DY851">
        <v>20.5</v>
      </c>
      <c r="DZ851">
        <v>5.13</v>
      </c>
      <c r="EA851">
        <v>1.88</v>
      </c>
      <c r="EB851">
        <v>5</v>
      </c>
      <c r="EC851">
        <v>0.82</v>
      </c>
      <c r="ED851">
        <v>4.45</v>
      </c>
      <c r="EE851">
        <v>0.81</v>
      </c>
      <c r="EF851">
        <v>2.2000000000000002</v>
      </c>
      <c r="EG851">
        <v>0.29899999999999999</v>
      </c>
      <c r="EH851">
        <v>1.78</v>
      </c>
      <c r="EI851">
        <v>0.26600000000000001</v>
      </c>
      <c r="EJ851">
        <v>3.3</v>
      </c>
      <c r="EK851">
        <v>0.93</v>
      </c>
      <c r="EM851" t="s">
        <v>180</v>
      </c>
      <c r="EN851" t="s">
        <v>180</v>
      </c>
      <c r="EO851" t="s">
        <v>180</v>
      </c>
      <c r="EP851" t="s">
        <v>180</v>
      </c>
      <c r="EQ851" t="s">
        <v>180</v>
      </c>
      <c r="ER851" t="s">
        <v>180</v>
      </c>
      <c r="ET851">
        <v>1</v>
      </c>
      <c r="EV851">
        <v>1.62</v>
      </c>
      <c r="EW851">
        <v>0.46</v>
      </c>
      <c r="EY851" t="s">
        <v>180</v>
      </c>
      <c r="EZ851" t="s">
        <v>180</v>
      </c>
      <c r="FB851" t="s">
        <v>180</v>
      </c>
      <c r="FD851" t="s">
        <v>180</v>
      </c>
      <c r="FF851" t="s">
        <v>180</v>
      </c>
      <c r="FH851" t="s">
        <v>180</v>
      </c>
      <c r="FI851" t="s">
        <v>180</v>
      </c>
      <c r="FJ851" t="s">
        <v>180</v>
      </c>
      <c r="FK851" t="s">
        <v>180</v>
      </c>
      <c r="FL851" t="s">
        <v>180</v>
      </c>
      <c r="FM851" t="s">
        <v>180</v>
      </c>
      <c r="FN851" t="s">
        <v>180</v>
      </c>
      <c r="FP851" t="s">
        <v>180</v>
      </c>
      <c r="FQ851" t="s">
        <v>180</v>
      </c>
      <c r="FR851" t="s">
        <v>180</v>
      </c>
      <c r="FS851" t="s">
        <v>180</v>
      </c>
      <c r="FT851" t="s">
        <v>180</v>
      </c>
      <c r="FU851" t="s">
        <v>180</v>
      </c>
      <c r="FV851" t="s">
        <v>1623</v>
      </c>
      <c r="FW851" t="s">
        <v>180</v>
      </c>
      <c r="FX851">
        <f t="shared" si="246"/>
        <v>9.5505617977528097</v>
      </c>
      <c r="FY851">
        <f t="shared" si="247"/>
        <v>70.224719101123597</v>
      </c>
      <c r="FZ851">
        <f t="shared" si="248"/>
        <v>9.3258426966292145</v>
      </c>
      <c r="GA851">
        <f t="shared" si="249"/>
        <v>2.8820224719101124</v>
      </c>
      <c r="GB851">
        <f t="shared" si="250"/>
        <v>2.8089887640449436</v>
      </c>
      <c r="GC851">
        <f t="shared" si="251"/>
        <v>0.52542372881355937</v>
      </c>
      <c r="GD851">
        <f t="shared" si="252"/>
        <v>31.333333333333332</v>
      </c>
      <c r="GE851">
        <f t="shared" si="253"/>
        <v>27.512195121951219</v>
      </c>
      <c r="GF851">
        <f t="shared" si="254"/>
        <v>15.120481927710841</v>
      </c>
      <c r="GG851">
        <f t="shared" si="255"/>
        <v>14.764705882352942</v>
      </c>
      <c r="GH851">
        <f t="shared" si="256"/>
        <v>2.7700831024930747E-2</v>
      </c>
      <c r="GI851">
        <f t="shared" si="257"/>
        <v>2.7058823529411767E-2</v>
      </c>
      <c r="GJ851">
        <f t="shared" si="258"/>
        <v>0.2839506172839506</v>
      </c>
      <c r="GK851">
        <f t="shared" si="259"/>
        <v>154.93827160493825</v>
      </c>
      <c r="GL851">
        <f t="shared" si="260"/>
        <v>0.9764705882352942</v>
      </c>
      <c r="GM851">
        <f t="shared" si="261"/>
        <v>9.5294117647058835E-2</v>
      </c>
      <c r="GN851">
        <f t="shared" si="262"/>
        <v>9.7590361445783133E-2</v>
      </c>
      <c r="GO851">
        <f t="shared" si="263"/>
        <v>3.2358674463937627</v>
      </c>
      <c r="GP851">
        <f t="shared" si="264"/>
        <v>1.0120712181150602</v>
      </c>
      <c r="GQ851">
        <f>(EA851/0.0735)/((DZ851/0.195*(EB851/0.295))^0.5)</f>
        <v>1.2113095441438619</v>
      </c>
    </row>
    <row r="852" spans="1:201">
      <c r="A852" t="s">
        <v>870</v>
      </c>
      <c r="B852" t="s">
        <v>615</v>
      </c>
      <c r="C852" t="s">
        <v>7219</v>
      </c>
      <c r="D852" t="s">
        <v>6992</v>
      </c>
      <c r="E852" t="s">
        <v>7119</v>
      </c>
      <c r="F852">
        <v>94</v>
      </c>
      <c r="G852">
        <v>25</v>
      </c>
      <c r="H852" t="s">
        <v>7369</v>
      </c>
      <c r="I852" t="s">
        <v>1611</v>
      </c>
      <c r="J852" t="s">
        <v>1612</v>
      </c>
      <c r="K852">
        <v>-36.970199999999998</v>
      </c>
      <c r="L852">
        <v>-36.970199999999998</v>
      </c>
      <c r="M852">
        <v>-67.491299999999995</v>
      </c>
      <c r="N852">
        <v>-67.491299999999995</v>
      </c>
      <c r="O852" t="s">
        <v>179</v>
      </c>
      <c r="R852" t="s">
        <v>1624</v>
      </c>
      <c r="S852" t="s">
        <v>618</v>
      </c>
      <c r="T852" t="s">
        <v>523</v>
      </c>
      <c r="V852" t="s">
        <v>180</v>
      </c>
      <c r="W852" t="s">
        <v>180</v>
      </c>
      <c r="X852" t="s">
        <v>180</v>
      </c>
      <c r="Y852" t="s">
        <v>180</v>
      </c>
      <c r="Z852" t="s">
        <v>180</v>
      </c>
      <c r="AB852" t="s">
        <v>180</v>
      </c>
      <c r="AC852" t="s">
        <v>181</v>
      </c>
      <c r="AD852" t="s">
        <v>180</v>
      </c>
      <c r="AE852" t="s">
        <v>180</v>
      </c>
      <c r="AF852" t="s">
        <v>180</v>
      </c>
      <c r="AG852" t="s">
        <v>180</v>
      </c>
      <c r="AH852" t="s">
        <v>620</v>
      </c>
      <c r="AI852">
        <v>48.75</v>
      </c>
      <c r="AJ852">
        <v>1.73</v>
      </c>
      <c r="AK852" t="s">
        <v>180</v>
      </c>
      <c r="AL852">
        <v>17.489999999999998</v>
      </c>
      <c r="AM852" t="s">
        <v>180</v>
      </c>
      <c r="AN852">
        <v>0.86</v>
      </c>
      <c r="AO852">
        <v>9.7899999999999991</v>
      </c>
      <c r="AQ852">
        <v>8.75</v>
      </c>
      <c r="AR852">
        <v>7.62</v>
      </c>
      <c r="AS852">
        <v>0.16</v>
      </c>
      <c r="AT852" t="s">
        <v>180</v>
      </c>
      <c r="AU852">
        <v>0.86</v>
      </c>
      <c r="AV852">
        <v>3.5</v>
      </c>
      <c r="AW852">
        <v>0.28999999999999998</v>
      </c>
      <c r="AY852" t="s">
        <v>180</v>
      </c>
      <c r="AZ852" t="s">
        <v>180</v>
      </c>
      <c r="BA852">
        <v>99.713827999999992</v>
      </c>
      <c r="BC852" t="s">
        <v>180</v>
      </c>
      <c r="BD852" t="s">
        <v>180</v>
      </c>
      <c r="BE852" t="s">
        <v>180</v>
      </c>
      <c r="BF852" t="s">
        <v>180</v>
      </c>
      <c r="BG852" t="s">
        <v>180</v>
      </c>
      <c r="BH852" t="s">
        <v>180</v>
      </c>
      <c r="BI852" t="s">
        <v>180</v>
      </c>
      <c r="BK852" t="s">
        <v>180</v>
      </c>
      <c r="BL852" t="s">
        <v>180</v>
      </c>
      <c r="BM852">
        <v>0.2</v>
      </c>
      <c r="BN852" t="s">
        <v>180</v>
      </c>
      <c r="BO852" t="s">
        <v>180</v>
      </c>
      <c r="BP852" t="s">
        <v>180</v>
      </c>
      <c r="BQ852" t="s">
        <v>180</v>
      </c>
      <c r="BR852" t="s">
        <v>180</v>
      </c>
      <c r="BS852" t="s">
        <v>180</v>
      </c>
      <c r="BT852" t="s">
        <v>180</v>
      </c>
      <c r="BU852" t="s">
        <v>180</v>
      </c>
      <c r="BV852" t="s">
        <v>180</v>
      </c>
      <c r="BW852" t="s">
        <v>180</v>
      </c>
      <c r="BX852" t="s">
        <v>180</v>
      </c>
      <c r="BY852" t="s">
        <v>180</v>
      </c>
      <c r="BZ852" t="s">
        <v>180</v>
      </c>
      <c r="CD852" t="s">
        <v>180</v>
      </c>
      <c r="CE852" t="s">
        <v>180</v>
      </c>
      <c r="CG852" t="s">
        <v>180</v>
      </c>
      <c r="CH852" t="s">
        <v>180</v>
      </c>
      <c r="CI852" t="s">
        <v>180</v>
      </c>
      <c r="CJ852" t="s">
        <v>180</v>
      </c>
      <c r="CK852" t="s">
        <v>180</v>
      </c>
      <c r="CM852" t="s">
        <v>180</v>
      </c>
      <c r="CN852" t="s">
        <v>180</v>
      </c>
      <c r="CQ852">
        <v>152</v>
      </c>
      <c r="CR852">
        <v>247</v>
      </c>
      <c r="CS852" t="s">
        <v>180</v>
      </c>
      <c r="CT852" t="s">
        <v>180</v>
      </c>
      <c r="CU852">
        <v>50</v>
      </c>
      <c r="CV852">
        <v>115</v>
      </c>
      <c r="CW852">
        <v>43</v>
      </c>
      <c r="CX852">
        <v>97</v>
      </c>
      <c r="CZ852" t="s">
        <v>180</v>
      </c>
      <c r="DB852" t="s">
        <v>180</v>
      </c>
      <c r="DC852" t="s">
        <v>180</v>
      </c>
      <c r="DD852">
        <v>14</v>
      </c>
      <c r="DE852">
        <v>553</v>
      </c>
      <c r="DF852">
        <v>15</v>
      </c>
      <c r="DG852">
        <v>119</v>
      </c>
      <c r="DH852">
        <v>14</v>
      </c>
      <c r="DJ852" t="s">
        <v>180</v>
      </c>
      <c r="DK852" t="s">
        <v>180</v>
      </c>
      <c r="DL852" t="s">
        <v>180</v>
      </c>
      <c r="DM852" t="s">
        <v>180</v>
      </c>
      <c r="DR852" t="s">
        <v>180</v>
      </c>
      <c r="DS852" t="s">
        <v>180</v>
      </c>
      <c r="DT852">
        <v>0.3</v>
      </c>
      <c r="DU852">
        <v>238</v>
      </c>
      <c r="DV852">
        <v>14.4</v>
      </c>
      <c r="DW852">
        <v>30.9</v>
      </c>
      <c r="DX852">
        <v>3.85</v>
      </c>
      <c r="DY852">
        <v>17.5</v>
      </c>
      <c r="DZ852">
        <v>4.47</v>
      </c>
      <c r="EA852">
        <v>1.63</v>
      </c>
      <c r="EB852">
        <v>4.3899999999999997</v>
      </c>
      <c r="EC852">
        <v>0.72</v>
      </c>
      <c r="ED852">
        <v>4.03</v>
      </c>
      <c r="EE852">
        <v>0.74</v>
      </c>
      <c r="EF852">
        <v>2.0299999999999998</v>
      </c>
      <c r="EG852">
        <v>0.27200000000000002</v>
      </c>
      <c r="EH852">
        <v>1.62</v>
      </c>
      <c r="EI852">
        <v>0.224</v>
      </c>
      <c r="EJ852">
        <v>3</v>
      </c>
      <c r="EK852">
        <v>0.71</v>
      </c>
      <c r="EM852" t="s">
        <v>180</v>
      </c>
      <c r="EN852" t="s">
        <v>180</v>
      </c>
      <c r="EO852" t="s">
        <v>180</v>
      </c>
      <c r="EP852" t="s">
        <v>180</v>
      </c>
      <c r="EQ852" t="s">
        <v>180</v>
      </c>
      <c r="ER852" t="s">
        <v>180</v>
      </c>
      <c r="EV852">
        <v>1.37</v>
      </c>
      <c r="EW852">
        <v>0.35</v>
      </c>
      <c r="EX852">
        <v>0.51280999999999999</v>
      </c>
      <c r="EY852" t="s">
        <v>180</v>
      </c>
      <c r="EZ852" t="s">
        <v>180</v>
      </c>
      <c r="FA852">
        <v>0.70389699999999999</v>
      </c>
      <c r="FB852" t="s">
        <v>180</v>
      </c>
      <c r="FD852" t="s">
        <v>180</v>
      </c>
      <c r="FF852" t="s">
        <v>180</v>
      </c>
      <c r="FH852" t="s">
        <v>180</v>
      </c>
      <c r="FI852" t="s">
        <v>180</v>
      </c>
      <c r="FJ852" t="s">
        <v>180</v>
      </c>
      <c r="FK852" t="s">
        <v>180</v>
      </c>
      <c r="FL852" t="s">
        <v>180</v>
      </c>
      <c r="FM852" t="s">
        <v>180</v>
      </c>
      <c r="FN852" t="s">
        <v>180</v>
      </c>
      <c r="FP852" t="s">
        <v>180</v>
      </c>
      <c r="FQ852" t="s">
        <v>180</v>
      </c>
      <c r="FR852" t="s">
        <v>180</v>
      </c>
      <c r="FS852" t="s">
        <v>180</v>
      </c>
      <c r="FT852" t="s">
        <v>180</v>
      </c>
      <c r="FU852" t="s">
        <v>180</v>
      </c>
      <c r="FV852" t="s">
        <v>1625</v>
      </c>
      <c r="FW852" t="s">
        <v>180</v>
      </c>
      <c r="FX852">
        <f t="shared" si="246"/>
        <v>8.6419753086419746</v>
      </c>
      <c r="FY852">
        <f t="shared" si="247"/>
        <v>73.456790123456784</v>
      </c>
      <c r="FZ852">
        <f t="shared" si="248"/>
        <v>8.8888888888888893</v>
      </c>
      <c r="GA852">
        <f t="shared" si="249"/>
        <v>2.7592592592592591</v>
      </c>
      <c r="GB852">
        <f t="shared" si="250"/>
        <v>2.7098765432098761</v>
      </c>
      <c r="GC852">
        <f t="shared" si="251"/>
        <v>0.49710982658959535</v>
      </c>
      <c r="GD852">
        <f t="shared" si="252"/>
        <v>36.866666666666667</v>
      </c>
      <c r="GE852">
        <f t="shared" si="253"/>
        <v>31.6</v>
      </c>
      <c r="GF852">
        <f t="shared" si="254"/>
        <v>16.527777777777779</v>
      </c>
      <c r="GG852">
        <f t="shared" si="255"/>
        <v>17</v>
      </c>
      <c r="GI852">
        <f t="shared" si="257"/>
        <v>2.4999999999999998E-2</v>
      </c>
      <c r="GJ852">
        <f t="shared" si="258"/>
        <v>0.25547445255474449</v>
      </c>
      <c r="GK852">
        <f t="shared" si="259"/>
        <v>173.72262773722628</v>
      </c>
      <c r="GL852">
        <f t="shared" si="260"/>
        <v>1.0285714285714287</v>
      </c>
      <c r="GM852">
        <f t="shared" si="261"/>
        <v>9.7857142857142865E-2</v>
      </c>
      <c r="GN852">
        <f t="shared" si="262"/>
        <v>9.5138888888888898E-2</v>
      </c>
      <c r="GO852">
        <f t="shared" si="263"/>
        <v>3.2214765100671143</v>
      </c>
      <c r="GP852">
        <f t="shared" si="264"/>
        <v>0.99884079144992199</v>
      </c>
      <c r="GQ852">
        <f>(EA852/0.0735)/((DZ852/0.195*(EB852/0.295))^0.5)</f>
        <v>1.2007222469448144</v>
      </c>
      <c r="GR852">
        <v>0.51280999999999999</v>
      </c>
      <c r="GS852">
        <v>0.70389699999999999</v>
      </c>
    </row>
    <row r="853" spans="1:201">
      <c r="A853" t="s">
        <v>870</v>
      </c>
      <c r="B853" t="s">
        <v>615</v>
      </c>
      <c r="C853" t="s">
        <v>7219</v>
      </c>
      <c r="D853" t="s">
        <v>6992</v>
      </c>
      <c r="E853" t="s">
        <v>7119</v>
      </c>
      <c r="F853">
        <v>94</v>
      </c>
      <c r="G853">
        <v>25</v>
      </c>
      <c r="H853" t="s">
        <v>7369</v>
      </c>
      <c r="I853" t="s">
        <v>1611</v>
      </c>
      <c r="J853" t="s">
        <v>1612</v>
      </c>
      <c r="K853">
        <v>-36.970199999999998</v>
      </c>
      <c r="L853">
        <v>-36.970199999999998</v>
      </c>
      <c r="M853">
        <v>-67.491299999999995</v>
      </c>
      <c r="N853">
        <v>-67.491299999999995</v>
      </c>
      <c r="O853" t="s">
        <v>179</v>
      </c>
      <c r="R853" t="s">
        <v>1626</v>
      </c>
      <c r="S853" t="s">
        <v>618</v>
      </c>
      <c r="T853" t="s">
        <v>523</v>
      </c>
      <c r="V853" t="s">
        <v>180</v>
      </c>
      <c r="W853" t="s">
        <v>180</v>
      </c>
      <c r="X853" t="s">
        <v>180</v>
      </c>
      <c r="Y853" t="s">
        <v>180</v>
      </c>
      <c r="Z853" t="s">
        <v>180</v>
      </c>
      <c r="AB853" t="s">
        <v>180</v>
      </c>
      <c r="AC853" t="s">
        <v>181</v>
      </c>
      <c r="AD853" t="s">
        <v>180</v>
      </c>
      <c r="AE853" t="s">
        <v>180</v>
      </c>
      <c r="AF853" t="s">
        <v>180</v>
      </c>
      <c r="AG853" t="s">
        <v>180</v>
      </c>
      <c r="AH853" t="s">
        <v>620</v>
      </c>
      <c r="AI853">
        <v>47.25</v>
      </c>
      <c r="AJ853">
        <v>1.49</v>
      </c>
      <c r="AK853" t="s">
        <v>180</v>
      </c>
      <c r="AL853">
        <v>16.829999999999998</v>
      </c>
      <c r="AM853" t="s">
        <v>180</v>
      </c>
      <c r="AN853">
        <v>1.71</v>
      </c>
      <c r="AO853">
        <v>9.1</v>
      </c>
      <c r="AQ853">
        <v>9.32</v>
      </c>
      <c r="AR853">
        <v>9.14</v>
      </c>
      <c r="AS853">
        <v>0.18</v>
      </c>
      <c r="AT853" t="s">
        <v>180</v>
      </c>
      <c r="AU853">
        <v>0.82</v>
      </c>
      <c r="AV853">
        <v>3.43</v>
      </c>
      <c r="AW853">
        <v>0.26</v>
      </c>
      <c r="AY853" t="s">
        <v>180</v>
      </c>
      <c r="AZ853" t="s">
        <v>180</v>
      </c>
      <c r="BA853">
        <v>99.358657999999991</v>
      </c>
      <c r="BC853" t="s">
        <v>180</v>
      </c>
      <c r="BD853" t="s">
        <v>180</v>
      </c>
      <c r="BE853" t="s">
        <v>180</v>
      </c>
      <c r="BF853" t="s">
        <v>180</v>
      </c>
      <c r="BG853" t="s">
        <v>180</v>
      </c>
      <c r="BH853" t="s">
        <v>180</v>
      </c>
      <c r="BI853" t="s">
        <v>180</v>
      </c>
      <c r="BK853" t="s">
        <v>180</v>
      </c>
      <c r="BL853" t="s">
        <v>180</v>
      </c>
      <c r="BM853">
        <v>0.47</v>
      </c>
      <c r="BN853" t="s">
        <v>180</v>
      </c>
      <c r="BO853" t="s">
        <v>180</v>
      </c>
      <c r="BP853" t="s">
        <v>180</v>
      </c>
      <c r="BQ853" t="s">
        <v>180</v>
      </c>
      <c r="BR853" t="s">
        <v>180</v>
      </c>
      <c r="BS853" t="s">
        <v>180</v>
      </c>
      <c r="BT853" t="s">
        <v>180</v>
      </c>
      <c r="BU853" t="s">
        <v>180</v>
      </c>
      <c r="BV853" t="s">
        <v>180</v>
      </c>
      <c r="BW853" t="s">
        <v>180</v>
      </c>
      <c r="BX853" t="s">
        <v>180</v>
      </c>
      <c r="BY853" t="s">
        <v>180</v>
      </c>
      <c r="BZ853" t="s">
        <v>180</v>
      </c>
      <c r="CD853" t="s">
        <v>180</v>
      </c>
      <c r="CE853" t="s">
        <v>180</v>
      </c>
      <c r="CG853" t="s">
        <v>180</v>
      </c>
      <c r="CH853" t="s">
        <v>180</v>
      </c>
      <c r="CI853" t="s">
        <v>180</v>
      </c>
      <c r="CJ853" t="s">
        <v>180</v>
      </c>
      <c r="CK853" t="s">
        <v>180</v>
      </c>
      <c r="CM853" t="s">
        <v>180</v>
      </c>
      <c r="CN853" t="s">
        <v>180</v>
      </c>
      <c r="CQ853">
        <v>197</v>
      </c>
      <c r="CR853">
        <v>417</v>
      </c>
      <c r="CS853" t="s">
        <v>180</v>
      </c>
      <c r="CT853" t="s">
        <v>180</v>
      </c>
      <c r="CU853">
        <v>53</v>
      </c>
      <c r="CV853">
        <v>190</v>
      </c>
      <c r="CW853">
        <v>60</v>
      </c>
      <c r="CX853">
        <v>93</v>
      </c>
      <c r="CZ853" t="s">
        <v>180</v>
      </c>
      <c r="DB853" t="s">
        <v>180</v>
      </c>
      <c r="DC853" t="s">
        <v>180</v>
      </c>
      <c r="DD853">
        <v>18</v>
      </c>
      <c r="DE853">
        <v>518</v>
      </c>
      <c r="DF853">
        <v>16</v>
      </c>
      <c r="DG853">
        <v>118</v>
      </c>
      <c r="DH853">
        <v>11</v>
      </c>
      <c r="DJ853" t="s">
        <v>180</v>
      </c>
      <c r="DK853" t="s">
        <v>180</v>
      </c>
      <c r="DL853" t="s">
        <v>180</v>
      </c>
      <c r="DM853" t="s">
        <v>180</v>
      </c>
      <c r="DR853" t="s">
        <v>180</v>
      </c>
      <c r="DS853" t="s">
        <v>180</v>
      </c>
      <c r="DT853">
        <v>0.7</v>
      </c>
      <c r="DU853">
        <v>298</v>
      </c>
      <c r="DV853">
        <v>16.2</v>
      </c>
      <c r="DW853">
        <v>35</v>
      </c>
      <c r="DX853">
        <v>4.4000000000000004</v>
      </c>
      <c r="DY853">
        <v>19.5</v>
      </c>
      <c r="DZ853">
        <v>4.78</v>
      </c>
      <c r="EA853">
        <v>1.73</v>
      </c>
      <c r="EB853">
        <v>4.5199999999999996</v>
      </c>
      <c r="EC853">
        <v>0.76</v>
      </c>
      <c r="ED853">
        <v>4.24</v>
      </c>
      <c r="EE853">
        <v>0.79</v>
      </c>
      <c r="EF853">
        <v>2.14</v>
      </c>
      <c r="EG853">
        <v>0.29499999999999998</v>
      </c>
      <c r="EH853">
        <v>1.83</v>
      </c>
      <c r="EI853">
        <v>0.26900000000000002</v>
      </c>
      <c r="EJ853">
        <v>3.1</v>
      </c>
      <c r="EK853">
        <v>0.55000000000000004</v>
      </c>
      <c r="EM853" t="s">
        <v>180</v>
      </c>
      <c r="EN853" t="s">
        <v>180</v>
      </c>
      <c r="EO853" t="s">
        <v>180</v>
      </c>
      <c r="EP853" t="s">
        <v>180</v>
      </c>
      <c r="EQ853" t="s">
        <v>180</v>
      </c>
      <c r="ER853" t="s">
        <v>180</v>
      </c>
      <c r="ET853">
        <v>6</v>
      </c>
      <c r="EV853">
        <v>2.27</v>
      </c>
      <c r="EW853">
        <v>0.65</v>
      </c>
      <c r="EX853">
        <v>0.51275199999999999</v>
      </c>
      <c r="EY853" t="s">
        <v>180</v>
      </c>
      <c r="EZ853" t="s">
        <v>180</v>
      </c>
      <c r="FA853">
        <v>0.70415099999999997</v>
      </c>
      <c r="FB853" t="s">
        <v>180</v>
      </c>
      <c r="FD853" t="s">
        <v>180</v>
      </c>
      <c r="FF853" t="s">
        <v>180</v>
      </c>
      <c r="FH853" t="s">
        <v>180</v>
      </c>
      <c r="FI853" t="s">
        <v>180</v>
      </c>
      <c r="FJ853" t="s">
        <v>180</v>
      </c>
      <c r="FK853" t="s">
        <v>180</v>
      </c>
      <c r="FL853" t="s">
        <v>180</v>
      </c>
      <c r="FM853" t="s">
        <v>180</v>
      </c>
      <c r="FN853" t="s">
        <v>180</v>
      </c>
      <c r="FP853" t="s">
        <v>180</v>
      </c>
      <c r="FQ853" t="s">
        <v>180</v>
      </c>
      <c r="FR853" t="s">
        <v>180</v>
      </c>
      <c r="FS853" t="s">
        <v>180</v>
      </c>
      <c r="FT853" t="s">
        <v>180</v>
      </c>
      <c r="FU853" t="s">
        <v>180</v>
      </c>
      <c r="FV853" t="s">
        <v>1627</v>
      </c>
      <c r="FW853" t="s">
        <v>180</v>
      </c>
      <c r="FX853">
        <f t="shared" si="246"/>
        <v>6.0109289617486334</v>
      </c>
      <c r="FY853">
        <f t="shared" si="247"/>
        <v>64.480874316939889</v>
      </c>
      <c r="FZ853">
        <f t="shared" si="248"/>
        <v>8.8524590163934427</v>
      </c>
      <c r="GA853">
        <f t="shared" si="249"/>
        <v>2.6120218579234975</v>
      </c>
      <c r="GB853">
        <f t="shared" si="250"/>
        <v>2.4699453551912565</v>
      </c>
      <c r="GC853">
        <f t="shared" si="251"/>
        <v>0.55033557046979864</v>
      </c>
      <c r="GD853">
        <f t="shared" si="252"/>
        <v>32.375</v>
      </c>
      <c r="GE853">
        <f t="shared" si="253"/>
        <v>26.564102564102566</v>
      </c>
      <c r="GF853">
        <f t="shared" si="254"/>
        <v>18.395061728395063</v>
      </c>
      <c r="GG853">
        <f t="shared" si="255"/>
        <v>27.09090909090909</v>
      </c>
      <c r="GH853">
        <f t="shared" si="256"/>
        <v>0.17142857142857143</v>
      </c>
      <c r="GI853">
        <f t="shared" si="257"/>
        <v>5.909090909090909E-2</v>
      </c>
      <c r="GJ853">
        <f t="shared" si="258"/>
        <v>0.28634361233480177</v>
      </c>
      <c r="GK853">
        <f t="shared" si="259"/>
        <v>131.27753303964758</v>
      </c>
      <c r="GL853">
        <f t="shared" si="260"/>
        <v>1.4727272727272727</v>
      </c>
      <c r="GM853">
        <f t="shared" si="261"/>
        <v>0.20636363636363636</v>
      </c>
      <c r="GN853">
        <f t="shared" si="262"/>
        <v>0.14012345679012347</v>
      </c>
      <c r="GO853">
        <f t="shared" si="263"/>
        <v>3.3891213389121337</v>
      </c>
      <c r="GP853">
        <f t="shared" si="264"/>
        <v>0.99777725645436766</v>
      </c>
      <c r="GQ853">
        <f>(EA853/0.0735)/((DZ853/0.195*(EB853/0.295))^0.5)</f>
        <v>1.2145178777037637</v>
      </c>
      <c r="GR853">
        <v>0.51275199999999999</v>
      </c>
      <c r="GS853">
        <v>0.70415099999999997</v>
      </c>
    </row>
    <row r="854" spans="1:201">
      <c r="A854" t="s">
        <v>870</v>
      </c>
      <c r="B854" t="s">
        <v>615</v>
      </c>
      <c r="C854" t="s">
        <v>7219</v>
      </c>
      <c r="D854" t="s">
        <v>6992</v>
      </c>
      <c r="E854" t="s">
        <v>7119</v>
      </c>
      <c r="F854">
        <v>94</v>
      </c>
      <c r="G854">
        <v>25</v>
      </c>
      <c r="H854" t="s">
        <v>7369</v>
      </c>
      <c r="I854" t="s">
        <v>1611</v>
      </c>
      <c r="J854" t="s">
        <v>1612</v>
      </c>
      <c r="K854">
        <v>-36.276400000000002</v>
      </c>
      <c r="L854">
        <v>-36.276400000000002</v>
      </c>
      <c r="M854">
        <v>-68.708799999999997</v>
      </c>
      <c r="N854">
        <v>-68.708799999999997</v>
      </c>
      <c r="O854" t="s">
        <v>179</v>
      </c>
      <c r="R854" t="s">
        <v>1628</v>
      </c>
      <c r="S854" t="s">
        <v>618</v>
      </c>
      <c r="T854" t="s">
        <v>523</v>
      </c>
      <c r="V854" t="s">
        <v>180</v>
      </c>
      <c r="W854" t="s">
        <v>180</v>
      </c>
      <c r="X854" t="s">
        <v>180</v>
      </c>
      <c r="Y854" t="s">
        <v>180</v>
      </c>
      <c r="Z854" t="s">
        <v>180</v>
      </c>
      <c r="AB854" t="s">
        <v>180</v>
      </c>
      <c r="AC854" t="s">
        <v>181</v>
      </c>
      <c r="AD854" t="s">
        <v>180</v>
      </c>
      <c r="AE854" t="s">
        <v>180</v>
      </c>
      <c r="AF854" t="s">
        <v>180</v>
      </c>
      <c r="AG854" t="s">
        <v>180</v>
      </c>
      <c r="AH854" t="s">
        <v>620</v>
      </c>
      <c r="AI854">
        <v>48.86</v>
      </c>
      <c r="AJ854">
        <v>1.85</v>
      </c>
      <c r="AK854" t="s">
        <v>180</v>
      </c>
      <c r="AL854">
        <v>16.48</v>
      </c>
      <c r="AM854" t="s">
        <v>180</v>
      </c>
      <c r="AP854">
        <v>10.09</v>
      </c>
      <c r="AQ854">
        <v>9.7799999999999994</v>
      </c>
      <c r="AR854">
        <v>6.96</v>
      </c>
      <c r="AS854">
        <v>0.17</v>
      </c>
      <c r="AT854" t="s">
        <v>180</v>
      </c>
      <c r="AU854">
        <v>1.28</v>
      </c>
      <c r="AV854">
        <v>3.74</v>
      </c>
      <c r="AW854">
        <v>0.44</v>
      </c>
      <c r="AY854" t="s">
        <v>180</v>
      </c>
      <c r="AZ854" t="s">
        <v>180</v>
      </c>
      <c r="BA854">
        <v>99.649999999999991</v>
      </c>
      <c r="BC854" t="s">
        <v>180</v>
      </c>
      <c r="BD854" t="s">
        <v>180</v>
      </c>
      <c r="BE854" t="s">
        <v>180</v>
      </c>
      <c r="BF854" t="s">
        <v>180</v>
      </c>
      <c r="BG854" t="s">
        <v>180</v>
      </c>
      <c r="BH854" t="s">
        <v>180</v>
      </c>
      <c r="BI854" t="s">
        <v>180</v>
      </c>
      <c r="BK854" t="s">
        <v>180</v>
      </c>
      <c r="BL854" t="s">
        <v>180</v>
      </c>
      <c r="BM854">
        <v>0.01</v>
      </c>
      <c r="BN854" t="s">
        <v>180</v>
      </c>
      <c r="BO854" t="s">
        <v>180</v>
      </c>
      <c r="BP854" t="s">
        <v>180</v>
      </c>
      <c r="BQ854" t="s">
        <v>180</v>
      </c>
      <c r="BR854" t="s">
        <v>180</v>
      </c>
      <c r="BS854" t="s">
        <v>180</v>
      </c>
      <c r="BT854" t="s">
        <v>180</v>
      </c>
      <c r="BU854" t="s">
        <v>180</v>
      </c>
      <c r="BV854" t="s">
        <v>180</v>
      </c>
      <c r="BW854" t="s">
        <v>180</v>
      </c>
      <c r="BX854" t="s">
        <v>180</v>
      </c>
      <c r="BY854" t="s">
        <v>180</v>
      </c>
      <c r="BZ854" t="s">
        <v>180</v>
      </c>
      <c r="CD854" t="s">
        <v>180</v>
      </c>
      <c r="CE854" t="s">
        <v>180</v>
      </c>
      <c r="CG854" t="s">
        <v>180</v>
      </c>
      <c r="CH854" t="s">
        <v>180</v>
      </c>
      <c r="CI854" t="s">
        <v>180</v>
      </c>
      <c r="CJ854" t="s">
        <v>180</v>
      </c>
      <c r="CK854" t="s">
        <v>180</v>
      </c>
      <c r="CM854" t="s">
        <v>180</v>
      </c>
      <c r="CN854" t="s">
        <v>180</v>
      </c>
      <c r="CO854">
        <v>23</v>
      </c>
      <c r="CQ854">
        <v>210</v>
      </c>
      <c r="CR854">
        <v>240</v>
      </c>
      <c r="CS854" t="s">
        <v>180</v>
      </c>
      <c r="CT854" t="s">
        <v>180</v>
      </c>
      <c r="CU854">
        <v>42</v>
      </c>
      <c r="CV854">
        <v>110</v>
      </c>
      <c r="CW854">
        <v>60</v>
      </c>
      <c r="CX854">
        <v>100</v>
      </c>
      <c r="CZ854" t="s">
        <v>180</v>
      </c>
      <c r="DB854" t="s">
        <v>180</v>
      </c>
      <c r="DC854" t="s">
        <v>180</v>
      </c>
      <c r="DD854">
        <v>23</v>
      </c>
      <c r="DE854">
        <v>627</v>
      </c>
      <c r="DF854">
        <v>21.6</v>
      </c>
      <c r="DG854">
        <v>151</v>
      </c>
      <c r="DH854">
        <v>16.2</v>
      </c>
      <c r="DJ854" t="s">
        <v>180</v>
      </c>
      <c r="DK854" t="s">
        <v>180</v>
      </c>
      <c r="DL854" t="s">
        <v>180</v>
      </c>
      <c r="DM854" t="s">
        <v>180</v>
      </c>
      <c r="DR854" t="s">
        <v>180</v>
      </c>
      <c r="DS854" t="s">
        <v>180</v>
      </c>
      <c r="DT854">
        <v>0.7</v>
      </c>
      <c r="DU854">
        <v>303</v>
      </c>
      <c r="DV854">
        <v>19</v>
      </c>
      <c r="DW854">
        <v>40.200000000000003</v>
      </c>
      <c r="DX854">
        <v>5.12</v>
      </c>
      <c r="DY854">
        <v>20.9</v>
      </c>
      <c r="DZ854">
        <v>5.13</v>
      </c>
      <c r="EA854">
        <v>1.81</v>
      </c>
      <c r="EB854">
        <v>4.8</v>
      </c>
      <c r="EC854">
        <v>0.78</v>
      </c>
      <c r="ED854">
        <v>4.5199999999999996</v>
      </c>
      <c r="EE854">
        <v>0.82</v>
      </c>
      <c r="EF854">
        <v>2.2400000000000002</v>
      </c>
      <c r="EG854">
        <v>0.312</v>
      </c>
      <c r="EH854">
        <v>1.96</v>
      </c>
      <c r="EI854">
        <v>0.28799999999999998</v>
      </c>
      <c r="EJ854">
        <v>3.6</v>
      </c>
      <c r="EK854">
        <v>1.27</v>
      </c>
      <c r="EM854" t="s">
        <v>180</v>
      </c>
      <c r="EN854" t="s">
        <v>180</v>
      </c>
      <c r="EO854" t="s">
        <v>180</v>
      </c>
      <c r="EP854" t="s">
        <v>180</v>
      </c>
      <c r="EQ854" t="s">
        <v>180</v>
      </c>
      <c r="ER854" t="s">
        <v>180</v>
      </c>
      <c r="EV854">
        <v>2.99</v>
      </c>
      <c r="EW854">
        <v>0.72</v>
      </c>
      <c r="EX854">
        <v>0.512822</v>
      </c>
      <c r="EY854" t="s">
        <v>180</v>
      </c>
      <c r="EZ854" t="s">
        <v>180</v>
      </c>
      <c r="FA854">
        <v>0.70377100000000004</v>
      </c>
      <c r="FB854" t="s">
        <v>180</v>
      </c>
      <c r="FD854" t="s">
        <v>180</v>
      </c>
      <c r="FF854" t="s">
        <v>180</v>
      </c>
      <c r="FH854" t="s">
        <v>180</v>
      </c>
      <c r="FI854" t="s">
        <v>180</v>
      </c>
      <c r="FJ854" t="s">
        <v>180</v>
      </c>
      <c r="FK854" t="s">
        <v>180</v>
      </c>
      <c r="FL854" t="s">
        <v>180</v>
      </c>
      <c r="FM854" t="s">
        <v>180</v>
      </c>
      <c r="FN854" t="s">
        <v>180</v>
      </c>
      <c r="FP854" t="s">
        <v>180</v>
      </c>
      <c r="FQ854" t="s">
        <v>180</v>
      </c>
      <c r="FR854" t="s">
        <v>180</v>
      </c>
      <c r="FS854" t="s">
        <v>180</v>
      </c>
      <c r="FT854" t="s">
        <v>180</v>
      </c>
      <c r="FU854" t="s">
        <v>180</v>
      </c>
      <c r="FV854" t="s">
        <v>1629</v>
      </c>
      <c r="FW854" t="s">
        <v>180</v>
      </c>
      <c r="FX854">
        <f t="shared" si="246"/>
        <v>8.2653061224489797</v>
      </c>
      <c r="FY854">
        <f t="shared" si="247"/>
        <v>77.040816326530617</v>
      </c>
      <c r="FZ854">
        <f t="shared" si="248"/>
        <v>9.6938775510204085</v>
      </c>
      <c r="GA854">
        <f t="shared" si="249"/>
        <v>2.6173469387755102</v>
      </c>
      <c r="GB854">
        <f t="shared" si="250"/>
        <v>2.4489795918367347</v>
      </c>
      <c r="GC854">
        <f t="shared" si="251"/>
        <v>0.69189189189189182</v>
      </c>
      <c r="GD854">
        <f t="shared" si="252"/>
        <v>29.027777777777775</v>
      </c>
      <c r="GE854">
        <f t="shared" si="253"/>
        <v>30.000000000000004</v>
      </c>
      <c r="GF854">
        <f t="shared" si="254"/>
        <v>15.947368421052632</v>
      </c>
      <c r="GG854">
        <f t="shared" si="255"/>
        <v>18.703703703703706</v>
      </c>
      <c r="GI854">
        <f t="shared" si="257"/>
        <v>4.4444444444444446E-2</v>
      </c>
      <c r="GJ854">
        <f t="shared" si="258"/>
        <v>0.24080267558528426</v>
      </c>
      <c r="GK854">
        <f t="shared" si="259"/>
        <v>101.33779264214046</v>
      </c>
      <c r="GL854">
        <f t="shared" si="260"/>
        <v>1.1728395061728396</v>
      </c>
      <c r="GM854">
        <f t="shared" si="261"/>
        <v>0.18456790123456793</v>
      </c>
      <c r="GN854">
        <f t="shared" si="262"/>
        <v>0.1573684210526316</v>
      </c>
      <c r="GO854">
        <f t="shared" si="263"/>
        <v>3.7037037037037037</v>
      </c>
      <c r="GP854">
        <f t="shared" si="264"/>
        <v>0.98098795194009281</v>
      </c>
      <c r="GQ854">
        <f>(EA854/0.0735)/((DZ854/0.195*(EB854/0.295))^0.5)</f>
        <v>1.1902556404533513</v>
      </c>
      <c r="GR854">
        <v>0.512822</v>
      </c>
      <c r="GS854">
        <v>0.70377100000000004</v>
      </c>
    </row>
    <row r="855" spans="1:201">
      <c r="A855" t="s">
        <v>870</v>
      </c>
      <c r="B855" t="s">
        <v>615</v>
      </c>
      <c r="C855" t="s">
        <v>7219</v>
      </c>
      <c r="D855" t="s">
        <v>6992</v>
      </c>
      <c r="E855" t="s">
        <v>7119</v>
      </c>
      <c r="F855">
        <v>94</v>
      </c>
      <c r="G855">
        <v>25</v>
      </c>
      <c r="H855" t="s">
        <v>7369</v>
      </c>
      <c r="I855" t="s">
        <v>1611</v>
      </c>
      <c r="J855" t="s">
        <v>1612</v>
      </c>
      <c r="K855">
        <v>-36.294400000000003</v>
      </c>
      <c r="L855">
        <v>-36.294400000000003</v>
      </c>
      <c r="M855">
        <v>-68.7316</v>
      </c>
      <c r="N855">
        <v>-68.7316</v>
      </c>
      <c r="O855" t="s">
        <v>179</v>
      </c>
      <c r="R855" t="s">
        <v>1630</v>
      </c>
      <c r="S855" t="s">
        <v>618</v>
      </c>
      <c r="T855" t="s">
        <v>523</v>
      </c>
      <c r="V855" t="s">
        <v>180</v>
      </c>
      <c r="W855" t="s">
        <v>180</v>
      </c>
      <c r="X855" t="s">
        <v>180</v>
      </c>
      <c r="Y855" t="s">
        <v>180</v>
      </c>
      <c r="Z855" t="s">
        <v>180</v>
      </c>
      <c r="AB855" t="s">
        <v>180</v>
      </c>
      <c r="AC855" t="s">
        <v>181</v>
      </c>
      <c r="AD855" t="s">
        <v>180</v>
      </c>
      <c r="AE855" t="s">
        <v>180</v>
      </c>
      <c r="AF855" t="s">
        <v>180</v>
      </c>
      <c r="AG855" t="s">
        <v>180</v>
      </c>
      <c r="AH855" t="s">
        <v>620</v>
      </c>
      <c r="AI855">
        <v>47.86</v>
      </c>
      <c r="AJ855">
        <v>1.78</v>
      </c>
      <c r="AK855" t="s">
        <v>180</v>
      </c>
      <c r="AL855">
        <v>16.2</v>
      </c>
      <c r="AM855" t="s">
        <v>180</v>
      </c>
      <c r="AP855">
        <v>9.99</v>
      </c>
      <c r="AQ855">
        <v>10.17</v>
      </c>
      <c r="AR855">
        <v>7.05</v>
      </c>
      <c r="AS855">
        <v>0.16</v>
      </c>
      <c r="AT855" t="s">
        <v>180</v>
      </c>
      <c r="AU855">
        <v>1.22</v>
      </c>
      <c r="AV855">
        <v>3.61</v>
      </c>
      <c r="AW855">
        <v>0.44</v>
      </c>
      <c r="AY855" t="s">
        <v>180</v>
      </c>
      <c r="AZ855" t="s">
        <v>180</v>
      </c>
      <c r="BA855">
        <v>98.47999999999999</v>
      </c>
      <c r="BC855" t="s">
        <v>180</v>
      </c>
      <c r="BD855" t="s">
        <v>180</v>
      </c>
      <c r="BE855" t="s">
        <v>180</v>
      </c>
      <c r="BF855" t="s">
        <v>180</v>
      </c>
      <c r="BG855" t="s">
        <v>180</v>
      </c>
      <c r="BH855" t="s">
        <v>180</v>
      </c>
      <c r="BI855" t="s">
        <v>180</v>
      </c>
      <c r="BK855" t="s">
        <v>180</v>
      </c>
      <c r="BL855" t="s">
        <v>180</v>
      </c>
      <c r="BM855">
        <v>0.67</v>
      </c>
      <c r="BN855" t="s">
        <v>180</v>
      </c>
      <c r="BO855" t="s">
        <v>180</v>
      </c>
      <c r="BP855" t="s">
        <v>180</v>
      </c>
      <c r="BQ855" t="s">
        <v>180</v>
      </c>
      <c r="BR855" t="s">
        <v>180</v>
      </c>
      <c r="BS855" t="s">
        <v>180</v>
      </c>
      <c r="BT855" t="s">
        <v>180</v>
      </c>
      <c r="BU855" t="s">
        <v>180</v>
      </c>
      <c r="BV855" t="s">
        <v>180</v>
      </c>
      <c r="BW855" t="s">
        <v>180</v>
      </c>
      <c r="BX855" t="s">
        <v>180</v>
      </c>
      <c r="BY855" t="s">
        <v>180</v>
      </c>
      <c r="BZ855" t="s">
        <v>180</v>
      </c>
      <c r="CD855" t="s">
        <v>180</v>
      </c>
      <c r="CE855" t="s">
        <v>180</v>
      </c>
      <c r="CG855" t="s">
        <v>180</v>
      </c>
      <c r="CH855" t="s">
        <v>180</v>
      </c>
      <c r="CI855" t="s">
        <v>180</v>
      </c>
      <c r="CJ855" t="s">
        <v>180</v>
      </c>
      <c r="CK855" t="s">
        <v>180</v>
      </c>
      <c r="CM855" t="s">
        <v>180</v>
      </c>
      <c r="CN855" t="s">
        <v>180</v>
      </c>
      <c r="CO855">
        <v>25</v>
      </c>
      <c r="CQ855">
        <v>217</v>
      </c>
      <c r="CR855">
        <v>220</v>
      </c>
      <c r="CS855" t="s">
        <v>180</v>
      </c>
      <c r="CT855" t="s">
        <v>180</v>
      </c>
      <c r="CU855">
        <v>41</v>
      </c>
      <c r="CV855">
        <v>110</v>
      </c>
      <c r="CW855">
        <v>40</v>
      </c>
      <c r="CX855">
        <v>100</v>
      </c>
      <c r="CZ855" t="s">
        <v>180</v>
      </c>
      <c r="DB855" t="s">
        <v>180</v>
      </c>
      <c r="DC855" t="s">
        <v>180</v>
      </c>
      <c r="DD855">
        <v>26</v>
      </c>
      <c r="DE855">
        <v>621</v>
      </c>
      <c r="DF855">
        <v>23.5</v>
      </c>
      <c r="DG855">
        <v>144</v>
      </c>
      <c r="DH855">
        <v>15.1</v>
      </c>
      <c r="DJ855" t="s">
        <v>180</v>
      </c>
      <c r="DK855" t="s">
        <v>180</v>
      </c>
      <c r="DL855" t="s">
        <v>180</v>
      </c>
      <c r="DM855" t="s">
        <v>180</v>
      </c>
      <c r="DR855" t="s">
        <v>180</v>
      </c>
      <c r="DS855" t="s">
        <v>180</v>
      </c>
      <c r="DT855">
        <v>0.8</v>
      </c>
      <c r="DU855">
        <v>443</v>
      </c>
      <c r="DV855">
        <v>19.100000000000001</v>
      </c>
      <c r="DW855">
        <v>40.799999999999997</v>
      </c>
      <c r="DX855">
        <v>5.44</v>
      </c>
      <c r="DY855">
        <v>21.6</v>
      </c>
      <c r="DZ855">
        <v>5.36</v>
      </c>
      <c r="EA855">
        <v>1.86</v>
      </c>
      <c r="EB855">
        <v>5.14</v>
      </c>
      <c r="EC855">
        <v>0.81</v>
      </c>
      <c r="ED855">
        <v>4.53</v>
      </c>
      <c r="EE855">
        <v>0.83</v>
      </c>
      <c r="EF855">
        <v>2.2599999999999998</v>
      </c>
      <c r="EG855">
        <v>0.317</v>
      </c>
      <c r="EH855">
        <v>1.96</v>
      </c>
      <c r="EI855">
        <v>0.29099999999999998</v>
      </c>
      <c r="EJ855">
        <v>3.6</v>
      </c>
      <c r="EK855">
        <v>1.1200000000000001</v>
      </c>
      <c r="EM855" t="s">
        <v>180</v>
      </c>
      <c r="EN855" t="s">
        <v>180</v>
      </c>
      <c r="EO855" t="s">
        <v>180</v>
      </c>
      <c r="EP855" t="s">
        <v>180</v>
      </c>
      <c r="EQ855" t="s">
        <v>180</v>
      </c>
      <c r="ER855" t="s">
        <v>180</v>
      </c>
      <c r="EV855">
        <v>2.73</v>
      </c>
      <c r="EW855">
        <v>0.7</v>
      </c>
      <c r="EX855">
        <v>0.51280800000000004</v>
      </c>
      <c r="EY855" t="s">
        <v>180</v>
      </c>
      <c r="EZ855" t="s">
        <v>180</v>
      </c>
      <c r="FA855">
        <v>0.70384800000000003</v>
      </c>
      <c r="FB855" t="s">
        <v>180</v>
      </c>
      <c r="FD855" t="s">
        <v>180</v>
      </c>
      <c r="FF855" t="s">
        <v>180</v>
      </c>
      <c r="FH855" t="s">
        <v>180</v>
      </c>
      <c r="FI855" t="s">
        <v>180</v>
      </c>
      <c r="FJ855" t="s">
        <v>180</v>
      </c>
      <c r="FK855" t="s">
        <v>180</v>
      </c>
      <c r="FL855" t="s">
        <v>180</v>
      </c>
      <c r="FM855" t="s">
        <v>180</v>
      </c>
      <c r="FN855" t="s">
        <v>180</v>
      </c>
      <c r="FP855" t="s">
        <v>180</v>
      </c>
      <c r="FQ855" t="s">
        <v>180</v>
      </c>
      <c r="FR855" t="s">
        <v>180</v>
      </c>
      <c r="FS855" t="s">
        <v>180</v>
      </c>
      <c r="FT855" t="s">
        <v>180</v>
      </c>
      <c r="FU855" t="s">
        <v>180</v>
      </c>
      <c r="FV855" t="s">
        <v>1631</v>
      </c>
      <c r="FW855" t="s">
        <v>180</v>
      </c>
      <c r="FX855">
        <f t="shared" si="246"/>
        <v>7.704081632653061</v>
      </c>
      <c r="FY855">
        <f t="shared" si="247"/>
        <v>73.469387755102048</v>
      </c>
      <c r="FZ855">
        <f t="shared" si="248"/>
        <v>9.7448979591836746</v>
      </c>
      <c r="GA855">
        <f t="shared" si="249"/>
        <v>2.7346938775510208</v>
      </c>
      <c r="GB855">
        <f t="shared" si="250"/>
        <v>2.6224489795918364</v>
      </c>
      <c r="GC855">
        <f t="shared" si="251"/>
        <v>0.6853932584269663</v>
      </c>
      <c r="GD855">
        <f t="shared" si="252"/>
        <v>26.425531914893618</v>
      </c>
      <c r="GE855">
        <f t="shared" si="253"/>
        <v>28.749999999999996</v>
      </c>
      <c r="GF855">
        <f t="shared" si="254"/>
        <v>23.193717277486908</v>
      </c>
      <c r="GG855">
        <f t="shared" si="255"/>
        <v>29.337748344370862</v>
      </c>
      <c r="GI855">
        <f t="shared" si="257"/>
        <v>4.6357615894039736E-2</v>
      </c>
      <c r="GJ855">
        <f t="shared" si="258"/>
        <v>0.25641025641025639</v>
      </c>
      <c r="GK855">
        <f t="shared" si="259"/>
        <v>162.27106227106228</v>
      </c>
      <c r="GL855">
        <f t="shared" si="260"/>
        <v>1.2649006622516556</v>
      </c>
      <c r="GM855">
        <f t="shared" si="261"/>
        <v>0.18079470198675496</v>
      </c>
      <c r="GN855">
        <f t="shared" si="262"/>
        <v>0.14293193717277486</v>
      </c>
      <c r="GO855">
        <f t="shared" si="263"/>
        <v>3.5634328358208958</v>
      </c>
      <c r="GP855">
        <f t="shared" si="264"/>
        <v>0.9633706946087186</v>
      </c>
      <c r="GQ855">
        <f>(EA855/0.0735)/((DZ855/0.195*(EB855/0.295))^0.5)</f>
        <v>1.1563517566033295</v>
      </c>
      <c r="GR855">
        <v>0.51280800000000004</v>
      </c>
      <c r="GS855">
        <v>0.70384800000000003</v>
      </c>
    </row>
    <row r="856" spans="1:201">
      <c r="A856" t="s">
        <v>870</v>
      </c>
      <c r="B856" t="s">
        <v>1793</v>
      </c>
      <c r="C856" t="s">
        <v>7219</v>
      </c>
      <c r="D856" t="s">
        <v>6992</v>
      </c>
      <c r="E856" t="s">
        <v>7119</v>
      </c>
      <c r="F856">
        <v>94</v>
      </c>
      <c r="G856">
        <v>25</v>
      </c>
      <c r="H856" t="s">
        <v>7369</v>
      </c>
      <c r="I856" t="s">
        <v>948</v>
      </c>
      <c r="J856" t="s">
        <v>180</v>
      </c>
      <c r="K856">
        <v>-36.30236</v>
      </c>
      <c r="L856">
        <v>-36.30236</v>
      </c>
      <c r="M856">
        <v>-69.331400000000002</v>
      </c>
      <c r="N856">
        <v>-69.331400000000002</v>
      </c>
      <c r="O856" t="s">
        <v>179</v>
      </c>
      <c r="R856" t="s">
        <v>1794</v>
      </c>
      <c r="S856" t="s">
        <v>1795</v>
      </c>
      <c r="T856" t="s">
        <v>1796</v>
      </c>
      <c r="U856" t="s">
        <v>180</v>
      </c>
      <c r="V856" t="s">
        <v>180</v>
      </c>
      <c r="W856" t="s">
        <v>180</v>
      </c>
      <c r="X856" t="s">
        <v>1796</v>
      </c>
      <c r="Y856" t="s">
        <v>180</v>
      </c>
      <c r="Z856" t="s">
        <v>180</v>
      </c>
      <c r="AB856" t="s">
        <v>180</v>
      </c>
      <c r="AC856" t="s">
        <v>181</v>
      </c>
      <c r="AD856" t="s">
        <v>180</v>
      </c>
      <c r="AE856" t="s">
        <v>180</v>
      </c>
      <c r="AF856" t="s">
        <v>196</v>
      </c>
      <c r="AG856" t="s">
        <v>180</v>
      </c>
      <c r="AH856" t="s">
        <v>1797</v>
      </c>
      <c r="AI856">
        <v>49.04</v>
      </c>
      <c r="AJ856">
        <v>1.8640000000000001</v>
      </c>
      <c r="AK856" t="s">
        <v>180</v>
      </c>
      <c r="AL856">
        <v>16.920000000000002</v>
      </c>
      <c r="AM856" t="s">
        <v>180</v>
      </c>
      <c r="AP856">
        <v>9.64</v>
      </c>
      <c r="AQ856">
        <v>9.11</v>
      </c>
      <c r="AR856">
        <v>6.44</v>
      </c>
      <c r="AS856">
        <v>0.155</v>
      </c>
      <c r="AT856" t="s">
        <v>180</v>
      </c>
      <c r="AU856">
        <v>1.49</v>
      </c>
      <c r="AV856">
        <v>3.72</v>
      </c>
      <c r="AW856">
        <v>0.49</v>
      </c>
      <c r="AY856" t="s">
        <v>180</v>
      </c>
      <c r="AZ856" t="s">
        <v>180</v>
      </c>
      <c r="BA856">
        <v>98.868999999999986</v>
      </c>
      <c r="BC856" t="s">
        <v>180</v>
      </c>
      <c r="BD856" t="s">
        <v>180</v>
      </c>
      <c r="BE856" t="s">
        <v>180</v>
      </c>
      <c r="BF856" t="s">
        <v>180</v>
      </c>
      <c r="BG856" t="s">
        <v>180</v>
      </c>
      <c r="BH856" t="s">
        <v>180</v>
      </c>
      <c r="BI856" t="s">
        <v>180</v>
      </c>
      <c r="BK856" t="s">
        <v>180</v>
      </c>
      <c r="BL856" t="s">
        <v>180</v>
      </c>
      <c r="BM856">
        <v>0</v>
      </c>
      <c r="BN856" t="s">
        <v>180</v>
      </c>
      <c r="BO856" t="s">
        <v>180</v>
      </c>
      <c r="BP856" t="s">
        <v>180</v>
      </c>
      <c r="BQ856" t="s">
        <v>180</v>
      </c>
      <c r="BR856" t="s">
        <v>180</v>
      </c>
      <c r="BS856" t="s">
        <v>180</v>
      </c>
      <c r="BT856" t="s">
        <v>180</v>
      </c>
      <c r="BU856" t="s">
        <v>180</v>
      </c>
      <c r="BV856" t="s">
        <v>180</v>
      </c>
      <c r="BW856" t="s">
        <v>180</v>
      </c>
      <c r="BX856" t="s">
        <v>180</v>
      </c>
      <c r="BY856" t="s">
        <v>180</v>
      </c>
      <c r="BZ856" t="s">
        <v>180</v>
      </c>
      <c r="CB856">
        <v>2</v>
      </c>
      <c r="CD856" t="s">
        <v>180</v>
      </c>
      <c r="CE856" t="s">
        <v>180</v>
      </c>
      <c r="CG856" t="s">
        <v>180</v>
      </c>
      <c r="CH856" t="s">
        <v>180</v>
      </c>
      <c r="CI856" t="s">
        <v>180</v>
      </c>
      <c r="CJ856" t="s">
        <v>180</v>
      </c>
      <c r="CK856" t="s">
        <v>180</v>
      </c>
      <c r="CM856" t="s">
        <v>180</v>
      </c>
      <c r="CN856" t="s">
        <v>180</v>
      </c>
      <c r="CO856">
        <v>24</v>
      </c>
      <c r="CQ856">
        <v>222</v>
      </c>
      <c r="CR856">
        <v>110</v>
      </c>
      <c r="CS856" t="s">
        <v>180</v>
      </c>
      <c r="CT856" t="s">
        <v>180</v>
      </c>
      <c r="CU856">
        <v>36</v>
      </c>
      <c r="CV856">
        <v>80</v>
      </c>
      <c r="CW856">
        <v>30</v>
      </c>
      <c r="CX856">
        <v>70</v>
      </c>
      <c r="CY856">
        <v>19</v>
      </c>
      <c r="CZ856" t="s">
        <v>1494</v>
      </c>
      <c r="DA856">
        <v>0</v>
      </c>
      <c r="DB856" t="s">
        <v>180</v>
      </c>
      <c r="DC856" t="s">
        <v>180</v>
      </c>
      <c r="DD856">
        <v>29</v>
      </c>
      <c r="DE856">
        <v>688</v>
      </c>
      <c r="DF856">
        <v>24.1</v>
      </c>
      <c r="DG856">
        <v>181</v>
      </c>
      <c r="DH856">
        <v>20.6</v>
      </c>
      <c r="DI856">
        <v>0</v>
      </c>
      <c r="DJ856" t="s">
        <v>180</v>
      </c>
      <c r="DK856" t="s">
        <v>180</v>
      </c>
      <c r="DL856" t="s">
        <v>180</v>
      </c>
      <c r="DM856" t="s">
        <v>182</v>
      </c>
      <c r="DO856">
        <v>0</v>
      </c>
      <c r="DP856">
        <v>2</v>
      </c>
      <c r="DQ856">
        <v>0</v>
      </c>
      <c r="DR856" t="s">
        <v>180</v>
      </c>
      <c r="DS856" t="s">
        <v>180</v>
      </c>
      <c r="DT856">
        <v>1.2</v>
      </c>
      <c r="DU856">
        <v>381</v>
      </c>
      <c r="DV856">
        <v>20.399999999999999</v>
      </c>
      <c r="DW856">
        <v>41.8</v>
      </c>
      <c r="DX856">
        <v>5.27</v>
      </c>
      <c r="DY856">
        <v>22.6</v>
      </c>
      <c r="DZ856">
        <v>4.8899999999999997</v>
      </c>
      <c r="EA856">
        <v>1.78</v>
      </c>
      <c r="EB856">
        <v>5.04</v>
      </c>
      <c r="EC856">
        <v>0.79</v>
      </c>
      <c r="ED856">
        <v>4.34</v>
      </c>
      <c r="EE856">
        <v>0.8</v>
      </c>
      <c r="EF856">
        <v>2.2799999999999998</v>
      </c>
      <c r="EG856">
        <v>0.32800000000000001</v>
      </c>
      <c r="EH856">
        <v>1.96</v>
      </c>
      <c r="EI856">
        <v>0.27700000000000002</v>
      </c>
      <c r="EJ856">
        <v>4.3</v>
      </c>
      <c r="EK856">
        <v>2</v>
      </c>
      <c r="EL856">
        <v>123</v>
      </c>
      <c r="EM856" t="s">
        <v>180</v>
      </c>
      <c r="EN856" t="s">
        <v>180</v>
      </c>
      <c r="EO856" t="s">
        <v>180</v>
      </c>
      <c r="EP856" t="s">
        <v>180</v>
      </c>
      <c r="EQ856" t="s">
        <v>180</v>
      </c>
      <c r="ER856" t="s">
        <v>180</v>
      </c>
      <c r="ES856">
        <v>0.15</v>
      </c>
      <c r="ET856">
        <v>5</v>
      </c>
      <c r="EU856">
        <v>0</v>
      </c>
      <c r="EV856">
        <v>3.73</v>
      </c>
      <c r="EW856">
        <v>1.1100000000000001</v>
      </c>
      <c r="EY856" t="s">
        <v>180</v>
      </c>
      <c r="EZ856" t="s">
        <v>180</v>
      </c>
      <c r="FB856" t="s">
        <v>180</v>
      </c>
      <c r="FD856" t="s">
        <v>180</v>
      </c>
      <c r="FF856" t="s">
        <v>180</v>
      </c>
      <c r="FH856" t="s">
        <v>180</v>
      </c>
      <c r="FI856" t="s">
        <v>180</v>
      </c>
      <c r="FJ856" t="s">
        <v>180</v>
      </c>
      <c r="FK856" t="s">
        <v>180</v>
      </c>
      <c r="FL856" t="s">
        <v>180</v>
      </c>
      <c r="FM856" t="s">
        <v>180</v>
      </c>
      <c r="FN856" t="s">
        <v>180</v>
      </c>
      <c r="FP856" t="s">
        <v>180</v>
      </c>
      <c r="FQ856" t="s">
        <v>180</v>
      </c>
      <c r="FR856" t="s">
        <v>180</v>
      </c>
      <c r="FS856" t="s">
        <v>180</v>
      </c>
      <c r="FT856" t="s">
        <v>180</v>
      </c>
      <c r="FU856" t="s">
        <v>180</v>
      </c>
      <c r="FV856" t="s">
        <v>1798</v>
      </c>
      <c r="FW856" t="s">
        <v>180</v>
      </c>
      <c r="FX856">
        <f t="shared" si="246"/>
        <v>10.510204081632654</v>
      </c>
      <c r="FY856">
        <f t="shared" si="247"/>
        <v>92.34693877551021</v>
      </c>
      <c r="FZ856">
        <f t="shared" si="248"/>
        <v>10.408163265306122</v>
      </c>
      <c r="GA856">
        <f t="shared" si="249"/>
        <v>2.4948979591836733</v>
      </c>
      <c r="GB856">
        <f t="shared" si="250"/>
        <v>2.5714285714285716</v>
      </c>
      <c r="GC856">
        <f t="shared" si="251"/>
        <v>0.79935622317596566</v>
      </c>
      <c r="GD856">
        <f t="shared" si="252"/>
        <v>28.54771784232365</v>
      </c>
      <c r="GE856">
        <f t="shared" si="253"/>
        <v>30.442477876106192</v>
      </c>
      <c r="GF856">
        <f t="shared" si="254"/>
        <v>18.676470588235297</v>
      </c>
      <c r="GG856">
        <f t="shared" si="255"/>
        <v>18.49514563106796</v>
      </c>
      <c r="GH856">
        <f t="shared" si="256"/>
        <v>0.11961722488038279</v>
      </c>
      <c r="GI856">
        <f t="shared" si="257"/>
        <v>5.3883495145631066E-2</v>
      </c>
      <c r="GJ856">
        <f t="shared" si="258"/>
        <v>0.29758713136729226</v>
      </c>
      <c r="GK856">
        <f t="shared" si="259"/>
        <v>102.14477211796246</v>
      </c>
      <c r="GL856">
        <f t="shared" si="260"/>
        <v>0.99029126213592222</v>
      </c>
      <c r="GM856">
        <f t="shared" si="261"/>
        <v>0.18106796116504853</v>
      </c>
      <c r="GN856">
        <f t="shared" si="262"/>
        <v>0.18284313725490198</v>
      </c>
      <c r="GO856">
        <f t="shared" si="263"/>
        <v>4.1717791411042944</v>
      </c>
      <c r="GP856">
        <f t="shared" si="264"/>
        <v>0.97029834793466774</v>
      </c>
      <c r="GQ856">
        <f>(EA856/0.0735)/((DZ856/0.195*(EB856/0.295))^0.5)</f>
        <v>1.1700145946035081</v>
      </c>
    </row>
    <row r="857" spans="1:201">
      <c r="A857" t="s">
        <v>870</v>
      </c>
      <c r="B857" t="s">
        <v>1793</v>
      </c>
      <c r="C857" t="s">
        <v>7219</v>
      </c>
      <c r="D857" t="s">
        <v>6992</v>
      </c>
      <c r="E857" t="s">
        <v>7119</v>
      </c>
      <c r="F857">
        <v>94</v>
      </c>
      <c r="G857">
        <v>25</v>
      </c>
      <c r="H857" t="s">
        <v>7369</v>
      </c>
      <c r="I857" t="s">
        <v>948</v>
      </c>
      <c r="J857" t="s">
        <v>180</v>
      </c>
      <c r="K857">
        <v>-36.3855</v>
      </c>
      <c r="L857">
        <v>-36.3855</v>
      </c>
      <c r="M857">
        <v>-69.350160000000002</v>
      </c>
      <c r="N857">
        <v>-69.350160000000002</v>
      </c>
      <c r="O857" t="s">
        <v>179</v>
      </c>
      <c r="R857" t="s">
        <v>1799</v>
      </c>
      <c r="S857" t="s">
        <v>1795</v>
      </c>
      <c r="T857" t="s">
        <v>1796</v>
      </c>
      <c r="U857" t="s">
        <v>180</v>
      </c>
      <c r="V857" t="s">
        <v>180</v>
      </c>
      <c r="W857" t="s">
        <v>180</v>
      </c>
      <c r="X857" t="s">
        <v>1796</v>
      </c>
      <c r="Y857" t="s">
        <v>180</v>
      </c>
      <c r="Z857" t="s">
        <v>180</v>
      </c>
      <c r="AB857" t="s">
        <v>180</v>
      </c>
      <c r="AC857" t="s">
        <v>181</v>
      </c>
      <c r="AD857" t="s">
        <v>180</v>
      </c>
      <c r="AE857" t="s">
        <v>180</v>
      </c>
      <c r="AF857" t="s">
        <v>196</v>
      </c>
      <c r="AG857" t="s">
        <v>180</v>
      </c>
      <c r="AH857" t="s">
        <v>1797</v>
      </c>
      <c r="AI857">
        <v>47.21</v>
      </c>
      <c r="AJ857">
        <v>2.3069999999999999</v>
      </c>
      <c r="AK857" t="s">
        <v>180</v>
      </c>
      <c r="AL857">
        <v>16.23</v>
      </c>
      <c r="AM857" t="s">
        <v>180</v>
      </c>
      <c r="AP857">
        <v>11.21</v>
      </c>
      <c r="AQ857">
        <v>9.7799999999999994</v>
      </c>
      <c r="AR857">
        <v>6.27</v>
      </c>
      <c r="AS857">
        <v>0.182</v>
      </c>
      <c r="AT857" t="s">
        <v>180</v>
      </c>
      <c r="AU857">
        <v>1.24</v>
      </c>
      <c r="AV857">
        <v>3.57</v>
      </c>
      <c r="AW857">
        <v>0.53</v>
      </c>
      <c r="AY857" t="s">
        <v>180</v>
      </c>
      <c r="AZ857" t="s">
        <v>180</v>
      </c>
      <c r="BA857">
        <v>98.528999999999982</v>
      </c>
      <c r="BC857" t="s">
        <v>180</v>
      </c>
      <c r="BD857" t="s">
        <v>180</v>
      </c>
      <c r="BE857" t="s">
        <v>180</v>
      </c>
      <c r="BF857" t="s">
        <v>180</v>
      </c>
      <c r="BG857" t="s">
        <v>180</v>
      </c>
      <c r="BH857" t="s">
        <v>180</v>
      </c>
      <c r="BI857" t="s">
        <v>180</v>
      </c>
      <c r="BK857" t="s">
        <v>180</v>
      </c>
      <c r="BL857" t="s">
        <v>180</v>
      </c>
      <c r="BM857">
        <v>-0.56999999999999995</v>
      </c>
      <c r="BN857" t="s">
        <v>180</v>
      </c>
      <c r="BO857" t="s">
        <v>180</v>
      </c>
      <c r="BP857" t="s">
        <v>180</v>
      </c>
      <c r="BQ857" t="s">
        <v>180</v>
      </c>
      <c r="BR857" t="s">
        <v>180</v>
      </c>
      <c r="BS857" t="s">
        <v>180</v>
      </c>
      <c r="BT857" t="s">
        <v>180</v>
      </c>
      <c r="BU857" t="s">
        <v>180</v>
      </c>
      <c r="BV857" t="s">
        <v>180</v>
      </c>
      <c r="BW857" t="s">
        <v>180</v>
      </c>
      <c r="BX857" t="s">
        <v>180</v>
      </c>
      <c r="BY857" t="s">
        <v>180</v>
      </c>
      <c r="BZ857" t="s">
        <v>180</v>
      </c>
      <c r="CB857">
        <v>2</v>
      </c>
      <c r="CD857" t="s">
        <v>180</v>
      </c>
      <c r="CE857" t="s">
        <v>180</v>
      </c>
      <c r="CG857" t="s">
        <v>180</v>
      </c>
      <c r="CH857" t="s">
        <v>180</v>
      </c>
      <c r="CI857" t="s">
        <v>180</v>
      </c>
      <c r="CJ857" t="s">
        <v>180</v>
      </c>
      <c r="CK857" t="s">
        <v>180</v>
      </c>
      <c r="CM857" t="s">
        <v>180</v>
      </c>
      <c r="CN857" t="s">
        <v>180</v>
      </c>
      <c r="CO857">
        <v>27</v>
      </c>
      <c r="CQ857">
        <v>285</v>
      </c>
      <c r="CR857">
        <v>90</v>
      </c>
      <c r="CS857" t="s">
        <v>180</v>
      </c>
      <c r="CT857" t="s">
        <v>180</v>
      </c>
      <c r="CU857">
        <v>44</v>
      </c>
      <c r="CV857">
        <v>50</v>
      </c>
      <c r="CW857">
        <v>50</v>
      </c>
      <c r="CX857">
        <v>140</v>
      </c>
      <c r="CY857">
        <v>21</v>
      </c>
      <c r="CZ857" t="s">
        <v>183</v>
      </c>
      <c r="DA857">
        <v>0</v>
      </c>
      <c r="DB857" t="s">
        <v>180</v>
      </c>
      <c r="DC857" t="s">
        <v>180</v>
      </c>
      <c r="DD857">
        <v>20</v>
      </c>
      <c r="DE857">
        <v>633</v>
      </c>
      <c r="DF857">
        <v>26</v>
      </c>
      <c r="DG857">
        <v>179</v>
      </c>
      <c r="DH857">
        <v>19</v>
      </c>
      <c r="DI857">
        <v>2</v>
      </c>
      <c r="DJ857" t="s">
        <v>180</v>
      </c>
      <c r="DK857" t="s">
        <v>180</v>
      </c>
      <c r="DL857" t="s">
        <v>180</v>
      </c>
      <c r="DM857" t="s">
        <v>182</v>
      </c>
      <c r="DO857">
        <v>0</v>
      </c>
      <c r="DP857">
        <v>2</v>
      </c>
      <c r="DQ857">
        <v>2</v>
      </c>
      <c r="DR857" t="s">
        <v>180</v>
      </c>
      <c r="DS857" t="s">
        <v>180</v>
      </c>
      <c r="DT857">
        <v>0.8</v>
      </c>
      <c r="DU857">
        <v>314</v>
      </c>
      <c r="DV857">
        <v>24.4</v>
      </c>
      <c r="DW857">
        <v>51.8</v>
      </c>
      <c r="DX857">
        <v>6.46</v>
      </c>
      <c r="DY857">
        <v>27.7</v>
      </c>
      <c r="DZ857">
        <v>6.7</v>
      </c>
      <c r="EA857">
        <v>2.12</v>
      </c>
      <c r="EB857">
        <v>6.4</v>
      </c>
      <c r="EC857">
        <v>0.9</v>
      </c>
      <c r="ED857">
        <v>5</v>
      </c>
      <c r="EE857">
        <v>0.9</v>
      </c>
      <c r="EF857">
        <v>2.7</v>
      </c>
      <c r="EG857">
        <v>0.37</v>
      </c>
      <c r="EH857">
        <v>2.2000000000000002</v>
      </c>
      <c r="EI857">
        <v>0.33</v>
      </c>
      <c r="EJ857">
        <v>4</v>
      </c>
      <c r="EK857">
        <v>1.7</v>
      </c>
      <c r="EL857">
        <v>61</v>
      </c>
      <c r="EM857" t="s">
        <v>180</v>
      </c>
      <c r="EN857" t="s">
        <v>180</v>
      </c>
      <c r="EO857" t="s">
        <v>180</v>
      </c>
      <c r="EP857" t="s">
        <v>180</v>
      </c>
      <c r="EQ857" t="s">
        <v>180</v>
      </c>
      <c r="ER857" t="s">
        <v>180</v>
      </c>
      <c r="ES857">
        <v>0</v>
      </c>
      <c r="ET857">
        <v>8</v>
      </c>
      <c r="EU857">
        <v>0</v>
      </c>
      <c r="EV857">
        <v>2.8</v>
      </c>
      <c r="EW857">
        <v>0.8</v>
      </c>
      <c r="EY857" t="s">
        <v>180</v>
      </c>
      <c r="EZ857" t="s">
        <v>180</v>
      </c>
      <c r="FB857" t="s">
        <v>180</v>
      </c>
      <c r="FD857" t="s">
        <v>180</v>
      </c>
      <c r="FF857" t="s">
        <v>180</v>
      </c>
      <c r="FH857" t="s">
        <v>180</v>
      </c>
      <c r="FI857" t="s">
        <v>180</v>
      </c>
      <c r="FJ857" t="s">
        <v>180</v>
      </c>
      <c r="FK857" t="s">
        <v>180</v>
      </c>
      <c r="FL857" t="s">
        <v>180</v>
      </c>
      <c r="FM857" t="s">
        <v>180</v>
      </c>
      <c r="FN857" t="s">
        <v>180</v>
      </c>
      <c r="FP857" t="s">
        <v>180</v>
      </c>
      <c r="FQ857" t="s">
        <v>180</v>
      </c>
      <c r="FR857" t="s">
        <v>180</v>
      </c>
      <c r="FS857" t="s">
        <v>180</v>
      </c>
      <c r="FT857" t="s">
        <v>180</v>
      </c>
      <c r="FU857" t="s">
        <v>180</v>
      </c>
      <c r="FV857" t="s">
        <v>1800</v>
      </c>
      <c r="FW857" t="s">
        <v>180</v>
      </c>
      <c r="FX857">
        <f t="shared" si="246"/>
        <v>8.6363636363636349</v>
      </c>
      <c r="FY857">
        <f t="shared" si="247"/>
        <v>81.36363636363636</v>
      </c>
      <c r="FZ857">
        <f t="shared" si="248"/>
        <v>11.09090909090909</v>
      </c>
      <c r="GA857">
        <f t="shared" si="249"/>
        <v>3.0454545454545454</v>
      </c>
      <c r="GB857">
        <f t="shared" si="250"/>
        <v>2.9090909090909092</v>
      </c>
      <c r="GC857">
        <f t="shared" si="251"/>
        <v>0.5374945817078457</v>
      </c>
      <c r="GD857">
        <f t="shared" si="252"/>
        <v>24.346153846153847</v>
      </c>
      <c r="GE857">
        <f t="shared" si="253"/>
        <v>22.851985559566788</v>
      </c>
      <c r="GF857">
        <f t="shared" si="254"/>
        <v>12.868852459016395</v>
      </c>
      <c r="GG857">
        <f t="shared" si="255"/>
        <v>16.526315789473685</v>
      </c>
      <c r="GH857">
        <f t="shared" si="256"/>
        <v>0.15444015444015444</v>
      </c>
      <c r="GI857">
        <f t="shared" si="257"/>
        <v>4.2105263157894736E-2</v>
      </c>
      <c r="GJ857">
        <f t="shared" si="258"/>
        <v>0.28571428571428575</v>
      </c>
      <c r="GK857">
        <f t="shared" si="259"/>
        <v>112.14285714285715</v>
      </c>
      <c r="GL857">
        <f t="shared" si="260"/>
        <v>1.2842105263157895</v>
      </c>
      <c r="GM857">
        <f t="shared" si="261"/>
        <v>0.14736842105263157</v>
      </c>
      <c r="GN857">
        <f t="shared" si="262"/>
        <v>0.11475409836065574</v>
      </c>
      <c r="GO857">
        <f t="shared" si="263"/>
        <v>3.6417910447761193</v>
      </c>
      <c r="GP857">
        <f t="shared" si="264"/>
        <v>0.99304285060304465</v>
      </c>
      <c r="GQ857">
        <f>(EA857/0.0735)/((DZ857/0.195*(EB857/0.295))^0.5)</f>
        <v>1.0564512156136059</v>
      </c>
    </row>
    <row r="858" spans="1:201">
      <c r="A858" t="s">
        <v>870</v>
      </c>
      <c r="B858" t="s">
        <v>1793</v>
      </c>
      <c r="C858" t="s">
        <v>7219</v>
      </c>
      <c r="D858" t="s">
        <v>6992</v>
      </c>
      <c r="E858" t="s">
        <v>7119</v>
      </c>
      <c r="F858">
        <v>94</v>
      </c>
      <c r="G858">
        <v>25</v>
      </c>
      <c r="H858" t="s">
        <v>7369</v>
      </c>
      <c r="I858" t="s">
        <v>948</v>
      </c>
      <c r="J858" t="s">
        <v>180</v>
      </c>
      <c r="K858">
        <v>-36.429830000000003</v>
      </c>
      <c r="L858">
        <v>-36.429830000000003</v>
      </c>
      <c r="M858">
        <v>-69.428929999999994</v>
      </c>
      <c r="N858">
        <v>-69.428929999999994</v>
      </c>
      <c r="O858" t="s">
        <v>179</v>
      </c>
      <c r="R858" t="s">
        <v>1801</v>
      </c>
      <c r="S858" t="s">
        <v>1795</v>
      </c>
      <c r="T858" t="s">
        <v>1796</v>
      </c>
      <c r="U858" t="s">
        <v>180</v>
      </c>
      <c r="V858" t="s">
        <v>180</v>
      </c>
      <c r="W858" t="s">
        <v>180</v>
      </c>
      <c r="X858" t="s">
        <v>1796</v>
      </c>
      <c r="Y858" t="s">
        <v>180</v>
      </c>
      <c r="Z858" t="s">
        <v>180</v>
      </c>
      <c r="AB858" t="s">
        <v>180</v>
      </c>
      <c r="AC858" t="s">
        <v>181</v>
      </c>
      <c r="AD858" t="s">
        <v>180</v>
      </c>
      <c r="AE858" t="s">
        <v>180</v>
      </c>
      <c r="AF858" t="s">
        <v>196</v>
      </c>
      <c r="AG858" t="s">
        <v>180</v>
      </c>
      <c r="AH858" t="s">
        <v>1797</v>
      </c>
      <c r="AI858">
        <v>46.94</v>
      </c>
      <c r="AJ858">
        <v>2.0619999999999998</v>
      </c>
      <c r="AK858" t="s">
        <v>180</v>
      </c>
      <c r="AL858">
        <v>17.41</v>
      </c>
      <c r="AM858" t="s">
        <v>180</v>
      </c>
      <c r="AP858">
        <v>9.6999999999999993</v>
      </c>
      <c r="AQ858">
        <v>10.46</v>
      </c>
      <c r="AR858">
        <v>6.76</v>
      </c>
      <c r="AS858">
        <v>0.159</v>
      </c>
      <c r="AT858" t="s">
        <v>180</v>
      </c>
      <c r="AU858">
        <v>1.22</v>
      </c>
      <c r="AV858">
        <v>3.56</v>
      </c>
      <c r="AW858">
        <v>0.52</v>
      </c>
      <c r="AY858" t="s">
        <v>180</v>
      </c>
      <c r="AZ858" t="s">
        <v>180</v>
      </c>
      <c r="BA858">
        <v>98.791000000000011</v>
      </c>
      <c r="BC858" t="s">
        <v>180</v>
      </c>
      <c r="BD858" t="s">
        <v>180</v>
      </c>
      <c r="BE858" t="s">
        <v>180</v>
      </c>
      <c r="BF858" t="s">
        <v>180</v>
      </c>
      <c r="BG858" t="s">
        <v>180</v>
      </c>
      <c r="BH858" t="s">
        <v>180</v>
      </c>
      <c r="BI858" t="s">
        <v>180</v>
      </c>
      <c r="BK858" t="s">
        <v>180</v>
      </c>
      <c r="BL858" t="s">
        <v>180</v>
      </c>
      <c r="BM858">
        <v>-0.43</v>
      </c>
      <c r="BN858" t="s">
        <v>180</v>
      </c>
      <c r="BO858" t="s">
        <v>180</v>
      </c>
      <c r="BP858" t="s">
        <v>180</v>
      </c>
      <c r="BQ858" t="s">
        <v>180</v>
      </c>
      <c r="BR858" t="s">
        <v>180</v>
      </c>
      <c r="BS858" t="s">
        <v>180</v>
      </c>
      <c r="BT858" t="s">
        <v>180</v>
      </c>
      <c r="BU858" t="s">
        <v>180</v>
      </c>
      <c r="BV858" t="s">
        <v>180</v>
      </c>
      <c r="BW858" t="s">
        <v>180</v>
      </c>
      <c r="BX858" t="s">
        <v>180</v>
      </c>
      <c r="BY858" t="s">
        <v>180</v>
      </c>
      <c r="BZ858" t="s">
        <v>180</v>
      </c>
      <c r="CB858">
        <v>1</v>
      </c>
      <c r="CD858" t="s">
        <v>180</v>
      </c>
      <c r="CE858" t="s">
        <v>180</v>
      </c>
      <c r="CG858" t="s">
        <v>180</v>
      </c>
      <c r="CH858" t="s">
        <v>180</v>
      </c>
      <c r="CI858" t="s">
        <v>180</v>
      </c>
      <c r="CJ858" t="s">
        <v>180</v>
      </c>
      <c r="CK858" t="s">
        <v>180</v>
      </c>
      <c r="CM858" t="s">
        <v>180</v>
      </c>
      <c r="CN858" t="s">
        <v>180</v>
      </c>
      <c r="CO858">
        <v>27</v>
      </c>
      <c r="CQ858">
        <v>263</v>
      </c>
      <c r="CR858">
        <v>70</v>
      </c>
      <c r="CS858" t="s">
        <v>180</v>
      </c>
      <c r="CT858" t="s">
        <v>180</v>
      </c>
      <c r="CU858">
        <v>48</v>
      </c>
      <c r="CV858">
        <v>30</v>
      </c>
      <c r="CW858">
        <v>30</v>
      </c>
      <c r="CX858">
        <v>80</v>
      </c>
      <c r="CY858">
        <v>23</v>
      </c>
      <c r="CZ858" t="s">
        <v>183</v>
      </c>
      <c r="DA858">
        <v>0</v>
      </c>
      <c r="DB858" t="s">
        <v>180</v>
      </c>
      <c r="DC858" t="s">
        <v>180</v>
      </c>
      <c r="DD858">
        <v>22</v>
      </c>
      <c r="DE858">
        <v>724</v>
      </c>
      <c r="DF858">
        <v>23</v>
      </c>
      <c r="DG858">
        <v>159</v>
      </c>
      <c r="DH858">
        <v>24</v>
      </c>
      <c r="DI858">
        <v>0</v>
      </c>
      <c r="DJ858" t="s">
        <v>180</v>
      </c>
      <c r="DK858" t="s">
        <v>180</v>
      </c>
      <c r="DL858" t="s">
        <v>180</v>
      </c>
      <c r="DM858" t="s">
        <v>182</v>
      </c>
      <c r="DO858">
        <v>0</v>
      </c>
      <c r="DP858">
        <v>2</v>
      </c>
      <c r="DQ858">
        <v>0</v>
      </c>
      <c r="DR858" t="s">
        <v>180</v>
      </c>
      <c r="DS858" t="s">
        <v>180</v>
      </c>
      <c r="DT858">
        <v>0.8</v>
      </c>
      <c r="DU858">
        <v>339</v>
      </c>
      <c r="DV858">
        <v>19.600000000000001</v>
      </c>
      <c r="DW858">
        <v>43.6</v>
      </c>
      <c r="DX858">
        <v>5.71</v>
      </c>
      <c r="DY858">
        <v>25.9</v>
      </c>
      <c r="DZ858">
        <v>6.1</v>
      </c>
      <c r="EA858">
        <v>2.06</v>
      </c>
      <c r="EB858">
        <v>6.3</v>
      </c>
      <c r="EC858">
        <v>0.9</v>
      </c>
      <c r="ED858">
        <v>5</v>
      </c>
      <c r="EE858">
        <v>0.9</v>
      </c>
      <c r="EF858">
        <v>2.5</v>
      </c>
      <c r="EG858">
        <v>0.35</v>
      </c>
      <c r="EH858">
        <v>2.2000000000000002</v>
      </c>
      <c r="EI858">
        <v>0.36</v>
      </c>
      <c r="EJ858">
        <v>4</v>
      </c>
      <c r="EK858">
        <v>1.8</v>
      </c>
      <c r="EL858">
        <v>99</v>
      </c>
      <c r="EM858" t="s">
        <v>180</v>
      </c>
      <c r="EN858" t="s">
        <v>180</v>
      </c>
      <c r="EO858" t="s">
        <v>180</v>
      </c>
      <c r="EP858" t="s">
        <v>180</v>
      </c>
      <c r="EQ858" t="s">
        <v>180</v>
      </c>
      <c r="ER858" t="s">
        <v>180</v>
      </c>
      <c r="ES858">
        <v>0</v>
      </c>
      <c r="ET858">
        <v>0</v>
      </c>
      <c r="EU858">
        <v>0</v>
      </c>
      <c r="EV858">
        <v>2.4</v>
      </c>
      <c r="EW858">
        <v>0.8</v>
      </c>
      <c r="EY858" t="s">
        <v>180</v>
      </c>
      <c r="EZ858" t="s">
        <v>180</v>
      </c>
      <c r="FB858" t="s">
        <v>180</v>
      </c>
      <c r="FD858" t="s">
        <v>180</v>
      </c>
      <c r="FF858" t="s">
        <v>180</v>
      </c>
      <c r="FH858" t="s">
        <v>180</v>
      </c>
      <c r="FI858" t="s">
        <v>180</v>
      </c>
      <c r="FJ858" t="s">
        <v>180</v>
      </c>
      <c r="FK858" t="s">
        <v>180</v>
      </c>
      <c r="FL858" t="s">
        <v>180</v>
      </c>
      <c r="FM858" t="s">
        <v>180</v>
      </c>
      <c r="FN858" t="s">
        <v>180</v>
      </c>
      <c r="FP858" t="s">
        <v>180</v>
      </c>
      <c r="FQ858" t="s">
        <v>180</v>
      </c>
      <c r="FR858" t="s">
        <v>180</v>
      </c>
      <c r="FS858" t="s">
        <v>180</v>
      </c>
      <c r="FT858" t="s">
        <v>180</v>
      </c>
      <c r="FU858" t="s">
        <v>180</v>
      </c>
      <c r="FV858" t="s">
        <v>1802</v>
      </c>
      <c r="FW858" t="s">
        <v>180</v>
      </c>
      <c r="FX858">
        <f t="shared" si="246"/>
        <v>10.909090909090908</v>
      </c>
      <c r="FY858">
        <f t="shared" si="247"/>
        <v>72.272727272727266</v>
      </c>
      <c r="FZ858">
        <f t="shared" si="248"/>
        <v>8.9090909090909083</v>
      </c>
      <c r="GA858">
        <f t="shared" si="249"/>
        <v>2.7727272727272725</v>
      </c>
      <c r="GB858">
        <f t="shared" si="250"/>
        <v>2.8636363636363633</v>
      </c>
      <c r="GC858">
        <f t="shared" si="251"/>
        <v>0.59165858389912707</v>
      </c>
      <c r="GD858">
        <f t="shared" si="252"/>
        <v>31.478260869565219</v>
      </c>
      <c r="GE858">
        <f t="shared" si="253"/>
        <v>27.953667953667956</v>
      </c>
      <c r="GF858">
        <f t="shared" si="254"/>
        <v>17.295918367346939</v>
      </c>
      <c r="GG858">
        <f t="shared" si="255"/>
        <v>14.125</v>
      </c>
      <c r="GI858">
        <f t="shared" si="257"/>
        <v>3.3333333333333333E-2</v>
      </c>
      <c r="GJ858">
        <f t="shared" si="258"/>
        <v>0.33333333333333337</v>
      </c>
      <c r="GK858">
        <f t="shared" si="259"/>
        <v>141.25</v>
      </c>
      <c r="GL858">
        <f t="shared" si="260"/>
        <v>0.81666666666666676</v>
      </c>
      <c r="GM858">
        <f t="shared" si="261"/>
        <v>9.9999999999999992E-2</v>
      </c>
      <c r="GN858">
        <f t="shared" si="262"/>
        <v>0.12244897959183672</v>
      </c>
      <c r="GO858">
        <f t="shared" si="263"/>
        <v>3.2131147540983611</v>
      </c>
      <c r="GP858">
        <f t="shared" si="264"/>
        <v>0.9919500438256198</v>
      </c>
      <c r="GQ858">
        <f>(EA858/0.0735)/((DZ858/0.195*(EB858/0.295))^0.5)</f>
        <v>1.0843587861048984</v>
      </c>
    </row>
    <row r="859" spans="1:201">
      <c r="A859" t="s">
        <v>870</v>
      </c>
      <c r="B859" t="s">
        <v>1793</v>
      </c>
      <c r="C859" t="s">
        <v>7219</v>
      </c>
      <c r="D859" t="s">
        <v>6992</v>
      </c>
      <c r="E859" t="s">
        <v>7119</v>
      </c>
      <c r="F859">
        <v>94</v>
      </c>
      <c r="G859">
        <v>25</v>
      </c>
      <c r="H859" t="s">
        <v>7369</v>
      </c>
      <c r="I859" t="s">
        <v>948</v>
      </c>
      <c r="J859" t="s">
        <v>180</v>
      </c>
      <c r="K859">
        <v>-36.323689999999999</v>
      </c>
      <c r="L859">
        <v>-36.323689999999999</v>
      </c>
      <c r="M859">
        <v>-69.300439999999995</v>
      </c>
      <c r="N859">
        <v>-69.300439999999995</v>
      </c>
      <c r="O859" t="s">
        <v>179</v>
      </c>
      <c r="R859" t="s">
        <v>1803</v>
      </c>
      <c r="S859" t="s">
        <v>1795</v>
      </c>
      <c r="T859" t="s">
        <v>1796</v>
      </c>
      <c r="U859" t="s">
        <v>180</v>
      </c>
      <c r="V859" t="s">
        <v>180</v>
      </c>
      <c r="W859" t="s">
        <v>180</v>
      </c>
      <c r="X859" t="s">
        <v>1796</v>
      </c>
      <c r="Y859" t="s">
        <v>180</v>
      </c>
      <c r="Z859" t="s">
        <v>180</v>
      </c>
      <c r="AB859" t="s">
        <v>180</v>
      </c>
      <c r="AC859" t="s">
        <v>181</v>
      </c>
      <c r="AD859" t="s">
        <v>180</v>
      </c>
      <c r="AE859" t="s">
        <v>180</v>
      </c>
      <c r="AF859" t="s">
        <v>196</v>
      </c>
      <c r="AG859" t="s">
        <v>180</v>
      </c>
      <c r="AH859" t="s">
        <v>1797</v>
      </c>
      <c r="AI859">
        <v>47.18</v>
      </c>
      <c r="AJ859">
        <v>2.085</v>
      </c>
      <c r="AK859" t="s">
        <v>180</v>
      </c>
      <c r="AL859">
        <v>16.45</v>
      </c>
      <c r="AM859" t="s">
        <v>180</v>
      </c>
      <c r="AP859">
        <v>10.62</v>
      </c>
      <c r="AQ859">
        <v>11.05</v>
      </c>
      <c r="AR859">
        <v>7.35</v>
      </c>
      <c r="AS859">
        <v>0.16400000000000001</v>
      </c>
      <c r="AT859" t="s">
        <v>180</v>
      </c>
      <c r="AU859">
        <v>0.89</v>
      </c>
      <c r="AV859">
        <v>3.22</v>
      </c>
      <c r="AW859">
        <v>0.35</v>
      </c>
      <c r="AY859" t="s">
        <v>180</v>
      </c>
      <c r="AZ859" t="s">
        <v>180</v>
      </c>
      <c r="BA859">
        <v>99.358999999999995</v>
      </c>
      <c r="BC859" t="s">
        <v>180</v>
      </c>
      <c r="BD859" t="s">
        <v>180</v>
      </c>
      <c r="BE859" t="s">
        <v>180</v>
      </c>
      <c r="BF859" t="s">
        <v>180</v>
      </c>
      <c r="BG859" t="s">
        <v>180</v>
      </c>
      <c r="BH859" t="s">
        <v>180</v>
      </c>
      <c r="BI859" t="s">
        <v>180</v>
      </c>
      <c r="BK859" t="s">
        <v>180</v>
      </c>
      <c r="BL859" t="s">
        <v>180</v>
      </c>
      <c r="BM859">
        <v>0.45</v>
      </c>
      <c r="BN859" t="s">
        <v>180</v>
      </c>
      <c r="BO859" t="s">
        <v>180</v>
      </c>
      <c r="BP859" t="s">
        <v>180</v>
      </c>
      <c r="BQ859" t="s">
        <v>180</v>
      </c>
      <c r="BR859" t="s">
        <v>180</v>
      </c>
      <c r="BS859" t="s">
        <v>180</v>
      </c>
      <c r="BT859" t="s">
        <v>180</v>
      </c>
      <c r="BU859" t="s">
        <v>180</v>
      </c>
      <c r="BV859" t="s">
        <v>180</v>
      </c>
      <c r="BW859" t="s">
        <v>180</v>
      </c>
      <c r="BX859" t="s">
        <v>180</v>
      </c>
      <c r="BY859" t="s">
        <v>180</v>
      </c>
      <c r="BZ859" t="s">
        <v>180</v>
      </c>
      <c r="CB859">
        <v>2</v>
      </c>
      <c r="CD859" t="s">
        <v>180</v>
      </c>
      <c r="CE859" t="s">
        <v>180</v>
      </c>
      <c r="CG859" t="s">
        <v>180</v>
      </c>
      <c r="CH859" t="s">
        <v>180</v>
      </c>
      <c r="CI859" t="s">
        <v>180</v>
      </c>
      <c r="CJ859" t="s">
        <v>180</v>
      </c>
      <c r="CK859" t="s">
        <v>180</v>
      </c>
      <c r="CM859" t="s">
        <v>180</v>
      </c>
      <c r="CN859" t="s">
        <v>180</v>
      </c>
      <c r="CO859">
        <v>29</v>
      </c>
      <c r="CQ859">
        <v>251</v>
      </c>
      <c r="CR859">
        <v>180</v>
      </c>
      <c r="CS859" t="s">
        <v>180</v>
      </c>
      <c r="CT859" t="s">
        <v>180</v>
      </c>
      <c r="CU859">
        <v>47</v>
      </c>
      <c r="CV859">
        <v>90</v>
      </c>
      <c r="CW859">
        <v>60</v>
      </c>
      <c r="CX859">
        <v>140</v>
      </c>
      <c r="CY859">
        <v>20</v>
      </c>
      <c r="CZ859" t="s">
        <v>183</v>
      </c>
      <c r="DA859">
        <v>0</v>
      </c>
      <c r="DB859" t="s">
        <v>180</v>
      </c>
      <c r="DC859" t="s">
        <v>180</v>
      </c>
      <c r="DD859">
        <v>12</v>
      </c>
      <c r="DE859">
        <v>575</v>
      </c>
      <c r="DF859">
        <v>22</v>
      </c>
      <c r="DG859">
        <v>129</v>
      </c>
      <c r="DH859">
        <v>15</v>
      </c>
      <c r="DI859">
        <v>0</v>
      </c>
      <c r="DJ859" t="s">
        <v>180</v>
      </c>
      <c r="DK859" t="s">
        <v>180</v>
      </c>
      <c r="DL859" t="s">
        <v>180</v>
      </c>
      <c r="DM859" t="s">
        <v>182</v>
      </c>
      <c r="DO859">
        <v>0</v>
      </c>
      <c r="DP859">
        <v>1</v>
      </c>
      <c r="DQ859">
        <v>3.4</v>
      </c>
      <c r="DR859" t="s">
        <v>180</v>
      </c>
      <c r="DS859" t="s">
        <v>180</v>
      </c>
      <c r="DT859">
        <v>0</v>
      </c>
      <c r="DU859">
        <v>237</v>
      </c>
      <c r="DV859">
        <v>14.8</v>
      </c>
      <c r="DW859">
        <v>34.1</v>
      </c>
      <c r="DX859">
        <v>3.88</v>
      </c>
      <c r="DY859">
        <v>17.7</v>
      </c>
      <c r="DZ859">
        <v>4.9000000000000004</v>
      </c>
      <c r="EA859">
        <v>1.81</v>
      </c>
      <c r="EB859">
        <v>5.0999999999999996</v>
      </c>
      <c r="EC859">
        <v>0.8</v>
      </c>
      <c r="ED859">
        <v>4.3</v>
      </c>
      <c r="EE859">
        <v>0.8</v>
      </c>
      <c r="EF859">
        <v>2.2000000000000002</v>
      </c>
      <c r="EG859">
        <v>0.32</v>
      </c>
      <c r="EH859">
        <v>1.9</v>
      </c>
      <c r="EI859">
        <v>0.25</v>
      </c>
      <c r="EJ859">
        <v>3.3</v>
      </c>
      <c r="EK859">
        <v>1.2</v>
      </c>
      <c r="EL859">
        <v>54</v>
      </c>
      <c r="EM859" t="s">
        <v>180</v>
      </c>
      <c r="EN859" t="s">
        <v>180</v>
      </c>
      <c r="EO859" t="s">
        <v>180</v>
      </c>
      <c r="EP859" t="s">
        <v>180</v>
      </c>
      <c r="EQ859" t="s">
        <v>180</v>
      </c>
      <c r="ER859" t="s">
        <v>180</v>
      </c>
      <c r="ES859">
        <v>0</v>
      </c>
      <c r="ET859">
        <v>0</v>
      </c>
      <c r="EU859">
        <v>0</v>
      </c>
      <c r="EV859">
        <v>1.4</v>
      </c>
      <c r="EW859">
        <v>0.4</v>
      </c>
      <c r="EY859" t="s">
        <v>180</v>
      </c>
      <c r="EZ859" t="s">
        <v>180</v>
      </c>
      <c r="FB859" t="s">
        <v>180</v>
      </c>
      <c r="FD859" t="s">
        <v>180</v>
      </c>
      <c r="FF859" t="s">
        <v>180</v>
      </c>
      <c r="FH859" t="s">
        <v>180</v>
      </c>
      <c r="FI859" t="s">
        <v>180</v>
      </c>
      <c r="FJ859" t="s">
        <v>180</v>
      </c>
      <c r="FK859" t="s">
        <v>180</v>
      </c>
      <c r="FL859" t="s">
        <v>180</v>
      </c>
      <c r="FM859" t="s">
        <v>180</v>
      </c>
      <c r="FN859" t="s">
        <v>180</v>
      </c>
      <c r="FP859" t="s">
        <v>180</v>
      </c>
      <c r="FQ859" t="s">
        <v>180</v>
      </c>
      <c r="FR859" t="s">
        <v>180</v>
      </c>
      <c r="FS859" t="s">
        <v>180</v>
      </c>
      <c r="FT859" t="s">
        <v>180</v>
      </c>
      <c r="FU859" t="s">
        <v>180</v>
      </c>
      <c r="FV859" t="s">
        <v>1804</v>
      </c>
      <c r="FW859" t="s">
        <v>180</v>
      </c>
      <c r="FX859">
        <f t="shared" si="246"/>
        <v>7.8947368421052637</v>
      </c>
      <c r="FY859">
        <f t="shared" si="247"/>
        <v>67.89473684210526</v>
      </c>
      <c r="FZ859">
        <f t="shared" si="248"/>
        <v>7.7894736842105274</v>
      </c>
      <c r="GA859">
        <f t="shared" si="249"/>
        <v>2.5789473684210531</v>
      </c>
      <c r="GB859">
        <f t="shared" si="250"/>
        <v>2.6842105263157894</v>
      </c>
      <c r="GC859">
        <f t="shared" si="251"/>
        <v>0.42685851318944845</v>
      </c>
      <c r="GD859">
        <f t="shared" si="252"/>
        <v>26.136363636363637</v>
      </c>
      <c r="GE859">
        <f t="shared" si="253"/>
        <v>32.485875706214692</v>
      </c>
      <c r="GF859">
        <f t="shared" si="254"/>
        <v>16.013513513513512</v>
      </c>
      <c r="GG859">
        <f t="shared" si="255"/>
        <v>15.8</v>
      </c>
      <c r="GI859">
        <f t="shared" si="257"/>
        <v>2.6666666666666668E-2</v>
      </c>
      <c r="GJ859">
        <f t="shared" si="258"/>
        <v>0.28571428571428575</v>
      </c>
      <c r="GK859">
        <f t="shared" si="259"/>
        <v>169.28571428571431</v>
      </c>
      <c r="GL859">
        <f t="shared" si="260"/>
        <v>0.98666666666666669</v>
      </c>
      <c r="GM859">
        <f t="shared" si="261"/>
        <v>9.3333333333333324E-2</v>
      </c>
      <c r="GN859">
        <f t="shared" si="262"/>
        <v>9.4594594594594586E-2</v>
      </c>
      <c r="GO859">
        <f t="shared" si="263"/>
        <v>3.0204081632653059</v>
      </c>
      <c r="GP859">
        <f t="shared" si="264"/>
        <v>1.0830713305192767</v>
      </c>
      <c r="GQ859">
        <f>(EA859/0.0735)/((DZ859/0.195*(EB859/0.295))^0.5)</f>
        <v>1.1815073329345351</v>
      </c>
    </row>
    <row r="860" spans="1:201">
      <c r="A860" t="s">
        <v>870</v>
      </c>
      <c r="B860" t="s">
        <v>1793</v>
      </c>
      <c r="C860" t="s">
        <v>7219</v>
      </c>
      <c r="D860" t="s">
        <v>6992</v>
      </c>
      <c r="E860" t="s">
        <v>7119</v>
      </c>
      <c r="F860">
        <v>94</v>
      </c>
      <c r="G860">
        <v>25</v>
      </c>
      <c r="H860" t="s">
        <v>7369</v>
      </c>
      <c r="I860" t="s">
        <v>948</v>
      </c>
      <c r="J860" t="s">
        <v>180</v>
      </c>
      <c r="K860">
        <v>-36.334609999999998</v>
      </c>
      <c r="L860">
        <v>-36.334609999999998</v>
      </c>
      <c r="M860">
        <v>-69.324529999999996</v>
      </c>
      <c r="N860">
        <v>-69.324529999999996</v>
      </c>
      <c r="O860" t="s">
        <v>179</v>
      </c>
      <c r="R860" t="s">
        <v>1805</v>
      </c>
      <c r="S860" t="s">
        <v>1795</v>
      </c>
      <c r="T860" t="s">
        <v>1796</v>
      </c>
      <c r="U860" t="s">
        <v>180</v>
      </c>
      <c r="V860" t="s">
        <v>180</v>
      </c>
      <c r="W860" t="s">
        <v>180</v>
      </c>
      <c r="X860" t="s">
        <v>1796</v>
      </c>
      <c r="Y860" t="s">
        <v>180</v>
      </c>
      <c r="Z860" t="s">
        <v>180</v>
      </c>
      <c r="AB860" t="s">
        <v>180</v>
      </c>
      <c r="AC860" t="s">
        <v>181</v>
      </c>
      <c r="AD860" t="s">
        <v>180</v>
      </c>
      <c r="AE860" t="s">
        <v>180</v>
      </c>
      <c r="AF860" t="s">
        <v>196</v>
      </c>
      <c r="AG860" t="s">
        <v>180</v>
      </c>
      <c r="AH860" t="s">
        <v>1797</v>
      </c>
      <c r="AI860">
        <v>47.22</v>
      </c>
      <c r="AJ860">
        <v>1.774</v>
      </c>
      <c r="AK860" t="s">
        <v>180</v>
      </c>
      <c r="AL860">
        <v>17.309999999999999</v>
      </c>
      <c r="AM860" t="s">
        <v>180</v>
      </c>
      <c r="AP860">
        <v>10.210000000000001</v>
      </c>
      <c r="AQ860">
        <v>11.06</v>
      </c>
      <c r="AR860">
        <v>6.59</v>
      </c>
      <c r="AS860">
        <v>0.17</v>
      </c>
      <c r="AT860" t="s">
        <v>180</v>
      </c>
      <c r="AU860">
        <v>1.06</v>
      </c>
      <c r="AV860">
        <v>3.37</v>
      </c>
      <c r="AW860">
        <v>0.43</v>
      </c>
      <c r="AY860" t="s">
        <v>180</v>
      </c>
      <c r="AZ860" t="s">
        <v>180</v>
      </c>
      <c r="BA860">
        <v>99.194000000000031</v>
      </c>
      <c r="BC860" t="s">
        <v>180</v>
      </c>
      <c r="BD860" t="s">
        <v>180</v>
      </c>
      <c r="BE860" t="s">
        <v>180</v>
      </c>
      <c r="BF860" t="s">
        <v>180</v>
      </c>
      <c r="BG860" t="s">
        <v>180</v>
      </c>
      <c r="BH860" t="s">
        <v>180</v>
      </c>
      <c r="BI860" t="s">
        <v>180</v>
      </c>
      <c r="BK860" t="s">
        <v>180</v>
      </c>
      <c r="BL860" t="s">
        <v>180</v>
      </c>
      <c r="BM860">
        <v>-0.08</v>
      </c>
      <c r="BN860" t="s">
        <v>180</v>
      </c>
      <c r="BO860" t="s">
        <v>180</v>
      </c>
      <c r="BP860" t="s">
        <v>180</v>
      </c>
      <c r="BQ860" t="s">
        <v>180</v>
      </c>
      <c r="BR860" t="s">
        <v>180</v>
      </c>
      <c r="BS860" t="s">
        <v>180</v>
      </c>
      <c r="BT860" t="s">
        <v>180</v>
      </c>
      <c r="BU860" t="s">
        <v>180</v>
      </c>
      <c r="BV860" t="s">
        <v>180</v>
      </c>
      <c r="BW860" t="s">
        <v>180</v>
      </c>
      <c r="BX860" t="s">
        <v>180</v>
      </c>
      <c r="BY860" t="s">
        <v>180</v>
      </c>
      <c r="BZ860" t="s">
        <v>180</v>
      </c>
      <c r="CB860">
        <v>2</v>
      </c>
      <c r="CD860" t="s">
        <v>180</v>
      </c>
      <c r="CE860" t="s">
        <v>180</v>
      </c>
      <c r="CG860" t="s">
        <v>180</v>
      </c>
      <c r="CH860" t="s">
        <v>180</v>
      </c>
      <c r="CI860" t="s">
        <v>180</v>
      </c>
      <c r="CJ860" t="s">
        <v>180</v>
      </c>
      <c r="CK860" t="s">
        <v>180</v>
      </c>
      <c r="CM860" t="s">
        <v>180</v>
      </c>
      <c r="CN860" t="s">
        <v>180</v>
      </c>
      <c r="CO860">
        <v>29</v>
      </c>
      <c r="CQ860">
        <v>267</v>
      </c>
      <c r="CR860">
        <v>80</v>
      </c>
      <c r="CS860" t="s">
        <v>180</v>
      </c>
      <c r="CT860" t="s">
        <v>180</v>
      </c>
      <c r="CU860">
        <v>44</v>
      </c>
      <c r="CV860">
        <v>40</v>
      </c>
      <c r="CW860">
        <v>50</v>
      </c>
      <c r="CX860">
        <v>120</v>
      </c>
      <c r="CY860">
        <v>21</v>
      </c>
      <c r="CZ860" t="s">
        <v>195</v>
      </c>
      <c r="DA860">
        <v>0</v>
      </c>
      <c r="DB860" t="s">
        <v>180</v>
      </c>
      <c r="DC860" t="s">
        <v>180</v>
      </c>
      <c r="DD860">
        <v>21</v>
      </c>
      <c r="DE860">
        <v>679</v>
      </c>
      <c r="DF860">
        <v>21</v>
      </c>
      <c r="DG860">
        <v>132</v>
      </c>
      <c r="DH860">
        <v>14</v>
      </c>
      <c r="DI860">
        <v>0</v>
      </c>
      <c r="DJ860" t="s">
        <v>180</v>
      </c>
      <c r="DK860" t="s">
        <v>180</v>
      </c>
      <c r="DL860" t="s">
        <v>180</v>
      </c>
      <c r="DM860" t="s">
        <v>182</v>
      </c>
      <c r="DO860">
        <v>0</v>
      </c>
      <c r="DP860">
        <v>1</v>
      </c>
      <c r="DQ860">
        <v>0</v>
      </c>
      <c r="DR860" t="s">
        <v>180</v>
      </c>
      <c r="DS860" t="s">
        <v>180</v>
      </c>
      <c r="DT860">
        <v>0.7</v>
      </c>
      <c r="DU860">
        <v>345</v>
      </c>
      <c r="DV860">
        <v>21.2</v>
      </c>
      <c r="DW860">
        <v>43.8</v>
      </c>
      <c r="DX860">
        <v>5.4</v>
      </c>
      <c r="DY860">
        <v>23</v>
      </c>
      <c r="DZ860">
        <v>5.6</v>
      </c>
      <c r="EA860">
        <v>1.88</v>
      </c>
      <c r="EB860">
        <v>5.2</v>
      </c>
      <c r="EC860">
        <v>0.8</v>
      </c>
      <c r="ED860">
        <v>4.2</v>
      </c>
      <c r="EE860">
        <v>0.8</v>
      </c>
      <c r="EF860">
        <v>2.2000000000000002</v>
      </c>
      <c r="EG860">
        <v>0.31</v>
      </c>
      <c r="EH860">
        <v>1.9</v>
      </c>
      <c r="EI860">
        <v>0.28999999999999998</v>
      </c>
      <c r="EJ860">
        <v>3.3</v>
      </c>
      <c r="EK860">
        <v>1.3</v>
      </c>
      <c r="EL860">
        <v>50</v>
      </c>
      <c r="EM860" t="s">
        <v>180</v>
      </c>
      <c r="EN860" t="s">
        <v>180</v>
      </c>
      <c r="EO860" t="s">
        <v>180</v>
      </c>
      <c r="EP860" t="s">
        <v>180</v>
      </c>
      <c r="EQ860" t="s">
        <v>180</v>
      </c>
      <c r="ER860" t="s">
        <v>180</v>
      </c>
      <c r="ES860">
        <v>0</v>
      </c>
      <c r="ET860">
        <v>300</v>
      </c>
      <c r="EU860">
        <v>0</v>
      </c>
      <c r="EV860">
        <v>3.3</v>
      </c>
      <c r="EW860">
        <v>0.9</v>
      </c>
      <c r="EX860">
        <v>0.51278699999999999</v>
      </c>
      <c r="EY860" t="s">
        <v>180</v>
      </c>
      <c r="EZ860" t="s">
        <v>180</v>
      </c>
      <c r="FA860">
        <v>0.70392500000000002</v>
      </c>
      <c r="FB860" t="s">
        <v>180</v>
      </c>
      <c r="FD860" t="s">
        <v>180</v>
      </c>
      <c r="FF860" t="s">
        <v>180</v>
      </c>
      <c r="FH860" t="s">
        <v>180</v>
      </c>
      <c r="FI860" t="s">
        <v>180</v>
      </c>
      <c r="FJ860" t="s">
        <v>180</v>
      </c>
      <c r="FK860" t="s">
        <v>180</v>
      </c>
      <c r="FL860" t="s">
        <v>180</v>
      </c>
      <c r="FM860" t="s">
        <v>180</v>
      </c>
      <c r="FN860" t="s">
        <v>180</v>
      </c>
      <c r="FP860" t="s">
        <v>180</v>
      </c>
      <c r="FQ860" t="s">
        <v>180</v>
      </c>
      <c r="FR860" t="s">
        <v>180</v>
      </c>
      <c r="FS860" t="s">
        <v>180</v>
      </c>
      <c r="FT860" t="s">
        <v>180</v>
      </c>
      <c r="FU860" t="s">
        <v>180</v>
      </c>
      <c r="FV860" t="s">
        <v>1806</v>
      </c>
      <c r="FW860" t="s">
        <v>180</v>
      </c>
      <c r="FX860">
        <f t="shared" si="246"/>
        <v>7.3684210526315796</v>
      </c>
      <c r="FY860">
        <f t="shared" si="247"/>
        <v>69.473684210526315</v>
      </c>
      <c r="FZ860">
        <f t="shared" si="248"/>
        <v>11.157894736842106</v>
      </c>
      <c r="GA860">
        <f t="shared" si="249"/>
        <v>2.9473684210526314</v>
      </c>
      <c r="GB860">
        <f t="shared" si="250"/>
        <v>2.736842105263158</v>
      </c>
      <c r="GC860">
        <f t="shared" si="251"/>
        <v>0.59751972942502818</v>
      </c>
      <c r="GD860">
        <f t="shared" si="252"/>
        <v>32.333333333333336</v>
      </c>
      <c r="GE860">
        <f t="shared" si="253"/>
        <v>29.521739130434781</v>
      </c>
      <c r="GF860">
        <f t="shared" si="254"/>
        <v>16.273584905660378</v>
      </c>
      <c r="GG860">
        <f t="shared" si="255"/>
        <v>24.642857142857142</v>
      </c>
      <c r="GH860">
        <f t="shared" si="256"/>
        <v>6.8493150684931514</v>
      </c>
      <c r="GI860">
        <f t="shared" si="257"/>
        <v>6.4285714285714293E-2</v>
      </c>
      <c r="GJ860">
        <f t="shared" si="258"/>
        <v>0.27272727272727276</v>
      </c>
      <c r="GK860">
        <f t="shared" si="259"/>
        <v>104.54545454545455</v>
      </c>
      <c r="GL860">
        <f t="shared" si="260"/>
        <v>1.5142857142857142</v>
      </c>
      <c r="GM860">
        <f t="shared" si="261"/>
        <v>0.23571428571428571</v>
      </c>
      <c r="GN860">
        <f t="shared" si="262"/>
        <v>0.15566037735849056</v>
      </c>
      <c r="GO860">
        <f t="shared" si="263"/>
        <v>3.785714285714286</v>
      </c>
      <c r="GP860">
        <f t="shared" si="264"/>
        <v>0.98527780932047182</v>
      </c>
      <c r="GQ860">
        <f>(EA860/0.0735)/((DZ860/0.195*(EB860/0.295))^0.5)</f>
        <v>1.136849927772053</v>
      </c>
      <c r="GR860">
        <v>0.51278699999999999</v>
      </c>
      <c r="GS860">
        <v>0.70392500000000002</v>
      </c>
    </row>
    <row r="861" spans="1:201">
      <c r="A861" t="s">
        <v>870</v>
      </c>
      <c r="B861" t="s">
        <v>1807</v>
      </c>
      <c r="C861" t="s">
        <v>7219</v>
      </c>
      <c r="D861" t="s">
        <v>6992</v>
      </c>
      <c r="E861" t="s">
        <v>7119</v>
      </c>
      <c r="F861">
        <v>94</v>
      </c>
      <c r="G861">
        <v>25</v>
      </c>
      <c r="H861" t="s">
        <v>7369</v>
      </c>
      <c r="I861" t="s">
        <v>948</v>
      </c>
      <c r="J861" t="s">
        <v>1866</v>
      </c>
      <c r="K861">
        <v>-36.275097000000002</v>
      </c>
      <c r="L861">
        <v>-36.275097000000002</v>
      </c>
      <c r="M861">
        <v>-69.617080000000001</v>
      </c>
      <c r="N861">
        <v>-69.617080000000001</v>
      </c>
      <c r="O861" t="s">
        <v>179</v>
      </c>
      <c r="R861" t="s">
        <v>1867</v>
      </c>
      <c r="S861" t="s">
        <v>922</v>
      </c>
      <c r="T861" t="s">
        <v>923</v>
      </c>
      <c r="U861" t="s">
        <v>180</v>
      </c>
      <c r="V861" t="s">
        <v>180</v>
      </c>
      <c r="W861" t="s">
        <v>180</v>
      </c>
      <c r="X861" t="s">
        <v>923</v>
      </c>
      <c r="Y861" t="s">
        <v>180</v>
      </c>
      <c r="Z861" t="s">
        <v>180</v>
      </c>
      <c r="AB861" t="s">
        <v>180</v>
      </c>
      <c r="AC861" t="s">
        <v>181</v>
      </c>
      <c r="AD861" t="s">
        <v>180</v>
      </c>
      <c r="AE861" t="s">
        <v>180</v>
      </c>
      <c r="AF861" t="s">
        <v>180</v>
      </c>
      <c r="AG861" t="s">
        <v>180</v>
      </c>
      <c r="AH861" t="s">
        <v>924</v>
      </c>
      <c r="AI861">
        <v>47.25</v>
      </c>
      <c r="AJ861">
        <v>1.9239999999999999</v>
      </c>
      <c r="AK861" t="s">
        <v>180</v>
      </c>
      <c r="AL861">
        <v>17.039000000000001</v>
      </c>
      <c r="AM861" t="s">
        <v>180</v>
      </c>
      <c r="AP861">
        <v>10.36</v>
      </c>
      <c r="AQ861">
        <v>10.536</v>
      </c>
      <c r="AR861">
        <v>7.2329999999999997</v>
      </c>
      <c r="AS861">
        <v>0.157</v>
      </c>
      <c r="AT861" t="s">
        <v>180</v>
      </c>
      <c r="AU861">
        <v>0.96399999999999997</v>
      </c>
      <c r="AV861">
        <v>3.35</v>
      </c>
      <c r="AW861">
        <v>0.35199999999999998</v>
      </c>
      <c r="AY861" t="s">
        <v>180</v>
      </c>
      <c r="AZ861" t="s">
        <v>180</v>
      </c>
      <c r="BA861">
        <v>99.164999999999992</v>
      </c>
      <c r="BC861" t="s">
        <v>180</v>
      </c>
      <c r="BD861" t="s">
        <v>180</v>
      </c>
      <c r="BE861" t="s">
        <v>180</v>
      </c>
      <c r="BF861" t="s">
        <v>180</v>
      </c>
      <c r="BG861" t="s">
        <v>180</v>
      </c>
      <c r="BH861" t="s">
        <v>180</v>
      </c>
      <c r="BI861" t="s">
        <v>180</v>
      </c>
      <c r="BK861" t="s">
        <v>180</v>
      </c>
      <c r="BL861" t="s">
        <v>180</v>
      </c>
      <c r="BM861">
        <v>0</v>
      </c>
      <c r="BN861" t="s">
        <v>180</v>
      </c>
      <c r="BO861" t="s">
        <v>180</v>
      </c>
      <c r="BP861" t="s">
        <v>180</v>
      </c>
      <c r="BQ861" t="s">
        <v>180</v>
      </c>
      <c r="BR861" t="s">
        <v>180</v>
      </c>
      <c r="BS861" t="s">
        <v>180</v>
      </c>
      <c r="BT861" t="s">
        <v>180</v>
      </c>
      <c r="BU861" t="s">
        <v>180</v>
      </c>
      <c r="BV861" t="s">
        <v>180</v>
      </c>
      <c r="BW861" t="s">
        <v>180</v>
      </c>
      <c r="BX861" t="s">
        <v>180</v>
      </c>
      <c r="BY861" t="s">
        <v>180</v>
      </c>
      <c r="BZ861" t="s">
        <v>180</v>
      </c>
      <c r="CD861" t="s">
        <v>180</v>
      </c>
      <c r="CE861" t="s">
        <v>180</v>
      </c>
      <c r="CG861" t="s">
        <v>180</v>
      </c>
      <c r="CH861" t="s">
        <v>180</v>
      </c>
      <c r="CI861" t="s">
        <v>180</v>
      </c>
      <c r="CJ861" t="s">
        <v>180</v>
      </c>
      <c r="CK861" t="s">
        <v>180</v>
      </c>
      <c r="CM861" t="s">
        <v>180</v>
      </c>
      <c r="CN861" t="s">
        <v>180</v>
      </c>
      <c r="CO861">
        <v>27.411659289999999</v>
      </c>
      <c r="CP861">
        <v>1.1310636380000001</v>
      </c>
      <c r="CQ861">
        <v>240.69536550000001</v>
      </c>
      <c r="CR861">
        <v>163.0152214</v>
      </c>
      <c r="CS861" t="s">
        <v>1868</v>
      </c>
      <c r="CT861" t="s">
        <v>180</v>
      </c>
      <c r="CU861">
        <v>44.092498300000003</v>
      </c>
      <c r="CV861">
        <v>78.919450999999995</v>
      </c>
      <c r="CW861">
        <v>48.476171280000003</v>
      </c>
      <c r="CX861">
        <v>78.999426569999997</v>
      </c>
      <c r="CY861">
        <v>20.676447700000001</v>
      </c>
      <c r="CZ861" t="s">
        <v>180</v>
      </c>
      <c r="DB861" t="s">
        <v>180</v>
      </c>
      <c r="DC861" t="s">
        <v>180</v>
      </c>
      <c r="DD861">
        <v>15.297124589999999</v>
      </c>
      <c r="DE861">
        <v>648.67483689999995</v>
      </c>
      <c r="DF861">
        <v>22.864758389999999</v>
      </c>
      <c r="DG861">
        <v>131.26741469999999</v>
      </c>
      <c r="DH861">
        <v>14.486144360000001</v>
      </c>
      <c r="DJ861" t="s">
        <v>180</v>
      </c>
      <c r="DK861" t="s">
        <v>180</v>
      </c>
      <c r="DL861" t="s">
        <v>180</v>
      </c>
      <c r="DM861" t="s">
        <v>180</v>
      </c>
      <c r="DR861" t="s">
        <v>180</v>
      </c>
      <c r="DS861" t="s">
        <v>180</v>
      </c>
      <c r="DT861">
        <v>0.51490376999999998</v>
      </c>
      <c r="DU861">
        <v>257.78065170000002</v>
      </c>
      <c r="DV861">
        <v>14.660203640000001</v>
      </c>
      <c r="DW861">
        <v>32.953267750000002</v>
      </c>
      <c r="DX861">
        <v>4.5616936829999997</v>
      </c>
      <c r="DY861">
        <v>20.720566860000002</v>
      </c>
      <c r="DZ861">
        <v>4.7614247939999998</v>
      </c>
      <c r="EA861">
        <v>1.6456449360000001</v>
      </c>
      <c r="EB861">
        <v>4.9550551790000004</v>
      </c>
      <c r="EC861">
        <v>0.77059106700000002</v>
      </c>
      <c r="ED861">
        <v>4.3571625090000001</v>
      </c>
      <c r="EE861">
        <v>0.82944034300000002</v>
      </c>
      <c r="EF861">
        <v>2.1579787640000001</v>
      </c>
      <c r="EG861">
        <v>0.308115951</v>
      </c>
      <c r="EH861">
        <v>1.8541080000000001</v>
      </c>
      <c r="EI861">
        <v>0.28103909500000002</v>
      </c>
      <c r="EJ861">
        <v>3.2610572119999999</v>
      </c>
      <c r="EK861">
        <v>0.82208714800000005</v>
      </c>
      <c r="EM861" t="s">
        <v>180</v>
      </c>
      <c r="EN861" t="s">
        <v>180</v>
      </c>
      <c r="EO861" t="s">
        <v>180</v>
      </c>
      <c r="EP861" t="s">
        <v>180</v>
      </c>
      <c r="EQ861" t="s">
        <v>180</v>
      </c>
      <c r="ER861" t="s">
        <v>180</v>
      </c>
      <c r="ET861">
        <v>2.1031247880000001</v>
      </c>
      <c r="EV861">
        <v>1.516359172</v>
      </c>
      <c r="EW861">
        <v>0.45585210300000001</v>
      </c>
      <c r="EY861" t="s">
        <v>180</v>
      </c>
      <c r="EZ861" t="s">
        <v>180</v>
      </c>
      <c r="FB861" t="s">
        <v>180</v>
      </c>
      <c r="FD861" t="s">
        <v>180</v>
      </c>
      <c r="FF861" t="s">
        <v>180</v>
      </c>
      <c r="FH861" t="s">
        <v>180</v>
      </c>
      <c r="FI861" t="s">
        <v>180</v>
      </c>
      <c r="FJ861" t="s">
        <v>180</v>
      </c>
      <c r="FK861" t="s">
        <v>180</v>
      </c>
      <c r="FL861" t="s">
        <v>180</v>
      </c>
      <c r="FM861" t="s">
        <v>180</v>
      </c>
      <c r="FN861" t="s">
        <v>180</v>
      </c>
      <c r="FP861" t="s">
        <v>180</v>
      </c>
      <c r="FQ861" t="s">
        <v>180</v>
      </c>
      <c r="FR861" t="s">
        <v>180</v>
      </c>
      <c r="FS861" t="s">
        <v>180</v>
      </c>
      <c r="FT861" t="s">
        <v>180</v>
      </c>
      <c r="FU861" t="s">
        <v>180</v>
      </c>
      <c r="FV861" t="s">
        <v>1869</v>
      </c>
      <c r="FW861" t="s">
        <v>180</v>
      </c>
      <c r="FX861">
        <f t="shared" si="246"/>
        <v>7.812999221188841</v>
      </c>
      <c r="FY861">
        <f t="shared" si="247"/>
        <v>70.798149136943465</v>
      </c>
      <c r="FZ861">
        <f t="shared" si="248"/>
        <v>7.9068768593846741</v>
      </c>
      <c r="GA861">
        <f t="shared" si="249"/>
        <v>2.5680406934223896</v>
      </c>
      <c r="GB861">
        <f t="shared" si="250"/>
        <v>2.6724738682967768</v>
      </c>
      <c r="GC861">
        <f t="shared" si="251"/>
        <v>0.50103950103950101</v>
      </c>
      <c r="GD861">
        <f t="shared" si="252"/>
        <v>28.370071786269158</v>
      </c>
      <c r="GE861">
        <f t="shared" si="253"/>
        <v>31.305844153918088</v>
      </c>
      <c r="GF861">
        <f t="shared" si="254"/>
        <v>17.583701975097529</v>
      </c>
      <c r="GG861">
        <f t="shared" si="255"/>
        <v>17.794980175111274</v>
      </c>
      <c r="GH861">
        <f t="shared" si="256"/>
        <v>6.3821433551153661E-2</v>
      </c>
      <c r="GI861">
        <f t="shared" si="257"/>
        <v>3.1468145813783675E-2</v>
      </c>
      <c r="GJ861">
        <f t="shared" si="258"/>
        <v>0.30062277553856481</v>
      </c>
      <c r="GK861">
        <f t="shared" si="259"/>
        <v>169.99973123781785</v>
      </c>
      <c r="GL861">
        <f t="shared" si="260"/>
        <v>1.0120155698903996</v>
      </c>
      <c r="GM861">
        <f t="shared" si="261"/>
        <v>0.10467651946000626</v>
      </c>
      <c r="GN861">
        <f t="shared" si="262"/>
        <v>0.10343370455391573</v>
      </c>
      <c r="GO861">
        <f t="shared" si="263"/>
        <v>3.0789531021205501</v>
      </c>
      <c r="GP861">
        <f t="shared" si="264"/>
        <v>0.96987290664786929</v>
      </c>
      <c r="GQ861">
        <f>(EA861/0.0735)/((DZ861/0.195*(EB861/0.295))^0.5)</f>
        <v>1.1055653025140315</v>
      </c>
    </row>
    <row r="862" spans="1:201">
      <c r="A862" t="s">
        <v>870</v>
      </c>
      <c r="B862" t="s">
        <v>1807</v>
      </c>
      <c r="C862" t="s">
        <v>7219</v>
      </c>
      <c r="D862" t="s">
        <v>6992</v>
      </c>
      <c r="E862" t="s">
        <v>7119</v>
      </c>
      <c r="F862">
        <v>94</v>
      </c>
      <c r="G862">
        <v>25</v>
      </c>
      <c r="H862" t="s">
        <v>7369</v>
      </c>
      <c r="I862" t="s">
        <v>948</v>
      </c>
      <c r="J862" t="s">
        <v>1866</v>
      </c>
      <c r="K862">
        <v>-36.277068</v>
      </c>
      <c r="L862">
        <v>-36.277068</v>
      </c>
      <c r="M862">
        <v>-69.622911000000002</v>
      </c>
      <c r="N862">
        <v>-69.622911000000002</v>
      </c>
      <c r="O862" t="s">
        <v>179</v>
      </c>
      <c r="R862" t="s">
        <v>1870</v>
      </c>
      <c r="S862" t="s">
        <v>922</v>
      </c>
      <c r="T862" t="s">
        <v>923</v>
      </c>
      <c r="U862" t="s">
        <v>180</v>
      </c>
      <c r="V862" t="s">
        <v>180</v>
      </c>
      <c r="W862" t="s">
        <v>180</v>
      </c>
      <c r="X862" t="s">
        <v>923</v>
      </c>
      <c r="Y862" t="s">
        <v>180</v>
      </c>
      <c r="Z862" t="s">
        <v>180</v>
      </c>
      <c r="AB862" t="s">
        <v>180</v>
      </c>
      <c r="AC862" t="s">
        <v>181</v>
      </c>
      <c r="AD862" t="s">
        <v>180</v>
      </c>
      <c r="AE862" t="s">
        <v>180</v>
      </c>
      <c r="AF862" t="s">
        <v>180</v>
      </c>
      <c r="AG862" t="s">
        <v>180</v>
      </c>
      <c r="AH862" t="s">
        <v>924</v>
      </c>
      <c r="AI862">
        <v>46.387999999999998</v>
      </c>
      <c r="AJ862">
        <v>1.847</v>
      </c>
      <c r="AK862" t="s">
        <v>180</v>
      </c>
      <c r="AL862">
        <v>15.944000000000001</v>
      </c>
      <c r="AM862" t="s">
        <v>180</v>
      </c>
      <c r="AP862">
        <v>10.76</v>
      </c>
      <c r="AQ862">
        <v>10.391</v>
      </c>
      <c r="AR862">
        <v>8.4090000000000007</v>
      </c>
      <c r="AS862">
        <v>0.16</v>
      </c>
      <c r="AT862" t="s">
        <v>180</v>
      </c>
      <c r="AU862">
        <v>0.81</v>
      </c>
      <c r="AV862">
        <v>3.14</v>
      </c>
      <c r="AW862">
        <v>0.33200000000000002</v>
      </c>
      <c r="AY862" t="s">
        <v>180</v>
      </c>
      <c r="AZ862" t="s">
        <v>180</v>
      </c>
      <c r="BA862">
        <v>98.181000000000012</v>
      </c>
      <c r="BC862" t="s">
        <v>180</v>
      </c>
      <c r="BD862" t="s">
        <v>180</v>
      </c>
      <c r="BE862" t="s">
        <v>180</v>
      </c>
      <c r="BF862" t="s">
        <v>180</v>
      </c>
      <c r="BG862" t="s">
        <v>180</v>
      </c>
      <c r="BH862" t="s">
        <v>180</v>
      </c>
      <c r="BI862" t="s">
        <v>180</v>
      </c>
      <c r="BK862" t="s">
        <v>180</v>
      </c>
      <c r="BL862" t="s">
        <v>180</v>
      </c>
      <c r="BM862">
        <v>0</v>
      </c>
      <c r="BN862" t="s">
        <v>180</v>
      </c>
      <c r="BO862" t="s">
        <v>180</v>
      </c>
      <c r="BP862" t="s">
        <v>180</v>
      </c>
      <c r="BQ862" t="s">
        <v>180</v>
      </c>
      <c r="BR862" t="s">
        <v>180</v>
      </c>
      <c r="BS862" t="s">
        <v>180</v>
      </c>
      <c r="BT862" t="s">
        <v>180</v>
      </c>
      <c r="BU862" t="s">
        <v>180</v>
      </c>
      <c r="BV862" t="s">
        <v>180</v>
      </c>
      <c r="BW862" t="s">
        <v>180</v>
      </c>
      <c r="BX862" t="s">
        <v>180</v>
      </c>
      <c r="BY862" t="s">
        <v>180</v>
      </c>
      <c r="BZ862" t="s">
        <v>180</v>
      </c>
      <c r="CD862" t="s">
        <v>180</v>
      </c>
      <c r="CE862" t="s">
        <v>180</v>
      </c>
      <c r="CG862" t="s">
        <v>180</v>
      </c>
      <c r="CH862" t="s">
        <v>180</v>
      </c>
      <c r="CI862" t="s">
        <v>180</v>
      </c>
      <c r="CJ862" t="s">
        <v>180</v>
      </c>
      <c r="CK862" t="s">
        <v>180</v>
      </c>
      <c r="CM862" t="s">
        <v>180</v>
      </c>
      <c r="CN862" t="s">
        <v>180</v>
      </c>
      <c r="CO862">
        <v>27.456582730000001</v>
      </c>
      <c r="CP862">
        <v>1.103803587</v>
      </c>
      <c r="CQ862">
        <v>234.36184840000001</v>
      </c>
      <c r="CR862">
        <v>186.28105669999999</v>
      </c>
      <c r="CS862" t="s">
        <v>1871</v>
      </c>
      <c r="CT862" t="s">
        <v>180</v>
      </c>
      <c r="CU862">
        <v>50.515651929999997</v>
      </c>
      <c r="CV862">
        <v>101.7726268</v>
      </c>
      <c r="CW862">
        <v>48.446021850000001</v>
      </c>
      <c r="CX862">
        <v>85.132999240000004</v>
      </c>
      <c r="CY862">
        <v>19.784948969999999</v>
      </c>
      <c r="CZ862" t="s">
        <v>180</v>
      </c>
      <c r="DB862" t="s">
        <v>180</v>
      </c>
      <c r="DC862" t="s">
        <v>180</v>
      </c>
      <c r="DD862">
        <v>14.60300144</v>
      </c>
      <c r="DE862">
        <v>556.13973420000002</v>
      </c>
      <c r="DF862">
        <v>21.897628919999999</v>
      </c>
      <c r="DG862">
        <v>120.2149388</v>
      </c>
      <c r="DH862">
        <v>11.79181666</v>
      </c>
      <c r="DJ862" t="s">
        <v>180</v>
      </c>
      <c r="DK862" t="s">
        <v>180</v>
      </c>
      <c r="DL862" t="s">
        <v>180</v>
      </c>
      <c r="DM862" t="s">
        <v>180</v>
      </c>
      <c r="DR862" t="s">
        <v>180</v>
      </c>
      <c r="DS862" t="s">
        <v>180</v>
      </c>
      <c r="DT862">
        <v>0.51376941799999998</v>
      </c>
      <c r="DU862">
        <v>214.8728126</v>
      </c>
      <c r="DV862">
        <v>12.623905479999999</v>
      </c>
      <c r="DW862">
        <v>29.452679580000002</v>
      </c>
      <c r="DX862">
        <v>4.069312568</v>
      </c>
      <c r="DY862">
        <v>18.867816770000001</v>
      </c>
      <c r="DZ862">
        <v>4.6282795979999998</v>
      </c>
      <c r="EA862">
        <v>1.5913942510000001</v>
      </c>
      <c r="EB862">
        <v>4.8399012680000002</v>
      </c>
      <c r="EC862">
        <v>0.71504934799999997</v>
      </c>
      <c r="ED862">
        <v>4.0059993599999997</v>
      </c>
      <c r="EE862">
        <v>0.79569712599999998</v>
      </c>
      <c r="EF862">
        <v>2.1412502010000001</v>
      </c>
      <c r="EG862">
        <v>0.30860169500000001</v>
      </c>
      <c r="EH862">
        <v>1.8335150920000001</v>
      </c>
      <c r="EI862">
        <v>0.26817940200000001</v>
      </c>
      <c r="EJ862">
        <v>2.9444095300000002</v>
      </c>
      <c r="EK862">
        <v>0.66194370400000002</v>
      </c>
      <c r="EM862" t="s">
        <v>180</v>
      </c>
      <c r="EN862" t="s">
        <v>180</v>
      </c>
      <c r="EO862" t="s">
        <v>180</v>
      </c>
      <c r="EP862" t="s">
        <v>180</v>
      </c>
      <c r="EQ862" t="s">
        <v>180</v>
      </c>
      <c r="ER862" t="s">
        <v>180</v>
      </c>
      <c r="ET862">
        <v>1.936621202</v>
      </c>
      <c r="EV862">
        <v>1.390254079</v>
      </c>
      <c r="EW862">
        <v>0.454847844</v>
      </c>
      <c r="EY862" t="s">
        <v>180</v>
      </c>
      <c r="EZ862" t="s">
        <v>180</v>
      </c>
      <c r="FB862" t="s">
        <v>180</v>
      </c>
      <c r="FD862" t="s">
        <v>180</v>
      </c>
      <c r="FF862" t="s">
        <v>180</v>
      </c>
      <c r="FH862" t="s">
        <v>180</v>
      </c>
      <c r="FI862" t="s">
        <v>180</v>
      </c>
      <c r="FJ862" t="s">
        <v>180</v>
      </c>
      <c r="FK862" t="s">
        <v>180</v>
      </c>
      <c r="FL862" t="s">
        <v>180</v>
      </c>
      <c r="FM862" t="s">
        <v>180</v>
      </c>
      <c r="FN862" t="s">
        <v>180</v>
      </c>
      <c r="FP862" t="s">
        <v>180</v>
      </c>
      <c r="FQ862" t="s">
        <v>180</v>
      </c>
      <c r="FR862" t="s">
        <v>180</v>
      </c>
      <c r="FS862" t="s">
        <v>180</v>
      </c>
      <c r="FT862" t="s">
        <v>180</v>
      </c>
      <c r="FU862" t="s">
        <v>180</v>
      </c>
      <c r="FV862" t="s">
        <v>1872</v>
      </c>
      <c r="FW862" t="s">
        <v>180</v>
      </c>
      <c r="FX862">
        <f t="shared" si="246"/>
        <v>6.4312623939939728</v>
      </c>
      <c r="FY862">
        <f t="shared" si="247"/>
        <v>65.565284586160359</v>
      </c>
      <c r="FZ862">
        <f t="shared" si="248"/>
        <v>6.885084030712739</v>
      </c>
      <c r="GA862">
        <f t="shared" si="249"/>
        <v>2.5242658858899643</v>
      </c>
      <c r="GB862">
        <f t="shared" si="250"/>
        <v>2.6396844449862864</v>
      </c>
      <c r="GC862">
        <f t="shared" si="251"/>
        <v>0.43854899837574446</v>
      </c>
      <c r="GD862">
        <f t="shared" si="252"/>
        <v>25.397258133827215</v>
      </c>
      <c r="GE862">
        <f t="shared" si="253"/>
        <v>29.475574253204918</v>
      </c>
      <c r="GF862">
        <f t="shared" si="254"/>
        <v>17.021104359536128</v>
      </c>
      <c r="GG862">
        <f t="shared" si="255"/>
        <v>18.222197545598544</v>
      </c>
      <c r="GH862">
        <f t="shared" si="256"/>
        <v>6.5753650588555382E-2</v>
      </c>
      <c r="GI862">
        <f t="shared" si="257"/>
        <v>3.8573178087387257E-2</v>
      </c>
      <c r="GJ862">
        <f t="shared" si="258"/>
        <v>0.32716886134020112</v>
      </c>
      <c r="GK862">
        <f t="shared" si="259"/>
        <v>154.55650578242253</v>
      </c>
      <c r="GL862">
        <f t="shared" si="260"/>
        <v>1.0705649387191201</v>
      </c>
      <c r="GM862">
        <f t="shared" si="261"/>
        <v>0.11789990627279648</v>
      </c>
      <c r="GN862">
        <f t="shared" si="262"/>
        <v>0.11012868253826628</v>
      </c>
      <c r="GO862">
        <f t="shared" si="263"/>
        <v>2.7275589585069833</v>
      </c>
      <c r="GP862">
        <f t="shared" si="264"/>
        <v>0.98904675457257285</v>
      </c>
      <c r="GQ862">
        <f>(EA862/0.0735)/((DZ862/0.195*(EB862/0.295))^0.5)</f>
        <v>1.0972124191897061</v>
      </c>
    </row>
    <row r="863" spans="1:201">
      <c r="A863" t="s">
        <v>870</v>
      </c>
      <c r="B863" t="s">
        <v>1807</v>
      </c>
      <c r="C863" t="s">
        <v>7219</v>
      </c>
      <c r="D863" t="s">
        <v>6992</v>
      </c>
      <c r="E863" t="s">
        <v>7119</v>
      </c>
      <c r="F863">
        <v>94</v>
      </c>
      <c r="G863">
        <v>25</v>
      </c>
      <c r="H863" t="s">
        <v>7369</v>
      </c>
      <c r="I863" t="s">
        <v>948</v>
      </c>
      <c r="J863" t="s">
        <v>1866</v>
      </c>
      <c r="K863">
        <v>-36.432310000000001</v>
      </c>
      <c r="L863">
        <v>-36.432310000000001</v>
      </c>
      <c r="M863">
        <v>-69.645657</v>
      </c>
      <c r="N863">
        <v>-69.645657</v>
      </c>
      <c r="O863" t="s">
        <v>179</v>
      </c>
      <c r="R863" t="s">
        <v>1873</v>
      </c>
      <c r="S863" t="s">
        <v>922</v>
      </c>
      <c r="T863" t="s">
        <v>923</v>
      </c>
      <c r="U863" t="s">
        <v>180</v>
      </c>
      <c r="V863" t="s">
        <v>180</v>
      </c>
      <c r="W863" t="s">
        <v>180</v>
      </c>
      <c r="X863" t="s">
        <v>923</v>
      </c>
      <c r="Y863" t="s">
        <v>180</v>
      </c>
      <c r="Z863" t="s">
        <v>180</v>
      </c>
      <c r="AB863" t="s">
        <v>180</v>
      </c>
      <c r="AC863" t="s">
        <v>181</v>
      </c>
      <c r="AD863" t="s">
        <v>180</v>
      </c>
      <c r="AE863" t="s">
        <v>180</v>
      </c>
      <c r="AF863" t="s">
        <v>180</v>
      </c>
      <c r="AG863" t="s">
        <v>180</v>
      </c>
      <c r="AH863" t="s">
        <v>924</v>
      </c>
      <c r="AI863">
        <v>46.87</v>
      </c>
      <c r="AJ863">
        <v>2.2799999999999998</v>
      </c>
      <c r="AK863" t="s">
        <v>180</v>
      </c>
      <c r="AL863">
        <v>17.28</v>
      </c>
      <c r="AM863" t="s">
        <v>180</v>
      </c>
      <c r="AP863">
        <v>10.06</v>
      </c>
      <c r="AQ863">
        <v>10.53</v>
      </c>
      <c r="AR863">
        <v>6.02</v>
      </c>
      <c r="AS863">
        <v>0.15</v>
      </c>
      <c r="AT863" t="s">
        <v>180</v>
      </c>
      <c r="AU863">
        <v>1.17</v>
      </c>
      <c r="AV863">
        <v>3.6</v>
      </c>
      <c r="AW863">
        <v>0.49</v>
      </c>
      <c r="AY863" t="s">
        <v>180</v>
      </c>
      <c r="AZ863" t="s">
        <v>180</v>
      </c>
      <c r="BA863">
        <v>98.45</v>
      </c>
      <c r="BC863" t="s">
        <v>180</v>
      </c>
      <c r="BD863" t="s">
        <v>180</v>
      </c>
      <c r="BE863" t="s">
        <v>180</v>
      </c>
      <c r="BF863" t="s">
        <v>180</v>
      </c>
      <c r="BG863" t="s">
        <v>180</v>
      </c>
      <c r="BH863" t="s">
        <v>180</v>
      </c>
      <c r="BI863" t="s">
        <v>180</v>
      </c>
      <c r="BK863" t="s">
        <v>180</v>
      </c>
      <c r="BL863" t="s">
        <v>180</v>
      </c>
      <c r="BM863">
        <v>0.1</v>
      </c>
      <c r="BN863" t="s">
        <v>180</v>
      </c>
      <c r="BO863" t="s">
        <v>180</v>
      </c>
      <c r="BP863" t="s">
        <v>180</v>
      </c>
      <c r="BQ863" t="s">
        <v>180</v>
      </c>
      <c r="BR863" t="s">
        <v>180</v>
      </c>
      <c r="BS863" t="s">
        <v>180</v>
      </c>
      <c r="BT863" t="s">
        <v>180</v>
      </c>
      <c r="BU863" t="s">
        <v>180</v>
      </c>
      <c r="BV863" t="s">
        <v>180</v>
      </c>
      <c r="BW863" t="s">
        <v>180</v>
      </c>
      <c r="BX863" t="s">
        <v>180</v>
      </c>
      <c r="BY863" t="s">
        <v>180</v>
      </c>
      <c r="BZ863" t="s">
        <v>180</v>
      </c>
      <c r="CD863" t="s">
        <v>180</v>
      </c>
      <c r="CE863" t="s">
        <v>180</v>
      </c>
      <c r="CG863" t="s">
        <v>180</v>
      </c>
      <c r="CH863" t="s">
        <v>180</v>
      </c>
      <c r="CI863" t="s">
        <v>180</v>
      </c>
      <c r="CJ863" t="s">
        <v>180</v>
      </c>
      <c r="CK863" t="s">
        <v>180</v>
      </c>
      <c r="CM863" t="s">
        <v>180</v>
      </c>
      <c r="CN863" t="s">
        <v>180</v>
      </c>
      <c r="CO863">
        <v>25.593674190000002</v>
      </c>
      <c r="CP863">
        <v>1.3018415459999999</v>
      </c>
      <c r="CQ863">
        <v>237.2408508</v>
      </c>
      <c r="CR863">
        <v>115.6783547</v>
      </c>
      <c r="CS863" t="s">
        <v>1874</v>
      </c>
      <c r="CT863" t="s">
        <v>180</v>
      </c>
      <c r="CU863">
        <v>50.528314659999999</v>
      </c>
      <c r="CV863">
        <v>52.232057339999997</v>
      </c>
      <c r="CW863">
        <v>44.874308259999999</v>
      </c>
      <c r="CX863">
        <v>83.845788350000007</v>
      </c>
      <c r="CY863">
        <v>21.107205919999998</v>
      </c>
      <c r="CZ863" t="s">
        <v>180</v>
      </c>
      <c r="DB863" t="s">
        <v>180</v>
      </c>
      <c r="DC863" t="s">
        <v>180</v>
      </c>
      <c r="DD863">
        <v>15.629319000000001</v>
      </c>
      <c r="DE863">
        <v>853.47711770000001</v>
      </c>
      <c r="DF863">
        <v>23.550046609999999</v>
      </c>
      <c r="DG863">
        <v>166.3773194</v>
      </c>
      <c r="DH863">
        <v>21.915061779999998</v>
      </c>
      <c r="DJ863" t="s">
        <v>180</v>
      </c>
      <c r="DK863" t="s">
        <v>180</v>
      </c>
      <c r="DL863" t="s">
        <v>180</v>
      </c>
      <c r="DM863" t="s">
        <v>180</v>
      </c>
      <c r="DR863" t="s">
        <v>180</v>
      </c>
      <c r="DS863" t="s">
        <v>180</v>
      </c>
      <c r="DT863">
        <v>0.41458178200000001</v>
      </c>
      <c r="DU863">
        <v>296.76294949999999</v>
      </c>
      <c r="DV863">
        <v>18.913308260000001</v>
      </c>
      <c r="DW863">
        <v>41.476865680000003</v>
      </c>
      <c r="DX863">
        <v>5.5615754070000003</v>
      </c>
      <c r="DY863">
        <v>24.32075566</v>
      </c>
      <c r="DZ863">
        <v>5.451313614</v>
      </c>
      <c r="EA863">
        <v>1.9579199599999999</v>
      </c>
      <c r="EB863">
        <v>5.5916122189999999</v>
      </c>
      <c r="EC863">
        <v>0.80523977400000002</v>
      </c>
      <c r="ED863">
        <v>4.4959220699999998</v>
      </c>
      <c r="EE863">
        <v>0.86383878300000005</v>
      </c>
      <c r="EF863">
        <v>2.28635499</v>
      </c>
      <c r="EG863">
        <v>0.29627783499999999</v>
      </c>
      <c r="EH863">
        <v>1.902110245</v>
      </c>
      <c r="EI863">
        <v>0.26705579299999999</v>
      </c>
      <c r="EJ863">
        <v>3.5901829260000002</v>
      </c>
      <c r="EK863">
        <v>1.3722235970000001</v>
      </c>
      <c r="EM863" t="s">
        <v>180</v>
      </c>
      <c r="EN863" t="s">
        <v>180</v>
      </c>
      <c r="EO863" t="s">
        <v>180</v>
      </c>
      <c r="EP863" t="s">
        <v>180</v>
      </c>
      <c r="EQ863" t="s">
        <v>180</v>
      </c>
      <c r="ER863" t="s">
        <v>180</v>
      </c>
      <c r="ET863">
        <v>2.419900004</v>
      </c>
      <c r="EV863">
        <v>1.8857768779999999</v>
      </c>
      <c r="EW863">
        <v>0.57916818400000003</v>
      </c>
      <c r="EY863" t="s">
        <v>180</v>
      </c>
      <c r="EZ863" t="s">
        <v>180</v>
      </c>
      <c r="FB863" t="s">
        <v>180</v>
      </c>
      <c r="FD863" t="s">
        <v>180</v>
      </c>
      <c r="FF863" t="s">
        <v>180</v>
      </c>
      <c r="FH863" t="s">
        <v>180</v>
      </c>
      <c r="FI863" t="s">
        <v>180</v>
      </c>
      <c r="FJ863" t="s">
        <v>180</v>
      </c>
      <c r="FK863" t="s">
        <v>180</v>
      </c>
      <c r="FL863" t="s">
        <v>180</v>
      </c>
      <c r="FM863" t="s">
        <v>180</v>
      </c>
      <c r="FN863" t="s">
        <v>180</v>
      </c>
      <c r="FP863" t="s">
        <v>180</v>
      </c>
      <c r="FQ863" t="s">
        <v>180</v>
      </c>
      <c r="FR863" t="s">
        <v>180</v>
      </c>
      <c r="FS863" t="s">
        <v>180</v>
      </c>
      <c r="FT863" t="s">
        <v>180</v>
      </c>
      <c r="FU863" t="s">
        <v>180</v>
      </c>
      <c r="FV863" t="s">
        <v>1875</v>
      </c>
      <c r="FW863" t="s">
        <v>180</v>
      </c>
      <c r="FX863">
        <f t="shared" si="246"/>
        <v>11.521446686703483</v>
      </c>
      <c r="FY863">
        <f t="shared" si="247"/>
        <v>87.469861348651747</v>
      </c>
      <c r="FZ863">
        <f t="shared" si="248"/>
        <v>9.9433291575588996</v>
      </c>
      <c r="GA863">
        <f t="shared" si="249"/>
        <v>2.8659293688836631</v>
      </c>
      <c r="GB863">
        <f t="shared" si="250"/>
        <v>2.9396888186152426</v>
      </c>
      <c r="GC863">
        <f t="shared" si="251"/>
        <v>0.51315789473684215</v>
      </c>
      <c r="GD863">
        <f t="shared" si="252"/>
        <v>36.240994841071355</v>
      </c>
      <c r="GE863">
        <f t="shared" si="253"/>
        <v>35.092541104867955</v>
      </c>
      <c r="GF863">
        <f t="shared" si="254"/>
        <v>15.690694902257146</v>
      </c>
      <c r="GG863">
        <f t="shared" si="255"/>
        <v>13.541506406832498</v>
      </c>
      <c r="GH863">
        <f t="shared" si="256"/>
        <v>5.8343367183766426E-2</v>
      </c>
      <c r="GI863">
        <f t="shared" si="257"/>
        <v>2.6427859972019668E-2</v>
      </c>
      <c r="GJ863">
        <f t="shared" si="258"/>
        <v>0.30712444868570504</v>
      </c>
      <c r="GK863">
        <f t="shared" si="259"/>
        <v>157.36906786912041</v>
      </c>
      <c r="GL863">
        <f t="shared" si="260"/>
        <v>0.8630278321761593</v>
      </c>
      <c r="GM863">
        <f t="shared" si="261"/>
        <v>8.6049352583664043E-2</v>
      </c>
      <c r="GN863">
        <f t="shared" si="262"/>
        <v>9.9706347090437575E-2</v>
      </c>
      <c r="GO863">
        <f t="shared" si="263"/>
        <v>3.469495537997862</v>
      </c>
      <c r="GP863">
        <f t="shared" si="264"/>
        <v>0.97335814237625673</v>
      </c>
      <c r="GQ863">
        <f>(EA863/0.0735)/((DZ863/0.195*(EB863/0.295))^0.5)</f>
        <v>1.1572223210402663</v>
      </c>
    </row>
    <row r="864" spans="1:201">
      <c r="A864" t="s">
        <v>870</v>
      </c>
      <c r="B864" t="s">
        <v>1807</v>
      </c>
      <c r="C864" t="s">
        <v>7219</v>
      </c>
      <c r="D864" t="s">
        <v>6992</v>
      </c>
      <c r="E864" t="s">
        <v>7119</v>
      </c>
      <c r="F864">
        <v>94</v>
      </c>
      <c r="G864">
        <v>25</v>
      </c>
      <c r="H864" t="s">
        <v>7369</v>
      </c>
      <c r="I864" t="s">
        <v>948</v>
      </c>
      <c r="J864" t="s">
        <v>1866</v>
      </c>
      <c r="K864">
        <v>-36.418577999999997</v>
      </c>
      <c r="L864">
        <v>-36.418577999999997</v>
      </c>
      <c r="M864">
        <v>-69.661916000000005</v>
      </c>
      <c r="N864">
        <v>-69.661916000000005</v>
      </c>
      <c r="O864" t="s">
        <v>179</v>
      </c>
      <c r="R864" t="s">
        <v>1876</v>
      </c>
      <c r="S864" t="s">
        <v>922</v>
      </c>
      <c r="T864" t="s">
        <v>923</v>
      </c>
      <c r="U864" t="s">
        <v>180</v>
      </c>
      <c r="V864" t="s">
        <v>180</v>
      </c>
      <c r="W864" t="s">
        <v>180</v>
      </c>
      <c r="X864" t="s">
        <v>923</v>
      </c>
      <c r="Y864" t="s">
        <v>180</v>
      </c>
      <c r="Z864" t="s">
        <v>180</v>
      </c>
      <c r="AB864" t="s">
        <v>180</v>
      </c>
      <c r="AC864" t="s">
        <v>181</v>
      </c>
      <c r="AD864" t="s">
        <v>180</v>
      </c>
      <c r="AE864" t="s">
        <v>180</v>
      </c>
      <c r="AF864" t="s">
        <v>180</v>
      </c>
      <c r="AG864" t="s">
        <v>180</v>
      </c>
      <c r="AH864" t="s">
        <v>924</v>
      </c>
      <c r="AI864">
        <v>46.4</v>
      </c>
      <c r="AJ864">
        <v>2.12</v>
      </c>
      <c r="AK864" t="s">
        <v>180</v>
      </c>
      <c r="AL864">
        <v>16.57</v>
      </c>
      <c r="AM864" t="s">
        <v>180</v>
      </c>
      <c r="AP864">
        <v>10.46</v>
      </c>
      <c r="AQ864">
        <v>10.68</v>
      </c>
      <c r="AR864">
        <v>7.02</v>
      </c>
      <c r="AS864">
        <v>0.16</v>
      </c>
      <c r="AT864" t="s">
        <v>180</v>
      </c>
      <c r="AU864">
        <v>0.91</v>
      </c>
      <c r="AV864">
        <v>3.18</v>
      </c>
      <c r="AW864">
        <v>0.41</v>
      </c>
      <c r="AY864" t="s">
        <v>180</v>
      </c>
      <c r="AZ864" t="s">
        <v>180</v>
      </c>
      <c r="BA864">
        <v>97.910000000000011</v>
      </c>
      <c r="BC864" t="s">
        <v>180</v>
      </c>
      <c r="BD864" t="s">
        <v>180</v>
      </c>
      <c r="BE864" t="s">
        <v>180</v>
      </c>
      <c r="BF864" t="s">
        <v>180</v>
      </c>
      <c r="BG864" t="s">
        <v>180</v>
      </c>
      <c r="BH864" t="s">
        <v>180</v>
      </c>
      <c r="BI864" t="s">
        <v>180</v>
      </c>
      <c r="BK864" t="s">
        <v>180</v>
      </c>
      <c r="BL864" t="s">
        <v>180</v>
      </c>
      <c r="BM864">
        <v>0.6</v>
      </c>
      <c r="BN864" t="s">
        <v>180</v>
      </c>
      <c r="BO864" t="s">
        <v>180</v>
      </c>
      <c r="BP864" t="s">
        <v>180</v>
      </c>
      <c r="BQ864" t="s">
        <v>180</v>
      </c>
      <c r="BR864" t="s">
        <v>180</v>
      </c>
      <c r="BS864" t="s">
        <v>180</v>
      </c>
      <c r="BT864" t="s">
        <v>180</v>
      </c>
      <c r="BU864" t="s">
        <v>180</v>
      </c>
      <c r="BV864" t="s">
        <v>180</v>
      </c>
      <c r="BW864" t="s">
        <v>180</v>
      </c>
      <c r="BX864" t="s">
        <v>180</v>
      </c>
      <c r="BY864" t="s">
        <v>180</v>
      </c>
      <c r="BZ864" t="s">
        <v>180</v>
      </c>
      <c r="CD864" t="s">
        <v>180</v>
      </c>
      <c r="CE864" t="s">
        <v>180</v>
      </c>
      <c r="CG864" t="s">
        <v>180</v>
      </c>
      <c r="CH864" t="s">
        <v>180</v>
      </c>
      <c r="CI864" t="s">
        <v>180</v>
      </c>
      <c r="CJ864" t="s">
        <v>180</v>
      </c>
      <c r="CK864" t="s">
        <v>180</v>
      </c>
      <c r="CM864" t="s">
        <v>180</v>
      </c>
      <c r="CN864" t="s">
        <v>180</v>
      </c>
      <c r="CO864">
        <v>28.533435659999999</v>
      </c>
      <c r="CP864">
        <v>1.2430188040000001</v>
      </c>
      <c r="CQ864">
        <v>249.0606062</v>
      </c>
      <c r="CR864">
        <v>112.55072319999999</v>
      </c>
      <c r="CS864" t="s">
        <v>1877</v>
      </c>
      <c r="CT864" t="s">
        <v>180</v>
      </c>
      <c r="CU864">
        <v>50.281600699999998</v>
      </c>
      <c r="CV864">
        <v>62.272792959999997</v>
      </c>
      <c r="CW864">
        <v>47.204465169999999</v>
      </c>
      <c r="CX864">
        <v>87.018602979999997</v>
      </c>
      <c r="CY864">
        <v>20.557049460000002</v>
      </c>
      <c r="CZ864" t="s">
        <v>180</v>
      </c>
      <c r="DB864" t="s">
        <v>180</v>
      </c>
      <c r="DC864" t="s">
        <v>180</v>
      </c>
      <c r="DD864">
        <v>15.44463287</v>
      </c>
      <c r="DE864">
        <v>712.18661250000002</v>
      </c>
      <c r="DF864">
        <v>23.526283110000001</v>
      </c>
      <c r="DG864">
        <v>134.46777950000001</v>
      </c>
      <c r="DH864">
        <v>17.13222176</v>
      </c>
      <c r="DJ864" t="s">
        <v>180</v>
      </c>
      <c r="DK864" t="s">
        <v>180</v>
      </c>
      <c r="DL864" t="s">
        <v>180</v>
      </c>
      <c r="DM864" t="s">
        <v>180</v>
      </c>
      <c r="DR864" t="s">
        <v>180</v>
      </c>
      <c r="DS864" t="s">
        <v>180</v>
      </c>
      <c r="DT864">
        <v>0.51400548400000001</v>
      </c>
      <c r="DU864">
        <v>280.8930426</v>
      </c>
      <c r="DV864">
        <v>16.613872199999999</v>
      </c>
      <c r="DW864">
        <v>36.531093630000001</v>
      </c>
      <c r="DX864">
        <v>4.8954168449999997</v>
      </c>
      <c r="DY864">
        <v>21.657158809999999</v>
      </c>
      <c r="DZ864">
        <v>5.1195520229999998</v>
      </c>
      <c r="EA864">
        <v>1.7945050149999999</v>
      </c>
      <c r="EB864">
        <v>5.4363999529999996</v>
      </c>
      <c r="EC864">
        <v>0.852121244</v>
      </c>
      <c r="ED864">
        <v>4.6066125749999998</v>
      </c>
      <c r="EE864">
        <v>0.857991701</v>
      </c>
      <c r="EF864">
        <v>2.2984159709999998</v>
      </c>
      <c r="EG864">
        <v>0.329277506</v>
      </c>
      <c r="EH864">
        <v>1.977076295</v>
      </c>
      <c r="EI864">
        <v>0.29140053100000002</v>
      </c>
      <c r="EJ864">
        <v>3.30831506</v>
      </c>
      <c r="EK864">
        <v>1.0363611850000001</v>
      </c>
      <c r="EM864" t="s">
        <v>180</v>
      </c>
      <c r="EN864" t="s">
        <v>180</v>
      </c>
      <c r="EO864" t="s">
        <v>180</v>
      </c>
      <c r="EP864" t="s">
        <v>180</v>
      </c>
      <c r="EQ864" t="s">
        <v>180</v>
      </c>
      <c r="ER864" t="s">
        <v>180</v>
      </c>
      <c r="ET864">
        <v>2.3030776589999999</v>
      </c>
      <c r="EV864">
        <v>1.752886272</v>
      </c>
      <c r="EW864">
        <v>0.51177778699999998</v>
      </c>
      <c r="EY864" t="s">
        <v>180</v>
      </c>
      <c r="EZ864" t="s">
        <v>180</v>
      </c>
      <c r="FB864" t="s">
        <v>180</v>
      </c>
      <c r="FD864" t="s">
        <v>180</v>
      </c>
      <c r="FF864" t="s">
        <v>180</v>
      </c>
      <c r="FH864" t="s">
        <v>180</v>
      </c>
      <c r="FI864" t="s">
        <v>180</v>
      </c>
      <c r="FJ864" t="s">
        <v>180</v>
      </c>
      <c r="FK864" t="s">
        <v>180</v>
      </c>
      <c r="FL864" t="s">
        <v>180</v>
      </c>
      <c r="FM864" t="s">
        <v>180</v>
      </c>
      <c r="FN864" t="s">
        <v>180</v>
      </c>
      <c r="FP864" t="s">
        <v>180</v>
      </c>
      <c r="FQ864" t="s">
        <v>180</v>
      </c>
      <c r="FR864" t="s">
        <v>180</v>
      </c>
      <c r="FS864" t="s">
        <v>180</v>
      </c>
      <c r="FT864" t="s">
        <v>180</v>
      </c>
      <c r="FU864" t="s">
        <v>180</v>
      </c>
      <c r="FV864" t="s">
        <v>1878</v>
      </c>
      <c r="FW864" t="s">
        <v>180</v>
      </c>
      <c r="FX864">
        <f t="shared" si="246"/>
        <v>8.6654327925164871</v>
      </c>
      <c r="FY864">
        <f t="shared" si="247"/>
        <v>68.013449880546972</v>
      </c>
      <c r="FZ864">
        <f t="shared" si="248"/>
        <v>8.4032529457847751</v>
      </c>
      <c r="GA864">
        <f t="shared" si="249"/>
        <v>2.5894559739284113</v>
      </c>
      <c r="GB864">
        <f t="shared" si="250"/>
        <v>2.7497168251668302</v>
      </c>
      <c r="GC864">
        <f t="shared" si="251"/>
        <v>0.42924528301886794</v>
      </c>
      <c r="GD864">
        <f t="shared" si="252"/>
        <v>30.271956227428056</v>
      </c>
      <c r="GE864">
        <f t="shared" si="253"/>
        <v>32.884581894978496</v>
      </c>
      <c r="GF864">
        <f t="shared" si="254"/>
        <v>16.907138758416597</v>
      </c>
      <c r="GG864">
        <f t="shared" si="255"/>
        <v>16.395599271066171</v>
      </c>
      <c r="GH864">
        <f t="shared" si="256"/>
        <v>6.3044311849144052E-2</v>
      </c>
      <c r="GI864">
        <f t="shared" si="257"/>
        <v>2.9872236897778751E-2</v>
      </c>
      <c r="GJ864">
        <f t="shared" si="258"/>
        <v>0.2919629157778012</v>
      </c>
      <c r="GK864">
        <f t="shared" si="259"/>
        <v>160.24601657671033</v>
      </c>
      <c r="GL864">
        <f t="shared" si="260"/>
        <v>0.96974417169813698</v>
      </c>
      <c r="GM864">
        <f t="shared" si="261"/>
        <v>0.10231517526189202</v>
      </c>
      <c r="GN864">
        <f t="shared" si="262"/>
        <v>0.10550738869894521</v>
      </c>
      <c r="GO864">
        <f t="shared" si="263"/>
        <v>3.2451808528091601</v>
      </c>
      <c r="GP864">
        <f t="shared" si="264"/>
        <v>0.97494878792745243</v>
      </c>
      <c r="GQ864">
        <f>(EA864/0.0735)/((DZ864/0.195*(EB864/0.295))^0.5)</f>
        <v>1.1099769767031917</v>
      </c>
    </row>
    <row r="865" spans="1:199">
      <c r="A865" t="s">
        <v>870</v>
      </c>
      <c r="B865" t="s">
        <v>1807</v>
      </c>
      <c r="C865" t="s">
        <v>7219</v>
      </c>
      <c r="D865" t="s">
        <v>6992</v>
      </c>
      <c r="E865" t="s">
        <v>7119</v>
      </c>
      <c r="F865">
        <v>94</v>
      </c>
      <c r="G865">
        <v>25</v>
      </c>
      <c r="H865" t="s">
        <v>7369</v>
      </c>
      <c r="I865" t="s">
        <v>948</v>
      </c>
      <c r="J865" t="s">
        <v>1866</v>
      </c>
      <c r="K865">
        <v>-36.374001</v>
      </c>
      <c r="L865">
        <v>-36.374001</v>
      </c>
      <c r="M865">
        <v>-69.453103999999996</v>
      </c>
      <c r="N865">
        <v>-69.453103999999996</v>
      </c>
      <c r="O865" t="s">
        <v>179</v>
      </c>
      <c r="R865" t="s">
        <v>1879</v>
      </c>
      <c r="S865" t="s">
        <v>922</v>
      </c>
      <c r="T865" t="s">
        <v>923</v>
      </c>
      <c r="U865" t="s">
        <v>180</v>
      </c>
      <c r="V865" t="s">
        <v>180</v>
      </c>
      <c r="W865" t="s">
        <v>180</v>
      </c>
      <c r="X865" t="s">
        <v>923</v>
      </c>
      <c r="Y865" t="s">
        <v>180</v>
      </c>
      <c r="Z865" t="s">
        <v>180</v>
      </c>
      <c r="AB865" t="s">
        <v>180</v>
      </c>
      <c r="AC865" t="s">
        <v>181</v>
      </c>
      <c r="AD865" t="s">
        <v>180</v>
      </c>
      <c r="AE865" t="s">
        <v>180</v>
      </c>
      <c r="AF865" t="s">
        <v>180</v>
      </c>
      <c r="AG865" t="s">
        <v>180</v>
      </c>
      <c r="AH865" t="s">
        <v>924</v>
      </c>
      <c r="AI865">
        <v>47.384999999999998</v>
      </c>
      <c r="AJ865">
        <v>1.9139999999999999</v>
      </c>
      <c r="AK865" t="s">
        <v>180</v>
      </c>
      <c r="AL865">
        <v>17.219000000000001</v>
      </c>
      <c r="AM865" t="s">
        <v>180</v>
      </c>
      <c r="AP865">
        <v>10</v>
      </c>
      <c r="AQ865">
        <v>10.39</v>
      </c>
      <c r="AR865">
        <v>7.0510000000000002</v>
      </c>
      <c r="AS865">
        <v>0.155</v>
      </c>
      <c r="AT865" t="s">
        <v>180</v>
      </c>
      <c r="AU865">
        <v>1.2230000000000001</v>
      </c>
      <c r="AV865">
        <v>3.39</v>
      </c>
      <c r="AW865">
        <v>0.44400000000000001</v>
      </c>
      <c r="AY865" t="s">
        <v>180</v>
      </c>
      <c r="AZ865" t="s">
        <v>180</v>
      </c>
      <c r="BA865">
        <v>99.171000000000006</v>
      </c>
      <c r="BC865" t="s">
        <v>180</v>
      </c>
      <c r="BD865" t="s">
        <v>180</v>
      </c>
      <c r="BE865" t="s">
        <v>180</v>
      </c>
      <c r="BF865" t="s">
        <v>180</v>
      </c>
      <c r="BG865" t="s">
        <v>180</v>
      </c>
      <c r="BH865" t="s">
        <v>180</v>
      </c>
      <c r="BI865" t="s">
        <v>180</v>
      </c>
      <c r="BK865" t="s">
        <v>180</v>
      </c>
      <c r="BL865" t="s">
        <v>180</v>
      </c>
      <c r="BM865">
        <v>0</v>
      </c>
      <c r="BN865" t="s">
        <v>180</v>
      </c>
      <c r="BO865" t="s">
        <v>180</v>
      </c>
      <c r="BP865" t="s">
        <v>180</v>
      </c>
      <c r="BQ865" t="s">
        <v>180</v>
      </c>
      <c r="BR865" t="s">
        <v>180</v>
      </c>
      <c r="BS865" t="s">
        <v>180</v>
      </c>
      <c r="BT865" t="s">
        <v>180</v>
      </c>
      <c r="BU865" t="s">
        <v>180</v>
      </c>
      <c r="BV865" t="s">
        <v>180</v>
      </c>
      <c r="BW865" t="s">
        <v>180</v>
      </c>
      <c r="BX865" t="s">
        <v>180</v>
      </c>
      <c r="BY865" t="s">
        <v>180</v>
      </c>
      <c r="BZ865" t="s">
        <v>180</v>
      </c>
      <c r="CD865" t="s">
        <v>180</v>
      </c>
      <c r="CE865" t="s">
        <v>180</v>
      </c>
      <c r="CG865" t="s">
        <v>180</v>
      </c>
      <c r="CH865" t="s">
        <v>180</v>
      </c>
      <c r="CI865" t="s">
        <v>180</v>
      </c>
      <c r="CJ865" t="s">
        <v>180</v>
      </c>
      <c r="CK865" t="s">
        <v>180</v>
      </c>
      <c r="CM865" t="s">
        <v>180</v>
      </c>
      <c r="CN865" t="s">
        <v>180</v>
      </c>
      <c r="CO865">
        <v>27.943061</v>
      </c>
      <c r="CP865">
        <v>1.1029858079999999</v>
      </c>
      <c r="CQ865">
        <v>244.42424220000001</v>
      </c>
      <c r="CR865">
        <v>146.2783124</v>
      </c>
      <c r="CS865" t="s">
        <v>1880</v>
      </c>
      <c r="CT865" t="s">
        <v>180</v>
      </c>
      <c r="CU865">
        <v>41.31763239</v>
      </c>
      <c r="CV865">
        <v>81.70425487</v>
      </c>
      <c r="CW865">
        <v>56.721117319999998</v>
      </c>
      <c r="CX865">
        <v>78.409443060000001</v>
      </c>
      <c r="CY865">
        <v>20.579992470000001</v>
      </c>
      <c r="CZ865" t="s">
        <v>180</v>
      </c>
      <c r="DB865" t="s">
        <v>180</v>
      </c>
      <c r="DC865" t="s">
        <v>180</v>
      </c>
      <c r="DD865">
        <v>21.053850990000001</v>
      </c>
      <c r="DE865">
        <v>873.45297819999996</v>
      </c>
      <c r="DF865">
        <v>23.916946419999999</v>
      </c>
      <c r="DG865">
        <v>162.65476150000001</v>
      </c>
      <c r="DH865">
        <v>19.375343529999999</v>
      </c>
      <c r="DJ865" t="s">
        <v>180</v>
      </c>
      <c r="DK865" t="s">
        <v>180</v>
      </c>
      <c r="DL865" t="s">
        <v>180</v>
      </c>
      <c r="DM865" t="s">
        <v>180</v>
      </c>
      <c r="DR865" t="s">
        <v>180</v>
      </c>
      <c r="DS865" t="s">
        <v>180</v>
      </c>
      <c r="DT865">
        <v>0.80223428100000005</v>
      </c>
      <c r="DU865">
        <v>320.60606280000002</v>
      </c>
      <c r="DV865">
        <v>19.063515129999999</v>
      </c>
      <c r="DW865">
        <v>41.809459080000003</v>
      </c>
      <c r="DX865">
        <v>5.8266723650000003</v>
      </c>
      <c r="DY865">
        <v>25.113982140000001</v>
      </c>
      <c r="DZ865">
        <v>5.7058010210000001</v>
      </c>
      <c r="EA865">
        <v>1.84243848</v>
      </c>
      <c r="EB865">
        <v>5.5189916009999997</v>
      </c>
      <c r="EC865">
        <v>0.82194819500000005</v>
      </c>
      <c r="ED865">
        <v>4.5586017480000001</v>
      </c>
      <c r="EE865">
        <v>0.85423196099999998</v>
      </c>
      <c r="EF865">
        <v>2.3119735939999999</v>
      </c>
      <c r="EG865">
        <v>0.31480138000000002</v>
      </c>
      <c r="EH865">
        <v>1.9054999539999999</v>
      </c>
      <c r="EI865">
        <v>0.28258159700000002</v>
      </c>
      <c r="EJ865">
        <v>3.8890363809999999</v>
      </c>
      <c r="EK865">
        <v>1.165119121</v>
      </c>
      <c r="EM865" t="s">
        <v>180</v>
      </c>
      <c r="EN865" t="s">
        <v>180</v>
      </c>
      <c r="EO865" t="s">
        <v>180</v>
      </c>
      <c r="EP865" t="s">
        <v>180</v>
      </c>
      <c r="EQ865" t="s">
        <v>180</v>
      </c>
      <c r="ER865" t="s">
        <v>180</v>
      </c>
      <c r="ET865">
        <v>2.817456569</v>
      </c>
      <c r="EV865">
        <v>2.1094529849999999</v>
      </c>
      <c r="EW865">
        <v>0.65890706499999996</v>
      </c>
      <c r="EY865" t="s">
        <v>180</v>
      </c>
      <c r="EZ865" t="s">
        <v>180</v>
      </c>
      <c r="FB865" t="s">
        <v>180</v>
      </c>
      <c r="FD865" t="s">
        <v>180</v>
      </c>
      <c r="FF865" t="s">
        <v>180</v>
      </c>
      <c r="FH865" t="s">
        <v>180</v>
      </c>
      <c r="FI865" t="s">
        <v>180</v>
      </c>
      <c r="FJ865" t="s">
        <v>180</v>
      </c>
      <c r="FK865" t="s">
        <v>180</v>
      </c>
      <c r="FL865" t="s">
        <v>180</v>
      </c>
      <c r="FM865" t="s">
        <v>180</v>
      </c>
      <c r="FN865" t="s">
        <v>180</v>
      </c>
      <c r="FP865" t="s">
        <v>180</v>
      </c>
      <c r="FQ865" t="s">
        <v>180</v>
      </c>
      <c r="FR865" t="s">
        <v>180</v>
      </c>
      <c r="FS865" t="s">
        <v>180</v>
      </c>
      <c r="FT865" t="s">
        <v>180</v>
      </c>
      <c r="FU865" t="s">
        <v>180</v>
      </c>
      <c r="FV865" t="s">
        <v>1881</v>
      </c>
      <c r="FW865" t="s">
        <v>180</v>
      </c>
      <c r="FX865">
        <f t="shared" si="246"/>
        <v>10.168115454071534</v>
      </c>
      <c r="FY865">
        <f t="shared" si="247"/>
        <v>85.360674587557625</v>
      </c>
      <c r="FZ865">
        <f t="shared" si="248"/>
        <v>10.004468953138584</v>
      </c>
      <c r="GA865">
        <f t="shared" si="249"/>
        <v>2.9943852840418383</v>
      </c>
      <c r="GB865">
        <f t="shared" si="250"/>
        <v>2.8963483254956826</v>
      </c>
      <c r="GC865">
        <f t="shared" si="251"/>
        <v>0.63897596656217348</v>
      </c>
      <c r="GD865">
        <f t="shared" si="252"/>
        <v>36.520254837782922</v>
      </c>
      <c r="GE865">
        <f t="shared" si="253"/>
        <v>34.779549230021068</v>
      </c>
      <c r="GF865">
        <f t="shared" si="254"/>
        <v>16.817783111545182</v>
      </c>
      <c r="GG865">
        <f t="shared" si="255"/>
        <v>16.547116302923175</v>
      </c>
      <c r="GH865">
        <f t="shared" si="256"/>
        <v>6.7388017711708686E-2</v>
      </c>
      <c r="GI865">
        <f t="shared" si="257"/>
        <v>3.4007503607859903E-2</v>
      </c>
      <c r="GJ865">
        <f t="shared" si="258"/>
        <v>0.31235920861255884</v>
      </c>
      <c r="GK865">
        <f t="shared" si="259"/>
        <v>151.98540336275855</v>
      </c>
      <c r="GL865">
        <f t="shared" si="260"/>
        <v>0.98390591632519042</v>
      </c>
      <c r="GM865">
        <f t="shared" si="261"/>
        <v>0.10887306239158073</v>
      </c>
      <c r="GN865">
        <f t="shared" si="262"/>
        <v>0.11065393609809043</v>
      </c>
      <c r="GO865">
        <f t="shared" si="263"/>
        <v>3.3410760487155793</v>
      </c>
      <c r="GP865">
        <f t="shared" si="264"/>
        <v>0.95479944832653729</v>
      </c>
      <c r="GQ865">
        <f>(EA865/0.0735)/((DZ865/0.195*(EB865/0.295))^0.5)</f>
        <v>1.0713855687863361</v>
      </c>
    </row>
    <row r="866" spans="1:199">
      <c r="A866" t="s">
        <v>870</v>
      </c>
      <c r="B866" t="s">
        <v>1807</v>
      </c>
      <c r="C866" t="s">
        <v>7219</v>
      </c>
      <c r="D866" t="s">
        <v>6992</v>
      </c>
      <c r="E866" t="s">
        <v>7119</v>
      </c>
      <c r="F866">
        <v>94</v>
      </c>
      <c r="G866">
        <v>25</v>
      </c>
      <c r="H866" t="s">
        <v>7369</v>
      </c>
      <c r="I866" t="s">
        <v>948</v>
      </c>
      <c r="J866" t="s">
        <v>1866</v>
      </c>
      <c r="K866">
        <v>-36.378602000000001</v>
      </c>
      <c r="L866">
        <v>-36.378602000000001</v>
      </c>
      <c r="M866">
        <v>-69.437780000000004</v>
      </c>
      <c r="N866">
        <v>-69.437780000000004</v>
      </c>
      <c r="O866" t="s">
        <v>179</v>
      </c>
      <c r="R866" t="s">
        <v>1882</v>
      </c>
      <c r="S866" t="s">
        <v>922</v>
      </c>
      <c r="T866" t="s">
        <v>923</v>
      </c>
      <c r="U866" t="s">
        <v>180</v>
      </c>
      <c r="V866" t="s">
        <v>180</v>
      </c>
      <c r="W866" t="s">
        <v>180</v>
      </c>
      <c r="X866" t="s">
        <v>923</v>
      </c>
      <c r="Y866" t="s">
        <v>180</v>
      </c>
      <c r="Z866" t="s">
        <v>180</v>
      </c>
      <c r="AB866" t="s">
        <v>180</v>
      </c>
      <c r="AC866" t="s">
        <v>181</v>
      </c>
      <c r="AD866" t="s">
        <v>180</v>
      </c>
      <c r="AE866" t="s">
        <v>180</v>
      </c>
      <c r="AF866" t="s">
        <v>180</v>
      </c>
      <c r="AG866" t="s">
        <v>180</v>
      </c>
      <c r="AH866" t="s">
        <v>924</v>
      </c>
      <c r="AI866">
        <v>48.982999999999997</v>
      </c>
      <c r="AJ866">
        <v>1.796</v>
      </c>
      <c r="AK866" t="s">
        <v>180</v>
      </c>
      <c r="AL866">
        <v>15.866</v>
      </c>
      <c r="AM866" t="s">
        <v>180</v>
      </c>
      <c r="AP866">
        <v>10.26</v>
      </c>
      <c r="AQ866">
        <v>8.6240000000000006</v>
      </c>
      <c r="AR866">
        <v>7.7149999999999999</v>
      </c>
      <c r="AS866">
        <v>0.154</v>
      </c>
      <c r="AT866" t="s">
        <v>180</v>
      </c>
      <c r="AU866">
        <v>0.85099999999999998</v>
      </c>
      <c r="AV866">
        <v>3.21</v>
      </c>
      <c r="AW866">
        <v>0.40899999999999997</v>
      </c>
      <c r="AY866" t="s">
        <v>180</v>
      </c>
      <c r="AZ866" t="s">
        <v>180</v>
      </c>
      <c r="BA866">
        <v>97.867999999999995</v>
      </c>
      <c r="BC866" t="s">
        <v>180</v>
      </c>
      <c r="BD866" t="s">
        <v>180</v>
      </c>
      <c r="BE866" t="s">
        <v>180</v>
      </c>
      <c r="BF866" t="s">
        <v>180</v>
      </c>
      <c r="BG866" t="s">
        <v>180</v>
      </c>
      <c r="BH866" t="s">
        <v>180</v>
      </c>
      <c r="BI866" t="s">
        <v>180</v>
      </c>
      <c r="BK866" t="s">
        <v>180</v>
      </c>
      <c r="BL866" t="s">
        <v>180</v>
      </c>
      <c r="BM866">
        <v>0.47</v>
      </c>
      <c r="BN866" t="s">
        <v>180</v>
      </c>
      <c r="BO866" t="s">
        <v>180</v>
      </c>
      <c r="BP866" t="s">
        <v>180</v>
      </c>
      <c r="BQ866" t="s">
        <v>180</v>
      </c>
      <c r="BR866" t="s">
        <v>180</v>
      </c>
      <c r="BS866" t="s">
        <v>180</v>
      </c>
      <c r="BT866" t="s">
        <v>180</v>
      </c>
      <c r="BU866" t="s">
        <v>180</v>
      </c>
      <c r="BV866" t="s">
        <v>180</v>
      </c>
      <c r="BW866" t="s">
        <v>180</v>
      </c>
      <c r="BX866" t="s">
        <v>180</v>
      </c>
      <c r="BY866" t="s">
        <v>180</v>
      </c>
      <c r="BZ866" t="s">
        <v>180</v>
      </c>
      <c r="CD866" t="s">
        <v>180</v>
      </c>
      <c r="CE866" t="s">
        <v>180</v>
      </c>
      <c r="CG866" t="s">
        <v>180</v>
      </c>
      <c r="CH866" t="s">
        <v>180</v>
      </c>
      <c r="CI866" t="s">
        <v>180</v>
      </c>
      <c r="CJ866" t="s">
        <v>180</v>
      </c>
      <c r="CK866" t="s">
        <v>180</v>
      </c>
      <c r="CM866" t="s">
        <v>180</v>
      </c>
      <c r="CN866" t="s">
        <v>180</v>
      </c>
      <c r="CO866">
        <v>18.74567772</v>
      </c>
      <c r="CP866">
        <v>1.027853949</v>
      </c>
      <c r="CQ866">
        <v>161.03496010000001</v>
      </c>
      <c r="CR866">
        <v>270.41021280000001</v>
      </c>
      <c r="CS866" t="s">
        <v>1883</v>
      </c>
      <c r="CT866" t="s">
        <v>180</v>
      </c>
      <c r="CU866">
        <v>46.858869740000003</v>
      </c>
      <c r="CV866">
        <v>176.33802069999999</v>
      </c>
      <c r="CW866">
        <v>22.856676780000001</v>
      </c>
      <c r="CX866">
        <v>95.71152318</v>
      </c>
      <c r="CY866">
        <v>20.756787599999999</v>
      </c>
      <c r="CZ866" t="s">
        <v>180</v>
      </c>
      <c r="DB866" t="s">
        <v>180</v>
      </c>
      <c r="DC866" t="s">
        <v>180</v>
      </c>
      <c r="DD866">
        <v>16.814155960000001</v>
      </c>
      <c r="DE866">
        <v>617.7787677</v>
      </c>
      <c r="DF866">
        <v>21.659038500000001</v>
      </c>
      <c r="DG866">
        <v>140.18291640000001</v>
      </c>
      <c r="DH866">
        <v>16.893825469999999</v>
      </c>
      <c r="DJ866" t="s">
        <v>180</v>
      </c>
      <c r="DK866" t="s">
        <v>180</v>
      </c>
      <c r="DL866" t="s">
        <v>180</v>
      </c>
      <c r="DM866" t="s">
        <v>180</v>
      </c>
      <c r="DR866" t="s">
        <v>180</v>
      </c>
      <c r="DS866" t="s">
        <v>180</v>
      </c>
      <c r="DT866">
        <v>0.63255845099999997</v>
      </c>
      <c r="DU866">
        <v>279.08918549999999</v>
      </c>
      <c r="DV866">
        <v>16.382564370000001</v>
      </c>
      <c r="DW866">
        <v>34.863283199999998</v>
      </c>
      <c r="DX866">
        <v>4.8000976309999999</v>
      </c>
      <c r="DY866">
        <v>20.949113010000001</v>
      </c>
      <c r="DZ866">
        <v>4.9953894390000002</v>
      </c>
      <c r="EA866">
        <v>1.658624828</v>
      </c>
      <c r="EB866">
        <v>5.0138470890000004</v>
      </c>
      <c r="EC866">
        <v>0.73819439099999995</v>
      </c>
      <c r="ED866">
        <v>4.1223855809999996</v>
      </c>
      <c r="EE866">
        <v>0.76320352000000002</v>
      </c>
      <c r="EF866">
        <v>1.972536141</v>
      </c>
      <c r="EG866">
        <v>0.27771312300000001</v>
      </c>
      <c r="EH866">
        <v>1.728793239</v>
      </c>
      <c r="EI866">
        <v>0.250399924</v>
      </c>
      <c r="EJ866">
        <v>3.3611954289999999</v>
      </c>
      <c r="EK866">
        <v>1.0002821580000001</v>
      </c>
      <c r="EM866" t="s">
        <v>180</v>
      </c>
      <c r="EN866" t="s">
        <v>180</v>
      </c>
      <c r="EO866" t="s">
        <v>180</v>
      </c>
      <c r="EP866" t="s">
        <v>180</v>
      </c>
      <c r="EQ866" t="s">
        <v>180</v>
      </c>
      <c r="ER866" t="s">
        <v>180</v>
      </c>
      <c r="ET866">
        <v>2.5380011090000001</v>
      </c>
      <c r="EV866">
        <v>2.05985247</v>
      </c>
      <c r="EW866">
        <v>0.60158007499999999</v>
      </c>
      <c r="EY866" t="s">
        <v>180</v>
      </c>
      <c r="EZ866" t="s">
        <v>180</v>
      </c>
      <c r="FB866" t="s">
        <v>180</v>
      </c>
      <c r="FD866" t="s">
        <v>180</v>
      </c>
      <c r="FF866" t="s">
        <v>180</v>
      </c>
      <c r="FH866" t="s">
        <v>180</v>
      </c>
      <c r="FI866" t="s">
        <v>180</v>
      </c>
      <c r="FJ866" t="s">
        <v>180</v>
      </c>
      <c r="FK866" t="s">
        <v>180</v>
      </c>
      <c r="FL866" t="s">
        <v>180</v>
      </c>
      <c r="FM866" t="s">
        <v>180</v>
      </c>
      <c r="FN866" t="s">
        <v>180</v>
      </c>
      <c r="FP866" t="s">
        <v>180</v>
      </c>
      <c r="FQ866" t="s">
        <v>180</v>
      </c>
      <c r="FR866" t="s">
        <v>180</v>
      </c>
      <c r="FS866" t="s">
        <v>180</v>
      </c>
      <c r="FT866" t="s">
        <v>180</v>
      </c>
      <c r="FU866" t="s">
        <v>180</v>
      </c>
      <c r="FV866" t="s">
        <v>1884</v>
      </c>
      <c r="FW866" t="s">
        <v>180</v>
      </c>
      <c r="FX866">
        <f t="shared" si="246"/>
        <v>9.7720335138353693</v>
      </c>
      <c r="FY866">
        <f t="shared" si="247"/>
        <v>81.087149832380859</v>
      </c>
      <c r="FZ866">
        <f t="shared" si="248"/>
        <v>9.4763005780126139</v>
      </c>
      <c r="GA866">
        <f t="shared" si="249"/>
        <v>2.8895239328269957</v>
      </c>
      <c r="GB866">
        <f t="shared" si="250"/>
        <v>2.900200542142449</v>
      </c>
      <c r="GC866">
        <f t="shared" si="251"/>
        <v>0.47383073496659239</v>
      </c>
      <c r="GD866">
        <f t="shared" si="252"/>
        <v>28.522908239901785</v>
      </c>
      <c r="GE866">
        <f t="shared" si="253"/>
        <v>29.489495207033588</v>
      </c>
      <c r="GF866">
        <f t="shared" si="254"/>
        <v>17.035744783098323</v>
      </c>
      <c r="GG866">
        <f t="shared" si="255"/>
        <v>16.520188751541543</v>
      </c>
      <c r="GH866">
        <f t="shared" si="256"/>
        <v>7.2798683200324635E-2</v>
      </c>
      <c r="GI866">
        <f t="shared" si="257"/>
        <v>3.5609464302107534E-2</v>
      </c>
      <c r="GJ866">
        <f t="shared" si="258"/>
        <v>0.2920500782272043</v>
      </c>
      <c r="GK866">
        <f t="shared" si="259"/>
        <v>135.48989044831933</v>
      </c>
      <c r="GL866">
        <f t="shared" si="260"/>
        <v>0.96973680704184528</v>
      </c>
      <c r="GM866">
        <f t="shared" si="261"/>
        <v>0.12192930924128934</v>
      </c>
      <c r="GN866">
        <f t="shared" si="262"/>
        <v>0.12573443470010306</v>
      </c>
      <c r="GO866">
        <f t="shared" si="263"/>
        <v>3.2795369750550494</v>
      </c>
      <c r="GP866">
        <f t="shared" si="264"/>
        <v>0.94624088350148861</v>
      </c>
      <c r="GQ866">
        <f>(EA866/0.0735)/((DZ866/0.195*(EB866/0.295))^0.5)</f>
        <v>1.0814810613179713</v>
      </c>
    </row>
    <row r="867" spans="1:199">
      <c r="A867" t="s">
        <v>870</v>
      </c>
      <c r="B867" t="s">
        <v>1807</v>
      </c>
      <c r="C867" t="s">
        <v>7219</v>
      </c>
      <c r="D867" t="s">
        <v>6992</v>
      </c>
      <c r="E867" t="s">
        <v>7119</v>
      </c>
      <c r="F867">
        <v>94</v>
      </c>
      <c r="G867">
        <v>25</v>
      </c>
      <c r="H867" t="s">
        <v>7369</v>
      </c>
      <c r="I867" t="s">
        <v>948</v>
      </c>
      <c r="J867" t="s">
        <v>1866</v>
      </c>
      <c r="K867">
        <v>-36.456049</v>
      </c>
      <c r="L867">
        <v>-36.456049</v>
      </c>
      <c r="M867">
        <v>-69.384861999999998</v>
      </c>
      <c r="N867">
        <v>-69.384861999999998</v>
      </c>
      <c r="O867" t="s">
        <v>179</v>
      </c>
      <c r="R867" t="s">
        <v>1885</v>
      </c>
      <c r="S867" t="s">
        <v>922</v>
      </c>
      <c r="T867" t="s">
        <v>923</v>
      </c>
      <c r="U867" t="s">
        <v>180</v>
      </c>
      <c r="V867" t="s">
        <v>180</v>
      </c>
      <c r="W867" t="s">
        <v>180</v>
      </c>
      <c r="X867" t="s">
        <v>923</v>
      </c>
      <c r="Y867" t="s">
        <v>180</v>
      </c>
      <c r="Z867" t="s">
        <v>180</v>
      </c>
      <c r="AB867" t="s">
        <v>180</v>
      </c>
      <c r="AC867" t="s">
        <v>181</v>
      </c>
      <c r="AD867" t="s">
        <v>180</v>
      </c>
      <c r="AE867" t="s">
        <v>180</v>
      </c>
      <c r="AF867" t="s">
        <v>180</v>
      </c>
      <c r="AG867" t="s">
        <v>180</v>
      </c>
      <c r="AH867" t="s">
        <v>924</v>
      </c>
      <c r="AI867">
        <v>48.68</v>
      </c>
      <c r="AJ867">
        <v>1.7210000000000001</v>
      </c>
      <c r="AK867" t="s">
        <v>180</v>
      </c>
      <c r="AL867">
        <v>16.696000000000002</v>
      </c>
      <c r="AM867" t="s">
        <v>180</v>
      </c>
      <c r="AP867">
        <v>9.2799999999999994</v>
      </c>
      <c r="AQ867">
        <v>9.5</v>
      </c>
      <c r="AR867">
        <v>6.4260000000000002</v>
      </c>
      <c r="AS867">
        <v>0.16200000000000001</v>
      </c>
      <c r="AT867" t="s">
        <v>180</v>
      </c>
      <c r="AU867">
        <v>1.526</v>
      </c>
      <c r="AV867">
        <v>3.61</v>
      </c>
      <c r="AW867">
        <v>0.505</v>
      </c>
      <c r="AY867" t="s">
        <v>180</v>
      </c>
      <c r="AZ867" t="s">
        <v>180</v>
      </c>
      <c r="BA867">
        <v>98.105999999999995</v>
      </c>
      <c r="BC867" t="s">
        <v>180</v>
      </c>
      <c r="BD867" t="s">
        <v>180</v>
      </c>
      <c r="BE867" t="s">
        <v>180</v>
      </c>
      <c r="BF867" t="s">
        <v>180</v>
      </c>
      <c r="BG867" t="s">
        <v>180</v>
      </c>
      <c r="BH867" t="s">
        <v>180</v>
      </c>
      <c r="BI867" t="s">
        <v>180</v>
      </c>
      <c r="BK867" t="s">
        <v>180</v>
      </c>
      <c r="BL867" t="s">
        <v>180</v>
      </c>
      <c r="BM867">
        <v>0.45</v>
      </c>
      <c r="BN867" t="s">
        <v>180</v>
      </c>
      <c r="BO867" t="s">
        <v>180</v>
      </c>
      <c r="BP867" t="s">
        <v>180</v>
      </c>
      <c r="BQ867" t="s">
        <v>180</v>
      </c>
      <c r="BR867" t="s">
        <v>180</v>
      </c>
      <c r="BS867" t="s">
        <v>180</v>
      </c>
      <c r="BT867" t="s">
        <v>180</v>
      </c>
      <c r="BU867" t="s">
        <v>180</v>
      </c>
      <c r="BV867" t="s">
        <v>180</v>
      </c>
      <c r="BW867" t="s">
        <v>180</v>
      </c>
      <c r="BX867" t="s">
        <v>180</v>
      </c>
      <c r="BY867" t="s">
        <v>180</v>
      </c>
      <c r="BZ867" t="s">
        <v>180</v>
      </c>
      <c r="CD867" t="s">
        <v>180</v>
      </c>
      <c r="CE867" t="s">
        <v>180</v>
      </c>
      <c r="CG867" t="s">
        <v>180</v>
      </c>
      <c r="CH867" t="s">
        <v>180</v>
      </c>
      <c r="CI867" t="s">
        <v>180</v>
      </c>
      <c r="CJ867" t="s">
        <v>180</v>
      </c>
      <c r="CK867" t="s">
        <v>180</v>
      </c>
      <c r="CM867" t="s">
        <v>180</v>
      </c>
      <c r="CN867" t="s">
        <v>180</v>
      </c>
      <c r="CO867">
        <v>25.488617120000001</v>
      </c>
      <c r="CP867">
        <v>1.0106900780000001</v>
      </c>
      <c r="CQ867">
        <v>202.07145489999999</v>
      </c>
      <c r="CR867">
        <v>146.4419087</v>
      </c>
      <c r="CS867" t="s">
        <v>1886</v>
      </c>
      <c r="CT867" t="s">
        <v>180</v>
      </c>
      <c r="CU867">
        <v>35.756587850000003</v>
      </c>
      <c r="CV867">
        <v>65.67685238</v>
      </c>
      <c r="CW867">
        <v>47.494116679999998</v>
      </c>
      <c r="CX867">
        <v>66.794099209999999</v>
      </c>
      <c r="CY867">
        <v>19.46993625</v>
      </c>
      <c r="CZ867" t="s">
        <v>180</v>
      </c>
      <c r="DB867" t="s">
        <v>180</v>
      </c>
      <c r="DC867" t="s">
        <v>180</v>
      </c>
      <c r="DD867">
        <v>27.204466230000001</v>
      </c>
      <c r="DE867">
        <v>799.19747199999995</v>
      </c>
      <c r="DF867">
        <v>23.68181122</v>
      </c>
      <c r="DG867">
        <v>202.49132</v>
      </c>
      <c r="DH867">
        <v>20.244655290000001</v>
      </c>
      <c r="DJ867" t="s">
        <v>180</v>
      </c>
      <c r="DK867" t="s">
        <v>180</v>
      </c>
      <c r="DL867" t="s">
        <v>180</v>
      </c>
      <c r="DM867" t="s">
        <v>180</v>
      </c>
      <c r="DR867" t="s">
        <v>180</v>
      </c>
      <c r="DS867" t="s">
        <v>180</v>
      </c>
      <c r="DT867">
        <v>0.94731386500000003</v>
      </c>
      <c r="DU867">
        <v>524.88545180000006</v>
      </c>
      <c r="DV867">
        <v>24.645732160000001</v>
      </c>
      <c r="DW867">
        <v>51.529660610000001</v>
      </c>
      <c r="DX867">
        <v>6.3584296399999998</v>
      </c>
      <c r="DY867">
        <v>26.417930890000001</v>
      </c>
      <c r="DZ867">
        <v>5.6608553109999997</v>
      </c>
      <c r="EA867">
        <v>1.8410624209999999</v>
      </c>
      <c r="EB867">
        <v>5.5244616940000002</v>
      </c>
      <c r="EC867">
        <v>0.80123003500000001</v>
      </c>
      <c r="ED867">
        <v>4.5338367870000003</v>
      </c>
      <c r="EE867">
        <v>0.84961338900000005</v>
      </c>
      <c r="EF867">
        <v>2.2804879040000001</v>
      </c>
      <c r="EG867">
        <v>0.319818712</v>
      </c>
      <c r="EH867">
        <v>2.0032404320000001</v>
      </c>
      <c r="EI867">
        <v>0.30367993999999998</v>
      </c>
      <c r="EJ867">
        <v>4.2746851729999999</v>
      </c>
      <c r="EK867">
        <v>1.1237072779999999</v>
      </c>
      <c r="EM867" t="s">
        <v>180</v>
      </c>
      <c r="EN867" t="s">
        <v>180</v>
      </c>
      <c r="EO867" t="s">
        <v>180</v>
      </c>
      <c r="EP867" t="s">
        <v>180</v>
      </c>
      <c r="EQ867" t="s">
        <v>180</v>
      </c>
      <c r="ER867" t="s">
        <v>180</v>
      </c>
      <c r="ET867">
        <v>3.9974535169999998</v>
      </c>
      <c r="EV867">
        <v>3.441997507</v>
      </c>
      <c r="EW867">
        <v>0.91759021600000001</v>
      </c>
      <c r="EY867" t="s">
        <v>180</v>
      </c>
      <c r="EZ867" t="s">
        <v>180</v>
      </c>
      <c r="FB867" t="s">
        <v>180</v>
      </c>
      <c r="FD867" t="s">
        <v>180</v>
      </c>
      <c r="FF867" t="s">
        <v>180</v>
      </c>
      <c r="FH867" t="s">
        <v>180</v>
      </c>
      <c r="FI867" t="s">
        <v>180</v>
      </c>
      <c r="FJ867" t="s">
        <v>180</v>
      </c>
      <c r="FK867" t="s">
        <v>180</v>
      </c>
      <c r="FL867" t="s">
        <v>180</v>
      </c>
      <c r="FM867" t="s">
        <v>180</v>
      </c>
      <c r="FN867" t="s">
        <v>180</v>
      </c>
      <c r="FP867" t="s">
        <v>180</v>
      </c>
      <c r="FQ867" t="s">
        <v>180</v>
      </c>
      <c r="FR867" t="s">
        <v>180</v>
      </c>
      <c r="FS867" t="s">
        <v>180</v>
      </c>
      <c r="FT867" t="s">
        <v>180</v>
      </c>
      <c r="FU867" t="s">
        <v>180</v>
      </c>
      <c r="FV867" t="s">
        <v>1887</v>
      </c>
      <c r="FW867" t="s">
        <v>180</v>
      </c>
      <c r="FX867">
        <f t="shared" si="246"/>
        <v>10.105953816930548</v>
      </c>
      <c r="FY867">
        <f t="shared" si="247"/>
        <v>101.08188551178364</v>
      </c>
      <c r="FZ867">
        <f t="shared" si="248"/>
        <v>12.302932671638489</v>
      </c>
      <c r="GA867">
        <f t="shared" si="249"/>
        <v>2.8258491694620504</v>
      </c>
      <c r="GB867">
        <f t="shared" si="250"/>
        <v>2.7577626757884848</v>
      </c>
      <c r="GC867">
        <f t="shared" si="251"/>
        <v>0.88669378268448573</v>
      </c>
      <c r="GD867">
        <f t="shared" si="252"/>
        <v>33.747312001417093</v>
      </c>
      <c r="GE867">
        <f t="shared" si="253"/>
        <v>30.25208428804395</v>
      </c>
      <c r="GF867">
        <f t="shared" si="254"/>
        <v>21.297214803457479</v>
      </c>
      <c r="GG867">
        <f t="shared" si="255"/>
        <v>25.927112330693582</v>
      </c>
      <c r="GH867">
        <f t="shared" si="256"/>
        <v>7.7575778099036069E-2</v>
      </c>
      <c r="GI867">
        <f t="shared" si="257"/>
        <v>4.5325060014889493E-2</v>
      </c>
      <c r="GJ867">
        <f t="shared" si="258"/>
        <v>0.26658654288211836</v>
      </c>
      <c r="GK867">
        <f t="shared" si="259"/>
        <v>152.49443113556563</v>
      </c>
      <c r="GL867">
        <f t="shared" si="260"/>
        <v>1.2173945076839092</v>
      </c>
      <c r="GM867">
        <f t="shared" si="261"/>
        <v>0.17002005999579556</v>
      </c>
      <c r="GN867">
        <f t="shared" si="262"/>
        <v>0.13965896751025958</v>
      </c>
      <c r="GO867">
        <f t="shared" si="263"/>
        <v>4.3537117283512217</v>
      </c>
      <c r="GP867">
        <f t="shared" si="264"/>
        <v>0.99074271217957177</v>
      </c>
      <c r="GQ867">
        <f>(EA867/0.0735)/((DZ867/0.195*(EB867/0.295))^0.5)</f>
        <v>1.0742948095177447</v>
      </c>
    </row>
    <row r="868" spans="1:199">
      <c r="A868" t="s">
        <v>870</v>
      </c>
      <c r="B868" t="s">
        <v>1807</v>
      </c>
      <c r="C868" t="s">
        <v>7219</v>
      </c>
      <c r="D868" t="s">
        <v>6992</v>
      </c>
      <c r="E868" t="s">
        <v>7119</v>
      </c>
      <c r="F868">
        <v>94</v>
      </c>
      <c r="G868">
        <v>25</v>
      </c>
      <c r="H868" t="s">
        <v>7369</v>
      </c>
      <c r="I868" t="s">
        <v>948</v>
      </c>
      <c r="J868" t="s">
        <v>1888</v>
      </c>
      <c r="K868">
        <v>-36.457326999999999</v>
      </c>
      <c r="L868">
        <v>-36.457326999999999</v>
      </c>
      <c r="M868">
        <v>-69.381428999999997</v>
      </c>
      <c r="N868">
        <v>-69.381428999999997</v>
      </c>
      <c r="O868" t="s">
        <v>179</v>
      </c>
      <c r="R868" t="s">
        <v>1889</v>
      </c>
      <c r="S868" t="s">
        <v>922</v>
      </c>
      <c r="T868" t="s">
        <v>923</v>
      </c>
      <c r="U868" t="s">
        <v>180</v>
      </c>
      <c r="V868" t="s">
        <v>180</v>
      </c>
      <c r="W868" t="s">
        <v>180</v>
      </c>
      <c r="X868" t="s">
        <v>923</v>
      </c>
      <c r="Y868" t="s">
        <v>180</v>
      </c>
      <c r="Z868" t="s">
        <v>180</v>
      </c>
      <c r="AB868" t="s">
        <v>180</v>
      </c>
      <c r="AC868" t="s">
        <v>181</v>
      </c>
      <c r="AD868" t="s">
        <v>180</v>
      </c>
      <c r="AE868" t="s">
        <v>180</v>
      </c>
      <c r="AF868" t="s">
        <v>180</v>
      </c>
      <c r="AG868" t="s">
        <v>180</v>
      </c>
      <c r="AH868" t="s">
        <v>924</v>
      </c>
      <c r="AI868">
        <v>47.386000000000003</v>
      </c>
      <c r="AJ868">
        <v>2.169</v>
      </c>
      <c r="AK868" t="s">
        <v>180</v>
      </c>
      <c r="AL868">
        <v>17.109000000000002</v>
      </c>
      <c r="AM868" t="s">
        <v>180</v>
      </c>
      <c r="AP868">
        <v>10.14</v>
      </c>
      <c r="AQ868">
        <v>10.351000000000001</v>
      </c>
      <c r="AR868">
        <v>6.09</v>
      </c>
      <c r="AS868">
        <v>0.156</v>
      </c>
      <c r="AT868" t="s">
        <v>180</v>
      </c>
      <c r="AU868">
        <v>1.355</v>
      </c>
      <c r="AV868">
        <v>3.74</v>
      </c>
      <c r="AW868">
        <v>0.41799999999999998</v>
      </c>
      <c r="AY868" t="s">
        <v>180</v>
      </c>
      <c r="AZ868" t="s">
        <v>180</v>
      </c>
      <c r="BA868">
        <v>98.914000000000016</v>
      </c>
      <c r="BC868" t="s">
        <v>180</v>
      </c>
      <c r="BD868" t="s">
        <v>180</v>
      </c>
      <c r="BE868" t="s">
        <v>180</v>
      </c>
      <c r="BF868" t="s">
        <v>180</v>
      </c>
      <c r="BG868" t="s">
        <v>180</v>
      </c>
      <c r="BH868" t="s">
        <v>180</v>
      </c>
      <c r="BI868" t="s">
        <v>180</v>
      </c>
      <c r="BK868" t="s">
        <v>180</v>
      </c>
      <c r="BL868" t="s">
        <v>180</v>
      </c>
      <c r="BM868">
        <v>0</v>
      </c>
      <c r="BN868" t="s">
        <v>180</v>
      </c>
      <c r="BO868" t="s">
        <v>180</v>
      </c>
      <c r="BP868" t="s">
        <v>180</v>
      </c>
      <c r="BQ868" t="s">
        <v>180</v>
      </c>
      <c r="BR868" t="s">
        <v>180</v>
      </c>
      <c r="BS868" t="s">
        <v>180</v>
      </c>
      <c r="BT868" t="s">
        <v>180</v>
      </c>
      <c r="BU868" t="s">
        <v>180</v>
      </c>
      <c r="BV868" t="s">
        <v>180</v>
      </c>
      <c r="BW868" t="s">
        <v>180</v>
      </c>
      <c r="BX868" t="s">
        <v>180</v>
      </c>
      <c r="BY868" t="s">
        <v>180</v>
      </c>
      <c r="BZ868" t="s">
        <v>180</v>
      </c>
      <c r="CD868" t="s">
        <v>180</v>
      </c>
      <c r="CE868" t="s">
        <v>180</v>
      </c>
      <c r="CG868" t="s">
        <v>180</v>
      </c>
      <c r="CH868" t="s">
        <v>180</v>
      </c>
      <c r="CI868" t="s">
        <v>180</v>
      </c>
      <c r="CJ868" t="s">
        <v>180</v>
      </c>
      <c r="CK868" t="s">
        <v>180</v>
      </c>
      <c r="CM868" t="s">
        <v>180</v>
      </c>
      <c r="CN868" t="s">
        <v>180</v>
      </c>
      <c r="CO868">
        <v>28.401195730000001</v>
      </c>
      <c r="CP868">
        <v>1.2864404250000001</v>
      </c>
      <c r="CQ868">
        <v>266.41273130000002</v>
      </c>
      <c r="CR868">
        <v>92.489221549999996</v>
      </c>
      <c r="CS868" t="s">
        <v>1890</v>
      </c>
      <c r="CT868" t="s">
        <v>180</v>
      </c>
      <c r="CU868">
        <v>38.363741330000003</v>
      </c>
      <c r="CV868">
        <v>52.336086659999999</v>
      </c>
      <c r="CW868">
        <v>52.400992090000003</v>
      </c>
      <c r="CX868">
        <v>85.055052959999998</v>
      </c>
      <c r="CY868">
        <v>21.695830019999999</v>
      </c>
      <c r="CZ868" t="s">
        <v>180</v>
      </c>
      <c r="DB868" t="s">
        <v>180</v>
      </c>
      <c r="DC868" t="s">
        <v>180</v>
      </c>
      <c r="DD868">
        <v>22.974493420000002</v>
      </c>
      <c r="DE868">
        <v>738.99031009999999</v>
      </c>
      <c r="DF868">
        <v>24.800756239999998</v>
      </c>
      <c r="DG868">
        <v>166.2300209</v>
      </c>
      <c r="DH868">
        <v>20.758896249999999</v>
      </c>
      <c r="DJ868" t="s">
        <v>180</v>
      </c>
      <c r="DK868" t="s">
        <v>180</v>
      </c>
      <c r="DL868" t="s">
        <v>180</v>
      </c>
      <c r="DM868" t="s">
        <v>180</v>
      </c>
      <c r="DR868" t="s">
        <v>180</v>
      </c>
      <c r="DS868" t="s">
        <v>180</v>
      </c>
      <c r="DT868">
        <v>0.74833930800000004</v>
      </c>
      <c r="DU868">
        <v>320.83065859999999</v>
      </c>
      <c r="DV868">
        <v>18.229401580000001</v>
      </c>
      <c r="DW868">
        <v>41.4881107</v>
      </c>
      <c r="DX868">
        <v>5.5875591670000002</v>
      </c>
      <c r="DY868">
        <v>24.604928650000002</v>
      </c>
      <c r="DZ868">
        <v>5.7310664649999996</v>
      </c>
      <c r="EA868">
        <v>1.887328165</v>
      </c>
      <c r="EB868">
        <v>5.7417167569999998</v>
      </c>
      <c r="EC868">
        <v>0.85696516199999995</v>
      </c>
      <c r="ED868">
        <v>4.9671868269999999</v>
      </c>
      <c r="EE868">
        <v>0.90615734800000003</v>
      </c>
      <c r="EF868">
        <v>2.4031502389999999</v>
      </c>
      <c r="EG868">
        <v>0.35888883999999999</v>
      </c>
      <c r="EH868">
        <v>2.0615079669999998</v>
      </c>
      <c r="EI868">
        <v>0.30548883199999999</v>
      </c>
      <c r="EJ868">
        <v>3.9192240649999999</v>
      </c>
      <c r="EK868">
        <v>1.2429901569999999</v>
      </c>
      <c r="EM868" t="s">
        <v>180</v>
      </c>
      <c r="EN868" t="s">
        <v>180</v>
      </c>
      <c r="EO868" t="s">
        <v>180</v>
      </c>
      <c r="EP868" t="s">
        <v>180</v>
      </c>
      <c r="EQ868" t="s">
        <v>180</v>
      </c>
      <c r="ER868" t="s">
        <v>180</v>
      </c>
      <c r="ET868">
        <v>2.7645655979999999</v>
      </c>
      <c r="EV868">
        <v>2.2083002199999999</v>
      </c>
      <c r="EW868">
        <v>0.67542211600000002</v>
      </c>
      <c r="EY868" t="s">
        <v>180</v>
      </c>
      <c r="EZ868" t="s">
        <v>180</v>
      </c>
      <c r="FB868" t="s">
        <v>180</v>
      </c>
      <c r="FD868" t="s">
        <v>180</v>
      </c>
      <c r="FF868" t="s">
        <v>180</v>
      </c>
      <c r="FH868" t="s">
        <v>180</v>
      </c>
      <c r="FI868" t="s">
        <v>180</v>
      </c>
      <c r="FJ868" t="s">
        <v>180</v>
      </c>
      <c r="FK868" t="s">
        <v>180</v>
      </c>
      <c r="FL868" t="s">
        <v>180</v>
      </c>
      <c r="FM868" t="s">
        <v>180</v>
      </c>
      <c r="FN868" t="s">
        <v>180</v>
      </c>
      <c r="FP868" t="s">
        <v>180</v>
      </c>
      <c r="FQ868" t="s">
        <v>180</v>
      </c>
      <c r="FR868" t="s">
        <v>180</v>
      </c>
      <c r="FS868" t="s">
        <v>180</v>
      </c>
      <c r="FT868" t="s">
        <v>180</v>
      </c>
      <c r="FU868" t="s">
        <v>180</v>
      </c>
      <c r="FV868" t="s">
        <v>1891</v>
      </c>
      <c r="FW868" t="s">
        <v>180</v>
      </c>
      <c r="FX868">
        <f t="shared" si="246"/>
        <v>10.069762805820872</v>
      </c>
      <c r="FY868">
        <f t="shared" si="247"/>
        <v>80.635158127429165</v>
      </c>
      <c r="FZ868">
        <f t="shared" si="248"/>
        <v>8.8427509724972122</v>
      </c>
      <c r="GA868">
        <f t="shared" si="249"/>
        <v>2.7800360496981771</v>
      </c>
      <c r="GB868">
        <f t="shared" si="250"/>
        <v>2.7852023125361032</v>
      </c>
      <c r="GC868">
        <f t="shared" si="251"/>
        <v>0.62471184877823882</v>
      </c>
      <c r="GD868">
        <f t="shared" si="252"/>
        <v>29.797087756062716</v>
      </c>
      <c r="GE868">
        <f t="shared" si="253"/>
        <v>30.034239099490335</v>
      </c>
      <c r="GF868">
        <f t="shared" si="254"/>
        <v>17.599626471117542</v>
      </c>
      <c r="GG868">
        <f t="shared" si="255"/>
        <v>15.455092348659916</v>
      </c>
      <c r="GH868">
        <f t="shared" si="256"/>
        <v>6.6635128747860761E-2</v>
      </c>
      <c r="GI868">
        <f t="shared" si="257"/>
        <v>3.253651388136785E-2</v>
      </c>
      <c r="GJ868">
        <f t="shared" si="258"/>
        <v>0.30585611045222827</v>
      </c>
      <c r="GK868">
        <f t="shared" si="259"/>
        <v>145.2839861601789</v>
      </c>
      <c r="GL868">
        <f t="shared" si="260"/>
        <v>0.87814888424041337</v>
      </c>
      <c r="GM868">
        <f t="shared" si="261"/>
        <v>0.10637849880867341</v>
      </c>
      <c r="GN868">
        <f t="shared" si="262"/>
        <v>0.12113947955498382</v>
      </c>
      <c r="GO868">
        <f t="shared" si="263"/>
        <v>3.1808044264236259</v>
      </c>
      <c r="GP868">
        <f t="shared" si="264"/>
        <v>0.98940883959573411</v>
      </c>
      <c r="GQ868">
        <f>(EA868/0.0735)/((DZ868/0.195*(EB868/0.295))^0.5)</f>
        <v>1.0736180162400955</v>
      </c>
    </row>
    <row r="869" spans="1:199">
      <c r="A869" t="s">
        <v>870</v>
      </c>
      <c r="B869" t="s">
        <v>1807</v>
      </c>
      <c r="C869" t="s">
        <v>7219</v>
      </c>
      <c r="D869" t="s">
        <v>6992</v>
      </c>
      <c r="E869" t="s">
        <v>7119</v>
      </c>
      <c r="F869">
        <v>94</v>
      </c>
      <c r="G869">
        <v>25</v>
      </c>
      <c r="H869" t="s">
        <v>7369</v>
      </c>
      <c r="I869" t="s">
        <v>948</v>
      </c>
      <c r="J869" t="s">
        <v>1892</v>
      </c>
      <c r="K869">
        <v>-36.407029999999999</v>
      </c>
      <c r="L869">
        <v>-36.407029999999999</v>
      </c>
      <c r="M869">
        <v>-69.335170000000005</v>
      </c>
      <c r="N869">
        <v>-69.335170000000005</v>
      </c>
      <c r="O869" t="s">
        <v>179</v>
      </c>
      <c r="R869" t="s">
        <v>1893</v>
      </c>
      <c r="S869" t="s">
        <v>922</v>
      </c>
      <c r="T869" t="s">
        <v>923</v>
      </c>
      <c r="U869" t="s">
        <v>180</v>
      </c>
      <c r="V869" t="s">
        <v>180</v>
      </c>
      <c r="W869" t="s">
        <v>180</v>
      </c>
      <c r="X869" t="s">
        <v>923</v>
      </c>
      <c r="Y869" t="s">
        <v>180</v>
      </c>
      <c r="Z869" t="s">
        <v>180</v>
      </c>
      <c r="AB869" t="s">
        <v>180</v>
      </c>
      <c r="AC869" t="s">
        <v>181</v>
      </c>
      <c r="AD869" t="s">
        <v>180</v>
      </c>
      <c r="AE869" t="s">
        <v>180</v>
      </c>
      <c r="AF869" t="s">
        <v>180</v>
      </c>
      <c r="AG869" t="s">
        <v>180</v>
      </c>
      <c r="AH869" t="s">
        <v>924</v>
      </c>
      <c r="AI869">
        <v>47.354999999999997</v>
      </c>
      <c r="AJ869">
        <v>1.84</v>
      </c>
      <c r="AK869" t="s">
        <v>180</v>
      </c>
      <c r="AL869">
        <v>17.170999999999999</v>
      </c>
      <c r="AM869" t="s">
        <v>180</v>
      </c>
      <c r="AP869">
        <v>10.02</v>
      </c>
      <c r="AQ869">
        <v>10.766</v>
      </c>
      <c r="AR869">
        <v>6.1970000000000001</v>
      </c>
      <c r="AS869">
        <v>0.16</v>
      </c>
      <c r="AT869" t="s">
        <v>180</v>
      </c>
      <c r="AU869">
        <v>1.105</v>
      </c>
      <c r="AV869">
        <v>3.69</v>
      </c>
      <c r="AW869">
        <v>0.42699999999999999</v>
      </c>
      <c r="AY869" t="s">
        <v>180</v>
      </c>
      <c r="AZ869" t="s">
        <v>180</v>
      </c>
      <c r="BA869">
        <v>98.731000000000009</v>
      </c>
      <c r="BC869" t="s">
        <v>180</v>
      </c>
      <c r="BD869" t="s">
        <v>180</v>
      </c>
      <c r="BE869" t="s">
        <v>180</v>
      </c>
      <c r="BF869" t="s">
        <v>180</v>
      </c>
      <c r="BG869" t="s">
        <v>180</v>
      </c>
      <c r="BH869" t="s">
        <v>180</v>
      </c>
      <c r="BI869" t="s">
        <v>180</v>
      </c>
      <c r="BK869" t="s">
        <v>180</v>
      </c>
      <c r="BL869" t="s">
        <v>180</v>
      </c>
      <c r="BM869">
        <v>0</v>
      </c>
      <c r="BN869" t="s">
        <v>180</v>
      </c>
      <c r="BO869" t="s">
        <v>180</v>
      </c>
      <c r="BP869" t="s">
        <v>180</v>
      </c>
      <c r="BQ869" t="s">
        <v>180</v>
      </c>
      <c r="BR869" t="s">
        <v>180</v>
      </c>
      <c r="BS869" t="s">
        <v>180</v>
      </c>
      <c r="BT869" t="s">
        <v>180</v>
      </c>
      <c r="BU869" t="s">
        <v>180</v>
      </c>
      <c r="BV869" t="s">
        <v>180</v>
      </c>
      <c r="BW869" t="s">
        <v>180</v>
      </c>
      <c r="BX869" t="s">
        <v>180</v>
      </c>
      <c r="BY869" t="s">
        <v>180</v>
      </c>
      <c r="BZ869" t="s">
        <v>180</v>
      </c>
      <c r="CD869" t="s">
        <v>180</v>
      </c>
      <c r="CE869" t="s">
        <v>180</v>
      </c>
      <c r="CG869" t="s">
        <v>180</v>
      </c>
      <c r="CH869" t="s">
        <v>180</v>
      </c>
      <c r="CI869" t="s">
        <v>180</v>
      </c>
      <c r="CJ869" t="s">
        <v>180</v>
      </c>
      <c r="CK869" t="s">
        <v>180</v>
      </c>
      <c r="CM869" t="s">
        <v>180</v>
      </c>
      <c r="CN869" t="s">
        <v>180</v>
      </c>
      <c r="CO869">
        <v>27.11874766</v>
      </c>
      <c r="CP869">
        <v>1.082135005</v>
      </c>
      <c r="CQ869">
        <v>236.78186389999999</v>
      </c>
      <c r="CR869">
        <v>104.0673743</v>
      </c>
      <c r="CS869" t="s">
        <v>1894</v>
      </c>
      <c r="CT869" t="s">
        <v>180</v>
      </c>
      <c r="CU869">
        <v>39.228019320000001</v>
      </c>
      <c r="CV869">
        <v>53.865590779999998</v>
      </c>
      <c r="CW869">
        <v>47.635152400000003</v>
      </c>
      <c r="CX869">
        <v>81.245592979999998</v>
      </c>
      <c r="CY869">
        <v>21.17686278</v>
      </c>
      <c r="CZ869" t="s">
        <v>180</v>
      </c>
      <c r="DB869" t="s">
        <v>180</v>
      </c>
      <c r="DC869" t="s">
        <v>180</v>
      </c>
      <c r="DD869">
        <v>18.939822400000001</v>
      </c>
      <c r="DE869">
        <v>762.75108929999999</v>
      </c>
      <c r="DF869">
        <v>23.80159548</v>
      </c>
      <c r="DG869">
        <v>156.5113571</v>
      </c>
      <c r="DH869">
        <v>17.24462969</v>
      </c>
      <c r="DJ869" t="s">
        <v>180</v>
      </c>
      <c r="DK869" t="s">
        <v>180</v>
      </c>
      <c r="DL869" t="s">
        <v>180</v>
      </c>
      <c r="DM869" t="s">
        <v>180</v>
      </c>
      <c r="DR869" t="s">
        <v>180</v>
      </c>
      <c r="DS869" t="s">
        <v>180</v>
      </c>
      <c r="DT869">
        <v>0.60421074299999999</v>
      </c>
      <c r="DU869">
        <v>338.54230109999997</v>
      </c>
      <c r="DV869">
        <v>18.698534819999999</v>
      </c>
      <c r="DW869">
        <v>41.956444599999998</v>
      </c>
      <c r="DX869">
        <v>5.5544837319999996</v>
      </c>
      <c r="DY869">
        <v>23.919466230000001</v>
      </c>
      <c r="DZ869">
        <v>5.4249539049999997</v>
      </c>
      <c r="EA869">
        <v>1.853661003</v>
      </c>
      <c r="EB869">
        <v>5.4018527199999999</v>
      </c>
      <c r="EC869">
        <v>0.81073969000000001</v>
      </c>
      <c r="ED869">
        <v>4.5509255020000001</v>
      </c>
      <c r="EE869">
        <v>0.88077367799999995</v>
      </c>
      <c r="EF869">
        <v>2.3004349199999998</v>
      </c>
      <c r="EG869">
        <v>0.32473049500000001</v>
      </c>
      <c r="EH869">
        <v>2.014538817</v>
      </c>
      <c r="EI869">
        <v>0.29856995800000002</v>
      </c>
      <c r="EJ869">
        <v>3.6469837570000001</v>
      </c>
      <c r="EK869">
        <v>0.97246886200000004</v>
      </c>
      <c r="EM869" t="s">
        <v>180</v>
      </c>
      <c r="EN869" t="s">
        <v>180</v>
      </c>
      <c r="EO869" t="s">
        <v>180</v>
      </c>
      <c r="EP869" t="s">
        <v>180</v>
      </c>
      <c r="EQ869" t="s">
        <v>180</v>
      </c>
      <c r="ER869" t="s">
        <v>180</v>
      </c>
      <c r="ET869">
        <v>3.3143879520000001</v>
      </c>
      <c r="EV869">
        <v>2.4077954990000001</v>
      </c>
      <c r="EW869">
        <v>0.67204040700000001</v>
      </c>
      <c r="EY869" t="s">
        <v>180</v>
      </c>
      <c r="EZ869" t="s">
        <v>180</v>
      </c>
      <c r="FB869" t="s">
        <v>180</v>
      </c>
      <c r="FD869" t="s">
        <v>180</v>
      </c>
      <c r="FF869" t="s">
        <v>180</v>
      </c>
      <c r="FH869" t="s">
        <v>180</v>
      </c>
      <c r="FI869" t="s">
        <v>180</v>
      </c>
      <c r="FJ869" t="s">
        <v>180</v>
      </c>
      <c r="FK869" t="s">
        <v>180</v>
      </c>
      <c r="FL869" t="s">
        <v>180</v>
      </c>
      <c r="FM869" t="s">
        <v>180</v>
      </c>
      <c r="FN869" t="s">
        <v>180</v>
      </c>
      <c r="FP869" t="s">
        <v>180</v>
      </c>
      <c r="FQ869" t="s">
        <v>180</v>
      </c>
      <c r="FR869" t="s">
        <v>180</v>
      </c>
      <c r="FS869" t="s">
        <v>180</v>
      </c>
      <c r="FT869" t="s">
        <v>180</v>
      </c>
      <c r="FU869" t="s">
        <v>180</v>
      </c>
      <c r="FV869" t="s">
        <v>1895</v>
      </c>
      <c r="FW869" t="s">
        <v>180</v>
      </c>
      <c r="FX869">
        <f t="shared" si="246"/>
        <v>8.5600880680374605</v>
      </c>
      <c r="FY869">
        <f t="shared" si="247"/>
        <v>77.690911577009331</v>
      </c>
      <c r="FZ869">
        <f t="shared" si="248"/>
        <v>9.2817942559406141</v>
      </c>
      <c r="GA869">
        <f t="shared" si="249"/>
        <v>2.6929011539617305</v>
      </c>
      <c r="GB869">
        <f t="shared" si="250"/>
        <v>2.6814339214591563</v>
      </c>
      <c r="GC869">
        <f t="shared" si="251"/>
        <v>0.60054347826086951</v>
      </c>
      <c r="GD869">
        <f t="shared" si="252"/>
        <v>32.046216815209903</v>
      </c>
      <c r="GE869">
        <f t="shared" si="253"/>
        <v>31.888298926309275</v>
      </c>
      <c r="GF869">
        <f t="shared" si="254"/>
        <v>18.105284951946839</v>
      </c>
      <c r="GG869">
        <f t="shared" si="255"/>
        <v>19.631752446172705</v>
      </c>
      <c r="GH869">
        <f t="shared" si="256"/>
        <v>7.8995920259649466E-2</v>
      </c>
      <c r="GI869">
        <f t="shared" si="257"/>
        <v>3.8970996714977876E-2</v>
      </c>
      <c r="GJ869">
        <f t="shared" si="258"/>
        <v>0.27911025138102891</v>
      </c>
      <c r="GK869">
        <f t="shared" si="259"/>
        <v>140.60259737199547</v>
      </c>
      <c r="GL869">
        <f t="shared" si="260"/>
        <v>1.0843106031347896</v>
      </c>
      <c r="GM869">
        <f t="shared" si="261"/>
        <v>0.13962581640104793</v>
      </c>
      <c r="GN869">
        <f t="shared" si="262"/>
        <v>0.12876920690195556</v>
      </c>
      <c r="GO869">
        <f t="shared" si="263"/>
        <v>3.4467638154060962</v>
      </c>
      <c r="GP869">
        <f t="shared" si="264"/>
        <v>0.99088314719583348</v>
      </c>
      <c r="GQ869">
        <f>(EA869/0.0735)/((DZ869/0.195*(EB869/0.295))^0.5)</f>
        <v>1.1173825692743975</v>
      </c>
    </row>
    <row r="870" spans="1:199">
      <c r="A870" t="s">
        <v>870</v>
      </c>
      <c r="B870" t="s">
        <v>1807</v>
      </c>
      <c r="C870" t="s">
        <v>7219</v>
      </c>
      <c r="D870" t="s">
        <v>6992</v>
      </c>
      <c r="E870" t="s">
        <v>7119</v>
      </c>
      <c r="F870">
        <v>94</v>
      </c>
      <c r="G870">
        <v>25</v>
      </c>
      <c r="H870" t="s">
        <v>7369</v>
      </c>
      <c r="I870" t="s">
        <v>948</v>
      </c>
      <c r="J870" t="s">
        <v>1896</v>
      </c>
      <c r="K870">
        <v>-36.301811999999998</v>
      </c>
      <c r="L870">
        <v>-36.301811999999998</v>
      </c>
      <c r="M870">
        <v>-69.413251000000002</v>
      </c>
      <c r="N870">
        <v>-69.413251000000002</v>
      </c>
      <c r="O870" t="s">
        <v>179</v>
      </c>
      <c r="R870" t="s">
        <v>1897</v>
      </c>
      <c r="S870" t="s">
        <v>922</v>
      </c>
      <c r="T870" t="s">
        <v>923</v>
      </c>
      <c r="U870" t="s">
        <v>180</v>
      </c>
      <c r="V870" t="s">
        <v>180</v>
      </c>
      <c r="W870" t="s">
        <v>180</v>
      </c>
      <c r="X870" t="s">
        <v>923</v>
      </c>
      <c r="Y870" t="s">
        <v>180</v>
      </c>
      <c r="Z870" t="s">
        <v>180</v>
      </c>
      <c r="AB870" t="s">
        <v>180</v>
      </c>
      <c r="AC870" t="s">
        <v>181</v>
      </c>
      <c r="AD870" t="s">
        <v>180</v>
      </c>
      <c r="AE870" t="s">
        <v>180</v>
      </c>
      <c r="AF870" t="s">
        <v>180</v>
      </c>
      <c r="AG870" t="s">
        <v>180</v>
      </c>
      <c r="AH870" t="s">
        <v>924</v>
      </c>
      <c r="AI870">
        <v>46.968000000000004</v>
      </c>
      <c r="AJ870">
        <v>2.2120000000000002</v>
      </c>
      <c r="AK870" t="s">
        <v>180</v>
      </c>
      <c r="AL870">
        <v>17.318999999999999</v>
      </c>
      <c r="AM870" t="s">
        <v>180</v>
      </c>
      <c r="AP870">
        <v>10.11</v>
      </c>
      <c r="AQ870">
        <v>9.8670000000000009</v>
      </c>
      <c r="AR870">
        <v>6.399</v>
      </c>
      <c r="AS870">
        <v>0.155</v>
      </c>
      <c r="AT870" t="s">
        <v>180</v>
      </c>
      <c r="AU870">
        <v>1.3979999999999999</v>
      </c>
      <c r="AV870">
        <v>3.76</v>
      </c>
      <c r="AW870">
        <v>0.56299999999999994</v>
      </c>
      <c r="AY870" t="s">
        <v>180</v>
      </c>
      <c r="AZ870" t="s">
        <v>180</v>
      </c>
      <c r="BA870">
        <v>98.751000000000019</v>
      </c>
      <c r="BC870" t="s">
        <v>180</v>
      </c>
      <c r="BD870" t="s">
        <v>180</v>
      </c>
      <c r="BE870" t="s">
        <v>180</v>
      </c>
      <c r="BF870" t="s">
        <v>180</v>
      </c>
      <c r="BG870" t="s">
        <v>180</v>
      </c>
      <c r="BH870" t="s">
        <v>180</v>
      </c>
      <c r="BI870" t="s">
        <v>180</v>
      </c>
      <c r="BK870" t="s">
        <v>180</v>
      </c>
      <c r="BL870" t="s">
        <v>180</v>
      </c>
      <c r="BM870">
        <v>0</v>
      </c>
      <c r="BN870" t="s">
        <v>180</v>
      </c>
      <c r="BO870" t="s">
        <v>180</v>
      </c>
      <c r="BP870" t="s">
        <v>180</v>
      </c>
      <c r="BQ870" t="s">
        <v>180</v>
      </c>
      <c r="BR870" t="s">
        <v>180</v>
      </c>
      <c r="BS870" t="s">
        <v>180</v>
      </c>
      <c r="BT870" t="s">
        <v>180</v>
      </c>
      <c r="BU870" t="s">
        <v>180</v>
      </c>
      <c r="BV870" t="s">
        <v>180</v>
      </c>
      <c r="BW870" t="s">
        <v>180</v>
      </c>
      <c r="BX870" t="s">
        <v>180</v>
      </c>
      <c r="BY870" t="s">
        <v>180</v>
      </c>
      <c r="BZ870" t="s">
        <v>180</v>
      </c>
      <c r="CD870" t="s">
        <v>180</v>
      </c>
      <c r="CE870" t="s">
        <v>180</v>
      </c>
      <c r="CG870" t="s">
        <v>180</v>
      </c>
      <c r="CH870" t="s">
        <v>180</v>
      </c>
      <c r="CI870" t="s">
        <v>180</v>
      </c>
      <c r="CJ870" t="s">
        <v>180</v>
      </c>
      <c r="CK870" t="s">
        <v>180</v>
      </c>
      <c r="CM870" t="s">
        <v>180</v>
      </c>
      <c r="CN870" t="s">
        <v>180</v>
      </c>
      <c r="CO870">
        <v>25.036070039999998</v>
      </c>
      <c r="CP870">
        <v>1.320330534</v>
      </c>
      <c r="CQ870">
        <v>236.16705719999999</v>
      </c>
      <c r="CR870">
        <v>79.507143290000002</v>
      </c>
      <c r="CS870" t="s">
        <v>1898</v>
      </c>
      <c r="CT870" t="s">
        <v>180</v>
      </c>
      <c r="CU870">
        <v>37.939834439999998</v>
      </c>
      <c r="CV870">
        <v>52.681032100000003</v>
      </c>
      <c r="CW870">
        <v>43.829305040000001</v>
      </c>
      <c r="CX870">
        <v>79.929345440000006</v>
      </c>
      <c r="CY870">
        <v>21.363178380000001</v>
      </c>
      <c r="CZ870" t="s">
        <v>180</v>
      </c>
      <c r="DB870" t="s">
        <v>180</v>
      </c>
      <c r="DC870" t="s">
        <v>180</v>
      </c>
      <c r="DD870">
        <v>21.313521569999999</v>
      </c>
      <c r="DE870">
        <v>878.9526783</v>
      </c>
      <c r="DF870">
        <v>25.988714130000002</v>
      </c>
      <c r="DG870">
        <v>191.52094360000001</v>
      </c>
      <c r="DH870">
        <v>26.46473568</v>
      </c>
      <c r="DJ870" t="s">
        <v>180</v>
      </c>
      <c r="DK870" t="s">
        <v>180</v>
      </c>
      <c r="DL870" t="s">
        <v>180</v>
      </c>
      <c r="DM870" t="s">
        <v>180</v>
      </c>
      <c r="DR870" t="s">
        <v>180</v>
      </c>
      <c r="DS870" t="s">
        <v>180</v>
      </c>
      <c r="DT870">
        <v>0.589023713</v>
      </c>
      <c r="DU870">
        <v>389.85029359999999</v>
      </c>
      <c r="DV870">
        <v>23.047516739999999</v>
      </c>
      <c r="DW870">
        <v>50.11763784</v>
      </c>
      <c r="DX870">
        <v>6.4444488289999997</v>
      </c>
      <c r="DY870">
        <v>27.639481880000002</v>
      </c>
      <c r="DZ870">
        <v>6.1763844739999998</v>
      </c>
      <c r="EA870">
        <v>2.0282021690000001</v>
      </c>
      <c r="EB870">
        <v>5.9781258949999998</v>
      </c>
      <c r="EC870">
        <v>0.88422498100000002</v>
      </c>
      <c r="ED870">
        <v>4.9130528870000001</v>
      </c>
      <c r="EE870">
        <v>0.92030602100000003</v>
      </c>
      <c r="EF870">
        <v>2.4405289840000002</v>
      </c>
      <c r="EG870">
        <v>0.34201056200000002</v>
      </c>
      <c r="EH870">
        <v>2.1194328539999998</v>
      </c>
      <c r="EI870">
        <v>0.30634303600000001</v>
      </c>
      <c r="EJ870">
        <v>4.2918206620000001</v>
      </c>
      <c r="EK870">
        <v>1.4308999120000001</v>
      </c>
      <c r="EM870" t="s">
        <v>180</v>
      </c>
      <c r="EN870" t="s">
        <v>180</v>
      </c>
      <c r="EO870" t="s">
        <v>180</v>
      </c>
      <c r="EP870" t="s">
        <v>180</v>
      </c>
      <c r="EQ870" t="s">
        <v>180</v>
      </c>
      <c r="ER870" t="s">
        <v>180</v>
      </c>
      <c r="ET870">
        <v>2.7965488729999999</v>
      </c>
      <c r="EV870">
        <v>2.3569492240000001</v>
      </c>
      <c r="EW870">
        <v>0.69854303399999995</v>
      </c>
      <c r="EY870" t="s">
        <v>180</v>
      </c>
      <c r="EZ870" t="s">
        <v>180</v>
      </c>
      <c r="FB870" t="s">
        <v>180</v>
      </c>
      <c r="FD870" t="s">
        <v>180</v>
      </c>
      <c r="FF870" t="s">
        <v>180</v>
      </c>
      <c r="FH870" t="s">
        <v>180</v>
      </c>
      <c r="FI870" t="s">
        <v>180</v>
      </c>
      <c r="FJ870" t="s">
        <v>180</v>
      </c>
      <c r="FK870" t="s">
        <v>180</v>
      </c>
      <c r="FL870" t="s">
        <v>180</v>
      </c>
      <c r="FM870" t="s">
        <v>180</v>
      </c>
      <c r="FN870" t="s">
        <v>180</v>
      </c>
      <c r="FP870" t="s">
        <v>180</v>
      </c>
      <c r="FQ870" t="s">
        <v>180</v>
      </c>
      <c r="FR870" t="s">
        <v>180</v>
      </c>
      <c r="FS870" t="s">
        <v>180</v>
      </c>
      <c r="FT870" t="s">
        <v>180</v>
      </c>
      <c r="FU870" t="s">
        <v>180</v>
      </c>
      <c r="FV870" t="s">
        <v>1899</v>
      </c>
      <c r="FW870" t="s">
        <v>180</v>
      </c>
      <c r="FX870">
        <f t="shared" si="246"/>
        <v>12.486706351679496</v>
      </c>
      <c r="FY870">
        <f t="shared" si="247"/>
        <v>90.364242131352768</v>
      </c>
      <c r="FZ870">
        <f t="shared" si="248"/>
        <v>10.874379292791694</v>
      </c>
      <c r="GA870">
        <f t="shared" si="249"/>
        <v>2.9141685061375386</v>
      </c>
      <c r="GB870">
        <f t="shared" si="250"/>
        <v>2.8206252836543038</v>
      </c>
      <c r="GC870">
        <f t="shared" si="251"/>
        <v>0.63200723327305597</v>
      </c>
      <c r="GD870">
        <f t="shared" si="252"/>
        <v>33.820552794698813</v>
      </c>
      <c r="GE870">
        <f t="shared" si="253"/>
        <v>31.800620652589451</v>
      </c>
      <c r="GF870">
        <f t="shared" si="254"/>
        <v>16.91506716310991</v>
      </c>
      <c r="GG870">
        <f t="shared" si="255"/>
        <v>14.730934716820871</v>
      </c>
      <c r="GH870">
        <f t="shared" si="256"/>
        <v>5.5799694349680865E-2</v>
      </c>
      <c r="GI870">
        <f t="shared" si="257"/>
        <v>2.6395239402595083E-2</v>
      </c>
      <c r="GJ870">
        <f t="shared" si="258"/>
        <v>0.29637593669264378</v>
      </c>
      <c r="GK870">
        <f t="shared" si="259"/>
        <v>165.40462120706252</v>
      </c>
      <c r="GL870">
        <f t="shared" si="260"/>
        <v>0.87087651351143203</v>
      </c>
      <c r="GM870">
        <f t="shared" si="261"/>
        <v>8.9059994873903078E-2</v>
      </c>
      <c r="GN870">
        <f t="shared" si="262"/>
        <v>0.10226477978468757</v>
      </c>
      <c r="GO870">
        <f t="shared" si="263"/>
        <v>3.7315547367590898</v>
      </c>
      <c r="GP870">
        <f t="shared" si="264"/>
        <v>0.98977170804496073</v>
      </c>
      <c r="GQ870">
        <f>(EA870/0.0735)/((DZ870/0.195*(EB870/0.295))^0.5)</f>
        <v>1.0891871970768054</v>
      </c>
    </row>
    <row r="871" spans="1:199">
      <c r="A871" t="s">
        <v>870</v>
      </c>
      <c r="B871" t="s">
        <v>1807</v>
      </c>
      <c r="C871" t="s">
        <v>7219</v>
      </c>
      <c r="D871" t="s">
        <v>6992</v>
      </c>
      <c r="E871" t="s">
        <v>7119</v>
      </c>
      <c r="F871">
        <v>94</v>
      </c>
      <c r="G871">
        <v>25</v>
      </c>
      <c r="H871" t="s">
        <v>7369</v>
      </c>
      <c r="I871" t="s">
        <v>948</v>
      </c>
      <c r="J871" t="s">
        <v>1866</v>
      </c>
      <c r="K871">
        <v>-36.319077</v>
      </c>
      <c r="L871">
        <v>-36.319077</v>
      </c>
      <c r="M871">
        <v>-69.374542000000005</v>
      </c>
      <c r="N871">
        <v>-69.374542000000005</v>
      </c>
      <c r="O871" t="s">
        <v>179</v>
      </c>
      <c r="R871" t="s">
        <v>1900</v>
      </c>
      <c r="S871" t="s">
        <v>922</v>
      </c>
      <c r="T871" t="s">
        <v>923</v>
      </c>
      <c r="U871" t="s">
        <v>180</v>
      </c>
      <c r="V871" t="s">
        <v>180</v>
      </c>
      <c r="W871" t="s">
        <v>180</v>
      </c>
      <c r="X871" t="s">
        <v>923</v>
      </c>
      <c r="Y871" t="s">
        <v>180</v>
      </c>
      <c r="Z871" t="s">
        <v>180</v>
      </c>
      <c r="AB871" t="s">
        <v>180</v>
      </c>
      <c r="AC871" t="s">
        <v>181</v>
      </c>
      <c r="AD871" t="s">
        <v>180</v>
      </c>
      <c r="AE871" t="s">
        <v>180</v>
      </c>
      <c r="AF871" t="s">
        <v>180</v>
      </c>
      <c r="AG871" t="s">
        <v>180</v>
      </c>
      <c r="AH871" t="s">
        <v>924</v>
      </c>
      <c r="AI871">
        <v>47.93</v>
      </c>
      <c r="AJ871">
        <v>2.2229999999999999</v>
      </c>
      <c r="AK871" t="s">
        <v>180</v>
      </c>
      <c r="AL871">
        <v>16.792999999999999</v>
      </c>
      <c r="AM871" t="s">
        <v>180</v>
      </c>
      <c r="AP871">
        <v>10.81</v>
      </c>
      <c r="AQ871">
        <v>10.117000000000001</v>
      </c>
      <c r="AR871">
        <v>6.0129999999999999</v>
      </c>
      <c r="AS871">
        <v>0.16600000000000001</v>
      </c>
      <c r="AT871" t="s">
        <v>180</v>
      </c>
      <c r="AU871">
        <v>1.0840000000000001</v>
      </c>
      <c r="AV871">
        <v>3.97</v>
      </c>
      <c r="AW871">
        <v>0.44600000000000001</v>
      </c>
      <c r="AY871" t="s">
        <v>180</v>
      </c>
      <c r="AZ871" t="s">
        <v>180</v>
      </c>
      <c r="BA871">
        <v>99.552000000000007</v>
      </c>
      <c r="BC871" t="s">
        <v>180</v>
      </c>
      <c r="BD871" t="s">
        <v>180</v>
      </c>
      <c r="BE871" t="s">
        <v>180</v>
      </c>
      <c r="BF871" t="s">
        <v>180</v>
      </c>
      <c r="BG871" t="s">
        <v>180</v>
      </c>
      <c r="BH871" t="s">
        <v>180</v>
      </c>
      <c r="BI871" t="s">
        <v>180</v>
      </c>
      <c r="BK871" t="s">
        <v>180</v>
      </c>
      <c r="BL871" t="s">
        <v>180</v>
      </c>
      <c r="BM871">
        <v>0</v>
      </c>
      <c r="BN871" t="s">
        <v>180</v>
      </c>
      <c r="BO871" t="s">
        <v>180</v>
      </c>
      <c r="BP871" t="s">
        <v>180</v>
      </c>
      <c r="BQ871" t="s">
        <v>180</v>
      </c>
      <c r="BR871" t="s">
        <v>180</v>
      </c>
      <c r="BS871" t="s">
        <v>180</v>
      </c>
      <c r="BT871" t="s">
        <v>180</v>
      </c>
      <c r="BU871" t="s">
        <v>180</v>
      </c>
      <c r="BV871" t="s">
        <v>180</v>
      </c>
      <c r="BW871" t="s">
        <v>180</v>
      </c>
      <c r="BX871" t="s">
        <v>180</v>
      </c>
      <c r="BY871" t="s">
        <v>180</v>
      </c>
      <c r="BZ871" t="s">
        <v>180</v>
      </c>
      <c r="CD871" t="s">
        <v>180</v>
      </c>
      <c r="CE871" t="s">
        <v>180</v>
      </c>
      <c r="CG871" t="s">
        <v>180</v>
      </c>
      <c r="CH871" t="s">
        <v>180</v>
      </c>
      <c r="CI871" t="s">
        <v>180</v>
      </c>
      <c r="CJ871" t="s">
        <v>180</v>
      </c>
      <c r="CK871" t="s">
        <v>180</v>
      </c>
      <c r="CM871" t="s">
        <v>180</v>
      </c>
      <c r="CN871" t="s">
        <v>180</v>
      </c>
      <c r="CO871">
        <v>30.236380530000002</v>
      </c>
      <c r="CP871">
        <v>1.319542843</v>
      </c>
      <c r="CQ871">
        <v>261.29577979999999</v>
      </c>
      <c r="CR871">
        <v>96.393788029999996</v>
      </c>
      <c r="CS871" t="s">
        <v>1901</v>
      </c>
      <c r="CT871" t="s">
        <v>180</v>
      </c>
      <c r="CU871">
        <v>39.128192919999996</v>
      </c>
      <c r="CV871">
        <v>41.255176779999999</v>
      </c>
      <c r="CW871">
        <v>47.27786819</v>
      </c>
      <c r="CX871">
        <v>89.369790879999996</v>
      </c>
      <c r="CY871">
        <v>21.95577819</v>
      </c>
      <c r="CZ871" t="s">
        <v>180</v>
      </c>
      <c r="DB871" t="s">
        <v>180</v>
      </c>
      <c r="DC871" t="s">
        <v>180</v>
      </c>
      <c r="DD871">
        <v>17.156932829999999</v>
      </c>
      <c r="DE871">
        <v>696.94887779999999</v>
      </c>
      <c r="DF871">
        <v>26.824311999999999</v>
      </c>
      <c r="DG871">
        <v>168.07738889999999</v>
      </c>
      <c r="DH871">
        <v>18.92283926</v>
      </c>
      <c r="DJ871" t="s">
        <v>180</v>
      </c>
      <c r="DK871" t="s">
        <v>180</v>
      </c>
      <c r="DL871" t="s">
        <v>180</v>
      </c>
      <c r="DM871" t="s">
        <v>180</v>
      </c>
      <c r="DR871" t="s">
        <v>180</v>
      </c>
      <c r="DS871" t="s">
        <v>180</v>
      </c>
      <c r="DT871">
        <v>0.51139788100000005</v>
      </c>
      <c r="DU871">
        <v>288.81889860000001</v>
      </c>
      <c r="DV871">
        <v>18.24951046</v>
      </c>
      <c r="DW871">
        <v>41.044411160000003</v>
      </c>
      <c r="DX871">
        <v>5.4350062499999998</v>
      </c>
      <c r="DY871">
        <v>24.584151779999999</v>
      </c>
      <c r="DZ871">
        <v>5.7147919299999996</v>
      </c>
      <c r="EA871">
        <v>1.883069061</v>
      </c>
      <c r="EB871">
        <v>5.9242923489999999</v>
      </c>
      <c r="EC871">
        <v>0.89560970600000001</v>
      </c>
      <c r="ED871">
        <v>4.9699230649999997</v>
      </c>
      <c r="EE871">
        <v>0.96465898000000005</v>
      </c>
      <c r="EF871">
        <v>2.559561827</v>
      </c>
      <c r="EG871">
        <v>0.35378395200000001</v>
      </c>
      <c r="EH871">
        <v>2.2385934750000001</v>
      </c>
      <c r="EI871">
        <v>0.32023754900000001</v>
      </c>
      <c r="EJ871">
        <v>3.8613920880000001</v>
      </c>
      <c r="EK871">
        <v>1.094404052</v>
      </c>
      <c r="EM871" t="s">
        <v>180</v>
      </c>
      <c r="EN871" t="s">
        <v>180</v>
      </c>
      <c r="EO871" t="s">
        <v>180</v>
      </c>
      <c r="EP871" t="s">
        <v>180</v>
      </c>
      <c r="EQ871" t="s">
        <v>180</v>
      </c>
      <c r="ER871" t="s">
        <v>180</v>
      </c>
      <c r="ET871">
        <v>2.5592661460000001</v>
      </c>
      <c r="EV871">
        <v>1.9768088640000001</v>
      </c>
      <c r="EW871">
        <v>0.57277482099999999</v>
      </c>
      <c r="EY871" t="s">
        <v>180</v>
      </c>
      <c r="EZ871" t="s">
        <v>180</v>
      </c>
      <c r="FB871" t="s">
        <v>180</v>
      </c>
      <c r="FD871" t="s">
        <v>180</v>
      </c>
      <c r="FF871" t="s">
        <v>180</v>
      </c>
      <c r="FH871" t="s">
        <v>180</v>
      </c>
      <c r="FI871" t="s">
        <v>180</v>
      </c>
      <c r="FJ871" t="s">
        <v>180</v>
      </c>
      <c r="FK871" t="s">
        <v>180</v>
      </c>
      <c r="FL871" t="s">
        <v>180</v>
      </c>
      <c r="FM871" t="s">
        <v>180</v>
      </c>
      <c r="FN871" t="s">
        <v>180</v>
      </c>
      <c r="FP871" t="s">
        <v>180</v>
      </c>
      <c r="FQ871" t="s">
        <v>180</v>
      </c>
      <c r="FR871" t="s">
        <v>180</v>
      </c>
      <c r="FS871" t="s">
        <v>180</v>
      </c>
      <c r="FT871" t="s">
        <v>180</v>
      </c>
      <c r="FU871" t="s">
        <v>180</v>
      </c>
      <c r="FV871" t="s">
        <v>1902</v>
      </c>
      <c r="FW871" t="s">
        <v>180</v>
      </c>
      <c r="FX871">
        <f t="shared" si="246"/>
        <v>8.4530038487671373</v>
      </c>
      <c r="FY871">
        <f t="shared" si="247"/>
        <v>75.081693383386636</v>
      </c>
      <c r="FZ871">
        <f t="shared" si="248"/>
        <v>8.1522217695198087</v>
      </c>
      <c r="GA871">
        <f t="shared" si="249"/>
        <v>2.5528493644876722</v>
      </c>
      <c r="GB871">
        <f t="shared" si="250"/>
        <v>2.6464351009510558</v>
      </c>
      <c r="GC871">
        <f t="shared" si="251"/>
        <v>0.48762932973459294</v>
      </c>
      <c r="GD871">
        <f t="shared" si="252"/>
        <v>25.981985215501521</v>
      </c>
      <c r="GE871">
        <f t="shared" si="253"/>
        <v>28.349518992434401</v>
      </c>
      <c r="GF871">
        <f t="shared" si="254"/>
        <v>15.826117595485353</v>
      </c>
      <c r="GG871">
        <f t="shared" si="255"/>
        <v>15.262979018720472</v>
      </c>
      <c r="GH871">
        <f t="shared" si="256"/>
        <v>6.235358417065423E-2</v>
      </c>
      <c r="GI871">
        <f t="shared" si="257"/>
        <v>3.0268968262641152E-2</v>
      </c>
      <c r="GJ871">
        <f t="shared" si="258"/>
        <v>0.28974719378838232</v>
      </c>
      <c r="GK871">
        <f t="shared" si="259"/>
        <v>146.10360357024379</v>
      </c>
      <c r="GL871">
        <f t="shared" si="260"/>
        <v>0.96441713683932651</v>
      </c>
      <c r="GM871">
        <f t="shared" si="261"/>
        <v>0.10446682111699131</v>
      </c>
      <c r="GN871">
        <f t="shared" si="262"/>
        <v>0.10832119953753544</v>
      </c>
      <c r="GO871">
        <f t="shared" si="263"/>
        <v>3.193381436023691</v>
      </c>
      <c r="GP871">
        <f t="shared" si="264"/>
        <v>0.99192262774318141</v>
      </c>
      <c r="GQ871">
        <f>(EA871/0.0735)/((DZ871/0.195*(EB871/0.295))^0.5)</f>
        <v>1.0560604302704644</v>
      </c>
    </row>
    <row r="872" spans="1:199">
      <c r="A872" t="s">
        <v>870</v>
      </c>
      <c r="B872" t="s">
        <v>1807</v>
      </c>
      <c r="C872" t="s">
        <v>7219</v>
      </c>
      <c r="D872" t="s">
        <v>6992</v>
      </c>
      <c r="E872" t="s">
        <v>7119</v>
      </c>
      <c r="F872">
        <v>94</v>
      </c>
      <c r="G872">
        <v>25</v>
      </c>
      <c r="H872" t="s">
        <v>7369</v>
      </c>
      <c r="I872" t="s">
        <v>948</v>
      </c>
      <c r="J872" t="s">
        <v>1866</v>
      </c>
      <c r="K872">
        <v>-36.374772999999998</v>
      </c>
      <c r="L872">
        <v>-36.374772999999998</v>
      </c>
      <c r="M872">
        <v>-69.402349000000001</v>
      </c>
      <c r="N872">
        <v>-69.402349000000001</v>
      </c>
      <c r="O872" t="s">
        <v>179</v>
      </c>
      <c r="R872" t="s">
        <v>1903</v>
      </c>
      <c r="S872" t="s">
        <v>922</v>
      </c>
      <c r="T872" t="s">
        <v>923</v>
      </c>
      <c r="U872" t="s">
        <v>180</v>
      </c>
      <c r="V872" t="s">
        <v>180</v>
      </c>
      <c r="W872" t="s">
        <v>180</v>
      </c>
      <c r="X872" t="s">
        <v>923</v>
      </c>
      <c r="Y872" t="s">
        <v>180</v>
      </c>
      <c r="Z872" t="s">
        <v>180</v>
      </c>
      <c r="AB872" t="s">
        <v>180</v>
      </c>
      <c r="AC872" t="s">
        <v>181</v>
      </c>
      <c r="AD872" t="s">
        <v>180</v>
      </c>
      <c r="AE872" t="s">
        <v>180</v>
      </c>
      <c r="AF872" t="s">
        <v>180</v>
      </c>
      <c r="AG872" t="s">
        <v>180</v>
      </c>
      <c r="AH872" t="s">
        <v>924</v>
      </c>
      <c r="AI872">
        <v>47.093000000000004</v>
      </c>
      <c r="AJ872">
        <v>2.2029999999999998</v>
      </c>
      <c r="AK872" t="s">
        <v>180</v>
      </c>
      <c r="AL872">
        <v>17.460999999999999</v>
      </c>
      <c r="AM872" t="s">
        <v>180</v>
      </c>
      <c r="AP872">
        <v>10.08</v>
      </c>
      <c r="AQ872">
        <v>10.077</v>
      </c>
      <c r="AR872">
        <v>6.4169999999999998</v>
      </c>
      <c r="AS872">
        <v>0.156</v>
      </c>
      <c r="AT872" t="s">
        <v>180</v>
      </c>
      <c r="AU872">
        <v>1.3819999999999999</v>
      </c>
      <c r="AV872">
        <v>3.84</v>
      </c>
      <c r="AW872">
        <v>0.57199999999999995</v>
      </c>
      <c r="AY872" t="s">
        <v>180</v>
      </c>
      <c r="AZ872" t="s">
        <v>180</v>
      </c>
      <c r="BA872">
        <v>99.28100000000002</v>
      </c>
      <c r="BC872" t="s">
        <v>180</v>
      </c>
      <c r="BD872" t="s">
        <v>180</v>
      </c>
      <c r="BE872" t="s">
        <v>180</v>
      </c>
      <c r="BF872" t="s">
        <v>180</v>
      </c>
      <c r="BG872" t="s">
        <v>180</v>
      </c>
      <c r="BH872" t="s">
        <v>180</v>
      </c>
      <c r="BI872" t="s">
        <v>180</v>
      </c>
      <c r="BK872" t="s">
        <v>180</v>
      </c>
      <c r="BL872" t="s">
        <v>180</v>
      </c>
      <c r="BM872">
        <v>0</v>
      </c>
      <c r="BN872" t="s">
        <v>180</v>
      </c>
      <c r="BO872" t="s">
        <v>180</v>
      </c>
      <c r="BP872" t="s">
        <v>180</v>
      </c>
      <c r="BQ872" t="s">
        <v>180</v>
      </c>
      <c r="BR872" t="s">
        <v>180</v>
      </c>
      <c r="BS872" t="s">
        <v>180</v>
      </c>
      <c r="BT872" t="s">
        <v>180</v>
      </c>
      <c r="BU872" t="s">
        <v>180</v>
      </c>
      <c r="BV872" t="s">
        <v>180</v>
      </c>
      <c r="BW872" t="s">
        <v>180</v>
      </c>
      <c r="BX872" t="s">
        <v>180</v>
      </c>
      <c r="BY872" t="s">
        <v>180</v>
      </c>
      <c r="BZ872" t="s">
        <v>180</v>
      </c>
      <c r="CD872" t="s">
        <v>180</v>
      </c>
      <c r="CE872" t="s">
        <v>180</v>
      </c>
      <c r="CG872" t="s">
        <v>180</v>
      </c>
      <c r="CH872" t="s">
        <v>180</v>
      </c>
      <c r="CI872" t="s">
        <v>180</v>
      </c>
      <c r="CJ872" t="s">
        <v>180</v>
      </c>
      <c r="CK872" t="s">
        <v>180</v>
      </c>
      <c r="CM872" t="s">
        <v>180</v>
      </c>
      <c r="CN872" t="s">
        <v>180</v>
      </c>
      <c r="CO872">
        <v>23.511520839999999</v>
      </c>
      <c r="CP872">
        <v>1.2881881479999999</v>
      </c>
      <c r="CQ872">
        <v>233.86837109999999</v>
      </c>
      <c r="CR872">
        <v>66.223536440000004</v>
      </c>
      <c r="CS872" t="s">
        <v>1904</v>
      </c>
      <c r="CT872" t="s">
        <v>180</v>
      </c>
      <c r="CU872">
        <v>39.462725720000002</v>
      </c>
      <c r="CV872">
        <v>47.793681300000003</v>
      </c>
      <c r="CW872">
        <v>36.474424980000002</v>
      </c>
      <c r="CX872">
        <v>81.517987430000005</v>
      </c>
      <c r="CY872">
        <v>21.427461539999999</v>
      </c>
      <c r="CZ872" t="s">
        <v>180</v>
      </c>
      <c r="DB872" t="s">
        <v>180</v>
      </c>
      <c r="DC872" t="s">
        <v>180</v>
      </c>
      <c r="DD872">
        <v>20.90639934</v>
      </c>
      <c r="DE872">
        <v>891.77801009999996</v>
      </c>
      <c r="DF872">
        <v>25.288638169999999</v>
      </c>
      <c r="DG872">
        <v>187.79811240000001</v>
      </c>
      <c r="DH872">
        <v>25.93874078</v>
      </c>
      <c r="DJ872" t="s">
        <v>180</v>
      </c>
      <c r="DK872" t="s">
        <v>180</v>
      </c>
      <c r="DL872" t="s">
        <v>180</v>
      </c>
      <c r="DM872" t="s">
        <v>180</v>
      </c>
      <c r="DR872" t="s">
        <v>180</v>
      </c>
      <c r="DS872" t="s">
        <v>180</v>
      </c>
      <c r="DT872">
        <v>0.60349630399999998</v>
      </c>
      <c r="DU872">
        <v>382.22416550000003</v>
      </c>
      <c r="DV872">
        <v>22.59569965</v>
      </c>
      <c r="DW872">
        <v>49.026415239999999</v>
      </c>
      <c r="DX872">
        <v>6.407024506</v>
      </c>
      <c r="DY872">
        <v>28.400664339999999</v>
      </c>
      <c r="DZ872">
        <v>6.1509661409999996</v>
      </c>
      <c r="EA872">
        <v>2.0860112019999999</v>
      </c>
      <c r="EB872">
        <v>6.2619484979999998</v>
      </c>
      <c r="EC872">
        <v>0.89132752000000004</v>
      </c>
      <c r="ED872">
        <v>4.809070159</v>
      </c>
      <c r="EE872">
        <v>0.91639798500000003</v>
      </c>
      <c r="EF872">
        <v>2.452584694</v>
      </c>
      <c r="EG872">
        <v>0.34217069</v>
      </c>
      <c r="EH872">
        <v>2.0410682389999999</v>
      </c>
      <c r="EI872">
        <v>0.30590446300000002</v>
      </c>
      <c r="EJ872">
        <v>4.2085138979999996</v>
      </c>
      <c r="EK872">
        <v>1.42027072</v>
      </c>
      <c r="EM872" t="s">
        <v>180</v>
      </c>
      <c r="EN872" t="s">
        <v>180</v>
      </c>
      <c r="EO872" t="s">
        <v>180</v>
      </c>
      <c r="EP872" t="s">
        <v>180</v>
      </c>
      <c r="EQ872" t="s">
        <v>180</v>
      </c>
      <c r="ER872" t="s">
        <v>180</v>
      </c>
      <c r="ET872">
        <v>2.8011600520000002</v>
      </c>
      <c r="EV872">
        <v>2.333969534</v>
      </c>
      <c r="EW872">
        <v>0.69618203199999995</v>
      </c>
      <c r="EY872" t="s">
        <v>180</v>
      </c>
      <c r="EZ872" t="s">
        <v>180</v>
      </c>
      <c r="FB872" t="s">
        <v>180</v>
      </c>
      <c r="FD872" t="s">
        <v>180</v>
      </c>
      <c r="FF872" t="s">
        <v>180</v>
      </c>
      <c r="FH872" t="s">
        <v>180</v>
      </c>
      <c r="FI872" t="s">
        <v>180</v>
      </c>
      <c r="FJ872" t="s">
        <v>180</v>
      </c>
      <c r="FK872" t="s">
        <v>180</v>
      </c>
      <c r="FL872" t="s">
        <v>180</v>
      </c>
      <c r="FM872" t="s">
        <v>180</v>
      </c>
      <c r="FN872" t="s">
        <v>180</v>
      </c>
      <c r="FP872" t="s">
        <v>180</v>
      </c>
      <c r="FQ872" t="s">
        <v>180</v>
      </c>
      <c r="FR872" t="s">
        <v>180</v>
      </c>
      <c r="FS872" t="s">
        <v>180</v>
      </c>
      <c r="FT872" t="s">
        <v>180</v>
      </c>
      <c r="FU872" t="s">
        <v>180</v>
      </c>
      <c r="FV872" t="s">
        <v>1905</v>
      </c>
      <c r="FW872" t="s">
        <v>180</v>
      </c>
      <c r="FX872">
        <f t="shared" si="246"/>
        <v>12.708414292267081</v>
      </c>
      <c r="FY872">
        <f t="shared" si="247"/>
        <v>92.009717662359847</v>
      </c>
      <c r="FZ872">
        <f t="shared" si="248"/>
        <v>11.070526314725532</v>
      </c>
      <c r="GA872">
        <f t="shared" si="249"/>
        <v>3.0136014188401665</v>
      </c>
      <c r="GB872">
        <f t="shared" si="250"/>
        <v>3.0679760619213674</v>
      </c>
      <c r="GC872">
        <f t="shared" si="251"/>
        <v>0.62732637312755335</v>
      </c>
      <c r="GD872">
        <f t="shared" si="252"/>
        <v>35.26397918721932</v>
      </c>
      <c r="GE872">
        <f t="shared" si="253"/>
        <v>31.399899644037692</v>
      </c>
      <c r="GF872">
        <f t="shared" si="254"/>
        <v>16.915792448144</v>
      </c>
      <c r="GG872">
        <f t="shared" si="255"/>
        <v>14.735648455021108</v>
      </c>
      <c r="GH872">
        <f t="shared" si="256"/>
        <v>5.7135730570702037E-2</v>
      </c>
      <c r="GI872">
        <f t="shared" si="257"/>
        <v>2.6839469113195707E-2</v>
      </c>
      <c r="GJ872">
        <f t="shared" si="258"/>
        <v>0.29828239908807652</v>
      </c>
      <c r="GK872">
        <f t="shared" si="259"/>
        <v>163.76570470692357</v>
      </c>
      <c r="GL872">
        <f t="shared" si="260"/>
        <v>0.8711178326521678</v>
      </c>
      <c r="GM872">
        <f t="shared" si="261"/>
        <v>8.9980063172519206E-2</v>
      </c>
      <c r="GN872">
        <f t="shared" si="262"/>
        <v>0.10329264285472126</v>
      </c>
      <c r="GO872">
        <f t="shared" si="263"/>
        <v>3.6735204083445794</v>
      </c>
      <c r="GP872">
        <f t="shared" si="264"/>
        <v>0.98070514004992426</v>
      </c>
      <c r="GQ872">
        <f>(EA872/0.0735)/((DZ872/0.195*(EB872/0.295))^0.5)</f>
        <v>1.096809483695373</v>
      </c>
    </row>
    <row r="873" spans="1:199">
      <c r="A873" t="s">
        <v>870</v>
      </c>
      <c r="B873" t="s">
        <v>1807</v>
      </c>
      <c r="C873" t="s">
        <v>7219</v>
      </c>
      <c r="D873" t="s">
        <v>6992</v>
      </c>
      <c r="E873" t="s">
        <v>7119</v>
      </c>
      <c r="F873">
        <v>94</v>
      </c>
      <c r="G873">
        <v>25</v>
      </c>
      <c r="H873" t="s">
        <v>7369</v>
      </c>
      <c r="I873" t="s">
        <v>948</v>
      </c>
      <c r="J873" t="s">
        <v>1906</v>
      </c>
      <c r="K873">
        <v>-36.393234</v>
      </c>
      <c r="L873">
        <v>-36.393234</v>
      </c>
      <c r="M873">
        <v>-69.392026000000001</v>
      </c>
      <c r="N873">
        <v>-69.392026000000001</v>
      </c>
      <c r="O873" t="s">
        <v>179</v>
      </c>
      <c r="R873" t="s">
        <v>1907</v>
      </c>
      <c r="S873" t="s">
        <v>922</v>
      </c>
      <c r="T873" t="s">
        <v>923</v>
      </c>
      <c r="U873" t="s">
        <v>180</v>
      </c>
      <c r="V873" t="s">
        <v>180</v>
      </c>
      <c r="W873" t="s">
        <v>180</v>
      </c>
      <c r="X873" t="s">
        <v>923</v>
      </c>
      <c r="Y873" t="s">
        <v>180</v>
      </c>
      <c r="Z873" t="s">
        <v>180</v>
      </c>
      <c r="AB873" t="s">
        <v>180</v>
      </c>
      <c r="AC873" t="s">
        <v>181</v>
      </c>
      <c r="AD873" t="s">
        <v>180</v>
      </c>
      <c r="AE873" t="s">
        <v>180</v>
      </c>
      <c r="AF873" t="s">
        <v>180</v>
      </c>
      <c r="AG873" t="s">
        <v>180</v>
      </c>
      <c r="AH873" t="s">
        <v>924</v>
      </c>
      <c r="AI873">
        <v>46.966999999999999</v>
      </c>
      <c r="AJ873">
        <v>2.016</v>
      </c>
      <c r="AK873" t="s">
        <v>180</v>
      </c>
      <c r="AL873">
        <v>16.248000000000001</v>
      </c>
      <c r="AM873" t="s">
        <v>180</v>
      </c>
      <c r="AP873">
        <v>10.3</v>
      </c>
      <c r="AQ873">
        <v>10.090999999999999</v>
      </c>
      <c r="AR873">
        <v>8.1880000000000006</v>
      </c>
      <c r="AS873">
        <v>0.158</v>
      </c>
      <c r="AT873" t="s">
        <v>180</v>
      </c>
      <c r="AU873">
        <v>1.2190000000000001</v>
      </c>
      <c r="AV873">
        <v>3.46</v>
      </c>
      <c r="AW873">
        <v>0.39</v>
      </c>
      <c r="AY873" t="s">
        <v>180</v>
      </c>
      <c r="AZ873" t="s">
        <v>180</v>
      </c>
      <c r="BA873">
        <v>99.036999999999978</v>
      </c>
      <c r="BC873" t="s">
        <v>180</v>
      </c>
      <c r="BD873" t="s">
        <v>180</v>
      </c>
      <c r="BE873" t="s">
        <v>180</v>
      </c>
      <c r="BF873" t="s">
        <v>180</v>
      </c>
      <c r="BG873" t="s">
        <v>180</v>
      </c>
      <c r="BH873" t="s">
        <v>180</v>
      </c>
      <c r="BI873" t="s">
        <v>180</v>
      </c>
      <c r="BK873" t="s">
        <v>180</v>
      </c>
      <c r="BL873" t="s">
        <v>180</v>
      </c>
      <c r="BM873">
        <v>0</v>
      </c>
      <c r="BN873" t="s">
        <v>180</v>
      </c>
      <c r="BO873" t="s">
        <v>180</v>
      </c>
      <c r="BP873" t="s">
        <v>180</v>
      </c>
      <c r="BQ873" t="s">
        <v>180</v>
      </c>
      <c r="BR873" t="s">
        <v>180</v>
      </c>
      <c r="BS873" t="s">
        <v>180</v>
      </c>
      <c r="BT873" t="s">
        <v>180</v>
      </c>
      <c r="BU873" t="s">
        <v>180</v>
      </c>
      <c r="BV873" t="s">
        <v>180</v>
      </c>
      <c r="BW873" t="s">
        <v>180</v>
      </c>
      <c r="BX873" t="s">
        <v>180</v>
      </c>
      <c r="BY873" t="s">
        <v>180</v>
      </c>
      <c r="BZ873" t="s">
        <v>180</v>
      </c>
      <c r="CD873" t="s">
        <v>180</v>
      </c>
      <c r="CE873" t="s">
        <v>180</v>
      </c>
      <c r="CG873" t="s">
        <v>180</v>
      </c>
      <c r="CH873" t="s">
        <v>180</v>
      </c>
      <c r="CI873" t="s">
        <v>180</v>
      </c>
      <c r="CJ873" t="s">
        <v>180</v>
      </c>
      <c r="CK873" t="s">
        <v>180</v>
      </c>
      <c r="CM873" t="s">
        <v>180</v>
      </c>
      <c r="CN873" t="s">
        <v>180</v>
      </c>
      <c r="CO873">
        <v>29.076134100000001</v>
      </c>
      <c r="CP873">
        <v>1.2100269749999999</v>
      </c>
      <c r="CQ873">
        <v>259.53798920000003</v>
      </c>
      <c r="CR873">
        <v>233.76030320000001</v>
      </c>
      <c r="CS873" t="s">
        <v>1908</v>
      </c>
      <c r="CT873" t="s">
        <v>180</v>
      </c>
      <c r="CU873">
        <v>45.975517109999998</v>
      </c>
      <c r="CV873">
        <v>113.5577061</v>
      </c>
      <c r="CW873">
        <v>53.468023469999999</v>
      </c>
      <c r="CX873">
        <v>80.437250829999996</v>
      </c>
      <c r="CY873">
        <v>20.059289719999999</v>
      </c>
      <c r="CZ873" t="s">
        <v>180</v>
      </c>
      <c r="DB873" t="s">
        <v>180</v>
      </c>
      <c r="DC873" t="s">
        <v>180</v>
      </c>
      <c r="DD873">
        <v>20.823429239999999</v>
      </c>
      <c r="DE873">
        <v>690.37860139999998</v>
      </c>
      <c r="DF873">
        <v>23.3348172</v>
      </c>
      <c r="DG873">
        <v>150.97924019999999</v>
      </c>
      <c r="DH873">
        <v>18.646594629999999</v>
      </c>
      <c r="DJ873" t="s">
        <v>180</v>
      </c>
      <c r="DK873" t="s">
        <v>180</v>
      </c>
      <c r="DL873" t="s">
        <v>180</v>
      </c>
      <c r="DM873" t="s">
        <v>180</v>
      </c>
      <c r="DR873" t="s">
        <v>180</v>
      </c>
      <c r="DS873" t="s">
        <v>180</v>
      </c>
      <c r="DT873">
        <v>0.71424295000000004</v>
      </c>
      <c r="DU873">
        <v>298.06508380000002</v>
      </c>
      <c r="DV873">
        <v>16.890988790000002</v>
      </c>
      <c r="DW873">
        <v>38.259167689999998</v>
      </c>
      <c r="DX873">
        <v>4.9825260709999997</v>
      </c>
      <c r="DY873">
        <v>22.199224340000001</v>
      </c>
      <c r="DZ873">
        <v>5.2663074630000004</v>
      </c>
      <c r="EA873">
        <v>1.7680727679999999</v>
      </c>
      <c r="EB873">
        <v>5.2861827090000002</v>
      </c>
      <c r="EC873">
        <v>0.78694784200000001</v>
      </c>
      <c r="ED873">
        <v>4.3901775289999998</v>
      </c>
      <c r="EE873">
        <v>0.83124217199999995</v>
      </c>
      <c r="EF873">
        <v>2.189692414</v>
      </c>
      <c r="EG873">
        <v>0.31510718399999998</v>
      </c>
      <c r="EH873">
        <v>1.929874104</v>
      </c>
      <c r="EI873">
        <v>0.27314798099999998</v>
      </c>
      <c r="EJ873">
        <v>3.5039391169999998</v>
      </c>
      <c r="EK873">
        <v>1.0982637909999999</v>
      </c>
      <c r="EM873" t="s">
        <v>180</v>
      </c>
      <c r="EN873" t="s">
        <v>180</v>
      </c>
      <c r="EO873" t="s">
        <v>180</v>
      </c>
      <c r="EP873" t="s">
        <v>180</v>
      </c>
      <c r="EQ873" t="s">
        <v>180</v>
      </c>
      <c r="ER873" t="s">
        <v>180</v>
      </c>
      <c r="ET873">
        <v>2.8936898580000001</v>
      </c>
      <c r="EV873">
        <v>2.0667850109999999</v>
      </c>
      <c r="EW873">
        <v>0.62727965399999996</v>
      </c>
      <c r="EY873" t="s">
        <v>180</v>
      </c>
      <c r="EZ873" t="s">
        <v>180</v>
      </c>
      <c r="FB873" t="s">
        <v>180</v>
      </c>
      <c r="FD873" t="s">
        <v>180</v>
      </c>
      <c r="FF873" t="s">
        <v>180</v>
      </c>
      <c r="FH873" t="s">
        <v>180</v>
      </c>
      <c r="FI873" t="s">
        <v>180</v>
      </c>
      <c r="FJ873" t="s">
        <v>180</v>
      </c>
      <c r="FK873" t="s">
        <v>180</v>
      </c>
      <c r="FL873" t="s">
        <v>180</v>
      </c>
      <c r="FM873" t="s">
        <v>180</v>
      </c>
      <c r="FN873" t="s">
        <v>180</v>
      </c>
      <c r="FP873" t="s">
        <v>180</v>
      </c>
      <c r="FQ873" t="s">
        <v>180</v>
      </c>
      <c r="FR873" t="s">
        <v>180</v>
      </c>
      <c r="FS873" t="s">
        <v>180</v>
      </c>
      <c r="FT873" t="s">
        <v>180</v>
      </c>
      <c r="FU873" t="s">
        <v>180</v>
      </c>
      <c r="FV873" t="s">
        <v>1909</v>
      </c>
      <c r="FW873" t="s">
        <v>180</v>
      </c>
      <c r="FX873">
        <f t="shared" si="246"/>
        <v>9.6620782626968698</v>
      </c>
      <c r="FY873">
        <f t="shared" si="247"/>
        <v>78.232688799268942</v>
      </c>
      <c r="FZ873">
        <f t="shared" si="248"/>
        <v>8.752378590391201</v>
      </c>
      <c r="GA873">
        <f t="shared" si="249"/>
        <v>2.728834721438389</v>
      </c>
      <c r="GB873">
        <f t="shared" si="250"/>
        <v>2.7391334481578182</v>
      </c>
      <c r="GC873">
        <f t="shared" si="251"/>
        <v>0.60466269841269848</v>
      </c>
      <c r="GD873">
        <f t="shared" si="252"/>
        <v>29.585772859621972</v>
      </c>
      <c r="GE873">
        <f t="shared" si="253"/>
        <v>31.099221793800744</v>
      </c>
      <c r="GF873">
        <f t="shared" si="254"/>
        <v>17.646396401403329</v>
      </c>
      <c r="GG873">
        <f t="shared" si="255"/>
        <v>15.984960777795385</v>
      </c>
      <c r="GH873">
        <f t="shared" si="256"/>
        <v>7.5633894637920709E-2</v>
      </c>
      <c r="GI873">
        <f t="shared" si="257"/>
        <v>3.3640440329559519E-2</v>
      </c>
      <c r="GJ873">
        <f t="shared" si="258"/>
        <v>0.30350503349958735</v>
      </c>
      <c r="GK873">
        <f t="shared" si="259"/>
        <v>144.21678220696174</v>
      </c>
      <c r="GL873">
        <f t="shared" si="260"/>
        <v>0.9058484471381465</v>
      </c>
      <c r="GM873">
        <f t="shared" si="261"/>
        <v>0.11083981027156592</v>
      </c>
      <c r="GN873">
        <f t="shared" si="262"/>
        <v>0.12236021447267799</v>
      </c>
      <c r="GO873">
        <f t="shared" si="263"/>
        <v>3.207368523139341</v>
      </c>
      <c r="GP873">
        <f t="shared" si="264"/>
        <v>1.0037662580838309</v>
      </c>
      <c r="GQ873">
        <f>(EA873/0.0735)/((DZ873/0.195*(EB873/0.295))^0.5)</f>
        <v>1.0934952966373401</v>
      </c>
    </row>
    <row r="874" spans="1:199">
      <c r="A874" t="s">
        <v>870</v>
      </c>
      <c r="B874" t="s">
        <v>1807</v>
      </c>
      <c r="C874" t="s">
        <v>7219</v>
      </c>
      <c r="D874" t="s">
        <v>6992</v>
      </c>
      <c r="E874" t="s">
        <v>7119</v>
      </c>
      <c r="F874">
        <v>94</v>
      </c>
      <c r="G874">
        <v>25</v>
      </c>
      <c r="H874" t="s">
        <v>7369</v>
      </c>
      <c r="I874" t="s">
        <v>948</v>
      </c>
      <c r="J874" t="s">
        <v>1866</v>
      </c>
      <c r="K874">
        <v>-36.380262999999999</v>
      </c>
      <c r="L874">
        <v>-36.380262999999999</v>
      </c>
      <c r="M874">
        <v>-69.403254000000004</v>
      </c>
      <c r="N874">
        <v>-69.403254000000004</v>
      </c>
      <c r="O874" t="s">
        <v>179</v>
      </c>
      <c r="R874" t="s">
        <v>1910</v>
      </c>
      <c r="S874" t="s">
        <v>922</v>
      </c>
      <c r="T874" t="s">
        <v>923</v>
      </c>
      <c r="U874" t="s">
        <v>180</v>
      </c>
      <c r="V874" t="s">
        <v>180</v>
      </c>
      <c r="W874" t="s">
        <v>180</v>
      </c>
      <c r="X874" t="s">
        <v>923</v>
      </c>
      <c r="Y874" t="s">
        <v>180</v>
      </c>
      <c r="Z874" t="s">
        <v>180</v>
      </c>
      <c r="AB874" t="s">
        <v>180</v>
      </c>
      <c r="AC874" t="s">
        <v>181</v>
      </c>
      <c r="AD874" t="s">
        <v>180</v>
      </c>
      <c r="AE874" t="s">
        <v>180</v>
      </c>
      <c r="AF874" t="s">
        <v>180</v>
      </c>
      <c r="AG874" t="s">
        <v>180</v>
      </c>
      <c r="AH874" t="s">
        <v>924</v>
      </c>
      <c r="AI874">
        <v>46.98</v>
      </c>
      <c r="AJ874">
        <v>2.19</v>
      </c>
      <c r="AK874" t="s">
        <v>180</v>
      </c>
      <c r="AL874">
        <v>17.59</v>
      </c>
      <c r="AM874" t="s">
        <v>180</v>
      </c>
      <c r="AP874">
        <v>10.039999999999999</v>
      </c>
      <c r="AQ874">
        <v>10.09</v>
      </c>
      <c r="AR874">
        <v>6.19</v>
      </c>
      <c r="AS874">
        <v>0.16</v>
      </c>
      <c r="AT874" t="s">
        <v>180</v>
      </c>
      <c r="AU874">
        <v>1.35</v>
      </c>
      <c r="AV874">
        <v>3.57</v>
      </c>
      <c r="AW874">
        <v>0.6</v>
      </c>
      <c r="AY874" t="s">
        <v>180</v>
      </c>
      <c r="AZ874" t="s">
        <v>180</v>
      </c>
      <c r="BA874">
        <v>98.759999999999962</v>
      </c>
      <c r="BC874" t="s">
        <v>180</v>
      </c>
      <c r="BD874" t="s">
        <v>180</v>
      </c>
      <c r="BE874" t="s">
        <v>180</v>
      </c>
      <c r="BF874" t="s">
        <v>180</v>
      </c>
      <c r="BG874" t="s">
        <v>180</v>
      </c>
      <c r="BH874" t="s">
        <v>180</v>
      </c>
      <c r="BI874" t="s">
        <v>180</v>
      </c>
      <c r="BK874" t="s">
        <v>180</v>
      </c>
      <c r="BL874" t="s">
        <v>180</v>
      </c>
      <c r="BM874">
        <v>0</v>
      </c>
      <c r="BN874" t="s">
        <v>180</v>
      </c>
      <c r="BO874" t="s">
        <v>180</v>
      </c>
      <c r="BP874" t="s">
        <v>180</v>
      </c>
      <c r="BQ874" t="s">
        <v>180</v>
      </c>
      <c r="BR874" t="s">
        <v>180</v>
      </c>
      <c r="BS874" t="s">
        <v>180</v>
      </c>
      <c r="BT874" t="s">
        <v>180</v>
      </c>
      <c r="BU874" t="s">
        <v>180</v>
      </c>
      <c r="BV874" t="s">
        <v>180</v>
      </c>
      <c r="BW874" t="s">
        <v>180</v>
      </c>
      <c r="BX874" t="s">
        <v>180</v>
      </c>
      <c r="BY874" t="s">
        <v>180</v>
      </c>
      <c r="BZ874" t="s">
        <v>180</v>
      </c>
      <c r="CD874" t="s">
        <v>180</v>
      </c>
      <c r="CE874" t="s">
        <v>180</v>
      </c>
      <c r="CG874" t="s">
        <v>180</v>
      </c>
      <c r="CH874" t="s">
        <v>180</v>
      </c>
      <c r="CI874" t="s">
        <v>180</v>
      </c>
      <c r="CJ874" t="s">
        <v>180</v>
      </c>
      <c r="CK874" t="s">
        <v>180</v>
      </c>
      <c r="CM874" t="s">
        <v>180</v>
      </c>
      <c r="CN874" t="s">
        <v>180</v>
      </c>
      <c r="CO874">
        <v>23.821556189999999</v>
      </c>
      <c r="CP874">
        <v>1.2742190120000001</v>
      </c>
      <c r="CQ874">
        <v>236.16558800000001</v>
      </c>
      <c r="CR874">
        <v>45.727590210000002</v>
      </c>
      <c r="CS874" t="s">
        <v>1911</v>
      </c>
      <c r="CT874" t="s">
        <v>180</v>
      </c>
      <c r="CU874">
        <v>37.835787930000002</v>
      </c>
      <c r="CV874">
        <v>38.880741780000001</v>
      </c>
      <c r="CW874">
        <v>33.040365440000002</v>
      </c>
      <c r="CX874">
        <v>87.252632079999998</v>
      </c>
      <c r="CY874">
        <v>21.838100919999999</v>
      </c>
      <c r="CZ874" t="s">
        <v>180</v>
      </c>
      <c r="DB874" t="s">
        <v>180</v>
      </c>
      <c r="DC874" t="s">
        <v>180</v>
      </c>
      <c r="DD874">
        <v>22.25879754</v>
      </c>
      <c r="DE874">
        <v>897.74113580000005</v>
      </c>
      <c r="DF874">
        <v>26.27517864</v>
      </c>
      <c r="DG874">
        <v>186.73670319999999</v>
      </c>
      <c r="DH874">
        <v>25.60276284</v>
      </c>
      <c r="DJ874" t="s">
        <v>180</v>
      </c>
      <c r="DK874" t="s">
        <v>180</v>
      </c>
      <c r="DL874" t="s">
        <v>180</v>
      </c>
      <c r="DM874" t="s">
        <v>180</v>
      </c>
      <c r="DR874" t="s">
        <v>180</v>
      </c>
      <c r="DS874" t="s">
        <v>180</v>
      </c>
      <c r="DT874">
        <v>0.660017403</v>
      </c>
      <c r="DU874">
        <v>390.63389810000001</v>
      </c>
      <c r="DV874">
        <v>23.40534633</v>
      </c>
      <c r="DW874">
        <v>49.665571509999999</v>
      </c>
      <c r="DX874">
        <v>6.3630103330000001</v>
      </c>
      <c r="DY874">
        <v>27.859931150000001</v>
      </c>
      <c r="DZ874">
        <v>6.1340722479999998</v>
      </c>
      <c r="EA874">
        <v>2.036704362</v>
      </c>
      <c r="EB874">
        <v>6.1762099079999997</v>
      </c>
      <c r="EC874">
        <v>0.90634749999999997</v>
      </c>
      <c r="ED874">
        <v>4.9169586220000001</v>
      </c>
      <c r="EE874">
        <v>0.93514386100000002</v>
      </c>
      <c r="EF874">
        <v>2.5367120829999998</v>
      </c>
      <c r="EG874">
        <v>0.33646230599999999</v>
      </c>
      <c r="EH874">
        <v>2.0352737809999999</v>
      </c>
      <c r="EI874">
        <v>0.32352742099999998</v>
      </c>
      <c r="EJ874">
        <v>4.0571563299999998</v>
      </c>
      <c r="EK874">
        <v>1.3428064660000001</v>
      </c>
      <c r="EM874" t="s">
        <v>180</v>
      </c>
      <c r="EN874" t="s">
        <v>180</v>
      </c>
      <c r="EO874" t="s">
        <v>180</v>
      </c>
      <c r="EP874" t="s">
        <v>180</v>
      </c>
      <c r="EQ874" t="s">
        <v>180</v>
      </c>
      <c r="ER874" t="s">
        <v>180</v>
      </c>
      <c r="ET874">
        <v>2.9730878409999999</v>
      </c>
      <c r="EV874">
        <v>2.3492457120000001</v>
      </c>
      <c r="EW874">
        <v>0.70062502400000004</v>
      </c>
      <c r="EY874" t="s">
        <v>180</v>
      </c>
      <c r="EZ874" t="s">
        <v>180</v>
      </c>
      <c r="FB874" t="s">
        <v>180</v>
      </c>
      <c r="FD874" t="s">
        <v>180</v>
      </c>
      <c r="FF874" t="s">
        <v>180</v>
      </c>
      <c r="FH874" t="s">
        <v>180</v>
      </c>
      <c r="FI874" t="s">
        <v>180</v>
      </c>
      <c r="FJ874" t="s">
        <v>180</v>
      </c>
      <c r="FK874" t="s">
        <v>180</v>
      </c>
      <c r="FL874" t="s">
        <v>180</v>
      </c>
      <c r="FM874" t="s">
        <v>180</v>
      </c>
      <c r="FN874" t="s">
        <v>180</v>
      </c>
      <c r="FP874" t="s">
        <v>180</v>
      </c>
      <c r="FQ874" t="s">
        <v>180</v>
      </c>
      <c r="FR874" t="s">
        <v>180</v>
      </c>
      <c r="FS874" t="s">
        <v>180</v>
      </c>
      <c r="FT874" t="s">
        <v>180</v>
      </c>
      <c r="FU874" t="s">
        <v>180</v>
      </c>
      <c r="FV874" t="s">
        <v>1912</v>
      </c>
      <c r="FW874" t="s">
        <v>180</v>
      </c>
      <c r="FX874">
        <f t="shared" ref="FX874:FX937" si="265">DH874/EH874</f>
        <v>12.579517841290366</v>
      </c>
      <c r="FY874">
        <f t="shared" ref="FY874:FY937" si="266">DG874/EH874</f>
        <v>91.750164004102601</v>
      </c>
      <c r="FZ874">
        <f t="shared" ref="FZ874:FZ937" si="267">DV874/EH874</f>
        <v>11.499851542577309</v>
      </c>
      <c r="GA874">
        <f t="shared" ref="GA874:GA937" si="268">DZ874/EH874</f>
        <v>3.0138806411519337</v>
      </c>
      <c r="GB874">
        <f t="shared" ref="GB874:GB937" si="269">EB874/EH874</f>
        <v>3.0345843225894726</v>
      </c>
      <c r="GC874">
        <f t="shared" ref="GC874:GC937" si="270">AU874/AJ874</f>
        <v>0.61643835616438358</v>
      </c>
      <c r="GD874">
        <f t="shared" ref="GD874:GD937" si="271">DE874/DF874</f>
        <v>34.166889903969079</v>
      </c>
      <c r="GE874">
        <f t="shared" ref="GE874:GE937" si="272">DE874/DY874</f>
        <v>32.223379554188163</v>
      </c>
      <c r="GF874">
        <f t="shared" ref="GF874:GF937" si="273">DU874/DV874</f>
        <v>16.68994308361512</v>
      </c>
      <c r="GG874">
        <f t="shared" ref="GG874:GG937" si="274">DU874/DH874</f>
        <v>15.257490003762422</v>
      </c>
      <c r="GH874">
        <f t="shared" ref="GH874:GH937" si="275">ET874/DW874</f>
        <v>5.9862148981843055E-2</v>
      </c>
      <c r="GI874">
        <f t="shared" ref="GI874:GI937" si="276">EW874/DH874</f>
        <v>2.7365211652290569E-2</v>
      </c>
      <c r="GJ874">
        <f t="shared" ref="GJ874:GJ937" si="277">EW874/EV874</f>
        <v>0.29823403334150683</v>
      </c>
      <c r="GK874">
        <f t="shared" ref="GK874:GK937" si="278">DU874/EV874</f>
        <v>166.28056235439027</v>
      </c>
      <c r="GL874">
        <f t="shared" ref="GL874:GL937" si="279">DV874/DH874</f>
        <v>0.91417268035749222</v>
      </c>
      <c r="GM874">
        <f t="shared" ref="GM874:GM937" si="280">EV874/DH874</f>
        <v>9.1757507839337546E-2</v>
      </c>
      <c r="GN874">
        <f t="shared" ref="GN874:GN937" si="281">EV874/DV874</f>
        <v>0.10037218329851563</v>
      </c>
      <c r="GO874">
        <f t="shared" ref="GO874:GO937" si="282">DV874/DZ874</f>
        <v>3.8156293867636233</v>
      </c>
      <c r="GP874">
        <f t="shared" ref="GP874:GP937" si="283">DW874/0.808/((DV874/0.31*(DX874/0.122))^0.5)</f>
        <v>0.9795260462740909</v>
      </c>
      <c r="GQ874">
        <f>(EA874/0.0735)/((DZ874/0.195*(EB874/0.295))^0.5)</f>
        <v>1.0797755787079999</v>
      </c>
    </row>
    <row r="875" spans="1:199">
      <c r="A875" t="s">
        <v>870</v>
      </c>
      <c r="B875" t="s">
        <v>1807</v>
      </c>
      <c r="C875" t="s">
        <v>7219</v>
      </c>
      <c r="D875" t="s">
        <v>6992</v>
      </c>
      <c r="E875" t="s">
        <v>7119</v>
      </c>
      <c r="F875">
        <v>94</v>
      </c>
      <c r="G875">
        <v>25</v>
      </c>
      <c r="H875" t="s">
        <v>7369</v>
      </c>
      <c r="I875" t="s">
        <v>948</v>
      </c>
      <c r="J875" t="s">
        <v>1913</v>
      </c>
      <c r="K875">
        <v>-36.076442</v>
      </c>
      <c r="L875">
        <v>-36.076442</v>
      </c>
      <c r="M875">
        <v>-69.066911000000005</v>
      </c>
      <c r="N875">
        <v>-69.066911000000005</v>
      </c>
      <c r="O875" t="s">
        <v>179</v>
      </c>
      <c r="R875" t="s">
        <v>1914</v>
      </c>
      <c r="S875" t="s">
        <v>922</v>
      </c>
      <c r="T875" t="s">
        <v>923</v>
      </c>
      <c r="U875" t="s">
        <v>180</v>
      </c>
      <c r="V875" t="s">
        <v>180</v>
      </c>
      <c r="W875" t="s">
        <v>180</v>
      </c>
      <c r="X875" t="s">
        <v>923</v>
      </c>
      <c r="Y875" t="s">
        <v>180</v>
      </c>
      <c r="Z875" t="s">
        <v>180</v>
      </c>
      <c r="AB875" t="s">
        <v>180</v>
      </c>
      <c r="AC875" t="s">
        <v>181</v>
      </c>
      <c r="AD875" t="s">
        <v>180</v>
      </c>
      <c r="AE875" t="s">
        <v>180</v>
      </c>
      <c r="AF875" t="s">
        <v>180</v>
      </c>
      <c r="AG875" t="s">
        <v>180</v>
      </c>
      <c r="AH875" t="s">
        <v>924</v>
      </c>
      <c r="AI875">
        <v>49.06</v>
      </c>
      <c r="AJ875">
        <v>1.78</v>
      </c>
      <c r="AK875" t="s">
        <v>180</v>
      </c>
      <c r="AL875">
        <v>16.64</v>
      </c>
      <c r="AM875" t="s">
        <v>180</v>
      </c>
      <c r="AP875">
        <v>9.65</v>
      </c>
      <c r="AQ875">
        <v>9.52</v>
      </c>
      <c r="AR875">
        <v>6.45</v>
      </c>
      <c r="AS875">
        <v>0.16</v>
      </c>
      <c r="AT875" t="s">
        <v>180</v>
      </c>
      <c r="AU875">
        <v>1.59</v>
      </c>
      <c r="AV875">
        <v>3.59</v>
      </c>
      <c r="AW875">
        <v>0.43</v>
      </c>
      <c r="AY875" t="s">
        <v>180</v>
      </c>
      <c r="AZ875" t="s">
        <v>180</v>
      </c>
      <c r="BA875">
        <v>98.870000000000019</v>
      </c>
      <c r="BC875" t="s">
        <v>180</v>
      </c>
      <c r="BD875" t="s">
        <v>180</v>
      </c>
      <c r="BE875" t="s">
        <v>180</v>
      </c>
      <c r="BF875" t="s">
        <v>180</v>
      </c>
      <c r="BG875" t="s">
        <v>180</v>
      </c>
      <c r="BH875" t="s">
        <v>180</v>
      </c>
      <c r="BI875" t="s">
        <v>180</v>
      </c>
      <c r="BK875" t="s">
        <v>180</v>
      </c>
      <c r="BL875" t="s">
        <v>180</v>
      </c>
      <c r="BM875">
        <v>0</v>
      </c>
      <c r="BN875" t="s">
        <v>180</v>
      </c>
      <c r="BO875" t="s">
        <v>180</v>
      </c>
      <c r="BP875" t="s">
        <v>180</v>
      </c>
      <c r="BQ875" t="s">
        <v>180</v>
      </c>
      <c r="BR875" t="s">
        <v>180</v>
      </c>
      <c r="BS875" t="s">
        <v>180</v>
      </c>
      <c r="BT875" t="s">
        <v>180</v>
      </c>
      <c r="BU875" t="s">
        <v>180</v>
      </c>
      <c r="BV875" t="s">
        <v>180</v>
      </c>
      <c r="BW875" t="s">
        <v>180</v>
      </c>
      <c r="BX875" t="s">
        <v>180</v>
      </c>
      <c r="BY875" t="s">
        <v>180</v>
      </c>
      <c r="BZ875" t="s">
        <v>180</v>
      </c>
      <c r="CD875" t="s">
        <v>180</v>
      </c>
      <c r="CE875" t="s">
        <v>180</v>
      </c>
      <c r="CG875" t="s">
        <v>180</v>
      </c>
      <c r="CH875" t="s">
        <v>180</v>
      </c>
      <c r="CI875" t="s">
        <v>180</v>
      </c>
      <c r="CJ875" t="s">
        <v>180</v>
      </c>
      <c r="CK875" t="s">
        <v>180</v>
      </c>
      <c r="CM875" t="s">
        <v>180</v>
      </c>
      <c r="CN875" t="s">
        <v>180</v>
      </c>
      <c r="CO875">
        <v>23.93710738</v>
      </c>
      <c r="CP875">
        <v>1.0432905910000001</v>
      </c>
      <c r="CQ875">
        <v>208.5660585</v>
      </c>
      <c r="CR875">
        <v>161.929338</v>
      </c>
      <c r="CS875" t="s">
        <v>1915</v>
      </c>
      <c r="CT875" t="s">
        <v>180</v>
      </c>
      <c r="CU875">
        <v>36.516762010000001</v>
      </c>
      <c r="CV875">
        <v>74.15172518</v>
      </c>
      <c r="CW875">
        <v>42.122254949999999</v>
      </c>
      <c r="CX875">
        <v>82.722197730000005</v>
      </c>
      <c r="CY875">
        <v>21.8991215</v>
      </c>
      <c r="CZ875" t="s">
        <v>180</v>
      </c>
      <c r="DB875" t="s">
        <v>180</v>
      </c>
      <c r="DC875" t="s">
        <v>180</v>
      </c>
      <c r="DD875">
        <v>38.544505469999997</v>
      </c>
      <c r="DE875">
        <v>692.24568499999998</v>
      </c>
      <c r="DF875">
        <v>25.57139716</v>
      </c>
      <c r="DG875">
        <v>210.38244950000001</v>
      </c>
      <c r="DH875">
        <v>25.898649330000001</v>
      </c>
      <c r="DJ875" t="s">
        <v>180</v>
      </c>
      <c r="DK875" t="s">
        <v>180</v>
      </c>
      <c r="DL875" t="s">
        <v>180</v>
      </c>
      <c r="DM875" t="s">
        <v>180</v>
      </c>
      <c r="DR875" t="s">
        <v>180</v>
      </c>
      <c r="DS875" t="s">
        <v>180</v>
      </c>
      <c r="DT875">
        <v>1.4701625490000001</v>
      </c>
      <c r="DU875">
        <v>394.52751119999999</v>
      </c>
      <c r="DV875">
        <v>23.594456869999998</v>
      </c>
      <c r="DW875">
        <v>48.575425500000001</v>
      </c>
      <c r="DX875">
        <v>6.0063612219999998</v>
      </c>
      <c r="DY875">
        <v>25.188782589999999</v>
      </c>
      <c r="DZ875">
        <v>5.4824080720000001</v>
      </c>
      <c r="EA875">
        <v>1.801090235</v>
      </c>
      <c r="EB875">
        <v>5.5973193449999998</v>
      </c>
      <c r="EC875">
        <v>0.82974567899999996</v>
      </c>
      <c r="ED875">
        <v>4.6723543080000001</v>
      </c>
      <c r="EE875">
        <v>0.89118292899999996</v>
      </c>
      <c r="EF875">
        <v>2.3921573889999999</v>
      </c>
      <c r="EG875">
        <v>0.33752564499999999</v>
      </c>
      <c r="EH875">
        <v>2.1163249350000002</v>
      </c>
      <c r="EI875">
        <v>0.29696377099999999</v>
      </c>
      <c r="EJ875">
        <v>4.6622398250000003</v>
      </c>
      <c r="EK875">
        <v>1.5772302520000001</v>
      </c>
      <c r="EM875" t="s">
        <v>180</v>
      </c>
      <c r="EN875" t="s">
        <v>180</v>
      </c>
      <c r="EO875" t="s">
        <v>180</v>
      </c>
      <c r="EP875" t="s">
        <v>180</v>
      </c>
      <c r="EQ875" t="s">
        <v>180</v>
      </c>
      <c r="ER875" t="s">
        <v>180</v>
      </c>
      <c r="ET875">
        <v>4.4998597199999999</v>
      </c>
      <c r="EV875">
        <v>6.2132315480000004</v>
      </c>
      <c r="EW875">
        <v>1.512421673</v>
      </c>
      <c r="EY875" t="s">
        <v>180</v>
      </c>
      <c r="EZ875" t="s">
        <v>180</v>
      </c>
      <c r="FB875" t="s">
        <v>180</v>
      </c>
      <c r="FD875" t="s">
        <v>180</v>
      </c>
      <c r="FF875" t="s">
        <v>180</v>
      </c>
      <c r="FH875" t="s">
        <v>180</v>
      </c>
      <c r="FI875" t="s">
        <v>180</v>
      </c>
      <c r="FJ875" t="s">
        <v>180</v>
      </c>
      <c r="FK875" t="s">
        <v>180</v>
      </c>
      <c r="FL875" t="s">
        <v>180</v>
      </c>
      <c r="FM875" t="s">
        <v>180</v>
      </c>
      <c r="FN875" t="s">
        <v>180</v>
      </c>
      <c r="FP875" t="s">
        <v>180</v>
      </c>
      <c r="FQ875" t="s">
        <v>180</v>
      </c>
      <c r="FR875" t="s">
        <v>180</v>
      </c>
      <c r="FS875" t="s">
        <v>180</v>
      </c>
      <c r="FT875" t="s">
        <v>180</v>
      </c>
      <c r="FU875" t="s">
        <v>180</v>
      </c>
      <c r="FV875" t="s">
        <v>1916</v>
      </c>
      <c r="FW875" t="s">
        <v>180</v>
      </c>
      <c r="FX875">
        <f t="shared" si="265"/>
        <v>12.237558090293918</v>
      </c>
      <c r="FY875">
        <f t="shared" si="266"/>
        <v>99.409332669418262</v>
      </c>
      <c r="FZ875">
        <f t="shared" si="267"/>
        <v>11.148787447424748</v>
      </c>
      <c r="GA875">
        <f t="shared" si="268"/>
        <v>2.5905322861018973</v>
      </c>
      <c r="GB875">
        <f t="shared" si="269"/>
        <v>2.6448298427292305</v>
      </c>
      <c r="GC875">
        <f t="shared" si="270"/>
        <v>0.89325842696629221</v>
      </c>
      <c r="GD875">
        <f t="shared" si="271"/>
        <v>27.071093560849452</v>
      </c>
      <c r="GE875">
        <f t="shared" si="272"/>
        <v>27.482300207506775</v>
      </c>
      <c r="GF875">
        <f t="shared" si="273"/>
        <v>16.72119487105617</v>
      </c>
      <c r="GG875">
        <f t="shared" si="274"/>
        <v>15.233516859236149</v>
      </c>
      <c r="GH875">
        <f t="shared" si="275"/>
        <v>9.2636547671620495E-2</v>
      </c>
      <c r="GI875">
        <f t="shared" si="276"/>
        <v>5.8397704595662785E-2</v>
      </c>
      <c r="GJ875">
        <f t="shared" si="277"/>
        <v>0.24341949295078805</v>
      </c>
      <c r="GK875">
        <f t="shared" si="278"/>
        <v>63.49795724690091</v>
      </c>
      <c r="GL875">
        <f t="shared" si="279"/>
        <v>0.91103040044134986</v>
      </c>
      <c r="GM875">
        <f t="shared" si="280"/>
        <v>0.23990562090057846</v>
      </c>
      <c r="GN875">
        <f t="shared" si="281"/>
        <v>0.26333437477427302</v>
      </c>
      <c r="GO875">
        <f t="shared" si="282"/>
        <v>4.3036666662050687</v>
      </c>
      <c r="GP875">
        <f t="shared" si="283"/>
        <v>0.98209906859064189</v>
      </c>
      <c r="GQ875">
        <f>(EA875/0.0735)/((DZ875/0.195*(EB875/0.295))^0.5)</f>
        <v>1.0609641866261004</v>
      </c>
    </row>
    <row r="876" spans="1:199">
      <c r="A876" t="s">
        <v>870</v>
      </c>
      <c r="B876" t="s">
        <v>1807</v>
      </c>
      <c r="C876" t="s">
        <v>7219</v>
      </c>
      <c r="D876" t="s">
        <v>6992</v>
      </c>
      <c r="E876" t="s">
        <v>7119</v>
      </c>
      <c r="F876">
        <v>94</v>
      </c>
      <c r="G876">
        <v>25</v>
      </c>
      <c r="H876" t="s">
        <v>7369</v>
      </c>
      <c r="I876" t="s">
        <v>948</v>
      </c>
      <c r="J876" t="s">
        <v>1917</v>
      </c>
      <c r="K876">
        <v>-36.301031999999999</v>
      </c>
      <c r="L876">
        <v>-36.301031999999999</v>
      </c>
      <c r="M876">
        <v>-69.333707000000004</v>
      </c>
      <c r="N876">
        <v>-69.333707000000004</v>
      </c>
      <c r="O876" t="s">
        <v>179</v>
      </c>
      <c r="R876" t="s">
        <v>1918</v>
      </c>
      <c r="S876" t="s">
        <v>922</v>
      </c>
      <c r="T876" t="s">
        <v>923</v>
      </c>
      <c r="U876" t="s">
        <v>180</v>
      </c>
      <c r="V876" t="s">
        <v>180</v>
      </c>
      <c r="W876" t="s">
        <v>180</v>
      </c>
      <c r="X876" t="s">
        <v>923</v>
      </c>
      <c r="Y876" t="s">
        <v>180</v>
      </c>
      <c r="Z876" t="s">
        <v>180</v>
      </c>
      <c r="AB876" t="s">
        <v>180</v>
      </c>
      <c r="AC876" t="s">
        <v>181</v>
      </c>
      <c r="AD876" t="s">
        <v>180</v>
      </c>
      <c r="AE876" t="s">
        <v>180</v>
      </c>
      <c r="AF876" t="s">
        <v>180</v>
      </c>
      <c r="AG876" t="s">
        <v>180</v>
      </c>
      <c r="AH876" t="s">
        <v>924</v>
      </c>
      <c r="AI876">
        <v>49.058999999999997</v>
      </c>
      <c r="AJ876">
        <v>1.7669999999999999</v>
      </c>
      <c r="AK876" t="s">
        <v>180</v>
      </c>
      <c r="AL876">
        <v>16.908999999999999</v>
      </c>
      <c r="AM876" t="s">
        <v>180</v>
      </c>
      <c r="AP876">
        <v>9.7100000000000009</v>
      </c>
      <c r="AQ876">
        <v>8.86</v>
      </c>
      <c r="AR876">
        <v>6.5460000000000003</v>
      </c>
      <c r="AS876">
        <v>0.154</v>
      </c>
      <c r="AT876" t="s">
        <v>180</v>
      </c>
      <c r="AU876">
        <v>1.466</v>
      </c>
      <c r="AV876">
        <v>4</v>
      </c>
      <c r="AW876">
        <v>0.441</v>
      </c>
      <c r="AY876" t="s">
        <v>180</v>
      </c>
      <c r="AZ876" t="s">
        <v>180</v>
      </c>
      <c r="BA876">
        <v>98.911999999999992</v>
      </c>
      <c r="BC876" t="s">
        <v>180</v>
      </c>
      <c r="BD876" t="s">
        <v>180</v>
      </c>
      <c r="BE876" t="s">
        <v>180</v>
      </c>
      <c r="BF876" t="s">
        <v>180</v>
      </c>
      <c r="BG876" t="s">
        <v>180</v>
      </c>
      <c r="BH876" t="s">
        <v>180</v>
      </c>
      <c r="BI876" t="s">
        <v>180</v>
      </c>
      <c r="BK876" t="s">
        <v>180</v>
      </c>
      <c r="BL876" t="s">
        <v>180</v>
      </c>
      <c r="BM876">
        <v>0</v>
      </c>
      <c r="BN876" t="s">
        <v>180</v>
      </c>
      <c r="BO876" t="s">
        <v>180</v>
      </c>
      <c r="BP876" t="s">
        <v>180</v>
      </c>
      <c r="BQ876" t="s">
        <v>180</v>
      </c>
      <c r="BR876" t="s">
        <v>180</v>
      </c>
      <c r="BS876" t="s">
        <v>180</v>
      </c>
      <c r="BT876" t="s">
        <v>180</v>
      </c>
      <c r="BU876" t="s">
        <v>180</v>
      </c>
      <c r="BV876" t="s">
        <v>180</v>
      </c>
      <c r="BW876" t="s">
        <v>180</v>
      </c>
      <c r="BX876" t="s">
        <v>180</v>
      </c>
      <c r="BY876" t="s">
        <v>180</v>
      </c>
      <c r="BZ876" t="s">
        <v>180</v>
      </c>
      <c r="CD876" t="s">
        <v>180</v>
      </c>
      <c r="CE876" t="s">
        <v>180</v>
      </c>
      <c r="CG876" t="s">
        <v>180</v>
      </c>
      <c r="CH876" t="s">
        <v>180</v>
      </c>
      <c r="CI876" t="s">
        <v>180</v>
      </c>
      <c r="CJ876" t="s">
        <v>180</v>
      </c>
      <c r="CK876" t="s">
        <v>180</v>
      </c>
      <c r="CM876" t="s">
        <v>180</v>
      </c>
      <c r="CN876" t="s">
        <v>180</v>
      </c>
      <c r="CO876">
        <v>24.592032490000001</v>
      </c>
      <c r="CP876">
        <v>1.0458918619999999</v>
      </c>
      <c r="CQ876">
        <v>211.0246272</v>
      </c>
      <c r="CR876">
        <v>197.1020675</v>
      </c>
      <c r="CS876" t="s">
        <v>1919</v>
      </c>
      <c r="CT876" t="s">
        <v>180</v>
      </c>
      <c r="CU876">
        <v>39.380365259999998</v>
      </c>
      <c r="CV876">
        <v>93.055954189999994</v>
      </c>
      <c r="CW876">
        <v>48.770343130000001</v>
      </c>
      <c r="CX876">
        <v>79.183007200000006</v>
      </c>
      <c r="CY876">
        <v>21.30054603</v>
      </c>
      <c r="CZ876" t="s">
        <v>180</v>
      </c>
      <c r="DB876" t="s">
        <v>180</v>
      </c>
      <c r="DC876" t="s">
        <v>180</v>
      </c>
      <c r="DD876">
        <v>32.832792249999997</v>
      </c>
      <c r="DE876">
        <v>700.573443</v>
      </c>
      <c r="DF876">
        <v>25.342003649999999</v>
      </c>
      <c r="DG876">
        <v>201.34105880000001</v>
      </c>
      <c r="DH876">
        <v>23.360992060000001</v>
      </c>
      <c r="DJ876" t="s">
        <v>180</v>
      </c>
      <c r="DK876" t="s">
        <v>180</v>
      </c>
      <c r="DL876" t="s">
        <v>180</v>
      </c>
      <c r="DM876" t="s">
        <v>180</v>
      </c>
      <c r="DR876" t="s">
        <v>180</v>
      </c>
      <c r="DS876" t="s">
        <v>180</v>
      </c>
      <c r="DT876">
        <v>1.125120731</v>
      </c>
      <c r="DU876">
        <v>357.97809569999998</v>
      </c>
      <c r="DV876">
        <v>22.306736839999999</v>
      </c>
      <c r="DW876">
        <v>48.135514329999999</v>
      </c>
      <c r="DX876">
        <v>5.9614904769999999</v>
      </c>
      <c r="DY876">
        <v>25.092273729999999</v>
      </c>
      <c r="DZ876">
        <v>5.535869301</v>
      </c>
      <c r="EA876">
        <v>1.7866518419999999</v>
      </c>
      <c r="EB876">
        <v>5.5415877130000002</v>
      </c>
      <c r="EC876">
        <v>0.83332146100000004</v>
      </c>
      <c r="ED876">
        <v>4.7045281579999996</v>
      </c>
      <c r="EE876">
        <v>0.89945697099999999</v>
      </c>
      <c r="EF876">
        <v>2.4014073420000002</v>
      </c>
      <c r="EG876">
        <v>0.34441951500000001</v>
      </c>
      <c r="EH876">
        <v>2.187997223</v>
      </c>
      <c r="EI876">
        <v>0.32480390599999998</v>
      </c>
      <c r="EJ876">
        <v>4.4783167160000001</v>
      </c>
      <c r="EK876">
        <v>1.335375024</v>
      </c>
      <c r="EM876" t="s">
        <v>180</v>
      </c>
      <c r="EN876" t="s">
        <v>180</v>
      </c>
      <c r="EO876" t="s">
        <v>180</v>
      </c>
      <c r="EP876" t="s">
        <v>180</v>
      </c>
      <c r="EQ876" t="s">
        <v>180</v>
      </c>
      <c r="ER876" t="s">
        <v>180</v>
      </c>
      <c r="ET876">
        <v>4.4282843679999999</v>
      </c>
      <c r="EV876">
        <v>4.0604057549999997</v>
      </c>
      <c r="EW876">
        <v>1.1269083049999999</v>
      </c>
      <c r="EY876" t="s">
        <v>180</v>
      </c>
      <c r="EZ876" t="s">
        <v>180</v>
      </c>
      <c r="FB876" t="s">
        <v>180</v>
      </c>
      <c r="FD876" t="s">
        <v>180</v>
      </c>
      <c r="FF876" t="s">
        <v>180</v>
      </c>
      <c r="FH876" t="s">
        <v>180</v>
      </c>
      <c r="FI876" t="s">
        <v>180</v>
      </c>
      <c r="FJ876" t="s">
        <v>180</v>
      </c>
      <c r="FK876" t="s">
        <v>180</v>
      </c>
      <c r="FL876" t="s">
        <v>180</v>
      </c>
      <c r="FM876" t="s">
        <v>180</v>
      </c>
      <c r="FN876" t="s">
        <v>180</v>
      </c>
      <c r="FP876" t="s">
        <v>180</v>
      </c>
      <c r="FQ876" t="s">
        <v>180</v>
      </c>
      <c r="FR876" t="s">
        <v>180</v>
      </c>
      <c r="FS876" t="s">
        <v>180</v>
      </c>
      <c r="FT876" t="s">
        <v>180</v>
      </c>
      <c r="FU876" t="s">
        <v>180</v>
      </c>
      <c r="FV876" t="s">
        <v>1920</v>
      </c>
      <c r="FW876" t="s">
        <v>180</v>
      </c>
      <c r="FX876">
        <f t="shared" si="265"/>
        <v>10.676883779573243</v>
      </c>
      <c r="FY876">
        <f t="shared" si="266"/>
        <v>92.020710393744409</v>
      </c>
      <c r="FZ876">
        <f t="shared" si="267"/>
        <v>10.195048058340246</v>
      </c>
      <c r="GA876">
        <f t="shared" si="268"/>
        <v>2.5301080105621323</v>
      </c>
      <c r="GB876">
        <f t="shared" si="269"/>
        <v>2.5327215477000631</v>
      </c>
      <c r="GC876">
        <f t="shared" si="270"/>
        <v>0.82965478211658183</v>
      </c>
      <c r="GD876">
        <f t="shared" si="271"/>
        <v>27.644753456579984</v>
      </c>
      <c r="GE876">
        <f t="shared" si="272"/>
        <v>27.91988683601851</v>
      </c>
      <c r="GF876">
        <f t="shared" si="273"/>
        <v>16.047981301239936</v>
      </c>
      <c r="GG876">
        <f t="shared" si="274"/>
        <v>15.323754007559899</v>
      </c>
      <c r="GH876">
        <f t="shared" si="275"/>
        <v>9.1996199264461037E-2</v>
      </c>
      <c r="GI876">
        <f t="shared" si="276"/>
        <v>4.8238889089370289E-2</v>
      </c>
      <c r="GJ876">
        <f t="shared" si="277"/>
        <v>0.27753588508052934</v>
      </c>
      <c r="GK876">
        <f t="shared" si="278"/>
        <v>88.163133760507634</v>
      </c>
      <c r="GL876">
        <f t="shared" si="279"/>
        <v>0.95487112802006568</v>
      </c>
      <c r="GM876">
        <f t="shared" si="280"/>
        <v>0.17381135803528028</v>
      </c>
      <c r="GN876">
        <f t="shared" si="281"/>
        <v>0.18202598542871409</v>
      </c>
      <c r="GO876">
        <f t="shared" si="282"/>
        <v>4.029491237441337</v>
      </c>
      <c r="GP876">
        <f t="shared" si="283"/>
        <v>1.0046610584415232</v>
      </c>
      <c r="GQ876">
        <f>(EA876/0.0735)/((DZ876/0.195*(EB876/0.295))^0.5)</f>
        <v>1.0526182274887468</v>
      </c>
    </row>
    <row r="877" spans="1:199">
      <c r="A877" t="s">
        <v>870</v>
      </c>
      <c r="B877" t="s">
        <v>1807</v>
      </c>
      <c r="C877" t="s">
        <v>7219</v>
      </c>
      <c r="D877" t="s">
        <v>6992</v>
      </c>
      <c r="E877" t="s">
        <v>7119</v>
      </c>
      <c r="F877">
        <v>94</v>
      </c>
      <c r="G877">
        <v>25</v>
      </c>
      <c r="H877" t="s">
        <v>7369</v>
      </c>
      <c r="I877" t="s">
        <v>948</v>
      </c>
      <c r="J877" t="s">
        <v>1921</v>
      </c>
      <c r="K877">
        <v>-36.308101000000001</v>
      </c>
      <c r="L877">
        <v>-36.308101000000001</v>
      </c>
      <c r="M877">
        <v>-69.296577999999997</v>
      </c>
      <c r="N877">
        <v>-69.296577999999997</v>
      </c>
      <c r="O877" t="s">
        <v>179</v>
      </c>
      <c r="R877" t="s">
        <v>1922</v>
      </c>
      <c r="S877" t="s">
        <v>922</v>
      </c>
      <c r="T877" t="s">
        <v>923</v>
      </c>
      <c r="U877" t="s">
        <v>180</v>
      </c>
      <c r="V877" t="s">
        <v>180</v>
      </c>
      <c r="W877" t="s">
        <v>180</v>
      </c>
      <c r="X877" t="s">
        <v>923</v>
      </c>
      <c r="Y877" t="s">
        <v>180</v>
      </c>
      <c r="Z877" t="s">
        <v>180</v>
      </c>
      <c r="AB877" t="s">
        <v>180</v>
      </c>
      <c r="AC877" t="s">
        <v>181</v>
      </c>
      <c r="AD877" t="s">
        <v>180</v>
      </c>
      <c r="AE877" t="s">
        <v>180</v>
      </c>
      <c r="AF877" t="s">
        <v>180</v>
      </c>
      <c r="AG877" t="s">
        <v>180</v>
      </c>
      <c r="AH877" t="s">
        <v>924</v>
      </c>
      <c r="AI877">
        <v>46.679000000000002</v>
      </c>
      <c r="AJ877">
        <v>2.089</v>
      </c>
      <c r="AK877" t="s">
        <v>180</v>
      </c>
      <c r="AL877">
        <v>16.227</v>
      </c>
      <c r="AM877" t="s">
        <v>180</v>
      </c>
      <c r="AP877">
        <v>10.34</v>
      </c>
      <c r="AQ877">
        <v>10.919</v>
      </c>
      <c r="AR877">
        <v>6.7439999999999998</v>
      </c>
      <c r="AS877">
        <v>0.153</v>
      </c>
      <c r="AT877" t="s">
        <v>180</v>
      </c>
      <c r="AU877">
        <v>1.0029999999999999</v>
      </c>
      <c r="AV877">
        <v>3.44</v>
      </c>
      <c r="AW877">
        <v>0.35799999999999998</v>
      </c>
      <c r="AY877" t="s">
        <v>180</v>
      </c>
      <c r="AZ877" t="s">
        <v>180</v>
      </c>
      <c r="BA877">
        <v>97.952000000000012</v>
      </c>
      <c r="BC877" t="s">
        <v>180</v>
      </c>
      <c r="BD877" t="s">
        <v>180</v>
      </c>
      <c r="BE877" t="s">
        <v>180</v>
      </c>
      <c r="BF877" t="s">
        <v>180</v>
      </c>
      <c r="BG877" t="s">
        <v>180</v>
      </c>
      <c r="BH877" t="s">
        <v>180</v>
      </c>
      <c r="BI877" t="s">
        <v>180</v>
      </c>
      <c r="BK877" t="s">
        <v>180</v>
      </c>
      <c r="BL877" t="s">
        <v>180</v>
      </c>
      <c r="BM877">
        <v>0.31</v>
      </c>
      <c r="BN877" t="s">
        <v>180</v>
      </c>
      <c r="BO877" t="s">
        <v>180</v>
      </c>
      <c r="BP877" t="s">
        <v>180</v>
      </c>
      <c r="BQ877" t="s">
        <v>180</v>
      </c>
      <c r="BR877" t="s">
        <v>180</v>
      </c>
      <c r="BS877" t="s">
        <v>180</v>
      </c>
      <c r="BT877" t="s">
        <v>180</v>
      </c>
      <c r="BU877" t="s">
        <v>180</v>
      </c>
      <c r="BV877" t="s">
        <v>180</v>
      </c>
      <c r="BW877" t="s">
        <v>180</v>
      </c>
      <c r="BX877" t="s">
        <v>180</v>
      </c>
      <c r="BY877" t="s">
        <v>180</v>
      </c>
      <c r="BZ877" t="s">
        <v>180</v>
      </c>
      <c r="CD877" t="s">
        <v>180</v>
      </c>
      <c r="CE877" t="s">
        <v>180</v>
      </c>
      <c r="CG877" t="s">
        <v>180</v>
      </c>
      <c r="CH877" t="s">
        <v>180</v>
      </c>
      <c r="CI877" t="s">
        <v>180</v>
      </c>
      <c r="CJ877" t="s">
        <v>180</v>
      </c>
      <c r="CK877" t="s">
        <v>180</v>
      </c>
      <c r="CM877" t="s">
        <v>180</v>
      </c>
      <c r="CN877" t="s">
        <v>180</v>
      </c>
      <c r="CO877">
        <v>28.53829099</v>
      </c>
      <c r="CP877">
        <v>1.224747233</v>
      </c>
      <c r="CQ877">
        <v>235.7950788</v>
      </c>
      <c r="CR877">
        <v>151.3221958</v>
      </c>
      <c r="CS877" t="s">
        <v>1923</v>
      </c>
      <c r="CT877" t="s">
        <v>180</v>
      </c>
      <c r="CU877">
        <v>42.07951181</v>
      </c>
      <c r="CV877">
        <v>71.838436239999993</v>
      </c>
      <c r="CW877">
        <v>55.070251509999999</v>
      </c>
      <c r="CX877">
        <v>85.462091029999996</v>
      </c>
      <c r="CY877">
        <v>20.769193269999999</v>
      </c>
      <c r="CZ877" t="s">
        <v>180</v>
      </c>
      <c r="DB877" t="s">
        <v>180</v>
      </c>
      <c r="DC877" t="s">
        <v>180</v>
      </c>
      <c r="DD877">
        <v>14.39926883</v>
      </c>
      <c r="DE877">
        <v>653.08485499999995</v>
      </c>
      <c r="DF877">
        <v>23.461924889999999</v>
      </c>
      <c r="DG877">
        <v>136.95929910000001</v>
      </c>
      <c r="DH877">
        <v>16.79823348</v>
      </c>
      <c r="DJ877" t="s">
        <v>180</v>
      </c>
      <c r="DK877" t="s">
        <v>180</v>
      </c>
      <c r="DL877" t="s">
        <v>180</v>
      </c>
      <c r="DM877" t="s">
        <v>180</v>
      </c>
      <c r="DR877" t="s">
        <v>180</v>
      </c>
      <c r="DS877" t="s">
        <v>180</v>
      </c>
      <c r="DT877">
        <v>0.383807499</v>
      </c>
      <c r="DU877">
        <v>257.04433610000001</v>
      </c>
      <c r="DV877">
        <v>14.38856095</v>
      </c>
      <c r="DW877">
        <v>32.662725309999999</v>
      </c>
      <c r="DX877">
        <v>4.3857869330000003</v>
      </c>
      <c r="DY877">
        <v>19.740401250000001</v>
      </c>
      <c r="DZ877">
        <v>4.8198295250000003</v>
      </c>
      <c r="EA877">
        <v>1.682501692</v>
      </c>
      <c r="EB877">
        <v>5.0110039410000002</v>
      </c>
      <c r="EC877">
        <v>0.76186833399999998</v>
      </c>
      <c r="ED877">
        <v>4.4858807499999998</v>
      </c>
      <c r="EE877">
        <v>0.82262643599999996</v>
      </c>
      <c r="EF877">
        <v>2.2315446429999999</v>
      </c>
      <c r="EG877">
        <v>0.31919082100000001</v>
      </c>
      <c r="EH877">
        <v>1.8611355009999999</v>
      </c>
      <c r="EI877">
        <v>0.27447048800000001</v>
      </c>
      <c r="EJ877">
        <v>3.165196431</v>
      </c>
      <c r="EK877">
        <v>0.95967936300000001</v>
      </c>
      <c r="EM877" t="s">
        <v>180</v>
      </c>
      <c r="EN877" t="s">
        <v>180</v>
      </c>
      <c r="EO877" t="s">
        <v>180</v>
      </c>
      <c r="EP877" t="s">
        <v>180</v>
      </c>
      <c r="EQ877" t="s">
        <v>180</v>
      </c>
      <c r="ER877" t="s">
        <v>180</v>
      </c>
      <c r="ET877">
        <v>2.0051774060000001</v>
      </c>
      <c r="EV877">
        <v>1.509814929</v>
      </c>
      <c r="EW877">
        <v>0.454944234</v>
      </c>
      <c r="EY877" t="s">
        <v>180</v>
      </c>
      <c r="EZ877" t="s">
        <v>180</v>
      </c>
      <c r="FB877" t="s">
        <v>180</v>
      </c>
      <c r="FD877" t="s">
        <v>180</v>
      </c>
      <c r="FF877" t="s">
        <v>180</v>
      </c>
      <c r="FH877" t="s">
        <v>180</v>
      </c>
      <c r="FI877" t="s">
        <v>180</v>
      </c>
      <c r="FJ877" t="s">
        <v>180</v>
      </c>
      <c r="FK877" t="s">
        <v>180</v>
      </c>
      <c r="FL877" t="s">
        <v>180</v>
      </c>
      <c r="FM877" t="s">
        <v>180</v>
      </c>
      <c r="FN877" t="s">
        <v>180</v>
      </c>
      <c r="FP877" t="s">
        <v>180</v>
      </c>
      <c r="FQ877" t="s">
        <v>180</v>
      </c>
      <c r="FR877" t="s">
        <v>180</v>
      </c>
      <c r="FS877" t="s">
        <v>180</v>
      </c>
      <c r="FT877" t="s">
        <v>180</v>
      </c>
      <c r="FU877" t="s">
        <v>180</v>
      </c>
      <c r="FV877" t="s">
        <v>1924</v>
      </c>
      <c r="FW877" t="s">
        <v>180</v>
      </c>
      <c r="FX877">
        <f t="shared" si="265"/>
        <v>9.0257982134961168</v>
      </c>
      <c r="FY877">
        <f t="shared" si="266"/>
        <v>73.589106771866369</v>
      </c>
      <c r="FZ877">
        <f t="shared" si="267"/>
        <v>7.7310657618797425</v>
      </c>
      <c r="GA877">
        <f t="shared" si="268"/>
        <v>2.5897252093736727</v>
      </c>
      <c r="GB877">
        <f t="shared" si="269"/>
        <v>2.6924444449679004</v>
      </c>
      <c r="GC877">
        <f t="shared" si="270"/>
        <v>0.48013403542364763</v>
      </c>
      <c r="GD877">
        <f t="shared" si="271"/>
        <v>27.835945177642241</v>
      </c>
      <c r="GE877">
        <f t="shared" si="272"/>
        <v>33.083666675721695</v>
      </c>
      <c r="GF877">
        <f t="shared" si="273"/>
        <v>17.864492286144849</v>
      </c>
      <c r="GG877">
        <f t="shared" si="274"/>
        <v>15.301867092515254</v>
      </c>
      <c r="GH877">
        <f t="shared" si="275"/>
        <v>6.1390388798515112E-2</v>
      </c>
      <c r="GI877">
        <f t="shared" si="276"/>
        <v>2.7082861691478288E-2</v>
      </c>
      <c r="GJ877">
        <f t="shared" si="277"/>
        <v>0.30132450359417529</v>
      </c>
      <c r="GK877">
        <f t="shared" si="278"/>
        <v>170.24890346676392</v>
      </c>
      <c r="GL877">
        <f t="shared" si="279"/>
        <v>0.85655202775524231</v>
      </c>
      <c r="GM877">
        <f t="shared" si="280"/>
        <v>8.9879387067550151E-2</v>
      </c>
      <c r="GN877">
        <f t="shared" si="281"/>
        <v>0.10493161437384745</v>
      </c>
      <c r="GO877">
        <f t="shared" si="282"/>
        <v>2.9852842046316979</v>
      </c>
      <c r="GP877">
        <f t="shared" si="283"/>
        <v>0.9896220765008733</v>
      </c>
      <c r="GQ877">
        <f>(EA877/0.0735)/((DZ877/0.195*(EB877/0.295))^0.5)</f>
        <v>1.1171674491912658</v>
      </c>
    </row>
    <row r="878" spans="1:199">
      <c r="A878" t="s">
        <v>870</v>
      </c>
      <c r="B878" t="s">
        <v>1807</v>
      </c>
      <c r="C878" t="s">
        <v>7219</v>
      </c>
      <c r="D878" t="s">
        <v>6992</v>
      </c>
      <c r="E878" t="s">
        <v>7119</v>
      </c>
      <c r="F878">
        <v>94</v>
      </c>
      <c r="G878">
        <v>25</v>
      </c>
      <c r="H878" t="s">
        <v>7369</v>
      </c>
      <c r="I878" t="s">
        <v>948</v>
      </c>
      <c r="J878" t="s">
        <v>1925</v>
      </c>
      <c r="K878">
        <v>-36.373193999999998</v>
      </c>
      <c r="L878">
        <v>-36.373193999999998</v>
      </c>
      <c r="M878">
        <v>-68.576300000000003</v>
      </c>
      <c r="N878">
        <v>-68.576300000000003</v>
      </c>
      <c r="O878" t="s">
        <v>179</v>
      </c>
      <c r="R878" t="s">
        <v>1926</v>
      </c>
      <c r="S878" t="s">
        <v>922</v>
      </c>
      <c r="T878" t="s">
        <v>923</v>
      </c>
      <c r="U878" t="s">
        <v>180</v>
      </c>
      <c r="V878" t="s">
        <v>180</v>
      </c>
      <c r="W878" t="s">
        <v>180</v>
      </c>
      <c r="X878" t="s">
        <v>923</v>
      </c>
      <c r="Y878" t="s">
        <v>180</v>
      </c>
      <c r="Z878" t="s">
        <v>180</v>
      </c>
      <c r="AB878" t="s">
        <v>180</v>
      </c>
      <c r="AC878" t="s">
        <v>181</v>
      </c>
      <c r="AD878" t="s">
        <v>180</v>
      </c>
      <c r="AE878" t="s">
        <v>180</v>
      </c>
      <c r="AF878" t="s">
        <v>180</v>
      </c>
      <c r="AG878" t="s">
        <v>180</v>
      </c>
      <c r="AH878" t="s">
        <v>924</v>
      </c>
      <c r="AI878">
        <v>48.345999999999997</v>
      </c>
      <c r="AJ878">
        <v>1.766</v>
      </c>
      <c r="AK878" t="s">
        <v>180</v>
      </c>
      <c r="AL878">
        <v>16.381</v>
      </c>
      <c r="AM878" t="s">
        <v>180</v>
      </c>
      <c r="AP878">
        <v>10.09</v>
      </c>
      <c r="AQ878">
        <v>9.3559999999999999</v>
      </c>
      <c r="AR878">
        <v>7.1070000000000002</v>
      </c>
      <c r="AS878">
        <v>0.158</v>
      </c>
      <c r="AT878" t="s">
        <v>180</v>
      </c>
      <c r="AU878">
        <v>1.212</v>
      </c>
      <c r="AV878">
        <v>3.43</v>
      </c>
      <c r="AW878">
        <v>0.42099999999999999</v>
      </c>
      <c r="AY878" t="s">
        <v>180</v>
      </c>
      <c r="AZ878" t="s">
        <v>180</v>
      </c>
      <c r="BA878">
        <v>98.26700000000001</v>
      </c>
      <c r="BC878" t="s">
        <v>180</v>
      </c>
      <c r="BD878" t="s">
        <v>180</v>
      </c>
      <c r="BE878" t="s">
        <v>180</v>
      </c>
      <c r="BF878" t="s">
        <v>180</v>
      </c>
      <c r="BG878" t="s">
        <v>180</v>
      </c>
      <c r="BH878" t="s">
        <v>180</v>
      </c>
      <c r="BI878" t="s">
        <v>180</v>
      </c>
      <c r="BK878" t="s">
        <v>180</v>
      </c>
      <c r="BL878" t="s">
        <v>180</v>
      </c>
      <c r="BM878">
        <v>0.11</v>
      </c>
      <c r="BN878" t="s">
        <v>180</v>
      </c>
      <c r="BO878" t="s">
        <v>180</v>
      </c>
      <c r="BP878" t="s">
        <v>180</v>
      </c>
      <c r="BQ878" t="s">
        <v>180</v>
      </c>
      <c r="BR878" t="s">
        <v>180</v>
      </c>
      <c r="BS878" t="s">
        <v>180</v>
      </c>
      <c r="BT878" t="s">
        <v>180</v>
      </c>
      <c r="BU878" t="s">
        <v>180</v>
      </c>
      <c r="BV878" t="s">
        <v>180</v>
      </c>
      <c r="BW878" t="s">
        <v>180</v>
      </c>
      <c r="BX878" t="s">
        <v>180</v>
      </c>
      <c r="BY878" t="s">
        <v>180</v>
      </c>
      <c r="BZ878" t="s">
        <v>180</v>
      </c>
      <c r="CD878" t="s">
        <v>180</v>
      </c>
      <c r="CE878" t="s">
        <v>180</v>
      </c>
      <c r="CG878" t="s">
        <v>180</v>
      </c>
      <c r="CH878" t="s">
        <v>180</v>
      </c>
      <c r="CI878" t="s">
        <v>180</v>
      </c>
      <c r="CJ878" t="s">
        <v>180</v>
      </c>
      <c r="CK878" t="s">
        <v>180</v>
      </c>
      <c r="CM878" t="s">
        <v>180</v>
      </c>
      <c r="CN878" t="s">
        <v>180</v>
      </c>
      <c r="CO878">
        <v>22.616849810000001</v>
      </c>
      <c r="CP878">
        <v>1.027650704</v>
      </c>
      <c r="CQ878">
        <v>201.74345819999999</v>
      </c>
      <c r="CR878">
        <v>232.41135840000001</v>
      </c>
      <c r="CS878" t="s">
        <v>1927</v>
      </c>
      <c r="CT878" t="s">
        <v>180</v>
      </c>
      <c r="CU878">
        <v>45.443495380000002</v>
      </c>
      <c r="CV878">
        <v>113.5915608</v>
      </c>
      <c r="CW878">
        <v>52.303664789999999</v>
      </c>
      <c r="CX878">
        <v>82.761682910000005</v>
      </c>
      <c r="CY878">
        <v>20.508221379999998</v>
      </c>
      <c r="CZ878" t="s">
        <v>180</v>
      </c>
      <c r="DB878" t="s">
        <v>180</v>
      </c>
      <c r="DC878" t="s">
        <v>180</v>
      </c>
      <c r="DD878">
        <v>20.664521310000001</v>
      </c>
      <c r="DE878">
        <v>663.03395399999999</v>
      </c>
      <c r="DF878">
        <v>24.83505238</v>
      </c>
      <c r="DG878">
        <v>170.0024938</v>
      </c>
      <c r="DH878">
        <v>20.326732060000001</v>
      </c>
      <c r="DJ878" t="s">
        <v>180</v>
      </c>
      <c r="DK878" t="s">
        <v>180</v>
      </c>
      <c r="DL878" t="s">
        <v>180</v>
      </c>
      <c r="DM878" t="s">
        <v>180</v>
      </c>
      <c r="DR878" t="s">
        <v>180</v>
      </c>
      <c r="DS878" t="s">
        <v>180</v>
      </c>
      <c r="DT878">
        <v>0.62643874200000005</v>
      </c>
      <c r="DU878">
        <v>455.16019870000002</v>
      </c>
      <c r="DV878">
        <v>20.291819520000001</v>
      </c>
      <c r="DW878">
        <v>42.080393260000001</v>
      </c>
      <c r="DX878">
        <v>5.9176865479999998</v>
      </c>
      <c r="DY878">
        <v>25.683582170000001</v>
      </c>
      <c r="DZ878">
        <v>5.6915298810000001</v>
      </c>
      <c r="EA878">
        <v>1.855945859</v>
      </c>
      <c r="EB878">
        <v>5.686741692</v>
      </c>
      <c r="EC878">
        <v>0.847627664</v>
      </c>
      <c r="ED878">
        <v>4.7557390899999996</v>
      </c>
      <c r="EE878">
        <v>0.88272560499999997</v>
      </c>
      <c r="EF878">
        <v>2.376131971</v>
      </c>
      <c r="EG878">
        <v>0.33574569999999998</v>
      </c>
      <c r="EH878">
        <v>2.0459447110000002</v>
      </c>
      <c r="EI878">
        <v>0.29973145499999998</v>
      </c>
      <c r="EJ878">
        <v>3.9412604899999999</v>
      </c>
      <c r="EK878">
        <v>1.1724789280000001</v>
      </c>
      <c r="EM878" t="s">
        <v>180</v>
      </c>
      <c r="EN878" t="s">
        <v>180</v>
      </c>
      <c r="EO878" t="s">
        <v>180</v>
      </c>
      <c r="EP878" t="s">
        <v>180</v>
      </c>
      <c r="EQ878" t="s">
        <v>180</v>
      </c>
      <c r="ER878" t="s">
        <v>180</v>
      </c>
      <c r="ET878">
        <v>3.1664811689999999</v>
      </c>
      <c r="EV878">
        <v>2.8136081769999999</v>
      </c>
      <c r="EW878">
        <v>0.72834743599999996</v>
      </c>
      <c r="EY878" t="s">
        <v>180</v>
      </c>
      <c r="EZ878" t="s">
        <v>180</v>
      </c>
      <c r="FB878" t="s">
        <v>180</v>
      </c>
      <c r="FD878" t="s">
        <v>180</v>
      </c>
      <c r="FF878" t="s">
        <v>180</v>
      </c>
      <c r="FH878" t="s">
        <v>180</v>
      </c>
      <c r="FI878" t="s">
        <v>180</v>
      </c>
      <c r="FJ878" t="s">
        <v>180</v>
      </c>
      <c r="FK878" t="s">
        <v>180</v>
      </c>
      <c r="FL878" t="s">
        <v>180</v>
      </c>
      <c r="FM878" t="s">
        <v>180</v>
      </c>
      <c r="FN878" t="s">
        <v>180</v>
      </c>
      <c r="FP878" t="s">
        <v>180</v>
      </c>
      <c r="FQ878" t="s">
        <v>180</v>
      </c>
      <c r="FR878" t="s">
        <v>180</v>
      </c>
      <c r="FS878" t="s">
        <v>180</v>
      </c>
      <c r="FT878" t="s">
        <v>180</v>
      </c>
      <c r="FU878" t="s">
        <v>180</v>
      </c>
      <c r="FV878" t="s">
        <v>1928</v>
      </c>
      <c r="FW878" t="s">
        <v>180</v>
      </c>
      <c r="FX878">
        <f t="shared" si="265"/>
        <v>9.935132631255156</v>
      </c>
      <c r="FY878">
        <f t="shared" si="266"/>
        <v>83.092418326841084</v>
      </c>
      <c r="FZ878">
        <f t="shared" si="267"/>
        <v>9.918068367586498</v>
      </c>
      <c r="GA878">
        <f t="shared" si="268"/>
        <v>2.7818590846563689</v>
      </c>
      <c r="GB878">
        <f t="shared" si="269"/>
        <v>2.7795187530852097</v>
      </c>
      <c r="GC878">
        <f t="shared" si="270"/>
        <v>0.6862967157417893</v>
      </c>
      <c r="GD878">
        <f t="shared" si="271"/>
        <v>26.697505761411243</v>
      </c>
      <c r="GE878">
        <f t="shared" si="272"/>
        <v>25.815478137409677</v>
      </c>
      <c r="GF878">
        <f t="shared" si="273"/>
        <v>22.430723782625087</v>
      </c>
      <c r="GG878">
        <f t="shared" si="274"/>
        <v>22.392197494239021</v>
      </c>
      <c r="GH878">
        <f t="shared" si="275"/>
        <v>7.5248373973965083E-2</v>
      </c>
      <c r="GI878">
        <f t="shared" si="276"/>
        <v>3.583199866314369E-2</v>
      </c>
      <c r="GJ878">
        <f t="shared" si="277"/>
        <v>0.25886597926247068</v>
      </c>
      <c r="GK878">
        <f t="shared" si="278"/>
        <v>161.77099655194812</v>
      </c>
      <c r="GL878">
        <f t="shared" si="279"/>
        <v>0.99828243222290003</v>
      </c>
      <c r="GM878">
        <f t="shared" si="280"/>
        <v>0.13841911078942021</v>
      </c>
      <c r="GN878">
        <f t="shared" si="281"/>
        <v>0.13865726403819306</v>
      </c>
      <c r="GO878">
        <f t="shared" si="282"/>
        <v>3.5652662718577757</v>
      </c>
      <c r="GP878">
        <f t="shared" si="283"/>
        <v>0.92425693333794334</v>
      </c>
      <c r="GQ878">
        <f>(EA878/0.0735)/((DZ878/0.195*(EB878/0.295))^0.5)</f>
        <v>1.0645351757368187</v>
      </c>
    </row>
    <row r="879" spans="1:199">
      <c r="A879" t="s">
        <v>870</v>
      </c>
      <c r="B879" t="s">
        <v>1807</v>
      </c>
      <c r="C879" t="s">
        <v>7219</v>
      </c>
      <c r="D879" t="s">
        <v>6992</v>
      </c>
      <c r="E879" t="s">
        <v>7119</v>
      </c>
      <c r="F879">
        <v>94</v>
      </c>
      <c r="G879">
        <v>25</v>
      </c>
      <c r="H879" t="s">
        <v>7369</v>
      </c>
      <c r="I879" t="s">
        <v>948</v>
      </c>
      <c r="J879" t="s">
        <v>1929</v>
      </c>
      <c r="K879">
        <v>-36.676822000000001</v>
      </c>
      <c r="L879">
        <v>-36.676822000000001</v>
      </c>
      <c r="M879">
        <v>-68.705399</v>
      </c>
      <c r="N879">
        <v>-68.705399</v>
      </c>
      <c r="O879" t="s">
        <v>179</v>
      </c>
      <c r="R879" t="s">
        <v>1930</v>
      </c>
      <c r="S879" t="s">
        <v>922</v>
      </c>
      <c r="T879" t="s">
        <v>923</v>
      </c>
      <c r="U879" t="s">
        <v>180</v>
      </c>
      <c r="V879" t="s">
        <v>180</v>
      </c>
      <c r="W879" t="s">
        <v>180</v>
      </c>
      <c r="X879" t="s">
        <v>923</v>
      </c>
      <c r="Y879" t="s">
        <v>180</v>
      </c>
      <c r="Z879" t="s">
        <v>180</v>
      </c>
      <c r="AB879" t="s">
        <v>180</v>
      </c>
      <c r="AC879" t="s">
        <v>181</v>
      </c>
      <c r="AD879" t="s">
        <v>180</v>
      </c>
      <c r="AE879" t="s">
        <v>180</v>
      </c>
      <c r="AF879" t="s">
        <v>180</v>
      </c>
      <c r="AG879" t="s">
        <v>180</v>
      </c>
      <c r="AH879" t="s">
        <v>924</v>
      </c>
      <c r="AI879">
        <v>49.610999999999997</v>
      </c>
      <c r="AJ879">
        <v>1.4219999999999999</v>
      </c>
      <c r="AK879" t="s">
        <v>180</v>
      </c>
      <c r="AL879">
        <v>17.710999999999999</v>
      </c>
      <c r="AM879" t="s">
        <v>180</v>
      </c>
      <c r="AP879">
        <v>10.130000000000001</v>
      </c>
      <c r="AQ879">
        <v>9.2409999999999997</v>
      </c>
      <c r="AR879">
        <v>6.06</v>
      </c>
      <c r="AS879">
        <v>0.14299999999999999</v>
      </c>
      <c r="AT879" t="s">
        <v>180</v>
      </c>
      <c r="AU879">
        <v>0.54100000000000004</v>
      </c>
      <c r="AV879">
        <v>3.79</v>
      </c>
      <c r="AW879">
        <v>0.21</v>
      </c>
      <c r="AY879" t="s">
        <v>180</v>
      </c>
      <c r="AZ879" t="s">
        <v>180</v>
      </c>
      <c r="BA879">
        <v>98.858999999999995</v>
      </c>
      <c r="BC879" t="s">
        <v>180</v>
      </c>
      <c r="BD879" t="s">
        <v>180</v>
      </c>
      <c r="BE879" t="s">
        <v>180</v>
      </c>
      <c r="BF879" t="s">
        <v>180</v>
      </c>
      <c r="BG879" t="s">
        <v>180</v>
      </c>
      <c r="BH879" t="s">
        <v>180</v>
      </c>
      <c r="BI879" t="s">
        <v>180</v>
      </c>
      <c r="BK879" t="s">
        <v>180</v>
      </c>
      <c r="BL879" t="s">
        <v>180</v>
      </c>
      <c r="BM879">
        <v>0</v>
      </c>
      <c r="BN879" t="s">
        <v>180</v>
      </c>
      <c r="BO879" t="s">
        <v>180</v>
      </c>
      <c r="BP879" t="s">
        <v>180</v>
      </c>
      <c r="BQ879" t="s">
        <v>180</v>
      </c>
      <c r="BR879" t="s">
        <v>180</v>
      </c>
      <c r="BS879" t="s">
        <v>180</v>
      </c>
      <c r="BT879" t="s">
        <v>180</v>
      </c>
      <c r="BU879" t="s">
        <v>180</v>
      </c>
      <c r="BV879" t="s">
        <v>180</v>
      </c>
      <c r="BW879" t="s">
        <v>180</v>
      </c>
      <c r="BX879" t="s">
        <v>180</v>
      </c>
      <c r="BY879" t="s">
        <v>180</v>
      </c>
      <c r="BZ879" t="s">
        <v>180</v>
      </c>
      <c r="CD879" t="s">
        <v>180</v>
      </c>
      <c r="CE879" t="s">
        <v>180</v>
      </c>
      <c r="CG879" t="s">
        <v>180</v>
      </c>
      <c r="CH879" t="s">
        <v>180</v>
      </c>
      <c r="CI879" t="s">
        <v>180</v>
      </c>
      <c r="CJ879" t="s">
        <v>180</v>
      </c>
      <c r="CK879" t="s">
        <v>180</v>
      </c>
      <c r="CM879" t="s">
        <v>180</v>
      </c>
      <c r="CN879" t="s">
        <v>180</v>
      </c>
      <c r="CO879">
        <v>20.495796290000001</v>
      </c>
      <c r="CP879">
        <v>0.90475262999999995</v>
      </c>
      <c r="CQ879">
        <v>182.67051710000001</v>
      </c>
      <c r="CR879">
        <v>205.9298612</v>
      </c>
      <c r="CS879" t="s">
        <v>1931</v>
      </c>
      <c r="CT879" t="s">
        <v>180</v>
      </c>
      <c r="CU879">
        <v>45.396341139999997</v>
      </c>
      <c r="CV879">
        <v>75.183268010000006</v>
      </c>
      <c r="CW879">
        <v>47.700337439999998</v>
      </c>
      <c r="CX879">
        <v>99.412001000000004</v>
      </c>
      <c r="CY879">
        <v>21.39472048</v>
      </c>
      <c r="CZ879" t="s">
        <v>180</v>
      </c>
      <c r="DB879" t="s">
        <v>180</v>
      </c>
      <c r="DC879" t="s">
        <v>180</v>
      </c>
      <c r="DD879">
        <v>8.3362360160000009</v>
      </c>
      <c r="DE879">
        <v>470.67216339999999</v>
      </c>
      <c r="DF879">
        <v>19.355814169999999</v>
      </c>
      <c r="DG879">
        <v>99.141933719999997</v>
      </c>
      <c r="DH879">
        <v>8.6998476369999995</v>
      </c>
      <c r="DJ879" t="s">
        <v>180</v>
      </c>
      <c r="DK879" t="s">
        <v>180</v>
      </c>
      <c r="DL879" t="s">
        <v>180</v>
      </c>
      <c r="DM879" t="s">
        <v>180</v>
      </c>
      <c r="DR879" t="s">
        <v>180</v>
      </c>
      <c r="DS879" t="s">
        <v>180</v>
      </c>
      <c r="DT879">
        <v>0.19809886900000001</v>
      </c>
      <c r="DU879">
        <v>189.0045346</v>
      </c>
      <c r="DV879">
        <v>9.1945889409999992</v>
      </c>
      <c r="DW879">
        <v>21.08957324</v>
      </c>
      <c r="DX879">
        <v>3.0693479770000001</v>
      </c>
      <c r="DY879">
        <v>14.24447193</v>
      </c>
      <c r="DZ879">
        <v>3.7187099090000002</v>
      </c>
      <c r="EA879">
        <v>1.3270359389999999</v>
      </c>
      <c r="EB879">
        <v>4.0479386589999997</v>
      </c>
      <c r="EC879">
        <v>0.61858830200000003</v>
      </c>
      <c r="ED879">
        <v>3.5417676660000001</v>
      </c>
      <c r="EE879">
        <v>0.69925008899999996</v>
      </c>
      <c r="EF879">
        <v>1.8520112799999999</v>
      </c>
      <c r="EG879">
        <v>0.26524866200000002</v>
      </c>
      <c r="EH879">
        <v>1.545826454</v>
      </c>
      <c r="EI879">
        <v>0.23567317800000001</v>
      </c>
      <c r="EJ879">
        <v>2.3751854350000001</v>
      </c>
      <c r="EK879">
        <v>0.48405111000000001</v>
      </c>
      <c r="EM879" t="s">
        <v>180</v>
      </c>
      <c r="EN879" t="s">
        <v>180</v>
      </c>
      <c r="EO879" t="s">
        <v>180</v>
      </c>
      <c r="EP879" t="s">
        <v>180</v>
      </c>
      <c r="EQ879" t="s">
        <v>180</v>
      </c>
      <c r="ER879" t="s">
        <v>180</v>
      </c>
      <c r="ET879">
        <v>1.5123827240000001</v>
      </c>
      <c r="EV879">
        <v>0.78533819199999999</v>
      </c>
      <c r="EW879">
        <v>0.15111708800000001</v>
      </c>
      <c r="EY879" t="s">
        <v>180</v>
      </c>
      <c r="EZ879" t="s">
        <v>180</v>
      </c>
      <c r="FB879" t="s">
        <v>180</v>
      </c>
      <c r="FD879" t="s">
        <v>180</v>
      </c>
      <c r="FF879" t="s">
        <v>180</v>
      </c>
      <c r="FH879" t="s">
        <v>180</v>
      </c>
      <c r="FI879" t="s">
        <v>180</v>
      </c>
      <c r="FJ879" t="s">
        <v>180</v>
      </c>
      <c r="FK879" t="s">
        <v>180</v>
      </c>
      <c r="FL879" t="s">
        <v>180</v>
      </c>
      <c r="FM879" t="s">
        <v>180</v>
      </c>
      <c r="FN879" t="s">
        <v>180</v>
      </c>
      <c r="FP879" t="s">
        <v>180</v>
      </c>
      <c r="FQ879" t="s">
        <v>180</v>
      </c>
      <c r="FR879" t="s">
        <v>180</v>
      </c>
      <c r="FS879" t="s">
        <v>180</v>
      </c>
      <c r="FT879" t="s">
        <v>180</v>
      </c>
      <c r="FU879" t="s">
        <v>180</v>
      </c>
      <c r="FV879" t="s">
        <v>1932</v>
      </c>
      <c r="FW879" t="s">
        <v>180</v>
      </c>
      <c r="FX879">
        <f t="shared" si="265"/>
        <v>5.6279588271297625</v>
      </c>
      <c r="FY879">
        <f t="shared" si="266"/>
        <v>64.135229063688925</v>
      </c>
      <c r="FZ879">
        <f t="shared" si="267"/>
        <v>5.9480085343396505</v>
      </c>
      <c r="GA879">
        <f t="shared" si="268"/>
        <v>2.4056451481842736</v>
      </c>
      <c r="GB879">
        <f t="shared" si="269"/>
        <v>2.6186242631089036</v>
      </c>
      <c r="GC879">
        <f t="shared" si="270"/>
        <v>0.3804500703234881</v>
      </c>
      <c r="GD879">
        <f t="shared" si="271"/>
        <v>24.316836236705822</v>
      </c>
      <c r="GE879">
        <f t="shared" si="272"/>
        <v>33.042443813499794</v>
      </c>
      <c r="GF879">
        <f t="shared" si="273"/>
        <v>20.556061376186324</v>
      </c>
      <c r="GG879">
        <f t="shared" si="274"/>
        <v>21.725039619794437</v>
      </c>
      <c r="GH879">
        <f t="shared" si="275"/>
        <v>7.1712343668078896E-2</v>
      </c>
      <c r="GI879">
        <f t="shared" si="276"/>
        <v>1.7370084431974062E-2</v>
      </c>
      <c r="GJ879">
        <f t="shared" si="277"/>
        <v>0.19242294534938398</v>
      </c>
      <c r="GK879">
        <f t="shared" si="278"/>
        <v>240.66642438293641</v>
      </c>
      <c r="GL879">
        <f t="shared" si="279"/>
        <v>1.0568678124770703</v>
      </c>
      <c r="GM879">
        <f t="shared" si="280"/>
        <v>9.0270338604551817E-2</v>
      </c>
      <c r="GN879">
        <f t="shared" si="281"/>
        <v>8.5413083394958927E-2</v>
      </c>
      <c r="GO879">
        <f t="shared" si="282"/>
        <v>2.4725211608324997</v>
      </c>
      <c r="GP879">
        <f t="shared" si="283"/>
        <v>0.95549401278200374</v>
      </c>
      <c r="GQ879">
        <f>(EA879/0.0735)/((DZ879/0.195*(EB879/0.295))^0.5)</f>
        <v>1.1161191183536259</v>
      </c>
    </row>
    <row r="880" spans="1:199">
      <c r="A880" t="s">
        <v>870</v>
      </c>
      <c r="B880" t="s">
        <v>1807</v>
      </c>
      <c r="C880" t="s">
        <v>7219</v>
      </c>
      <c r="D880" t="s">
        <v>6992</v>
      </c>
      <c r="E880" t="s">
        <v>7119</v>
      </c>
      <c r="F880">
        <v>94</v>
      </c>
      <c r="G880">
        <v>25</v>
      </c>
      <c r="H880" t="s">
        <v>7369</v>
      </c>
      <c r="I880" t="s">
        <v>948</v>
      </c>
      <c r="J880" t="s">
        <v>1933</v>
      </c>
      <c r="K880">
        <v>-36.753585000000001</v>
      </c>
      <c r="L880">
        <v>-36.753585000000001</v>
      </c>
      <c r="M880">
        <v>-68.855467000000004</v>
      </c>
      <c r="N880">
        <v>-68.855467000000004</v>
      </c>
      <c r="O880" t="s">
        <v>179</v>
      </c>
      <c r="R880" t="s">
        <v>1934</v>
      </c>
      <c r="S880" t="s">
        <v>922</v>
      </c>
      <c r="T880" t="s">
        <v>923</v>
      </c>
      <c r="U880" t="s">
        <v>180</v>
      </c>
      <c r="V880" t="s">
        <v>180</v>
      </c>
      <c r="W880" t="s">
        <v>180</v>
      </c>
      <c r="X880" t="s">
        <v>923</v>
      </c>
      <c r="Y880" t="s">
        <v>180</v>
      </c>
      <c r="Z880" t="s">
        <v>180</v>
      </c>
      <c r="AB880" t="s">
        <v>180</v>
      </c>
      <c r="AC880" t="s">
        <v>181</v>
      </c>
      <c r="AD880" t="s">
        <v>180</v>
      </c>
      <c r="AE880" t="s">
        <v>180</v>
      </c>
      <c r="AF880" t="s">
        <v>180</v>
      </c>
      <c r="AG880" t="s">
        <v>180</v>
      </c>
      <c r="AH880" t="s">
        <v>924</v>
      </c>
      <c r="AI880">
        <v>46.7</v>
      </c>
      <c r="AJ880">
        <v>1.8120000000000001</v>
      </c>
      <c r="AK880" t="s">
        <v>180</v>
      </c>
      <c r="AL880">
        <v>16.114000000000001</v>
      </c>
      <c r="AM880" t="s">
        <v>180</v>
      </c>
      <c r="AP880">
        <v>10.27</v>
      </c>
      <c r="AQ880">
        <v>9.8130000000000006</v>
      </c>
      <c r="AR880">
        <v>8.5779999999999994</v>
      </c>
      <c r="AS880">
        <v>0.157</v>
      </c>
      <c r="AT880" t="s">
        <v>180</v>
      </c>
      <c r="AU880">
        <v>1.2330000000000001</v>
      </c>
      <c r="AV880">
        <v>3.15</v>
      </c>
      <c r="AW880">
        <v>0.45</v>
      </c>
      <c r="AY880" t="s">
        <v>180</v>
      </c>
      <c r="AZ880" t="s">
        <v>180</v>
      </c>
      <c r="BA880">
        <v>98.277000000000015</v>
      </c>
      <c r="BC880" t="s">
        <v>180</v>
      </c>
      <c r="BD880" t="s">
        <v>180</v>
      </c>
      <c r="BE880" t="s">
        <v>180</v>
      </c>
      <c r="BF880" t="s">
        <v>180</v>
      </c>
      <c r="BG880" t="s">
        <v>180</v>
      </c>
      <c r="BH880" t="s">
        <v>180</v>
      </c>
      <c r="BI880" t="s">
        <v>180</v>
      </c>
      <c r="BK880" t="s">
        <v>180</v>
      </c>
      <c r="BL880" t="s">
        <v>180</v>
      </c>
      <c r="BM880">
        <v>0</v>
      </c>
      <c r="BN880" t="s">
        <v>180</v>
      </c>
      <c r="BO880" t="s">
        <v>180</v>
      </c>
      <c r="BP880" t="s">
        <v>180</v>
      </c>
      <c r="BQ880" t="s">
        <v>180</v>
      </c>
      <c r="BR880" t="s">
        <v>180</v>
      </c>
      <c r="BS880" t="s">
        <v>180</v>
      </c>
      <c r="BT880" t="s">
        <v>180</v>
      </c>
      <c r="BU880" t="s">
        <v>180</v>
      </c>
      <c r="BV880" t="s">
        <v>180</v>
      </c>
      <c r="BW880" t="s">
        <v>180</v>
      </c>
      <c r="BX880" t="s">
        <v>180</v>
      </c>
      <c r="BY880" t="s">
        <v>180</v>
      </c>
      <c r="BZ880" t="s">
        <v>180</v>
      </c>
      <c r="CD880" t="s">
        <v>180</v>
      </c>
      <c r="CE880" t="s">
        <v>180</v>
      </c>
      <c r="CG880" t="s">
        <v>180</v>
      </c>
      <c r="CH880" t="s">
        <v>180</v>
      </c>
      <c r="CI880" t="s">
        <v>180</v>
      </c>
      <c r="CJ880" t="s">
        <v>180</v>
      </c>
      <c r="CK880" t="s">
        <v>180</v>
      </c>
      <c r="CM880" t="s">
        <v>180</v>
      </c>
      <c r="CN880" t="s">
        <v>180</v>
      </c>
      <c r="CO880">
        <v>23.694499390000001</v>
      </c>
      <c r="CP880">
        <v>1.1095997820000001</v>
      </c>
      <c r="CQ880">
        <v>206.90885599999999</v>
      </c>
      <c r="CR880">
        <v>294.3980239</v>
      </c>
      <c r="CS880" t="s">
        <v>1935</v>
      </c>
      <c r="CT880" t="s">
        <v>180</v>
      </c>
      <c r="CU880">
        <v>48.021070039999998</v>
      </c>
      <c r="CV880">
        <v>155.2598054</v>
      </c>
      <c r="CW880">
        <v>47.104596209999997</v>
      </c>
      <c r="CX880">
        <v>89.721952599999995</v>
      </c>
      <c r="CY880">
        <v>19.523936769999999</v>
      </c>
      <c r="CZ880" t="s">
        <v>180</v>
      </c>
      <c r="DB880" t="s">
        <v>180</v>
      </c>
      <c r="DC880" t="s">
        <v>180</v>
      </c>
      <c r="DD880">
        <v>19.10868988</v>
      </c>
      <c r="DE880">
        <v>751.60026679999999</v>
      </c>
      <c r="DF880">
        <v>21.90650913</v>
      </c>
      <c r="DG880">
        <v>144.05782300000001</v>
      </c>
      <c r="DH880">
        <v>20.970539809999998</v>
      </c>
      <c r="DJ880" t="s">
        <v>180</v>
      </c>
      <c r="DK880" t="s">
        <v>180</v>
      </c>
      <c r="DL880" t="s">
        <v>180</v>
      </c>
      <c r="DM880" t="s">
        <v>180</v>
      </c>
      <c r="DR880" t="s">
        <v>180</v>
      </c>
      <c r="DS880" t="s">
        <v>180</v>
      </c>
      <c r="DT880">
        <v>0.295265471</v>
      </c>
      <c r="DU880">
        <v>382.67671419999999</v>
      </c>
      <c r="DV880">
        <v>19.221281680000001</v>
      </c>
      <c r="DW880">
        <v>40.346751589999997</v>
      </c>
      <c r="DX880">
        <v>5.5072503690000003</v>
      </c>
      <c r="DY880">
        <v>23.802719490000001</v>
      </c>
      <c r="DZ880">
        <v>5.2935234040000001</v>
      </c>
      <c r="EA880">
        <v>1.7466253199999999</v>
      </c>
      <c r="EB880">
        <v>5.416094051</v>
      </c>
      <c r="EC880">
        <v>0.78457637300000005</v>
      </c>
      <c r="ED880">
        <v>4.323887568</v>
      </c>
      <c r="EE880">
        <v>0.81721827000000002</v>
      </c>
      <c r="EF880">
        <v>2.1356157649999998</v>
      </c>
      <c r="EG880">
        <v>0.29328694700000002</v>
      </c>
      <c r="EH880">
        <v>1.82801718</v>
      </c>
      <c r="EI880">
        <v>0.27580352800000002</v>
      </c>
      <c r="EJ880">
        <v>3.2649354740000001</v>
      </c>
      <c r="EK880">
        <v>1.1353064580000001</v>
      </c>
      <c r="EM880" t="s">
        <v>180</v>
      </c>
      <c r="EN880" t="s">
        <v>180</v>
      </c>
      <c r="EO880" t="s">
        <v>180</v>
      </c>
      <c r="EP880" t="s">
        <v>180</v>
      </c>
      <c r="EQ880" t="s">
        <v>180</v>
      </c>
      <c r="ER880" t="s">
        <v>180</v>
      </c>
      <c r="ET880">
        <v>2.4382387099999998</v>
      </c>
      <c r="EV880">
        <v>2.0276294749999999</v>
      </c>
      <c r="EW880">
        <v>0.42016943699999998</v>
      </c>
      <c r="EY880" t="s">
        <v>180</v>
      </c>
      <c r="EZ880" t="s">
        <v>180</v>
      </c>
      <c r="FB880" t="s">
        <v>180</v>
      </c>
      <c r="FD880" t="s">
        <v>180</v>
      </c>
      <c r="FF880" t="s">
        <v>180</v>
      </c>
      <c r="FH880" t="s">
        <v>180</v>
      </c>
      <c r="FI880" t="s">
        <v>180</v>
      </c>
      <c r="FJ880" t="s">
        <v>180</v>
      </c>
      <c r="FK880" t="s">
        <v>180</v>
      </c>
      <c r="FL880" t="s">
        <v>180</v>
      </c>
      <c r="FM880" t="s">
        <v>180</v>
      </c>
      <c r="FN880" t="s">
        <v>180</v>
      </c>
      <c r="FP880" t="s">
        <v>180</v>
      </c>
      <c r="FQ880" t="s">
        <v>180</v>
      </c>
      <c r="FR880" t="s">
        <v>180</v>
      </c>
      <c r="FS880" t="s">
        <v>180</v>
      </c>
      <c r="FT880" t="s">
        <v>180</v>
      </c>
      <c r="FU880" t="s">
        <v>180</v>
      </c>
      <c r="FV880" t="s">
        <v>1936</v>
      </c>
      <c r="FW880" t="s">
        <v>180</v>
      </c>
      <c r="FX880">
        <f t="shared" si="265"/>
        <v>11.471741097094064</v>
      </c>
      <c r="FY880">
        <f t="shared" si="266"/>
        <v>78.805508272083088</v>
      </c>
      <c r="FZ880">
        <f t="shared" si="267"/>
        <v>10.514825511650827</v>
      </c>
      <c r="GA880">
        <f t="shared" si="268"/>
        <v>2.8957733340339833</v>
      </c>
      <c r="GB880">
        <f t="shared" si="269"/>
        <v>2.9628244801287917</v>
      </c>
      <c r="GC880">
        <f t="shared" si="270"/>
        <v>0.68046357615894038</v>
      </c>
      <c r="GD880">
        <f t="shared" si="271"/>
        <v>34.309449412490672</v>
      </c>
      <c r="GE880">
        <f t="shared" si="272"/>
        <v>31.576235106907102</v>
      </c>
      <c r="GF880">
        <f t="shared" si="273"/>
        <v>19.909011301685474</v>
      </c>
      <c r="GG880">
        <f t="shared" si="274"/>
        <v>18.248300600136055</v>
      </c>
      <c r="GH880">
        <f t="shared" si="275"/>
        <v>6.0432094627521908E-2</v>
      </c>
      <c r="GI880">
        <f t="shared" si="276"/>
        <v>2.0036176503174144E-2</v>
      </c>
      <c r="GJ880">
        <f t="shared" si="277"/>
        <v>0.20722200095261487</v>
      </c>
      <c r="GK880">
        <f t="shared" si="278"/>
        <v>188.73108667943387</v>
      </c>
      <c r="GL880">
        <f t="shared" si="279"/>
        <v>0.916584973689335</v>
      </c>
      <c r="GM880">
        <f t="shared" si="280"/>
        <v>9.6689426851716317E-2</v>
      </c>
      <c r="GN880">
        <f t="shared" si="281"/>
        <v>0.10548877586606388</v>
      </c>
      <c r="GO880">
        <f t="shared" si="282"/>
        <v>3.6310941150228264</v>
      </c>
      <c r="GP880">
        <f t="shared" si="283"/>
        <v>0.94384220617419889</v>
      </c>
      <c r="GQ880">
        <f>(EA880/0.0735)/((DZ880/0.195*(EB880/0.295))^0.5)</f>
        <v>1.0644498590262341</v>
      </c>
    </row>
    <row r="881" spans="1:201">
      <c r="A881" t="s">
        <v>870</v>
      </c>
      <c r="B881" t="s">
        <v>1233</v>
      </c>
      <c r="C881" t="s">
        <v>7219</v>
      </c>
      <c r="D881" t="s">
        <v>6992</v>
      </c>
      <c r="E881" t="s">
        <v>7119</v>
      </c>
      <c r="F881">
        <v>94</v>
      </c>
      <c r="G881">
        <v>25</v>
      </c>
      <c r="H881" t="s">
        <v>7369</v>
      </c>
      <c r="I881" t="s">
        <v>948</v>
      </c>
      <c r="J881" t="s">
        <v>1234</v>
      </c>
      <c r="K881">
        <v>-36.267400000000002</v>
      </c>
      <c r="L881">
        <v>-36.267400000000002</v>
      </c>
      <c r="M881">
        <v>-69.308000000000007</v>
      </c>
      <c r="N881">
        <v>-69.308000000000007</v>
      </c>
      <c r="O881" t="s">
        <v>179</v>
      </c>
      <c r="P881">
        <v>1635</v>
      </c>
      <c r="Q881">
        <v>1635</v>
      </c>
      <c r="R881" t="s">
        <v>1235</v>
      </c>
      <c r="S881" t="s">
        <v>1236</v>
      </c>
      <c r="T881" t="s">
        <v>1237</v>
      </c>
      <c r="U881" t="s">
        <v>180</v>
      </c>
      <c r="V881" t="s">
        <v>180</v>
      </c>
      <c r="W881" t="s">
        <v>180</v>
      </c>
      <c r="X881" t="s">
        <v>1237</v>
      </c>
      <c r="Y881" t="s">
        <v>180</v>
      </c>
      <c r="Z881" t="s">
        <v>180</v>
      </c>
      <c r="AB881" t="s">
        <v>1238</v>
      </c>
      <c r="AC881" t="s">
        <v>181</v>
      </c>
      <c r="AD881" t="s">
        <v>180</v>
      </c>
      <c r="AE881" t="s">
        <v>180</v>
      </c>
      <c r="AF881" t="s">
        <v>180</v>
      </c>
      <c r="AG881" t="s">
        <v>180</v>
      </c>
      <c r="AH881" t="s">
        <v>1239</v>
      </c>
      <c r="AI881">
        <v>49.03</v>
      </c>
      <c r="AJ881">
        <v>1.81</v>
      </c>
      <c r="AK881" t="s">
        <v>180</v>
      </c>
      <c r="AL881">
        <v>16.95</v>
      </c>
      <c r="AM881" t="s">
        <v>180</v>
      </c>
      <c r="AP881">
        <v>9.4</v>
      </c>
      <c r="AQ881">
        <v>9.01</v>
      </c>
      <c r="AR881">
        <v>6.53</v>
      </c>
      <c r="AS881">
        <v>0.15</v>
      </c>
      <c r="AT881" t="s">
        <v>180</v>
      </c>
      <c r="AU881">
        <v>1.48</v>
      </c>
      <c r="AV881">
        <v>3.89</v>
      </c>
      <c r="AW881">
        <v>0.44</v>
      </c>
      <c r="AY881" t="s">
        <v>180</v>
      </c>
      <c r="AZ881" t="s">
        <v>180</v>
      </c>
      <c r="BA881">
        <v>98.690000000000026</v>
      </c>
      <c r="BC881" t="s">
        <v>180</v>
      </c>
      <c r="BD881" t="s">
        <v>180</v>
      </c>
      <c r="BE881" t="s">
        <v>180</v>
      </c>
      <c r="BF881" t="s">
        <v>180</v>
      </c>
      <c r="BG881" t="s">
        <v>180</v>
      </c>
      <c r="BH881" t="s">
        <v>180</v>
      </c>
      <c r="BI881" t="s">
        <v>180</v>
      </c>
      <c r="BK881" t="s">
        <v>180</v>
      </c>
      <c r="BL881" t="s">
        <v>180</v>
      </c>
      <c r="BM881">
        <v>0</v>
      </c>
      <c r="BN881" t="s">
        <v>180</v>
      </c>
      <c r="BO881" t="s">
        <v>180</v>
      </c>
      <c r="BP881" t="s">
        <v>180</v>
      </c>
      <c r="BQ881" t="s">
        <v>180</v>
      </c>
      <c r="BR881" t="s">
        <v>180</v>
      </c>
      <c r="BS881" t="s">
        <v>180</v>
      </c>
      <c r="BT881" t="s">
        <v>180</v>
      </c>
      <c r="BU881" t="s">
        <v>180</v>
      </c>
      <c r="BV881" t="s">
        <v>180</v>
      </c>
      <c r="BW881" t="s">
        <v>180</v>
      </c>
      <c r="BX881" t="s">
        <v>180</v>
      </c>
      <c r="BY881" t="s">
        <v>180</v>
      </c>
      <c r="BZ881" t="s">
        <v>180</v>
      </c>
      <c r="CD881" t="s">
        <v>180</v>
      </c>
      <c r="CE881" t="s">
        <v>180</v>
      </c>
      <c r="CG881" t="s">
        <v>180</v>
      </c>
      <c r="CH881" t="s">
        <v>180</v>
      </c>
      <c r="CI881" t="s">
        <v>180</v>
      </c>
      <c r="CJ881" t="s">
        <v>180</v>
      </c>
      <c r="CK881" t="s">
        <v>180</v>
      </c>
      <c r="CM881" t="s">
        <v>180</v>
      </c>
      <c r="CN881" t="s">
        <v>180</v>
      </c>
      <c r="CO881">
        <v>25.5</v>
      </c>
      <c r="CQ881">
        <v>228</v>
      </c>
      <c r="CR881">
        <v>231</v>
      </c>
      <c r="CS881" t="s">
        <v>180</v>
      </c>
      <c r="CT881" t="s">
        <v>180</v>
      </c>
      <c r="CV881">
        <v>94.7</v>
      </c>
      <c r="CW881">
        <v>45.2</v>
      </c>
      <c r="CX881">
        <v>54.2</v>
      </c>
      <c r="CY881">
        <v>20.399999999999999</v>
      </c>
      <c r="CZ881" t="s">
        <v>180</v>
      </c>
      <c r="DB881" t="s">
        <v>180</v>
      </c>
      <c r="DC881" t="s">
        <v>180</v>
      </c>
      <c r="DD881">
        <v>28.9</v>
      </c>
      <c r="DE881">
        <v>563</v>
      </c>
      <c r="DF881">
        <v>20.3</v>
      </c>
      <c r="DG881">
        <v>187</v>
      </c>
      <c r="DH881">
        <v>20.2</v>
      </c>
      <c r="DJ881" t="s">
        <v>180</v>
      </c>
      <c r="DK881" t="s">
        <v>180</v>
      </c>
      <c r="DL881" t="s">
        <v>180</v>
      </c>
      <c r="DM881" t="s">
        <v>180</v>
      </c>
      <c r="DR881" t="s">
        <v>180</v>
      </c>
      <c r="DS881" t="s">
        <v>180</v>
      </c>
      <c r="DT881">
        <v>1.1000000000000001</v>
      </c>
      <c r="DU881">
        <v>329</v>
      </c>
      <c r="DV881">
        <v>18.399999999999999</v>
      </c>
      <c r="DW881">
        <v>38.1</v>
      </c>
      <c r="DX881">
        <v>4.91</v>
      </c>
      <c r="DY881">
        <v>21.4</v>
      </c>
      <c r="DZ881">
        <v>5.3</v>
      </c>
      <c r="EA881">
        <v>1.59</v>
      </c>
      <c r="EB881">
        <v>4.6399999999999997</v>
      </c>
      <c r="EC881">
        <v>0.91</v>
      </c>
      <c r="ED881">
        <v>4.1100000000000003</v>
      </c>
      <c r="EE881">
        <v>0.8</v>
      </c>
      <c r="EF881">
        <v>2.13</v>
      </c>
      <c r="EG881">
        <v>0.3</v>
      </c>
      <c r="EH881">
        <v>1.97</v>
      </c>
      <c r="EI881">
        <v>0.28000000000000003</v>
      </c>
      <c r="EJ881">
        <v>4.3600000000000003</v>
      </c>
      <c r="EK881">
        <v>1.21</v>
      </c>
      <c r="EM881" t="s">
        <v>180</v>
      </c>
      <c r="EN881" t="s">
        <v>180</v>
      </c>
      <c r="EO881" t="s">
        <v>180</v>
      </c>
      <c r="EP881" t="s">
        <v>180</v>
      </c>
      <c r="EQ881" t="s">
        <v>180</v>
      </c>
      <c r="ER881" t="s">
        <v>180</v>
      </c>
      <c r="ET881">
        <v>4.53</v>
      </c>
      <c r="EV881">
        <v>2.42</v>
      </c>
      <c r="EW881">
        <v>0.75</v>
      </c>
      <c r="EY881" t="s">
        <v>180</v>
      </c>
      <c r="EZ881" t="s">
        <v>180</v>
      </c>
      <c r="FA881">
        <v>0.70386099999999996</v>
      </c>
      <c r="FB881" t="s">
        <v>180</v>
      </c>
      <c r="FD881" t="s">
        <v>180</v>
      </c>
      <c r="FF881" t="s">
        <v>180</v>
      </c>
      <c r="FH881" t="s">
        <v>180</v>
      </c>
      <c r="FI881" t="s">
        <v>180</v>
      </c>
      <c r="FJ881" t="s">
        <v>180</v>
      </c>
      <c r="FK881" t="s">
        <v>180</v>
      </c>
      <c r="FL881" t="s">
        <v>180</v>
      </c>
      <c r="FM881" t="s">
        <v>180</v>
      </c>
      <c r="FN881" t="s">
        <v>180</v>
      </c>
      <c r="FP881" t="s">
        <v>180</v>
      </c>
      <c r="FQ881" t="s">
        <v>180</v>
      </c>
      <c r="FR881" t="s">
        <v>180</v>
      </c>
      <c r="FS881" t="s">
        <v>180</v>
      </c>
      <c r="FT881" t="s">
        <v>180</v>
      </c>
      <c r="FU881" t="s">
        <v>180</v>
      </c>
      <c r="FV881" t="s">
        <v>1240</v>
      </c>
      <c r="FW881" t="s">
        <v>180</v>
      </c>
      <c r="FX881">
        <f t="shared" si="265"/>
        <v>10.253807106598984</v>
      </c>
      <c r="FY881">
        <f t="shared" si="266"/>
        <v>94.923857868020306</v>
      </c>
      <c r="FZ881">
        <f t="shared" si="267"/>
        <v>9.3401015228426392</v>
      </c>
      <c r="GA881">
        <f t="shared" si="268"/>
        <v>2.6903553299492384</v>
      </c>
      <c r="GB881">
        <f t="shared" si="269"/>
        <v>2.3553299492385786</v>
      </c>
      <c r="GC881">
        <f t="shared" si="270"/>
        <v>0.81767955801104975</v>
      </c>
      <c r="GD881">
        <f t="shared" si="271"/>
        <v>27.733990147783249</v>
      </c>
      <c r="GE881">
        <f t="shared" si="272"/>
        <v>26.308411214953274</v>
      </c>
      <c r="GF881">
        <f t="shared" si="273"/>
        <v>17.880434782608695</v>
      </c>
      <c r="GG881">
        <f t="shared" si="274"/>
        <v>16.287128712871286</v>
      </c>
      <c r="GH881">
        <f t="shared" si="275"/>
        <v>0.1188976377952756</v>
      </c>
      <c r="GI881">
        <f t="shared" si="276"/>
        <v>3.7128712871287127E-2</v>
      </c>
      <c r="GJ881">
        <f t="shared" si="277"/>
        <v>0.30991735537190085</v>
      </c>
      <c r="GK881">
        <f t="shared" si="278"/>
        <v>135.95041322314049</v>
      </c>
      <c r="GL881">
        <f t="shared" si="279"/>
        <v>0.91089108910891081</v>
      </c>
      <c r="GM881">
        <f t="shared" si="280"/>
        <v>0.1198019801980198</v>
      </c>
      <c r="GN881">
        <f t="shared" si="281"/>
        <v>0.1315217391304348</v>
      </c>
      <c r="GO881">
        <f t="shared" si="282"/>
        <v>3.4716981132075468</v>
      </c>
      <c r="GP881">
        <f t="shared" si="283"/>
        <v>0.96477206415379124</v>
      </c>
      <c r="GQ881">
        <f>(EA881/0.0735)/((DZ881/0.195*(EB881/0.295))^0.5)</f>
        <v>1.04626373865577</v>
      </c>
      <c r="GS881">
        <v>0.70386099999999996</v>
      </c>
    </row>
    <row r="882" spans="1:201">
      <c r="A882" t="s">
        <v>870</v>
      </c>
      <c r="B882" t="s">
        <v>1233</v>
      </c>
      <c r="C882" t="s">
        <v>7219</v>
      </c>
      <c r="D882" t="s">
        <v>6992</v>
      </c>
      <c r="E882" t="s">
        <v>7119</v>
      </c>
      <c r="F882">
        <v>94</v>
      </c>
      <c r="G882">
        <v>25</v>
      </c>
      <c r="H882" t="s">
        <v>7369</v>
      </c>
      <c r="I882" t="s">
        <v>948</v>
      </c>
      <c r="J882" t="s">
        <v>1234</v>
      </c>
      <c r="K882">
        <v>-36.273200000000003</v>
      </c>
      <c r="L882">
        <v>-36.273200000000003</v>
      </c>
      <c r="M882">
        <v>-69.311400000000006</v>
      </c>
      <c r="N882">
        <v>-69.311400000000006</v>
      </c>
      <c r="O882" t="s">
        <v>179</v>
      </c>
      <c r="P882">
        <v>1664</v>
      </c>
      <c r="Q882">
        <v>1664</v>
      </c>
      <c r="R882" t="s">
        <v>1241</v>
      </c>
      <c r="S882" t="s">
        <v>1236</v>
      </c>
      <c r="T882" t="s">
        <v>1237</v>
      </c>
      <c r="U882" t="s">
        <v>180</v>
      </c>
      <c r="V882" t="s">
        <v>180</v>
      </c>
      <c r="W882" t="s">
        <v>180</v>
      </c>
      <c r="X882" t="s">
        <v>1237</v>
      </c>
      <c r="Y882" t="s">
        <v>180</v>
      </c>
      <c r="Z882" t="s">
        <v>180</v>
      </c>
      <c r="AB882" t="s">
        <v>1238</v>
      </c>
      <c r="AC882" t="s">
        <v>181</v>
      </c>
      <c r="AD882" t="s">
        <v>180</v>
      </c>
      <c r="AE882" t="s">
        <v>180</v>
      </c>
      <c r="AF882" t="s">
        <v>180</v>
      </c>
      <c r="AG882" t="s">
        <v>180</v>
      </c>
      <c r="AH882" t="s">
        <v>1239</v>
      </c>
      <c r="AI882">
        <v>48.91</v>
      </c>
      <c r="AJ882">
        <v>1.8</v>
      </c>
      <c r="AK882" t="s">
        <v>180</v>
      </c>
      <c r="AL882">
        <v>16.98</v>
      </c>
      <c r="AM882" t="s">
        <v>180</v>
      </c>
      <c r="AP882">
        <v>9.4700000000000006</v>
      </c>
      <c r="AQ882">
        <v>8.91</v>
      </c>
      <c r="AR882">
        <v>6.48</v>
      </c>
      <c r="AS882">
        <v>0.15</v>
      </c>
      <c r="AT882" t="s">
        <v>180</v>
      </c>
      <c r="AU882">
        <v>1.52</v>
      </c>
      <c r="AV882">
        <v>3.95</v>
      </c>
      <c r="AW882">
        <v>0.49</v>
      </c>
      <c r="AY882" t="s">
        <v>180</v>
      </c>
      <c r="AZ882" t="s">
        <v>180</v>
      </c>
      <c r="BA882">
        <v>98.66</v>
      </c>
      <c r="BC882" t="s">
        <v>180</v>
      </c>
      <c r="BD882" t="s">
        <v>180</v>
      </c>
      <c r="BE882" t="s">
        <v>180</v>
      </c>
      <c r="BF882" t="s">
        <v>180</v>
      </c>
      <c r="BG882" t="s">
        <v>180</v>
      </c>
      <c r="BH882" t="s">
        <v>180</v>
      </c>
      <c r="BI882" t="s">
        <v>180</v>
      </c>
      <c r="BK882" t="s">
        <v>180</v>
      </c>
      <c r="BL882" t="s">
        <v>180</v>
      </c>
      <c r="BM882">
        <v>0</v>
      </c>
      <c r="BN882" t="s">
        <v>180</v>
      </c>
      <c r="BO882" t="s">
        <v>180</v>
      </c>
      <c r="BP882" t="s">
        <v>180</v>
      </c>
      <c r="BQ882" t="s">
        <v>180</v>
      </c>
      <c r="BR882" t="s">
        <v>180</v>
      </c>
      <c r="BS882" t="s">
        <v>180</v>
      </c>
      <c r="BT882" t="s">
        <v>180</v>
      </c>
      <c r="BU882" t="s">
        <v>180</v>
      </c>
      <c r="BV882" t="s">
        <v>180</v>
      </c>
      <c r="BW882" t="s">
        <v>180</v>
      </c>
      <c r="BX882" t="s">
        <v>180</v>
      </c>
      <c r="BY882" t="s">
        <v>180</v>
      </c>
      <c r="BZ882" t="s">
        <v>180</v>
      </c>
      <c r="CD882" t="s">
        <v>180</v>
      </c>
      <c r="CE882" t="s">
        <v>180</v>
      </c>
      <c r="CG882" t="s">
        <v>180</v>
      </c>
      <c r="CH882" t="s">
        <v>180</v>
      </c>
      <c r="CI882" t="s">
        <v>180</v>
      </c>
      <c r="CJ882" t="s">
        <v>180</v>
      </c>
      <c r="CK882" t="s">
        <v>180</v>
      </c>
      <c r="CM882" t="s">
        <v>180</v>
      </c>
      <c r="CN882" t="s">
        <v>180</v>
      </c>
      <c r="CO882">
        <v>25</v>
      </c>
      <c r="CQ882">
        <v>225</v>
      </c>
      <c r="CR882">
        <v>209</v>
      </c>
      <c r="CS882" t="s">
        <v>180</v>
      </c>
      <c r="CT882" t="s">
        <v>180</v>
      </c>
      <c r="CV882">
        <v>89.3</v>
      </c>
      <c r="CW882">
        <v>45.5</v>
      </c>
      <c r="CX882">
        <v>54.3</v>
      </c>
      <c r="CY882">
        <v>19.7</v>
      </c>
      <c r="CZ882" t="s">
        <v>180</v>
      </c>
      <c r="DB882" t="s">
        <v>180</v>
      </c>
      <c r="DC882" t="s">
        <v>180</v>
      </c>
      <c r="DD882">
        <v>30</v>
      </c>
      <c r="DE882">
        <v>565</v>
      </c>
      <c r="DF882">
        <v>20.399999999999999</v>
      </c>
      <c r="DG882">
        <v>187</v>
      </c>
      <c r="DH882">
        <v>20.399999999999999</v>
      </c>
      <c r="DJ882" t="s">
        <v>180</v>
      </c>
      <c r="DK882" t="s">
        <v>180</v>
      </c>
      <c r="DL882" t="s">
        <v>180</v>
      </c>
      <c r="DM882" t="s">
        <v>180</v>
      </c>
      <c r="DR882" t="s">
        <v>180</v>
      </c>
      <c r="DS882" t="s">
        <v>180</v>
      </c>
      <c r="DT882">
        <v>1.1399999999999999</v>
      </c>
      <c r="DU882">
        <v>330</v>
      </c>
      <c r="DV882">
        <v>19.100000000000001</v>
      </c>
      <c r="DW882">
        <v>39.700000000000003</v>
      </c>
      <c r="DX882">
        <v>5.05</v>
      </c>
      <c r="DY882">
        <v>22.6</v>
      </c>
      <c r="DZ882">
        <v>5.0999999999999996</v>
      </c>
      <c r="EA882">
        <v>1.61</v>
      </c>
      <c r="EB882">
        <v>4.66</v>
      </c>
      <c r="EC882">
        <v>0.73</v>
      </c>
      <c r="ED882">
        <v>3.98</v>
      </c>
      <c r="EE882">
        <v>0.78</v>
      </c>
      <c r="EF882">
        <v>2.19</v>
      </c>
      <c r="EG882">
        <v>0.28999999999999998</v>
      </c>
      <c r="EH882">
        <v>1.88</v>
      </c>
      <c r="EI882">
        <v>0.27</v>
      </c>
      <c r="EJ882">
        <v>4.37</v>
      </c>
      <c r="EK882">
        <v>1.22</v>
      </c>
      <c r="EM882" t="s">
        <v>180</v>
      </c>
      <c r="EN882" t="s">
        <v>180</v>
      </c>
      <c r="EO882" t="s">
        <v>180</v>
      </c>
      <c r="EP882" t="s">
        <v>180</v>
      </c>
      <c r="EQ882" t="s">
        <v>180</v>
      </c>
      <c r="ER882" t="s">
        <v>180</v>
      </c>
      <c r="ET882">
        <v>4.57</v>
      </c>
      <c r="EV882">
        <v>3.7</v>
      </c>
      <c r="EW882">
        <v>1.07</v>
      </c>
      <c r="EY882" t="s">
        <v>180</v>
      </c>
      <c r="EZ882" t="s">
        <v>180</v>
      </c>
      <c r="FB882" t="s">
        <v>180</v>
      </c>
      <c r="FD882" t="s">
        <v>180</v>
      </c>
      <c r="FF882" t="s">
        <v>180</v>
      </c>
      <c r="FH882" t="s">
        <v>180</v>
      </c>
      <c r="FI882" t="s">
        <v>180</v>
      </c>
      <c r="FJ882" t="s">
        <v>180</v>
      </c>
      <c r="FK882" t="s">
        <v>180</v>
      </c>
      <c r="FL882" t="s">
        <v>180</v>
      </c>
      <c r="FM882" t="s">
        <v>180</v>
      </c>
      <c r="FN882" t="s">
        <v>180</v>
      </c>
      <c r="FP882" t="s">
        <v>180</v>
      </c>
      <c r="FQ882" t="s">
        <v>180</v>
      </c>
      <c r="FR882" t="s">
        <v>180</v>
      </c>
      <c r="FS882" t="s">
        <v>180</v>
      </c>
      <c r="FT882" t="s">
        <v>180</v>
      </c>
      <c r="FU882" t="s">
        <v>180</v>
      </c>
      <c r="FV882" t="s">
        <v>1242</v>
      </c>
      <c r="FW882" t="s">
        <v>180</v>
      </c>
      <c r="FX882">
        <f t="shared" si="265"/>
        <v>10.851063829787234</v>
      </c>
      <c r="FY882">
        <f t="shared" si="266"/>
        <v>99.468085106382986</v>
      </c>
      <c r="FZ882">
        <f t="shared" si="267"/>
        <v>10.159574468085108</v>
      </c>
      <c r="GA882">
        <f t="shared" si="268"/>
        <v>2.7127659574468086</v>
      </c>
      <c r="GB882">
        <f t="shared" si="269"/>
        <v>2.4787234042553195</v>
      </c>
      <c r="GC882">
        <f t="shared" si="270"/>
        <v>0.84444444444444444</v>
      </c>
      <c r="GD882">
        <f t="shared" si="271"/>
        <v>27.696078431372552</v>
      </c>
      <c r="GE882">
        <f t="shared" si="272"/>
        <v>25</v>
      </c>
      <c r="GF882">
        <f t="shared" si="273"/>
        <v>17.277486910994764</v>
      </c>
      <c r="GG882">
        <f t="shared" si="274"/>
        <v>16.176470588235293</v>
      </c>
      <c r="GH882">
        <f t="shared" si="275"/>
        <v>0.11511335012594458</v>
      </c>
      <c r="GI882">
        <f t="shared" si="276"/>
        <v>5.2450980392156871E-2</v>
      </c>
      <c r="GJ882">
        <f t="shared" si="277"/>
        <v>0.28918918918918918</v>
      </c>
      <c r="GK882">
        <f t="shared" si="278"/>
        <v>89.189189189189179</v>
      </c>
      <c r="GL882">
        <f t="shared" si="279"/>
        <v>0.93627450980392168</v>
      </c>
      <c r="GM882">
        <f t="shared" si="280"/>
        <v>0.18137254901960786</v>
      </c>
      <c r="GN882">
        <f t="shared" si="281"/>
        <v>0.19371727748691098</v>
      </c>
      <c r="GO882">
        <f t="shared" si="282"/>
        <v>3.7450980392156867</v>
      </c>
      <c r="GP882">
        <f t="shared" si="283"/>
        <v>0.97292090600596004</v>
      </c>
      <c r="GQ882">
        <f>(EA882/0.0735)/((DZ882/0.195*(EB882/0.295))^0.5)</f>
        <v>1.0776774716442006</v>
      </c>
    </row>
    <row r="883" spans="1:201">
      <c r="A883" t="s">
        <v>870</v>
      </c>
      <c r="B883" t="s">
        <v>1233</v>
      </c>
      <c r="C883" t="s">
        <v>7219</v>
      </c>
      <c r="D883" t="s">
        <v>6992</v>
      </c>
      <c r="E883" t="s">
        <v>7119</v>
      </c>
      <c r="F883">
        <v>94</v>
      </c>
      <c r="G883">
        <v>25</v>
      </c>
      <c r="H883" t="s">
        <v>7369</v>
      </c>
      <c r="I883" t="s">
        <v>948</v>
      </c>
      <c r="J883" t="s">
        <v>1234</v>
      </c>
      <c r="K883">
        <v>-36.280200000000001</v>
      </c>
      <c r="L883">
        <v>-36.280200000000001</v>
      </c>
      <c r="M883">
        <v>-69.304900000000004</v>
      </c>
      <c r="N883">
        <v>-69.304900000000004</v>
      </c>
      <c r="O883" t="s">
        <v>179</v>
      </c>
      <c r="P883">
        <v>1660</v>
      </c>
      <c r="Q883">
        <v>1660</v>
      </c>
      <c r="R883" t="s">
        <v>1243</v>
      </c>
      <c r="S883" t="s">
        <v>1236</v>
      </c>
      <c r="T883" t="s">
        <v>1237</v>
      </c>
      <c r="U883" t="s">
        <v>180</v>
      </c>
      <c r="V883" t="s">
        <v>180</v>
      </c>
      <c r="W883" t="s">
        <v>180</v>
      </c>
      <c r="X883" t="s">
        <v>1237</v>
      </c>
      <c r="Y883" t="s">
        <v>180</v>
      </c>
      <c r="Z883" t="s">
        <v>180</v>
      </c>
      <c r="AB883" t="s">
        <v>1238</v>
      </c>
      <c r="AC883" t="s">
        <v>181</v>
      </c>
      <c r="AD883" t="s">
        <v>180</v>
      </c>
      <c r="AE883" t="s">
        <v>180</v>
      </c>
      <c r="AF883" t="s">
        <v>180</v>
      </c>
      <c r="AG883" t="s">
        <v>180</v>
      </c>
      <c r="AH883" t="s">
        <v>1239</v>
      </c>
      <c r="AI883">
        <v>48.17</v>
      </c>
      <c r="AJ883">
        <v>1.87</v>
      </c>
      <c r="AK883" t="s">
        <v>180</v>
      </c>
      <c r="AL883">
        <v>17.05</v>
      </c>
      <c r="AM883" t="s">
        <v>180</v>
      </c>
      <c r="AP883">
        <v>9.6999999999999993</v>
      </c>
      <c r="AQ883">
        <v>9.2899999999999991</v>
      </c>
      <c r="AR883">
        <v>6.65</v>
      </c>
      <c r="AS883">
        <v>0.15</v>
      </c>
      <c r="AT883" t="s">
        <v>180</v>
      </c>
      <c r="AU883">
        <v>1.42</v>
      </c>
      <c r="AV883">
        <v>3.87</v>
      </c>
      <c r="AW883">
        <v>0.49</v>
      </c>
      <c r="AY883" t="s">
        <v>180</v>
      </c>
      <c r="AZ883" t="s">
        <v>180</v>
      </c>
      <c r="BA883">
        <v>98.660000000000025</v>
      </c>
      <c r="BC883" t="s">
        <v>180</v>
      </c>
      <c r="BD883" t="s">
        <v>180</v>
      </c>
      <c r="BE883" t="s">
        <v>180</v>
      </c>
      <c r="BF883" t="s">
        <v>180</v>
      </c>
      <c r="BG883" t="s">
        <v>180</v>
      </c>
      <c r="BH883" t="s">
        <v>180</v>
      </c>
      <c r="BI883" t="s">
        <v>180</v>
      </c>
      <c r="BK883" t="s">
        <v>180</v>
      </c>
      <c r="BL883" t="s">
        <v>180</v>
      </c>
      <c r="BM883">
        <v>0</v>
      </c>
      <c r="BN883" t="s">
        <v>180</v>
      </c>
      <c r="BO883" t="s">
        <v>180</v>
      </c>
      <c r="BP883" t="s">
        <v>180</v>
      </c>
      <c r="BQ883" t="s">
        <v>180</v>
      </c>
      <c r="BR883" t="s">
        <v>180</v>
      </c>
      <c r="BS883" t="s">
        <v>180</v>
      </c>
      <c r="BT883" t="s">
        <v>180</v>
      </c>
      <c r="BU883" t="s">
        <v>180</v>
      </c>
      <c r="BV883" t="s">
        <v>180</v>
      </c>
      <c r="BW883" t="s">
        <v>180</v>
      </c>
      <c r="BX883" t="s">
        <v>180</v>
      </c>
      <c r="BY883" t="s">
        <v>180</v>
      </c>
      <c r="BZ883" t="s">
        <v>180</v>
      </c>
      <c r="CD883" t="s">
        <v>180</v>
      </c>
      <c r="CE883" t="s">
        <v>180</v>
      </c>
      <c r="CG883" t="s">
        <v>180</v>
      </c>
      <c r="CH883" t="s">
        <v>180</v>
      </c>
      <c r="CI883" t="s">
        <v>180</v>
      </c>
      <c r="CJ883" t="s">
        <v>180</v>
      </c>
      <c r="CK883" t="s">
        <v>180</v>
      </c>
      <c r="CM883" t="s">
        <v>180</v>
      </c>
      <c r="CN883" t="s">
        <v>180</v>
      </c>
      <c r="CO883">
        <v>25.5</v>
      </c>
      <c r="CQ883">
        <v>233</v>
      </c>
      <c r="CR883">
        <v>208</v>
      </c>
      <c r="CS883" t="s">
        <v>180</v>
      </c>
      <c r="CT883" t="s">
        <v>180</v>
      </c>
      <c r="CV883">
        <v>94.1</v>
      </c>
      <c r="CW883">
        <v>48</v>
      </c>
      <c r="CX883">
        <v>54.9</v>
      </c>
      <c r="CY883">
        <v>20</v>
      </c>
      <c r="CZ883" t="s">
        <v>180</v>
      </c>
      <c r="DB883" t="s">
        <v>180</v>
      </c>
      <c r="DC883" t="s">
        <v>180</v>
      </c>
      <c r="DD883">
        <v>26.6</v>
      </c>
      <c r="DE883">
        <v>584</v>
      </c>
      <c r="DF883">
        <v>19.600000000000001</v>
      </c>
      <c r="DG883">
        <v>172</v>
      </c>
      <c r="DH883">
        <v>19.2</v>
      </c>
      <c r="DJ883" t="s">
        <v>180</v>
      </c>
      <c r="DK883" t="s">
        <v>180</v>
      </c>
      <c r="DL883" t="s">
        <v>180</v>
      </c>
      <c r="DM883" t="s">
        <v>180</v>
      </c>
      <c r="DR883" t="s">
        <v>180</v>
      </c>
      <c r="DS883" t="s">
        <v>180</v>
      </c>
      <c r="DT883">
        <v>0.99</v>
      </c>
      <c r="DU883">
        <v>321</v>
      </c>
      <c r="DV883">
        <v>18.399999999999999</v>
      </c>
      <c r="DW883">
        <v>38.5</v>
      </c>
      <c r="DX883">
        <v>5</v>
      </c>
      <c r="DY883">
        <v>21.5</v>
      </c>
      <c r="DZ883">
        <v>5.17</v>
      </c>
      <c r="EA883">
        <v>1.58</v>
      </c>
      <c r="EB883">
        <v>4.45</v>
      </c>
      <c r="EC883">
        <v>0.7</v>
      </c>
      <c r="ED883">
        <v>3.96</v>
      </c>
      <c r="EE883">
        <v>0.76</v>
      </c>
      <c r="EF883">
        <v>2.0699999999999998</v>
      </c>
      <c r="EG883">
        <v>0.28000000000000003</v>
      </c>
      <c r="EH883">
        <v>1.84</v>
      </c>
      <c r="EI883">
        <v>0.27</v>
      </c>
      <c r="EJ883">
        <v>3.98</v>
      </c>
      <c r="EK883">
        <v>1.1100000000000001</v>
      </c>
      <c r="EM883" t="s">
        <v>180</v>
      </c>
      <c r="EN883" t="s">
        <v>180</v>
      </c>
      <c r="EO883" t="s">
        <v>180</v>
      </c>
      <c r="EP883" t="s">
        <v>180</v>
      </c>
      <c r="EQ883" t="s">
        <v>180</v>
      </c>
      <c r="ER883" t="s">
        <v>180</v>
      </c>
      <c r="ET883">
        <v>4.41</v>
      </c>
      <c r="EV883">
        <v>3.04</v>
      </c>
      <c r="EW883">
        <v>0.93</v>
      </c>
      <c r="EY883" t="s">
        <v>180</v>
      </c>
      <c r="EZ883" t="s">
        <v>180</v>
      </c>
      <c r="FB883" t="s">
        <v>180</v>
      </c>
      <c r="FD883" t="s">
        <v>180</v>
      </c>
      <c r="FF883" t="s">
        <v>180</v>
      </c>
      <c r="FH883" t="s">
        <v>180</v>
      </c>
      <c r="FI883" t="s">
        <v>180</v>
      </c>
      <c r="FJ883" t="s">
        <v>180</v>
      </c>
      <c r="FK883" t="s">
        <v>180</v>
      </c>
      <c r="FL883" t="s">
        <v>180</v>
      </c>
      <c r="FM883" t="s">
        <v>180</v>
      </c>
      <c r="FN883" t="s">
        <v>180</v>
      </c>
      <c r="FP883" t="s">
        <v>180</v>
      </c>
      <c r="FQ883" t="s">
        <v>180</v>
      </c>
      <c r="FR883" t="s">
        <v>180</v>
      </c>
      <c r="FS883" t="s">
        <v>180</v>
      </c>
      <c r="FT883" t="s">
        <v>180</v>
      </c>
      <c r="FU883" t="s">
        <v>180</v>
      </c>
      <c r="FV883" t="s">
        <v>1244</v>
      </c>
      <c r="FW883" t="s">
        <v>180</v>
      </c>
      <c r="FX883">
        <f t="shared" si="265"/>
        <v>10.434782608695651</v>
      </c>
      <c r="FY883">
        <f t="shared" si="266"/>
        <v>93.478260869565219</v>
      </c>
      <c r="FZ883">
        <f t="shared" si="267"/>
        <v>9.9999999999999982</v>
      </c>
      <c r="GA883">
        <f t="shared" si="268"/>
        <v>2.8097826086956519</v>
      </c>
      <c r="GB883">
        <f t="shared" si="269"/>
        <v>2.4184782608695654</v>
      </c>
      <c r="GC883">
        <f t="shared" si="270"/>
        <v>0.7593582887700534</v>
      </c>
      <c r="GD883">
        <f t="shared" si="271"/>
        <v>29.795918367346935</v>
      </c>
      <c r="GE883">
        <f t="shared" si="272"/>
        <v>27.162790697674417</v>
      </c>
      <c r="GF883">
        <f t="shared" si="273"/>
        <v>17.445652173913047</v>
      </c>
      <c r="GG883">
        <f t="shared" si="274"/>
        <v>16.71875</v>
      </c>
      <c r="GH883">
        <f t="shared" si="275"/>
        <v>0.11454545454545455</v>
      </c>
      <c r="GI883">
        <f t="shared" si="276"/>
        <v>4.8437500000000001E-2</v>
      </c>
      <c r="GJ883">
        <f t="shared" si="277"/>
        <v>0.30592105263157898</v>
      </c>
      <c r="GK883">
        <f t="shared" si="278"/>
        <v>105.59210526315789</v>
      </c>
      <c r="GL883">
        <f t="shared" si="279"/>
        <v>0.95833333333333326</v>
      </c>
      <c r="GM883">
        <f t="shared" si="280"/>
        <v>0.15833333333333335</v>
      </c>
      <c r="GN883">
        <f t="shared" si="281"/>
        <v>0.16521739130434784</v>
      </c>
      <c r="GO883">
        <f t="shared" si="282"/>
        <v>3.5589941972920696</v>
      </c>
      <c r="GP883">
        <f t="shared" si="283"/>
        <v>0.96608695369304898</v>
      </c>
      <c r="GQ883">
        <f>(EA883/0.0735)/((DZ883/0.195*(EB883/0.295))^0.5)</f>
        <v>1.074911686296508</v>
      </c>
    </row>
    <row r="884" spans="1:201">
      <c r="A884" t="s">
        <v>870</v>
      </c>
      <c r="B884" t="s">
        <v>1233</v>
      </c>
      <c r="C884" t="s">
        <v>7219</v>
      </c>
      <c r="D884" t="s">
        <v>6992</v>
      </c>
      <c r="E884" t="s">
        <v>7119</v>
      </c>
      <c r="F884">
        <v>94</v>
      </c>
      <c r="G884">
        <v>25</v>
      </c>
      <c r="H884" t="s">
        <v>7369</v>
      </c>
      <c r="I884" t="s">
        <v>948</v>
      </c>
      <c r="J884" t="s">
        <v>1234</v>
      </c>
      <c r="K884">
        <v>-36.296599999999998</v>
      </c>
      <c r="L884">
        <v>-36.296599999999998</v>
      </c>
      <c r="M884">
        <v>-69.331999999999994</v>
      </c>
      <c r="N884">
        <v>-69.331999999999994</v>
      </c>
      <c r="O884" t="s">
        <v>179</v>
      </c>
      <c r="P884">
        <v>1793</v>
      </c>
      <c r="Q884">
        <v>1793</v>
      </c>
      <c r="R884" t="s">
        <v>1245</v>
      </c>
      <c r="S884" t="s">
        <v>1236</v>
      </c>
      <c r="T884" t="s">
        <v>1237</v>
      </c>
      <c r="U884" t="s">
        <v>180</v>
      </c>
      <c r="V884" t="s">
        <v>180</v>
      </c>
      <c r="W884" t="s">
        <v>180</v>
      </c>
      <c r="X884" t="s">
        <v>1237</v>
      </c>
      <c r="Y884" t="s">
        <v>180</v>
      </c>
      <c r="Z884" t="s">
        <v>180</v>
      </c>
      <c r="AB884" t="s">
        <v>1238</v>
      </c>
      <c r="AC884" t="s">
        <v>181</v>
      </c>
      <c r="AD884" t="s">
        <v>180</v>
      </c>
      <c r="AE884" t="s">
        <v>180</v>
      </c>
      <c r="AF884" t="s">
        <v>180</v>
      </c>
      <c r="AG884" t="s">
        <v>180</v>
      </c>
      <c r="AH884" t="s">
        <v>1239</v>
      </c>
      <c r="AI884">
        <v>48.39</v>
      </c>
      <c r="AJ884">
        <v>1.83</v>
      </c>
      <c r="AK884" t="s">
        <v>180</v>
      </c>
      <c r="AL884">
        <v>17.45</v>
      </c>
      <c r="AM884" t="s">
        <v>180</v>
      </c>
      <c r="AP884">
        <v>9.39</v>
      </c>
      <c r="AQ884">
        <v>9.91</v>
      </c>
      <c r="AR884">
        <v>6.63</v>
      </c>
      <c r="AS884">
        <v>0.14000000000000001</v>
      </c>
      <c r="AT884" t="s">
        <v>180</v>
      </c>
      <c r="AU884">
        <v>1.19</v>
      </c>
      <c r="AV884">
        <v>3.33</v>
      </c>
      <c r="AW884">
        <v>0.42</v>
      </c>
      <c r="AY884" t="s">
        <v>180</v>
      </c>
      <c r="AZ884" t="s">
        <v>180</v>
      </c>
      <c r="BA884">
        <v>98.679999999999993</v>
      </c>
      <c r="BC884" t="s">
        <v>180</v>
      </c>
      <c r="BD884" t="s">
        <v>180</v>
      </c>
      <c r="BE884" t="s">
        <v>180</v>
      </c>
      <c r="BF884" t="s">
        <v>180</v>
      </c>
      <c r="BG884" t="s">
        <v>180</v>
      </c>
      <c r="BH884" t="s">
        <v>180</v>
      </c>
      <c r="BI884" t="s">
        <v>180</v>
      </c>
      <c r="BK884" t="s">
        <v>180</v>
      </c>
      <c r="BL884" t="s">
        <v>180</v>
      </c>
      <c r="BM884">
        <v>0.66</v>
      </c>
      <c r="BN884" t="s">
        <v>180</v>
      </c>
      <c r="BO884" t="s">
        <v>180</v>
      </c>
      <c r="BP884" t="s">
        <v>180</v>
      </c>
      <c r="BQ884" t="s">
        <v>180</v>
      </c>
      <c r="BR884" t="s">
        <v>180</v>
      </c>
      <c r="BS884" t="s">
        <v>180</v>
      </c>
      <c r="BT884" t="s">
        <v>180</v>
      </c>
      <c r="BU884" t="s">
        <v>180</v>
      </c>
      <c r="BV884" t="s">
        <v>180</v>
      </c>
      <c r="BW884" t="s">
        <v>180</v>
      </c>
      <c r="BX884" t="s">
        <v>180</v>
      </c>
      <c r="BY884" t="s">
        <v>180</v>
      </c>
      <c r="BZ884" t="s">
        <v>180</v>
      </c>
      <c r="CD884" t="s">
        <v>180</v>
      </c>
      <c r="CE884" t="s">
        <v>180</v>
      </c>
      <c r="CG884" t="s">
        <v>180</v>
      </c>
      <c r="CH884" t="s">
        <v>180</v>
      </c>
      <c r="CI884" t="s">
        <v>180</v>
      </c>
      <c r="CJ884" t="s">
        <v>180</v>
      </c>
      <c r="CK884" t="s">
        <v>180</v>
      </c>
      <c r="CM884" t="s">
        <v>180</v>
      </c>
      <c r="CN884" t="s">
        <v>180</v>
      </c>
      <c r="CO884">
        <v>26.9</v>
      </c>
      <c r="CQ884">
        <v>238</v>
      </c>
      <c r="CR884">
        <v>241</v>
      </c>
      <c r="CS884" t="s">
        <v>180</v>
      </c>
      <c r="CT884" t="s">
        <v>180</v>
      </c>
      <c r="CV884">
        <v>103</v>
      </c>
      <c r="CW884">
        <v>46.4</v>
      </c>
      <c r="CX884">
        <v>52.7</v>
      </c>
      <c r="CY884">
        <v>19.5</v>
      </c>
      <c r="CZ884" t="s">
        <v>180</v>
      </c>
      <c r="DB884" t="s">
        <v>180</v>
      </c>
      <c r="DC884" t="s">
        <v>180</v>
      </c>
      <c r="DD884">
        <v>23.6</v>
      </c>
      <c r="DE884">
        <v>605</v>
      </c>
      <c r="DF884">
        <v>18</v>
      </c>
      <c r="DG884">
        <v>155</v>
      </c>
      <c r="DH884">
        <v>16.899999999999999</v>
      </c>
      <c r="DJ884" t="s">
        <v>180</v>
      </c>
      <c r="DK884" t="s">
        <v>180</v>
      </c>
      <c r="DL884" t="s">
        <v>180</v>
      </c>
      <c r="DM884" t="s">
        <v>180</v>
      </c>
      <c r="DR884" t="s">
        <v>180</v>
      </c>
      <c r="DS884" t="s">
        <v>180</v>
      </c>
      <c r="DT884">
        <v>0.94</v>
      </c>
      <c r="DU884">
        <v>277</v>
      </c>
      <c r="DV884">
        <v>15.6</v>
      </c>
      <c r="DW884">
        <v>33</v>
      </c>
      <c r="DX884">
        <v>4.2699999999999996</v>
      </c>
      <c r="DY884">
        <v>19.2</v>
      </c>
      <c r="DZ884">
        <v>4.51</v>
      </c>
      <c r="EA884">
        <v>1.51</v>
      </c>
      <c r="EB884">
        <v>4.22</v>
      </c>
      <c r="EC884">
        <v>0.64</v>
      </c>
      <c r="ED884">
        <v>3.63</v>
      </c>
      <c r="EE884">
        <v>0.68</v>
      </c>
      <c r="EF884">
        <v>1.86</v>
      </c>
      <c r="EG884">
        <v>0.26</v>
      </c>
      <c r="EH884">
        <v>1.61</v>
      </c>
      <c r="EI884">
        <v>0.25</v>
      </c>
      <c r="EJ884">
        <v>3.64</v>
      </c>
      <c r="EK884">
        <v>1.01</v>
      </c>
      <c r="EM884" t="s">
        <v>180</v>
      </c>
      <c r="EN884" t="s">
        <v>180</v>
      </c>
      <c r="EO884" t="s">
        <v>180</v>
      </c>
      <c r="EP884" t="s">
        <v>180</v>
      </c>
      <c r="EQ884" t="s">
        <v>180</v>
      </c>
      <c r="ER884" t="s">
        <v>180</v>
      </c>
      <c r="ET884">
        <v>3.76</v>
      </c>
      <c r="EV884">
        <v>2.77</v>
      </c>
      <c r="EW884">
        <v>0.77</v>
      </c>
      <c r="EY884" t="s">
        <v>180</v>
      </c>
      <c r="EZ884" t="s">
        <v>180</v>
      </c>
      <c r="FB884" t="s">
        <v>180</v>
      </c>
      <c r="FD884" t="s">
        <v>180</v>
      </c>
      <c r="FF884" t="s">
        <v>180</v>
      </c>
      <c r="FH884" t="s">
        <v>180</v>
      </c>
      <c r="FI884" t="s">
        <v>180</v>
      </c>
      <c r="FJ884" t="s">
        <v>180</v>
      </c>
      <c r="FK884" t="s">
        <v>180</v>
      </c>
      <c r="FL884" t="s">
        <v>180</v>
      </c>
      <c r="FM884" t="s">
        <v>180</v>
      </c>
      <c r="FN884" t="s">
        <v>180</v>
      </c>
      <c r="FP884" t="s">
        <v>180</v>
      </c>
      <c r="FQ884" t="s">
        <v>180</v>
      </c>
      <c r="FR884" t="s">
        <v>180</v>
      </c>
      <c r="FS884" t="s">
        <v>180</v>
      </c>
      <c r="FT884" t="s">
        <v>180</v>
      </c>
      <c r="FU884" t="s">
        <v>180</v>
      </c>
      <c r="FV884" t="s">
        <v>1246</v>
      </c>
      <c r="FW884" t="s">
        <v>180</v>
      </c>
      <c r="FX884">
        <f t="shared" si="265"/>
        <v>10.496894409937887</v>
      </c>
      <c r="FY884">
        <f t="shared" si="266"/>
        <v>96.273291925465827</v>
      </c>
      <c r="FZ884">
        <f t="shared" si="267"/>
        <v>9.6894409937888195</v>
      </c>
      <c r="GA884">
        <f t="shared" si="268"/>
        <v>2.8012422360248443</v>
      </c>
      <c r="GB884">
        <f t="shared" si="269"/>
        <v>2.6211180124223601</v>
      </c>
      <c r="GC884">
        <f t="shared" si="270"/>
        <v>0.65027322404371579</v>
      </c>
      <c r="GD884">
        <f t="shared" si="271"/>
        <v>33.611111111111114</v>
      </c>
      <c r="GE884">
        <f t="shared" si="272"/>
        <v>31.510416666666668</v>
      </c>
      <c r="GF884">
        <f t="shared" si="273"/>
        <v>17.756410256410255</v>
      </c>
      <c r="GG884">
        <f t="shared" si="274"/>
        <v>16.390532544378701</v>
      </c>
      <c r="GH884">
        <f t="shared" si="275"/>
        <v>0.11393939393939394</v>
      </c>
      <c r="GI884">
        <f t="shared" si="276"/>
        <v>4.5562130177514801E-2</v>
      </c>
      <c r="GJ884">
        <f t="shared" si="277"/>
        <v>0.27797833935018051</v>
      </c>
      <c r="GK884">
        <f t="shared" si="278"/>
        <v>100</v>
      </c>
      <c r="GL884">
        <f t="shared" si="279"/>
        <v>0.92307692307692313</v>
      </c>
      <c r="GM884">
        <f t="shared" si="280"/>
        <v>0.163905325443787</v>
      </c>
      <c r="GN884">
        <f t="shared" si="281"/>
        <v>0.17756410256410257</v>
      </c>
      <c r="GO884">
        <f t="shared" si="282"/>
        <v>3.458980044345898</v>
      </c>
      <c r="GP884">
        <f t="shared" si="283"/>
        <v>0.9731663973236101</v>
      </c>
      <c r="GQ884">
        <f>(EA884/0.0735)/((DZ884/0.195*(EB884/0.295))^0.5)</f>
        <v>1.1294666851576429</v>
      </c>
    </row>
    <row r="885" spans="1:201">
      <c r="A885" t="s">
        <v>870</v>
      </c>
      <c r="B885" t="s">
        <v>1233</v>
      </c>
      <c r="C885" t="s">
        <v>7219</v>
      </c>
      <c r="D885" t="s">
        <v>6992</v>
      </c>
      <c r="E885" t="s">
        <v>7119</v>
      </c>
      <c r="F885">
        <v>94</v>
      </c>
      <c r="G885">
        <v>25</v>
      </c>
      <c r="H885" t="s">
        <v>7369</v>
      </c>
      <c r="I885" t="s">
        <v>948</v>
      </c>
      <c r="J885" t="s">
        <v>1234</v>
      </c>
      <c r="K885">
        <v>-36.281399999999998</v>
      </c>
      <c r="L885">
        <v>-36.281399999999998</v>
      </c>
      <c r="M885">
        <v>-69.329599999999999</v>
      </c>
      <c r="N885">
        <v>-69.329599999999999</v>
      </c>
      <c r="O885" t="s">
        <v>179</v>
      </c>
      <c r="P885">
        <v>1723</v>
      </c>
      <c r="Q885">
        <v>1723</v>
      </c>
      <c r="R885" t="s">
        <v>1247</v>
      </c>
      <c r="S885" t="s">
        <v>1236</v>
      </c>
      <c r="T885" t="s">
        <v>1237</v>
      </c>
      <c r="U885" t="s">
        <v>180</v>
      </c>
      <c r="V885" t="s">
        <v>180</v>
      </c>
      <c r="W885" t="s">
        <v>180</v>
      </c>
      <c r="X885" t="s">
        <v>1237</v>
      </c>
      <c r="Y885" t="s">
        <v>180</v>
      </c>
      <c r="Z885" t="s">
        <v>180</v>
      </c>
      <c r="AB885" t="s">
        <v>1238</v>
      </c>
      <c r="AC885" t="s">
        <v>181</v>
      </c>
      <c r="AD885" t="s">
        <v>180</v>
      </c>
      <c r="AE885" t="s">
        <v>180</v>
      </c>
      <c r="AF885" t="s">
        <v>180</v>
      </c>
      <c r="AG885" t="s">
        <v>180</v>
      </c>
      <c r="AH885" t="s">
        <v>1239</v>
      </c>
      <c r="AI885">
        <v>49.05</v>
      </c>
      <c r="AJ885">
        <v>1.8</v>
      </c>
      <c r="AK885" t="s">
        <v>180</v>
      </c>
      <c r="AL885">
        <v>16.84</v>
      </c>
      <c r="AM885" t="s">
        <v>180</v>
      </c>
      <c r="AP885">
        <v>9.4700000000000006</v>
      </c>
      <c r="AQ885">
        <v>8.92</v>
      </c>
      <c r="AR885">
        <v>6.67</v>
      </c>
      <c r="AS885">
        <v>0.15</v>
      </c>
      <c r="AT885" t="s">
        <v>180</v>
      </c>
      <c r="AU885">
        <v>1.47</v>
      </c>
      <c r="AV885">
        <v>3.87</v>
      </c>
      <c r="AW885">
        <v>0.46</v>
      </c>
      <c r="AY885" t="s">
        <v>180</v>
      </c>
      <c r="AZ885" t="s">
        <v>180</v>
      </c>
      <c r="BA885">
        <v>98.7</v>
      </c>
      <c r="BC885" t="s">
        <v>180</v>
      </c>
      <c r="BD885" t="s">
        <v>180</v>
      </c>
      <c r="BE885" t="s">
        <v>180</v>
      </c>
      <c r="BF885" t="s">
        <v>180</v>
      </c>
      <c r="BG885" t="s">
        <v>180</v>
      </c>
      <c r="BH885" t="s">
        <v>180</v>
      </c>
      <c r="BI885" t="s">
        <v>180</v>
      </c>
      <c r="BK885" t="s">
        <v>180</v>
      </c>
      <c r="BL885" t="s">
        <v>180</v>
      </c>
      <c r="BM885">
        <v>0</v>
      </c>
      <c r="BN885" t="s">
        <v>180</v>
      </c>
      <c r="BO885" t="s">
        <v>180</v>
      </c>
      <c r="BP885" t="s">
        <v>180</v>
      </c>
      <c r="BQ885" t="s">
        <v>180</v>
      </c>
      <c r="BR885" t="s">
        <v>180</v>
      </c>
      <c r="BS885" t="s">
        <v>180</v>
      </c>
      <c r="BT885" t="s">
        <v>180</v>
      </c>
      <c r="BU885" t="s">
        <v>180</v>
      </c>
      <c r="BV885" t="s">
        <v>180</v>
      </c>
      <c r="BW885" t="s">
        <v>180</v>
      </c>
      <c r="BX885" t="s">
        <v>180</v>
      </c>
      <c r="BY885" t="s">
        <v>180</v>
      </c>
      <c r="BZ885" t="s">
        <v>180</v>
      </c>
      <c r="CD885" t="s">
        <v>180</v>
      </c>
      <c r="CE885" t="s">
        <v>180</v>
      </c>
      <c r="CG885" t="s">
        <v>180</v>
      </c>
      <c r="CH885" t="s">
        <v>180</v>
      </c>
      <c r="CI885" t="s">
        <v>180</v>
      </c>
      <c r="CJ885" t="s">
        <v>180</v>
      </c>
      <c r="CK885" t="s">
        <v>180</v>
      </c>
      <c r="CM885" t="s">
        <v>180</v>
      </c>
      <c r="CN885" t="s">
        <v>180</v>
      </c>
      <c r="CO885">
        <v>24.9</v>
      </c>
      <c r="CQ885">
        <v>225</v>
      </c>
      <c r="CR885">
        <v>239</v>
      </c>
      <c r="CS885" t="s">
        <v>180</v>
      </c>
      <c r="CT885" t="s">
        <v>180</v>
      </c>
      <c r="CV885">
        <v>104</v>
      </c>
      <c r="CW885">
        <v>48.9</v>
      </c>
      <c r="CX885">
        <v>56.6</v>
      </c>
      <c r="CY885">
        <v>19.600000000000001</v>
      </c>
      <c r="CZ885" t="s">
        <v>180</v>
      </c>
      <c r="DB885" t="s">
        <v>180</v>
      </c>
      <c r="DC885" t="s">
        <v>180</v>
      </c>
      <c r="DD885">
        <v>29.6</v>
      </c>
      <c r="DE885">
        <v>548</v>
      </c>
      <c r="DF885">
        <v>19.8</v>
      </c>
      <c r="DG885">
        <v>180</v>
      </c>
      <c r="DH885">
        <v>19.899999999999999</v>
      </c>
      <c r="DJ885" t="s">
        <v>180</v>
      </c>
      <c r="DK885" t="s">
        <v>180</v>
      </c>
      <c r="DL885" t="s">
        <v>180</v>
      </c>
      <c r="DM885" t="s">
        <v>180</v>
      </c>
      <c r="DR885" t="s">
        <v>180</v>
      </c>
      <c r="DS885" t="s">
        <v>180</v>
      </c>
      <c r="DT885">
        <v>1.1399999999999999</v>
      </c>
      <c r="DU885">
        <v>319</v>
      </c>
      <c r="DV885">
        <v>18.600000000000001</v>
      </c>
      <c r="DW885">
        <v>38.5</v>
      </c>
      <c r="DX885">
        <v>4.9000000000000004</v>
      </c>
      <c r="DY885">
        <v>21.4</v>
      </c>
      <c r="DZ885">
        <v>4.9400000000000004</v>
      </c>
      <c r="EA885">
        <v>1.54</v>
      </c>
      <c r="EB885">
        <v>4.3499999999999996</v>
      </c>
      <c r="EC885">
        <v>0.7</v>
      </c>
      <c r="ED885">
        <v>3.87</v>
      </c>
      <c r="EE885">
        <v>0.75</v>
      </c>
      <c r="EF885">
        <v>2.15</v>
      </c>
      <c r="EG885">
        <v>0.28999999999999998</v>
      </c>
      <c r="EH885">
        <v>1.91</v>
      </c>
      <c r="EI885">
        <v>0.27</v>
      </c>
      <c r="EJ885">
        <v>4.2</v>
      </c>
      <c r="EK885">
        <v>1.1599999999999999</v>
      </c>
      <c r="EM885" t="s">
        <v>180</v>
      </c>
      <c r="EN885" t="s">
        <v>180</v>
      </c>
      <c r="EO885" t="s">
        <v>180</v>
      </c>
      <c r="EP885" t="s">
        <v>180</v>
      </c>
      <c r="EQ885" t="s">
        <v>180</v>
      </c>
      <c r="ER885" t="s">
        <v>180</v>
      </c>
      <c r="ET885">
        <v>4.8099999999999996</v>
      </c>
      <c r="EV885">
        <v>3.77</v>
      </c>
      <c r="EW885">
        <v>1.17</v>
      </c>
      <c r="EY885" t="s">
        <v>180</v>
      </c>
      <c r="EZ885" t="s">
        <v>180</v>
      </c>
      <c r="FA885">
        <v>0.70386700000000002</v>
      </c>
      <c r="FB885" t="s">
        <v>180</v>
      </c>
      <c r="FD885" t="s">
        <v>180</v>
      </c>
      <c r="FF885" t="s">
        <v>180</v>
      </c>
      <c r="FH885" t="s">
        <v>180</v>
      </c>
      <c r="FI885" t="s">
        <v>180</v>
      </c>
      <c r="FJ885" t="s">
        <v>180</v>
      </c>
      <c r="FK885" t="s">
        <v>180</v>
      </c>
      <c r="FL885" t="s">
        <v>180</v>
      </c>
      <c r="FM885" t="s">
        <v>180</v>
      </c>
      <c r="FN885" t="s">
        <v>180</v>
      </c>
      <c r="FP885" t="s">
        <v>180</v>
      </c>
      <c r="FQ885" t="s">
        <v>180</v>
      </c>
      <c r="FR885" t="s">
        <v>180</v>
      </c>
      <c r="FS885" t="s">
        <v>180</v>
      </c>
      <c r="FT885" t="s">
        <v>180</v>
      </c>
      <c r="FU885" t="s">
        <v>180</v>
      </c>
      <c r="FV885" t="s">
        <v>1248</v>
      </c>
      <c r="FW885" t="s">
        <v>180</v>
      </c>
      <c r="FX885">
        <f t="shared" si="265"/>
        <v>10.418848167539267</v>
      </c>
      <c r="FY885">
        <f t="shared" si="266"/>
        <v>94.240837696335078</v>
      </c>
      <c r="FZ885">
        <f t="shared" si="267"/>
        <v>9.7382198952879584</v>
      </c>
      <c r="GA885">
        <f t="shared" si="268"/>
        <v>2.586387434554974</v>
      </c>
      <c r="GB885">
        <f t="shared" si="269"/>
        <v>2.2774869109947642</v>
      </c>
      <c r="GC885">
        <f t="shared" si="270"/>
        <v>0.81666666666666665</v>
      </c>
      <c r="GD885">
        <f t="shared" si="271"/>
        <v>27.676767676767675</v>
      </c>
      <c r="GE885">
        <f t="shared" si="272"/>
        <v>25.607476635514022</v>
      </c>
      <c r="GF885">
        <f t="shared" si="273"/>
        <v>17.1505376344086</v>
      </c>
      <c r="GG885">
        <f t="shared" si="274"/>
        <v>16.030150753768844</v>
      </c>
      <c r="GH885">
        <f t="shared" si="275"/>
        <v>0.12493506493506493</v>
      </c>
      <c r="GI885">
        <f t="shared" si="276"/>
        <v>5.879396984924623E-2</v>
      </c>
      <c r="GJ885">
        <f t="shared" si="277"/>
        <v>0.31034482758620685</v>
      </c>
      <c r="GK885">
        <f t="shared" si="278"/>
        <v>84.615384615384613</v>
      </c>
      <c r="GL885">
        <f t="shared" si="279"/>
        <v>0.93467336683417102</v>
      </c>
      <c r="GM885">
        <f t="shared" si="280"/>
        <v>0.18944723618090453</v>
      </c>
      <c r="GN885">
        <f t="shared" si="281"/>
        <v>0.20268817204301073</v>
      </c>
      <c r="GO885">
        <f t="shared" si="282"/>
        <v>3.7651821862348176</v>
      </c>
      <c r="GP885">
        <f t="shared" si="283"/>
        <v>0.97063426566947919</v>
      </c>
      <c r="GQ885">
        <f>(EA885/0.0735)/((DZ885/0.195*(EB885/0.295))^0.5)</f>
        <v>1.084060680214413</v>
      </c>
      <c r="GS885">
        <v>0.70386700000000002</v>
      </c>
    </row>
    <row r="886" spans="1:201">
      <c r="A886" t="s">
        <v>870</v>
      </c>
      <c r="B886" t="s">
        <v>1233</v>
      </c>
      <c r="C886" t="s">
        <v>7219</v>
      </c>
      <c r="D886" t="s">
        <v>6992</v>
      </c>
      <c r="E886" t="s">
        <v>7119</v>
      </c>
      <c r="F886">
        <v>94</v>
      </c>
      <c r="G886">
        <v>25</v>
      </c>
      <c r="H886" t="s">
        <v>7369</v>
      </c>
      <c r="I886" t="s">
        <v>948</v>
      </c>
      <c r="J886" t="s">
        <v>1234</v>
      </c>
      <c r="K886">
        <v>-36.303199999999997</v>
      </c>
      <c r="L886">
        <v>-36.303199999999997</v>
      </c>
      <c r="M886">
        <v>-69.316500000000005</v>
      </c>
      <c r="N886">
        <v>-69.316500000000005</v>
      </c>
      <c r="O886" t="s">
        <v>179</v>
      </c>
      <c r="P886">
        <v>1848</v>
      </c>
      <c r="Q886">
        <v>1848</v>
      </c>
      <c r="R886" t="s">
        <v>1249</v>
      </c>
      <c r="S886" t="s">
        <v>1236</v>
      </c>
      <c r="T886" t="s">
        <v>1237</v>
      </c>
      <c r="U886" t="s">
        <v>180</v>
      </c>
      <c r="V886" t="s">
        <v>180</v>
      </c>
      <c r="W886" t="s">
        <v>180</v>
      </c>
      <c r="X886" t="s">
        <v>1237</v>
      </c>
      <c r="Y886" t="s">
        <v>180</v>
      </c>
      <c r="Z886" t="s">
        <v>180</v>
      </c>
      <c r="AB886" t="s">
        <v>1238</v>
      </c>
      <c r="AC886" t="s">
        <v>181</v>
      </c>
      <c r="AD886" t="s">
        <v>180</v>
      </c>
      <c r="AE886" t="s">
        <v>180</v>
      </c>
      <c r="AF886" t="s">
        <v>180</v>
      </c>
      <c r="AG886" t="s">
        <v>180</v>
      </c>
      <c r="AH886" t="s">
        <v>1239</v>
      </c>
      <c r="AI886">
        <v>49.41</v>
      </c>
      <c r="AJ886">
        <v>1.91</v>
      </c>
      <c r="AK886" t="s">
        <v>180</v>
      </c>
      <c r="AL886">
        <v>17.440000000000001</v>
      </c>
      <c r="AM886" t="s">
        <v>180</v>
      </c>
      <c r="AP886">
        <v>9.69</v>
      </c>
      <c r="AQ886">
        <v>8.48</v>
      </c>
      <c r="AR886">
        <v>6.23</v>
      </c>
      <c r="AS886">
        <v>0.15</v>
      </c>
      <c r="AT886" t="s">
        <v>180</v>
      </c>
      <c r="AU886">
        <v>1.43</v>
      </c>
      <c r="AV886">
        <v>3.36</v>
      </c>
      <c r="AW886">
        <v>0.44</v>
      </c>
      <c r="AY886" t="s">
        <v>180</v>
      </c>
      <c r="AZ886" t="s">
        <v>180</v>
      </c>
      <c r="BA886">
        <v>98.54</v>
      </c>
      <c r="BC886" t="s">
        <v>180</v>
      </c>
      <c r="BD886" t="s">
        <v>180</v>
      </c>
      <c r="BE886" t="s">
        <v>180</v>
      </c>
      <c r="BF886" t="s">
        <v>180</v>
      </c>
      <c r="BG886" t="s">
        <v>180</v>
      </c>
      <c r="BH886" t="s">
        <v>180</v>
      </c>
      <c r="BI886" t="s">
        <v>180</v>
      </c>
      <c r="BK886" t="s">
        <v>180</v>
      </c>
      <c r="BL886" t="s">
        <v>180</v>
      </c>
      <c r="BM886">
        <v>0.27</v>
      </c>
      <c r="BN886" t="s">
        <v>180</v>
      </c>
      <c r="BO886" t="s">
        <v>180</v>
      </c>
      <c r="BP886" t="s">
        <v>180</v>
      </c>
      <c r="BQ886" t="s">
        <v>180</v>
      </c>
      <c r="BR886" t="s">
        <v>180</v>
      </c>
      <c r="BS886" t="s">
        <v>180</v>
      </c>
      <c r="BT886" t="s">
        <v>180</v>
      </c>
      <c r="BU886" t="s">
        <v>180</v>
      </c>
      <c r="BV886" t="s">
        <v>180</v>
      </c>
      <c r="BW886" t="s">
        <v>180</v>
      </c>
      <c r="BX886" t="s">
        <v>180</v>
      </c>
      <c r="BY886" t="s">
        <v>180</v>
      </c>
      <c r="BZ886" t="s">
        <v>180</v>
      </c>
      <c r="CD886" t="s">
        <v>180</v>
      </c>
      <c r="CE886" t="s">
        <v>180</v>
      </c>
      <c r="CG886" t="s">
        <v>180</v>
      </c>
      <c r="CH886" t="s">
        <v>180</v>
      </c>
      <c r="CI886" t="s">
        <v>180</v>
      </c>
      <c r="CJ886" t="s">
        <v>180</v>
      </c>
      <c r="CK886" t="s">
        <v>180</v>
      </c>
      <c r="CM886" t="s">
        <v>180</v>
      </c>
      <c r="CN886" t="s">
        <v>180</v>
      </c>
      <c r="CO886">
        <v>27.3</v>
      </c>
      <c r="CQ886">
        <v>233</v>
      </c>
      <c r="CR886">
        <v>187</v>
      </c>
      <c r="CS886" t="s">
        <v>180</v>
      </c>
      <c r="CT886" t="s">
        <v>180</v>
      </c>
      <c r="CV886">
        <v>80.400000000000006</v>
      </c>
      <c r="CW886">
        <v>34.700000000000003</v>
      </c>
      <c r="CX886">
        <v>56.3</v>
      </c>
      <c r="CY886">
        <v>21</v>
      </c>
      <c r="CZ886" t="s">
        <v>180</v>
      </c>
      <c r="DB886" t="s">
        <v>180</v>
      </c>
      <c r="DC886" t="s">
        <v>180</v>
      </c>
      <c r="DD886">
        <v>32.4</v>
      </c>
      <c r="DE886">
        <v>734</v>
      </c>
      <c r="DF886">
        <v>22.6</v>
      </c>
      <c r="DG886">
        <v>228</v>
      </c>
      <c r="DH886">
        <v>24.7</v>
      </c>
      <c r="DJ886" t="s">
        <v>180</v>
      </c>
      <c r="DK886" t="s">
        <v>180</v>
      </c>
      <c r="DL886" t="s">
        <v>180</v>
      </c>
      <c r="DM886" t="s">
        <v>180</v>
      </c>
      <c r="DR886" t="s">
        <v>180</v>
      </c>
      <c r="DS886" t="s">
        <v>180</v>
      </c>
      <c r="DT886">
        <v>1.31</v>
      </c>
      <c r="DU886">
        <v>390</v>
      </c>
      <c r="DV886">
        <v>21.1</v>
      </c>
      <c r="DW886">
        <v>43.2</v>
      </c>
      <c r="DX886">
        <v>5.48</v>
      </c>
      <c r="DY886">
        <v>23.6</v>
      </c>
      <c r="DZ886">
        <v>5.39</v>
      </c>
      <c r="EA886">
        <v>1.77</v>
      </c>
      <c r="EB886">
        <v>5.1100000000000003</v>
      </c>
      <c r="EC886">
        <v>0.81</v>
      </c>
      <c r="ED886">
        <v>4.57</v>
      </c>
      <c r="EE886">
        <v>0.92</v>
      </c>
      <c r="EF886">
        <v>2.46</v>
      </c>
      <c r="EG886">
        <v>0.34</v>
      </c>
      <c r="EH886">
        <v>2.16</v>
      </c>
      <c r="EI886">
        <v>0.33</v>
      </c>
      <c r="EJ886">
        <v>5.52</v>
      </c>
      <c r="EK886">
        <v>1.55</v>
      </c>
      <c r="EM886" t="s">
        <v>180</v>
      </c>
      <c r="EN886" t="s">
        <v>180</v>
      </c>
      <c r="EO886" t="s">
        <v>180</v>
      </c>
      <c r="EP886" t="s">
        <v>180</v>
      </c>
      <c r="EQ886" t="s">
        <v>180</v>
      </c>
      <c r="ER886" t="s">
        <v>180</v>
      </c>
      <c r="ET886">
        <v>5.37</v>
      </c>
      <c r="EV886">
        <v>4.45</v>
      </c>
      <c r="EW886">
        <v>1.21</v>
      </c>
      <c r="EY886" t="s">
        <v>180</v>
      </c>
      <c r="EZ886" t="s">
        <v>180</v>
      </c>
      <c r="FB886" t="s">
        <v>180</v>
      </c>
      <c r="FD886" t="s">
        <v>180</v>
      </c>
      <c r="FF886" t="s">
        <v>180</v>
      </c>
      <c r="FH886" t="s">
        <v>180</v>
      </c>
      <c r="FI886" t="s">
        <v>180</v>
      </c>
      <c r="FJ886" t="s">
        <v>180</v>
      </c>
      <c r="FK886" t="s">
        <v>180</v>
      </c>
      <c r="FL886" t="s">
        <v>180</v>
      </c>
      <c r="FM886" t="s">
        <v>180</v>
      </c>
      <c r="FN886" t="s">
        <v>180</v>
      </c>
      <c r="FP886" t="s">
        <v>180</v>
      </c>
      <c r="FQ886" t="s">
        <v>180</v>
      </c>
      <c r="FR886" t="s">
        <v>180</v>
      </c>
      <c r="FS886" t="s">
        <v>180</v>
      </c>
      <c r="FT886" t="s">
        <v>180</v>
      </c>
      <c r="FU886" t="s">
        <v>180</v>
      </c>
      <c r="FV886" t="s">
        <v>1250</v>
      </c>
      <c r="FW886" t="s">
        <v>180</v>
      </c>
      <c r="FX886">
        <f t="shared" si="265"/>
        <v>11.435185185185183</v>
      </c>
      <c r="FY886">
        <f t="shared" si="266"/>
        <v>105.55555555555554</v>
      </c>
      <c r="FZ886">
        <f t="shared" si="267"/>
        <v>9.768518518518519</v>
      </c>
      <c r="GA886">
        <f t="shared" si="268"/>
        <v>2.4953703703703702</v>
      </c>
      <c r="GB886">
        <f t="shared" si="269"/>
        <v>2.3657407407407409</v>
      </c>
      <c r="GC886">
        <f t="shared" si="270"/>
        <v>0.74869109947643975</v>
      </c>
      <c r="GD886">
        <f t="shared" si="271"/>
        <v>32.477876106194685</v>
      </c>
      <c r="GE886">
        <f t="shared" si="272"/>
        <v>31.101694915254235</v>
      </c>
      <c r="GF886">
        <f t="shared" si="273"/>
        <v>18.48341232227488</v>
      </c>
      <c r="GG886">
        <f t="shared" si="274"/>
        <v>15.789473684210527</v>
      </c>
      <c r="GH886">
        <f t="shared" si="275"/>
        <v>0.12430555555555554</v>
      </c>
      <c r="GI886">
        <f t="shared" si="276"/>
        <v>4.8987854251012146E-2</v>
      </c>
      <c r="GJ886">
        <f t="shared" si="277"/>
        <v>0.27191011235955054</v>
      </c>
      <c r="GK886">
        <f t="shared" si="278"/>
        <v>87.640449438202239</v>
      </c>
      <c r="GL886">
        <f t="shared" si="279"/>
        <v>0.85425101214574906</v>
      </c>
      <c r="GM886">
        <f t="shared" si="280"/>
        <v>0.18016194331983806</v>
      </c>
      <c r="GN886">
        <f t="shared" si="281"/>
        <v>0.21090047393364927</v>
      </c>
      <c r="GO886">
        <f t="shared" si="282"/>
        <v>3.9146567717996295</v>
      </c>
      <c r="GP886">
        <f t="shared" si="283"/>
        <v>0.96694470914260544</v>
      </c>
      <c r="GQ886">
        <f>(EA886/0.0735)/((DZ886/0.195*(EB886/0.295))^0.5)</f>
        <v>1.1005490627769658</v>
      </c>
    </row>
    <row r="887" spans="1:201">
      <c r="A887" t="s">
        <v>870</v>
      </c>
      <c r="B887" t="s">
        <v>1233</v>
      </c>
      <c r="C887" t="s">
        <v>7219</v>
      </c>
      <c r="D887" t="s">
        <v>6992</v>
      </c>
      <c r="E887" t="s">
        <v>7119</v>
      </c>
      <c r="F887">
        <v>94</v>
      </c>
      <c r="G887">
        <v>25</v>
      </c>
      <c r="H887" t="s">
        <v>7369</v>
      </c>
      <c r="I887" t="s">
        <v>948</v>
      </c>
      <c r="J887" t="s">
        <v>1234</v>
      </c>
      <c r="K887">
        <v>-36.294800000000002</v>
      </c>
      <c r="L887">
        <v>-36.294800000000002</v>
      </c>
      <c r="M887">
        <v>-69.318600000000004</v>
      </c>
      <c r="N887">
        <v>-69.318600000000004</v>
      </c>
      <c r="O887" t="s">
        <v>179</v>
      </c>
      <c r="P887">
        <v>1774</v>
      </c>
      <c r="Q887">
        <v>1774</v>
      </c>
      <c r="R887" t="s">
        <v>1251</v>
      </c>
      <c r="S887" t="s">
        <v>1236</v>
      </c>
      <c r="T887" t="s">
        <v>1237</v>
      </c>
      <c r="U887" t="s">
        <v>180</v>
      </c>
      <c r="V887" t="s">
        <v>180</v>
      </c>
      <c r="W887" t="s">
        <v>180</v>
      </c>
      <c r="X887" t="s">
        <v>1237</v>
      </c>
      <c r="Y887" t="s">
        <v>180</v>
      </c>
      <c r="Z887" t="s">
        <v>180</v>
      </c>
      <c r="AB887" t="s">
        <v>1238</v>
      </c>
      <c r="AC887" t="s">
        <v>181</v>
      </c>
      <c r="AD887" t="s">
        <v>180</v>
      </c>
      <c r="AE887" t="s">
        <v>180</v>
      </c>
      <c r="AF887" t="s">
        <v>180</v>
      </c>
      <c r="AG887" t="s">
        <v>180</v>
      </c>
      <c r="AH887" t="s">
        <v>1239</v>
      </c>
      <c r="AI887">
        <v>48.54</v>
      </c>
      <c r="AJ887">
        <v>1.91</v>
      </c>
      <c r="AK887" t="s">
        <v>180</v>
      </c>
      <c r="AL887">
        <v>17.13</v>
      </c>
      <c r="AM887" t="s">
        <v>180</v>
      </c>
      <c r="AP887">
        <v>9.69</v>
      </c>
      <c r="AQ887">
        <v>9.2200000000000006</v>
      </c>
      <c r="AR887">
        <v>6.52</v>
      </c>
      <c r="AS887">
        <v>0.15</v>
      </c>
      <c r="AT887" t="s">
        <v>180</v>
      </c>
      <c r="AU887">
        <v>1.45</v>
      </c>
      <c r="AV887">
        <v>3.61</v>
      </c>
      <c r="AW887">
        <v>0.43</v>
      </c>
      <c r="AY887" t="s">
        <v>180</v>
      </c>
      <c r="AZ887" t="s">
        <v>180</v>
      </c>
      <c r="BA887">
        <v>98.65</v>
      </c>
      <c r="BC887" t="s">
        <v>180</v>
      </c>
      <c r="BD887" t="s">
        <v>180</v>
      </c>
      <c r="BE887" t="s">
        <v>180</v>
      </c>
      <c r="BF887" t="s">
        <v>180</v>
      </c>
      <c r="BG887" t="s">
        <v>180</v>
      </c>
      <c r="BH887" t="s">
        <v>180</v>
      </c>
      <c r="BI887" t="s">
        <v>180</v>
      </c>
      <c r="BK887" t="s">
        <v>180</v>
      </c>
      <c r="BL887" t="s">
        <v>180</v>
      </c>
      <c r="BM887">
        <v>0</v>
      </c>
      <c r="BN887" t="s">
        <v>180</v>
      </c>
      <c r="BO887" t="s">
        <v>180</v>
      </c>
      <c r="BP887" t="s">
        <v>180</v>
      </c>
      <c r="BQ887" t="s">
        <v>180</v>
      </c>
      <c r="BR887" t="s">
        <v>180</v>
      </c>
      <c r="BS887" t="s">
        <v>180</v>
      </c>
      <c r="BT887" t="s">
        <v>180</v>
      </c>
      <c r="BU887" t="s">
        <v>180</v>
      </c>
      <c r="BV887" t="s">
        <v>180</v>
      </c>
      <c r="BW887" t="s">
        <v>180</v>
      </c>
      <c r="BX887" t="s">
        <v>180</v>
      </c>
      <c r="BY887" t="s">
        <v>180</v>
      </c>
      <c r="BZ887" t="s">
        <v>180</v>
      </c>
      <c r="CD887" t="s">
        <v>180</v>
      </c>
      <c r="CE887" t="s">
        <v>180</v>
      </c>
      <c r="CG887" t="s">
        <v>180</v>
      </c>
      <c r="CH887" t="s">
        <v>180</v>
      </c>
      <c r="CI887" t="s">
        <v>180</v>
      </c>
      <c r="CJ887" t="s">
        <v>180</v>
      </c>
      <c r="CK887" t="s">
        <v>180</v>
      </c>
      <c r="CM887" t="s">
        <v>180</v>
      </c>
      <c r="CN887" t="s">
        <v>180</v>
      </c>
      <c r="CO887">
        <v>27.6</v>
      </c>
      <c r="CQ887">
        <v>249</v>
      </c>
      <c r="CR887">
        <v>197</v>
      </c>
      <c r="CS887" t="s">
        <v>180</v>
      </c>
      <c r="CT887" t="s">
        <v>180</v>
      </c>
      <c r="CV887">
        <v>95.1</v>
      </c>
      <c r="CW887">
        <v>40.5</v>
      </c>
      <c r="CX887">
        <v>58.8</v>
      </c>
      <c r="CY887">
        <v>21</v>
      </c>
      <c r="CZ887" t="s">
        <v>180</v>
      </c>
      <c r="DB887" t="s">
        <v>180</v>
      </c>
      <c r="DC887" t="s">
        <v>180</v>
      </c>
      <c r="DD887">
        <v>30.7</v>
      </c>
      <c r="DE887">
        <v>749</v>
      </c>
      <c r="DF887">
        <v>22.8</v>
      </c>
      <c r="DG887">
        <v>213</v>
      </c>
      <c r="DH887">
        <v>23.5</v>
      </c>
      <c r="DJ887" t="s">
        <v>180</v>
      </c>
      <c r="DK887" t="s">
        <v>180</v>
      </c>
      <c r="DL887" t="s">
        <v>180</v>
      </c>
      <c r="DM887" t="s">
        <v>180</v>
      </c>
      <c r="DR887" t="s">
        <v>180</v>
      </c>
      <c r="DS887" t="s">
        <v>180</v>
      </c>
      <c r="DT887">
        <v>1.23</v>
      </c>
      <c r="DU887">
        <v>389</v>
      </c>
      <c r="DV887">
        <v>20.6</v>
      </c>
      <c r="DW887">
        <v>42.8</v>
      </c>
      <c r="DX887">
        <v>5.5</v>
      </c>
      <c r="DY887">
        <v>24</v>
      </c>
      <c r="DZ887">
        <v>5.69</v>
      </c>
      <c r="EA887">
        <v>1.82</v>
      </c>
      <c r="EB887">
        <v>5.24</v>
      </c>
      <c r="EC887">
        <v>0.85</v>
      </c>
      <c r="ED887">
        <v>4.6399999999999997</v>
      </c>
      <c r="EE887">
        <v>0.88</v>
      </c>
      <c r="EF887">
        <v>2.4</v>
      </c>
      <c r="EG887">
        <v>0.33</v>
      </c>
      <c r="EH887">
        <v>2.21</v>
      </c>
      <c r="EI887">
        <v>0.31</v>
      </c>
      <c r="EJ887">
        <v>5.18</v>
      </c>
      <c r="EK887">
        <v>1.44</v>
      </c>
      <c r="EM887" t="s">
        <v>180</v>
      </c>
      <c r="EN887" t="s">
        <v>180</v>
      </c>
      <c r="EO887" t="s">
        <v>180</v>
      </c>
      <c r="EP887" t="s">
        <v>180</v>
      </c>
      <c r="EQ887" t="s">
        <v>180</v>
      </c>
      <c r="ER887" t="s">
        <v>180</v>
      </c>
      <c r="ET887">
        <v>4.92</v>
      </c>
      <c r="EV887">
        <v>4.13</v>
      </c>
      <c r="EW887">
        <v>1.1000000000000001</v>
      </c>
      <c r="EY887" t="s">
        <v>180</v>
      </c>
      <c r="EZ887" t="s">
        <v>180</v>
      </c>
      <c r="FB887" t="s">
        <v>180</v>
      </c>
      <c r="FD887" t="s">
        <v>180</v>
      </c>
      <c r="FF887" t="s">
        <v>180</v>
      </c>
      <c r="FH887" t="s">
        <v>180</v>
      </c>
      <c r="FI887" t="s">
        <v>180</v>
      </c>
      <c r="FJ887" t="s">
        <v>180</v>
      </c>
      <c r="FK887" t="s">
        <v>180</v>
      </c>
      <c r="FL887" t="s">
        <v>180</v>
      </c>
      <c r="FM887" t="s">
        <v>180</v>
      </c>
      <c r="FN887" t="s">
        <v>180</v>
      </c>
      <c r="FP887" t="s">
        <v>180</v>
      </c>
      <c r="FQ887" t="s">
        <v>180</v>
      </c>
      <c r="FR887" t="s">
        <v>180</v>
      </c>
      <c r="FS887" t="s">
        <v>180</v>
      </c>
      <c r="FT887" t="s">
        <v>180</v>
      </c>
      <c r="FU887" t="s">
        <v>180</v>
      </c>
      <c r="FV887" t="s">
        <v>1252</v>
      </c>
      <c r="FW887" t="s">
        <v>180</v>
      </c>
      <c r="FX887">
        <f t="shared" si="265"/>
        <v>10.633484162895927</v>
      </c>
      <c r="FY887">
        <f t="shared" si="266"/>
        <v>96.380090497737555</v>
      </c>
      <c r="FZ887">
        <f t="shared" si="267"/>
        <v>9.3212669683257925</v>
      </c>
      <c r="GA887">
        <f t="shared" si="268"/>
        <v>2.5746606334841631</v>
      </c>
      <c r="GB887">
        <f t="shared" si="269"/>
        <v>2.3710407239819005</v>
      </c>
      <c r="GC887">
        <f t="shared" si="270"/>
        <v>0.75916230366492143</v>
      </c>
      <c r="GD887">
        <f t="shared" si="271"/>
        <v>32.850877192982452</v>
      </c>
      <c r="GE887">
        <f t="shared" si="272"/>
        <v>31.208333333333332</v>
      </c>
      <c r="GF887">
        <f t="shared" si="273"/>
        <v>18.883495145631066</v>
      </c>
      <c r="GG887">
        <f t="shared" si="274"/>
        <v>16.553191489361701</v>
      </c>
      <c r="GH887">
        <f t="shared" si="275"/>
        <v>0.11495327102803739</v>
      </c>
      <c r="GI887">
        <f t="shared" si="276"/>
        <v>4.6808510638297877E-2</v>
      </c>
      <c r="GJ887">
        <f t="shared" si="277"/>
        <v>0.26634382566585957</v>
      </c>
      <c r="GK887">
        <f t="shared" si="278"/>
        <v>94.188861985472158</v>
      </c>
      <c r="GL887">
        <f t="shared" si="279"/>
        <v>0.87659574468085111</v>
      </c>
      <c r="GM887">
        <f t="shared" si="280"/>
        <v>0.17574468085106382</v>
      </c>
      <c r="GN887">
        <f t="shared" si="281"/>
        <v>0.20048543689320386</v>
      </c>
      <c r="GO887">
        <f t="shared" si="282"/>
        <v>3.6203866432337435</v>
      </c>
      <c r="GP887">
        <f t="shared" si="283"/>
        <v>0.96778350474331509</v>
      </c>
      <c r="GQ887">
        <f>(EA887/0.0735)/((DZ887/0.195*(EB887/0.295))^0.5)</f>
        <v>1.087653560517863</v>
      </c>
    </row>
    <row r="888" spans="1:201">
      <c r="A888" t="s">
        <v>870</v>
      </c>
      <c r="B888" t="s">
        <v>1233</v>
      </c>
      <c r="C888" t="s">
        <v>7219</v>
      </c>
      <c r="D888" t="s">
        <v>6992</v>
      </c>
      <c r="E888" t="s">
        <v>7119</v>
      </c>
      <c r="F888">
        <v>94</v>
      </c>
      <c r="G888">
        <v>25</v>
      </c>
      <c r="H888" t="s">
        <v>7369</v>
      </c>
      <c r="I888" t="s">
        <v>948</v>
      </c>
      <c r="J888" t="s">
        <v>1234</v>
      </c>
      <c r="K888">
        <v>-36.200200000000002</v>
      </c>
      <c r="L888">
        <v>-36.200200000000002</v>
      </c>
      <c r="M888">
        <v>-69.214500000000001</v>
      </c>
      <c r="N888">
        <v>-69.214500000000001</v>
      </c>
      <c r="O888" t="s">
        <v>179</v>
      </c>
      <c r="P888">
        <v>1534</v>
      </c>
      <c r="Q888">
        <v>1534</v>
      </c>
      <c r="R888" t="s">
        <v>1253</v>
      </c>
      <c r="S888" t="s">
        <v>1236</v>
      </c>
      <c r="T888" t="s">
        <v>1237</v>
      </c>
      <c r="U888" t="s">
        <v>180</v>
      </c>
      <c r="V888" t="s">
        <v>180</v>
      </c>
      <c r="W888" t="s">
        <v>180</v>
      </c>
      <c r="X888" t="s">
        <v>1237</v>
      </c>
      <c r="Y888" t="s">
        <v>180</v>
      </c>
      <c r="Z888" t="s">
        <v>180</v>
      </c>
      <c r="AB888" t="s">
        <v>1238</v>
      </c>
      <c r="AC888" t="s">
        <v>181</v>
      </c>
      <c r="AD888" t="s">
        <v>180</v>
      </c>
      <c r="AE888" t="s">
        <v>180</v>
      </c>
      <c r="AF888" t="s">
        <v>180</v>
      </c>
      <c r="AG888" t="s">
        <v>180</v>
      </c>
      <c r="AH888" t="s">
        <v>1239</v>
      </c>
      <c r="AI888">
        <v>48.36</v>
      </c>
      <c r="AJ888">
        <v>1.81</v>
      </c>
      <c r="AK888" t="s">
        <v>180</v>
      </c>
      <c r="AL888">
        <v>16.36</v>
      </c>
      <c r="AM888" t="s">
        <v>180</v>
      </c>
      <c r="AP888">
        <v>9.82</v>
      </c>
      <c r="AQ888">
        <v>8.89</v>
      </c>
      <c r="AR888">
        <v>6.43</v>
      </c>
      <c r="AS888">
        <v>0.16</v>
      </c>
      <c r="AT888" t="s">
        <v>180</v>
      </c>
      <c r="AU888">
        <v>1.51</v>
      </c>
      <c r="AV888">
        <v>3.82</v>
      </c>
      <c r="AW888">
        <v>0.47</v>
      </c>
      <c r="AY888" t="s">
        <v>180</v>
      </c>
      <c r="AZ888" t="s">
        <v>180</v>
      </c>
      <c r="BA888">
        <v>97.629999999999981</v>
      </c>
      <c r="BC888" t="s">
        <v>180</v>
      </c>
      <c r="BD888" t="s">
        <v>180</v>
      </c>
      <c r="BE888" t="s">
        <v>180</v>
      </c>
      <c r="BF888" t="s">
        <v>180</v>
      </c>
      <c r="BG888" t="s">
        <v>180</v>
      </c>
      <c r="BH888" t="s">
        <v>180</v>
      </c>
      <c r="BI888" t="s">
        <v>180</v>
      </c>
      <c r="BK888" t="s">
        <v>180</v>
      </c>
      <c r="BL888" t="s">
        <v>180</v>
      </c>
      <c r="BM888">
        <v>0</v>
      </c>
      <c r="BN888" t="s">
        <v>180</v>
      </c>
      <c r="BO888" t="s">
        <v>180</v>
      </c>
      <c r="BP888" t="s">
        <v>180</v>
      </c>
      <c r="BQ888" t="s">
        <v>180</v>
      </c>
      <c r="BR888" t="s">
        <v>180</v>
      </c>
      <c r="BS888" t="s">
        <v>180</v>
      </c>
      <c r="BT888" t="s">
        <v>180</v>
      </c>
      <c r="BU888" t="s">
        <v>180</v>
      </c>
      <c r="BV888" t="s">
        <v>180</v>
      </c>
      <c r="BW888" t="s">
        <v>180</v>
      </c>
      <c r="BX888" t="s">
        <v>180</v>
      </c>
      <c r="BY888" t="s">
        <v>180</v>
      </c>
      <c r="BZ888" t="s">
        <v>180</v>
      </c>
      <c r="CD888" t="s">
        <v>180</v>
      </c>
      <c r="CE888" t="s">
        <v>180</v>
      </c>
      <c r="CG888" t="s">
        <v>180</v>
      </c>
      <c r="CH888" t="s">
        <v>180</v>
      </c>
      <c r="CI888" t="s">
        <v>180</v>
      </c>
      <c r="CJ888" t="s">
        <v>180</v>
      </c>
      <c r="CK888" t="s">
        <v>180</v>
      </c>
      <c r="CM888" t="s">
        <v>180</v>
      </c>
      <c r="CN888" t="s">
        <v>180</v>
      </c>
      <c r="CO888">
        <v>25.6</v>
      </c>
      <c r="CQ888">
        <v>225</v>
      </c>
      <c r="CR888">
        <v>218</v>
      </c>
      <c r="CS888" t="s">
        <v>180</v>
      </c>
      <c r="CT888" t="s">
        <v>180</v>
      </c>
      <c r="CV888">
        <v>96</v>
      </c>
      <c r="CW888">
        <v>44.1</v>
      </c>
      <c r="CX888">
        <v>58.7</v>
      </c>
      <c r="CY888">
        <v>20</v>
      </c>
      <c r="CZ888" t="s">
        <v>180</v>
      </c>
      <c r="DB888" t="s">
        <v>180</v>
      </c>
      <c r="DC888" t="s">
        <v>180</v>
      </c>
      <c r="DD888">
        <v>31.2</v>
      </c>
      <c r="DE888">
        <v>617</v>
      </c>
      <c r="DF888">
        <v>23.9</v>
      </c>
      <c r="DG888">
        <v>202</v>
      </c>
      <c r="DH888">
        <v>22</v>
      </c>
      <c r="DJ888" t="s">
        <v>180</v>
      </c>
      <c r="DK888" t="s">
        <v>180</v>
      </c>
      <c r="DL888" t="s">
        <v>180</v>
      </c>
      <c r="DM888" t="s">
        <v>180</v>
      </c>
      <c r="DR888" t="s">
        <v>180</v>
      </c>
      <c r="DS888" t="s">
        <v>180</v>
      </c>
      <c r="DT888">
        <v>1.19</v>
      </c>
      <c r="DU888">
        <v>345</v>
      </c>
      <c r="DV888">
        <v>22.7</v>
      </c>
      <c r="DW888">
        <v>46.6</v>
      </c>
      <c r="DX888">
        <v>5.85</v>
      </c>
      <c r="DY888">
        <v>25</v>
      </c>
      <c r="DZ888">
        <v>5.85</v>
      </c>
      <c r="EA888">
        <v>1.83</v>
      </c>
      <c r="EB888">
        <v>5.44</v>
      </c>
      <c r="EC888">
        <v>0.88</v>
      </c>
      <c r="ED888">
        <v>4.91</v>
      </c>
      <c r="EE888">
        <v>0.96</v>
      </c>
      <c r="EF888">
        <v>2.58</v>
      </c>
      <c r="EG888">
        <v>0.35</v>
      </c>
      <c r="EH888">
        <v>2.2599999999999998</v>
      </c>
      <c r="EI888">
        <v>0.34</v>
      </c>
      <c r="EJ888">
        <v>4.95</v>
      </c>
      <c r="EK888">
        <v>1.38</v>
      </c>
      <c r="EM888" t="s">
        <v>180</v>
      </c>
      <c r="EN888" t="s">
        <v>180</v>
      </c>
      <c r="EO888" t="s">
        <v>180</v>
      </c>
      <c r="EP888" t="s">
        <v>180</v>
      </c>
      <c r="EQ888" t="s">
        <v>180</v>
      </c>
      <c r="ER888" t="s">
        <v>180</v>
      </c>
      <c r="ET888">
        <v>4.74</v>
      </c>
      <c r="EV888">
        <v>4.43</v>
      </c>
      <c r="EW888">
        <v>1.17</v>
      </c>
      <c r="EY888" t="s">
        <v>180</v>
      </c>
      <c r="EZ888" t="s">
        <v>180</v>
      </c>
      <c r="FB888" t="s">
        <v>180</v>
      </c>
      <c r="FD888" t="s">
        <v>180</v>
      </c>
      <c r="FF888" t="s">
        <v>180</v>
      </c>
      <c r="FH888" t="s">
        <v>180</v>
      </c>
      <c r="FI888" t="s">
        <v>180</v>
      </c>
      <c r="FJ888" t="s">
        <v>180</v>
      </c>
      <c r="FK888" t="s">
        <v>180</v>
      </c>
      <c r="FL888" t="s">
        <v>180</v>
      </c>
      <c r="FM888" t="s">
        <v>180</v>
      </c>
      <c r="FN888" t="s">
        <v>180</v>
      </c>
      <c r="FP888" t="s">
        <v>180</v>
      </c>
      <c r="FQ888" t="s">
        <v>180</v>
      </c>
      <c r="FR888" t="s">
        <v>180</v>
      </c>
      <c r="FS888" t="s">
        <v>180</v>
      </c>
      <c r="FT888" t="s">
        <v>180</v>
      </c>
      <c r="FU888" t="s">
        <v>180</v>
      </c>
      <c r="FV888" t="s">
        <v>1254</v>
      </c>
      <c r="FW888" t="s">
        <v>180</v>
      </c>
      <c r="FX888">
        <f t="shared" si="265"/>
        <v>9.7345132743362832</v>
      </c>
      <c r="FY888">
        <f t="shared" si="266"/>
        <v>89.380530973451343</v>
      </c>
      <c r="FZ888">
        <f t="shared" si="267"/>
        <v>10.044247787610621</v>
      </c>
      <c r="GA888">
        <f t="shared" si="268"/>
        <v>2.5884955752212391</v>
      </c>
      <c r="GB888">
        <f t="shared" si="269"/>
        <v>2.4070796460176993</v>
      </c>
      <c r="GC888">
        <f t="shared" si="270"/>
        <v>0.83425414364640882</v>
      </c>
      <c r="GD888">
        <f t="shared" si="271"/>
        <v>25.81589958158996</v>
      </c>
      <c r="GE888">
        <f t="shared" si="272"/>
        <v>24.68</v>
      </c>
      <c r="GF888">
        <f t="shared" si="273"/>
        <v>15.198237885462555</v>
      </c>
      <c r="GG888">
        <f t="shared" si="274"/>
        <v>15.681818181818182</v>
      </c>
      <c r="GH888">
        <f t="shared" si="275"/>
        <v>0.1017167381974249</v>
      </c>
      <c r="GI888">
        <f t="shared" si="276"/>
        <v>5.3181818181818177E-2</v>
      </c>
      <c r="GJ888">
        <f t="shared" si="277"/>
        <v>0.26410835214446954</v>
      </c>
      <c r="GK888">
        <f t="shared" si="278"/>
        <v>77.878103837471784</v>
      </c>
      <c r="GL888">
        <f t="shared" si="279"/>
        <v>1.0318181818181817</v>
      </c>
      <c r="GM888">
        <f t="shared" si="280"/>
        <v>0.20136363636363636</v>
      </c>
      <c r="GN888">
        <f t="shared" si="281"/>
        <v>0.19515418502202642</v>
      </c>
      <c r="GO888">
        <f t="shared" si="282"/>
        <v>3.8803418803418803</v>
      </c>
      <c r="GP888">
        <f t="shared" si="283"/>
        <v>0.97329491977741256</v>
      </c>
      <c r="GQ888">
        <f>(EA888/0.0735)/((DZ888/0.195*(EB888/0.295))^0.5)</f>
        <v>1.0585580554878631</v>
      </c>
    </row>
    <row r="889" spans="1:201">
      <c r="A889" t="s">
        <v>870</v>
      </c>
      <c r="B889" t="s">
        <v>1233</v>
      </c>
      <c r="C889" t="s">
        <v>7219</v>
      </c>
      <c r="D889" t="s">
        <v>6992</v>
      </c>
      <c r="E889" t="s">
        <v>7119</v>
      </c>
      <c r="F889">
        <v>94</v>
      </c>
      <c r="G889">
        <v>25</v>
      </c>
      <c r="H889" t="s">
        <v>7369</v>
      </c>
      <c r="I889" t="s">
        <v>948</v>
      </c>
      <c r="J889" t="s">
        <v>1234</v>
      </c>
      <c r="K889">
        <v>-36.198099999999997</v>
      </c>
      <c r="L889">
        <v>-36.198099999999997</v>
      </c>
      <c r="M889">
        <v>-69.218599999999995</v>
      </c>
      <c r="N889">
        <v>-69.218599999999995</v>
      </c>
      <c r="O889" t="s">
        <v>179</v>
      </c>
      <c r="P889">
        <v>1517</v>
      </c>
      <c r="Q889">
        <v>1517</v>
      </c>
      <c r="R889" t="s">
        <v>1255</v>
      </c>
      <c r="S889" t="s">
        <v>1236</v>
      </c>
      <c r="T889" t="s">
        <v>1237</v>
      </c>
      <c r="U889" t="s">
        <v>180</v>
      </c>
      <c r="V889" t="s">
        <v>180</v>
      </c>
      <c r="W889" t="s">
        <v>180</v>
      </c>
      <c r="X889" t="s">
        <v>1237</v>
      </c>
      <c r="Y889" t="s">
        <v>180</v>
      </c>
      <c r="Z889" t="s">
        <v>180</v>
      </c>
      <c r="AB889" t="s">
        <v>1238</v>
      </c>
      <c r="AC889" t="s">
        <v>181</v>
      </c>
      <c r="AD889" t="s">
        <v>180</v>
      </c>
      <c r="AE889" t="s">
        <v>180</v>
      </c>
      <c r="AF889" t="s">
        <v>180</v>
      </c>
      <c r="AG889" t="s">
        <v>180</v>
      </c>
      <c r="AH889" t="s">
        <v>1239</v>
      </c>
      <c r="AI889">
        <v>48.74</v>
      </c>
      <c r="AJ889">
        <v>1.85</v>
      </c>
      <c r="AK889" t="s">
        <v>180</v>
      </c>
      <c r="AL889">
        <v>17.03</v>
      </c>
      <c r="AM889" t="s">
        <v>180</v>
      </c>
      <c r="AP889">
        <v>9.8000000000000007</v>
      </c>
      <c r="AQ889">
        <v>9.1199999999999992</v>
      </c>
      <c r="AR889">
        <v>6.53</v>
      </c>
      <c r="AS889">
        <v>0.16</v>
      </c>
      <c r="AT889" t="s">
        <v>180</v>
      </c>
      <c r="AU889">
        <v>1.56</v>
      </c>
      <c r="AV889">
        <v>4.04</v>
      </c>
      <c r="AW889">
        <v>0.49</v>
      </c>
      <c r="AY889" t="s">
        <v>180</v>
      </c>
      <c r="AZ889" t="s">
        <v>180</v>
      </c>
      <c r="BA889">
        <v>99.320000000000007</v>
      </c>
      <c r="BC889" t="s">
        <v>180</v>
      </c>
      <c r="BD889" t="s">
        <v>180</v>
      </c>
      <c r="BE889" t="s">
        <v>180</v>
      </c>
      <c r="BF889" t="s">
        <v>180</v>
      </c>
      <c r="BG889" t="s">
        <v>180</v>
      </c>
      <c r="BH889" t="s">
        <v>180</v>
      </c>
      <c r="BI889" t="s">
        <v>180</v>
      </c>
      <c r="BK889" t="s">
        <v>180</v>
      </c>
      <c r="BL889" t="s">
        <v>180</v>
      </c>
      <c r="BM889">
        <v>0</v>
      </c>
      <c r="BN889" t="s">
        <v>180</v>
      </c>
      <c r="BO889" t="s">
        <v>180</v>
      </c>
      <c r="BP889" t="s">
        <v>180</v>
      </c>
      <c r="BQ889" t="s">
        <v>180</v>
      </c>
      <c r="BR889" t="s">
        <v>180</v>
      </c>
      <c r="BS889" t="s">
        <v>180</v>
      </c>
      <c r="BT889" t="s">
        <v>180</v>
      </c>
      <c r="BU889" t="s">
        <v>180</v>
      </c>
      <c r="BV889" t="s">
        <v>180</v>
      </c>
      <c r="BW889" t="s">
        <v>180</v>
      </c>
      <c r="BX889" t="s">
        <v>180</v>
      </c>
      <c r="BY889" t="s">
        <v>180</v>
      </c>
      <c r="BZ889" t="s">
        <v>180</v>
      </c>
      <c r="CD889" t="s">
        <v>180</v>
      </c>
      <c r="CE889" t="s">
        <v>180</v>
      </c>
      <c r="CG889" t="s">
        <v>180</v>
      </c>
      <c r="CH889" t="s">
        <v>180</v>
      </c>
      <c r="CI889" t="s">
        <v>180</v>
      </c>
      <c r="CJ889" t="s">
        <v>180</v>
      </c>
      <c r="CK889" t="s">
        <v>180</v>
      </c>
      <c r="CM889" t="s">
        <v>180</v>
      </c>
      <c r="CN889" t="s">
        <v>180</v>
      </c>
      <c r="CO889">
        <v>25.5</v>
      </c>
      <c r="CQ889">
        <v>231</v>
      </c>
      <c r="CR889">
        <v>213</v>
      </c>
      <c r="CS889" t="s">
        <v>180</v>
      </c>
      <c r="CT889" t="s">
        <v>180</v>
      </c>
      <c r="CV889">
        <v>92.6</v>
      </c>
      <c r="CW889">
        <v>49.4</v>
      </c>
      <c r="CX889">
        <v>58.2</v>
      </c>
      <c r="CY889">
        <v>20.5</v>
      </c>
      <c r="CZ889" t="s">
        <v>180</v>
      </c>
      <c r="DB889" t="s">
        <v>180</v>
      </c>
      <c r="DC889" t="s">
        <v>180</v>
      </c>
      <c r="DD889">
        <v>32.299999999999997</v>
      </c>
      <c r="DE889">
        <v>661</v>
      </c>
      <c r="DF889">
        <v>24.5</v>
      </c>
      <c r="DG889">
        <v>212</v>
      </c>
      <c r="DH889">
        <v>23.1</v>
      </c>
      <c r="DJ889" t="s">
        <v>180</v>
      </c>
      <c r="DK889" t="s">
        <v>180</v>
      </c>
      <c r="DL889" t="s">
        <v>180</v>
      </c>
      <c r="DM889" t="s">
        <v>180</v>
      </c>
      <c r="DR889" t="s">
        <v>180</v>
      </c>
      <c r="DS889" t="s">
        <v>180</v>
      </c>
      <c r="DT889">
        <v>1.2</v>
      </c>
      <c r="DU889">
        <v>362</v>
      </c>
      <c r="DV889">
        <v>23.7</v>
      </c>
      <c r="DW889">
        <v>48.4</v>
      </c>
      <c r="DX889">
        <v>6.14</v>
      </c>
      <c r="DY889">
        <v>26.4</v>
      </c>
      <c r="DZ889">
        <v>5.96</v>
      </c>
      <c r="EA889">
        <v>1.88</v>
      </c>
      <c r="EB889">
        <v>5.83</v>
      </c>
      <c r="EC889">
        <v>0.91</v>
      </c>
      <c r="ED889">
        <v>4.97</v>
      </c>
      <c r="EE889">
        <v>0.96</v>
      </c>
      <c r="EF889">
        <v>2.62</v>
      </c>
      <c r="EG889">
        <v>0.35</v>
      </c>
      <c r="EH889">
        <v>2.3199999999999998</v>
      </c>
      <c r="EI889">
        <v>0.33</v>
      </c>
      <c r="EJ889">
        <v>5.07</v>
      </c>
      <c r="EK889">
        <v>1.45</v>
      </c>
      <c r="EM889" t="s">
        <v>180</v>
      </c>
      <c r="EN889" t="s">
        <v>180</v>
      </c>
      <c r="EO889" t="s">
        <v>180</v>
      </c>
      <c r="EP889" t="s">
        <v>180</v>
      </c>
      <c r="EQ889" t="s">
        <v>180</v>
      </c>
      <c r="ER889" t="s">
        <v>180</v>
      </c>
      <c r="ET889">
        <v>5.45</v>
      </c>
      <c r="EV889">
        <v>4.58</v>
      </c>
      <c r="EW889">
        <v>1.19</v>
      </c>
      <c r="EY889" t="s">
        <v>180</v>
      </c>
      <c r="EZ889" t="s">
        <v>180</v>
      </c>
      <c r="FB889" t="s">
        <v>180</v>
      </c>
      <c r="FD889" t="s">
        <v>180</v>
      </c>
      <c r="FF889" t="s">
        <v>180</v>
      </c>
      <c r="FH889" t="s">
        <v>180</v>
      </c>
      <c r="FI889" t="s">
        <v>180</v>
      </c>
      <c r="FJ889" t="s">
        <v>180</v>
      </c>
      <c r="FK889" t="s">
        <v>180</v>
      </c>
      <c r="FL889" t="s">
        <v>180</v>
      </c>
      <c r="FM889" t="s">
        <v>180</v>
      </c>
      <c r="FN889" t="s">
        <v>180</v>
      </c>
      <c r="FP889" t="s">
        <v>180</v>
      </c>
      <c r="FQ889" t="s">
        <v>180</v>
      </c>
      <c r="FR889" t="s">
        <v>180</v>
      </c>
      <c r="FS889" t="s">
        <v>180</v>
      </c>
      <c r="FT889" t="s">
        <v>180</v>
      </c>
      <c r="FU889" t="s">
        <v>180</v>
      </c>
      <c r="FV889" t="s">
        <v>1256</v>
      </c>
      <c r="FW889" t="s">
        <v>180</v>
      </c>
      <c r="FX889">
        <f t="shared" si="265"/>
        <v>9.9568965517241388</v>
      </c>
      <c r="FY889">
        <f t="shared" si="266"/>
        <v>91.379310344827587</v>
      </c>
      <c r="FZ889">
        <f t="shared" si="267"/>
        <v>10.215517241379311</v>
      </c>
      <c r="GA889">
        <f t="shared" si="268"/>
        <v>2.5689655172413794</v>
      </c>
      <c r="GB889">
        <f t="shared" si="269"/>
        <v>2.5129310344827589</v>
      </c>
      <c r="GC889">
        <f t="shared" si="270"/>
        <v>0.84324324324324318</v>
      </c>
      <c r="GD889">
        <f t="shared" si="271"/>
        <v>26.979591836734695</v>
      </c>
      <c r="GE889">
        <f t="shared" si="272"/>
        <v>25.037878787878789</v>
      </c>
      <c r="GF889">
        <f t="shared" si="273"/>
        <v>15.274261603375528</v>
      </c>
      <c r="GG889">
        <f t="shared" si="274"/>
        <v>15.670995670995669</v>
      </c>
      <c r="GH889">
        <f t="shared" si="275"/>
        <v>0.11260330578512398</v>
      </c>
      <c r="GI889">
        <f t="shared" si="276"/>
        <v>5.1515151515151507E-2</v>
      </c>
      <c r="GJ889">
        <f t="shared" si="277"/>
        <v>0.25982532751091703</v>
      </c>
      <c r="GK889">
        <f t="shared" si="278"/>
        <v>79.039301310043669</v>
      </c>
      <c r="GL889">
        <f t="shared" si="279"/>
        <v>1.025974025974026</v>
      </c>
      <c r="GM889">
        <f t="shared" si="280"/>
        <v>0.19826839826839826</v>
      </c>
      <c r="GN889">
        <f t="shared" si="281"/>
        <v>0.19324894514767935</v>
      </c>
      <c r="GO889">
        <f t="shared" si="282"/>
        <v>3.976510067114094</v>
      </c>
      <c r="GP889">
        <f t="shared" si="283"/>
        <v>0.96568704345120449</v>
      </c>
      <c r="GQ889">
        <f>(EA889/0.0735)/((DZ889/0.195*(EB889/0.295))^0.5)</f>
        <v>1.0407380109018078</v>
      </c>
    </row>
    <row r="890" spans="1:201">
      <c r="A890" t="s">
        <v>870</v>
      </c>
      <c r="B890" t="s">
        <v>1233</v>
      </c>
      <c r="C890" t="s">
        <v>7219</v>
      </c>
      <c r="D890" t="s">
        <v>6992</v>
      </c>
      <c r="E890" t="s">
        <v>7119</v>
      </c>
      <c r="F890">
        <v>94</v>
      </c>
      <c r="G890">
        <v>25</v>
      </c>
      <c r="H890" t="s">
        <v>7369</v>
      </c>
      <c r="I890" t="s">
        <v>948</v>
      </c>
      <c r="J890" t="s">
        <v>1234</v>
      </c>
      <c r="K890">
        <v>-36.305999999999997</v>
      </c>
      <c r="L890">
        <v>-36.305999999999997</v>
      </c>
      <c r="M890">
        <v>-69.3185</v>
      </c>
      <c r="N890">
        <v>-69.3185</v>
      </c>
      <c r="O890" t="s">
        <v>179</v>
      </c>
      <c r="P890">
        <v>1811</v>
      </c>
      <c r="Q890">
        <v>1811</v>
      </c>
      <c r="R890" t="s">
        <v>1257</v>
      </c>
      <c r="S890" t="s">
        <v>1236</v>
      </c>
      <c r="T890" t="s">
        <v>1237</v>
      </c>
      <c r="U890" t="s">
        <v>180</v>
      </c>
      <c r="V890" t="s">
        <v>180</v>
      </c>
      <c r="W890" t="s">
        <v>180</v>
      </c>
      <c r="X890" t="s">
        <v>1237</v>
      </c>
      <c r="Y890" t="s">
        <v>180</v>
      </c>
      <c r="Z890" t="s">
        <v>180</v>
      </c>
      <c r="AB890" t="s">
        <v>1238</v>
      </c>
      <c r="AC890" t="s">
        <v>181</v>
      </c>
      <c r="AD890" t="s">
        <v>180</v>
      </c>
      <c r="AE890" t="s">
        <v>180</v>
      </c>
      <c r="AF890" t="s">
        <v>180</v>
      </c>
      <c r="AG890" t="s">
        <v>180</v>
      </c>
      <c r="AH890" t="s">
        <v>1239</v>
      </c>
      <c r="AI890">
        <v>48.03</v>
      </c>
      <c r="AJ890">
        <v>1.81</v>
      </c>
      <c r="AK890" t="s">
        <v>180</v>
      </c>
      <c r="AL890">
        <v>16.93</v>
      </c>
      <c r="AM890" t="s">
        <v>180</v>
      </c>
      <c r="AP890">
        <v>9.3800000000000008</v>
      </c>
      <c r="AQ890">
        <v>8.9700000000000006</v>
      </c>
      <c r="AR890">
        <v>6.17</v>
      </c>
      <c r="AS890">
        <v>0.15</v>
      </c>
      <c r="AT890" t="s">
        <v>180</v>
      </c>
      <c r="AU890">
        <v>1.49</v>
      </c>
      <c r="AV890">
        <v>3.58</v>
      </c>
      <c r="AW890">
        <v>0.52</v>
      </c>
      <c r="AY890" t="s">
        <v>180</v>
      </c>
      <c r="AZ890" t="s">
        <v>180</v>
      </c>
      <c r="BA890">
        <v>97.03</v>
      </c>
      <c r="BC890" t="s">
        <v>180</v>
      </c>
      <c r="BD890" t="s">
        <v>180</v>
      </c>
      <c r="BE890" t="s">
        <v>180</v>
      </c>
      <c r="BF890" t="s">
        <v>180</v>
      </c>
      <c r="BG890" t="s">
        <v>180</v>
      </c>
      <c r="BH890" t="s">
        <v>180</v>
      </c>
      <c r="BI890" t="s">
        <v>180</v>
      </c>
      <c r="BK890" t="s">
        <v>180</v>
      </c>
      <c r="BL890" t="s">
        <v>180</v>
      </c>
      <c r="BM890">
        <v>0</v>
      </c>
      <c r="BN890" t="s">
        <v>180</v>
      </c>
      <c r="BO890" t="s">
        <v>180</v>
      </c>
      <c r="BP890" t="s">
        <v>180</v>
      </c>
      <c r="BQ890" t="s">
        <v>180</v>
      </c>
      <c r="BR890" t="s">
        <v>180</v>
      </c>
      <c r="BS890" t="s">
        <v>180</v>
      </c>
      <c r="BT890" t="s">
        <v>180</v>
      </c>
      <c r="BU890" t="s">
        <v>180</v>
      </c>
      <c r="BV890" t="s">
        <v>180</v>
      </c>
      <c r="BW890" t="s">
        <v>180</v>
      </c>
      <c r="BX890" t="s">
        <v>180</v>
      </c>
      <c r="BY890" t="s">
        <v>180</v>
      </c>
      <c r="BZ890" t="s">
        <v>180</v>
      </c>
      <c r="CD890" t="s">
        <v>180</v>
      </c>
      <c r="CE890" t="s">
        <v>180</v>
      </c>
      <c r="CG890" t="s">
        <v>180</v>
      </c>
      <c r="CH890" t="s">
        <v>180</v>
      </c>
      <c r="CI890" t="s">
        <v>180</v>
      </c>
      <c r="CJ890" t="s">
        <v>180</v>
      </c>
      <c r="CK890" t="s">
        <v>180</v>
      </c>
      <c r="CM890" t="s">
        <v>180</v>
      </c>
      <c r="CN890" t="s">
        <v>180</v>
      </c>
      <c r="CO890">
        <v>21.9</v>
      </c>
      <c r="CQ890">
        <v>212</v>
      </c>
      <c r="CR890">
        <v>158</v>
      </c>
      <c r="CS890" t="s">
        <v>180</v>
      </c>
      <c r="CT890" t="s">
        <v>180</v>
      </c>
      <c r="CV890">
        <v>67.5</v>
      </c>
      <c r="CW890">
        <v>45.7</v>
      </c>
      <c r="CX890">
        <v>90.3</v>
      </c>
      <c r="CY890">
        <v>21.4</v>
      </c>
      <c r="CZ890" t="s">
        <v>180</v>
      </c>
      <c r="DB890" t="s">
        <v>180</v>
      </c>
      <c r="DC890" t="s">
        <v>180</v>
      </c>
      <c r="DD890">
        <v>32.5</v>
      </c>
      <c r="DE890">
        <v>687</v>
      </c>
      <c r="DF890">
        <v>26.9</v>
      </c>
      <c r="DG890">
        <v>208</v>
      </c>
      <c r="DH890">
        <v>22.8</v>
      </c>
      <c r="DJ890" t="s">
        <v>180</v>
      </c>
      <c r="DK890" t="s">
        <v>180</v>
      </c>
      <c r="DL890" t="s">
        <v>180</v>
      </c>
      <c r="DM890" t="s">
        <v>180</v>
      </c>
      <c r="DR890" t="s">
        <v>180</v>
      </c>
      <c r="DS890" t="s">
        <v>180</v>
      </c>
      <c r="DU890">
        <v>351</v>
      </c>
      <c r="DV890">
        <v>26.2</v>
      </c>
      <c r="DW890">
        <v>54.7</v>
      </c>
      <c r="DX890">
        <v>6.92</v>
      </c>
      <c r="DY890">
        <v>29.8</v>
      </c>
      <c r="DZ890">
        <v>6.52</v>
      </c>
      <c r="EA890">
        <v>2.14</v>
      </c>
      <c r="EB890">
        <v>6.63</v>
      </c>
      <c r="EC890">
        <v>0.9</v>
      </c>
      <c r="ED890">
        <v>5.35</v>
      </c>
      <c r="EE890">
        <v>0.97</v>
      </c>
      <c r="EF890">
        <v>2.8</v>
      </c>
      <c r="EG890">
        <v>0.35</v>
      </c>
      <c r="EH890">
        <v>2.39</v>
      </c>
      <c r="EI890">
        <v>0.35</v>
      </c>
      <c r="EK890">
        <v>1</v>
      </c>
      <c r="EM890" t="s">
        <v>180</v>
      </c>
      <c r="EN890" t="s">
        <v>180</v>
      </c>
      <c r="EO890" t="s">
        <v>180</v>
      </c>
      <c r="EP890" t="s">
        <v>180</v>
      </c>
      <c r="EQ890" t="s">
        <v>180</v>
      </c>
      <c r="ER890" t="s">
        <v>180</v>
      </c>
      <c r="ET890">
        <v>5.7</v>
      </c>
      <c r="EV890">
        <v>3.24</v>
      </c>
      <c r="EW890">
        <v>1</v>
      </c>
      <c r="EY890" t="s">
        <v>180</v>
      </c>
      <c r="EZ890" t="s">
        <v>180</v>
      </c>
      <c r="FB890" t="s">
        <v>180</v>
      </c>
      <c r="FD890" t="s">
        <v>180</v>
      </c>
      <c r="FF890" t="s">
        <v>180</v>
      </c>
      <c r="FH890" t="s">
        <v>180</v>
      </c>
      <c r="FI890" t="s">
        <v>180</v>
      </c>
      <c r="FJ890" t="s">
        <v>180</v>
      </c>
      <c r="FK890" t="s">
        <v>180</v>
      </c>
      <c r="FL890" t="s">
        <v>180</v>
      </c>
      <c r="FM890" t="s">
        <v>180</v>
      </c>
      <c r="FN890" t="s">
        <v>180</v>
      </c>
      <c r="FP890" t="s">
        <v>180</v>
      </c>
      <c r="FQ890" t="s">
        <v>180</v>
      </c>
      <c r="FR890" t="s">
        <v>180</v>
      </c>
      <c r="FS890" t="s">
        <v>180</v>
      </c>
      <c r="FT890" t="s">
        <v>180</v>
      </c>
      <c r="FU890" t="s">
        <v>180</v>
      </c>
      <c r="FV890" t="s">
        <v>1258</v>
      </c>
      <c r="FW890" t="s">
        <v>180</v>
      </c>
      <c r="FX890">
        <f t="shared" si="265"/>
        <v>9.539748953974895</v>
      </c>
      <c r="FY890">
        <f t="shared" si="266"/>
        <v>87.029288702928866</v>
      </c>
      <c r="FZ890">
        <f t="shared" si="267"/>
        <v>10.962343096234308</v>
      </c>
      <c r="GA890">
        <f t="shared" si="268"/>
        <v>2.7280334728033471</v>
      </c>
      <c r="GB890">
        <f t="shared" si="269"/>
        <v>2.7740585774058575</v>
      </c>
      <c r="GC890">
        <f t="shared" si="270"/>
        <v>0.82320441988950277</v>
      </c>
      <c r="GD890">
        <f t="shared" si="271"/>
        <v>25.539033457249072</v>
      </c>
      <c r="GE890">
        <f t="shared" si="272"/>
        <v>23.053691275167786</v>
      </c>
      <c r="GF890">
        <f t="shared" si="273"/>
        <v>13.396946564885496</v>
      </c>
      <c r="GG890">
        <f t="shared" si="274"/>
        <v>15.394736842105262</v>
      </c>
      <c r="GH890">
        <f t="shared" si="275"/>
        <v>0.10420475319926874</v>
      </c>
      <c r="GI890">
        <f t="shared" si="276"/>
        <v>4.3859649122807015E-2</v>
      </c>
      <c r="GJ890">
        <f t="shared" si="277"/>
        <v>0.30864197530864196</v>
      </c>
      <c r="GK890">
        <f t="shared" si="278"/>
        <v>108.33333333333333</v>
      </c>
      <c r="GL890">
        <f t="shared" si="279"/>
        <v>1.1491228070175439</v>
      </c>
      <c r="GM890">
        <f t="shared" si="280"/>
        <v>0.14210526315789473</v>
      </c>
      <c r="GN890">
        <f t="shared" si="281"/>
        <v>0.12366412213740459</v>
      </c>
      <c r="GO890">
        <f t="shared" si="282"/>
        <v>4.0184049079754605</v>
      </c>
      <c r="GP890">
        <f t="shared" si="283"/>
        <v>0.97776173029478997</v>
      </c>
      <c r="GQ890">
        <f>(EA890/0.0735)/((DZ890/0.195*(EB890/0.295))^0.5)</f>
        <v>1.0621214651020174</v>
      </c>
    </row>
    <row r="891" spans="1:201">
      <c r="A891" t="s">
        <v>870</v>
      </c>
      <c r="B891" t="s">
        <v>1233</v>
      </c>
      <c r="C891" t="s">
        <v>7219</v>
      </c>
      <c r="D891" t="s">
        <v>6992</v>
      </c>
      <c r="E891" t="s">
        <v>7119</v>
      </c>
      <c r="F891">
        <v>94</v>
      </c>
      <c r="G891">
        <v>25</v>
      </c>
      <c r="H891" t="s">
        <v>7369</v>
      </c>
      <c r="I891" t="s">
        <v>948</v>
      </c>
      <c r="J891" t="s">
        <v>1234</v>
      </c>
      <c r="K891">
        <v>-36.305999999999997</v>
      </c>
      <c r="L891">
        <v>-36.305999999999997</v>
      </c>
      <c r="M891">
        <v>-69.3185</v>
      </c>
      <c r="N891">
        <v>-69.3185</v>
      </c>
      <c r="O891" t="s">
        <v>179</v>
      </c>
      <c r="P891">
        <v>1811</v>
      </c>
      <c r="Q891">
        <v>1811</v>
      </c>
      <c r="R891" t="s">
        <v>1259</v>
      </c>
      <c r="S891" t="s">
        <v>1236</v>
      </c>
      <c r="T891" t="s">
        <v>1237</v>
      </c>
      <c r="U891" t="s">
        <v>180</v>
      </c>
      <c r="V891" t="s">
        <v>180</v>
      </c>
      <c r="W891" t="s">
        <v>180</v>
      </c>
      <c r="X891" t="s">
        <v>1237</v>
      </c>
      <c r="Y891" t="s">
        <v>180</v>
      </c>
      <c r="Z891" t="s">
        <v>180</v>
      </c>
      <c r="AB891" t="s">
        <v>1238</v>
      </c>
      <c r="AC891" t="s">
        <v>181</v>
      </c>
      <c r="AD891" t="s">
        <v>180</v>
      </c>
      <c r="AE891" t="s">
        <v>180</v>
      </c>
      <c r="AF891" t="s">
        <v>180</v>
      </c>
      <c r="AG891" t="s">
        <v>180</v>
      </c>
      <c r="AH891" t="s">
        <v>1239</v>
      </c>
      <c r="AI891">
        <v>48.14</v>
      </c>
      <c r="AJ891">
        <v>1.77</v>
      </c>
      <c r="AK891" t="s">
        <v>180</v>
      </c>
      <c r="AL891">
        <v>16.84</v>
      </c>
      <c r="AM891" t="s">
        <v>180</v>
      </c>
      <c r="AP891">
        <v>9.3800000000000008</v>
      </c>
      <c r="AQ891">
        <v>8.9700000000000006</v>
      </c>
      <c r="AR891">
        <v>6.17</v>
      </c>
      <c r="AS891">
        <v>0.16</v>
      </c>
      <c r="AT891" t="s">
        <v>180</v>
      </c>
      <c r="AU891">
        <v>1.46</v>
      </c>
      <c r="AV891">
        <v>3.65</v>
      </c>
      <c r="AW891">
        <v>0.47</v>
      </c>
      <c r="AY891" t="s">
        <v>180</v>
      </c>
      <c r="AZ891" t="s">
        <v>180</v>
      </c>
      <c r="BA891">
        <v>97.009999999999991</v>
      </c>
      <c r="BC891" t="s">
        <v>180</v>
      </c>
      <c r="BD891" t="s">
        <v>180</v>
      </c>
      <c r="BE891" t="s">
        <v>180</v>
      </c>
      <c r="BF891" t="s">
        <v>180</v>
      </c>
      <c r="BG891" t="s">
        <v>180</v>
      </c>
      <c r="BH891" t="s">
        <v>180</v>
      </c>
      <c r="BI891" t="s">
        <v>180</v>
      </c>
      <c r="BK891" t="s">
        <v>180</v>
      </c>
      <c r="BL891" t="s">
        <v>180</v>
      </c>
      <c r="BM891">
        <v>0</v>
      </c>
      <c r="BN891" t="s">
        <v>180</v>
      </c>
      <c r="BO891" t="s">
        <v>180</v>
      </c>
      <c r="BP891" t="s">
        <v>180</v>
      </c>
      <c r="BQ891" t="s">
        <v>180</v>
      </c>
      <c r="BR891" t="s">
        <v>180</v>
      </c>
      <c r="BS891" t="s">
        <v>180</v>
      </c>
      <c r="BT891" t="s">
        <v>180</v>
      </c>
      <c r="BU891" t="s">
        <v>180</v>
      </c>
      <c r="BV891" t="s">
        <v>180</v>
      </c>
      <c r="BW891" t="s">
        <v>180</v>
      </c>
      <c r="BX891" t="s">
        <v>180</v>
      </c>
      <c r="BY891" t="s">
        <v>180</v>
      </c>
      <c r="BZ891" t="s">
        <v>180</v>
      </c>
      <c r="CD891" t="s">
        <v>180</v>
      </c>
      <c r="CE891" t="s">
        <v>180</v>
      </c>
      <c r="CG891" t="s">
        <v>180</v>
      </c>
      <c r="CH891" t="s">
        <v>180</v>
      </c>
      <c r="CI891" t="s">
        <v>180</v>
      </c>
      <c r="CJ891" t="s">
        <v>180</v>
      </c>
      <c r="CK891" t="s">
        <v>180</v>
      </c>
      <c r="CM891" t="s">
        <v>180</v>
      </c>
      <c r="CN891" t="s">
        <v>180</v>
      </c>
      <c r="CO891">
        <v>21.9</v>
      </c>
      <c r="CQ891">
        <v>214</v>
      </c>
      <c r="CR891">
        <v>165</v>
      </c>
      <c r="CS891" t="s">
        <v>180</v>
      </c>
      <c r="CT891" t="s">
        <v>180</v>
      </c>
      <c r="CV891">
        <v>67.5</v>
      </c>
      <c r="CW891">
        <v>48.1</v>
      </c>
      <c r="CX891">
        <v>91.5</v>
      </c>
      <c r="CY891">
        <v>20.7</v>
      </c>
      <c r="CZ891" t="s">
        <v>180</v>
      </c>
      <c r="DB891" t="s">
        <v>180</v>
      </c>
      <c r="DC891" t="s">
        <v>180</v>
      </c>
      <c r="DD891">
        <v>32.700000000000003</v>
      </c>
      <c r="DE891">
        <v>647</v>
      </c>
      <c r="DF891">
        <v>27</v>
      </c>
      <c r="DG891">
        <v>204</v>
      </c>
      <c r="DH891">
        <v>21.8</v>
      </c>
      <c r="DJ891" t="s">
        <v>180</v>
      </c>
      <c r="DK891" t="s">
        <v>180</v>
      </c>
      <c r="DL891" t="s">
        <v>180</v>
      </c>
      <c r="DM891" t="s">
        <v>180</v>
      </c>
      <c r="DR891" t="s">
        <v>180</v>
      </c>
      <c r="DS891" t="s">
        <v>180</v>
      </c>
      <c r="DU891">
        <v>335</v>
      </c>
      <c r="DV891">
        <v>23.5</v>
      </c>
      <c r="DW891">
        <v>48.5</v>
      </c>
      <c r="DX891">
        <v>6.21</v>
      </c>
      <c r="DY891">
        <v>26.5</v>
      </c>
      <c r="DZ891">
        <v>5.96</v>
      </c>
      <c r="EA891">
        <v>1.93</v>
      </c>
      <c r="EB891">
        <v>6.03</v>
      </c>
      <c r="EC891">
        <v>0.82</v>
      </c>
      <c r="ED891">
        <v>4.9400000000000004</v>
      </c>
      <c r="EE891">
        <v>0.9</v>
      </c>
      <c r="EF891">
        <v>2.61</v>
      </c>
      <c r="EG891">
        <v>0.33</v>
      </c>
      <c r="EH891">
        <v>2.2599999999999998</v>
      </c>
      <c r="EI891">
        <v>0.33</v>
      </c>
      <c r="EK891">
        <v>1.7</v>
      </c>
      <c r="EM891" t="s">
        <v>180</v>
      </c>
      <c r="EN891" t="s">
        <v>180</v>
      </c>
      <c r="EO891" t="s">
        <v>180</v>
      </c>
      <c r="EP891" t="s">
        <v>180</v>
      </c>
      <c r="EQ891" t="s">
        <v>180</v>
      </c>
      <c r="ER891" t="s">
        <v>180</v>
      </c>
      <c r="ET891">
        <v>5.6</v>
      </c>
      <c r="EV891">
        <v>2.82</v>
      </c>
      <c r="EW891">
        <v>0.87</v>
      </c>
      <c r="EY891" t="s">
        <v>180</v>
      </c>
      <c r="EZ891" t="s">
        <v>180</v>
      </c>
      <c r="FB891" t="s">
        <v>180</v>
      </c>
      <c r="FD891" t="s">
        <v>180</v>
      </c>
      <c r="FF891" t="s">
        <v>180</v>
      </c>
      <c r="FH891" t="s">
        <v>180</v>
      </c>
      <c r="FI891" t="s">
        <v>180</v>
      </c>
      <c r="FJ891" t="s">
        <v>180</v>
      </c>
      <c r="FK891" t="s">
        <v>180</v>
      </c>
      <c r="FL891" t="s">
        <v>180</v>
      </c>
      <c r="FM891" t="s">
        <v>180</v>
      </c>
      <c r="FN891" t="s">
        <v>180</v>
      </c>
      <c r="FP891" t="s">
        <v>180</v>
      </c>
      <c r="FQ891" t="s">
        <v>180</v>
      </c>
      <c r="FR891" t="s">
        <v>180</v>
      </c>
      <c r="FS891" t="s">
        <v>180</v>
      </c>
      <c r="FT891" t="s">
        <v>180</v>
      </c>
      <c r="FU891" t="s">
        <v>180</v>
      </c>
      <c r="FV891" t="s">
        <v>1260</v>
      </c>
      <c r="FW891" t="s">
        <v>180</v>
      </c>
      <c r="FX891">
        <f t="shared" si="265"/>
        <v>9.6460176991150455</v>
      </c>
      <c r="FY891">
        <f t="shared" si="266"/>
        <v>90.26548672566372</v>
      </c>
      <c r="FZ891">
        <f t="shared" si="267"/>
        <v>10.398230088495577</v>
      </c>
      <c r="GA891">
        <f t="shared" si="268"/>
        <v>2.6371681415929205</v>
      </c>
      <c r="GB891">
        <f t="shared" si="269"/>
        <v>2.6681415929203545</v>
      </c>
      <c r="GC891">
        <f t="shared" si="270"/>
        <v>0.82485875706214684</v>
      </c>
      <c r="GD891">
        <f t="shared" si="271"/>
        <v>23.962962962962962</v>
      </c>
      <c r="GE891">
        <f t="shared" si="272"/>
        <v>24.415094339622641</v>
      </c>
      <c r="GF891">
        <f t="shared" si="273"/>
        <v>14.25531914893617</v>
      </c>
      <c r="GG891">
        <f t="shared" si="274"/>
        <v>15.36697247706422</v>
      </c>
      <c r="GH891">
        <f t="shared" si="275"/>
        <v>0.11546391752577319</v>
      </c>
      <c r="GI891">
        <f t="shared" si="276"/>
        <v>3.990825688073394E-2</v>
      </c>
      <c r="GJ891">
        <f t="shared" si="277"/>
        <v>0.30851063829787234</v>
      </c>
      <c r="GK891">
        <f t="shared" si="278"/>
        <v>118.79432624113475</v>
      </c>
      <c r="GL891">
        <f t="shared" si="279"/>
        <v>1.0779816513761467</v>
      </c>
      <c r="GM891">
        <f t="shared" si="280"/>
        <v>0.12935779816513759</v>
      </c>
      <c r="GN891">
        <f t="shared" si="281"/>
        <v>0.12</v>
      </c>
      <c r="GO891">
        <f t="shared" si="282"/>
        <v>3.9429530201342282</v>
      </c>
      <c r="GP891">
        <f t="shared" si="283"/>
        <v>0.96629873024175039</v>
      </c>
      <c r="GQ891">
        <f>(EA891/0.0735)/((DZ891/0.195*(EB891/0.295))^0.5)</f>
        <v>1.0505494449826991</v>
      </c>
    </row>
    <row r="892" spans="1:201">
      <c r="A892" t="s">
        <v>870</v>
      </c>
      <c r="B892" t="s">
        <v>615</v>
      </c>
      <c r="C892" t="s">
        <v>7219</v>
      </c>
      <c r="D892" t="s">
        <v>6992</v>
      </c>
      <c r="E892" t="s">
        <v>7119</v>
      </c>
      <c r="F892">
        <v>94</v>
      </c>
      <c r="G892">
        <v>25</v>
      </c>
      <c r="H892" t="s">
        <v>7369</v>
      </c>
      <c r="I892" t="s">
        <v>1611</v>
      </c>
      <c r="J892" t="s">
        <v>1612</v>
      </c>
      <c r="K892">
        <v>-36.393900000000002</v>
      </c>
      <c r="L892">
        <v>-36.393900000000002</v>
      </c>
      <c r="M892">
        <v>-68.641300000000001</v>
      </c>
      <c r="N892">
        <v>-68.641300000000001</v>
      </c>
      <c r="O892" t="s">
        <v>179</v>
      </c>
      <c r="R892" t="s">
        <v>1613</v>
      </c>
      <c r="S892" t="s">
        <v>618</v>
      </c>
      <c r="T892" t="s">
        <v>523</v>
      </c>
      <c r="V892" t="s">
        <v>180</v>
      </c>
      <c r="W892" t="s">
        <v>180</v>
      </c>
      <c r="X892" t="s">
        <v>180</v>
      </c>
      <c r="Y892" t="s">
        <v>180</v>
      </c>
      <c r="Z892" t="s">
        <v>180</v>
      </c>
      <c r="AB892" t="s">
        <v>180</v>
      </c>
      <c r="AC892" t="s">
        <v>181</v>
      </c>
      <c r="AD892" t="s">
        <v>180</v>
      </c>
      <c r="AE892" t="s">
        <v>180</v>
      </c>
      <c r="AF892" t="s">
        <v>180</v>
      </c>
      <c r="AG892" t="s">
        <v>180</v>
      </c>
      <c r="AH892" t="s">
        <v>620</v>
      </c>
      <c r="AI892">
        <v>47.82</v>
      </c>
      <c r="AJ892">
        <v>1.63</v>
      </c>
      <c r="AK892" t="s">
        <v>180</v>
      </c>
      <c r="AL892">
        <v>17.88</v>
      </c>
      <c r="AM892" t="s">
        <v>180</v>
      </c>
      <c r="AN892">
        <v>1.58</v>
      </c>
      <c r="AO892">
        <v>9.2799999999999994</v>
      </c>
      <c r="AQ892">
        <v>8.36</v>
      </c>
      <c r="AR892">
        <v>7.91</v>
      </c>
      <c r="AS892">
        <v>0.14000000000000001</v>
      </c>
      <c r="AT892" t="s">
        <v>180</v>
      </c>
      <c r="AU892">
        <v>1.04</v>
      </c>
      <c r="AV892">
        <v>3.82</v>
      </c>
      <c r="AW892">
        <v>0.39</v>
      </c>
      <c r="AY892" t="s">
        <v>180</v>
      </c>
      <c r="AZ892" t="s">
        <v>180</v>
      </c>
      <c r="BA892">
        <v>99.691683999999995</v>
      </c>
      <c r="BC892" t="s">
        <v>180</v>
      </c>
      <c r="BD892" t="s">
        <v>180</v>
      </c>
      <c r="BE892" t="s">
        <v>180</v>
      </c>
      <c r="BF892" t="s">
        <v>180</v>
      </c>
      <c r="BG892" t="s">
        <v>180</v>
      </c>
      <c r="BH892" t="s">
        <v>180</v>
      </c>
      <c r="BI892" t="s">
        <v>180</v>
      </c>
      <c r="BK892" t="s">
        <v>180</v>
      </c>
      <c r="BL892" t="s">
        <v>180</v>
      </c>
      <c r="BM892">
        <v>0.15</v>
      </c>
      <c r="BN892" t="s">
        <v>180</v>
      </c>
      <c r="BO892" t="s">
        <v>180</v>
      </c>
      <c r="BP892" t="s">
        <v>180</v>
      </c>
      <c r="BQ892" t="s">
        <v>180</v>
      </c>
      <c r="BR892" t="s">
        <v>180</v>
      </c>
      <c r="BS892" t="s">
        <v>180</v>
      </c>
      <c r="BT892" t="s">
        <v>180</v>
      </c>
      <c r="BU892" t="s">
        <v>180</v>
      </c>
      <c r="BV892" t="s">
        <v>180</v>
      </c>
      <c r="BW892" t="s">
        <v>180</v>
      </c>
      <c r="BX892" t="s">
        <v>180</v>
      </c>
      <c r="BY892" t="s">
        <v>180</v>
      </c>
      <c r="BZ892" t="s">
        <v>180</v>
      </c>
      <c r="CD892" t="s">
        <v>180</v>
      </c>
      <c r="CE892" t="s">
        <v>180</v>
      </c>
      <c r="CG892" t="s">
        <v>180</v>
      </c>
      <c r="CH892" t="s">
        <v>180</v>
      </c>
      <c r="CI892" t="s">
        <v>180</v>
      </c>
      <c r="CJ892" t="s">
        <v>180</v>
      </c>
      <c r="CK892" t="s">
        <v>180</v>
      </c>
      <c r="CM892" t="s">
        <v>180</v>
      </c>
      <c r="CN892" t="s">
        <v>180</v>
      </c>
      <c r="CQ892">
        <v>133</v>
      </c>
      <c r="CR892">
        <v>298</v>
      </c>
      <c r="CS892" t="s">
        <v>180</v>
      </c>
      <c r="CT892" t="s">
        <v>180</v>
      </c>
      <c r="CU892">
        <v>44</v>
      </c>
      <c r="CV892">
        <v>109</v>
      </c>
      <c r="CW892">
        <v>52</v>
      </c>
      <c r="CX892">
        <v>87</v>
      </c>
      <c r="CZ892" t="s">
        <v>180</v>
      </c>
      <c r="DB892" t="s">
        <v>180</v>
      </c>
      <c r="DC892" t="s">
        <v>180</v>
      </c>
      <c r="DD892">
        <v>18</v>
      </c>
      <c r="DE892">
        <v>600</v>
      </c>
      <c r="DF892">
        <v>16</v>
      </c>
      <c r="DG892">
        <v>123</v>
      </c>
      <c r="DH892">
        <v>15</v>
      </c>
      <c r="DJ892" t="s">
        <v>180</v>
      </c>
      <c r="DK892" t="s">
        <v>180</v>
      </c>
      <c r="DL892" t="s">
        <v>180</v>
      </c>
      <c r="DM892" t="s">
        <v>180</v>
      </c>
      <c r="DR892" t="s">
        <v>180</v>
      </c>
      <c r="DS892" t="s">
        <v>180</v>
      </c>
      <c r="DT892">
        <v>0.3</v>
      </c>
      <c r="DU892">
        <v>305</v>
      </c>
      <c r="DV892">
        <v>14.9</v>
      </c>
      <c r="DW892">
        <v>31.5</v>
      </c>
      <c r="DX892">
        <v>3.91</v>
      </c>
      <c r="DY892">
        <v>17.3</v>
      </c>
      <c r="DZ892">
        <v>4.28</v>
      </c>
      <c r="EA892">
        <v>1.57</v>
      </c>
      <c r="EB892">
        <v>4.2699999999999996</v>
      </c>
      <c r="EC892">
        <v>0.69</v>
      </c>
      <c r="ED892">
        <v>3.86</v>
      </c>
      <c r="EE892">
        <v>0.71</v>
      </c>
      <c r="EF892">
        <v>1.88</v>
      </c>
      <c r="EG892">
        <v>0.25700000000000001</v>
      </c>
      <c r="EH892">
        <v>1.53</v>
      </c>
      <c r="EI892">
        <v>0.222</v>
      </c>
      <c r="EJ892">
        <v>2.5</v>
      </c>
      <c r="EK892">
        <v>0.73</v>
      </c>
      <c r="EM892" t="s">
        <v>180</v>
      </c>
      <c r="EN892" t="s">
        <v>180</v>
      </c>
      <c r="EO892" t="s">
        <v>180</v>
      </c>
      <c r="EP892" t="s">
        <v>180</v>
      </c>
      <c r="EQ892" t="s">
        <v>180</v>
      </c>
      <c r="ER892" t="s">
        <v>180</v>
      </c>
      <c r="ET892">
        <v>3</v>
      </c>
      <c r="EV892">
        <v>1.46</v>
      </c>
      <c r="EY892" t="s">
        <v>180</v>
      </c>
      <c r="EZ892" t="s">
        <v>180</v>
      </c>
      <c r="FB892" t="s">
        <v>180</v>
      </c>
      <c r="FD892" t="s">
        <v>180</v>
      </c>
      <c r="FF892" t="s">
        <v>180</v>
      </c>
      <c r="FH892" t="s">
        <v>180</v>
      </c>
      <c r="FI892" t="s">
        <v>180</v>
      </c>
      <c r="FJ892" t="s">
        <v>180</v>
      </c>
      <c r="FK892" t="s">
        <v>180</v>
      </c>
      <c r="FL892" t="s">
        <v>180</v>
      </c>
      <c r="FM892" t="s">
        <v>180</v>
      </c>
      <c r="FN892" t="s">
        <v>180</v>
      </c>
      <c r="FP892" t="s">
        <v>180</v>
      </c>
      <c r="FQ892" t="s">
        <v>180</v>
      </c>
      <c r="FR892" t="s">
        <v>180</v>
      </c>
      <c r="FS892" t="s">
        <v>180</v>
      </c>
      <c r="FT892" t="s">
        <v>180</v>
      </c>
      <c r="FU892" t="s">
        <v>180</v>
      </c>
      <c r="FV892" t="s">
        <v>1614</v>
      </c>
      <c r="FW892" t="s">
        <v>180</v>
      </c>
      <c r="FX892">
        <f t="shared" si="265"/>
        <v>9.8039215686274517</v>
      </c>
      <c r="FY892">
        <f t="shared" si="266"/>
        <v>80.392156862745097</v>
      </c>
      <c r="FZ892">
        <f t="shared" si="267"/>
        <v>9.7385620915032689</v>
      </c>
      <c r="GA892">
        <f t="shared" si="268"/>
        <v>2.797385620915033</v>
      </c>
      <c r="GB892">
        <f t="shared" si="269"/>
        <v>2.7908496732026142</v>
      </c>
      <c r="GC892">
        <f t="shared" si="270"/>
        <v>0.63803680981595101</v>
      </c>
      <c r="GD892">
        <f t="shared" si="271"/>
        <v>37.5</v>
      </c>
      <c r="GE892">
        <f t="shared" si="272"/>
        <v>34.682080924855491</v>
      </c>
      <c r="GF892">
        <f t="shared" si="273"/>
        <v>20.469798657718119</v>
      </c>
      <c r="GG892">
        <f t="shared" si="274"/>
        <v>20.333333333333332</v>
      </c>
      <c r="GH892">
        <f t="shared" si="275"/>
        <v>9.5238095238095233E-2</v>
      </c>
      <c r="GK892">
        <f t="shared" si="278"/>
        <v>208.9041095890411</v>
      </c>
      <c r="GL892">
        <f t="shared" si="279"/>
        <v>0.9933333333333334</v>
      </c>
      <c r="GM892">
        <f t="shared" si="280"/>
        <v>9.7333333333333327E-2</v>
      </c>
      <c r="GN892">
        <f t="shared" si="281"/>
        <v>9.7986577181208054E-2</v>
      </c>
      <c r="GO892">
        <f t="shared" si="282"/>
        <v>3.481308411214953</v>
      </c>
      <c r="GP892">
        <f t="shared" si="283"/>
        <v>0.99329544146194781</v>
      </c>
      <c r="GQ892">
        <f>(EA892/0.0735)/((DZ892/0.195*(EB892/0.295))^0.5)</f>
        <v>1.198408291033574</v>
      </c>
    </row>
    <row r="893" spans="1:201">
      <c r="A893" t="s">
        <v>870</v>
      </c>
      <c r="B893" t="s">
        <v>615</v>
      </c>
      <c r="C893" t="s">
        <v>7219</v>
      </c>
      <c r="D893" t="s">
        <v>6992</v>
      </c>
      <c r="E893" t="s">
        <v>7119</v>
      </c>
      <c r="F893">
        <v>94</v>
      </c>
      <c r="G893">
        <v>25</v>
      </c>
      <c r="H893" t="s">
        <v>7369</v>
      </c>
      <c r="I893" t="s">
        <v>1611</v>
      </c>
      <c r="J893" t="s">
        <v>1612</v>
      </c>
      <c r="K893">
        <v>-36.291899999999998</v>
      </c>
      <c r="L893">
        <v>-36.291899999999998</v>
      </c>
      <c r="M893">
        <v>-68.762799999999999</v>
      </c>
      <c r="N893">
        <v>-68.762799999999999</v>
      </c>
      <c r="O893" t="s">
        <v>179</v>
      </c>
      <c r="R893" t="s">
        <v>1615</v>
      </c>
      <c r="S893" t="s">
        <v>618</v>
      </c>
      <c r="T893" t="s">
        <v>523</v>
      </c>
      <c r="V893" t="s">
        <v>180</v>
      </c>
      <c r="W893" t="s">
        <v>180</v>
      </c>
      <c r="X893" t="s">
        <v>180</v>
      </c>
      <c r="Y893" t="s">
        <v>180</v>
      </c>
      <c r="Z893" t="s">
        <v>180</v>
      </c>
      <c r="AB893" t="s">
        <v>180</v>
      </c>
      <c r="AC893" t="s">
        <v>181</v>
      </c>
      <c r="AD893" t="s">
        <v>180</v>
      </c>
      <c r="AE893" t="s">
        <v>180</v>
      </c>
      <c r="AF893" t="s">
        <v>180</v>
      </c>
      <c r="AG893" t="s">
        <v>180</v>
      </c>
      <c r="AH893" t="s">
        <v>620</v>
      </c>
      <c r="AI893">
        <v>47.73</v>
      </c>
      <c r="AJ893">
        <v>1.65</v>
      </c>
      <c r="AK893" t="s">
        <v>180</v>
      </c>
      <c r="AL893">
        <v>18.28</v>
      </c>
      <c r="AM893" t="s">
        <v>180</v>
      </c>
      <c r="AN893">
        <v>0.76</v>
      </c>
      <c r="AO893">
        <v>9.27</v>
      </c>
      <c r="AQ893">
        <v>9.5299999999999994</v>
      </c>
      <c r="AR893">
        <v>7.61</v>
      </c>
      <c r="AS893">
        <v>0.16</v>
      </c>
      <c r="AT893" t="s">
        <v>180</v>
      </c>
      <c r="AU893">
        <v>0.84</v>
      </c>
      <c r="AV893">
        <v>3.27</v>
      </c>
      <c r="AW893">
        <v>0.32</v>
      </c>
      <c r="AY893" t="s">
        <v>180</v>
      </c>
      <c r="AZ893" t="s">
        <v>180</v>
      </c>
      <c r="BA893">
        <v>99.34384799999998</v>
      </c>
      <c r="BC893" t="s">
        <v>180</v>
      </c>
      <c r="BD893" t="s">
        <v>180</v>
      </c>
      <c r="BE893" t="s">
        <v>180</v>
      </c>
      <c r="BF893" t="s">
        <v>180</v>
      </c>
      <c r="BG893" t="s">
        <v>180</v>
      </c>
      <c r="BH893" t="s">
        <v>180</v>
      </c>
      <c r="BI893" t="s">
        <v>180</v>
      </c>
      <c r="BK893" t="s">
        <v>180</v>
      </c>
      <c r="BL893" t="s">
        <v>180</v>
      </c>
      <c r="BM893">
        <v>0.57999999999999996</v>
      </c>
      <c r="BN893" t="s">
        <v>180</v>
      </c>
      <c r="BO893" t="s">
        <v>180</v>
      </c>
      <c r="BP893" t="s">
        <v>180</v>
      </c>
      <c r="BQ893" t="s">
        <v>180</v>
      </c>
      <c r="BR893" t="s">
        <v>180</v>
      </c>
      <c r="BS893" t="s">
        <v>180</v>
      </c>
      <c r="BT893" t="s">
        <v>180</v>
      </c>
      <c r="BU893" t="s">
        <v>180</v>
      </c>
      <c r="BV893" t="s">
        <v>180</v>
      </c>
      <c r="BW893" t="s">
        <v>180</v>
      </c>
      <c r="BX893" t="s">
        <v>180</v>
      </c>
      <c r="BY893" t="s">
        <v>180</v>
      </c>
      <c r="BZ893" t="s">
        <v>180</v>
      </c>
      <c r="CD893" t="s">
        <v>180</v>
      </c>
      <c r="CE893" t="s">
        <v>180</v>
      </c>
      <c r="CG893" t="s">
        <v>180</v>
      </c>
      <c r="CH893" t="s">
        <v>180</v>
      </c>
      <c r="CI893" t="s">
        <v>180</v>
      </c>
      <c r="CJ893" t="s">
        <v>180</v>
      </c>
      <c r="CK893" t="s">
        <v>180</v>
      </c>
      <c r="CM893" t="s">
        <v>180</v>
      </c>
      <c r="CN893" t="s">
        <v>180</v>
      </c>
      <c r="CQ893">
        <v>192</v>
      </c>
      <c r="CR893">
        <v>196</v>
      </c>
      <c r="CS893" t="s">
        <v>180</v>
      </c>
      <c r="CT893" t="s">
        <v>180</v>
      </c>
      <c r="CU893">
        <v>43</v>
      </c>
      <c r="CV893">
        <v>73</v>
      </c>
      <c r="CW893">
        <v>43</v>
      </c>
      <c r="CX893">
        <v>86</v>
      </c>
      <c r="CZ893" t="s">
        <v>180</v>
      </c>
      <c r="DB893" t="s">
        <v>180</v>
      </c>
      <c r="DC893" t="s">
        <v>180</v>
      </c>
      <c r="DD893">
        <v>15</v>
      </c>
      <c r="DE893">
        <v>587</v>
      </c>
      <c r="DF893">
        <v>16</v>
      </c>
      <c r="DG893">
        <v>123</v>
      </c>
      <c r="DH893">
        <v>14</v>
      </c>
      <c r="DJ893" t="s">
        <v>180</v>
      </c>
      <c r="DK893" t="s">
        <v>180</v>
      </c>
      <c r="DL893" t="s">
        <v>180</v>
      </c>
      <c r="DM893" t="s">
        <v>180</v>
      </c>
      <c r="DR893" t="s">
        <v>180</v>
      </c>
      <c r="DS893" t="s">
        <v>180</v>
      </c>
      <c r="DT893">
        <v>0.5</v>
      </c>
      <c r="DU893">
        <v>356</v>
      </c>
      <c r="DV893">
        <v>16</v>
      </c>
      <c r="DW893">
        <v>34.700000000000003</v>
      </c>
      <c r="DX893">
        <v>4.45</v>
      </c>
      <c r="DY893">
        <v>20.100000000000001</v>
      </c>
      <c r="DZ893">
        <v>4.9800000000000004</v>
      </c>
      <c r="EA893">
        <v>1.82</v>
      </c>
      <c r="EB893">
        <v>4.8600000000000003</v>
      </c>
      <c r="EC893">
        <v>0.79</v>
      </c>
      <c r="ED893">
        <v>4.41</v>
      </c>
      <c r="EE893">
        <v>0.85</v>
      </c>
      <c r="EF893">
        <v>2.2599999999999998</v>
      </c>
      <c r="EG893">
        <v>0.30299999999999999</v>
      </c>
      <c r="EH893">
        <v>1.8</v>
      </c>
      <c r="EI893">
        <v>0.27100000000000002</v>
      </c>
      <c r="EJ893">
        <v>3.3</v>
      </c>
      <c r="EK893">
        <v>0.68</v>
      </c>
      <c r="EM893" t="s">
        <v>180</v>
      </c>
      <c r="EN893" t="s">
        <v>180</v>
      </c>
      <c r="EO893" t="s">
        <v>180</v>
      </c>
      <c r="EP893" t="s">
        <v>180</v>
      </c>
      <c r="EQ893" t="s">
        <v>180</v>
      </c>
      <c r="ER893" t="s">
        <v>180</v>
      </c>
      <c r="EV893">
        <v>1.64</v>
      </c>
      <c r="EW893">
        <v>0.49</v>
      </c>
      <c r="EX893">
        <v>0.51279399999999997</v>
      </c>
      <c r="EY893" t="s">
        <v>180</v>
      </c>
      <c r="EZ893" t="s">
        <v>180</v>
      </c>
      <c r="FA893">
        <v>0.70389999999999997</v>
      </c>
      <c r="FB893" t="s">
        <v>180</v>
      </c>
      <c r="FD893" t="s">
        <v>180</v>
      </c>
      <c r="FF893" t="s">
        <v>180</v>
      </c>
      <c r="FH893" t="s">
        <v>180</v>
      </c>
      <c r="FI893" t="s">
        <v>180</v>
      </c>
      <c r="FJ893" t="s">
        <v>180</v>
      </c>
      <c r="FK893" t="s">
        <v>180</v>
      </c>
      <c r="FL893" t="s">
        <v>180</v>
      </c>
      <c r="FM893" t="s">
        <v>180</v>
      </c>
      <c r="FN893" t="s">
        <v>180</v>
      </c>
      <c r="FP893" t="s">
        <v>180</v>
      </c>
      <c r="FQ893" t="s">
        <v>180</v>
      </c>
      <c r="FR893" t="s">
        <v>180</v>
      </c>
      <c r="FS893" t="s">
        <v>180</v>
      </c>
      <c r="FT893" t="s">
        <v>180</v>
      </c>
      <c r="FU893" t="s">
        <v>180</v>
      </c>
      <c r="FV893" t="s">
        <v>1616</v>
      </c>
      <c r="FW893" t="s">
        <v>180</v>
      </c>
      <c r="FX893">
        <f t="shared" si="265"/>
        <v>7.7777777777777777</v>
      </c>
      <c r="FY893">
        <f t="shared" si="266"/>
        <v>68.333333333333329</v>
      </c>
      <c r="FZ893">
        <f t="shared" si="267"/>
        <v>8.8888888888888893</v>
      </c>
      <c r="GA893">
        <f t="shared" si="268"/>
        <v>2.7666666666666671</v>
      </c>
      <c r="GB893">
        <f t="shared" si="269"/>
        <v>2.7</v>
      </c>
      <c r="GC893">
        <f t="shared" si="270"/>
        <v>0.50909090909090915</v>
      </c>
      <c r="GD893">
        <f t="shared" si="271"/>
        <v>36.6875</v>
      </c>
      <c r="GE893">
        <f t="shared" si="272"/>
        <v>29.203980099502484</v>
      </c>
      <c r="GF893">
        <f t="shared" si="273"/>
        <v>22.25</v>
      </c>
      <c r="GG893">
        <f t="shared" si="274"/>
        <v>25.428571428571427</v>
      </c>
      <c r="GI893">
        <f t="shared" si="276"/>
        <v>3.4999999999999996E-2</v>
      </c>
      <c r="GJ893">
        <f t="shared" si="277"/>
        <v>0.29878048780487804</v>
      </c>
      <c r="GK893">
        <f t="shared" si="278"/>
        <v>217.07317073170734</v>
      </c>
      <c r="GL893">
        <f t="shared" si="279"/>
        <v>1.1428571428571428</v>
      </c>
      <c r="GM893">
        <f t="shared" si="280"/>
        <v>0.11714285714285713</v>
      </c>
      <c r="GN893">
        <f t="shared" si="281"/>
        <v>0.10249999999999999</v>
      </c>
      <c r="GO893">
        <f t="shared" si="282"/>
        <v>3.2128514056224895</v>
      </c>
      <c r="GP893">
        <f t="shared" si="283"/>
        <v>0.98978046826474919</v>
      </c>
      <c r="GQ893">
        <f>(EA893/0.0735)/((DZ893/0.195*(EB893/0.295))^0.5)</f>
        <v>1.2072009167187079</v>
      </c>
      <c r="GR893">
        <v>0.51279399999999997</v>
      </c>
      <c r="GS893">
        <v>0.70389999999999997</v>
      </c>
    </row>
    <row r="894" spans="1:201">
      <c r="A894" t="s">
        <v>870</v>
      </c>
      <c r="B894" t="s">
        <v>615</v>
      </c>
      <c r="C894" t="s">
        <v>7219</v>
      </c>
      <c r="D894" t="s">
        <v>6992</v>
      </c>
      <c r="E894" t="s">
        <v>7119</v>
      </c>
      <c r="F894">
        <v>94</v>
      </c>
      <c r="G894">
        <v>25</v>
      </c>
      <c r="H894" t="s">
        <v>7369</v>
      </c>
      <c r="I894" t="s">
        <v>1611</v>
      </c>
      <c r="J894" t="s">
        <v>1612</v>
      </c>
      <c r="K894">
        <v>-36.459699999999998</v>
      </c>
      <c r="L894">
        <v>-36.459699999999998</v>
      </c>
      <c r="M894">
        <v>-68.388599999999997</v>
      </c>
      <c r="N894">
        <v>-68.388599999999997</v>
      </c>
      <c r="O894" t="s">
        <v>179</v>
      </c>
      <c r="R894" t="s">
        <v>1618</v>
      </c>
      <c r="S894" t="s">
        <v>618</v>
      </c>
      <c r="T894" t="s">
        <v>523</v>
      </c>
      <c r="V894" t="s">
        <v>180</v>
      </c>
      <c r="W894" t="s">
        <v>180</v>
      </c>
      <c r="X894" t="s">
        <v>180</v>
      </c>
      <c r="Y894" t="s">
        <v>180</v>
      </c>
      <c r="Z894" t="s">
        <v>180</v>
      </c>
      <c r="AB894" t="s">
        <v>180</v>
      </c>
      <c r="AC894" t="s">
        <v>181</v>
      </c>
      <c r="AD894" t="s">
        <v>180</v>
      </c>
      <c r="AE894" t="s">
        <v>180</v>
      </c>
      <c r="AF894" t="s">
        <v>180</v>
      </c>
      <c r="AG894" t="s">
        <v>180</v>
      </c>
      <c r="AH894" t="s">
        <v>620</v>
      </c>
      <c r="AI894">
        <v>47.56</v>
      </c>
      <c r="AJ894">
        <v>1.9</v>
      </c>
      <c r="AK894" t="s">
        <v>180</v>
      </c>
      <c r="AL894">
        <v>17.53</v>
      </c>
      <c r="AM894" t="s">
        <v>180</v>
      </c>
      <c r="AN894">
        <v>1.52</v>
      </c>
      <c r="AO894">
        <v>9.2200000000000006</v>
      </c>
      <c r="AQ894">
        <v>9.5</v>
      </c>
      <c r="AR894">
        <v>6.87</v>
      </c>
      <c r="AS894">
        <v>0.16</v>
      </c>
      <c r="AT894" t="s">
        <v>180</v>
      </c>
      <c r="AU894">
        <v>1.01</v>
      </c>
      <c r="AV894">
        <v>3.47</v>
      </c>
      <c r="AW894">
        <v>0.37</v>
      </c>
      <c r="AY894" t="s">
        <v>180</v>
      </c>
      <c r="AZ894" t="s">
        <v>180</v>
      </c>
      <c r="BA894">
        <v>98.957696000000013</v>
      </c>
      <c r="BC894" t="s">
        <v>180</v>
      </c>
      <c r="BD894" t="s">
        <v>180</v>
      </c>
      <c r="BE894" t="s">
        <v>180</v>
      </c>
      <c r="BF894" t="s">
        <v>180</v>
      </c>
      <c r="BG894" t="s">
        <v>180</v>
      </c>
      <c r="BH894" t="s">
        <v>180</v>
      </c>
      <c r="BI894" t="s">
        <v>180</v>
      </c>
      <c r="BK894" t="s">
        <v>180</v>
      </c>
      <c r="BL894" t="s">
        <v>180</v>
      </c>
      <c r="BM894">
        <v>0.91</v>
      </c>
      <c r="BN894" t="s">
        <v>180</v>
      </c>
      <c r="BO894" t="s">
        <v>180</v>
      </c>
      <c r="BP894" t="s">
        <v>180</v>
      </c>
      <c r="BQ894" t="s">
        <v>180</v>
      </c>
      <c r="BR894" t="s">
        <v>180</v>
      </c>
      <c r="BS894" t="s">
        <v>180</v>
      </c>
      <c r="BT894" t="s">
        <v>180</v>
      </c>
      <c r="BU894" t="s">
        <v>180</v>
      </c>
      <c r="BV894" t="s">
        <v>180</v>
      </c>
      <c r="BW894" t="s">
        <v>180</v>
      </c>
      <c r="BX894" t="s">
        <v>180</v>
      </c>
      <c r="BY894" t="s">
        <v>180</v>
      </c>
      <c r="BZ894" t="s">
        <v>180</v>
      </c>
      <c r="CD894" t="s">
        <v>180</v>
      </c>
      <c r="CE894" t="s">
        <v>180</v>
      </c>
      <c r="CG894" t="s">
        <v>180</v>
      </c>
      <c r="CH894" t="s">
        <v>180</v>
      </c>
      <c r="CI894" t="s">
        <v>180</v>
      </c>
      <c r="CJ894" t="s">
        <v>180</v>
      </c>
      <c r="CK894" t="s">
        <v>180</v>
      </c>
      <c r="CM894" t="s">
        <v>180</v>
      </c>
      <c r="CN894" t="s">
        <v>180</v>
      </c>
      <c r="CQ894">
        <v>179</v>
      </c>
      <c r="CR894">
        <v>221</v>
      </c>
      <c r="CS894" t="s">
        <v>180</v>
      </c>
      <c r="CT894" t="s">
        <v>180</v>
      </c>
      <c r="CU894">
        <v>45</v>
      </c>
      <c r="CV894">
        <v>82</v>
      </c>
      <c r="CW894">
        <v>46</v>
      </c>
      <c r="CX894">
        <v>94</v>
      </c>
      <c r="CZ894" t="s">
        <v>180</v>
      </c>
      <c r="DB894" t="s">
        <v>180</v>
      </c>
      <c r="DC894" t="s">
        <v>180</v>
      </c>
      <c r="DD894">
        <v>15</v>
      </c>
      <c r="DE894">
        <v>583</v>
      </c>
      <c r="DF894">
        <v>16</v>
      </c>
      <c r="DG894">
        <v>130</v>
      </c>
      <c r="DH894">
        <v>18</v>
      </c>
      <c r="DJ894" t="s">
        <v>180</v>
      </c>
      <c r="DK894" t="s">
        <v>180</v>
      </c>
      <c r="DL894" t="s">
        <v>180</v>
      </c>
      <c r="DM894" t="s">
        <v>180</v>
      </c>
      <c r="DR894" t="s">
        <v>180</v>
      </c>
      <c r="DS894" t="s">
        <v>180</v>
      </c>
      <c r="DT894">
        <v>0.3</v>
      </c>
      <c r="DU894">
        <v>293</v>
      </c>
      <c r="DV894">
        <v>17.7</v>
      </c>
      <c r="DW894">
        <v>37.799999999999997</v>
      </c>
      <c r="DX894">
        <v>4.6399999999999997</v>
      </c>
      <c r="DY894">
        <v>20.9</v>
      </c>
      <c r="DZ894">
        <v>5</v>
      </c>
      <c r="EA894">
        <v>1.84</v>
      </c>
      <c r="EB894">
        <v>4.9400000000000004</v>
      </c>
      <c r="EC894">
        <v>0.8</v>
      </c>
      <c r="ED894">
        <v>4.37</v>
      </c>
      <c r="EE894">
        <v>0.83</v>
      </c>
      <c r="EF894">
        <v>2.21</v>
      </c>
      <c r="EG894">
        <v>0.30399999999999999</v>
      </c>
      <c r="EH894">
        <v>1.8</v>
      </c>
      <c r="EI894">
        <v>0.254</v>
      </c>
      <c r="EJ894">
        <v>3.4</v>
      </c>
      <c r="EK894">
        <v>1</v>
      </c>
      <c r="EM894" t="s">
        <v>180</v>
      </c>
      <c r="EN894" t="s">
        <v>180</v>
      </c>
      <c r="EO894" t="s">
        <v>180</v>
      </c>
      <c r="EP894" t="s">
        <v>180</v>
      </c>
      <c r="EQ894" t="s">
        <v>180</v>
      </c>
      <c r="ER894" t="s">
        <v>180</v>
      </c>
      <c r="ET894">
        <v>2</v>
      </c>
      <c r="EV894">
        <v>1.68</v>
      </c>
      <c r="EW894">
        <v>0.49</v>
      </c>
      <c r="EX894">
        <v>0.51280700000000001</v>
      </c>
      <c r="EY894" t="s">
        <v>180</v>
      </c>
      <c r="EZ894" t="s">
        <v>180</v>
      </c>
      <c r="FA894">
        <v>0.70383300000000004</v>
      </c>
      <c r="FB894" t="s">
        <v>180</v>
      </c>
      <c r="FD894" t="s">
        <v>180</v>
      </c>
      <c r="FF894" t="s">
        <v>180</v>
      </c>
      <c r="FH894" t="s">
        <v>180</v>
      </c>
      <c r="FI894" t="s">
        <v>180</v>
      </c>
      <c r="FJ894" t="s">
        <v>180</v>
      </c>
      <c r="FK894" t="s">
        <v>180</v>
      </c>
      <c r="FL894" t="s">
        <v>180</v>
      </c>
      <c r="FM894" t="s">
        <v>180</v>
      </c>
      <c r="FN894" t="s">
        <v>180</v>
      </c>
      <c r="FP894" t="s">
        <v>180</v>
      </c>
      <c r="FQ894" t="s">
        <v>180</v>
      </c>
      <c r="FR894" t="s">
        <v>180</v>
      </c>
      <c r="FS894" t="s">
        <v>180</v>
      </c>
      <c r="FT894" t="s">
        <v>180</v>
      </c>
      <c r="FU894" t="s">
        <v>180</v>
      </c>
      <c r="FV894" t="s">
        <v>1619</v>
      </c>
      <c r="FW894" t="s">
        <v>180</v>
      </c>
      <c r="FX894">
        <f t="shared" si="265"/>
        <v>10</v>
      </c>
      <c r="FY894">
        <f t="shared" si="266"/>
        <v>72.222222222222214</v>
      </c>
      <c r="FZ894">
        <f t="shared" si="267"/>
        <v>9.8333333333333321</v>
      </c>
      <c r="GA894">
        <f t="shared" si="268"/>
        <v>2.7777777777777777</v>
      </c>
      <c r="GB894">
        <f t="shared" si="269"/>
        <v>2.7444444444444445</v>
      </c>
      <c r="GC894">
        <f t="shared" si="270"/>
        <v>0.53157894736842104</v>
      </c>
      <c r="GD894">
        <f t="shared" si="271"/>
        <v>36.4375</v>
      </c>
      <c r="GE894">
        <f t="shared" si="272"/>
        <v>27.894736842105264</v>
      </c>
      <c r="GF894">
        <f t="shared" si="273"/>
        <v>16.55367231638418</v>
      </c>
      <c r="GG894">
        <f t="shared" si="274"/>
        <v>16.277777777777779</v>
      </c>
      <c r="GH894">
        <f t="shared" si="275"/>
        <v>5.2910052910052914E-2</v>
      </c>
      <c r="GI894">
        <f t="shared" si="276"/>
        <v>2.7222222222222221E-2</v>
      </c>
      <c r="GJ894">
        <f t="shared" si="277"/>
        <v>0.29166666666666669</v>
      </c>
      <c r="GK894">
        <f t="shared" si="278"/>
        <v>174.4047619047619</v>
      </c>
      <c r="GL894">
        <f t="shared" si="279"/>
        <v>0.98333333333333328</v>
      </c>
      <c r="GM894">
        <f t="shared" si="280"/>
        <v>9.3333333333333324E-2</v>
      </c>
      <c r="GN894">
        <f t="shared" si="281"/>
        <v>9.4915254237288138E-2</v>
      </c>
      <c r="GO894">
        <f t="shared" si="282"/>
        <v>3.54</v>
      </c>
      <c r="GP894">
        <f t="shared" si="283"/>
        <v>1.0039118436668033</v>
      </c>
      <c r="GQ894">
        <f>(EA894/0.0735)/((DZ894/0.195*(EB894/0.295))^0.5)</f>
        <v>1.2081206870696624</v>
      </c>
      <c r="GR894">
        <v>0.51280700000000001</v>
      </c>
      <c r="GS894">
        <v>0.70383300000000004</v>
      </c>
    </row>
    <row r="895" spans="1:201">
      <c r="A895" t="s">
        <v>870</v>
      </c>
      <c r="B895" t="s">
        <v>615</v>
      </c>
      <c r="C895" t="s">
        <v>7219</v>
      </c>
      <c r="D895" t="s">
        <v>6992</v>
      </c>
      <c r="E895" t="s">
        <v>7119</v>
      </c>
      <c r="F895">
        <v>94</v>
      </c>
      <c r="G895">
        <v>25</v>
      </c>
      <c r="H895" t="s">
        <v>7369</v>
      </c>
      <c r="I895" t="s">
        <v>1611</v>
      </c>
      <c r="J895" t="s">
        <v>1612</v>
      </c>
      <c r="K895">
        <v>-36.472099999999998</v>
      </c>
      <c r="L895">
        <v>-36.472099999999998</v>
      </c>
      <c r="M895">
        <v>-68.189400000000006</v>
      </c>
      <c r="N895">
        <v>-68.189400000000006</v>
      </c>
      <c r="O895" t="s">
        <v>179</v>
      </c>
      <c r="R895" t="s">
        <v>1620</v>
      </c>
      <c r="S895" t="s">
        <v>618</v>
      </c>
      <c r="T895" t="s">
        <v>523</v>
      </c>
      <c r="V895" t="s">
        <v>180</v>
      </c>
      <c r="W895" t="s">
        <v>180</v>
      </c>
      <c r="X895" t="s">
        <v>180</v>
      </c>
      <c r="Y895" t="s">
        <v>180</v>
      </c>
      <c r="Z895" t="s">
        <v>180</v>
      </c>
      <c r="AB895" t="s">
        <v>180</v>
      </c>
      <c r="AC895" t="s">
        <v>181</v>
      </c>
      <c r="AD895" t="s">
        <v>180</v>
      </c>
      <c r="AE895" t="s">
        <v>180</v>
      </c>
      <c r="AF895" t="s">
        <v>180</v>
      </c>
      <c r="AG895" t="s">
        <v>180</v>
      </c>
      <c r="AH895" t="s">
        <v>620</v>
      </c>
      <c r="AI895">
        <v>47.25</v>
      </c>
      <c r="AJ895">
        <v>1.83</v>
      </c>
      <c r="AK895" t="s">
        <v>180</v>
      </c>
      <c r="AL895">
        <v>17.2</v>
      </c>
      <c r="AM895" t="s">
        <v>180</v>
      </c>
      <c r="AN895">
        <v>0.43</v>
      </c>
      <c r="AO895">
        <v>10.220000000000001</v>
      </c>
      <c r="AQ895">
        <v>9.39</v>
      </c>
      <c r="AR895">
        <v>7.35</v>
      </c>
      <c r="AS895">
        <v>0.16</v>
      </c>
      <c r="AT895" t="s">
        <v>180</v>
      </c>
      <c r="AU895">
        <v>0.91</v>
      </c>
      <c r="AV895">
        <v>3.5</v>
      </c>
      <c r="AW895">
        <v>0.35</v>
      </c>
      <c r="AY895" t="s">
        <v>180</v>
      </c>
      <c r="AZ895" t="s">
        <v>180</v>
      </c>
      <c r="BA895">
        <v>98.546913999999987</v>
      </c>
      <c r="BC895" t="s">
        <v>180</v>
      </c>
      <c r="BD895" t="s">
        <v>180</v>
      </c>
      <c r="BE895" t="s">
        <v>180</v>
      </c>
      <c r="BF895" t="s">
        <v>180</v>
      </c>
      <c r="BG895" t="s">
        <v>180</v>
      </c>
      <c r="BH895" t="s">
        <v>180</v>
      </c>
      <c r="BI895" t="s">
        <v>180</v>
      </c>
      <c r="BK895" t="s">
        <v>180</v>
      </c>
      <c r="BL895" t="s">
        <v>180</v>
      </c>
      <c r="BM895">
        <v>1.42</v>
      </c>
      <c r="BN895" t="s">
        <v>180</v>
      </c>
      <c r="BO895" t="s">
        <v>180</v>
      </c>
      <c r="BP895" t="s">
        <v>180</v>
      </c>
      <c r="BQ895" t="s">
        <v>180</v>
      </c>
      <c r="BR895" t="s">
        <v>180</v>
      </c>
      <c r="BS895" t="s">
        <v>180</v>
      </c>
      <c r="BT895" t="s">
        <v>180</v>
      </c>
      <c r="BU895" t="s">
        <v>180</v>
      </c>
      <c r="BV895" t="s">
        <v>180</v>
      </c>
      <c r="BW895" t="s">
        <v>180</v>
      </c>
      <c r="BX895" t="s">
        <v>180</v>
      </c>
      <c r="BY895" t="s">
        <v>180</v>
      </c>
      <c r="BZ895" t="s">
        <v>180</v>
      </c>
      <c r="CD895" t="s">
        <v>180</v>
      </c>
      <c r="CE895" t="s">
        <v>180</v>
      </c>
      <c r="CG895" t="s">
        <v>180</v>
      </c>
      <c r="CH895" t="s">
        <v>180</v>
      </c>
      <c r="CI895" t="s">
        <v>180</v>
      </c>
      <c r="CJ895" t="s">
        <v>180</v>
      </c>
      <c r="CK895" t="s">
        <v>180</v>
      </c>
      <c r="CM895" t="s">
        <v>180</v>
      </c>
      <c r="CN895" t="s">
        <v>180</v>
      </c>
      <c r="CQ895">
        <v>187</v>
      </c>
      <c r="CR895">
        <v>256</v>
      </c>
      <c r="CS895" t="s">
        <v>180</v>
      </c>
      <c r="CT895" t="s">
        <v>180</v>
      </c>
      <c r="CU895">
        <v>46</v>
      </c>
      <c r="CV895">
        <v>97</v>
      </c>
      <c r="CW895">
        <v>47</v>
      </c>
      <c r="CX895">
        <v>95</v>
      </c>
      <c r="CZ895" t="s">
        <v>180</v>
      </c>
      <c r="DB895" t="s">
        <v>180</v>
      </c>
      <c r="DC895" t="s">
        <v>180</v>
      </c>
      <c r="DD895">
        <v>15</v>
      </c>
      <c r="DE895">
        <v>571</v>
      </c>
      <c r="DF895">
        <v>16</v>
      </c>
      <c r="DG895">
        <v>124</v>
      </c>
      <c r="DH895">
        <v>17</v>
      </c>
      <c r="DJ895" t="s">
        <v>180</v>
      </c>
      <c r="DK895" t="s">
        <v>180</v>
      </c>
      <c r="DL895" t="s">
        <v>180</v>
      </c>
      <c r="DM895" t="s">
        <v>180</v>
      </c>
      <c r="DR895" t="s">
        <v>180</v>
      </c>
      <c r="DS895" t="s">
        <v>180</v>
      </c>
      <c r="DT895">
        <v>0.3</v>
      </c>
      <c r="DU895">
        <v>257</v>
      </c>
      <c r="DV895">
        <v>16.899999999999999</v>
      </c>
      <c r="DW895">
        <v>36.200000000000003</v>
      </c>
      <c r="DX895">
        <v>4.46</v>
      </c>
      <c r="DY895">
        <v>20</v>
      </c>
      <c r="DZ895">
        <v>4.93</v>
      </c>
      <c r="EA895">
        <v>1.84</v>
      </c>
      <c r="EB895">
        <v>4.8099999999999996</v>
      </c>
      <c r="EC895">
        <v>0.78</v>
      </c>
      <c r="ED895">
        <v>4.37</v>
      </c>
      <c r="EE895">
        <v>0.82</v>
      </c>
      <c r="EF895">
        <v>2.17</v>
      </c>
      <c r="EG895">
        <v>0.28999999999999998</v>
      </c>
      <c r="EH895">
        <v>1.73</v>
      </c>
      <c r="EI895">
        <v>0.25700000000000001</v>
      </c>
      <c r="EJ895">
        <v>3.2</v>
      </c>
      <c r="EK895">
        <v>0.95</v>
      </c>
      <c r="EM895" t="s">
        <v>180</v>
      </c>
      <c r="EN895" t="s">
        <v>180</v>
      </c>
      <c r="EO895" t="s">
        <v>180</v>
      </c>
      <c r="EP895" t="s">
        <v>180</v>
      </c>
      <c r="EQ895" t="s">
        <v>180</v>
      </c>
      <c r="ER895" t="s">
        <v>180</v>
      </c>
      <c r="ET895">
        <v>2</v>
      </c>
      <c r="EV895">
        <v>1.61</v>
      </c>
      <c r="EW895">
        <v>0.46</v>
      </c>
      <c r="EY895" t="s">
        <v>180</v>
      </c>
      <c r="EZ895" t="s">
        <v>180</v>
      </c>
      <c r="FB895" t="s">
        <v>180</v>
      </c>
      <c r="FD895" t="s">
        <v>180</v>
      </c>
      <c r="FF895" t="s">
        <v>180</v>
      </c>
      <c r="FH895" t="s">
        <v>180</v>
      </c>
      <c r="FI895" t="s">
        <v>180</v>
      </c>
      <c r="FJ895" t="s">
        <v>180</v>
      </c>
      <c r="FK895" t="s">
        <v>180</v>
      </c>
      <c r="FL895" t="s">
        <v>180</v>
      </c>
      <c r="FM895" t="s">
        <v>180</v>
      </c>
      <c r="FN895" t="s">
        <v>180</v>
      </c>
      <c r="FP895" t="s">
        <v>180</v>
      </c>
      <c r="FQ895" t="s">
        <v>180</v>
      </c>
      <c r="FR895" t="s">
        <v>180</v>
      </c>
      <c r="FS895" t="s">
        <v>180</v>
      </c>
      <c r="FT895" t="s">
        <v>180</v>
      </c>
      <c r="FU895" t="s">
        <v>180</v>
      </c>
      <c r="FV895" t="s">
        <v>1621</v>
      </c>
      <c r="FW895" t="s">
        <v>180</v>
      </c>
      <c r="FX895">
        <f t="shared" si="265"/>
        <v>9.8265895953757223</v>
      </c>
      <c r="FY895">
        <f t="shared" si="266"/>
        <v>71.676300578034684</v>
      </c>
      <c r="FZ895">
        <f t="shared" si="267"/>
        <v>9.7687861271676297</v>
      </c>
      <c r="GA895">
        <f t="shared" si="268"/>
        <v>2.8497109826589595</v>
      </c>
      <c r="GB895">
        <f t="shared" si="269"/>
        <v>2.7803468208092483</v>
      </c>
      <c r="GC895">
        <f t="shared" si="270"/>
        <v>0.49726775956284153</v>
      </c>
      <c r="GD895">
        <f t="shared" si="271"/>
        <v>35.6875</v>
      </c>
      <c r="GE895">
        <f t="shared" si="272"/>
        <v>28.55</v>
      </c>
      <c r="GF895">
        <f t="shared" si="273"/>
        <v>15.207100591715978</v>
      </c>
      <c r="GG895">
        <f t="shared" si="274"/>
        <v>15.117647058823529</v>
      </c>
      <c r="GH895">
        <f t="shared" si="275"/>
        <v>5.5248618784530384E-2</v>
      </c>
      <c r="GI895">
        <f t="shared" si="276"/>
        <v>2.7058823529411767E-2</v>
      </c>
      <c r="GJ895">
        <f t="shared" si="277"/>
        <v>0.2857142857142857</v>
      </c>
      <c r="GK895">
        <f t="shared" si="278"/>
        <v>159.62732919254657</v>
      </c>
      <c r="GL895">
        <f t="shared" si="279"/>
        <v>0.99411764705882344</v>
      </c>
      <c r="GM895">
        <f t="shared" si="280"/>
        <v>9.4705882352941181E-2</v>
      </c>
      <c r="GN895">
        <f t="shared" si="281"/>
        <v>9.5266272189349133E-2</v>
      </c>
      <c r="GO895">
        <f t="shared" si="282"/>
        <v>3.4279918864097363</v>
      </c>
      <c r="GP895">
        <f t="shared" si="283"/>
        <v>1.0035688908153231</v>
      </c>
      <c r="GQ895">
        <f>(EA895/0.0735)/((DZ895/0.195*(EB895/0.295))^0.5)</f>
        <v>1.2329992140682278</v>
      </c>
    </row>
    <row r="896" spans="1:201">
      <c r="A896" t="s">
        <v>870</v>
      </c>
      <c r="B896" t="s">
        <v>615</v>
      </c>
      <c r="C896" t="s">
        <v>7219</v>
      </c>
      <c r="D896" t="s">
        <v>6992</v>
      </c>
      <c r="E896" t="s">
        <v>7119</v>
      </c>
      <c r="F896">
        <v>94</v>
      </c>
      <c r="G896">
        <v>25</v>
      </c>
      <c r="H896" t="s">
        <v>7369</v>
      </c>
      <c r="I896" t="s">
        <v>1611</v>
      </c>
      <c r="J896" t="s">
        <v>1612</v>
      </c>
      <c r="K896">
        <v>-36.554099999999998</v>
      </c>
      <c r="L896">
        <v>-36.554099999999998</v>
      </c>
      <c r="M896">
        <v>-68.175399999999996</v>
      </c>
      <c r="N896">
        <v>-68.175399999999996</v>
      </c>
      <c r="O896" t="s">
        <v>179</v>
      </c>
      <c r="R896" t="s">
        <v>1622</v>
      </c>
      <c r="S896" t="s">
        <v>618</v>
      </c>
      <c r="T896" t="s">
        <v>523</v>
      </c>
      <c r="V896" t="s">
        <v>180</v>
      </c>
      <c r="W896" t="s">
        <v>180</v>
      </c>
      <c r="X896" t="s">
        <v>180</v>
      </c>
      <c r="Y896" t="s">
        <v>180</v>
      </c>
      <c r="Z896" t="s">
        <v>180</v>
      </c>
      <c r="AB896" t="s">
        <v>180</v>
      </c>
      <c r="AC896" t="s">
        <v>181</v>
      </c>
      <c r="AD896" t="s">
        <v>180</v>
      </c>
      <c r="AE896" t="s">
        <v>180</v>
      </c>
      <c r="AF896" t="s">
        <v>180</v>
      </c>
      <c r="AG896" t="s">
        <v>180</v>
      </c>
      <c r="AH896" t="s">
        <v>620</v>
      </c>
      <c r="AI896">
        <v>47.86</v>
      </c>
      <c r="AJ896">
        <v>1.77</v>
      </c>
      <c r="AK896" t="s">
        <v>180</v>
      </c>
      <c r="AL896">
        <v>17.559999999999999</v>
      </c>
      <c r="AM896" t="s">
        <v>180</v>
      </c>
      <c r="AN896">
        <v>1.91</v>
      </c>
      <c r="AO896">
        <v>9.24</v>
      </c>
      <c r="AQ896">
        <v>8.9600000000000009</v>
      </c>
      <c r="AR896">
        <v>7.3</v>
      </c>
      <c r="AS896">
        <v>0.16</v>
      </c>
      <c r="AT896" t="s">
        <v>180</v>
      </c>
      <c r="AU896">
        <v>0.93</v>
      </c>
      <c r="AV896">
        <v>3.46</v>
      </c>
      <c r="AW896">
        <v>0.35</v>
      </c>
      <c r="AY896" t="s">
        <v>180</v>
      </c>
      <c r="AZ896" t="s">
        <v>180</v>
      </c>
      <c r="BA896">
        <v>99.308617999999981</v>
      </c>
      <c r="BC896" t="s">
        <v>180</v>
      </c>
      <c r="BD896" t="s">
        <v>180</v>
      </c>
      <c r="BE896" t="s">
        <v>180</v>
      </c>
      <c r="BF896" t="s">
        <v>180</v>
      </c>
      <c r="BG896" t="s">
        <v>180</v>
      </c>
      <c r="BH896" t="s">
        <v>180</v>
      </c>
      <c r="BI896" t="s">
        <v>180</v>
      </c>
      <c r="BK896" t="s">
        <v>180</v>
      </c>
      <c r="BL896" t="s">
        <v>180</v>
      </c>
      <c r="BM896">
        <v>0.51</v>
      </c>
      <c r="BN896" t="s">
        <v>180</v>
      </c>
      <c r="BO896" t="s">
        <v>180</v>
      </c>
      <c r="BP896" t="s">
        <v>180</v>
      </c>
      <c r="BQ896" t="s">
        <v>180</v>
      </c>
      <c r="BR896" t="s">
        <v>180</v>
      </c>
      <c r="BS896" t="s">
        <v>180</v>
      </c>
      <c r="BT896" t="s">
        <v>180</v>
      </c>
      <c r="BU896" t="s">
        <v>180</v>
      </c>
      <c r="BV896" t="s">
        <v>180</v>
      </c>
      <c r="BW896" t="s">
        <v>180</v>
      </c>
      <c r="BX896" t="s">
        <v>180</v>
      </c>
      <c r="BY896" t="s">
        <v>180</v>
      </c>
      <c r="BZ896" t="s">
        <v>180</v>
      </c>
      <c r="CD896" t="s">
        <v>180</v>
      </c>
      <c r="CE896" t="s">
        <v>180</v>
      </c>
      <c r="CG896" t="s">
        <v>180</v>
      </c>
      <c r="CH896" t="s">
        <v>180</v>
      </c>
      <c r="CI896" t="s">
        <v>180</v>
      </c>
      <c r="CJ896" t="s">
        <v>180</v>
      </c>
      <c r="CK896" t="s">
        <v>180</v>
      </c>
      <c r="CM896" t="s">
        <v>180</v>
      </c>
      <c r="CN896" t="s">
        <v>180</v>
      </c>
      <c r="CQ896">
        <v>188</v>
      </c>
      <c r="CR896">
        <v>256</v>
      </c>
      <c r="CS896" t="s">
        <v>180</v>
      </c>
      <c r="CT896" t="s">
        <v>180</v>
      </c>
      <c r="CU896">
        <v>45</v>
      </c>
      <c r="CV896">
        <v>103</v>
      </c>
      <c r="CW896">
        <v>51</v>
      </c>
      <c r="CX896">
        <v>94</v>
      </c>
      <c r="CZ896" t="s">
        <v>180</v>
      </c>
      <c r="DB896" t="s">
        <v>180</v>
      </c>
      <c r="DC896" t="s">
        <v>180</v>
      </c>
      <c r="DD896">
        <v>15</v>
      </c>
      <c r="DE896">
        <v>564</v>
      </c>
      <c r="DF896">
        <v>18</v>
      </c>
      <c r="DG896">
        <v>125</v>
      </c>
      <c r="DH896">
        <v>17</v>
      </c>
      <c r="DJ896" t="s">
        <v>180</v>
      </c>
      <c r="DK896" t="s">
        <v>180</v>
      </c>
      <c r="DL896" t="s">
        <v>180</v>
      </c>
      <c r="DM896" t="s">
        <v>180</v>
      </c>
      <c r="DR896" t="s">
        <v>180</v>
      </c>
      <c r="DS896" t="s">
        <v>180</v>
      </c>
      <c r="DT896">
        <v>0.4</v>
      </c>
      <c r="DU896">
        <v>251</v>
      </c>
      <c r="DV896">
        <v>16.600000000000001</v>
      </c>
      <c r="DW896">
        <v>36.1</v>
      </c>
      <c r="DX896">
        <v>4.4400000000000004</v>
      </c>
      <c r="DY896">
        <v>20.5</v>
      </c>
      <c r="DZ896">
        <v>5.13</v>
      </c>
      <c r="EA896">
        <v>1.88</v>
      </c>
      <c r="EB896">
        <v>5</v>
      </c>
      <c r="EC896">
        <v>0.82</v>
      </c>
      <c r="ED896">
        <v>4.45</v>
      </c>
      <c r="EE896">
        <v>0.81</v>
      </c>
      <c r="EF896">
        <v>2.2000000000000002</v>
      </c>
      <c r="EG896">
        <v>0.29899999999999999</v>
      </c>
      <c r="EH896">
        <v>1.78</v>
      </c>
      <c r="EI896">
        <v>0.26600000000000001</v>
      </c>
      <c r="EJ896">
        <v>3.3</v>
      </c>
      <c r="EK896">
        <v>0.93</v>
      </c>
      <c r="EM896" t="s">
        <v>180</v>
      </c>
      <c r="EN896" t="s">
        <v>180</v>
      </c>
      <c r="EO896" t="s">
        <v>180</v>
      </c>
      <c r="EP896" t="s">
        <v>180</v>
      </c>
      <c r="EQ896" t="s">
        <v>180</v>
      </c>
      <c r="ER896" t="s">
        <v>180</v>
      </c>
      <c r="ET896">
        <v>1</v>
      </c>
      <c r="EV896">
        <v>1.62</v>
      </c>
      <c r="EW896">
        <v>0.46</v>
      </c>
      <c r="EY896" t="s">
        <v>180</v>
      </c>
      <c r="EZ896" t="s">
        <v>180</v>
      </c>
      <c r="FB896" t="s">
        <v>180</v>
      </c>
      <c r="FD896" t="s">
        <v>180</v>
      </c>
      <c r="FF896" t="s">
        <v>180</v>
      </c>
      <c r="FH896" t="s">
        <v>180</v>
      </c>
      <c r="FI896" t="s">
        <v>180</v>
      </c>
      <c r="FJ896" t="s">
        <v>180</v>
      </c>
      <c r="FK896" t="s">
        <v>180</v>
      </c>
      <c r="FL896" t="s">
        <v>180</v>
      </c>
      <c r="FM896" t="s">
        <v>180</v>
      </c>
      <c r="FN896" t="s">
        <v>180</v>
      </c>
      <c r="FP896" t="s">
        <v>180</v>
      </c>
      <c r="FQ896" t="s">
        <v>180</v>
      </c>
      <c r="FR896" t="s">
        <v>180</v>
      </c>
      <c r="FS896" t="s">
        <v>180</v>
      </c>
      <c r="FT896" t="s">
        <v>180</v>
      </c>
      <c r="FU896" t="s">
        <v>180</v>
      </c>
      <c r="FV896" t="s">
        <v>1623</v>
      </c>
      <c r="FW896" t="s">
        <v>180</v>
      </c>
      <c r="FX896">
        <f t="shared" si="265"/>
        <v>9.5505617977528097</v>
      </c>
      <c r="FY896">
        <f t="shared" si="266"/>
        <v>70.224719101123597</v>
      </c>
      <c r="FZ896">
        <f t="shared" si="267"/>
        <v>9.3258426966292145</v>
      </c>
      <c r="GA896">
        <f t="shared" si="268"/>
        <v>2.8820224719101124</v>
      </c>
      <c r="GB896">
        <f t="shared" si="269"/>
        <v>2.8089887640449436</v>
      </c>
      <c r="GC896">
        <f t="shared" si="270"/>
        <v>0.52542372881355937</v>
      </c>
      <c r="GD896">
        <f t="shared" si="271"/>
        <v>31.333333333333332</v>
      </c>
      <c r="GE896">
        <f t="shared" si="272"/>
        <v>27.512195121951219</v>
      </c>
      <c r="GF896">
        <f t="shared" si="273"/>
        <v>15.120481927710841</v>
      </c>
      <c r="GG896">
        <f t="shared" si="274"/>
        <v>14.764705882352942</v>
      </c>
      <c r="GH896">
        <f t="shared" si="275"/>
        <v>2.7700831024930747E-2</v>
      </c>
      <c r="GI896">
        <f t="shared" si="276"/>
        <v>2.7058823529411767E-2</v>
      </c>
      <c r="GJ896">
        <f t="shared" si="277"/>
        <v>0.2839506172839506</v>
      </c>
      <c r="GK896">
        <f t="shared" si="278"/>
        <v>154.93827160493825</v>
      </c>
      <c r="GL896">
        <f t="shared" si="279"/>
        <v>0.9764705882352942</v>
      </c>
      <c r="GM896">
        <f t="shared" si="280"/>
        <v>9.5294117647058835E-2</v>
      </c>
      <c r="GN896">
        <f t="shared" si="281"/>
        <v>9.7590361445783133E-2</v>
      </c>
      <c r="GO896">
        <f t="shared" si="282"/>
        <v>3.2358674463937627</v>
      </c>
      <c r="GP896">
        <f t="shared" si="283"/>
        <v>1.0120712181150602</v>
      </c>
      <c r="GQ896">
        <f>(EA896/0.0735)/((DZ896/0.195*(EB896/0.295))^0.5)</f>
        <v>1.2113095441438619</v>
      </c>
    </row>
    <row r="897" spans="1:201">
      <c r="A897" t="s">
        <v>870</v>
      </c>
      <c r="B897" t="s">
        <v>615</v>
      </c>
      <c r="C897" t="s">
        <v>7219</v>
      </c>
      <c r="D897" t="s">
        <v>6992</v>
      </c>
      <c r="E897" t="s">
        <v>7119</v>
      </c>
      <c r="F897">
        <v>94</v>
      </c>
      <c r="G897">
        <v>25</v>
      </c>
      <c r="H897" t="s">
        <v>7369</v>
      </c>
      <c r="I897" t="s">
        <v>1611</v>
      </c>
      <c r="J897" t="s">
        <v>1612</v>
      </c>
      <c r="K897">
        <v>-36.970199999999998</v>
      </c>
      <c r="L897">
        <v>-36.970199999999998</v>
      </c>
      <c r="M897">
        <v>-67.491299999999995</v>
      </c>
      <c r="N897">
        <v>-67.491299999999995</v>
      </c>
      <c r="O897" t="s">
        <v>179</v>
      </c>
      <c r="R897" t="s">
        <v>1624</v>
      </c>
      <c r="S897" t="s">
        <v>618</v>
      </c>
      <c r="T897" t="s">
        <v>523</v>
      </c>
      <c r="V897" t="s">
        <v>180</v>
      </c>
      <c r="W897" t="s">
        <v>180</v>
      </c>
      <c r="X897" t="s">
        <v>180</v>
      </c>
      <c r="Y897" t="s">
        <v>180</v>
      </c>
      <c r="Z897" t="s">
        <v>180</v>
      </c>
      <c r="AB897" t="s">
        <v>180</v>
      </c>
      <c r="AC897" t="s">
        <v>181</v>
      </c>
      <c r="AD897" t="s">
        <v>180</v>
      </c>
      <c r="AE897" t="s">
        <v>180</v>
      </c>
      <c r="AF897" t="s">
        <v>180</v>
      </c>
      <c r="AG897" t="s">
        <v>180</v>
      </c>
      <c r="AH897" t="s">
        <v>620</v>
      </c>
      <c r="AI897">
        <v>48.75</v>
      </c>
      <c r="AJ897">
        <v>1.73</v>
      </c>
      <c r="AK897" t="s">
        <v>180</v>
      </c>
      <c r="AL897">
        <v>17.489999999999998</v>
      </c>
      <c r="AM897" t="s">
        <v>180</v>
      </c>
      <c r="AN897">
        <v>0.86</v>
      </c>
      <c r="AO897">
        <v>9.7899999999999991</v>
      </c>
      <c r="AQ897">
        <v>8.75</v>
      </c>
      <c r="AR897">
        <v>7.62</v>
      </c>
      <c r="AS897">
        <v>0.16</v>
      </c>
      <c r="AT897" t="s">
        <v>180</v>
      </c>
      <c r="AU897">
        <v>0.86</v>
      </c>
      <c r="AV897">
        <v>3.5</v>
      </c>
      <c r="AW897">
        <v>0.28999999999999998</v>
      </c>
      <c r="AY897" t="s">
        <v>180</v>
      </c>
      <c r="AZ897" t="s">
        <v>180</v>
      </c>
      <c r="BA897">
        <v>99.713827999999992</v>
      </c>
      <c r="BC897" t="s">
        <v>180</v>
      </c>
      <c r="BD897" t="s">
        <v>180</v>
      </c>
      <c r="BE897" t="s">
        <v>180</v>
      </c>
      <c r="BF897" t="s">
        <v>180</v>
      </c>
      <c r="BG897" t="s">
        <v>180</v>
      </c>
      <c r="BH897" t="s">
        <v>180</v>
      </c>
      <c r="BI897" t="s">
        <v>180</v>
      </c>
      <c r="BK897" t="s">
        <v>180</v>
      </c>
      <c r="BL897" t="s">
        <v>180</v>
      </c>
      <c r="BM897">
        <v>0.2</v>
      </c>
      <c r="BN897" t="s">
        <v>180</v>
      </c>
      <c r="BO897" t="s">
        <v>180</v>
      </c>
      <c r="BP897" t="s">
        <v>180</v>
      </c>
      <c r="BQ897" t="s">
        <v>180</v>
      </c>
      <c r="BR897" t="s">
        <v>180</v>
      </c>
      <c r="BS897" t="s">
        <v>180</v>
      </c>
      <c r="BT897" t="s">
        <v>180</v>
      </c>
      <c r="BU897" t="s">
        <v>180</v>
      </c>
      <c r="BV897" t="s">
        <v>180</v>
      </c>
      <c r="BW897" t="s">
        <v>180</v>
      </c>
      <c r="BX897" t="s">
        <v>180</v>
      </c>
      <c r="BY897" t="s">
        <v>180</v>
      </c>
      <c r="BZ897" t="s">
        <v>180</v>
      </c>
      <c r="CD897" t="s">
        <v>180</v>
      </c>
      <c r="CE897" t="s">
        <v>180</v>
      </c>
      <c r="CG897" t="s">
        <v>180</v>
      </c>
      <c r="CH897" t="s">
        <v>180</v>
      </c>
      <c r="CI897" t="s">
        <v>180</v>
      </c>
      <c r="CJ897" t="s">
        <v>180</v>
      </c>
      <c r="CK897" t="s">
        <v>180</v>
      </c>
      <c r="CM897" t="s">
        <v>180</v>
      </c>
      <c r="CN897" t="s">
        <v>180</v>
      </c>
      <c r="CQ897">
        <v>152</v>
      </c>
      <c r="CR897">
        <v>247</v>
      </c>
      <c r="CS897" t="s">
        <v>180</v>
      </c>
      <c r="CT897" t="s">
        <v>180</v>
      </c>
      <c r="CU897">
        <v>50</v>
      </c>
      <c r="CV897">
        <v>115</v>
      </c>
      <c r="CW897">
        <v>43</v>
      </c>
      <c r="CX897">
        <v>97</v>
      </c>
      <c r="CZ897" t="s">
        <v>180</v>
      </c>
      <c r="DB897" t="s">
        <v>180</v>
      </c>
      <c r="DC897" t="s">
        <v>180</v>
      </c>
      <c r="DD897">
        <v>14</v>
      </c>
      <c r="DE897">
        <v>553</v>
      </c>
      <c r="DF897">
        <v>15</v>
      </c>
      <c r="DG897">
        <v>119</v>
      </c>
      <c r="DH897">
        <v>14</v>
      </c>
      <c r="DJ897" t="s">
        <v>180</v>
      </c>
      <c r="DK897" t="s">
        <v>180</v>
      </c>
      <c r="DL897" t="s">
        <v>180</v>
      </c>
      <c r="DM897" t="s">
        <v>180</v>
      </c>
      <c r="DR897" t="s">
        <v>180</v>
      </c>
      <c r="DS897" t="s">
        <v>180</v>
      </c>
      <c r="DT897">
        <v>0.3</v>
      </c>
      <c r="DU897">
        <v>238</v>
      </c>
      <c r="DV897">
        <v>14.4</v>
      </c>
      <c r="DW897">
        <v>30.9</v>
      </c>
      <c r="DX897">
        <v>3.85</v>
      </c>
      <c r="DY897">
        <v>17.5</v>
      </c>
      <c r="DZ897">
        <v>4.47</v>
      </c>
      <c r="EA897">
        <v>1.63</v>
      </c>
      <c r="EB897">
        <v>4.3899999999999997</v>
      </c>
      <c r="EC897">
        <v>0.72</v>
      </c>
      <c r="ED897">
        <v>4.03</v>
      </c>
      <c r="EE897">
        <v>0.74</v>
      </c>
      <c r="EF897">
        <v>2.0299999999999998</v>
      </c>
      <c r="EG897">
        <v>0.27200000000000002</v>
      </c>
      <c r="EH897">
        <v>1.62</v>
      </c>
      <c r="EI897">
        <v>0.224</v>
      </c>
      <c r="EJ897">
        <v>3</v>
      </c>
      <c r="EK897">
        <v>0.71</v>
      </c>
      <c r="EM897" t="s">
        <v>180</v>
      </c>
      <c r="EN897" t="s">
        <v>180</v>
      </c>
      <c r="EO897" t="s">
        <v>180</v>
      </c>
      <c r="EP897" t="s">
        <v>180</v>
      </c>
      <c r="EQ897" t="s">
        <v>180</v>
      </c>
      <c r="ER897" t="s">
        <v>180</v>
      </c>
      <c r="EV897">
        <v>1.37</v>
      </c>
      <c r="EW897">
        <v>0.35</v>
      </c>
      <c r="EX897">
        <v>0.51280999999999999</v>
      </c>
      <c r="EY897" t="s">
        <v>180</v>
      </c>
      <c r="EZ897" t="s">
        <v>180</v>
      </c>
      <c r="FA897">
        <v>0.70389699999999999</v>
      </c>
      <c r="FB897" t="s">
        <v>180</v>
      </c>
      <c r="FD897" t="s">
        <v>180</v>
      </c>
      <c r="FF897" t="s">
        <v>180</v>
      </c>
      <c r="FH897" t="s">
        <v>180</v>
      </c>
      <c r="FI897" t="s">
        <v>180</v>
      </c>
      <c r="FJ897" t="s">
        <v>180</v>
      </c>
      <c r="FK897" t="s">
        <v>180</v>
      </c>
      <c r="FL897" t="s">
        <v>180</v>
      </c>
      <c r="FM897" t="s">
        <v>180</v>
      </c>
      <c r="FN897" t="s">
        <v>180</v>
      </c>
      <c r="FP897" t="s">
        <v>180</v>
      </c>
      <c r="FQ897" t="s">
        <v>180</v>
      </c>
      <c r="FR897" t="s">
        <v>180</v>
      </c>
      <c r="FS897" t="s">
        <v>180</v>
      </c>
      <c r="FT897" t="s">
        <v>180</v>
      </c>
      <c r="FU897" t="s">
        <v>180</v>
      </c>
      <c r="FV897" t="s">
        <v>1625</v>
      </c>
      <c r="FW897" t="s">
        <v>180</v>
      </c>
      <c r="FX897">
        <f t="shared" si="265"/>
        <v>8.6419753086419746</v>
      </c>
      <c r="FY897">
        <f t="shared" si="266"/>
        <v>73.456790123456784</v>
      </c>
      <c r="FZ897">
        <f t="shared" si="267"/>
        <v>8.8888888888888893</v>
      </c>
      <c r="GA897">
        <f t="shared" si="268"/>
        <v>2.7592592592592591</v>
      </c>
      <c r="GB897">
        <f t="shared" si="269"/>
        <v>2.7098765432098761</v>
      </c>
      <c r="GC897">
        <f t="shared" si="270"/>
        <v>0.49710982658959535</v>
      </c>
      <c r="GD897">
        <f t="shared" si="271"/>
        <v>36.866666666666667</v>
      </c>
      <c r="GE897">
        <f t="shared" si="272"/>
        <v>31.6</v>
      </c>
      <c r="GF897">
        <f t="shared" si="273"/>
        <v>16.527777777777779</v>
      </c>
      <c r="GG897">
        <f t="shared" si="274"/>
        <v>17</v>
      </c>
      <c r="GI897">
        <f t="shared" si="276"/>
        <v>2.4999999999999998E-2</v>
      </c>
      <c r="GJ897">
        <f t="shared" si="277"/>
        <v>0.25547445255474449</v>
      </c>
      <c r="GK897">
        <f t="shared" si="278"/>
        <v>173.72262773722628</v>
      </c>
      <c r="GL897">
        <f t="shared" si="279"/>
        <v>1.0285714285714287</v>
      </c>
      <c r="GM897">
        <f t="shared" si="280"/>
        <v>9.7857142857142865E-2</v>
      </c>
      <c r="GN897">
        <f t="shared" si="281"/>
        <v>9.5138888888888898E-2</v>
      </c>
      <c r="GO897">
        <f t="shared" si="282"/>
        <v>3.2214765100671143</v>
      </c>
      <c r="GP897">
        <f t="shared" si="283"/>
        <v>0.99884079144992199</v>
      </c>
      <c r="GQ897">
        <f>(EA897/0.0735)/((DZ897/0.195*(EB897/0.295))^0.5)</f>
        <v>1.2007222469448144</v>
      </c>
      <c r="GR897">
        <v>0.51280999999999999</v>
      </c>
      <c r="GS897">
        <v>0.70389699999999999</v>
      </c>
    </row>
    <row r="898" spans="1:201">
      <c r="A898" t="s">
        <v>870</v>
      </c>
      <c r="B898" t="s">
        <v>615</v>
      </c>
      <c r="C898" t="s">
        <v>7219</v>
      </c>
      <c r="D898" t="s">
        <v>6992</v>
      </c>
      <c r="E898" t="s">
        <v>7119</v>
      </c>
      <c r="F898">
        <v>94</v>
      </c>
      <c r="G898">
        <v>25</v>
      </c>
      <c r="H898" t="s">
        <v>7369</v>
      </c>
      <c r="I898" t="s">
        <v>1611</v>
      </c>
      <c r="J898" t="s">
        <v>1612</v>
      </c>
      <c r="K898">
        <v>-36.970199999999998</v>
      </c>
      <c r="L898">
        <v>-36.970199999999998</v>
      </c>
      <c r="M898">
        <v>-67.491299999999995</v>
      </c>
      <c r="N898">
        <v>-67.491299999999995</v>
      </c>
      <c r="O898" t="s">
        <v>179</v>
      </c>
      <c r="R898" t="s">
        <v>1626</v>
      </c>
      <c r="S898" t="s">
        <v>618</v>
      </c>
      <c r="T898" t="s">
        <v>523</v>
      </c>
      <c r="V898" t="s">
        <v>180</v>
      </c>
      <c r="W898" t="s">
        <v>180</v>
      </c>
      <c r="X898" t="s">
        <v>180</v>
      </c>
      <c r="Y898" t="s">
        <v>180</v>
      </c>
      <c r="Z898" t="s">
        <v>180</v>
      </c>
      <c r="AB898" t="s">
        <v>180</v>
      </c>
      <c r="AC898" t="s">
        <v>181</v>
      </c>
      <c r="AD898" t="s">
        <v>180</v>
      </c>
      <c r="AE898" t="s">
        <v>180</v>
      </c>
      <c r="AF898" t="s">
        <v>180</v>
      </c>
      <c r="AG898" t="s">
        <v>180</v>
      </c>
      <c r="AH898" t="s">
        <v>620</v>
      </c>
      <c r="AI898">
        <v>47.25</v>
      </c>
      <c r="AJ898">
        <v>1.49</v>
      </c>
      <c r="AK898" t="s">
        <v>180</v>
      </c>
      <c r="AL898">
        <v>16.829999999999998</v>
      </c>
      <c r="AM898" t="s">
        <v>180</v>
      </c>
      <c r="AN898">
        <v>1.71</v>
      </c>
      <c r="AO898">
        <v>9.1</v>
      </c>
      <c r="AQ898">
        <v>9.32</v>
      </c>
      <c r="AR898">
        <v>9.14</v>
      </c>
      <c r="AS898">
        <v>0.18</v>
      </c>
      <c r="AT898" t="s">
        <v>180</v>
      </c>
      <c r="AU898">
        <v>0.82</v>
      </c>
      <c r="AV898">
        <v>3.43</v>
      </c>
      <c r="AW898">
        <v>0.26</v>
      </c>
      <c r="AY898" t="s">
        <v>180</v>
      </c>
      <c r="AZ898" t="s">
        <v>180</v>
      </c>
      <c r="BA898">
        <v>99.358657999999991</v>
      </c>
      <c r="BC898" t="s">
        <v>180</v>
      </c>
      <c r="BD898" t="s">
        <v>180</v>
      </c>
      <c r="BE898" t="s">
        <v>180</v>
      </c>
      <c r="BF898" t="s">
        <v>180</v>
      </c>
      <c r="BG898" t="s">
        <v>180</v>
      </c>
      <c r="BH898" t="s">
        <v>180</v>
      </c>
      <c r="BI898" t="s">
        <v>180</v>
      </c>
      <c r="BK898" t="s">
        <v>180</v>
      </c>
      <c r="BL898" t="s">
        <v>180</v>
      </c>
      <c r="BM898">
        <v>0.47</v>
      </c>
      <c r="BN898" t="s">
        <v>180</v>
      </c>
      <c r="BO898" t="s">
        <v>180</v>
      </c>
      <c r="BP898" t="s">
        <v>180</v>
      </c>
      <c r="BQ898" t="s">
        <v>180</v>
      </c>
      <c r="BR898" t="s">
        <v>180</v>
      </c>
      <c r="BS898" t="s">
        <v>180</v>
      </c>
      <c r="BT898" t="s">
        <v>180</v>
      </c>
      <c r="BU898" t="s">
        <v>180</v>
      </c>
      <c r="BV898" t="s">
        <v>180</v>
      </c>
      <c r="BW898" t="s">
        <v>180</v>
      </c>
      <c r="BX898" t="s">
        <v>180</v>
      </c>
      <c r="BY898" t="s">
        <v>180</v>
      </c>
      <c r="BZ898" t="s">
        <v>180</v>
      </c>
      <c r="CD898" t="s">
        <v>180</v>
      </c>
      <c r="CE898" t="s">
        <v>180</v>
      </c>
      <c r="CG898" t="s">
        <v>180</v>
      </c>
      <c r="CH898" t="s">
        <v>180</v>
      </c>
      <c r="CI898" t="s">
        <v>180</v>
      </c>
      <c r="CJ898" t="s">
        <v>180</v>
      </c>
      <c r="CK898" t="s">
        <v>180</v>
      </c>
      <c r="CM898" t="s">
        <v>180</v>
      </c>
      <c r="CN898" t="s">
        <v>180</v>
      </c>
      <c r="CQ898">
        <v>197</v>
      </c>
      <c r="CR898">
        <v>417</v>
      </c>
      <c r="CS898" t="s">
        <v>180</v>
      </c>
      <c r="CT898" t="s">
        <v>180</v>
      </c>
      <c r="CU898">
        <v>53</v>
      </c>
      <c r="CV898">
        <v>190</v>
      </c>
      <c r="CW898">
        <v>60</v>
      </c>
      <c r="CX898">
        <v>93</v>
      </c>
      <c r="CZ898" t="s">
        <v>180</v>
      </c>
      <c r="DB898" t="s">
        <v>180</v>
      </c>
      <c r="DC898" t="s">
        <v>180</v>
      </c>
      <c r="DD898">
        <v>18</v>
      </c>
      <c r="DE898">
        <v>518</v>
      </c>
      <c r="DF898">
        <v>16</v>
      </c>
      <c r="DG898">
        <v>118</v>
      </c>
      <c r="DH898">
        <v>11</v>
      </c>
      <c r="DJ898" t="s">
        <v>180</v>
      </c>
      <c r="DK898" t="s">
        <v>180</v>
      </c>
      <c r="DL898" t="s">
        <v>180</v>
      </c>
      <c r="DM898" t="s">
        <v>180</v>
      </c>
      <c r="DR898" t="s">
        <v>180</v>
      </c>
      <c r="DS898" t="s">
        <v>180</v>
      </c>
      <c r="DT898">
        <v>0.7</v>
      </c>
      <c r="DU898">
        <v>298</v>
      </c>
      <c r="DV898">
        <v>16.2</v>
      </c>
      <c r="DW898">
        <v>35</v>
      </c>
      <c r="DX898">
        <v>4.4000000000000004</v>
      </c>
      <c r="DY898">
        <v>19.5</v>
      </c>
      <c r="DZ898">
        <v>4.78</v>
      </c>
      <c r="EA898">
        <v>1.73</v>
      </c>
      <c r="EB898">
        <v>4.5199999999999996</v>
      </c>
      <c r="EC898">
        <v>0.76</v>
      </c>
      <c r="ED898">
        <v>4.24</v>
      </c>
      <c r="EE898">
        <v>0.79</v>
      </c>
      <c r="EF898">
        <v>2.14</v>
      </c>
      <c r="EG898">
        <v>0.29499999999999998</v>
      </c>
      <c r="EH898">
        <v>1.83</v>
      </c>
      <c r="EI898">
        <v>0.26900000000000002</v>
      </c>
      <c r="EJ898">
        <v>3.1</v>
      </c>
      <c r="EK898">
        <v>0.55000000000000004</v>
      </c>
      <c r="EM898" t="s">
        <v>180</v>
      </c>
      <c r="EN898" t="s">
        <v>180</v>
      </c>
      <c r="EO898" t="s">
        <v>180</v>
      </c>
      <c r="EP898" t="s">
        <v>180</v>
      </c>
      <c r="EQ898" t="s">
        <v>180</v>
      </c>
      <c r="ER898" t="s">
        <v>180</v>
      </c>
      <c r="ET898">
        <v>6</v>
      </c>
      <c r="EV898">
        <v>2.27</v>
      </c>
      <c r="EW898">
        <v>0.65</v>
      </c>
      <c r="EX898">
        <v>0.51275199999999999</v>
      </c>
      <c r="EY898" t="s">
        <v>180</v>
      </c>
      <c r="EZ898" t="s">
        <v>180</v>
      </c>
      <c r="FA898">
        <v>0.70415099999999997</v>
      </c>
      <c r="FB898" t="s">
        <v>180</v>
      </c>
      <c r="FD898" t="s">
        <v>180</v>
      </c>
      <c r="FF898" t="s">
        <v>180</v>
      </c>
      <c r="FH898" t="s">
        <v>180</v>
      </c>
      <c r="FI898" t="s">
        <v>180</v>
      </c>
      <c r="FJ898" t="s">
        <v>180</v>
      </c>
      <c r="FK898" t="s">
        <v>180</v>
      </c>
      <c r="FL898" t="s">
        <v>180</v>
      </c>
      <c r="FM898" t="s">
        <v>180</v>
      </c>
      <c r="FN898" t="s">
        <v>180</v>
      </c>
      <c r="FP898" t="s">
        <v>180</v>
      </c>
      <c r="FQ898" t="s">
        <v>180</v>
      </c>
      <c r="FR898" t="s">
        <v>180</v>
      </c>
      <c r="FS898" t="s">
        <v>180</v>
      </c>
      <c r="FT898" t="s">
        <v>180</v>
      </c>
      <c r="FU898" t="s">
        <v>180</v>
      </c>
      <c r="FV898" t="s">
        <v>1627</v>
      </c>
      <c r="FW898" t="s">
        <v>180</v>
      </c>
      <c r="FX898">
        <f t="shared" si="265"/>
        <v>6.0109289617486334</v>
      </c>
      <c r="FY898">
        <f t="shared" si="266"/>
        <v>64.480874316939889</v>
      </c>
      <c r="FZ898">
        <f t="shared" si="267"/>
        <v>8.8524590163934427</v>
      </c>
      <c r="GA898">
        <f t="shared" si="268"/>
        <v>2.6120218579234975</v>
      </c>
      <c r="GB898">
        <f t="shared" si="269"/>
        <v>2.4699453551912565</v>
      </c>
      <c r="GC898">
        <f t="shared" si="270"/>
        <v>0.55033557046979864</v>
      </c>
      <c r="GD898">
        <f t="shared" si="271"/>
        <v>32.375</v>
      </c>
      <c r="GE898">
        <f t="shared" si="272"/>
        <v>26.564102564102566</v>
      </c>
      <c r="GF898">
        <f t="shared" si="273"/>
        <v>18.395061728395063</v>
      </c>
      <c r="GG898">
        <f t="shared" si="274"/>
        <v>27.09090909090909</v>
      </c>
      <c r="GH898">
        <f t="shared" si="275"/>
        <v>0.17142857142857143</v>
      </c>
      <c r="GI898">
        <f t="shared" si="276"/>
        <v>5.909090909090909E-2</v>
      </c>
      <c r="GJ898">
        <f t="shared" si="277"/>
        <v>0.28634361233480177</v>
      </c>
      <c r="GK898">
        <f t="shared" si="278"/>
        <v>131.27753303964758</v>
      </c>
      <c r="GL898">
        <f t="shared" si="279"/>
        <v>1.4727272727272727</v>
      </c>
      <c r="GM898">
        <f t="shared" si="280"/>
        <v>0.20636363636363636</v>
      </c>
      <c r="GN898">
        <f t="shared" si="281"/>
        <v>0.14012345679012347</v>
      </c>
      <c r="GO898">
        <f t="shared" si="282"/>
        <v>3.3891213389121337</v>
      </c>
      <c r="GP898">
        <f t="shared" si="283"/>
        <v>0.99777725645436766</v>
      </c>
      <c r="GQ898">
        <f>(EA898/0.0735)/((DZ898/0.195*(EB898/0.295))^0.5)</f>
        <v>1.2145178777037637</v>
      </c>
      <c r="GR898">
        <v>0.51275199999999999</v>
      </c>
      <c r="GS898">
        <v>0.70415099999999997</v>
      </c>
    </row>
    <row r="899" spans="1:201">
      <c r="A899" t="s">
        <v>870</v>
      </c>
      <c r="B899" t="s">
        <v>615</v>
      </c>
      <c r="C899" t="s">
        <v>7219</v>
      </c>
      <c r="D899" t="s">
        <v>6992</v>
      </c>
      <c r="E899" t="s">
        <v>7119</v>
      </c>
      <c r="F899">
        <v>94</v>
      </c>
      <c r="G899">
        <v>25</v>
      </c>
      <c r="H899" t="s">
        <v>7369</v>
      </c>
      <c r="I899" t="s">
        <v>1611</v>
      </c>
      <c r="J899" t="s">
        <v>1612</v>
      </c>
      <c r="K899">
        <v>-36.276400000000002</v>
      </c>
      <c r="L899">
        <v>-36.276400000000002</v>
      </c>
      <c r="M899">
        <v>-68.708799999999997</v>
      </c>
      <c r="N899">
        <v>-68.708799999999997</v>
      </c>
      <c r="O899" t="s">
        <v>179</v>
      </c>
      <c r="R899" t="s">
        <v>1628</v>
      </c>
      <c r="S899" t="s">
        <v>618</v>
      </c>
      <c r="T899" t="s">
        <v>523</v>
      </c>
      <c r="V899" t="s">
        <v>180</v>
      </c>
      <c r="W899" t="s">
        <v>180</v>
      </c>
      <c r="X899" t="s">
        <v>180</v>
      </c>
      <c r="Y899" t="s">
        <v>180</v>
      </c>
      <c r="Z899" t="s">
        <v>180</v>
      </c>
      <c r="AB899" t="s">
        <v>180</v>
      </c>
      <c r="AC899" t="s">
        <v>181</v>
      </c>
      <c r="AD899" t="s">
        <v>180</v>
      </c>
      <c r="AE899" t="s">
        <v>180</v>
      </c>
      <c r="AF899" t="s">
        <v>180</v>
      </c>
      <c r="AG899" t="s">
        <v>180</v>
      </c>
      <c r="AH899" t="s">
        <v>620</v>
      </c>
      <c r="AI899">
        <v>48.86</v>
      </c>
      <c r="AJ899">
        <v>1.85</v>
      </c>
      <c r="AK899" t="s">
        <v>180</v>
      </c>
      <c r="AL899">
        <v>16.48</v>
      </c>
      <c r="AM899" t="s">
        <v>180</v>
      </c>
      <c r="AP899">
        <v>10.09</v>
      </c>
      <c r="AQ899">
        <v>9.7799999999999994</v>
      </c>
      <c r="AR899">
        <v>6.96</v>
      </c>
      <c r="AS899">
        <v>0.17</v>
      </c>
      <c r="AT899" t="s">
        <v>180</v>
      </c>
      <c r="AU899">
        <v>1.28</v>
      </c>
      <c r="AV899">
        <v>3.74</v>
      </c>
      <c r="AW899">
        <v>0.44</v>
      </c>
      <c r="AY899" t="s">
        <v>180</v>
      </c>
      <c r="AZ899" t="s">
        <v>180</v>
      </c>
      <c r="BA899">
        <v>99.649999999999991</v>
      </c>
      <c r="BC899" t="s">
        <v>180</v>
      </c>
      <c r="BD899" t="s">
        <v>180</v>
      </c>
      <c r="BE899" t="s">
        <v>180</v>
      </c>
      <c r="BF899" t="s">
        <v>180</v>
      </c>
      <c r="BG899" t="s">
        <v>180</v>
      </c>
      <c r="BH899" t="s">
        <v>180</v>
      </c>
      <c r="BI899" t="s">
        <v>180</v>
      </c>
      <c r="BK899" t="s">
        <v>180</v>
      </c>
      <c r="BL899" t="s">
        <v>180</v>
      </c>
      <c r="BM899">
        <v>0.01</v>
      </c>
      <c r="BN899" t="s">
        <v>180</v>
      </c>
      <c r="BO899" t="s">
        <v>180</v>
      </c>
      <c r="BP899" t="s">
        <v>180</v>
      </c>
      <c r="BQ899" t="s">
        <v>180</v>
      </c>
      <c r="BR899" t="s">
        <v>180</v>
      </c>
      <c r="BS899" t="s">
        <v>180</v>
      </c>
      <c r="BT899" t="s">
        <v>180</v>
      </c>
      <c r="BU899" t="s">
        <v>180</v>
      </c>
      <c r="BV899" t="s">
        <v>180</v>
      </c>
      <c r="BW899" t="s">
        <v>180</v>
      </c>
      <c r="BX899" t="s">
        <v>180</v>
      </c>
      <c r="BY899" t="s">
        <v>180</v>
      </c>
      <c r="BZ899" t="s">
        <v>180</v>
      </c>
      <c r="CD899" t="s">
        <v>180</v>
      </c>
      <c r="CE899" t="s">
        <v>180</v>
      </c>
      <c r="CG899" t="s">
        <v>180</v>
      </c>
      <c r="CH899" t="s">
        <v>180</v>
      </c>
      <c r="CI899" t="s">
        <v>180</v>
      </c>
      <c r="CJ899" t="s">
        <v>180</v>
      </c>
      <c r="CK899" t="s">
        <v>180</v>
      </c>
      <c r="CM899" t="s">
        <v>180</v>
      </c>
      <c r="CN899" t="s">
        <v>180</v>
      </c>
      <c r="CO899">
        <v>23</v>
      </c>
      <c r="CQ899">
        <v>210</v>
      </c>
      <c r="CR899">
        <v>240</v>
      </c>
      <c r="CS899" t="s">
        <v>180</v>
      </c>
      <c r="CT899" t="s">
        <v>180</v>
      </c>
      <c r="CU899">
        <v>42</v>
      </c>
      <c r="CV899">
        <v>110</v>
      </c>
      <c r="CW899">
        <v>60</v>
      </c>
      <c r="CX899">
        <v>100</v>
      </c>
      <c r="CZ899" t="s">
        <v>180</v>
      </c>
      <c r="DB899" t="s">
        <v>180</v>
      </c>
      <c r="DC899" t="s">
        <v>180</v>
      </c>
      <c r="DD899">
        <v>23</v>
      </c>
      <c r="DE899">
        <v>627</v>
      </c>
      <c r="DF899">
        <v>21.6</v>
      </c>
      <c r="DG899">
        <v>151</v>
      </c>
      <c r="DH899">
        <v>16.2</v>
      </c>
      <c r="DJ899" t="s">
        <v>180</v>
      </c>
      <c r="DK899" t="s">
        <v>180</v>
      </c>
      <c r="DL899" t="s">
        <v>180</v>
      </c>
      <c r="DM899" t="s">
        <v>180</v>
      </c>
      <c r="DR899" t="s">
        <v>180</v>
      </c>
      <c r="DS899" t="s">
        <v>180</v>
      </c>
      <c r="DT899">
        <v>0.7</v>
      </c>
      <c r="DU899">
        <v>303</v>
      </c>
      <c r="DV899">
        <v>19</v>
      </c>
      <c r="DW899">
        <v>40.200000000000003</v>
      </c>
      <c r="DX899">
        <v>5.12</v>
      </c>
      <c r="DY899">
        <v>20.9</v>
      </c>
      <c r="DZ899">
        <v>5.13</v>
      </c>
      <c r="EA899">
        <v>1.81</v>
      </c>
      <c r="EB899">
        <v>4.8</v>
      </c>
      <c r="EC899">
        <v>0.78</v>
      </c>
      <c r="ED899">
        <v>4.5199999999999996</v>
      </c>
      <c r="EE899">
        <v>0.82</v>
      </c>
      <c r="EF899">
        <v>2.2400000000000002</v>
      </c>
      <c r="EG899">
        <v>0.312</v>
      </c>
      <c r="EH899">
        <v>1.96</v>
      </c>
      <c r="EI899">
        <v>0.28799999999999998</v>
      </c>
      <c r="EJ899">
        <v>3.6</v>
      </c>
      <c r="EK899">
        <v>1.27</v>
      </c>
      <c r="EM899" t="s">
        <v>180</v>
      </c>
      <c r="EN899" t="s">
        <v>180</v>
      </c>
      <c r="EO899" t="s">
        <v>180</v>
      </c>
      <c r="EP899" t="s">
        <v>180</v>
      </c>
      <c r="EQ899" t="s">
        <v>180</v>
      </c>
      <c r="ER899" t="s">
        <v>180</v>
      </c>
      <c r="EV899">
        <v>2.99</v>
      </c>
      <c r="EW899">
        <v>0.72</v>
      </c>
      <c r="EX899">
        <v>0.512822</v>
      </c>
      <c r="EY899" t="s">
        <v>180</v>
      </c>
      <c r="EZ899" t="s">
        <v>180</v>
      </c>
      <c r="FA899">
        <v>0.70377100000000004</v>
      </c>
      <c r="FB899" t="s">
        <v>180</v>
      </c>
      <c r="FD899" t="s">
        <v>180</v>
      </c>
      <c r="FF899" t="s">
        <v>180</v>
      </c>
      <c r="FH899" t="s">
        <v>180</v>
      </c>
      <c r="FI899" t="s">
        <v>180</v>
      </c>
      <c r="FJ899" t="s">
        <v>180</v>
      </c>
      <c r="FK899" t="s">
        <v>180</v>
      </c>
      <c r="FL899" t="s">
        <v>180</v>
      </c>
      <c r="FM899" t="s">
        <v>180</v>
      </c>
      <c r="FN899" t="s">
        <v>180</v>
      </c>
      <c r="FP899" t="s">
        <v>180</v>
      </c>
      <c r="FQ899" t="s">
        <v>180</v>
      </c>
      <c r="FR899" t="s">
        <v>180</v>
      </c>
      <c r="FS899" t="s">
        <v>180</v>
      </c>
      <c r="FT899" t="s">
        <v>180</v>
      </c>
      <c r="FU899" t="s">
        <v>180</v>
      </c>
      <c r="FV899" t="s">
        <v>1629</v>
      </c>
      <c r="FW899" t="s">
        <v>180</v>
      </c>
      <c r="FX899">
        <f t="shared" si="265"/>
        <v>8.2653061224489797</v>
      </c>
      <c r="FY899">
        <f t="shared" si="266"/>
        <v>77.040816326530617</v>
      </c>
      <c r="FZ899">
        <f t="shared" si="267"/>
        <v>9.6938775510204085</v>
      </c>
      <c r="GA899">
        <f t="shared" si="268"/>
        <v>2.6173469387755102</v>
      </c>
      <c r="GB899">
        <f t="shared" si="269"/>
        <v>2.4489795918367347</v>
      </c>
      <c r="GC899">
        <f t="shared" si="270"/>
        <v>0.69189189189189182</v>
      </c>
      <c r="GD899">
        <f t="shared" si="271"/>
        <v>29.027777777777775</v>
      </c>
      <c r="GE899">
        <f t="shared" si="272"/>
        <v>30.000000000000004</v>
      </c>
      <c r="GF899">
        <f t="shared" si="273"/>
        <v>15.947368421052632</v>
      </c>
      <c r="GG899">
        <f t="shared" si="274"/>
        <v>18.703703703703706</v>
      </c>
      <c r="GI899">
        <f t="shared" si="276"/>
        <v>4.4444444444444446E-2</v>
      </c>
      <c r="GJ899">
        <f t="shared" si="277"/>
        <v>0.24080267558528426</v>
      </c>
      <c r="GK899">
        <f t="shared" si="278"/>
        <v>101.33779264214046</v>
      </c>
      <c r="GL899">
        <f t="shared" si="279"/>
        <v>1.1728395061728396</v>
      </c>
      <c r="GM899">
        <f t="shared" si="280"/>
        <v>0.18456790123456793</v>
      </c>
      <c r="GN899">
        <f t="shared" si="281"/>
        <v>0.1573684210526316</v>
      </c>
      <c r="GO899">
        <f t="shared" si="282"/>
        <v>3.7037037037037037</v>
      </c>
      <c r="GP899">
        <f t="shared" si="283"/>
        <v>0.98098795194009281</v>
      </c>
      <c r="GQ899">
        <f>(EA899/0.0735)/((DZ899/0.195*(EB899/0.295))^0.5)</f>
        <v>1.1902556404533513</v>
      </c>
      <c r="GR899">
        <v>0.512822</v>
      </c>
      <c r="GS899">
        <v>0.70377100000000004</v>
      </c>
    </row>
    <row r="900" spans="1:201">
      <c r="A900" t="s">
        <v>870</v>
      </c>
      <c r="B900" t="s">
        <v>615</v>
      </c>
      <c r="C900" t="s">
        <v>7219</v>
      </c>
      <c r="D900" t="s">
        <v>6992</v>
      </c>
      <c r="E900" t="s">
        <v>7119</v>
      </c>
      <c r="F900">
        <v>94</v>
      </c>
      <c r="G900">
        <v>25</v>
      </c>
      <c r="H900" t="s">
        <v>7369</v>
      </c>
      <c r="I900" t="s">
        <v>1611</v>
      </c>
      <c r="J900" t="s">
        <v>1612</v>
      </c>
      <c r="K900">
        <v>-36.294400000000003</v>
      </c>
      <c r="L900">
        <v>-36.294400000000003</v>
      </c>
      <c r="M900">
        <v>-68.7316</v>
      </c>
      <c r="N900">
        <v>-68.7316</v>
      </c>
      <c r="O900" t="s">
        <v>179</v>
      </c>
      <c r="R900" t="s">
        <v>1630</v>
      </c>
      <c r="S900" t="s">
        <v>618</v>
      </c>
      <c r="T900" t="s">
        <v>523</v>
      </c>
      <c r="V900" t="s">
        <v>180</v>
      </c>
      <c r="W900" t="s">
        <v>180</v>
      </c>
      <c r="X900" t="s">
        <v>180</v>
      </c>
      <c r="Y900" t="s">
        <v>180</v>
      </c>
      <c r="Z900" t="s">
        <v>180</v>
      </c>
      <c r="AB900" t="s">
        <v>180</v>
      </c>
      <c r="AC900" t="s">
        <v>181</v>
      </c>
      <c r="AD900" t="s">
        <v>180</v>
      </c>
      <c r="AE900" t="s">
        <v>180</v>
      </c>
      <c r="AF900" t="s">
        <v>180</v>
      </c>
      <c r="AG900" t="s">
        <v>180</v>
      </c>
      <c r="AH900" t="s">
        <v>620</v>
      </c>
      <c r="AI900">
        <v>47.86</v>
      </c>
      <c r="AJ900">
        <v>1.78</v>
      </c>
      <c r="AK900" t="s">
        <v>180</v>
      </c>
      <c r="AL900">
        <v>16.2</v>
      </c>
      <c r="AM900" t="s">
        <v>180</v>
      </c>
      <c r="AP900">
        <v>9.99</v>
      </c>
      <c r="AQ900">
        <v>10.17</v>
      </c>
      <c r="AR900">
        <v>7.05</v>
      </c>
      <c r="AS900">
        <v>0.16</v>
      </c>
      <c r="AT900" t="s">
        <v>180</v>
      </c>
      <c r="AU900">
        <v>1.22</v>
      </c>
      <c r="AV900">
        <v>3.61</v>
      </c>
      <c r="AW900">
        <v>0.44</v>
      </c>
      <c r="AY900" t="s">
        <v>180</v>
      </c>
      <c r="AZ900" t="s">
        <v>180</v>
      </c>
      <c r="BA900">
        <v>98.47999999999999</v>
      </c>
      <c r="BC900" t="s">
        <v>180</v>
      </c>
      <c r="BD900" t="s">
        <v>180</v>
      </c>
      <c r="BE900" t="s">
        <v>180</v>
      </c>
      <c r="BF900" t="s">
        <v>180</v>
      </c>
      <c r="BG900" t="s">
        <v>180</v>
      </c>
      <c r="BH900" t="s">
        <v>180</v>
      </c>
      <c r="BI900" t="s">
        <v>180</v>
      </c>
      <c r="BK900" t="s">
        <v>180</v>
      </c>
      <c r="BL900" t="s">
        <v>180</v>
      </c>
      <c r="BM900">
        <v>0.67</v>
      </c>
      <c r="BN900" t="s">
        <v>180</v>
      </c>
      <c r="BO900" t="s">
        <v>180</v>
      </c>
      <c r="BP900" t="s">
        <v>180</v>
      </c>
      <c r="BQ900" t="s">
        <v>180</v>
      </c>
      <c r="BR900" t="s">
        <v>180</v>
      </c>
      <c r="BS900" t="s">
        <v>180</v>
      </c>
      <c r="BT900" t="s">
        <v>180</v>
      </c>
      <c r="BU900" t="s">
        <v>180</v>
      </c>
      <c r="BV900" t="s">
        <v>180</v>
      </c>
      <c r="BW900" t="s">
        <v>180</v>
      </c>
      <c r="BX900" t="s">
        <v>180</v>
      </c>
      <c r="BY900" t="s">
        <v>180</v>
      </c>
      <c r="BZ900" t="s">
        <v>180</v>
      </c>
      <c r="CD900" t="s">
        <v>180</v>
      </c>
      <c r="CE900" t="s">
        <v>180</v>
      </c>
      <c r="CG900" t="s">
        <v>180</v>
      </c>
      <c r="CH900" t="s">
        <v>180</v>
      </c>
      <c r="CI900" t="s">
        <v>180</v>
      </c>
      <c r="CJ900" t="s">
        <v>180</v>
      </c>
      <c r="CK900" t="s">
        <v>180</v>
      </c>
      <c r="CM900" t="s">
        <v>180</v>
      </c>
      <c r="CN900" t="s">
        <v>180</v>
      </c>
      <c r="CO900">
        <v>25</v>
      </c>
      <c r="CQ900">
        <v>217</v>
      </c>
      <c r="CR900">
        <v>220</v>
      </c>
      <c r="CS900" t="s">
        <v>180</v>
      </c>
      <c r="CT900" t="s">
        <v>180</v>
      </c>
      <c r="CU900">
        <v>41</v>
      </c>
      <c r="CV900">
        <v>110</v>
      </c>
      <c r="CW900">
        <v>40</v>
      </c>
      <c r="CX900">
        <v>100</v>
      </c>
      <c r="CZ900" t="s">
        <v>180</v>
      </c>
      <c r="DB900" t="s">
        <v>180</v>
      </c>
      <c r="DC900" t="s">
        <v>180</v>
      </c>
      <c r="DD900">
        <v>26</v>
      </c>
      <c r="DE900">
        <v>621</v>
      </c>
      <c r="DF900">
        <v>23.5</v>
      </c>
      <c r="DG900">
        <v>144</v>
      </c>
      <c r="DH900">
        <v>15.1</v>
      </c>
      <c r="DJ900" t="s">
        <v>180</v>
      </c>
      <c r="DK900" t="s">
        <v>180</v>
      </c>
      <c r="DL900" t="s">
        <v>180</v>
      </c>
      <c r="DM900" t="s">
        <v>180</v>
      </c>
      <c r="DR900" t="s">
        <v>180</v>
      </c>
      <c r="DS900" t="s">
        <v>180</v>
      </c>
      <c r="DT900">
        <v>0.8</v>
      </c>
      <c r="DU900">
        <v>443</v>
      </c>
      <c r="DV900">
        <v>19.100000000000001</v>
      </c>
      <c r="DW900">
        <v>40.799999999999997</v>
      </c>
      <c r="DX900">
        <v>5.44</v>
      </c>
      <c r="DY900">
        <v>21.6</v>
      </c>
      <c r="DZ900">
        <v>5.36</v>
      </c>
      <c r="EA900">
        <v>1.86</v>
      </c>
      <c r="EB900">
        <v>5.14</v>
      </c>
      <c r="EC900">
        <v>0.81</v>
      </c>
      <c r="ED900">
        <v>4.53</v>
      </c>
      <c r="EE900">
        <v>0.83</v>
      </c>
      <c r="EF900">
        <v>2.2599999999999998</v>
      </c>
      <c r="EG900">
        <v>0.317</v>
      </c>
      <c r="EH900">
        <v>1.96</v>
      </c>
      <c r="EI900">
        <v>0.29099999999999998</v>
      </c>
      <c r="EJ900">
        <v>3.6</v>
      </c>
      <c r="EK900">
        <v>1.1200000000000001</v>
      </c>
      <c r="EM900" t="s">
        <v>180</v>
      </c>
      <c r="EN900" t="s">
        <v>180</v>
      </c>
      <c r="EO900" t="s">
        <v>180</v>
      </c>
      <c r="EP900" t="s">
        <v>180</v>
      </c>
      <c r="EQ900" t="s">
        <v>180</v>
      </c>
      <c r="ER900" t="s">
        <v>180</v>
      </c>
      <c r="EV900">
        <v>2.73</v>
      </c>
      <c r="EW900">
        <v>0.7</v>
      </c>
      <c r="EX900">
        <v>0.51280800000000004</v>
      </c>
      <c r="EY900" t="s">
        <v>180</v>
      </c>
      <c r="EZ900" t="s">
        <v>180</v>
      </c>
      <c r="FA900">
        <v>0.70384800000000003</v>
      </c>
      <c r="FB900" t="s">
        <v>180</v>
      </c>
      <c r="FD900" t="s">
        <v>180</v>
      </c>
      <c r="FF900" t="s">
        <v>180</v>
      </c>
      <c r="FH900" t="s">
        <v>180</v>
      </c>
      <c r="FI900" t="s">
        <v>180</v>
      </c>
      <c r="FJ900" t="s">
        <v>180</v>
      </c>
      <c r="FK900" t="s">
        <v>180</v>
      </c>
      <c r="FL900" t="s">
        <v>180</v>
      </c>
      <c r="FM900" t="s">
        <v>180</v>
      </c>
      <c r="FN900" t="s">
        <v>180</v>
      </c>
      <c r="FP900" t="s">
        <v>180</v>
      </c>
      <c r="FQ900" t="s">
        <v>180</v>
      </c>
      <c r="FR900" t="s">
        <v>180</v>
      </c>
      <c r="FS900" t="s">
        <v>180</v>
      </c>
      <c r="FT900" t="s">
        <v>180</v>
      </c>
      <c r="FU900" t="s">
        <v>180</v>
      </c>
      <c r="FV900" t="s">
        <v>1631</v>
      </c>
      <c r="FW900" t="s">
        <v>180</v>
      </c>
      <c r="FX900">
        <f t="shared" si="265"/>
        <v>7.704081632653061</v>
      </c>
      <c r="FY900">
        <f t="shared" si="266"/>
        <v>73.469387755102048</v>
      </c>
      <c r="FZ900">
        <f t="shared" si="267"/>
        <v>9.7448979591836746</v>
      </c>
      <c r="GA900">
        <f t="shared" si="268"/>
        <v>2.7346938775510208</v>
      </c>
      <c r="GB900">
        <f t="shared" si="269"/>
        <v>2.6224489795918364</v>
      </c>
      <c r="GC900">
        <f t="shared" si="270"/>
        <v>0.6853932584269663</v>
      </c>
      <c r="GD900">
        <f t="shared" si="271"/>
        <v>26.425531914893618</v>
      </c>
      <c r="GE900">
        <f t="shared" si="272"/>
        <v>28.749999999999996</v>
      </c>
      <c r="GF900">
        <f t="shared" si="273"/>
        <v>23.193717277486908</v>
      </c>
      <c r="GG900">
        <f t="shared" si="274"/>
        <v>29.337748344370862</v>
      </c>
      <c r="GI900">
        <f t="shared" si="276"/>
        <v>4.6357615894039736E-2</v>
      </c>
      <c r="GJ900">
        <f t="shared" si="277"/>
        <v>0.25641025641025639</v>
      </c>
      <c r="GK900">
        <f t="shared" si="278"/>
        <v>162.27106227106228</v>
      </c>
      <c r="GL900">
        <f t="shared" si="279"/>
        <v>1.2649006622516556</v>
      </c>
      <c r="GM900">
        <f t="shared" si="280"/>
        <v>0.18079470198675496</v>
      </c>
      <c r="GN900">
        <f t="shared" si="281"/>
        <v>0.14293193717277486</v>
      </c>
      <c r="GO900">
        <f t="shared" si="282"/>
        <v>3.5634328358208958</v>
      </c>
      <c r="GP900">
        <f t="shared" si="283"/>
        <v>0.9633706946087186</v>
      </c>
      <c r="GQ900">
        <f>(EA900/0.0735)/((DZ900/0.195*(EB900/0.295))^0.5)</f>
        <v>1.1563517566033295</v>
      </c>
      <c r="GR900">
        <v>0.51280800000000004</v>
      </c>
      <c r="GS900">
        <v>0.70384800000000003</v>
      </c>
    </row>
    <row r="901" spans="1:201">
      <c r="A901" t="s">
        <v>870</v>
      </c>
      <c r="B901" t="s">
        <v>1793</v>
      </c>
      <c r="C901" t="s">
        <v>7219</v>
      </c>
      <c r="D901" t="s">
        <v>6992</v>
      </c>
      <c r="E901" t="s">
        <v>7119</v>
      </c>
      <c r="F901">
        <v>94</v>
      </c>
      <c r="G901">
        <v>25</v>
      </c>
      <c r="H901" t="s">
        <v>7369</v>
      </c>
      <c r="I901" t="s">
        <v>948</v>
      </c>
      <c r="J901" t="s">
        <v>180</v>
      </c>
      <c r="K901">
        <v>-36.30236</v>
      </c>
      <c r="L901">
        <v>-36.30236</v>
      </c>
      <c r="M901">
        <v>-69.331400000000002</v>
      </c>
      <c r="N901">
        <v>-69.331400000000002</v>
      </c>
      <c r="O901" t="s">
        <v>179</v>
      </c>
      <c r="R901" t="s">
        <v>1794</v>
      </c>
      <c r="S901" t="s">
        <v>1795</v>
      </c>
      <c r="T901" t="s">
        <v>1796</v>
      </c>
      <c r="V901" t="s">
        <v>180</v>
      </c>
      <c r="W901" t="s">
        <v>180</v>
      </c>
      <c r="X901" t="s">
        <v>1796</v>
      </c>
      <c r="Y901" t="s">
        <v>180</v>
      </c>
      <c r="Z901" t="s">
        <v>180</v>
      </c>
      <c r="AB901" t="s">
        <v>180</v>
      </c>
      <c r="AC901" t="s">
        <v>181</v>
      </c>
      <c r="AD901" t="s">
        <v>180</v>
      </c>
      <c r="AE901" t="s">
        <v>180</v>
      </c>
      <c r="AF901" t="s">
        <v>196</v>
      </c>
      <c r="AG901" t="s">
        <v>180</v>
      </c>
      <c r="AH901" t="s">
        <v>1797</v>
      </c>
      <c r="AI901">
        <v>49.04</v>
      </c>
      <c r="AJ901">
        <v>1.8640000000000001</v>
      </c>
      <c r="AK901" t="s">
        <v>180</v>
      </c>
      <c r="AL901">
        <v>16.920000000000002</v>
      </c>
      <c r="AM901" t="s">
        <v>180</v>
      </c>
      <c r="AP901">
        <v>9.64</v>
      </c>
      <c r="AQ901">
        <v>9.11</v>
      </c>
      <c r="AR901">
        <v>6.44</v>
      </c>
      <c r="AS901">
        <v>0.155</v>
      </c>
      <c r="AT901" t="s">
        <v>180</v>
      </c>
      <c r="AU901">
        <v>1.49</v>
      </c>
      <c r="AV901">
        <v>3.72</v>
      </c>
      <c r="AW901">
        <v>0.49</v>
      </c>
      <c r="AY901" t="s">
        <v>180</v>
      </c>
      <c r="AZ901" t="s">
        <v>180</v>
      </c>
      <c r="BA901">
        <v>98.868999999999986</v>
      </c>
      <c r="BC901" t="s">
        <v>180</v>
      </c>
      <c r="BD901" t="s">
        <v>180</v>
      </c>
      <c r="BE901" t="s">
        <v>180</v>
      </c>
      <c r="BF901" t="s">
        <v>180</v>
      </c>
      <c r="BG901" t="s">
        <v>180</v>
      </c>
      <c r="BH901" t="s">
        <v>180</v>
      </c>
      <c r="BI901" t="s">
        <v>180</v>
      </c>
      <c r="BK901" t="s">
        <v>180</v>
      </c>
      <c r="BL901" t="s">
        <v>180</v>
      </c>
      <c r="BM901">
        <v>0</v>
      </c>
      <c r="BN901" t="s">
        <v>180</v>
      </c>
      <c r="BO901" t="s">
        <v>180</v>
      </c>
      <c r="BP901" t="s">
        <v>180</v>
      </c>
      <c r="BQ901" t="s">
        <v>180</v>
      </c>
      <c r="BR901" t="s">
        <v>180</v>
      </c>
      <c r="BS901" t="s">
        <v>180</v>
      </c>
      <c r="BT901" t="s">
        <v>180</v>
      </c>
      <c r="BU901" t="s">
        <v>180</v>
      </c>
      <c r="BV901" t="s">
        <v>180</v>
      </c>
      <c r="BW901" t="s">
        <v>180</v>
      </c>
      <c r="BX901" t="s">
        <v>180</v>
      </c>
      <c r="BY901" t="s">
        <v>180</v>
      </c>
      <c r="BZ901" t="s">
        <v>180</v>
      </c>
      <c r="CB901">
        <v>2</v>
      </c>
      <c r="CD901" t="s">
        <v>180</v>
      </c>
      <c r="CE901" t="s">
        <v>180</v>
      </c>
      <c r="CG901" t="s">
        <v>180</v>
      </c>
      <c r="CH901" t="s">
        <v>180</v>
      </c>
      <c r="CI901" t="s">
        <v>180</v>
      </c>
      <c r="CJ901" t="s">
        <v>180</v>
      </c>
      <c r="CK901" t="s">
        <v>180</v>
      </c>
      <c r="CM901" t="s">
        <v>180</v>
      </c>
      <c r="CN901" t="s">
        <v>180</v>
      </c>
      <c r="CO901">
        <v>24</v>
      </c>
      <c r="CQ901">
        <v>222</v>
      </c>
      <c r="CR901">
        <v>110</v>
      </c>
      <c r="CS901" t="s">
        <v>180</v>
      </c>
      <c r="CT901" t="s">
        <v>180</v>
      </c>
      <c r="CU901">
        <v>36</v>
      </c>
      <c r="CV901">
        <v>80</v>
      </c>
      <c r="CW901">
        <v>30</v>
      </c>
      <c r="CX901">
        <v>70</v>
      </c>
      <c r="CY901">
        <v>19</v>
      </c>
      <c r="CZ901" t="s">
        <v>1494</v>
      </c>
      <c r="DA901">
        <v>0</v>
      </c>
      <c r="DB901" t="s">
        <v>180</v>
      </c>
      <c r="DC901" t="s">
        <v>180</v>
      </c>
      <c r="DD901">
        <v>29</v>
      </c>
      <c r="DE901">
        <v>688</v>
      </c>
      <c r="DF901">
        <v>24.1</v>
      </c>
      <c r="DG901">
        <v>181</v>
      </c>
      <c r="DH901">
        <v>20.6</v>
      </c>
      <c r="DI901">
        <v>0</v>
      </c>
      <c r="DJ901" t="s">
        <v>180</v>
      </c>
      <c r="DK901" t="s">
        <v>180</v>
      </c>
      <c r="DL901" t="s">
        <v>180</v>
      </c>
      <c r="DM901" t="s">
        <v>182</v>
      </c>
      <c r="DO901">
        <v>0</v>
      </c>
      <c r="DP901">
        <v>2</v>
      </c>
      <c r="DQ901">
        <v>0</v>
      </c>
      <c r="DR901" t="s">
        <v>180</v>
      </c>
      <c r="DS901" t="s">
        <v>180</v>
      </c>
      <c r="DT901">
        <v>1.2</v>
      </c>
      <c r="DU901">
        <v>381</v>
      </c>
      <c r="DV901">
        <v>20.399999999999999</v>
      </c>
      <c r="DW901">
        <v>41.8</v>
      </c>
      <c r="DX901">
        <v>5.27</v>
      </c>
      <c r="DY901">
        <v>22.6</v>
      </c>
      <c r="DZ901">
        <v>4.8899999999999997</v>
      </c>
      <c r="EA901">
        <v>1.78</v>
      </c>
      <c r="EB901">
        <v>5.04</v>
      </c>
      <c r="EC901">
        <v>0.79</v>
      </c>
      <c r="ED901">
        <v>4.34</v>
      </c>
      <c r="EE901">
        <v>0.8</v>
      </c>
      <c r="EF901">
        <v>2.2799999999999998</v>
      </c>
      <c r="EG901">
        <v>0.32800000000000001</v>
      </c>
      <c r="EH901">
        <v>1.96</v>
      </c>
      <c r="EI901">
        <v>0.27700000000000002</v>
      </c>
      <c r="EJ901">
        <v>4.3</v>
      </c>
      <c r="EK901">
        <v>2</v>
      </c>
      <c r="EL901">
        <v>123</v>
      </c>
      <c r="EM901" t="s">
        <v>180</v>
      </c>
      <c r="EN901" t="s">
        <v>180</v>
      </c>
      <c r="EO901" t="s">
        <v>180</v>
      </c>
      <c r="EP901" t="s">
        <v>180</v>
      </c>
      <c r="EQ901" t="s">
        <v>180</v>
      </c>
      <c r="ER901" t="s">
        <v>180</v>
      </c>
      <c r="ES901">
        <v>0.15</v>
      </c>
      <c r="ET901">
        <v>5</v>
      </c>
      <c r="EU901">
        <v>0</v>
      </c>
      <c r="EV901">
        <v>3.73</v>
      </c>
      <c r="EW901">
        <v>1.1100000000000001</v>
      </c>
      <c r="EY901" t="s">
        <v>180</v>
      </c>
      <c r="EZ901" t="s">
        <v>180</v>
      </c>
      <c r="FB901" t="s">
        <v>180</v>
      </c>
      <c r="FD901" t="s">
        <v>180</v>
      </c>
      <c r="FF901" t="s">
        <v>180</v>
      </c>
      <c r="FH901" t="s">
        <v>180</v>
      </c>
      <c r="FI901" t="s">
        <v>180</v>
      </c>
      <c r="FJ901" t="s">
        <v>180</v>
      </c>
      <c r="FK901" t="s">
        <v>180</v>
      </c>
      <c r="FL901" t="s">
        <v>180</v>
      </c>
      <c r="FM901" t="s">
        <v>180</v>
      </c>
      <c r="FN901" t="s">
        <v>180</v>
      </c>
      <c r="FP901" t="s">
        <v>180</v>
      </c>
      <c r="FQ901" t="s">
        <v>180</v>
      </c>
      <c r="FR901" t="s">
        <v>180</v>
      </c>
      <c r="FS901" t="s">
        <v>180</v>
      </c>
      <c r="FT901" t="s">
        <v>180</v>
      </c>
      <c r="FU901" t="s">
        <v>180</v>
      </c>
      <c r="FV901" t="s">
        <v>1798</v>
      </c>
      <c r="FW901" t="s">
        <v>180</v>
      </c>
      <c r="FX901">
        <f t="shared" si="265"/>
        <v>10.510204081632654</v>
      </c>
      <c r="FY901">
        <f t="shared" si="266"/>
        <v>92.34693877551021</v>
      </c>
      <c r="FZ901">
        <f t="shared" si="267"/>
        <v>10.408163265306122</v>
      </c>
      <c r="GA901">
        <f t="shared" si="268"/>
        <v>2.4948979591836733</v>
      </c>
      <c r="GB901">
        <f t="shared" si="269"/>
        <v>2.5714285714285716</v>
      </c>
      <c r="GC901">
        <f t="shared" si="270"/>
        <v>0.79935622317596566</v>
      </c>
      <c r="GD901">
        <f t="shared" si="271"/>
        <v>28.54771784232365</v>
      </c>
      <c r="GE901">
        <f t="shared" si="272"/>
        <v>30.442477876106192</v>
      </c>
      <c r="GF901">
        <f t="shared" si="273"/>
        <v>18.676470588235297</v>
      </c>
      <c r="GG901">
        <f t="shared" si="274"/>
        <v>18.49514563106796</v>
      </c>
      <c r="GH901">
        <f t="shared" si="275"/>
        <v>0.11961722488038279</v>
      </c>
      <c r="GI901">
        <f t="shared" si="276"/>
        <v>5.3883495145631066E-2</v>
      </c>
      <c r="GJ901">
        <f t="shared" si="277"/>
        <v>0.29758713136729226</v>
      </c>
      <c r="GK901">
        <f t="shared" si="278"/>
        <v>102.14477211796246</v>
      </c>
      <c r="GL901">
        <f t="shared" si="279"/>
        <v>0.99029126213592222</v>
      </c>
      <c r="GM901">
        <f t="shared" si="280"/>
        <v>0.18106796116504853</v>
      </c>
      <c r="GN901">
        <f t="shared" si="281"/>
        <v>0.18284313725490198</v>
      </c>
      <c r="GO901">
        <f t="shared" si="282"/>
        <v>4.1717791411042944</v>
      </c>
      <c r="GP901">
        <f t="shared" si="283"/>
        <v>0.97029834793466774</v>
      </c>
      <c r="GQ901">
        <f>(EA901/0.0735)/((DZ901/0.195*(EB901/0.295))^0.5)</f>
        <v>1.1700145946035081</v>
      </c>
    </row>
    <row r="902" spans="1:201">
      <c r="A902" t="s">
        <v>870</v>
      </c>
      <c r="B902" t="s">
        <v>1793</v>
      </c>
      <c r="C902" t="s">
        <v>7219</v>
      </c>
      <c r="D902" t="s">
        <v>6992</v>
      </c>
      <c r="E902" t="s">
        <v>7119</v>
      </c>
      <c r="F902">
        <v>94</v>
      </c>
      <c r="G902">
        <v>25</v>
      </c>
      <c r="H902" t="s">
        <v>7369</v>
      </c>
      <c r="I902" t="s">
        <v>948</v>
      </c>
      <c r="J902" t="s">
        <v>180</v>
      </c>
      <c r="K902">
        <v>-36.3855</v>
      </c>
      <c r="L902">
        <v>-36.3855</v>
      </c>
      <c r="M902">
        <v>-69.350160000000002</v>
      </c>
      <c r="N902">
        <v>-69.350160000000002</v>
      </c>
      <c r="O902" t="s">
        <v>179</v>
      </c>
      <c r="R902" t="s">
        <v>1799</v>
      </c>
      <c r="S902" t="s">
        <v>1795</v>
      </c>
      <c r="T902" t="s">
        <v>1796</v>
      </c>
      <c r="V902" t="s">
        <v>180</v>
      </c>
      <c r="W902" t="s">
        <v>180</v>
      </c>
      <c r="X902" t="s">
        <v>1796</v>
      </c>
      <c r="Y902" t="s">
        <v>180</v>
      </c>
      <c r="Z902" t="s">
        <v>180</v>
      </c>
      <c r="AB902" t="s">
        <v>180</v>
      </c>
      <c r="AC902" t="s">
        <v>181</v>
      </c>
      <c r="AD902" t="s">
        <v>180</v>
      </c>
      <c r="AE902" t="s">
        <v>180</v>
      </c>
      <c r="AF902" t="s">
        <v>196</v>
      </c>
      <c r="AG902" t="s">
        <v>180</v>
      </c>
      <c r="AH902" t="s">
        <v>1797</v>
      </c>
      <c r="AI902">
        <v>47.21</v>
      </c>
      <c r="AJ902">
        <v>2.3069999999999999</v>
      </c>
      <c r="AK902" t="s">
        <v>180</v>
      </c>
      <c r="AL902">
        <v>16.23</v>
      </c>
      <c r="AM902" t="s">
        <v>180</v>
      </c>
      <c r="AP902">
        <v>11.21</v>
      </c>
      <c r="AQ902">
        <v>9.7799999999999994</v>
      </c>
      <c r="AR902">
        <v>6.27</v>
      </c>
      <c r="AS902">
        <v>0.182</v>
      </c>
      <c r="AT902" t="s">
        <v>180</v>
      </c>
      <c r="AU902">
        <v>1.24</v>
      </c>
      <c r="AV902">
        <v>3.57</v>
      </c>
      <c r="AW902">
        <v>0.53</v>
      </c>
      <c r="AY902" t="s">
        <v>180</v>
      </c>
      <c r="AZ902" t="s">
        <v>180</v>
      </c>
      <c r="BA902">
        <v>98.528999999999982</v>
      </c>
      <c r="BC902" t="s">
        <v>180</v>
      </c>
      <c r="BD902" t="s">
        <v>180</v>
      </c>
      <c r="BE902" t="s">
        <v>180</v>
      </c>
      <c r="BF902" t="s">
        <v>180</v>
      </c>
      <c r="BG902" t="s">
        <v>180</v>
      </c>
      <c r="BH902" t="s">
        <v>180</v>
      </c>
      <c r="BI902" t="s">
        <v>180</v>
      </c>
      <c r="BK902" t="s">
        <v>180</v>
      </c>
      <c r="BL902" t="s">
        <v>180</v>
      </c>
      <c r="BM902">
        <v>-0.56999999999999995</v>
      </c>
      <c r="BN902" t="s">
        <v>180</v>
      </c>
      <c r="BO902" t="s">
        <v>180</v>
      </c>
      <c r="BP902" t="s">
        <v>180</v>
      </c>
      <c r="BQ902" t="s">
        <v>180</v>
      </c>
      <c r="BR902" t="s">
        <v>180</v>
      </c>
      <c r="BS902" t="s">
        <v>180</v>
      </c>
      <c r="BT902" t="s">
        <v>180</v>
      </c>
      <c r="BU902" t="s">
        <v>180</v>
      </c>
      <c r="BV902" t="s">
        <v>180</v>
      </c>
      <c r="BW902" t="s">
        <v>180</v>
      </c>
      <c r="BX902" t="s">
        <v>180</v>
      </c>
      <c r="BY902" t="s">
        <v>180</v>
      </c>
      <c r="BZ902" t="s">
        <v>180</v>
      </c>
      <c r="CB902">
        <v>2</v>
      </c>
      <c r="CD902" t="s">
        <v>180</v>
      </c>
      <c r="CE902" t="s">
        <v>180</v>
      </c>
      <c r="CG902" t="s">
        <v>180</v>
      </c>
      <c r="CH902" t="s">
        <v>180</v>
      </c>
      <c r="CI902" t="s">
        <v>180</v>
      </c>
      <c r="CJ902" t="s">
        <v>180</v>
      </c>
      <c r="CK902" t="s">
        <v>180</v>
      </c>
      <c r="CM902" t="s">
        <v>180</v>
      </c>
      <c r="CN902" t="s">
        <v>180</v>
      </c>
      <c r="CO902">
        <v>27</v>
      </c>
      <c r="CQ902">
        <v>285</v>
      </c>
      <c r="CR902">
        <v>90</v>
      </c>
      <c r="CS902" t="s">
        <v>180</v>
      </c>
      <c r="CT902" t="s">
        <v>180</v>
      </c>
      <c r="CU902">
        <v>44</v>
      </c>
      <c r="CV902">
        <v>50</v>
      </c>
      <c r="CW902">
        <v>50</v>
      </c>
      <c r="CX902">
        <v>140</v>
      </c>
      <c r="CY902">
        <v>21</v>
      </c>
      <c r="CZ902" t="s">
        <v>183</v>
      </c>
      <c r="DA902">
        <v>0</v>
      </c>
      <c r="DB902" t="s">
        <v>180</v>
      </c>
      <c r="DC902" t="s">
        <v>180</v>
      </c>
      <c r="DD902">
        <v>20</v>
      </c>
      <c r="DE902">
        <v>633</v>
      </c>
      <c r="DF902">
        <v>26</v>
      </c>
      <c r="DG902">
        <v>179</v>
      </c>
      <c r="DH902">
        <v>19</v>
      </c>
      <c r="DI902">
        <v>2</v>
      </c>
      <c r="DJ902" t="s">
        <v>180</v>
      </c>
      <c r="DK902" t="s">
        <v>180</v>
      </c>
      <c r="DL902" t="s">
        <v>180</v>
      </c>
      <c r="DM902" t="s">
        <v>182</v>
      </c>
      <c r="DO902">
        <v>0</v>
      </c>
      <c r="DP902">
        <v>2</v>
      </c>
      <c r="DQ902">
        <v>2</v>
      </c>
      <c r="DR902" t="s">
        <v>180</v>
      </c>
      <c r="DS902" t="s">
        <v>180</v>
      </c>
      <c r="DT902">
        <v>0.8</v>
      </c>
      <c r="DU902">
        <v>314</v>
      </c>
      <c r="DV902">
        <v>24.4</v>
      </c>
      <c r="DW902">
        <v>51.8</v>
      </c>
      <c r="DX902">
        <v>6.46</v>
      </c>
      <c r="DY902">
        <v>27.7</v>
      </c>
      <c r="DZ902">
        <v>6.7</v>
      </c>
      <c r="EA902">
        <v>2.12</v>
      </c>
      <c r="EB902">
        <v>6.4</v>
      </c>
      <c r="EC902">
        <v>0.9</v>
      </c>
      <c r="ED902">
        <v>5</v>
      </c>
      <c r="EE902">
        <v>0.9</v>
      </c>
      <c r="EF902">
        <v>2.7</v>
      </c>
      <c r="EG902">
        <v>0.37</v>
      </c>
      <c r="EH902">
        <v>2.2000000000000002</v>
      </c>
      <c r="EI902">
        <v>0.33</v>
      </c>
      <c r="EJ902">
        <v>4</v>
      </c>
      <c r="EK902">
        <v>1.7</v>
      </c>
      <c r="EL902">
        <v>61</v>
      </c>
      <c r="EM902" t="s">
        <v>180</v>
      </c>
      <c r="EN902" t="s">
        <v>180</v>
      </c>
      <c r="EO902" t="s">
        <v>180</v>
      </c>
      <c r="EP902" t="s">
        <v>180</v>
      </c>
      <c r="EQ902" t="s">
        <v>180</v>
      </c>
      <c r="ER902" t="s">
        <v>180</v>
      </c>
      <c r="ES902">
        <v>0</v>
      </c>
      <c r="ET902">
        <v>8</v>
      </c>
      <c r="EU902">
        <v>0</v>
      </c>
      <c r="EV902">
        <v>2.8</v>
      </c>
      <c r="EW902">
        <v>0.8</v>
      </c>
      <c r="EY902" t="s">
        <v>180</v>
      </c>
      <c r="EZ902" t="s">
        <v>180</v>
      </c>
      <c r="FB902" t="s">
        <v>180</v>
      </c>
      <c r="FD902" t="s">
        <v>180</v>
      </c>
      <c r="FF902" t="s">
        <v>180</v>
      </c>
      <c r="FH902" t="s">
        <v>180</v>
      </c>
      <c r="FI902" t="s">
        <v>180</v>
      </c>
      <c r="FJ902" t="s">
        <v>180</v>
      </c>
      <c r="FK902" t="s">
        <v>180</v>
      </c>
      <c r="FL902" t="s">
        <v>180</v>
      </c>
      <c r="FM902" t="s">
        <v>180</v>
      </c>
      <c r="FN902" t="s">
        <v>180</v>
      </c>
      <c r="FP902" t="s">
        <v>180</v>
      </c>
      <c r="FQ902" t="s">
        <v>180</v>
      </c>
      <c r="FR902" t="s">
        <v>180</v>
      </c>
      <c r="FS902" t="s">
        <v>180</v>
      </c>
      <c r="FT902" t="s">
        <v>180</v>
      </c>
      <c r="FU902" t="s">
        <v>180</v>
      </c>
      <c r="FV902" t="s">
        <v>1800</v>
      </c>
      <c r="FW902" t="s">
        <v>180</v>
      </c>
      <c r="FX902">
        <f t="shared" si="265"/>
        <v>8.6363636363636349</v>
      </c>
      <c r="FY902">
        <f t="shared" si="266"/>
        <v>81.36363636363636</v>
      </c>
      <c r="FZ902">
        <f t="shared" si="267"/>
        <v>11.09090909090909</v>
      </c>
      <c r="GA902">
        <f t="shared" si="268"/>
        <v>3.0454545454545454</v>
      </c>
      <c r="GB902">
        <f t="shared" si="269"/>
        <v>2.9090909090909092</v>
      </c>
      <c r="GC902">
        <f t="shared" si="270"/>
        <v>0.5374945817078457</v>
      </c>
      <c r="GD902">
        <f t="shared" si="271"/>
        <v>24.346153846153847</v>
      </c>
      <c r="GE902">
        <f t="shared" si="272"/>
        <v>22.851985559566788</v>
      </c>
      <c r="GF902">
        <f t="shared" si="273"/>
        <v>12.868852459016395</v>
      </c>
      <c r="GG902">
        <f t="shared" si="274"/>
        <v>16.526315789473685</v>
      </c>
      <c r="GH902">
        <f t="shared" si="275"/>
        <v>0.15444015444015444</v>
      </c>
      <c r="GI902">
        <f t="shared" si="276"/>
        <v>4.2105263157894736E-2</v>
      </c>
      <c r="GJ902">
        <f t="shared" si="277"/>
        <v>0.28571428571428575</v>
      </c>
      <c r="GK902">
        <f t="shared" si="278"/>
        <v>112.14285714285715</v>
      </c>
      <c r="GL902">
        <f t="shared" si="279"/>
        <v>1.2842105263157895</v>
      </c>
      <c r="GM902">
        <f t="shared" si="280"/>
        <v>0.14736842105263157</v>
      </c>
      <c r="GN902">
        <f t="shared" si="281"/>
        <v>0.11475409836065574</v>
      </c>
      <c r="GO902">
        <f t="shared" si="282"/>
        <v>3.6417910447761193</v>
      </c>
      <c r="GP902">
        <f t="shared" si="283"/>
        <v>0.99304285060304465</v>
      </c>
      <c r="GQ902">
        <f>(EA902/0.0735)/((DZ902/0.195*(EB902/0.295))^0.5)</f>
        <v>1.0564512156136059</v>
      </c>
    </row>
    <row r="903" spans="1:201">
      <c r="A903" t="s">
        <v>870</v>
      </c>
      <c r="B903" t="s">
        <v>1793</v>
      </c>
      <c r="C903" t="s">
        <v>7219</v>
      </c>
      <c r="D903" t="s">
        <v>6992</v>
      </c>
      <c r="E903" t="s">
        <v>7119</v>
      </c>
      <c r="F903">
        <v>94</v>
      </c>
      <c r="G903">
        <v>25</v>
      </c>
      <c r="H903" t="s">
        <v>7369</v>
      </c>
      <c r="I903" t="s">
        <v>948</v>
      </c>
      <c r="J903" t="s">
        <v>180</v>
      </c>
      <c r="K903">
        <v>-36.429830000000003</v>
      </c>
      <c r="L903">
        <v>-36.429830000000003</v>
      </c>
      <c r="M903">
        <v>-69.428929999999994</v>
      </c>
      <c r="N903">
        <v>-69.428929999999994</v>
      </c>
      <c r="O903" t="s">
        <v>179</v>
      </c>
      <c r="R903" t="s">
        <v>1801</v>
      </c>
      <c r="S903" t="s">
        <v>1795</v>
      </c>
      <c r="T903" t="s">
        <v>1796</v>
      </c>
      <c r="U903" t="s">
        <v>180</v>
      </c>
      <c r="V903" t="s">
        <v>180</v>
      </c>
      <c r="W903" t="s">
        <v>180</v>
      </c>
      <c r="X903" t="s">
        <v>1796</v>
      </c>
      <c r="Y903" t="s">
        <v>180</v>
      </c>
      <c r="Z903" t="s">
        <v>180</v>
      </c>
      <c r="AB903" t="s">
        <v>180</v>
      </c>
      <c r="AC903" t="s">
        <v>181</v>
      </c>
      <c r="AD903" t="s">
        <v>180</v>
      </c>
      <c r="AE903" t="s">
        <v>180</v>
      </c>
      <c r="AF903" t="s">
        <v>196</v>
      </c>
      <c r="AG903" t="s">
        <v>180</v>
      </c>
      <c r="AH903" t="s">
        <v>1797</v>
      </c>
      <c r="AI903">
        <v>46.94</v>
      </c>
      <c r="AJ903">
        <v>2.0619999999999998</v>
      </c>
      <c r="AK903" t="s">
        <v>180</v>
      </c>
      <c r="AL903">
        <v>17.41</v>
      </c>
      <c r="AM903" t="s">
        <v>180</v>
      </c>
      <c r="AP903">
        <v>9.6999999999999993</v>
      </c>
      <c r="AQ903">
        <v>10.46</v>
      </c>
      <c r="AR903">
        <v>6.76</v>
      </c>
      <c r="AS903">
        <v>0.159</v>
      </c>
      <c r="AT903" t="s">
        <v>180</v>
      </c>
      <c r="AU903">
        <v>1.22</v>
      </c>
      <c r="AV903">
        <v>3.56</v>
      </c>
      <c r="AW903">
        <v>0.52</v>
      </c>
      <c r="AY903" t="s">
        <v>180</v>
      </c>
      <c r="AZ903" t="s">
        <v>180</v>
      </c>
      <c r="BA903">
        <v>98.791000000000011</v>
      </c>
      <c r="BC903" t="s">
        <v>180</v>
      </c>
      <c r="BD903" t="s">
        <v>180</v>
      </c>
      <c r="BE903" t="s">
        <v>180</v>
      </c>
      <c r="BF903" t="s">
        <v>180</v>
      </c>
      <c r="BG903" t="s">
        <v>180</v>
      </c>
      <c r="BH903" t="s">
        <v>180</v>
      </c>
      <c r="BI903" t="s">
        <v>180</v>
      </c>
      <c r="BK903" t="s">
        <v>180</v>
      </c>
      <c r="BL903" t="s">
        <v>180</v>
      </c>
      <c r="BM903">
        <v>-0.43</v>
      </c>
      <c r="BN903" t="s">
        <v>180</v>
      </c>
      <c r="BO903" t="s">
        <v>180</v>
      </c>
      <c r="BP903" t="s">
        <v>180</v>
      </c>
      <c r="BQ903" t="s">
        <v>180</v>
      </c>
      <c r="BR903" t="s">
        <v>180</v>
      </c>
      <c r="BS903" t="s">
        <v>180</v>
      </c>
      <c r="BT903" t="s">
        <v>180</v>
      </c>
      <c r="BU903" t="s">
        <v>180</v>
      </c>
      <c r="BV903" t="s">
        <v>180</v>
      </c>
      <c r="BW903" t="s">
        <v>180</v>
      </c>
      <c r="BX903" t="s">
        <v>180</v>
      </c>
      <c r="BY903" t="s">
        <v>180</v>
      </c>
      <c r="BZ903" t="s">
        <v>180</v>
      </c>
      <c r="CB903">
        <v>1</v>
      </c>
      <c r="CD903" t="s">
        <v>180</v>
      </c>
      <c r="CE903" t="s">
        <v>180</v>
      </c>
      <c r="CG903" t="s">
        <v>180</v>
      </c>
      <c r="CH903" t="s">
        <v>180</v>
      </c>
      <c r="CI903" t="s">
        <v>180</v>
      </c>
      <c r="CJ903" t="s">
        <v>180</v>
      </c>
      <c r="CK903" t="s">
        <v>180</v>
      </c>
      <c r="CM903" t="s">
        <v>180</v>
      </c>
      <c r="CN903" t="s">
        <v>180</v>
      </c>
      <c r="CO903">
        <v>27</v>
      </c>
      <c r="CQ903">
        <v>263</v>
      </c>
      <c r="CR903">
        <v>70</v>
      </c>
      <c r="CS903" t="s">
        <v>180</v>
      </c>
      <c r="CT903" t="s">
        <v>180</v>
      </c>
      <c r="CU903">
        <v>48</v>
      </c>
      <c r="CV903">
        <v>30</v>
      </c>
      <c r="CW903">
        <v>30</v>
      </c>
      <c r="CX903">
        <v>80</v>
      </c>
      <c r="CY903">
        <v>23</v>
      </c>
      <c r="CZ903" t="s">
        <v>183</v>
      </c>
      <c r="DA903">
        <v>0</v>
      </c>
      <c r="DB903" t="s">
        <v>180</v>
      </c>
      <c r="DC903" t="s">
        <v>180</v>
      </c>
      <c r="DD903">
        <v>22</v>
      </c>
      <c r="DE903">
        <v>724</v>
      </c>
      <c r="DF903">
        <v>23</v>
      </c>
      <c r="DG903">
        <v>159</v>
      </c>
      <c r="DH903">
        <v>24</v>
      </c>
      <c r="DI903">
        <v>0</v>
      </c>
      <c r="DJ903" t="s">
        <v>180</v>
      </c>
      <c r="DK903" t="s">
        <v>180</v>
      </c>
      <c r="DL903" t="s">
        <v>180</v>
      </c>
      <c r="DM903" t="s">
        <v>182</v>
      </c>
      <c r="DO903">
        <v>0</v>
      </c>
      <c r="DP903">
        <v>2</v>
      </c>
      <c r="DQ903">
        <v>0</v>
      </c>
      <c r="DR903" t="s">
        <v>180</v>
      </c>
      <c r="DS903" t="s">
        <v>180</v>
      </c>
      <c r="DT903">
        <v>0.8</v>
      </c>
      <c r="DU903">
        <v>339</v>
      </c>
      <c r="DV903">
        <v>19.600000000000001</v>
      </c>
      <c r="DW903">
        <v>43.6</v>
      </c>
      <c r="DX903">
        <v>5.71</v>
      </c>
      <c r="DY903">
        <v>25.9</v>
      </c>
      <c r="DZ903">
        <v>6.1</v>
      </c>
      <c r="EA903">
        <v>2.06</v>
      </c>
      <c r="EB903">
        <v>6.3</v>
      </c>
      <c r="EC903">
        <v>0.9</v>
      </c>
      <c r="ED903">
        <v>5</v>
      </c>
      <c r="EE903">
        <v>0.9</v>
      </c>
      <c r="EF903">
        <v>2.5</v>
      </c>
      <c r="EG903">
        <v>0.35</v>
      </c>
      <c r="EH903">
        <v>2.2000000000000002</v>
      </c>
      <c r="EI903">
        <v>0.36</v>
      </c>
      <c r="EJ903">
        <v>4</v>
      </c>
      <c r="EK903">
        <v>1.8</v>
      </c>
      <c r="EL903">
        <v>99</v>
      </c>
      <c r="EM903" t="s">
        <v>180</v>
      </c>
      <c r="EN903" t="s">
        <v>180</v>
      </c>
      <c r="EO903" t="s">
        <v>180</v>
      </c>
      <c r="EP903" t="s">
        <v>180</v>
      </c>
      <c r="EQ903" t="s">
        <v>180</v>
      </c>
      <c r="ER903" t="s">
        <v>180</v>
      </c>
      <c r="ES903">
        <v>0</v>
      </c>
      <c r="ET903">
        <v>0</v>
      </c>
      <c r="EU903">
        <v>0</v>
      </c>
      <c r="EV903">
        <v>2.4</v>
      </c>
      <c r="EW903">
        <v>0.8</v>
      </c>
      <c r="EY903" t="s">
        <v>180</v>
      </c>
      <c r="EZ903" t="s">
        <v>180</v>
      </c>
      <c r="FB903" t="s">
        <v>180</v>
      </c>
      <c r="FD903" t="s">
        <v>180</v>
      </c>
      <c r="FF903" t="s">
        <v>180</v>
      </c>
      <c r="FH903" t="s">
        <v>180</v>
      </c>
      <c r="FI903" t="s">
        <v>180</v>
      </c>
      <c r="FJ903" t="s">
        <v>180</v>
      </c>
      <c r="FK903" t="s">
        <v>180</v>
      </c>
      <c r="FL903" t="s">
        <v>180</v>
      </c>
      <c r="FM903" t="s">
        <v>180</v>
      </c>
      <c r="FN903" t="s">
        <v>180</v>
      </c>
      <c r="FP903" t="s">
        <v>180</v>
      </c>
      <c r="FQ903" t="s">
        <v>180</v>
      </c>
      <c r="FR903" t="s">
        <v>180</v>
      </c>
      <c r="FS903" t="s">
        <v>180</v>
      </c>
      <c r="FT903" t="s">
        <v>180</v>
      </c>
      <c r="FU903" t="s">
        <v>180</v>
      </c>
      <c r="FV903" t="s">
        <v>1802</v>
      </c>
      <c r="FW903" t="s">
        <v>180</v>
      </c>
      <c r="FX903">
        <f t="shared" si="265"/>
        <v>10.909090909090908</v>
      </c>
      <c r="FY903">
        <f t="shared" si="266"/>
        <v>72.272727272727266</v>
      </c>
      <c r="FZ903">
        <f t="shared" si="267"/>
        <v>8.9090909090909083</v>
      </c>
      <c r="GA903">
        <f t="shared" si="268"/>
        <v>2.7727272727272725</v>
      </c>
      <c r="GB903">
        <f t="shared" si="269"/>
        <v>2.8636363636363633</v>
      </c>
      <c r="GC903">
        <f t="shared" si="270"/>
        <v>0.59165858389912707</v>
      </c>
      <c r="GD903">
        <f t="shared" si="271"/>
        <v>31.478260869565219</v>
      </c>
      <c r="GE903">
        <f t="shared" si="272"/>
        <v>27.953667953667956</v>
      </c>
      <c r="GF903">
        <f t="shared" si="273"/>
        <v>17.295918367346939</v>
      </c>
      <c r="GG903">
        <f t="shared" si="274"/>
        <v>14.125</v>
      </c>
      <c r="GI903">
        <f t="shared" si="276"/>
        <v>3.3333333333333333E-2</v>
      </c>
      <c r="GJ903">
        <f t="shared" si="277"/>
        <v>0.33333333333333337</v>
      </c>
      <c r="GK903">
        <f t="shared" si="278"/>
        <v>141.25</v>
      </c>
      <c r="GL903">
        <f t="shared" si="279"/>
        <v>0.81666666666666676</v>
      </c>
      <c r="GM903">
        <f t="shared" si="280"/>
        <v>9.9999999999999992E-2</v>
      </c>
      <c r="GN903">
        <f t="shared" si="281"/>
        <v>0.12244897959183672</v>
      </c>
      <c r="GO903">
        <f t="shared" si="282"/>
        <v>3.2131147540983611</v>
      </c>
      <c r="GP903">
        <f t="shared" si="283"/>
        <v>0.9919500438256198</v>
      </c>
      <c r="GQ903">
        <f>(EA903/0.0735)/((DZ903/0.195*(EB903/0.295))^0.5)</f>
        <v>1.0843587861048984</v>
      </c>
    </row>
    <row r="904" spans="1:201">
      <c r="A904" t="s">
        <v>870</v>
      </c>
      <c r="B904" t="s">
        <v>1793</v>
      </c>
      <c r="C904" t="s">
        <v>7219</v>
      </c>
      <c r="D904" t="s">
        <v>6992</v>
      </c>
      <c r="E904" t="s">
        <v>7119</v>
      </c>
      <c r="F904">
        <v>94</v>
      </c>
      <c r="G904">
        <v>25</v>
      </c>
      <c r="H904" t="s">
        <v>7369</v>
      </c>
      <c r="I904" t="s">
        <v>948</v>
      </c>
      <c r="J904" t="s">
        <v>180</v>
      </c>
      <c r="K904">
        <v>-36.323689999999999</v>
      </c>
      <c r="L904">
        <v>-36.323689999999999</v>
      </c>
      <c r="M904">
        <v>-69.300439999999995</v>
      </c>
      <c r="N904">
        <v>-69.300439999999995</v>
      </c>
      <c r="O904" t="s">
        <v>179</v>
      </c>
      <c r="R904" t="s">
        <v>1803</v>
      </c>
      <c r="S904" t="s">
        <v>1795</v>
      </c>
      <c r="T904" t="s">
        <v>1796</v>
      </c>
      <c r="U904" t="s">
        <v>180</v>
      </c>
      <c r="V904" t="s">
        <v>180</v>
      </c>
      <c r="W904" t="s">
        <v>180</v>
      </c>
      <c r="X904" t="s">
        <v>1796</v>
      </c>
      <c r="Y904" t="s">
        <v>180</v>
      </c>
      <c r="Z904" t="s">
        <v>180</v>
      </c>
      <c r="AB904" t="s">
        <v>180</v>
      </c>
      <c r="AC904" t="s">
        <v>181</v>
      </c>
      <c r="AD904" t="s">
        <v>180</v>
      </c>
      <c r="AE904" t="s">
        <v>180</v>
      </c>
      <c r="AF904" t="s">
        <v>196</v>
      </c>
      <c r="AG904" t="s">
        <v>180</v>
      </c>
      <c r="AH904" t="s">
        <v>1797</v>
      </c>
      <c r="AI904">
        <v>47.18</v>
      </c>
      <c r="AJ904">
        <v>2.085</v>
      </c>
      <c r="AK904" t="s">
        <v>180</v>
      </c>
      <c r="AL904">
        <v>16.45</v>
      </c>
      <c r="AM904" t="s">
        <v>180</v>
      </c>
      <c r="AP904">
        <v>10.62</v>
      </c>
      <c r="AQ904">
        <v>11.05</v>
      </c>
      <c r="AR904">
        <v>7.35</v>
      </c>
      <c r="AS904">
        <v>0.16400000000000001</v>
      </c>
      <c r="AT904" t="s">
        <v>180</v>
      </c>
      <c r="AU904">
        <v>0.89</v>
      </c>
      <c r="AV904">
        <v>3.22</v>
      </c>
      <c r="AW904">
        <v>0.35</v>
      </c>
      <c r="AY904" t="s">
        <v>180</v>
      </c>
      <c r="AZ904" t="s">
        <v>180</v>
      </c>
      <c r="BA904">
        <v>99.358999999999995</v>
      </c>
      <c r="BC904" t="s">
        <v>180</v>
      </c>
      <c r="BD904" t="s">
        <v>180</v>
      </c>
      <c r="BE904" t="s">
        <v>180</v>
      </c>
      <c r="BF904" t="s">
        <v>180</v>
      </c>
      <c r="BG904" t="s">
        <v>180</v>
      </c>
      <c r="BH904" t="s">
        <v>180</v>
      </c>
      <c r="BI904" t="s">
        <v>180</v>
      </c>
      <c r="BK904" t="s">
        <v>180</v>
      </c>
      <c r="BL904" t="s">
        <v>180</v>
      </c>
      <c r="BM904">
        <v>0.45</v>
      </c>
      <c r="BN904" t="s">
        <v>180</v>
      </c>
      <c r="BO904" t="s">
        <v>180</v>
      </c>
      <c r="BP904" t="s">
        <v>180</v>
      </c>
      <c r="BQ904" t="s">
        <v>180</v>
      </c>
      <c r="BR904" t="s">
        <v>180</v>
      </c>
      <c r="BS904" t="s">
        <v>180</v>
      </c>
      <c r="BT904" t="s">
        <v>180</v>
      </c>
      <c r="BU904" t="s">
        <v>180</v>
      </c>
      <c r="BV904" t="s">
        <v>180</v>
      </c>
      <c r="BW904" t="s">
        <v>180</v>
      </c>
      <c r="BX904" t="s">
        <v>180</v>
      </c>
      <c r="BY904" t="s">
        <v>180</v>
      </c>
      <c r="BZ904" t="s">
        <v>180</v>
      </c>
      <c r="CB904">
        <v>2</v>
      </c>
      <c r="CD904" t="s">
        <v>180</v>
      </c>
      <c r="CE904" t="s">
        <v>180</v>
      </c>
      <c r="CG904" t="s">
        <v>180</v>
      </c>
      <c r="CH904" t="s">
        <v>180</v>
      </c>
      <c r="CI904" t="s">
        <v>180</v>
      </c>
      <c r="CJ904" t="s">
        <v>180</v>
      </c>
      <c r="CK904" t="s">
        <v>180</v>
      </c>
      <c r="CM904" t="s">
        <v>180</v>
      </c>
      <c r="CN904" t="s">
        <v>180</v>
      </c>
      <c r="CO904">
        <v>29</v>
      </c>
      <c r="CQ904">
        <v>251</v>
      </c>
      <c r="CR904">
        <v>180</v>
      </c>
      <c r="CS904" t="s">
        <v>180</v>
      </c>
      <c r="CT904" t="s">
        <v>180</v>
      </c>
      <c r="CU904">
        <v>47</v>
      </c>
      <c r="CV904">
        <v>90</v>
      </c>
      <c r="CW904">
        <v>60</v>
      </c>
      <c r="CX904">
        <v>140</v>
      </c>
      <c r="CY904">
        <v>20</v>
      </c>
      <c r="CZ904" t="s">
        <v>183</v>
      </c>
      <c r="DA904">
        <v>0</v>
      </c>
      <c r="DB904" t="s">
        <v>180</v>
      </c>
      <c r="DC904" t="s">
        <v>180</v>
      </c>
      <c r="DD904">
        <v>12</v>
      </c>
      <c r="DE904">
        <v>575</v>
      </c>
      <c r="DF904">
        <v>22</v>
      </c>
      <c r="DG904">
        <v>129</v>
      </c>
      <c r="DH904">
        <v>15</v>
      </c>
      <c r="DI904">
        <v>0</v>
      </c>
      <c r="DJ904" t="s">
        <v>180</v>
      </c>
      <c r="DK904" t="s">
        <v>180</v>
      </c>
      <c r="DL904" t="s">
        <v>180</v>
      </c>
      <c r="DM904" t="s">
        <v>182</v>
      </c>
      <c r="DO904">
        <v>0</v>
      </c>
      <c r="DP904">
        <v>1</v>
      </c>
      <c r="DQ904">
        <v>3.4</v>
      </c>
      <c r="DR904" t="s">
        <v>180</v>
      </c>
      <c r="DS904" t="s">
        <v>180</v>
      </c>
      <c r="DT904">
        <v>0</v>
      </c>
      <c r="DU904">
        <v>237</v>
      </c>
      <c r="DV904">
        <v>14.8</v>
      </c>
      <c r="DW904">
        <v>34.1</v>
      </c>
      <c r="DX904">
        <v>3.88</v>
      </c>
      <c r="DY904">
        <v>17.7</v>
      </c>
      <c r="DZ904">
        <v>4.9000000000000004</v>
      </c>
      <c r="EA904">
        <v>1.81</v>
      </c>
      <c r="EB904">
        <v>5.0999999999999996</v>
      </c>
      <c r="EC904">
        <v>0.8</v>
      </c>
      <c r="ED904">
        <v>4.3</v>
      </c>
      <c r="EE904">
        <v>0.8</v>
      </c>
      <c r="EF904">
        <v>2.2000000000000002</v>
      </c>
      <c r="EG904">
        <v>0.32</v>
      </c>
      <c r="EH904">
        <v>1.9</v>
      </c>
      <c r="EI904">
        <v>0.25</v>
      </c>
      <c r="EJ904">
        <v>3.3</v>
      </c>
      <c r="EK904">
        <v>1.2</v>
      </c>
      <c r="EL904">
        <v>54</v>
      </c>
      <c r="EM904" t="s">
        <v>180</v>
      </c>
      <c r="EN904" t="s">
        <v>180</v>
      </c>
      <c r="EO904" t="s">
        <v>180</v>
      </c>
      <c r="EP904" t="s">
        <v>180</v>
      </c>
      <c r="EQ904" t="s">
        <v>180</v>
      </c>
      <c r="ER904" t="s">
        <v>180</v>
      </c>
      <c r="ES904">
        <v>0</v>
      </c>
      <c r="ET904">
        <v>0</v>
      </c>
      <c r="EU904">
        <v>0</v>
      </c>
      <c r="EV904">
        <v>1.4</v>
      </c>
      <c r="EW904">
        <v>0.4</v>
      </c>
      <c r="EY904" t="s">
        <v>180</v>
      </c>
      <c r="EZ904" t="s">
        <v>180</v>
      </c>
      <c r="FB904" t="s">
        <v>180</v>
      </c>
      <c r="FD904" t="s">
        <v>180</v>
      </c>
      <c r="FF904" t="s">
        <v>180</v>
      </c>
      <c r="FH904" t="s">
        <v>180</v>
      </c>
      <c r="FI904" t="s">
        <v>180</v>
      </c>
      <c r="FJ904" t="s">
        <v>180</v>
      </c>
      <c r="FK904" t="s">
        <v>180</v>
      </c>
      <c r="FL904" t="s">
        <v>180</v>
      </c>
      <c r="FM904" t="s">
        <v>180</v>
      </c>
      <c r="FN904" t="s">
        <v>180</v>
      </c>
      <c r="FP904" t="s">
        <v>180</v>
      </c>
      <c r="FQ904" t="s">
        <v>180</v>
      </c>
      <c r="FR904" t="s">
        <v>180</v>
      </c>
      <c r="FS904" t="s">
        <v>180</v>
      </c>
      <c r="FT904" t="s">
        <v>180</v>
      </c>
      <c r="FU904" t="s">
        <v>180</v>
      </c>
      <c r="FV904" t="s">
        <v>1804</v>
      </c>
      <c r="FW904" t="s">
        <v>180</v>
      </c>
      <c r="FX904">
        <f t="shared" si="265"/>
        <v>7.8947368421052637</v>
      </c>
      <c r="FY904">
        <f t="shared" si="266"/>
        <v>67.89473684210526</v>
      </c>
      <c r="FZ904">
        <f t="shared" si="267"/>
        <v>7.7894736842105274</v>
      </c>
      <c r="GA904">
        <f t="shared" si="268"/>
        <v>2.5789473684210531</v>
      </c>
      <c r="GB904">
        <f t="shared" si="269"/>
        <v>2.6842105263157894</v>
      </c>
      <c r="GC904">
        <f t="shared" si="270"/>
        <v>0.42685851318944845</v>
      </c>
      <c r="GD904">
        <f t="shared" si="271"/>
        <v>26.136363636363637</v>
      </c>
      <c r="GE904">
        <f t="shared" si="272"/>
        <v>32.485875706214692</v>
      </c>
      <c r="GF904">
        <f t="shared" si="273"/>
        <v>16.013513513513512</v>
      </c>
      <c r="GG904">
        <f t="shared" si="274"/>
        <v>15.8</v>
      </c>
      <c r="GI904">
        <f t="shared" si="276"/>
        <v>2.6666666666666668E-2</v>
      </c>
      <c r="GJ904">
        <f t="shared" si="277"/>
        <v>0.28571428571428575</v>
      </c>
      <c r="GK904">
        <f t="shared" si="278"/>
        <v>169.28571428571431</v>
      </c>
      <c r="GL904">
        <f t="shared" si="279"/>
        <v>0.98666666666666669</v>
      </c>
      <c r="GM904">
        <f t="shared" si="280"/>
        <v>9.3333333333333324E-2</v>
      </c>
      <c r="GN904">
        <f t="shared" si="281"/>
        <v>9.4594594594594586E-2</v>
      </c>
      <c r="GO904">
        <f t="shared" si="282"/>
        <v>3.0204081632653059</v>
      </c>
      <c r="GP904">
        <f t="shared" si="283"/>
        <v>1.0830713305192767</v>
      </c>
      <c r="GQ904">
        <f>(EA904/0.0735)/((DZ904/0.195*(EB904/0.295))^0.5)</f>
        <v>1.1815073329345351</v>
      </c>
    </row>
    <row r="905" spans="1:201">
      <c r="A905" t="s">
        <v>870</v>
      </c>
      <c r="B905" t="s">
        <v>1793</v>
      </c>
      <c r="C905" t="s">
        <v>7219</v>
      </c>
      <c r="D905" t="s">
        <v>6992</v>
      </c>
      <c r="E905" t="s">
        <v>7119</v>
      </c>
      <c r="F905">
        <v>94</v>
      </c>
      <c r="G905">
        <v>25</v>
      </c>
      <c r="H905" t="s">
        <v>7369</v>
      </c>
      <c r="I905" t="s">
        <v>948</v>
      </c>
      <c r="J905" t="s">
        <v>180</v>
      </c>
      <c r="K905">
        <v>-36.334609999999998</v>
      </c>
      <c r="L905">
        <v>-36.334609999999998</v>
      </c>
      <c r="M905">
        <v>-69.324529999999996</v>
      </c>
      <c r="N905">
        <v>-69.324529999999996</v>
      </c>
      <c r="O905" t="s">
        <v>179</v>
      </c>
      <c r="R905" t="s">
        <v>1805</v>
      </c>
      <c r="S905" t="s">
        <v>1795</v>
      </c>
      <c r="T905" t="s">
        <v>1796</v>
      </c>
      <c r="U905" t="s">
        <v>180</v>
      </c>
      <c r="V905" t="s">
        <v>180</v>
      </c>
      <c r="W905" t="s">
        <v>180</v>
      </c>
      <c r="X905" t="s">
        <v>1796</v>
      </c>
      <c r="Y905" t="s">
        <v>180</v>
      </c>
      <c r="Z905" t="s">
        <v>180</v>
      </c>
      <c r="AB905" t="s">
        <v>180</v>
      </c>
      <c r="AC905" t="s">
        <v>181</v>
      </c>
      <c r="AD905" t="s">
        <v>180</v>
      </c>
      <c r="AE905" t="s">
        <v>180</v>
      </c>
      <c r="AF905" t="s">
        <v>196</v>
      </c>
      <c r="AG905" t="s">
        <v>180</v>
      </c>
      <c r="AH905" t="s">
        <v>1797</v>
      </c>
      <c r="AI905">
        <v>47.22</v>
      </c>
      <c r="AJ905">
        <v>1.774</v>
      </c>
      <c r="AK905" t="s">
        <v>180</v>
      </c>
      <c r="AL905">
        <v>17.309999999999999</v>
      </c>
      <c r="AM905" t="s">
        <v>180</v>
      </c>
      <c r="AP905">
        <v>10.210000000000001</v>
      </c>
      <c r="AQ905">
        <v>11.06</v>
      </c>
      <c r="AR905">
        <v>6.59</v>
      </c>
      <c r="AS905">
        <v>0.17</v>
      </c>
      <c r="AT905" t="s">
        <v>180</v>
      </c>
      <c r="AU905">
        <v>1.06</v>
      </c>
      <c r="AV905">
        <v>3.37</v>
      </c>
      <c r="AW905">
        <v>0.43</v>
      </c>
      <c r="AY905" t="s">
        <v>180</v>
      </c>
      <c r="AZ905" t="s">
        <v>180</v>
      </c>
      <c r="BA905">
        <v>99.194000000000031</v>
      </c>
      <c r="BC905" t="s">
        <v>180</v>
      </c>
      <c r="BD905" t="s">
        <v>180</v>
      </c>
      <c r="BE905" t="s">
        <v>180</v>
      </c>
      <c r="BF905" t="s">
        <v>180</v>
      </c>
      <c r="BG905" t="s">
        <v>180</v>
      </c>
      <c r="BH905" t="s">
        <v>180</v>
      </c>
      <c r="BI905" t="s">
        <v>180</v>
      </c>
      <c r="BK905" t="s">
        <v>180</v>
      </c>
      <c r="BL905" t="s">
        <v>180</v>
      </c>
      <c r="BM905">
        <v>-0.08</v>
      </c>
      <c r="BN905" t="s">
        <v>180</v>
      </c>
      <c r="BO905" t="s">
        <v>180</v>
      </c>
      <c r="BP905" t="s">
        <v>180</v>
      </c>
      <c r="BQ905" t="s">
        <v>180</v>
      </c>
      <c r="BR905" t="s">
        <v>180</v>
      </c>
      <c r="BS905" t="s">
        <v>180</v>
      </c>
      <c r="BT905" t="s">
        <v>180</v>
      </c>
      <c r="BU905" t="s">
        <v>180</v>
      </c>
      <c r="BV905" t="s">
        <v>180</v>
      </c>
      <c r="BW905" t="s">
        <v>180</v>
      </c>
      <c r="BX905" t="s">
        <v>180</v>
      </c>
      <c r="BY905" t="s">
        <v>180</v>
      </c>
      <c r="BZ905" t="s">
        <v>180</v>
      </c>
      <c r="CB905">
        <v>2</v>
      </c>
      <c r="CD905" t="s">
        <v>180</v>
      </c>
      <c r="CE905" t="s">
        <v>180</v>
      </c>
      <c r="CG905" t="s">
        <v>180</v>
      </c>
      <c r="CH905" t="s">
        <v>180</v>
      </c>
      <c r="CI905" t="s">
        <v>180</v>
      </c>
      <c r="CJ905" t="s">
        <v>180</v>
      </c>
      <c r="CK905" t="s">
        <v>180</v>
      </c>
      <c r="CM905" t="s">
        <v>180</v>
      </c>
      <c r="CN905" t="s">
        <v>180</v>
      </c>
      <c r="CO905">
        <v>29</v>
      </c>
      <c r="CQ905">
        <v>267</v>
      </c>
      <c r="CR905">
        <v>80</v>
      </c>
      <c r="CS905" t="s">
        <v>180</v>
      </c>
      <c r="CT905" t="s">
        <v>180</v>
      </c>
      <c r="CU905">
        <v>44</v>
      </c>
      <c r="CV905">
        <v>40</v>
      </c>
      <c r="CW905">
        <v>50</v>
      </c>
      <c r="CX905">
        <v>120</v>
      </c>
      <c r="CY905">
        <v>21</v>
      </c>
      <c r="CZ905" t="s">
        <v>195</v>
      </c>
      <c r="DA905">
        <v>0</v>
      </c>
      <c r="DB905" t="s">
        <v>180</v>
      </c>
      <c r="DC905" t="s">
        <v>180</v>
      </c>
      <c r="DD905">
        <v>21</v>
      </c>
      <c r="DE905">
        <v>679</v>
      </c>
      <c r="DF905">
        <v>21</v>
      </c>
      <c r="DG905">
        <v>132</v>
      </c>
      <c r="DH905">
        <v>14</v>
      </c>
      <c r="DI905">
        <v>0</v>
      </c>
      <c r="DJ905" t="s">
        <v>180</v>
      </c>
      <c r="DK905" t="s">
        <v>180</v>
      </c>
      <c r="DL905" t="s">
        <v>180</v>
      </c>
      <c r="DM905" t="s">
        <v>182</v>
      </c>
      <c r="DO905">
        <v>0</v>
      </c>
      <c r="DP905">
        <v>1</v>
      </c>
      <c r="DQ905">
        <v>0</v>
      </c>
      <c r="DR905" t="s">
        <v>180</v>
      </c>
      <c r="DS905" t="s">
        <v>180</v>
      </c>
      <c r="DT905">
        <v>0.7</v>
      </c>
      <c r="DU905">
        <v>345</v>
      </c>
      <c r="DV905">
        <v>21.2</v>
      </c>
      <c r="DW905">
        <v>43.8</v>
      </c>
      <c r="DX905">
        <v>5.4</v>
      </c>
      <c r="DY905">
        <v>23</v>
      </c>
      <c r="DZ905">
        <v>5.6</v>
      </c>
      <c r="EA905">
        <v>1.88</v>
      </c>
      <c r="EB905">
        <v>5.2</v>
      </c>
      <c r="EC905">
        <v>0.8</v>
      </c>
      <c r="ED905">
        <v>4.2</v>
      </c>
      <c r="EE905">
        <v>0.8</v>
      </c>
      <c r="EF905">
        <v>2.2000000000000002</v>
      </c>
      <c r="EG905">
        <v>0.31</v>
      </c>
      <c r="EH905">
        <v>1.9</v>
      </c>
      <c r="EI905">
        <v>0.28999999999999998</v>
      </c>
      <c r="EJ905">
        <v>3.3</v>
      </c>
      <c r="EK905">
        <v>1.3</v>
      </c>
      <c r="EL905">
        <v>50</v>
      </c>
      <c r="EM905" t="s">
        <v>180</v>
      </c>
      <c r="EN905" t="s">
        <v>180</v>
      </c>
      <c r="EO905" t="s">
        <v>180</v>
      </c>
      <c r="EP905" t="s">
        <v>180</v>
      </c>
      <c r="EQ905" t="s">
        <v>180</v>
      </c>
      <c r="ER905" t="s">
        <v>180</v>
      </c>
      <c r="ES905">
        <v>0</v>
      </c>
      <c r="ET905">
        <v>300</v>
      </c>
      <c r="EU905">
        <v>0</v>
      </c>
      <c r="EV905">
        <v>3.3</v>
      </c>
      <c r="EW905">
        <v>0.9</v>
      </c>
      <c r="EX905">
        <v>0.51278699999999999</v>
      </c>
      <c r="EY905" t="s">
        <v>180</v>
      </c>
      <c r="EZ905" t="s">
        <v>180</v>
      </c>
      <c r="FA905">
        <v>0.70392500000000002</v>
      </c>
      <c r="FB905" t="s">
        <v>180</v>
      </c>
      <c r="FD905" t="s">
        <v>180</v>
      </c>
      <c r="FF905" t="s">
        <v>180</v>
      </c>
      <c r="FH905" t="s">
        <v>180</v>
      </c>
      <c r="FI905" t="s">
        <v>180</v>
      </c>
      <c r="FJ905" t="s">
        <v>180</v>
      </c>
      <c r="FK905" t="s">
        <v>180</v>
      </c>
      <c r="FL905" t="s">
        <v>180</v>
      </c>
      <c r="FM905" t="s">
        <v>180</v>
      </c>
      <c r="FN905" t="s">
        <v>180</v>
      </c>
      <c r="FP905" t="s">
        <v>180</v>
      </c>
      <c r="FQ905" t="s">
        <v>180</v>
      </c>
      <c r="FR905" t="s">
        <v>180</v>
      </c>
      <c r="FS905" t="s">
        <v>180</v>
      </c>
      <c r="FT905" t="s">
        <v>180</v>
      </c>
      <c r="FU905" t="s">
        <v>180</v>
      </c>
      <c r="FV905" t="s">
        <v>1806</v>
      </c>
      <c r="FW905" t="s">
        <v>180</v>
      </c>
      <c r="FX905">
        <f t="shared" si="265"/>
        <v>7.3684210526315796</v>
      </c>
      <c r="FY905">
        <f t="shared" si="266"/>
        <v>69.473684210526315</v>
      </c>
      <c r="FZ905">
        <f t="shared" si="267"/>
        <v>11.157894736842106</v>
      </c>
      <c r="GA905">
        <f t="shared" si="268"/>
        <v>2.9473684210526314</v>
      </c>
      <c r="GB905">
        <f t="shared" si="269"/>
        <v>2.736842105263158</v>
      </c>
      <c r="GC905">
        <f t="shared" si="270"/>
        <v>0.59751972942502818</v>
      </c>
      <c r="GD905">
        <f t="shared" si="271"/>
        <v>32.333333333333336</v>
      </c>
      <c r="GE905">
        <f t="shared" si="272"/>
        <v>29.521739130434781</v>
      </c>
      <c r="GF905">
        <f t="shared" si="273"/>
        <v>16.273584905660378</v>
      </c>
      <c r="GG905">
        <f t="shared" si="274"/>
        <v>24.642857142857142</v>
      </c>
      <c r="GH905">
        <f t="shared" si="275"/>
        <v>6.8493150684931514</v>
      </c>
      <c r="GI905">
        <f t="shared" si="276"/>
        <v>6.4285714285714293E-2</v>
      </c>
      <c r="GJ905">
        <f t="shared" si="277"/>
        <v>0.27272727272727276</v>
      </c>
      <c r="GK905">
        <f t="shared" si="278"/>
        <v>104.54545454545455</v>
      </c>
      <c r="GL905">
        <f t="shared" si="279"/>
        <v>1.5142857142857142</v>
      </c>
      <c r="GM905">
        <f t="shared" si="280"/>
        <v>0.23571428571428571</v>
      </c>
      <c r="GN905">
        <f t="shared" si="281"/>
        <v>0.15566037735849056</v>
      </c>
      <c r="GO905">
        <f t="shared" si="282"/>
        <v>3.785714285714286</v>
      </c>
      <c r="GP905">
        <f t="shared" si="283"/>
        <v>0.98527780932047182</v>
      </c>
      <c r="GQ905">
        <f>(EA905/0.0735)/((DZ905/0.195*(EB905/0.295))^0.5)</f>
        <v>1.136849927772053</v>
      </c>
      <c r="GR905">
        <v>0.51278699999999999</v>
      </c>
      <c r="GS905">
        <v>0.70392500000000002</v>
      </c>
    </row>
    <row r="906" spans="1:201">
      <c r="A906" t="s">
        <v>870</v>
      </c>
      <c r="B906" t="s">
        <v>1807</v>
      </c>
      <c r="C906" t="s">
        <v>7219</v>
      </c>
      <c r="D906" t="s">
        <v>6992</v>
      </c>
      <c r="E906" t="s">
        <v>7119</v>
      </c>
      <c r="F906">
        <v>94</v>
      </c>
      <c r="G906">
        <v>25</v>
      </c>
      <c r="H906" t="s">
        <v>7369</v>
      </c>
      <c r="I906" t="s">
        <v>948</v>
      </c>
      <c r="J906" t="s">
        <v>1866</v>
      </c>
      <c r="K906">
        <v>-36.275097000000002</v>
      </c>
      <c r="L906">
        <v>-36.275097000000002</v>
      </c>
      <c r="M906">
        <v>-69.617080000000001</v>
      </c>
      <c r="N906">
        <v>-69.617080000000001</v>
      </c>
      <c r="O906" t="s">
        <v>179</v>
      </c>
      <c r="R906" t="s">
        <v>1867</v>
      </c>
      <c r="S906" t="s">
        <v>922</v>
      </c>
      <c r="T906" t="s">
        <v>923</v>
      </c>
      <c r="U906" t="s">
        <v>180</v>
      </c>
      <c r="V906" t="s">
        <v>180</v>
      </c>
      <c r="W906" t="s">
        <v>180</v>
      </c>
      <c r="X906" t="s">
        <v>923</v>
      </c>
      <c r="Y906" t="s">
        <v>180</v>
      </c>
      <c r="Z906" t="s">
        <v>180</v>
      </c>
      <c r="AB906" t="s">
        <v>180</v>
      </c>
      <c r="AC906" t="s">
        <v>181</v>
      </c>
      <c r="AD906" t="s">
        <v>180</v>
      </c>
      <c r="AE906" t="s">
        <v>180</v>
      </c>
      <c r="AF906" t="s">
        <v>180</v>
      </c>
      <c r="AG906" t="s">
        <v>180</v>
      </c>
      <c r="AH906" t="s">
        <v>924</v>
      </c>
      <c r="AI906">
        <v>47.25</v>
      </c>
      <c r="AJ906">
        <v>1.9239999999999999</v>
      </c>
      <c r="AK906" t="s">
        <v>180</v>
      </c>
      <c r="AL906">
        <v>17.039000000000001</v>
      </c>
      <c r="AM906" t="s">
        <v>180</v>
      </c>
      <c r="AP906">
        <v>10.36</v>
      </c>
      <c r="AQ906">
        <v>10.536</v>
      </c>
      <c r="AR906">
        <v>7.2329999999999997</v>
      </c>
      <c r="AS906">
        <v>0.157</v>
      </c>
      <c r="AT906" t="s">
        <v>180</v>
      </c>
      <c r="AU906">
        <v>0.96399999999999997</v>
      </c>
      <c r="AV906">
        <v>3.35</v>
      </c>
      <c r="AW906">
        <v>0.35199999999999998</v>
      </c>
      <c r="AY906" t="s">
        <v>180</v>
      </c>
      <c r="AZ906" t="s">
        <v>180</v>
      </c>
      <c r="BA906">
        <v>99.164999999999992</v>
      </c>
      <c r="BC906" t="s">
        <v>180</v>
      </c>
      <c r="BD906" t="s">
        <v>180</v>
      </c>
      <c r="BE906" t="s">
        <v>180</v>
      </c>
      <c r="BF906" t="s">
        <v>180</v>
      </c>
      <c r="BG906" t="s">
        <v>180</v>
      </c>
      <c r="BH906" t="s">
        <v>180</v>
      </c>
      <c r="BI906" t="s">
        <v>180</v>
      </c>
      <c r="BK906" t="s">
        <v>180</v>
      </c>
      <c r="BL906" t="s">
        <v>180</v>
      </c>
      <c r="BM906">
        <v>0</v>
      </c>
      <c r="BN906" t="s">
        <v>180</v>
      </c>
      <c r="BO906" t="s">
        <v>180</v>
      </c>
      <c r="BP906" t="s">
        <v>180</v>
      </c>
      <c r="BQ906" t="s">
        <v>180</v>
      </c>
      <c r="BR906" t="s">
        <v>180</v>
      </c>
      <c r="BS906" t="s">
        <v>180</v>
      </c>
      <c r="BT906" t="s">
        <v>180</v>
      </c>
      <c r="BU906" t="s">
        <v>180</v>
      </c>
      <c r="BV906" t="s">
        <v>180</v>
      </c>
      <c r="BW906" t="s">
        <v>180</v>
      </c>
      <c r="BX906" t="s">
        <v>180</v>
      </c>
      <c r="BY906" t="s">
        <v>180</v>
      </c>
      <c r="BZ906" t="s">
        <v>180</v>
      </c>
      <c r="CD906" t="s">
        <v>180</v>
      </c>
      <c r="CE906" t="s">
        <v>180</v>
      </c>
      <c r="CG906" t="s">
        <v>180</v>
      </c>
      <c r="CH906" t="s">
        <v>180</v>
      </c>
      <c r="CI906" t="s">
        <v>180</v>
      </c>
      <c r="CJ906" t="s">
        <v>180</v>
      </c>
      <c r="CK906" t="s">
        <v>180</v>
      </c>
      <c r="CM906" t="s">
        <v>180</v>
      </c>
      <c r="CN906" t="s">
        <v>180</v>
      </c>
      <c r="CO906">
        <v>27.411659289999999</v>
      </c>
      <c r="CP906">
        <v>1.1310636380000001</v>
      </c>
      <c r="CQ906">
        <v>240.69536550000001</v>
      </c>
      <c r="CR906">
        <v>163.0152214</v>
      </c>
      <c r="CS906" t="s">
        <v>1868</v>
      </c>
      <c r="CT906" t="s">
        <v>180</v>
      </c>
      <c r="CU906">
        <v>44.092498300000003</v>
      </c>
      <c r="CV906">
        <v>78.919450999999995</v>
      </c>
      <c r="CW906">
        <v>48.476171280000003</v>
      </c>
      <c r="CX906">
        <v>78.999426569999997</v>
      </c>
      <c r="CY906">
        <v>20.676447700000001</v>
      </c>
      <c r="CZ906" t="s">
        <v>180</v>
      </c>
      <c r="DB906" t="s">
        <v>180</v>
      </c>
      <c r="DC906" t="s">
        <v>180</v>
      </c>
      <c r="DD906">
        <v>15.297124589999999</v>
      </c>
      <c r="DE906">
        <v>648.67483689999995</v>
      </c>
      <c r="DF906">
        <v>22.864758389999999</v>
      </c>
      <c r="DG906">
        <v>131.26741469999999</v>
      </c>
      <c r="DH906">
        <v>14.486144360000001</v>
      </c>
      <c r="DJ906" t="s">
        <v>180</v>
      </c>
      <c r="DK906" t="s">
        <v>180</v>
      </c>
      <c r="DL906" t="s">
        <v>180</v>
      </c>
      <c r="DM906" t="s">
        <v>180</v>
      </c>
      <c r="DR906" t="s">
        <v>180</v>
      </c>
      <c r="DS906" t="s">
        <v>180</v>
      </c>
      <c r="DT906">
        <v>0.51490376999999998</v>
      </c>
      <c r="DU906">
        <v>257.78065170000002</v>
      </c>
      <c r="DV906">
        <v>14.660203640000001</v>
      </c>
      <c r="DW906">
        <v>32.953267750000002</v>
      </c>
      <c r="DX906">
        <v>4.5616936829999997</v>
      </c>
      <c r="DY906">
        <v>20.720566860000002</v>
      </c>
      <c r="DZ906">
        <v>4.7614247939999998</v>
      </c>
      <c r="EA906">
        <v>1.6456449360000001</v>
      </c>
      <c r="EB906">
        <v>4.9550551790000004</v>
      </c>
      <c r="EC906">
        <v>0.77059106700000002</v>
      </c>
      <c r="ED906">
        <v>4.3571625090000001</v>
      </c>
      <c r="EE906">
        <v>0.82944034300000002</v>
      </c>
      <c r="EF906">
        <v>2.1579787640000001</v>
      </c>
      <c r="EG906">
        <v>0.308115951</v>
      </c>
      <c r="EH906">
        <v>1.8541080000000001</v>
      </c>
      <c r="EI906">
        <v>0.28103909500000002</v>
      </c>
      <c r="EJ906">
        <v>3.2610572119999999</v>
      </c>
      <c r="EK906">
        <v>0.82208714800000005</v>
      </c>
      <c r="EM906" t="s">
        <v>180</v>
      </c>
      <c r="EN906" t="s">
        <v>180</v>
      </c>
      <c r="EO906" t="s">
        <v>180</v>
      </c>
      <c r="EP906" t="s">
        <v>180</v>
      </c>
      <c r="EQ906" t="s">
        <v>180</v>
      </c>
      <c r="ER906" t="s">
        <v>180</v>
      </c>
      <c r="ET906">
        <v>2.1031247880000001</v>
      </c>
      <c r="EV906">
        <v>1.516359172</v>
      </c>
      <c r="EW906">
        <v>0.45585210300000001</v>
      </c>
      <c r="EY906" t="s">
        <v>180</v>
      </c>
      <c r="EZ906" t="s">
        <v>180</v>
      </c>
      <c r="FB906" t="s">
        <v>180</v>
      </c>
      <c r="FD906" t="s">
        <v>180</v>
      </c>
      <c r="FF906" t="s">
        <v>180</v>
      </c>
      <c r="FH906" t="s">
        <v>180</v>
      </c>
      <c r="FI906" t="s">
        <v>180</v>
      </c>
      <c r="FJ906" t="s">
        <v>180</v>
      </c>
      <c r="FK906" t="s">
        <v>180</v>
      </c>
      <c r="FL906" t="s">
        <v>180</v>
      </c>
      <c r="FM906" t="s">
        <v>180</v>
      </c>
      <c r="FN906" t="s">
        <v>180</v>
      </c>
      <c r="FP906" t="s">
        <v>180</v>
      </c>
      <c r="FQ906" t="s">
        <v>180</v>
      </c>
      <c r="FR906" t="s">
        <v>180</v>
      </c>
      <c r="FS906" t="s">
        <v>180</v>
      </c>
      <c r="FT906" t="s">
        <v>180</v>
      </c>
      <c r="FU906" t="s">
        <v>180</v>
      </c>
      <c r="FV906" t="s">
        <v>1869</v>
      </c>
      <c r="FW906" t="s">
        <v>180</v>
      </c>
      <c r="FX906">
        <f t="shared" si="265"/>
        <v>7.812999221188841</v>
      </c>
      <c r="FY906">
        <f t="shared" si="266"/>
        <v>70.798149136943465</v>
      </c>
      <c r="FZ906">
        <f t="shared" si="267"/>
        <v>7.9068768593846741</v>
      </c>
      <c r="GA906">
        <f t="shared" si="268"/>
        <v>2.5680406934223896</v>
      </c>
      <c r="GB906">
        <f t="shared" si="269"/>
        <v>2.6724738682967768</v>
      </c>
      <c r="GC906">
        <f t="shared" si="270"/>
        <v>0.50103950103950101</v>
      </c>
      <c r="GD906">
        <f t="shared" si="271"/>
        <v>28.370071786269158</v>
      </c>
      <c r="GE906">
        <f t="shared" si="272"/>
        <v>31.305844153918088</v>
      </c>
      <c r="GF906">
        <f t="shared" si="273"/>
        <v>17.583701975097529</v>
      </c>
      <c r="GG906">
        <f t="shared" si="274"/>
        <v>17.794980175111274</v>
      </c>
      <c r="GH906">
        <f t="shared" si="275"/>
        <v>6.3821433551153661E-2</v>
      </c>
      <c r="GI906">
        <f t="shared" si="276"/>
        <v>3.1468145813783675E-2</v>
      </c>
      <c r="GJ906">
        <f t="shared" si="277"/>
        <v>0.30062277553856481</v>
      </c>
      <c r="GK906">
        <f t="shared" si="278"/>
        <v>169.99973123781785</v>
      </c>
      <c r="GL906">
        <f t="shared" si="279"/>
        <v>1.0120155698903996</v>
      </c>
      <c r="GM906">
        <f t="shared" si="280"/>
        <v>0.10467651946000626</v>
      </c>
      <c r="GN906">
        <f t="shared" si="281"/>
        <v>0.10343370455391573</v>
      </c>
      <c r="GO906">
        <f t="shared" si="282"/>
        <v>3.0789531021205501</v>
      </c>
      <c r="GP906">
        <f t="shared" si="283"/>
        <v>0.96987290664786929</v>
      </c>
      <c r="GQ906">
        <f>(EA906/0.0735)/((DZ906/0.195*(EB906/0.295))^0.5)</f>
        <v>1.1055653025140315</v>
      </c>
    </row>
    <row r="907" spans="1:201">
      <c r="A907" t="s">
        <v>870</v>
      </c>
      <c r="B907" t="s">
        <v>1807</v>
      </c>
      <c r="C907" t="s">
        <v>7219</v>
      </c>
      <c r="D907" t="s">
        <v>6992</v>
      </c>
      <c r="E907" t="s">
        <v>7119</v>
      </c>
      <c r="F907">
        <v>94</v>
      </c>
      <c r="G907">
        <v>25</v>
      </c>
      <c r="H907" t="s">
        <v>7369</v>
      </c>
      <c r="I907" t="s">
        <v>948</v>
      </c>
      <c r="J907" t="s">
        <v>1866</v>
      </c>
      <c r="K907">
        <v>-36.277068</v>
      </c>
      <c r="L907">
        <v>-36.277068</v>
      </c>
      <c r="M907">
        <v>-69.622911000000002</v>
      </c>
      <c r="N907">
        <v>-69.622911000000002</v>
      </c>
      <c r="O907" t="s">
        <v>179</v>
      </c>
      <c r="R907" t="s">
        <v>1870</v>
      </c>
      <c r="S907" t="s">
        <v>922</v>
      </c>
      <c r="T907" t="s">
        <v>923</v>
      </c>
      <c r="U907" t="s">
        <v>180</v>
      </c>
      <c r="V907" t="s">
        <v>180</v>
      </c>
      <c r="W907" t="s">
        <v>180</v>
      </c>
      <c r="X907" t="s">
        <v>923</v>
      </c>
      <c r="Y907" t="s">
        <v>180</v>
      </c>
      <c r="Z907" t="s">
        <v>180</v>
      </c>
      <c r="AB907" t="s">
        <v>180</v>
      </c>
      <c r="AC907" t="s">
        <v>181</v>
      </c>
      <c r="AD907" t="s">
        <v>180</v>
      </c>
      <c r="AE907" t="s">
        <v>180</v>
      </c>
      <c r="AF907" t="s">
        <v>180</v>
      </c>
      <c r="AG907" t="s">
        <v>180</v>
      </c>
      <c r="AH907" t="s">
        <v>924</v>
      </c>
      <c r="AI907">
        <v>46.387999999999998</v>
      </c>
      <c r="AJ907">
        <v>1.847</v>
      </c>
      <c r="AK907" t="s">
        <v>180</v>
      </c>
      <c r="AL907">
        <v>15.944000000000001</v>
      </c>
      <c r="AM907" t="s">
        <v>180</v>
      </c>
      <c r="AP907">
        <v>10.76</v>
      </c>
      <c r="AQ907">
        <v>10.391</v>
      </c>
      <c r="AR907">
        <v>8.4090000000000007</v>
      </c>
      <c r="AS907">
        <v>0.16</v>
      </c>
      <c r="AT907" t="s">
        <v>180</v>
      </c>
      <c r="AU907">
        <v>0.81</v>
      </c>
      <c r="AV907">
        <v>3.14</v>
      </c>
      <c r="AW907">
        <v>0.33200000000000002</v>
      </c>
      <c r="AY907" t="s">
        <v>180</v>
      </c>
      <c r="AZ907" t="s">
        <v>180</v>
      </c>
      <c r="BA907">
        <v>98.181000000000012</v>
      </c>
      <c r="BC907" t="s">
        <v>180</v>
      </c>
      <c r="BD907" t="s">
        <v>180</v>
      </c>
      <c r="BE907" t="s">
        <v>180</v>
      </c>
      <c r="BF907" t="s">
        <v>180</v>
      </c>
      <c r="BG907" t="s">
        <v>180</v>
      </c>
      <c r="BH907" t="s">
        <v>180</v>
      </c>
      <c r="BI907" t="s">
        <v>180</v>
      </c>
      <c r="BK907" t="s">
        <v>180</v>
      </c>
      <c r="BL907" t="s">
        <v>180</v>
      </c>
      <c r="BM907">
        <v>0</v>
      </c>
      <c r="BN907" t="s">
        <v>180</v>
      </c>
      <c r="BO907" t="s">
        <v>180</v>
      </c>
      <c r="BP907" t="s">
        <v>180</v>
      </c>
      <c r="BQ907" t="s">
        <v>180</v>
      </c>
      <c r="BR907" t="s">
        <v>180</v>
      </c>
      <c r="BS907" t="s">
        <v>180</v>
      </c>
      <c r="BT907" t="s">
        <v>180</v>
      </c>
      <c r="BU907" t="s">
        <v>180</v>
      </c>
      <c r="BV907" t="s">
        <v>180</v>
      </c>
      <c r="BW907" t="s">
        <v>180</v>
      </c>
      <c r="BX907" t="s">
        <v>180</v>
      </c>
      <c r="BY907" t="s">
        <v>180</v>
      </c>
      <c r="BZ907" t="s">
        <v>180</v>
      </c>
      <c r="CD907" t="s">
        <v>180</v>
      </c>
      <c r="CE907" t="s">
        <v>180</v>
      </c>
      <c r="CG907" t="s">
        <v>180</v>
      </c>
      <c r="CH907" t="s">
        <v>180</v>
      </c>
      <c r="CI907" t="s">
        <v>180</v>
      </c>
      <c r="CJ907" t="s">
        <v>180</v>
      </c>
      <c r="CK907" t="s">
        <v>180</v>
      </c>
      <c r="CM907" t="s">
        <v>180</v>
      </c>
      <c r="CN907" t="s">
        <v>180</v>
      </c>
      <c r="CO907">
        <v>27.456582730000001</v>
      </c>
      <c r="CP907">
        <v>1.103803587</v>
      </c>
      <c r="CQ907">
        <v>234.36184840000001</v>
      </c>
      <c r="CR907">
        <v>186.28105669999999</v>
      </c>
      <c r="CS907" t="s">
        <v>1871</v>
      </c>
      <c r="CT907" t="s">
        <v>180</v>
      </c>
      <c r="CU907">
        <v>50.515651929999997</v>
      </c>
      <c r="CV907">
        <v>101.7726268</v>
      </c>
      <c r="CW907">
        <v>48.446021850000001</v>
      </c>
      <c r="CX907">
        <v>85.132999240000004</v>
      </c>
      <c r="CY907">
        <v>19.784948969999999</v>
      </c>
      <c r="CZ907" t="s">
        <v>180</v>
      </c>
      <c r="DB907" t="s">
        <v>180</v>
      </c>
      <c r="DC907" t="s">
        <v>180</v>
      </c>
      <c r="DD907">
        <v>14.60300144</v>
      </c>
      <c r="DE907">
        <v>556.13973420000002</v>
      </c>
      <c r="DF907">
        <v>21.897628919999999</v>
      </c>
      <c r="DG907">
        <v>120.2149388</v>
      </c>
      <c r="DH907">
        <v>11.79181666</v>
      </c>
      <c r="DJ907" t="s">
        <v>180</v>
      </c>
      <c r="DK907" t="s">
        <v>180</v>
      </c>
      <c r="DL907" t="s">
        <v>180</v>
      </c>
      <c r="DM907" t="s">
        <v>180</v>
      </c>
      <c r="DR907" t="s">
        <v>180</v>
      </c>
      <c r="DS907" t="s">
        <v>180</v>
      </c>
      <c r="DT907">
        <v>0.51376941799999998</v>
      </c>
      <c r="DU907">
        <v>214.8728126</v>
      </c>
      <c r="DV907">
        <v>12.623905479999999</v>
      </c>
      <c r="DW907">
        <v>29.452679580000002</v>
      </c>
      <c r="DX907">
        <v>4.069312568</v>
      </c>
      <c r="DY907">
        <v>18.867816770000001</v>
      </c>
      <c r="DZ907">
        <v>4.6282795979999998</v>
      </c>
      <c r="EA907">
        <v>1.5913942510000001</v>
      </c>
      <c r="EB907">
        <v>4.8399012680000002</v>
      </c>
      <c r="EC907">
        <v>0.71504934799999997</v>
      </c>
      <c r="ED907">
        <v>4.0059993599999997</v>
      </c>
      <c r="EE907">
        <v>0.79569712599999998</v>
      </c>
      <c r="EF907">
        <v>2.1412502010000001</v>
      </c>
      <c r="EG907">
        <v>0.30860169500000001</v>
      </c>
      <c r="EH907">
        <v>1.8335150920000001</v>
      </c>
      <c r="EI907">
        <v>0.26817940200000001</v>
      </c>
      <c r="EJ907">
        <v>2.9444095300000002</v>
      </c>
      <c r="EK907">
        <v>0.66194370400000002</v>
      </c>
      <c r="EM907" t="s">
        <v>180</v>
      </c>
      <c r="EN907" t="s">
        <v>180</v>
      </c>
      <c r="EO907" t="s">
        <v>180</v>
      </c>
      <c r="EP907" t="s">
        <v>180</v>
      </c>
      <c r="EQ907" t="s">
        <v>180</v>
      </c>
      <c r="ER907" t="s">
        <v>180</v>
      </c>
      <c r="ET907">
        <v>1.936621202</v>
      </c>
      <c r="EV907">
        <v>1.390254079</v>
      </c>
      <c r="EW907">
        <v>0.454847844</v>
      </c>
      <c r="EY907" t="s">
        <v>180</v>
      </c>
      <c r="EZ907" t="s">
        <v>180</v>
      </c>
      <c r="FB907" t="s">
        <v>180</v>
      </c>
      <c r="FD907" t="s">
        <v>180</v>
      </c>
      <c r="FF907" t="s">
        <v>180</v>
      </c>
      <c r="FH907" t="s">
        <v>180</v>
      </c>
      <c r="FI907" t="s">
        <v>180</v>
      </c>
      <c r="FJ907" t="s">
        <v>180</v>
      </c>
      <c r="FK907" t="s">
        <v>180</v>
      </c>
      <c r="FL907" t="s">
        <v>180</v>
      </c>
      <c r="FM907" t="s">
        <v>180</v>
      </c>
      <c r="FN907" t="s">
        <v>180</v>
      </c>
      <c r="FP907" t="s">
        <v>180</v>
      </c>
      <c r="FQ907" t="s">
        <v>180</v>
      </c>
      <c r="FR907" t="s">
        <v>180</v>
      </c>
      <c r="FS907" t="s">
        <v>180</v>
      </c>
      <c r="FT907" t="s">
        <v>180</v>
      </c>
      <c r="FU907" t="s">
        <v>180</v>
      </c>
      <c r="FV907" t="s">
        <v>1872</v>
      </c>
      <c r="FW907" t="s">
        <v>180</v>
      </c>
      <c r="FX907">
        <f t="shared" si="265"/>
        <v>6.4312623939939728</v>
      </c>
      <c r="FY907">
        <f t="shared" si="266"/>
        <v>65.565284586160359</v>
      </c>
      <c r="FZ907">
        <f t="shared" si="267"/>
        <v>6.885084030712739</v>
      </c>
      <c r="GA907">
        <f t="shared" si="268"/>
        <v>2.5242658858899643</v>
      </c>
      <c r="GB907">
        <f t="shared" si="269"/>
        <v>2.6396844449862864</v>
      </c>
      <c r="GC907">
        <f t="shared" si="270"/>
        <v>0.43854899837574446</v>
      </c>
      <c r="GD907">
        <f t="shared" si="271"/>
        <v>25.397258133827215</v>
      </c>
      <c r="GE907">
        <f t="shared" si="272"/>
        <v>29.475574253204918</v>
      </c>
      <c r="GF907">
        <f t="shared" si="273"/>
        <v>17.021104359536128</v>
      </c>
      <c r="GG907">
        <f t="shared" si="274"/>
        <v>18.222197545598544</v>
      </c>
      <c r="GH907">
        <f t="shared" si="275"/>
        <v>6.5753650588555382E-2</v>
      </c>
      <c r="GI907">
        <f t="shared" si="276"/>
        <v>3.8573178087387257E-2</v>
      </c>
      <c r="GJ907">
        <f t="shared" si="277"/>
        <v>0.32716886134020112</v>
      </c>
      <c r="GK907">
        <f t="shared" si="278"/>
        <v>154.55650578242253</v>
      </c>
      <c r="GL907">
        <f t="shared" si="279"/>
        <v>1.0705649387191201</v>
      </c>
      <c r="GM907">
        <f t="shared" si="280"/>
        <v>0.11789990627279648</v>
      </c>
      <c r="GN907">
        <f t="shared" si="281"/>
        <v>0.11012868253826628</v>
      </c>
      <c r="GO907">
        <f t="shared" si="282"/>
        <v>2.7275589585069833</v>
      </c>
      <c r="GP907">
        <f t="shared" si="283"/>
        <v>0.98904675457257285</v>
      </c>
      <c r="GQ907">
        <f>(EA907/0.0735)/((DZ907/0.195*(EB907/0.295))^0.5)</f>
        <v>1.0972124191897061</v>
      </c>
    </row>
    <row r="908" spans="1:201">
      <c r="A908" t="s">
        <v>870</v>
      </c>
      <c r="B908" t="s">
        <v>1807</v>
      </c>
      <c r="C908" t="s">
        <v>7219</v>
      </c>
      <c r="D908" t="s">
        <v>6992</v>
      </c>
      <c r="E908" t="s">
        <v>7119</v>
      </c>
      <c r="F908">
        <v>94</v>
      </c>
      <c r="G908">
        <v>25</v>
      </c>
      <c r="H908" t="s">
        <v>7369</v>
      </c>
      <c r="I908" t="s">
        <v>948</v>
      </c>
      <c r="J908" t="s">
        <v>1866</v>
      </c>
      <c r="K908">
        <v>-36.432310000000001</v>
      </c>
      <c r="L908">
        <v>-36.432310000000001</v>
      </c>
      <c r="M908">
        <v>-69.645657</v>
      </c>
      <c r="N908">
        <v>-69.645657</v>
      </c>
      <c r="O908" t="s">
        <v>179</v>
      </c>
      <c r="R908" t="s">
        <v>1873</v>
      </c>
      <c r="S908" t="s">
        <v>922</v>
      </c>
      <c r="T908" t="s">
        <v>923</v>
      </c>
      <c r="U908" t="s">
        <v>180</v>
      </c>
      <c r="V908" t="s">
        <v>180</v>
      </c>
      <c r="W908" t="s">
        <v>180</v>
      </c>
      <c r="X908" t="s">
        <v>923</v>
      </c>
      <c r="Y908" t="s">
        <v>180</v>
      </c>
      <c r="Z908" t="s">
        <v>180</v>
      </c>
      <c r="AB908" t="s">
        <v>180</v>
      </c>
      <c r="AC908" t="s">
        <v>181</v>
      </c>
      <c r="AD908" t="s">
        <v>180</v>
      </c>
      <c r="AE908" t="s">
        <v>180</v>
      </c>
      <c r="AF908" t="s">
        <v>180</v>
      </c>
      <c r="AG908" t="s">
        <v>180</v>
      </c>
      <c r="AH908" t="s">
        <v>924</v>
      </c>
      <c r="AI908">
        <v>46.87</v>
      </c>
      <c r="AJ908">
        <v>2.2799999999999998</v>
      </c>
      <c r="AK908" t="s">
        <v>180</v>
      </c>
      <c r="AL908">
        <v>17.28</v>
      </c>
      <c r="AM908" t="s">
        <v>180</v>
      </c>
      <c r="AP908">
        <v>10.06</v>
      </c>
      <c r="AQ908">
        <v>10.53</v>
      </c>
      <c r="AR908">
        <v>6.02</v>
      </c>
      <c r="AS908">
        <v>0.15</v>
      </c>
      <c r="AT908" t="s">
        <v>180</v>
      </c>
      <c r="AU908">
        <v>1.17</v>
      </c>
      <c r="AV908">
        <v>3.6</v>
      </c>
      <c r="AW908">
        <v>0.49</v>
      </c>
      <c r="AY908" t="s">
        <v>180</v>
      </c>
      <c r="AZ908" t="s">
        <v>180</v>
      </c>
      <c r="BA908">
        <v>98.45</v>
      </c>
      <c r="BC908" t="s">
        <v>180</v>
      </c>
      <c r="BD908" t="s">
        <v>180</v>
      </c>
      <c r="BE908" t="s">
        <v>180</v>
      </c>
      <c r="BF908" t="s">
        <v>180</v>
      </c>
      <c r="BG908" t="s">
        <v>180</v>
      </c>
      <c r="BH908" t="s">
        <v>180</v>
      </c>
      <c r="BI908" t="s">
        <v>180</v>
      </c>
      <c r="BK908" t="s">
        <v>180</v>
      </c>
      <c r="BL908" t="s">
        <v>180</v>
      </c>
      <c r="BM908">
        <v>0.1</v>
      </c>
      <c r="BN908" t="s">
        <v>180</v>
      </c>
      <c r="BO908" t="s">
        <v>180</v>
      </c>
      <c r="BP908" t="s">
        <v>180</v>
      </c>
      <c r="BQ908" t="s">
        <v>180</v>
      </c>
      <c r="BR908" t="s">
        <v>180</v>
      </c>
      <c r="BS908" t="s">
        <v>180</v>
      </c>
      <c r="BT908" t="s">
        <v>180</v>
      </c>
      <c r="BU908" t="s">
        <v>180</v>
      </c>
      <c r="BV908" t="s">
        <v>180</v>
      </c>
      <c r="BW908" t="s">
        <v>180</v>
      </c>
      <c r="BX908" t="s">
        <v>180</v>
      </c>
      <c r="BY908" t="s">
        <v>180</v>
      </c>
      <c r="BZ908" t="s">
        <v>180</v>
      </c>
      <c r="CD908" t="s">
        <v>180</v>
      </c>
      <c r="CE908" t="s">
        <v>180</v>
      </c>
      <c r="CG908" t="s">
        <v>180</v>
      </c>
      <c r="CH908" t="s">
        <v>180</v>
      </c>
      <c r="CI908" t="s">
        <v>180</v>
      </c>
      <c r="CJ908" t="s">
        <v>180</v>
      </c>
      <c r="CK908" t="s">
        <v>180</v>
      </c>
      <c r="CM908" t="s">
        <v>180</v>
      </c>
      <c r="CN908" t="s">
        <v>180</v>
      </c>
      <c r="CO908">
        <v>25.593674190000002</v>
      </c>
      <c r="CP908">
        <v>1.3018415459999999</v>
      </c>
      <c r="CQ908">
        <v>237.2408508</v>
      </c>
      <c r="CR908">
        <v>115.6783547</v>
      </c>
      <c r="CS908" t="s">
        <v>1874</v>
      </c>
      <c r="CT908" t="s">
        <v>180</v>
      </c>
      <c r="CU908">
        <v>50.528314659999999</v>
      </c>
      <c r="CV908">
        <v>52.232057339999997</v>
      </c>
      <c r="CW908">
        <v>44.874308259999999</v>
      </c>
      <c r="CX908">
        <v>83.845788350000007</v>
      </c>
      <c r="CY908">
        <v>21.107205919999998</v>
      </c>
      <c r="CZ908" t="s">
        <v>180</v>
      </c>
      <c r="DB908" t="s">
        <v>180</v>
      </c>
      <c r="DC908" t="s">
        <v>180</v>
      </c>
      <c r="DD908">
        <v>15.629319000000001</v>
      </c>
      <c r="DE908">
        <v>853.47711770000001</v>
      </c>
      <c r="DF908">
        <v>23.550046609999999</v>
      </c>
      <c r="DG908">
        <v>166.3773194</v>
      </c>
      <c r="DH908">
        <v>21.915061779999998</v>
      </c>
      <c r="DJ908" t="s">
        <v>180</v>
      </c>
      <c r="DK908" t="s">
        <v>180</v>
      </c>
      <c r="DL908" t="s">
        <v>180</v>
      </c>
      <c r="DM908" t="s">
        <v>180</v>
      </c>
      <c r="DR908" t="s">
        <v>180</v>
      </c>
      <c r="DS908" t="s">
        <v>180</v>
      </c>
      <c r="DT908">
        <v>0.41458178200000001</v>
      </c>
      <c r="DU908">
        <v>296.76294949999999</v>
      </c>
      <c r="DV908">
        <v>18.913308260000001</v>
      </c>
      <c r="DW908">
        <v>41.476865680000003</v>
      </c>
      <c r="DX908">
        <v>5.5615754070000003</v>
      </c>
      <c r="DY908">
        <v>24.32075566</v>
      </c>
      <c r="DZ908">
        <v>5.451313614</v>
      </c>
      <c r="EA908">
        <v>1.9579199599999999</v>
      </c>
      <c r="EB908">
        <v>5.5916122189999999</v>
      </c>
      <c r="EC908">
        <v>0.80523977400000002</v>
      </c>
      <c r="ED908">
        <v>4.4959220699999998</v>
      </c>
      <c r="EE908">
        <v>0.86383878300000005</v>
      </c>
      <c r="EF908">
        <v>2.28635499</v>
      </c>
      <c r="EG908">
        <v>0.29627783499999999</v>
      </c>
      <c r="EH908">
        <v>1.902110245</v>
      </c>
      <c r="EI908">
        <v>0.26705579299999999</v>
      </c>
      <c r="EJ908">
        <v>3.5901829260000002</v>
      </c>
      <c r="EK908">
        <v>1.3722235970000001</v>
      </c>
      <c r="EM908" t="s">
        <v>180</v>
      </c>
      <c r="EN908" t="s">
        <v>180</v>
      </c>
      <c r="EO908" t="s">
        <v>180</v>
      </c>
      <c r="EP908" t="s">
        <v>180</v>
      </c>
      <c r="EQ908" t="s">
        <v>180</v>
      </c>
      <c r="ER908" t="s">
        <v>180</v>
      </c>
      <c r="ET908">
        <v>2.419900004</v>
      </c>
      <c r="EV908">
        <v>1.8857768779999999</v>
      </c>
      <c r="EW908">
        <v>0.57916818400000003</v>
      </c>
      <c r="EY908" t="s">
        <v>180</v>
      </c>
      <c r="EZ908" t="s">
        <v>180</v>
      </c>
      <c r="FB908" t="s">
        <v>180</v>
      </c>
      <c r="FD908" t="s">
        <v>180</v>
      </c>
      <c r="FF908" t="s">
        <v>180</v>
      </c>
      <c r="FH908" t="s">
        <v>180</v>
      </c>
      <c r="FI908" t="s">
        <v>180</v>
      </c>
      <c r="FJ908" t="s">
        <v>180</v>
      </c>
      <c r="FK908" t="s">
        <v>180</v>
      </c>
      <c r="FL908" t="s">
        <v>180</v>
      </c>
      <c r="FM908" t="s">
        <v>180</v>
      </c>
      <c r="FN908" t="s">
        <v>180</v>
      </c>
      <c r="FP908" t="s">
        <v>180</v>
      </c>
      <c r="FQ908" t="s">
        <v>180</v>
      </c>
      <c r="FR908" t="s">
        <v>180</v>
      </c>
      <c r="FS908" t="s">
        <v>180</v>
      </c>
      <c r="FT908" t="s">
        <v>180</v>
      </c>
      <c r="FU908" t="s">
        <v>180</v>
      </c>
      <c r="FV908" t="s">
        <v>1875</v>
      </c>
      <c r="FW908" t="s">
        <v>180</v>
      </c>
      <c r="FX908">
        <f t="shared" si="265"/>
        <v>11.521446686703483</v>
      </c>
      <c r="FY908">
        <f t="shared" si="266"/>
        <v>87.469861348651747</v>
      </c>
      <c r="FZ908">
        <f t="shared" si="267"/>
        <v>9.9433291575588996</v>
      </c>
      <c r="GA908">
        <f t="shared" si="268"/>
        <v>2.8659293688836631</v>
      </c>
      <c r="GB908">
        <f t="shared" si="269"/>
        <v>2.9396888186152426</v>
      </c>
      <c r="GC908">
        <f t="shared" si="270"/>
        <v>0.51315789473684215</v>
      </c>
      <c r="GD908">
        <f t="shared" si="271"/>
        <v>36.240994841071355</v>
      </c>
      <c r="GE908">
        <f t="shared" si="272"/>
        <v>35.092541104867955</v>
      </c>
      <c r="GF908">
        <f t="shared" si="273"/>
        <v>15.690694902257146</v>
      </c>
      <c r="GG908">
        <f t="shared" si="274"/>
        <v>13.541506406832498</v>
      </c>
      <c r="GH908">
        <f t="shared" si="275"/>
        <v>5.8343367183766426E-2</v>
      </c>
      <c r="GI908">
        <f t="shared" si="276"/>
        <v>2.6427859972019668E-2</v>
      </c>
      <c r="GJ908">
        <f t="shared" si="277"/>
        <v>0.30712444868570504</v>
      </c>
      <c r="GK908">
        <f t="shared" si="278"/>
        <v>157.36906786912041</v>
      </c>
      <c r="GL908">
        <f t="shared" si="279"/>
        <v>0.8630278321761593</v>
      </c>
      <c r="GM908">
        <f t="shared" si="280"/>
        <v>8.6049352583664043E-2</v>
      </c>
      <c r="GN908">
        <f t="shared" si="281"/>
        <v>9.9706347090437575E-2</v>
      </c>
      <c r="GO908">
        <f t="shared" si="282"/>
        <v>3.469495537997862</v>
      </c>
      <c r="GP908">
        <f t="shared" si="283"/>
        <v>0.97335814237625673</v>
      </c>
      <c r="GQ908">
        <f>(EA908/0.0735)/((DZ908/0.195*(EB908/0.295))^0.5)</f>
        <v>1.1572223210402663</v>
      </c>
    </row>
    <row r="909" spans="1:201">
      <c r="A909" t="s">
        <v>870</v>
      </c>
      <c r="B909" t="s">
        <v>1807</v>
      </c>
      <c r="C909" t="s">
        <v>7219</v>
      </c>
      <c r="D909" t="s">
        <v>6992</v>
      </c>
      <c r="E909" t="s">
        <v>7119</v>
      </c>
      <c r="F909">
        <v>94</v>
      </c>
      <c r="G909">
        <v>25</v>
      </c>
      <c r="H909" t="s">
        <v>7369</v>
      </c>
      <c r="I909" t="s">
        <v>948</v>
      </c>
      <c r="J909" t="s">
        <v>1866</v>
      </c>
      <c r="K909">
        <v>-36.418577999999997</v>
      </c>
      <c r="L909">
        <v>-36.418577999999997</v>
      </c>
      <c r="M909">
        <v>-69.661916000000005</v>
      </c>
      <c r="N909">
        <v>-69.661916000000005</v>
      </c>
      <c r="O909" t="s">
        <v>179</v>
      </c>
      <c r="R909" t="s">
        <v>1876</v>
      </c>
      <c r="S909" t="s">
        <v>922</v>
      </c>
      <c r="T909" t="s">
        <v>923</v>
      </c>
      <c r="U909" t="s">
        <v>180</v>
      </c>
      <c r="V909" t="s">
        <v>180</v>
      </c>
      <c r="W909" t="s">
        <v>180</v>
      </c>
      <c r="X909" t="s">
        <v>923</v>
      </c>
      <c r="Y909" t="s">
        <v>180</v>
      </c>
      <c r="Z909" t="s">
        <v>180</v>
      </c>
      <c r="AB909" t="s">
        <v>180</v>
      </c>
      <c r="AC909" t="s">
        <v>181</v>
      </c>
      <c r="AD909" t="s">
        <v>180</v>
      </c>
      <c r="AE909" t="s">
        <v>180</v>
      </c>
      <c r="AF909" t="s">
        <v>180</v>
      </c>
      <c r="AG909" t="s">
        <v>180</v>
      </c>
      <c r="AH909" t="s">
        <v>924</v>
      </c>
      <c r="AI909">
        <v>46.4</v>
      </c>
      <c r="AJ909">
        <v>2.12</v>
      </c>
      <c r="AK909" t="s">
        <v>180</v>
      </c>
      <c r="AL909">
        <v>16.57</v>
      </c>
      <c r="AM909" t="s">
        <v>180</v>
      </c>
      <c r="AP909">
        <v>10.46</v>
      </c>
      <c r="AQ909">
        <v>10.68</v>
      </c>
      <c r="AR909">
        <v>7.02</v>
      </c>
      <c r="AS909">
        <v>0.16</v>
      </c>
      <c r="AT909" t="s">
        <v>180</v>
      </c>
      <c r="AU909">
        <v>0.91</v>
      </c>
      <c r="AV909">
        <v>3.18</v>
      </c>
      <c r="AW909">
        <v>0.41</v>
      </c>
      <c r="AY909" t="s">
        <v>180</v>
      </c>
      <c r="AZ909" t="s">
        <v>180</v>
      </c>
      <c r="BA909">
        <v>97.910000000000011</v>
      </c>
      <c r="BC909" t="s">
        <v>180</v>
      </c>
      <c r="BD909" t="s">
        <v>180</v>
      </c>
      <c r="BE909" t="s">
        <v>180</v>
      </c>
      <c r="BF909" t="s">
        <v>180</v>
      </c>
      <c r="BG909" t="s">
        <v>180</v>
      </c>
      <c r="BH909" t="s">
        <v>180</v>
      </c>
      <c r="BI909" t="s">
        <v>180</v>
      </c>
      <c r="BK909" t="s">
        <v>180</v>
      </c>
      <c r="BL909" t="s">
        <v>180</v>
      </c>
      <c r="BM909">
        <v>0.6</v>
      </c>
      <c r="BN909" t="s">
        <v>180</v>
      </c>
      <c r="BO909" t="s">
        <v>180</v>
      </c>
      <c r="BP909" t="s">
        <v>180</v>
      </c>
      <c r="BQ909" t="s">
        <v>180</v>
      </c>
      <c r="BR909" t="s">
        <v>180</v>
      </c>
      <c r="BS909" t="s">
        <v>180</v>
      </c>
      <c r="BT909" t="s">
        <v>180</v>
      </c>
      <c r="BU909" t="s">
        <v>180</v>
      </c>
      <c r="BV909" t="s">
        <v>180</v>
      </c>
      <c r="BW909" t="s">
        <v>180</v>
      </c>
      <c r="BX909" t="s">
        <v>180</v>
      </c>
      <c r="BY909" t="s">
        <v>180</v>
      </c>
      <c r="BZ909" t="s">
        <v>180</v>
      </c>
      <c r="CD909" t="s">
        <v>180</v>
      </c>
      <c r="CE909" t="s">
        <v>180</v>
      </c>
      <c r="CG909" t="s">
        <v>180</v>
      </c>
      <c r="CH909" t="s">
        <v>180</v>
      </c>
      <c r="CI909" t="s">
        <v>180</v>
      </c>
      <c r="CJ909" t="s">
        <v>180</v>
      </c>
      <c r="CK909" t="s">
        <v>180</v>
      </c>
      <c r="CM909" t="s">
        <v>180</v>
      </c>
      <c r="CN909" t="s">
        <v>180</v>
      </c>
      <c r="CO909">
        <v>28.533435659999999</v>
      </c>
      <c r="CP909">
        <v>1.2430188040000001</v>
      </c>
      <c r="CQ909">
        <v>249.0606062</v>
      </c>
      <c r="CR909">
        <v>112.55072319999999</v>
      </c>
      <c r="CS909" t="s">
        <v>1877</v>
      </c>
      <c r="CT909" t="s">
        <v>180</v>
      </c>
      <c r="CU909">
        <v>50.281600699999998</v>
      </c>
      <c r="CV909">
        <v>62.272792959999997</v>
      </c>
      <c r="CW909">
        <v>47.204465169999999</v>
      </c>
      <c r="CX909">
        <v>87.018602979999997</v>
      </c>
      <c r="CY909">
        <v>20.557049460000002</v>
      </c>
      <c r="CZ909" t="s">
        <v>180</v>
      </c>
      <c r="DB909" t="s">
        <v>180</v>
      </c>
      <c r="DC909" t="s">
        <v>180</v>
      </c>
      <c r="DD909">
        <v>15.44463287</v>
      </c>
      <c r="DE909">
        <v>712.18661250000002</v>
      </c>
      <c r="DF909">
        <v>23.526283110000001</v>
      </c>
      <c r="DG909">
        <v>134.46777950000001</v>
      </c>
      <c r="DH909">
        <v>17.13222176</v>
      </c>
      <c r="DJ909" t="s">
        <v>180</v>
      </c>
      <c r="DK909" t="s">
        <v>180</v>
      </c>
      <c r="DL909" t="s">
        <v>180</v>
      </c>
      <c r="DM909" t="s">
        <v>180</v>
      </c>
      <c r="DR909" t="s">
        <v>180</v>
      </c>
      <c r="DS909" t="s">
        <v>180</v>
      </c>
      <c r="DT909">
        <v>0.51400548400000001</v>
      </c>
      <c r="DU909">
        <v>280.8930426</v>
      </c>
      <c r="DV909">
        <v>16.613872199999999</v>
      </c>
      <c r="DW909">
        <v>36.531093630000001</v>
      </c>
      <c r="DX909">
        <v>4.8954168449999997</v>
      </c>
      <c r="DY909">
        <v>21.657158809999999</v>
      </c>
      <c r="DZ909">
        <v>5.1195520229999998</v>
      </c>
      <c r="EA909">
        <v>1.7945050149999999</v>
      </c>
      <c r="EB909">
        <v>5.4363999529999996</v>
      </c>
      <c r="EC909">
        <v>0.852121244</v>
      </c>
      <c r="ED909">
        <v>4.6066125749999998</v>
      </c>
      <c r="EE909">
        <v>0.857991701</v>
      </c>
      <c r="EF909">
        <v>2.2984159709999998</v>
      </c>
      <c r="EG909">
        <v>0.329277506</v>
      </c>
      <c r="EH909">
        <v>1.977076295</v>
      </c>
      <c r="EI909">
        <v>0.29140053100000002</v>
      </c>
      <c r="EJ909">
        <v>3.30831506</v>
      </c>
      <c r="EK909">
        <v>1.0363611850000001</v>
      </c>
      <c r="EM909" t="s">
        <v>180</v>
      </c>
      <c r="EN909" t="s">
        <v>180</v>
      </c>
      <c r="EO909" t="s">
        <v>180</v>
      </c>
      <c r="EP909" t="s">
        <v>180</v>
      </c>
      <c r="EQ909" t="s">
        <v>180</v>
      </c>
      <c r="ER909" t="s">
        <v>180</v>
      </c>
      <c r="ET909">
        <v>2.3030776589999999</v>
      </c>
      <c r="EV909">
        <v>1.752886272</v>
      </c>
      <c r="EW909">
        <v>0.51177778699999998</v>
      </c>
      <c r="EY909" t="s">
        <v>180</v>
      </c>
      <c r="EZ909" t="s">
        <v>180</v>
      </c>
      <c r="FB909" t="s">
        <v>180</v>
      </c>
      <c r="FD909" t="s">
        <v>180</v>
      </c>
      <c r="FF909" t="s">
        <v>180</v>
      </c>
      <c r="FH909" t="s">
        <v>180</v>
      </c>
      <c r="FI909" t="s">
        <v>180</v>
      </c>
      <c r="FJ909" t="s">
        <v>180</v>
      </c>
      <c r="FK909" t="s">
        <v>180</v>
      </c>
      <c r="FL909" t="s">
        <v>180</v>
      </c>
      <c r="FM909" t="s">
        <v>180</v>
      </c>
      <c r="FN909" t="s">
        <v>180</v>
      </c>
      <c r="FP909" t="s">
        <v>180</v>
      </c>
      <c r="FQ909" t="s">
        <v>180</v>
      </c>
      <c r="FR909" t="s">
        <v>180</v>
      </c>
      <c r="FS909" t="s">
        <v>180</v>
      </c>
      <c r="FT909" t="s">
        <v>180</v>
      </c>
      <c r="FU909" t="s">
        <v>180</v>
      </c>
      <c r="FV909" t="s">
        <v>1878</v>
      </c>
      <c r="FW909" t="s">
        <v>180</v>
      </c>
      <c r="FX909">
        <f t="shared" si="265"/>
        <v>8.6654327925164871</v>
      </c>
      <c r="FY909">
        <f t="shared" si="266"/>
        <v>68.013449880546972</v>
      </c>
      <c r="FZ909">
        <f t="shared" si="267"/>
        <v>8.4032529457847751</v>
      </c>
      <c r="GA909">
        <f t="shared" si="268"/>
        <v>2.5894559739284113</v>
      </c>
      <c r="GB909">
        <f t="shared" si="269"/>
        <v>2.7497168251668302</v>
      </c>
      <c r="GC909">
        <f t="shared" si="270"/>
        <v>0.42924528301886794</v>
      </c>
      <c r="GD909">
        <f t="shared" si="271"/>
        <v>30.271956227428056</v>
      </c>
      <c r="GE909">
        <f t="shared" si="272"/>
        <v>32.884581894978496</v>
      </c>
      <c r="GF909">
        <f t="shared" si="273"/>
        <v>16.907138758416597</v>
      </c>
      <c r="GG909">
        <f t="shared" si="274"/>
        <v>16.395599271066171</v>
      </c>
      <c r="GH909">
        <f t="shared" si="275"/>
        <v>6.3044311849144052E-2</v>
      </c>
      <c r="GI909">
        <f t="shared" si="276"/>
        <v>2.9872236897778751E-2</v>
      </c>
      <c r="GJ909">
        <f t="shared" si="277"/>
        <v>0.2919629157778012</v>
      </c>
      <c r="GK909">
        <f t="shared" si="278"/>
        <v>160.24601657671033</v>
      </c>
      <c r="GL909">
        <f t="shared" si="279"/>
        <v>0.96974417169813698</v>
      </c>
      <c r="GM909">
        <f t="shared" si="280"/>
        <v>0.10231517526189202</v>
      </c>
      <c r="GN909">
        <f t="shared" si="281"/>
        <v>0.10550738869894521</v>
      </c>
      <c r="GO909">
        <f t="shared" si="282"/>
        <v>3.2451808528091601</v>
      </c>
      <c r="GP909">
        <f t="shared" si="283"/>
        <v>0.97494878792745243</v>
      </c>
      <c r="GQ909">
        <f>(EA909/0.0735)/((DZ909/0.195*(EB909/0.295))^0.5)</f>
        <v>1.1099769767031917</v>
      </c>
    </row>
    <row r="910" spans="1:201">
      <c r="A910" t="s">
        <v>870</v>
      </c>
      <c r="B910" t="s">
        <v>1807</v>
      </c>
      <c r="C910" t="s">
        <v>7219</v>
      </c>
      <c r="D910" t="s">
        <v>6992</v>
      </c>
      <c r="E910" t="s">
        <v>7119</v>
      </c>
      <c r="F910">
        <v>94</v>
      </c>
      <c r="G910">
        <v>25</v>
      </c>
      <c r="H910" t="s">
        <v>7369</v>
      </c>
      <c r="I910" t="s">
        <v>948</v>
      </c>
      <c r="J910" t="s">
        <v>1866</v>
      </c>
      <c r="K910">
        <v>-36.374001</v>
      </c>
      <c r="L910">
        <v>-36.374001</v>
      </c>
      <c r="M910">
        <v>-69.453103999999996</v>
      </c>
      <c r="N910">
        <v>-69.453103999999996</v>
      </c>
      <c r="O910" t="s">
        <v>179</v>
      </c>
      <c r="R910" t="s">
        <v>1879</v>
      </c>
      <c r="S910" t="s">
        <v>922</v>
      </c>
      <c r="T910" t="s">
        <v>923</v>
      </c>
      <c r="U910" t="s">
        <v>180</v>
      </c>
      <c r="V910" t="s">
        <v>180</v>
      </c>
      <c r="W910" t="s">
        <v>180</v>
      </c>
      <c r="X910" t="s">
        <v>923</v>
      </c>
      <c r="Y910" t="s">
        <v>180</v>
      </c>
      <c r="Z910" t="s">
        <v>180</v>
      </c>
      <c r="AB910" t="s">
        <v>180</v>
      </c>
      <c r="AC910" t="s">
        <v>181</v>
      </c>
      <c r="AD910" t="s">
        <v>180</v>
      </c>
      <c r="AE910" t="s">
        <v>180</v>
      </c>
      <c r="AF910" t="s">
        <v>180</v>
      </c>
      <c r="AG910" t="s">
        <v>180</v>
      </c>
      <c r="AH910" t="s">
        <v>924</v>
      </c>
      <c r="AI910">
        <v>47.384999999999998</v>
      </c>
      <c r="AJ910">
        <v>1.9139999999999999</v>
      </c>
      <c r="AK910" t="s">
        <v>180</v>
      </c>
      <c r="AL910">
        <v>17.219000000000001</v>
      </c>
      <c r="AM910" t="s">
        <v>180</v>
      </c>
      <c r="AP910">
        <v>10</v>
      </c>
      <c r="AQ910">
        <v>10.39</v>
      </c>
      <c r="AR910">
        <v>7.0510000000000002</v>
      </c>
      <c r="AS910">
        <v>0.155</v>
      </c>
      <c r="AT910" t="s">
        <v>180</v>
      </c>
      <c r="AU910">
        <v>1.2230000000000001</v>
      </c>
      <c r="AV910">
        <v>3.39</v>
      </c>
      <c r="AW910">
        <v>0.44400000000000001</v>
      </c>
      <c r="AY910" t="s">
        <v>180</v>
      </c>
      <c r="AZ910" t="s">
        <v>180</v>
      </c>
      <c r="BA910">
        <v>99.171000000000006</v>
      </c>
      <c r="BC910" t="s">
        <v>180</v>
      </c>
      <c r="BD910" t="s">
        <v>180</v>
      </c>
      <c r="BE910" t="s">
        <v>180</v>
      </c>
      <c r="BF910" t="s">
        <v>180</v>
      </c>
      <c r="BG910" t="s">
        <v>180</v>
      </c>
      <c r="BH910" t="s">
        <v>180</v>
      </c>
      <c r="BI910" t="s">
        <v>180</v>
      </c>
      <c r="BK910" t="s">
        <v>180</v>
      </c>
      <c r="BL910" t="s">
        <v>180</v>
      </c>
      <c r="BM910">
        <v>0</v>
      </c>
      <c r="BN910" t="s">
        <v>180</v>
      </c>
      <c r="BO910" t="s">
        <v>180</v>
      </c>
      <c r="BP910" t="s">
        <v>180</v>
      </c>
      <c r="BQ910" t="s">
        <v>180</v>
      </c>
      <c r="BR910" t="s">
        <v>180</v>
      </c>
      <c r="BS910" t="s">
        <v>180</v>
      </c>
      <c r="BT910" t="s">
        <v>180</v>
      </c>
      <c r="BU910" t="s">
        <v>180</v>
      </c>
      <c r="BV910" t="s">
        <v>180</v>
      </c>
      <c r="BW910" t="s">
        <v>180</v>
      </c>
      <c r="BX910" t="s">
        <v>180</v>
      </c>
      <c r="BY910" t="s">
        <v>180</v>
      </c>
      <c r="BZ910" t="s">
        <v>180</v>
      </c>
      <c r="CD910" t="s">
        <v>180</v>
      </c>
      <c r="CE910" t="s">
        <v>180</v>
      </c>
      <c r="CG910" t="s">
        <v>180</v>
      </c>
      <c r="CH910" t="s">
        <v>180</v>
      </c>
      <c r="CI910" t="s">
        <v>180</v>
      </c>
      <c r="CJ910" t="s">
        <v>180</v>
      </c>
      <c r="CK910" t="s">
        <v>180</v>
      </c>
      <c r="CM910" t="s">
        <v>180</v>
      </c>
      <c r="CN910" t="s">
        <v>180</v>
      </c>
      <c r="CO910">
        <v>27.943061</v>
      </c>
      <c r="CP910">
        <v>1.1029858079999999</v>
      </c>
      <c r="CQ910">
        <v>244.42424220000001</v>
      </c>
      <c r="CR910">
        <v>146.2783124</v>
      </c>
      <c r="CS910" t="s">
        <v>1880</v>
      </c>
      <c r="CT910" t="s">
        <v>180</v>
      </c>
      <c r="CU910">
        <v>41.31763239</v>
      </c>
      <c r="CV910">
        <v>81.70425487</v>
      </c>
      <c r="CW910">
        <v>56.721117319999998</v>
      </c>
      <c r="CX910">
        <v>78.409443060000001</v>
      </c>
      <c r="CY910">
        <v>20.579992470000001</v>
      </c>
      <c r="CZ910" t="s">
        <v>180</v>
      </c>
      <c r="DB910" t="s">
        <v>180</v>
      </c>
      <c r="DC910" t="s">
        <v>180</v>
      </c>
      <c r="DD910">
        <v>21.053850990000001</v>
      </c>
      <c r="DE910">
        <v>873.45297819999996</v>
      </c>
      <c r="DF910">
        <v>23.916946419999999</v>
      </c>
      <c r="DG910">
        <v>162.65476150000001</v>
      </c>
      <c r="DH910">
        <v>19.375343529999999</v>
      </c>
      <c r="DJ910" t="s">
        <v>180</v>
      </c>
      <c r="DK910" t="s">
        <v>180</v>
      </c>
      <c r="DL910" t="s">
        <v>180</v>
      </c>
      <c r="DM910" t="s">
        <v>180</v>
      </c>
      <c r="DR910" t="s">
        <v>180</v>
      </c>
      <c r="DS910" t="s">
        <v>180</v>
      </c>
      <c r="DT910">
        <v>0.80223428100000005</v>
      </c>
      <c r="DU910">
        <v>320.60606280000002</v>
      </c>
      <c r="DV910">
        <v>19.063515129999999</v>
      </c>
      <c r="DW910">
        <v>41.809459080000003</v>
      </c>
      <c r="DX910">
        <v>5.8266723650000003</v>
      </c>
      <c r="DY910">
        <v>25.113982140000001</v>
      </c>
      <c r="DZ910">
        <v>5.7058010210000001</v>
      </c>
      <c r="EA910">
        <v>1.84243848</v>
      </c>
      <c r="EB910">
        <v>5.5189916009999997</v>
      </c>
      <c r="EC910">
        <v>0.82194819500000005</v>
      </c>
      <c r="ED910">
        <v>4.5586017480000001</v>
      </c>
      <c r="EE910">
        <v>0.85423196099999998</v>
      </c>
      <c r="EF910">
        <v>2.3119735939999999</v>
      </c>
      <c r="EG910">
        <v>0.31480138000000002</v>
      </c>
      <c r="EH910">
        <v>1.9054999539999999</v>
      </c>
      <c r="EI910">
        <v>0.28258159700000002</v>
      </c>
      <c r="EJ910">
        <v>3.8890363809999999</v>
      </c>
      <c r="EK910">
        <v>1.165119121</v>
      </c>
      <c r="EM910" t="s">
        <v>180</v>
      </c>
      <c r="EN910" t="s">
        <v>180</v>
      </c>
      <c r="EO910" t="s">
        <v>180</v>
      </c>
      <c r="EP910" t="s">
        <v>180</v>
      </c>
      <c r="EQ910" t="s">
        <v>180</v>
      </c>
      <c r="ER910" t="s">
        <v>180</v>
      </c>
      <c r="ET910">
        <v>2.817456569</v>
      </c>
      <c r="EV910">
        <v>2.1094529849999999</v>
      </c>
      <c r="EW910">
        <v>0.65890706499999996</v>
      </c>
      <c r="EY910" t="s">
        <v>180</v>
      </c>
      <c r="EZ910" t="s">
        <v>180</v>
      </c>
      <c r="FB910" t="s">
        <v>180</v>
      </c>
      <c r="FD910" t="s">
        <v>180</v>
      </c>
      <c r="FF910" t="s">
        <v>180</v>
      </c>
      <c r="FH910" t="s">
        <v>180</v>
      </c>
      <c r="FI910" t="s">
        <v>180</v>
      </c>
      <c r="FJ910" t="s">
        <v>180</v>
      </c>
      <c r="FK910" t="s">
        <v>180</v>
      </c>
      <c r="FL910" t="s">
        <v>180</v>
      </c>
      <c r="FM910" t="s">
        <v>180</v>
      </c>
      <c r="FN910" t="s">
        <v>180</v>
      </c>
      <c r="FP910" t="s">
        <v>180</v>
      </c>
      <c r="FQ910" t="s">
        <v>180</v>
      </c>
      <c r="FR910" t="s">
        <v>180</v>
      </c>
      <c r="FS910" t="s">
        <v>180</v>
      </c>
      <c r="FT910" t="s">
        <v>180</v>
      </c>
      <c r="FU910" t="s">
        <v>180</v>
      </c>
      <c r="FV910" t="s">
        <v>1881</v>
      </c>
      <c r="FW910" t="s">
        <v>180</v>
      </c>
      <c r="FX910">
        <f t="shared" si="265"/>
        <v>10.168115454071534</v>
      </c>
      <c r="FY910">
        <f t="shared" si="266"/>
        <v>85.360674587557625</v>
      </c>
      <c r="FZ910">
        <f t="shared" si="267"/>
        <v>10.004468953138584</v>
      </c>
      <c r="GA910">
        <f t="shared" si="268"/>
        <v>2.9943852840418383</v>
      </c>
      <c r="GB910">
        <f t="shared" si="269"/>
        <v>2.8963483254956826</v>
      </c>
      <c r="GC910">
        <f t="shared" si="270"/>
        <v>0.63897596656217348</v>
      </c>
      <c r="GD910">
        <f t="shared" si="271"/>
        <v>36.520254837782922</v>
      </c>
      <c r="GE910">
        <f t="shared" si="272"/>
        <v>34.779549230021068</v>
      </c>
      <c r="GF910">
        <f t="shared" si="273"/>
        <v>16.817783111545182</v>
      </c>
      <c r="GG910">
        <f t="shared" si="274"/>
        <v>16.547116302923175</v>
      </c>
      <c r="GH910">
        <f t="shared" si="275"/>
        <v>6.7388017711708686E-2</v>
      </c>
      <c r="GI910">
        <f t="shared" si="276"/>
        <v>3.4007503607859903E-2</v>
      </c>
      <c r="GJ910">
        <f t="shared" si="277"/>
        <v>0.31235920861255884</v>
      </c>
      <c r="GK910">
        <f t="shared" si="278"/>
        <v>151.98540336275855</v>
      </c>
      <c r="GL910">
        <f t="shared" si="279"/>
        <v>0.98390591632519042</v>
      </c>
      <c r="GM910">
        <f t="shared" si="280"/>
        <v>0.10887306239158073</v>
      </c>
      <c r="GN910">
        <f t="shared" si="281"/>
        <v>0.11065393609809043</v>
      </c>
      <c r="GO910">
        <f t="shared" si="282"/>
        <v>3.3410760487155793</v>
      </c>
      <c r="GP910">
        <f t="shared" si="283"/>
        <v>0.95479944832653729</v>
      </c>
      <c r="GQ910">
        <f>(EA910/0.0735)/((DZ910/0.195*(EB910/0.295))^0.5)</f>
        <v>1.0713855687863361</v>
      </c>
    </row>
    <row r="911" spans="1:201">
      <c r="A911" t="s">
        <v>870</v>
      </c>
      <c r="B911" t="s">
        <v>1807</v>
      </c>
      <c r="C911" t="s">
        <v>7219</v>
      </c>
      <c r="D911" t="s">
        <v>6992</v>
      </c>
      <c r="E911" t="s">
        <v>7119</v>
      </c>
      <c r="F911">
        <v>94</v>
      </c>
      <c r="G911">
        <v>25</v>
      </c>
      <c r="H911" t="s">
        <v>7369</v>
      </c>
      <c r="I911" t="s">
        <v>948</v>
      </c>
      <c r="J911" t="s">
        <v>1866</v>
      </c>
      <c r="K911">
        <v>-36.378602000000001</v>
      </c>
      <c r="L911">
        <v>-36.378602000000001</v>
      </c>
      <c r="M911">
        <v>-69.437780000000004</v>
      </c>
      <c r="N911">
        <v>-69.437780000000004</v>
      </c>
      <c r="O911" t="s">
        <v>179</v>
      </c>
      <c r="R911" t="s">
        <v>1882</v>
      </c>
      <c r="S911" t="s">
        <v>922</v>
      </c>
      <c r="T911" t="s">
        <v>923</v>
      </c>
      <c r="U911" t="s">
        <v>180</v>
      </c>
      <c r="V911" t="s">
        <v>180</v>
      </c>
      <c r="W911" t="s">
        <v>180</v>
      </c>
      <c r="X911" t="s">
        <v>923</v>
      </c>
      <c r="Y911" t="s">
        <v>180</v>
      </c>
      <c r="Z911" t="s">
        <v>180</v>
      </c>
      <c r="AB911" t="s">
        <v>180</v>
      </c>
      <c r="AC911" t="s">
        <v>181</v>
      </c>
      <c r="AD911" t="s">
        <v>180</v>
      </c>
      <c r="AE911" t="s">
        <v>180</v>
      </c>
      <c r="AF911" t="s">
        <v>180</v>
      </c>
      <c r="AG911" t="s">
        <v>180</v>
      </c>
      <c r="AH911" t="s">
        <v>924</v>
      </c>
      <c r="AI911">
        <v>48.982999999999997</v>
      </c>
      <c r="AJ911">
        <v>1.796</v>
      </c>
      <c r="AK911" t="s">
        <v>180</v>
      </c>
      <c r="AL911">
        <v>15.866</v>
      </c>
      <c r="AM911" t="s">
        <v>180</v>
      </c>
      <c r="AP911">
        <v>10.26</v>
      </c>
      <c r="AQ911">
        <v>8.6240000000000006</v>
      </c>
      <c r="AR911">
        <v>7.7149999999999999</v>
      </c>
      <c r="AS911">
        <v>0.154</v>
      </c>
      <c r="AT911" t="s">
        <v>180</v>
      </c>
      <c r="AU911">
        <v>0.85099999999999998</v>
      </c>
      <c r="AV911">
        <v>3.21</v>
      </c>
      <c r="AW911">
        <v>0.40899999999999997</v>
      </c>
      <c r="AY911" t="s">
        <v>180</v>
      </c>
      <c r="AZ911" t="s">
        <v>180</v>
      </c>
      <c r="BA911">
        <v>97.867999999999995</v>
      </c>
      <c r="BC911" t="s">
        <v>180</v>
      </c>
      <c r="BD911" t="s">
        <v>180</v>
      </c>
      <c r="BE911" t="s">
        <v>180</v>
      </c>
      <c r="BF911" t="s">
        <v>180</v>
      </c>
      <c r="BG911" t="s">
        <v>180</v>
      </c>
      <c r="BH911" t="s">
        <v>180</v>
      </c>
      <c r="BI911" t="s">
        <v>180</v>
      </c>
      <c r="BK911" t="s">
        <v>180</v>
      </c>
      <c r="BL911" t="s">
        <v>180</v>
      </c>
      <c r="BM911">
        <v>0.47</v>
      </c>
      <c r="BN911" t="s">
        <v>180</v>
      </c>
      <c r="BO911" t="s">
        <v>180</v>
      </c>
      <c r="BP911" t="s">
        <v>180</v>
      </c>
      <c r="BQ911" t="s">
        <v>180</v>
      </c>
      <c r="BR911" t="s">
        <v>180</v>
      </c>
      <c r="BS911" t="s">
        <v>180</v>
      </c>
      <c r="BT911" t="s">
        <v>180</v>
      </c>
      <c r="BU911" t="s">
        <v>180</v>
      </c>
      <c r="BV911" t="s">
        <v>180</v>
      </c>
      <c r="BW911" t="s">
        <v>180</v>
      </c>
      <c r="BX911" t="s">
        <v>180</v>
      </c>
      <c r="BY911" t="s">
        <v>180</v>
      </c>
      <c r="BZ911" t="s">
        <v>180</v>
      </c>
      <c r="CD911" t="s">
        <v>180</v>
      </c>
      <c r="CE911" t="s">
        <v>180</v>
      </c>
      <c r="CG911" t="s">
        <v>180</v>
      </c>
      <c r="CH911" t="s">
        <v>180</v>
      </c>
      <c r="CI911" t="s">
        <v>180</v>
      </c>
      <c r="CJ911" t="s">
        <v>180</v>
      </c>
      <c r="CK911" t="s">
        <v>180</v>
      </c>
      <c r="CM911" t="s">
        <v>180</v>
      </c>
      <c r="CN911" t="s">
        <v>180</v>
      </c>
      <c r="CO911">
        <v>18.74567772</v>
      </c>
      <c r="CP911">
        <v>1.027853949</v>
      </c>
      <c r="CQ911">
        <v>161.03496010000001</v>
      </c>
      <c r="CR911">
        <v>270.41021280000001</v>
      </c>
      <c r="CS911" t="s">
        <v>1883</v>
      </c>
      <c r="CT911" t="s">
        <v>180</v>
      </c>
      <c r="CU911">
        <v>46.858869740000003</v>
      </c>
      <c r="CV911">
        <v>176.33802069999999</v>
      </c>
      <c r="CW911">
        <v>22.856676780000001</v>
      </c>
      <c r="CX911">
        <v>95.71152318</v>
      </c>
      <c r="CY911">
        <v>20.756787599999999</v>
      </c>
      <c r="CZ911" t="s">
        <v>180</v>
      </c>
      <c r="DB911" t="s">
        <v>180</v>
      </c>
      <c r="DC911" t="s">
        <v>180</v>
      </c>
      <c r="DD911">
        <v>16.814155960000001</v>
      </c>
      <c r="DE911">
        <v>617.7787677</v>
      </c>
      <c r="DF911">
        <v>21.659038500000001</v>
      </c>
      <c r="DG911">
        <v>140.18291640000001</v>
      </c>
      <c r="DH911">
        <v>16.893825469999999</v>
      </c>
      <c r="DJ911" t="s">
        <v>180</v>
      </c>
      <c r="DK911" t="s">
        <v>180</v>
      </c>
      <c r="DL911" t="s">
        <v>180</v>
      </c>
      <c r="DM911" t="s">
        <v>180</v>
      </c>
      <c r="DR911" t="s">
        <v>180</v>
      </c>
      <c r="DS911" t="s">
        <v>180</v>
      </c>
      <c r="DT911">
        <v>0.63255845099999997</v>
      </c>
      <c r="DU911">
        <v>279.08918549999999</v>
      </c>
      <c r="DV911">
        <v>16.382564370000001</v>
      </c>
      <c r="DW911">
        <v>34.863283199999998</v>
      </c>
      <c r="DX911">
        <v>4.8000976309999999</v>
      </c>
      <c r="DY911">
        <v>20.949113010000001</v>
      </c>
      <c r="DZ911">
        <v>4.9953894390000002</v>
      </c>
      <c r="EA911">
        <v>1.658624828</v>
      </c>
      <c r="EB911">
        <v>5.0138470890000004</v>
      </c>
      <c r="EC911">
        <v>0.73819439099999995</v>
      </c>
      <c r="ED911">
        <v>4.1223855809999996</v>
      </c>
      <c r="EE911">
        <v>0.76320352000000002</v>
      </c>
      <c r="EF911">
        <v>1.972536141</v>
      </c>
      <c r="EG911">
        <v>0.27771312300000001</v>
      </c>
      <c r="EH911">
        <v>1.728793239</v>
      </c>
      <c r="EI911">
        <v>0.250399924</v>
      </c>
      <c r="EJ911">
        <v>3.3611954289999999</v>
      </c>
      <c r="EK911">
        <v>1.0002821580000001</v>
      </c>
      <c r="EM911" t="s">
        <v>180</v>
      </c>
      <c r="EN911" t="s">
        <v>180</v>
      </c>
      <c r="EO911" t="s">
        <v>180</v>
      </c>
      <c r="EP911" t="s">
        <v>180</v>
      </c>
      <c r="EQ911" t="s">
        <v>180</v>
      </c>
      <c r="ER911" t="s">
        <v>180</v>
      </c>
      <c r="ET911">
        <v>2.5380011090000001</v>
      </c>
      <c r="EV911">
        <v>2.05985247</v>
      </c>
      <c r="EW911">
        <v>0.60158007499999999</v>
      </c>
      <c r="EY911" t="s">
        <v>180</v>
      </c>
      <c r="EZ911" t="s">
        <v>180</v>
      </c>
      <c r="FB911" t="s">
        <v>180</v>
      </c>
      <c r="FD911" t="s">
        <v>180</v>
      </c>
      <c r="FF911" t="s">
        <v>180</v>
      </c>
      <c r="FH911" t="s">
        <v>180</v>
      </c>
      <c r="FI911" t="s">
        <v>180</v>
      </c>
      <c r="FJ911" t="s">
        <v>180</v>
      </c>
      <c r="FK911" t="s">
        <v>180</v>
      </c>
      <c r="FL911" t="s">
        <v>180</v>
      </c>
      <c r="FM911" t="s">
        <v>180</v>
      </c>
      <c r="FN911" t="s">
        <v>180</v>
      </c>
      <c r="FP911" t="s">
        <v>180</v>
      </c>
      <c r="FQ911" t="s">
        <v>180</v>
      </c>
      <c r="FR911" t="s">
        <v>180</v>
      </c>
      <c r="FS911" t="s">
        <v>180</v>
      </c>
      <c r="FT911" t="s">
        <v>180</v>
      </c>
      <c r="FU911" t="s">
        <v>180</v>
      </c>
      <c r="FV911" t="s">
        <v>1884</v>
      </c>
      <c r="FW911" t="s">
        <v>180</v>
      </c>
      <c r="FX911">
        <f t="shared" si="265"/>
        <v>9.7720335138353693</v>
      </c>
      <c r="FY911">
        <f t="shared" si="266"/>
        <v>81.087149832380859</v>
      </c>
      <c r="FZ911">
        <f t="shared" si="267"/>
        <v>9.4763005780126139</v>
      </c>
      <c r="GA911">
        <f t="shared" si="268"/>
        <v>2.8895239328269957</v>
      </c>
      <c r="GB911">
        <f t="shared" si="269"/>
        <v>2.900200542142449</v>
      </c>
      <c r="GC911">
        <f t="shared" si="270"/>
        <v>0.47383073496659239</v>
      </c>
      <c r="GD911">
        <f t="shared" si="271"/>
        <v>28.522908239901785</v>
      </c>
      <c r="GE911">
        <f t="shared" si="272"/>
        <v>29.489495207033588</v>
      </c>
      <c r="GF911">
        <f t="shared" si="273"/>
        <v>17.035744783098323</v>
      </c>
      <c r="GG911">
        <f t="shared" si="274"/>
        <v>16.520188751541543</v>
      </c>
      <c r="GH911">
        <f t="shared" si="275"/>
        <v>7.2798683200324635E-2</v>
      </c>
      <c r="GI911">
        <f t="shared" si="276"/>
        <v>3.5609464302107534E-2</v>
      </c>
      <c r="GJ911">
        <f t="shared" si="277"/>
        <v>0.2920500782272043</v>
      </c>
      <c r="GK911">
        <f t="shared" si="278"/>
        <v>135.48989044831933</v>
      </c>
      <c r="GL911">
        <f t="shared" si="279"/>
        <v>0.96973680704184528</v>
      </c>
      <c r="GM911">
        <f t="shared" si="280"/>
        <v>0.12192930924128934</v>
      </c>
      <c r="GN911">
        <f t="shared" si="281"/>
        <v>0.12573443470010306</v>
      </c>
      <c r="GO911">
        <f t="shared" si="282"/>
        <v>3.2795369750550494</v>
      </c>
      <c r="GP911">
        <f t="shared" si="283"/>
        <v>0.94624088350148861</v>
      </c>
      <c r="GQ911">
        <f>(EA911/0.0735)/((DZ911/0.195*(EB911/0.295))^0.5)</f>
        <v>1.0814810613179713</v>
      </c>
    </row>
    <row r="912" spans="1:201">
      <c r="A912" t="s">
        <v>870</v>
      </c>
      <c r="B912" t="s">
        <v>1807</v>
      </c>
      <c r="C912" t="s">
        <v>7219</v>
      </c>
      <c r="D912" t="s">
        <v>6992</v>
      </c>
      <c r="E912" t="s">
        <v>7119</v>
      </c>
      <c r="F912">
        <v>94</v>
      </c>
      <c r="G912">
        <v>25</v>
      </c>
      <c r="H912" t="s">
        <v>7369</v>
      </c>
      <c r="I912" t="s">
        <v>948</v>
      </c>
      <c r="J912" t="s">
        <v>1866</v>
      </c>
      <c r="K912">
        <v>-36.456049</v>
      </c>
      <c r="L912">
        <v>-36.456049</v>
      </c>
      <c r="M912">
        <v>-69.384861999999998</v>
      </c>
      <c r="N912">
        <v>-69.384861999999998</v>
      </c>
      <c r="O912" t="s">
        <v>179</v>
      </c>
      <c r="R912" t="s">
        <v>1885</v>
      </c>
      <c r="S912" t="s">
        <v>922</v>
      </c>
      <c r="T912" t="s">
        <v>923</v>
      </c>
      <c r="U912" t="s">
        <v>180</v>
      </c>
      <c r="V912" t="s">
        <v>180</v>
      </c>
      <c r="W912" t="s">
        <v>180</v>
      </c>
      <c r="X912" t="s">
        <v>923</v>
      </c>
      <c r="Y912" t="s">
        <v>180</v>
      </c>
      <c r="Z912" t="s">
        <v>180</v>
      </c>
      <c r="AB912" t="s">
        <v>180</v>
      </c>
      <c r="AC912" t="s">
        <v>181</v>
      </c>
      <c r="AD912" t="s">
        <v>180</v>
      </c>
      <c r="AE912" t="s">
        <v>180</v>
      </c>
      <c r="AF912" t="s">
        <v>180</v>
      </c>
      <c r="AG912" t="s">
        <v>180</v>
      </c>
      <c r="AH912" t="s">
        <v>924</v>
      </c>
      <c r="AI912">
        <v>48.68</v>
      </c>
      <c r="AJ912">
        <v>1.7210000000000001</v>
      </c>
      <c r="AK912" t="s">
        <v>180</v>
      </c>
      <c r="AL912">
        <v>16.696000000000002</v>
      </c>
      <c r="AM912" t="s">
        <v>180</v>
      </c>
      <c r="AP912">
        <v>9.2799999999999994</v>
      </c>
      <c r="AQ912">
        <v>9.5</v>
      </c>
      <c r="AR912">
        <v>6.4260000000000002</v>
      </c>
      <c r="AS912">
        <v>0.16200000000000001</v>
      </c>
      <c r="AT912" t="s">
        <v>180</v>
      </c>
      <c r="AU912">
        <v>1.526</v>
      </c>
      <c r="AV912">
        <v>3.61</v>
      </c>
      <c r="AW912">
        <v>0.505</v>
      </c>
      <c r="AY912" t="s">
        <v>180</v>
      </c>
      <c r="AZ912" t="s">
        <v>180</v>
      </c>
      <c r="BA912">
        <v>98.105999999999995</v>
      </c>
      <c r="BC912" t="s">
        <v>180</v>
      </c>
      <c r="BD912" t="s">
        <v>180</v>
      </c>
      <c r="BE912" t="s">
        <v>180</v>
      </c>
      <c r="BF912" t="s">
        <v>180</v>
      </c>
      <c r="BG912" t="s">
        <v>180</v>
      </c>
      <c r="BH912" t="s">
        <v>180</v>
      </c>
      <c r="BI912" t="s">
        <v>180</v>
      </c>
      <c r="BK912" t="s">
        <v>180</v>
      </c>
      <c r="BL912" t="s">
        <v>180</v>
      </c>
      <c r="BM912">
        <v>0.45</v>
      </c>
      <c r="BN912" t="s">
        <v>180</v>
      </c>
      <c r="BO912" t="s">
        <v>180</v>
      </c>
      <c r="BP912" t="s">
        <v>180</v>
      </c>
      <c r="BQ912" t="s">
        <v>180</v>
      </c>
      <c r="BR912" t="s">
        <v>180</v>
      </c>
      <c r="BS912" t="s">
        <v>180</v>
      </c>
      <c r="BT912" t="s">
        <v>180</v>
      </c>
      <c r="BU912" t="s">
        <v>180</v>
      </c>
      <c r="BV912" t="s">
        <v>180</v>
      </c>
      <c r="BW912" t="s">
        <v>180</v>
      </c>
      <c r="BX912" t="s">
        <v>180</v>
      </c>
      <c r="BY912" t="s">
        <v>180</v>
      </c>
      <c r="BZ912" t="s">
        <v>180</v>
      </c>
      <c r="CD912" t="s">
        <v>180</v>
      </c>
      <c r="CE912" t="s">
        <v>180</v>
      </c>
      <c r="CG912" t="s">
        <v>180</v>
      </c>
      <c r="CH912" t="s">
        <v>180</v>
      </c>
      <c r="CI912" t="s">
        <v>180</v>
      </c>
      <c r="CJ912" t="s">
        <v>180</v>
      </c>
      <c r="CK912" t="s">
        <v>180</v>
      </c>
      <c r="CM912" t="s">
        <v>180</v>
      </c>
      <c r="CN912" t="s">
        <v>180</v>
      </c>
      <c r="CO912">
        <v>25.488617120000001</v>
      </c>
      <c r="CP912">
        <v>1.0106900780000001</v>
      </c>
      <c r="CQ912">
        <v>202.07145489999999</v>
      </c>
      <c r="CR912">
        <v>146.4419087</v>
      </c>
      <c r="CS912" t="s">
        <v>1886</v>
      </c>
      <c r="CT912" t="s">
        <v>180</v>
      </c>
      <c r="CU912">
        <v>35.756587850000003</v>
      </c>
      <c r="CV912">
        <v>65.67685238</v>
      </c>
      <c r="CW912">
        <v>47.494116679999998</v>
      </c>
      <c r="CX912">
        <v>66.794099209999999</v>
      </c>
      <c r="CY912">
        <v>19.46993625</v>
      </c>
      <c r="CZ912" t="s">
        <v>180</v>
      </c>
      <c r="DB912" t="s">
        <v>180</v>
      </c>
      <c r="DC912" t="s">
        <v>180</v>
      </c>
      <c r="DD912">
        <v>27.204466230000001</v>
      </c>
      <c r="DE912">
        <v>799.19747199999995</v>
      </c>
      <c r="DF912">
        <v>23.68181122</v>
      </c>
      <c r="DG912">
        <v>202.49132</v>
      </c>
      <c r="DH912">
        <v>20.244655290000001</v>
      </c>
      <c r="DJ912" t="s">
        <v>180</v>
      </c>
      <c r="DK912" t="s">
        <v>180</v>
      </c>
      <c r="DL912" t="s">
        <v>180</v>
      </c>
      <c r="DM912" t="s">
        <v>180</v>
      </c>
      <c r="DR912" t="s">
        <v>180</v>
      </c>
      <c r="DS912" t="s">
        <v>180</v>
      </c>
      <c r="DT912">
        <v>0.94731386500000003</v>
      </c>
      <c r="DU912">
        <v>524.88545180000006</v>
      </c>
      <c r="DV912">
        <v>24.645732160000001</v>
      </c>
      <c r="DW912">
        <v>51.529660610000001</v>
      </c>
      <c r="DX912">
        <v>6.3584296399999998</v>
      </c>
      <c r="DY912">
        <v>26.417930890000001</v>
      </c>
      <c r="DZ912">
        <v>5.6608553109999997</v>
      </c>
      <c r="EA912">
        <v>1.8410624209999999</v>
      </c>
      <c r="EB912">
        <v>5.5244616940000002</v>
      </c>
      <c r="EC912">
        <v>0.80123003500000001</v>
      </c>
      <c r="ED912">
        <v>4.5338367870000003</v>
      </c>
      <c r="EE912">
        <v>0.84961338900000005</v>
      </c>
      <c r="EF912">
        <v>2.2804879040000001</v>
      </c>
      <c r="EG912">
        <v>0.319818712</v>
      </c>
      <c r="EH912">
        <v>2.0032404320000001</v>
      </c>
      <c r="EI912">
        <v>0.30367993999999998</v>
      </c>
      <c r="EJ912">
        <v>4.2746851729999999</v>
      </c>
      <c r="EK912">
        <v>1.1237072779999999</v>
      </c>
      <c r="EM912" t="s">
        <v>180</v>
      </c>
      <c r="EN912" t="s">
        <v>180</v>
      </c>
      <c r="EO912" t="s">
        <v>180</v>
      </c>
      <c r="EP912" t="s">
        <v>180</v>
      </c>
      <c r="EQ912" t="s">
        <v>180</v>
      </c>
      <c r="ER912" t="s">
        <v>180</v>
      </c>
      <c r="ET912">
        <v>3.9974535169999998</v>
      </c>
      <c r="EV912">
        <v>3.441997507</v>
      </c>
      <c r="EW912">
        <v>0.91759021600000001</v>
      </c>
      <c r="EY912" t="s">
        <v>180</v>
      </c>
      <c r="EZ912" t="s">
        <v>180</v>
      </c>
      <c r="FB912" t="s">
        <v>180</v>
      </c>
      <c r="FD912" t="s">
        <v>180</v>
      </c>
      <c r="FF912" t="s">
        <v>180</v>
      </c>
      <c r="FH912" t="s">
        <v>180</v>
      </c>
      <c r="FI912" t="s">
        <v>180</v>
      </c>
      <c r="FJ912" t="s">
        <v>180</v>
      </c>
      <c r="FK912" t="s">
        <v>180</v>
      </c>
      <c r="FL912" t="s">
        <v>180</v>
      </c>
      <c r="FM912" t="s">
        <v>180</v>
      </c>
      <c r="FN912" t="s">
        <v>180</v>
      </c>
      <c r="FP912" t="s">
        <v>180</v>
      </c>
      <c r="FQ912" t="s">
        <v>180</v>
      </c>
      <c r="FR912" t="s">
        <v>180</v>
      </c>
      <c r="FS912" t="s">
        <v>180</v>
      </c>
      <c r="FT912" t="s">
        <v>180</v>
      </c>
      <c r="FU912" t="s">
        <v>180</v>
      </c>
      <c r="FV912" t="s">
        <v>1887</v>
      </c>
      <c r="FW912" t="s">
        <v>180</v>
      </c>
      <c r="FX912">
        <f t="shared" si="265"/>
        <v>10.105953816930548</v>
      </c>
      <c r="FY912">
        <f t="shared" si="266"/>
        <v>101.08188551178364</v>
      </c>
      <c r="FZ912">
        <f t="shared" si="267"/>
        <v>12.302932671638489</v>
      </c>
      <c r="GA912">
        <f t="shared" si="268"/>
        <v>2.8258491694620504</v>
      </c>
      <c r="GB912">
        <f t="shared" si="269"/>
        <v>2.7577626757884848</v>
      </c>
      <c r="GC912">
        <f t="shared" si="270"/>
        <v>0.88669378268448573</v>
      </c>
      <c r="GD912">
        <f t="shared" si="271"/>
        <v>33.747312001417093</v>
      </c>
      <c r="GE912">
        <f t="shared" si="272"/>
        <v>30.25208428804395</v>
      </c>
      <c r="GF912">
        <f t="shared" si="273"/>
        <v>21.297214803457479</v>
      </c>
      <c r="GG912">
        <f t="shared" si="274"/>
        <v>25.927112330693582</v>
      </c>
      <c r="GH912">
        <f t="shared" si="275"/>
        <v>7.7575778099036069E-2</v>
      </c>
      <c r="GI912">
        <f t="shared" si="276"/>
        <v>4.5325060014889493E-2</v>
      </c>
      <c r="GJ912">
        <f t="shared" si="277"/>
        <v>0.26658654288211836</v>
      </c>
      <c r="GK912">
        <f t="shared" si="278"/>
        <v>152.49443113556563</v>
      </c>
      <c r="GL912">
        <f t="shared" si="279"/>
        <v>1.2173945076839092</v>
      </c>
      <c r="GM912">
        <f t="shared" si="280"/>
        <v>0.17002005999579556</v>
      </c>
      <c r="GN912">
        <f t="shared" si="281"/>
        <v>0.13965896751025958</v>
      </c>
      <c r="GO912">
        <f t="shared" si="282"/>
        <v>4.3537117283512217</v>
      </c>
      <c r="GP912">
        <f t="shared" si="283"/>
        <v>0.99074271217957177</v>
      </c>
      <c r="GQ912">
        <f>(EA912/0.0735)/((DZ912/0.195*(EB912/0.295))^0.5)</f>
        <v>1.0742948095177447</v>
      </c>
    </row>
    <row r="913" spans="1:204">
      <c r="A913" t="s">
        <v>870</v>
      </c>
      <c r="B913" t="s">
        <v>1807</v>
      </c>
      <c r="C913" t="s">
        <v>7219</v>
      </c>
      <c r="D913" t="s">
        <v>6992</v>
      </c>
      <c r="E913" t="s">
        <v>7119</v>
      </c>
      <c r="F913">
        <v>94</v>
      </c>
      <c r="G913">
        <v>25</v>
      </c>
      <c r="H913" t="s">
        <v>7369</v>
      </c>
      <c r="I913" t="s">
        <v>948</v>
      </c>
      <c r="J913" t="s">
        <v>1888</v>
      </c>
      <c r="K913">
        <v>-36.457326999999999</v>
      </c>
      <c r="L913">
        <v>-36.457326999999999</v>
      </c>
      <c r="M913">
        <v>-69.381428999999997</v>
      </c>
      <c r="N913">
        <v>-69.381428999999997</v>
      </c>
      <c r="O913" t="s">
        <v>179</v>
      </c>
      <c r="R913" t="s">
        <v>1889</v>
      </c>
      <c r="S913" t="s">
        <v>922</v>
      </c>
      <c r="T913" t="s">
        <v>923</v>
      </c>
      <c r="U913" t="s">
        <v>180</v>
      </c>
      <c r="V913" t="s">
        <v>180</v>
      </c>
      <c r="W913" t="s">
        <v>180</v>
      </c>
      <c r="X913" t="s">
        <v>923</v>
      </c>
      <c r="Y913" t="s">
        <v>180</v>
      </c>
      <c r="Z913" t="s">
        <v>180</v>
      </c>
      <c r="AB913" t="s">
        <v>180</v>
      </c>
      <c r="AC913" t="s">
        <v>181</v>
      </c>
      <c r="AD913" t="s">
        <v>180</v>
      </c>
      <c r="AE913" t="s">
        <v>180</v>
      </c>
      <c r="AF913" t="s">
        <v>180</v>
      </c>
      <c r="AG913" t="s">
        <v>180</v>
      </c>
      <c r="AH913" t="s">
        <v>924</v>
      </c>
      <c r="AI913">
        <v>47.386000000000003</v>
      </c>
      <c r="AJ913">
        <v>2.169</v>
      </c>
      <c r="AK913" t="s">
        <v>180</v>
      </c>
      <c r="AL913">
        <v>17.109000000000002</v>
      </c>
      <c r="AM913" t="s">
        <v>180</v>
      </c>
      <c r="AP913">
        <v>10.14</v>
      </c>
      <c r="AQ913">
        <v>10.351000000000001</v>
      </c>
      <c r="AR913">
        <v>6.09</v>
      </c>
      <c r="AS913">
        <v>0.156</v>
      </c>
      <c r="AT913" t="s">
        <v>180</v>
      </c>
      <c r="AU913">
        <v>1.355</v>
      </c>
      <c r="AV913">
        <v>3.74</v>
      </c>
      <c r="AW913">
        <v>0.41799999999999998</v>
      </c>
      <c r="AY913" t="s">
        <v>180</v>
      </c>
      <c r="AZ913" t="s">
        <v>180</v>
      </c>
      <c r="BA913">
        <v>98.914000000000016</v>
      </c>
      <c r="BC913" t="s">
        <v>180</v>
      </c>
      <c r="BD913" t="s">
        <v>180</v>
      </c>
      <c r="BE913" t="s">
        <v>180</v>
      </c>
      <c r="BF913" t="s">
        <v>180</v>
      </c>
      <c r="BG913" t="s">
        <v>180</v>
      </c>
      <c r="BH913" t="s">
        <v>180</v>
      </c>
      <c r="BI913" t="s">
        <v>180</v>
      </c>
      <c r="BK913" t="s">
        <v>180</v>
      </c>
      <c r="BL913" t="s">
        <v>180</v>
      </c>
      <c r="BM913">
        <v>0</v>
      </c>
      <c r="BN913" t="s">
        <v>180</v>
      </c>
      <c r="BO913" t="s">
        <v>180</v>
      </c>
      <c r="BP913" t="s">
        <v>180</v>
      </c>
      <c r="BQ913" t="s">
        <v>180</v>
      </c>
      <c r="BR913" t="s">
        <v>180</v>
      </c>
      <c r="BS913" t="s">
        <v>180</v>
      </c>
      <c r="BT913" t="s">
        <v>180</v>
      </c>
      <c r="BU913" t="s">
        <v>180</v>
      </c>
      <c r="BV913" t="s">
        <v>180</v>
      </c>
      <c r="BW913" t="s">
        <v>180</v>
      </c>
      <c r="BX913" t="s">
        <v>180</v>
      </c>
      <c r="BY913" t="s">
        <v>180</v>
      </c>
      <c r="BZ913" t="s">
        <v>180</v>
      </c>
      <c r="CD913" t="s">
        <v>180</v>
      </c>
      <c r="CE913" t="s">
        <v>180</v>
      </c>
      <c r="CG913" t="s">
        <v>180</v>
      </c>
      <c r="CH913" t="s">
        <v>180</v>
      </c>
      <c r="CI913" t="s">
        <v>180</v>
      </c>
      <c r="CJ913" t="s">
        <v>180</v>
      </c>
      <c r="CK913" t="s">
        <v>180</v>
      </c>
      <c r="CM913" t="s">
        <v>180</v>
      </c>
      <c r="CN913" t="s">
        <v>180</v>
      </c>
      <c r="CO913">
        <v>28.401195730000001</v>
      </c>
      <c r="CP913">
        <v>1.2864404250000001</v>
      </c>
      <c r="CQ913">
        <v>266.41273130000002</v>
      </c>
      <c r="CR913">
        <v>92.489221549999996</v>
      </c>
      <c r="CS913" t="s">
        <v>1890</v>
      </c>
      <c r="CT913" t="s">
        <v>180</v>
      </c>
      <c r="CU913">
        <v>38.363741330000003</v>
      </c>
      <c r="CV913">
        <v>52.336086659999999</v>
      </c>
      <c r="CW913">
        <v>52.400992090000003</v>
      </c>
      <c r="CX913">
        <v>85.055052959999998</v>
      </c>
      <c r="CY913">
        <v>21.695830019999999</v>
      </c>
      <c r="CZ913" t="s">
        <v>180</v>
      </c>
      <c r="DB913" t="s">
        <v>180</v>
      </c>
      <c r="DC913" t="s">
        <v>180</v>
      </c>
      <c r="DD913">
        <v>22.974493420000002</v>
      </c>
      <c r="DE913">
        <v>738.99031009999999</v>
      </c>
      <c r="DF913">
        <v>24.800756239999998</v>
      </c>
      <c r="DG913">
        <v>166.2300209</v>
      </c>
      <c r="DH913">
        <v>20.758896249999999</v>
      </c>
      <c r="DJ913" t="s">
        <v>180</v>
      </c>
      <c r="DK913" t="s">
        <v>180</v>
      </c>
      <c r="DL913" t="s">
        <v>180</v>
      </c>
      <c r="DM913" t="s">
        <v>180</v>
      </c>
      <c r="DR913" t="s">
        <v>180</v>
      </c>
      <c r="DS913" t="s">
        <v>180</v>
      </c>
      <c r="DT913">
        <v>0.74833930800000004</v>
      </c>
      <c r="DU913">
        <v>320.83065859999999</v>
      </c>
      <c r="DV913">
        <v>18.229401580000001</v>
      </c>
      <c r="DW913">
        <v>41.4881107</v>
      </c>
      <c r="DX913">
        <v>5.5875591670000002</v>
      </c>
      <c r="DY913">
        <v>24.604928650000002</v>
      </c>
      <c r="DZ913">
        <v>5.7310664649999996</v>
      </c>
      <c r="EA913">
        <v>1.887328165</v>
      </c>
      <c r="EB913">
        <v>5.7417167569999998</v>
      </c>
      <c r="EC913">
        <v>0.85696516199999995</v>
      </c>
      <c r="ED913">
        <v>4.9671868269999999</v>
      </c>
      <c r="EE913">
        <v>0.90615734800000003</v>
      </c>
      <c r="EF913">
        <v>2.4031502389999999</v>
      </c>
      <c r="EG913">
        <v>0.35888883999999999</v>
      </c>
      <c r="EH913">
        <v>2.0615079669999998</v>
      </c>
      <c r="EI913">
        <v>0.30548883199999999</v>
      </c>
      <c r="EJ913">
        <v>3.9192240649999999</v>
      </c>
      <c r="EK913">
        <v>1.2429901569999999</v>
      </c>
      <c r="EM913" t="s">
        <v>180</v>
      </c>
      <c r="EN913" t="s">
        <v>180</v>
      </c>
      <c r="EO913" t="s">
        <v>180</v>
      </c>
      <c r="EP913" t="s">
        <v>180</v>
      </c>
      <c r="EQ913" t="s">
        <v>180</v>
      </c>
      <c r="ER913" t="s">
        <v>180</v>
      </c>
      <c r="ET913">
        <v>2.7645655979999999</v>
      </c>
      <c r="EV913">
        <v>2.2083002199999999</v>
      </c>
      <c r="EW913">
        <v>0.67542211600000002</v>
      </c>
      <c r="EY913" t="s">
        <v>180</v>
      </c>
      <c r="EZ913" t="s">
        <v>180</v>
      </c>
      <c r="FB913" t="s">
        <v>180</v>
      </c>
      <c r="FD913" t="s">
        <v>180</v>
      </c>
      <c r="FF913" t="s">
        <v>180</v>
      </c>
      <c r="FH913" t="s">
        <v>180</v>
      </c>
      <c r="FI913" t="s">
        <v>180</v>
      </c>
      <c r="FJ913" t="s">
        <v>180</v>
      </c>
      <c r="FK913" t="s">
        <v>180</v>
      </c>
      <c r="FL913" t="s">
        <v>180</v>
      </c>
      <c r="FM913" t="s">
        <v>180</v>
      </c>
      <c r="FN913" t="s">
        <v>180</v>
      </c>
      <c r="FP913" t="s">
        <v>180</v>
      </c>
      <c r="FQ913" t="s">
        <v>180</v>
      </c>
      <c r="FR913" t="s">
        <v>180</v>
      </c>
      <c r="FS913" t="s">
        <v>180</v>
      </c>
      <c r="FT913" t="s">
        <v>180</v>
      </c>
      <c r="FU913" t="s">
        <v>180</v>
      </c>
      <c r="FV913" t="s">
        <v>1891</v>
      </c>
      <c r="FW913" t="s">
        <v>180</v>
      </c>
      <c r="FX913">
        <f t="shared" si="265"/>
        <v>10.069762805820872</v>
      </c>
      <c r="FY913">
        <f t="shared" si="266"/>
        <v>80.635158127429165</v>
      </c>
      <c r="FZ913">
        <f t="shared" si="267"/>
        <v>8.8427509724972122</v>
      </c>
      <c r="GA913">
        <f t="shared" si="268"/>
        <v>2.7800360496981771</v>
      </c>
      <c r="GB913">
        <f t="shared" si="269"/>
        <v>2.7852023125361032</v>
      </c>
      <c r="GC913">
        <f t="shared" si="270"/>
        <v>0.62471184877823882</v>
      </c>
      <c r="GD913">
        <f t="shared" si="271"/>
        <v>29.797087756062716</v>
      </c>
      <c r="GE913">
        <f t="shared" si="272"/>
        <v>30.034239099490335</v>
      </c>
      <c r="GF913">
        <f t="shared" si="273"/>
        <v>17.599626471117542</v>
      </c>
      <c r="GG913">
        <f t="shared" si="274"/>
        <v>15.455092348659916</v>
      </c>
      <c r="GH913">
        <f t="shared" si="275"/>
        <v>6.6635128747860761E-2</v>
      </c>
      <c r="GI913">
        <f t="shared" si="276"/>
        <v>3.253651388136785E-2</v>
      </c>
      <c r="GJ913">
        <f t="shared" si="277"/>
        <v>0.30585611045222827</v>
      </c>
      <c r="GK913">
        <f t="shared" si="278"/>
        <v>145.2839861601789</v>
      </c>
      <c r="GL913">
        <f t="shared" si="279"/>
        <v>0.87814888424041337</v>
      </c>
      <c r="GM913">
        <f t="shared" si="280"/>
        <v>0.10637849880867341</v>
      </c>
      <c r="GN913">
        <f t="shared" si="281"/>
        <v>0.12113947955498382</v>
      </c>
      <c r="GO913">
        <f t="shared" si="282"/>
        <v>3.1808044264236259</v>
      </c>
      <c r="GP913">
        <f t="shared" si="283"/>
        <v>0.98940883959573411</v>
      </c>
      <c r="GQ913">
        <f>(EA913/0.0735)/((DZ913/0.195*(EB913/0.295))^0.5)</f>
        <v>1.0736180162400955</v>
      </c>
    </row>
    <row r="914" spans="1:204">
      <c r="A914" t="s">
        <v>870</v>
      </c>
      <c r="B914" t="s">
        <v>1807</v>
      </c>
      <c r="C914" t="s">
        <v>7219</v>
      </c>
      <c r="D914" t="s">
        <v>6992</v>
      </c>
      <c r="E914" t="s">
        <v>7119</v>
      </c>
      <c r="F914">
        <v>94</v>
      </c>
      <c r="G914">
        <v>25</v>
      </c>
      <c r="H914" t="s">
        <v>7369</v>
      </c>
      <c r="I914" t="s">
        <v>948</v>
      </c>
      <c r="J914" t="s">
        <v>1892</v>
      </c>
      <c r="K914">
        <v>-36.407029999999999</v>
      </c>
      <c r="L914">
        <v>-36.407029999999999</v>
      </c>
      <c r="M914">
        <v>-69.335170000000005</v>
      </c>
      <c r="N914">
        <v>-69.335170000000005</v>
      </c>
      <c r="O914" t="s">
        <v>179</v>
      </c>
      <c r="R914" t="s">
        <v>1893</v>
      </c>
      <c r="S914" t="s">
        <v>922</v>
      </c>
      <c r="T914" t="s">
        <v>923</v>
      </c>
      <c r="U914" t="s">
        <v>180</v>
      </c>
      <c r="V914" t="s">
        <v>180</v>
      </c>
      <c r="W914" t="s">
        <v>180</v>
      </c>
      <c r="X914" t="s">
        <v>923</v>
      </c>
      <c r="Y914" t="s">
        <v>180</v>
      </c>
      <c r="Z914" t="s">
        <v>180</v>
      </c>
      <c r="AB914" t="s">
        <v>180</v>
      </c>
      <c r="AC914" t="s">
        <v>181</v>
      </c>
      <c r="AD914" t="s">
        <v>180</v>
      </c>
      <c r="AE914" t="s">
        <v>180</v>
      </c>
      <c r="AF914" t="s">
        <v>180</v>
      </c>
      <c r="AG914" t="s">
        <v>180</v>
      </c>
      <c r="AH914" t="s">
        <v>924</v>
      </c>
      <c r="AI914">
        <v>47.354999999999997</v>
      </c>
      <c r="AJ914">
        <v>1.84</v>
      </c>
      <c r="AK914" t="s">
        <v>180</v>
      </c>
      <c r="AL914">
        <v>17.170999999999999</v>
      </c>
      <c r="AM914" t="s">
        <v>180</v>
      </c>
      <c r="AP914">
        <v>10.02</v>
      </c>
      <c r="AQ914">
        <v>10.766</v>
      </c>
      <c r="AR914">
        <v>6.1970000000000001</v>
      </c>
      <c r="AS914">
        <v>0.16</v>
      </c>
      <c r="AT914" t="s">
        <v>180</v>
      </c>
      <c r="AU914">
        <v>1.105</v>
      </c>
      <c r="AV914">
        <v>3.69</v>
      </c>
      <c r="AW914">
        <v>0.42699999999999999</v>
      </c>
      <c r="AY914" t="s">
        <v>180</v>
      </c>
      <c r="AZ914" t="s">
        <v>180</v>
      </c>
      <c r="BA914">
        <v>98.731000000000009</v>
      </c>
      <c r="BC914" t="s">
        <v>180</v>
      </c>
      <c r="BD914" t="s">
        <v>180</v>
      </c>
      <c r="BE914" t="s">
        <v>180</v>
      </c>
      <c r="BF914" t="s">
        <v>180</v>
      </c>
      <c r="BG914" t="s">
        <v>180</v>
      </c>
      <c r="BH914" t="s">
        <v>180</v>
      </c>
      <c r="BI914" t="s">
        <v>180</v>
      </c>
      <c r="BK914" t="s">
        <v>180</v>
      </c>
      <c r="BL914" t="s">
        <v>180</v>
      </c>
      <c r="BM914">
        <v>0</v>
      </c>
      <c r="BN914" t="s">
        <v>180</v>
      </c>
      <c r="BO914" t="s">
        <v>180</v>
      </c>
      <c r="BP914" t="s">
        <v>180</v>
      </c>
      <c r="BQ914" t="s">
        <v>180</v>
      </c>
      <c r="BR914" t="s">
        <v>180</v>
      </c>
      <c r="BS914" t="s">
        <v>180</v>
      </c>
      <c r="BT914" t="s">
        <v>180</v>
      </c>
      <c r="BU914" t="s">
        <v>180</v>
      </c>
      <c r="BV914" t="s">
        <v>180</v>
      </c>
      <c r="BW914" t="s">
        <v>180</v>
      </c>
      <c r="BX914" t="s">
        <v>180</v>
      </c>
      <c r="BY914" t="s">
        <v>180</v>
      </c>
      <c r="BZ914" t="s">
        <v>180</v>
      </c>
      <c r="CD914" t="s">
        <v>180</v>
      </c>
      <c r="CE914" t="s">
        <v>180</v>
      </c>
      <c r="CG914" t="s">
        <v>180</v>
      </c>
      <c r="CH914" t="s">
        <v>180</v>
      </c>
      <c r="CI914" t="s">
        <v>180</v>
      </c>
      <c r="CJ914" t="s">
        <v>180</v>
      </c>
      <c r="CK914" t="s">
        <v>180</v>
      </c>
      <c r="CM914" t="s">
        <v>180</v>
      </c>
      <c r="CN914" t="s">
        <v>180</v>
      </c>
      <c r="CO914">
        <v>27.11874766</v>
      </c>
      <c r="CP914">
        <v>1.082135005</v>
      </c>
      <c r="CQ914">
        <v>236.78186389999999</v>
      </c>
      <c r="CR914">
        <v>104.0673743</v>
      </c>
      <c r="CS914" t="s">
        <v>1894</v>
      </c>
      <c r="CT914" t="s">
        <v>180</v>
      </c>
      <c r="CU914">
        <v>39.228019320000001</v>
      </c>
      <c r="CV914">
        <v>53.865590779999998</v>
      </c>
      <c r="CW914">
        <v>47.635152400000003</v>
      </c>
      <c r="CX914">
        <v>81.245592979999998</v>
      </c>
      <c r="CY914">
        <v>21.17686278</v>
      </c>
      <c r="CZ914" t="s">
        <v>180</v>
      </c>
      <c r="DB914" t="s">
        <v>180</v>
      </c>
      <c r="DC914" t="s">
        <v>180</v>
      </c>
      <c r="DD914">
        <v>18.939822400000001</v>
      </c>
      <c r="DE914">
        <v>762.75108929999999</v>
      </c>
      <c r="DF914">
        <v>23.80159548</v>
      </c>
      <c r="DG914">
        <v>156.5113571</v>
      </c>
      <c r="DH914">
        <v>17.24462969</v>
      </c>
      <c r="DJ914" t="s">
        <v>180</v>
      </c>
      <c r="DK914" t="s">
        <v>180</v>
      </c>
      <c r="DL914" t="s">
        <v>180</v>
      </c>
      <c r="DM914" t="s">
        <v>180</v>
      </c>
      <c r="DR914" t="s">
        <v>180</v>
      </c>
      <c r="DS914" t="s">
        <v>180</v>
      </c>
      <c r="DT914">
        <v>0.60421074299999999</v>
      </c>
      <c r="DU914">
        <v>338.54230109999997</v>
      </c>
      <c r="DV914">
        <v>18.698534819999999</v>
      </c>
      <c r="DW914">
        <v>41.956444599999998</v>
      </c>
      <c r="DX914">
        <v>5.5544837319999996</v>
      </c>
      <c r="DY914">
        <v>23.919466230000001</v>
      </c>
      <c r="DZ914">
        <v>5.4249539049999997</v>
      </c>
      <c r="EA914">
        <v>1.853661003</v>
      </c>
      <c r="EB914">
        <v>5.4018527199999999</v>
      </c>
      <c r="EC914">
        <v>0.81073969000000001</v>
      </c>
      <c r="ED914">
        <v>4.5509255020000001</v>
      </c>
      <c r="EE914">
        <v>0.88077367799999995</v>
      </c>
      <c r="EF914">
        <v>2.3004349199999998</v>
      </c>
      <c r="EG914">
        <v>0.32473049500000001</v>
      </c>
      <c r="EH914">
        <v>2.014538817</v>
      </c>
      <c r="EI914">
        <v>0.29856995800000002</v>
      </c>
      <c r="EJ914">
        <v>3.6469837570000001</v>
      </c>
      <c r="EK914">
        <v>0.97246886200000004</v>
      </c>
      <c r="EM914" t="s">
        <v>180</v>
      </c>
      <c r="EN914" t="s">
        <v>180</v>
      </c>
      <c r="EO914" t="s">
        <v>180</v>
      </c>
      <c r="EP914" t="s">
        <v>180</v>
      </c>
      <c r="EQ914" t="s">
        <v>180</v>
      </c>
      <c r="ER914" t="s">
        <v>180</v>
      </c>
      <c r="ET914">
        <v>3.3143879520000001</v>
      </c>
      <c r="EV914">
        <v>2.4077954990000001</v>
      </c>
      <c r="EW914">
        <v>0.67204040700000001</v>
      </c>
      <c r="EY914" t="s">
        <v>180</v>
      </c>
      <c r="EZ914" t="s">
        <v>180</v>
      </c>
      <c r="FB914" t="s">
        <v>180</v>
      </c>
      <c r="FD914" t="s">
        <v>180</v>
      </c>
      <c r="FF914" t="s">
        <v>180</v>
      </c>
      <c r="FH914" t="s">
        <v>180</v>
      </c>
      <c r="FI914" t="s">
        <v>180</v>
      </c>
      <c r="FJ914" t="s">
        <v>180</v>
      </c>
      <c r="FK914" t="s">
        <v>180</v>
      </c>
      <c r="FL914" t="s">
        <v>180</v>
      </c>
      <c r="FM914" t="s">
        <v>180</v>
      </c>
      <c r="FN914" t="s">
        <v>180</v>
      </c>
      <c r="FP914" t="s">
        <v>180</v>
      </c>
      <c r="FQ914" t="s">
        <v>180</v>
      </c>
      <c r="FR914" t="s">
        <v>180</v>
      </c>
      <c r="FS914" t="s">
        <v>180</v>
      </c>
      <c r="FT914" t="s">
        <v>180</v>
      </c>
      <c r="FU914" t="s">
        <v>180</v>
      </c>
      <c r="FV914" t="s">
        <v>1895</v>
      </c>
      <c r="FW914" t="s">
        <v>180</v>
      </c>
      <c r="FX914">
        <f t="shared" si="265"/>
        <v>8.5600880680374605</v>
      </c>
      <c r="FY914">
        <f t="shared" si="266"/>
        <v>77.690911577009331</v>
      </c>
      <c r="FZ914">
        <f t="shared" si="267"/>
        <v>9.2817942559406141</v>
      </c>
      <c r="GA914">
        <f t="shared" si="268"/>
        <v>2.6929011539617305</v>
      </c>
      <c r="GB914">
        <f t="shared" si="269"/>
        <v>2.6814339214591563</v>
      </c>
      <c r="GC914">
        <f t="shared" si="270"/>
        <v>0.60054347826086951</v>
      </c>
      <c r="GD914">
        <f t="shared" si="271"/>
        <v>32.046216815209903</v>
      </c>
      <c r="GE914">
        <f t="shared" si="272"/>
        <v>31.888298926309275</v>
      </c>
      <c r="GF914">
        <f t="shared" si="273"/>
        <v>18.105284951946839</v>
      </c>
      <c r="GG914">
        <f t="shared" si="274"/>
        <v>19.631752446172705</v>
      </c>
      <c r="GH914">
        <f t="shared" si="275"/>
        <v>7.8995920259649466E-2</v>
      </c>
      <c r="GI914">
        <f t="shared" si="276"/>
        <v>3.8970996714977876E-2</v>
      </c>
      <c r="GJ914">
        <f t="shared" si="277"/>
        <v>0.27911025138102891</v>
      </c>
      <c r="GK914">
        <f t="shared" si="278"/>
        <v>140.60259737199547</v>
      </c>
      <c r="GL914">
        <f t="shared" si="279"/>
        <v>1.0843106031347896</v>
      </c>
      <c r="GM914">
        <f t="shared" si="280"/>
        <v>0.13962581640104793</v>
      </c>
      <c r="GN914">
        <f t="shared" si="281"/>
        <v>0.12876920690195556</v>
      </c>
      <c r="GO914">
        <f t="shared" si="282"/>
        <v>3.4467638154060962</v>
      </c>
      <c r="GP914">
        <f t="shared" si="283"/>
        <v>0.99088314719583348</v>
      </c>
      <c r="GQ914">
        <f>(EA914/0.0735)/((DZ914/0.195*(EB914/0.295))^0.5)</f>
        <v>1.1173825692743975</v>
      </c>
    </row>
    <row r="915" spans="1:204">
      <c r="A915" t="s">
        <v>870</v>
      </c>
      <c r="B915" t="s">
        <v>1807</v>
      </c>
      <c r="C915" t="s">
        <v>7219</v>
      </c>
      <c r="D915" t="s">
        <v>6992</v>
      </c>
      <c r="E915" t="s">
        <v>7119</v>
      </c>
      <c r="F915">
        <v>94</v>
      </c>
      <c r="G915">
        <v>25</v>
      </c>
      <c r="H915" t="s">
        <v>7369</v>
      </c>
      <c r="I915" t="s">
        <v>948</v>
      </c>
      <c r="J915" t="s">
        <v>1896</v>
      </c>
      <c r="K915">
        <v>-36.301811999999998</v>
      </c>
      <c r="L915">
        <v>-36.301811999999998</v>
      </c>
      <c r="M915">
        <v>-69.413251000000002</v>
      </c>
      <c r="N915">
        <v>-69.413251000000002</v>
      </c>
      <c r="O915" t="s">
        <v>179</v>
      </c>
      <c r="R915" t="s">
        <v>1897</v>
      </c>
      <c r="S915" t="s">
        <v>922</v>
      </c>
      <c r="T915" t="s">
        <v>923</v>
      </c>
      <c r="U915" t="s">
        <v>180</v>
      </c>
      <c r="V915" t="s">
        <v>180</v>
      </c>
      <c r="W915" t="s">
        <v>180</v>
      </c>
      <c r="X915" t="s">
        <v>923</v>
      </c>
      <c r="Y915" t="s">
        <v>180</v>
      </c>
      <c r="Z915" t="s">
        <v>180</v>
      </c>
      <c r="AB915" t="s">
        <v>180</v>
      </c>
      <c r="AC915" t="s">
        <v>181</v>
      </c>
      <c r="AD915" t="s">
        <v>180</v>
      </c>
      <c r="AE915" t="s">
        <v>180</v>
      </c>
      <c r="AF915" t="s">
        <v>180</v>
      </c>
      <c r="AG915" t="s">
        <v>180</v>
      </c>
      <c r="AH915" t="s">
        <v>924</v>
      </c>
      <c r="AI915">
        <v>46.968000000000004</v>
      </c>
      <c r="AJ915">
        <v>2.2120000000000002</v>
      </c>
      <c r="AK915" t="s">
        <v>180</v>
      </c>
      <c r="AL915">
        <v>17.318999999999999</v>
      </c>
      <c r="AM915" t="s">
        <v>180</v>
      </c>
      <c r="AP915">
        <v>10.11</v>
      </c>
      <c r="AQ915">
        <v>9.8670000000000009</v>
      </c>
      <c r="AR915">
        <v>6.399</v>
      </c>
      <c r="AS915">
        <v>0.155</v>
      </c>
      <c r="AT915" t="s">
        <v>180</v>
      </c>
      <c r="AU915">
        <v>1.3979999999999999</v>
      </c>
      <c r="AV915">
        <v>3.76</v>
      </c>
      <c r="AW915">
        <v>0.56299999999999994</v>
      </c>
      <c r="AY915" t="s">
        <v>180</v>
      </c>
      <c r="AZ915" t="s">
        <v>180</v>
      </c>
      <c r="BA915">
        <v>98.751000000000019</v>
      </c>
      <c r="BC915" t="s">
        <v>180</v>
      </c>
      <c r="BD915" t="s">
        <v>180</v>
      </c>
      <c r="BE915" t="s">
        <v>180</v>
      </c>
      <c r="BF915" t="s">
        <v>180</v>
      </c>
      <c r="BG915" t="s">
        <v>180</v>
      </c>
      <c r="BH915" t="s">
        <v>180</v>
      </c>
      <c r="BI915" t="s">
        <v>180</v>
      </c>
      <c r="BK915" t="s">
        <v>180</v>
      </c>
      <c r="BL915" t="s">
        <v>180</v>
      </c>
      <c r="BM915">
        <v>0</v>
      </c>
      <c r="BN915" t="s">
        <v>180</v>
      </c>
      <c r="BO915" t="s">
        <v>180</v>
      </c>
      <c r="BP915" t="s">
        <v>180</v>
      </c>
      <c r="BQ915" t="s">
        <v>180</v>
      </c>
      <c r="BR915" t="s">
        <v>180</v>
      </c>
      <c r="BS915" t="s">
        <v>180</v>
      </c>
      <c r="BT915" t="s">
        <v>180</v>
      </c>
      <c r="BU915" t="s">
        <v>180</v>
      </c>
      <c r="BV915" t="s">
        <v>180</v>
      </c>
      <c r="BW915" t="s">
        <v>180</v>
      </c>
      <c r="BX915" t="s">
        <v>180</v>
      </c>
      <c r="BY915" t="s">
        <v>180</v>
      </c>
      <c r="BZ915" t="s">
        <v>180</v>
      </c>
      <c r="CD915" t="s">
        <v>180</v>
      </c>
      <c r="CE915" t="s">
        <v>180</v>
      </c>
      <c r="CG915" t="s">
        <v>180</v>
      </c>
      <c r="CH915" t="s">
        <v>180</v>
      </c>
      <c r="CI915" t="s">
        <v>180</v>
      </c>
      <c r="CJ915" t="s">
        <v>180</v>
      </c>
      <c r="CK915" t="s">
        <v>180</v>
      </c>
      <c r="CM915" t="s">
        <v>180</v>
      </c>
      <c r="CN915" t="s">
        <v>180</v>
      </c>
      <c r="CO915">
        <v>25.036070039999998</v>
      </c>
      <c r="CP915">
        <v>1.320330534</v>
      </c>
      <c r="CQ915">
        <v>236.16705719999999</v>
      </c>
      <c r="CR915">
        <v>79.507143290000002</v>
      </c>
      <c r="CS915" t="s">
        <v>1898</v>
      </c>
      <c r="CT915" t="s">
        <v>180</v>
      </c>
      <c r="CU915">
        <v>37.939834439999998</v>
      </c>
      <c r="CV915">
        <v>52.681032100000003</v>
      </c>
      <c r="CW915">
        <v>43.829305040000001</v>
      </c>
      <c r="CX915">
        <v>79.929345440000006</v>
      </c>
      <c r="CY915">
        <v>21.363178380000001</v>
      </c>
      <c r="CZ915" t="s">
        <v>180</v>
      </c>
      <c r="DB915" t="s">
        <v>180</v>
      </c>
      <c r="DC915" t="s">
        <v>180</v>
      </c>
      <c r="DD915">
        <v>21.313521569999999</v>
      </c>
      <c r="DE915">
        <v>878.9526783</v>
      </c>
      <c r="DF915">
        <v>25.988714130000002</v>
      </c>
      <c r="DG915">
        <v>191.52094360000001</v>
      </c>
      <c r="DH915">
        <v>26.46473568</v>
      </c>
      <c r="DJ915" t="s">
        <v>180</v>
      </c>
      <c r="DK915" t="s">
        <v>180</v>
      </c>
      <c r="DL915" t="s">
        <v>180</v>
      </c>
      <c r="DM915" t="s">
        <v>180</v>
      </c>
      <c r="DR915" t="s">
        <v>180</v>
      </c>
      <c r="DS915" t="s">
        <v>180</v>
      </c>
      <c r="DT915">
        <v>0.589023713</v>
      </c>
      <c r="DU915">
        <v>389.85029359999999</v>
      </c>
      <c r="DV915">
        <v>23.047516739999999</v>
      </c>
      <c r="DW915">
        <v>50.11763784</v>
      </c>
      <c r="DX915">
        <v>6.4444488289999997</v>
      </c>
      <c r="DY915">
        <v>27.639481880000002</v>
      </c>
      <c r="DZ915">
        <v>6.1763844739999998</v>
      </c>
      <c r="EA915">
        <v>2.0282021690000001</v>
      </c>
      <c r="EB915">
        <v>5.9781258949999998</v>
      </c>
      <c r="EC915">
        <v>0.88422498100000002</v>
      </c>
      <c r="ED915">
        <v>4.9130528870000001</v>
      </c>
      <c r="EE915">
        <v>0.92030602100000003</v>
      </c>
      <c r="EF915">
        <v>2.4405289840000002</v>
      </c>
      <c r="EG915">
        <v>0.34201056200000002</v>
      </c>
      <c r="EH915">
        <v>2.1194328539999998</v>
      </c>
      <c r="EI915">
        <v>0.30634303600000001</v>
      </c>
      <c r="EJ915">
        <v>4.2918206620000001</v>
      </c>
      <c r="EK915">
        <v>1.4308999120000001</v>
      </c>
      <c r="EM915" t="s">
        <v>180</v>
      </c>
      <c r="EN915" t="s">
        <v>180</v>
      </c>
      <c r="EO915" t="s">
        <v>180</v>
      </c>
      <c r="EP915" t="s">
        <v>180</v>
      </c>
      <c r="EQ915" t="s">
        <v>180</v>
      </c>
      <c r="ER915" t="s">
        <v>180</v>
      </c>
      <c r="ET915">
        <v>2.7965488729999999</v>
      </c>
      <c r="EV915">
        <v>2.3569492240000001</v>
      </c>
      <c r="EW915">
        <v>0.69854303399999995</v>
      </c>
      <c r="EY915" t="s">
        <v>180</v>
      </c>
      <c r="EZ915" t="s">
        <v>180</v>
      </c>
      <c r="FB915" t="s">
        <v>180</v>
      </c>
      <c r="FD915" t="s">
        <v>180</v>
      </c>
      <c r="FF915" t="s">
        <v>180</v>
      </c>
      <c r="FH915" t="s">
        <v>180</v>
      </c>
      <c r="FI915" t="s">
        <v>180</v>
      </c>
      <c r="FJ915" t="s">
        <v>180</v>
      </c>
      <c r="FK915" t="s">
        <v>180</v>
      </c>
      <c r="FL915" t="s">
        <v>180</v>
      </c>
      <c r="FM915" t="s">
        <v>180</v>
      </c>
      <c r="FN915" t="s">
        <v>180</v>
      </c>
      <c r="FP915" t="s">
        <v>180</v>
      </c>
      <c r="FQ915" t="s">
        <v>180</v>
      </c>
      <c r="FR915" t="s">
        <v>180</v>
      </c>
      <c r="FS915" t="s">
        <v>180</v>
      </c>
      <c r="FT915" t="s">
        <v>180</v>
      </c>
      <c r="FU915" t="s">
        <v>180</v>
      </c>
      <c r="FV915" t="s">
        <v>1899</v>
      </c>
      <c r="FW915" t="s">
        <v>180</v>
      </c>
      <c r="FX915">
        <f t="shared" si="265"/>
        <v>12.486706351679496</v>
      </c>
      <c r="FY915">
        <f t="shared" si="266"/>
        <v>90.364242131352768</v>
      </c>
      <c r="FZ915">
        <f t="shared" si="267"/>
        <v>10.874379292791694</v>
      </c>
      <c r="GA915">
        <f t="shared" si="268"/>
        <v>2.9141685061375386</v>
      </c>
      <c r="GB915">
        <f t="shared" si="269"/>
        <v>2.8206252836543038</v>
      </c>
      <c r="GC915">
        <f t="shared" si="270"/>
        <v>0.63200723327305597</v>
      </c>
      <c r="GD915">
        <f t="shared" si="271"/>
        <v>33.820552794698813</v>
      </c>
      <c r="GE915">
        <f t="shared" si="272"/>
        <v>31.800620652589451</v>
      </c>
      <c r="GF915">
        <f t="shared" si="273"/>
        <v>16.91506716310991</v>
      </c>
      <c r="GG915">
        <f t="shared" si="274"/>
        <v>14.730934716820871</v>
      </c>
      <c r="GH915">
        <f t="shared" si="275"/>
        <v>5.5799694349680865E-2</v>
      </c>
      <c r="GI915">
        <f t="shared" si="276"/>
        <v>2.6395239402595083E-2</v>
      </c>
      <c r="GJ915">
        <f t="shared" si="277"/>
        <v>0.29637593669264378</v>
      </c>
      <c r="GK915">
        <f t="shared" si="278"/>
        <v>165.40462120706252</v>
      </c>
      <c r="GL915">
        <f t="shared" si="279"/>
        <v>0.87087651351143203</v>
      </c>
      <c r="GM915">
        <f t="shared" si="280"/>
        <v>8.9059994873903078E-2</v>
      </c>
      <c r="GN915">
        <f t="shared" si="281"/>
        <v>0.10226477978468757</v>
      </c>
      <c r="GO915">
        <f t="shared" si="282"/>
        <v>3.7315547367590898</v>
      </c>
      <c r="GP915">
        <f t="shared" si="283"/>
        <v>0.98977170804496073</v>
      </c>
      <c r="GQ915">
        <f>(EA915/0.0735)/((DZ915/0.195*(EB915/0.295))^0.5)</f>
        <v>1.0891871970768054</v>
      </c>
    </row>
    <row r="916" spans="1:204">
      <c r="A916" t="s">
        <v>870</v>
      </c>
      <c r="B916" t="s">
        <v>1807</v>
      </c>
      <c r="C916" t="s">
        <v>7219</v>
      </c>
      <c r="D916" t="s">
        <v>6992</v>
      </c>
      <c r="E916" t="s">
        <v>7119</v>
      </c>
      <c r="F916">
        <v>94</v>
      </c>
      <c r="G916">
        <v>25</v>
      </c>
      <c r="H916" t="s">
        <v>7369</v>
      </c>
      <c r="I916" t="s">
        <v>948</v>
      </c>
      <c r="J916" t="s">
        <v>1866</v>
      </c>
      <c r="K916">
        <v>-36.319077</v>
      </c>
      <c r="L916">
        <v>-36.319077</v>
      </c>
      <c r="M916">
        <v>-69.374542000000005</v>
      </c>
      <c r="N916">
        <v>-69.374542000000005</v>
      </c>
      <c r="O916" t="s">
        <v>179</v>
      </c>
      <c r="R916" t="s">
        <v>1900</v>
      </c>
      <c r="S916" t="s">
        <v>922</v>
      </c>
      <c r="T916" t="s">
        <v>923</v>
      </c>
      <c r="U916" t="s">
        <v>180</v>
      </c>
      <c r="V916" t="s">
        <v>180</v>
      </c>
      <c r="W916" t="s">
        <v>180</v>
      </c>
      <c r="X916" t="s">
        <v>923</v>
      </c>
      <c r="Y916" t="s">
        <v>180</v>
      </c>
      <c r="Z916" t="s">
        <v>180</v>
      </c>
      <c r="AB916" t="s">
        <v>180</v>
      </c>
      <c r="AC916" t="s">
        <v>181</v>
      </c>
      <c r="AD916" t="s">
        <v>180</v>
      </c>
      <c r="AE916" t="s">
        <v>180</v>
      </c>
      <c r="AF916" t="s">
        <v>180</v>
      </c>
      <c r="AG916" t="s">
        <v>180</v>
      </c>
      <c r="AH916" t="s">
        <v>924</v>
      </c>
      <c r="AI916">
        <v>47.93</v>
      </c>
      <c r="AJ916">
        <v>2.2229999999999999</v>
      </c>
      <c r="AK916" t="s">
        <v>180</v>
      </c>
      <c r="AL916">
        <v>16.792999999999999</v>
      </c>
      <c r="AM916" t="s">
        <v>180</v>
      </c>
      <c r="AP916">
        <v>10.81</v>
      </c>
      <c r="AQ916">
        <v>10.117000000000001</v>
      </c>
      <c r="AR916">
        <v>6.0129999999999999</v>
      </c>
      <c r="AS916">
        <v>0.16600000000000001</v>
      </c>
      <c r="AT916" t="s">
        <v>180</v>
      </c>
      <c r="AU916">
        <v>1.0840000000000001</v>
      </c>
      <c r="AV916">
        <v>3.97</v>
      </c>
      <c r="AW916">
        <v>0.44600000000000001</v>
      </c>
      <c r="AY916" t="s">
        <v>180</v>
      </c>
      <c r="AZ916" t="s">
        <v>180</v>
      </c>
      <c r="BA916">
        <v>99.552000000000007</v>
      </c>
      <c r="BC916" t="s">
        <v>180</v>
      </c>
      <c r="BD916" t="s">
        <v>180</v>
      </c>
      <c r="BE916" t="s">
        <v>180</v>
      </c>
      <c r="BF916" t="s">
        <v>180</v>
      </c>
      <c r="BG916" t="s">
        <v>180</v>
      </c>
      <c r="BH916" t="s">
        <v>180</v>
      </c>
      <c r="BI916" t="s">
        <v>180</v>
      </c>
      <c r="BK916" t="s">
        <v>180</v>
      </c>
      <c r="BL916" t="s">
        <v>180</v>
      </c>
      <c r="BM916">
        <v>0</v>
      </c>
      <c r="BN916" t="s">
        <v>180</v>
      </c>
      <c r="BO916" t="s">
        <v>180</v>
      </c>
      <c r="BP916" t="s">
        <v>180</v>
      </c>
      <c r="BQ916" t="s">
        <v>180</v>
      </c>
      <c r="BR916" t="s">
        <v>180</v>
      </c>
      <c r="BS916" t="s">
        <v>180</v>
      </c>
      <c r="BT916" t="s">
        <v>180</v>
      </c>
      <c r="BU916" t="s">
        <v>180</v>
      </c>
      <c r="BV916" t="s">
        <v>180</v>
      </c>
      <c r="BW916" t="s">
        <v>180</v>
      </c>
      <c r="BX916" t="s">
        <v>180</v>
      </c>
      <c r="BY916" t="s">
        <v>180</v>
      </c>
      <c r="BZ916" t="s">
        <v>180</v>
      </c>
      <c r="CD916" t="s">
        <v>180</v>
      </c>
      <c r="CE916" t="s">
        <v>180</v>
      </c>
      <c r="CG916" t="s">
        <v>180</v>
      </c>
      <c r="CH916" t="s">
        <v>180</v>
      </c>
      <c r="CI916" t="s">
        <v>180</v>
      </c>
      <c r="CJ916" t="s">
        <v>180</v>
      </c>
      <c r="CK916" t="s">
        <v>180</v>
      </c>
      <c r="CM916" t="s">
        <v>180</v>
      </c>
      <c r="CN916" t="s">
        <v>180</v>
      </c>
      <c r="CO916">
        <v>30.236380530000002</v>
      </c>
      <c r="CP916">
        <v>1.319542843</v>
      </c>
      <c r="CQ916">
        <v>261.29577979999999</v>
      </c>
      <c r="CR916">
        <v>96.393788029999996</v>
      </c>
      <c r="CS916" t="s">
        <v>1901</v>
      </c>
      <c r="CT916" t="s">
        <v>180</v>
      </c>
      <c r="CU916">
        <v>39.128192919999996</v>
      </c>
      <c r="CV916">
        <v>41.255176779999999</v>
      </c>
      <c r="CW916">
        <v>47.27786819</v>
      </c>
      <c r="CX916">
        <v>89.369790879999996</v>
      </c>
      <c r="CY916">
        <v>21.95577819</v>
      </c>
      <c r="CZ916" t="s">
        <v>180</v>
      </c>
      <c r="DB916" t="s">
        <v>180</v>
      </c>
      <c r="DC916" t="s">
        <v>180</v>
      </c>
      <c r="DD916">
        <v>17.156932829999999</v>
      </c>
      <c r="DE916">
        <v>696.94887779999999</v>
      </c>
      <c r="DF916">
        <v>26.824311999999999</v>
      </c>
      <c r="DG916">
        <v>168.07738889999999</v>
      </c>
      <c r="DH916">
        <v>18.92283926</v>
      </c>
      <c r="DJ916" t="s">
        <v>180</v>
      </c>
      <c r="DK916" t="s">
        <v>180</v>
      </c>
      <c r="DL916" t="s">
        <v>180</v>
      </c>
      <c r="DM916" t="s">
        <v>180</v>
      </c>
      <c r="DR916" t="s">
        <v>180</v>
      </c>
      <c r="DS916" t="s">
        <v>180</v>
      </c>
      <c r="DT916">
        <v>0.51139788100000005</v>
      </c>
      <c r="DU916">
        <v>288.81889860000001</v>
      </c>
      <c r="DV916">
        <v>18.24951046</v>
      </c>
      <c r="DW916">
        <v>41.044411160000003</v>
      </c>
      <c r="DX916">
        <v>5.4350062499999998</v>
      </c>
      <c r="DY916">
        <v>24.584151779999999</v>
      </c>
      <c r="DZ916">
        <v>5.7147919299999996</v>
      </c>
      <c r="EA916">
        <v>1.883069061</v>
      </c>
      <c r="EB916">
        <v>5.9242923489999999</v>
      </c>
      <c r="EC916">
        <v>0.89560970600000001</v>
      </c>
      <c r="ED916">
        <v>4.9699230649999997</v>
      </c>
      <c r="EE916">
        <v>0.96465898000000005</v>
      </c>
      <c r="EF916">
        <v>2.559561827</v>
      </c>
      <c r="EG916">
        <v>0.35378395200000001</v>
      </c>
      <c r="EH916">
        <v>2.2385934750000001</v>
      </c>
      <c r="EI916">
        <v>0.32023754900000001</v>
      </c>
      <c r="EJ916">
        <v>3.8613920880000001</v>
      </c>
      <c r="EK916">
        <v>1.094404052</v>
      </c>
      <c r="EM916" t="s">
        <v>180</v>
      </c>
      <c r="EN916" t="s">
        <v>180</v>
      </c>
      <c r="EO916" t="s">
        <v>180</v>
      </c>
      <c r="EP916" t="s">
        <v>180</v>
      </c>
      <c r="EQ916" t="s">
        <v>180</v>
      </c>
      <c r="ER916" t="s">
        <v>180</v>
      </c>
      <c r="ET916">
        <v>2.5592661460000001</v>
      </c>
      <c r="EV916">
        <v>1.9768088640000001</v>
      </c>
      <c r="EW916">
        <v>0.57277482099999999</v>
      </c>
      <c r="EY916" t="s">
        <v>180</v>
      </c>
      <c r="EZ916" t="s">
        <v>180</v>
      </c>
      <c r="FB916" t="s">
        <v>180</v>
      </c>
      <c r="FD916" t="s">
        <v>180</v>
      </c>
      <c r="FF916" t="s">
        <v>180</v>
      </c>
      <c r="FH916" t="s">
        <v>180</v>
      </c>
      <c r="FI916" t="s">
        <v>180</v>
      </c>
      <c r="FJ916" t="s">
        <v>180</v>
      </c>
      <c r="FK916" t="s">
        <v>180</v>
      </c>
      <c r="FL916" t="s">
        <v>180</v>
      </c>
      <c r="FM916" t="s">
        <v>180</v>
      </c>
      <c r="FN916" t="s">
        <v>180</v>
      </c>
      <c r="FP916" t="s">
        <v>180</v>
      </c>
      <c r="FQ916" t="s">
        <v>180</v>
      </c>
      <c r="FR916" t="s">
        <v>180</v>
      </c>
      <c r="FS916" t="s">
        <v>180</v>
      </c>
      <c r="FT916" t="s">
        <v>180</v>
      </c>
      <c r="FU916" t="s">
        <v>180</v>
      </c>
      <c r="FV916" t="s">
        <v>1902</v>
      </c>
      <c r="FW916" t="s">
        <v>180</v>
      </c>
      <c r="FX916">
        <f t="shared" si="265"/>
        <v>8.4530038487671373</v>
      </c>
      <c r="FY916">
        <f t="shared" si="266"/>
        <v>75.081693383386636</v>
      </c>
      <c r="FZ916">
        <f t="shared" si="267"/>
        <v>8.1522217695198087</v>
      </c>
      <c r="GA916">
        <f t="shared" si="268"/>
        <v>2.5528493644876722</v>
      </c>
      <c r="GB916">
        <f t="shared" si="269"/>
        <v>2.6464351009510558</v>
      </c>
      <c r="GC916">
        <f t="shared" si="270"/>
        <v>0.48762932973459294</v>
      </c>
      <c r="GD916">
        <f t="shared" si="271"/>
        <v>25.981985215501521</v>
      </c>
      <c r="GE916">
        <f t="shared" si="272"/>
        <v>28.349518992434401</v>
      </c>
      <c r="GF916">
        <f t="shared" si="273"/>
        <v>15.826117595485353</v>
      </c>
      <c r="GG916">
        <f t="shared" si="274"/>
        <v>15.262979018720472</v>
      </c>
      <c r="GH916">
        <f t="shared" si="275"/>
        <v>6.235358417065423E-2</v>
      </c>
      <c r="GI916">
        <f t="shared" si="276"/>
        <v>3.0268968262641152E-2</v>
      </c>
      <c r="GJ916">
        <f t="shared" si="277"/>
        <v>0.28974719378838232</v>
      </c>
      <c r="GK916">
        <f t="shared" si="278"/>
        <v>146.10360357024379</v>
      </c>
      <c r="GL916">
        <f t="shared" si="279"/>
        <v>0.96441713683932651</v>
      </c>
      <c r="GM916">
        <f t="shared" si="280"/>
        <v>0.10446682111699131</v>
      </c>
      <c r="GN916">
        <f t="shared" si="281"/>
        <v>0.10832119953753544</v>
      </c>
      <c r="GO916">
        <f t="shared" si="282"/>
        <v>3.193381436023691</v>
      </c>
      <c r="GP916">
        <f t="shared" si="283"/>
        <v>0.99192262774318141</v>
      </c>
      <c r="GQ916">
        <f>(EA916/0.0735)/((DZ916/0.195*(EB916/0.295))^0.5)</f>
        <v>1.0560604302704644</v>
      </c>
    </row>
    <row r="917" spans="1:204">
      <c r="A917" t="s">
        <v>870</v>
      </c>
      <c r="B917" t="s">
        <v>1807</v>
      </c>
      <c r="C917" t="s">
        <v>7219</v>
      </c>
      <c r="D917" t="s">
        <v>6992</v>
      </c>
      <c r="E917" t="s">
        <v>7119</v>
      </c>
      <c r="F917">
        <v>94</v>
      </c>
      <c r="G917">
        <v>25</v>
      </c>
      <c r="H917" t="s">
        <v>7369</v>
      </c>
      <c r="I917" t="s">
        <v>948</v>
      </c>
      <c r="J917" t="s">
        <v>1866</v>
      </c>
      <c r="K917">
        <v>-36.374772999999998</v>
      </c>
      <c r="L917">
        <v>-36.374772999999998</v>
      </c>
      <c r="M917">
        <v>-69.402349000000001</v>
      </c>
      <c r="N917">
        <v>-69.402349000000001</v>
      </c>
      <c r="O917" t="s">
        <v>179</v>
      </c>
      <c r="R917" t="s">
        <v>1903</v>
      </c>
      <c r="S917" t="s">
        <v>922</v>
      </c>
      <c r="T917" t="s">
        <v>923</v>
      </c>
      <c r="U917" t="s">
        <v>180</v>
      </c>
      <c r="V917" t="s">
        <v>180</v>
      </c>
      <c r="W917" t="s">
        <v>180</v>
      </c>
      <c r="X917" t="s">
        <v>923</v>
      </c>
      <c r="Y917" t="s">
        <v>180</v>
      </c>
      <c r="Z917" t="s">
        <v>180</v>
      </c>
      <c r="AB917" t="s">
        <v>180</v>
      </c>
      <c r="AC917" t="s">
        <v>181</v>
      </c>
      <c r="AD917" t="s">
        <v>180</v>
      </c>
      <c r="AE917" t="s">
        <v>180</v>
      </c>
      <c r="AF917" t="s">
        <v>180</v>
      </c>
      <c r="AG917" t="s">
        <v>180</v>
      </c>
      <c r="AH917" t="s">
        <v>924</v>
      </c>
      <c r="AI917">
        <v>47.093000000000004</v>
      </c>
      <c r="AJ917">
        <v>2.2029999999999998</v>
      </c>
      <c r="AK917" t="s">
        <v>180</v>
      </c>
      <c r="AL917">
        <v>17.460999999999999</v>
      </c>
      <c r="AM917" t="s">
        <v>180</v>
      </c>
      <c r="AP917">
        <v>10.08</v>
      </c>
      <c r="AQ917">
        <v>10.077</v>
      </c>
      <c r="AR917">
        <v>6.4169999999999998</v>
      </c>
      <c r="AS917">
        <v>0.156</v>
      </c>
      <c r="AT917" t="s">
        <v>180</v>
      </c>
      <c r="AU917">
        <v>1.3819999999999999</v>
      </c>
      <c r="AV917">
        <v>3.84</v>
      </c>
      <c r="AW917">
        <v>0.57199999999999995</v>
      </c>
      <c r="AY917" t="s">
        <v>180</v>
      </c>
      <c r="AZ917" t="s">
        <v>180</v>
      </c>
      <c r="BA917">
        <v>99.28100000000002</v>
      </c>
      <c r="BC917" t="s">
        <v>180</v>
      </c>
      <c r="BD917" t="s">
        <v>180</v>
      </c>
      <c r="BE917" t="s">
        <v>180</v>
      </c>
      <c r="BF917" t="s">
        <v>180</v>
      </c>
      <c r="BG917" t="s">
        <v>180</v>
      </c>
      <c r="BH917" t="s">
        <v>180</v>
      </c>
      <c r="BI917" t="s">
        <v>180</v>
      </c>
      <c r="BK917" t="s">
        <v>180</v>
      </c>
      <c r="BL917" t="s">
        <v>180</v>
      </c>
      <c r="BM917">
        <v>0</v>
      </c>
      <c r="BN917" t="s">
        <v>180</v>
      </c>
      <c r="BO917" t="s">
        <v>180</v>
      </c>
      <c r="BP917" t="s">
        <v>180</v>
      </c>
      <c r="BQ917" t="s">
        <v>180</v>
      </c>
      <c r="BR917" t="s">
        <v>180</v>
      </c>
      <c r="BS917" t="s">
        <v>180</v>
      </c>
      <c r="BT917" t="s">
        <v>180</v>
      </c>
      <c r="BU917" t="s">
        <v>180</v>
      </c>
      <c r="BV917" t="s">
        <v>180</v>
      </c>
      <c r="BW917" t="s">
        <v>180</v>
      </c>
      <c r="BX917" t="s">
        <v>180</v>
      </c>
      <c r="BY917" t="s">
        <v>180</v>
      </c>
      <c r="BZ917" t="s">
        <v>180</v>
      </c>
      <c r="CD917" t="s">
        <v>180</v>
      </c>
      <c r="CE917" t="s">
        <v>180</v>
      </c>
      <c r="CG917" t="s">
        <v>180</v>
      </c>
      <c r="CH917" t="s">
        <v>180</v>
      </c>
      <c r="CI917" t="s">
        <v>180</v>
      </c>
      <c r="CJ917" t="s">
        <v>180</v>
      </c>
      <c r="CK917" t="s">
        <v>180</v>
      </c>
      <c r="CM917" t="s">
        <v>180</v>
      </c>
      <c r="CN917" t="s">
        <v>180</v>
      </c>
      <c r="CO917">
        <v>23.511520839999999</v>
      </c>
      <c r="CP917">
        <v>1.2881881479999999</v>
      </c>
      <c r="CQ917">
        <v>233.86837109999999</v>
      </c>
      <c r="CR917">
        <v>66.223536440000004</v>
      </c>
      <c r="CS917" t="s">
        <v>1904</v>
      </c>
      <c r="CT917" t="s">
        <v>180</v>
      </c>
      <c r="CU917">
        <v>39.462725720000002</v>
      </c>
      <c r="CV917">
        <v>47.793681300000003</v>
      </c>
      <c r="CW917">
        <v>36.474424980000002</v>
      </c>
      <c r="CX917">
        <v>81.517987430000005</v>
      </c>
      <c r="CY917">
        <v>21.427461539999999</v>
      </c>
      <c r="CZ917" t="s">
        <v>180</v>
      </c>
      <c r="DB917" t="s">
        <v>180</v>
      </c>
      <c r="DC917" t="s">
        <v>180</v>
      </c>
      <c r="DD917">
        <v>20.90639934</v>
      </c>
      <c r="DE917">
        <v>891.77801009999996</v>
      </c>
      <c r="DF917">
        <v>25.288638169999999</v>
      </c>
      <c r="DG917">
        <v>187.79811240000001</v>
      </c>
      <c r="DH917">
        <v>25.93874078</v>
      </c>
      <c r="DJ917" t="s">
        <v>180</v>
      </c>
      <c r="DK917" t="s">
        <v>180</v>
      </c>
      <c r="DL917" t="s">
        <v>180</v>
      </c>
      <c r="DM917" t="s">
        <v>180</v>
      </c>
      <c r="DR917" t="s">
        <v>180</v>
      </c>
      <c r="DS917" t="s">
        <v>180</v>
      </c>
      <c r="DT917">
        <v>0.60349630399999998</v>
      </c>
      <c r="DU917">
        <v>382.22416550000003</v>
      </c>
      <c r="DV917">
        <v>22.59569965</v>
      </c>
      <c r="DW917">
        <v>49.026415239999999</v>
      </c>
      <c r="DX917">
        <v>6.407024506</v>
      </c>
      <c r="DY917">
        <v>28.400664339999999</v>
      </c>
      <c r="DZ917">
        <v>6.1509661409999996</v>
      </c>
      <c r="EA917">
        <v>2.0860112019999999</v>
      </c>
      <c r="EB917">
        <v>6.2619484979999998</v>
      </c>
      <c r="EC917">
        <v>0.89132752000000004</v>
      </c>
      <c r="ED917">
        <v>4.809070159</v>
      </c>
      <c r="EE917">
        <v>0.91639798500000003</v>
      </c>
      <c r="EF917">
        <v>2.452584694</v>
      </c>
      <c r="EG917">
        <v>0.34217069</v>
      </c>
      <c r="EH917">
        <v>2.0410682389999999</v>
      </c>
      <c r="EI917">
        <v>0.30590446300000002</v>
      </c>
      <c r="EJ917">
        <v>4.2085138979999996</v>
      </c>
      <c r="EK917">
        <v>1.42027072</v>
      </c>
      <c r="EM917" t="s">
        <v>180</v>
      </c>
      <c r="EN917" t="s">
        <v>180</v>
      </c>
      <c r="EO917" t="s">
        <v>180</v>
      </c>
      <c r="EP917" t="s">
        <v>180</v>
      </c>
      <c r="EQ917" t="s">
        <v>180</v>
      </c>
      <c r="ER917" t="s">
        <v>180</v>
      </c>
      <c r="ET917">
        <v>2.8011600520000002</v>
      </c>
      <c r="EV917">
        <v>2.333969534</v>
      </c>
      <c r="EW917">
        <v>0.69618203199999995</v>
      </c>
      <c r="EY917" t="s">
        <v>180</v>
      </c>
      <c r="EZ917" t="s">
        <v>180</v>
      </c>
      <c r="FB917" t="s">
        <v>180</v>
      </c>
      <c r="FD917" t="s">
        <v>180</v>
      </c>
      <c r="FF917" t="s">
        <v>180</v>
      </c>
      <c r="FH917" t="s">
        <v>180</v>
      </c>
      <c r="FI917" t="s">
        <v>180</v>
      </c>
      <c r="FJ917" t="s">
        <v>180</v>
      </c>
      <c r="FK917" t="s">
        <v>180</v>
      </c>
      <c r="FL917" t="s">
        <v>180</v>
      </c>
      <c r="FM917" t="s">
        <v>180</v>
      </c>
      <c r="FN917" t="s">
        <v>180</v>
      </c>
      <c r="FP917" t="s">
        <v>180</v>
      </c>
      <c r="FQ917" t="s">
        <v>180</v>
      </c>
      <c r="FR917" t="s">
        <v>180</v>
      </c>
      <c r="FS917" t="s">
        <v>180</v>
      </c>
      <c r="FT917" t="s">
        <v>180</v>
      </c>
      <c r="FU917" t="s">
        <v>180</v>
      </c>
      <c r="FV917" t="s">
        <v>1905</v>
      </c>
      <c r="FW917" t="s">
        <v>180</v>
      </c>
      <c r="FX917">
        <f t="shared" si="265"/>
        <v>12.708414292267081</v>
      </c>
      <c r="FY917">
        <f t="shared" si="266"/>
        <v>92.009717662359847</v>
      </c>
      <c r="FZ917">
        <f t="shared" si="267"/>
        <v>11.070526314725532</v>
      </c>
      <c r="GA917">
        <f t="shared" si="268"/>
        <v>3.0136014188401665</v>
      </c>
      <c r="GB917">
        <f t="shared" si="269"/>
        <v>3.0679760619213674</v>
      </c>
      <c r="GC917">
        <f t="shared" si="270"/>
        <v>0.62732637312755335</v>
      </c>
      <c r="GD917">
        <f t="shared" si="271"/>
        <v>35.26397918721932</v>
      </c>
      <c r="GE917">
        <f t="shared" si="272"/>
        <v>31.399899644037692</v>
      </c>
      <c r="GF917">
        <f t="shared" si="273"/>
        <v>16.915792448144</v>
      </c>
      <c r="GG917">
        <f t="shared" si="274"/>
        <v>14.735648455021108</v>
      </c>
      <c r="GH917">
        <f t="shared" si="275"/>
        <v>5.7135730570702037E-2</v>
      </c>
      <c r="GI917">
        <f t="shared" si="276"/>
        <v>2.6839469113195707E-2</v>
      </c>
      <c r="GJ917">
        <f t="shared" si="277"/>
        <v>0.29828239908807652</v>
      </c>
      <c r="GK917">
        <f t="shared" si="278"/>
        <v>163.76570470692357</v>
      </c>
      <c r="GL917">
        <f t="shared" si="279"/>
        <v>0.8711178326521678</v>
      </c>
      <c r="GM917">
        <f t="shared" si="280"/>
        <v>8.9980063172519206E-2</v>
      </c>
      <c r="GN917">
        <f t="shared" si="281"/>
        <v>0.10329264285472126</v>
      </c>
      <c r="GO917">
        <f t="shared" si="282"/>
        <v>3.6735204083445794</v>
      </c>
      <c r="GP917">
        <f t="shared" si="283"/>
        <v>0.98070514004992426</v>
      </c>
      <c r="GQ917">
        <f>(EA917/0.0735)/((DZ917/0.195*(EB917/0.295))^0.5)</f>
        <v>1.096809483695373</v>
      </c>
    </row>
    <row r="918" spans="1:204">
      <c r="A918" t="s">
        <v>870</v>
      </c>
      <c r="B918" t="s">
        <v>1807</v>
      </c>
      <c r="C918" t="s">
        <v>7219</v>
      </c>
      <c r="D918" t="s">
        <v>6992</v>
      </c>
      <c r="E918" t="s">
        <v>7119</v>
      </c>
      <c r="F918">
        <v>94</v>
      </c>
      <c r="G918">
        <v>25</v>
      </c>
      <c r="H918" t="s">
        <v>7369</v>
      </c>
      <c r="I918" t="s">
        <v>948</v>
      </c>
      <c r="J918" t="s">
        <v>1906</v>
      </c>
      <c r="K918">
        <v>-36.393234</v>
      </c>
      <c r="L918">
        <v>-36.393234</v>
      </c>
      <c r="M918">
        <v>-69.392026000000001</v>
      </c>
      <c r="N918">
        <v>-69.392026000000001</v>
      </c>
      <c r="O918" t="s">
        <v>179</v>
      </c>
      <c r="R918" t="s">
        <v>1907</v>
      </c>
      <c r="S918" t="s">
        <v>922</v>
      </c>
      <c r="T918" t="s">
        <v>923</v>
      </c>
      <c r="U918" t="s">
        <v>180</v>
      </c>
      <c r="V918" t="s">
        <v>180</v>
      </c>
      <c r="W918" t="s">
        <v>180</v>
      </c>
      <c r="X918" t="s">
        <v>923</v>
      </c>
      <c r="Y918" t="s">
        <v>180</v>
      </c>
      <c r="Z918" t="s">
        <v>180</v>
      </c>
      <c r="AB918" t="s">
        <v>180</v>
      </c>
      <c r="AC918" t="s">
        <v>181</v>
      </c>
      <c r="AD918" t="s">
        <v>180</v>
      </c>
      <c r="AE918" t="s">
        <v>180</v>
      </c>
      <c r="AF918" t="s">
        <v>180</v>
      </c>
      <c r="AG918" t="s">
        <v>180</v>
      </c>
      <c r="AH918" t="s">
        <v>924</v>
      </c>
      <c r="AI918">
        <v>46.966999999999999</v>
      </c>
      <c r="AJ918">
        <v>2.016</v>
      </c>
      <c r="AK918" t="s">
        <v>180</v>
      </c>
      <c r="AL918">
        <v>16.248000000000001</v>
      </c>
      <c r="AM918" t="s">
        <v>180</v>
      </c>
      <c r="AP918">
        <v>10.3</v>
      </c>
      <c r="AQ918">
        <v>10.090999999999999</v>
      </c>
      <c r="AR918">
        <v>8.1880000000000006</v>
      </c>
      <c r="AS918">
        <v>0.158</v>
      </c>
      <c r="AT918" t="s">
        <v>180</v>
      </c>
      <c r="AU918">
        <v>1.2190000000000001</v>
      </c>
      <c r="AV918">
        <v>3.46</v>
      </c>
      <c r="AW918">
        <v>0.39</v>
      </c>
      <c r="AY918" t="s">
        <v>180</v>
      </c>
      <c r="AZ918" t="s">
        <v>180</v>
      </c>
      <c r="BA918">
        <v>99.036999999999978</v>
      </c>
      <c r="BC918" t="s">
        <v>180</v>
      </c>
      <c r="BD918" t="s">
        <v>180</v>
      </c>
      <c r="BE918" t="s">
        <v>180</v>
      </c>
      <c r="BF918" t="s">
        <v>180</v>
      </c>
      <c r="BG918" t="s">
        <v>180</v>
      </c>
      <c r="BH918" t="s">
        <v>180</v>
      </c>
      <c r="BI918" t="s">
        <v>180</v>
      </c>
      <c r="BK918" t="s">
        <v>180</v>
      </c>
      <c r="BL918" t="s">
        <v>180</v>
      </c>
      <c r="BM918">
        <v>0</v>
      </c>
      <c r="BN918" t="s">
        <v>180</v>
      </c>
      <c r="BO918" t="s">
        <v>180</v>
      </c>
      <c r="BP918" t="s">
        <v>180</v>
      </c>
      <c r="BQ918" t="s">
        <v>180</v>
      </c>
      <c r="BR918" t="s">
        <v>180</v>
      </c>
      <c r="BS918" t="s">
        <v>180</v>
      </c>
      <c r="BT918" t="s">
        <v>180</v>
      </c>
      <c r="BU918" t="s">
        <v>180</v>
      </c>
      <c r="BV918" t="s">
        <v>180</v>
      </c>
      <c r="BW918" t="s">
        <v>180</v>
      </c>
      <c r="BX918" t="s">
        <v>180</v>
      </c>
      <c r="BY918" t="s">
        <v>180</v>
      </c>
      <c r="BZ918" t="s">
        <v>180</v>
      </c>
      <c r="CD918" t="s">
        <v>180</v>
      </c>
      <c r="CE918" t="s">
        <v>180</v>
      </c>
      <c r="CG918" t="s">
        <v>180</v>
      </c>
      <c r="CH918" t="s">
        <v>180</v>
      </c>
      <c r="CI918" t="s">
        <v>180</v>
      </c>
      <c r="CJ918" t="s">
        <v>180</v>
      </c>
      <c r="CK918" t="s">
        <v>180</v>
      </c>
      <c r="CM918" t="s">
        <v>180</v>
      </c>
      <c r="CN918" t="s">
        <v>180</v>
      </c>
      <c r="CO918">
        <v>29.076134100000001</v>
      </c>
      <c r="CP918">
        <v>1.2100269749999999</v>
      </c>
      <c r="CQ918">
        <v>259.53798920000003</v>
      </c>
      <c r="CR918">
        <v>233.76030320000001</v>
      </c>
      <c r="CS918" t="s">
        <v>1908</v>
      </c>
      <c r="CT918" t="s">
        <v>180</v>
      </c>
      <c r="CU918">
        <v>45.975517109999998</v>
      </c>
      <c r="CV918">
        <v>113.5577061</v>
      </c>
      <c r="CW918">
        <v>53.468023469999999</v>
      </c>
      <c r="CX918">
        <v>80.437250829999996</v>
      </c>
      <c r="CY918">
        <v>20.059289719999999</v>
      </c>
      <c r="CZ918" t="s">
        <v>180</v>
      </c>
      <c r="DB918" t="s">
        <v>180</v>
      </c>
      <c r="DC918" t="s">
        <v>180</v>
      </c>
      <c r="DD918">
        <v>20.823429239999999</v>
      </c>
      <c r="DE918">
        <v>690.37860139999998</v>
      </c>
      <c r="DF918">
        <v>23.3348172</v>
      </c>
      <c r="DG918">
        <v>150.97924019999999</v>
      </c>
      <c r="DH918">
        <v>18.646594629999999</v>
      </c>
      <c r="DJ918" t="s">
        <v>180</v>
      </c>
      <c r="DK918" t="s">
        <v>180</v>
      </c>
      <c r="DL918" t="s">
        <v>180</v>
      </c>
      <c r="DM918" t="s">
        <v>180</v>
      </c>
      <c r="DR918" t="s">
        <v>180</v>
      </c>
      <c r="DS918" t="s">
        <v>180</v>
      </c>
      <c r="DT918">
        <v>0.71424295000000004</v>
      </c>
      <c r="DU918">
        <v>298.06508380000002</v>
      </c>
      <c r="DV918">
        <v>16.890988790000002</v>
      </c>
      <c r="DW918">
        <v>38.259167689999998</v>
      </c>
      <c r="DX918">
        <v>4.9825260709999997</v>
      </c>
      <c r="DY918">
        <v>22.199224340000001</v>
      </c>
      <c r="DZ918">
        <v>5.2663074630000004</v>
      </c>
      <c r="EA918">
        <v>1.7680727679999999</v>
      </c>
      <c r="EB918">
        <v>5.2861827090000002</v>
      </c>
      <c r="EC918">
        <v>0.78694784200000001</v>
      </c>
      <c r="ED918">
        <v>4.3901775289999998</v>
      </c>
      <c r="EE918">
        <v>0.83124217199999995</v>
      </c>
      <c r="EF918">
        <v>2.189692414</v>
      </c>
      <c r="EG918">
        <v>0.31510718399999998</v>
      </c>
      <c r="EH918">
        <v>1.929874104</v>
      </c>
      <c r="EI918">
        <v>0.27314798099999998</v>
      </c>
      <c r="EJ918">
        <v>3.5039391169999998</v>
      </c>
      <c r="EK918">
        <v>1.0982637909999999</v>
      </c>
      <c r="EM918" t="s">
        <v>180</v>
      </c>
      <c r="EN918" t="s">
        <v>180</v>
      </c>
      <c r="EO918" t="s">
        <v>180</v>
      </c>
      <c r="EP918" t="s">
        <v>180</v>
      </c>
      <c r="EQ918" t="s">
        <v>180</v>
      </c>
      <c r="ER918" t="s">
        <v>180</v>
      </c>
      <c r="ET918">
        <v>2.8936898580000001</v>
      </c>
      <c r="EV918">
        <v>2.0667850109999999</v>
      </c>
      <c r="EW918">
        <v>0.62727965399999996</v>
      </c>
      <c r="EY918" t="s">
        <v>180</v>
      </c>
      <c r="EZ918" t="s">
        <v>180</v>
      </c>
      <c r="FB918" t="s">
        <v>180</v>
      </c>
      <c r="FD918" t="s">
        <v>180</v>
      </c>
      <c r="FF918" t="s">
        <v>180</v>
      </c>
      <c r="FH918" t="s">
        <v>180</v>
      </c>
      <c r="FI918" t="s">
        <v>180</v>
      </c>
      <c r="FJ918" t="s">
        <v>180</v>
      </c>
      <c r="FK918" t="s">
        <v>180</v>
      </c>
      <c r="FL918" t="s">
        <v>180</v>
      </c>
      <c r="FM918" t="s">
        <v>180</v>
      </c>
      <c r="FN918" t="s">
        <v>180</v>
      </c>
      <c r="FP918" t="s">
        <v>180</v>
      </c>
      <c r="FQ918" t="s">
        <v>180</v>
      </c>
      <c r="FR918" t="s">
        <v>180</v>
      </c>
      <c r="FS918" t="s">
        <v>180</v>
      </c>
      <c r="FT918" t="s">
        <v>180</v>
      </c>
      <c r="FU918" t="s">
        <v>180</v>
      </c>
      <c r="FV918" t="s">
        <v>1909</v>
      </c>
      <c r="FW918" t="s">
        <v>180</v>
      </c>
      <c r="FX918">
        <f t="shared" si="265"/>
        <v>9.6620782626968698</v>
      </c>
      <c r="FY918">
        <f t="shared" si="266"/>
        <v>78.232688799268942</v>
      </c>
      <c r="FZ918">
        <f t="shared" si="267"/>
        <v>8.752378590391201</v>
      </c>
      <c r="GA918">
        <f t="shared" si="268"/>
        <v>2.728834721438389</v>
      </c>
      <c r="GB918">
        <f t="shared" si="269"/>
        <v>2.7391334481578182</v>
      </c>
      <c r="GC918">
        <f t="shared" si="270"/>
        <v>0.60466269841269848</v>
      </c>
      <c r="GD918">
        <f t="shared" si="271"/>
        <v>29.585772859621972</v>
      </c>
      <c r="GE918">
        <f t="shared" si="272"/>
        <v>31.099221793800744</v>
      </c>
      <c r="GF918">
        <f t="shared" si="273"/>
        <v>17.646396401403329</v>
      </c>
      <c r="GG918">
        <f t="shared" si="274"/>
        <v>15.984960777795385</v>
      </c>
      <c r="GH918">
        <f t="shared" si="275"/>
        <v>7.5633894637920709E-2</v>
      </c>
      <c r="GI918">
        <f t="shared" si="276"/>
        <v>3.3640440329559519E-2</v>
      </c>
      <c r="GJ918">
        <f t="shared" si="277"/>
        <v>0.30350503349958735</v>
      </c>
      <c r="GK918">
        <f t="shared" si="278"/>
        <v>144.21678220696174</v>
      </c>
      <c r="GL918">
        <f t="shared" si="279"/>
        <v>0.9058484471381465</v>
      </c>
      <c r="GM918">
        <f t="shared" si="280"/>
        <v>0.11083981027156592</v>
      </c>
      <c r="GN918">
        <f t="shared" si="281"/>
        <v>0.12236021447267799</v>
      </c>
      <c r="GO918">
        <f t="shared" si="282"/>
        <v>3.207368523139341</v>
      </c>
      <c r="GP918">
        <f t="shared" si="283"/>
        <v>1.0037662580838309</v>
      </c>
      <c r="GQ918">
        <f>(EA918/0.0735)/((DZ918/0.195*(EB918/0.295))^0.5)</f>
        <v>1.0934952966373401</v>
      </c>
    </row>
    <row r="919" spans="1:204">
      <c r="A919" t="s">
        <v>870</v>
      </c>
      <c r="B919" t="s">
        <v>1807</v>
      </c>
      <c r="C919" t="s">
        <v>7219</v>
      </c>
      <c r="D919" t="s">
        <v>6992</v>
      </c>
      <c r="E919" t="s">
        <v>7119</v>
      </c>
      <c r="F919">
        <v>94</v>
      </c>
      <c r="G919">
        <v>25</v>
      </c>
      <c r="H919" t="s">
        <v>7369</v>
      </c>
      <c r="I919" t="s">
        <v>948</v>
      </c>
      <c r="J919" t="s">
        <v>1866</v>
      </c>
      <c r="K919">
        <v>-36.380262999999999</v>
      </c>
      <c r="L919">
        <v>-36.380262999999999</v>
      </c>
      <c r="M919">
        <v>-69.403254000000004</v>
      </c>
      <c r="N919">
        <v>-69.403254000000004</v>
      </c>
      <c r="O919" t="s">
        <v>179</v>
      </c>
      <c r="R919" t="s">
        <v>1910</v>
      </c>
      <c r="S919" t="s">
        <v>922</v>
      </c>
      <c r="T919" t="s">
        <v>923</v>
      </c>
      <c r="U919" t="s">
        <v>180</v>
      </c>
      <c r="V919" t="s">
        <v>180</v>
      </c>
      <c r="W919" t="s">
        <v>180</v>
      </c>
      <c r="X919" t="s">
        <v>923</v>
      </c>
      <c r="Y919" t="s">
        <v>180</v>
      </c>
      <c r="Z919" t="s">
        <v>180</v>
      </c>
      <c r="AB919" t="s">
        <v>180</v>
      </c>
      <c r="AC919" t="s">
        <v>181</v>
      </c>
      <c r="AD919" t="s">
        <v>180</v>
      </c>
      <c r="AE919" t="s">
        <v>180</v>
      </c>
      <c r="AF919" t="s">
        <v>180</v>
      </c>
      <c r="AG919" t="s">
        <v>180</v>
      </c>
      <c r="AH919" t="s">
        <v>924</v>
      </c>
      <c r="AI919">
        <v>46.98</v>
      </c>
      <c r="AJ919">
        <v>2.19</v>
      </c>
      <c r="AK919" t="s">
        <v>180</v>
      </c>
      <c r="AL919">
        <v>17.59</v>
      </c>
      <c r="AM919" t="s">
        <v>180</v>
      </c>
      <c r="AP919">
        <v>10.039999999999999</v>
      </c>
      <c r="AQ919">
        <v>10.09</v>
      </c>
      <c r="AR919">
        <v>6.19</v>
      </c>
      <c r="AS919">
        <v>0.16</v>
      </c>
      <c r="AT919" t="s">
        <v>180</v>
      </c>
      <c r="AU919">
        <v>1.35</v>
      </c>
      <c r="AV919">
        <v>3.57</v>
      </c>
      <c r="AW919">
        <v>0.6</v>
      </c>
      <c r="AY919" t="s">
        <v>180</v>
      </c>
      <c r="AZ919" t="s">
        <v>180</v>
      </c>
      <c r="BA919">
        <v>98.759999999999962</v>
      </c>
      <c r="BC919" t="s">
        <v>180</v>
      </c>
      <c r="BD919" t="s">
        <v>180</v>
      </c>
      <c r="BE919" t="s">
        <v>180</v>
      </c>
      <c r="BF919" t="s">
        <v>180</v>
      </c>
      <c r="BG919" t="s">
        <v>180</v>
      </c>
      <c r="BH919" t="s">
        <v>180</v>
      </c>
      <c r="BI919" t="s">
        <v>180</v>
      </c>
      <c r="BK919" t="s">
        <v>180</v>
      </c>
      <c r="BL919" t="s">
        <v>180</v>
      </c>
      <c r="BM919">
        <v>0</v>
      </c>
      <c r="BN919" t="s">
        <v>180</v>
      </c>
      <c r="BO919" t="s">
        <v>180</v>
      </c>
      <c r="BP919" t="s">
        <v>180</v>
      </c>
      <c r="BQ919" t="s">
        <v>180</v>
      </c>
      <c r="BR919" t="s">
        <v>180</v>
      </c>
      <c r="BS919" t="s">
        <v>180</v>
      </c>
      <c r="BT919" t="s">
        <v>180</v>
      </c>
      <c r="BU919" t="s">
        <v>180</v>
      </c>
      <c r="BV919" t="s">
        <v>180</v>
      </c>
      <c r="BW919" t="s">
        <v>180</v>
      </c>
      <c r="BX919" t="s">
        <v>180</v>
      </c>
      <c r="BY919" t="s">
        <v>180</v>
      </c>
      <c r="BZ919" t="s">
        <v>180</v>
      </c>
      <c r="CD919" t="s">
        <v>180</v>
      </c>
      <c r="CE919" t="s">
        <v>180</v>
      </c>
      <c r="CG919" t="s">
        <v>180</v>
      </c>
      <c r="CH919" t="s">
        <v>180</v>
      </c>
      <c r="CI919" t="s">
        <v>180</v>
      </c>
      <c r="CJ919" t="s">
        <v>180</v>
      </c>
      <c r="CK919" t="s">
        <v>180</v>
      </c>
      <c r="CM919" t="s">
        <v>180</v>
      </c>
      <c r="CN919" t="s">
        <v>180</v>
      </c>
      <c r="CO919">
        <v>23.821556189999999</v>
      </c>
      <c r="CP919">
        <v>1.2742190120000001</v>
      </c>
      <c r="CQ919">
        <v>236.16558800000001</v>
      </c>
      <c r="CR919">
        <v>45.727590210000002</v>
      </c>
      <c r="CS919" t="s">
        <v>1911</v>
      </c>
      <c r="CT919" t="s">
        <v>180</v>
      </c>
      <c r="CU919">
        <v>37.835787930000002</v>
      </c>
      <c r="CV919">
        <v>38.880741780000001</v>
      </c>
      <c r="CW919">
        <v>33.040365440000002</v>
      </c>
      <c r="CX919">
        <v>87.252632079999998</v>
      </c>
      <c r="CY919">
        <v>21.838100919999999</v>
      </c>
      <c r="CZ919" t="s">
        <v>180</v>
      </c>
      <c r="DB919" t="s">
        <v>180</v>
      </c>
      <c r="DC919" t="s">
        <v>180</v>
      </c>
      <c r="DD919">
        <v>22.25879754</v>
      </c>
      <c r="DE919">
        <v>897.74113580000005</v>
      </c>
      <c r="DF919">
        <v>26.27517864</v>
      </c>
      <c r="DG919">
        <v>186.73670319999999</v>
      </c>
      <c r="DH919">
        <v>25.60276284</v>
      </c>
      <c r="DJ919" t="s">
        <v>180</v>
      </c>
      <c r="DK919" t="s">
        <v>180</v>
      </c>
      <c r="DL919" t="s">
        <v>180</v>
      </c>
      <c r="DM919" t="s">
        <v>180</v>
      </c>
      <c r="DR919" t="s">
        <v>180</v>
      </c>
      <c r="DS919" t="s">
        <v>180</v>
      </c>
      <c r="DT919">
        <v>0.660017403</v>
      </c>
      <c r="DU919">
        <v>390.63389810000001</v>
      </c>
      <c r="DV919">
        <v>23.40534633</v>
      </c>
      <c r="DW919">
        <v>49.665571509999999</v>
      </c>
      <c r="DX919">
        <v>6.3630103330000001</v>
      </c>
      <c r="DY919">
        <v>27.859931150000001</v>
      </c>
      <c r="DZ919">
        <v>6.1340722479999998</v>
      </c>
      <c r="EA919">
        <v>2.036704362</v>
      </c>
      <c r="EB919">
        <v>6.1762099079999997</v>
      </c>
      <c r="EC919">
        <v>0.90634749999999997</v>
      </c>
      <c r="ED919">
        <v>4.9169586220000001</v>
      </c>
      <c r="EE919">
        <v>0.93514386100000002</v>
      </c>
      <c r="EF919">
        <v>2.5367120829999998</v>
      </c>
      <c r="EG919">
        <v>0.33646230599999999</v>
      </c>
      <c r="EH919">
        <v>2.0352737809999999</v>
      </c>
      <c r="EI919">
        <v>0.32352742099999998</v>
      </c>
      <c r="EJ919">
        <v>4.0571563299999998</v>
      </c>
      <c r="EK919">
        <v>1.3428064660000001</v>
      </c>
      <c r="EM919" t="s">
        <v>180</v>
      </c>
      <c r="EN919" t="s">
        <v>180</v>
      </c>
      <c r="EO919" t="s">
        <v>180</v>
      </c>
      <c r="EP919" t="s">
        <v>180</v>
      </c>
      <c r="EQ919" t="s">
        <v>180</v>
      </c>
      <c r="ER919" t="s">
        <v>180</v>
      </c>
      <c r="ET919">
        <v>2.9730878409999999</v>
      </c>
      <c r="EV919">
        <v>2.3492457120000001</v>
      </c>
      <c r="EW919">
        <v>0.70062502400000004</v>
      </c>
      <c r="EY919" t="s">
        <v>180</v>
      </c>
      <c r="EZ919" t="s">
        <v>180</v>
      </c>
      <c r="FB919" t="s">
        <v>180</v>
      </c>
      <c r="FD919" t="s">
        <v>180</v>
      </c>
      <c r="FF919" t="s">
        <v>180</v>
      </c>
      <c r="FH919" t="s">
        <v>180</v>
      </c>
      <c r="FI919" t="s">
        <v>180</v>
      </c>
      <c r="FJ919" t="s">
        <v>180</v>
      </c>
      <c r="FK919" t="s">
        <v>180</v>
      </c>
      <c r="FL919" t="s">
        <v>180</v>
      </c>
      <c r="FM919" t="s">
        <v>180</v>
      </c>
      <c r="FN919" t="s">
        <v>180</v>
      </c>
      <c r="FP919" t="s">
        <v>180</v>
      </c>
      <c r="FQ919" t="s">
        <v>180</v>
      </c>
      <c r="FR919" t="s">
        <v>180</v>
      </c>
      <c r="FS919" t="s">
        <v>180</v>
      </c>
      <c r="FT919" t="s">
        <v>180</v>
      </c>
      <c r="FU919" t="s">
        <v>180</v>
      </c>
      <c r="FV919" t="s">
        <v>1912</v>
      </c>
      <c r="FW919" t="s">
        <v>180</v>
      </c>
      <c r="FX919">
        <f t="shared" si="265"/>
        <v>12.579517841290366</v>
      </c>
      <c r="FY919">
        <f t="shared" si="266"/>
        <v>91.750164004102601</v>
      </c>
      <c r="FZ919">
        <f t="shared" si="267"/>
        <v>11.499851542577309</v>
      </c>
      <c r="GA919">
        <f t="shared" si="268"/>
        <v>3.0138806411519337</v>
      </c>
      <c r="GB919">
        <f t="shared" si="269"/>
        <v>3.0345843225894726</v>
      </c>
      <c r="GC919">
        <f t="shared" si="270"/>
        <v>0.61643835616438358</v>
      </c>
      <c r="GD919">
        <f t="shared" si="271"/>
        <v>34.166889903969079</v>
      </c>
      <c r="GE919">
        <f t="shared" si="272"/>
        <v>32.223379554188163</v>
      </c>
      <c r="GF919">
        <f t="shared" si="273"/>
        <v>16.68994308361512</v>
      </c>
      <c r="GG919">
        <f t="shared" si="274"/>
        <v>15.257490003762422</v>
      </c>
      <c r="GH919">
        <f t="shared" si="275"/>
        <v>5.9862148981843055E-2</v>
      </c>
      <c r="GI919">
        <f t="shared" si="276"/>
        <v>2.7365211652290569E-2</v>
      </c>
      <c r="GJ919">
        <f t="shared" si="277"/>
        <v>0.29823403334150683</v>
      </c>
      <c r="GK919">
        <f t="shared" si="278"/>
        <v>166.28056235439027</v>
      </c>
      <c r="GL919">
        <f t="shared" si="279"/>
        <v>0.91417268035749222</v>
      </c>
      <c r="GM919">
        <f t="shared" si="280"/>
        <v>9.1757507839337546E-2</v>
      </c>
      <c r="GN919">
        <f t="shared" si="281"/>
        <v>0.10037218329851563</v>
      </c>
      <c r="GO919">
        <f t="shared" si="282"/>
        <v>3.8156293867636233</v>
      </c>
      <c r="GP919">
        <f t="shared" si="283"/>
        <v>0.9795260462740909</v>
      </c>
      <c r="GQ919">
        <f>(EA919/0.0735)/((DZ919/0.195*(EB919/0.295))^0.5)</f>
        <v>1.0797755787079999</v>
      </c>
    </row>
    <row r="920" spans="1:204">
      <c r="A920" t="s">
        <v>870</v>
      </c>
      <c r="B920" t="s">
        <v>1807</v>
      </c>
      <c r="C920" t="s">
        <v>7219</v>
      </c>
      <c r="D920" t="s">
        <v>6992</v>
      </c>
      <c r="E920" t="s">
        <v>7119</v>
      </c>
      <c r="F920">
        <v>94</v>
      </c>
      <c r="G920">
        <v>25</v>
      </c>
      <c r="H920" t="s">
        <v>7369</v>
      </c>
      <c r="I920" t="s">
        <v>948</v>
      </c>
      <c r="J920" t="s">
        <v>1913</v>
      </c>
      <c r="K920">
        <v>-36.076442</v>
      </c>
      <c r="L920">
        <v>-36.076442</v>
      </c>
      <c r="M920">
        <v>-69.066911000000005</v>
      </c>
      <c r="N920">
        <v>-69.066911000000005</v>
      </c>
      <c r="O920" t="s">
        <v>179</v>
      </c>
      <c r="R920" t="s">
        <v>1914</v>
      </c>
      <c r="S920" t="s">
        <v>922</v>
      </c>
      <c r="T920" t="s">
        <v>923</v>
      </c>
      <c r="U920" t="s">
        <v>180</v>
      </c>
      <c r="V920" t="s">
        <v>180</v>
      </c>
      <c r="W920" t="s">
        <v>180</v>
      </c>
      <c r="X920" t="s">
        <v>923</v>
      </c>
      <c r="Y920" t="s">
        <v>180</v>
      </c>
      <c r="Z920" t="s">
        <v>180</v>
      </c>
      <c r="AB920" t="s">
        <v>180</v>
      </c>
      <c r="AC920" t="s">
        <v>181</v>
      </c>
      <c r="AD920" t="s">
        <v>180</v>
      </c>
      <c r="AE920" t="s">
        <v>180</v>
      </c>
      <c r="AF920" t="s">
        <v>180</v>
      </c>
      <c r="AG920" t="s">
        <v>180</v>
      </c>
      <c r="AH920" t="s">
        <v>924</v>
      </c>
      <c r="AI920">
        <v>49.06</v>
      </c>
      <c r="AJ920">
        <v>1.78</v>
      </c>
      <c r="AK920" t="s">
        <v>180</v>
      </c>
      <c r="AL920">
        <v>16.64</v>
      </c>
      <c r="AM920" t="s">
        <v>180</v>
      </c>
      <c r="AP920">
        <v>9.65</v>
      </c>
      <c r="AQ920">
        <v>9.52</v>
      </c>
      <c r="AR920">
        <v>6.45</v>
      </c>
      <c r="AS920">
        <v>0.16</v>
      </c>
      <c r="AT920" t="s">
        <v>180</v>
      </c>
      <c r="AU920">
        <v>1.59</v>
      </c>
      <c r="AV920">
        <v>3.59</v>
      </c>
      <c r="AW920">
        <v>0.43</v>
      </c>
      <c r="AY920" t="s">
        <v>180</v>
      </c>
      <c r="AZ920" t="s">
        <v>180</v>
      </c>
      <c r="BA920">
        <v>98.870000000000019</v>
      </c>
      <c r="BC920" t="s">
        <v>180</v>
      </c>
      <c r="BD920" t="s">
        <v>180</v>
      </c>
      <c r="BE920" t="s">
        <v>180</v>
      </c>
      <c r="BF920" t="s">
        <v>180</v>
      </c>
      <c r="BG920" t="s">
        <v>180</v>
      </c>
      <c r="BH920" t="s">
        <v>180</v>
      </c>
      <c r="BI920" t="s">
        <v>180</v>
      </c>
      <c r="BK920" t="s">
        <v>180</v>
      </c>
      <c r="BL920" t="s">
        <v>180</v>
      </c>
      <c r="BM920">
        <v>0</v>
      </c>
      <c r="BN920" t="s">
        <v>180</v>
      </c>
      <c r="BO920" t="s">
        <v>180</v>
      </c>
      <c r="BP920" t="s">
        <v>180</v>
      </c>
      <c r="BQ920" t="s">
        <v>180</v>
      </c>
      <c r="BR920" t="s">
        <v>180</v>
      </c>
      <c r="BS920" t="s">
        <v>180</v>
      </c>
      <c r="BT920" t="s">
        <v>180</v>
      </c>
      <c r="BU920" t="s">
        <v>180</v>
      </c>
      <c r="BV920" t="s">
        <v>180</v>
      </c>
      <c r="BW920" t="s">
        <v>180</v>
      </c>
      <c r="BX920" t="s">
        <v>180</v>
      </c>
      <c r="BY920" t="s">
        <v>180</v>
      </c>
      <c r="BZ920" t="s">
        <v>180</v>
      </c>
      <c r="CD920" t="s">
        <v>180</v>
      </c>
      <c r="CE920" t="s">
        <v>180</v>
      </c>
      <c r="CG920" t="s">
        <v>180</v>
      </c>
      <c r="CH920" t="s">
        <v>180</v>
      </c>
      <c r="CI920" t="s">
        <v>180</v>
      </c>
      <c r="CJ920" t="s">
        <v>180</v>
      </c>
      <c r="CK920" t="s">
        <v>180</v>
      </c>
      <c r="CM920" t="s">
        <v>180</v>
      </c>
      <c r="CN920" t="s">
        <v>180</v>
      </c>
      <c r="CO920">
        <v>23.93710738</v>
      </c>
      <c r="CP920">
        <v>1.0432905910000001</v>
      </c>
      <c r="CQ920">
        <v>208.5660585</v>
      </c>
      <c r="CR920">
        <v>161.929338</v>
      </c>
      <c r="CS920" t="s">
        <v>1915</v>
      </c>
      <c r="CT920" t="s">
        <v>180</v>
      </c>
      <c r="CU920">
        <v>36.516762010000001</v>
      </c>
      <c r="CV920">
        <v>74.15172518</v>
      </c>
      <c r="CW920">
        <v>42.122254949999999</v>
      </c>
      <c r="CX920">
        <v>82.722197730000005</v>
      </c>
      <c r="CY920">
        <v>21.8991215</v>
      </c>
      <c r="CZ920" t="s">
        <v>180</v>
      </c>
      <c r="DB920" t="s">
        <v>180</v>
      </c>
      <c r="DC920" t="s">
        <v>180</v>
      </c>
      <c r="DD920">
        <v>38.544505469999997</v>
      </c>
      <c r="DE920">
        <v>692.24568499999998</v>
      </c>
      <c r="DF920">
        <v>25.57139716</v>
      </c>
      <c r="DG920">
        <v>210.38244950000001</v>
      </c>
      <c r="DH920">
        <v>25.898649330000001</v>
      </c>
      <c r="DJ920" t="s">
        <v>180</v>
      </c>
      <c r="DK920" t="s">
        <v>180</v>
      </c>
      <c r="DL920" t="s">
        <v>180</v>
      </c>
      <c r="DM920" t="s">
        <v>180</v>
      </c>
      <c r="DR920" t="s">
        <v>180</v>
      </c>
      <c r="DS920" t="s">
        <v>180</v>
      </c>
      <c r="DT920">
        <v>1.4701625490000001</v>
      </c>
      <c r="DU920">
        <v>394.52751119999999</v>
      </c>
      <c r="DV920">
        <v>23.594456869999998</v>
      </c>
      <c r="DW920">
        <v>48.575425500000001</v>
      </c>
      <c r="DX920">
        <v>6.0063612219999998</v>
      </c>
      <c r="DY920">
        <v>25.188782589999999</v>
      </c>
      <c r="DZ920">
        <v>5.4824080720000001</v>
      </c>
      <c r="EA920">
        <v>1.801090235</v>
      </c>
      <c r="EB920">
        <v>5.5973193449999998</v>
      </c>
      <c r="EC920">
        <v>0.82974567899999996</v>
      </c>
      <c r="ED920">
        <v>4.6723543080000001</v>
      </c>
      <c r="EE920">
        <v>0.89118292899999996</v>
      </c>
      <c r="EF920">
        <v>2.3921573889999999</v>
      </c>
      <c r="EG920">
        <v>0.33752564499999999</v>
      </c>
      <c r="EH920">
        <v>2.1163249350000002</v>
      </c>
      <c r="EI920">
        <v>0.29696377099999999</v>
      </c>
      <c r="EJ920">
        <v>4.6622398250000003</v>
      </c>
      <c r="EK920">
        <v>1.5772302520000001</v>
      </c>
      <c r="EM920" t="s">
        <v>180</v>
      </c>
      <c r="EN920" t="s">
        <v>180</v>
      </c>
      <c r="EO920" t="s">
        <v>180</v>
      </c>
      <c r="EP920" t="s">
        <v>180</v>
      </c>
      <c r="EQ920" t="s">
        <v>180</v>
      </c>
      <c r="ER920" t="s">
        <v>180</v>
      </c>
      <c r="ET920">
        <v>4.4998597199999999</v>
      </c>
      <c r="EV920">
        <v>6.2132315480000004</v>
      </c>
      <c r="EW920">
        <v>1.512421673</v>
      </c>
      <c r="EY920" t="s">
        <v>180</v>
      </c>
      <c r="EZ920" t="s">
        <v>180</v>
      </c>
      <c r="FB920" t="s">
        <v>180</v>
      </c>
      <c r="FD920" t="s">
        <v>180</v>
      </c>
      <c r="FF920" t="s">
        <v>180</v>
      </c>
      <c r="FH920" t="s">
        <v>180</v>
      </c>
      <c r="FI920" t="s">
        <v>180</v>
      </c>
      <c r="FJ920" t="s">
        <v>180</v>
      </c>
      <c r="FK920" t="s">
        <v>180</v>
      </c>
      <c r="FL920" t="s">
        <v>180</v>
      </c>
      <c r="FM920" t="s">
        <v>180</v>
      </c>
      <c r="FN920" t="s">
        <v>180</v>
      </c>
      <c r="FP920" t="s">
        <v>180</v>
      </c>
      <c r="FQ920" t="s">
        <v>180</v>
      </c>
      <c r="FR920" t="s">
        <v>180</v>
      </c>
      <c r="FS920" t="s">
        <v>180</v>
      </c>
      <c r="FT920" t="s">
        <v>180</v>
      </c>
      <c r="FU920" t="s">
        <v>180</v>
      </c>
      <c r="FV920" t="s">
        <v>1916</v>
      </c>
      <c r="FW920" t="s">
        <v>180</v>
      </c>
      <c r="FX920">
        <f t="shared" si="265"/>
        <v>12.237558090293918</v>
      </c>
      <c r="FY920">
        <f t="shared" si="266"/>
        <v>99.409332669418262</v>
      </c>
      <c r="FZ920">
        <f t="shared" si="267"/>
        <v>11.148787447424748</v>
      </c>
      <c r="GA920">
        <f t="shared" si="268"/>
        <v>2.5905322861018973</v>
      </c>
      <c r="GB920">
        <f t="shared" si="269"/>
        <v>2.6448298427292305</v>
      </c>
      <c r="GC920">
        <f t="shared" si="270"/>
        <v>0.89325842696629221</v>
      </c>
      <c r="GD920">
        <f t="shared" si="271"/>
        <v>27.071093560849452</v>
      </c>
      <c r="GE920">
        <f t="shared" si="272"/>
        <v>27.482300207506775</v>
      </c>
      <c r="GF920">
        <f t="shared" si="273"/>
        <v>16.72119487105617</v>
      </c>
      <c r="GG920">
        <f t="shared" si="274"/>
        <v>15.233516859236149</v>
      </c>
      <c r="GH920">
        <f t="shared" si="275"/>
        <v>9.2636547671620495E-2</v>
      </c>
      <c r="GI920">
        <f t="shared" si="276"/>
        <v>5.8397704595662785E-2</v>
      </c>
      <c r="GJ920">
        <f t="shared" si="277"/>
        <v>0.24341949295078805</v>
      </c>
      <c r="GK920">
        <f t="shared" si="278"/>
        <v>63.49795724690091</v>
      </c>
      <c r="GL920">
        <f t="shared" si="279"/>
        <v>0.91103040044134986</v>
      </c>
      <c r="GM920">
        <f t="shared" si="280"/>
        <v>0.23990562090057846</v>
      </c>
      <c r="GN920">
        <f t="shared" si="281"/>
        <v>0.26333437477427302</v>
      </c>
      <c r="GO920">
        <f t="shared" si="282"/>
        <v>4.3036666662050687</v>
      </c>
      <c r="GP920">
        <f t="shared" si="283"/>
        <v>0.98209906859064189</v>
      </c>
      <c r="GQ920">
        <f>(EA920/0.0735)/((DZ920/0.195*(EB920/0.295))^0.5)</f>
        <v>1.0609641866261004</v>
      </c>
    </row>
    <row r="921" spans="1:204">
      <c r="A921" t="s">
        <v>870</v>
      </c>
      <c r="B921" t="s">
        <v>1807</v>
      </c>
      <c r="C921" t="s">
        <v>7219</v>
      </c>
      <c r="D921" t="s">
        <v>6992</v>
      </c>
      <c r="E921" t="s">
        <v>7119</v>
      </c>
      <c r="F921">
        <v>94</v>
      </c>
      <c r="G921">
        <v>25</v>
      </c>
      <c r="H921" t="s">
        <v>7369</v>
      </c>
      <c r="I921" t="s">
        <v>948</v>
      </c>
      <c r="J921" t="s">
        <v>1917</v>
      </c>
      <c r="K921">
        <v>-36.301031999999999</v>
      </c>
      <c r="L921">
        <v>-36.301031999999999</v>
      </c>
      <c r="M921">
        <v>-69.333707000000004</v>
      </c>
      <c r="N921">
        <v>-69.333707000000004</v>
      </c>
      <c r="O921" t="s">
        <v>179</v>
      </c>
      <c r="R921" t="s">
        <v>1918</v>
      </c>
      <c r="S921" t="s">
        <v>922</v>
      </c>
      <c r="T921" t="s">
        <v>923</v>
      </c>
      <c r="U921" t="s">
        <v>180</v>
      </c>
      <c r="V921" t="s">
        <v>180</v>
      </c>
      <c r="W921" t="s">
        <v>180</v>
      </c>
      <c r="X921" t="s">
        <v>923</v>
      </c>
      <c r="Y921" t="s">
        <v>180</v>
      </c>
      <c r="Z921" t="s">
        <v>180</v>
      </c>
      <c r="AB921" t="s">
        <v>180</v>
      </c>
      <c r="AC921" t="s">
        <v>181</v>
      </c>
      <c r="AD921" t="s">
        <v>180</v>
      </c>
      <c r="AE921" t="s">
        <v>180</v>
      </c>
      <c r="AF921" t="s">
        <v>180</v>
      </c>
      <c r="AG921" t="s">
        <v>180</v>
      </c>
      <c r="AH921" t="s">
        <v>924</v>
      </c>
      <c r="AI921">
        <v>49.058999999999997</v>
      </c>
      <c r="AJ921">
        <v>1.7669999999999999</v>
      </c>
      <c r="AK921" t="s">
        <v>180</v>
      </c>
      <c r="AL921">
        <v>16.908999999999999</v>
      </c>
      <c r="AM921" t="s">
        <v>180</v>
      </c>
      <c r="AP921">
        <v>9.7100000000000009</v>
      </c>
      <c r="AQ921">
        <v>8.86</v>
      </c>
      <c r="AR921">
        <v>6.5460000000000003</v>
      </c>
      <c r="AS921">
        <v>0.154</v>
      </c>
      <c r="AT921" t="s">
        <v>180</v>
      </c>
      <c r="AU921">
        <v>1.466</v>
      </c>
      <c r="AV921">
        <v>4</v>
      </c>
      <c r="AW921">
        <v>0.441</v>
      </c>
      <c r="AY921" t="s">
        <v>180</v>
      </c>
      <c r="AZ921" t="s">
        <v>180</v>
      </c>
      <c r="BA921">
        <v>98.911999999999992</v>
      </c>
      <c r="BC921" t="s">
        <v>180</v>
      </c>
      <c r="BD921" t="s">
        <v>180</v>
      </c>
      <c r="BE921" t="s">
        <v>180</v>
      </c>
      <c r="BF921" t="s">
        <v>180</v>
      </c>
      <c r="BG921" t="s">
        <v>180</v>
      </c>
      <c r="BH921" t="s">
        <v>180</v>
      </c>
      <c r="BI921" t="s">
        <v>180</v>
      </c>
      <c r="BK921" t="s">
        <v>180</v>
      </c>
      <c r="BL921" t="s">
        <v>180</v>
      </c>
      <c r="BM921">
        <v>0</v>
      </c>
      <c r="BN921" t="s">
        <v>180</v>
      </c>
      <c r="BO921" t="s">
        <v>180</v>
      </c>
      <c r="BP921" t="s">
        <v>180</v>
      </c>
      <c r="BQ921" t="s">
        <v>180</v>
      </c>
      <c r="BR921" t="s">
        <v>180</v>
      </c>
      <c r="BS921" t="s">
        <v>180</v>
      </c>
      <c r="BT921" t="s">
        <v>180</v>
      </c>
      <c r="BU921" t="s">
        <v>180</v>
      </c>
      <c r="BV921" t="s">
        <v>180</v>
      </c>
      <c r="BW921" t="s">
        <v>180</v>
      </c>
      <c r="BX921" t="s">
        <v>180</v>
      </c>
      <c r="BY921" t="s">
        <v>180</v>
      </c>
      <c r="BZ921" t="s">
        <v>180</v>
      </c>
      <c r="CD921" t="s">
        <v>180</v>
      </c>
      <c r="CE921" t="s">
        <v>180</v>
      </c>
      <c r="CG921" t="s">
        <v>180</v>
      </c>
      <c r="CH921" t="s">
        <v>180</v>
      </c>
      <c r="CI921" t="s">
        <v>180</v>
      </c>
      <c r="CJ921" t="s">
        <v>180</v>
      </c>
      <c r="CK921" t="s">
        <v>180</v>
      </c>
      <c r="CM921" t="s">
        <v>180</v>
      </c>
      <c r="CN921" t="s">
        <v>180</v>
      </c>
      <c r="CO921">
        <v>24.592032490000001</v>
      </c>
      <c r="CP921">
        <v>1.0458918619999999</v>
      </c>
      <c r="CQ921">
        <v>211.0246272</v>
      </c>
      <c r="CR921">
        <v>197.1020675</v>
      </c>
      <c r="CS921" t="s">
        <v>1919</v>
      </c>
      <c r="CT921" t="s">
        <v>180</v>
      </c>
      <c r="CU921">
        <v>39.380365259999998</v>
      </c>
      <c r="CV921">
        <v>93.055954189999994</v>
      </c>
      <c r="CW921">
        <v>48.770343130000001</v>
      </c>
      <c r="CX921">
        <v>79.183007200000006</v>
      </c>
      <c r="CY921">
        <v>21.30054603</v>
      </c>
      <c r="CZ921" t="s">
        <v>180</v>
      </c>
      <c r="DB921" t="s">
        <v>180</v>
      </c>
      <c r="DC921" t="s">
        <v>180</v>
      </c>
      <c r="DD921">
        <v>32.832792249999997</v>
      </c>
      <c r="DE921">
        <v>700.573443</v>
      </c>
      <c r="DF921">
        <v>25.342003649999999</v>
      </c>
      <c r="DG921">
        <v>201.34105880000001</v>
      </c>
      <c r="DH921">
        <v>23.360992060000001</v>
      </c>
      <c r="DJ921" t="s">
        <v>180</v>
      </c>
      <c r="DK921" t="s">
        <v>180</v>
      </c>
      <c r="DL921" t="s">
        <v>180</v>
      </c>
      <c r="DM921" t="s">
        <v>180</v>
      </c>
      <c r="DR921" t="s">
        <v>180</v>
      </c>
      <c r="DS921" t="s">
        <v>180</v>
      </c>
      <c r="DT921">
        <v>1.125120731</v>
      </c>
      <c r="DU921">
        <v>357.97809569999998</v>
      </c>
      <c r="DV921">
        <v>22.306736839999999</v>
      </c>
      <c r="DW921">
        <v>48.135514329999999</v>
      </c>
      <c r="DX921">
        <v>5.9614904769999999</v>
      </c>
      <c r="DY921">
        <v>25.092273729999999</v>
      </c>
      <c r="DZ921">
        <v>5.535869301</v>
      </c>
      <c r="EA921">
        <v>1.7866518419999999</v>
      </c>
      <c r="EB921">
        <v>5.5415877130000002</v>
      </c>
      <c r="EC921">
        <v>0.83332146100000004</v>
      </c>
      <c r="ED921">
        <v>4.7045281579999996</v>
      </c>
      <c r="EE921">
        <v>0.89945697099999999</v>
      </c>
      <c r="EF921">
        <v>2.4014073420000002</v>
      </c>
      <c r="EG921">
        <v>0.34441951500000001</v>
      </c>
      <c r="EH921">
        <v>2.187997223</v>
      </c>
      <c r="EI921">
        <v>0.32480390599999998</v>
      </c>
      <c r="EJ921">
        <v>4.4783167160000001</v>
      </c>
      <c r="EK921">
        <v>1.335375024</v>
      </c>
      <c r="EM921" t="s">
        <v>180</v>
      </c>
      <c r="EN921" t="s">
        <v>180</v>
      </c>
      <c r="EO921" t="s">
        <v>180</v>
      </c>
      <c r="EP921" t="s">
        <v>180</v>
      </c>
      <c r="EQ921" t="s">
        <v>180</v>
      </c>
      <c r="ER921" t="s">
        <v>180</v>
      </c>
      <c r="ET921">
        <v>4.4282843679999999</v>
      </c>
      <c r="EV921">
        <v>4.0604057549999997</v>
      </c>
      <c r="EW921">
        <v>1.1269083049999999</v>
      </c>
      <c r="EY921" t="s">
        <v>180</v>
      </c>
      <c r="EZ921" t="s">
        <v>180</v>
      </c>
      <c r="FB921" t="s">
        <v>180</v>
      </c>
      <c r="FD921" t="s">
        <v>180</v>
      </c>
      <c r="FF921" t="s">
        <v>180</v>
      </c>
      <c r="FH921" t="s">
        <v>180</v>
      </c>
      <c r="FI921" t="s">
        <v>180</v>
      </c>
      <c r="FJ921" t="s">
        <v>180</v>
      </c>
      <c r="FK921" t="s">
        <v>180</v>
      </c>
      <c r="FL921" t="s">
        <v>180</v>
      </c>
      <c r="FM921" t="s">
        <v>180</v>
      </c>
      <c r="FN921" t="s">
        <v>180</v>
      </c>
      <c r="FP921" t="s">
        <v>180</v>
      </c>
      <c r="FQ921" t="s">
        <v>180</v>
      </c>
      <c r="FR921" t="s">
        <v>180</v>
      </c>
      <c r="FS921" t="s">
        <v>180</v>
      </c>
      <c r="FT921" t="s">
        <v>180</v>
      </c>
      <c r="FU921" t="s">
        <v>180</v>
      </c>
      <c r="FV921" t="s">
        <v>1920</v>
      </c>
      <c r="FW921" t="s">
        <v>180</v>
      </c>
      <c r="FX921">
        <f t="shared" si="265"/>
        <v>10.676883779573243</v>
      </c>
      <c r="FY921">
        <f t="shared" si="266"/>
        <v>92.020710393744409</v>
      </c>
      <c r="FZ921">
        <f t="shared" si="267"/>
        <v>10.195048058340246</v>
      </c>
      <c r="GA921">
        <f t="shared" si="268"/>
        <v>2.5301080105621323</v>
      </c>
      <c r="GB921">
        <f t="shared" si="269"/>
        <v>2.5327215477000631</v>
      </c>
      <c r="GC921">
        <f t="shared" si="270"/>
        <v>0.82965478211658183</v>
      </c>
      <c r="GD921">
        <f t="shared" si="271"/>
        <v>27.644753456579984</v>
      </c>
      <c r="GE921">
        <f t="shared" si="272"/>
        <v>27.91988683601851</v>
      </c>
      <c r="GF921">
        <f t="shared" si="273"/>
        <v>16.047981301239936</v>
      </c>
      <c r="GG921">
        <f t="shared" si="274"/>
        <v>15.323754007559899</v>
      </c>
      <c r="GH921">
        <f t="shared" si="275"/>
        <v>9.1996199264461037E-2</v>
      </c>
      <c r="GI921">
        <f t="shared" si="276"/>
        <v>4.8238889089370289E-2</v>
      </c>
      <c r="GJ921">
        <f t="shared" si="277"/>
        <v>0.27753588508052934</v>
      </c>
      <c r="GK921">
        <f t="shared" si="278"/>
        <v>88.163133760507634</v>
      </c>
      <c r="GL921">
        <f t="shared" si="279"/>
        <v>0.95487112802006568</v>
      </c>
      <c r="GM921">
        <f t="shared" si="280"/>
        <v>0.17381135803528028</v>
      </c>
      <c r="GN921">
        <f t="shared" si="281"/>
        <v>0.18202598542871409</v>
      </c>
      <c r="GO921">
        <f t="shared" si="282"/>
        <v>4.029491237441337</v>
      </c>
      <c r="GP921">
        <f t="shared" si="283"/>
        <v>1.0046610584415232</v>
      </c>
      <c r="GQ921">
        <f>(EA921/0.0735)/((DZ921/0.195*(EB921/0.295))^0.5)</f>
        <v>1.0526182274887468</v>
      </c>
    </row>
    <row r="922" spans="1:204">
      <c r="A922" t="s">
        <v>870</v>
      </c>
      <c r="B922" t="s">
        <v>1807</v>
      </c>
      <c r="C922" t="s">
        <v>7219</v>
      </c>
      <c r="D922" t="s">
        <v>6992</v>
      </c>
      <c r="E922" t="s">
        <v>7119</v>
      </c>
      <c r="F922">
        <v>94</v>
      </c>
      <c r="G922">
        <v>25</v>
      </c>
      <c r="H922" t="s">
        <v>7369</v>
      </c>
      <c r="I922" t="s">
        <v>948</v>
      </c>
      <c r="J922" t="s">
        <v>1921</v>
      </c>
      <c r="K922">
        <v>-36.308101000000001</v>
      </c>
      <c r="L922">
        <v>-36.308101000000001</v>
      </c>
      <c r="M922">
        <v>-69.296577999999997</v>
      </c>
      <c r="N922">
        <v>-69.296577999999997</v>
      </c>
      <c r="O922" t="s">
        <v>179</v>
      </c>
      <c r="R922" t="s">
        <v>1922</v>
      </c>
      <c r="S922" t="s">
        <v>922</v>
      </c>
      <c r="T922" t="s">
        <v>923</v>
      </c>
      <c r="U922" t="s">
        <v>180</v>
      </c>
      <c r="V922" t="s">
        <v>180</v>
      </c>
      <c r="W922" t="s">
        <v>180</v>
      </c>
      <c r="X922" t="s">
        <v>923</v>
      </c>
      <c r="Y922" t="s">
        <v>180</v>
      </c>
      <c r="Z922" t="s">
        <v>180</v>
      </c>
      <c r="AB922" t="s">
        <v>180</v>
      </c>
      <c r="AC922" t="s">
        <v>181</v>
      </c>
      <c r="AD922" t="s">
        <v>180</v>
      </c>
      <c r="AE922" t="s">
        <v>180</v>
      </c>
      <c r="AF922" t="s">
        <v>180</v>
      </c>
      <c r="AG922" t="s">
        <v>180</v>
      </c>
      <c r="AH922" t="s">
        <v>924</v>
      </c>
      <c r="AI922">
        <v>46.679000000000002</v>
      </c>
      <c r="AJ922">
        <v>2.089</v>
      </c>
      <c r="AK922" t="s">
        <v>180</v>
      </c>
      <c r="AL922">
        <v>16.227</v>
      </c>
      <c r="AM922" t="s">
        <v>180</v>
      </c>
      <c r="AP922">
        <v>10.34</v>
      </c>
      <c r="AQ922">
        <v>10.919</v>
      </c>
      <c r="AR922">
        <v>6.7439999999999998</v>
      </c>
      <c r="AS922">
        <v>0.153</v>
      </c>
      <c r="AT922" t="s">
        <v>180</v>
      </c>
      <c r="AU922">
        <v>1.0029999999999999</v>
      </c>
      <c r="AV922">
        <v>3.44</v>
      </c>
      <c r="AW922">
        <v>0.35799999999999998</v>
      </c>
      <c r="AY922" t="s">
        <v>180</v>
      </c>
      <c r="AZ922" t="s">
        <v>180</v>
      </c>
      <c r="BA922">
        <v>97.952000000000012</v>
      </c>
      <c r="BC922" t="s">
        <v>180</v>
      </c>
      <c r="BD922" t="s">
        <v>180</v>
      </c>
      <c r="BE922" t="s">
        <v>180</v>
      </c>
      <c r="BF922" t="s">
        <v>180</v>
      </c>
      <c r="BG922" t="s">
        <v>180</v>
      </c>
      <c r="BH922" t="s">
        <v>180</v>
      </c>
      <c r="BI922" t="s">
        <v>180</v>
      </c>
      <c r="BK922" t="s">
        <v>180</v>
      </c>
      <c r="BL922" t="s">
        <v>180</v>
      </c>
      <c r="BM922">
        <v>0.31</v>
      </c>
      <c r="BN922" t="s">
        <v>180</v>
      </c>
      <c r="BO922" t="s">
        <v>180</v>
      </c>
      <c r="BP922" t="s">
        <v>180</v>
      </c>
      <c r="BQ922" t="s">
        <v>180</v>
      </c>
      <c r="BR922" t="s">
        <v>180</v>
      </c>
      <c r="BS922" t="s">
        <v>180</v>
      </c>
      <c r="BT922" t="s">
        <v>180</v>
      </c>
      <c r="BU922" t="s">
        <v>180</v>
      </c>
      <c r="BV922" t="s">
        <v>180</v>
      </c>
      <c r="BW922" t="s">
        <v>180</v>
      </c>
      <c r="BX922" t="s">
        <v>180</v>
      </c>
      <c r="BY922" t="s">
        <v>180</v>
      </c>
      <c r="BZ922" t="s">
        <v>180</v>
      </c>
      <c r="CD922" t="s">
        <v>180</v>
      </c>
      <c r="CE922" t="s">
        <v>180</v>
      </c>
      <c r="CG922" t="s">
        <v>180</v>
      </c>
      <c r="CH922" t="s">
        <v>180</v>
      </c>
      <c r="CI922" t="s">
        <v>180</v>
      </c>
      <c r="CJ922" t="s">
        <v>180</v>
      </c>
      <c r="CK922" t="s">
        <v>180</v>
      </c>
      <c r="CM922" t="s">
        <v>180</v>
      </c>
      <c r="CN922" t="s">
        <v>180</v>
      </c>
      <c r="CO922">
        <v>28.53829099</v>
      </c>
      <c r="CP922">
        <v>1.224747233</v>
      </c>
      <c r="CQ922">
        <v>235.7950788</v>
      </c>
      <c r="CR922">
        <v>151.3221958</v>
      </c>
      <c r="CS922" t="s">
        <v>1923</v>
      </c>
      <c r="CT922" t="s">
        <v>180</v>
      </c>
      <c r="CU922">
        <v>42.07951181</v>
      </c>
      <c r="CV922">
        <v>71.838436239999993</v>
      </c>
      <c r="CW922">
        <v>55.070251509999999</v>
      </c>
      <c r="CX922">
        <v>85.462091029999996</v>
      </c>
      <c r="CY922">
        <v>20.769193269999999</v>
      </c>
      <c r="CZ922" t="s">
        <v>180</v>
      </c>
      <c r="DB922" t="s">
        <v>180</v>
      </c>
      <c r="DC922" t="s">
        <v>180</v>
      </c>
      <c r="DD922">
        <v>14.39926883</v>
      </c>
      <c r="DE922">
        <v>653.08485499999995</v>
      </c>
      <c r="DF922">
        <v>23.461924889999999</v>
      </c>
      <c r="DG922">
        <v>136.95929910000001</v>
      </c>
      <c r="DH922">
        <v>16.79823348</v>
      </c>
      <c r="DJ922" t="s">
        <v>180</v>
      </c>
      <c r="DK922" t="s">
        <v>180</v>
      </c>
      <c r="DL922" t="s">
        <v>180</v>
      </c>
      <c r="DM922" t="s">
        <v>180</v>
      </c>
      <c r="DR922" t="s">
        <v>180</v>
      </c>
      <c r="DS922" t="s">
        <v>180</v>
      </c>
      <c r="DT922">
        <v>0.383807499</v>
      </c>
      <c r="DU922">
        <v>257.04433610000001</v>
      </c>
      <c r="DV922">
        <v>14.38856095</v>
      </c>
      <c r="DW922">
        <v>32.662725309999999</v>
      </c>
      <c r="DX922">
        <v>4.3857869330000003</v>
      </c>
      <c r="DY922">
        <v>19.740401250000001</v>
      </c>
      <c r="DZ922">
        <v>4.8198295250000003</v>
      </c>
      <c r="EA922">
        <v>1.682501692</v>
      </c>
      <c r="EB922">
        <v>5.0110039410000002</v>
      </c>
      <c r="EC922">
        <v>0.76186833399999998</v>
      </c>
      <c r="ED922">
        <v>4.4858807499999998</v>
      </c>
      <c r="EE922">
        <v>0.82262643599999996</v>
      </c>
      <c r="EF922">
        <v>2.2315446429999999</v>
      </c>
      <c r="EG922">
        <v>0.31919082100000001</v>
      </c>
      <c r="EH922">
        <v>1.8611355009999999</v>
      </c>
      <c r="EI922">
        <v>0.27447048800000001</v>
      </c>
      <c r="EJ922">
        <v>3.165196431</v>
      </c>
      <c r="EK922">
        <v>0.95967936300000001</v>
      </c>
      <c r="EM922" t="s">
        <v>180</v>
      </c>
      <c r="EN922" t="s">
        <v>180</v>
      </c>
      <c r="EO922" t="s">
        <v>180</v>
      </c>
      <c r="EP922" t="s">
        <v>180</v>
      </c>
      <c r="EQ922" t="s">
        <v>180</v>
      </c>
      <c r="ER922" t="s">
        <v>180</v>
      </c>
      <c r="ET922">
        <v>2.0051774060000001</v>
      </c>
      <c r="EV922">
        <v>1.509814929</v>
      </c>
      <c r="EW922">
        <v>0.454944234</v>
      </c>
      <c r="EY922" t="s">
        <v>180</v>
      </c>
      <c r="EZ922" t="s">
        <v>180</v>
      </c>
      <c r="FB922" t="s">
        <v>180</v>
      </c>
      <c r="FD922" t="s">
        <v>180</v>
      </c>
      <c r="FF922" t="s">
        <v>180</v>
      </c>
      <c r="FH922" t="s">
        <v>180</v>
      </c>
      <c r="FI922" t="s">
        <v>180</v>
      </c>
      <c r="FJ922" t="s">
        <v>180</v>
      </c>
      <c r="FK922" t="s">
        <v>180</v>
      </c>
      <c r="FL922" t="s">
        <v>180</v>
      </c>
      <c r="FM922" t="s">
        <v>180</v>
      </c>
      <c r="FN922" t="s">
        <v>180</v>
      </c>
      <c r="FP922" t="s">
        <v>180</v>
      </c>
      <c r="FQ922" t="s">
        <v>180</v>
      </c>
      <c r="FR922" t="s">
        <v>180</v>
      </c>
      <c r="FS922" t="s">
        <v>180</v>
      </c>
      <c r="FT922" t="s">
        <v>180</v>
      </c>
      <c r="FU922" t="s">
        <v>180</v>
      </c>
      <c r="FV922" t="s">
        <v>1924</v>
      </c>
      <c r="FW922" t="s">
        <v>180</v>
      </c>
      <c r="FX922">
        <f t="shared" si="265"/>
        <v>9.0257982134961168</v>
      </c>
      <c r="FY922">
        <f t="shared" si="266"/>
        <v>73.589106771866369</v>
      </c>
      <c r="FZ922">
        <f t="shared" si="267"/>
        <v>7.7310657618797425</v>
      </c>
      <c r="GA922">
        <f t="shared" si="268"/>
        <v>2.5897252093736727</v>
      </c>
      <c r="GB922">
        <f t="shared" si="269"/>
        <v>2.6924444449679004</v>
      </c>
      <c r="GC922">
        <f t="shared" si="270"/>
        <v>0.48013403542364763</v>
      </c>
      <c r="GD922">
        <f t="shared" si="271"/>
        <v>27.835945177642241</v>
      </c>
      <c r="GE922">
        <f t="shared" si="272"/>
        <v>33.083666675721695</v>
      </c>
      <c r="GF922">
        <f t="shared" si="273"/>
        <v>17.864492286144849</v>
      </c>
      <c r="GG922">
        <f t="shared" si="274"/>
        <v>15.301867092515254</v>
      </c>
      <c r="GH922">
        <f t="shared" si="275"/>
        <v>6.1390388798515112E-2</v>
      </c>
      <c r="GI922">
        <f t="shared" si="276"/>
        <v>2.7082861691478288E-2</v>
      </c>
      <c r="GJ922">
        <f t="shared" si="277"/>
        <v>0.30132450359417529</v>
      </c>
      <c r="GK922">
        <f t="shared" si="278"/>
        <v>170.24890346676392</v>
      </c>
      <c r="GL922">
        <f t="shared" si="279"/>
        <v>0.85655202775524231</v>
      </c>
      <c r="GM922">
        <f t="shared" si="280"/>
        <v>8.9879387067550151E-2</v>
      </c>
      <c r="GN922">
        <f t="shared" si="281"/>
        <v>0.10493161437384745</v>
      </c>
      <c r="GO922">
        <f t="shared" si="282"/>
        <v>2.9852842046316979</v>
      </c>
      <c r="GP922">
        <f t="shared" si="283"/>
        <v>0.9896220765008733</v>
      </c>
      <c r="GQ922">
        <f>(EA922/0.0735)/((DZ922/0.195*(EB922/0.295))^0.5)</f>
        <v>1.1171674491912658</v>
      </c>
    </row>
    <row r="923" spans="1:204">
      <c r="A923" t="s">
        <v>870</v>
      </c>
      <c r="B923" t="s">
        <v>1807</v>
      </c>
      <c r="C923" t="s">
        <v>7219</v>
      </c>
      <c r="D923" t="s">
        <v>6992</v>
      </c>
      <c r="E923" t="s">
        <v>7119</v>
      </c>
      <c r="F923">
        <v>94</v>
      </c>
      <c r="G923">
        <v>25</v>
      </c>
      <c r="H923" t="s">
        <v>7369</v>
      </c>
      <c r="I923" t="s">
        <v>948</v>
      </c>
      <c r="J923" t="s">
        <v>1925</v>
      </c>
      <c r="K923">
        <v>-36.373193999999998</v>
      </c>
      <c r="L923">
        <v>-36.373193999999998</v>
      </c>
      <c r="M923">
        <v>-68.576300000000003</v>
      </c>
      <c r="N923">
        <v>-68.576300000000003</v>
      </c>
      <c r="O923" t="s">
        <v>179</v>
      </c>
      <c r="R923" t="s">
        <v>1926</v>
      </c>
      <c r="S923" t="s">
        <v>922</v>
      </c>
      <c r="T923" t="s">
        <v>923</v>
      </c>
      <c r="U923" t="s">
        <v>180</v>
      </c>
      <c r="V923" t="s">
        <v>180</v>
      </c>
      <c r="W923" t="s">
        <v>180</v>
      </c>
      <c r="X923" t="s">
        <v>923</v>
      </c>
      <c r="Y923" t="s">
        <v>180</v>
      </c>
      <c r="Z923" t="s">
        <v>180</v>
      </c>
      <c r="AB923" t="s">
        <v>180</v>
      </c>
      <c r="AC923" t="s">
        <v>181</v>
      </c>
      <c r="AD923" t="s">
        <v>180</v>
      </c>
      <c r="AE923" t="s">
        <v>180</v>
      </c>
      <c r="AF923" t="s">
        <v>180</v>
      </c>
      <c r="AG923" t="s">
        <v>180</v>
      </c>
      <c r="AH923" t="s">
        <v>924</v>
      </c>
      <c r="AI923">
        <v>48.345999999999997</v>
      </c>
      <c r="AJ923">
        <v>1.766</v>
      </c>
      <c r="AK923" t="s">
        <v>180</v>
      </c>
      <c r="AL923">
        <v>16.381</v>
      </c>
      <c r="AM923" t="s">
        <v>180</v>
      </c>
      <c r="AP923">
        <v>10.09</v>
      </c>
      <c r="AQ923">
        <v>9.3559999999999999</v>
      </c>
      <c r="AR923">
        <v>7.1070000000000002</v>
      </c>
      <c r="AS923">
        <v>0.158</v>
      </c>
      <c r="AT923" t="s">
        <v>180</v>
      </c>
      <c r="AU923">
        <v>1.212</v>
      </c>
      <c r="AV923">
        <v>3.43</v>
      </c>
      <c r="AW923">
        <v>0.42099999999999999</v>
      </c>
      <c r="AY923" t="s">
        <v>180</v>
      </c>
      <c r="AZ923" t="s">
        <v>180</v>
      </c>
      <c r="BA923">
        <v>98.26700000000001</v>
      </c>
      <c r="BC923" t="s">
        <v>180</v>
      </c>
      <c r="BD923" t="s">
        <v>180</v>
      </c>
      <c r="BE923" t="s">
        <v>180</v>
      </c>
      <c r="BF923" t="s">
        <v>180</v>
      </c>
      <c r="BG923" t="s">
        <v>180</v>
      </c>
      <c r="BH923" t="s">
        <v>180</v>
      </c>
      <c r="BI923" t="s">
        <v>180</v>
      </c>
      <c r="BK923" t="s">
        <v>180</v>
      </c>
      <c r="BL923" t="s">
        <v>180</v>
      </c>
      <c r="BM923">
        <v>0.11</v>
      </c>
      <c r="BN923" t="s">
        <v>180</v>
      </c>
      <c r="BO923" t="s">
        <v>180</v>
      </c>
      <c r="BP923" t="s">
        <v>180</v>
      </c>
      <c r="BQ923" t="s">
        <v>180</v>
      </c>
      <c r="BR923" t="s">
        <v>180</v>
      </c>
      <c r="BS923" t="s">
        <v>180</v>
      </c>
      <c r="BT923" t="s">
        <v>180</v>
      </c>
      <c r="BU923" t="s">
        <v>180</v>
      </c>
      <c r="BV923" t="s">
        <v>180</v>
      </c>
      <c r="BW923" t="s">
        <v>180</v>
      </c>
      <c r="BX923" t="s">
        <v>180</v>
      </c>
      <c r="BY923" t="s">
        <v>180</v>
      </c>
      <c r="BZ923" t="s">
        <v>180</v>
      </c>
      <c r="CD923" t="s">
        <v>180</v>
      </c>
      <c r="CE923" t="s">
        <v>180</v>
      </c>
      <c r="CG923" t="s">
        <v>180</v>
      </c>
      <c r="CH923" t="s">
        <v>180</v>
      </c>
      <c r="CI923" t="s">
        <v>180</v>
      </c>
      <c r="CJ923" t="s">
        <v>180</v>
      </c>
      <c r="CK923" t="s">
        <v>180</v>
      </c>
      <c r="CM923" t="s">
        <v>180</v>
      </c>
      <c r="CN923" t="s">
        <v>180</v>
      </c>
      <c r="CO923">
        <v>22.616849810000001</v>
      </c>
      <c r="CP923">
        <v>1.027650704</v>
      </c>
      <c r="CQ923">
        <v>201.74345819999999</v>
      </c>
      <c r="CR923">
        <v>232.41135840000001</v>
      </c>
      <c r="CS923" t="s">
        <v>1927</v>
      </c>
      <c r="CT923" t="s">
        <v>180</v>
      </c>
      <c r="CU923">
        <v>45.443495380000002</v>
      </c>
      <c r="CV923">
        <v>113.5915608</v>
      </c>
      <c r="CW923">
        <v>52.303664789999999</v>
      </c>
      <c r="CX923">
        <v>82.761682910000005</v>
      </c>
      <c r="CY923">
        <v>20.508221379999998</v>
      </c>
      <c r="CZ923" t="s">
        <v>180</v>
      </c>
      <c r="DB923" t="s">
        <v>180</v>
      </c>
      <c r="DC923" t="s">
        <v>180</v>
      </c>
      <c r="DD923">
        <v>20.664521310000001</v>
      </c>
      <c r="DE923">
        <v>663.03395399999999</v>
      </c>
      <c r="DF923">
        <v>24.83505238</v>
      </c>
      <c r="DG923">
        <v>170.0024938</v>
      </c>
      <c r="DH923">
        <v>20.326732060000001</v>
      </c>
      <c r="DJ923" t="s">
        <v>180</v>
      </c>
      <c r="DK923" t="s">
        <v>180</v>
      </c>
      <c r="DL923" t="s">
        <v>180</v>
      </c>
      <c r="DM923" t="s">
        <v>180</v>
      </c>
      <c r="DR923" t="s">
        <v>180</v>
      </c>
      <c r="DS923" t="s">
        <v>180</v>
      </c>
      <c r="DT923">
        <v>0.62643874200000005</v>
      </c>
      <c r="DU923">
        <v>455.16019870000002</v>
      </c>
      <c r="DV923">
        <v>20.291819520000001</v>
      </c>
      <c r="DW923">
        <v>42.080393260000001</v>
      </c>
      <c r="DX923">
        <v>5.9176865479999998</v>
      </c>
      <c r="DY923">
        <v>25.683582170000001</v>
      </c>
      <c r="DZ923">
        <v>5.6915298810000001</v>
      </c>
      <c r="EA923">
        <v>1.855945859</v>
      </c>
      <c r="EB923">
        <v>5.686741692</v>
      </c>
      <c r="EC923">
        <v>0.847627664</v>
      </c>
      <c r="ED923">
        <v>4.7557390899999996</v>
      </c>
      <c r="EE923">
        <v>0.88272560499999997</v>
      </c>
      <c r="EF923">
        <v>2.376131971</v>
      </c>
      <c r="EG923">
        <v>0.33574569999999998</v>
      </c>
      <c r="EH923">
        <v>2.0459447110000002</v>
      </c>
      <c r="EI923">
        <v>0.29973145499999998</v>
      </c>
      <c r="EJ923">
        <v>3.9412604899999999</v>
      </c>
      <c r="EK923">
        <v>1.1724789280000001</v>
      </c>
      <c r="EM923" t="s">
        <v>180</v>
      </c>
      <c r="EN923" t="s">
        <v>180</v>
      </c>
      <c r="EO923" t="s">
        <v>180</v>
      </c>
      <c r="EP923" t="s">
        <v>180</v>
      </c>
      <c r="EQ923" t="s">
        <v>180</v>
      </c>
      <c r="ER923" t="s">
        <v>180</v>
      </c>
      <c r="ET923">
        <v>3.1664811689999999</v>
      </c>
      <c r="EV923">
        <v>2.8136081769999999</v>
      </c>
      <c r="EW923">
        <v>0.72834743599999996</v>
      </c>
      <c r="EY923" t="s">
        <v>180</v>
      </c>
      <c r="EZ923" t="s">
        <v>180</v>
      </c>
      <c r="FB923" t="s">
        <v>180</v>
      </c>
      <c r="FD923" t="s">
        <v>180</v>
      </c>
      <c r="FF923" t="s">
        <v>180</v>
      </c>
      <c r="FH923" t="s">
        <v>180</v>
      </c>
      <c r="FI923" t="s">
        <v>180</v>
      </c>
      <c r="FJ923" t="s">
        <v>180</v>
      </c>
      <c r="FK923" t="s">
        <v>180</v>
      </c>
      <c r="FL923" t="s">
        <v>180</v>
      </c>
      <c r="FM923" t="s">
        <v>180</v>
      </c>
      <c r="FN923" t="s">
        <v>180</v>
      </c>
      <c r="FP923" t="s">
        <v>180</v>
      </c>
      <c r="FQ923" t="s">
        <v>180</v>
      </c>
      <c r="FR923" t="s">
        <v>180</v>
      </c>
      <c r="FS923" t="s">
        <v>180</v>
      </c>
      <c r="FT923" t="s">
        <v>180</v>
      </c>
      <c r="FU923" t="s">
        <v>180</v>
      </c>
      <c r="FV923" t="s">
        <v>1928</v>
      </c>
      <c r="FW923" t="s">
        <v>180</v>
      </c>
      <c r="FX923">
        <f t="shared" si="265"/>
        <v>9.935132631255156</v>
      </c>
      <c r="FY923">
        <f t="shared" si="266"/>
        <v>83.092418326841084</v>
      </c>
      <c r="FZ923">
        <f t="shared" si="267"/>
        <v>9.918068367586498</v>
      </c>
      <c r="GA923">
        <f t="shared" si="268"/>
        <v>2.7818590846563689</v>
      </c>
      <c r="GB923">
        <f t="shared" si="269"/>
        <v>2.7795187530852097</v>
      </c>
      <c r="GC923">
        <f t="shared" si="270"/>
        <v>0.6862967157417893</v>
      </c>
      <c r="GD923">
        <f t="shared" si="271"/>
        <v>26.697505761411243</v>
      </c>
      <c r="GE923">
        <f t="shared" si="272"/>
        <v>25.815478137409677</v>
      </c>
      <c r="GF923">
        <f t="shared" si="273"/>
        <v>22.430723782625087</v>
      </c>
      <c r="GG923">
        <f t="shared" si="274"/>
        <v>22.392197494239021</v>
      </c>
      <c r="GH923">
        <f t="shared" si="275"/>
        <v>7.5248373973965083E-2</v>
      </c>
      <c r="GI923">
        <f t="shared" si="276"/>
        <v>3.583199866314369E-2</v>
      </c>
      <c r="GJ923">
        <f t="shared" si="277"/>
        <v>0.25886597926247068</v>
      </c>
      <c r="GK923">
        <f t="shared" si="278"/>
        <v>161.77099655194812</v>
      </c>
      <c r="GL923">
        <f t="shared" si="279"/>
        <v>0.99828243222290003</v>
      </c>
      <c r="GM923">
        <f t="shared" si="280"/>
        <v>0.13841911078942021</v>
      </c>
      <c r="GN923">
        <f t="shared" si="281"/>
        <v>0.13865726403819306</v>
      </c>
      <c r="GO923">
        <f t="shared" si="282"/>
        <v>3.5652662718577757</v>
      </c>
      <c r="GP923">
        <f t="shared" si="283"/>
        <v>0.92425693333794334</v>
      </c>
      <c r="GQ923">
        <f>(EA923/0.0735)/((DZ923/0.195*(EB923/0.295))^0.5)</f>
        <v>1.0645351757368187</v>
      </c>
    </row>
    <row r="924" spans="1:204">
      <c r="A924" t="s">
        <v>870</v>
      </c>
      <c r="B924" t="s">
        <v>1807</v>
      </c>
      <c r="C924" t="s">
        <v>7219</v>
      </c>
      <c r="D924" t="s">
        <v>6992</v>
      </c>
      <c r="E924" t="s">
        <v>7119</v>
      </c>
      <c r="F924">
        <v>94</v>
      </c>
      <c r="G924">
        <v>25</v>
      </c>
      <c r="H924" t="s">
        <v>7369</v>
      </c>
      <c r="I924" t="s">
        <v>948</v>
      </c>
      <c r="J924" t="s">
        <v>1929</v>
      </c>
      <c r="K924">
        <v>-36.676822000000001</v>
      </c>
      <c r="L924">
        <v>-36.676822000000001</v>
      </c>
      <c r="M924">
        <v>-68.705399</v>
      </c>
      <c r="N924">
        <v>-68.705399</v>
      </c>
      <c r="O924" t="s">
        <v>179</v>
      </c>
      <c r="R924" t="s">
        <v>1930</v>
      </c>
      <c r="S924" t="s">
        <v>922</v>
      </c>
      <c r="T924" t="s">
        <v>923</v>
      </c>
      <c r="U924" t="s">
        <v>180</v>
      </c>
      <c r="V924" t="s">
        <v>180</v>
      </c>
      <c r="W924" t="s">
        <v>180</v>
      </c>
      <c r="X924" t="s">
        <v>923</v>
      </c>
      <c r="Y924" t="s">
        <v>180</v>
      </c>
      <c r="Z924" t="s">
        <v>180</v>
      </c>
      <c r="AB924" t="s">
        <v>180</v>
      </c>
      <c r="AC924" t="s">
        <v>181</v>
      </c>
      <c r="AD924" t="s">
        <v>180</v>
      </c>
      <c r="AE924" t="s">
        <v>180</v>
      </c>
      <c r="AF924" t="s">
        <v>180</v>
      </c>
      <c r="AG924" t="s">
        <v>180</v>
      </c>
      <c r="AH924" t="s">
        <v>924</v>
      </c>
      <c r="AI924">
        <v>49.610999999999997</v>
      </c>
      <c r="AJ924">
        <v>1.4219999999999999</v>
      </c>
      <c r="AK924" t="s">
        <v>180</v>
      </c>
      <c r="AL924">
        <v>17.710999999999999</v>
      </c>
      <c r="AM924" t="s">
        <v>180</v>
      </c>
      <c r="AP924">
        <v>10.130000000000001</v>
      </c>
      <c r="AQ924">
        <v>9.2409999999999997</v>
      </c>
      <c r="AR924">
        <v>6.06</v>
      </c>
      <c r="AS924">
        <v>0.14299999999999999</v>
      </c>
      <c r="AT924" t="s">
        <v>180</v>
      </c>
      <c r="AU924">
        <v>0.54100000000000004</v>
      </c>
      <c r="AV924">
        <v>3.79</v>
      </c>
      <c r="AW924">
        <v>0.21</v>
      </c>
      <c r="AY924" t="s">
        <v>180</v>
      </c>
      <c r="AZ924" t="s">
        <v>180</v>
      </c>
      <c r="BA924">
        <v>98.858999999999995</v>
      </c>
      <c r="BC924" t="s">
        <v>180</v>
      </c>
      <c r="BD924" t="s">
        <v>180</v>
      </c>
      <c r="BE924" t="s">
        <v>180</v>
      </c>
      <c r="BF924" t="s">
        <v>180</v>
      </c>
      <c r="BG924" t="s">
        <v>180</v>
      </c>
      <c r="BH924" t="s">
        <v>180</v>
      </c>
      <c r="BI924" t="s">
        <v>180</v>
      </c>
      <c r="BK924" t="s">
        <v>180</v>
      </c>
      <c r="BL924" t="s">
        <v>180</v>
      </c>
      <c r="BM924">
        <v>0</v>
      </c>
      <c r="BN924" t="s">
        <v>180</v>
      </c>
      <c r="BO924" t="s">
        <v>180</v>
      </c>
      <c r="BP924" t="s">
        <v>180</v>
      </c>
      <c r="BQ924" t="s">
        <v>180</v>
      </c>
      <c r="BR924" t="s">
        <v>180</v>
      </c>
      <c r="BS924" t="s">
        <v>180</v>
      </c>
      <c r="BT924" t="s">
        <v>180</v>
      </c>
      <c r="BU924" t="s">
        <v>180</v>
      </c>
      <c r="BV924" t="s">
        <v>180</v>
      </c>
      <c r="BW924" t="s">
        <v>180</v>
      </c>
      <c r="BX924" t="s">
        <v>180</v>
      </c>
      <c r="BY924" t="s">
        <v>180</v>
      </c>
      <c r="BZ924" t="s">
        <v>180</v>
      </c>
      <c r="CD924" t="s">
        <v>180</v>
      </c>
      <c r="CE924" t="s">
        <v>180</v>
      </c>
      <c r="CG924" t="s">
        <v>180</v>
      </c>
      <c r="CH924" t="s">
        <v>180</v>
      </c>
      <c r="CI924" t="s">
        <v>180</v>
      </c>
      <c r="CJ924" t="s">
        <v>180</v>
      </c>
      <c r="CK924" t="s">
        <v>180</v>
      </c>
      <c r="CM924" t="s">
        <v>180</v>
      </c>
      <c r="CN924" t="s">
        <v>180</v>
      </c>
      <c r="CO924">
        <v>20.495796290000001</v>
      </c>
      <c r="CP924">
        <v>0.90475262999999995</v>
      </c>
      <c r="CQ924">
        <v>182.67051710000001</v>
      </c>
      <c r="CR924">
        <v>205.9298612</v>
      </c>
      <c r="CS924" t="s">
        <v>1931</v>
      </c>
      <c r="CT924" t="s">
        <v>180</v>
      </c>
      <c r="CU924">
        <v>45.396341139999997</v>
      </c>
      <c r="CV924">
        <v>75.183268010000006</v>
      </c>
      <c r="CW924">
        <v>47.700337439999998</v>
      </c>
      <c r="CX924">
        <v>99.412001000000004</v>
      </c>
      <c r="CY924">
        <v>21.39472048</v>
      </c>
      <c r="CZ924" t="s">
        <v>180</v>
      </c>
      <c r="DB924" t="s">
        <v>180</v>
      </c>
      <c r="DC924" t="s">
        <v>180</v>
      </c>
      <c r="DD924">
        <v>8.3362360160000009</v>
      </c>
      <c r="DE924">
        <v>470.67216339999999</v>
      </c>
      <c r="DF924">
        <v>19.355814169999999</v>
      </c>
      <c r="DG924">
        <v>99.141933719999997</v>
      </c>
      <c r="DH924">
        <v>8.6998476369999995</v>
      </c>
      <c r="DJ924" t="s">
        <v>180</v>
      </c>
      <c r="DK924" t="s">
        <v>180</v>
      </c>
      <c r="DL924" t="s">
        <v>180</v>
      </c>
      <c r="DM924" t="s">
        <v>180</v>
      </c>
      <c r="DR924" t="s">
        <v>180</v>
      </c>
      <c r="DS924" t="s">
        <v>180</v>
      </c>
      <c r="DT924">
        <v>0.19809886900000001</v>
      </c>
      <c r="DU924">
        <v>189.0045346</v>
      </c>
      <c r="DV924">
        <v>9.1945889409999992</v>
      </c>
      <c r="DW924">
        <v>21.08957324</v>
      </c>
      <c r="DX924">
        <v>3.0693479770000001</v>
      </c>
      <c r="DY924">
        <v>14.24447193</v>
      </c>
      <c r="DZ924">
        <v>3.7187099090000002</v>
      </c>
      <c r="EA924">
        <v>1.3270359389999999</v>
      </c>
      <c r="EB924">
        <v>4.0479386589999997</v>
      </c>
      <c r="EC924">
        <v>0.61858830200000003</v>
      </c>
      <c r="ED924">
        <v>3.5417676660000001</v>
      </c>
      <c r="EE924">
        <v>0.69925008899999996</v>
      </c>
      <c r="EF924">
        <v>1.8520112799999999</v>
      </c>
      <c r="EG924">
        <v>0.26524866200000002</v>
      </c>
      <c r="EH924">
        <v>1.545826454</v>
      </c>
      <c r="EI924">
        <v>0.23567317800000001</v>
      </c>
      <c r="EJ924">
        <v>2.3751854350000001</v>
      </c>
      <c r="EK924">
        <v>0.48405111000000001</v>
      </c>
      <c r="EM924" t="s">
        <v>180</v>
      </c>
      <c r="EN924" t="s">
        <v>180</v>
      </c>
      <c r="EO924" t="s">
        <v>180</v>
      </c>
      <c r="EP924" t="s">
        <v>180</v>
      </c>
      <c r="EQ924" t="s">
        <v>180</v>
      </c>
      <c r="ER924" t="s">
        <v>180</v>
      </c>
      <c r="ET924">
        <v>1.5123827240000001</v>
      </c>
      <c r="EV924">
        <v>0.78533819199999999</v>
      </c>
      <c r="EW924">
        <v>0.15111708800000001</v>
      </c>
      <c r="EY924" t="s">
        <v>180</v>
      </c>
      <c r="EZ924" t="s">
        <v>180</v>
      </c>
      <c r="FB924" t="s">
        <v>180</v>
      </c>
      <c r="FD924" t="s">
        <v>180</v>
      </c>
      <c r="FF924" t="s">
        <v>180</v>
      </c>
      <c r="FH924" t="s">
        <v>180</v>
      </c>
      <c r="FI924" t="s">
        <v>180</v>
      </c>
      <c r="FJ924" t="s">
        <v>180</v>
      </c>
      <c r="FK924" t="s">
        <v>180</v>
      </c>
      <c r="FL924" t="s">
        <v>180</v>
      </c>
      <c r="FM924" t="s">
        <v>180</v>
      </c>
      <c r="FN924" t="s">
        <v>180</v>
      </c>
      <c r="FP924" t="s">
        <v>180</v>
      </c>
      <c r="FQ924" t="s">
        <v>180</v>
      </c>
      <c r="FR924" t="s">
        <v>180</v>
      </c>
      <c r="FS924" t="s">
        <v>180</v>
      </c>
      <c r="FT924" t="s">
        <v>180</v>
      </c>
      <c r="FU924" t="s">
        <v>180</v>
      </c>
      <c r="FV924" t="s">
        <v>1932</v>
      </c>
      <c r="FW924" t="s">
        <v>180</v>
      </c>
      <c r="FX924">
        <f t="shared" si="265"/>
        <v>5.6279588271297625</v>
      </c>
      <c r="FY924">
        <f t="shared" si="266"/>
        <v>64.135229063688925</v>
      </c>
      <c r="FZ924">
        <f t="shared" si="267"/>
        <v>5.9480085343396505</v>
      </c>
      <c r="GA924">
        <f t="shared" si="268"/>
        <v>2.4056451481842736</v>
      </c>
      <c r="GB924">
        <f t="shared" si="269"/>
        <v>2.6186242631089036</v>
      </c>
      <c r="GC924">
        <f t="shared" si="270"/>
        <v>0.3804500703234881</v>
      </c>
      <c r="GD924">
        <f t="shared" si="271"/>
        <v>24.316836236705822</v>
      </c>
      <c r="GE924">
        <f t="shared" si="272"/>
        <v>33.042443813499794</v>
      </c>
      <c r="GF924">
        <f t="shared" si="273"/>
        <v>20.556061376186324</v>
      </c>
      <c r="GG924">
        <f t="shared" si="274"/>
        <v>21.725039619794437</v>
      </c>
      <c r="GH924">
        <f t="shared" si="275"/>
        <v>7.1712343668078896E-2</v>
      </c>
      <c r="GI924">
        <f t="shared" si="276"/>
        <v>1.7370084431974062E-2</v>
      </c>
      <c r="GJ924">
        <f t="shared" si="277"/>
        <v>0.19242294534938398</v>
      </c>
      <c r="GK924">
        <f t="shared" si="278"/>
        <v>240.66642438293641</v>
      </c>
      <c r="GL924">
        <f t="shared" si="279"/>
        <v>1.0568678124770703</v>
      </c>
      <c r="GM924">
        <f t="shared" si="280"/>
        <v>9.0270338604551817E-2</v>
      </c>
      <c r="GN924">
        <f t="shared" si="281"/>
        <v>8.5413083394958927E-2</v>
      </c>
      <c r="GO924">
        <f t="shared" si="282"/>
        <v>2.4725211608324997</v>
      </c>
      <c r="GP924">
        <f t="shared" si="283"/>
        <v>0.95549401278200374</v>
      </c>
      <c r="GQ924">
        <f>(EA924/0.0735)/((DZ924/0.195*(EB924/0.295))^0.5)</f>
        <v>1.1161191183536259</v>
      </c>
    </row>
    <row r="925" spans="1:204">
      <c r="A925" t="s">
        <v>870</v>
      </c>
      <c r="B925" t="s">
        <v>1807</v>
      </c>
      <c r="C925" t="s">
        <v>7219</v>
      </c>
      <c r="D925" t="s">
        <v>6992</v>
      </c>
      <c r="E925" t="s">
        <v>7119</v>
      </c>
      <c r="F925">
        <v>94</v>
      </c>
      <c r="G925">
        <v>25</v>
      </c>
      <c r="H925" t="s">
        <v>7369</v>
      </c>
      <c r="I925" t="s">
        <v>948</v>
      </c>
      <c r="J925" t="s">
        <v>1933</v>
      </c>
      <c r="K925">
        <v>-36.753585000000001</v>
      </c>
      <c r="L925">
        <v>-36.753585000000001</v>
      </c>
      <c r="M925">
        <v>-68.855467000000004</v>
      </c>
      <c r="N925">
        <v>-68.855467000000004</v>
      </c>
      <c r="O925" t="s">
        <v>179</v>
      </c>
      <c r="R925" t="s">
        <v>1934</v>
      </c>
      <c r="S925" t="s">
        <v>922</v>
      </c>
      <c r="T925" t="s">
        <v>923</v>
      </c>
      <c r="U925" t="s">
        <v>180</v>
      </c>
      <c r="V925" t="s">
        <v>180</v>
      </c>
      <c r="W925" t="s">
        <v>180</v>
      </c>
      <c r="X925" t="s">
        <v>923</v>
      </c>
      <c r="Y925" t="s">
        <v>180</v>
      </c>
      <c r="Z925" t="s">
        <v>180</v>
      </c>
      <c r="AB925" t="s">
        <v>180</v>
      </c>
      <c r="AC925" t="s">
        <v>181</v>
      </c>
      <c r="AD925" t="s">
        <v>180</v>
      </c>
      <c r="AE925" t="s">
        <v>180</v>
      </c>
      <c r="AF925" t="s">
        <v>180</v>
      </c>
      <c r="AG925" t="s">
        <v>180</v>
      </c>
      <c r="AH925" t="s">
        <v>924</v>
      </c>
      <c r="AI925">
        <v>46.7</v>
      </c>
      <c r="AJ925">
        <v>1.8120000000000001</v>
      </c>
      <c r="AK925" t="s">
        <v>180</v>
      </c>
      <c r="AL925">
        <v>16.114000000000001</v>
      </c>
      <c r="AM925" t="s">
        <v>180</v>
      </c>
      <c r="AP925">
        <v>10.27</v>
      </c>
      <c r="AQ925">
        <v>9.8130000000000006</v>
      </c>
      <c r="AR925">
        <v>8.5779999999999994</v>
      </c>
      <c r="AS925">
        <v>0.157</v>
      </c>
      <c r="AT925" t="s">
        <v>180</v>
      </c>
      <c r="AU925">
        <v>1.2330000000000001</v>
      </c>
      <c r="AV925">
        <v>3.15</v>
      </c>
      <c r="AW925">
        <v>0.45</v>
      </c>
      <c r="AY925" t="s">
        <v>180</v>
      </c>
      <c r="AZ925" t="s">
        <v>180</v>
      </c>
      <c r="BA925">
        <v>98.277000000000015</v>
      </c>
      <c r="BC925" t="s">
        <v>180</v>
      </c>
      <c r="BD925" t="s">
        <v>180</v>
      </c>
      <c r="BE925" t="s">
        <v>180</v>
      </c>
      <c r="BF925" t="s">
        <v>180</v>
      </c>
      <c r="BG925" t="s">
        <v>180</v>
      </c>
      <c r="BH925" t="s">
        <v>180</v>
      </c>
      <c r="BI925" t="s">
        <v>180</v>
      </c>
      <c r="BK925" t="s">
        <v>180</v>
      </c>
      <c r="BL925" t="s">
        <v>180</v>
      </c>
      <c r="BM925">
        <v>0</v>
      </c>
      <c r="BN925" t="s">
        <v>180</v>
      </c>
      <c r="BO925" t="s">
        <v>180</v>
      </c>
      <c r="BP925" t="s">
        <v>180</v>
      </c>
      <c r="BQ925" t="s">
        <v>180</v>
      </c>
      <c r="BR925" t="s">
        <v>180</v>
      </c>
      <c r="BS925" t="s">
        <v>180</v>
      </c>
      <c r="BT925" t="s">
        <v>180</v>
      </c>
      <c r="BU925" t="s">
        <v>180</v>
      </c>
      <c r="BV925" t="s">
        <v>180</v>
      </c>
      <c r="BW925" t="s">
        <v>180</v>
      </c>
      <c r="BX925" t="s">
        <v>180</v>
      </c>
      <c r="BY925" t="s">
        <v>180</v>
      </c>
      <c r="BZ925" t="s">
        <v>180</v>
      </c>
      <c r="CD925" t="s">
        <v>180</v>
      </c>
      <c r="CE925" t="s">
        <v>180</v>
      </c>
      <c r="CG925" t="s">
        <v>180</v>
      </c>
      <c r="CH925" t="s">
        <v>180</v>
      </c>
      <c r="CI925" t="s">
        <v>180</v>
      </c>
      <c r="CJ925" t="s">
        <v>180</v>
      </c>
      <c r="CK925" t="s">
        <v>180</v>
      </c>
      <c r="CM925" t="s">
        <v>180</v>
      </c>
      <c r="CN925" t="s">
        <v>180</v>
      </c>
      <c r="CO925">
        <v>23.694499390000001</v>
      </c>
      <c r="CP925">
        <v>1.1095997820000001</v>
      </c>
      <c r="CQ925">
        <v>206.90885599999999</v>
      </c>
      <c r="CR925">
        <v>294.3980239</v>
      </c>
      <c r="CS925" t="s">
        <v>1935</v>
      </c>
      <c r="CT925" t="s">
        <v>180</v>
      </c>
      <c r="CU925">
        <v>48.021070039999998</v>
      </c>
      <c r="CV925">
        <v>155.2598054</v>
      </c>
      <c r="CW925">
        <v>47.104596209999997</v>
      </c>
      <c r="CX925">
        <v>89.721952599999995</v>
      </c>
      <c r="CY925">
        <v>19.523936769999999</v>
      </c>
      <c r="CZ925" t="s">
        <v>180</v>
      </c>
      <c r="DB925" t="s">
        <v>180</v>
      </c>
      <c r="DC925" t="s">
        <v>180</v>
      </c>
      <c r="DD925">
        <v>19.10868988</v>
      </c>
      <c r="DE925">
        <v>751.60026679999999</v>
      </c>
      <c r="DF925">
        <v>21.90650913</v>
      </c>
      <c r="DG925">
        <v>144.05782300000001</v>
      </c>
      <c r="DH925">
        <v>20.970539809999998</v>
      </c>
      <c r="DJ925" t="s">
        <v>180</v>
      </c>
      <c r="DK925" t="s">
        <v>180</v>
      </c>
      <c r="DL925" t="s">
        <v>180</v>
      </c>
      <c r="DM925" t="s">
        <v>180</v>
      </c>
      <c r="DR925" t="s">
        <v>180</v>
      </c>
      <c r="DS925" t="s">
        <v>180</v>
      </c>
      <c r="DT925">
        <v>0.295265471</v>
      </c>
      <c r="DU925">
        <v>382.67671419999999</v>
      </c>
      <c r="DV925">
        <v>19.221281680000001</v>
      </c>
      <c r="DW925">
        <v>40.346751589999997</v>
      </c>
      <c r="DX925">
        <v>5.5072503690000003</v>
      </c>
      <c r="DY925">
        <v>23.802719490000001</v>
      </c>
      <c r="DZ925">
        <v>5.2935234040000001</v>
      </c>
      <c r="EA925">
        <v>1.7466253199999999</v>
      </c>
      <c r="EB925">
        <v>5.416094051</v>
      </c>
      <c r="EC925">
        <v>0.78457637300000005</v>
      </c>
      <c r="ED925">
        <v>4.323887568</v>
      </c>
      <c r="EE925">
        <v>0.81721827000000002</v>
      </c>
      <c r="EF925">
        <v>2.1356157649999998</v>
      </c>
      <c r="EG925">
        <v>0.29328694700000002</v>
      </c>
      <c r="EH925">
        <v>1.82801718</v>
      </c>
      <c r="EI925">
        <v>0.27580352800000002</v>
      </c>
      <c r="EJ925">
        <v>3.2649354740000001</v>
      </c>
      <c r="EK925">
        <v>1.1353064580000001</v>
      </c>
      <c r="EM925" t="s">
        <v>180</v>
      </c>
      <c r="EN925" t="s">
        <v>180</v>
      </c>
      <c r="EO925" t="s">
        <v>180</v>
      </c>
      <c r="EP925" t="s">
        <v>180</v>
      </c>
      <c r="EQ925" t="s">
        <v>180</v>
      </c>
      <c r="ER925" t="s">
        <v>180</v>
      </c>
      <c r="ET925">
        <v>2.4382387099999998</v>
      </c>
      <c r="EV925">
        <v>2.0276294749999999</v>
      </c>
      <c r="EW925">
        <v>0.42016943699999998</v>
      </c>
      <c r="EY925" t="s">
        <v>180</v>
      </c>
      <c r="EZ925" t="s">
        <v>180</v>
      </c>
      <c r="FB925" t="s">
        <v>180</v>
      </c>
      <c r="FD925" t="s">
        <v>180</v>
      </c>
      <c r="FF925" t="s">
        <v>180</v>
      </c>
      <c r="FH925" t="s">
        <v>180</v>
      </c>
      <c r="FI925" t="s">
        <v>180</v>
      </c>
      <c r="FJ925" t="s">
        <v>180</v>
      </c>
      <c r="FK925" t="s">
        <v>180</v>
      </c>
      <c r="FL925" t="s">
        <v>180</v>
      </c>
      <c r="FM925" t="s">
        <v>180</v>
      </c>
      <c r="FN925" t="s">
        <v>180</v>
      </c>
      <c r="FP925" t="s">
        <v>180</v>
      </c>
      <c r="FQ925" t="s">
        <v>180</v>
      </c>
      <c r="FR925" t="s">
        <v>180</v>
      </c>
      <c r="FS925" t="s">
        <v>180</v>
      </c>
      <c r="FT925" t="s">
        <v>180</v>
      </c>
      <c r="FU925" t="s">
        <v>180</v>
      </c>
      <c r="FV925" t="s">
        <v>1936</v>
      </c>
      <c r="FW925" t="s">
        <v>180</v>
      </c>
      <c r="FX925">
        <f t="shared" si="265"/>
        <v>11.471741097094064</v>
      </c>
      <c r="FY925">
        <f t="shared" si="266"/>
        <v>78.805508272083088</v>
      </c>
      <c r="FZ925">
        <f t="shared" si="267"/>
        <v>10.514825511650827</v>
      </c>
      <c r="GA925">
        <f t="shared" si="268"/>
        <v>2.8957733340339833</v>
      </c>
      <c r="GB925">
        <f t="shared" si="269"/>
        <v>2.9628244801287917</v>
      </c>
      <c r="GC925">
        <f t="shared" si="270"/>
        <v>0.68046357615894038</v>
      </c>
      <c r="GD925">
        <f t="shared" si="271"/>
        <v>34.309449412490672</v>
      </c>
      <c r="GE925">
        <f t="shared" si="272"/>
        <v>31.576235106907102</v>
      </c>
      <c r="GF925">
        <f t="shared" si="273"/>
        <v>19.909011301685474</v>
      </c>
      <c r="GG925">
        <f t="shared" si="274"/>
        <v>18.248300600136055</v>
      </c>
      <c r="GH925">
        <f t="shared" si="275"/>
        <v>6.0432094627521908E-2</v>
      </c>
      <c r="GI925">
        <f t="shared" si="276"/>
        <v>2.0036176503174144E-2</v>
      </c>
      <c r="GJ925">
        <f t="shared" si="277"/>
        <v>0.20722200095261487</v>
      </c>
      <c r="GK925">
        <f t="shared" si="278"/>
        <v>188.73108667943387</v>
      </c>
      <c r="GL925">
        <f t="shared" si="279"/>
        <v>0.916584973689335</v>
      </c>
      <c r="GM925">
        <f t="shared" si="280"/>
        <v>9.6689426851716317E-2</v>
      </c>
      <c r="GN925">
        <f t="shared" si="281"/>
        <v>0.10548877586606388</v>
      </c>
      <c r="GO925">
        <f t="shared" si="282"/>
        <v>3.6310941150228264</v>
      </c>
      <c r="GP925">
        <f t="shared" si="283"/>
        <v>0.94384220617419889</v>
      </c>
      <c r="GQ925">
        <f>(EA925/0.0735)/((DZ925/0.195*(EB925/0.295))^0.5)</f>
        <v>1.0644498590262341</v>
      </c>
    </row>
    <row r="926" spans="1:204">
      <c r="A926" t="s">
        <v>870</v>
      </c>
      <c r="B926" t="s">
        <v>947</v>
      </c>
      <c r="C926" t="s">
        <v>7219</v>
      </c>
      <c r="D926" t="s">
        <v>6992</v>
      </c>
      <c r="E926" t="s">
        <v>7119</v>
      </c>
      <c r="F926">
        <v>94</v>
      </c>
      <c r="G926">
        <v>25</v>
      </c>
      <c r="H926" t="s">
        <v>7369</v>
      </c>
      <c r="I926" t="s">
        <v>948</v>
      </c>
      <c r="J926" t="s">
        <v>949</v>
      </c>
      <c r="K926">
        <v>-36.310645000000001</v>
      </c>
      <c r="L926">
        <v>-36.310645000000001</v>
      </c>
      <c r="M926">
        <v>-69.666953000000007</v>
      </c>
      <c r="N926">
        <v>-69.666953000000007</v>
      </c>
      <c r="O926" t="s">
        <v>179</v>
      </c>
      <c r="R926" t="s">
        <v>950</v>
      </c>
      <c r="S926" t="s">
        <v>951</v>
      </c>
      <c r="T926" t="s">
        <v>923</v>
      </c>
      <c r="U926" t="s">
        <v>180</v>
      </c>
      <c r="V926" t="s">
        <v>180</v>
      </c>
      <c r="W926" t="s">
        <v>180</v>
      </c>
      <c r="X926" t="s">
        <v>923</v>
      </c>
      <c r="Y926" t="s">
        <v>180</v>
      </c>
      <c r="Z926" t="s">
        <v>180</v>
      </c>
      <c r="AB926" t="s">
        <v>180</v>
      </c>
      <c r="AC926" t="s">
        <v>181</v>
      </c>
      <c r="AD926" t="s">
        <v>180</v>
      </c>
      <c r="AE926" t="s">
        <v>180</v>
      </c>
      <c r="AF926" t="s">
        <v>180</v>
      </c>
      <c r="AG926" t="s">
        <v>180</v>
      </c>
      <c r="AH926" t="s">
        <v>924</v>
      </c>
      <c r="AI926">
        <v>47.345999999999997</v>
      </c>
      <c r="AJ926">
        <v>1.7889999999999999</v>
      </c>
      <c r="AK926" t="s">
        <v>180</v>
      </c>
      <c r="AL926">
        <v>16.355</v>
      </c>
      <c r="AM926" t="s">
        <v>180</v>
      </c>
      <c r="AP926">
        <v>9.82</v>
      </c>
      <c r="AQ926">
        <v>10.868</v>
      </c>
      <c r="AR926">
        <v>7.49</v>
      </c>
      <c r="AS926">
        <v>0.153</v>
      </c>
      <c r="AT926" t="s">
        <v>180</v>
      </c>
      <c r="AU926">
        <v>0.745</v>
      </c>
      <c r="AV926">
        <v>3.18</v>
      </c>
      <c r="AW926">
        <v>0.32500000000000001</v>
      </c>
      <c r="AY926" t="s">
        <v>180</v>
      </c>
      <c r="AZ926" t="s">
        <v>180</v>
      </c>
      <c r="BA926">
        <v>98.071000000000012</v>
      </c>
      <c r="BC926" t="s">
        <v>180</v>
      </c>
      <c r="BD926" t="s">
        <v>180</v>
      </c>
      <c r="BE926" t="s">
        <v>180</v>
      </c>
      <c r="BF926" t="s">
        <v>180</v>
      </c>
      <c r="BG926" t="s">
        <v>180</v>
      </c>
      <c r="BH926" t="s">
        <v>180</v>
      </c>
      <c r="BI926" t="s">
        <v>180</v>
      </c>
      <c r="BK926" t="s">
        <v>180</v>
      </c>
      <c r="BL926" t="s">
        <v>180</v>
      </c>
      <c r="BM926">
        <v>0.42</v>
      </c>
      <c r="BN926" t="s">
        <v>180</v>
      </c>
      <c r="BO926" t="s">
        <v>180</v>
      </c>
      <c r="BP926" t="s">
        <v>180</v>
      </c>
      <c r="BQ926" t="s">
        <v>180</v>
      </c>
      <c r="BR926" t="s">
        <v>180</v>
      </c>
      <c r="BS926" t="s">
        <v>180</v>
      </c>
      <c r="BT926" t="s">
        <v>180</v>
      </c>
      <c r="BU926" t="s">
        <v>180</v>
      </c>
      <c r="BV926" t="s">
        <v>180</v>
      </c>
      <c r="BW926" t="s">
        <v>180</v>
      </c>
      <c r="BX926" t="s">
        <v>180</v>
      </c>
      <c r="BY926" t="s">
        <v>180</v>
      </c>
      <c r="BZ926" t="s">
        <v>180</v>
      </c>
      <c r="CD926" t="s">
        <v>180</v>
      </c>
      <c r="CE926" t="s">
        <v>180</v>
      </c>
      <c r="CG926" t="s">
        <v>180</v>
      </c>
      <c r="CH926" t="s">
        <v>180</v>
      </c>
      <c r="CI926" t="s">
        <v>180</v>
      </c>
      <c r="CJ926" t="s">
        <v>180</v>
      </c>
      <c r="CK926" t="s">
        <v>180</v>
      </c>
      <c r="CM926" t="s">
        <v>180</v>
      </c>
      <c r="CN926" t="s">
        <v>180</v>
      </c>
      <c r="CO926">
        <v>27.217473829999999</v>
      </c>
      <c r="CP926">
        <v>1.014199831</v>
      </c>
      <c r="CQ926">
        <v>219.01259379999999</v>
      </c>
      <c r="CR926">
        <v>226.13480999999999</v>
      </c>
      <c r="CS926" t="s">
        <v>952</v>
      </c>
      <c r="CT926" t="s">
        <v>180</v>
      </c>
      <c r="CU926">
        <v>45.110556449999997</v>
      </c>
      <c r="CV926">
        <v>92.212766869999996</v>
      </c>
      <c r="CW926">
        <v>55.698659800000001</v>
      </c>
      <c r="CX926">
        <v>84.375999199999995</v>
      </c>
      <c r="CY926">
        <v>20.042612170000002</v>
      </c>
      <c r="CZ926" t="s">
        <v>180</v>
      </c>
      <c r="DB926" t="s">
        <v>180</v>
      </c>
      <c r="DC926" t="s">
        <v>180</v>
      </c>
      <c r="DD926">
        <v>9.3726180580000005</v>
      </c>
      <c r="DE926">
        <v>608.20226049999997</v>
      </c>
      <c r="DF926">
        <v>22.291860069999998</v>
      </c>
      <c r="DG926">
        <v>127.1</v>
      </c>
      <c r="DH926">
        <v>12.901766050000001</v>
      </c>
      <c r="DJ926" t="s">
        <v>180</v>
      </c>
      <c r="DK926" t="s">
        <v>180</v>
      </c>
      <c r="DL926" t="s">
        <v>180</v>
      </c>
      <c r="DM926" t="s">
        <v>180</v>
      </c>
      <c r="DR926" t="s">
        <v>180</v>
      </c>
      <c r="DS926" t="s">
        <v>180</v>
      </c>
      <c r="DT926">
        <v>0.31909421999999998</v>
      </c>
      <c r="DU926">
        <v>253.11498320000001</v>
      </c>
      <c r="DV926">
        <v>13.385568729999999</v>
      </c>
      <c r="DW926">
        <v>30.11999711</v>
      </c>
      <c r="DX926">
        <v>4.2816267940000001</v>
      </c>
      <c r="DY926">
        <v>19.583598680000001</v>
      </c>
      <c r="DZ926">
        <v>4.6836736119999998</v>
      </c>
      <c r="EA926">
        <v>1.603225264</v>
      </c>
      <c r="EB926">
        <v>5.0041072179999997</v>
      </c>
      <c r="EC926">
        <v>0.73909033899999999</v>
      </c>
      <c r="ED926">
        <v>4.2214404740000004</v>
      </c>
      <c r="EE926">
        <v>0.81995593300000003</v>
      </c>
      <c r="EF926">
        <v>2.1418251239999999</v>
      </c>
      <c r="EG926">
        <v>0.301539891</v>
      </c>
      <c r="EH926">
        <v>1.8263029399999999</v>
      </c>
      <c r="EI926">
        <v>0.272588041</v>
      </c>
      <c r="EJ926">
        <v>3.129</v>
      </c>
      <c r="EK926">
        <v>0.72869392799999999</v>
      </c>
      <c r="EM926" t="s">
        <v>180</v>
      </c>
      <c r="EN926" t="s">
        <v>180</v>
      </c>
      <c r="EO926" t="s">
        <v>180</v>
      </c>
      <c r="EP926" t="s">
        <v>180</v>
      </c>
      <c r="EQ926" t="s">
        <v>180</v>
      </c>
      <c r="ER926" t="s">
        <v>180</v>
      </c>
      <c r="ET926">
        <v>2.1909792669999999</v>
      </c>
      <c r="EV926">
        <v>1.3931801070000001</v>
      </c>
      <c r="EW926">
        <v>0.38175622799999998</v>
      </c>
      <c r="EX926">
        <v>0.51277240000000002</v>
      </c>
      <c r="EY926" t="s">
        <v>180</v>
      </c>
      <c r="EZ926" t="s">
        <v>180</v>
      </c>
      <c r="FA926">
        <v>0.70396400000000003</v>
      </c>
      <c r="FB926" t="s">
        <v>180</v>
      </c>
      <c r="FC926">
        <v>18.391457200000001</v>
      </c>
      <c r="FD926" t="s">
        <v>180</v>
      </c>
      <c r="FE926">
        <v>15.57971661</v>
      </c>
      <c r="FF926" t="s">
        <v>180</v>
      </c>
      <c r="FG926">
        <v>38.293209449999999</v>
      </c>
      <c r="FH926" t="s">
        <v>180</v>
      </c>
      <c r="FI926" t="s">
        <v>180</v>
      </c>
      <c r="FJ926" t="s">
        <v>180</v>
      </c>
      <c r="FK926" t="s">
        <v>180</v>
      </c>
      <c r="FL926" t="s">
        <v>180</v>
      </c>
      <c r="FM926" t="s">
        <v>180</v>
      </c>
      <c r="FN926" t="s">
        <v>180</v>
      </c>
      <c r="FO926">
        <v>0.28289500000000001</v>
      </c>
      <c r="FP926" t="s">
        <v>180</v>
      </c>
      <c r="FQ926" t="s">
        <v>180</v>
      </c>
      <c r="FR926" t="s">
        <v>180</v>
      </c>
      <c r="FS926" t="s">
        <v>180</v>
      </c>
      <c r="FT926" t="s">
        <v>180</v>
      </c>
      <c r="FU926" t="s">
        <v>180</v>
      </c>
      <c r="FV926" t="s">
        <v>953</v>
      </c>
      <c r="FW926" t="s">
        <v>180</v>
      </c>
      <c r="FX926">
        <f t="shared" si="265"/>
        <v>7.0644172811768025</v>
      </c>
      <c r="FY926">
        <f t="shared" si="266"/>
        <v>69.594149588348145</v>
      </c>
      <c r="FZ926">
        <f t="shared" si="267"/>
        <v>7.329325511571481</v>
      </c>
      <c r="GA926">
        <f t="shared" si="268"/>
        <v>2.5645655544966708</v>
      </c>
      <c r="GB926">
        <f t="shared" si="269"/>
        <v>2.7400203484313503</v>
      </c>
      <c r="GC926">
        <f t="shared" si="270"/>
        <v>0.41643376187814424</v>
      </c>
      <c r="GD926">
        <f t="shared" si="271"/>
        <v>27.283603009804825</v>
      </c>
      <c r="GE926">
        <f t="shared" si="272"/>
        <v>31.056715899776595</v>
      </c>
      <c r="GF926">
        <f t="shared" si="273"/>
        <v>18.909542680298205</v>
      </c>
      <c r="GG926">
        <f t="shared" si="274"/>
        <v>19.618630675759309</v>
      </c>
      <c r="GH926">
        <f t="shared" si="275"/>
        <v>7.274168251073912E-2</v>
      </c>
      <c r="GI926">
        <f t="shared" si="276"/>
        <v>2.9589455158350198E-2</v>
      </c>
      <c r="GJ926">
        <f t="shared" si="277"/>
        <v>0.27401785747720264</v>
      </c>
      <c r="GK926">
        <f t="shared" si="278"/>
        <v>181.68145089657096</v>
      </c>
      <c r="GL926">
        <f t="shared" si="279"/>
        <v>1.0374989499983995</v>
      </c>
      <c r="GM926">
        <f t="shared" si="280"/>
        <v>0.10798367460708994</v>
      </c>
      <c r="GN926">
        <f t="shared" si="281"/>
        <v>0.10408075555860226</v>
      </c>
      <c r="GO926">
        <f t="shared" si="282"/>
        <v>2.8579209054416066</v>
      </c>
      <c r="GP926">
        <f t="shared" si="283"/>
        <v>0.9575942031896425</v>
      </c>
      <c r="GQ926">
        <f>(EA926/0.0735)/((DZ926/0.195*(EB926/0.295))^0.5)</f>
        <v>1.080634697257246</v>
      </c>
      <c r="GR926">
        <v>0.51277240000000002</v>
      </c>
      <c r="GS926">
        <v>0.70396400000000003</v>
      </c>
      <c r="GT926">
        <v>18.391457200000001</v>
      </c>
      <c r="GU926">
        <v>15.57971661</v>
      </c>
      <c r="GV926">
        <v>38.293209449999999</v>
      </c>
    </row>
    <row r="927" spans="1:204">
      <c r="A927" t="s">
        <v>870</v>
      </c>
      <c r="B927" t="s">
        <v>954</v>
      </c>
      <c r="C927" t="s">
        <v>7219</v>
      </c>
      <c r="D927" t="s">
        <v>6992</v>
      </c>
      <c r="E927" t="s">
        <v>7119</v>
      </c>
      <c r="F927">
        <v>94</v>
      </c>
      <c r="G927">
        <v>25</v>
      </c>
      <c r="H927" t="s">
        <v>7369</v>
      </c>
      <c r="I927" t="s">
        <v>948</v>
      </c>
      <c r="J927" t="s">
        <v>955</v>
      </c>
      <c r="K927">
        <v>-36.534823000000003</v>
      </c>
      <c r="L927">
        <v>-36.534823000000003</v>
      </c>
      <c r="M927">
        <v>-69.630201</v>
      </c>
      <c r="N927">
        <v>-69.630201</v>
      </c>
      <c r="O927" t="s">
        <v>179</v>
      </c>
      <c r="R927" t="s">
        <v>956</v>
      </c>
      <c r="S927" t="s">
        <v>951</v>
      </c>
      <c r="T927" t="s">
        <v>923</v>
      </c>
      <c r="U927" t="s">
        <v>180</v>
      </c>
      <c r="V927" t="s">
        <v>180</v>
      </c>
      <c r="W927" t="s">
        <v>180</v>
      </c>
      <c r="X927" t="s">
        <v>923</v>
      </c>
      <c r="Y927" t="s">
        <v>180</v>
      </c>
      <c r="Z927" t="s">
        <v>180</v>
      </c>
      <c r="AB927" t="s">
        <v>180</v>
      </c>
      <c r="AC927" t="s">
        <v>181</v>
      </c>
      <c r="AD927" t="s">
        <v>180</v>
      </c>
      <c r="AE927" t="s">
        <v>180</v>
      </c>
      <c r="AF927" t="s">
        <v>180</v>
      </c>
      <c r="AG927" t="s">
        <v>180</v>
      </c>
      <c r="AH927" t="s">
        <v>924</v>
      </c>
      <c r="AI927">
        <v>47.31</v>
      </c>
      <c r="AJ927">
        <v>2.1</v>
      </c>
      <c r="AK927" t="s">
        <v>180</v>
      </c>
      <c r="AL927">
        <v>16.149999999999999</v>
      </c>
      <c r="AM927" t="s">
        <v>180</v>
      </c>
      <c r="AP927">
        <v>10.45</v>
      </c>
      <c r="AQ927">
        <v>9.8800000000000008</v>
      </c>
      <c r="AR927">
        <v>6.47</v>
      </c>
      <c r="AS927">
        <v>0.16</v>
      </c>
      <c r="AT927" t="s">
        <v>180</v>
      </c>
      <c r="AU927">
        <v>0.98</v>
      </c>
      <c r="AV927">
        <v>3.54</v>
      </c>
      <c r="AW927">
        <v>0.43</v>
      </c>
      <c r="AY927" t="s">
        <v>180</v>
      </c>
      <c r="AZ927" t="s">
        <v>180</v>
      </c>
      <c r="BA927">
        <v>97.470000000000013</v>
      </c>
      <c r="BC927" t="s">
        <v>180</v>
      </c>
      <c r="BD927" t="s">
        <v>180</v>
      </c>
      <c r="BE927" t="s">
        <v>180</v>
      </c>
      <c r="BF927" t="s">
        <v>180</v>
      </c>
      <c r="BG927" t="s">
        <v>180</v>
      </c>
      <c r="BH927" t="s">
        <v>180</v>
      </c>
      <c r="BI927" t="s">
        <v>180</v>
      </c>
      <c r="BK927" t="s">
        <v>180</v>
      </c>
      <c r="BL927" t="s">
        <v>180</v>
      </c>
      <c r="BM927">
        <v>1</v>
      </c>
      <c r="BN927" t="s">
        <v>180</v>
      </c>
      <c r="BO927" t="s">
        <v>180</v>
      </c>
      <c r="BP927" t="s">
        <v>180</v>
      </c>
      <c r="BQ927" t="s">
        <v>180</v>
      </c>
      <c r="BR927" t="s">
        <v>180</v>
      </c>
      <c r="BS927" t="s">
        <v>180</v>
      </c>
      <c r="BT927" t="s">
        <v>180</v>
      </c>
      <c r="BU927" t="s">
        <v>180</v>
      </c>
      <c r="BV927" t="s">
        <v>180</v>
      </c>
      <c r="BW927" t="s">
        <v>180</v>
      </c>
      <c r="BX927" t="s">
        <v>180</v>
      </c>
      <c r="BY927" t="s">
        <v>180</v>
      </c>
      <c r="BZ927" t="s">
        <v>180</v>
      </c>
      <c r="CD927" t="s">
        <v>180</v>
      </c>
      <c r="CE927" t="s">
        <v>180</v>
      </c>
      <c r="CG927" t="s">
        <v>180</v>
      </c>
      <c r="CH927" t="s">
        <v>180</v>
      </c>
      <c r="CI927" t="s">
        <v>180</v>
      </c>
      <c r="CJ927" t="s">
        <v>180</v>
      </c>
      <c r="CK927" t="s">
        <v>180</v>
      </c>
      <c r="CM927" t="s">
        <v>180</v>
      </c>
      <c r="CN927" t="s">
        <v>180</v>
      </c>
      <c r="CO927">
        <v>25.662063839999998</v>
      </c>
      <c r="CP927">
        <v>1.2810480689999999</v>
      </c>
      <c r="CQ927">
        <v>217.48673959999999</v>
      </c>
      <c r="CR927">
        <v>139.25625690000001</v>
      </c>
      <c r="CS927" t="s">
        <v>957</v>
      </c>
      <c r="CT927" t="s">
        <v>180</v>
      </c>
      <c r="CU927">
        <v>40.446047810000003</v>
      </c>
      <c r="CV927">
        <v>62.144566660000002</v>
      </c>
      <c r="CW927">
        <v>49.867648639999999</v>
      </c>
      <c r="CX927">
        <v>93.042344220000004</v>
      </c>
      <c r="CY927">
        <v>21.415037720000001</v>
      </c>
      <c r="CZ927" t="s">
        <v>180</v>
      </c>
      <c r="DB927" t="s">
        <v>180</v>
      </c>
      <c r="DC927" t="s">
        <v>180</v>
      </c>
      <c r="DD927">
        <v>13.238889840000001</v>
      </c>
      <c r="DE927">
        <v>638.72614850000002</v>
      </c>
      <c r="DF927">
        <v>25.182550760000002</v>
      </c>
      <c r="DG927">
        <v>151.15298319999999</v>
      </c>
      <c r="DH927">
        <v>17.922964759999999</v>
      </c>
      <c r="DJ927" t="s">
        <v>180</v>
      </c>
      <c r="DK927" t="s">
        <v>180</v>
      </c>
      <c r="DL927" t="s">
        <v>180</v>
      </c>
      <c r="DM927" t="s">
        <v>180</v>
      </c>
      <c r="DR927" t="s">
        <v>180</v>
      </c>
      <c r="DS927" t="s">
        <v>180</v>
      </c>
      <c r="DT927">
        <v>0.32568638100000002</v>
      </c>
      <c r="DU927">
        <v>256.9890178</v>
      </c>
      <c r="DV927">
        <v>16.434649530000002</v>
      </c>
      <c r="DW927">
        <v>36.902726749999999</v>
      </c>
      <c r="DX927">
        <v>4.970695804</v>
      </c>
      <c r="DY927">
        <v>22.442204140000001</v>
      </c>
      <c r="DZ927">
        <v>5.3973010070000003</v>
      </c>
      <c r="EA927">
        <v>1.8913955520000001</v>
      </c>
      <c r="EB927">
        <v>5.6338315789999998</v>
      </c>
      <c r="EC927">
        <v>0.86560448700000003</v>
      </c>
      <c r="ED927">
        <v>4.728986355</v>
      </c>
      <c r="EE927">
        <v>0.91073700800000001</v>
      </c>
      <c r="EF927">
        <v>2.4106523989999999</v>
      </c>
      <c r="EG927">
        <v>0.319010509</v>
      </c>
      <c r="EH927">
        <v>2.0106531240000001</v>
      </c>
      <c r="EI927">
        <v>0.31201559499999998</v>
      </c>
      <c r="EJ927">
        <v>3.6388818710000002</v>
      </c>
      <c r="EK927">
        <v>1.001050032</v>
      </c>
      <c r="EM927" t="s">
        <v>180</v>
      </c>
      <c r="EN927" t="s">
        <v>180</v>
      </c>
      <c r="EO927" t="s">
        <v>180</v>
      </c>
      <c r="EP927" t="s">
        <v>180</v>
      </c>
      <c r="EQ927" t="s">
        <v>180</v>
      </c>
      <c r="ER927" t="s">
        <v>180</v>
      </c>
      <c r="ET927">
        <v>2.208989716</v>
      </c>
      <c r="EV927">
        <v>1.6035312310000001</v>
      </c>
      <c r="EW927">
        <v>0.47507693600000001</v>
      </c>
      <c r="EX927">
        <v>0.51280619999999999</v>
      </c>
      <c r="EY927" t="s">
        <v>180</v>
      </c>
      <c r="EZ927" t="s">
        <v>180</v>
      </c>
      <c r="FA927">
        <v>0.70377639999999997</v>
      </c>
      <c r="FB927" t="s">
        <v>180</v>
      </c>
      <c r="FC927">
        <v>18.308677169999999</v>
      </c>
      <c r="FD927" t="s">
        <v>180</v>
      </c>
      <c r="FE927">
        <v>15.566046800000001</v>
      </c>
      <c r="FF927" t="s">
        <v>180</v>
      </c>
      <c r="FG927">
        <v>38.197425850000002</v>
      </c>
      <c r="FH927" t="s">
        <v>180</v>
      </c>
      <c r="FI927" t="s">
        <v>180</v>
      </c>
      <c r="FJ927" t="s">
        <v>180</v>
      </c>
      <c r="FK927" t="s">
        <v>180</v>
      </c>
      <c r="FL927" t="s">
        <v>180</v>
      </c>
      <c r="FM927" t="s">
        <v>180</v>
      </c>
      <c r="FN927" t="s">
        <v>180</v>
      </c>
      <c r="FP927" t="s">
        <v>180</v>
      </c>
      <c r="FQ927" t="s">
        <v>180</v>
      </c>
      <c r="FR927" t="s">
        <v>180</v>
      </c>
      <c r="FS927" t="s">
        <v>180</v>
      </c>
      <c r="FT927" t="s">
        <v>180</v>
      </c>
      <c r="FU927" t="s">
        <v>180</v>
      </c>
      <c r="FV927" t="s">
        <v>958</v>
      </c>
      <c r="FW927" t="s">
        <v>180</v>
      </c>
      <c r="FX927">
        <f t="shared" si="265"/>
        <v>8.9140013988807745</v>
      </c>
      <c r="FY927">
        <f t="shared" si="266"/>
        <v>75.1760616467229</v>
      </c>
      <c r="FZ927">
        <f t="shared" si="267"/>
        <v>8.173786583985633</v>
      </c>
      <c r="GA927">
        <f t="shared" si="268"/>
        <v>2.6843521354208484</v>
      </c>
      <c r="GB927">
        <f t="shared" si="269"/>
        <v>2.8019908117179537</v>
      </c>
      <c r="GC927">
        <f t="shared" si="270"/>
        <v>0.46666666666666662</v>
      </c>
      <c r="GD927">
        <f t="shared" si="271"/>
        <v>25.363838420790696</v>
      </c>
      <c r="GE927">
        <f t="shared" si="272"/>
        <v>28.4609365691297</v>
      </c>
      <c r="GF927">
        <f t="shared" si="273"/>
        <v>15.637024527410167</v>
      </c>
      <c r="GG927">
        <f t="shared" si="274"/>
        <v>14.338532784126281</v>
      </c>
      <c r="GH927">
        <f t="shared" si="275"/>
        <v>5.9859796566387881E-2</v>
      </c>
      <c r="GI927">
        <f t="shared" si="276"/>
        <v>2.6506604368283098E-2</v>
      </c>
      <c r="GJ927">
        <f t="shared" si="277"/>
        <v>0.29626921310645804</v>
      </c>
      <c r="GK927">
        <f t="shared" si="278"/>
        <v>160.2644294241376</v>
      </c>
      <c r="GL927">
        <f t="shared" si="279"/>
        <v>0.91696043316887055</v>
      </c>
      <c r="GM927">
        <f t="shared" si="280"/>
        <v>8.9467967631042769E-2</v>
      </c>
      <c r="GN927">
        <f t="shared" si="281"/>
        <v>9.7570150679081744E-2</v>
      </c>
      <c r="GO927">
        <f t="shared" si="282"/>
        <v>3.0449755366034195</v>
      </c>
      <c r="GP927">
        <f t="shared" si="283"/>
        <v>0.98269566972600964</v>
      </c>
      <c r="GQ927">
        <f>(EA927/0.0735)/((DZ927/0.195*(EB927/0.295))^0.5)</f>
        <v>1.1192654253620955</v>
      </c>
      <c r="GR927">
        <v>0.51280619999999999</v>
      </c>
      <c r="GS927">
        <v>0.70377639999999997</v>
      </c>
      <c r="GT927">
        <v>18.308677169999999</v>
      </c>
      <c r="GU927">
        <v>15.566046800000001</v>
      </c>
      <c r="GV927">
        <v>38.197425850000002</v>
      </c>
    </row>
    <row r="928" spans="1:204">
      <c r="A928" t="s">
        <v>870</v>
      </c>
      <c r="B928" t="s">
        <v>918</v>
      </c>
      <c r="C928" t="s">
        <v>7219</v>
      </c>
      <c r="D928" t="s">
        <v>6992</v>
      </c>
      <c r="E928" t="s">
        <v>7119</v>
      </c>
      <c r="F928">
        <v>94</v>
      </c>
      <c r="G928">
        <v>25</v>
      </c>
      <c r="H928" t="s">
        <v>7369</v>
      </c>
      <c r="I928" t="s">
        <v>948</v>
      </c>
      <c r="J928" t="s">
        <v>959</v>
      </c>
      <c r="K928">
        <v>-36.556697999999997</v>
      </c>
      <c r="L928">
        <v>-36.556697999999997</v>
      </c>
      <c r="M928">
        <v>-69.614352999999994</v>
      </c>
      <c r="N928">
        <v>-69.614352999999994</v>
      </c>
      <c r="O928" t="s">
        <v>179</v>
      </c>
      <c r="R928" t="s">
        <v>960</v>
      </c>
      <c r="S928" t="s">
        <v>922</v>
      </c>
      <c r="T928" t="s">
        <v>923</v>
      </c>
      <c r="U928" t="s">
        <v>180</v>
      </c>
      <c r="V928" t="s">
        <v>180</v>
      </c>
      <c r="W928" t="s">
        <v>180</v>
      </c>
      <c r="X928" t="s">
        <v>923</v>
      </c>
      <c r="Y928" t="s">
        <v>180</v>
      </c>
      <c r="Z928" t="s">
        <v>180</v>
      </c>
      <c r="AB928" t="s">
        <v>180</v>
      </c>
      <c r="AC928" t="s">
        <v>181</v>
      </c>
      <c r="AD928" t="s">
        <v>180</v>
      </c>
      <c r="AE928" t="s">
        <v>180</v>
      </c>
      <c r="AF928" t="s">
        <v>180</v>
      </c>
      <c r="AG928" t="s">
        <v>180</v>
      </c>
      <c r="AH928" t="s">
        <v>924</v>
      </c>
      <c r="AI928">
        <v>47.82</v>
      </c>
      <c r="AJ928">
        <v>1.35</v>
      </c>
      <c r="AK928" t="s">
        <v>180</v>
      </c>
      <c r="AL928">
        <v>17.260000000000002</v>
      </c>
      <c r="AM928" t="s">
        <v>180</v>
      </c>
      <c r="AP928">
        <v>10.050000000000001</v>
      </c>
      <c r="AQ928">
        <v>10.61</v>
      </c>
      <c r="AR928">
        <v>7.63</v>
      </c>
      <c r="AS928">
        <v>0.17</v>
      </c>
      <c r="AT928" t="s">
        <v>180</v>
      </c>
      <c r="AU928">
        <v>0.41</v>
      </c>
      <c r="AV928">
        <v>3.22</v>
      </c>
      <c r="AW928">
        <v>0.18</v>
      </c>
      <c r="AY928" t="s">
        <v>180</v>
      </c>
      <c r="AZ928" t="s">
        <v>180</v>
      </c>
      <c r="BA928">
        <v>98.7</v>
      </c>
      <c r="BC928" t="s">
        <v>180</v>
      </c>
      <c r="BD928" t="s">
        <v>180</v>
      </c>
      <c r="BE928" t="s">
        <v>180</v>
      </c>
      <c r="BF928" t="s">
        <v>180</v>
      </c>
      <c r="BG928" t="s">
        <v>180</v>
      </c>
      <c r="BH928" t="s">
        <v>180</v>
      </c>
      <c r="BI928" t="s">
        <v>180</v>
      </c>
      <c r="BK928" t="s">
        <v>180</v>
      </c>
      <c r="BL928" t="s">
        <v>180</v>
      </c>
      <c r="BM928">
        <v>0</v>
      </c>
      <c r="BN928" t="s">
        <v>180</v>
      </c>
      <c r="BO928" t="s">
        <v>180</v>
      </c>
      <c r="BP928" t="s">
        <v>180</v>
      </c>
      <c r="BQ928" t="s">
        <v>180</v>
      </c>
      <c r="BR928" t="s">
        <v>180</v>
      </c>
      <c r="BS928" t="s">
        <v>180</v>
      </c>
      <c r="BT928" t="s">
        <v>180</v>
      </c>
      <c r="BU928" t="s">
        <v>180</v>
      </c>
      <c r="BV928" t="s">
        <v>180</v>
      </c>
      <c r="BW928" t="s">
        <v>180</v>
      </c>
      <c r="BX928" t="s">
        <v>180</v>
      </c>
      <c r="BY928" t="s">
        <v>180</v>
      </c>
      <c r="BZ928" t="s">
        <v>180</v>
      </c>
      <c r="CD928" t="s">
        <v>180</v>
      </c>
      <c r="CE928" t="s">
        <v>180</v>
      </c>
      <c r="CG928" t="s">
        <v>180</v>
      </c>
      <c r="CH928" t="s">
        <v>180</v>
      </c>
      <c r="CI928" t="s">
        <v>180</v>
      </c>
      <c r="CJ928" t="s">
        <v>180</v>
      </c>
      <c r="CK928" t="s">
        <v>180</v>
      </c>
      <c r="CM928" t="s">
        <v>180</v>
      </c>
      <c r="CN928" t="s">
        <v>180</v>
      </c>
      <c r="CO928">
        <v>31.960029939999998</v>
      </c>
      <c r="CP928">
        <v>0.80693081899999997</v>
      </c>
      <c r="CQ928">
        <v>201.63499089999999</v>
      </c>
      <c r="CR928">
        <v>154.13203590000001</v>
      </c>
      <c r="CS928" t="s">
        <v>961</v>
      </c>
      <c r="CT928" t="s">
        <v>180</v>
      </c>
      <c r="CU928">
        <v>44.787645759999997</v>
      </c>
      <c r="CV928">
        <v>94.597914279999998</v>
      </c>
      <c r="CW928">
        <v>61.215419160000003</v>
      </c>
      <c r="CX928">
        <v>72.201321489999998</v>
      </c>
      <c r="CY928">
        <v>18.40958084</v>
      </c>
      <c r="CZ928" t="s">
        <v>180</v>
      </c>
      <c r="DB928" t="s">
        <v>180</v>
      </c>
      <c r="DC928" t="s">
        <v>180</v>
      </c>
      <c r="DD928">
        <v>5.257508284</v>
      </c>
      <c r="DE928">
        <v>401.2312814</v>
      </c>
      <c r="DF928">
        <v>25.13613672</v>
      </c>
      <c r="DG928">
        <v>107.7</v>
      </c>
      <c r="DH928">
        <v>4.763989263</v>
      </c>
      <c r="DJ928" t="s">
        <v>180</v>
      </c>
      <c r="DK928" t="s">
        <v>180</v>
      </c>
      <c r="DL928" t="s">
        <v>180</v>
      </c>
      <c r="DM928" t="s">
        <v>180</v>
      </c>
      <c r="DR928" t="s">
        <v>180</v>
      </c>
      <c r="DS928" t="s">
        <v>180</v>
      </c>
      <c r="DT928">
        <v>0.122377925</v>
      </c>
      <c r="DU928">
        <v>164.78391790000001</v>
      </c>
      <c r="DV928">
        <v>8.0332335330000006</v>
      </c>
      <c r="DW928">
        <v>19.578302220000001</v>
      </c>
      <c r="DX928">
        <v>2.7902930979999998</v>
      </c>
      <c r="DY928">
        <v>13.405568239999999</v>
      </c>
      <c r="DZ928">
        <v>3.4769461079999999</v>
      </c>
      <c r="EA928">
        <v>1.2687767320000001</v>
      </c>
      <c r="EB928">
        <v>4.1225389220000004</v>
      </c>
      <c r="EC928">
        <v>0.68982035900000005</v>
      </c>
      <c r="ED928">
        <v>4.2118049620000004</v>
      </c>
      <c r="EE928">
        <v>0.88505542100000001</v>
      </c>
      <c r="EF928">
        <v>2.5246018600000002</v>
      </c>
      <c r="EG928">
        <v>0.365217391</v>
      </c>
      <c r="EH928">
        <v>2.350835172</v>
      </c>
      <c r="EI928">
        <v>0.37780439100000002</v>
      </c>
      <c r="EJ928">
        <v>2.5859999999999999</v>
      </c>
      <c r="EK928">
        <v>0.28550898200000002</v>
      </c>
      <c r="EM928" t="s">
        <v>180</v>
      </c>
      <c r="EN928" t="s">
        <v>180</v>
      </c>
      <c r="EO928" t="s">
        <v>180</v>
      </c>
      <c r="EP928" t="s">
        <v>180</v>
      </c>
      <c r="EQ928" t="s">
        <v>180</v>
      </c>
      <c r="ER928" t="s">
        <v>180</v>
      </c>
      <c r="ET928">
        <v>1.5598595909999999</v>
      </c>
      <c r="EV928">
        <v>0.62218172400000005</v>
      </c>
      <c r="EW928">
        <v>0.156249204</v>
      </c>
      <c r="EX928">
        <v>0.51277200000000001</v>
      </c>
      <c r="EY928" t="s">
        <v>180</v>
      </c>
      <c r="EZ928" t="s">
        <v>180</v>
      </c>
      <c r="FA928">
        <v>0.70385699999999995</v>
      </c>
      <c r="FB928" t="s">
        <v>180</v>
      </c>
      <c r="FC928">
        <v>18.286000000000001</v>
      </c>
      <c r="FD928" t="s">
        <v>180</v>
      </c>
      <c r="FE928">
        <v>15.569000000000001</v>
      </c>
      <c r="FF928" t="s">
        <v>180</v>
      </c>
      <c r="FG928">
        <v>38.188000000000002</v>
      </c>
      <c r="FH928" t="s">
        <v>180</v>
      </c>
      <c r="FI928" t="s">
        <v>180</v>
      </c>
      <c r="FJ928" t="s">
        <v>180</v>
      </c>
      <c r="FK928" t="s">
        <v>180</v>
      </c>
      <c r="FL928" t="s">
        <v>180</v>
      </c>
      <c r="FM928" t="s">
        <v>180</v>
      </c>
      <c r="FN928" t="s">
        <v>180</v>
      </c>
      <c r="FO928">
        <v>0.282912</v>
      </c>
      <c r="FP928" t="s">
        <v>180</v>
      </c>
      <c r="FQ928" t="s">
        <v>180</v>
      </c>
      <c r="FR928" t="s">
        <v>180</v>
      </c>
      <c r="FS928" t="s">
        <v>180</v>
      </c>
      <c r="FT928" t="s">
        <v>180</v>
      </c>
      <c r="FU928" t="s">
        <v>180</v>
      </c>
      <c r="FV928" t="s">
        <v>962</v>
      </c>
      <c r="FW928" t="s">
        <v>180</v>
      </c>
      <c r="FX928">
        <f t="shared" si="265"/>
        <v>2.026509267745463</v>
      </c>
      <c r="FY928">
        <f t="shared" si="266"/>
        <v>45.813505465112208</v>
      </c>
      <c r="FZ928">
        <f t="shared" si="267"/>
        <v>3.4171828074894912</v>
      </c>
      <c r="GA928">
        <f t="shared" si="268"/>
        <v>1.4790259008426985</v>
      </c>
      <c r="GB928">
        <f t="shared" si="269"/>
        <v>1.7536486484046871</v>
      </c>
      <c r="GC928">
        <f t="shared" si="270"/>
        <v>0.30370370370370364</v>
      </c>
      <c r="GD928">
        <f t="shared" si="271"/>
        <v>15.962328892043042</v>
      </c>
      <c r="GE928">
        <f t="shared" si="272"/>
        <v>29.930195737827226</v>
      </c>
      <c r="GF928">
        <f t="shared" si="273"/>
        <v>20.512775736330632</v>
      </c>
      <c r="GG928">
        <f t="shared" si="274"/>
        <v>34.589481378518379</v>
      </c>
      <c r="GH928">
        <f t="shared" si="275"/>
        <v>7.9672873238545799E-2</v>
      </c>
      <c r="GI928">
        <f t="shared" si="276"/>
        <v>3.2797975682591289E-2</v>
      </c>
      <c r="GJ928">
        <f t="shared" si="277"/>
        <v>0.25113113737169174</v>
      </c>
      <c r="GK928">
        <f t="shared" si="278"/>
        <v>264.84853467023407</v>
      </c>
      <c r="GL928">
        <f t="shared" si="279"/>
        <v>1.6862408980202608</v>
      </c>
      <c r="GM928">
        <f t="shared" si="280"/>
        <v>0.13060099207868431</v>
      </c>
      <c r="GN928">
        <f t="shared" si="281"/>
        <v>7.7450969331853484E-2</v>
      </c>
      <c r="GO928">
        <f t="shared" si="282"/>
        <v>2.3104279685315161</v>
      </c>
      <c r="GP928">
        <f t="shared" si="283"/>
        <v>0.99530072640232181</v>
      </c>
      <c r="GQ928">
        <f>(EA928/0.0735)/((DZ928/0.195*(EB928/0.295))^0.5)</f>
        <v>1.0935655443747545</v>
      </c>
      <c r="GR928">
        <v>0.51277200000000001</v>
      </c>
      <c r="GS928">
        <v>0.70385699999999995</v>
      </c>
      <c r="GT928">
        <v>18.286000000000001</v>
      </c>
      <c r="GU928">
        <v>15.569000000000001</v>
      </c>
      <c r="GV928">
        <v>38.188000000000002</v>
      </c>
    </row>
    <row r="929" spans="1:204">
      <c r="A929" t="s">
        <v>870</v>
      </c>
      <c r="B929" t="s">
        <v>947</v>
      </c>
      <c r="C929" t="s">
        <v>7219</v>
      </c>
      <c r="D929" t="s">
        <v>6992</v>
      </c>
      <c r="E929" t="s">
        <v>7119</v>
      </c>
      <c r="F929">
        <v>94</v>
      </c>
      <c r="G929">
        <v>25</v>
      </c>
      <c r="H929" t="s">
        <v>7369</v>
      </c>
      <c r="I929" t="s">
        <v>948</v>
      </c>
      <c r="J929" t="s">
        <v>963</v>
      </c>
      <c r="K929">
        <v>-36.605927000000001</v>
      </c>
      <c r="L929">
        <v>-36.605927000000001</v>
      </c>
      <c r="M929">
        <v>-68.622984000000002</v>
      </c>
      <c r="N929">
        <v>-68.622984000000002</v>
      </c>
      <c r="O929" t="s">
        <v>179</v>
      </c>
      <c r="R929" t="s">
        <v>964</v>
      </c>
      <c r="S929" t="s">
        <v>965</v>
      </c>
      <c r="T929" t="s">
        <v>923</v>
      </c>
      <c r="U929" t="s">
        <v>180</v>
      </c>
      <c r="V929" t="s">
        <v>180</v>
      </c>
      <c r="W929" t="s">
        <v>180</v>
      </c>
      <c r="X929" t="s">
        <v>923</v>
      </c>
      <c r="Y929" t="s">
        <v>180</v>
      </c>
      <c r="Z929" t="s">
        <v>180</v>
      </c>
      <c r="AB929" t="s">
        <v>180</v>
      </c>
      <c r="AC929" t="s">
        <v>181</v>
      </c>
      <c r="AD929" t="s">
        <v>180</v>
      </c>
      <c r="AE929" t="s">
        <v>180</v>
      </c>
      <c r="AF929" t="s">
        <v>180</v>
      </c>
      <c r="AG929" t="s">
        <v>180</v>
      </c>
      <c r="AH929" t="s">
        <v>924</v>
      </c>
      <c r="AI929">
        <v>47.981000000000002</v>
      </c>
      <c r="AJ929">
        <v>2.3079999999999998</v>
      </c>
      <c r="AK929" t="s">
        <v>180</v>
      </c>
      <c r="AL929">
        <v>14.768000000000001</v>
      </c>
      <c r="AM929" t="s">
        <v>180</v>
      </c>
      <c r="AP929">
        <v>10.99</v>
      </c>
      <c r="AQ929">
        <v>8.3539999999999992</v>
      </c>
      <c r="AR929">
        <v>8.0739999999999998</v>
      </c>
      <c r="AS929">
        <v>0.14699999999999999</v>
      </c>
      <c r="AT929" t="s">
        <v>180</v>
      </c>
      <c r="AU929">
        <v>1.482</v>
      </c>
      <c r="AV929">
        <v>3.87</v>
      </c>
      <c r="AW929">
        <v>0.56499999999999995</v>
      </c>
      <c r="AY929" t="s">
        <v>180</v>
      </c>
      <c r="AZ929" t="s">
        <v>180</v>
      </c>
      <c r="BA929">
        <v>98.539000000000001</v>
      </c>
      <c r="BC929" t="s">
        <v>180</v>
      </c>
      <c r="BD929" t="s">
        <v>180</v>
      </c>
      <c r="BE929" t="s">
        <v>180</v>
      </c>
      <c r="BF929" t="s">
        <v>180</v>
      </c>
      <c r="BG929" t="s">
        <v>180</v>
      </c>
      <c r="BH929" t="s">
        <v>180</v>
      </c>
      <c r="BI929" t="s">
        <v>180</v>
      </c>
      <c r="BK929" t="s">
        <v>180</v>
      </c>
      <c r="BL929" t="s">
        <v>180</v>
      </c>
      <c r="BM929">
        <v>0</v>
      </c>
      <c r="BN929" t="s">
        <v>180</v>
      </c>
      <c r="BO929" t="s">
        <v>180</v>
      </c>
      <c r="BP929" t="s">
        <v>180</v>
      </c>
      <c r="BQ929" t="s">
        <v>180</v>
      </c>
      <c r="BR929" t="s">
        <v>180</v>
      </c>
      <c r="BS929" t="s">
        <v>180</v>
      </c>
      <c r="BT929" t="s">
        <v>180</v>
      </c>
      <c r="BU929" t="s">
        <v>180</v>
      </c>
      <c r="BV929" t="s">
        <v>180</v>
      </c>
      <c r="BW929" t="s">
        <v>180</v>
      </c>
      <c r="BX929" t="s">
        <v>180</v>
      </c>
      <c r="BY929" t="s">
        <v>180</v>
      </c>
      <c r="BZ929" t="s">
        <v>180</v>
      </c>
      <c r="CD929" t="s">
        <v>180</v>
      </c>
      <c r="CE929" t="s">
        <v>180</v>
      </c>
      <c r="CG929" t="s">
        <v>180</v>
      </c>
      <c r="CH929" t="s">
        <v>180</v>
      </c>
      <c r="CI929" t="s">
        <v>180</v>
      </c>
      <c r="CJ929" t="s">
        <v>180</v>
      </c>
      <c r="CK929" t="s">
        <v>180</v>
      </c>
      <c r="CM929" t="s">
        <v>180</v>
      </c>
      <c r="CN929" t="s">
        <v>180</v>
      </c>
      <c r="CO929">
        <v>19.679347610000001</v>
      </c>
      <c r="CP929">
        <v>1.401349527</v>
      </c>
      <c r="CQ929">
        <v>220.69270030000001</v>
      </c>
      <c r="CR929">
        <v>333.7507961</v>
      </c>
      <c r="CS929" t="s">
        <v>966</v>
      </c>
      <c r="CT929" t="s">
        <v>180</v>
      </c>
      <c r="CU929">
        <v>52.184100039999997</v>
      </c>
      <c r="CV929">
        <v>189.56736219999999</v>
      </c>
      <c r="CW929">
        <v>54.311987930000001</v>
      </c>
      <c r="CX929">
        <v>116.07701179999999</v>
      </c>
      <c r="CY929">
        <v>22.147093430000002</v>
      </c>
      <c r="CZ929" t="s">
        <v>180</v>
      </c>
      <c r="DB929" t="s">
        <v>180</v>
      </c>
      <c r="DC929" t="s">
        <v>180</v>
      </c>
      <c r="DD929">
        <v>15.61055196</v>
      </c>
      <c r="DE929">
        <v>879.78856519999999</v>
      </c>
      <c r="DF929">
        <v>20.282576370000001</v>
      </c>
      <c r="DG929">
        <v>185.9</v>
      </c>
      <c r="DH929">
        <v>35.493485769999999</v>
      </c>
      <c r="DJ929" t="s">
        <v>180</v>
      </c>
      <c r="DK929" t="s">
        <v>180</v>
      </c>
      <c r="DL929" t="s">
        <v>180</v>
      </c>
      <c r="DM929" t="s">
        <v>180</v>
      </c>
      <c r="DR929" t="s">
        <v>180</v>
      </c>
      <c r="DS929" t="s">
        <v>180</v>
      </c>
      <c r="DT929">
        <v>0.247318974</v>
      </c>
      <c r="DU929">
        <v>307.40778390000003</v>
      </c>
      <c r="DV929">
        <v>23.105002240000001</v>
      </c>
      <c r="DW929">
        <v>47.951174209999998</v>
      </c>
      <c r="DX929">
        <v>6.3872967679999997</v>
      </c>
      <c r="DY929">
        <v>27.85204873</v>
      </c>
      <c r="DZ929">
        <v>6.1938292810000002</v>
      </c>
      <c r="EA929">
        <v>2.0563910189999999</v>
      </c>
      <c r="EB929">
        <v>5.9414519050000001</v>
      </c>
      <c r="EC929">
        <v>0.85182106199999996</v>
      </c>
      <c r="ED929">
        <v>4.272150527</v>
      </c>
      <c r="EE929">
        <v>0.73889940600000004</v>
      </c>
      <c r="EF929">
        <v>1.808267971</v>
      </c>
      <c r="EG929">
        <v>0.24039907499999999</v>
      </c>
      <c r="EH929">
        <v>1.359957096</v>
      </c>
      <c r="EI929">
        <v>0.19751168</v>
      </c>
      <c r="EJ929">
        <v>4.3170000000000002</v>
      </c>
      <c r="EK929">
        <v>2.0021059769999998</v>
      </c>
      <c r="EM929" t="s">
        <v>180</v>
      </c>
      <c r="EN929" t="s">
        <v>180</v>
      </c>
      <c r="EO929" t="s">
        <v>180</v>
      </c>
      <c r="EP929" t="s">
        <v>180</v>
      </c>
      <c r="EQ929" t="s">
        <v>180</v>
      </c>
      <c r="ER929" t="s">
        <v>180</v>
      </c>
      <c r="ET929">
        <v>2.0377753369999998</v>
      </c>
      <c r="EV929">
        <v>2.09007802</v>
      </c>
      <c r="EW929">
        <v>0.65814863599999995</v>
      </c>
      <c r="EX929">
        <v>0.5128315</v>
      </c>
      <c r="EY929" t="s">
        <v>180</v>
      </c>
      <c r="EZ929" t="s">
        <v>180</v>
      </c>
      <c r="FA929">
        <v>0.70367500000000005</v>
      </c>
      <c r="FB929" t="s">
        <v>180</v>
      </c>
      <c r="FC929">
        <v>18.40313665</v>
      </c>
      <c r="FD929" t="s">
        <v>180</v>
      </c>
      <c r="FE929">
        <v>15.590202039999999</v>
      </c>
      <c r="FF929" t="s">
        <v>180</v>
      </c>
      <c r="FG929">
        <v>38.15134604</v>
      </c>
      <c r="FH929" t="s">
        <v>180</v>
      </c>
      <c r="FI929" t="s">
        <v>180</v>
      </c>
      <c r="FJ929" t="s">
        <v>180</v>
      </c>
      <c r="FK929" t="s">
        <v>180</v>
      </c>
      <c r="FL929" t="s">
        <v>180</v>
      </c>
      <c r="FM929" t="s">
        <v>180</v>
      </c>
      <c r="FN929" t="s">
        <v>180</v>
      </c>
      <c r="FO929">
        <v>0.28289599999999998</v>
      </c>
      <c r="FP929" t="s">
        <v>180</v>
      </c>
      <c r="FQ929" t="s">
        <v>180</v>
      </c>
      <c r="FR929" t="s">
        <v>180</v>
      </c>
      <c r="FS929" t="s">
        <v>180</v>
      </c>
      <c r="FT929" t="s">
        <v>180</v>
      </c>
      <c r="FU929" t="s">
        <v>180</v>
      </c>
      <c r="FV929" t="s">
        <v>967</v>
      </c>
      <c r="FW929" t="s">
        <v>180</v>
      </c>
      <c r="FX929">
        <f t="shared" si="265"/>
        <v>26.098974647359022</v>
      </c>
      <c r="FY929">
        <f t="shared" si="266"/>
        <v>136.69548881121469</v>
      </c>
      <c r="FZ929">
        <f t="shared" si="267"/>
        <v>16.989508204308823</v>
      </c>
      <c r="GA929">
        <f t="shared" si="268"/>
        <v>4.5544299148978444</v>
      </c>
      <c r="GB929">
        <f t="shared" si="269"/>
        <v>4.3688524604749732</v>
      </c>
      <c r="GC929">
        <f t="shared" si="270"/>
        <v>0.6421143847487002</v>
      </c>
      <c r="GD929">
        <f t="shared" si="271"/>
        <v>43.376568595166098</v>
      </c>
      <c r="GE929">
        <f t="shared" si="272"/>
        <v>31.587929984208383</v>
      </c>
      <c r="GF929">
        <f t="shared" si="273"/>
        <v>13.304815152443803</v>
      </c>
      <c r="GG929">
        <f t="shared" si="274"/>
        <v>8.6609634762846799</v>
      </c>
      <c r="GH929">
        <f t="shared" si="275"/>
        <v>4.2496880849583682E-2</v>
      </c>
      <c r="GI929">
        <f t="shared" si="276"/>
        <v>1.8542800790681539E-2</v>
      </c>
      <c r="GJ929">
        <f t="shared" si="277"/>
        <v>0.31489189862874112</v>
      </c>
      <c r="GK929">
        <f t="shared" si="278"/>
        <v>147.07957356539256</v>
      </c>
      <c r="GL929">
        <f t="shared" si="279"/>
        <v>0.65096458515576228</v>
      </c>
      <c r="GM929">
        <f t="shared" si="280"/>
        <v>5.8886242775472546E-2</v>
      </c>
      <c r="GN929">
        <f t="shared" si="281"/>
        <v>9.0459979111432443E-2</v>
      </c>
      <c r="GO929">
        <f t="shared" si="282"/>
        <v>3.730325973122345</v>
      </c>
      <c r="GP929">
        <f t="shared" si="283"/>
        <v>0.95002950426930732</v>
      </c>
      <c r="GQ929">
        <f>(EA929/0.0735)/((DZ929/0.195*(EB929/0.295))^0.5)</f>
        <v>1.1061671695070527</v>
      </c>
      <c r="GR929">
        <v>0.5128315</v>
      </c>
      <c r="GS929">
        <v>0.70367500000000005</v>
      </c>
      <c r="GT929">
        <v>18.40313665</v>
      </c>
      <c r="GU929">
        <v>15.590202039999999</v>
      </c>
      <c r="GV929">
        <v>38.15134604</v>
      </c>
    </row>
    <row r="930" spans="1:204">
      <c r="A930" t="s">
        <v>870</v>
      </c>
      <c r="B930" t="s">
        <v>947</v>
      </c>
      <c r="C930" t="s">
        <v>7219</v>
      </c>
      <c r="D930" t="s">
        <v>6992</v>
      </c>
      <c r="E930" t="s">
        <v>7119</v>
      </c>
      <c r="F930">
        <v>94</v>
      </c>
      <c r="G930">
        <v>25</v>
      </c>
      <c r="H930" t="s">
        <v>7369</v>
      </c>
      <c r="I930" t="s">
        <v>948</v>
      </c>
      <c r="J930" t="s">
        <v>968</v>
      </c>
      <c r="K930">
        <v>-36.695191000000001</v>
      </c>
      <c r="L930">
        <v>-36.695191000000001</v>
      </c>
      <c r="M930">
        <v>-68.752911999999995</v>
      </c>
      <c r="N930">
        <v>-68.752911999999995</v>
      </c>
      <c r="O930" t="s">
        <v>179</v>
      </c>
      <c r="R930" t="s">
        <v>969</v>
      </c>
      <c r="S930" t="s">
        <v>951</v>
      </c>
      <c r="T930" t="s">
        <v>923</v>
      </c>
      <c r="U930" t="s">
        <v>180</v>
      </c>
      <c r="V930" t="s">
        <v>180</v>
      </c>
      <c r="W930" t="s">
        <v>180</v>
      </c>
      <c r="X930" t="s">
        <v>923</v>
      </c>
      <c r="Y930" t="s">
        <v>180</v>
      </c>
      <c r="Z930" t="s">
        <v>180</v>
      </c>
      <c r="AB930" t="s">
        <v>180</v>
      </c>
      <c r="AC930" t="s">
        <v>181</v>
      </c>
      <c r="AD930" t="s">
        <v>180</v>
      </c>
      <c r="AE930" t="s">
        <v>180</v>
      </c>
      <c r="AF930" t="s">
        <v>180</v>
      </c>
      <c r="AG930" t="s">
        <v>180</v>
      </c>
      <c r="AH930" t="s">
        <v>924</v>
      </c>
      <c r="AI930">
        <v>48.866</v>
      </c>
      <c r="AJ930">
        <v>1.464</v>
      </c>
      <c r="AK930" t="s">
        <v>180</v>
      </c>
      <c r="AL930">
        <v>16.504999999999999</v>
      </c>
      <c r="AM930" t="s">
        <v>180</v>
      </c>
      <c r="AP930">
        <v>10.25</v>
      </c>
      <c r="AQ930">
        <v>8.952</v>
      </c>
      <c r="AR930">
        <v>8.2439999999999998</v>
      </c>
      <c r="AS930">
        <v>0.152</v>
      </c>
      <c r="AT930" t="s">
        <v>180</v>
      </c>
      <c r="AU930">
        <v>0.86899999999999999</v>
      </c>
      <c r="AV930">
        <v>3.35</v>
      </c>
      <c r="AW930">
        <v>0.27700000000000002</v>
      </c>
      <c r="AY930" t="s">
        <v>180</v>
      </c>
      <c r="AZ930" t="s">
        <v>180</v>
      </c>
      <c r="BA930">
        <v>98.928999999999988</v>
      </c>
      <c r="BC930" t="s">
        <v>180</v>
      </c>
      <c r="BD930" t="s">
        <v>180</v>
      </c>
      <c r="BE930" t="s">
        <v>180</v>
      </c>
      <c r="BF930" t="s">
        <v>180</v>
      </c>
      <c r="BG930" t="s">
        <v>180</v>
      </c>
      <c r="BH930" t="s">
        <v>180</v>
      </c>
      <c r="BI930" t="s">
        <v>180</v>
      </c>
      <c r="BK930" t="s">
        <v>180</v>
      </c>
      <c r="BL930" t="s">
        <v>180</v>
      </c>
      <c r="BM930">
        <v>0</v>
      </c>
      <c r="BN930" t="s">
        <v>180</v>
      </c>
      <c r="BO930" t="s">
        <v>180</v>
      </c>
      <c r="BP930" t="s">
        <v>180</v>
      </c>
      <c r="BQ930" t="s">
        <v>180</v>
      </c>
      <c r="BR930" t="s">
        <v>180</v>
      </c>
      <c r="BS930" t="s">
        <v>180</v>
      </c>
      <c r="BT930" t="s">
        <v>180</v>
      </c>
      <c r="BU930" t="s">
        <v>180</v>
      </c>
      <c r="BV930" t="s">
        <v>180</v>
      </c>
      <c r="BW930" t="s">
        <v>180</v>
      </c>
      <c r="BX930" t="s">
        <v>180</v>
      </c>
      <c r="BY930" t="s">
        <v>180</v>
      </c>
      <c r="BZ930" t="s">
        <v>180</v>
      </c>
      <c r="CD930" t="s">
        <v>180</v>
      </c>
      <c r="CE930" t="s">
        <v>180</v>
      </c>
      <c r="CG930" t="s">
        <v>180</v>
      </c>
      <c r="CH930" t="s">
        <v>180</v>
      </c>
      <c r="CI930" t="s">
        <v>180</v>
      </c>
      <c r="CJ930" t="s">
        <v>180</v>
      </c>
      <c r="CK930" t="s">
        <v>180</v>
      </c>
      <c r="CM930" t="s">
        <v>180</v>
      </c>
      <c r="CN930" t="s">
        <v>180</v>
      </c>
      <c r="CO930">
        <v>22.221249100000001</v>
      </c>
      <c r="CP930">
        <v>0.88483229200000002</v>
      </c>
      <c r="CQ930">
        <v>186.4911979</v>
      </c>
      <c r="CR930">
        <v>263.59003089999999</v>
      </c>
      <c r="CS930" t="s">
        <v>970</v>
      </c>
      <c r="CT930" t="s">
        <v>180</v>
      </c>
      <c r="CU930">
        <v>48.349178639999998</v>
      </c>
      <c r="CV930">
        <v>131.8481519</v>
      </c>
      <c r="CW930">
        <v>33.956728650000002</v>
      </c>
      <c r="CX930">
        <v>89.738658959999995</v>
      </c>
      <c r="CY930">
        <v>19.47567767</v>
      </c>
      <c r="CZ930" t="s">
        <v>180</v>
      </c>
      <c r="DB930" t="s">
        <v>180</v>
      </c>
      <c r="DC930" t="s">
        <v>180</v>
      </c>
      <c r="DD930">
        <v>15.397704600000001</v>
      </c>
      <c r="DE930">
        <v>527.3166506</v>
      </c>
      <c r="DF930">
        <v>21.146474430000001</v>
      </c>
      <c r="DG930">
        <v>114.2</v>
      </c>
      <c r="DH930">
        <v>11.45783284</v>
      </c>
      <c r="DJ930" t="s">
        <v>180</v>
      </c>
      <c r="DK930" t="s">
        <v>180</v>
      </c>
      <c r="DL930" t="s">
        <v>180</v>
      </c>
      <c r="DM930" t="s">
        <v>180</v>
      </c>
      <c r="DR930" t="s">
        <v>180</v>
      </c>
      <c r="DS930" t="s">
        <v>180</v>
      </c>
      <c r="DT930">
        <v>0.188433712</v>
      </c>
      <c r="DU930">
        <v>353.60776629999998</v>
      </c>
      <c r="DV930">
        <v>13.4679989</v>
      </c>
      <c r="DW930">
        <v>28.99339994</v>
      </c>
      <c r="DX930">
        <v>4.0011633849999999</v>
      </c>
      <c r="DY930">
        <v>17.912657620000001</v>
      </c>
      <c r="DZ930">
        <v>4.2648725130000003</v>
      </c>
      <c r="EA930">
        <v>1.4307656790000001</v>
      </c>
      <c r="EB930">
        <v>4.4694709250000004</v>
      </c>
      <c r="EC930">
        <v>0.68113764700000001</v>
      </c>
      <c r="ED930">
        <v>3.8995016859999998</v>
      </c>
      <c r="EE930">
        <v>0.75668669899999996</v>
      </c>
      <c r="EF930">
        <v>2.0264032439999999</v>
      </c>
      <c r="EG930">
        <v>0.29952662099999999</v>
      </c>
      <c r="EH930">
        <v>1.7865295859999999</v>
      </c>
      <c r="EI930">
        <v>0.25725879200000001</v>
      </c>
      <c r="EJ930">
        <v>2.8519999999999999</v>
      </c>
      <c r="EK930">
        <v>0.62811237499999995</v>
      </c>
      <c r="EM930" t="s">
        <v>180</v>
      </c>
      <c r="EN930" t="s">
        <v>180</v>
      </c>
      <c r="EO930" t="s">
        <v>180</v>
      </c>
      <c r="EP930" t="s">
        <v>180</v>
      </c>
      <c r="EQ930" t="s">
        <v>180</v>
      </c>
      <c r="ER930" t="s">
        <v>180</v>
      </c>
      <c r="ET930">
        <v>2.7015669560000002</v>
      </c>
      <c r="EV930">
        <v>1.7642758359999999</v>
      </c>
      <c r="EW930">
        <v>0.34976337400000002</v>
      </c>
      <c r="EX930">
        <v>0.51273729999999995</v>
      </c>
      <c r="EY930" t="s">
        <v>180</v>
      </c>
      <c r="EZ930" t="s">
        <v>180</v>
      </c>
      <c r="FA930">
        <v>0.70412560000000002</v>
      </c>
      <c r="FB930" t="s">
        <v>180</v>
      </c>
      <c r="FC930">
        <v>18.43145977</v>
      </c>
      <c r="FD930" t="s">
        <v>180</v>
      </c>
      <c r="FE930">
        <v>15.589236530000001</v>
      </c>
      <c r="FF930" t="s">
        <v>180</v>
      </c>
      <c r="FG930">
        <v>38.300774930000003</v>
      </c>
      <c r="FH930" t="s">
        <v>180</v>
      </c>
      <c r="FI930" t="s">
        <v>180</v>
      </c>
      <c r="FJ930" t="s">
        <v>180</v>
      </c>
      <c r="FK930" t="s">
        <v>180</v>
      </c>
      <c r="FL930" t="s">
        <v>180</v>
      </c>
      <c r="FM930" t="s">
        <v>180</v>
      </c>
      <c r="FN930" t="s">
        <v>180</v>
      </c>
      <c r="FO930">
        <v>0.282858</v>
      </c>
      <c r="FP930" t="s">
        <v>180</v>
      </c>
      <c r="FQ930" t="s">
        <v>180</v>
      </c>
      <c r="FR930" t="s">
        <v>180</v>
      </c>
      <c r="FS930" t="s">
        <v>180</v>
      </c>
      <c r="FT930" t="s">
        <v>180</v>
      </c>
      <c r="FU930" t="s">
        <v>180</v>
      </c>
      <c r="FV930" t="s">
        <v>971</v>
      </c>
      <c r="FW930" t="s">
        <v>180</v>
      </c>
      <c r="FX930">
        <f t="shared" si="265"/>
        <v>6.4134582095860129</v>
      </c>
      <c r="FY930">
        <f t="shared" si="266"/>
        <v>63.922814878029122</v>
      </c>
      <c r="FZ930">
        <f t="shared" si="267"/>
        <v>7.538637482155865</v>
      </c>
      <c r="GA930">
        <f t="shared" si="268"/>
        <v>2.387238670112906</v>
      </c>
      <c r="GB930">
        <f t="shared" si="269"/>
        <v>2.5017614933582188</v>
      </c>
      <c r="GC930">
        <f t="shared" si="270"/>
        <v>0.59357923497267762</v>
      </c>
      <c r="GD930">
        <f t="shared" si="271"/>
        <v>24.936386079180576</v>
      </c>
      <c r="GE930">
        <f t="shared" si="272"/>
        <v>29.438214126933108</v>
      </c>
      <c r="GF930">
        <f t="shared" si="273"/>
        <v>26.255405047590255</v>
      </c>
      <c r="GG930">
        <f t="shared" si="274"/>
        <v>30.861662169265859</v>
      </c>
      <c r="GH930">
        <f t="shared" si="275"/>
        <v>9.317868761824144E-2</v>
      </c>
      <c r="GI930">
        <f t="shared" si="276"/>
        <v>3.0526136912990609E-2</v>
      </c>
      <c r="GJ930">
        <f t="shared" si="277"/>
        <v>0.19824755679530831</v>
      </c>
      <c r="GK930">
        <f t="shared" si="278"/>
        <v>200.42657677707942</v>
      </c>
      <c r="GL930">
        <f t="shared" si="279"/>
        <v>1.1754403374591385</v>
      </c>
      <c r="GM930">
        <f t="shared" si="280"/>
        <v>0.15397988962108125</v>
      </c>
      <c r="GN930">
        <f t="shared" si="281"/>
        <v>0.13099762251985334</v>
      </c>
      <c r="GO930">
        <f t="shared" si="282"/>
        <v>3.1578901500449139</v>
      </c>
      <c r="GP930">
        <f t="shared" si="283"/>
        <v>0.95061326176366789</v>
      </c>
      <c r="GQ930">
        <f>(EA930/0.0735)/((DZ930/0.195*(EB930/0.295))^0.5)</f>
        <v>1.0693710023790071</v>
      </c>
      <c r="GR930">
        <v>0.51273729999999995</v>
      </c>
      <c r="GS930">
        <v>0.70412560000000002</v>
      </c>
      <c r="GT930">
        <v>18.43145977</v>
      </c>
      <c r="GU930">
        <v>15.589236530000001</v>
      </c>
      <c r="GV930">
        <v>38.300774930000003</v>
      </c>
    </row>
    <row r="931" spans="1:204">
      <c r="A931" t="s">
        <v>870</v>
      </c>
      <c r="B931" t="s">
        <v>2118</v>
      </c>
      <c r="C931" t="s">
        <v>7219</v>
      </c>
      <c r="D931" t="s">
        <v>6992</v>
      </c>
      <c r="E931" t="s">
        <v>7119</v>
      </c>
      <c r="F931">
        <v>94</v>
      </c>
      <c r="G931">
        <v>25</v>
      </c>
      <c r="H931" t="s">
        <v>7369</v>
      </c>
      <c r="I931" t="s">
        <v>948</v>
      </c>
      <c r="J931" t="s">
        <v>955</v>
      </c>
      <c r="K931">
        <v>-36.313850000000002</v>
      </c>
      <c r="L931">
        <v>-36.313850000000002</v>
      </c>
      <c r="M931">
        <v>-69.55395</v>
      </c>
      <c r="N931">
        <v>-69.55395</v>
      </c>
      <c r="O931" t="s">
        <v>179</v>
      </c>
      <c r="R931" t="s">
        <v>2119</v>
      </c>
      <c r="S931" t="s">
        <v>2120</v>
      </c>
      <c r="T931" t="s">
        <v>2121</v>
      </c>
      <c r="U931" t="s">
        <v>180</v>
      </c>
      <c r="V931" t="s">
        <v>180</v>
      </c>
      <c r="W931" t="s">
        <v>180</v>
      </c>
      <c r="X931" t="s">
        <v>2121</v>
      </c>
      <c r="Y931" t="s">
        <v>180</v>
      </c>
      <c r="Z931" t="s">
        <v>180</v>
      </c>
      <c r="AB931" t="s">
        <v>180</v>
      </c>
      <c r="AC931" t="s">
        <v>181</v>
      </c>
      <c r="AD931" t="s">
        <v>180</v>
      </c>
      <c r="AE931" t="s">
        <v>180</v>
      </c>
      <c r="AF931" t="s">
        <v>180</v>
      </c>
      <c r="AG931" t="s">
        <v>180</v>
      </c>
      <c r="AH931" t="s">
        <v>2122</v>
      </c>
      <c r="AI931">
        <v>46.95</v>
      </c>
      <c r="AJ931">
        <v>1.9690000000000001</v>
      </c>
      <c r="AK931" t="s">
        <v>180</v>
      </c>
      <c r="AL931">
        <v>17.09</v>
      </c>
      <c r="AM931" t="s">
        <v>180</v>
      </c>
      <c r="AP931">
        <v>10.92</v>
      </c>
      <c r="AQ931">
        <v>10.55</v>
      </c>
      <c r="AR931">
        <v>7.0629999999999997</v>
      </c>
      <c r="AS931">
        <v>0.15359999999999999</v>
      </c>
      <c r="AT931" t="s">
        <v>180</v>
      </c>
      <c r="AU931">
        <v>1.2430000000000001</v>
      </c>
      <c r="AV931">
        <v>3.3980000000000001</v>
      </c>
      <c r="AW931">
        <v>0.41770000000000002</v>
      </c>
      <c r="AY931" t="s">
        <v>180</v>
      </c>
      <c r="AZ931" t="s">
        <v>180</v>
      </c>
      <c r="BA931">
        <v>99.754299999999986</v>
      </c>
      <c r="BC931" t="s">
        <v>180</v>
      </c>
      <c r="BD931" t="s">
        <v>180</v>
      </c>
      <c r="BE931" t="s">
        <v>180</v>
      </c>
      <c r="BF931" t="s">
        <v>180</v>
      </c>
      <c r="BG931" t="s">
        <v>180</v>
      </c>
      <c r="BH931" t="s">
        <v>180</v>
      </c>
      <c r="BI931" t="s">
        <v>180</v>
      </c>
      <c r="BK931" t="s">
        <v>180</v>
      </c>
      <c r="BL931" t="s">
        <v>180</v>
      </c>
      <c r="BN931" t="s">
        <v>180</v>
      </c>
      <c r="BO931" t="s">
        <v>180</v>
      </c>
      <c r="BP931" t="s">
        <v>180</v>
      </c>
      <c r="BQ931" t="s">
        <v>180</v>
      </c>
      <c r="BR931" t="s">
        <v>180</v>
      </c>
      <c r="BS931" t="s">
        <v>180</v>
      </c>
      <c r="BT931" t="s">
        <v>180</v>
      </c>
      <c r="BU931" t="s">
        <v>180</v>
      </c>
      <c r="BV931" t="s">
        <v>180</v>
      </c>
      <c r="BW931" t="s">
        <v>180</v>
      </c>
      <c r="BX931" t="s">
        <v>180</v>
      </c>
      <c r="BY931" t="s">
        <v>180</v>
      </c>
      <c r="BZ931" t="s">
        <v>180</v>
      </c>
      <c r="CD931" t="s">
        <v>180</v>
      </c>
      <c r="CE931" t="s">
        <v>180</v>
      </c>
      <c r="CG931" t="s">
        <v>180</v>
      </c>
      <c r="CH931" t="s">
        <v>180</v>
      </c>
      <c r="CI931" t="s">
        <v>180</v>
      </c>
      <c r="CJ931" t="s">
        <v>180</v>
      </c>
      <c r="CK931" t="s">
        <v>180</v>
      </c>
      <c r="CM931" t="s">
        <v>180</v>
      </c>
      <c r="CN931" t="s">
        <v>180</v>
      </c>
      <c r="CO931">
        <v>33.40234358</v>
      </c>
      <c r="CQ931">
        <v>259.16999120000003</v>
      </c>
      <c r="CS931" t="s">
        <v>180</v>
      </c>
      <c r="CT931" t="s">
        <v>180</v>
      </c>
      <c r="CW931">
        <v>46.31694083</v>
      </c>
      <c r="CY931">
        <v>18.94384831</v>
      </c>
      <c r="CZ931" t="s">
        <v>180</v>
      </c>
      <c r="DB931" t="s">
        <v>180</v>
      </c>
      <c r="DC931" t="s">
        <v>180</v>
      </c>
      <c r="DD931">
        <v>20.83896485</v>
      </c>
      <c r="DE931">
        <v>753.29053050000005</v>
      </c>
      <c r="DF931">
        <v>23.1145681</v>
      </c>
      <c r="DG931">
        <v>181.02387300000001</v>
      </c>
      <c r="DH931">
        <v>19.792626370000001</v>
      </c>
      <c r="DJ931" t="s">
        <v>180</v>
      </c>
      <c r="DK931" t="s">
        <v>180</v>
      </c>
      <c r="DL931" t="s">
        <v>180</v>
      </c>
      <c r="DM931" t="s">
        <v>180</v>
      </c>
      <c r="DR931" t="s">
        <v>180</v>
      </c>
      <c r="DS931" t="s">
        <v>180</v>
      </c>
      <c r="DT931">
        <v>0.72804670000000005</v>
      </c>
      <c r="DU931">
        <v>317.26738619999998</v>
      </c>
      <c r="DV931">
        <v>18.782873160000001</v>
      </c>
      <c r="DW931">
        <v>37.982818299999998</v>
      </c>
      <c r="DX931">
        <v>5.1299853420000003</v>
      </c>
      <c r="DY931">
        <v>23.436518400000001</v>
      </c>
      <c r="DZ931">
        <v>5.4585209890000002</v>
      </c>
      <c r="EA931">
        <v>1.829994771</v>
      </c>
      <c r="EB931">
        <v>5.3268140480000001</v>
      </c>
      <c r="EC931">
        <v>0.87658286100000005</v>
      </c>
      <c r="ED931">
        <v>4.8438885989999996</v>
      </c>
      <c r="EE931">
        <v>0.90804618599999998</v>
      </c>
      <c r="EF931">
        <v>2.4438954559999999</v>
      </c>
      <c r="EG931">
        <v>0.32414541499999999</v>
      </c>
      <c r="EH931">
        <v>2.0926769470000002</v>
      </c>
      <c r="EI931">
        <v>0.320486889</v>
      </c>
      <c r="EJ931">
        <v>4.4194995669999999</v>
      </c>
      <c r="EK931">
        <v>1.224142844</v>
      </c>
      <c r="EM931" t="s">
        <v>180</v>
      </c>
      <c r="EN931" t="s">
        <v>180</v>
      </c>
      <c r="EO931" t="s">
        <v>180</v>
      </c>
      <c r="EP931" t="s">
        <v>180</v>
      </c>
      <c r="EQ931" t="s">
        <v>180</v>
      </c>
      <c r="ER931" t="s">
        <v>180</v>
      </c>
      <c r="ET931">
        <v>3.3146246750000001</v>
      </c>
      <c r="EV931">
        <v>2.5960901430000001</v>
      </c>
      <c r="EW931">
        <v>0.69511996499999995</v>
      </c>
      <c r="EY931" t="s">
        <v>180</v>
      </c>
      <c r="EZ931" t="s">
        <v>180</v>
      </c>
      <c r="FB931" t="s">
        <v>180</v>
      </c>
      <c r="FD931" t="s">
        <v>180</v>
      </c>
      <c r="FF931" t="s">
        <v>180</v>
      </c>
      <c r="FH931" t="s">
        <v>180</v>
      </c>
      <c r="FI931" t="s">
        <v>180</v>
      </c>
      <c r="FJ931" t="s">
        <v>180</v>
      </c>
      <c r="FK931" t="s">
        <v>180</v>
      </c>
      <c r="FL931" t="s">
        <v>180</v>
      </c>
      <c r="FM931" t="s">
        <v>180</v>
      </c>
      <c r="FN931" t="s">
        <v>180</v>
      </c>
      <c r="FP931" t="s">
        <v>180</v>
      </c>
      <c r="FQ931" t="s">
        <v>180</v>
      </c>
      <c r="FR931" t="s">
        <v>180</v>
      </c>
      <c r="FS931" t="s">
        <v>180</v>
      </c>
      <c r="FT931" t="s">
        <v>180</v>
      </c>
      <c r="FU931" t="s">
        <v>180</v>
      </c>
      <c r="FV931" t="s">
        <v>2123</v>
      </c>
      <c r="FW931" t="s">
        <v>180</v>
      </c>
      <c r="FX931">
        <f t="shared" si="265"/>
        <v>9.4580419583510604</v>
      </c>
      <c r="FY931">
        <f t="shared" si="266"/>
        <v>86.503496518901542</v>
      </c>
      <c r="FZ931">
        <f t="shared" si="267"/>
        <v>8.9755244768795173</v>
      </c>
      <c r="GA931">
        <f t="shared" si="268"/>
        <v>2.6083916090465729</v>
      </c>
      <c r="GB931">
        <f t="shared" si="269"/>
        <v>2.5454545459758435</v>
      </c>
      <c r="GC931">
        <f t="shared" si="270"/>
        <v>0.63128491620111737</v>
      </c>
      <c r="GD931">
        <f t="shared" si="271"/>
        <v>32.589427033248356</v>
      </c>
      <c r="GE931">
        <f t="shared" si="272"/>
        <v>32.141742115586588</v>
      </c>
      <c r="GF931">
        <f t="shared" si="273"/>
        <v>16.89131281979013</v>
      </c>
      <c r="GG931">
        <f t="shared" si="274"/>
        <v>16.029574866369792</v>
      </c>
      <c r="GH931">
        <f t="shared" si="275"/>
        <v>8.7266422644577707E-2</v>
      </c>
      <c r="GI931">
        <f t="shared" si="276"/>
        <v>3.5120147877575475E-2</v>
      </c>
      <c r="GJ931">
        <f t="shared" si="277"/>
        <v>0.26775648252210937</v>
      </c>
      <c r="GK931">
        <f t="shared" si="278"/>
        <v>122.20969562843102</v>
      </c>
      <c r="GL931">
        <f t="shared" si="279"/>
        <v>0.94898336425273511</v>
      </c>
      <c r="GM931">
        <f t="shared" si="280"/>
        <v>0.13116451018016159</v>
      </c>
      <c r="GN931">
        <f t="shared" si="281"/>
        <v>0.13821581612597122</v>
      </c>
      <c r="GO931">
        <f t="shared" si="282"/>
        <v>3.4410187664114891</v>
      </c>
      <c r="GP931">
        <f t="shared" si="283"/>
        <v>0.93131696130135933</v>
      </c>
      <c r="GQ931">
        <f>(EA931/0.0735)/((DZ931/0.195*(EB931/0.295))^0.5)</f>
        <v>1.1074383603346043</v>
      </c>
    </row>
    <row r="932" spans="1:204">
      <c r="A932" t="s">
        <v>870</v>
      </c>
      <c r="B932" t="s">
        <v>2118</v>
      </c>
      <c r="C932" t="s">
        <v>7219</v>
      </c>
      <c r="D932" t="s">
        <v>6992</v>
      </c>
      <c r="E932" t="s">
        <v>7119</v>
      </c>
      <c r="F932">
        <v>94</v>
      </c>
      <c r="G932">
        <v>25</v>
      </c>
      <c r="H932" t="s">
        <v>7369</v>
      </c>
      <c r="I932" t="s">
        <v>948</v>
      </c>
      <c r="J932" t="s">
        <v>955</v>
      </c>
      <c r="K932">
        <v>-36.454050000000002</v>
      </c>
      <c r="L932">
        <v>-36.454050000000002</v>
      </c>
      <c r="M932">
        <v>-69.381219999999999</v>
      </c>
      <c r="N932">
        <v>-69.381219999999999</v>
      </c>
      <c r="O932" t="s">
        <v>179</v>
      </c>
      <c r="R932" t="s">
        <v>2124</v>
      </c>
      <c r="S932" t="s">
        <v>2120</v>
      </c>
      <c r="T932" t="s">
        <v>2121</v>
      </c>
      <c r="U932" t="s">
        <v>180</v>
      </c>
      <c r="V932" t="s">
        <v>180</v>
      </c>
      <c r="W932" t="s">
        <v>180</v>
      </c>
      <c r="X932" t="s">
        <v>2121</v>
      </c>
      <c r="Y932" t="s">
        <v>180</v>
      </c>
      <c r="Z932" t="s">
        <v>180</v>
      </c>
      <c r="AB932" t="s">
        <v>180</v>
      </c>
      <c r="AC932" t="s">
        <v>181</v>
      </c>
      <c r="AD932" t="s">
        <v>180</v>
      </c>
      <c r="AE932" t="s">
        <v>180</v>
      </c>
      <c r="AF932" t="s">
        <v>180</v>
      </c>
      <c r="AG932" t="s">
        <v>180</v>
      </c>
      <c r="AH932" t="s">
        <v>2122</v>
      </c>
      <c r="AI932">
        <v>46.83</v>
      </c>
      <c r="AJ932">
        <v>2.1949999999999998</v>
      </c>
      <c r="AK932" t="s">
        <v>180</v>
      </c>
      <c r="AL932">
        <v>17.059999999999999</v>
      </c>
      <c r="AM932" t="s">
        <v>180</v>
      </c>
      <c r="AP932">
        <v>10.81</v>
      </c>
      <c r="AQ932">
        <v>11.04</v>
      </c>
      <c r="AR932">
        <v>6.5170000000000003</v>
      </c>
      <c r="AS932">
        <v>0.1469</v>
      </c>
      <c r="AT932" t="s">
        <v>180</v>
      </c>
      <c r="AU932">
        <v>1.153</v>
      </c>
      <c r="AV932">
        <v>3.6</v>
      </c>
      <c r="AW932">
        <v>0.38440000000000002</v>
      </c>
      <c r="AY932" t="s">
        <v>180</v>
      </c>
      <c r="AZ932" t="s">
        <v>180</v>
      </c>
      <c r="BA932">
        <v>99.7363</v>
      </c>
      <c r="BC932" t="s">
        <v>180</v>
      </c>
      <c r="BD932" t="s">
        <v>180</v>
      </c>
      <c r="BE932" t="s">
        <v>180</v>
      </c>
      <c r="BF932" t="s">
        <v>180</v>
      </c>
      <c r="BG932" t="s">
        <v>180</v>
      </c>
      <c r="BH932" t="s">
        <v>180</v>
      </c>
      <c r="BI932" t="s">
        <v>180</v>
      </c>
      <c r="BK932" t="s">
        <v>180</v>
      </c>
      <c r="BL932" t="s">
        <v>180</v>
      </c>
      <c r="BN932" t="s">
        <v>180</v>
      </c>
      <c r="BO932" t="s">
        <v>180</v>
      </c>
      <c r="BP932" t="s">
        <v>180</v>
      </c>
      <c r="BQ932" t="s">
        <v>180</v>
      </c>
      <c r="BR932" t="s">
        <v>180</v>
      </c>
      <c r="BS932" t="s">
        <v>180</v>
      </c>
      <c r="BT932" t="s">
        <v>180</v>
      </c>
      <c r="BU932" t="s">
        <v>180</v>
      </c>
      <c r="BV932" t="s">
        <v>180</v>
      </c>
      <c r="BW932" t="s">
        <v>180</v>
      </c>
      <c r="BX932" t="s">
        <v>180</v>
      </c>
      <c r="BY932" t="s">
        <v>180</v>
      </c>
      <c r="BZ932" t="s">
        <v>180</v>
      </c>
      <c r="CD932" t="s">
        <v>180</v>
      </c>
      <c r="CE932" t="s">
        <v>180</v>
      </c>
      <c r="CG932" t="s">
        <v>180</v>
      </c>
      <c r="CH932" t="s">
        <v>180</v>
      </c>
      <c r="CI932" t="s">
        <v>180</v>
      </c>
      <c r="CJ932" t="s">
        <v>180</v>
      </c>
      <c r="CK932" t="s">
        <v>180</v>
      </c>
      <c r="CM932" t="s">
        <v>180</v>
      </c>
      <c r="CN932" t="s">
        <v>180</v>
      </c>
      <c r="CO932">
        <v>36.477155959999997</v>
      </c>
      <c r="CQ932">
        <v>297.55375120000002</v>
      </c>
      <c r="CS932" t="s">
        <v>180</v>
      </c>
      <c r="CT932" t="s">
        <v>180</v>
      </c>
      <c r="CW932">
        <v>49.48281661</v>
      </c>
      <c r="CY932">
        <v>19.866110150000001</v>
      </c>
      <c r="CZ932" t="s">
        <v>180</v>
      </c>
      <c r="DB932" t="s">
        <v>180</v>
      </c>
      <c r="DC932" t="s">
        <v>180</v>
      </c>
      <c r="DD932">
        <v>16.65483592</v>
      </c>
      <c r="DE932">
        <v>700.71463459999995</v>
      </c>
      <c r="DF932">
        <v>23.59556727</v>
      </c>
      <c r="DG932">
        <v>167.5701282</v>
      </c>
      <c r="DH932">
        <v>18.822446020000001</v>
      </c>
      <c r="DJ932" t="s">
        <v>180</v>
      </c>
      <c r="DK932" t="s">
        <v>180</v>
      </c>
      <c r="DL932" t="s">
        <v>180</v>
      </c>
      <c r="DM932" t="s">
        <v>180</v>
      </c>
      <c r="DR932" t="s">
        <v>180</v>
      </c>
      <c r="DS932" t="s">
        <v>180</v>
      </c>
      <c r="DT932">
        <v>0.57146084699999999</v>
      </c>
      <c r="DU932">
        <v>291.64208730000001</v>
      </c>
      <c r="DV932">
        <v>16.268023339999999</v>
      </c>
      <c r="DW932">
        <v>33.711081110000002</v>
      </c>
      <c r="DX932">
        <v>4.7344399910000003</v>
      </c>
      <c r="DY932">
        <v>22.354847679999999</v>
      </c>
      <c r="DZ932">
        <v>5.5540447549999996</v>
      </c>
      <c r="EA932">
        <v>1.869107571</v>
      </c>
      <c r="EB932">
        <v>5.5905365079999996</v>
      </c>
      <c r="EC932">
        <v>0.92105183700000004</v>
      </c>
      <c r="ED932">
        <v>4.8315080530000003</v>
      </c>
      <c r="EE932">
        <v>0.94732589899999997</v>
      </c>
      <c r="EF932">
        <v>2.5398259849999998</v>
      </c>
      <c r="EG932">
        <v>0.32550643400000001</v>
      </c>
      <c r="EH932">
        <v>2.1457150569999999</v>
      </c>
      <c r="EI932">
        <v>0.29412352600000002</v>
      </c>
      <c r="EJ932">
        <v>4.2476400099999996</v>
      </c>
      <c r="EK932">
        <v>1.1998488279999999</v>
      </c>
      <c r="EM932" t="s">
        <v>180</v>
      </c>
      <c r="EN932" t="s">
        <v>180</v>
      </c>
      <c r="EO932" t="s">
        <v>180</v>
      </c>
      <c r="EP932" t="s">
        <v>180</v>
      </c>
      <c r="EQ932" t="s">
        <v>180</v>
      </c>
      <c r="ER932" t="s">
        <v>180</v>
      </c>
      <c r="ET932">
        <v>2.8682517590000001</v>
      </c>
      <c r="EV932">
        <v>1.945010417</v>
      </c>
      <c r="EW932">
        <v>0.54226744500000001</v>
      </c>
      <c r="EY932" t="s">
        <v>180</v>
      </c>
      <c r="EZ932" t="s">
        <v>180</v>
      </c>
      <c r="FB932" t="s">
        <v>180</v>
      </c>
      <c r="FD932" t="s">
        <v>180</v>
      </c>
      <c r="FF932" t="s">
        <v>180</v>
      </c>
      <c r="FH932" t="s">
        <v>180</v>
      </c>
      <c r="FI932" t="s">
        <v>180</v>
      </c>
      <c r="FJ932" t="s">
        <v>180</v>
      </c>
      <c r="FK932" t="s">
        <v>180</v>
      </c>
      <c r="FL932" t="s">
        <v>180</v>
      </c>
      <c r="FM932" t="s">
        <v>180</v>
      </c>
      <c r="FN932" t="s">
        <v>180</v>
      </c>
      <c r="FP932" t="s">
        <v>180</v>
      </c>
      <c r="FQ932" t="s">
        <v>180</v>
      </c>
      <c r="FR932" t="s">
        <v>180</v>
      </c>
      <c r="FS932" t="s">
        <v>180</v>
      </c>
      <c r="FT932" t="s">
        <v>180</v>
      </c>
      <c r="FU932" t="s">
        <v>180</v>
      </c>
      <c r="FV932" t="s">
        <v>2125</v>
      </c>
      <c r="FW932" t="s">
        <v>180</v>
      </c>
      <c r="FX932">
        <f t="shared" si="265"/>
        <v>8.7721088401720628</v>
      </c>
      <c r="FY932">
        <f t="shared" si="266"/>
        <v>78.095238066831541</v>
      </c>
      <c r="FZ932">
        <f t="shared" si="267"/>
        <v>7.5816326529138021</v>
      </c>
      <c r="GA932">
        <f t="shared" si="268"/>
        <v>2.5884353735044887</v>
      </c>
      <c r="GB932">
        <f t="shared" si="269"/>
        <v>2.6054421763793401</v>
      </c>
      <c r="GC932">
        <f t="shared" si="270"/>
        <v>0.52528473804100229</v>
      </c>
      <c r="GD932">
        <f t="shared" si="271"/>
        <v>29.696875967500311</v>
      </c>
      <c r="GE932">
        <f t="shared" si="272"/>
        <v>31.345086516823002</v>
      </c>
      <c r="GF932">
        <f t="shared" si="273"/>
        <v>17.927321666849785</v>
      </c>
      <c r="GG932">
        <f t="shared" si="274"/>
        <v>15.494377669624471</v>
      </c>
      <c r="GH932">
        <f t="shared" si="275"/>
        <v>8.5083351365707646E-2</v>
      </c>
      <c r="GI932">
        <f t="shared" si="276"/>
        <v>2.8809616158484805E-2</v>
      </c>
      <c r="GJ932">
        <f t="shared" si="277"/>
        <v>0.27879924974201309</v>
      </c>
      <c r="GK932">
        <f t="shared" si="278"/>
        <v>149.94371482587283</v>
      </c>
      <c r="GL932">
        <f t="shared" si="279"/>
        <v>0.86428848422326343</v>
      </c>
      <c r="GM932">
        <f t="shared" si="280"/>
        <v>0.10333462584689085</v>
      </c>
      <c r="GN932">
        <f t="shared" si="281"/>
        <v>0.11956034094305645</v>
      </c>
      <c r="GO932">
        <f t="shared" si="282"/>
        <v>2.9290407365469635</v>
      </c>
      <c r="GP932">
        <f t="shared" si="283"/>
        <v>0.92452866385102561</v>
      </c>
      <c r="GQ932">
        <f>(EA932/0.0735)/((DZ932/0.195*(EB932/0.295))^0.5)</f>
        <v>1.0945707534684768</v>
      </c>
    </row>
    <row r="933" spans="1:204">
      <c r="A933" t="s">
        <v>870</v>
      </c>
      <c r="B933" t="s">
        <v>2118</v>
      </c>
      <c r="C933" t="s">
        <v>7219</v>
      </c>
      <c r="D933" t="s">
        <v>6992</v>
      </c>
      <c r="E933" t="s">
        <v>7119</v>
      </c>
      <c r="F933">
        <v>94</v>
      </c>
      <c r="G933">
        <v>25</v>
      </c>
      <c r="H933" t="s">
        <v>7369</v>
      </c>
      <c r="I933" t="s">
        <v>948</v>
      </c>
      <c r="J933" t="s">
        <v>955</v>
      </c>
      <c r="K933">
        <v>-36.413600000000002</v>
      </c>
      <c r="L933">
        <v>-36.413600000000002</v>
      </c>
      <c r="M933">
        <v>-69.584829999999997</v>
      </c>
      <c r="N933">
        <v>-69.584829999999997</v>
      </c>
      <c r="O933" t="s">
        <v>179</v>
      </c>
      <c r="R933" t="s">
        <v>2126</v>
      </c>
      <c r="S933" t="s">
        <v>2120</v>
      </c>
      <c r="T933" t="s">
        <v>2121</v>
      </c>
      <c r="U933" t="s">
        <v>180</v>
      </c>
      <c r="V933" t="s">
        <v>180</v>
      </c>
      <c r="W933" t="s">
        <v>180</v>
      </c>
      <c r="X933" t="s">
        <v>2121</v>
      </c>
      <c r="Y933" t="s">
        <v>180</v>
      </c>
      <c r="Z933" t="s">
        <v>180</v>
      </c>
      <c r="AB933" t="s">
        <v>180</v>
      </c>
      <c r="AC933" t="s">
        <v>181</v>
      </c>
      <c r="AD933" t="s">
        <v>180</v>
      </c>
      <c r="AE933" t="s">
        <v>180</v>
      </c>
      <c r="AF933" t="s">
        <v>180</v>
      </c>
      <c r="AG933" t="s">
        <v>180</v>
      </c>
      <c r="AH933" t="s">
        <v>2122</v>
      </c>
      <c r="AI933">
        <v>46.06</v>
      </c>
      <c r="AJ933">
        <v>1.98</v>
      </c>
      <c r="AK933" t="s">
        <v>180</v>
      </c>
      <c r="AL933">
        <v>16.489999999999998</v>
      </c>
      <c r="AM933" t="s">
        <v>180</v>
      </c>
      <c r="AP933">
        <v>11.45</v>
      </c>
      <c r="AQ933">
        <v>10.28</v>
      </c>
      <c r="AR933">
        <v>6.9130000000000003</v>
      </c>
      <c r="AS933">
        <v>0.1575</v>
      </c>
      <c r="AT933" t="s">
        <v>180</v>
      </c>
      <c r="AU933">
        <v>1.2949999999999999</v>
      </c>
      <c r="AV933">
        <v>3.5019999999999998</v>
      </c>
      <c r="AW933">
        <v>0.47560000000000002</v>
      </c>
      <c r="AY933" t="s">
        <v>180</v>
      </c>
      <c r="AZ933" t="s">
        <v>180</v>
      </c>
      <c r="BA933">
        <v>98.603099999999998</v>
      </c>
      <c r="BC933" t="s">
        <v>180</v>
      </c>
      <c r="BD933" t="s">
        <v>180</v>
      </c>
      <c r="BE933" t="s">
        <v>180</v>
      </c>
      <c r="BF933" t="s">
        <v>180</v>
      </c>
      <c r="BG933" t="s">
        <v>180</v>
      </c>
      <c r="BH933" t="s">
        <v>180</v>
      </c>
      <c r="BI933" t="s">
        <v>180</v>
      </c>
      <c r="BK933" t="s">
        <v>180</v>
      </c>
      <c r="BL933" t="s">
        <v>180</v>
      </c>
      <c r="BN933" t="s">
        <v>180</v>
      </c>
      <c r="BO933" t="s">
        <v>180</v>
      </c>
      <c r="BP933" t="s">
        <v>180</v>
      </c>
      <c r="BQ933" t="s">
        <v>180</v>
      </c>
      <c r="BR933" t="s">
        <v>180</v>
      </c>
      <c r="BS933" t="s">
        <v>180</v>
      </c>
      <c r="BT933" t="s">
        <v>180</v>
      </c>
      <c r="BU933" t="s">
        <v>180</v>
      </c>
      <c r="BV933" t="s">
        <v>180</v>
      </c>
      <c r="BW933" t="s">
        <v>180</v>
      </c>
      <c r="BX933" t="s">
        <v>180</v>
      </c>
      <c r="BY933" t="s">
        <v>180</v>
      </c>
      <c r="BZ933" t="s">
        <v>180</v>
      </c>
      <c r="CD933" t="s">
        <v>180</v>
      </c>
      <c r="CE933" t="s">
        <v>180</v>
      </c>
      <c r="CG933" t="s">
        <v>180</v>
      </c>
      <c r="CH933" t="s">
        <v>180</v>
      </c>
      <c r="CI933" t="s">
        <v>180</v>
      </c>
      <c r="CJ933" t="s">
        <v>180</v>
      </c>
      <c r="CK933" t="s">
        <v>180</v>
      </c>
      <c r="CM933" t="s">
        <v>180</v>
      </c>
      <c r="CN933" t="s">
        <v>180</v>
      </c>
      <c r="CO933">
        <v>31.33348797</v>
      </c>
      <c r="CQ933">
        <v>261.7225593</v>
      </c>
      <c r="CS933" t="s">
        <v>180</v>
      </c>
      <c r="CT933" t="s">
        <v>180</v>
      </c>
      <c r="CW933">
        <v>47.520662160000001</v>
      </c>
      <c r="CY933">
        <v>19.223615299999999</v>
      </c>
      <c r="CZ933" t="s">
        <v>180</v>
      </c>
      <c r="DB933" t="s">
        <v>180</v>
      </c>
      <c r="DC933" t="s">
        <v>180</v>
      </c>
      <c r="DD933">
        <v>21.448903099999999</v>
      </c>
      <c r="DE933">
        <v>693.50017700000001</v>
      </c>
      <c r="DF933">
        <v>23.73161769</v>
      </c>
      <c r="DG933">
        <v>173.6442323</v>
      </c>
      <c r="DH933">
        <v>19.058513300000001</v>
      </c>
      <c r="DJ933" t="s">
        <v>180</v>
      </c>
      <c r="DK933" t="s">
        <v>180</v>
      </c>
      <c r="DL933" t="s">
        <v>180</v>
      </c>
      <c r="DM933" t="s">
        <v>180</v>
      </c>
      <c r="DR933" t="s">
        <v>180</v>
      </c>
      <c r="DS933" t="s">
        <v>180</v>
      </c>
      <c r="DT933">
        <v>0.82694566199999997</v>
      </c>
      <c r="DU933">
        <v>317.13940400000001</v>
      </c>
      <c r="DV933">
        <v>20.537252939999998</v>
      </c>
      <c r="DW933">
        <v>42.41685691</v>
      </c>
      <c r="DX933">
        <v>5.6443348430000002</v>
      </c>
      <c r="DY933">
        <v>25.246249070000001</v>
      </c>
      <c r="DZ933">
        <v>5.8647101189999997</v>
      </c>
      <c r="EA933">
        <v>1.8154041480000001</v>
      </c>
      <c r="EB933">
        <v>5.8072833370000003</v>
      </c>
      <c r="EC933">
        <v>0.89513996500000004</v>
      </c>
      <c r="ED933">
        <v>4.8669197799999999</v>
      </c>
      <c r="EE933">
        <v>0.93031386999999999</v>
      </c>
      <c r="EF933">
        <v>2.5016541939999999</v>
      </c>
      <c r="EG933">
        <v>0.32948616200000003</v>
      </c>
      <c r="EH933">
        <v>2.1980100839999999</v>
      </c>
      <c r="EI933">
        <v>0.314411632</v>
      </c>
      <c r="EJ933">
        <v>4.2854736119999997</v>
      </c>
      <c r="EK933">
        <v>1.1865808840000001</v>
      </c>
      <c r="EM933" t="s">
        <v>180</v>
      </c>
      <c r="EN933" t="s">
        <v>180</v>
      </c>
      <c r="EO933" t="s">
        <v>180</v>
      </c>
      <c r="EP933" t="s">
        <v>180</v>
      </c>
      <c r="EQ933" t="s">
        <v>180</v>
      </c>
      <c r="ER933" t="s">
        <v>180</v>
      </c>
      <c r="ET933">
        <v>3.660957357</v>
      </c>
      <c r="EV933">
        <v>2.7356683309999998</v>
      </c>
      <c r="EW933">
        <v>0.76592970599999999</v>
      </c>
      <c r="EY933" t="s">
        <v>180</v>
      </c>
      <c r="EZ933" t="s">
        <v>180</v>
      </c>
      <c r="FB933" t="s">
        <v>180</v>
      </c>
      <c r="FD933" t="s">
        <v>180</v>
      </c>
      <c r="FF933" t="s">
        <v>180</v>
      </c>
      <c r="FH933" t="s">
        <v>180</v>
      </c>
      <c r="FI933" t="s">
        <v>180</v>
      </c>
      <c r="FJ933" t="s">
        <v>180</v>
      </c>
      <c r="FK933" t="s">
        <v>180</v>
      </c>
      <c r="FL933" t="s">
        <v>180</v>
      </c>
      <c r="FM933" t="s">
        <v>180</v>
      </c>
      <c r="FN933" t="s">
        <v>180</v>
      </c>
      <c r="FP933" t="s">
        <v>180</v>
      </c>
      <c r="FQ933" t="s">
        <v>180</v>
      </c>
      <c r="FR933" t="s">
        <v>180</v>
      </c>
      <c r="FS933" t="s">
        <v>180</v>
      </c>
      <c r="FT933" t="s">
        <v>180</v>
      </c>
      <c r="FU933" t="s">
        <v>180</v>
      </c>
      <c r="FV933" t="s">
        <v>2127</v>
      </c>
      <c r="FW933" t="s">
        <v>180</v>
      </c>
      <c r="FX933">
        <f t="shared" si="265"/>
        <v>8.6708033956408368</v>
      </c>
      <c r="FY933">
        <f t="shared" si="266"/>
        <v>79.000653165338264</v>
      </c>
      <c r="FZ933">
        <f t="shared" si="267"/>
        <v>9.3435662963955721</v>
      </c>
      <c r="GA933">
        <f t="shared" si="268"/>
        <v>2.6681907247337269</v>
      </c>
      <c r="GB933">
        <f t="shared" si="269"/>
        <v>2.642064010203149</v>
      </c>
      <c r="GC933">
        <f t="shared" si="270"/>
        <v>0.65404040404040398</v>
      </c>
      <c r="GD933">
        <f t="shared" si="271"/>
        <v>29.222625531011577</v>
      </c>
      <c r="GE933">
        <f t="shared" si="272"/>
        <v>27.469434175236866</v>
      </c>
      <c r="GF933">
        <f t="shared" si="273"/>
        <v>15.442153092554745</v>
      </c>
      <c r="GG933">
        <f t="shared" si="274"/>
        <v>16.640301318781251</v>
      </c>
      <c r="GH933">
        <f t="shared" si="275"/>
        <v>8.6309020132439601E-2</v>
      </c>
      <c r="GI933">
        <f t="shared" si="276"/>
        <v>4.0188323923461541E-2</v>
      </c>
      <c r="GJ933">
        <f t="shared" si="277"/>
        <v>0.27997900817165983</v>
      </c>
      <c r="GK933">
        <f t="shared" si="278"/>
        <v>115.92757806428693</v>
      </c>
      <c r="GL933">
        <f t="shared" si="279"/>
        <v>1.0775894539475961</v>
      </c>
      <c r="GM933">
        <f t="shared" si="280"/>
        <v>0.143540489645643</v>
      </c>
      <c r="GN933">
        <f t="shared" si="281"/>
        <v>0.13320517300888832</v>
      </c>
      <c r="GO933">
        <f t="shared" si="282"/>
        <v>3.5018359856295564</v>
      </c>
      <c r="GP933">
        <f t="shared" si="283"/>
        <v>0.94822264937836664</v>
      </c>
      <c r="GQ933">
        <f>(EA933/0.0735)/((DZ933/0.195*(EB933/0.295))^0.5)</f>
        <v>1.0150899191067266</v>
      </c>
    </row>
    <row r="934" spans="1:204">
      <c r="A934" t="s">
        <v>870</v>
      </c>
      <c r="B934" t="s">
        <v>2118</v>
      </c>
      <c r="C934" t="s">
        <v>7219</v>
      </c>
      <c r="D934" t="s">
        <v>6992</v>
      </c>
      <c r="E934" t="s">
        <v>7119</v>
      </c>
      <c r="F934">
        <v>94</v>
      </c>
      <c r="G934">
        <v>25</v>
      </c>
      <c r="H934" t="s">
        <v>7369</v>
      </c>
      <c r="I934" t="s">
        <v>948</v>
      </c>
      <c r="J934" t="s">
        <v>2128</v>
      </c>
      <c r="K934">
        <v>-36.313209999999998</v>
      </c>
      <c r="L934">
        <v>-36.313209999999998</v>
      </c>
      <c r="M934">
        <v>-69.665880000000001</v>
      </c>
      <c r="N934">
        <v>-69.665880000000001</v>
      </c>
      <c r="O934" t="s">
        <v>179</v>
      </c>
      <c r="R934" t="s">
        <v>2129</v>
      </c>
      <c r="S934" t="s">
        <v>2120</v>
      </c>
      <c r="T934" t="s">
        <v>2121</v>
      </c>
      <c r="U934" t="s">
        <v>180</v>
      </c>
      <c r="V934" t="s">
        <v>180</v>
      </c>
      <c r="W934" t="s">
        <v>180</v>
      </c>
      <c r="X934" t="s">
        <v>2121</v>
      </c>
      <c r="Y934" t="s">
        <v>180</v>
      </c>
      <c r="Z934" t="s">
        <v>180</v>
      </c>
      <c r="AB934" t="s">
        <v>180</v>
      </c>
      <c r="AC934" t="s">
        <v>181</v>
      </c>
      <c r="AD934" t="s">
        <v>180</v>
      </c>
      <c r="AE934" t="s">
        <v>180</v>
      </c>
      <c r="AF934" t="s">
        <v>180</v>
      </c>
      <c r="AG934" t="s">
        <v>180</v>
      </c>
      <c r="AH934" t="s">
        <v>2122</v>
      </c>
      <c r="AI934">
        <v>48.39</v>
      </c>
      <c r="AJ934">
        <v>1.748</v>
      </c>
      <c r="AK934" t="s">
        <v>180</v>
      </c>
      <c r="AL934">
        <v>15.83</v>
      </c>
      <c r="AM934" t="s">
        <v>180</v>
      </c>
      <c r="AP934">
        <v>10.82</v>
      </c>
      <c r="AQ934">
        <v>10.49</v>
      </c>
      <c r="AR934">
        <v>7.3860000000000001</v>
      </c>
      <c r="AS934">
        <v>0.1492</v>
      </c>
      <c r="AT934" t="s">
        <v>180</v>
      </c>
      <c r="AU934">
        <v>0.86970000000000003</v>
      </c>
      <c r="AV934">
        <v>3.0019999999999998</v>
      </c>
      <c r="AW934">
        <v>0.29799999999999999</v>
      </c>
      <c r="AY934" t="s">
        <v>180</v>
      </c>
      <c r="AZ934" t="s">
        <v>180</v>
      </c>
      <c r="BA934">
        <v>98.982899999999987</v>
      </c>
      <c r="BC934" t="s">
        <v>180</v>
      </c>
      <c r="BD934" t="s">
        <v>180</v>
      </c>
      <c r="BE934" t="s">
        <v>180</v>
      </c>
      <c r="BF934" t="s">
        <v>180</v>
      </c>
      <c r="BG934" t="s">
        <v>180</v>
      </c>
      <c r="BH934" t="s">
        <v>180</v>
      </c>
      <c r="BI934" t="s">
        <v>180</v>
      </c>
      <c r="BK934" t="s">
        <v>180</v>
      </c>
      <c r="BL934" t="s">
        <v>180</v>
      </c>
      <c r="BN934" t="s">
        <v>180</v>
      </c>
      <c r="BO934" t="s">
        <v>180</v>
      </c>
      <c r="BP934" t="s">
        <v>180</v>
      </c>
      <c r="BQ934" t="s">
        <v>180</v>
      </c>
      <c r="BR934" t="s">
        <v>180</v>
      </c>
      <c r="BS934" t="s">
        <v>180</v>
      </c>
      <c r="BT934" t="s">
        <v>180</v>
      </c>
      <c r="BU934" t="s">
        <v>180</v>
      </c>
      <c r="BV934" t="s">
        <v>180</v>
      </c>
      <c r="BW934" t="s">
        <v>180</v>
      </c>
      <c r="BX934" t="s">
        <v>180</v>
      </c>
      <c r="BY934" t="s">
        <v>180</v>
      </c>
      <c r="BZ934" t="s">
        <v>180</v>
      </c>
      <c r="CD934" t="s">
        <v>180</v>
      </c>
      <c r="CE934" t="s">
        <v>180</v>
      </c>
      <c r="CG934" t="s">
        <v>180</v>
      </c>
      <c r="CH934" t="s">
        <v>180</v>
      </c>
      <c r="CI934" t="s">
        <v>180</v>
      </c>
      <c r="CJ934" t="s">
        <v>180</v>
      </c>
      <c r="CK934" t="s">
        <v>180</v>
      </c>
      <c r="CM934" t="s">
        <v>180</v>
      </c>
      <c r="CN934" t="s">
        <v>180</v>
      </c>
      <c r="CO934">
        <v>33.02411042</v>
      </c>
      <c r="CQ934">
        <v>238.6876216</v>
      </c>
      <c r="CS934" t="s">
        <v>180</v>
      </c>
      <c r="CT934" t="s">
        <v>180</v>
      </c>
      <c r="CW934">
        <v>59.502222250000003</v>
      </c>
      <c r="CY934">
        <v>19.6606202</v>
      </c>
      <c r="CZ934" t="s">
        <v>180</v>
      </c>
      <c r="DB934" t="s">
        <v>180</v>
      </c>
      <c r="DC934" t="s">
        <v>180</v>
      </c>
      <c r="DD934">
        <v>14.94719956</v>
      </c>
      <c r="DE934">
        <v>537.48078329999998</v>
      </c>
      <c r="DF934">
        <v>22.443423750000001</v>
      </c>
      <c r="DG934">
        <v>141.7796931</v>
      </c>
      <c r="DH934">
        <v>12.37555725</v>
      </c>
      <c r="DJ934" t="s">
        <v>180</v>
      </c>
      <c r="DK934" t="s">
        <v>180</v>
      </c>
      <c r="DL934" t="s">
        <v>180</v>
      </c>
      <c r="DM934" t="s">
        <v>180</v>
      </c>
      <c r="DR934" t="s">
        <v>180</v>
      </c>
      <c r="DS934" t="s">
        <v>180</v>
      </c>
      <c r="DT934">
        <v>0.51131187199999995</v>
      </c>
      <c r="DU934">
        <v>255.50510650000001</v>
      </c>
      <c r="DV934">
        <v>14.15534489</v>
      </c>
      <c r="DW934">
        <v>28.815968470000001</v>
      </c>
      <c r="DX934">
        <v>3.9992431509999999</v>
      </c>
      <c r="DY934">
        <v>18.94418027</v>
      </c>
      <c r="DZ934">
        <v>4.8642501080000002</v>
      </c>
      <c r="EA934">
        <v>1.6561074790000001</v>
      </c>
      <c r="EB934">
        <v>5.2488652330000001</v>
      </c>
      <c r="EC934">
        <v>0.79864199499999999</v>
      </c>
      <c r="ED934">
        <v>4.5550497139999999</v>
      </c>
      <c r="EE934">
        <v>0.91628897399999998</v>
      </c>
      <c r="EF934">
        <v>2.3831054790000001</v>
      </c>
      <c r="EG934">
        <v>0.30241306899999998</v>
      </c>
      <c r="EH934">
        <v>2.0739050849999998</v>
      </c>
      <c r="EI934">
        <v>0.28808426999999998</v>
      </c>
      <c r="EJ934">
        <v>3.634990003</v>
      </c>
      <c r="EK934">
        <v>0.74962242000000001</v>
      </c>
      <c r="EM934" t="s">
        <v>180</v>
      </c>
      <c r="EN934" t="s">
        <v>180</v>
      </c>
      <c r="EO934" t="s">
        <v>180</v>
      </c>
      <c r="EP934" t="s">
        <v>180</v>
      </c>
      <c r="EQ934" t="s">
        <v>180</v>
      </c>
      <c r="ER934" t="s">
        <v>180</v>
      </c>
      <c r="ET934">
        <v>3.3710384470000001</v>
      </c>
      <c r="EV934">
        <v>2.1063334189999998</v>
      </c>
      <c r="EW934">
        <v>0.57843098199999998</v>
      </c>
      <c r="EY934" t="s">
        <v>180</v>
      </c>
      <c r="EZ934" t="s">
        <v>180</v>
      </c>
      <c r="FB934" t="s">
        <v>180</v>
      </c>
      <c r="FD934" t="s">
        <v>180</v>
      </c>
      <c r="FF934" t="s">
        <v>180</v>
      </c>
      <c r="FH934" t="s">
        <v>180</v>
      </c>
      <c r="FI934" t="s">
        <v>180</v>
      </c>
      <c r="FJ934" t="s">
        <v>180</v>
      </c>
      <c r="FK934" t="s">
        <v>180</v>
      </c>
      <c r="FL934" t="s">
        <v>180</v>
      </c>
      <c r="FM934" t="s">
        <v>180</v>
      </c>
      <c r="FN934" t="s">
        <v>180</v>
      </c>
      <c r="FP934" t="s">
        <v>180</v>
      </c>
      <c r="FQ934" t="s">
        <v>180</v>
      </c>
      <c r="FR934" t="s">
        <v>180</v>
      </c>
      <c r="FS934" t="s">
        <v>180</v>
      </c>
      <c r="FT934" t="s">
        <v>180</v>
      </c>
      <c r="FU934" t="s">
        <v>180</v>
      </c>
      <c r="FV934" t="s">
        <v>2130</v>
      </c>
      <c r="FW934" t="s">
        <v>180</v>
      </c>
      <c r="FX934">
        <f t="shared" si="265"/>
        <v>5.9672727259839862</v>
      </c>
      <c r="FY934">
        <f t="shared" si="266"/>
        <v>68.363636371526624</v>
      </c>
      <c r="FZ934">
        <f t="shared" si="267"/>
        <v>6.825454545813991</v>
      </c>
      <c r="GA934">
        <f t="shared" si="268"/>
        <v>2.3454545452353721</v>
      </c>
      <c r="GB934">
        <f t="shared" si="269"/>
        <v>2.5309090907600531</v>
      </c>
      <c r="GC934">
        <f t="shared" si="270"/>
        <v>0.49754004576659039</v>
      </c>
      <c r="GD934">
        <f t="shared" si="271"/>
        <v>23.94825269473424</v>
      </c>
      <c r="GE934">
        <f t="shared" si="272"/>
        <v>28.371815282562235</v>
      </c>
      <c r="GF934">
        <f t="shared" si="273"/>
        <v>18.050079915785084</v>
      </c>
      <c r="GG934">
        <f t="shared" si="274"/>
        <v>20.645947599652533</v>
      </c>
      <c r="GH934">
        <f t="shared" si="275"/>
        <v>0.11698508243821659</v>
      </c>
      <c r="GI934">
        <f t="shared" si="276"/>
        <v>4.6739792828318902E-2</v>
      </c>
      <c r="GJ934">
        <f t="shared" si="277"/>
        <v>0.27461510926157889</v>
      </c>
      <c r="GK934">
        <f t="shared" si="278"/>
        <v>121.30325816190263</v>
      </c>
      <c r="GL934">
        <f t="shared" si="279"/>
        <v>1.1438147474126872</v>
      </c>
      <c r="GM934">
        <f t="shared" si="280"/>
        <v>0.17020109692434252</v>
      </c>
      <c r="GN934">
        <f t="shared" si="281"/>
        <v>0.14880127862430342</v>
      </c>
      <c r="GO934">
        <f t="shared" si="282"/>
        <v>2.9100775198050322</v>
      </c>
      <c r="GP934">
        <f t="shared" si="283"/>
        <v>0.92179317713088604</v>
      </c>
      <c r="GQ934">
        <f>(EA934/0.0735)/((DZ934/0.195*(EB934/0.295))^0.5)</f>
        <v>1.0695198104984596</v>
      </c>
    </row>
    <row r="935" spans="1:204">
      <c r="A935" t="s">
        <v>870</v>
      </c>
      <c r="B935" t="s">
        <v>2118</v>
      </c>
      <c r="C935" t="s">
        <v>7219</v>
      </c>
      <c r="D935" t="s">
        <v>6992</v>
      </c>
      <c r="E935" t="s">
        <v>7119</v>
      </c>
      <c r="F935">
        <v>94</v>
      </c>
      <c r="G935">
        <v>25</v>
      </c>
      <c r="H935" t="s">
        <v>7369</v>
      </c>
      <c r="I935" t="s">
        <v>948</v>
      </c>
      <c r="J935" t="s">
        <v>955</v>
      </c>
      <c r="K935">
        <v>-36.416499999999999</v>
      </c>
      <c r="L935">
        <v>-36.416499999999999</v>
      </c>
      <c r="M935">
        <v>-69.599109999999996</v>
      </c>
      <c r="N935">
        <v>-69.599109999999996</v>
      </c>
      <c r="O935" t="s">
        <v>179</v>
      </c>
      <c r="R935" t="s">
        <v>2131</v>
      </c>
      <c r="S935" t="s">
        <v>2120</v>
      </c>
      <c r="T935" t="s">
        <v>2121</v>
      </c>
      <c r="U935" t="s">
        <v>180</v>
      </c>
      <c r="V935" t="s">
        <v>180</v>
      </c>
      <c r="W935" t="s">
        <v>180</v>
      </c>
      <c r="X935" t="s">
        <v>2121</v>
      </c>
      <c r="Y935" t="s">
        <v>180</v>
      </c>
      <c r="Z935" t="s">
        <v>180</v>
      </c>
      <c r="AB935" t="s">
        <v>180</v>
      </c>
      <c r="AC935" t="s">
        <v>181</v>
      </c>
      <c r="AD935" t="s">
        <v>180</v>
      </c>
      <c r="AE935" t="s">
        <v>180</v>
      </c>
      <c r="AF935" t="s">
        <v>180</v>
      </c>
      <c r="AG935" t="s">
        <v>180</v>
      </c>
      <c r="AH935" t="s">
        <v>2122</v>
      </c>
      <c r="AI935">
        <v>46.92</v>
      </c>
      <c r="AJ935">
        <v>1.724</v>
      </c>
      <c r="AK935" t="s">
        <v>180</v>
      </c>
      <c r="AL935">
        <v>15.49</v>
      </c>
      <c r="AM935" t="s">
        <v>180</v>
      </c>
      <c r="AP935">
        <v>10.78</v>
      </c>
      <c r="AQ935">
        <v>9.7669999999999995</v>
      </c>
      <c r="AR935">
        <v>7.3250000000000002</v>
      </c>
      <c r="AS935">
        <v>0.16109999999999999</v>
      </c>
      <c r="AT935" t="s">
        <v>180</v>
      </c>
      <c r="AU935">
        <v>1.401</v>
      </c>
      <c r="AV935">
        <v>3.2090000000000001</v>
      </c>
      <c r="AW935">
        <v>0.37880000000000003</v>
      </c>
      <c r="AY935" t="s">
        <v>180</v>
      </c>
      <c r="AZ935" t="s">
        <v>180</v>
      </c>
      <c r="BA935">
        <v>97.155900000000003</v>
      </c>
      <c r="BC935" t="s">
        <v>180</v>
      </c>
      <c r="BD935" t="s">
        <v>180</v>
      </c>
      <c r="BE935" t="s">
        <v>180</v>
      </c>
      <c r="BF935" t="s">
        <v>180</v>
      </c>
      <c r="BG935" t="s">
        <v>180</v>
      </c>
      <c r="BH935" t="s">
        <v>180</v>
      </c>
      <c r="BI935" t="s">
        <v>180</v>
      </c>
      <c r="BK935" t="s">
        <v>180</v>
      </c>
      <c r="BL935" t="s">
        <v>180</v>
      </c>
      <c r="BN935" t="s">
        <v>180</v>
      </c>
      <c r="BO935" t="s">
        <v>180</v>
      </c>
      <c r="BP935" t="s">
        <v>180</v>
      </c>
      <c r="BQ935" t="s">
        <v>180</v>
      </c>
      <c r="BR935" t="s">
        <v>180</v>
      </c>
      <c r="BS935" t="s">
        <v>180</v>
      </c>
      <c r="BT935" t="s">
        <v>180</v>
      </c>
      <c r="BU935" t="s">
        <v>180</v>
      </c>
      <c r="BV935" t="s">
        <v>180</v>
      </c>
      <c r="BW935" t="s">
        <v>180</v>
      </c>
      <c r="BX935" t="s">
        <v>180</v>
      </c>
      <c r="BY935" t="s">
        <v>180</v>
      </c>
      <c r="BZ935" t="s">
        <v>180</v>
      </c>
      <c r="CD935" t="s">
        <v>180</v>
      </c>
      <c r="CE935" t="s">
        <v>180</v>
      </c>
      <c r="CG935" t="s">
        <v>180</v>
      </c>
      <c r="CH935" t="s">
        <v>180</v>
      </c>
      <c r="CI935" t="s">
        <v>180</v>
      </c>
      <c r="CJ935" t="s">
        <v>180</v>
      </c>
      <c r="CK935" t="s">
        <v>180</v>
      </c>
      <c r="CM935" t="s">
        <v>180</v>
      </c>
      <c r="CN935" t="s">
        <v>180</v>
      </c>
      <c r="CO935">
        <v>30.375734919999999</v>
      </c>
      <c r="CQ935">
        <v>231.6496459</v>
      </c>
      <c r="CS935" t="s">
        <v>180</v>
      </c>
      <c r="CT935" t="s">
        <v>180</v>
      </c>
      <c r="CW935">
        <v>55.175530029999997</v>
      </c>
      <c r="CY935">
        <v>18.91002623</v>
      </c>
      <c r="CZ935" t="s">
        <v>180</v>
      </c>
      <c r="DB935" t="s">
        <v>180</v>
      </c>
      <c r="DC935" t="s">
        <v>180</v>
      </c>
      <c r="DD935">
        <v>29.397755950000001</v>
      </c>
      <c r="DE935">
        <v>564.74636420000002</v>
      </c>
      <c r="DF935">
        <v>22.763555310000001</v>
      </c>
      <c r="DG935">
        <v>190.99783339999999</v>
      </c>
      <c r="DH935">
        <v>20.435381490000001</v>
      </c>
      <c r="DJ935" t="s">
        <v>180</v>
      </c>
      <c r="DK935" t="s">
        <v>180</v>
      </c>
      <c r="DL935" t="s">
        <v>180</v>
      </c>
      <c r="DM935" t="s">
        <v>180</v>
      </c>
      <c r="DR935" t="s">
        <v>180</v>
      </c>
      <c r="DS935" t="s">
        <v>180</v>
      </c>
      <c r="DT935">
        <v>1.2866991990000001</v>
      </c>
      <c r="DU935">
        <v>396.22745040000001</v>
      </c>
      <c r="DV935">
        <v>19.530386029999999</v>
      </c>
      <c r="DW935">
        <v>39.695728549999998</v>
      </c>
      <c r="DX935">
        <v>5.0584867539999996</v>
      </c>
      <c r="DY935">
        <v>22.041018609999998</v>
      </c>
      <c r="DZ935">
        <v>5.2694090850000004</v>
      </c>
      <c r="EA935">
        <v>1.620233818</v>
      </c>
      <c r="EB935">
        <v>5.0723536200000003</v>
      </c>
      <c r="EC935">
        <v>0.81084674400000001</v>
      </c>
      <c r="ED935">
        <v>4.5906624850000002</v>
      </c>
      <c r="EE935">
        <v>0.90426563100000001</v>
      </c>
      <c r="EF935">
        <v>2.469031985</v>
      </c>
      <c r="EG935">
        <v>0.33791363000000002</v>
      </c>
      <c r="EH935">
        <v>2.0508365</v>
      </c>
      <c r="EI935">
        <v>0.31382907300000001</v>
      </c>
      <c r="EJ935">
        <v>4.700137743</v>
      </c>
      <c r="EK935">
        <v>1.293997549</v>
      </c>
      <c r="EM935" t="s">
        <v>180</v>
      </c>
      <c r="EN935" t="s">
        <v>180</v>
      </c>
      <c r="EO935" t="s">
        <v>180</v>
      </c>
      <c r="EP935" t="s">
        <v>180</v>
      </c>
      <c r="EQ935" t="s">
        <v>180</v>
      </c>
      <c r="ER935" t="s">
        <v>180</v>
      </c>
      <c r="ET935">
        <v>5.7073101169999996</v>
      </c>
      <c r="EV935">
        <v>4.7526858670000003</v>
      </c>
      <c r="EW935">
        <v>1.223933384</v>
      </c>
      <c r="EY935" t="s">
        <v>180</v>
      </c>
      <c r="EZ935" t="s">
        <v>180</v>
      </c>
      <c r="FB935" t="s">
        <v>180</v>
      </c>
      <c r="FD935" t="s">
        <v>180</v>
      </c>
      <c r="FF935" t="s">
        <v>180</v>
      </c>
      <c r="FH935" t="s">
        <v>180</v>
      </c>
      <c r="FI935" t="s">
        <v>180</v>
      </c>
      <c r="FJ935" t="s">
        <v>180</v>
      </c>
      <c r="FK935" t="s">
        <v>180</v>
      </c>
      <c r="FL935" t="s">
        <v>180</v>
      </c>
      <c r="FM935" t="s">
        <v>180</v>
      </c>
      <c r="FN935" t="s">
        <v>180</v>
      </c>
      <c r="FP935" t="s">
        <v>180</v>
      </c>
      <c r="FQ935" t="s">
        <v>180</v>
      </c>
      <c r="FR935" t="s">
        <v>180</v>
      </c>
      <c r="FS935" t="s">
        <v>180</v>
      </c>
      <c r="FT935" t="s">
        <v>180</v>
      </c>
      <c r="FU935" t="s">
        <v>180</v>
      </c>
      <c r="FV935" t="s">
        <v>2132</v>
      </c>
      <c r="FW935" t="s">
        <v>180</v>
      </c>
      <c r="FX935">
        <f t="shared" si="265"/>
        <v>9.9644128091147213</v>
      </c>
      <c r="FY935">
        <f t="shared" si="266"/>
        <v>93.131672563853826</v>
      </c>
      <c r="FZ935">
        <f t="shared" si="267"/>
        <v>9.5231316733440234</v>
      </c>
      <c r="GA935">
        <f t="shared" si="268"/>
        <v>2.5693950175940405</v>
      </c>
      <c r="GB935">
        <f t="shared" si="269"/>
        <v>2.4733096080550547</v>
      </c>
      <c r="GC935">
        <f t="shared" si="270"/>
        <v>0.81264501160092806</v>
      </c>
      <c r="GD935">
        <f t="shared" si="271"/>
        <v>24.809233729491616</v>
      </c>
      <c r="GE935">
        <f t="shared" si="272"/>
        <v>25.62251655392074</v>
      </c>
      <c r="GF935">
        <f t="shared" si="273"/>
        <v>20.287742894142887</v>
      </c>
      <c r="GG935">
        <f t="shared" si="274"/>
        <v>19.389285714773312</v>
      </c>
      <c r="GH935">
        <f t="shared" si="275"/>
        <v>0.14377642949193334</v>
      </c>
      <c r="GI935">
        <f t="shared" si="276"/>
        <v>5.9892857131095323E-2</v>
      </c>
      <c r="GJ935">
        <f t="shared" si="277"/>
        <v>0.25752456994860751</v>
      </c>
      <c r="GK935">
        <f t="shared" si="278"/>
        <v>83.369164613041733</v>
      </c>
      <c r="GL935">
        <f t="shared" si="279"/>
        <v>0.95571428600719499</v>
      </c>
      <c r="GM935">
        <f t="shared" si="280"/>
        <v>0.232571428594358</v>
      </c>
      <c r="GN935">
        <f t="shared" si="281"/>
        <v>0.24334828096585251</v>
      </c>
      <c r="GO935">
        <f t="shared" si="282"/>
        <v>3.7063711917139943</v>
      </c>
      <c r="GP935">
        <f t="shared" si="283"/>
        <v>0.96123030905030782</v>
      </c>
      <c r="GQ935">
        <f>(EA935/0.0735)/((DZ935/0.195*(EB935/0.295))^0.5)</f>
        <v>1.0226639523745953</v>
      </c>
    </row>
    <row r="936" spans="1:204">
      <c r="A936" t="s">
        <v>870</v>
      </c>
      <c r="B936" t="s">
        <v>2118</v>
      </c>
      <c r="C936" t="s">
        <v>7219</v>
      </c>
      <c r="D936" t="s">
        <v>6992</v>
      </c>
      <c r="E936" t="s">
        <v>7119</v>
      </c>
      <c r="F936">
        <v>94</v>
      </c>
      <c r="G936">
        <v>25</v>
      </c>
      <c r="H936" t="s">
        <v>7369</v>
      </c>
      <c r="I936" t="s">
        <v>948</v>
      </c>
      <c r="J936" t="s">
        <v>2133</v>
      </c>
      <c r="K936">
        <v>-36.314219999999999</v>
      </c>
      <c r="L936">
        <v>-36.314219999999999</v>
      </c>
      <c r="M936">
        <v>-69.663439999999994</v>
      </c>
      <c r="N936">
        <v>-69.663439999999994</v>
      </c>
      <c r="O936" t="s">
        <v>179</v>
      </c>
      <c r="R936" t="s">
        <v>2134</v>
      </c>
      <c r="S936" t="s">
        <v>2120</v>
      </c>
      <c r="T936" t="s">
        <v>2121</v>
      </c>
      <c r="U936" t="s">
        <v>180</v>
      </c>
      <c r="V936" t="s">
        <v>180</v>
      </c>
      <c r="W936" t="s">
        <v>180</v>
      </c>
      <c r="X936" t="s">
        <v>2121</v>
      </c>
      <c r="Y936" t="s">
        <v>180</v>
      </c>
      <c r="Z936" t="s">
        <v>180</v>
      </c>
      <c r="AB936" t="s">
        <v>180</v>
      </c>
      <c r="AC936" t="s">
        <v>181</v>
      </c>
      <c r="AD936" t="s">
        <v>180</v>
      </c>
      <c r="AE936" t="s">
        <v>180</v>
      </c>
      <c r="AF936" t="s">
        <v>180</v>
      </c>
      <c r="AG936" t="s">
        <v>180</v>
      </c>
      <c r="AH936" t="s">
        <v>2122</v>
      </c>
      <c r="AI936">
        <v>46.77</v>
      </c>
      <c r="AJ936">
        <v>1.764</v>
      </c>
      <c r="AK936" t="s">
        <v>180</v>
      </c>
      <c r="AL936">
        <v>17.03</v>
      </c>
      <c r="AM936" t="s">
        <v>180</v>
      </c>
      <c r="AP936">
        <v>10.37</v>
      </c>
      <c r="AQ936">
        <v>10.08</v>
      </c>
      <c r="AR936">
        <v>7.6980000000000004</v>
      </c>
      <c r="AS936">
        <v>0.15920000000000001</v>
      </c>
      <c r="AT936" t="s">
        <v>180</v>
      </c>
      <c r="AU936">
        <v>0.99990000000000001</v>
      </c>
      <c r="AV936">
        <v>3.7530000000000001</v>
      </c>
      <c r="AW936">
        <v>0.42349999999999999</v>
      </c>
      <c r="AY936" t="s">
        <v>180</v>
      </c>
      <c r="AZ936" t="s">
        <v>180</v>
      </c>
      <c r="BA936">
        <v>99.047600000000017</v>
      </c>
      <c r="BC936" t="s">
        <v>180</v>
      </c>
      <c r="BD936" t="s">
        <v>180</v>
      </c>
      <c r="BE936" t="s">
        <v>180</v>
      </c>
      <c r="BF936" t="s">
        <v>180</v>
      </c>
      <c r="BG936" t="s">
        <v>180</v>
      </c>
      <c r="BH936" t="s">
        <v>180</v>
      </c>
      <c r="BI936" t="s">
        <v>180</v>
      </c>
      <c r="BK936" t="s">
        <v>180</v>
      </c>
      <c r="BL936" t="s">
        <v>180</v>
      </c>
      <c r="BN936" t="s">
        <v>180</v>
      </c>
      <c r="BO936" t="s">
        <v>180</v>
      </c>
      <c r="BP936" t="s">
        <v>180</v>
      </c>
      <c r="BQ936" t="s">
        <v>180</v>
      </c>
      <c r="BR936" t="s">
        <v>180</v>
      </c>
      <c r="BS936" t="s">
        <v>180</v>
      </c>
      <c r="BT936" t="s">
        <v>180</v>
      </c>
      <c r="BU936" t="s">
        <v>180</v>
      </c>
      <c r="BV936" t="s">
        <v>180</v>
      </c>
      <c r="BW936" t="s">
        <v>180</v>
      </c>
      <c r="BX936" t="s">
        <v>180</v>
      </c>
      <c r="BY936" t="s">
        <v>180</v>
      </c>
      <c r="BZ936" t="s">
        <v>180</v>
      </c>
      <c r="CD936" t="s">
        <v>180</v>
      </c>
      <c r="CE936" t="s">
        <v>180</v>
      </c>
      <c r="CG936" t="s">
        <v>180</v>
      </c>
      <c r="CH936" t="s">
        <v>180</v>
      </c>
      <c r="CI936" t="s">
        <v>180</v>
      </c>
      <c r="CJ936" t="s">
        <v>180</v>
      </c>
      <c r="CK936" t="s">
        <v>180</v>
      </c>
      <c r="CM936" t="s">
        <v>180</v>
      </c>
      <c r="CN936" t="s">
        <v>180</v>
      </c>
      <c r="CO936">
        <v>33.310728480000002</v>
      </c>
      <c r="CQ936">
        <v>250.6686986</v>
      </c>
      <c r="CS936" t="s">
        <v>180</v>
      </c>
      <c r="CT936" t="s">
        <v>180</v>
      </c>
      <c r="CW936">
        <v>73.546006640000002</v>
      </c>
      <c r="CY936">
        <v>19.636565099999999</v>
      </c>
      <c r="CZ936" t="s">
        <v>180</v>
      </c>
      <c r="DB936" t="s">
        <v>180</v>
      </c>
      <c r="DC936" t="s">
        <v>180</v>
      </c>
      <c r="DD936">
        <v>14.49053134</v>
      </c>
      <c r="DE936">
        <v>647.26317040000004</v>
      </c>
      <c r="DF936">
        <v>26.83080777</v>
      </c>
      <c r="DG936">
        <v>195.6367511</v>
      </c>
      <c r="DH936">
        <v>17.325952210000001</v>
      </c>
      <c r="DJ936" t="s">
        <v>180</v>
      </c>
      <c r="DK936" t="s">
        <v>180</v>
      </c>
      <c r="DL936" t="s">
        <v>180</v>
      </c>
      <c r="DM936" t="s">
        <v>180</v>
      </c>
      <c r="DR936" t="s">
        <v>180</v>
      </c>
      <c r="DS936" t="s">
        <v>180</v>
      </c>
      <c r="DT936">
        <v>0.50075427699999997</v>
      </c>
      <c r="DU936">
        <v>412.92183110000002</v>
      </c>
      <c r="DV936">
        <v>18.791041140000001</v>
      </c>
      <c r="DW936">
        <v>39.615713190000001</v>
      </c>
      <c r="DX936">
        <v>5.411353353</v>
      </c>
      <c r="DY936">
        <v>24.177611899999999</v>
      </c>
      <c r="DZ936">
        <v>6.0134247250000001</v>
      </c>
      <c r="EA936">
        <v>1.9796923099999999</v>
      </c>
      <c r="EB936">
        <v>6.2904067130000003</v>
      </c>
      <c r="EC936">
        <v>0.92351625800000003</v>
      </c>
      <c r="ED936">
        <v>5.379281754</v>
      </c>
      <c r="EE936">
        <v>1.064193951</v>
      </c>
      <c r="EF936">
        <v>2.947671465</v>
      </c>
      <c r="EG936">
        <v>0.40672618100000002</v>
      </c>
      <c r="EH936">
        <v>2.5511498829999999</v>
      </c>
      <c r="EI936">
        <v>0.35570318400000001</v>
      </c>
      <c r="EJ936">
        <v>4.8034507809999996</v>
      </c>
      <c r="EK936">
        <v>1.0321223530000001</v>
      </c>
      <c r="EM936" t="s">
        <v>180</v>
      </c>
      <c r="EN936" t="s">
        <v>180</v>
      </c>
      <c r="EO936" t="s">
        <v>180</v>
      </c>
      <c r="EP936" t="s">
        <v>180</v>
      </c>
      <c r="EQ936" t="s">
        <v>180</v>
      </c>
      <c r="ER936" t="s">
        <v>180</v>
      </c>
      <c r="ET936">
        <v>3.9797938180000001</v>
      </c>
      <c r="EV936">
        <v>1.787262718</v>
      </c>
      <c r="EW936">
        <v>0.54084377500000003</v>
      </c>
      <c r="EY936" t="s">
        <v>180</v>
      </c>
      <c r="EZ936" t="s">
        <v>180</v>
      </c>
      <c r="FA936">
        <v>0.70408300000000001</v>
      </c>
      <c r="FB936" t="s">
        <v>180</v>
      </c>
      <c r="FD936" t="s">
        <v>180</v>
      </c>
      <c r="FF936" t="s">
        <v>180</v>
      </c>
      <c r="FH936" t="s">
        <v>180</v>
      </c>
      <c r="FI936" t="s">
        <v>180</v>
      </c>
      <c r="FJ936" t="s">
        <v>180</v>
      </c>
      <c r="FK936" t="s">
        <v>180</v>
      </c>
      <c r="FL936" t="s">
        <v>180</v>
      </c>
      <c r="FM936" t="s">
        <v>180</v>
      </c>
      <c r="FN936" t="s">
        <v>180</v>
      </c>
      <c r="FP936" t="s">
        <v>180</v>
      </c>
      <c r="FQ936" t="s">
        <v>180</v>
      </c>
      <c r="FR936" t="s">
        <v>180</v>
      </c>
      <c r="FS936" t="s">
        <v>180</v>
      </c>
      <c r="FT936" t="s">
        <v>180</v>
      </c>
      <c r="FU936" t="s">
        <v>180</v>
      </c>
      <c r="FV936" t="s">
        <v>2135</v>
      </c>
      <c r="FW936" t="s">
        <v>180</v>
      </c>
      <c r="FX936">
        <f t="shared" si="265"/>
        <v>6.7914285732305606</v>
      </c>
      <c r="FY936">
        <f t="shared" si="266"/>
        <v>76.685714314026455</v>
      </c>
      <c r="FZ936">
        <f t="shared" si="267"/>
        <v>7.3657142864153711</v>
      </c>
      <c r="GA936">
        <f t="shared" si="268"/>
        <v>2.3571428574508415</v>
      </c>
      <c r="GB936">
        <f t="shared" si="269"/>
        <v>2.4657142862977763</v>
      </c>
      <c r="GC936">
        <f t="shared" si="270"/>
        <v>0.56683673469387752</v>
      </c>
      <c r="GD936">
        <f t="shared" si="271"/>
        <v>24.123879383300434</v>
      </c>
      <c r="GE936">
        <f t="shared" si="272"/>
        <v>26.771178769727875</v>
      </c>
      <c r="GF936">
        <f t="shared" si="273"/>
        <v>21.974398758620353</v>
      </c>
      <c r="GG936">
        <f t="shared" si="274"/>
        <v>23.832562048836451</v>
      </c>
      <c r="GH936">
        <f t="shared" si="275"/>
        <v>0.10045998159650954</v>
      </c>
      <c r="GI936">
        <f t="shared" si="276"/>
        <v>3.1215818238713704E-2</v>
      </c>
      <c r="GJ936">
        <f t="shared" si="277"/>
        <v>0.30261011408844263</v>
      </c>
      <c r="GK936">
        <f t="shared" si="278"/>
        <v>231.03588909529304</v>
      </c>
      <c r="GL936">
        <f t="shared" si="279"/>
        <v>1.0845603700300175</v>
      </c>
      <c r="GM936">
        <f t="shared" si="280"/>
        <v>0.10315523766528963</v>
      </c>
      <c r="GN936">
        <f t="shared" si="281"/>
        <v>9.511249029174336E-2</v>
      </c>
      <c r="GO936">
        <f t="shared" si="282"/>
        <v>3.1248484847376217</v>
      </c>
      <c r="GP936">
        <f t="shared" si="283"/>
        <v>0.94555873680929703</v>
      </c>
      <c r="GQ936">
        <f>(EA936/0.0735)/((DZ936/0.195*(EB936/0.295))^0.5)</f>
        <v>1.0503604683290337</v>
      </c>
      <c r="GS936">
        <v>0.70408300000000001</v>
      </c>
    </row>
    <row r="937" spans="1:204">
      <c r="A937" t="s">
        <v>870</v>
      </c>
      <c r="B937" t="s">
        <v>2118</v>
      </c>
      <c r="C937" t="s">
        <v>7219</v>
      </c>
      <c r="D937" t="s">
        <v>6992</v>
      </c>
      <c r="E937" t="s">
        <v>7119</v>
      </c>
      <c r="F937">
        <v>94</v>
      </c>
      <c r="G937">
        <v>25</v>
      </c>
      <c r="H937" t="s">
        <v>7369</v>
      </c>
      <c r="I937" t="s">
        <v>948</v>
      </c>
      <c r="J937" t="s">
        <v>2136</v>
      </c>
      <c r="K937">
        <v>-36.21031</v>
      </c>
      <c r="L937">
        <v>-36.21031</v>
      </c>
      <c r="M937">
        <v>-69.395160000000004</v>
      </c>
      <c r="N937">
        <v>-69.395160000000004</v>
      </c>
      <c r="O937" t="s">
        <v>179</v>
      </c>
      <c r="R937" t="s">
        <v>2137</v>
      </c>
      <c r="S937" t="s">
        <v>2120</v>
      </c>
      <c r="T937" t="s">
        <v>2121</v>
      </c>
      <c r="U937" t="s">
        <v>180</v>
      </c>
      <c r="V937" t="s">
        <v>180</v>
      </c>
      <c r="W937" t="s">
        <v>180</v>
      </c>
      <c r="X937" t="s">
        <v>2121</v>
      </c>
      <c r="Y937" t="s">
        <v>180</v>
      </c>
      <c r="Z937" t="s">
        <v>180</v>
      </c>
      <c r="AB937" t="s">
        <v>180</v>
      </c>
      <c r="AC937" t="s">
        <v>181</v>
      </c>
      <c r="AD937" t="s">
        <v>180</v>
      </c>
      <c r="AE937" t="s">
        <v>180</v>
      </c>
      <c r="AF937" t="s">
        <v>180</v>
      </c>
      <c r="AG937" t="s">
        <v>180</v>
      </c>
      <c r="AH937" t="s">
        <v>2122</v>
      </c>
      <c r="AI937">
        <v>49.2</v>
      </c>
      <c r="AJ937">
        <v>1.905</v>
      </c>
      <c r="AK937" t="s">
        <v>180</v>
      </c>
      <c r="AL937">
        <v>17.04</v>
      </c>
      <c r="AM937" t="s">
        <v>180</v>
      </c>
      <c r="AP937">
        <v>11.45</v>
      </c>
      <c r="AQ937">
        <v>8.7639999999999993</v>
      </c>
      <c r="AR937">
        <v>6.6390000000000002</v>
      </c>
      <c r="AS937">
        <v>0.1457</v>
      </c>
      <c r="AT937" t="s">
        <v>180</v>
      </c>
      <c r="AU937">
        <v>0.89700000000000002</v>
      </c>
      <c r="AV937">
        <v>3.4260000000000002</v>
      </c>
      <c r="AW937">
        <v>0.31909999999999999</v>
      </c>
      <c r="AY937" t="s">
        <v>180</v>
      </c>
      <c r="AZ937" t="s">
        <v>180</v>
      </c>
      <c r="BA937">
        <v>99.785800000000023</v>
      </c>
      <c r="BC937" t="s">
        <v>180</v>
      </c>
      <c r="BD937" t="s">
        <v>180</v>
      </c>
      <c r="BE937" t="s">
        <v>180</v>
      </c>
      <c r="BF937" t="s">
        <v>180</v>
      </c>
      <c r="BG937" t="s">
        <v>180</v>
      </c>
      <c r="BH937" t="s">
        <v>180</v>
      </c>
      <c r="BI937" t="s">
        <v>180</v>
      </c>
      <c r="BK937" t="s">
        <v>180</v>
      </c>
      <c r="BL937" t="s">
        <v>180</v>
      </c>
      <c r="BN937" t="s">
        <v>180</v>
      </c>
      <c r="BO937" t="s">
        <v>180</v>
      </c>
      <c r="BP937" t="s">
        <v>180</v>
      </c>
      <c r="BQ937" t="s">
        <v>180</v>
      </c>
      <c r="BR937" t="s">
        <v>180</v>
      </c>
      <c r="BS937" t="s">
        <v>180</v>
      </c>
      <c r="BT937" t="s">
        <v>180</v>
      </c>
      <c r="BU937" t="s">
        <v>180</v>
      </c>
      <c r="BV937" t="s">
        <v>180</v>
      </c>
      <c r="BW937" t="s">
        <v>180</v>
      </c>
      <c r="BX937" t="s">
        <v>180</v>
      </c>
      <c r="BY937" t="s">
        <v>180</v>
      </c>
      <c r="BZ937" t="s">
        <v>180</v>
      </c>
      <c r="CD937" t="s">
        <v>180</v>
      </c>
      <c r="CE937" t="s">
        <v>180</v>
      </c>
      <c r="CG937" t="s">
        <v>180</v>
      </c>
      <c r="CH937" t="s">
        <v>180</v>
      </c>
      <c r="CI937" t="s">
        <v>180</v>
      </c>
      <c r="CJ937" t="s">
        <v>180</v>
      </c>
      <c r="CK937" t="s">
        <v>180</v>
      </c>
      <c r="CM937" t="s">
        <v>180</v>
      </c>
      <c r="CN937" t="s">
        <v>180</v>
      </c>
      <c r="CO937">
        <v>25.127084750000002</v>
      </c>
      <c r="CQ937">
        <v>213.6223928</v>
      </c>
      <c r="CS937" t="s">
        <v>180</v>
      </c>
      <c r="CT937" t="s">
        <v>180</v>
      </c>
      <c r="CW937">
        <v>47.386446069999998</v>
      </c>
      <c r="CY937">
        <v>20.212082819999999</v>
      </c>
      <c r="CZ937" t="s">
        <v>180</v>
      </c>
      <c r="DB937" t="s">
        <v>180</v>
      </c>
      <c r="DC937" t="s">
        <v>180</v>
      </c>
      <c r="DD937">
        <v>14.200598400000001</v>
      </c>
      <c r="DE937">
        <v>569.55747799999995</v>
      </c>
      <c r="DF937">
        <v>22.742427030000002</v>
      </c>
      <c r="DG937">
        <v>133.6481804</v>
      </c>
      <c r="DH937">
        <v>13.08878049</v>
      </c>
      <c r="DJ937" t="s">
        <v>180</v>
      </c>
      <c r="DK937" t="s">
        <v>180</v>
      </c>
      <c r="DL937" t="s">
        <v>180</v>
      </c>
      <c r="DM937" t="s">
        <v>180</v>
      </c>
      <c r="DR937" t="s">
        <v>180</v>
      </c>
      <c r="DS937" t="s">
        <v>180</v>
      </c>
      <c r="DT937">
        <v>0.154887736</v>
      </c>
      <c r="DU937">
        <v>272.81711189999999</v>
      </c>
      <c r="DV937">
        <v>13.633187879999999</v>
      </c>
      <c r="DW937">
        <v>28.063817579999998</v>
      </c>
      <c r="DX937">
        <v>4.04701719</v>
      </c>
      <c r="DY937">
        <v>19.245951399999999</v>
      </c>
      <c r="DZ937">
        <v>4.9456727699999998</v>
      </c>
      <c r="EA937">
        <v>1.7313688549999999</v>
      </c>
      <c r="EB937">
        <v>5.3827322239999997</v>
      </c>
      <c r="EC937">
        <v>0.84728192400000002</v>
      </c>
      <c r="ED937">
        <v>4.776983156</v>
      </c>
      <c r="EE937">
        <v>0.90248943400000003</v>
      </c>
      <c r="EF937">
        <v>2.3907918910000001</v>
      </c>
      <c r="EG937">
        <v>0.30517484700000003</v>
      </c>
      <c r="EH937">
        <v>1.9706013979999999</v>
      </c>
      <c r="EI937">
        <v>0.28600557300000001</v>
      </c>
      <c r="EJ937">
        <v>3.664398475</v>
      </c>
      <c r="EK937">
        <v>0.793607956</v>
      </c>
      <c r="EM937" t="s">
        <v>180</v>
      </c>
      <c r="EN937" t="s">
        <v>180</v>
      </c>
      <c r="EO937" t="s">
        <v>180</v>
      </c>
      <c r="EP937" t="s">
        <v>180</v>
      </c>
      <c r="EQ937" t="s">
        <v>180</v>
      </c>
      <c r="ER937" t="s">
        <v>180</v>
      </c>
      <c r="ET937">
        <v>3.0540487820000002</v>
      </c>
      <c r="EV937">
        <v>1.6776948869999999</v>
      </c>
      <c r="EW937">
        <v>0.30977547300000002</v>
      </c>
      <c r="EY937" t="s">
        <v>180</v>
      </c>
      <c r="EZ937" t="s">
        <v>180</v>
      </c>
      <c r="FB937" t="s">
        <v>180</v>
      </c>
      <c r="FD937" t="s">
        <v>180</v>
      </c>
      <c r="FF937" t="s">
        <v>180</v>
      </c>
      <c r="FH937" t="s">
        <v>180</v>
      </c>
      <c r="FI937" t="s">
        <v>180</v>
      </c>
      <c r="FJ937" t="s">
        <v>180</v>
      </c>
      <c r="FK937" t="s">
        <v>180</v>
      </c>
      <c r="FL937" t="s">
        <v>180</v>
      </c>
      <c r="FM937" t="s">
        <v>180</v>
      </c>
      <c r="FN937" t="s">
        <v>180</v>
      </c>
      <c r="FP937" t="s">
        <v>180</v>
      </c>
      <c r="FQ937" t="s">
        <v>180</v>
      </c>
      <c r="FR937" t="s">
        <v>180</v>
      </c>
      <c r="FS937" t="s">
        <v>180</v>
      </c>
      <c r="FT937" t="s">
        <v>180</v>
      </c>
      <c r="FU937" t="s">
        <v>180</v>
      </c>
      <c r="FV937" t="s">
        <v>2138</v>
      </c>
      <c r="FW937" t="s">
        <v>180</v>
      </c>
      <c r="FX937">
        <f t="shared" si="265"/>
        <v>6.642023345403107</v>
      </c>
      <c r="FY937">
        <f t="shared" si="266"/>
        <v>67.821011664582215</v>
      </c>
      <c r="FZ937">
        <f t="shared" si="267"/>
        <v>6.9182879367875083</v>
      </c>
      <c r="GA937">
        <f t="shared" si="268"/>
        <v>2.5097276268145632</v>
      </c>
      <c r="GB937">
        <f t="shared" si="269"/>
        <v>2.7315175100672491</v>
      </c>
      <c r="GC937">
        <f t="shared" si="270"/>
        <v>0.47086614173228347</v>
      </c>
      <c r="GD937">
        <f t="shared" si="271"/>
        <v>25.043830073575041</v>
      </c>
      <c r="GE937">
        <f t="shared" si="272"/>
        <v>29.593625493619399</v>
      </c>
      <c r="GF937">
        <f t="shared" si="273"/>
        <v>20.011248601673344</v>
      </c>
      <c r="GG937">
        <f t="shared" si="274"/>
        <v>20.843585245274443</v>
      </c>
      <c r="GH937">
        <f t="shared" si="275"/>
        <v>0.10882513661208029</v>
      </c>
      <c r="GI937">
        <f t="shared" si="276"/>
        <v>2.3667252517274053E-2</v>
      </c>
      <c r="GJ937">
        <f t="shared" si="277"/>
        <v>0.18464351021175882</v>
      </c>
      <c r="GK937">
        <f t="shared" si="278"/>
        <v>162.61425960941133</v>
      </c>
      <c r="GL937">
        <f t="shared" si="279"/>
        <v>1.0415934387788026</v>
      </c>
      <c r="GM937">
        <f t="shared" si="280"/>
        <v>0.12817809025690216</v>
      </c>
      <c r="GN937">
        <f t="shared" si="281"/>
        <v>0.12305961758666821</v>
      </c>
      <c r="GO937">
        <f t="shared" si="282"/>
        <v>2.756589146515652</v>
      </c>
      <c r="GP937">
        <f t="shared" si="283"/>
        <v>0.9093475807639837</v>
      </c>
      <c r="GQ937">
        <f>(EA937/0.0735)/((DZ937/0.195*(EB937/0.295))^0.5)</f>
        <v>1.0950059998346053</v>
      </c>
    </row>
    <row r="938" spans="1:204">
      <c r="A938" t="s">
        <v>870</v>
      </c>
      <c r="B938" t="s">
        <v>2118</v>
      </c>
      <c r="C938" t="s">
        <v>7219</v>
      </c>
      <c r="D938" t="s">
        <v>6992</v>
      </c>
      <c r="E938" t="s">
        <v>7119</v>
      </c>
      <c r="F938">
        <v>94</v>
      </c>
      <c r="G938">
        <v>25</v>
      </c>
      <c r="H938" t="s">
        <v>7369</v>
      </c>
      <c r="I938" t="s">
        <v>948</v>
      </c>
      <c r="J938" t="s">
        <v>2139</v>
      </c>
      <c r="K938">
        <v>-36.229660000000003</v>
      </c>
      <c r="L938">
        <v>-36.229660000000003</v>
      </c>
      <c r="M938">
        <v>-69.336089999999999</v>
      </c>
      <c r="N938">
        <v>-69.336089999999999</v>
      </c>
      <c r="O938" t="s">
        <v>179</v>
      </c>
      <c r="R938" t="s">
        <v>2140</v>
      </c>
      <c r="S938" t="s">
        <v>2120</v>
      </c>
      <c r="T938" t="s">
        <v>2121</v>
      </c>
      <c r="U938" t="s">
        <v>180</v>
      </c>
      <c r="V938" t="s">
        <v>180</v>
      </c>
      <c r="W938" t="s">
        <v>180</v>
      </c>
      <c r="X938" t="s">
        <v>2121</v>
      </c>
      <c r="Y938" t="s">
        <v>180</v>
      </c>
      <c r="Z938" t="s">
        <v>180</v>
      </c>
      <c r="AB938" t="s">
        <v>180</v>
      </c>
      <c r="AC938" t="s">
        <v>181</v>
      </c>
      <c r="AD938" t="s">
        <v>180</v>
      </c>
      <c r="AE938" t="s">
        <v>180</v>
      </c>
      <c r="AF938" t="s">
        <v>180</v>
      </c>
      <c r="AG938" t="s">
        <v>180</v>
      </c>
      <c r="AH938" t="s">
        <v>2122</v>
      </c>
      <c r="AI938">
        <v>46.26</v>
      </c>
      <c r="AJ938">
        <v>2.2829999999999999</v>
      </c>
      <c r="AK938" t="s">
        <v>180</v>
      </c>
      <c r="AL938">
        <v>16.62</v>
      </c>
      <c r="AM938" t="s">
        <v>180</v>
      </c>
      <c r="AP938">
        <v>10.86</v>
      </c>
      <c r="AQ938">
        <v>9.6579999999999995</v>
      </c>
      <c r="AR938">
        <v>6.1420000000000003</v>
      </c>
      <c r="AS938">
        <v>0.1472</v>
      </c>
      <c r="AT938" t="s">
        <v>180</v>
      </c>
      <c r="AU938">
        <v>1.292</v>
      </c>
      <c r="AV938">
        <v>3.5419999999999998</v>
      </c>
      <c r="AW938">
        <v>0.56420000000000003</v>
      </c>
      <c r="AY938" t="s">
        <v>180</v>
      </c>
      <c r="AZ938" t="s">
        <v>180</v>
      </c>
      <c r="BA938">
        <v>97.368399999999994</v>
      </c>
      <c r="BC938" t="s">
        <v>180</v>
      </c>
      <c r="BD938" t="s">
        <v>180</v>
      </c>
      <c r="BE938" t="s">
        <v>180</v>
      </c>
      <c r="BF938" t="s">
        <v>180</v>
      </c>
      <c r="BG938" t="s">
        <v>180</v>
      </c>
      <c r="BH938" t="s">
        <v>180</v>
      </c>
      <c r="BI938" t="s">
        <v>180</v>
      </c>
      <c r="BK938" t="s">
        <v>180</v>
      </c>
      <c r="BL938" t="s">
        <v>180</v>
      </c>
      <c r="BN938" t="s">
        <v>180</v>
      </c>
      <c r="BO938" t="s">
        <v>180</v>
      </c>
      <c r="BP938" t="s">
        <v>180</v>
      </c>
      <c r="BQ938" t="s">
        <v>180</v>
      </c>
      <c r="BR938" t="s">
        <v>180</v>
      </c>
      <c r="BS938" t="s">
        <v>180</v>
      </c>
      <c r="BT938" t="s">
        <v>180</v>
      </c>
      <c r="BU938" t="s">
        <v>180</v>
      </c>
      <c r="BV938" t="s">
        <v>180</v>
      </c>
      <c r="BW938" t="s">
        <v>180</v>
      </c>
      <c r="BX938" t="s">
        <v>180</v>
      </c>
      <c r="BY938" t="s">
        <v>180</v>
      </c>
      <c r="BZ938" t="s">
        <v>180</v>
      </c>
      <c r="CD938" t="s">
        <v>180</v>
      </c>
      <c r="CE938" t="s">
        <v>180</v>
      </c>
      <c r="CG938" t="s">
        <v>180</v>
      </c>
      <c r="CH938" t="s">
        <v>180</v>
      </c>
      <c r="CI938" t="s">
        <v>180</v>
      </c>
      <c r="CJ938" t="s">
        <v>180</v>
      </c>
      <c r="CK938" t="s">
        <v>180</v>
      </c>
      <c r="CM938" t="s">
        <v>180</v>
      </c>
      <c r="CN938" t="s">
        <v>180</v>
      </c>
      <c r="CO938">
        <v>27.850365369999999</v>
      </c>
      <c r="CQ938">
        <v>250.81910719999999</v>
      </c>
      <c r="CS938" t="s">
        <v>180</v>
      </c>
      <c r="CT938" t="s">
        <v>180</v>
      </c>
      <c r="CW938">
        <v>46.068815610000001</v>
      </c>
      <c r="CY938">
        <v>20.799457440000001</v>
      </c>
      <c r="CZ938" t="s">
        <v>180</v>
      </c>
      <c r="DB938" t="s">
        <v>180</v>
      </c>
      <c r="DC938" t="s">
        <v>180</v>
      </c>
      <c r="DD938">
        <v>20.186648470000002</v>
      </c>
      <c r="DE938">
        <v>807.75431939999999</v>
      </c>
      <c r="DF938">
        <v>24.526777890000002</v>
      </c>
      <c r="DG938">
        <v>202.44324610000001</v>
      </c>
      <c r="DH938">
        <v>26.567071290000001</v>
      </c>
      <c r="DJ938" t="s">
        <v>180</v>
      </c>
      <c r="DK938" t="s">
        <v>180</v>
      </c>
      <c r="DL938" t="s">
        <v>180</v>
      </c>
      <c r="DM938" t="s">
        <v>180</v>
      </c>
      <c r="DR938" t="s">
        <v>180</v>
      </c>
      <c r="DS938" t="s">
        <v>180</v>
      </c>
      <c r="DT938">
        <v>0.62434419900000004</v>
      </c>
      <c r="DU938">
        <v>396.37926169999997</v>
      </c>
      <c r="DV938">
        <v>21.909723110000002</v>
      </c>
      <c r="DW938">
        <v>46.104863199999997</v>
      </c>
      <c r="DX938">
        <v>5.9716431879999998</v>
      </c>
      <c r="DY938">
        <v>26.826613909999999</v>
      </c>
      <c r="DZ938">
        <v>6.2650705430000002</v>
      </c>
      <c r="EA938">
        <v>2.0561543370000002</v>
      </c>
      <c r="EB938">
        <v>6.0343659890000003</v>
      </c>
      <c r="EC938">
        <v>6.8706699970000003</v>
      </c>
      <c r="ED938">
        <v>4.9096812879999998</v>
      </c>
      <c r="EE938">
        <v>0.99707624399999994</v>
      </c>
      <c r="EF938">
        <v>2.5017025070000001</v>
      </c>
      <c r="EG938">
        <v>0.34389397599999999</v>
      </c>
      <c r="EH938">
        <v>2.2205313320000002</v>
      </c>
      <c r="EI938">
        <v>0.32298637499999999</v>
      </c>
      <c r="EJ938">
        <v>4.9241003230000002</v>
      </c>
      <c r="EK938">
        <v>1.5853728570000001</v>
      </c>
      <c r="EM938" t="s">
        <v>180</v>
      </c>
      <c r="EN938" t="s">
        <v>180</v>
      </c>
      <c r="EO938" t="s">
        <v>180</v>
      </c>
      <c r="EP938" t="s">
        <v>180</v>
      </c>
      <c r="EQ938" t="s">
        <v>180</v>
      </c>
      <c r="ER938" t="s">
        <v>180</v>
      </c>
      <c r="ET938">
        <v>4.6140910789999996</v>
      </c>
      <c r="EV938">
        <v>2.476469196</v>
      </c>
      <c r="EW938">
        <v>0.73392886199999996</v>
      </c>
      <c r="EY938" t="s">
        <v>180</v>
      </c>
      <c r="EZ938" t="s">
        <v>180</v>
      </c>
      <c r="FA938">
        <v>0.70402699999999996</v>
      </c>
      <c r="FB938" t="s">
        <v>180</v>
      </c>
      <c r="FD938" t="s">
        <v>180</v>
      </c>
      <c r="FF938" t="s">
        <v>180</v>
      </c>
      <c r="FH938" t="s">
        <v>180</v>
      </c>
      <c r="FI938" t="s">
        <v>180</v>
      </c>
      <c r="FJ938" t="s">
        <v>180</v>
      </c>
      <c r="FK938" t="s">
        <v>180</v>
      </c>
      <c r="FL938" t="s">
        <v>180</v>
      </c>
      <c r="FM938" t="s">
        <v>180</v>
      </c>
      <c r="FN938" t="s">
        <v>180</v>
      </c>
      <c r="FP938" t="s">
        <v>180</v>
      </c>
      <c r="FQ938" t="s">
        <v>180</v>
      </c>
      <c r="FR938" t="s">
        <v>180</v>
      </c>
      <c r="FS938" t="s">
        <v>180</v>
      </c>
      <c r="FT938" t="s">
        <v>180</v>
      </c>
      <c r="FU938" t="s">
        <v>180</v>
      </c>
      <c r="FV938" t="s">
        <v>2141</v>
      </c>
      <c r="FW938" t="s">
        <v>180</v>
      </c>
      <c r="FX938">
        <f t="shared" ref="FX938:FX1001" si="284">DH938/EH938</f>
        <v>11.964285712677347</v>
      </c>
      <c r="FY938">
        <f t="shared" ref="FY938:FY1001" si="285">DG938/EH938</f>
        <v>91.168831163333479</v>
      </c>
      <c r="FZ938">
        <f t="shared" ref="FZ938:FZ1001" si="286">DV938/EH938</f>
        <v>9.8668831167836899</v>
      </c>
      <c r="GA938">
        <f t="shared" ref="GA938:GA1001" si="287">DZ938/EH938</f>
        <v>2.8214285710425635</v>
      </c>
      <c r="GB938">
        <f t="shared" ref="GB938:GB1001" si="288">EB938/EH938</f>
        <v>2.7175324671347623</v>
      </c>
      <c r="GC938">
        <f t="shared" ref="GC938:GC1001" si="289">AU938/AJ938</f>
        <v>0.56592203241349104</v>
      </c>
      <c r="GD938">
        <f t="shared" ref="GD938:GD1001" si="290">DE938/DF938</f>
        <v>32.933568486765466</v>
      </c>
      <c r="GE938">
        <f t="shared" ref="GE938:GE1001" si="291">DE938/DY938</f>
        <v>30.11018543413331</v>
      </c>
      <c r="GF938">
        <f t="shared" ref="GF938:GF1001" si="292">DU938/DV938</f>
        <v>18.091477455462922</v>
      </c>
      <c r="GG938">
        <f t="shared" ref="GG938:GG1001" si="293">DU938/DH938</f>
        <v>14.919945724284611</v>
      </c>
      <c r="GH938">
        <f t="shared" ref="GH938:GH989" si="294">ET938/DW938</f>
        <v>0.10007818609035586</v>
      </c>
      <c r="GI938">
        <f t="shared" ref="GI938:GI1001" si="295">EW938/DH938</f>
        <v>2.7625508810835878E-2</v>
      </c>
      <c r="GJ938">
        <f t="shared" ref="GJ938:GJ1001" si="296">EW938/EV938</f>
        <v>0.29636098974517588</v>
      </c>
      <c r="GK938">
        <f t="shared" ref="GK938:GK1001" si="297">DU938/EV938</f>
        <v>160.05822416052374</v>
      </c>
      <c r="GL938">
        <f t="shared" ref="GL938:GL1001" si="298">DV938/DH938</f>
        <v>0.82469470837935188</v>
      </c>
      <c r="GM938">
        <f t="shared" ref="GM938:GM1001" si="299">EV938/DH938</f>
        <v>9.3215739475662765E-2</v>
      </c>
      <c r="GN938">
        <f t="shared" ref="GN938:GN1001" si="300">EV938/DV938</f>
        <v>0.11303060214712134</v>
      </c>
      <c r="GO938">
        <f t="shared" ref="GO938:GO1001" si="301">DV938/DZ938</f>
        <v>3.4971231304777346</v>
      </c>
      <c r="GP938">
        <f t="shared" ref="GP938:GP1001" si="302">DW938/0.808/((DV938/0.31*(DX938/0.122))^0.5)</f>
        <v>0.97013186470448121</v>
      </c>
      <c r="GQ938">
        <f>(EA938/0.0735)/((DZ938/0.195*(EB938/0.295))^0.5)</f>
        <v>1.0912339737177541</v>
      </c>
      <c r="GS938">
        <v>0.70402699999999996</v>
      </c>
    </row>
    <row r="939" spans="1:204">
      <c r="A939" t="s">
        <v>870</v>
      </c>
      <c r="B939" t="s">
        <v>2118</v>
      </c>
      <c r="C939" t="s">
        <v>7219</v>
      </c>
      <c r="D939" t="s">
        <v>6992</v>
      </c>
      <c r="E939" t="s">
        <v>7119</v>
      </c>
      <c r="F939">
        <v>94</v>
      </c>
      <c r="G939">
        <v>25</v>
      </c>
      <c r="H939" t="s">
        <v>7369</v>
      </c>
      <c r="I939" t="s">
        <v>948</v>
      </c>
      <c r="J939" t="s">
        <v>2139</v>
      </c>
      <c r="K939">
        <v>-36.235320000000002</v>
      </c>
      <c r="L939">
        <v>-36.235320000000002</v>
      </c>
      <c r="M939">
        <v>-69.313249999999996</v>
      </c>
      <c r="N939">
        <v>-69.313249999999996</v>
      </c>
      <c r="O939" t="s">
        <v>179</v>
      </c>
      <c r="R939" t="s">
        <v>2142</v>
      </c>
      <c r="S939" t="s">
        <v>2120</v>
      </c>
      <c r="T939" t="s">
        <v>2121</v>
      </c>
      <c r="U939" t="s">
        <v>180</v>
      </c>
      <c r="V939" t="s">
        <v>180</v>
      </c>
      <c r="W939" t="s">
        <v>180</v>
      </c>
      <c r="X939" t="s">
        <v>2121</v>
      </c>
      <c r="Y939" t="s">
        <v>180</v>
      </c>
      <c r="Z939" t="s">
        <v>180</v>
      </c>
      <c r="AB939" t="s">
        <v>180</v>
      </c>
      <c r="AC939" t="s">
        <v>181</v>
      </c>
      <c r="AD939" t="s">
        <v>180</v>
      </c>
      <c r="AE939" t="s">
        <v>180</v>
      </c>
      <c r="AF939" t="s">
        <v>180</v>
      </c>
      <c r="AG939" t="s">
        <v>180</v>
      </c>
      <c r="AH939" t="s">
        <v>2122</v>
      </c>
      <c r="AI939">
        <v>46.94</v>
      </c>
      <c r="AJ939">
        <v>1.792</v>
      </c>
      <c r="AK939" t="s">
        <v>180</v>
      </c>
      <c r="AL939">
        <v>17.07</v>
      </c>
      <c r="AM939" t="s">
        <v>180</v>
      </c>
      <c r="AP939">
        <v>10.94</v>
      </c>
      <c r="AQ939">
        <v>11.16</v>
      </c>
      <c r="AR939">
        <v>7.1239999999999997</v>
      </c>
      <c r="AS939">
        <v>0.15190000000000001</v>
      </c>
      <c r="AT939" t="s">
        <v>180</v>
      </c>
      <c r="AU939">
        <v>0.81499999999999995</v>
      </c>
      <c r="AV939">
        <v>3.3660000000000001</v>
      </c>
      <c r="AW939">
        <v>0.33810000000000001</v>
      </c>
      <c r="AY939" t="s">
        <v>180</v>
      </c>
      <c r="AZ939" t="s">
        <v>180</v>
      </c>
      <c r="BA939">
        <v>99.696999999999974</v>
      </c>
      <c r="BC939" t="s">
        <v>180</v>
      </c>
      <c r="BD939" t="s">
        <v>180</v>
      </c>
      <c r="BE939" t="s">
        <v>180</v>
      </c>
      <c r="BF939" t="s">
        <v>180</v>
      </c>
      <c r="BG939" t="s">
        <v>180</v>
      </c>
      <c r="BH939" t="s">
        <v>180</v>
      </c>
      <c r="BI939" t="s">
        <v>180</v>
      </c>
      <c r="BK939" t="s">
        <v>180</v>
      </c>
      <c r="BL939" t="s">
        <v>180</v>
      </c>
      <c r="BN939" t="s">
        <v>180</v>
      </c>
      <c r="BO939" t="s">
        <v>180</v>
      </c>
      <c r="BP939" t="s">
        <v>180</v>
      </c>
      <c r="BQ939" t="s">
        <v>180</v>
      </c>
      <c r="BR939" t="s">
        <v>180</v>
      </c>
      <c r="BS939" t="s">
        <v>180</v>
      </c>
      <c r="BT939" t="s">
        <v>180</v>
      </c>
      <c r="BU939" t="s">
        <v>180</v>
      </c>
      <c r="BV939" t="s">
        <v>180</v>
      </c>
      <c r="BW939" t="s">
        <v>180</v>
      </c>
      <c r="BX939" t="s">
        <v>180</v>
      </c>
      <c r="BY939" t="s">
        <v>180</v>
      </c>
      <c r="BZ939" t="s">
        <v>180</v>
      </c>
      <c r="CD939" t="s">
        <v>180</v>
      </c>
      <c r="CE939" t="s">
        <v>180</v>
      </c>
      <c r="CG939" t="s">
        <v>180</v>
      </c>
      <c r="CH939" t="s">
        <v>180</v>
      </c>
      <c r="CI939" t="s">
        <v>180</v>
      </c>
      <c r="CJ939" t="s">
        <v>180</v>
      </c>
      <c r="CK939" t="s">
        <v>180</v>
      </c>
      <c r="CM939" t="s">
        <v>180</v>
      </c>
      <c r="CN939" t="s">
        <v>180</v>
      </c>
      <c r="CO939">
        <v>34.843696899999998</v>
      </c>
      <c r="CQ939">
        <v>270.23434049999997</v>
      </c>
      <c r="CS939" t="s">
        <v>180</v>
      </c>
      <c r="CT939" t="s">
        <v>180</v>
      </c>
      <c r="CW939">
        <v>50.623216999999997</v>
      </c>
      <c r="CY939">
        <v>20.10297692</v>
      </c>
      <c r="CZ939" t="s">
        <v>180</v>
      </c>
      <c r="DB939" t="s">
        <v>180</v>
      </c>
      <c r="DC939" t="s">
        <v>180</v>
      </c>
      <c r="DD939">
        <v>12.787483140000001</v>
      </c>
      <c r="DE939">
        <v>653.2004402</v>
      </c>
      <c r="DF939">
        <v>21.558760190000001</v>
      </c>
      <c r="DG939">
        <v>138.99438190000001</v>
      </c>
      <c r="DH939">
        <v>12.846007090000001</v>
      </c>
      <c r="DJ939" t="s">
        <v>180</v>
      </c>
      <c r="DK939" t="s">
        <v>180</v>
      </c>
      <c r="DL939" t="s">
        <v>180</v>
      </c>
      <c r="DM939" t="s">
        <v>180</v>
      </c>
      <c r="DR939" t="s">
        <v>180</v>
      </c>
      <c r="DS939" t="s">
        <v>180</v>
      </c>
      <c r="DT939">
        <v>0.50037977499999997</v>
      </c>
      <c r="DU939">
        <v>273.30684780000001</v>
      </c>
      <c r="DV939">
        <v>14.2432664</v>
      </c>
      <c r="DW939">
        <v>30.900645749999999</v>
      </c>
      <c r="DX939">
        <v>4.2320131549999997</v>
      </c>
      <c r="DY939">
        <v>19.788410689999999</v>
      </c>
      <c r="DZ939">
        <v>5.0476907119999996</v>
      </c>
      <c r="EA939">
        <v>1.6335497619999999</v>
      </c>
      <c r="EB939">
        <v>4.9599047870000001</v>
      </c>
      <c r="EC939">
        <v>0.82006685300000004</v>
      </c>
      <c r="ED939">
        <v>4.3015103459999997</v>
      </c>
      <c r="EE939">
        <v>0.85664432199999996</v>
      </c>
      <c r="EF939">
        <v>2.2999912459999998</v>
      </c>
      <c r="EG939">
        <v>0.30505609099999997</v>
      </c>
      <c r="EH939">
        <v>2.04833826</v>
      </c>
      <c r="EI939">
        <v>0.267747073</v>
      </c>
      <c r="EJ939">
        <v>3.6284849179999998</v>
      </c>
      <c r="EK939">
        <v>0.74618036600000004</v>
      </c>
      <c r="EM939" t="s">
        <v>180</v>
      </c>
      <c r="EN939" t="s">
        <v>180</v>
      </c>
      <c r="EO939" t="s">
        <v>180</v>
      </c>
      <c r="EP939" t="s">
        <v>180</v>
      </c>
      <c r="EQ939" t="s">
        <v>180</v>
      </c>
      <c r="ER939" t="s">
        <v>180</v>
      </c>
      <c r="ET939">
        <v>4.169831458</v>
      </c>
      <c r="EV939">
        <v>1.6554962440000001</v>
      </c>
      <c r="EW939">
        <v>0.472580899</v>
      </c>
      <c r="EY939" t="s">
        <v>180</v>
      </c>
      <c r="EZ939" t="s">
        <v>180</v>
      </c>
      <c r="FA939">
        <v>0.70406299999999999</v>
      </c>
      <c r="FB939" t="s">
        <v>180</v>
      </c>
      <c r="FD939" t="s">
        <v>180</v>
      </c>
      <c r="FF939" t="s">
        <v>180</v>
      </c>
      <c r="FH939" t="s">
        <v>180</v>
      </c>
      <c r="FI939" t="s">
        <v>180</v>
      </c>
      <c r="FJ939" t="s">
        <v>180</v>
      </c>
      <c r="FK939" t="s">
        <v>180</v>
      </c>
      <c r="FL939" t="s">
        <v>180</v>
      </c>
      <c r="FM939" t="s">
        <v>180</v>
      </c>
      <c r="FN939" t="s">
        <v>180</v>
      </c>
      <c r="FP939" t="s">
        <v>180</v>
      </c>
      <c r="FQ939" t="s">
        <v>180</v>
      </c>
      <c r="FR939" t="s">
        <v>180</v>
      </c>
      <c r="FS939" t="s">
        <v>180</v>
      </c>
      <c r="FT939" t="s">
        <v>180</v>
      </c>
      <c r="FU939" t="s">
        <v>180</v>
      </c>
      <c r="FV939" t="s">
        <v>2143</v>
      </c>
      <c r="FW939" t="s">
        <v>180</v>
      </c>
      <c r="FX939">
        <f t="shared" si="284"/>
        <v>6.2714285725444592</v>
      </c>
      <c r="FY939">
        <f t="shared" si="285"/>
        <v>67.857142843194268</v>
      </c>
      <c r="FZ939">
        <f t="shared" si="286"/>
        <v>6.9535714281878427</v>
      </c>
      <c r="GA939">
        <f t="shared" si="287"/>
        <v>2.4642857142159711</v>
      </c>
      <c r="GB939">
        <f t="shared" si="288"/>
        <v>2.4214285715680575</v>
      </c>
      <c r="GC939">
        <f t="shared" si="289"/>
        <v>0.4547991071428571</v>
      </c>
      <c r="GD939">
        <f t="shared" si="290"/>
        <v>30.298608753159474</v>
      </c>
      <c r="GE939">
        <f t="shared" si="291"/>
        <v>33.009242148491111</v>
      </c>
      <c r="GF939">
        <f t="shared" si="292"/>
        <v>19.188495119349874</v>
      </c>
      <c r="GG939">
        <f t="shared" si="293"/>
        <v>21.275626417235614</v>
      </c>
      <c r="GH939">
        <f t="shared" si="294"/>
        <v>0.13494318182654808</v>
      </c>
      <c r="GI939">
        <f t="shared" si="295"/>
        <v>3.6788154925422818E-2</v>
      </c>
      <c r="GJ939">
        <f t="shared" si="296"/>
        <v>0.28546177662001387</v>
      </c>
      <c r="GK939">
        <f t="shared" si="297"/>
        <v>165.09058766550726</v>
      </c>
      <c r="GL939">
        <f t="shared" si="298"/>
        <v>1.1087699314044204</v>
      </c>
      <c r="GM939">
        <f t="shared" si="299"/>
        <v>0.12887243735749798</v>
      </c>
      <c r="GN939">
        <f t="shared" si="300"/>
        <v>0.1162300976130026</v>
      </c>
      <c r="GO939">
        <f t="shared" si="301"/>
        <v>2.821739130358984</v>
      </c>
      <c r="GP939">
        <f t="shared" si="302"/>
        <v>0.95794076196985933</v>
      </c>
      <c r="GQ939">
        <f>(EA939/0.0735)/((DZ939/0.195*(EB939/0.295))^0.5)</f>
        <v>1.0653450817326369</v>
      </c>
      <c r="GS939">
        <v>0.70406299999999999</v>
      </c>
    </row>
    <row r="940" spans="1:204">
      <c r="A940" t="s">
        <v>870</v>
      </c>
      <c r="B940" t="s">
        <v>2118</v>
      </c>
      <c r="C940" t="s">
        <v>7219</v>
      </c>
      <c r="D940" t="s">
        <v>6992</v>
      </c>
      <c r="E940" t="s">
        <v>7119</v>
      </c>
      <c r="F940">
        <v>94</v>
      </c>
      <c r="G940">
        <v>25</v>
      </c>
      <c r="H940" t="s">
        <v>7369</v>
      </c>
      <c r="I940" t="s">
        <v>948</v>
      </c>
      <c r="J940" t="s">
        <v>1612</v>
      </c>
      <c r="K940">
        <v>-37.057169999999999</v>
      </c>
      <c r="L940">
        <v>-37.057169999999999</v>
      </c>
      <c r="M940">
        <v>-67.520309999999995</v>
      </c>
      <c r="N940">
        <v>-67.520309999999995</v>
      </c>
      <c r="O940" t="s">
        <v>179</v>
      </c>
      <c r="R940" t="s">
        <v>2144</v>
      </c>
      <c r="S940" t="s">
        <v>2120</v>
      </c>
      <c r="T940" t="s">
        <v>2121</v>
      </c>
      <c r="U940" t="s">
        <v>180</v>
      </c>
      <c r="V940" t="s">
        <v>180</v>
      </c>
      <c r="W940" t="s">
        <v>180</v>
      </c>
      <c r="X940" t="s">
        <v>2121</v>
      </c>
      <c r="Y940" t="s">
        <v>180</v>
      </c>
      <c r="Z940" t="s">
        <v>180</v>
      </c>
      <c r="AB940" t="s">
        <v>180</v>
      </c>
      <c r="AC940" t="s">
        <v>181</v>
      </c>
      <c r="AD940" t="s">
        <v>180</v>
      </c>
      <c r="AE940" t="s">
        <v>180</v>
      </c>
      <c r="AF940" t="s">
        <v>180</v>
      </c>
      <c r="AG940" t="s">
        <v>180</v>
      </c>
      <c r="AH940" t="s">
        <v>2122</v>
      </c>
      <c r="AI940">
        <v>49.34</v>
      </c>
      <c r="AJ940">
        <v>1.405</v>
      </c>
      <c r="AK940" t="s">
        <v>180</v>
      </c>
      <c r="AL940">
        <v>16.68</v>
      </c>
      <c r="AM940" t="s">
        <v>180</v>
      </c>
      <c r="AP940">
        <v>11.4</v>
      </c>
      <c r="AQ940">
        <v>7.7489999999999997</v>
      </c>
      <c r="AR940">
        <v>8.11</v>
      </c>
      <c r="AS940">
        <v>0.1464</v>
      </c>
      <c r="AT940" t="s">
        <v>180</v>
      </c>
      <c r="AU940">
        <v>0.79790000000000005</v>
      </c>
      <c r="AV940">
        <v>3.8660000000000001</v>
      </c>
      <c r="AW940">
        <v>0.27529999999999999</v>
      </c>
      <c r="AY940" t="s">
        <v>180</v>
      </c>
      <c r="AZ940" t="s">
        <v>180</v>
      </c>
      <c r="BA940">
        <v>99.769600000000011</v>
      </c>
      <c r="BC940" t="s">
        <v>180</v>
      </c>
      <c r="BD940" t="s">
        <v>180</v>
      </c>
      <c r="BE940" t="s">
        <v>180</v>
      </c>
      <c r="BF940" t="s">
        <v>180</v>
      </c>
      <c r="BG940" t="s">
        <v>180</v>
      </c>
      <c r="BH940" t="s">
        <v>180</v>
      </c>
      <c r="BI940" t="s">
        <v>180</v>
      </c>
      <c r="BK940" t="s">
        <v>180</v>
      </c>
      <c r="BL940" t="s">
        <v>180</v>
      </c>
      <c r="BN940" t="s">
        <v>180</v>
      </c>
      <c r="BO940" t="s">
        <v>180</v>
      </c>
      <c r="BP940" t="s">
        <v>180</v>
      </c>
      <c r="BQ940" t="s">
        <v>180</v>
      </c>
      <c r="BR940" t="s">
        <v>180</v>
      </c>
      <c r="BS940" t="s">
        <v>180</v>
      </c>
      <c r="BT940" t="s">
        <v>180</v>
      </c>
      <c r="BU940" t="s">
        <v>180</v>
      </c>
      <c r="BV940" t="s">
        <v>180</v>
      </c>
      <c r="BW940" t="s">
        <v>180</v>
      </c>
      <c r="BX940" t="s">
        <v>180</v>
      </c>
      <c r="BY940" t="s">
        <v>180</v>
      </c>
      <c r="BZ940" t="s">
        <v>180</v>
      </c>
      <c r="CD940" t="s">
        <v>180</v>
      </c>
      <c r="CE940" t="s">
        <v>180</v>
      </c>
      <c r="CG940" t="s">
        <v>180</v>
      </c>
      <c r="CH940" t="s">
        <v>180</v>
      </c>
      <c r="CI940" t="s">
        <v>180</v>
      </c>
      <c r="CJ940" t="s">
        <v>180</v>
      </c>
      <c r="CK940" t="s">
        <v>180</v>
      </c>
      <c r="CM940" t="s">
        <v>180</v>
      </c>
      <c r="CN940" t="s">
        <v>180</v>
      </c>
      <c r="CO940">
        <v>21.461473779999999</v>
      </c>
      <c r="CQ940">
        <v>178.78153549999999</v>
      </c>
      <c r="CS940" t="s">
        <v>180</v>
      </c>
      <c r="CT940" t="s">
        <v>180</v>
      </c>
      <c r="CW940">
        <v>60.209007419999999</v>
      </c>
      <c r="CY940">
        <v>19.354543</v>
      </c>
      <c r="CZ940" t="s">
        <v>180</v>
      </c>
      <c r="DB940" t="s">
        <v>180</v>
      </c>
      <c r="DC940" t="s">
        <v>180</v>
      </c>
      <c r="DD940">
        <v>14.133353209999999</v>
      </c>
      <c r="DE940">
        <v>359.71613889999998</v>
      </c>
      <c r="DF940">
        <v>17.847395429999999</v>
      </c>
      <c r="DG940">
        <v>107.93022070000001</v>
      </c>
      <c r="DH940">
        <v>8.1201419969999993</v>
      </c>
      <c r="DJ940" t="s">
        <v>180</v>
      </c>
      <c r="DK940" t="s">
        <v>180</v>
      </c>
      <c r="DL940" t="s">
        <v>180</v>
      </c>
      <c r="DM940" t="s">
        <v>180</v>
      </c>
      <c r="DR940" t="s">
        <v>180</v>
      </c>
      <c r="DS940" t="s">
        <v>180</v>
      </c>
      <c r="DT940">
        <v>0.26144396600000003</v>
      </c>
      <c r="DU940">
        <v>237.06816079999999</v>
      </c>
      <c r="DV940">
        <v>10.839159240000001</v>
      </c>
      <c r="DW940">
        <v>22.960931819999999</v>
      </c>
      <c r="DX940">
        <v>3.1088763350000002</v>
      </c>
      <c r="DY940">
        <v>14.433244820000001</v>
      </c>
      <c r="DZ940">
        <v>3.8755223170000002</v>
      </c>
      <c r="EA940">
        <v>1.2879960079999999</v>
      </c>
      <c r="EB940">
        <v>3.937038544</v>
      </c>
      <c r="EC940">
        <v>0.63438609400000001</v>
      </c>
      <c r="ED940">
        <v>3.6171541619999998</v>
      </c>
      <c r="EE940">
        <v>0.68744384000000003</v>
      </c>
      <c r="EF940">
        <v>1.8770138839999999</v>
      </c>
      <c r="EG940">
        <v>0.25913710699999998</v>
      </c>
      <c r="EH940">
        <v>1.673241381</v>
      </c>
      <c r="EI940">
        <v>0.22991689900000001</v>
      </c>
      <c r="EJ940">
        <v>2.7728439429999998</v>
      </c>
      <c r="EK940">
        <v>0.46598542100000001</v>
      </c>
      <c r="EM940" t="s">
        <v>180</v>
      </c>
      <c r="EN940" t="s">
        <v>180</v>
      </c>
      <c r="EO940" t="s">
        <v>180</v>
      </c>
      <c r="EP940" t="s">
        <v>180</v>
      </c>
      <c r="EQ940" t="s">
        <v>180</v>
      </c>
      <c r="ER940" t="s">
        <v>180</v>
      </c>
      <c r="ET940">
        <v>3.078118221</v>
      </c>
      <c r="EV940">
        <v>1.298761348</v>
      </c>
      <c r="EW940">
        <v>0.33449448599999998</v>
      </c>
      <c r="EY940" t="s">
        <v>180</v>
      </c>
      <c r="EZ940" t="s">
        <v>180</v>
      </c>
      <c r="FB940" t="s">
        <v>180</v>
      </c>
      <c r="FD940" t="s">
        <v>180</v>
      </c>
      <c r="FF940" t="s">
        <v>180</v>
      </c>
      <c r="FH940" t="s">
        <v>180</v>
      </c>
      <c r="FI940" t="s">
        <v>180</v>
      </c>
      <c r="FJ940" t="s">
        <v>180</v>
      </c>
      <c r="FK940" t="s">
        <v>180</v>
      </c>
      <c r="FL940" t="s">
        <v>180</v>
      </c>
      <c r="FM940" t="s">
        <v>180</v>
      </c>
      <c r="FN940" t="s">
        <v>180</v>
      </c>
      <c r="FP940" t="s">
        <v>180</v>
      </c>
      <c r="FQ940" t="s">
        <v>180</v>
      </c>
      <c r="FR940" t="s">
        <v>180</v>
      </c>
      <c r="FS940" t="s">
        <v>180</v>
      </c>
      <c r="FT940" t="s">
        <v>180</v>
      </c>
      <c r="FU940" t="s">
        <v>180</v>
      </c>
      <c r="FV940" t="s">
        <v>2145</v>
      </c>
      <c r="FW940" t="s">
        <v>180</v>
      </c>
      <c r="FX940">
        <f t="shared" si="284"/>
        <v>4.8529411770506528</v>
      </c>
      <c r="FY940">
        <f t="shared" si="285"/>
        <v>64.503676472247136</v>
      </c>
      <c r="FZ940">
        <f t="shared" si="286"/>
        <v>6.4779411763783061</v>
      </c>
      <c r="GA940">
        <f t="shared" si="287"/>
        <v>2.316176471014495</v>
      </c>
      <c r="GB940">
        <f t="shared" si="288"/>
        <v>2.3529411767518318</v>
      </c>
      <c r="GC940">
        <f t="shared" si="289"/>
        <v>0.56790035587188614</v>
      </c>
      <c r="GD940">
        <f t="shared" si="290"/>
        <v>20.15510556208929</v>
      </c>
      <c r="GE940">
        <f t="shared" si="291"/>
        <v>24.922749068978931</v>
      </c>
      <c r="GF940">
        <f t="shared" si="292"/>
        <v>21.871452900621836</v>
      </c>
      <c r="GG940">
        <f t="shared" si="293"/>
        <v>29.195075761924514</v>
      </c>
      <c r="GH940">
        <f t="shared" si="294"/>
        <v>0.13405894173331509</v>
      </c>
      <c r="GI940">
        <f t="shared" si="295"/>
        <v>4.1193181858590597E-2</v>
      </c>
      <c r="GJ940">
        <f t="shared" si="296"/>
        <v>0.25754884568677505</v>
      </c>
      <c r="GK940">
        <f t="shared" si="297"/>
        <v>182.53404381418346</v>
      </c>
      <c r="GL940">
        <f t="shared" si="298"/>
        <v>1.3348484846699167</v>
      </c>
      <c r="GM940">
        <f t="shared" si="299"/>
        <v>0.15994318184088771</v>
      </c>
      <c r="GN940">
        <f t="shared" si="300"/>
        <v>0.11982122591272125</v>
      </c>
      <c r="GO940">
        <f t="shared" si="301"/>
        <v>2.7968253962708376</v>
      </c>
      <c r="GP940">
        <f t="shared" si="302"/>
        <v>0.95200534923118652</v>
      </c>
      <c r="GQ940">
        <f>(EA940/0.0735)/((DZ940/0.195*(EB940/0.295))^0.5)</f>
        <v>1.0759833158180037</v>
      </c>
    </row>
    <row r="941" spans="1:204">
      <c r="A941" t="s">
        <v>493</v>
      </c>
      <c r="B941" t="s">
        <v>615</v>
      </c>
      <c r="C941" t="s">
        <v>7219</v>
      </c>
      <c r="D941" t="s">
        <v>6992</v>
      </c>
      <c r="E941" t="s">
        <v>7119</v>
      </c>
      <c r="F941">
        <v>94</v>
      </c>
      <c r="G941">
        <v>25</v>
      </c>
      <c r="H941" t="s">
        <v>7369</v>
      </c>
      <c r="I941" t="s">
        <v>616</v>
      </c>
      <c r="J941" t="s">
        <v>180</v>
      </c>
      <c r="K941">
        <v>-36.200000000000003</v>
      </c>
      <c r="L941">
        <v>-36.6</v>
      </c>
      <c r="M941">
        <v>-68.7</v>
      </c>
      <c r="N941">
        <v>-69.099999999999994</v>
      </c>
      <c r="O941" t="s">
        <v>179</v>
      </c>
      <c r="R941" t="s">
        <v>617</v>
      </c>
      <c r="S941" t="s">
        <v>618</v>
      </c>
      <c r="T941" t="s">
        <v>619</v>
      </c>
      <c r="V941" t="s">
        <v>180</v>
      </c>
      <c r="W941" t="s">
        <v>180</v>
      </c>
      <c r="X941" t="s">
        <v>180</v>
      </c>
      <c r="Y941" t="s">
        <v>180</v>
      </c>
      <c r="Z941" t="s">
        <v>180</v>
      </c>
      <c r="AB941" t="s">
        <v>180</v>
      </c>
      <c r="AC941" t="s">
        <v>181</v>
      </c>
      <c r="AD941" t="s">
        <v>180</v>
      </c>
      <c r="AE941" t="s">
        <v>180</v>
      </c>
      <c r="AF941" t="s">
        <v>180</v>
      </c>
      <c r="AG941" t="s">
        <v>180</v>
      </c>
      <c r="AH941" t="s">
        <v>620</v>
      </c>
      <c r="AI941">
        <v>48.66</v>
      </c>
      <c r="AJ941">
        <v>1.75</v>
      </c>
      <c r="AK941" t="s">
        <v>180</v>
      </c>
      <c r="AL941">
        <v>16.93</v>
      </c>
      <c r="AM941" t="s">
        <v>180</v>
      </c>
      <c r="AP941">
        <v>10.17</v>
      </c>
      <c r="AQ941">
        <v>9.0500000000000007</v>
      </c>
      <c r="AR941">
        <v>7.53</v>
      </c>
      <c r="AS941">
        <v>0.16</v>
      </c>
      <c r="AT941" t="s">
        <v>180</v>
      </c>
      <c r="AU941">
        <v>1.22</v>
      </c>
      <c r="AV941">
        <v>3.39</v>
      </c>
      <c r="AW941">
        <v>0.45</v>
      </c>
      <c r="AY941" t="s">
        <v>180</v>
      </c>
      <c r="AZ941" t="s">
        <v>180</v>
      </c>
      <c r="BA941">
        <v>99.31</v>
      </c>
      <c r="BC941" t="s">
        <v>180</v>
      </c>
      <c r="BD941" t="s">
        <v>180</v>
      </c>
      <c r="BE941" t="s">
        <v>180</v>
      </c>
      <c r="BF941" t="s">
        <v>180</v>
      </c>
      <c r="BG941" t="s">
        <v>180</v>
      </c>
      <c r="BH941" t="s">
        <v>180</v>
      </c>
      <c r="BI941" t="s">
        <v>180</v>
      </c>
      <c r="BK941" t="s">
        <v>180</v>
      </c>
      <c r="BL941" t="s">
        <v>180</v>
      </c>
      <c r="BM941">
        <v>0.01</v>
      </c>
      <c r="BN941" t="s">
        <v>180</v>
      </c>
      <c r="BO941" t="s">
        <v>180</v>
      </c>
      <c r="BP941" t="s">
        <v>180</v>
      </c>
      <c r="BQ941" t="s">
        <v>180</v>
      </c>
      <c r="BR941" t="s">
        <v>180</v>
      </c>
      <c r="BS941" t="s">
        <v>180</v>
      </c>
      <c r="BT941" t="s">
        <v>180</v>
      </c>
      <c r="BU941" t="s">
        <v>180</v>
      </c>
      <c r="BV941" t="s">
        <v>180</v>
      </c>
      <c r="BW941" t="s">
        <v>180</v>
      </c>
      <c r="BX941" t="s">
        <v>180</v>
      </c>
      <c r="BY941" t="s">
        <v>180</v>
      </c>
      <c r="BZ941" t="s">
        <v>180</v>
      </c>
      <c r="CD941" t="s">
        <v>180</v>
      </c>
      <c r="CE941" t="s">
        <v>180</v>
      </c>
      <c r="CG941" t="s">
        <v>180</v>
      </c>
      <c r="CH941" t="s">
        <v>180</v>
      </c>
      <c r="CI941" t="s">
        <v>180</v>
      </c>
      <c r="CJ941" t="s">
        <v>180</v>
      </c>
      <c r="CK941" t="s">
        <v>180</v>
      </c>
      <c r="CM941" t="s">
        <v>180</v>
      </c>
      <c r="CN941" t="s">
        <v>180</v>
      </c>
      <c r="CO941">
        <v>22</v>
      </c>
      <c r="CQ941">
        <v>202</v>
      </c>
      <c r="CR941">
        <v>210</v>
      </c>
      <c r="CS941" t="s">
        <v>180</v>
      </c>
      <c r="CT941" t="s">
        <v>180</v>
      </c>
      <c r="CU941">
        <v>39</v>
      </c>
      <c r="CV941">
        <v>110</v>
      </c>
      <c r="CW941">
        <v>40</v>
      </c>
      <c r="CX941">
        <v>90</v>
      </c>
      <c r="CZ941" t="s">
        <v>180</v>
      </c>
      <c r="DB941" t="s">
        <v>180</v>
      </c>
      <c r="DC941" t="s">
        <v>180</v>
      </c>
      <c r="DD941">
        <v>23</v>
      </c>
      <c r="DE941">
        <v>622</v>
      </c>
      <c r="DF941">
        <v>22.5</v>
      </c>
      <c r="DG941">
        <v>146</v>
      </c>
      <c r="DH941">
        <v>16.100000000000001</v>
      </c>
      <c r="DJ941" t="s">
        <v>180</v>
      </c>
      <c r="DK941" t="s">
        <v>180</v>
      </c>
      <c r="DL941" t="s">
        <v>180</v>
      </c>
      <c r="DM941" t="s">
        <v>180</v>
      </c>
      <c r="DR941" t="s">
        <v>180</v>
      </c>
      <c r="DS941" t="s">
        <v>180</v>
      </c>
      <c r="DT941">
        <v>0.6</v>
      </c>
      <c r="DU941">
        <v>315</v>
      </c>
      <c r="DV941">
        <v>19.899999999999999</v>
      </c>
      <c r="DW941">
        <v>41.7</v>
      </c>
      <c r="DX941">
        <v>5.45</v>
      </c>
      <c r="DY941">
        <v>21.9</v>
      </c>
      <c r="DZ941">
        <v>5.4</v>
      </c>
      <c r="EA941">
        <v>1.83</v>
      </c>
      <c r="EB941">
        <v>4.9400000000000004</v>
      </c>
      <c r="EC941">
        <v>0.8</v>
      </c>
      <c r="ED941">
        <v>4.49</v>
      </c>
      <c r="EE941">
        <v>0.84</v>
      </c>
      <c r="EF941">
        <v>2.27</v>
      </c>
      <c r="EG941">
        <v>0.32200000000000001</v>
      </c>
      <c r="EH941">
        <v>1.96</v>
      </c>
      <c r="EI941">
        <v>0.28199999999999997</v>
      </c>
      <c r="EJ941">
        <v>3.7</v>
      </c>
      <c r="EK941">
        <v>1.25</v>
      </c>
      <c r="EM941" t="s">
        <v>180</v>
      </c>
      <c r="EN941" t="s">
        <v>180</v>
      </c>
      <c r="EO941" t="s">
        <v>180</v>
      </c>
      <c r="EP941" t="s">
        <v>180</v>
      </c>
      <c r="EQ941" t="s">
        <v>180</v>
      </c>
      <c r="ER941" t="s">
        <v>180</v>
      </c>
      <c r="EV941">
        <v>2.84</v>
      </c>
      <c r="EW941">
        <v>0.78</v>
      </c>
      <c r="EX941">
        <v>0.51282000000000005</v>
      </c>
      <c r="EY941" t="s">
        <v>180</v>
      </c>
      <c r="EZ941" t="s">
        <v>180</v>
      </c>
      <c r="FA941">
        <v>0.703762</v>
      </c>
      <c r="FB941" t="s">
        <v>180</v>
      </c>
      <c r="FD941" t="s">
        <v>180</v>
      </c>
      <c r="FF941" t="s">
        <v>180</v>
      </c>
      <c r="FH941" t="s">
        <v>180</v>
      </c>
      <c r="FI941" t="s">
        <v>180</v>
      </c>
      <c r="FJ941" t="s">
        <v>180</v>
      </c>
      <c r="FK941" t="s">
        <v>180</v>
      </c>
      <c r="FL941" t="s">
        <v>180</v>
      </c>
      <c r="FM941" t="s">
        <v>180</v>
      </c>
      <c r="FN941" t="s">
        <v>180</v>
      </c>
      <c r="FP941" t="s">
        <v>180</v>
      </c>
      <c r="FQ941" t="s">
        <v>180</v>
      </c>
      <c r="FR941" t="s">
        <v>180</v>
      </c>
      <c r="FS941" t="s">
        <v>180</v>
      </c>
      <c r="FT941" t="s">
        <v>180</v>
      </c>
      <c r="FU941" t="s">
        <v>180</v>
      </c>
      <c r="FV941" t="s">
        <v>621</v>
      </c>
      <c r="FW941" t="s">
        <v>180</v>
      </c>
      <c r="FX941">
        <f t="shared" si="284"/>
        <v>8.2142857142857153</v>
      </c>
      <c r="FY941">
        <f t="shared" si="285"/>
        <v>74.489795918367349</v>
      </c>
      <c r="FZ941">
        <f t="shared" si="286"/>
        <v>10.153061224489795</v>
      </c>
      <c r="GA941">
        <f t="shared" si="287"/>
        <v>2.7551020408163267</v>
      </c>
      <c r="GB941">
        <f t="shared" si="288"/>
        <v>2.5204081632653064</v>
      </c>
      <c r="GC941">
        <f t="shared" si="289"/>
        <v>0.69714285714285718</v>
      </c>
      <c r="GD941">
        <f t="shared" si="290"/>
        <v>27.644444444444446</v>
      </c>
      <c r="GE941">
        <f t="shared" si="291"/>
        <v>28.401826484018265</v>
      </c>
      <c r="GF941">
        <f t="shared" si="292"/>
        <v>15.829145728643217</v>
      </c>
      <c r="GG941">
        <f t="shared" si="293"/>
        <v>19.565217391304348</v>
      </c>
      <c r="GI941">
        <f t="shared" si="295"/>
        <v>4.8447204968944099E-2</v>
      </c>
      <c r="GJ941">
        <f t="shared" si="296"/>
        <v>0.27464788732394368</v>
      </c>
      <c r="GK941">
        <f t="shared" si="297"/>
        <v>110.91549295774648</v>
      </c>
      <c r="GL941">
        <f t="shared" si="298"/>
        <v>1.2360248447204967</v>
      </c>
      <c r="GM941">
        <f t="shared" si="299"/>
        <v>0.1763975155279503</v>
      </c>
      <c r="GN941">
        <f t="shared" si="300"/>
        <v>0.14271356783919598</v>
      </c>
      <c r="GO941">
        <f t="shared" si="301"/>
        <v>3.6851851851851847</v>
      </c>
      <c r="GP941">
        <f t="shared" si="302"/>
        <v>0.96374173616028924</v>
      </c>
      <c r="GQ941">
        <f>(EA941/0.0735)/((DZ941/0.195*(EB941/0.295))^0.5)</f>
        <v>1.1561966586273569</v>
      </c>
      <c r="GR941">
        <v>0.51282000000000005</v>
      </c>
      <c r="GS941">
        <v>0.703762</v>
      </c>
    </row>
    <row r="942" spans="1:204">
      <c r="A942" t="s">
        <v>493</v>
      </c>
      <c r="B942" t="s">
        <v>615</v>
      </c>
      <c r="C942" t="s">
        <v>7219</v>
      </c>
      <c r="D942" t="s">
        <v>6992</v>
      </c>
      <c r="E942" t="s">
        <v>7119</v>
      </c>
      <c r="F942">
        <v>94</v>
      </c>
      <c r="G942">
        <v>25</v>
      </c>
      <c r="H942" t="s">
        <v>7369</v>
      </c>
      <c r="I942" t="s">
        <v>616</v>
      </c>
      <c r="J942" t="s">
        <v>180</v>
      </c>
      <c r="K942">
        <v>-36.200000000000003</v>
      </c>
      <c r="L942">
        <v>-36.6</v>
      </c>
      <c r="M942">
        <v>-68.7</v>
      </c>
      <c r="N942">
        <v>-69.099999999999994</v>
      </c>
      <c r="O942" t="s">
        <v>179</v>
      </c>
      <c r="R942" t="s">
        <v>622</v>
      </c>
      <c r="S942" t="s">
        <v>618</v>
      </c>
      <c r="T942" t="s">
        <v>619</v>
      </c>
      <c r="V942" t="s">
        <v>180</v>
      </c>
      <c r="W942" t="s">
        <v>180</v>
      </c>
      <c r="X942" t="s">
        <v>180</v>
      </c>
      <c r="Y942" t="s">
        <v>180</v>
      </c>
      <c r="Z942" t="s">
        <v>180</v>
      </c>
      <c r="AB942" t="s">
        <v>180</v>
      </c>
      <c r="AC942" t="s">
        <v>181</v>
      </c>
      <c r="AD942" t="s">
        <v>180</v>
      </c>
      <c r="AE942" t="s">
        <v>180</v>
      </c>
      <c r="AF942" t="s">
        <v>180</v>
      </c>
      <c r="AG942" t="s">
        <v>180</v>
      </c>
      <c r="AH942" t="s">
        <v>620</v>
      </c>
      <c r="AI942">
        <v>48.41</v>
      </c>
      <c r="AJ942">
        <v>1.93</v>
      </c>
      <c r="AK942" t="s">
        <v>180</v>
      </c>
      <c r="AL942">
        <v>16.48</v>
      </c>
      <c r="AM942" t="s">
        <v>180</v>
      </c>
      <c r="AP942">
        <v>10.28</v>
      </c>
      <c r="AQ942">
        <v>9.3699999999999992</v>
      </c>
      <c r="AR942">
        <v>7.05</v>
      </c>
      <c r="AS942">
        <v>0.17</v>
      </c>
      <c r="AT942" t="s">
        <v>180</v>
      </c>
      <c r="AU942">
        <v>1.25</v>
      </c>
      <c r="AV942">
        <v>3.47</v>
      </c>
      <c r="AW942">
        <v>0.5</v>
      </c>
      <c r="AY942" t="s">
        <v>180</v>
      </c>
      <c r="AZ942" t="s">
        <v>180</v>
      </c>
      <c r="BA942">
        <v>98.91</v>
      </c>
      <c r="BC942" t="s">
        <v>180</v>
      </c>
      <c r="BD942" t="s">
        <v>180</v>
      </c>
      <c r="BE942" t="s">
        <v>180</v>
      </c>
      <c r="BF942" t="s">
        <v>180</v>
      </c>
      <c r="BG942" t="s">
        <v>180</v>
      </c>
      <c r="BH942" t="s">
        <v>180</v>
      </c>
      <c r="BI942" t="s">
        <v>180</v>
      </c>
      <c r="BK942" t="s">
        <v>180</v>
      </c>
      <c r="BL942" t="s">
        <v>180</v>
      </c>
      <c r="BM942">
        <v>0.22</v>
      </c>
      <c r="BN942" t="s">
        <v>180</v>
      </c>
      <c r="BO942" t="s">
        <v>180</v>
      </c>
      <c r="BP942" t="s">
        <v>180</v>
      </c>
      <c r="BQ942" t="s">
        <v>180</v>
      </c>
      <c r="BR942" t="s">
        <v>180</v>
      </c>
      <c r="BS942" t="s">
        <v>180</v>
      </c>
      <c r="BT942" t="s">
        <v>180</v>
      </c>
      <c r="BU942" t="s">
        <v>180</v>
      </c>
      <c r="BV942" t="s">
        <v>180</v>
      </c>
      <c r="BW942" t="s">
        <v>180</v>
      </c>
      <c r="BX942" t="s">
        <v>180</v>
      </c>
      <c r="BY942" t="s">
        <v>180</v>
      </c>
      <c r="BZ942" t="s">
        <v>180</v>
      </c>
      <c r="CD942" t="s">
        <v>180</v>
      </c>
      <c r="CE942" t="s">
        <v>180</v>
      </c>
      <c r="CG942" t="s">
        <v>180</v>
      </c>
      <c r="CH942" t="s">
        <v>180</v>
      </c>
      <c r="CI942" t="s">
        <v>180</v>
      </c>
      <c r="CJ942" t="s">
        <v>180</v>
      </c>
      <c r="CK942" t="s">
        <v>180</v>
      </c>
      <c r="CM942" t="s">
        <v>180</v>
      </c>
      <c r="CN942" t="s">
        <v>180</v>
      </c>
      <c r="CO942">
        <v>26</v>
      </c>
      <c r="CQ942">
        <v>231</v>
      </c>
      <c r="CR942">
        <v>190</v>
      </c>
      <c r="CS942" t="s">
        <v>180</v>
      </c>
      <c r="CT942" t="s">
        <v>180</v>
      </c>
      <c r="CU942">
        <v>37</v>
      </c>
      <c r="CV942">
        <v>100</v>
      </c>
      <c r="CW942">
        <v>40</v>
      </c>
      <c r="CX942">
        <v>90</v>
      </c>
      <c r="CZ942" t="s">
        <v>180</v>
      </c>
      <c r="DB942" t="s">
        <v>180</v>
      </c>
      <c r="DC942" t="s">
        <v>180</v>
      </c>
      <c r="DD942">
        <v>24</v>
      </c>
      <c r="DE942">
        <v>610</v>
      </c>
      <c r="DF942">
        <v>25.7</v>
      </c>
      <c r="DG942">
        <v>161</v>
      </c>
      <c r="DH942">
        <v>17.5</v>
      </c>
      <c r="DJ942" t="s">
        <v>180</v>
      </c>
      <c r="DK942" t="s">
        <v>180</v>
      </c>
      <c r="DL942" t="s">
        <v>180</v>
      </c>
      <c r="DM942" t="s">
        <v>180</v>
      </c>
      <c r="DR942" t="s">
        <v>180</v>
      </c>
      <c r="DS942" t="s">
        <v>180</v>
      </c>
      <c r="DT942">
        <v>0.7</v>
      </c>
      <c r="DU942">
        <v>375</v>
      </c>
      <c r="DV942">
        <v>21.3</v>
      </c>
      <c r="DW942">
        <v>44.7</v>
      </c>
      <c r="DX942">
        <v>5.82</v>
      </c>
      <c r="DY942">
        <v>23.5</v>
      </c>
      <c r="DZ942">
        <v>5.8</v>
      </c>
      <c r="EA942">
        <v>1.97</v>
      </c>
      <c r="EB942">
        <v>5.48</v>
      </c>
      <c r="EC942">
        <v>0.88</v>
      </c>
      <c r="ED942">
        <v>4.9400000000000004</v>
      </c>
      <c r="EE942">
        <v>0.92</v>
      </c>
      <c r="EF942">
        <v>2.48</v>
      </c>
      <c r="EG942">
        <v>0.34599999999999997</v>
      </c>
      <c r="EH942">
        <v>2.16</v>
      </c>
      <c r="EI942">
        <v>0.32</v>
      </c>
      <c r="EJ942">
        <v>4.0999999999999996</v>
      </c>
      <c r="EK942">
        <v>1.33</v>
      </c>
      <c r="EM942" t="s">
        <v>180</v>
      </c>
      <c r="EN942" t="s">
        <v>180</v>
      </c>
      <c r="EO942" t="s">
        <v>180</v>
      </c>
      <c r="EP942" t="s">
        <v>180</v>
      </c>
      <c r="EQ942" t="s">
        <v>180</v>
      </c>
      <c r="ER942" t="s">
        <v>180</v>
      </c>
      <c r="EV942">
        <v>3.21</v>
      </c>
      <c r="EW942">
        <v>0.8</v>
      </c>
      <c r="EX942">
        <v>0.51282300000000003</v>
      </c>
      <c r="EY942" t="s">
        <v>180</v>
      </c>
      <c r="EZ942" t="s">
        <v>180</v>
      </c>
      <c r="FA942">
        <v>0.70375900000000002</v>
      </c>
      <c r="FB942" t="s">
        <v>180</v>
      </c>
      <c r="FD942" t="s">
        <v>180</v>
      </c>
      <c r="FF942" t="s">
        <v>180</v>
      </c>
      <c r="FH942" t="s">
        <v>180</v>
      </c>
      <c r="FI942" t="s">
        <v>180</v>
      </c>
      <c r="FJ942" t="s">
        <v>180</v>
      </c>
      <c r="FK942" t="s">
        <v>180</v>
      </c>
      <c r="FL942" t="s">
        <v>180</v>
      </c>
      <c r="FM942" t="s">
        <v>180</v>
      </c>
      <c r="FN942" t="s">
        <v>180</v>
      </c>
      <c r="FP942" t="s">
        <v>180</v>
      </c>
      <c r="FQ942" t="s">
        <v>180</v>
      </c>
      <c r="FR942" t="s">
        <v>180</v>
      </c>
      <c r="FS942" t="s">
        <v>180</v>
      </c>
      <c r="FT942" t="s">
        <v>180</v>
      </c>
      <c r="FU942" t="s">
        <v>180</v>
      </c>
      <c r="FV942" t="s">
        <v>623</v>
      </c>
      <c r="FW942" t="s">
        <v>180</v>
      </c>
      <c r="FX942">
        <f t="shared" si="284"/>
        <v>8.1018518518518512</v>
      </c>
      <c r="FY942">
        <f t="shared" si="285"/>
        <v>74.537037037037038</v>
      </c>
      <c r="FZ942">
        <f t="shared" si="286"/>
        <v>9.8611111111111107</v>
      </c>
      <c r="GA942">
        <f t="shared" si="287"/>
        <v>2.6851851851851851</v>
      </c>
      <c r="GB942">
        <f t="shared" si="288"/>
        <v>2.5370370370370372</v>
      </c>
      <c r="GC942">
        <f t="shared" si="289"/>
        <v>0.64766839378238339</v>
      </c>
      <c r="GD942">
        <f t="shared" si="290"/>
        <v>23.735408560311285</v>
      </c>
      <c r="GE942">
        <f t="shared" si="291"/>
        <v>25.957446808510639</v>
      </c>
      <c r="GF942">
        <f t="shared" si="292"/>
        <v>17.6056338028169</v>
      </c>
      <c r="GG942">
        <f t="shared" si="293"/>
        <v>21.428571428571427</v>
      </c>
      <c r="GI942">
        <f t="shared" si="295"/>
        <v>4.5714285714285714E-2</v>
      </c>
      <c r="GJ942">
        <f t="shared" si="296"/>
        <v>0.24922118380062308</v>
      </c>
      <c r="GK942">
        <f t="shared" si="297"/>
        <v>116.82242990654206</v>
      </c>
      <c r="GL942">
        <f t="shared" si="298"/>
        <v>1.2171428571428571</v>
      </c>
      <c r="GM942">
        <f t="shared" si="299"/>
        <v>0.18342857142857141</v>
      </c>
      <c r="GN942">
        <f t="shared" si="300"/>
        <v>0.15070422535211267</v>
      </c>
      <c r="GO942">
        <f t="shared" si="301"/>
        <v>3.6724137931034484</v>
      </c>
      <c r="GP942">
        <f t="shared" si="302"/>
        <v>0.9662858737173321</v>
      </c>
      <c r="GQ942">
        <f>(EA942/0.0735)/((DZ942/0.195*(EB942/0.295))^0.5)</f>
        <v>1.1402574665149323</v>
      </c>
      <c r="GR942">
        <v>0.51282300000000003</v>
      </c>
      <c r="GS942">
        <v>0.70375900000000002</v>
      </c>
    </row>
    <row r="943" spans="1:204">
      <c r="A943" t="s">
        <v>493</v>
      </c>
      <c r="B943" t="s">
        <v>615</v>
      </c>
      <c r="C943" t="s">
        <v>7219</v>
      </c>
      <c r="D943" t="s">
        <v>6992</v>
      </c>
      <c r="E943" t="s">
        <v>7119</v>
      </c>
      <c r="F943">
        <v>94</v>
      </c>
      <c r="G943">
        <v>25</v>
      </c>
      <c r="H943" t="s">
        <v>7369</v>
      </c>
      <c r="I943" t="s">
        <v>616</v>
      </c>
      <c r="J943" t="s">
        <v>180</v>
      </c>
      <c r="K943">
        <v>-36.200000000000003</v>
      </c>
      <c r="L943">
        <v>-36.6</v>
      </c>
      <c r="M943">
        <v>-68.7</v>
      </c>
      <c r="N943">
        <v>-69.099999999999994</v>
      </c>
      <c r="O943" t="s">
        <v>179</v>
      </c>
      <c r="R943" t="s">
        <v>624</v>
      </c>
      <c r="S943" t="s">
        <v>618</v>
      </c>
      <c r="T943" t="s">
        <v>619</v>
      </c>
      <c r="V943" t="s">
        <v>180</v>
      </c>
      <c r="W943" t="s">
        <v>180</v>
      </c>
      <c r="X943" t="s">
        <v>180</v>
      </c>
      <c r="Y943" t="s">
        <v>180</v>
      </c>
      <c r="Z943" t="s">
        <v>180</v>
      </c>
      <c r="AB943" t="s">
        <v>180</v>
      </c>
      <c r="AC943" t="s">
        <v>181</v>
      </c>
      <c r="AD943" t="s">
        <v>180</v>
      </c>
      <c r="AE943" t="s">
        <v>180</v>
      </c>
      <c r="AF943" t="s">
        <v>180</v>
      </c>
      <c r="AG943" t="s">
        <v>180</v>
      </c>
      <c r="AH943" t="s">
        <v>620</v>
      </c>
      <c r="AI943">
        <v>48.41</v>
      </c>
      <c r="AJ943">
        <v>1.75</v>
      </c>
      <c r="AK943" t="s">
        <v>180</v>
      </c>
      <c r="AL943">
        <v>16.75</v>
      </c>
      <c r="AM943" t="s">
        <v>180</v>
      </c>
      <c r="AP943">
        <v>10.130000000000001</v>
      </c>
      <c r="AQ943">
        <v>9.2799999999999994</v>
      </c>
      <c r="AR943">
        <v>7.45</v>
      </c>
      <c r="AS943">
        <v>0.16</v>
      </c>
      <c r="AT943" t="s">
        <v>180</v>
      </c>
      <c r="AU943">
        <v>1.21</v>
      </c>
      <c r="AV943">
        <v>3.44</v>
      </c>
      <c r="AW943">
        <v>0.46</v>
      </c>
      <c r="AY943" t="s">
        <v>180</v>
      </c>
      <c r="AZ943" t="s">
        <v>180</v>
      </c>
      <c r="BA943">
        <v>99.039999999999978</v>
      </c>
      <c r="BC943" t="s">
        <v>180</v>
      </c>
      <c r="BD943" t="s">
        <v>180</v>
      </c>
      <c r="BE943" t="s">
        <v>180</v>
      </c>
      <c r="BF943" t="s">
        <v>180</v>
      </c>
      <c r="BG943" t="s">
        <v>180</v>
      </c>
      <c r="BH943" t="s">
        <v>180</v>
      </c>
      <c r="BI943" t="s">
        <v>180</v>
      </c>
      <c r="BK943" t="s">
        <v>180</v>
      </c>
      <c r="BL943" t="s">
        <v>180</v>
      </c>
      <c r="BM943">
        <v>0.06</v>
      </c>
      <c r="BN943" t="s">
        <v>180</v>
      </c>
      <c r="BO943" t="s">
        <v>180</v>
      </c>
      <c r="BP943" t="s">
        <v>180</v>
      </c>
      <c r="BQ943" t="s">
        <v>180</v>
      </c>
      <c r="BR943" t="s">
        <v>180</v>
      </c>
      <c r="BS943" t="s">
        <v>180</v>
      </c>
      <c r="BT943" t="s">
        <v>180</v>
      </c>
      <c r="BU943" t="s">
        <v>180</v>
      </c>
      <c r="BV943" t="s">
        <v>180</v>
      </c>
      <c r="BW943" t="s">
        <v>180</v>
      </c>
      <c r="BX943" t="s">
        <v>180</v>
      </c>
      <c r="BY943" t="s">
        <v>180</v>
      </c>
      <c r="BZ943" t="s">
        <v>180</v>
      </c>
      <c r="CD943" t="s">
        <v>180</v>
      </c>
      <c r="CE943" t="s">
        <v>180</v>
      </c>
      <c r="CG943" t="s">
        <v>180</v>
      </c>
      <c r="CH943" t="s">
        <v>180</v>
      </c>
      <c r="CI943" t="s">
        <v>180</v>
      </c>
      <c r="CJ943" t="s">
        <v>180</v>
      </c>
      <c r="CK943" t="s">
        <v>180</v>
      </c>
      <c r="CM943" t="s">
        <v>180</v>
      </c>
      <c r="CN943" t="s">
        <v>180</v>
      </c>
      <c r="CO943">
        <v>23</v>
      </c>
      <c r="CQ943">
        <v>205</v>
      </c>
      <c r="CR943">
        <v>190</v>
      </c>
      <c r="CS943" t="s">
        <v>180</v>
      </c>
      <c r="CT943" t="s">
        <v>180</v>
      </c>
      <c r="CU943">
        <v>36</v>
      </c>
      <c r="CV943">
        <v>100</v>
      </c>
      <c r="CW943">
        <v>40</v>
      </c>
      <c r="CX943">
        <v>80</v>
      </c>
      <c r="CZ943" t="s">
        <v>180</v>
      </c>
      <c r="DB943" t="s">
        <v>180</v>
      </c>
      <c r="DC943" t="s">
        <v>180</v>
      </c>
      <c r="DD943">
        <v>23</v>
      </c>
      <c r="DE943">
        <v>627</v>
      </c>
      <c r="DF943">
        <v>21.7</v>
      </c>
      <c r="DG943">
        <v>152</v>
      </c>
      <c r="DH943">
        <v>15.6</v>
      </c>
      <c r="DJ943" t="s">
        <v>180</v>
      </c>
      <c r="DK943" t="s">
        <v>180</v>
      </c>
      <c r="DL943" t="s">
        <v>180</v>
      </c>
      <c r="DM943" t="s">
        <v>180</v>
      </c>
      <c r="DR943" t="s">
        <v>180</v>
      </c>
      <c r="DS943" t="s">
        <v>180</v>
      </c>
      <c r="DT943">
        <v>0.7</v>
      </c>
      <c r="DU943">
        <v>326</v>
      </c>
      <c r="DV943">
        <v>19.899999999999999</v>
      </c>
      <c r="DW943">
        <v>41.5</v>
      </c>
      <c r="DX943">
        <v>5.35</v>
      </c>
      <c r="DY943">
        <v>22.4</v>
      </c>
      <c r="DZ943">
        <v>5.28</v>
      </c>
      <c r="EA943">
        <v>1.84</v>
      </c>
      <c r="EB943">
        <v>4.96</v>
      </c>
      <c r="EC943">
        <v>0.8</v>
      </c>
      <c r="ED943">
        <v>4.53</v>
      </c>
      <c r="EE943">
        <v>0.81</v>
      </c>
      <c r="EF943">
        <v>2.25</v>
      </c>
      <c r="EG943">
        <v>0.314</v>
      </c>
      <c r="EH943">
        <v>1.93</v>
      </c>
      <c r="EI943">
        <v>0.27700000000000002</v>
      </c>
      <c r="EJ943">
        <v>3.8</v>
      </c>
      <c r="EK943">
        <v>1.21</v>
      </c>
      <c r="EM943" t="s">
        <v>180</v>
      </c>
      <c r="EN943" t="s">
        <v>180</v>
      </c>
      <c r="EO943" t="s">
        <v>180</v>
      </c>
      <c r="EP943" t="s">
        <v>180</v>
      </c>
      <c r="EQ943" t="s">
        <v>180</v>
      </c>
      <c r="ER943" t="s">
        <v>180</v>
      </c>
      <c r="EV943">
        <v>3.09</v>
      </c>
      <c r="EW943">
        <v>0.71</v>
      </c>
      <c r="EX943">
        <v>0.51280899999999996</v>
      </c>
      <c r="EY943" t="s">
        <v>180</v>
      </c>
      <c r="EZ943" t="s">
        <v>180</v>
      </c>
      <c r="FA943">
        <v>0.70381099999999996</v>
      </c>
      <c r="FB943" t="s">
        <v>180</v>
      </c>
      <c r="FD943" t="s">
        <v>180</v>
      </c>
      <c r="FF943" t="s">
        <v>180</v>
      </c>
      <c r="FH943" t="s">
        <v>180</v>
      </c>
      <c r="FI943" t="s">
        <v>180</v>
      </c>
      <c r="FJ943" t="s">
        <v>180</v>
      </c>
      <c r="FK943" t="s">
        <v>180</v>
      </c>
      <c r="FL943" t="s">
        <v>180</v>
      </c>
      <c r="FM943" t="s">
        <v>180</v>
      </c>
      <c r="FN943" t="s">
        <v>180</v>
      </c>
      <c r="FP943" t="s">
        <v>180</v>
      </c>
      <c r="FQ943" t="s">
        <v>180</v>
      </c>
      <c r="FR943" t="s">
        <v>180</v>
      </c>
      <c r="FS943" t="s">
        <v>180</v>
      </c>
      <c r="FT943" t="s">
        <v>180</v>
      </c>
      <c r="FU943" t="s">
        <v>180</v>
      </c>
      <c r="FV943" t="s">
        <v>625</v>
      </c>
      <c r="FW943" t="s">
        <v>180</v>
      </c>
      <c r="FX943">
        <f t="shared" si="284"/>
        <v>8.0829015544041454</v>
      </c>
      <c r="FY943">
        <f t="shared" si="285"/>
        <v>78.756476683937819</v>
      </c>
      <c r="FZ943">
        <f t="shared" si="286"/>
        <v>10.310880829015543</v>
      </c>
      <c r="GA943">
        <f t="shared" si="287"/>
        <v>2.735751295336788</v>
      </c>
      <c r="GB943">
        <f t="shared" si="288"/>
        <v>2.5699481865284977</v>
      </c>
      <c r="GC943">
        <f t="shared" si="289"/>
        <v>0.69142857142857139</v>
      </c>
      <c r="GD943">
        <f t="shared" si="290"/>
        <v>28.894009216589861</v>
      </c>
      <c r="GE943">
        <f t="shared" si="291"/>
        <v>27.991071428571431</v>
      </c>
      <c r="GF943">
        <f t="shared" si="292"/>
        <v>16.381909547738694</v>
      </c>
      <c r="GG943">
        <f t="shared" si="293"/>
        <v>20.897435897435898</v>
      </c>
      <c r="GI943">
        <f t="shared" si="295"/>
        <v>4.5512820512820511E-2</v>
      </c>
      <c r="GJ943">
        <f t="shared" si="296"/>
        <v>0.22977346278317151</v>
      </c>
      <c r="GK943">
        <f t="shared" si="297"/>
        <v>105.50161812297735</v>
      </c>
      <c r="GL943">
        <f t="shared" si="298"/>
        <v>1.2756410256410255</v>
      </c>
      <c r="GM943">
        <f t="shared" si="299"/>
        <v>0.19807692307692307</v>
      </c>
      <c r="GN943">
        <f t="shared" si="300"/>
        <v>0.15527638190954773</v>
      </c>
      <c r="GO943">
        <f t="shared" si="301"/>
        <v>3.7689393939393936</v>
      </c>
      <c r="GP943">
        <f t="shared" si="302"/>
        <v>0.96804170737997852</v>
      </c>
      <c r="GQ943">
        <f>(EA943/0.0735)/((DZ943/0.195*(EB943/0.295))^0.5)</f>
        <v>1.1732781911122436</v>
      </c>
      <c r="GR943">
        <v>0.51280899999999996</v>
      </c>
      <c r="GS943">
        <v>0.70381099999999996</v>
      </c>
    </row>
    <row r="944" spans="1:204">
      <c r="A944" t="s">
        <v>493</v>
      </c>
      <c r="B944" t="s">
        <v>615</v>
      </c>
      <c r="C944" t="s">
        <v>7219</v>
      </c>
      <c r="D944" t="s">
        <v>6992</v>
      </c>
      <c r="E944" t="s">
        <v>7119</v>
      </c>
      <c r="F944">
        <v>94</v>
      </c>
      <c r="G944">
        <v>25</v>
      </c>
      <c r="H944" t="s">
        <v>7369</v>
      </c>
      <c r="I944" t="s">
        <v>616</v>
      </c>
      <c r="J944" t="s">
        <v>626</v>
      </c>
      <c r="K944">
        <v>-36.200000000000003</v>
      </c>
      <c r="L944">
        <v>-36.6</v>
      </c>
      <c r="M944">
        <v>-68.7</v>
      </c>
      <c r="N944">
        <v>-69.099999999999994</v>
      </c>
      <c r="O944" t="s">
        <v>179</v>
      </c>
      <c r="R944" t="s">
        <v>627</v>
      </c>
      <c r="S944" t="s">
        <v>618</v>
      </c>
      <c r="T944" t="s">
        <v>619</v>
      </c>
      <c r="V944" t="s">
        <v>180</v>
      </c>
      <c r="W944" t="s">
        <v>180</v>
      </c>
      <c r="X944" t="s">
        <v>180</v>
      </c>
      <c r="Y944" t="s">
        <v>180</v>
      </c>
      <c r="Z944" t="s">
        <v>180</v>
      </c>
      <c r="AB944" t="s">
        <v>180</v>
      </c>
      <c r="AC944" t="s">
        <v>181</v>
      </c>
      <c r="AD944" t="s">
        <v>180</v>
      </c>
      <c r="AE944" t="s">
        <v>180</v>
      </c>
      <c r="AF944" t="s">
        <v>180</v>
      </c>
      <c r="AG944" t="s">
        <v>180</v>
      </c>
      <c r="AH944" t="s">
        <v>620</v>
      </c>
      <c r="AI944">
        <v>48.75</v>
      </c>
      <c r="AJ944">
        <v>1.57</v>
      </c>
      <c r="AK944" t="s">
        <v>180</v>
      </c>
      <c r="AL944">
        <v>17.8</v>
      </c>
      <c r="AM944" t="s">
        <v>180</v>
      </c>
      <c r="AN944">
        <v>1.68</v>
      </c>
      <c r="AO944">
        <v>8.2899999999999991</v>
      </c>
      <c r="AQ944">
        <v>9.2799999999999994</v>
      </c>
      <c r="AR944">
        <v>7.13</v>
      </c>
      <c r="AS944">
        <v>0.16</v>
      </c>
      <c r="AT944" t="s">
        <v>180</v>
      </c>
      <c r="AU944">
        <v>0.94</v>
      </c>
      <c r="AV944">
        <v>3.62</v>
      </c>
      <c r="AW944">
        <v>0.28000000000000003</v>
      </c>
      <c r="AY944" t="s">
        <v>180</v>
      </c>
      <c r="AZ944" t="s">
        <v>180</v>
      </c>
      <c r="BA944">
        <v>99.331663999999989</v>
      </c>
      <c r="BC944" t="s">
        <v>180</v>
      </c>
      <c r="BD944" t="s">
        <v>180</v>
      </c>
      <c r="BE944" t="s">
        <v>180</v>
      </c>
      <c r="BF944" t="s">
        <v>180</v>
      </c>
      <c r="BG944" t="s">
        <v>180</v>
      </c>
      <c r="BH944" t="s">
        <v>180</v>
      </c>
      <c r="BI944" t="s">
        <v>180</v>
      </c>
      <c r="BK944" t="s">
        <v>180</v>
      </c>
      <c r="BL944" t="s">
        <v>180</v>
      </c>
      <c r="BM944">
        <v>0.51</v>
      </c>
      <c r="BN944" t="s">
        <v>180</v>
      </c>
      <c r="BO944" t="s">
        <v>180</v>
      </c>
      <c r="BP944" t="s">
        <v>180</v>
      </c>
      <c r="BQ944" t="s">
        <v>180</v>
      </c>
      <c r="BR944" t="s">
        <v>180</v>
      </c>
      <c r="BS944" t="s">
        <v>180</v>
      </c>
      <c r="BT944" t="s">
        <v>180</v>
      </c>
      <c r="BU944" t="s">
        <v>180</v>
      </c>
      <c r="BV944" t="s">
        <v>180</v>
      </c>
      <c r="BW944" t="s">
        <v>180</v>
      </c>
      <c r="BX944" t="s">
        <v>180</v>
      </c>
      <c r="BY944" t="s">
        <v>180</v>
      </c>
      <c r="BZ944" t="s">
        <v>180</v>
      </c>
      <c r="CD944" t="s">
        <v>180</v>
      </c>
      <c r="CE944" t="s">
        <v>180</v>
      </c>
      <c r="CG944" t="s">
        <v>180</v>
      </c>
      <c r="CH944" t="s">
        <v>180</v>
      </c>
      <c r="CI944" t="s">
        <v>180</v>
      </c>
      <c r="CJ944" t="s">
        <v>180</v>
      </c>
      <c r="CK944" t="s">
        <v>180</v>
      </c>
      <c r="CM944" t="s">
        <v>180</v>
      </c>
      <c r="CN944" t="s">
        <v>180</v>
      </c>
      <c r="CQ944">
        <v>202</v>
      </c>
      <c r="CR944">
        <v>231</v>
      </c>
      <c r="CS944" t="s">
        <v>180</v>
      </c>
      <c r="CT944" t="s">
        <v>180</v>
      </c>
      <c r="CU944">
        <v>42</v>
      </c>
      <c r="CV944">
        <v>87</v>
      </c>
      <c r="CW944">
        <v>34</v>
      </c>
      <c r="CX944">
        <v>86</v>
      </c>
      <c r="CZ944" t="s">
        <v>180</v>
      </c>
      <c r="DB944" t="s">
        <v>180</v>
      </c>
      <c r="DC944" t="s">
        <v>180</v>
      </c>
      <c r="DD944">
        <v>13</v>
      </c>
      <c r="DE944">
        <v>519</v>
      </c>
      <c r="DF944">
        <v>16</v>
      </c>
      <c r="DG944">
        <v>109</v>
      </c>
      <c r="DH944">
        <v>11</v>
      </c>
      <c r="DJ944" t="s">
        <v>180</v>
      </c>
      <c r="DK944" t="s">
        <v>180</v>
      </c>
      <c r="DL944" t="s">
        <v>180</v>
      </c>
      <c r="DM944" t="s">
        <v>180</v>
      </c>
      <c r="DR944" t="s">
        <v>180</v>
      </c>
      <c r="DS944" t="s">
        <v>180</v>
      </c>
      <c r="DT944">
        <v>0.2</v>
      </c>
      <c r="DU944">
        <v>306</v>
      </c>
      <c r="DV944">
        <v>14.2</v>
      </c>
      <c r="DW944">
        <v>31.3</v>
      </c>
      <c r="DX944">
        <v>4.03</v>
      </c>
      <c r="DY944">
        <v>18.5</v>
      </c>
      <c r="DZ944">
        <v>4.57</v>
      </c>
      <c r="EA944">
        <v>1.64</v>
      </c>
      <c r="EB944">
        <v>4.4800000000000004</v>
      </c>
      <c r="EC944">
        <v>0.73</v>
      </c>
      <c r="ED944">
        <v>4.26</v>
      </c>
      <c r="EE944">
        <v>0.78</v>
      </c>
      <c r="EF944">
        <v>2.12</v>
      </c>
      <c r="EG944">
        <v>0.29399999999999998</v>
      </c>
      <c r="EH944">
        <v>1.77</v>
      </c>
      <c r="EI944">
        <v>0.252</v>
      </c>
      <c r="EJ944">
        <v>3</v>
      </c>
      <c r="EK944">
        <v>0.5</v>
      </c>
      <c r="EM944" t="s">
        <v>180</v>
      </c>
      <c r="EN944" t="s">
        <v>180</v>
      </c>
      <c r="EO944" t="s">
        <v>180</v>
      </c>
      <c r="EP944" t="s">
        <v>180</v>
      </c>
      <c r="EQ944" t="s">
        <v>180</v>
      </c>
      <c r="ER944" t="s">
        <v>180</v>
      </c>
      <c r="ET944">
        <v>2</v>
      </c>
      <c r="EV944">
        <v>1.79</v>
      </c>
      <c r="EW944">
        <v>0.28000000000000003</v>
      </c>
      <c r="EY944" t="s">
        <v>180</v>
      </c>
      <c r="EZ944" t="s">
        <v>180</v>
      </c>
      <c r="FB944" t="s">
        <v>180</v>
      </c>
      <c r="FD944" t="s">
        <v>180</v>
      </c>
      <c r="FF944" t="s">
        <v>180</v>
      </c>
      <c r="FH944" t="s">
        <v>180</v>
      </c>
      <c r="FI944" t="s">
        <v>180</v>
      </c>
      <c r="FJ944" t="s">
        <v>180</v>
      </c>
      <c r="FK944" t="s">
        <v>180</v>
      </c>
      <c r="FL944" t="s">
        <v>180</v>
      </c>
      <c r="FM944" t="s">
        <v>180</v>
      </c>
      <c r="FN944" t="s">
        <v>180</v>
      </c>
      <c r="FP944" t="s">
        <v>180</v>
      </c>
      <c r="FQ944" t="s">
        <v>180</v>
      </c>
      <c r="FR944" t="s">
        <v>180</v>
      </c>
      <c r="FS944" t="s">
        <v>180</v>
      </c>
      <c r="FT944" t="s">
        <v>180</v>
      </c>
      <c r="FU944" t="s">
        <v>180</v>
      </c>
      <c r="FV944" t="s">
        <v>628</v>
      </c>
      <c r="FW944" t="s">
        <v>180</v>
      </c>
      <c r="FX944">
        <f t="shared" si="284"/>
        <v>6.2146892655367232</v>
      </c>
      <c r="FY944">
        <f t="shared" si="285"/>
        <v>61.581920903954803</v>
      </c>
      <c r="FZ944">
        <f t="shared" si="286"/>
        <v>8.0225988700564965</v>
      </c>
      <c r="GA944">
        <f t="shared" si="287"/>
        <v>2.5819209039548023</v>
      </c>
      <c r="GB944">
        <f t="shared" si="288"/>
        <v>2.5310734463276838</v>
      </c>
      <c r="GC944">
        <f t="shared" si="289"/>
        <v>0.59872611464968151</v>
      </c>
      <c r="GD944">
        <f t="shared" si="290"/>
        <v>32.4375</v>
      </c>
      <c r="GE944">
        <f t="shared" si="291"/>
        <v>28.054054054054053</v>
      </c>
      <c r="GF944">
        <f t="shared" si="292"/>
        <v>21.549295774647888</v>
      </c>
      <c r="GG944">
        <f t="shared" si="293"/>
        <v>27.818181818181817</v>
      </c>
      <c r="GH944">
        <f t="shared" si="294"/>
        <v>6.3897763578274758E-2</v>
      </c>
      <c r="GI944">
        <f t="shared" si="295"/>
        <v>2.5454545454545455E-2</v>
      </c>
      <c r="GJ944">
        <f t="shared" si="296"/>
        <v>0.15642458100558659</v>
      </c>
      <c r="GK944">
        <f t="shared" si="297"/>
        <v>170.94972067039106</v>
      </c>
      <c r="GL944">
        <f t="shared" si="298"/>
        <v>1.2909090909090908</v>
      </c>
      <c r="GM944">
        <f t="shared" si="299"/>
        <v>0.16272727272727272</v>
      </c>
      <c r="GN944">
        <f t="shared" si="300"/>
        <v>0.12605633802816901</v>
      </c>
      <c r="GO944">
        <f t="shared" si="301"/>
        <v>3.1072210065645511</v>
      </c>
      <c r="GP944">
        <f t="shared" si="302"/>
        <v>0.99585714524658731</v>
      </c>
      <c r="GQ944">
        <f>(EA944/0.0735)/((DZ944/0.195*(EB944/0.295))^0.5)</f>
        <v>1.1827357265094802</v>
      </c>
    </row>
    <row r="945" spans="1:204">
      <c r="A945" t="s">
        <v>493</v>
      </c>
      <c r="B945" t="s">
        <v>615</v>
      </c>
      <c r="C945" t="s">
        <v>7219</v>
      </c>
      <c r="D945" t="s">
        <v>6992</v>
      </c>
      <c r="E945" t="s">
        <v>7119</v>
      </c>
      <c r="F945">
        <v>94</v>
      </c>
      <c r="G945">
        <v>25</v>
      </c>
      <c r="H945" t="s">
        <v>7369</v>
      </c>
      <c r="I945" t="s">
        <v>616</v>
      </c>
      <c r="J945" t="s">
        <v>626</v>
      </c>
      <c r="K945">
        <v>-36.200000000000003</v>
      </c>
      <c r="L945">
        <v>-36.6</v>
      </c>
      <c r="M945">
        <v>-68.7</v>
      </c>
      <c r="N945">
        <v>-69.099999999999994</v>
      </c>
      <c r="O945" t="s">
        <v>179</v>
      </c>
      <c r="R945" t="s">
        <v>629</v>
      </c>
      <c r="S945" t="s">
        <v>618</v>
      </c>
      <c r="T945" t="s">
        <v>619</v>
      </c>
      <c r="V945" t="s">
        <v>180</v>
      </c>
      <c r="W945" t="s">
        <v>180</v>
      </c>
      <c r="X945" t="s">
        <v>180</v>
      </c>
      <c r="Y945" t="s">
        <v>180</v>
      </c>
      <c r="Z945" t="s">
        <v>180</v>
      </c>
      <c r="AB945" t="s">
        <v>180</v>
      </c>
      <c r="AC945" t="s">
        <v>181</v>
      </c>
      <c r="AD945" t="s">
        <v>180</v>
      </c>
      <c r="AE945" t="s">
        <v>180</v>
      </c>
      <c r="AF945" t="s">
        <v>180</v>
      </c>
      <c r="AG945" t="s">
        <v>180</v>
      </c>
      <c r="AH945" t="s">
        <v>620</v>
      </c>
      <c r="AI945">
        <v>48.37</v>
      </c>
      <c r="AJ945">
        <v>1.7</v>
      </c>
      <c r="AK945" t="s">
        <v>180</v>
      </c>
      <c r="AL945">
        <v>17.73</v>
      </c>
      <c r="AM945" t="s">
        <v>180</v>
      </c>
      <c r="AN945">
        <v>0.99</v>
      </c>
      <c r="AO945">
        <v>9.1300000000000008</v>
      </c>
      <c r="AQ945">
        <v>8.9600000000000009</v>
      </c>
      <c r="AR945">
        <v>7.14</v>
      </c>
      <c r="AS945">
        <v>0.16</v>
      </c>
      <c r="AT945" t="s">
        <v>180</v>
      </c>
      <c r="AU945">
        <v>0.78</v>
      </c>
      <c r="AV945">
        <v>3.74</v>
      </c>
      <c r="AW945">
        <v>0.28000000000000003</v>
      </c>
      <c r="AY945" t="s">
        <v>180</v>
      </c>
      <c r="AZ945" t="s">
        <v>180</v>
      </c>
      <c r="BA945">
        <v>98.880801999999974</v>
      </c>
      <c r="BC945" t="s">
        <v>180</v>
      </c>
      <c r="BD945" t="s">
        <v>180</v>
      </c>
      <c r="BE945" t="s">
        <v>180</v>
      </c>
      <c r="BF945" t="s">
        <v>180</v>
      </c>
      <c r="BG945" t="s">
        <v>180</v>
      </c>
      <c r="BH945" t="s">
        <v>180</v>
      </c>
      <c r="BI945" t="s">
        <v>180</v>
      </c>
      <c r="BK945" t="s">
        <v>180</v>
      </c>
      <c r="BL945" t="s">
        <v>180</v>
      </c>
      <c r="BM945">
        <v>1.02</v>
      </c>
      <c r="BN945" t="s">
        <v>180</v>
      </c>
      <c r="BO945" t="s">
        <v>180</v>
      </c>
      <c r="BP945" t="s">
        <v>180</v>
      </c>
      <c r="BQ945" t="s">
        <v>180</v>
      </c>
      <c r="BR945" t="s">
        <v>180</v>
      </c>
      <c r="BS945" t="s">
        <v>180</v>
      </c>
      <c r="BT945" t="s">
        <v>180</v>
      </c>
      <c r="BU945" t="s">
        <v>180</v>
      </c>
      <c r="BV945" t="s">
        <v>180</v>
      </c>
      <c r="BW945" t="s">
        <v>180</v>
      </c>
      <c r="BX945" t="s">
        <v>180</v>
      </c>
      <c r="BY945" t="s">
        <v>180</v>
      </c>
      <c r="BZ945" t="s">
        <v>180</v>
      </c>
      <c r="CD945" t="s">
        <v>180</v>
      </c>
      <c r="CE945" t="s">
        <v>180</v>
      </c>
      <c r="CG945" t="s">
        <v>180</v>
      </c>
      <c r="CH945" t="s">
        <v>180</v>
      </c>
      <c r="CI945" t="s">
        <v>180</v>
      </c>
      <c r="CJ945" t="s">
        <v>180</v>
      </c>
      <c r="CK945" t="s">
        <v>180</v>
      </c>
      <c r="CM945" t="s">
        <v>180</v>
      </c>
      <c r="CN945" t="s">
        <v>180</v>
      </c>
      <c r="CQ945">
        <v>183</v>
      </c>
      <c r="CR945">
        <v>254</v>
      </c>
      <c r="CS945" t="s">
        <v>180</v>
      </c>
      <c r="CT945" t="s">
        <v>180</v>
      </c>
      <c r="CU945">
        <v>47</v>
      </c>
      <c r="CV945">
        <v>89</v>
      </c>
      <c r="CW945">
        <v>48</v>
      </c>
      <c r="CX945">
        <v>96</v>
      </c>
      <c r="CZ945" t="s">
        <v>180</v>
      </c>
      <c r="DB945" t="s">
        <v>180</v>
      </c>
      <c r="DC945" t="s">
        <v>180</v>
      </c>
      <c r="DD945">
        <v>11</v>
      </c>
      <c r="DE945">
        <v>477</v>
      </c>
      <c r="DF945">
        <v>17</v>
      </c>
      <c r="DG945">
        <v>131</v>
      </c>
      <c r="DH945">
        <v>14</v>
      </c>
      <c r="DJ945" t="s">
        <v>180</v>
      </c>
      <c r="DK945" t="s">
        <v>180</v>
      </c>
      <c r="DL945" t="s">
        <v>180</v>
      </c>
      <c r="DM945" t="s">
        <v>180</v>
      </c>
      <c r="DR945" t="s">
        <v>180</v>
      </c>
      <c r="DS945" t="s">
        <v>180</v>
      </c>
      <c r="DT945">
        <v>0.2</v>
      </c>
      <c r="DU945">
        <v>231</v>
      </c>
      <c r="DV945">
        <v>14.2</v>
      </c>
      <c r="DW945">
        <v>31.6</v>
      </c>
      <c r="DX945">
        <v>4.0599999999999996</v>
      </c>
      <c r="DY945">
        <v>18.5</v>
      </c>
      <c r="DZ945">
        <v>4.8099999999999996</v>
      </c>
      <c r="EA945">
        <v>1.8</v>
      </c>
      <c r="EB945">
        <v>4.97</v>
      </c>
      <c r="EC945">
        <v>0.79</v>
      </c>
      <c r="ED945">
        <v>4.5199999999999996</v>
      </c>
      <c r="EE945">
        <v>0.85</v>
      </c>
      <c r="EF945">
        <v>2.3199999999999998</v>
      </c>
      <c r="EG945">
        <v>0.318</v>
      </c>
      <c r="EH945">
        <v>1.93</v>
      </c>
      <c r="EI945">
        <v>0.27300000000000002</v>
      </c>
      <c r="EJ945">
        <v>3.4</v>
      </c>
      <c r="EK945">
        <v>0.78</v>
      </c>
      <c r="EM945" t="s">
        <v>180</v>
      </c>
      <c r="EN945" t="s">
        <v>180</v>
      </c>
      <c r="EO945" t="s">
        <v>180</v>
      </c>
      <c r="EP945" t="s">
        <v>180</v>
      </c>
      <c r="EQ945" t="s">
        <v>180</v>
      </c>
      <c r="ER945" t="s">
        <v>180</v>
      </c>
      <c r="ET945">
        <v>2</v>
      </c>
      <c r="EV945">
        <v>1.17</v>
      </c>
      <c r="EW945">
        <v>0.36</v>
      </c>
      <c r="EY945" t="s">
        <v>180</v>
      </c>
      <c r="EZ945" t="s">
        <v>180</v>
      </c>
      <c r="FB945" t="s">
        <v>180</v>
      </c>
      <c r="FD945" t="s">
        <v>180</v>
      </c>
      <c r="FF945" t="s">
        <v>180</v>
      </c>
      <c r="FH945" t="s">
        <v>180</v>
      </c>
      <c r="FI945" t="s">
        <v>180</v>
      </c>
      <c r="FJ945" t="s">
        <v>180</v>
      </c>
      <c r="FK945" t="s">
        <v>180</v>
      </c>
      <c r="FL945" t="s">
        <v>180</v>
      </c>
      <c r="FM945" t="s">
        <v>180</v>
      </c>
      <c r="FN945" t="s">
        <v>180</v>
      </c>
      <c r="FP945" t="s">
        <v>180</v>
      </c>
      <c r="FQ945" t="s">
        <v>180</v>
      </c>
      <c r="FR945" t="s">
        <v>180</v>
      </c>
      <c r="FS945" t="s">
        <v>180</v>
      </c>
      <c r="FT945" t="s">
        <v>180</v>
      </c>
      <c r="FU945" t="s">
        <v>180</v>
      </c>
      <c r="FV945" t="s">
        <v>630</v>
      </c>
      <c r="FW945" t="s">
        <v>180</v>
      </c>
      <c r="FX945">
        <f t="shared" si="284"/>
        <v>7.2538860103626943</v>
      </c>
      <c r="FY945">
        <f t="shared" si="285"/>
        <v>67.875647668393782</v>
      </c>
      <c r="FZ945">
        <f t="shared" si="286"/>
        <v>7.3575129533678751</v>
      </c>
      <c r="GA945">
        <f t="shared" si="287"/>
        <v>2.4922279792746114</v>
      </c>
      <c r="GB945">
        <f t="shared" si="288"/>
        <v>2.5751295336787563</v>
      </c>
      <c r="GC945">
        <f t="shared" si="289"/>
        <v>0.45882352941176474</v>
      </c>
      <c r="GD945">
        <f t="shared" si="290"/>
        <v>28.058823529411764</v>
      </c>
      <c r="GE945">
        <f t="shared" si="291"/>
        <v>25.783783783783782</v>
      </c>
      <c r="GF945">
        <f t="shared" si="292"/>
        <v>16.267605633802816</v>
      </c>
      <c r="GG945">
        <f t="shared" si="293"/>
        <v>16.5</v>
      </c>
      <c r="GH945">
        <f t="shared" si="294"/>
        <v>6.3291139240506319E-2</v>
      </c>
      <c r="GI945">
        <f t="shared" si="295"/>
        <v>2.5714285714285714E-2</v>
      </c>
      <c r="GJ945">
        <f t="shared" si="296"/>
        <v>0.30769230769230771</v>
      </c>
      <c r="GK945">
        <f t="shared" si="297"/>
        <v>197.43589743589746</v>
      </c>
      <c r="GL945">
        <f t="shared" si="298"/>
        <v>1.0142857142857142</v>
      </c>
      <c r="GM945">
        <f t="shared" si="299"/>
        <v>8.357142857142856E-2</v>
      </c>
      <c r="GN945">
        <f t="shared" si="300"/>
        <v>8.23943661971831E-2</v>
      </c>
      <c r="GO945">
        <f t="shared" si="301"/>
        <v>2.9521829521829521</v>
      </c>
      <c r="GP945">
        <f t="shared" si="302"/>
        <v>1.001680674821037</v>
      </c>
      <c r="GQ945">
        <f>(EA945/0.0735)/((DZ945/0.195*(EB945/0.295))^0.5)</f>
        <v>1.2013311744720299</v>
      </c>
    </row>
    <row r="946" spans="1:204">
      <c r="A946" t="s">
        <v>493</v>
      </c>
      <c r="B946" t="s">
        <v>615</v>
      </c>
      <c r="C946" t="s">
        <v>7219</v>
      </c>
      <c r="D946" t="s">
        <v>6992</v>
      </c>
      <c r="E946" t="s">
        <v>7119</v>
      </c>
      <c r="F946">
        <v>94</v>
      </c>
      <c r="G946">
        <v>25</v>
      </c>
      <c r="H946" t="s">
        <v>7369</v>
      </c>
      <c r="I946" t="s">
        <v>616</v>
      </c>
      <c r="J946" t="s">
        <v>626</v>
      </c>
      <c r="K946">
        <v>-36.200000000000003</v>
      </c>
      <c r="L946">
        <v>-36.6</v>
      </c>
      <c r="M946">
        <v>-68.7</v>
      </c>
      <c r="N946">
        <v>-69.099999999999994</v>
      </c>
      <c r="O946" t="s">
        <v>179</v>
      </c>
      <c r="R946" t="s">
        <v>631</v>
      </c>
      <c r="S946" t="s">
        <v>618</v>
      </c>
      <c r="T946" t="s">
        <v>619</v>
      </c>
      <c r="V946" t="s">
        <v>180</v>
      </c>
      <c r="W946" t="s">
        <v>180</v>
      </c>
      <c r="X946" t="s">
        <v>180</v>
      </c>
      <c r="Y946" t="s">
        <v>180</v>
      </c>
      <c r="Z946" t="s">
        <v>180</v>
      </c>
      <c r="AB946" t="s">
        <v>180</v>
      </c>
      <c r="AC946" t="s">
        <v>181</v>
      </c>
      <c r="AD946" t="s">
        <v>180</v>
      </c>
      <c r="AE946" t="s">
        <v>180</v>
      </c>
      <c r="AF946" t="s">
        <v>180</v>
      </c>
      <c r="AG946" t="s">
        <v>180</v>
      </c>
      <c r="AH946" t="s">
        <v>620</v>
      </c>
      <c r="AI946">
        <v>47.76</v>
      </c>
      <c r="AJ946">
        <v>1.63</v>
      </c>
      <c r="AK946" t="s">
        <v>180</v>
      </c>
      <c r="AL946">
        <v>17.68</v>
      </c>
      <c r="AM946" t="s">
        <v>180</v>
      </c>
      <c r="AN946">
        <v>0.47</v>
      </c>
      <c r="AO946">
        <v>9.6999999999999993</v>
      </c>
      <c r="AQ946">
        <v>9.43</v>
      </c>
      <c r="AR946">
        <v>7.24</v>
      </c>
      <c r="AS946">
        <v>0.16</v>
      </c>
      <c r="AT946" t="s">
        <v>180</v>
      </c>
      <c r="AU946">
        <v>0.77</v>
      </c>
      <c r="AV946">
        <v>3.63</v>
      </c>
      <c r="AW946">
        <v>0.26</v>
      </c>
      <c r="AY946" t="s">
        <v>180</v>
      </c>
      <c r="AZ946" t="s">
        <v>180</v>
      </c>
      <c r="BA946">
        <v>98.682905999999974</v>
      </c>
      <c r="BC946" t="s">
        <v>180</v>
      </c>
      <c r="BD946" t="s">
        <v>180</v>
      </c>
      <c r="BE946" t="s">
        <v>180</v>
      </c>
      <c r="BF946" t="s">
        <v>180</v>
      </c>
      <c r="BG946" t="s">
        <v>180</v>
      </c>
      <c r="BH946" t="s">
        <v>180</v>
      </c>
      <c r="BI946" t="s">
        <v>180</v>
      </c>
      <c r="BK946" t="s">
        <v>180</v>
      </c>
      <c r="BL946" t="s">
        <v>180</v>
      </c>
      <c r="BM946">
        <v>1.27</v>
      </c>
      <c r="BN946" t="s">
        <v>180</v>
      </c>
      <c r="BO946" t="s">
        <v>180</v>
      </c>
      <c r="BP946" t="s">
        <v>180</v>
      </c>
      <c r="BQ946" t="s">
        <v>180</v>
      </c>
      <c r="BR946" t="s">
        <v>180</v>
      </c>
      <c r="BS946" t="s">
        <v>180</v>
      </c>
      <c r="BT946" t="s">
        <v>180</v>
      </c>
      <c r="BU946" t="s">
        <v>180</v>
      </c>
      <c r="BV946" t="s">
        <v>180</v>
      </c>
      <c r="BW946" t="s">
        <v>180</v>
      </c>
      <c r="BX946" t="s">
        <v>180</v>
      </c>
      <c r="BY946" t="s">
        <v>180</v>
      </c>
      <c r="BZ946" t="s">
        <v>180</v>
      </c>
      <c r="CD946" t="s">
        <v>180</v>
      </c>
      <c r="CE946" t="s">
        <v>180</v>
      </c>
      <c r="CG946" t="s">
        <v>180</v>
      </c>
      <c r="CH946" t="s">
        <v>180</v>
      </c>
      <c r="CI946" t="s">
        <v>180</v>
      </c>
      <c r="CJ946" t="s">
        <v>180</v>
      </c>
      <c r="CK946" t="s">
        <v>180</v>
      </c>
      <c r="CM946" t="s">
        <v>180</v>
      </c>
      <c r="CN946" t="s">
        <v>180</v>
      </c>
      <c r="CQ946">
        <v>157</v>
      </c>
      <c r="CR946">
        <v>251</v>
      </c>
      <c r="CS946" t="s">
        <v>180</v>
      </c>
      <c r="CT946" t="s">
        <v>180</v>
      </c>
      <c r="CU946">
        <v>46</v>
      </c>
      <c r="CV946">
        <v>95</v>
      </c>
      <c r="CW946">
        <v>46</v>
      </c>
      <c r="CX946">
        <v>94</v>
      </c>
      <c r="CZ946" t="s">
        <v>180</v>
      </c>
      <c r="DB946" t="s">
        <v>180</v>
      </c>
      <c r="DC946" t="s">
        <v>180</v>
      </c>
      <c r="DD946">
        <v>12</v>
      </c>
      <c r="DE946">
        <v>490</v>
      </c>
      <c r="DF946">
        <v>15</v>
      </c>
      <c r="DG946">
        <v>117</v>
      </c>
      <c r="DH946">
        <v>11</v>
      </c>
      <c r="DJ946" t="s">
        <v>180</v>
      </c>
      <c r="DK946" t="s">
        <v>180</v>
      </c>
      <c r="DL946" t="s">
        <v>180</v>
      </c>
      <c r="DM946" t="s">
        <v>180</v>
      </c>
      <c r="DR946" t="s">
        <v>180</v>
      </c>
      <c r="DS946" t="s">
        <v>180</v>
      </c>
      <c r="DT946">
        <v>0.2</v>
      </c>
      <c r="DU946">
        <v>303</v>
      </c>
      <c r="DV946">
        <v>14.3</v>
      </c>
      <c r="DW946">
        <v>31.6</v>
      </c>
      <c r="DX946">
        <v>3.75</v>
      </c>
      <c r="DY946">
        <v>17.3</v>
      </c>
      <c r="DZ946">
        <v>4.6100000000000003</v>
      </c>
      <c r="EA946">
        <v>1.64</v>
      </c>
      <c r="EB946">
        <v>4.43</v>
      </c>
      <c r="EC946">
        <v>0.71</v>
      </c>
      <c r="ED946">
        <v>3.96</v>
      </c>
      <c r="EE946">
        <v>0.74</v>
      </c>
      <c r="EF946">
        <v>2.0499999999999998</v>
      </c>
      <c r="EG946">
        <v>0.28499999999999998</v>
      </c>
      <c r="EH946">
        <v>1.71</v>
      </c>
      <c r="EI946">
        <v>0.23899999999999999</v>
      </c>
      <c r="EJ946">
        <v>2.9</v>
      </c>
      <c r="EK946">
        <v>0.56000000000000005</v>
      </c>
      <c r="EM946" t="s">
        <v>180</v>
      </c>
      <c r="EN946" t="s">
        <v>180</v>
      </c>
      <c r="EO946" t="s">
        <v>180</v>
      </c>
      <c r="EP946" t="s">
        <v>180</v>
      </c>
      <c r="EQ946" t="s">
        <v>180</v>
      </c>
      <c r="ER946" t="s">
        <v>180</v>
      </c>
      <c r="ET946">
        <v>1</v>
      </c>
      <c r="EV946">
        <v>1.49</v>
      </c>
      <c r="EW946">
        <v>0.33</v>
      </c>
      <c r="EY946" t="s">
        <v>180</v>
      </c>
      <c r="EZ946" t="s">
        <v>180</v>
      </c>
      <c r="FB946" t="s">
        <v>180</v>
      </c>
      <c r="FD946" t="s">
        <v>180</v>
      </c>
      <c r="FF946" t="s">
        <v>180</v>
      </c>
      <c r="FH946" t="s">
        <v>180</v>
      </c>
      <c r="FI946" t="s">
        <v>180</v>
      </c>
      <c r="FJ946" t="s">
        <v>180</v>
      </c>
      <c r="FK946" t="s">
        <v>180</v>
      </c>
      <c r="FL946" t="s">
        <v>180</v>
      </c>
      <c r="FM946" t="s">
        <v>180</v>
      </c>
      <c r="FN946" t="s">
        <v>180</v>
      </c>
      <c r="FP946" t="s">
        <v>180</v>
      </c>
      <c r="FQ946" t="s">
        <v>180</v>
      </c>
      <c r="FR946" t="s">
        <v>180</v>
      </c>
      <c r="FS946" t="s">
        <v>180</v>
      </c>
      <c r="FT946" t="s">
        <v>180</v>
      </c>
      <c r="FU946" t="s">
        <v>180</v>
      </c>
      <c r="FV946" t="s">
        <v>632</v>
      </c>
      <c r="FW946" t="s">
        <v>180</v>
      </c>
      <c r="FX946">
        <f t="shared" si="284"/>
        <v>6.4327485380116958</v>
      </c>
      <c r="FY946">
        <f t="shared" si="285"/>
        <v>68.421052631578945</v>
      </c>
      <c r="FZ946">
        <f t="shared" si="286"/>
        <v>8.3625730994152061</v>
      </c>
      <c r="GA946">
        <f t="shared" si="287"/>
        <v>2.6959064327485383</v>
      </c>
      <c r="GB946">
        <f t="shared" si="288"/>
        <v>2.5906432748538011</v>
      </c>
      <c r="GC946">
        <f t="shared" si="289"/>
        <v>0.47239263803680986</v>
      </c>
      <c r="GD946">
        <f t="shared" si="290"/>
        <v>32.666666666666664</v>
      </c>
      <c r="GE946">
        <f t="shared" si="291"/>
        <v>28.323699421965316</v>
      </c>
      <c r="GF946">
        <f t="shared" si="292"/>
        <v>21.188811188811187</v>
      </c>
      <c r="GG946">
        <f t="shared" si="293"/>
        <v>27.545454545454547</v>
      </c>
      <c r="GH946">
        <f t="shared" si="294"/>
        <v>3.164556962025316E-2</v>
      </c>
      <c r="GI946">
        <f t="shared" si="295"/>
        <v>3.0000000000000002E-2</v>
      </c>
      <c r="GJ946">
        <f t="shared" si="296"/>
        <v>0.22147651006711411</v>
      </c>
      <c r="GK946">
        <f t="shared" si="297"/>
        <v>203.35570469798657</v>
      </c>
      <c r="GL946">
        <f t="shared" si="298"/>
        <v>1.3</v>
      </c>
      <c r="GM946">
        <f t="shared" si="299"/>
        <v>0.13545454545454547</v>
      </c>
      <c r="GN946">
        <f t="shared" si="300"/>
        <v>0.1041958041958042</v>
      </c>
      <c r="GO946">
        <f t="shared" si="301"/>
        <v>3.1019522776572668</v>
      </c>
      <c r="GP946">
        <f t="shared" si="302"/>
        <v>1.0386107933179627</v>
      </c>
      <c r="GQ946">
        <f>(EA946/0.0735)/((DZ946/0.195*(EB946/0.295))^0.5)</f>
        <v>1.1842202872022378</v>
      </c>
    </row>
    <row r="947" spans="1:204">
      <c r="A947" t="s">
        <v>493</v>
      </c>
      <c r="B947" t="s">
        <v>615</v>
      </c>
      <c r="C947" t="s">
        <v>7219</v>
      </c>
      <c r="D947" t="s">
        <v>6992</v>
      </c>
      <c r="E947" t="s">
        <v>7119</v>
      </c>
      <c r="F947">
        <v>94</v>
      </c>
      <c r="G947">
        <v>25</v>
      </c>
      <c r="H947" t="s">
        <v>7369</v>
      </c>
      <c r="I947" t="s">
        <v>616</v>
      </c>
      <c r="J947" t="s">
        <v>626</v>
      </c>
      <c r="K947">
        <v>-36.200000000000003</v>
      </c>
      <c r="L947">
        <v>-36.6</v>
      </c>
      <c r="M947">
        <v>-68.7</v>
      </c>
      <c r="N947">
        <v>-69.099999999999994</v>
      </c>
      <c r="O947" t="s">
        <v>179</v>
      </c>
      <c r="R947" t="s">
        <v>633</v>
      </c>
      <c r="S947" t="s">
        <v>618</v>
      </c>
      <c r="T947" t="s">
        <v>619</v>
      </c>
      <c r="V947" t="s">
        <v>180</v>
      </c>
      <c r="W947" t="s">
        <v>180</v>
      </c>
      <c r="X947" t="s">
        <v>180</v>
      </c>
      <c r="Y947" t="s">
        <v>180</v>
      </c>
      <c r="Z947" t="s">
        <v>180</v>
      </c>
      <c r="AB947" t="s">
        <v>180</v>
      </c>
      <c r="AC947" t="s">
        <v>181</v>
      </c>
      <c r="AD947" t="s">
        <v>180</v>
      </c>
      <c r="AE947" t="s">
        <v>180</v>
      </c>
      <c r="AF947" t="s">
        <v>180</v>
      </c>
      <c r="AG947" t="s">
        <v>180</v>
      </c>
      <c r="AH947" t="s">
        <v>620</v>
      </c>
      <c r="AI947">
        <v>46.65</v>
      </c>
      <c r="AJ947">
        <v>1.5</v>
      </c>
      <c r="AK947" t="s">
        <v>180</v>
      </c>
      <c r="AL947">
        <v>17.41</v>
      </c>
      <c r="AM947" t="s">
        <v>180</v>
      </c>
      <c r="AN947">
        <v>1.02</v>
      </c>
      <c r="AO947">
        <v>9.01</v>
      </c>
      <c r="AQ947">
        <v>9.7799999999999994</v>
      </c>
      <c r="AR947">
        <v>8.39</v>
      </c>
      <c r="AS947">
        <v>0.16</v>
      </c>
      <c r="AT947" t="s">
        <v>180</v>
      </c>
      <c r="AU947">
        <v>0.85</v>
      </c>
      <c r="AV947">
        <v>3.25</v>
      </c>
      <c r="AW947">
        <v>0.3</v>
      </c>
      <c r="AY947" t="s">
        <v>180</v>
      </c>
      <c r="AZ947" t="s">
        <v>180</v>
      </c>
      <c r="BA947">
        <v>98.217795999999993</v>
      </c>
      <c r="BC947" t="s">
        <v>180</v>
      </c>
      <c r="BD947" t="s">
        <v>180</v>
      </c>
      <c r="BE947" t="s">
        <v>180</v>
      </c>
      <c r="BF947" t="s">
        <v>180</v>
      </c>
      <c r="BG947" t="s">
        <v>180</v>
      </c>
      <c r="BH947" t="s">
        <v>180</v>
      </c>
      <c r="BI947" t="s">
        <v>180</v>
      </c>
      <c r="BK947" t="s">
        <v>180</v>
      </c>
      <c r="BL947" t="s">
        <v>180</v>
      </c>
      <c r="BM947">
        <v>1.7</v>
      </c>
      <c r="BN947" t="s">
        <v>180</v>
      </c>
      <c r="BO947" t="s">
        <v>180</v>
      </c>
      <c r="BP947" t="s">
        <v>180</v>
      </c>
      <c r="BQ947" t="s">
        <v>180</v>
      </c>
      <c r="BR947" t="s">
        <v>180</v>
      </c>
      <c r="BS947" t="s">
        <v>180</v>
      </c>
      <c r="BT947" t="s">
        <v>180</v>
      </c>
      <c r="BU947" t="s">
        <v>180</v>
      </c>
      <c r="BV947" t="s">
        <v>180</v>
      </c>
      <c r="BW947" t="s">
        <v>180</v>
      </c>
      <c r="BX947" t="s">
        <v>180</v>
      </c>
      <c r="BY947" t="s">
        <v>180</v>
      </c>
      <c r="BZ947" t="s">
        <v>180</v>
      </c>
      <c r="CD947" t="s">
        <v>180</v>
      </c>
      <c r="CE947" t="s">
        <v>180</v>
      </c>
      <c r="CG947" t="s">
        <v>180</v>
      </c>
      <c r="CH947" t="s">
        <v>180</v>
      </c>
      <c r="CI947" t="s">
        <v>180</v>
      </c>
      <c r="CJ947" t="s">
        <v>180</v>
      </c>
      <c r="CK947" t="s">
        <v>180</v>
      </c>
      <c r="CM947" t="s">
        <v>180</v>
      </c>
      <c r="CN947" t="s">
        <v>180</v>
      </c>
      <c r="CQ947">
        <v>191</v>
      </c>
      <c r="CR947">
        <v>383</v>
      </c>
      <c r="CS947" t="s">
        <v>180</v>
      </c>
      <c r="CT947" t="s">
        <v>180</v>
      </c>
      <c r="CU947">
        <v>49</v>
      </c>
      <c r="CV947">
        <v>151</v>
      </c>
      <c r="CW947">
        <v>52</v>
      </c>
      <c r="CX947">
        <v>87</v>
      </c>
      <c r="CZ947" t="s">
        <v>180</v>
      </c>
      <c r="DB947" t="s">
        <v>180</v>
      </c>
      <c r="DC947" t="s">
        <v>180</v>
      </c>
      <c r="DD947">
        <v>17</v>
      </c>
      <c r="DE947">
        <v>531</v>
      </c>
      <c r="DF947">
        <v>15</v>
      </c>
      <c r="DG947">
        <v>118</v>
      </c>
      <c r="DH947">
        <v>11</v>
      </c>
      <c r="DJ947" t="s">
        <v>180</v>
      </c>
      <c r="DK947" t="s">
        <v>180</v>
      </c>
      <c r="DL947" t="s">
        <v>180</v>
      </c>
      <c r="DM947" t="s">
        <v>180</v>
      </c>
      <c r="DR947" t="s">
        <v>180</v>
      </c>
      <c r="DS947" t="s">
        <v>180</v>
      </c>
      <c r="DT947">
        <v>0.5</v>
      </c>
      <c r="DU947">
        <v>332</v>
      </c>
      <c r="DV947">
        <v>16.5</v>
      </c>
      <c r="DW947">
        <v>35.9</v>
      </c>
      <c r="DX947">
        <v>4.5</v>
      </c>
      <c r="DY947">
        <v>20.100000000000001</v>
      </c>
      <c r="DZ947">
        <v>4.7699999999999996</v>
      </c>
      <c r="EA947">
        <v>1.69</v>
      </c>
      <c r="EB947">
        <v>4.66</v>
      </c>
      <c r="EC947">
        <v>0.74</v>
      </c>
      <c r="ED947">
        <v>4.25</v>
      </c>
      <c r="EE947">
        <v>0.79</v>
      </c>
      <c r="EF947">
        <v>2.2200000000000002</v>
      </c>
      <c r="EG947">
        <v>0.31900000000000001</v>
      </c>
      <c r="EH947">
        <v>1.95</v>
      </c>
      <c r="EI947">
        <v>0.27100000000000002</v>
      </c>
      <c r="EJ947">
        <v>3.2</v>
      </c>
      <c r="EK947">
        <v>0.55000000000000004</v>
      </c>
      <c r="EM947" t="s">
        <v>180</v>
      </c>
      <c r="EN947" t="s">
        <v>180</v>
      </c>
      <c r="EO947" t="s">
        <v>180</v>
      </c>
      <c r="EP947" t="s">
        <v>180</v>
      </c>
      <c r="EQ947" t="s">
        <v>180</v>
      </c>
      <c r="ER947" t="s">
        <v>180</v>
      </c>
      <c r="ET947">
        <v>2</v>
      </c>
      <c r="EV947">
        <v>2.35</v>
      </c>
      <c r="EW947">
        <v>0.65</v>
      </c>
      <c r="EX947">
        <v>0.51274900000000001</v>
      </c>
      <c r="EY947" t="s">
        <v>180</v>
      </c>
      <c r="EZ947" t="s">
        <v>180</v>
      </c>
      <c r="FA947">
        <v>0.70418800000000004</v>
      </c>
      <c r="FB947" t="s">
        <v>180</v>
      </c>
      <c r="FD947" t="s">
        <v>180</v>
      </c>
      <c r="FF947" t="s">
        <v>180</v>
      </c>
      <c r="FH947" t="s">
        <v>180</v>
      </c>
      <c r="FI947" t="s">
        <v>180</v>
      </c>
      <c r="FJ947" t="s">
        <v>180</v>
      </c>
      <c r="FK947" t="s">
        <v>180</v>
      </c>
      <c r="FL947" t="s">
        <v>180</v>
      </c>
      <c r="FM947" t="s">
        <v>180</v>
      </c>
      <c r="FN947" t="s">
        <v>180</v>
      </c>
      <c r="FP947" t="s">
        <v>180</v>
      </c>
      <c r="FQ947" t="s">
        <v>180</v>
      </c>
      <c r="FR947" t="s">
        <v>180</v>
      </c>
      <c r="FS947" t="s">
        <v>180</v>
      </c>
      <c r="FT947" t="s">
        <v>180</v>
      </c>
      <c r="FU947" t="s">
        <v>180</v>
      </c>
      <c r="FV947" t="s">
        <v>634</v>
      </c>
      <c r="FW947" t="s">
        <v>180</v>
      </c>
      <c r="FX947">
        <f t="shared" si="284"/>
        <v>5.6410256410256414</v>
      </c>
      <c r="FY947">
        <f t="shared" si="285"/>
        <v>60.512820512820511</v>
      </c>
      <c r="FZ947">
        <f t="shared" si="286"/>
        <v>8.4615384615384617</v>
      </c>
      <c r="GA947">
        <f t="shared" si="287"/>
        <v>2.4461538461538459</v>
      </c>
      <c r="GB947">
        <f t="shared" si="288"/>
        <v>2.3897435897435897</v>
      </c>
      <c r="GC947">
        <f t="shared" si="289"/>
        <v>0.56666666666666665</v>
      </c>
      <c r="GD947">
        <f t="shared" si="290"/>
        <v>35.4</v>
      </c>
      <c r="GE947">
        <f t="shared" si="291"/>
        <v>26.417910447761191</v>
      </c>
      <c r="GF947">
        <f t="shared" si="292"/>
        <v>20.121212121212121</v>
      </c>
      <c r="GG947">
        <f t="shared" si="293"/>
        <v>30.181818181818183</v>
      </c>
      <c r="GH947">
        <f t="shared" si="294"/>
        <v>5.5710306406685242E-2</v>
      </c>
      <c r="GI947">
        <f t="shared" si="295"/>
        <v>5.909090909090909E-2</v>
      </c>
      <c r="GJ947">
        <f t="shared" si="296"/>
        <v>0.27659574468085107</v>
      </c>
      <c r="GK947">
        <f t="shared" si="297"/>
        <v>141.27659574468083</v>
      </c>
      <c r="GL947">
        <f t="shared" si="298"/>
        <v>1.5</v>
      </c>
      <c r="GM947">
        <f t="shared" si="299"/>
        <v>0.21363636363636365</v>
      </c>
      <c r="GN947">
        <f t="shared" si="300"/>
        <v>0.14242424242424243</v>
      </c>
      <c r="GO947">
        <f t="shared" si="301"/>
        <v>3.459119496855346</v>
      </c>
      <c r="GP947">
        <f t="shared" si="302"/>
        <v>1.0027568122753894</v>
      </c>
      <c r="GQ947">
        <f>(EA947/0.0735)/((DZ947/0.195*(EB947/0.295))^0.5)</f>
        <v>1.169702804914192</v>
      </c>
      <c r="GR947">
        <v>0.51274900000000001</v>
      </c>
      <c r="GS947">
        <v>0.70418800000000004</v>
      </c>
    </row>
    <row r="948" spans="1:204">
      <c r="A948" t="s">
        <v>493</v>
      </c>
      <c r="B948" t="s">
        <v>615</v>
      </c>
      <c r="C948" t="s">
        <v>7219</v>
      </c>
      <c r="D948" t="s">
        <v>6992</v>
      </c>
      <c r="E948" t="s">
        <v>7119</v>
      </c>
      <c r="F948">
        <v>94</v>
      </c>
      <c r="G948">
        <v>25</v>
      </c>
      <c r="H948" t="s">
        <v>7369</v>
      </c>
      <c r="I948" t="s">
        <v>635</v>
      </c>
      <c r="J948" t="s">
        <v>636</v>
      </c>
      <c r="K948">
        <v>-36.200000000000003</v>
      </c>
      <c r="L948">
        <v>-36.6</v>
      </c>
      <c r="M948">
        <v>-68.7</v>
      </c>
      <c r="N948">
        <v>-69.099999999999994</v>
      </c>
      <c r="O948" t="s">
        <v>179</v>
      </c>
      <c r="R948" t="s">
        <v>637</v>
      </c>
      <c r="S948" t="s">
        <v>618</v>
      </c>
      <c r="T948" t="s">
        <v>619</v>
      </c>
      <c r="V948" t="s">
        <v>180</v>
      </c>
      <c r="W948" t="s">
        <v>180</v>
      </c>
      <c r="X948" t="s">
        <v>180</v>
      </c>
      <c r="Y948" t="s">
        <v>180</v>
      </c>
      <c r="Z948" t="s">
        <v>180</v>
      </c>
      <c r="AB948" t="s">
        <v>180</v>
      </c>
      <c r="AC948" t="s">
        <v>181</v>
      </c>
      <c r="AD948" t="s">
        <v>180</v>
      </c>
      <c r="AE948" t="s">
        <v>180</v>
      </c>
      <c r="AF948" t="s">
        <v>180</v>
      </c>
      <c r="AG948" t="s">
        <v>180</v>
      </c>
      <c r="AH948" t="s">
        <v>620</v>
      </c>
      <c r="AI948">
        <v>47.74</v>
      </c>
      <c r="AJ948">
        <v>1.3</v>
      </c>
      <c r="AK948" t="s">
        <v>180</v>
      </c>
      <c r="AL948">
        <v>16.920000000000002</v>
      </c>
      <c r="AM948" t="s">
        <v>180</v>
      </c>
      <c r="AN948">
        <v>0.25</v>
      </c>
      <c r="AO948">
        <v>10.37</v>
      </c>
      <c r="AQ948">
        <v>9.25</v>
      </c>
      <c r="AR948">
        <v>8.15</v>
      </c>
      <c r="AS948">
        <v>0.16</v>
      </c>
      <c r="AT948" t="s">
        <v>180</v>
      </c>
      <c r="AU948">
        <v>0.68</v>
      </c>
      <c r="AV948">
        <v>2.98</v>
      </c>
      <c r="AW948">
        <v>0.17</v>
      </c>
      <c r="AY948" t="s">
        <v>180</v>
      </c>
      <c r="AZ948" t="s">
        <v>180</v>
      </c>
      <c r="BA948">
        <v>97.944950000000034</v>
      </c>
      <c r="BC948" t="s">
        <v>180</v>
      </c>
      <c r="BD948" t="s">
        <v>180</v>
      </c>
      <c r="BE948" t="s">
        <v>180</v>
      </c>
      <c r="BF948" t="s">
        <v>180</v>
      </c>
      <c r="BG948" t="s">
        <v>180</v>
      </c>
      <c r="BH948" t="s">
        <v>180</v>
      </c>
      <c r="BI948" t="s">
        <v>180</v>
      </c>
      <c r="BK948" t="s">
        <v>180</v>
      </c>
      <c r="BL948" t="s">
        <v>180</v>
      </c>
      <c r="BM948">
        <v>2.04</v>
      </c>
      <c r="BN948" t="s">
        <v>180</v>
      </c>
      <c r="BO948" t="s">
        <v>180</v>
      </c>
      <c r="BP948" t="s">
        <v>180</v>
      </c>
      <c r="BQ948" t="s">
        <v>180</v>
      </c>
      <c r="BR948" t="s">
        <v>180</v>
      </c>
      <c r="BS948" t="s">
        <v>180</v>
      </c>
      <c r="BT948" t="s">
        <v>180</v>
      </c>
      <c r="BU948" t="s">
        <v>180</v>
      </c>
      <c r="BV948" t="s">
        <v>180</v>
      </c>
      <c r="BW948" t="s">
        <v>180</v>
      </c>
      <c r="BX948" t="s">
        <v>180</v>
      </c>
      <c r="BY948" t="s">
        <v>180</v>
      </c>
      <c r="BZ948" t="s">
        <v>180</v>
      </c>
      <c r="CD948" t="s">
        <v>180</v>
      </c>
      <c r="CE948" t="s">
        <v>180</v>
      </c>
      <c r="CG948" t="s">
        <v>180</v>
      </c>
      <c r="CH948" t="s">
        <v>180</v>
      </c>
      <c r="CI948" t="s">
        <v>180</v>
      </c>
      <c r="CJ948" t="s">
        <v>180</v>
      </c>
      <c r="CK948" t="s">
        <v>180</v>
      </c>
      <c r="CM948" t="s">
        <v>180</v>
      </c>
      <c r="CN948" t="s">
        <v>180</v>
      </c>
      <c r="CQ948">
        <v>141</v>
      </c>
      <c r="CR948">
        <v>263</v>
      </c>
      <c r="CS948" t="s">
        <v>180</v>
      </c>
      <c r="CT948" t="s">
        <v>180</v>
      </c>
      <c r="CU948">
        <v>53</v>
      </c>
      <c r="CV948">
        <v>192</v>
      </c>
      <c r="CW948">
        <v>47</v>
      </c>
      <c r="CX948">
        <v>101</v>
      </c>
      <c r="CZ948" t="s">
        <v>180</v>
      </c>
      <c r="DB948" t="s">
        <v>180</v>
      </c>
      <c r="DC948" t="s">
        <v>180</v>
      </c>
      <c r="DD948">
        <v>14</v>
      </c>
      <c r="DE948">
        <v>351</v>
      </c>
      <c r="DF948">
        <v>14</v>
      </c>
      <c r="DG948">
        <v>104</v>
      </c>
      <c r="DH948">
        <v>10</v>
      </c>
      <c r="DJ948" t="s">
        <v>180</v>
      </c>
      <c r="DK948" t="s">
        <v>180</v>
      </c>
      <c r="DL948" t="s">
        <v>180</v>
      </c>
      <c r="DM948" t="s">
        <v>180</v>
      </c>
      <c r="DR948" t="s">
        <v>180</v>
      </c>
      <c r="DS948" t="s">
        <v>180</v>
      </c>
      <c r="DT948">
        <v>0.2</v>
      </c>
      <c r="DU948">
        <v>266</v>
      </c>
      <c r="DV948">
        <v>11.4</v>
      </c>
      <c r="DW948">
        <v>24.7</v>
      </c>
      <c r="DX948">
        <v>3.06</v>
      </c>
      <c r="DY948">
        <v>14.2</v>
      </c>
      <c r="DZ948">
        <v>3.57</v>
      </c>
      <c r="EA948">
        <v>1.42</v>
      </c>
      <c r="EB948">
        <v>3.87</v>
      </c>
      <c r="EC948">
        <v>0.66</v>
      </c>
      <c r="ED948">
        <v>3.75</v>
      </c>
      <c r="EE948">
        <v>0.7</v>
      </c>
      <c r="EF948">
        <v>1.93</v>
      </c>
      <c r="EG948">
        <v>0.26100000000000001</v>
      </c>
      <c r="EH948">
        <v>1.56</v>
      </c>
      <c r="EI948">
        <v>0.23100000000000001</v>
      </c>
      <c r="EJ948">
        <v>2.8</v>
      </c>
      <c r="EK948">
        <v>0.44</v>
      </c>
      <c r="EM948" t="s">
        <v>180</v>
      </c>
      <c r="EN948" t="s">
        <v>180</v>
      </c>
      <c r="EO948" t="s">
        <v>180</v>
      </c>
      <c r="EP948" t="s">
        <v>180</v>
      </c>
      <c r="EQ948" t="s">
        <v>180</v>
      </c>
      <c r="ER948" t="s">
        <v>180</v>
      </c>
      <c r="ET948">
        <v>2</v>
      </c>
      <c r="EV948">
        <v>1.25</v>
      </c>
      <c r="EW948">
        <v>0.36</v>
      </c>
      <c r="EY948" t="s">
        <v>180</v>
      </c>
      <c r="EZ948" t="s">
        <v>180</v>
      </c>
      <c r="FB948" t="s">
        <v>180</v>
      </c>
      <c r="FD948" t="s">
        <v>180</v>
      </c>
      <c r="FF948" t="s">
        <v>180</v>
      </c>
      <c r="FH948" t="s">
        <v>180</v>
      </c>
      <c r="FI948" t="s">
        <v>180</v>
      </c>
      <c r="FJ948" t="s">
        <v>180</v>
      </c>
      <c r="FK948" t="s">
        <v>180</v>
      </c>
      <c r="FL948" t="s">
        <v>180</v>
      </c>
      <c r="FM948" t="s">
        <v>180</v>
      </c>
      <c r="FN948" t="s">
        <v>180</v>
      </c>
      <c r="FP948" t="s">
        <v>180</v>
      </c>
      <c r="FQ948" t="s">
        <v>180</v>
      </c>
      <c r="FR948" t="s">
        <v>180</v>
      </c>
      <c r="FS948" t="s">
        <v>180</v>
      </c>
      <c r="FT948" t="s">
        <v>180</v>
      </c>
      <c r="FU948" t="s">
        <v>180</v>
      </c>
      <c r="FV948" t="s">
        <v>638</v>
      </c>
      <c r="FW948" t="s">
        <v>180</v>
      </c>
      <c r="FX948">
        <f t="shared" si="284"/>
        <v>6.4102564102564097</v>
      </c>
      <c r="FY948">
        <f t="shared" si="285"/>
        <v>66.666666666666671</v>
      </c>
      <c r="FZ948">
        <f t="shared" si="286"/>
        <v>7.3076923076923075</v>
      </c>
      <c r="GA948">
        <f t="shared" si="287"/>
        <v>2.2884615384615383</v>
      </c>
      <c r="GB948">
        <f t="shared" si="288"/>
        <v>2.4807692307692308</v>
      </c>
      <c r="GC948">
        <f t="shared" si="289"/>
        <v>0.52307692307692311</v>
      </c>
      <c r="GD948">
        <f t="shared" si="290"/>
        <v>25.071428571428573</v>
      </c>
      <c r="GE948">
        <f t="shared" si="291"/>
        <v>24.718309859154932</v>
      </c>
      <c r="GF948">
        <f t="shared" si="292"/>
        <v>23.333333333333332</v>
      </c>
      <c r="GG948">
        <f t="shared" si="293"/>
        <v>26.6</v>
      </c>
      <c r="GH948">
        <f t="shared" si="294"/>
        <v>8.0971659919028341E-2</v>
      </c>
      <c r="GI948">
        <f t="shared" si="295"/>
        <v>3.5999999999999997E-2</v>
      </c>
      <c r="GJ948">
        <f t="shared" si="296"/>
        <v>0.28799999999999998</v>
      </c>
      <c r="GK948">
        <f t="shared" si="297"/>
        <v>212.8</v>
      </c>
      <c r="GL948">
        <f t="shared" si="298"/>
        <v>1.1400000000000001</v>
      </c>
      <c r="GM948">
        <f t="shared" si="299"/>
        <v>0.125</v>
      </c>
      <c r="GN948">
        <f t="shared" si="300"/>
        <v>0.10964912280701754</v>
      </c>
      <c r="GO948">
        <f t="shared" si="301"/>
        <v>3.1932773109243699</v>
      </c>
      <c r="GP948">
        <f t="shared" si="302"/>
        <v>1.0065450463508396</v>
      </c>
      <c r="GQ948">
        <f>(EA948/0.0735)/((DZ948/0.195*(EB948/0.295))^0.5)</f>
        <v>1.2466361843827782</v>
      </c>
    </row>
    <row r="949" spans="1:204">
      <c r="A949" t="s">
        <v>870</v>
      </c>
      <c r="B949" t="s">
        <v>1742</v>
      </c>
      <c r="C949" t="s">
        <v>7151</v>
      </c>
      <c r="D949" t="s">
        <v>6992</v>
      </c>
      <c r="E949" t="s">
        <v>7119</v>
      </c>
      <c r="F949">
        <v>94</v>
      </c>
      <c r="G949">
        <v>25</v>
      </c>
      <c r="H949" t="s">
        <v>7369</v>
      </c>
      <c r="I949" t="s">
        <v>1036</v>
      </c>
      <c r="J949" t="s">
        <v>1774</v>
      </c>
      <c r="K949">
        <v>-36.374784179999999</v>
      </c>
      <c r="L949">
        <v>-36.374784179999999</v>
      </c>
      <c r="M949">
        <v>-69.402466169999997</v>
      </c>
      <c r="N949">
        <v>-69.402466169999997</v>
      </c>
      <c r="O949" t="s">
        <v>179</v>
      </c>
      <c r="R949" t="s">
        <v>1775</v>
      </c>
      <c r="S949" t="s">
        <v>1745</v>
      </c>
      <c r="T949" t="s">
        <v>1746</v>
      </c>
      <c r="V949" t="s">
        <v>180</v>
      </c>
      <c r="W949" t="s">
        <v>180</v>
      </c>
      <c r="X949" t="s">
        <v>180</v>
      </c>
      <c r="Y949" t="s">
        <v>180</v>
      </c>
      <c r="Z949" t="s">
        <v>180</v>
      </c>
      <c r="AB949" t="s">
        <v>180</v>
      </c>
      <c r="AC949" t="s">
        <v>181</v>
      </c>
      <c r="AD949" t="s">
        <v>180</v>
      </c>
      <c r="AE949" t="s">
        <v>180</v>
      </c>
      <c r="AF949" t="s">
        <v>196</v>
      </c>
      <c r="AG949" t="s">
        <v>180</v>
      </c>
      <c r="AH949" t="s">
        <v>1747</v>
      </c>
      <c r="AI949">
        <v>46.260640449999997</v>
      </c>
      <c r="AJ949">
        <v>2.1686258610000002</v>
      </c>
      <c r="AK949" t="s">
        <v>180</v>
      </c>
      <c r="AL949">
        <v>17.53141467</v>
      </c>
      <c r="AM949" t="s">
        <v>180</v>
      </c>
      <c r="AP949">
        <v>11.491690309999999</v>
      </c>
      <c r="AQ949">
        <v>10.498581270000001</v>
      </c>
      <c r="AR949">
        <v>6.0093230640000002</v>
      </c>
      <c r="AS949">
        <v>0.152006486</v>
      </c>
      <c r="AT949" t="s">
        <v>180</v>
      </c>
      <c r="AU949">
        <v>1.3376570729999999</v>
      </c>
      <c r="AV949">
        <v>3.7494933119999998</v>
      </c>
      <c r="AW949">
        <v>0.59789217699999997</v>
      </c>
      <c r="AY949" t="s">
        <v>180</v>
      </c>
      <c r="AZ949" t="s">
        <v>180</v>
      </c>
      <c r="BA949">
        <v>99.797324673000006</v>
      </c>
      <c r="BC949" t="s">
        <v>180</v>
      </c>
      <c r="BD949" t="s">
        <v>180</v>
      </c>
      <c r="BE949" t="s">
        <v>180</v>
      </c>
      <c r="BF949" t="s">
        <v>180</v>
      </c>
      <c r="BG949" t="s">
        <v>180</v>
      </c>
      <c r="BH949" t="s">
        <v>180</v>
      </c>
      <c r="BI949" t="s">
        <v>180</v>
      </c>
      <c r="BK949" t="s">
        <v>180</v>
      </c>
      <c r="BL949" t="s">
        <v>180</v>
      </c>
      <c r="BM949">
        <v>0.43</v>
      </c>
      <c r="BN949" t="s">
        <v>180</v>
      </c>
      <c r="BO949" t="s">
        <v>180</v>
      </c>
      <c r="BP949" t="s">
        <v>180</v>
      </c>
      <c r="BQ949" t="s">
        <v>180</v>
      </c>
      <c r="BR949" t="s">
        <v>180</v>
      </c>
      <c r="BS949" t="s">
        <v>180</v>
      </c>
      <c r="BT949" t="s">
        <v>180</v>
      </c>
      <c r="BU949" t="s">
        <v>180</v>
      </c>
      <c r="BV949" t="s">
        <v>180</v>
      </c>
      <c r="BW949" t="s">
        <v>180</v>
      </c>
      <c r="BX949" t="s">
        <v>180</v>
      </c>
      <c r="BY949" t="s">
        <v>180</v>
      </c>
      <c r="BZ949" t="s">
        <v>180</v>
      </c>
      <c r="CA949">
        <v>5.9141131480000002</v>
      </c>
      <c r="CD949" t="s">
        <v>180</v>
      </c>
      <c r="CE949" t="s">
        <v>180</v>
      </c>
      <c r="CG949" t="s">
        <v>180</v>
      </c>
      <c r="CH949" t="s">
        <v>180</v>
      </c>
      <c r="CI949" t="s">
        <v>180</v>
      </c>
      <c r="CJ949" t="s">
        <v>180</v>
      </c>
      <c r="CK949" t="s">
        <v>180</v>
      </c>
      <c r="CM949" t="s">
        <v>180</v>
      </c>
      <c r="CN949" t="s">
        <v>180</v>
      </c>
      <c r="CO949">
        <v>27.694259509999998</v>
      </c>
      <c r="CQ949">
        <v>264.93709130000002</v>
      </c>
      <c r="CR949">
        <v>76.784224069999993</v>
      </c>
      <c r="CS949" t="s">
        <v>180</v>
      </c>
      <c r="CT949" t="s">
        <v>180</v>
      </c>
      <c r="CU949">
        <v>37.94636818</v>
      </c>
      <c r="CV949">
        <v>43.450335780000003</v>
      </c>
      <c r="CW949">
        <v>32.054797229999998</v>
      </c>
      <c r="CX949">
        <v>91.800793940000005</v>
      </c>
      <c r="CY949">
        <v>21.48138578</v>
      </c>
      <c r="CZ949" t="s">
        <v>180</v>
      </c>
      <c r="DB949" t="s">
        <v>180</v>
      </c>
      <c r="DC949" t="s">
        <v>180</v>
      </c>
      <c r="DD949">
        <v>21.93018966</v>
      </c>
      <c r="DE949">
        <v>853.5148216</v>
      </c>
      <c r="DF949">
        <v>25.364355360000001</v>
      </c>
      <c r="DG949">
        <v>202.20022470000001</v>
      </c>
      <c r="DH949">
        <v>24.731337889999999</v>
      </c>
      <c r="DJ949" t="s">
        <v>180</v>
      </c>
      <c r="DK949" t="s">
        <v>180</v>
      </c>
      <c r="DL949" t="s">
        <v>180</v>
      </c>
      <c r="DM949" t="s">
        <v>180</v>
      </c>
      <c r="DP949">
        <v>1.5216491599999999</v>
      </c>
      <c r="DR949" t="s">
        <v>180</v>
      </c>
      <c r="DS949" t="s">
        <v>180</v>
      </c>
      <c r="DT949">
        <v>0.65382565500000001</v>
      </c>
      <c r="DU949">
        <v>388.21535749999998</v>
      </c>
      <c r="DV949">
        <v>24.35311862</v>
      </c>
      <c r="DW949">
        <v>52.677539580000001</v>
      </c>
      <c r="DX949">
        <v>6.7533152059999999</v>
      </c>
      <c r="DY949">
        <v>29.143896049999999</v>
      </c>
      <c r="DZ949">
        <v>6.5326872979999999</v>
      </c>
      <c r="EA949">
        <v>2.1868865689999999</v>
      </c>
      <c r="EB949">
        <v>6.2652055969999996</v>
      </c>
      <c r="EC949">
        <v>0.90856673799999998</v>
      </c>
      <c r="ED949">
        <v>5.0954540679999996</v>
      </c>
      <c r="EE949">
        <v>0.96046682699999997</v>
      </c>
      <c r="EF949">
        <v>2.4472888049999999</v>
      </c>
      <c r="EG949">
        <v>0.33619490800000001</v>
      </c>
      <c r="EH949">
        <v>2.12643279</v>
      </c>
      <c r="EI949">
        <v>0.30866895</v>
      </c>
      <c r="EJ949">
        <v>4.2554768029999996</v>
      </c>
      <c r="EK949">
        <v>1.415160239</v>
      </c>
      <c r="EM949" t="s">
        <v>180</v>
      </c>
      <c r="EN949" t="s">
        <v>180</v>
      </c>
      <c r="EO949" t="s">
        <v>180</v>
      </c>
      <c r="EP949" t="s">
        <v>180</v>
      </c>
      <c r="EQ949" t="s">
        <v>180</v>
      </c>
      <c r="ER949" t="s">
        <v>180</v>
      </c>
      <c r="ES949">
        <v>0.101429677</v>
      </c>
      <c r="ET949">
        <v>2.935401787</v>
      </c>
      <c r="EV949">
        <v>2.384882626</v>
      </c>
      <c r="EW949">
        <v>0.71278216400000005</v>
      </c>
      <c r="EX949">
        <v>0.51278942599999999</v>
      </c>
      <c r="EY949" t="s">
        <v>180</v>
      </c>
      <c r="EZ949" t="s">
        <v>180</v>
      </c>
      <c r="FA949">
        <v>0.703914606</v>
      </c>
      <c r="FB949" t="s">
        <v>180</v>
      </c>
      <c r="FC949">
        <v>18.332577520000001</v>
      </c>
      <c r="FD949" t="s">
        <v>180</v>
      </c>
      <c r="FE949">
        <v>15.56645838</v>
      </c>
      <c r="FF949" t="s">
        <v>180</v>
      </c>
      <c r="FG949">
        <v>38.20526443</v>
      </c>
      <c r="FH949" t="s">
        <v>180</v>
      </c>
      <c r="FI949" t="s">
        <v>180</v>
      </c>
      <c r="FJ949" t="s">
        <v>180</v>
      </c>
      <c r="FK949" t="s">
        <v>180</v>
      </c>
      <c r="FL949" t="s">
        <v>180</v>
      </c>
      <c r="FM949" t="s">
        <v>180</v>
      </c>
      <c r="FN949" t="s">
        <v>180</v>
      </c>
      <c r="FO949">
        <v>0.28289431300000001</v>
      </c>
      <c r="FP949" t="s">
        <v>180</v>
      </c>
      <c r="FQ949" t="s">
        <v>180</v>
      </c>
      <c r="FR949" t="s">
        <v>180</v>
      </c>
      <c r="FS949" t="s">
        <v>180</v>
      </c>
      <c r="FT949" t="s">
        <v>180</v>
      </c>
      <c r="FU949" t="s">
        <v>180</v>
      </c>
      <c r="FV949" t="s">
        <v>1776</v>
      </c>
      <c r="FW949" t="s">
        <v>180</v>
      </c>
      <c r="FX949">
        <f t="shared" si="284"/>
        <v>11.630434785573449</v>
      </c>
      <c r="FY949">
        <f t="shared" si="285"/>
        <v>95.088932813155125</v>
      </c>
      <c r="FZ949">
        <f t="shared" si="286"/>
        <v>11.452569173371334</v>
      </c>
      <c r="GA949">
        <f t="shared" si="287"/>
        <v>3.0721343880330214</v>
      </c>
      <c r="GB949">
        <f t="shared" si="288"/>
        <v>2.9463454600885832</v>
      </c>
      <c r="GC949">
        <f t="shared" si="289"/>
        <v>0.61682242984189872</v>
      </c>
      <c r="GD949">
        <f t="shared" si="290"/>
        <v>33.65016809952153</v>
      </c>
      <c r="GE949">
        <f t="shared" si="291"/>
        <v>29.28622927201252</v>
      </c>
      <c r="GF949">
        <f t="shared" si="292"/>
        <v>15.941094180076719</v>
      </c>
      <c r="GG949">
        <f t="shared" si="293"/>
        <v>15.697305144861291</v>
      </c>
      <c r="GH949">
        <f t="shared" si="294"/>
        <v>5.5723972881119133E-2</v>
      </c>
      <c r="GI949">
        <f t="shared" si="295"/>
        <v>2.8821011106245496E-2</v>
      </c>
      <c r="GJ949">
        <f t="shared" si="296"/>
        <v>0.2988751547892739</v>
      </c>
      <c r="GK949">
        <f t="shared" si="297"/>
        <v>162.78174584680798</v>
      </c>
      <c r="GL949">
        <f t="shared" si="298"/>
        <v>0.9847068819453989</v>
      </c>
      <c r="GM949">
        <f t="shared" si="299"/>
        <v>9.6431605787259747E-2</v>
      </c>
      <c r="GN949">
        <f t="shared" si="300"/>
        <v>9.7929249358700815E-2</v>
      </c>
      <c r="GO949">
        <f t="shared" si="301"/>
        <v>3.7278867805988165</v>
      </c>
      <c r="GP949">
        <f t="shared" si="302"/>
        <v>0.9886420563934073</v>
      </c>
      <c r="GQ949">
        <f>(EA949/0.0735)/((DZ949/0.195*(EB949/0.295))^0.5)</f>
        <v>1.1154590546740712</v>
      </c>
      <c r="GR949">
        <v>0.51278942599999999</v>
      </c>
      <c r="GS949">
        <v>0.703914606</v>
      </c>
      <c r="GT949">
        <v>18.332577520000001</v>
      </c>
      <c r="GU949">
        <v>15.56645838</v>
      </c>
      <c r="GV949">
        <v>38.20526443</v>
      </c>
    </row>
    <row r="950" spans="1:204">
      <c r="A950" t="s">
        <v>870</v>
      </c>
      <c r="B950" t="s">
        <v>1742</v>
      </c>
      <c r="C950" t="s">
        <v>7151</v>
      </c>
      <c r="D950" t="s">
        <v>6992</v>
      </c>
      <c r="E950" t="s">
        <v>7119</v>
      </c>
      <c r="F950">
        <v>94</v>
      </c>
      <c r="G950">
        <v>25</v>
      </c>
      <c r="H950" t="s">
        <v>7369</v>
      </c>
      <c r="I950" t="s">
        <v>1036</v>
      </c>
      <c r="J950" t="s">
        <v>1774</v>
      </c>
      <c r="K950">
        <v>-36.318964049999998</v>
      </c>
      <c r="L950">
        <v>-36.318964049999998</v>
      </c>
      <c r="M950">
        <v>-69.683581910000001</v>
      </c>
      <c r="N950">
        <v>-69.683581910000001</v>
      </c>
      <c r="O950" t="s">
        <v>179</v>
      </c>
      <c r="R950" t="s">
        <v>1777</v>
      </c>
      <c r="S950" t="s">
        <v>1745</v>
      </c>
      <c r="T950" t="s">
        <v>1746</v>
      </c>
      <c r="V950" t="s">
        <v>180</v>
      </c>
      <c r="W950" t="s">
        <v>180</v>
      </c>
      <c r="X950" t="s">
        <v>180</v>
      </c>
      <c r="Y950" t="s">
        <v>180</v>
      </c>
      <c r="Z950" t="s">
        <v>180</v>
      </c>
      <c r="AB950" t="s">
        <v>180</v>
      </c>
      <c r="AC950" t="s">
        <v>181</v>
      </c>
      <c r="AD950" t="s">
        <v>180</v>
      </c>
      <c r="AE950" t="s">
        <v>180</v>
      </c>
      <c r="AF950" t="s">
        <v>196</v>
      </c>
      <c r="AG950" t="s">
        <v>180</v>
      </c>
      <c r="AH950" t="s">
        <v>1747</v>
      </c>
      <c r="AI950">
        <v>47.720243439999997</v>
      </c>
      <c r="AJ950">
        <v>1.755961289</v>
      </c>
      <c r="AK950" t="s">
        <v>180</v>
      </c>
      <c r="AL950">
        <v>16.282550130000001</v>
      </c>
      <c r="AM950" t="s">
        <v>180</v>
      </c>
      <c r="AP950">
        <v>11.433702479999999</v>
      </c>
      <c r="AQ950">
        <v>10.426020149999999</v>
      </c>
      <c r="AR950">
        <v>7.6224683229999997</v>
      </c>
      <c r="AS950">
        <v>0.14965579200000001</v>
      </c>
      <c r="AT950" t="s">
        <v>180</v>
      </c>
      <c r="AU950">
        <v>0.77821011699999998</v>
      </c>
      <c r="AV950">
        <v>3.332335628</v>
      </c>
      <c r="AW950">
        <v>0.33921979400000002</v>
      </c>
      <c r="AY950" t="s">
        <v>180</v>
      </c>
      <c r="AZ950" t="s">
        <v>180</v>
      </c>
      <c r="BA950">
        <v>99.84036714299998</v>
      </c>
      <c r="BC950" t="s">
        <v>180</v>
      </c>
      <c r="BD950" t="s">
        <v>180</v>
      </c>
      <c r="BE950" t="s">
        <v>180</v>
      </c>
      <c r="BF950" t="s">
        <v>180</v>
      </c>
      <c r="BG950" t="s">
        <v>180</v>
      </c>
      <c r="BH950" t="s">
        <v>180</v>
      </c>
      <c r="BI950" t="s">
        <v>180</v>
      </c>
      <c r="BK950" t="s">
        <v>180</v>
      </c>
      <c r="BL950" t="s">
        <v>180</v>
      </c>
      <c r="BM950">
        <v>0.18</v>
      </c>
      <c r="BN950" t="s">
        <v>180</v>
      </c>
      <c r="BO950" t="s">
        <v>180</v>
      </c>
      <c r="BP950" t="s">
        <v>180</v>
      </c>
      <c r="BQ950" t="s">
        <v>180</v>
      </c>
      <c r="BR950" t="s">
        <v>180</v>
      </c>
      <c r="BS950" t="s">
        <v>180</v>
      </c>
      <c r="BT950" t="s">
        <v>180</v>
      </c>
      <c r="BU950" t="s">
        <v>180</v>
      </c>
      <c r="BV950" t="s">
        <v>180</v>
      </c>
      <c r="BW950" t="s">
        <v>180</v>
      </c>
      <c r="BX950" t="s">
        <v>180</v>
      </c>
      <c r="BY950" t="s">
        <v>180</v>
      </c>
      <c r="BZ950" t="s">
        <v>180</v>
      </c>
      <c r="CA950">
        <v>6.411492118</v>
      </c>
      <c r="CD950" t="s">
        <v>180</v>
      </c>
      <c r="CE950" t="s">
        <v>180</v>
      </c>
      <c r="CG950" t="s">
        <v>180</v>
      </c>
      <c r="CH950" t="s">
        <v>180</v>
      </c>
      <c r="CI950" t="s">
        <v>180</v>
      </c>
      <c r="CJ950" t="s">
        <v>180</v>
      </c>
      <c r="CK950" t="s">
        <v>180</v>
      </c>
      <c r="CM950" t="s">
        <v>180</v>
      </c>
      <c r="CN950" t="s">
        <v>180</v>
      </c>
      <c r="CO950">
        <v>32.015335149999999</v>
      </c>
      <c r="CQ950">
        <v>259.61307490000002</v>
      </c>
      <c r="CR950">
        <v>279.56248019999998</v>
      </c>
      <c r="CS950" t="s">
        <v>180</v>
      </c>
      <c r="CT950" t="s">
        <v>180</v>
      </c>
      <c r="CU950">
        <v>45.412228370000001</v>
      </c>
      <c r="CV950">
        <v>92.596734220000002</v>
      </c>
      <c r="CW950">
        <v>52.691905769999998</v>
      </c>
      <c r="CX950">
        <v>97.630724420000007</v>
      </c>
      <c r="CY950">
        <v>20.801943949999998</v>
      </c>
      <c r="CZ950" t="s">
        <v>180</v>
      </c>
      <c r="DB950" t="s">
        <v>180</v>
      </c>
      <c r="DC950" t="s">
        <v>180</v>
      </c>
      <c r="DD950">
        <v>11.947577450000001</v>
      </c>
      <c r="DE950">
        <v>572.94411090000006</v>
      </c>
      <c r="DF950">
        <v>21.957585219999999</v>
      </c>
      <c r="DG950">
        <v>137.1512084</v>
      </c>
      <c r="DH950">
        <v>11.77706972</v>
      </c>
      <c r="DJ950" t="s">
        <v>180</v>
      </c>
      <c r="DK950" t="s">
        <v>180</v>
      </c>
      <c r="DL950" t="s">
        <v>180</v>
      </c>
      <c r="DM950" t="s">
        <v>180</v>
      </c>
      <c r="DP950">
        <v>1.1805153340000001</v>
      </c>
      <c r="DR950" t="s">
        <v>180</v>
      </c>
      <c r="DS950" t="s">
        <v>180</v>
      </c>
      <c r="DT950">
        <v>0.41222753000000001</v>
      </c>
      <c r="DU950">
        <v>244.72875239999999</v>
      </c>
      <c r="DV950">
        <v>14.20686515</v>
      </c>
      <c r="DW950">
        <v>32.190657219999999</v>
      </c>
      <c r="DX950">
        <v>4.3368542689999998</v>
      </c>
      <c r="DY950">
        <v>19.70076487</v>
      </c>
      <c r="DZ950">
        <v>4.8988477709999998</v>
      </c>
      <c r="EA950">
        <v>1.720869006</v>
      </c>
      <c r="EB950">
        <v>5.0501591230000002</v>
      </c>
      <c r="EC950">
        <v>0.76013753500000003</v>
      </c>
      <c r="ED950">
        <v>4.4029711520000001</v>
      </c>
      <c r="EE950">
        <v>0.837824872</v>
      </c>
      <c r="EF950">
        <v>2.1512780679999999</v>
      </c>
      <c r="EG950">
        <v>0.29711274100000001</v>
      </c>
      <c r="EH950">
        <v>1.885984077</v>
      </c>
      <c r="EI950">
        <v>0.27025275799999998</v>
      </c>
      <c r="EJ950">
        <v>3.1754558610000001</v>
      </c>
      <c r="EK950">
        <v>0.69727634699999996</v>
      </c>
      <c r="EM950" t="s">
        <v>180</v>
      </c>
      <c r="EN950" t="s">
        <v>180</v>
      </c>
      <c r="EO950" t="s">
        <v>180</v>
      </c>
      <c r="EP950" t="s">
        <v>180</v>
      </c>
      <c r="EQ950" t="s">
        <v>180</v>
      </c>
      <c r="ER950" t="s">
        <v>180</v>
      </c>
      <c r="ES950">
        <v>6.7039630000000003E-2</v>
      </c>
      <c r="ET950">
        <v>2.5868230319999999</v>
      </c>
      <c r="EV950">
        <v>1.5363910599999999</v>
      </c>
      <c r="EW950">
        <v>0.43629920999999999</v>
      </c>
      <c r="EX950">
        <v>0.51277161500000001</v>
      </c>
      <c r="EY950" t="s">
        <v>180</v>
      </c>
      <c r="EZ950" t="s">
        <v>180</v>
      </c>
      <c r="FA950">
        <v>0.70399932200000004</v>
      </c>
      <c r="FB950" t="s">
        <v>180</v>
      </c>
      <c r="FC950">
        <v>18.415199680000001</v>
      </c>
      <c r="FD950" t="s">
        <v>180</v>
      </c>
      <c r="FE950">
        <v>15.583314850000001</v>
      </c>
      <c r="FF950" t="s">
        <v>180</v>
      </c>
      <c r="FG950">
        <v>38.315336590000001</v>
      </c>
      <c r="FH950" t="s">
        <v>180</v>
      </c>
      <c r="FI950" t="s">
        <v>180</v>
      </c>
      <c r="FJ950" t="s">
        <v>180</v>
      </c>
      <c r="FK950" t="s">
        <v>180</v>
      </c>
      <c r="FL950" t="s">
        <v>180</v>
      </c>
      <c r="FM950" t="s">
        <v>180</v>
      </c>
      <c r="FN950" t="s">
        <v>180</v>
      </c>
      <c r="FP950" t="s">
        <v>180</v>
      </c>
      <c r="FQ950" t="s">
        <v>180</v>
      </c>
      <c r="FR950" t="s">
        <v>180</v>
      </c>
      <c r="FS950" t="s">
        <v>180</v>
      </c>
      <c r="FT950" t="s">
        <v>180</v>
      </c>
      <c r="FU950" t="s">
        <v>180</v>
      </c>
      <c r="FV950" t="s">
        <v>1778</v>
      </c>
      <c r="FW950" t="s">
        <v>180</v>
      </c>
      <c r="FX950">
        <f t="shared" si="284"/>
        <v>6.2445223496974416</v>
      </c>
      <c r="FY950">
        <f t="shared" si="285"/>
        <v>72.721297105627684</v>
      </c>
      <c r="FZ950">
        <f t="shared" si="286"/>
        <v>7.5328659044664885</v>
      </c>
      <c r="GA950">
        <f t="shared" si="287"/>
        <v>2.5975021903644628</v>
      </c>
      <c r="GB950">
        <f t="shared" si="288"/>
        <v>2.677731580339318</v>
      </c>
      <c r="GC950">
        <f t="shared" si="289"/>
        <v>0.44318181834360471</v>
      </c>
      <c r="GD950">
        <f t="shared" si="290"/>
        <v>26.093220413788291</v>
      </c>
      <c r="GE950">
        <f t="shared" si="291"/>
        <v>29.082328258862166</v>
      </c>
      <c r="GF950">
        <f t="shared" si="292"/>
        <v>17.226091035290779</v>
      </c>
      <c r="GG950">
        <f t="shared" si="293"/>
        <v>20.780105596589777</v>
      </c>
      <c r="GH950">
        <f t="shared" si="294"/>
        <v>8.0359435171544466E-2</v>
      </c>
      <c r="GI950">
        <f t="shared" si="295"/>
        <v>3.704649971283349E-2</v>
      </c>
      <c r="GJ950">
        <f t="shared" si="296"/>
        <v>0.28397666542006567</v>
      </c>
      <c r="GK950">
        <f t="shared" si="297"/>
        <v>159.28806068423751</v>
      </c>
      <c r="GL950">
        <f t="shared" si="298"/>
        <v>1.2063157888819902</v>
      </c>
      <c r="GM950">
        <f t="shared" si="299"/>
        <v>0.13045614032418243</v>
      </c>
      <c r="GN950">
        <f t="shared" si="300"/>
        <v>0.10814426995528988</v>
      </c>
      <c r="GO950">
        <f t="shared" si="301"/>
        <v>2.9000421760605062</v>
      </c>
      <c r="GP950">
        <f t="shared" si="302"/>
        <v>0.98705806530724216</v>
      </c>
      <c r="GQ950">
        <f>(EA950/0.0735)/((DZ950/0.195*(EB950/0.295))^0.5)</f>
        <v>1.1289878913774125</v>
      </c>
      <c r="GR950">
        <v>0.51277161500000001</v>
      </c>
      <c r="GS950">
        <v>0.70399932200000004</v>
      </c>
      <c r="GT950">
        <v>18.415199680000001</v>
      </c>
      <c r="GU950">
        <v>15.583314850000001</v>
      </c>
      <c r="GV950">
        <v>38.315336590000001</v>
      </c>
    </row>
    <row r="951" spans="1:204">
      <c r="A951" t="s">
        <v>870</v>
      </c>
      <c r="B951" t="s">
        <v>1807</v>
      </c>
      <c r="C951" t="s">
        <v>7219</v>
      </c>
      <c r="D951" t="s">
        <v>7297</v>
      </c>
      <c r="E951" t="s">
        <v>7119</v>
      </c>
      <c r="F951">
        <v>94</v>
      </c>
      <c r="G951">
        <v>25</v>
      </c>
      <c r="H951" t="s">
        <v>7369</v>
      </c>
      <c r="I951" t="s">
        <v>1633</v>
      </c>
      <c r="J951" t="s">
        <v>1862</v>
      </c>
      <c r="K951">
        <v>-36.321230999999997</v>
      </c>
      <c r="L951">
        <v>-36.321230999999997</v>
      </c>
      <c r="M951">
        <v>-69.680367000000004</v>
      </c>
      <c r="N951">
        <v>-69.680367000000004</v>
      </c>
      <c r="O951" t="s">
        <v>179</v>
      </c>
      <c r="R951" t="s">
        <v>1863</v>
      </c>
      <c r="S951" t="s">
        <v>922</v>
      </c>
      <c r="T951" t="s">
        <v>923</v>
      </c>
      <c r="V951" t="s">
        <v>180</v>
      </c>
      <c r="W951" t="s">
        <v>180</v>
      </c>
      <c r="X951" t="s">
        <v>923</v>
      </c>
      <c r="Y951" t="s">
        <v>180</v>
      </c>
      <c r="Z951" t="s">
        <v>180</v>
      </c>
      <c r="AB951" t="s">
        <v>180</v>
      </c>
      <c r="AC951" t="s">
        <v>181</v>
      </c>
      <c r="AD951" t="s">
        <v>180</v>
      </c>
      <c r="AE951" t="s">
        <v>180</v>
      </c>
      <c r="AF951" t="s">
        <v>180</v>
      </c>
      <c r="AG951" t="s">
        <v>180</v>
      </c>
      <c r="AH951" t="s">
        <v>924</v>
      </c>
      <c r="AI951">
        <v>47.960999999999999</v>
      </c>
      <c r="AJ951">
        <v>1.8640000000000001</v>
      </c>
      <c r="AK951" t="s">
        <v>180</v>
      </c>
      <c r="AL951">
        <v>16.702000000000002</v>
      </c>
      <c r="AM951" t="s">
        <v>180</v>
      </c>
      <c r="AP951">
        <v>9.98</v>
      </c>
      <c r="AQ951">
        <v>10.385999999999999</v>
      </c>
      <c r="AR951">
        <v>7.1040000000000001</v>
      </c>
      <c r="AS951">
        <v>0.153</v>
      </c>
      <c r="AT951" t="s">
        <v>180</v>
      </c>
      <c r="AU951">
        <v>0.91100000000000003</v>
      </c>
      <c r="AV951">
        <v>3.19</v>
      </c>
      <c r="AW951">
        <v>0.35599999999999998</v>
      </c>
      <c r="AY951" t="s">
        <v>180</v>
      </c>
      <c r="AZ951" t="s">
        <v>180</v>
      </c>
      <c r="BA951">
        <v>98.606999999999999</v>
      </c>
      <c r="BC951" t="s">
        <v>180</v>
      </c>
      <c r="BD951" t="s">
        <v>180</v>
      </c>
      <c r="BE951" t="s">
        <v>180</v>
      </c>
      <c r="BF951" t="s">
        <v>180</v>
      </c>
      <c r="BG951" t="s">
        <v>180</v>
      </c>
      <c r="BH951" t="s">
        <v>180</v>
      </c>
      <c r="BI951" t="s">
        <v>180</v>
      </c>
      <c r="BK951" t="s">
        <v>180</v>
      </c>
      <c r="BL951" t="s">
        <v>180</v>
      </c>
      <c r="BM951">
        <v>0</v>
      </c>
      <c r="BN951" t="s">
        <v>180</v>
      </c>
      <c r="BO951" t="s">
        <v>180</v>
      </c>
      <c r="BP951" t="s">
        <v>180</v>
      </c>
      <c r="BQ951" t="s">
        <v>180</v>
      </c>
      <c r="BR951" t="s">
        <v>180</v>
      </c>
      <c r="BS951" t="s">
        <v>180</v>
      </c>
      <c r="BT951" t="s">
        <v>180</v>
      </c>
      <c r="BU951" t="s">
        <v>180</v>
      </c>
      <c r="BV951" t="s">
        <v>180</v>
      </c>
      <c r="BW951" t="s">
        <v>180</v>
      </c>
      <c r="BX951" t="s">
        <v>180</v>
      </c>
      <c r="BY951" t="s">
        <v>180</v>
      </c>
      <c r="BZ951" t="s">
        <v>180</v>
      </c>
      <c r="CD951" t="s">
        <v>180</v>
      </c>
      <c r="CE951" t="s">
        <v>180</v>
      </c>
      <c r="CG951" t="s">
        <v>180</v>
      </c>
      <c r="CH951" t="s">
        <v>180</v>
      </c>
      <c r="CI951" t="s">
        <v>180</v>
      </c>
      <c r="CJ951" t="s">
        <v>180</v>
      </c>
      <c r="CK951" t="s">
        <v>180</v>
      </c>
      <c r="CM951" t="s">
        <v>180</v>
      </c>
      <c r="CN951" t="s">
        <v>180</v>
      </c>
      <c r="CO951">
        <v>27.192439140000001</v>
      </c>
      <c r="CP951">
        <v>1.1174081469999999</v>
      </c>
      <c r="CQ951">
        <v>228.56880659999999</v>
      </c>
      <c r="CR951">
        <v>186.04684800000001</v>
      </c>
      <c r="CS951" t="s">
        <v>1864</v>
      </c>
      <c r="CT951" t="s">
        <v>180</v>
      </c>
      <c r="CU951">
        <v>42.697159800000001</v>
      </c>
      <c r="CV951">
        <v>75.204062149999999</v>
      </c>
      <c r="CW951">
        <v>52.07447398</v>
      </c>
      <c r="CX951">
        <v>81.283842680000006</v>
      </c>
      <c r="CY951">
        <v>20.56141422</v>
      </c>
      <c r="CZ951" t="s">
        <v>180</v>
      </c>
      <c r="DB951" t="s">
        <v>180</v>
      </c>
      <c r="DC951" t="s">
        <v>180</v>
      </c>
      <c r="DD951">
        <v>13.769365390000001</v>
      </c>
      <c r="DE951">
        <v>602.2721732</v>
      </c>
      <c r="DF951">
        <v>22.475480210000001</v>
      </c>
      <c r="DG951">
        <v>137.43021540000001</v>
      </c>
      <c r="DH951">
        <v>14.76344398</v>
      </c>
      <c r="DJ951" t="s">
        <v>180</v>
      </c>
      <c r="DK951" t="s">
        <v>180</v>
      </c>
      <c r="DL951" t="s">
        <v>180</v>
      </c>
      <c r="DM951" t="s">
        <v>180</v>
      </c>
      <c r="DR951" t="s">
        <v>180</v>
      </c>
      <c r="DS951" t="s">
        <v>180</v>
      </c>
      <c r="DT951">
        <v>0.49067300600000002</v>
      </c>
      <c r="DU951">
        <v>266.35924</v>
      </c>
      <c r="DV951">
        <v>14.889731660000001</v>
      </c>
      <c r="DW951">
        <v>33.435290639999998</v>
      </c>
      <c r="DX951">
        <v>4.5944710940000002</v>
      </c>
      <c r="DY951">
        <v>20.478682620000001</v>
      </c>
      <c r="DZ951">
        <v>4.9965993710000003</v>
      </c>
      <c r="EA951">
        <v>1.715141727</v>
      </c>
      <c r="EB951">
        <v>5.0964211309999996</v>
      </c>
      <c r="EC951">
        <v>0.76781596299999999</v>
      </c>
      <c r="ED951">
        <v>4.3587383820000003</v>
      </c>
      <c r="EE951">
        <v>0.82304884099999998</v>
      </c>
      <c r="EF951">
        <v>2.1810579880000001</v>
      </c>
      <c r="EG951">
        <v>0.31542601999999997</v>
      </c>
      <c r="EH951">
        <v>1.8367907569999999</v>
      </c>
      <c r="EI951">
        <v>0.26705554300000001</v>
      </c>
      <c r="EJ951">
        <v>3.2332558630000001</v>
      </c>
      <c r="EK951">
        <v>0.84153364900000005</v>
      </c>
      <c r="EM951" t="s">
        <v>180</v>
      </c>
      <c r="EN951" t="s">
        <v>180</v>
      </c>
      <c r="EO951" t="s">
        <v>180</v>
      </c>
      <c r="EP951" t="s">
        <v>180</v>
      </c>
      <c r="EQ951" t="s">
        <v>180</v>
      </c>
      <c r="ER951" t="s">
        <v>180</v>
      </c>
      <c r="ET951">
        <v>2.4932571430000001</v>
      </c>
      <c r="EV951">
        <v>1.6954148570000001</v>
      </c>
      <c r="EW951">
        <v>0.52254514299999999</v>
      </c>
      <c r="EY951" t="s">
        <v>180</v>
      </c>
      <c r="EZ951" t="s">
        <v>180</v>
      </c>
      <c r="FB951" t="s">
        <v>180</v>
      </c>
      <c r="FD951" t="s">
        <v>180</v>
      </c>
      <c r="FF951" t="s">
        <v>180</v>
      </c>
      <c r="FH951" t="s">
        <v>180</v>
      </c>
      <c r="FI951" t="s">
        <v>180</v>
      </c>
      <c r="FJ951" t="s">
        <v>180</v>
      </c>
      <c r="FK951" t="s">
        <v>180</v>
      </c>
      <c r="FL951" t="s">
        <v>180</v>
      </c>
      <c r="FM951" t="s">
        <v>180</v>
      </c>
      <c r="FN951" t="s">
        <v>180</v>
      </c>
      <c r="FP951" t="s">
        <v>180</v>
      </c>
      <c r="FQ951" t="s">
        <v>180</v>
      </c>
      <c r="FR951" t="s">
        <v>180</v>
      </c>
      <c r="FS951" t="s">
        <v>180</v>
      </c>
      <c r="FT951" t="s">
        <v>180</v>
      </c>
      <c r="FU951" t="s">
        <v>180</v>
      </c>
      <c r="FV951" t="s">
        <v>1865</v>
      </c>
      <c r="FW951" t="s">
        <v>180</v>
      </c>
      <c r="FX951">
        <f t="shared" si="284"/>
        <v>8.0376297211517382</v>
      </c>
      <c r="FY951">
        <f t="shared" si="285"/>
        <v>74.820833497911607</v>
      </c>
      <c r="FZ951">
        <f t="shared" si="286"/>
        <v>8.1063842483175126</v>
      </c>
      <c r="GA951">
        <f t="shared" si="287"/>
        <v>2.7202877366177862</v>
      </c>
      <c r="GB951">
        <f t="shared" si="288"/>
        <v>2.7746334804754245</v>
      </c>
      <c r="GC951">
        <f t="shared" si="289"/>
        <v>0.48873390557939911</v>
      </c>
      <c r="GD951">
        <f t="shared" si="290"/>
        <v>26.796854508676144</v>
      </c>
      <c r="GE951">
        <f t="shared" si="291"/>
        <v>29.409712742547498</v>
      </c>
      <c r="GF951">
        <f t="shared" si="292"/>
        <v>17.888787124052172</v>
      </c>
      <c r="GG951">
        <f t="shared" si="293"/>
        <v>18.041809239147465</v>
      </c>
      <c r="GH951">
        <f t="shared" si="294"/>
        <v>7.4569626740950634E-2</v>
      </c>
      <c r="GI951">
        <f t="shared" si="295"/>
        <v>3.5394528790700229E-2</v>
      </c>
      <c r="GJ951">
        <f t="shared" si="296"/>
        <v>0.30821078442395644</v>
      </c>
      <c r="GK951">
        <f t="shared" si="297"/>
        <v>157.10564225638373</v>
      </c>
      <c r="GL951">
        <f t="shared" si="298"/>
        <v>1.0085540799403636</v>
      </c>
      <c r="GM951">
        <f t="shared" si="299"/>
        <v>0.11483870967348636</v>
      </c>
      <c r="GN951">
        <f t="shared" si="300"/>
        <v>0.11386470191095438</v>
      </c>
      <c r="GO951">
        <f t="shared" si="301"/>
        <v>2.9799730885808495</v>
      </c>
      <c r="GP951">
        <f t="shared" si="302"/>
        <v>0.97295623813316112</v>
      </c>
      <c r="GQ951">
        <f>(EA951/0.0735)/((DZ951/0.195*(EB951/0.295))^0.5)</f>
        <v>1.1091009290356779</v>
      </c>
    </row>
    <row r="952" spans="1:204">
      <c r="A952" t="s">
        <v>870</v>
      </c>
      <c r="B952" t="s">
        <v>1632</v>
      </c>
      <c r="C952" t="s">
        <v>7219</v>
      </c>
      <c r="D952" t="s">
        <v>7297</v>
      </c>
      <c r="E952" t="s">
        <v>7119</v>
      </c>
      <c r="F952">
        <v>94</v>
      </c>
      <c r="G952">
        <v>25</v>
      </c>
      <c r="H952" t="s">
        <v>7369</v>
      </c>
      <c r="I952" t="s">
        <v>1633</v>
      </c>
      <c r="J952" t="s">
        <v>180</v>
      </c>
      <c r="K952">
        <v>-36.200000000000003</v>
      </c>
      <c r="L952">
        <v>-36.6</v>
      </c>
      <c r="M952">
        <v>-69.25</v>
      </c>
      <c r="N952">
        <v>-69.599999999999994</v>
      </c>
      <c r="O952" t="s">
        <v>179</v>
      </c>
      <c r="R952" t="s">
        <v>1634</v>
      </c>
      <c r="S952" t="s">
        <v>1635</v>
      </c>
      <c r="T952" t="s">
        <v>1636</v>
      </c>
      <c r="V952" t="s">
        <v>180</v>
      </c>
      <c r="W952" t="s">
        <v>180</v>
      </c>
      <c r="X952" t="s">
        <v>1636</v>
      </c>
      <c r="Y952" t="s">
        <v>180</v>
      </c>
      <c r="Z952" t="s">
        <v>180</v>
      </c>
      <c r="AB952" t="s">
        <v>180</v>
      </c>
      <c r="AC952" t="s">
        <v>181</v>
      </c>
      <c r="AD952" t="s">
        <v>180</v>
      </c>
      <c r="AE952" t="s">
        <v>180</v>
      </c>
      <c r="AF952" t="s">
        <v>196</v>
      </c>
      <c r="AG952" t="s">
        <v>180</v>
      </c>
      <c r="AH952" t="s">
        <v>1637</v>
      </c>
      <c r="AI952">
        <v>48.75</v>
      </c>
      <c r="AJ952">
        <v>1.63</v>
      </c>
      <c r="AK952" t="s">
        <v>180</v>
      </c>
      <c r="AL952">
        <v>16.91</v>
      </c>
      <c r="AM952" t="s">
        <v>180</v>
      </c>
      <c r="AP952">
        <v>9.2799999999999994</v>
      </c>
      <c r="AQ952">
        <v>9.5299999999999994</v>
      </c>
      <c r="AR952">
        <v>6.71</v>
      </c>
      <c r="AS952">
        <v>0.15</v>
      </c>
      <c r="AT952" t="s">
        <v>180</v>
      </c>
      <c r="AU952">
        <v>1.56</v>
      </c>
      <c r="AV952">
        <v>3.22</v>
      </c>
      <c r="AW952">
        <v>0.35</v>
      </c>
      <c r="AY952" t="s">
        <v>180</v>
      </c>
      <c r="AZ952" t="s">
        <v>180</v>
      </c>
      <c r="BA952">
        <v>98.09</v>
      </c>
      <c r="BC952" t="s">
        <v>180</v>
      </c>
      <c r="BD952" t="s">
        <v>180</v>
      </c>
      <c r="BE952" t="s">
        <v>180</v>
      </c>
      <c r="BF952" t="s">
        <v>180</v>
      </c>
      <c r="BG952" t="s">
        <v>180</v>
      </c>
      <c r="BH952" t="s">
        <v>180</v>
      </c>
      <c r="BI952" t="s">
        <v>180</v>
      </c>
      <c r="BK952" t="s">
        <v>180</v>
      </c>
      <c r="BL952" t="s">
        <v>180</v>
      </c>
      <c r="BM952">
        <v>0.81</v>
      </c>
      <c r="BN952" t="s">
        <v>180</v>
      </c>
      <c r="BO952" t="s">
        <v>180</v>
      </c>
      <c r="BP952" t="s">
        <v>180</v>
      </c>
      <c r="BQ952" t="s">
        <v>180</v>
      </c>
      <c r="BR952" t="s">
        <v>180</v>
      </c>
      <c r="BS952" t="s">
        <v>180</v>
      </c>
      <c r="BT952" t="s">
        <v>180</v>
      </c>
      <c r="BU952" t="s">
        <v>180</v>
      </c>
      <c r="BV952" t="s">
        <v>180</v>
      </c>
      <c r="BW952" t="s">
        <v>180</v>
      </c>
      <c r="BX952" t="s">
        <v>180</v>
      </c>
      <c r="BY952" t="s">
        <v>180</v>
      </c>
      <c r="BZ952" t="s">
        <v>180</v>
      </c>
      <c r="CD952" t="s">
        <v>180</v>
      </c>
      <c r="CE952" t="s">
        <v>180</v>
      </c>
      <c r="CG952" t="s">
        <v>180</v>
      </c>
      <c r="CH952" t="s">
        <v>180</v>
      </c>
      <c r="CI952" t="s">
        <v>180</v>
      </c>
      <c r="CJ952" t="s">
        <v>180</v>
      </c>
      <c r="CK952" t="s">
        <v>180</v>
      </c>
      <c r="CM952" t="s">
        <v>180</v>
      </c>
      <c r="CN952" t="s">
        <v>180</v>
      </c>
      <c r="CS952" t="s">
        <v>180</v>
      </c>
      <c r="CT952" t="s">
        <v>180</v>
      </c>
      <c r="CZ952" t="s">
        <v>180</v>
      </c>
      <c r="DB952" t="s">
        <v>180</v>
      </c>
      <c r="DC952" t="s">
        <v>180</v>
      </c>
      <c r="DD952">
        <v>27.7</v>
      </c>
      <c r="DE952">
        <v>870</v>
      </c>
      <c r="DF952">
        <v>23.3</v>
      </c>
      <c r="DG952">
        <v>190</v>
      </c>
      <c r="DH952">
        <v>20.5</v>
      </c>
      <c r="DJ952" t="s">
        <v>180</v>
      </c>
      <c r="DK952" t="s">
        <v>180</v>
      </c>
      <c r="DL952" t="s">
        <v>180</v>
      </c>
      <c r="DM952" t="s">
        <v>180</v>
      </c>
      <c r="DR952" t="s">
        <v>180</v>
      </c>
      <c r="DS952" t="s">
        <v>180</v>
      </c>
      <c r="DU952">
        <v>348</v>
      </c>
      <c r="DV952">
        <v>22</v>
      </c>
      <c r="DW952">
        <v>45.7</v>
      </c>
      <c r="DX952">
        <v>5.72</v>
      </c>
      <c r="DY952">
        <v>24.1</v>
      </c>
      <c r="DZ952">
        <v>5.41</v>
      </c>
      <c r="EA952">
        <v>1.74</v>
      </c>
      <c r="EB952">
        <v>4.95</v>
      </c>
      <c r="EC952">
        <v>0.76</v>
      </c>
      <c r="ED952">
        <v>4.3099999999999996</v>
      </c>
      <c r="EE952">
        <v>0.83</v>
      </c>
      <c r="EF952">
        <v>2.25</v>
      </c>
      <c r="EG952">
        <v>0.32</v>
      </c>
      <c r="EH952">
        <v>2.13</v>
      </c>
      <c r="EI952">
        <v>0.32</v>
      </c>
      <c r="EJ952">
        <v>4.57</v>
      </c>
      <c r="EK952">
        <v>1.54</v>
      </c>
      <c r="EM952" t="s">
        <v>180</v>
      </c>
      <c r="EN952" t="s">
        <v>180</v>
      </c>
      <c r="EO952" t="s">
        <v>180</v>
      </c>
      <c r="EP952" t="s">
        <v>180</v>
      </c>
      <c r="EQ952" t="s">
        <v>180</v>
      </c>
      <c r="ER952" t="s">
        <v>180</v>
      </c>
      <c r="ET952">
        <v>5.2</v>
      </c>
      <c r="EV952">
        <v>5.0999999999999996</v>
      </c>
      <c r="EW952">
        <v>1.23</v>
      </c>
      <c r="EY952" t="s">
        <v>180</v>
      </c>
      <c r="EZ952" t="s">
        <v>180</v>
      </c>
      <c r="FB952" t="s">
        <v>180</v>
      </c>
      <c r="FD952" t="s">
        <v>180</v>
      </c>
      <c r="FF952" t="s">
        <v>180</v>
      </c>
      <c r="FH952" t="s">
        <v>180</v>
      </c>
      <c r="FI952" t="s">
        <v>180</v>
      </c>
      <c r="FJ952" t="s">
        <v>180</v>
      </c>
      <c r="FK952" t="s">
        <v>180</v>
      </c>
      <c r="FL952" t="s">
        <v>180</v>
      </c>
      <c r="FM952" t="s">
        <v>180</v>
      </c>
      <c r="FN952" t="s">
        <v>180</v>
      </c>
      <c r="FP952" t="s">
        <v>180</v>
      </c>
      <c r="FQ952" t="s">
        <v>180</v>
      </c>
      <c r="FR952" t="s">
        <v>180</v>
      </c>
      <c r="FS952" t="s">
        <v>180</v>
      </c>
      <c r="FT952" t="s">
        <v>180</v>
      </c>
      <c r="FU952" t="s">
        <v>180</v>
      </c>
      <c r="FV952" t="s">
        <v>1638</v>
      </c>
      <c r="FW952" t="s">
        <v>180</v>
      </c>
      <c r="FX952">
        <f t="shared" si="284"/>
        <v>9.624413145539906</v>
      </c>
      <c r="FY952">
        <f t="shared" si="285"/>
        <v>89.201877934272304</v>
      </c>
      <c r="FZ952">
        <f t="shared" si="286"/>
        <v>10.328638497652582</v>
      </c>
      <c r="GA952">
        <f t="shared" si="287"/>
        <v>2.539906103286385</v>
      </c>
      <c r="GB952">
        <f t="shared" si="288"/>
        <v>2.323943661971831</v>
      </c>
      <c r="GC952">
        <f t="shared" si="289"/>
        <v>0.95705521472392652</v>
      </c>
      <c r="GD952">
        <f t="shared" si="290"/>
        <v>37.339055793991413</v>
      </c>
      <c r="GE952">
        <f t="shared" si="291"/>
        <v>36.099585062240664</v>
      </c>
      <c r="GF952">
        <f t="shared" si="292"/>
        <v>15.818181818181818</v>
      </c>
      <c r="GG952">
        <f t="shared" si="293"/>
        <v>16.975609756097562</v>
      </c>
      <c r="GH952">
        <f t="shared" si="294"/>
        <v>0.1137855579868709</v>
      </c>
      <c r="GI952">
        <f t="shared" si="295"/>
        <v>0.06</v>
      </c>
      <c r="GJ952">
        <f t="shared" si="296"/>
        <v>0.2411764705882353</v>
      </c>
      <c r="GK952">
        <f t="shared" si="297"/>
        <v>68.235294117647058</v>
      </c>
      <c r="GL952">
        <f t="shared" si="298"/>
        <v>1.0731707317073171</v>
      </c>
      <c r="GM952">
        <f t="shared" si="299"/>
        <v>0.24878048780487802</v>
      </c>
      <c r="GN952">
        <f t="shared" si="300"/>
        <v>0.23181818181818181</v>
      </c>
      <c r="GO952">
        <f t="shared" si="301"/>
        <v>4.066543438077634</v>
      </c>
      <c r="GP952">
        <f t="shared" si="302"/>
        <v>0.98051952631854788</v>
      </c>
      <c r="GQ952">
        <f>(EA952/0.0735)/((DZ952/0.195*(EB952/0.295))^0.5)</f>
        <v>1.0972080640750765</v>
      </c>
    </row>
    <row r="953" spans="1:204">
      <c r="A953" t="s">
        <v>870</v>
      </c>
      <c r="B953" t="s">
        <v>1632</v>
      </c>
      <c r="C953" t="s">
        <v>7219</v>
      </c>
      <c r="D953" t="s">
        <v>7297</v>
      </c>
      <c r="E953" t="s">
        <v>7119</v>
      </c>
      <c r="F953">
        <v>94</v>
      </c>
      <c r="G953">
        <v>25</v>
      </c>
      <c r="H953" t="s">
        <v>7369</v>
      </c>
      <c r="I953" t="s">
        <v>1633</v>
      </c>
      <c r="J953" t="s">
        <v>180</v>
      </c>
      <c r="K953">
        <v>-36.313299999999998</v>
      </c>
      <c r="L953">
        <v>-36.313299999999998</v>
      </c>
      <c r="M953">
        <v>-69.664000000000001</v>
      </c>
      <c r="N953">
        <v>-69.664000000000001</v>
      </c>
      <c r="O953" t="s">
        <v>179</v>
      </c>
      <c r="R953" t="s">
        <v>1639</v>
      </c>
      <c r="S953" t="s">
        <v>1635</v>
      </c>
      <c r="T953" t="s">
        <v>1636</v>
      </c>
      <c r="V953" t="s">
        <v>180</v>
      </c>
      <c r="W953" t="s">
        <v>180</v>
      </c>
      <c r="X953" t="s">
        <v>1636</v>
      </c>
      <c r="Y953" t="s">
        <v>180</v>
      </c>
      <c r="Z953" t="s">
        <v>180</v>
      </c>
      <c r="AB953" t="s">
        <v>180</v>
      </c>
      <c r="AC953" t="s">
        <v>181</v>
      </c>
      <c r="AD953" t="s">
        <v>180</v>
      </c>
      <c r="AE953" t="s">
        <v>180</v>
      </c>
      <c r="AF953" t="s">
        <v>196</v>
      </c>
      <c r="AG953" t="s">
        <v>180</v>
      </c>
      <c r="AH953" t="s">
        <v>1637</v>
      </c>
      <c r="AI953">
        <v>47.66</v>
      </c>
      <c r="AJ953">
        <v>1.8</v>
      </c>
      <c r="AK953" t="s">
        <v>180</v>
      </c>
      <c r="AL953">
        <v>17.36</v>
      </c>
      <c r="AM953" t="s">
        <v>180</v>
      </c>
      <c r="AP953">
        <v>9.85</v>
      </c>
      <c r="AQ953">
        <v>10.31</v>
      </c>
      <c r="AR953">
        <v>7.42</v>
      </c>
      <c r="AS953">
        <v>0.15</v>
      </c>
      <c r="AT953" t="s">
        <v>180</v>
      </c>
      <c r="AU953">
        <v>1.04</v>
      </c>
      <c r="AV953">
        <v>3.59</v>
      </c>
      <c r="AW953">
        <v>0.33</v>
      </c>
      <c r="AY953" t="s">
        <v>180</v>
      </c>
      <c r="AZ953" t="s">
        <v>180</v>
      </c>
      <c r="BA953">
        <v>99.51</v>
      </c>
      <c r="BC953" t="s">
        <v>180</v>
      </c>
      <c r="BD953" t="s">
        <v>180</v>
      </c>
      <c r="BE953" t="s">
        <v>180</v>
      </c>
      <c r="BF953" t="s">
        <v>180</v>
      </c>
      <c r="BG953" t="s">
        <v>180</v>
      </c>
      <c r="BH953" t="s">
        <v>180</v>
      </c>
      <c r="BI953" t="s">
        <v>180</v>
      </c>
      <c r="BK953" t="s">
        <v>180</v>
      </c>
      <c r="BL953" t="s">
        <v>180</v>
      </c>
      <c r="BM953">
        <v>-0.73</v>
      </c>
      <c r="BN953" t="s">
        <v>180</v>
      </c>
      <c r="BO953" t="s">
        <v>180</v>
      </c>
      <c r="BP953" t="s">
        <v>180</v>
      </c>
      <c r="BQ953" t="s">
        <v>180</v>
      </c>
      <c r="BR953" t="s">
        <v>180</v>
      </c>
      <c r="BS953" t="s">
        <v>180</v>
      </c>
      <c r="BT953" t="s">
        <v>180</v>
      </c>
      <c r="BU953" t="s">
        <v>180</v>
      </c>
      <c r="BV953" t="s">
        <v>180</v>
      </c>
      <c r="BW953" t="s">
        <v>180</v>
      </c>
      <c r="BX953" t="s">
        <v>180</v>
      </c>
      <c r="BY953" t="s">
        <v>180</v>
      </c>
      <c r="BZ953" t="s">
        <v>180</v>
      </c>
      <c r="CD953" t="s">
        <v>180</v>
      </c>
      <c r="CE953" t="s">
        <v>180</v>
      </c>
      <c r="CG953" t="s">
        <v>180</v>
      </c>
      <c r="CH953" t="s">
        <v>180</v>
      </c>
      <c r="CI953" t="s">
        <v>180</v>
      </c>
      <c r="CJ953" t="s">
        <v>180</v>
      </c>
      <c r="CK953" t="s">
        <v>180</v>
      </c>
      <c r="CM953" t="s">
        <v>180</v>
      </c>
      <c r="CN953" t="s">
        <v>180</v>
      </c>
      <c r="CS953" t="s">
        <v>180</v>
      </c>
      <c r="CT953" t="s">
        <v>180</v>
      </c>
      <c r="CZ953" t="s">
        <v>180</v>
      </c>
      <c r="DB953" t="s">
        <v>180</v>
      </c>
      <c r="DC953" t="s">
        <v>180</v>
      </c>
      <c r="DD953">
        <v>14.4</v>
      </c>
      <c r="DE953">
        <v>560</v>
      </c>
      <c r="DF953">
        <v>22.2</v>
      </c>
      <c r="DG953">
        <v>159</v>
      </c>
      <c r="DH953">
        <v>13.7</v>
      </c>
      <c r="DJ953" t="s">
        <v>180</v>
      </c>
      <c r="DK953" t="s">
        <v>180</v>
      </c>
      <c r="DL953" t="s">
        <v>180</v>
      </c>
      <c r="DM953" t="s">
        <v>180</v>
      </c>
      <c r="DR953" t="s">
        <v>180</v>
      </c>
      <c r="DS953" t="s">
        <v>180</v>
      </c>
      <c r="DU953">
        <v>269</v>
      </c>
      <c r="DV953">
        <v>15.5</v>
      </c>
      <c r="DW953">
        <v>34.6</v>
      </c>
      <c r="DX953">
        <v>4.7</v>
      </c>
      <c r="DY953">
        <v>20.6</v>
      </c>
      <c r="DZ953">
        <v>4.95</v>
      </c>
      <c r="EA953">
        <v>1.76</v>
      </c>
      <c r="EB953">
        <v>4.72</v>
      </c>
      <c r="EC953">
        <v>0.73</v>
      </c>
      <c r="ED953">
        <v>4.16</v>
      </c>
      <c r="EE953">
        <v>0.8</v>
      </c>
      <c r="EF953">
        <v>2.15</v>
      </c>
      <c r="EG953">
        <v>0.31</v>
      </c>
      <c r="EH953">
        <v>1.95</v>
      </c>
      <c r="EI953">
        <v>0.28999999999999998</v>
      </c>
      <c r="EJ953">
        <v>3.66</v>
      </c>
      <c r="EK953">
        <v>0.96</v>
      </c>
      <c r="EM953" t="s">
        <v>180</v>
      </c>
      <c r="EN953" t="s">
        <v>180</v>
      </c>
      <c r="EO953" t="s">
        <v>180</v>
      </c>
      <c r="EP953" t="s">
        <v>180</v>
      </c>
      <c r="EQ953" t="s">
        <v>180</v>
      </c>
      <c r="ER953" t="s">
        <v>180</v>
      </c>
      <c r="ET953">
        <v>2.4900000000000002</v>
      </c>
      <c r="EV953">
        <v>1.28</v>
      </c>
      <c r="EW953">
        <v>0.41</v>
      </c>
      <c r="EY953" t="s">
        <v>180</v>
      </c>
      <c r="EZ953" t="s">
        <v>180</v>
      </c>
      <c r="FB953" t="s">
        <v>180</v>
      </c>
      <c r="FD953" t="s">
        <v>180</v>
      </c>
      <c r="FF953" t="s">
        <v>180</v>
      </c>
      <c r="FH953" t="s">
        <v>180</v>
      </c>
      <c r="FI953" t="s">
        <v>180</v>
      </c>
      <c r="FJ953" t="s">
        <v>180</v>
      </c>
      <c r="FK953" t="s">
        <v>180</v>
      </c>
      <c r="FL953" t="s">
        <v>180</v>
      </c>
      <c r="FM953" t="s">
        <v>180</v>
      </c>
      <c r="FN953" t="s">
        <v>180</v>
      </c>
      <c r="FP953" t="s">
        <v>180</v>
      </c>
      <c r="FQ953" t="s">
        <v>180</v>
      </c>
      <c r="FR953" t="s">
        <v>180</v>
      </c>
      <c r="FS953" t="s">
        <v>180</v>
      </c>
      <c r="FT953" t="s">
        <v>180</v>
      </c>
      <c r="FU953" t="s">
        <v>180</v>
      </c>
      <c r="FV953" t="s">
        <v>1640</v>
      </c>
      <c r="FW953" t="s">
        <v>180</v>
      </c>
      <c r="FX953">
        <f t="shared" si="284"/>
        <v>7.0256410256410255</v>
      </c>
      <c r="FY953">
        <f t="shared" si="285"/>
        <v>81.538461538461547</v>
      </c>
      <c r="FZ953">
        <f t="shared" si="286"/>
        <v>7.9487179487179489</v>
      </c>
      <c r="GA953">
        <f t="shared" si="287"/>
        <v>2.5384615384615388</v>
      </c>
      <c r="GB953">
        <f t="shared" si="288"/>
        <v>2.4205128205128204</v>
      </c>
      <c r="GC953">
        <f t="shared" si="289"/>
        <v>0.57777777777777783</v>
      </c>
      <c r="GD953">
        <f t="shared" si="290"/>
        <v>25.225225225225227</v>
      </c>
      <c r="GE953">
        <f t="shared" si="291"/>
        <v>27.184466019417474</v>
      </c>
      <c r="GF953">
        <f t="shared" si="292"/>
        <v>17.35483870967742</v>
      </c>
      <c r="GG953">
        <f t="shared" si="293"/>
        <v>19.635036496350367</v>
      </c>
      <c r="GH953">
        <f t="shared" si="294"/>
        <v>7.196531791907515E-2</v>
      </c>
      <c r="GI953">
        <f t="shared" si="295"/>
        <v>2.9927007299270073E-2</v>
      </c>
      <c r="GJ953">
        <f t="shared" si="296"/>
        <v>0.3203125</v>
      </c>
      <c r="GK953">
        <f t="shared" si="297"/>
        <v>210.15625</v>
      </c>
      <c r="GL953">
        <f t="shared" si="298"/>
        <v>1.1313868613138687</v>
      </c>
      <c r="GM953">
        <f t="shared" si="299"/>
        <v>9.3430656934306577E-2</v>
      </c>
      <c r="GN953">
        <f t="shared" si="300"/>
        <v>8.2580645161290323E-2</v>
      </c>
      <c r="GO953">
        <f t="shared" si="301"/>
        <v>3.131313131313131</v>
      </c>
      <c r="GP953">
        <f t="shared" si="302"/>
        <v>0.97568745764877485</v>
      </c>
      <c r="GQ953">
        <f>(EA953/0.0735)/((DZ953/0.195*(EB953/0.295))^0.5)</f>
        <v>1.1881739968299549</v>
      </c>
    </row>
    <row r="954" spans="1:204">
      <c r="A954" t="s">
        <v>870</v>
      </c>
      <c r="B954" t="s">
        <v>1632</v>
      </c>
      <c r="C954" t="s">
        <v>7219</v>
      </c>
      <c r="D954" t="s">
        <v>7297</v>
      </c>
      <c r="E954" t="s">
        <v>7119</v>
      </c>
      <c r="F954">
        <v>94</v>
      </c>
      <c r="G954">
        <v>25</v>
      </c>
      <c r="H954" t="s">
        <v>7369</v>
      </c>
      <c r="I954" t="s">
        <v>1633</v>
      </c>
      <c r="J954" t="s">
        <v>180</v>
      </c>
      <c r="K954">
        <v>-36.482199999999999</v>
      </c>
      <c r="L954">
        <v>-36.482199999999999</v>
      </c>
      <c r="M954">
        <v>-69.372699999999995</v>
      </c>
      <c r="N954">
        <v>-69.372699999999995</v>
      </c>
      <c r="O954" t="s">
        <v>179</v>
      </c>
      <c r="R954" t="s">
        <v>1641</v>
      </c>
      <c r="S954" t="s">
        <v>1635</v>
      </c>
      <c r="T954" t="s">
        <v>1636</v>
      </c>
      <c r="V954" t="s">
        <v>180</v>
      </c>
      <c r="W954" t="s">
        <v>180</v>
      </c>
      <c r="X954" t="s">
        <v>1636</v>
      </c>
      <c r="Y954" t="s">
        <v>180</v>
      </c>
      <c r="Z954" t="s">
        <v>180</v>
      </c>
      <c r="AB954" t="s">
        <v>180</v>
      </c>
      <c r="AC954" t="s">
        <v>181</v>
      </c>
      <c r="AD954" t="s">
        <v>180</v>
      </c>
      <c r="AE954" t="s">
        <v>180</v>
      </c>
      <c r="AF954" t="s">
        <v>196</v>
      </c>
      <c r="AG954" t="s">
        <v>180</v>
      </c>
      <c r="AH954" t="s">
        <v>1637</v>
      </c>
      <c r="AI954">
        <v>46.97</v>
      </c>
      <c r="AJ954">
        <v>1.89</v>
      </c>
      <c r="AK954" t="s">
        <v>180</v>
      </c>
      <c r="AL954">
        <v>17.68</v>
      </c>
      <c r="AM954" t="s">
        <v>180</v>
      </c>
      <c r="AP954">
        <v>10.24</v>
      </c>
      <c r="AQ954">
        <v>10.49</v>
      </c>
      <c r="AR954">
        <v>6.43</v>
      </c>
      <c r="AS954">
        <v>0.16</v>
      </c>
      <c r="AT954" t="s">
        <v>180</v>
      </c>
      <c r="AU954">
        <v>1.1299999999999999</v>
      </c>
      <c r="AV954">
        <v>3.47</v>
      </c>
      <c r="AW954">
        <v>0.39</v>
      </c>
      <c r="AY954" t="s">
        <v>180</v>
      </c>
      <c r="AZ954" t="s">
        <v>180</v>
      </c>
      <c r="BA954">
        <v>98.84999999999998</v>
      </c>
      <c r="BC954" t="s">
        <v>180</v>
      </c>
      <c r="BD954" t="s">
        <v>180</v>
      </c>
      <c r="BE954" t="s">
        <v>180</v>
      </c>
      <c r="BF954" t="s">
        <v>180</v>
      </c>
      <c r="BG954" t="s">
        <v>180</v>
      </c>
      <c r="BH954" t="s">
        <v>180</v>
      </c>
      <c r="BI954" t="s">
        <v>180</v>
      </c>
      <c r="BK954" t="s">
        <v>180</v>
      </c>
      <c r="BL954" t="s">
        <v>180</v>
      </c>
      <c r="BM954">
        <v>-0.1</v>
      </c>
      <c r="BN954" t="s">
        <v>180</v>
      </c>
      <c r="BO954" t="s">
        <v>180</v>
      </c>
      <c r="BP954" t="s">
        <v>180</v>
      </c>
      <c r="BQ954" t="s">
        <v>180</v>
      </c>
      <c r="BR954" t="s">
        <v>180</v>
      </c>
      <c r="BS954" t="s">
        <v>180</v>
      </c>
      <c r="BT954" t="s">
        <v>180</v>
      </c>
      <c r="BU954" t="s">
        <v>180</v>
      </c>
      <c r="BV954" t="s">
        <v>180</v>
      </c>
      <c r="BW954" t="s">
        <v>180</v>
      </c>
      <c r="BX954" t="s">
        <v>180</v>
      </c>
      <c r="BY954" t="s">
        <v>180</v>
      </c>
      <c r="BZ954" t="s">
        <v>180</v>
      </c>
      <c r="CD954" t="s">
        <v>180</v>
      </c>
      <c r="CE954" t="s">
        <v>180</v>
      </c>
      <c r="CG954" t="s">
        <v>180</v>
      </c>
      <c r="CH954" t="s">
        <v>180</v>
      </c>
      <c r="CI954" t="s">
        <v>180</v>
      </c>
      <c r="CJ954" t="s">
        <v>180</v>
      </c>
      <c r="CK954" t="s">
        <v>180</v>
      </c>
      <c r="CM954" t="s">
        <v>180</v>
      </c>
      <c r="CN954" t="s">
        <v>180</v>
      </c>
      <c r="CS954" t="s">
        <v>180</v>
      </c>
      <c r="CT954" t="s">
        <v>180</v>
      </c>
      <c r="CZ954" t="s">
        <v>180</v>
      </c>
      <c r="DB954" t="s">
        <v>180</v>
      </c>
      <c r="DC954" t="s">
        <v>180</v>
      </c>
      <c r="DD954">
        <v>19.399999999999999</v>
      </c>
      <c r="DE954">
        <v>624</v>
      </c>
      <c r="DF954">
        <v>23.5</v>
      </c>
      <c r="DG954">
        <v>154</v>
      </c>
      <c r="DH954">
        <v>14.6</v>
      </c>
      <c r="DJ954" t="s">
        <v>180</v>
      </c>
      <c r="DK954" t="s">
        <v>180</v>
      </c>
      <c r="DL954" t="s">
        <v>180</v>
      </c>
      <c r="DM954" t="s">
        <v>180</v>
      </c>
      <c r="DR954" t="s">
        <v>180</v>
      </c>
      <c r="DS954" t="s">
        <v>180</v>
      </c>
      <c r="DU954">
        <v>296</v>
      </c>
      <c r="DV954">
        <v>18.7</v>
      </c>
      <c r="DW954">
        <v>40.5</v>
      </c>
      <c r="DX954">
        <v>5.45</v>
      </c>
      <c r="DY954">
        <v>23.8</v>
      </c>
      <c r="DZ954">
        <v>5.55</v>
      </c>
      <c r="EA954">
        <v>1.87</v>
      </c>
      <c r="EB954">
        <v>5.24</v>
      </c>
      <c r="EC954">
        <v>0.79</v>
      </c>
      <c r="ED954">
        <v>4.4400000000000004</v>
      </c>
      <c r="EE954">
        <v>0.83</v>
      </c>
      <c r="EF954">
        <v>2.2400000000000002</v>
      </c>
      <c r="EG954">
        <v>0.32</v>
      </c>
      <c r="EH954">
        <v>2.0609999999999999</v>
      </c>
      <c r="EI954">
        <v>0.31</v>
      </c>
      <c r="EJ954">
        <v>3.63</v>
      </c>
      <c r="EK954">
        <v>1.08</v>
      </c>
      <c r="EM954" t="s">
        <v>180</v>
      </c>
      <c r="EN954" t="s">
        <v>180</v>
      </c>
      <c r="EO954" t="s">
        <v>180</v>
      </c>
      <c r="EP954" t="s">
        <v>180</v>
      </c>
      <c r="EQ954" t="s">
        <v>180</v>
      </c>
      <c r="ER954" t="s">
        <v>180</v>
      </c>
      <c r="ET954">
        <v>5.63</v>
      </c>
      <c r="EV954">
        <v>2.21</v>
      </c>
      <c r="EW954">
        <v>0.67</v>
      </c>
      <c r="EY954" t="s">
        <v>180</v>
      </c>
      <c r="EZ954" t="s">
        <v>180</v>
      </c>
      <c r="FB954" t="s">
        <v>180</v>
      </c>
      <c r="FD954" t="s">
        <v>180</v>
      </c>
      <c r="FF954" t="s">
        <v>180</v>
      </c>
      <c r="FH954" t="s">
        <v>180</v>
      </c>
      <c r="FI954" t="s">
        <v>180</v>
      </c>
      <c r="FJ954" t="s">
        <v>180</v>
      </c>
      <c r="FK954" t="s">
        <v>180</v>
      </c>
      <c r="FL954" t="s">
        <v>180</v>
      </c>
      <c r="FM954" t="s">
        <v>180</v>
      </c>
      <c r="FN954" t="s">
        <v>180</v>
      </c>
      <c r="FP954" t="s">
        <v>180</v>
      </c>
      <c r="FQ954" t="s">
        <v>180</v>
      </c>
      <c r="FR954" t="s">
        <v>180</v>
      </c>
      <c r="FS954" t="s">
        <v>180</v>
      </c>
      <c r="FT954" t="s">
        <v>180</v>
      </c>
      <c r="FU954" t="s">
        <v>180</v>
      </c>
      <c r="FV954" t="s">
        <v>1642</v>
      </c>
      <c r="FW954" t="s">
        <v>180</v>
      </c>
      <c r="FX954">
        <f t="shared" si="284"/>
        <v>7.0839398350315381</v>
      </c>
      <c r="FY954">
        <f t="shared" si="285"/>
        <v>74.721009218825813</v>
      </c>
      <c r="FZ954">
        <f t="shared" si="286"/>
        <v>9.0732654051431343</v>
      </c>
      <c r="GA954">
        <f t="shared" si="287"/>
        <v>2.6928675400291122</v>
      </c>
      <c r="GB954">
        <f t="shared" si="288"/>
        <v>2.542455118874333</v>
      </c>
      <c r="GC954">
        <f t="shared" si="289"/>
        <v>0.59788359788359791</v>
      </c>
      <c r="GD954">
        <f t="shared" si="290"/>
        <v>26.553191489361701</v>
      </c>
      <c r="GE954">
        <f t="shared" si="291"/>
        <v>26.218487394957982</v>
      </c>
      <c r="GF954">
        <f t="shared" si="292"/>
        <v>15.828877005347595</v>
      </c>
      <c r="GG954">
        <f t="shared" si="293"/>
        <v>20.273972602739725</v>
      </c>
      <c r="GH954">
        <f t="shared" si="294"/>
        <v>0.13901234567901236</v>
      </c>
      <c r="GI954">
        <f t="shared" si="295"/>
        <v>4.5890410958904115E-2</v>
      </c>
      <c r="GJ954">
        <f t="shared" si="296"/>
        <v>0.30316742081447967</v>
      </c>
      <c r="GK954">
        <f t="shared" si="297"/>
        <v>133.93665158371041</v>
      </c>
      <c r="GL954">
        <f t="shared" si="298"/>
        <v>1.2808219178082192</v>
      </c>
      <c r="GM954">
        <f t="shared" si="299"/>
        <v>0.15136986301369862</v>
      </c>
      <c r="GN954">
        <f t="shared" si="300"/>
        <v>0.11818181818181818</v>
      </c>
      <c r="GO954">
        <f t="shared" si="301"/>
        <v>3.3693693693693691</v>
      </c>
      <c r="GP954">
        <f t="shared" si="302"/>
        <v>0.9655735715310475</v>
      </c>
      <c r="GQ954">
        <f>(EA954/0.0735)/((DZ954/0.195*(EB954/0.295))^0.5)</f>
        <v>1.1315413943790993</v>
      </c>
    </row>
    <row r="955" spans="1:204">
      <c r="A955" t="s">
        <v>870</v>
      </c>
      <c r="B955" t="s">
        <v>1632</v>
      </c>
      <c r="C955" t="s">
        <v>7219</v>
      </c>
      <c r="D955" t="s">
        <v>7297</v>
      </c>
      <c r="E955" t="s">
        <v>7119</v>
      </c>
      <c r="F955">
        <v>94</v>
      </c>
      <c r="G955">
        <v>25</v>
      </c>
      <c r="H955" t="s">
        <v>7369</v>
      </c>
      <c r="I955" t="s">
        <v>1633</v>
      </c>
      <c r="J955" t="s">
        <v>180</v>
      </c>
      <c r="K955">
        <v>-36.200000000000003</v>
      </c>
      <c r="L955">
        <v>-36.6</v>
      </c>
      <c r="M955">
        <v>-69.25</v>
      </c>
      <c r="N955">
        <v>-69.599999999999994</v>
      </c>
      <c r="O955" t="s">
        <v>179</v>
      </c>
      <c r="R955" t="s">
        <v>1643</v>
      </c>
      <c r="S955" t="s">
        <v>1635</v>
      </c>
      <c r="T955" t="s">
        <v>1636</v>
      </c>
      <c r="V955" t="s">
        <v>180</v>
      </c>
      <c r="W955" t="s">
        <v>180</v>
      </c>
      <c r="X955" t="s">
        <v>1636</v>
      </c>
      <c r="Y955" t="s">
        <v>180</v>
      </c>
      <c r="Z955" t="s">
        <v>180</v>
      </c>
      <c r="AB955" t="s">
        <v>180</v>
      </c>
      <c r="AC955" t="s">
        <v>181</v>
      </c>
      <c r="AD955" t="s">
        <v>180</v>
      </c>
      <c r="AE955" t="s">
        <v>180</v>
      </c>
      <c r="AF955" t="s">
        <v>196</v>
      </c>
      <c r="AG955" t="s">
        <v>180</v>
      </c>
      <c r="AH955" t="s">
        <v>1637</v>
      </c>
      <c r="AI955">
        <v>48.71</v>
      </c>
      <c r="AJ955">
        <v>1.76</v>
      </c>
      <c r="AK955" t="s">
        <v>180</v>
      </c>
      <c r="AL955">
        <v>16.100000000000001</v>
      </c>
      <c r="AM955" t="s">
        <v>180</v>
      </c>
      <c r="AP955">
        <v>10.1</v>
      </c>
      <c r="AQ955">
        <v>9.64</v>
      </c>
      <c r="AR955">
        <v>7.96</v>
      </c>
      <c r="AS955">
        <v>0.17</v>
      </c>
      <c r="AT955" t="s">
        <v>180</v>
      </c>
      <c r="AU955">
        <v>1.39</v>
      </c>
      <c r="AV955">
        <v>3.59</v>
      </c>
      <c r="AW955">
        <v>0.4</v>
      </c>
      <c r="AY955" t="s">
        <v>180</v>
      </c>
      <c r="AZ955" t="s">
        <v>180</v>
      </c>
      <c r="BA955">
        <v>99.82</v>
      </c>
      <c r="BC955" t="s">
        <v>180</v>
      </c>
      <c r="BD955" t="s">
        <v>180</v>
      </c>
      <c r="BE955" t="s">
        <v>180</v>
      </c>
      <c r="BF955" t="s">
        <v>180</v>
      </c>
      <c r="BG955" t="s">
        <v>180</v>
      </c>
      <c r="BH955" t="s">
        <v>180</v>
      </c>
      <c r="BI955" t="s">
        <v>180</v>
      </c>
      <c r="BK955" t="s">
        <v>180</v>
      </c>
      <c r="BL955" t="s">
        <v>180</v>
      </c>
      <c r="BM955">
        <v>0.02</v>
      </c>
      <c r="BN955" t="s">
        <v>180</v>
      </c>
      <c r="BO955" t="s">
        <v>180</v>
      </c>
      <c r="BP955" t="s">
        <v>180</v>
      </c>
      <c r="BQ955" t="s">
        <v>180</v>
      </c>
      <c r="BR955" t="s">
        <v>180</v>
      </c>
      <c r="BS955" t="s">
        <v>180</v>
      </c>
      <c r="BT955" t="s">
        <v>180</v>
      </c>
      <c r="BU955" t="s">
        <v>180</v>
      </c>
      <c r="BV955" t="s">
        <v>180</v>
      </c>
      <c r="BW955" t="s">
        <v>180</v>
      </c>
      <c r="BX955" t="s">
        <v>180</v>
      </c>
      <c r="BY955" t="s">
        <v>180</v>
      </c>
      <c r="BZ955" t="s">
        <v>180</v>
      </c>
      <c r="CD955" t="s">
        <v>180</v>
      </c>
      <c r="CE955" t="s">
        <v>180</v>
      </c>
      <c r="CG955" t="s">
        <v>180</v>
      </c>
      <c r="CH955" t="s">
        <v>180</v>
      </c>
      <c r="CI955" t="s">
        <v>180</v>
      </c>
      <c r="CJ955" t="s">
        <v>180</v>
      </c>
      <c r="CK955" t="s">
        <v>180</v>
      </c>
      <c r="CM955" t="s">
        <v>180</v>
      </c>
      <c r="CN955" t="s">
        <v>180</v>
      </c>
      <c r="CS955" t="s">
        <v>180</v>
      </c>
      <c r="CT955" t="s">
        <v>180</v>
      </c>
      <c r="CZ955" t="s">
        <v>180</v>
      </c>
      <c r="DB955" t="s">
        <v>180</v>
      </c>
      <c r="DC955" t="s">
        <v>180</v>
      </c>
      <c r="DD955">
        <v>30.7</v>
      </c>
      <c r="DE955">
        <v>556</v>
      </c>
      <c r="DF955">
        <v>21.9</v>
      </c>
      <c r="DG955">
        <v>174</v>
      </c>
      <c r="DH955">
        <v>17.7</v>
      </c>
      <c r="DJ955" t="s">
        <v>180</v>
      </c>
      <c r="DK955" t="s">
        <v>180</v>
      </c>
      <c r="DL955" t="s">
        <v>180</v>
      </c>
      <c r="DM955" t="s">
        <v>180</v>
      </c>
      <c r="DR955" t="s">
        <v>180</v>
      </c>
      <c r="DS955" t="s">
        <v>180</v>
      </c>
      <c r="DU955">
        <v>300</v>
      </c>
      <c r="DV955">
        <v>19.7</v>
      </c>
      <c r="DW955">
        <v>42</v>
      </c>
      <c r="DX955">
        <v>5.38</v>
      </c>
      <c r="DY955">
        <v>22.7</v>
      </c>
      <c r="DZ955">
        <v>5.18</v>
      </c>
      <c r="EA955">
        <v>1.74</v>
      </c>
      <c r="EB955">
        <v>4.99</v>
      </c>
      <c r="EC955">
        <v>0.74</v>
      </c>
      <c r="ED955">
        <v>4.28</v>
      </c>
      <c r="EE955">
        <v>0.78</v>
      </c>
      <c r="EF955">
        <v>2.2000000000000002</v>
      </c>
      <c r="EG955">
        <v>0.32</v>
      </c>
      <c r="EH955">
        <v>2.0299999999999998</v>
      </c>
      <c r="EI955">
        <v>0.3</v>
      </c>
      <c r="EJ955">
        <v>4.1100000000000003</v>
      </c>
      <c r="EK955">
        <v>1.37</v>
      </c>
      <c r="EM955" t="s">
        <v>180</v>
      </c>
      <c r="EN955" t="s">
        <v>180</v>
      </c>
      <c r="EO955" t="s">
        <v>180</v>
      </c>
      <c r="EP955" t="s">
        <v>180</v>
      </c>
      <c r="EQ955" t="s">
        <v>180</v>
      </c>
      <c r="ER955" t="s">
        <v>180</v>
      </c>
      <c r="ET955">
        <v>4.2300000000000004</v>
      </c>
      <c r="EV955">
        <v>4.0199999999999996</v>
      </c>
      <c r="EW955">
        <v>1.2</v>
      </c>
      <c r="EY955" t="s">
        <v>180</v>
      </c>
      <c r="EZ955" t="s">
        <v>180</v>
      </c>
      <c r="FB955" t="s">
        <v>180</v>
      </c>
      <c r="FD955" t="s">
        <v>180</v>
      </c>
      <c r="FF955" t="s">
        <v>180</v>
      </c>
      <c r="FH955" t="s">
        <v>180</v>
      </c>
      <c r="FI955" t="s">
        <v>180</v>
      </c>
      <c r="FJ955" t="s">
        <v>180</v>
      </c>
      <c r="FK955" t="s">
        <v>180</v>
      </c>
      <c r="FL955" t="s">
        <v>180</v>
      </c>
      <c r="FM955" t="s">
        <v>180</v>
      </c>
      <c r="FN955" t="s">
        <v>180</v>
      </c>
      <c r="FP955" t="s">
        <v>180</v>
      </c>
      <c r="FQ955" t="s">
        <v>180</v>
      </c>
      <c r="FR955" t="s">
        <v>180</v>
      </c>
      <c r="FS955" t="s">
        <v>180</v>
      </c>
      <c r="FT955" t="s">
        <v>180</v>
      </c>
      <c r="FU955" t="s">
        <v>180</v>
      </c>
      <c r="FV955" t="s">
        <v>1644</v>
      </c>
      <c r="FW955" t="s">
        <v>180</v>
      </c>
      <c r="FX955">
        <f t="shared" si="284"/>
        <v>8.7192118226600996</v>
      </c>
      <c r="FY955">
        <f t="shared" si="285"/>
        <v>85.714285714285722</v>
      </c>
      <c r="FZ955">
        <f t="shared" si="286"/>
        <v>9.7044334975369466</v>
      </c>
      <c r="GA955">
        <f t="shared" si="287"/>
        <v>2.5517241379310347</v>
      </c>
      <c r="GB955">
        <f t="shared" si="288"/>
        <v>2.4581280788177344</v>
      </c>
      <c r="GC955">
        <f t="shared" si="289"/>
        <v>0.78977272727272718</v>
      </c>
      <c r="GD955">
        <f t="shared" si="290"/>
        <v>25.388127853881279</v>
      </c>
      <c r="GE955">
        <f t="shared" si="291"/>
        <v>24.493392070484582</v>
      </c>
      <c r="GF955">
        <f t="shared" si="292"/>
        <v>15.228426395939087</v>
      </c>
      <c r="GG955">
        <f t="shared" si="293"/>
        <v>16.949152542372882</v>
      </c>
      <c r="GH955">
        <f t="shared" si="294"/>
        <v>0.10071428571428573</v>
      </c>
      <c r="GI955">
        <f t="shared" si="295"/>
        <v>6.7796610169491525E-2</v>
      </c>
      <c r="GJ955">
        <f t="shared" si="296"/>
        <v>0.29850746268656719</v>
      </c>
      <c r="GK955">
        <f t="shared" si="297"/>
        <v>74.626865671641795</v>
      </c>
      <c r="GL955">
        <f t="shared" si="298"/>
        <v>1.1129943502824859</v>
      </c>
      <c r="GM955">
        <f t="shared" si="299"/>
        <v>0.22711864406779658</v>
      </c>
      <c r="GN955">
        <f t="shared" si="300"/>
        <v>0.20406091370558374</v>
      </c>
      <c r="GO955">
        <f t="shared" si="301"/>
        <v>3.8030888030888033</v>
      </c>
      <c r="GP955">
        <f t="shared" si="302"/>
        <v>0.98191623557242658</v>
      </c>
      <c r="GQ955">
        <f>(EA955/0.0735)/((DZ955/0.195*(EB955/0.295))^0.5)</f>
        <v>1.1167991382953764</v>
      </c>
    </row>
    <row r="956" spans="1:204">
      <c r="A956" t="s">
        <v>870</v>
      </c>
      <c r="B956" t="s">
        <v>1632</v>
      </c>
      <c r="C956" t="s">
        <v>7219</v>
      </c>
      <c r="D956" t="s">
        <v>7297</v>
      </c>
      <c r="E956" t="s">
        <v>7119</v>
      </c>
      <c r="F956">
        <v>94</v>
      </c>
      <c r="G956">
        <v>25</v>
      </c>
      <c r="H956" t="s">
        <v>7369</v>
      </c>
      <c r="I956" t="s">
        <v>1633</v>
      </c>
      <c r="J956" t="s">
        <v>180</v>
      </c>
      <c r="K956">
        <v>-36.200000000000003</v>
      </c>
      <c r="L956">
        <v>-36.6</v>
      </c>
      <c r="M956">
        <v>-69.25</v>
      </c>
      <c r="N956">
        <v>-69.599999999999994</v>
      </c>
      <c r="O956" t="s">
        <v>179</v>
      </c>
      <c r="R956" t="s">
        <v>1645</v>
      </c>
      <c r="S956" t="s">
        <v>1635</v>
      </c>
      <c r="T956" t="s">
        <v>1636</v>
      </c>
      <c r="V956" t="s">
        <v>180</v>
      </c>
      <c r="W956" t="s">
        <v>180</v>
      </c>
      <c r="X956" t="s">
        <v>1636</v>
      </c>
      <c r="Y956" t="s">
        <v>180</v>
      </c>
      <c r="Z956" t="s">
        <v>180</v>
      </c>
      <c r="AB956" t="s">
        <v>180</v>
      </c>
      <c r="AC956" t="s">
        <v>181</v>
      </c>
      <c r="AD956" t="s">
        <v>180</v>
      </c>
      <c r="AE956" t="s">
        <v>180</v>
      </c>
      <c r="AF956" t="s">
        <v>196</v>
      </c>
      <c r="AG956" t="s">
        <v>180</v>
      </c>
      <c r="AH956" t="s">
        <v>1637</v>
      </c>
      <c r="AI956">
        <v>46.51</v>
      </c>
      <c r="AJ956">
        <v>1.96</v>
      </c>
      <c r="AK956" t="s">
        <v>180</v>
      </c>
      <c r="AL956">
        <v>16.55</v>
      </c>
      <c r="AM956" t="s">
        <v>180</v>
      </c>
      <c r="AP956">
        <v>10.31</v>
      </c>
      <c r="AQ956">
        <v>10.119999999999999</v>
      </c>
      <c r="AR956">
        <v>6.82</v>
      </c>
      <c r="AS956">
        <v>0.17</v>
      </c>
      <c r="AT956" t="s">
        <v>180</v>
      </c>
      <c r="AU956">
        <v>1.1599999999999999</v>
      </c>
      <c r="AV956">
        <v>3.52</v>
      </c>
      <c r="AW956">
        <v>0.43</v>
      </c>
      <c r="AY956" t="s">
        <v>180</v>
      </c>
      <c r="AZ956" t="s">
        <v>180</v>
      </c>
      <c r="BA956">
        <v>97.550000000000011</v>
      </c>
      <c r="BC956" t="s">
        <v>180</v>
      </c>
      <c r="BD956" t="s">
        <v>180</v>
      </c>
      <c r="BE956" t="s">
        <v>180</v>
      </c>
      <c r="BF956" t="s">
        <v>180</v>
      </c>
      <c r="BG956" t="s">
        <v>180</v>
      </c>
      <c r="BH956" t="s">
        <v>180</v>
      </c>
      <c r="BI956" t="s">
        <v>180</v>
      </c>
      <c r="BK956" t="s">
        <v>180</v>
      </c>
      <c r="BL956" t="s">
        <v>180</v>
      </c>
      <c r="BM956">
        <v>0.33</v>
      </c>
      <c r="BN956" t="s">
        <v>180</v>
      </c>
      <c r="BO956" t="s">
        <v>180</v>
      </c>
      <c r="BP956" t="s">
        <v>180</v>
      </c>
      <c r="BQ956" t="s">
        <v>180</v>
      </c>
      <c r="BR956" t="s">
        <v>180</v>
      </c>
      <c r="BS956" t="s">
        <v>180</v>
      </c>
      <c r="BT956" t="s">
        <v>180</v>
      </c>
      <c r="BU956" t="s">
        <v>180</v>
      </c>
      <c r="BV956" t="s">
        <v>180</v>
      </c>
      <c r="BW956" t="s">
        <v>180</v>
      </c>
      <c r="BX956" t="s">
        <v>180</v>
      </c>
      <c r="BY956" t="s">
        <v>180</v>
      </c>
      <c r="BZ956" t="s">
        <v>180</v>
      </c>
      <c r="CD956" t="s">
        <v>180</v>
      </c>
      <c r="CE956" t="s">
        <v>180</v>
      </c>
      <c r="CG956" t="s">
        <v>180</v>
      </c>
      <c r="CH956" t="s">
        <v>180</v>
      </c>
      <c r="CI956" t="s">
        <v>180</v>
      </c>
      <c r="CJ956" t="s">
        <v>180</v>
      </c>
      <c r="CK956" t="s">
        <v>180</v>
      </c>
      <c r="CM956" t="s">
        <v>180</v>
      </c>
      <c r="CN956" t="s">
        <v>180</v>
      </c>
      <c r="CS956" t="s">
        <v>180</v>
      </c>
      <c r="CT956" t="s">
        <v>180</v>
      </c>
      <c r="CZ956" t="s">
        <v>180</v>
      </c>
      <c r="DB956" t="s">
        <v>180</v>
      </c>
      <c r="DC956" t="s">
        <v>180</v>
      </c>
      <c r="DD956">
        <v>20.7</v>
      </c>
      <c r="DE956">
        <v>623</v>
      </c>
      <c r="DF956">
        <v>21.8</v>
      </c>
      <c r="DG956">
        <v>147</v>
      </c>
      <c r="DH956">
        <v>15.9</v>
      </c>
      <c r="DJ956" t="s">
        <v>180</v>
      </c>
      <c r="DK956" t="s">
        <v>180</v>
      </c>
      <c r="DL956" t="s">
        <v>180</v>
      </c>
      <c r="DM956" t="s">
        <v>180</v>
      </c>
      <c r="DR956" t="s">
        <v>180</v>
      </c>
      <c r="DS956" t="s">
        <v>180</v>
      </c>
      <c r="DU956">
        <v>286</v>
      </c>
      <c r="DV956">
        <v>18.3</v>
      </c>
      <c r="DW956">
        <v>39.200000000000003</v>
      </c>
      <c r="DX956">
        <v>5.1849999999999996</v>
      </c>
      <c r="DY956">
        <v>22.1</v>
      </c>
      <c r="DZ956">
        <v>5.24</v>
      </c>
      <c r="EA956">
        <v>1.84</v>
      </c>
      <c r="EB956">
        <v>5.08</v>
      </c>
      <c r="EC956">
        <v>0.75</v>
      </c>
      <c r="ED956">
        <v>4.3</v>
      </c>
      <c r="EE956">
        <v>0.79</v>
      </c>
      <c r="EF956">
        <v>2.14</v>
      </c>
      <c r="EG956">
        <v>0.35</v>
      </c>
      <c r="EH956">
        <v>1.92</v>
      </c>
      <c r="EI956">
        <v>0.28000000000000003</v>
      </c>
      <c r="EJ956">
        <v>3.48</v>
      </c>
      <c r="EK956">
        <v>1.19</v>
      </c>
      <c r="EM956" t="s">
        <v>180</v>
      </c>
      <c r="EN956" t="s">
        <v>180</v>
      </c>
      <c r="EO956" t="s">
        <v>180</v>
      </c>
      <c r="EP956" t="s">
        <v>180</v>
      </c>
      <c r="EQ956" t="s">
        <v>180</v>
      </c>
      <c r="ER956" t="s">
        <v>180</v>
      </c>
      <c r="ET956">
        <v>2.97</v>
      </c>
      <c r="EV956">
        <v>2.5499999999999998</v>
      </c>
      <c r="EW956">
        <v>0.74</v>
      </c>
      <c r="EY956" t="s">
        <v>180</v>
      </c>
      <c r="EZ956" t="s">
        <v>180</v>
      </c>
      <c r="FB956" t="s">
        <v>180</v>
      </c>
      <c r="FD956" t="s">
        <v>180</v>
      </c>
      <c r="FF956" t="s">
        <v>180</v>
      </c>
      <c r="FH956" t="s">
        <v>180</v>
      </c>
      <c r="FI956" t="s">
        <v>180</v>
      </c>
      <c r="FJ956" t="s">
        <v>180</v>
      </c>
      <c r="FK956" t="s">
        <v>180</v>
      </c>
      <c r="FL956" t="s">
        <v>180</v>
      </c>
      <c r="FM956" t="s">
        <v>180</v>
      </c>
      <c r="FN956" t="s">
        <v>180</v>
      </c>
      <c r="FP956" t="s">
        <v>180</v>
      </c>
      <c r="FQ956" t="s">
        <v>180</v>
      </c>
      <c r="FR956" t="s">
        <v>180</v>
      </c>
      <c r="FS956" t="s">
        <v>180</v>
      </c>
      <c r="FT956" t="s">
        <v>180</v>
      </c>
      <c r="FU956" t="s">
        <v>180</v>
      </c>
      <c r="FV956" t="s">
        <v>1646</v>
      </c>
      <c r="FW956" t="s">
        <v>180</v>
      </c>
      <c r="FX956">
        <f t="shared" si="284"/>
        <v>8.28125</v>
      </c>
      <c r="FY956">
        <f t="shared" si="285"/>
        <v>76.5625</v>
      </c>
      <c r="FZ956">
        <f t="shared" si="286"/>
        <v>9.53125</v>
      </c>
      <c r="GA956">
        <f t="shared" si="287"/>
        <v>2.729166666666667</v>
      </c>
      <c r="GB956">
        <f t="shared" si="288"/>
        <v>2.6458333333333335</v>
      </c>
      <c r="GC956">
        <f t="shared" si="289"/>
        <v>0.59183673469387754</v>
      </c>
      <c r="GD956">
        <f t="shared" si="290"/>
        <v>28.577981651376145</v>
      </c>
      <c r="GE956">
        <f t="shared" si="291"/>
        <v>28.190045248868778</v>
      </c>
      <c r="GF956">
        <f t="shared" si="292"/>
        <v>15.628415300546447</v>
      </c>
      <c r="GG956">
        <f t="shared" si="293"/>
        <v>17.987421383647799</v>
      </c>
      <c r="GH956">
        <f t="shared" si="294"/>
        <v>7.5765306122448986E-2</v>
      </c>
      <c r="GI956">
        <f t="shared" si="295"/>
        <v>4.6540880503144651E-2</v>
      </c>
      <c r="GJ956">
        <f t="shared" si="296"/>
        <v>0.29019607843137257</v>
      </c>
      <c r="GK956">
        <f t="shared" si="297"/>
        <v>112.15686274509805</v>
      </c>
      <c r="GL956">
        <f t="shared" si="298"/>
        <v>1.1509433962264151</v>
      </c>
      <c r="GM956">
        <f t="shared" si="299"/>
        <v>0.16037735849056603</v>
      </c>
      <c r="GN956">
        <f t="shared" si="300"/>
        <v>0.13934426229508196</v>
      </c>
      <c r="GO956">
        <f t="shared" si="301"/>
        <v>3.4923664122137406</v>
      </c>
      <c r="GP956">
        <f t="shared" si="302"/>
        <v>0.96858010286490304</v>
      </c>
      <c r="GQ956">
        <f>(EA956/0.0735)/((DZ956/0.195*(EB956/0.295))^0.5)</f>
        <v>1.1637542980661169</v>
      </c>
    </row>
    <row r="957" spans="1:204">
      <c r="A957" t="s">
        <v>870</v>
      </c>
      <c r="B957" t="s">
        <v>1632</v>
      </c>
      <c r="C957" t="s">
        <v>7219</v>
      </c>
      <c r="D957" t="s">
        <v>7297</v>
      </c>
      <c r="E957" t="s">
        <v>7119</v>
      </c>
      <c r="F957">
        <v>94</v>
      </c>
      <c r="G957">
        <v>25</v>
      </c>
      <c r="H957" t="s">
        <v>7369</v>
      </c>
      <c r="I957" t="s">
        <v>1633</v>
      </c>
      <c r="J957" t="s">
        <v>180</v>
      </c>
      <c r="K957">
        <v>-36.200000000000003</v>
      </c>
      <c r="L957">
        <v>-36.6</v>
      </c>
      <c r="M957">
        <v>-69.25</v>
      </c>
      <c r="N957">
        <v>-69.599999999999994</v>
      </c>
      <c r="O957" t="s">
        <v>179</v>
      </c>
      <c r="R957" t="s">
        <v>1647</v>
      </c>
      <c r="S957" t="s">
        <v>1635</v>
      </c>
      <c r="T957" t="s">
        <v>1636</v>
      </c>
      <c r="V957" t="s">
        <v>180</v>
      </c>
      <c r="W957" t="s">
        <v>180</v>
      </c>
      <c r="X957" t="s">
        <v>1636</v>
      </c>
      <c r="Y957" t="s">
        <v>180</v>
      </c>
      <c r="Z957" t="s">
        <v>180</v>
      </c>
      <c r="AB957" t="s">
        <v>180</v>
      </c>
      <c r="AC957" t="s">
        <v>181</v>
      </c>
      <c r="AD957" t="s">
        <v>180</v>
      </c>
      <c r="AE957" t="s">
        <v>180</v>
      </c>
      <c r="AF957" t="s">
        <v>196</v>
      </c>
      <c r="AG957" t="s">
        <v>180</v>
      </c>
      <c r="AH957" t="s">
        <v>1637</v>
      </c>
      <c r="AI957">
        <v>48.88</v>
      </c>
      <c r="AJ957">
        <v>1.79</v>
      </c>
      <c r="AK957" t="s">
        <v>180</v>
      </c>
      <c r="AL957">
        <v>17.149999999999999</v>
      </c>
      <c r="AM957" t="s">
        <v>180</v>
      </c>
      <c r="AP957">
        <v>9.9</v>
      </c>
      <c r="AQ957">
        <v>9.2799999999999994</v>
      </c>
      <c r="AR957">
        <v>6.39</v>
      </c>
      <c r="AS957">
        <v>0.16</v>
      </c>
      <c r="AT957" t="s">
        <v>180</v>
      </c>
      <c r="AU957">
        <v>1.21</v>
      </c>
      <c r="AV957">
        <v>3.85</v>
      </c>
      <c r="AW957">
        <v>0.48</v>
      </c>
      <c r="AY957" t="s">
        <v>180</v>
      </c>
      <c r="AZ957" t="s">
        <v>180</v>
      </c>
      <c r="BA957">
        <v>99.089999999999989</v>
      </c>
      <c r="BC957" t="s">
        <v>180</v>
      </c>
      <c r="BD957" t="s">
        <v>180</v>
      </c>
      <c r="BE957" t="s">
        <v>180</v>
      </c>
      <c r="BF957" t="s">
        <v>180</v>
      </c>
      <c r="BG957" t="s">
        <v>180</v>
      </c>
      <c r="BH957" t="s">
        <v>180</v>
      </c>
      <c r="BI957" t="s">
        <v>180</v>
      </c>
      <c r="BK957" t="s">
        <v>180</v>
      </c>
      <c r="BL957" t="s">
        <v>180</v>
      </c>
      <c r="BM957">
        <v>0.06</v>
      </c>
      <c r="BN957" t="s">
        <v>180</v>
      </c>
      <c r="BO957" t="s">
        <v>180</v>
      </c>
      <c r="BP957" t="s">
        <v>180</v>
      </c>
      <c r="BQ957" t="s">
        <v>180</v>
      </c>
      <c r="BR957" t="s">
        <v>180</v>
      </c>
      <c r="BS957" t="s">
        <v>180</v>
      </c>
      <c r="BT957" t="s">
        <v>180</v>
      </c>
      <c r="BU957" t="s">
        <v>180</v>
      </c>
      <c r="BV957" t="s">
        <v>180</v>
      </c>
      <c r="BW957" t="s">
        <v>180</v>
      </c>
      <c r="BX957" t="s">
        <v>180</v>
      </c>
      <c r="BY957" t="s">
        <v>180</v>
      </c>
      <c r="BZ957" t="s">
        <v>180</v>
      </c>
      <c r="CD957" t="s">
        <v>180</v>
      </c>
      <c r="CE957" t="s">
        <v>180</v>
      </c>
      <c r="CG957" t="s">
        <v>180</v>
      </c>
      <c r="CH957" t="s">
        <v>180</v>
      </c>
      <c r="CI957" t="s">
        <v>180</v>
      </c>
      <c r="CJ957" t="s">
        <v>180</v>
      </c>
      <c r="CK957" t="s">
        <v>180</v>
      </c>
      <c r="CM957" t="s">
        <v>180</v>
      </c>
      <c r="CN957" t="s">
        <v>180</v>
      </c>
      <c r="CS957" t="s">
        <v>180</v>
      </c>
      <c r="CT957" t="s">
        <v>180</v>
      </c>
      <c r="CZ957" t="s">
        <v>180</v>
      </c>
      <c r="DB957" t="s">
        <v>180</v>
      </c>
      <c r="DC957" t="s">
        <v>180</v>
      </c>
      <c r="DD957">
        <v>32.4</v>
      </c>
      <c r="DE957">
        <v>604</v>
      </c>
      <c r="DF957">
        <v>23</v>
      </c>
      <c r="DG957">
        <v>188</v>
      </c>
      <c r="DH957">
        <v>18.899999999999999</v>
      </c>
      <c r="DJ957" t="s">
        <v>180</v>
      </c>
      <c r="DK957" t="s">
        <v>180</v>
      </c>
      <c r="DL957" t="s">
        <v>180</v>
      </c>
      <c r="DM957" t="s">
        <v>180</v>
      </c>
      <c r="DR957" t="s">
        <v>180</v>
      </c>
      <c r="DS957" t="s">
        <v>180</v>
      </c>
      <c r="DU957">
        <v>323</v>
      </c>
      <c r="DV957">
        <v>21.5</v>
      </c>
      <c r="DW957">
        <v>44.6</v>
      </c>
      <c r="DX957">
        <v>56.494999999999997</v>
      </c>
      <c r="DY957">
        <v>23.5</v>
      </c>
      <c r="DZ957">
        <v>5.45</v>
      </c>
      <c r="EA957">
        <v>1.78</v>
      </c>
      <c r="EB957">
        <v>5.13</v>
      </c>
      <c r="EC957">
        <v>0.7</v>
      </c>
      <c r="ED957">
        <v>4.41</v>
      </c>
      <c r="EE957">
        <v>0.82</v>
      </c>
      <c r="EF957">
        <v>2.23</v>
      </c>
      <c r="EG957">
        <v>0.31</v>
      </c>
      <c r="EH957">
        <v>2.06</v>
      </c>
      <c r="EI957">
        <v>0.31</v>
      </c>
      <c r="EJ957">
        <v>4.3499999999999996</v>
      </c>
      <c r="EK957">
        <v>1.45</v>
      </c>
      <c r="EM957" t="s">
        <v>180</v>
      </c>
      <c r="EN957" t="s">
        <v>180</v>
      </c>
      <c r="EO957" t="s">
        <v>180</v>
      </c>
      <c r="EP957" t="s">
        <v>180</v>
      </c>
      <c r="EQ957" t="s">
        <v>180</v>
      </c>
      <c r="ER957" t="s">
        <v>180</v>
      </c>
      <c r="ET957">
        <v>4.45</v>
      </c>
      <c r="EV957">
        <v>3.94</v>
      </c>
      <c r="EW957">
        <v>1.0900000000000001</v>
      </c>
      <c r="EY957" t="s">
        <v>180</v>
      </c>
      <c r="EZ957" t="s">
        <v>180</v>
      </c>
      <c r="FB957" t="s">
        <v>180</v>
      </c>
      <c r="FD957" t="s">
        <v>180</v>
      </c>
      <c r="FF957" t="s">
        <v>180</v>
      </c>
      <c r="FH957" t="s">
        <v>180</v>
      </c>
      <c r="FI957" t="s">
        <v>180</v>
      </c>
      <c r="FJ957" t="s">
        <v>180</v>
      </c>
      <c r="FK957" t="s">
        <v>180</v>
      </c>
      <c r="FL957" t="s">
        <v>180</v>
      </c>
      <c r="FM957" t="s">
        <v>180</v>
      </c>
      <c r="FN957" t="s">
        <v>180</v>
      </c>
      <c r="FP957" t="s">
        <v>180</v>
      </c>
      <c r="FQ957" t="s">
        <v>180</v>
      </c>
      <c r="FR957" t="s">
        <v>180</v>
      </c>
      <c r="FS957" t="s">
        <v>180</v>
      </c>
      <c r="FT957" t="s">
        <v>180</v>
      </c>
      <c r="FU957" t="s">
        <v>180</v>
      </c>
      <c r="FV957" t="s">
        <v>1648</v>
      </c>
      <c r="FW957" t="s">
        <v>180</v>
      </c>
      <c r="FX957">
        <f t="shared" si="284"/>
        <v>9.1747572815533971</v>
      </c>
      <c r="FY957">
        <f t="shared" si="285"/>
        <v>91.262135922330089</v>
      </c>
      <c r="FZ957">
        <f t="shared" si="286"/>
        <v>10.436893203883495</v>
      </c>
      <c r="GA957">
        <f t="shared" si="287"/>
        <v>2.645631067961165</v>
      </c>
      <c r="GB957">
        <f t="shared" si="288"/>
        <v>2.4902912621359223</v>
      </c>
      <c r="GC957">
        <f t="shared" si="289"/>
        <v>0.67597765363128492</v>
      </c>
      <c r="GD957">
        <f t="shared" si="290"/>
        <v>26.260869565217391</v>
      </c>
      <c r="GE957">
        <f t="shared" si="291"/>
        <v>25.702127659574469</v>
      </c>
      <c r="GF957">
        <f t="shared" si="292"/>
        <v>15.023255813953488</v>
      </c>
      <c r="GG957">
        <f t="shared" si="293"/>
        <v>17.089947089947092</v>
      </c>
      <c r="GH957">
        <f t="shared" si="294"/>
        <v>9.9775784753363225E-2</v>
      </c>
      <c r="GI957">
        <f t="shared" si="295"/>
        <v>5.767195767195768E-2</v>
      </c>
      <c r="GJ957">
        <f t="shared" si="296"/>
        <v>0.2766497461928934</v>
      </c>
      <c r="GK957">
        <f t="shared" si="297"/>
        <v>81.979695431472081</v>
      </c>
      <c r="GL957">
        <f t="shared" si="298"/>
        <v>1.1375661375661377</v>
      </c>
      <c r="GM957">
        <f t="shared" si="299"/>
        <v>0.20846560846560847</v>
      </c>
      <c r="GN957">
        <f t="shared" si="300"/>
        <v>0.18325581395348836</v>
      </c>
      <c r="GO957">
        <f t="shared" si="301"/>
        <v>3.9449541284403669</v>
      </c>
      <c r="GP957">
        <f t="shared" si="302"/>
        <v>0.3080066007331963</v>
      </c>
      <c r="GQ957">
        <f>(EA957/0.0735)/((DZ957/0.195*(EB957/0.295))^0.5)</f>
        <v>1.0985100719351222</v>
      </c>
    </row>
    <row r="958" spans="1:204">
      <c r="A958" t="s">
        <v>870</v>
      </c>
      <c r="B958" t="s">
        <v>1632</v>
      </c>
      <c r="C958" t="s">
        <v>7219</v>
      </c>
      <c r="D958" t="s">
        <v>7297</v>
      </c>
      <c r="E958" t="s">
        <v>7119</v>
      </c>
      <c r="F958">
        <v>94</v>
      </c>
      <c r="G958">
        <v>25</v>
      </c>
      <c r="H958" t="s">
        <v>7369</v>
      </c>
      <c r="I958" t="s">
        <v>1633</v>
      </c>
      <c r="J958" t="s">
        <v>180</v>
      </c>
      <c r="K958">
        <v>-36.307899999999997</v>
      </c>
      <c r="L958">
        <v>-36.307899999999997</v>
      </c>
      <c r="M958">
        <v>-69.296700000000001</v>
      </c>
      <c r="N958">
        <v>-69.296700000000001</v>
      </c>
      <c r="O958" t="s">
        <v>179</v>
      </c>
      <c r="R958" t="s">
        <v>1649</v>
      </c>
      <c r="S958" t="s">
        <v>1635</v>
      </c>
      <c r="T958" t="s">
        <v>1636</v>
      </c>
      <c r="V958" t="s">
        <v>180</v>
      </c>
      <c r="W958" t="s">
        <v>180</v>
      </c>
      <c r="X958" t="s">
        <v>1636</v>
      </c>
      <c r="Y958" t="s">
        <v>180</v>
      </c>
      <c r="Z958" t="s">
        <v>180</v>
      </c>
      <c r="AB958" t="s">
        <v>180</v>
      </c>
      <c r="AC958" t="s">
        <v>181</v>
      </c>
      <c r="AD958" t="s">
        <v>180</v>
      </c>
      <c r="AE958" t="s">
        <v>180</v>
      </c>
      <c r="AF958" t="s">
        <v>196</v>
      </c>
      <c r="AG958" t="s">
        <v>180</v>
      </c>
      <c r="AH958" t="s">
        <v>1637</v>
      </c>
      <c r="AI958">
        <v>48.8</v>
      </c>
      <c r="AJ958">
        <v>2.11</v>
      </c>
      <c r="AK958" t="s">
        <v>180</v>
      </c>
      <c r="AL958">
        <v>16.510000000000002</v>
      </c>
      <c r="AM958" t="s">
        <v>180</v>
      </c>
      <c r="AP958">
        <v>10.58</v>
      </c>
      <c r="AQ958">
        <v>10.59</v>
      </c>
      <c r="AR958">
        <v>6.87</v>
      </c>
      <c r="AS958">
        <v>0.16</v>
      </c>
      <c r="AT958" t="s">
        <v>180</v>
      </c>
      <c r="AU958">
        <v>1.02</v>
      </c>
      <c r="AV958">
        <v>3.38</v>
      </c>
      <c r="AW958">
        <v>0.38</v>
      </c>
      <c r="AY958" t="s">
        <v>180</v>
      </c>
      <c r="AZ958" t="s">
        <v>180</v>
      </c>
      <c r="BA958">
        <v>100.39999999999999</v>
      </c>
      <c r="BC958" t="s">
        <v>180</v>
      </c>
      <c r="BD958" t="s">
        <v>180</v>
      </c>
      <c r="BE958" t="s">
        <v>180</v>
      </c>
      <c r="BF958" t="s">
        <v>180</v>
      </c>
      <c r="BG958" t="s">
        <v>180</v>
      </c>
      <c r="BH958" t="s">
        <v>180</v>
      </c>
      <c r="BI958" t="s">
        <v>180</v>
      </c>
      <c r="BK958" t="s">
        <v>180</v>
      </c>
      <c r="BL958" t="s">
        <v>180</v>
      </c>
      <c r="BM958">
        <v>0.4</v>
      </c>
      <c r="BN958" t="s">
        <v>180</v>
      </c>
      <c r="BO958" t="s">
        <v>180</v>
      </c>
      <c r="BP958" t="s">
        <v>180</v>
      </c>
      <c r="BQ958" t="s">
        <v>180</v>
      </c>
      <c r="BR958" t="s">
        <v>180</v>
      </c>
      <c r="BS958" t="s">
        <v>180</v>
      </c>
      <c r="BT958" t="s">
        <v>180</v>
      </c>
      <c r="BU958" t="s">
        <v>180</v>
      </c>
      <c r="BV958" t="s">
        <v>180</v>
      </c>
      <c r="BW958" t="s">
        <v>180</v>
      </c>
      <c r="BX958" t="s">
        <v>180</v>
      </c>
      <c r="BY958" t="s">
        <v>180</v>
      </c>
      <c r="BZ958" t="s">
        <v>180</v>
      </c>
      <c r="CD958" t="s">
        <v>180</v>
      </c>
      <c r="CE958" t="s">
        <v>180</v>
      </c>
      <c r="CG958" t="s">
        <v>180</v>
      </c>
      <c r="CH958" t="s">
        <v>180</v>
      </c>
      <c r="CI958" t="s">
        <v>180</v>
      </c>
      <c r="CJ958" t="s">
        <v>180</v>
      </c>
      <c r="CK958" t="s">
        <v>180</v>
      </c>
      <c r="CM958" t="s">
        <v>180</v>
      </c>
      <c r="CN958" t="s">
        <v>180</v>
      </c>
      <c r="CS958" t="s">
        <v>180</v>
      </c>
      <c r="CT958" t="s">
        <v>180</v>
      </c>
      <c r="CZ958" t="s">
        <v>180</v>
      </c>
      <c r="DB958" t="s">
        <v>180</v>
      </c>
      <c r="DC958" t="s">
        <v>180</v>
      </c>
      <c r="DD958">
        <v>13.8</v>
      </c>
      <c r="DE958">
        <v>553</v>
      </c>
      <c r="DF958">
        <v>21.3</v>
      </c>
      <c r="DG958">
        <v>133</v>
      </c>
      <c r="DH958">
        <v>13.9</v>
      </c>
      <c r="DJ958" t="s">
        <v>180</v>
      </c>
      <c r="DK958" t="s">
        <v>180</v>
      </c>
      <c r="DL958" t="s">
        <v>180</v>
      </c>
      <c r="DM958" t="s">
        <v>180</v>
      </c>
      <c r="DR958" t="s">
        <v>180</v>
      </c>
      <c r="DS958" t="s">
        <v>180</v>
      </c>
      <c r="DU958">
        <v>234</v>
      </c>
      <c r="DV958">
        <v>14</v>
      </c>
      <c r="DW958">
        <v>31.1</v>
      </c>
      <c r="DX958">
        <v>4.2</v>
      </c>
      <c r="DY958">
        <v>18.600000000000001</v>
      </c>
      <c r="DZ958">
        <v>4.79</v>
      </c>
      <c r="EA958">
        <v>1.71</v>
      </c>
      <c r="EB958">
        <v>4.72</v>
      </c>
      <c r="EC958">
        <v>0.72</v>
      </c>
      <c r="ED958">
        <v>4.2699999999999996</v>
      </c>
      <c r="EE958">
        <v>0.8</v>
      </c>
      <c r="EF958">
        <v>2.0699999999999998</v>
      </c>
      <c r="EG958">
        <v>0.28000000000000003</v>
      </c>
      <c r="EH958">
        <v>1.82</v>
      </c>
      <c r="EI958">
        <v>0.27</v>
      </c>
      <c r="EJ958">
        <v>3.23</v>
      </c>
      <c r="EK958">
        <v>1.04</v>
      </c>
      <c r="EM958" t="s">
        <v>180</v>
      </c>
      <c r="EN958" t="s">
        <v>180</v>
      </c>
      <c r="EO958" t="s">
        <v>180</v>
      </c>
      <c r="EP958" t="s">
        <v>180</v>
      </c>
      <c r="EQ958" t="s">
        <v>180</v>
      </c>
      <c r="ER958" t="s">
        <v>180</v>
      </c>
      <c r="ET958">
        <v>2.11</v>
      </c>
      <c r="EV958">
        <v>1.5</v>
      </c>
      <c r="EW958">
        <v>0.45</v>
      </c>
      <c r="EY958" t="s">
        <v>180</v>
      </c>
      <c r="EZ958" t="s">
        <v>180</v>
      </c>
      <c r="FB958" t="s">
        <v>180</v>
      </c>
      <c r="FD958" t="s">
        <v>180</v>
      </c>
      <c r="FF958" t="s">
        <v>180</v>
      </c>
      <c r="FH958" t="s">
        <v>180</v>
      </c>
      <c r="FI958" t="s">
        <v>180</v>
      </c>
      <c r="FJ958" t="s">
        <v>180</v>
      </c>
      <c r="FK958" t="s">
        <v>180</v>
      </c>
      <c r="FL958" t="s">
        <v>180</v>
      </c>
      <c r="FM958" t="s">
        <v>180</v>
      </c>
      <c r="FN958" t="s">
        <v>180</v>
      </c>
      <c r="FP958" t="s">
        <v>180</v>
      </c>
      <c r="FQ958" t="s">
        <v>180</v>
      </c>
      <c r="FR958" t="s">
        <v>180</v>
      </c>
      <c r="FS958" t="s">
        <v>180</v>
      </c>
      <c r="FT958" t="s">
        <v>180</v>
      </c>
      <c r="FU958" t="s">
        <v>180</v>
      </c>
      <c r="FV958" t="s">
        <v>1650</v>
      </c>
      <c r="FW958" t="s">
        <v>180</v>
      </c>
      <c r="FX958">
        <f t="shared" si="284"/>
        <v>7.6373626373626369</v>
      </c>
      <c r="FY958">
        <f t="shared" si="285"/>
        <v>73.07692307692308</v>
      </c>
      <c r="FZ958">
        <f t="shared" si="286"/>
        <v>7.6923076923076916</v>
      </c>
      <c r="GA958">
        <f t="shared" si="287"/>
        <v>2.6318681318681318</v>
      </c>
      <c r="GB958">
        <f t="shared" si="288"/>
        <v>2.5934065934065931</v>
      </c>
      <c r="GC958">
        <f t="shared" si="289"/>
        <v>0.48341232227488157</v>
      </c>
      <c r="GD958">
        <f t="shared" si="290"/>
        <v>25.962441314553988</v>
      </c>
      <c r="GE958">
        <f t="shared" si="291"/>
        <v>29.731182795698924</v>
      </c>
      <c r="GF958">
        <f t="shared" si="292"/>
        <v>16.714285714285715</v>
      </c>
      <c r="GG958">
        <f t="shared" si="293"/>
        <v>16.834532374100718</v>
      </c>
      <c r="GH958">
        <f t="shared" si="294"/>
        <v>6.7845659163987132E-2</v>
      </c>
      <c r="GI958">
        <f t="shared" si="295"/>
        <v>3.237410071942446E-2</v>
      </c>
      <c r="GJ958">
        <f t="shared" si="296"/>
        <v>0.3</v>
      </c>
      <c r="GK958">
        <f t="shared" si="297"/>
        <v>156</v>
      </c>
      <c r="GL958">
        <f t="shared" si="298"/>
        <v>1.0071942446043165</v>
      </c>
      <c r="GM958">
        <f t="shared" si="299"/>
        <v>0.1079136690647482</v>
      </c>
      <c r="GN958">
        <f t="shared" si="300"/>
        <v>0.10714285714285714</v>
      </c>
      <c r="GO958">
        <f t="shared" si="301"/>
        <v>2.9227557411273488</v>
      </c>
      <c r="GP958">
        <f t="shared" si="302"/>
        <v>0.9761602693192829</v>
      </c>
      <c r="GQ958">
        <f>(EA958/0.0735)/((DZ958/0.195*(EB958/0.295))^0.5)</f>
        <v>1.1735411670181302</v>
      </c>
    </row>
    <row r="959" spans="1:204">
      <c r="A959" t="s">
        <v>870</v>
      </c>
      <c r="B959" t="s">
        <v>1632</v>
      </c>
      <c r="C959" t="s">
        <v>7219</v>
      </c>
      <c r="D959" t="s">
        <v>7297</v>
      </c>
      <c r="E959" t="s">
        <v>7119</v>
      </c>
      <c r="F959">
        <v>94</v>
      </c>
      <c r="G959">
        <v>25</v>
      </c>
      <c r="H959" t="s">
        <v>7369</v>
      </c>
      <c r="I959" t="s">
        <v>1633</v>
      </c>
      <c r="J959" t="s">
        <v>180</v>
      </c>
      <c r="K959">
        <v>-36.200000000000003</v>
      </c>
      <c r="L959">
        <v>-36.6</v>
      </c>
      <c r="M959">
        <v>-69.25</v>
      </c>
      <c r="N959">
        <v>-69.599999999999994</v>
      </c>
      <c r="O959" t="s">
        <v>179</v>
      </c>
      <c r="R959" t="s">
        <v>1651</v>
      </c>
      <c r="S959" t="s">
        <v>1635</v>
      </c>
      <c r="T959" t="s">
        <v>1636</v>
      </c>
      <c r="V959" t="s">
        <v>180</v>
      </c>
      <c r="W959" t="s">
        <v>180</v>
      </c>
      <c r="X959" t="s">
        <v>1636</v>
      </c>
      <c r="Y959" t="s">
        <v>180</v>
      </c>
      <c r="Z959" t="s">
        <v>180</v>
      </c>
      <c r="AB959" t="s">
        <v>180</v>
      </c>
      <c r="AC959" t="s">
        <v>181</v>
      </c>
      <c r="AD959" t="s">
        <v>180</v>
      </c>
      <c r="AE959" t="s">
        <v>180</v>
      </c>
      <c r="AF959" t="s">
        <v>196</v>
      </c>
      <c r="AG959" t="s">
        <v>180</v>
      </c>
      <c r="AH959" t="s">
        <v>1637</v>
      </c>
      <c r="AI959">
        <v>46.66</v>
      </c>
      <c r="AJ959">
        <v>2.15</v>
      </c>
      <c r="AK959" t="s">
        <v>180</v>
      </c>
      <c r="AL959">
        <v>17.350000000000001</v>
      </c>
      <c r="AM959" t="s">
        <v>180</v>
      </c>
      <c r="AP959">
        <v>10.46</v>
      </c>
      <c r="AQ959">
        <v>11.06</v>
      </c>
      <c r="AR959">
        <v>6.77</v>
      </c>
      <c r="AS959">
        <v>0.17</v>
      </c>
      <c r="AT959" t="s">
        <v>180</v>
      </c>
      <c r="AU959">
        <v>1.1499999999999999</v>
      </c>
      <c r="AV959">
        <v>3.51</v>
      </c>
      <c r="AW959">
        <v>0.42</v>
      </c>
      <c r="AY959" t="s">
        <v>180</v>
      </c>
      <c r="AZ959" t="s">
        <v>180</v>
      </c>
      <c r="BA959">
        <v>99.700000000000017</v>
      </c>
      <c r="BC959" t="s">
        <v>180</v>
      </c>
      <c r="BD959" t="s">
        <v>180</v>
      </c>
      <c r="BE959" t="s">
        <v>180</v>
      </c>
      <c r="BF959" t="s">
        <v>180</v>
      </c>
      <c r="BG959" t="s">
        <v>180</v>
      </c>
      <c r="BH959" t="s">
        <v>180</v>
      </c>
      <c r="BI959" t="s">
        <v>180</v>
      </c>
      <c r="BK959" t="s">
        <v>180</v>
      </c>
      <c r="BL959" t="s">
        <v>180</v>
      </c>
      <c r="BM959">
        <v>-0.2</v>
      </c>
      <c r="BN959" t="s">
        <v>180</v>
      </c>
      <c r="BO959" t="s">
        <v>180</v>
      </c>
      <c r="BP959" t="s">
        <v>180</v>
      </c>
      <c r="BQ959" t="s">
        <v>180</v>
      </c>
      <c r="BR959" t="s">
        <v>180</v>
      </c>
      <c r="BS959" t="s">
        <v>180</v>
      </c>
      <c r="BT959" t="s">
        <v>180</v>
      </c>
      <c r="BU959" t="s">
        <v>180</v>
      </c>
      <c r="BV959" t="s">
        <v>180</v>
      </c>
      <c r="BW959" t="s">
        <v>180</v>
      </c>
      <c r="BX959" t="s">
        <v>180</v>
      </c>
      <c r="BY959" t="s">
        <v>180</v>
      </c>
      <c r="BZ959" t="s">
        <v>180</v>
      </c>
      <c r="CD959" t="s">
        <v>180</v>
      </c>
      <c r="CE959" t="s">
        <v>180</v>
      </c>
      <c r="CG959" t="s">
        <v>180</v>
      </c>
      <c r="CH959" t="s">
        <v>180</v>
      </c>
      <c r="CI959" t="s">
        <v>180</v>
      </c>
      <c r="CJ959" t="s">
        <v>180</v>
      </c>
      <c r="CK959" t="s">
        <v>180</v>
      </c>
      <c r="CM959" t="s">
        <v>180</v>
      </c>
      <c r="CN959" t="s">
        <v>180</v>
      </c>
      <c r="CS959" t="s">
        <v>180</v>
      </c>
      <c r="CT959" t="s">
        <v>180</v>
      </c>
      <c r="CZ959" t="s">
        <v>180</v>
      </c>
      <c r="DB959" t="s">
        <v>180</v>
      </c>
      <c r="DC959" t="s">
        <v>180</v>
      </c>
      <c r="DD959">
        <v>20.3</v>
      </c>
      <c r="DE959">
        <v>668</v>
      </c>
      <c r="DF959">
        <v>22.8</v>
      </c>
      <c r="DG959">
        <v>153</v>
      </c>
      <c r="DH959">
        <v>16.3</v>
      </c>
      <c r="DJ959" t="s">
        <v>180</v>
      </c>
      <c r="DK959" t="s">
        <v>180</v>
      </c>
      <c r="DL959" t="s">
        <v>180</v>
      </c>
      <c r="DM959" t="s">
        <v>180</v>
      </c>
      <c r="DR959" t="s">
        <v>180</v>
      </c>
      <c r="DS959" t="s">
        <v>180</v>
      </c>
      <c r="DU959">
        <v>287</v>
      </c>
      <c r="DV959">
        <v>17</v>
      </c>
      <c r="DW959">
        <v>38.799999999999997</v>
      </c>
      <c r="DX959">
        <v>5.18</v>
      </c>
      <c r="DY959">
        <v>22.9</v>
      </c>
      <c r="DZ959">
        <v>5.45</v>
      </c>
      <c r="EA959">
        <v>1.93</v>
      </c>
      <c r="EB959">
        <v>5.22</v>
      </c>
      <c r="EC959">
        <v>0.79</v>
      </c>
      <c r="ED959">
        <v>4.53</v>
      </c>
      <c r="EE959">
        <v>0.84</v>
      </c>
      <c r="EF959">
        <v>2.23</v>
      </c>
      <c r="EG959">
        <v>0.31</v>
      </c>
      <c r="EH959">
        <v>1.95</v>
      </c>
      <c r="EI959">
        <v>0.28999999999999998</v>
      </c>
      <c r="EJ959">
        <v>3.64</v>
      </c>
      <c r="EK959">
        <v>1.25</v>
      </c>
      <c r="EM959" t="s">
        <v>180</v>
      </c>
      <c r="EN959" t="s">
        <v>180</v>
      </c>
      <c r="EO959" t="s">
        <v>180</v>
      </c>
      <c r="EP959" t="s">
        <v>180</v>
      </c>
      <c r="EQ959" t="s">
        <v>180</v>
      </c>
      <c r="ER959" t="s">
        <v>180</v>
      </c>
      <c r="ET959">
        <v>2.4</v>
      </c>
      <c r="EV959">
        <v>1.76</v>
      </c>
      <c r="EW959">
        <v>0.56999999999999995</v>
      </c>
      <c r="EY959" t="s">
        <v>180</v>
      </c>
      <c r="EZ959" t="s">
        <v>180</v>
      </c>
      <c r="FB959" t="s">
        <v>180</v>
      </c>
      <c r="FD959" t="s">
        <v>180</v>
      </c>
      <c r="FF959" t="s">
        <v>180</v>
      </c>
      <c r="FH959" t="s">
        <v>180</v>
      </c>
      <c r="FI959" t="s">
        <v>180</v>
      </c>
      <c r="FJ959" t="s">
        <v>180</v>
      </c>
      <c r="FK959" t="s">
        <v>180</v>
      </c>
      <c r="FL959" t="s">
        <v>180</v>
      </c>
      <c r="FM959" t="s">
        <v>180</v>
      </c>
      <c r="FN959" t="s">
        <v>180</v>
      </c>
      <c r="FP959" t="s">
        <v>180</v>
      </c>
      <c r="FQ959" t="s">
        <v>180</v>
      </c>
      <c r="FR959" t="s">
        <v>180</v>
      </c>
      <c r="FS959" t="s">
        <v>180</v>
      </c>
      <c r="FT959" t="s">
        <v>180</v>
      </c>
      <c r="FU959" t="s">
        <v>180</v>
      </c>
      <c r="FV959" t="s">
        <v>1652</v>
      </c>
      <c r="FW959" t="s">
        <v>180</v>
      </c>
      <c r="FX959">
        <f t="shared" si="284"/>
        <v>8.3589743589743595</v>
      </c>
      <c r="FY959">
        <f t="shared" si="285"/>
        <v>78.461538461538467</v>
      </c>
      <c r="FZ959">
        <f t="shared" si="286"/>
        <v>8.717948717948719</v>
      </c>
      <c r="GA959">
        <f t="shared" si="287"/>
        <v>2.7948717948717952</v>
      </c>
      <c r="GB959">
        <f t="shared" si="288"/>
        <v>2.6769230769230767</v>
      </c>
      <c r="GC959">
        <f t="shared" si="289"/>
        <v>0.53488372093023251</v>
      </c>
      <c r="GD959">
        <f t="shared" si="290"/>
        <v>29.298245614035086</v>
      </c>
      <c r="GE959">
        <f t="shared" si="291"/>
        <v>29.170305676855897</v>
      </c>
      <c r="GF959">
        <f t="shared" si="292"/>
        <v>16.882352941176471</v>
      </c>
      <c r="GG959">
        <f t="shared" si="293"/>
        <v>17.607361963190183</v>
      </c>
      <c r="GH959">
        <f t="shared" si="294"/>
        <v>6.1855670103092786E-2</v>
      </c>
      <c r="GI959">
        <f t="shared" si="295"/>
        <v>3.4969325153374226E-2</v>
      </c>
      <c r="GJ959">
        <f t="shared" si="296"/>
        <v>0.32386363636363635</v>
      </c>
      <c r="GK959">
        <f t="shared" si="297"/>
        <v>163.06818181818181</v>
      </c>
      <c r="GL959">
        <f t="shared" si="298"/>
        <v>1.0429447852760736</v>
      </c>
      <c r="GM959">
        <f t="shared" si="299"/>
        <v>0.10797546012269939</v>
      </c>
      <c r="GN959">
        <f t="shared" si="300"/>
        <v>0.10352941176470588</v>
      </c>
      <c r="GO959">
        <f t="shared" si="301"/>
        <v>3.1192660550458715</v>
      </c>
      <c r="GP959">
        <f t="shared" si="302"/>
        <v>0.99515742232157256</v>
      </c>
      <c r="GQ959">
        <f>(EA959/0.0735)/((DZ959/0.195*(EB959/0.295))^0.5)</f>
        <v>1.1807685604387788</v>
      </c>
    </row>
    <row r="960" spans="1:204">
      <c r="A960" t="s">
        <v>870</v>
      </c>
      <c r="B960" t="s">
        <v>1632</v>
      </c>
      <c r="C960" t="s">
        <v>7219</v>
      </c>
      <c r="D960" t="s">
        <v>7297</v>
      </c>
      <c r="E960" t="s">
        <v>7119</v>
      </c>
      <c r="F960">
        <v>94</v>
      </c>
      <c r="G960">
        <v>25</v>
      </c>
      <c r="H960" t="s">
        <v>7369</v>
      </c>
      <c r="I960" t="s">
        <v>1633</v>
      </c>
      <c r="J960" t="s">
        <v>180</v>
      </c>
      <c r="K960">
        <v>-36.200000000000003</v>
      </c>
      <c r="L960">
        <v>-36.6</v>
      </c>
      <c r="M960">
        <v>-69.25</v>
      </c>
      <c r="N960">
        <v>-69.599999999999994</v>
      </c>
      <c r="O960" t="s">
        <v>179</v>
      </c>
      <c r="R960" t="s">
        <v>1653</v>
      </c>
      <c r="S960" t="s">
        <v>1635</v>
      </c>
      <c r="T960" t="s">
        <v>1636</v>
      </c>
      <c r="V960" t="s">
        <v>180</v>
      </c>
      <c r="W960" t="s">
        <v>180</v>
      </c>
      <c r="X960" t="s">
        <v>1636</v>
      </c>
      <c r="Y960" t="s">
        <v>180</v>
      </c>
      <c r="Z960" t="s">
        <v>180</v>
      </c>
      <c r="AB960" t="s">
        <v>180</v>
      </c>
      <c r="AC960" t="s">
        <v>181</v>
      </c>
      <c r="AD960" t="s">
        <v>180</v>
      </c>
      <c r="AE960" t="s">
        <v>180</v>
      </c>
      <c r="AF960" t="s">
        <v>196</v>
      </c>
      <c r="AG960" t="s">
        <v>180</v>
      </c>
      <c r="AH960" t="s">
        <v>1637</v>
      </c>
      <c r="AI960">
        <v>48.6</v>
      </c>
      <c r="AJ960">
        <v>1.84</v>
      </c>
      <c r="AK960" t="s">
        <v>180</v>
      </c>
      <c r="AL960">
        <v>16.670000000000002</v>
      </c>
      <c r="AM960" t="s">
        <v>180</v>
      </c>
      <c r="AP960">
        <v>9.61</v>
      </c>
      <c r="AQ960">
        <v>10.3</v>
      </c>
      <c r="AR960">
        <v>6.9</v>
      </c>
      <c r="AS960">
        <v>0.16</v>
      </c>
      <c r="AT960" t="s">
        <v>180</v>
      </c>
      <c r="AU960">
        <v>1.24</v>
      </c>
      <c r="AV960">
        <v>3.47</v>
      </c>
      <c r="AW960">
        <v>0.43</v>
      </c>
      <c r="AY960" t="s">
        <v>180</v>
      </c>
      <c r="AZ960" t="s">
        <v>180</v>
      </c>
      <c r="BA960">
        <v>99.220000000000013</v>
      </c>
      <c r="BC960" t="s">
        <v>180</v>
      </c>
      <c r="BD960" t="s">
        <v>180</v>
      </c>
      <c r="BE960" t="s">
        <v>180</v>
      </c>
      <c r="BF960" t="s">
        <v>180</v>
      </c>
      <c r="BG960" t="s">
        <v>180</v>
      </c>
      <c r="BH960" t="s">
        <v>180</v>
      </c>
      <c r="BI960" t="s">
        <v>180</v>
      </c>
      <c r="BK960" t="s">
        <v>180</v>
      </c>
      <c r="BL960" t="s">
        <v>180</v>
      </c>
      <c r="BM960">
        <v>0.36</v>
      </c>
      <c r="BN960" t="s">
        <v>180</v>
      </c>
      <c r="BO960" t="s">
        <v>180</v>
      </c>
      <c r="BP960" t="s">
        <v>180</v>
      </c>
      <c r="BQ960" t="s">
        <v>180</v>
      </c>
      <c r="BR960" t="s">
        <v>180</v>
      </c>
      <c r="BS960" t="s">
        <v>180</v>
      </c>
      <c r="BT960" t="s">
        <v>180</v>
      </c>
      <c r="BU960" t="s">
        <v>180</v>
      </c>
      <c r="BV960" t="s">
        <v>180</v>
      </c>
      <c r="BW960" t="s">
        <v>180</v>
      </c>
      <c r="BX960" t="s">
        <v>180</v>
      </c>
      <c r="BY960" t="s">
        <v>180</v>
      </c>
      <c r="BZ960" t="s">
        <v>180</v>
      </c>
      <c r="CD960" t="s">
        <v>180</v>
      </c>
      <c r="CE960" t="s">
        <v>180</v>
      </c>
      <c r="CG960" t="s">
        <v>180</v>
      </c>
      <c r="CH960" t="s">
        <v>180</v>
      </c>
      <c r="CI960" t="s">
        <v>180</v>
      </c>
      <c r="CJ960" t="s">
        <v>180</v>
      </c>
      <c r="CK960" t="s">
        <v>180</v>
      </c>
      <c r="CM960" t="s">
        <v>180</v>
      </c>
      <c r="CN960" t="s">
        <v>180</v>
      </c>
      <c r="CS960" t="s">
        <v>180</v>
      </c>
      <c r="CT960" t="s">
        <v>180</v>
      </c>
      <c r="CZ960" t="s">
        <v>180</v>
      </c>
      <c r="DB960" t="s">
        <v>180</v>
      </c>
      <c r="DC960" t="s">
        <v>180</v>
      </c>
      <c r="DD960">
        <v>25.6</v>
      </c>
      <c r="DE960">
        <v>618</v>
      </c>
      <c r="DF960">
        <v>23</v>
      </c>
      <c r="DG960">
        <v>173</v>
      </c>
      <c r="DH960">
        <v>16.7</v>
      </c>
      <c r="DJ960" t="s">
        <v>180</v>
      </c>
      <c r="DK960" t="s">
        <v>180</v>
      </c>
      <c r="DL960" t="s">
        <v>180</v>
      </c>
      <c r="DM960" t="s">
        <v>180</v>
      </c>
      <c r="DR960" t="s">
        <v>180</v>
      </c>
      <c r="DS960" t="s">
        <v>180</v>
      </c>
      <c r="DU960">
        <v>336</v>
      </c>
      <c r="DV960">
        <v>19.7</v>
      </c>
      <c r="DW960">
        <v>43.2</v>
      </c>
      <c r="DX960">
        <v>5.59</v>
      </c>
      <c r="DY960">
        <v>23.8</v>
      </c>
      <c r="DZ960">
        <v>5.5</v>
      </c>
      <c r="EA960">
        <v>1.86</v>
      </c>
      <c r="EB960">
        <v>5.26</v>
      </c>
      <c r="EC960">
        <v>0.76</v>
      </c>
      <c r="ED960">
        <v>4.4400000000000004</v>
      </c>
      <c r="EE960">
        <v>0.82</v>
      </c>
      <c r="EF960">
        <v>2.1800000000000002</v>
      </c>
      <c r="EG960">
        <v>0.31</v>
      </c>
      <c r="EH960">
        <v>1.99</v>
      </c>
      <c r="EI960">
        <v>0.28999999999999998</v>
      </c>
      <c r="EJ960">
        <v>4</v>
      </c>
      <c r="EK960">
        <v>1.24</v>
      </c>
      <c r="EM960" t="s">
        <v>180</v>
      </c>
      <c r="EN960" t="s">
        <v>180</v>
      </c>
      <c r="EO960" t="s">
        <v>180</v>
      </c>
      <c r="EP960" t="s">
        <v>180</v>
      </c>
      <c r="EQ960" t="s">
        <v>180</v>
      </c>
      <c r="ER960" t="s">
        <v>180</v>
      </c>
      <c r="ET960">
        <v>3.6</v>
      </c>
      <c r="EV960">
        <v>2.84</v>
      </c>
      <c r="EW960">
        <v>0.8</v>
      </c>
      <c r="EY960" t="s">
        <v>180</v>
      </c>
      <c r="EZ960" t="s">
        <v>180</v>
      </c>
      <c r="FB960" t="s">
        <v>180</v>
      </c>
      <c r="FD960" t="s">
        <v>180</v>
      </c>
      <c r="FF960" t="s">
        <v>180</v>
      </c>
      <c r="FH960" t="s">
        <v>180</v>
      </c>
      <c r="FI960" t="s">
        <v>180</v>
      </c>
      <c r="FJ960" t="s">
        <v>180</v>
      </c>
      <c r="FK960" t="s">
        <v>180</v>
      </c>
      <c r="FL960" t="s">
        <v>180</v>
      </c>
      <c r="FM960" t="s">
        <v>180</v>
      </c>
      <c r="FN960" t="s">
        <v>180</v>
      </c>
      <c r="FP960" t="s">
        <v>180</v>
      </c>
      <c r="FQ960" t="s">
        <v>180</v>
      </c>
      <c r="FR960" t="s">
        <v>180</v>
      </c>
      <c r="FS960" t="s">
        <v>180</v>
      </c>
      <c r="FT960" t="s">
        <v>180</v>
      </c>
      <c r="FU960" t="s">
        <v>180</v>
      </c>
      <c r="FV960" t="s">
        <v>1654</v>
      </c>
      <c r="FW960" t="s">
        <v>180</v>
      </c>
      <c r="FX960">
        <f t="shared" si="284"/>
        <v>8.391959798994975</v>
      </c>
      <c r="FY960">
        <f t="shared" si="285"/>
        <v>86.934673366834176</v>
      </c>
      <c r="FZ960">
        <f t="shared" si="286"/>
        <v>9.8994974874371859</v>
      </c>
      <c r="GA960">
        <f t="shared" si="287"/>
        <v>2.7638190954773871</v>
      </c>
      <c r="GB960">
        <f t="shared" si="288"/>
        <v>2.6432160804020102</v>
      </c>
      <c r="GC960">
        <f t="shared" si="289"/>
        <v>0.67391304347826086</v>
      </c>
      <c r="GD960">
        <f t="shared" si="290"/>
        <v>26.869565217391305</v>
      </c>
      <c r="GE960">
        <f t="shared" si="291"/>
        <v>25.966386554621849</v>
      </c>
      <c r="GF960">
        <f t="shared" si="292"/>
        <v>17.055837563451778</v>
      </c>
      <c r="GG960">
        <f t="shared" si="293"/>
        <v>20.119760479041918</v>
      </c>
      <c r="GH960">
        <f t="shared" si="294"/>
        <v>8.3333333333333329E-2</v>
      </c>
      <c r="GI960">
        <f t="shared" si="295"/>
        <v>4.790419161676647E-2</v>
      </c>
      <c r="GJ960">
        <f t="shared" si="296"/>
        <v>0.28169014084507044</v>
      </c>
      <c r="GK960">
        <f t="shared" si="297"/>
        <v>118.30985915492958</v>
      </c>
      <c r="GL960">
        <f t="shared" si="298"/>
        <v>1.1796407185628743</v>
      </c>
      <c r="GM960">
        <f t="shared" si="299"/>
        <v>0.17005988023952096</v>
      </c>
      <c r="GN960">
        <f t="shared" si="300"/>
        <v>0.14416243654822336</v>
      </c>
      <c r="GO960">
        <f t="shared" si="301"/>
        <v>3.5818181818181816</v>
      </c>
      <c r="GP960">
        <f t="shared" si="302"/>
        <v>0.99081855562513343</v>
      </c>
      <c r="GQ960">
        <f>(EA960/0.0735)/((DZ960/0.195*(EB960/0.295))^0.5)</f>
        <v>1.1284431952095921</v>
      </c>
    </row>
    <row r="961" spans="1:204">
      <c r="A961" t="s">
        <v>870</v>
      </c>
      <c r="B961" t="s">
        <v>918</v>
      </c>
      <c r="C961" t="s">
        <v>7219</v>
      </c>
      <c r="D961" t="s">
        <v>6994</v>
      </c>
      <c r="E961" t="s">
        <v>6994</v>
      </c>
      <c r="F961">
        <v>95</v>
      </c>
      <c r="G961">
        <v>25</v>
      </c>
      <c r="H961" t="s">
        <v>7369</v>
      </c>
      <c r="I961" t="s">
        <v>993</v>
      </c>
      <c r="J961" t="s">
        <v>994</v>
      </c>
      <c r="K961">
        <v>-36.753031</v>
      </c>
      <c r="L961">
        <v>-36.753031</v>
      </c>
      <c r="M961">
        <v>-69.861153999999999</v>
      </c>
      <c r="N961">
        <v>-69.861153999999999</v>
      </c>
      <c r="O961" t="s">
        <v>179</v>
      </c>
      <c r="R961" t="s">
        <v>995</v>
      </c>
      <c r="S961" t="s">
        <v>922</v>
      </c>
      <c r="T961" t="s">
        <v>923</v>
      </c>
      <c r="V961" t="s">
        <v>180</v>
      </c>
      <c r="W961" t="s">
        <v>180</v>
      </c>
      <c r="X961" t="s">
        <v>923</v>
      </c>
      <c r="Y961" t="s">
        <v>180</v>
      </c>
      <c r="Z961" t="s">
        <v>180</v>
      </c>
      <c r="AB961" t="s">
        <v>180</v>
      </c>
      <c r="AC961" t="s">
        <v>181</v>
      </c>
      <c r="AD961" t="s">
        <v>180</v>
      </c>
      <c r="AE961" t="s">
        <v>180</v>
      </c>
      <c r="AF961" t="s">
        <v>180</v>
      </c>
      <c r="AG961" t="s">
        <v>180</v>
      </c>
      <c r="AH961" t="s">
        <v>924</v>
      </c>
      <c r="AI961">
        <v>48.832000000000001</v>
      </c>
      <c r="AJ961">
        <v>1.44</v>
      </c>
      <c r="AK961" t="s">
        <v>180</v>
      </c>
      <c r="AL961">
        <v>16.89</v>
      </c>
      <c r="AM961" t="s">
        <v>180</v>
      </c>
      <c r="AP961">
        <v>8.91</v>
      </c>
      <c r="AQ961">
        <v>9.3049999999999997</v>
      </c>
      <c r="AR961">
        <v>7.8</v>
      </c>
      <c r="AS961">
        <v>0.14899999999999999</v>
      </c>
      <c r="AT961" t="s">
        <v>180</v>
      </c>
      <c r="AU961">
        <v>1.4950000000000001</v>
      </c>
      <c r="AV961">
        <v>3.65</v>
      </c>
      <c r="AW961">
        <v>0.52100000000000002</v>
      </c>
      <c r="AY961" t="s">
        <v>180</v>
      </c>
      <c r="AZ961" t="s">
        <v>180</v>
      </c>
      <c r="BA961">
        <v>98.992000000000019</v>
      </c>
      <c r="BC961" t="s">
        <v>180</v>
      </c>
      <c r="BD961" t="s">
        <v>180</v>
      </c>
      <c r="BE961" t="s">
        <v>180</v>
      </c>
      <c r="BF961" t="s">
        <v>180</v>
      </c>
      <c r="BG961" t="s">
        <v>180</v>
      </c>
      <c r="BH961" t="s">
        <v>180</v>
      </c>
      <c r="BI961" t="s">
        <v>180</v>
      </c>
      <c r="BK961" t="s">
        <v>180</v>
      </c>
      <c r="BL961" t="s">
        <v>180</v>
      </c>
      <c r="BM961">
        <v>0</v>
      </c>
      <c r="BN961" t="s">
        <v>180</v>
      </c>
      <c r="BO961" t="s">
        <v>180</v>
      </c>
      <c r="BP961" t="s">
        <v>180</v>
      </c>
      <c r="BQ961" t="s">
        <v>180</v>
      </c>
      <c r="BR961" t="s">
        <v>180</v>
      </c>
      <c r="BS961" t="s">
        <v>180</v>
      </c>
      <c r="BT961" t="s">
        <v>180</v>
      </c>
      <c r="BU961" t="s">
        <v>180</v>
      </c>
      <c r="BV961" t="s">
        <v>180</v>
      </c>
      <c r="BW961" t="s">
        <v>180</v>
      </c>
      <c r="BX961" t="s">
        <v>180</v>
      </c>
      <c r="BY961" t="s">
        <v>180</v>
      </c>
      <c r="BZ961" t="s">
        <v>180</v>
      </c>
      <c r="CD961" t="s">
        <v>180</v>
      </c>
      <c r="CE961" t="s">
        <v>180</v>
      </c>
      <c r="CG961" t="s">
        <v>180</v>
      </c>
      <c r="CH961" t="s">
        <v>180</v>
      </c>
      <c r="CI961" t="s">
        <v>180</v>
      </c>
      <c r="CJ961" t="s">
        <v>180</v>
      </c>
      <c r="CK961" t="s">
        <v>180</v>
      </c>
      <c r="CM961" t="s">
        <v>180</v>
      </c>
      <c r="CN961" t="s">
        <v>180</v>
      </c>
      <c r="CO961">
        <v>25.255247829999998</v>
      </c>
      <c r="CP961">
        <v>0.83756051399999998</v>
      </c>
      <c r="CQ961">
        <v>203.40116359999999</v>
      </c>
      <c r="CR961">
        <v>220.90731339999999</v>
      </c>
      <c r="CS961" t="s">
        <v>996</v>
      </c>
      <c r="CT961" t="s">
        <v>180</v>
      </c>
      <c r="CU961">
        <v>37.785160609999998</v>
      </c>
      <c r="CV961">
        <v>111.6900091</v>
      </c>
      <c r="CW961">
        <v>46.742544969999997</v>
      </c>
      <c r="CX961">
        <v>75.397434399999995</v>
      </c>
      <c r="CY961">
        <v>19.346512780000001</v>
      </c>
      <c r="CZ961" t="s">
        <v>180</v>
      </c>
      <c r="DB961" t="s">
        <v>180</v>
      </c>
      <c r="DC961" t="s">
        <v>180</v>
      </c>
      <c r="DD961">
        <v>41.349789600000001</v>
      </c>
      <c r="DE961">
        <v>845.2419046</v>
      </c>
      <c r="DF961">
        <v>24.478464039999999</v>
      </c>
      <c r="DG961">
        <v>159.53444859999999</v>
      </c>
      <c r="DH961">
        <v>16.428408109999999</v>
      </c>
      <c r="DJ961" t="s">
        <v>180</v>
      </c>
      <c r="DK961" t="s">
        <v>180</v>
      </c>
      <c r="DL961" t="s">
        <v>180</v>
      </c>
      <c r="DM961" t="s">
        <v>180</v>
      </c>
      <c r="DR961" t="s">
        <v>180</v>
      </c>
      <c r="DS961" t="s">
        <v>180</v>
      </c>
      <c r="DT961">
        <v>1.3246461110000001</v>
      </c>
      <c r="DU961">
        <v>396.95909899999998</v>
      </c>
      <c r="DV961">
        <v>22.942210759999998</v>
      </c>
      <c r="DW961">
        <v>48.072354019999999</v>
      </c>
      <c r="DX961">
        <v>6.2251579010000002</v>
      </c>
      <c r="DY961">
        <v>26.259864870000001</v>
      </c>
      <c r="DZ961">
        <v>5.5336133399999996</v>
      </c>
      <c r="EA961">
        <v>1.7740087840000001</v>
      </c>
      <c r="EB961">
        <v>5.5813945660000002</v>
      </c>
      <c r="EC961">
        <v>0.79592709900000003</v>
      </c>
      <c r="ED961">
        <v>4.5800717300000002</v>
      </c>
      <c r="EE961">
        <v>0.86764669699999997</v>
      </c>
      <c r="EF961">
        <v>2.3852600869999998</v>
      </c>
      <c r="EG961">
        <v>0.31533526699999997</v>
      </c>
      <c r="EH961">
        <v>2.0560151690000001</v>
      </c>
      <c r="EI961">
        <v>0.30409690299999997</v>
      </c>
      <c r="EJ961">
        <v>3.4603186639999999</v>
      </c>
      <c r="EK961">
        <v>0.88660485499999997</v>
      </c>
      <c r="EM961" t="s">
        <v>180</v>
      </c>
      <c r="EN961" t="s">
        <v>180</v>
      </c>
      <c r="EO961" t="s">
        <v>180</v>
      </c>
      <c r="EP961" t="s">
        <v>180</v>
      </c>
      <c r="EQ961" t="s">
        <v>180</v>
      </c>
      <c r="ER961" t="s">
        <v>180</v>
      </c>
      <c r="ET961">
        <v>4.7848074839999999</v>
      </c>
      <c r="EV961">
        <v>3.442103602</v>
      </c>
      <c r="EW961">
        <v>1.014547471</v>
      </c>
      <c r="EX961">
        <v>0.51280599999999998</v>
      </c>
      <c r="EY961" t="s">
        <v>180</v>
      </c>
      <c r="EZ961" t="s">
        <v>180</v>
      </c>
      <c r="FA961">
        <v>0.70390299999999995</v>
      </c>
      <c r="FB961" t="s">
        <v>180</v>
      </c>
      <c r="FC961">
        <v>18.491</v>
      </c>
      <c r="FD961" t="s">
        <v>180</v>
      </c>
      <c r="FE961">
        <v>15.593</v>
      </c>
      <c r="FF961" t="s">
        <v>180</v>
      </c>
      <c r="FG961">
        <v>38.363999999999997</v>
      </c>
      <c r="FH961" t="s">
        <v>180</v>
      </c>
      <c r="FI961" t="s">
        <v>180</v>
      </c>
      <c r="FJ961" t="s">
        <v>180</v>
      </c>
      <c r="FK961" t="s">
        <v>180</v>
      </c>
      <c r="FL961" t="s">
        <v>180</v>
      </c>
      <c r="FM961" t="s">
        <v>180</v>
      </c>
      <c r="FN961" t="s">
        <v>180</v>
      </c>
      <c r="FP961" t="s">
        <v>180</v>
      </c>
      <c r="FQ961" t="s">
        <v>180</v>
      </c>
      <c r="FR961" t="s">
        <v>180</v>
      </c>
      <c r="FS961" t="s">
        <v>180</v>
      </c>
      <c r="FT961" t="s">
        <v>180</v>
      </c>
      <c r="FU961" t="s">
        <v>180</v>
      </c>
      <c r="FV961" t="s">
        <v>997</v>
      </c>
      <c r="FW961" t="s">
        <v>180</v>
      </c>
      <c r="FX961">
        <f t="shared" si="284"/>
        <v>7.9904119180163491</v>
      </c>
      <c r="FY961">
        <f t="shared" si="285"/>
        <v>77.594003685096339</v>
      </c>
      <c r="FZ961">
        <f t="shared" si="286"/>
        <v>11.158580493916578</v>
      </c>
      <c r="GA961">
        <f t="shared" si="287"/>
        <v>2.6914263199193349</v>
      </c>
      <c r="GB961">
        <f t="shared" si="288"/>
        <v>2.7146660443729438</v>
      </c>
      <c r="GC961">
        <f t="shared" si="289"/>
        <v>1.0381944444444446</v>
      </c>
      <c r="GD961">
        <f t="shared" si="290"/>
        <v>34.530022113266547</v>
      </c>
      <c r="GE961">
        <f t="shared" si="291"/>
        <v>32.187595358330569</v>
      </c>
      <c r="GF961">
        <f t="shared" si="292"/>
        <v>17.302565265074744</v>
      </c>
      <c r="GG961">
        <f t="shared" si="293"/>
        <v>24.162967972433698</v>
      </c>
      <c r="GH961">
        <f t="shared" si="294"/>
        <v>9.9533454966847082E-2</v>
      </c>
      <c r="GI961">
        <f t="shared" si="295"/>
        <v>6.1755677373417771E-2</v>
      </c>
      <c r="GJ961">
        <f t="shared" si="296"/>
        <v>0.29474634941566175</v>
      </c>
      <c r="GK961">
        <f t="shared" si="297"/>
        <v>115.32456453935636</v>
      </c>
      <c r="GL961">
        <f t="shared" si="298"/>
        <v>1.3964962768385962</v>
      </c>
      <c r="GM961">
        <f t="shared" si="299"/>
        <v>0.20952143256684655</v>
      </c>
      <c r="GN961">
        <f t="shared" si="300"/>
        <v>0.15003364924191814</v>
      </c>
      <c r="GO961">
        <f t="shared" si="301"/>
        <v>4.1459728662574031</v>
      </c>
      <c r="GP961">
        <f t="shared" si="302"/>
        <v>0.96817078246896604</v>
      </c>
      <c r="GQ961">
        <f>(EA961/0.0735)/((DZ961/0.195*(EB961/0.295))^0.5)</f>
        <v>1.041647972980807</v>
      </c>
      <c r="GR961">
        <v>0.51280599999999998</v>
      </c>
      <c r="GS961">
        <v>0.70390299999999995</v>
      </c>
      <c r="GT961">
        <v>18.491</v>
      </c>
      <c r="GU961">
        <v>15.593</v>
      </c>
      <c r="GV961">
        <v>38.363999999999997</v>
      </c>
    </row>
    <row r="962" spans="1:204">
      <c r="A962" t="s">
        <v>870</v>
      </c>
      <c r="B962" t="s">
        <v>1742</v>
      </c>
      <c r="C962" t="s">
        <v>7219</v>
      </c>
      <c r="D962" t="s">
        <v>6994</v>
      </c>
      <c r="E962" t="s">
        <v>6994</v>
      </c>
      <c r="F962">
        <v>95</v>
      </c>
      <c r="G962">
        <v>25</v>
      </c>
      <c r="H962" t="s">
        <v>7369</v>
      </c>
      <c r="I962" t="s">
        <v>1036</v>
      </c>
      <c r="J962" t="s">
        <v>1779</v>
      </c>
      <c r="K962">
        <v>-37.007121910000002</v>
      </c>
      <c r="L962">
        <v>-37.007121910000002</v>
      </c>
      <c r="M962">
        <v>-69.822975580000005</v>
      </c>
      <c r="N962">
        <v>-69.822975580000005</v>
      </c>
      <c r="O962" t="s">
        <v>179</v>
      </c>
      <c r="R962" t="s">
        <v>1780</v>
      </c>
      <c r="S962" t="s">
        <v>1745</v>
      </c>
      <c r="T962" t="s">
        <v>1746</v>
      </c>
      <c r="V962" t="s">
        <v>180</v>
      </c>
      <c r="W962" t="s">
        <v>180</v>
      </c>
      <c r="X962" t="s">
        <v>180</v>
      </c>
      <c r="Y962" t="s">
        <v>180</v>
      </c>
      <c r="Z962" t="s">
        <v>180</v>
      </c>
      <c r="AB962" t="s">
        <v>180</v>
      </c>
      <c r="AC962" t="s">
        <v>181</v>
      </c>
      <c r="AD962" t="s">
        <v>180</v>
      </c>
      <c r="AE962" t="s">
        <v>180</v>
      </c>
      <c r="AF962" t="s">
        <v>196</v>
      </c>
      <c r="AG962" t="s">
        <v>180</v>
      </c>
      <c r="AH962" t="s">
        <v>1747</v>
      </c>
      <c r="AI962">
        <v>46.711837389999999</v>
      </c>
      <c r="AJ962">
        <v>1.125946592</v>
      </c>
      <c r="AK962" t="s">
        <v>180</v>
      </c>
      <c r="AL962">
        <v>17.058589080000001</v>
      </c>
      <c r="AM962" t="s">
        <v>180</v>
      </c>
      <c r="AP962">
        <v>10.811080110000001</v>
      </c>
      <c r="AQ962">
        <v>12.285771220000001</v>
      </c>
      <c r="AR962">
        <v>7.6723794339999998</v>
      </c>
      <c r="AS962">
        <v>0.15942606600000001</v>
      </c>
      <c r="AT962" t="s">
        <v>180</v>
      </c>
      <c r="AU962">
        <v>1.1359107209999999</v>
      </c>
      <c r="AV962">
        <v>2.520924671</v>
      </c>
      <c r="AW962">
        <v>0.33878039100000001</v>
      </c>
      <c r="AY962" t="s">
        <v>180</v>
      </c>
      <c r="AZ962" t="s">
        <v>180</v>
      </c>
      <c r="BA962">
        <v>99.820645674999994</v>
      </c>
      <c r="BC962" t="s">
        <v>180</v>
      </c>
      <c r="BD962" t="s">
        <v>180</v>
      </c>
      <c r="BE962" t="s">
        <v>180</v>
      </c>
      <c r="BF962" t="s">
        <v>180</v>
      </c>
      <c r="BG962" t="s">
        <v>180</v>
      </c>
      <c r="BH962" t="s">
        <v>180</v>
      </c>
      <c r="BI962" t="s">
        <v>180</v>
      </c>
      <c r="BK962" t="s">
        <v>180</v>
      </c>
      <c r="BL962" t="s">
        <v>180</v>
      </c>
      <c r="BM962">
        <v>0.65</v>
      </c>
      <c r="BN962" t="s">
        <v>180</v>
      </c>
      <c r="BO962" t="s">
        <v>180</v>
      </c>
      <c r="BP962" t="s">
        <v>180</v>
      </c>
      <c r="BQ962" t="s">
        <v>180</v>
      </c>
      <c r="BR962" t="s">
        <v>180</v>
      </c>
      <c r="BS962" t="s">
        <v>180</v>
      </c>
      <c r="BT962" t="s">
        <v>180</v>
      </c>
      <c r="BU962" t="s">
        <v>180</v>
      </c>
      <c r="BV962" t="s">
        <v>180</v>
      </c>
      <c r="BW962" t="s">
        <v>180</v>
      </c>
      <c r="BX962" t="s">
        <v>180</v>
      </c>
      <c r="BY962" t="s">
        <v>180</v>
      </c>
      <c r="BZ962" t="s">
        <v>180</v>
      </c>
      <c r="CA962">
        <v>5.2526413720000003</v>
      </c>
      <c r="CD962" t="s">
        <v>180</v>
      </c>
      <c r="CE962" t="s">
        <v>180</v>
      </c>
      <c r="CG962" t="s">
        <v>180</v>
      </c>
      <c r="CH962" t="s">
        <v>180</v>
      </c>
      <c r="CI962" t="s">
        <v>180</v>
      </c>
      <c r="CJ962" t="s">
        <v>180</v>
      </c>
      <c r="CK962" t="s">
        <v>180</v>
      </c>
      <c r="CM962" t="s">
        <v>180</v>
      </c>
      <c r="CN962" t="s">
        <v>180</v>
      </c>
      <c r="CO962">
        <v>39.697993050000001</v>
      </c>
      <c r="CQ962">
        <v>301.40754829999997</v>
      </c>
      <c r="CR962">
        <v>125.65030640000001</v>
      </c>
      <c r="CS962" t="s">
        <v>180</v>
      </c>
      <c r="CT962" t="s">
        <v>180</v>
      </c>
      <c r="CU962">
        <v>46.481707380000003</v>
      </c>
      <c r="CV962">
        <v>73.976594210000002</v>
      </c>
      <c r="CW962">
        <v>73.749207139999996</v>
      </c>
      <c r="CX962">
        <v>80.403270939999999</v>
      </c>
      <c r="CY962">
        <v>18.173014179999999</v>
      </c>
      <c r="CZ962" t="s">
        <v>180</v>
      </c>
      <c r="DB962" t="s">
        <v>180</v>
      </c>
      <c r="DC962" t="s">
        <v>180</v>
      </c>
      <c r="DD962">
        <v>32.911286789999998</v>
      </c>
      <c r="DE962">
        <v>603.60097819999999</v>
      </c>
      <c r="DF962">
        <v>22.879128730000001</v>
      </c>
      <c r="DG962">
        <v>96.785711649999996</v>
      </c>
      <c r="DH962">
        <v>3.167980628</v>
      </c>
      <c r="DJ962" t="s">
        <v>180</v>
      </c>
      <c r="DK962" t="s">
        <v>180</v>
      </c>
      <c r="DL962" t="s">
        <v>180</v>
      </c>
      <c r="DM962" t="s">
        <v>180</v>
      </c>
      <c r="DP962">
        <v>0.83056120099999997</v>
      </c>
      <c r="DR962" t="s">
        <v>180</v>
      </c>
      <c r="DS962" t="s">
        <v>180</v>
      </c>
      <c r="DT962">
        <v>1.9579223699999999</v>
      </c>
      <c r="DU962">
        <v>271.46825039999999</v>
      </c>
      <c r="DV962">
        <v>10.465430169999999</v>
      </c>
      <c r="DW962">
        <v>24.77681347</v>
      </c>
      <c r="DX962">
        <v>3.5398382759999998</v>
      </c>
      <c r="DY962">
        <v>16.684287080000001</v>
      </c>
      <c r="DZ962">
        <v>4.5896684319999999</v>
      </c>
      <c r="EA962">
        <v>1.569686318</v>
      </c>
      <c r="EB962">
        <v>4.953162474</v>
      </c>
      <c r="EC962">
        <v>0.75645296200000001</v>
      </c>
      <c r="ED962">
        <v>4.3883311420000002</v>
      </c>
      <c r="EE962">
        <v>0.841918587</v>
      </c>
      <c r="EF962">
        <v>2.1937546779999999</v>
      </c>
      <c r="EG962">
        <v>0.31392181600000002</v>
      </c>
      <c r="EH962">
        <v>2.0234397670000002</v>
      </c>
      <c r="EI962">
        <v>0.29584254900000001</v>
      </c>
      <c r="EJ962">
        <v>2.2020642800000001</v>
      </c>
      <c r="EK962">
        <v>0.20085858100000001</v>
      </c>
      <c r="EM962" t="s">
        <v>180</v>
      </c>
      <c r="EN962" t="s">
        <v>180</v>
      </c>
      <c r="EO962" t="s">
        <v>180</v>
      </c>
      <c r="EP962" t="s">
        <v>180</v>
      </c>
      <c r="EQ962" t="s">
        <v>180</v>
      </c>
      <c r="ER962" t="s">
        <v>180</v>
      </c>
      <c r="ES962">
        <v>0.29999136599999998</v>
      </c>
      <c r="ET962">
        <v>3.0303316640000002</v>
      </c>
      <c r="EV962">
        <v>1.1266670400000001</v>
      </c>
      <c r="EW962">
        <v>0.57385316399999997</v>
      </c>
      <c r="EX962">
        <v>0.51287692600000001</v>
      </c>
      <c r="EY962" t="s">
        <v>180</v>
      </c>
      <c r="EZ962" t="s">
        <v>180</v>
      </c>
      <c r="FA962">
        <v>0.70406506599999996</v>
      </c>
      <c r="FB962" t="s">
        <v>180</v>
      </c>
      <c r="FC962">
        <v>18.527766979999999</v>
      </c>
      <c r="FD962" t="s">
        <v>180</v>
      </c>
      <c r="FE962">
        <v>15.581914769999999</v>
      </c>
      <c r="FF962" t="s">
        <v>180</v>
      </c>
      <c r="FG962">
        <v>38.328661429999997</v>
      </c>
      <c r="FH962" t="s">
        <v>180</v>
      </c>
      <c r="FI962" t="s">
        <v>180</v>
      </c>
      <c r="FJ962" t="s">
        <v>180</v>
      </c>
      <c r="FK962" t="s">
        <v>180</v>
      </c>
      <c r="FL962" t="s">
        <v>180</v>
      </c>
      <c r="FM962" t="s">
        <v>180</v>
      </c>
      <c r="FN962" t="s">
        <v>180</v>
      </c>
      <c r="FO962">
        <v>0.28300310000000001</v>
      </c>
      <c r="FP962" t="s">
        <v>180</v>
      </c>
      <c r="FQ962" t="s">
        <v>180</v>
      </c>
      <c r="FR962" t="s">
        <v>180</v>
      </c>
      <c r="FS962" t="s">
        <v>180</v>
      </c>
      <c r="FT962" t="s">
        <v>180</v>
      </c>
      <c r="FU962" t="s">
        <v>180</v>
      </c>
      <c r="FV962" t="s">
        <v>1781</v>
      </c>
      <c r="FW962" t="s">
        <v>180</v>
      </c>
      <c r="FX962">
        <f t="shared" si="284"/>
        <v>1.5656411817471212</v>
      </c>
      <c r="FY962">
        <f t="shared" si="285"/>
        <v>47.832267225575386</v>
      </c>
      <c r="FZ962">
        <f t="shared" si="286"/>
        <v>5.1720986908922395</v>
      </c>
      <c r="GA962">
        <f t="shared" si="287"/>
        <v>2.2682505834135855</v>
      </c>
      <c r="GB962">
        <f t="shared" si="288"/>
        <v>2.4478922252989403</v>
      </c>
      <c r="GC962">
        <f t="shared" si="289"/>
        <v>1.0088495574042289</v>
      </c>
      <c r="GD962">
        <f t="shared" si="290"/>
        <v>26.382166267045605</v>
      </c>
      <c r="GE962">
        <f t="shared" si="291"/>
        <v>36.177810613409797</v>
      </c>
      <c r="GF962">
        <f t="shared" si="292"/>
        <v>25.939521452083799</v>
      </c>
      <c r="GG962">
        <f t="shared" si="293"/>
        <v>85.691259599457368</v>
      </c>
      <c r="GH962">
        <f t="shared" si="294"/>
        <v>0.12230514096048527</v>
      </c>
      <c r="GI962">
        <f t="shared" si="295"/>
        <v>0.18114162660214347</v>
      </c>
      <c r="GJ962">
        <f t="shared" si="296"/>
        <v>0.50933695903627385</v>
      </c>
      <c r="GK962">
        <f t="shared" si="297"/>
        <v>240.94807140182246</v>
      </c>
      <c r="GL962">
        <f t="shared" si="298"/>
        <v>3.3035019461615214</v>
      </c>
      <c r="GM962">
        <f t="shared" si="299"/>
        <v>0.35564202319989691</v>
      </c>
      <c r="GN962">
        <f t="shared" si="300"/>
        <v>0.10765606589490054</v>
      </c>
      <c r="GO962">
        <f t="shared" si="301"/>
        <v>2.2802148619349327</v>
      </c>
      <c r="GP962">
        <f t="shared" si="302"/>
        <v>0.97977104388747283</v>
      </c>
      <c r="GQ962">
        <f>(EA962/0.0735)/((DZ962/0.195*(EB962/0.295))^0.5)</f>
        <v>1.0742909180850644</v>
      </c>
      <c r="GR962">
        <v>0.51287692600000001</v>
      </c>
      <c r="GS962">
        <v>0.70406506599999996</v>
      </c>
      <c r="GT962">
        <v>18.527766979999999</v>
      </c>
      <c r="GU962">
        <v>15.581914769999999</v>
      </c>
      <c r="GV962">
        <v>38.328661429999997</v>
      </c>
    </row>
    <row r="963" spans="1:204">
      <c r="A963" t="s">
        <v>870</v>
      </c>
      <c r="B963" t="s">
        <v>1742</v>
      </c>
      <c r="C963" t="s">
        <v>7219</v>
      </c>
      <c r="D963" t="s">
        <v>6994</v>
      </c>
      <c r="E963" t="s">
        <v>6994</v>
      </c>
      <c r="F963">
        <v>95</v>
      </c>
      <c r="G963">
        <v>25</v>
      </c>
      <c r="H963" t="s">
        <v>7369</v>
      </c>
      <c r="I963" t="s">
        <v>993</v>
      </c>
      <c r="J963" t="s">
        <v>180</v>
      </c>
      <c r="K963">
        <v>-37.034187789999997</v>
      </c>
      <c r="L963">
        <v>-37.034187789999997</v>
      </c>
      <c r="M963">
        <v>-69.850319870000007</v>
      </c>
      <c r="N963">
        <v>-69.850319870000007</v>
      </c>
      <c r="O963" t="s">
        <v>179</v>
      </c>
      <c r="R963" t="s">
        <v>1782</v>
      </c>
      <c r="S963" t="s">
        <v>1745</v>
      </c>
      <c r="T963" t="s">
        <v>1746</v>
      </c>
      <c r="V963" t="s">
        <v>180</v>
      </c>
      <c r="W963" t="s">
        <v>180</v>
      </c>
      <c r="X963" t="s">
        <v>180</v>
      </c>
      <c r="Y963" t="s">
        <v>180</v>
      </c>
      <c r="Z963" t="s">
        <v>180</v>
      </c>
      <c r="AB963" t="s">
        <v>180</v>
      </c>
      <c r="AC963" t="s">
        <v>181</v>
      </c>
      <c r="AD963" t="s">
        <v>180</v>
      </c>
      <c r="AE963" t="s">
        <v>180</v>
      </c>
      <c r="AF963" t="s">
        <v>196</v>
      </c>
      <c r="AG963" t="s">
        <v>180</v>
      </c>
      <c r="AH963" t="s">
        <v>1747</v>
      </c>
      <c r="AI963">
        <v>48.232239999999997</v>
      </c>
      <c r="AJ963">
        <v>1.512265</v>
      </c>
      <c r="AK963" t="s">
        <v>180</v>
      </c>
      <c r="AL963">
        <v>17.76661</v>
      </c>
      <c r="AM963" t="s">
        <v>180</v>
      </c>
      <c r="AP963">
        <v>10.93638</v>
      </c>
      <c r="AQ963">
        <v>10.79617</v>
      </c>
      <c r="AR963">
        <v>6.7701399999999996</v>
      </c>
      <c r="AS963">
        <v>0.17025499999999999</v>
      </c>
      <c r="AT963" t="s">
        <v>180</v>
      </c>
      <c r="AU963">
        <v>0.68101999999999996</v>
      </c>
      <c r="AV963">
        <v>3.154725</v>
      </c>
      <c r="AW963">
        <v>0.26039000000000001</v>
      </c>
      <c r="AY963" t="s">
        <v>180</v>
      </c>
      <c r="AZ963" t="s">
        <v>180</v>
      </c>
      <c r="BA963">
        <v>100.28019499999999</v>
      </c>
      <c r="BC963" t="s">
        <v>180</v>
      </c>
      <c r="BD963" t="s">
        <v>180</v>
      </c>
      <c r="BE963" t="s">
        <v>180</v>
      </c>
      <c r="BF963" t="s">
        <v>180</v>
      </c>
      <c r="BG963" t="s">
        <v>180</v>
      </c>
      <c r="BH963" t="s">
        <v>180</v>
      </c>
      <c r="BI963" t="s">
        <v>180</v>
      </c>
      <c r="BK963" t="s">
        <v>180</v>
      </c>
      <c r="BL963" t="s">
        <v>180</v>
      </c>
      <c r="BM963">
        <v>0</v>
      </c>
      <c r="BN963" t="s">
        <v>180</v>
      </c>
      <c r="BO963" t="s">
        <v>180</v>
      </c>
      <c r="BP963" t="s">
        <v>180</v>
      </c>
      <c r="BQ963" t="s">
        <v>180</v>
      </c>
      <c r="BR963" t="s">
        <v>180</v>
      </c>
      <c r="BS963" t="s">
        <v>180</v>
      </c>
      <c r="BT963" t="s">
        <v>180</v>
      </c>
      <c r="BU963" t="s">
        <v>180</v>
      </c>
      <c r="BV963" t="s">
        <v>180</v>
      </c>
      <c r="BW963" t="s">
        <v>180</v>
      </c>
      <c r="BX963" t="s">
        <v>180</v>
      </c>
      <c r="BY963" t="s">
        <v>180</v>
      </c>
      <c r="BZ963" t="s">
        <v>180</v>
      </c>
      <c r="CA963">
        <v>5.4369405630000003</v>
      </c>
      <c r="CD963" t="s">
        <v>180</v>
      </c>
      <c r="CE963" t="s">
        <v>180</v>
      </c>
      <c r="CG963" t="s">
        <v>180</v>
      </c>
      <c r="CH963" t="s">
        <v>180</v>
      </c>
      <c r="CI963" t="s">
        <v>180</v>
      </c>
      <c r="CJ963" t="s">
        <v>180</v>
      </c>
      <c r="CK963" t="s">
        <v>180</v>
      </c>
      <c r="CM963" t="s">
        <v>180</v>
      </c>
      <c r="CN963" t="s">
        <v>180</v>
      </c>
      <c r="CO963">
        <v>32.106253520000003</v>
      </c>
      <c r="CQ963">
        <v>253.87476820000001</v>
      </c>
      <c r="CR963">
        <v>123.5135217</v>
      </c>
      <c r="CS963" t="s">
        <v>180</v>
      </c>
      <c r="CT963" t="s">
        <v>180</v>
      </c>
      <c r="CU963">
        <v>37.705737020000001</v>
      </c>
      <c r="CV963">
        <v>62.266618630000004</v>
      </c>
      <c r="CW963">
        <v>64.936708249999995</v>
      </c>
      <c r="CX963">
        <v>77.851629779999996</v>
      </c>
      <c r="CY963">
        <v>19.030398389999998</v>
      </c>
      <c r="CZ963" t="s">
        <v>180</v>
      </c>
      <c r="DB963" t="s">
        <v>180</v>
      </c>
      <c r="DC963" t="s">
        <v>180</v>
      </c>
      <c r="DD963">
        <v>12.08194932</v>
      </c>
      <c r="DE963">
        <v>548.86404830000004</v>
      </c>
      <c r="DF963">
        <v>21.312638029999999</v>
      </c>
      <c r="DG963">
        <v>121.4545775</v>
      </c>
      <c r="DH963">
        <v>7.972811557</v>
      </c>
      <c r="DJ963" t="s">
        <v>180</v>
      </c>
      <c r="DK963" t="s">
        <v>180</v>
      </c>
      <c r="DL963" t="s">
        <v>180</v>
      </c>
      <c r="DM963" t="s">
        <v>180</v>
      </c>
      <c r="DP963">
        <v>0.93542655900000005</v>
      </c>
      <c r="DR963" t="s">
        <v>180</v>
      </c>
      <c r="DS963" t="s">
        <v>180</v>
      </c>
      <c r="DT963">
        <v>0.24864241400000001</v>
      </c>
      <c r="DU963">
        <v>200.98595169999999</v>
      </c>
      <c r="DV963">
        <v>11.337772230000001</v>
      </c>
      <c r="DW963">
        <v>26.131593559999999</v>
      </c>
      <c r="DX963">
        <v>3.5908309859999998</v>
      </c>
      <c r="DY963">
        <v>16.578172639999998</v>
      </c>
      <c r="DZ963">
        <v>4.0555267610000003</v>
      </c>
      <c r="EA963">
        <v>1.3892129550000001</v>
      </c>
      <c r="EB963">
        <v>4.0982034709999997</v>
      </c>
      <c r="EC963">
        <v>0.64091806799999995</v>
      </c>
      <c r="ED963">
        <v>3.8744764589999998</v>
      </c>
      <c r="EE963">
        <v>0.76725094599999999</v>
      </c>
      <c r="EF963">
        <v>2.0658845270000001</v>
      </c>
      <c r="EG963">
        <v>0.296318994</v>
      </c>
      <c r="EH963">
        <v>1.917523863</v>
      </c>
      <c r="EI963">
        <v>0.290686318</v>
      </c>
      <c r="EJ963">
        <v>2.5467742449999999</v>
      </c>
      <c r="EK963">
        <v>0.40454684099999999</v>
      </c>
      <c r="EM963" t="s">
        <v>180</v>
      </c>
      <c r="EN963" t="s">
        <v>180</v>
      </c>
      <c r="EO963" t="s">
        <v>180</v>
      </c>
      <c r="EP963" t="s">
        <v>180</v>
      </c>
      <c r="EQ963" t="s">
        <v>180</v>
      </c>
      <c r="ER963" t="s">
        <v>180</v>
      </c>
      <c r="ES963">
        <v>1.2906875E-2</v>
      </c>
      <c r="ET963">
        <v>2.7056961770000001</v>
      </c>
      <c r="EV963">
        <v>1.8078878469999999</v>
      </c>
      <c r="EW963">
        <v>0.48517055199999998</v>
      </c>
      <c r="EX963">
        <v>0.51283321000000004</v>
      </c>
      <c r="EY963" t="s">
        <v>180</v>
      </c>
      <c r="EZ963" t="s">
        <v>180</v>
      </c>
      <c r="FA963">
        <v>0.70385094999999998</v>
      </c>
      <c r="FB963" t="s">
        <v>180</v>
      </c>
      <c r="FC963">
        <v>18.52990046</v>
      </c>
      <c r="FD963" t="s">
        <v>180</v>
      </c>
      <c r="FE963">
        <v>15.5929243</v>
      </c>
      <c r="FF963" t="s">
        <v>180</v>
      </c>
      <c r="FG963">
        <v>38.38094177</v>
      </c>
      <c r="FH963" t="s">
        <v>180</v>
      </c>
      <c r="FI963" t="s">
        <v>180</v>
      </c>
      <c r="FJ963" t="s">
        <v>180</v>
      </c>
      <c r="FK963" t="s">
        <v>180</v>
      </c>
      <c r="FL963" t="s">
        <v>180</v>
      </c>
      <c r="FM963" t="s">
        <v>180</v>
      </c>
      <c r="FN963" t="s">
        <v>180</v>
      </c>
      <c r="FP963" t="s">
        <v>180</v>
      </c>
      <c r="FQ963" t="s">
        <v>180</v>
      </c>
      <c r="FR963" t="s">
        <v>180</v>
      </c>
      <c r="FS963" t="s">
        <v>180</v>
      </c>
      <c r="FT963" t="s">
        <v>180</v>
      </c>
      <c r="FU963" t="s">
        <v>180</v>
      </c>
      <c r="FV963" t="s">
        <v>1783</v>
      </c>
      <c r="FW963" t="s">
        <v>180</v>
      </c>
      <c r="FX963">
        <f t="shared" si="284"/>
        <v>4.1578682335282107</v>
      </c>
      <c r="FY963">
        <f t="shared" si="285"/>
        <v>63.339278245008209</v>
      </c>
      <c r="FZ963">
        <f t="shared" si="286"/>
        <v>5.9127150638229118</v>
      </c>
      <c r="GA963">
        <f t="shared" si="287"/>
        <v>2.1149811166652484</v>
      </c>
      <c r="GB963">
        <f t="shared" si="288"/>
        <v>2.1372372725460052</v>
      </c>
      <c r="GC963">
        <f t="shared" si="289"/>
        <v>0.45033112582781454</v>
      </c>
      <c r="GD963">
        <f t="shared" si="290"/>
        <v>25.752985037676261</v>
      </c>
      <c r="GE963">
        <f t="shared" si="291"/>
        <v>33.107632561124063</v>
      </c>
      <c r="GF963">
        <f t="shared" si="292"/>
        <v>17.727111430955247</v>
      </c>
      <c r="GG963">
        <f t="shared" si="293"/>
        <v>25.208917865810783</v>
      </c>
      <c r="GH963">
        <f t="shared" si="294"/>
        <v>0.10354118553036305</v>
      </c>
      <c r="GI963">
        <f t="shared" si="295"/>
        <v>6.0853131737953606E-2</v>
      </c>
      <c r="GJ963">
        <f t="shared" si="296"/>
        <v>0.26836319122620883</v>
      </c>
      <c r="GK963">
        <f t="shared" si="297"/>
        <v>111.17169244403908</v>
      </c>
      <c r="GL963">
        <f t="shared" si="298"/>
        <v>1.4220544595771387</v>
      </c>
      <c r="GM963">
        <f t="shared" si="299"/>
        <v>0.22675662582451275</v>
      </c>
      <c r="GN963">
        <f t="shared" si="300"/>
        <v>0.15945706178646701</v>
      </c>
      <c r="GO963">
        <f t="shared" si="301"/>
        <v>2.7956349194954799</v>
      </c>
      <c r="GP963">
        <f t="shared" si="302"/>
        <v>0.98572086653392577</v>
      </c>
      <c r="GQ963">
        <f>(EA963/0.0735)/((DZ963/0.195*(EB963/0.295))^0.5)</f>
        <v>1.1119606150157479</v>
      </c>
      <c r="GR963">
        <v>0.51283321000000004</v>
      </c>
      <c r="GS963">
        <v>0.70385094999999998</v>
      </c>
      <c r="GT963">
        <v>18.52990046</v>
      </c>
      <c r="GU963">
        <v>15.5929243</v>
      </c>
      <c r="GV963">
        <v>38.38094177</v>
      </c>
    </row>
    <row r="964" spans="1:204">
      <c r="A964" t="s">
        <v>870</v>
      </c>
      <c r="B964" t="s">
        <v>1807</v>
      </c>
      <c r="C964" t="s">
        <v>7219</v>
      </c>
      <c r="D964" t="s">
        <v>6994</v>
      </c>
      <c r="E964" t="s">
        <v>6994</v>
      </c>
      <c r="F964">
        <v>95</v>
      </c>
      <c r="G964">
        <v>25</v>
      </c>
      <c r="H964" t="s">
        <v>7369</v>
      </c>
      <c r="I964" t="s">
        <v>993</v>
      </c>
      <c r="J964" t="s">
        <v>1943</v>
      </c>
      <c r="K964">
        <v>-37.016022</v>
      </c>
      <c r="L964">
        <v>-37.016022</v>
      </c>
      <c r="M964">
        <v>-69.841369999999998</v>
      </c>
      <c r="N964">
        <v>-69.841369999999998</v>
      </c>
      <c r="O964" t="s">
        <v>179</v>
      </c>
      <c r="R964" t="s">
        <v>1944</v>
      </c>
      <c r="S964" t="s">
        <v>922</v>
      </c>
      <c r="T964" t="s">
        <v>923</v>
      </c>
      <c r="U964" t="s">
        <v>180</v>
      </c>
      <c r="V964" t="s">
        <v>180</v>
      </c>
      <c r="W964" t="s">
        <v>180</v>
      </c>
      <c r="X964" t="s">
        <v>923</v>
      </c>
      <c r="Y964" t="s">
        <v>180</v>
      </c>
      <c r="Z964" t="s">
        <v>180</v>
      </c>
      <c r="AB964" t="s">
        <v>180</v>
      </c>
      <c r="AC964" t="s">
        <v>181</v>
      </c>
      <c r="AD964" t="s">
        <v>180</v>
      </c>
      <c r="AE964" t="s">
        <v>180</v>
      </c>
      <c r="AF964" t="s">
        <v>180</v>
      </c>
      <c r="AG964" t="s">
        <v>180</v>
      </c>
      <c r="AH964" t="s">
        <v>924</v>
      </c>
      <c r="AI964">
        <v>50.691000000000003</v>
      </c>
      <c r="AJ964">
        <v>1.4279999999999999</v>
      </c>
      <c r="AK964" t="s">
        <v>180</v>
      </c>
      <c r="AL964">
        <v>16.687000000000001</v>
      </c>
      <c r="AM964" t="s">
        <v>180</v>
      </c>
      <c r="AP964">
        <v>9.18</v>
      </c>
      <c r="AQ964">
        <v>9.202</v>
      </c>
      <c r="AR964">
        <v>6.6180000000000003</v>
      </c>
      <c r="AS964">
        <v>0.14799999999999999</v>
      </c>
      <c r="AT964" t="s">
        <v>180</v>
      </c>
      <c r="AU964">
        <v>1.0369999999999999</v>
      </c>
      <c r="AV964">
        <v>3.5</v>
      </c>
      <c r="AW964">
        <v>0.255</v>
      </c>
      <c r="AY964" t="s">
        <v>180</v>
      </c>
      <c r="AZ964" t="s">
        <v>180</v>
      </c>
      <c r="BA964">
        <v>98.745999999999981</v>
      </c>
      <c r="BC964" t="s">
        <v>180</v>
      </c>
      <c r="BD964" t="s">
        <v>180</v>
      </c>
      <c r="BE964" t="s">
        <v>180</v>
      </c>
      <c r="BF964" t="s">
        <v>180</v>
      </c>
      <c r="BG964" t="s">
        <v>180</v>
      </c>
      <c r="BH964" t="s">
        <v>180</v>
      </c>
      <c r="BI964" t="s">
        <v>180</v>
      </c>
      <c r="BK964" t="s">
        <v>180</v>
      </c>
      <c r="BL964" t="s">
        <v>180</v>
      </c>
      <c r="BM964">
        <v>0</v>
      </c>
      <c r="BN964" t="s">
        <v>180</v>
      </c>
      <c r="BO964" t="s">
        <v>180</v>
      </c>
      <c r="BP964" t="s">
        <v>180</v>
      </c>
      <c r="BQ964" t="s">
        <v>180</v>
      </c>
      <c r="BR964" t="s">
        <v>180</v>
      </c>
      <c r="BS964" t="s">
        <v>180</v>
      </c>
      <c r="BT964" t="s">
        <v>180</v>
      </c>
      <c r="BU964" t="s">
        <v>180</v>
      </c>
      <c r="BV964" t="s">
        <v>180</v>
      </c>
      <c r="BW964" t="s">
        <v>180</v>
      </c>
      <c r="BX964" t="s">
        <v>180</v>
      </c>
      <c r="BY964" t="s">
        <v>180</v>
      </c>
      <c r="BZ964" t="s">
        <v>180</v>
      </c>
      <c r="CD964" t="s">
        <v>180</v>
      </c>
      <c r="CE964" t="s">
        <v>180</v>
      </c>
      <c r="CG964" t="s">
        <v>180</v>
      </c>
      <c r="CH964" t="s">
        <v>180</v>
      </c>
      <c r="CI964" t="s">
        <v>180</v>
      </c>
      <c r="CJ964" t="s">
        <v>180</v>
      </c>
      <c r="CK964" t="s">
        <v>180</v>
      </c>
      <c r="CM964" t="s">
        <v>180</v>
      </c>
      <c r="CN964" t="s">
        <v>180</v>
      </c>
      <c r="CO964">
        <v>23.518889789999999</v>
      </c>
      <c r="CP964">
        <v>0.76411389900000004</v>
      </c>
      <c r="CQ964">
        <v>189.68259130000001</v>
      </c>
      <c r="CR964">
        <v>172.94605780000001</v>
      </c>
      <c r="CS964" t="s">
        <v>1945</v>
      </c>
      <c r="CT964" t="s">
        <v>180</v>
      </c>
      <c r="CU964">
        <v>37.931774599999997</v>
      </c>
      <c r="CV964">
        <v>68.700697050000002</v>
      </c>
      <c r="CW964">
        <v>52.886958630000002</v>
      </c>
      <c r="CX964">
        <v>76.347152809999997</v>
      </c>
      <c r="CY964">
        <v>18.33913308</v>
      </c>
      <c r="CZ964" t="s">
        <v>180</v>
      </c>
      <c r="DB964" t="s">
        <v>180</v>
      </c>
      <c r="DC964" t="s">
        <v>180</v>
      </c>
      <c r="DD964">
        <v>24.233122460000001</v>
      </c>
      <c r="DE964">
        <v>453.45018069999998</v>
      </c>
      <c r="DF964">
        <v>20.613835129999998</v>
      </c>
      <c r="DG964">
        <v>134.29732419999999</v>
      </c>
      <c r="DH964">
        <v>9.1716707530000008</v>
      </c>
      <c r="DJ964" t="s">
        <v>180</v>
      </c>
      <c r="DK964" t="s">
        <v>180</v>
      </c>
      <c r="DL964" t="s">
        <v>180</v>
      </c>
      <c r="DM964" t="s">
        <v>180</v>
      </c>
      <c r="DR964" t="s">
        <v>180</v>
      </c>
      <c r="DS964" t="s">
        <v>180</v>
      </c>
      <c r="DT964">
        <v>1.1119501519999999</v>
      </c>
      <c r="DU964">
        <v>210.95082489999999</v>
      </c>
      <c r="DV964">
        <v>12.49958956</v>
      </c>
      <c r="DW964">
        <v>27.258137049999998</v>
      </c>
      <c r="DX964">
        <v>3.6103991689999999</v>
      </c>
      <c r="DY964">
        <v>15.40389004</v>
      </c>
      <c r="DZ964">
        <v>3.564817025</v>
      </c>
      <c r="EA964">
        <v>1.252124891</v>
      </c>
      <c r="EB964">
        <v>3.9359216749999999</v>
      </c>
      <c r="EC964">
        <v>0.60675104700000004</v>
      </c>
      <c r="ED964">
        <v>3.5607194450000001</v>
      </c>
      <c r="EE964">
        <v>0.72542458700000001</v>
      </c>
      <c r="EF964">
        <v>1.9614070290000001</v>
      </c>
      <c r="EG964">
        <v>0.28956005800000001</v>
      </c>
      <c r="EH964">
        <v>1.7638457030000001</v>
      </c>
      <c r="EI964">
        <v>0.26423590600000002</v>
      </c>
      <c r="EJ964">
        <v>3.0421792380000001</v>
      </c>
      <c r="EK964">
        <v>0.602013197</v>
      </c>
      <c r="EM964" t="s">
        <v>180</v>
      </c>
      <c r="EN964" t="s">
        <v>180</v>
      </c>
      <c r="EO964" t="s">
        <v>180</v>
      </c>
      <c r="EP964" t="s">
        <v>180</v>
      </c>
      <c r="EQ964" t="s">
        <v>180</v>
      </c>
      <c r="ER964" t="s">
        <v>180</v>
      </c>
      <c r="ET964">
        <v>4.0098802960000004</v>
      </c>
      <c r="EV964">
        <v>3.3446257570000002</v>
      </c>
      <c r="EW964">
        <v>0.98313366499999999</v>
      </c>
      <c r="EY964" t="s">
        <v>180</v>
      </c>
      <c r="EZ964" t="s">
        <v>180</v>
      </c>
      <c r="FB964" t="s">
        <v>180</v>
      </c>
      <c r="FD964" t="s">
        <v>180</v>
      </c>
      <c r="FF964" t="s">
        <v>180</v>
      </c>
      <c r="FH964" t="s">
        <v>180</v>
      </c>
      <c r="FI964" t="s">
        <v>180</v>
      </c>
      <c r="FJ964" t="s">
        <v>180</v>
      </c>
      <c r="FK964" t="s">
        <v>180</v>
      </c>
      <c r="FL964" t="s">
        <v>180</v>
      </c>
      <c r="FM964" t="s">
        <v>180</v>
      </c>
      <c r="FN964" t="s">
        <v>180</v>
      </c>
      <c r="FP964" t="s">
        <v>180</v>
      </c>
      <c r="FQ964" t="s">
        <v>180</v>
      </c>
      <c r="FR964" t="s">
        <v>180</v>
      </c>
      <c r="FS964" t="s">
        <v>180</v>
      </c>
      <c r="FT964" t="s">
        <v>180</v>
      </c>
      <c r="FU964" t="s">
        <v>180</v>
      </c>
      <c r="FV964" t="s">
        <v>1946</v>
      </c>
      <c r="FW964" t="s">
        <v>180</v>
      </c>
      <c r="FX964">
        <f t="shared" si="284"/>
        <v>5.1998146648545029</v>
      </c>
      <c r="FY964">
        <f t="shared" si="285"/>
        <v>76.138929823387159</v>
      </c>
      <c r="FZ964">
        <f t="shared" si="286"/>
        <v>7.0865549853597365</v>
      </c>
      <c r="GA964">
        <f t="shared" si="287"/>
        <v>2.021048110351634</v>
      </c>
      <c r="GB964">
        <f t="shared" si="288"/>
        <v>2.2314432993235576</v>
      </c>
      <c r="GC964">
        <f t="shared" si="289"/>
        <v>0.72619047619047616</v>
      </c>
      <c r="GD964">
        <f t="shared" si="290"/>
        <v>21.997371078226919</v>
      </c>
      <c r="GE964">
        <f t="shared" si="291"/>
        <v>29.437381046119178</v>
      </c>
      <c r="GF964">
        <f t="shared" si="292"/>
        <v>16.876620139197591</v>
      </c>
      <c r="GG964">
        <f t="shared" si="293"/>
        <v>23.000261411586234</v>
      </c>
      <c r="GH964">
        <f t="shared" si="294"/>
        <v>0.14710764307350199</v>
      </c>
      <c r="GI964">
        <f t="shared" si="295"/>
        <v>0.10719242889071466</v>
      </c>
      <c r="GJ964">
        <f t="shared" si="296"/>
        <v>0.29394429644105619</v>
      </c>
      <c r="GK964">
        <f t="shared" si="297"/>
        <v>63.071578175375507</v>
      </c>
      <c r="GL964">
        <f t="shared" si="298"/>
        <v>1.3628476094076378</v>
      </c>
      <c r="GM964">
        <f t="shared" si="299"/>
        <v>0.36466919136908532</v>
      </c>
      <c r="GN964">
        <f t="shared" si="300"/>
        <v>0.26757884656494274</v>
      </c>
      <c r="GO964">
        <f t="shared" si="301"/>
        <v>3.5063761961246804</v>
      </c>
      <c r="GP964">
        <f t="shared" si="302"/>
        <v>0.97660756853128772</v>
      </c>
      <c r="GQ964">
        <f>(EA964/0.0735)/((DZ964/0.195*(EB964/0.295))^0.5)</f>
        <v>1.0908041416510428</v>
      </c>
    </row>
    <row r="965" spans="1:204">
      <c r="A965" t="s">
        <v>870</v>
      </c>
      <c r="B965" t="s">
        <v>954</v>
      </c>
      <c r="C965" t="s">
        <v>7219</v>
      </c>
      <c r="D965" t="s">
        <v>6993</v>
      </c>
      <c r="E965" t="s">
        <v>7116</v>
      </c>
      <c r="F965">
        <v>96</v>
      </c>
      <c r="G965">
        <v>25</v>
      </c>
      <c r="H965" t="s">
        <v>7369</v>
      </c>
      <c r="I965" t="s">
        <v>972</v>
      </c>
      <c r="J965" t="s">
        <v>973</v>
      </c>
      <c r="K965">
        <v>-37.304215999999997</v>
      </c>
      <c r="L965">
        <v>-37.304215999999997</v>
      </c>
      <c r="M965">
        <v>-69.018396999999993</v>
      </c>
      <c r="N965">
        <v>-69.018396999999993</v>
      </c>
      <c r="O965" t="s">
        <v>179</v>
      </c>
      <c r="R965" t="s">
        <v>974</v>
      </c>
      <c r="S965" t="s">
        <v>965</v>
      </c>
      <c r="T965" t="s">
        <v>923</v>
      </c>
      <c r="U965" t="s">
        <v>180</v>
      </c>
      <c r="V965" t="s">
        <v>180</v>
      </c>
      <c r="W965" t="s">
        <v>180</v>
      </c>
      <c r="X965" t="s">
        <v>923</v>
      </c>
      <c r="Y965" t="s">
        <v>180</v>
      </c>
      <c r="Z965" t="s">
        <v>180</v>
      </c>
      <c r="AB965" t="s">
        <v>180</v>
      </c>
      <c r="AC965" t="s">
        <v>181</v>
      </c>
      <c r="AD965" t="s">
        <v>180</v>
      </c>
      <c r="AE965" t="s">
        <v>180</v>
      </c>
      <c r="AF965" t="s">
        <v>180</v>
      </c>
      <c r="AG965" t="s">
        <v>180</v>
      </c>
      <c r="AH965" t="s">
        <v>924</v>
      </c>
      <c r="AI965">
        <v>46.49</v>
      </c>
      <c r="AJ965">
        <v>1.63</v>
      </c>
      <c r="AK965" t="s">
        <v>180</v>
      </c>
      <c r="AL965">
        <v>13.72</v>
      </c>
      <c r="AM965" t="s">
        <v>180</v>
      </c>
      <c r="AP965">
        <v>10.08</v>
      </c>
      <c r="AQ965">
        <v>7.2</v>
      </c>
      <c r="AR965">
        <v>13</v>
      </c>
      <c r="AS965">
        <v>0.15</v>
      </c>
      <c r="AT965" t="s">
        <v>180</v>
      </c>
      <c r="AU965">
        <v>1.78</v>
      </c>
      <c r="AV965">
        <v>3.63</v>
      </c>
      <c r="AW965">
        <v>0.46</v>
      </c>
      <c r="AY965" t="s">
        <v>180</v>
      </c>
      <c r="AZ965" t="s">
        <v>180</v>
      </c>
      <c r="BA965">
        <v>98.14</v>
      </c>
      <c r="BC965" t="s">
        <v>180</v>
      </c>
      <c r="BD965" t="s">
        <v>180</v>
      </c>
      <c r="BE965" t="s">
        <v>180</v>
      </c>
      <c r="BF965" t="s">
        <v>180</v>
      </c>
      <c r="BG965" t="s">
        <v>180</v>
      </c>
      <c r="BH965" t="s">
        <v>180</v>
      </c>
      <c r="BI965" t="s">
        <v>180</v>
      </c>
      <c r="BK965" t="s">
        <v>180</v>
      </c>
      <c r="BL965" t="s">
        <v>180</v>
      </c>
      <c r="BM965">
        <v>0.2</v>
      </c>
      <c r="BN965" t="s">
        <v>180</v>
      </c>
      <c r="BO965" t="s">
        <v>180</v>
      </c>
      <c r="BP965" t="s">
        <v>180</v>
      </c>
      <c r="BQ965" t="s">
        <v>180</v>
      </c>
      <c r="BR965" t="s">
        <v>180</v>
      </c>
      <c r="BS965" t="s">
        <v>180</v>
      </c>
      <c r="BT965" t="s">
        <v>180</v>
      </c>
      <c r="BU965" t="s">
        <v>180</v>
      </c>
      <c r="BV965" t="s">
        <v>180</v>
      </c>
      <c r="BW965" t="s">
        <v>180</v>
      </c>
      <c r="BX965" t="s">
        <v>180</v>
      </c>
      <c r="BY965" t="s">
        <v>180</v>
      </c>
      <c r="BZ965" t="s">
        <v>180</v>
      </c>
      <c r="CD965" t="s">
        <v>180</v>
      </c>
      <c r="CE965" t="s">
        <v>180</v>
      </c>
      <c r="CG965" t="s">
        <v>180</v>
      </c>
      <c r="CH965" t="s">
        <v>180</v>
      </c>
      <c r="CI965" t="s">
        <v>180</v>
      </c>
      <c r="CJ965" t="s">
        <v>180</v>
      </c>
      <c r="CK965" t="s">
        <v>180</v>
      </c>
      <c r="CM965" t="s">
        <v>180</v>
      </c>
      <c r="CN965" t="s">
        <v>180</v>
      </c>
      <c r="CO965">
        <v>17.19024168</v>
      </c>
      <c r="CP965">
        <v>0.92061153600000001</v>
      </c>
      <c r="CQ965">
        <v>148.38369890000001</v>
      </c>
      <c r="CR965">
        <v>484.4970209</v>
      </c>
      <c r="CS965" t="s">
        <v>975</v>
      </c>
      <c r="CT965" t="s">
        <v>180</v>
      </c>
      <c r="CU965">
        <v>60.039925840000002</v>
      </c>
      <c r="CV965">
        <v>428.37035809999998</v>
      </c>
      <c r="CW965">
        <v>53.238777990000003</v>
      </c>
      <c r="CX965">
        <v>84.918714309999999</v>
      </c>
      <c r="CY965">
        <v>17.892962199999999</v>
      </c>
      <c r="CZ965" t="s">
        <v>180</v>
      </c>
      <c r="DB965" t="s">
        <v>180</v>
      </c>
      <c r="DC965" t="s">
        <v>180</v>
      </c>
      <c r="DD965">
        <v>36.016348180000001</v>
      </c>
      <c r="DE965">
        <v>672.40576209999995</v>
      </c>
      <c r="DF965">
        <v>18.677098180000002</v>
      </c>
      <c r="DG965">
        <v>170.3350289</v>
      </c>
      <c r="DH965">
        <v>31.745287489999999</v>
      </c>
      <c r="DJ965" t="s">
        <v>180</v>
      </c>
      <c r="DK965" t="s">
        <v>180</v>
      </c>
      <c r="DL965" t="s">
        <v>180</v>
      </c>
      <c r="DM965" t="s">
        <v>180</v>
      </c>
      <c r="DR965" t="s">
        <v>180</v>
      </c>
      <c r="DS965" t="s">
        <v>180</v>
      </c>
      <c r="DT965">
        <v>1.015950371</v>
      </c>
      <c r="DU965">
        <v>463.72342659999998</v>
      </c>
      <c r="DV965">
        <v>23.137336309999998</v>
      </c>
      <c r="DW965">
        <v>45.17178655</v>
      </c>
      <c r="DX965">
        <v>5.4491865959999997</v>
      </c>
      <c r="DY965">
        <v>22.284697990000002</v>
      </c>
      <c r="DZ965">
        <v>4.771679121</v>
      </c>
      <c r="EA965">
        <v>1.580375383</v>
      </c>
      <c r="EB965">
        <v>4.7298730300000003</v>
      </c>
      <c r="EC965">
        <v>0.68115343900000003</v>
      </c>
      <c r="ED965">
        <v>3.6752464379999998</v>
      </c>
      <c r="EE965">
        <v>0.66693353499999997</v>
      </c>
      <c r="EF965">
        <v>1.7437908580000001</v>
      </c>
      <c r="EG965">
        <v>0.22459272199999999</v>
      </c>
      <c r="EH965">
        <v>1.424973319</v>
      </c>
      <c r="EI965">
        <v>0.20458744500000001</v>
      </c>
      <c r="EJ965">
        <v>3.593179525</v>
      </c>
      <c r="EK965">
        <v>1.815924179</v>
      </c>
      <c r="EM965" t="s">
        <v>180</v>
      </c>
      <c r="EN965" t="s">
        <v>180</v>
      </c>
      <c r="EO965" t="s">
        <v>180</v>
      </c>
      <c r="EP965" t="s">
        <v>180</v>
      </c>
      <c r="EQ965" t="s">
        <v>180</v>
      </c>
      <c r="ER965" t="s">
        <v>180</v>
      </c>
      <c r="ET965">
        <v>3.0506746530000002</v>
      </c>
      <c r="EV965">
        <v>3.2554358919999999</v>
      </c>
      <c r="EW965">
        <v>0.926092209</v>
      </c>
      <c r="EX965">
        <v>0.51281739999999998</v>
      </c>
      <c r="EY965" t="s">
        <v>180</v>
      </c>
      <c r="EZ965" t="s">
        <v>180</v>
      </c>
      <c r="FA965">
        <v>0.70375310000000002</v>
      </c>
      <c r="FB965" t="s">
        <v>180</v>
      </c>
      <c r="FC965">
        <v>18.382688040000001</v>
      </c>
      <c r="FD965" t="s">
        <v>180</v>
      </c>
      <c r="FE965">
        <v>15.584605</v>
      </c>
      <c r="FF965" t="s">
        <v>180</v>
      </c>
      <c r="FG965">
        <v>38.307478639999999</v>
      </c>
      <c r="FH965" t="s">
        <v>180</v>
      </c>
      <c r="FI965" t="s">
        <v>180</v>
      </c>
      <c r="FJ965" t="s">
        <v>180</v>
      </c>
      <c r="FK965" t="s">
        <v>180</v>
      </c>
      <c r="FL965" t="s">
        <v>180</v>
      </c>
      <c r="FM965" t="s">
        <v>180</v>
      </c>
      <c r="FN965" t="s">
        <v>180</v>
      </c>
      <c r="FP965" t="s">
        <v>180</v>
      </c>
      <c r="FQ965" t="s">
        <v>180</v>
      </c>
      <c r="FR965" t="s">
        <v>180</v>
      </c>
      <c r="FS965" t="s">
        <v>180</v>
      </c>
      <c r="FT965" t="s">
        <v>180</v>
      </c>
      <c r="FU965" t="s">
        <v>180</v>
      </c>
      <c r="FV965" t="s">
        <v>976</v>
      </c>
      <c r="FW965" t="s">
        <v>180</v>
      </c>
      <c r="FX965">
        <f t="shared" si="284"/>
        <v>22.277811848630126</v>
      </c>
      <c r="FY965">
        <f t="shared" si="285"/>
        <v>119.53559173973558</v>
      </c>
      <c r="FZ965">
        <f t="shared" si="286"/>
        <v>16.237031249284744</v>
      </c>
      <c r="GA965">
        <f t="shared" si="287"/>
        <v>3.3486094492973448</v>
      </c>
      <c r="GB965">
        <f t="shared" si="288"/>
        <v>3.3192712922648062</v>
      </c>
      <c r="GC965">
        <f t="shared" si="289"/>
        <v>1.0920245398773007</v>
      </c>
      <c r="GD965">
        <f t="shared" si="290"/>
        <v>36.001618432355421</v>
      </c>
      <c r="GE965">
        <f t="shared" si="291"/>
        <v>30.17342942685309</v>
      </c>
      <c r="GF965">
        <f t="shared" si="292"/>
        <v>20.042213173846545</v>
      </c>
      <c r="GG965">
        <f t="shared" si="293"/>
        <v>14.607630400136596</v>
      </c>
      <c r="GH965">
        <f t="shared" si="294"/>
        <v>6.753495679484034E-2</v>
      </c>
      <c r="GI965">
        <f t="shared" si="295"/>
        <v>2.917258850756119E-2</v>
      </c>
      <c r="GJ965">
        <f t="shared" si="296"/>
        <v>0.28447564004433479</v>
      </c>
      <c r="GK965">
        <f t="shared" si="297"/>
        <v>142.44587882672394</v>
      </c>
      <c r="GL965">
        <f t="shared" si="298"/>
        <v>0.72884318081190569</v>
      </c>
      <c r="GM965">
        <f t="shared" si="299"/>
        <v>0.10254863475485886</v>
      </c>
      <c r="GN965">
        <f t="shared" si="300"/>
        <v>0.14070054773733806</v>
      </c>
      <c r="GO965">
        <f t="shared" si="301"/>
        <v>4.8488877234375121</v>
      </c>
      <c r="GP965">
        <f t="shared" si="302"/>
        <v>0.96826481201079906</v>
      </c>
      <c r="GQ965">
        <f>(EA965/0.0735)/((DZ965/0.195*(EB965/0.295))^0.5)</f>
        <v>1.0855276096413076</v>
      </c>
      <c r="GR965">
        <v>0.51281739999999998</v>
      </c>
      <c r="GS965">
        <v>0.70375310000000002</v>
      </c>
      <c r="GT965">
        <v>18.382688040000001</v>
      </c>
      <c r="GU965">
        <v>15.584605</v>
      </c>
      <c r="GV965">
        <v>38.307478639999999</v>
      </c>
    </row>
    <row r="966" spans="1:204">
      <c r="A966" t="s">
        <v>870</v>
      </c>
      <c r="B966" t="s">
        <v>954</v>
      </c>
      <c r="C966" t="s">
        <v>7219</v>
      </c>
      <c r="D966" t="s">
        <v>6993</v>
      </c>
      <c r="E966" t="s">
        <v>7116</v>
      </c>
      <c r="F966">
        <v>96</v>
      </c>
      <c r="G966">
        <v>25</v>
      </c>
      <c r="H966" t="s">
        <v>7369</v>
      </c>
      <c r="I966" t="s">
        <v>972</v>
      </c>
      <c r="J966" t="s">
        <v>977</v>
      </c>
      <c r="K966">
        <v>-37.318308000000002</v>
      </c>
      <c r="L966">
        <v>-37.318308000000002</v>
      </c>
      <c r="M966">
        <v>-69.023441000000005</v>
      </c>
      <c r="N966">
        <v>-69.023441000000005</v>
      </c>
      <c r="O966" t="s">
        <v>179</v>
      </c>
      <c r="R966" t="s">
        <v>978</v>
      </c>
      <c r="S966" t="s">
        <v>965</v>
      </c>
      <c r="T966" t="s">
        <v>923</v>
      </c>
      <c r="U966" t="s">
        <v>180</v>
      </c>
      <c r="V966" t="s">
        <v>180</v>
      </c>
      <c r="W966" t="s">
        <v>180</v>
      </c>
      <c r="X966" t="s">
        <v>923</v>
      </c>
      <c r="Y966" t="s">
        <v>180</v>
      </c>
      <c r="Z966" t="s">
        <v>180</v>
      </c>
      <c r="AB966" t="s">
        <v>180</v>
      </c>
      <c r="AC966" t="s">
        <v>181</v>
      </c>
      <c r="AD966" t="s">
        <v>180</v>
      </c>
      <c r="AE966" t="s">
        <v>180</v>
      </c>
      <c r="AF966" t="s">
        <v>180</v>
      </c>
      <c r="AG966" t="s">
        <v>180</v>
      </c>
      <c r="AH966" t="s">
        <v>924</v>
      </c>
      <c r="AI966">
        <v>47.07</v>
      </c>
      <c r="AJ966">
        <v>2.09</v>
      </c>
      <c r="AK966" t="s">
        <v>180</v>
      </c>
      <c r="AL966">
        <v>15.39</v>
      </c>
      <c r="AM966" t="s">
        <v>180</v>
      </c>
      <c r="AP966">
        <v>10.94</v>
      </c>
      <c r="AQ966">
        <v>9</v>
      </c>
      <c r="AR966">
        <v>6.93</v>
      </c>
      <c r="AS966">
        <v>0.16</v>
      </c>
      <c r="AT966" t="s">
        <v>180</v>
      </c>
      <c r="AU966">
        <v>1.29</v>
      </c>
      <c r="AV966">
        <v>3.86</v>
      </c>
      <c r="AW966">
        <v>0.48</v>
      </c>
      <c r="AY966" t="s">
        <v>180</v>
      </c>
      <c r="AZ966" t="s">
        <v>180</v>
      </c>
      <c r="BA966">
        <v>97.21</v>
      </c>
      <c r="BC966" t="s">
        <v>180</v>
      </c>
      <c r="BD966" t="s">
        <v>180</v>
      </c>
      <c r="BE966" t="s">
        <v>180</v>
      </c>
      <c r="BF966" t="s">
        <v>180</v>
      </c>
      <c r="BG966" t="s">
        <v>180</v>
      </c>
      <c r="BH966" t="s">
        <v>180</v>
      </c>
      <c r="BI966" t="s">
        <v>180</v>
      </c>
      <c r="BK966" t="s">
        <v>180</v>
      </c>
      <c r="BL966" t="s">
        <v>180</v>
      </c>
      <c r="BM966">
        <v>1.2</v>
      </c>
      <c r="BN966" t="s">
        <v>180</v>
      </c>
      <c r="BO966" t="s">
        <v>180</v>
      </c>
      <c r="BP966" t="s">
        <v>180</v>
      </c>
      <c r="BQ966" t="s">
        <v>180</v>
      </c>
      <c r="BR966" t="s">
        <v>180</v>
      </c>
      <c r="BS966" t="s">
        <v>180</v>
      </c>
      <c r="BT966" t="s">
        <v>180</v>
      </c>
      <c r="BU966" t="s">
        <v>180</v>
      </c>
      <c r="BV966" t="s">
        <v>180</v>
      </c>
      <c r="BW966" t="s">
        <v>180</v>
      </c>
      <c r="BX966" t="s">
        <v>180</v>
      </c>
      <c r="BY966" t="s">
        <v>180</v>
      </c>
      <c r="BZ966" t="s">
        <v>180</v>
      </c>
      <c r="CD966" t="s">
        <v>180</v>
      </c>
      <c r="CE966" t="s">
        <v>180</v>
      </c>
      <c r="CG966" t="s">
        <v>180</v>
      </c>
      <c r="CH966" t="s">
        <v>180</v>
      </c>
      <c r="CI966" t="s">
        <v>180</v>
      </c>
      <c r="CJ966" t="s">
        <v>180</v>
      </c>
      <c r="CK966" t="s">
        <v>180</v>
      </c>
      <c r="CM966" t="s">
        <v>180</v>
      </c>
      <c r="CN966" t="s">
        <v>180</v>
      </c>
      <c r="CO966">
        <v>17.93977443</v>
      </c>
      <c r="CP966">
        <v>1.2392556800000001</v>
      </c>
      <c r="CQ966">
        <v>172.56700559999999</v>
      </c>
      <c r="CR966">
        <v>173.1607688</v>
      </c>
      <c r="CS966" t="s">
        <v>979</v>
      </c>
      <c r="CT966" t="s">
        <v>180</v>
      </c>
      <c r="CU966">
        <v>43.787390119999998</v>
      </c>
      <c r="CV966">
        <v>140.7123545</v>
      </c>
      <c r="CW966">
        <v>50.432671290000002</v>
      </c>
      <c r="CX966">
        <v>103.2359807</v>
      </c>
      <c r="CY966">
        <v>21.251098259999999</v>
      </c>
      <c r="CZ966" t="s">
        <v>180</v>
      </c>
      <c r="DB966" t="s">
        <v>180</v>
      </c>
      <c r="DC966" t="s">
        <v>180</v>
      </c>
      <c r="DD966">
        <v>17.090945300000001</v>
      </c>
      <c r="DE966">
        <v>626.26032299999997</v>
      </c>
      <c r="DF966">
        <v>22.35557708</v>
      </c>
      <c r="DG966">
        <v>149.9104294</v>
      </c>
      <c r="DH966">
        <v>29.19903931</v>
      </c>
      <c r="DJ966" t="s">
        <v>180</v>
      </c>
      <c r="DK966" t="s">
        <v>180</v>
      </c>
      <c r="DL966" t="s">
        <v>180</v>
      </c>
      <c r="DM966" t="s">
        <v>180</v>
      </c>
      <c r="DR966" t="s">
        <v>180</v>
      </c>
      <c r="DS966" t="s">
        <v>180</v>
      </c>
      <c r="DT966">
        <v>0.32896312100000002</v>
      </c>
      <c r="DU966">
        <v>271.01776940000002</v>
      </c>
      <c r="DV966">
        <v>19.260597239999999</v>
      </c>
      <c r="DW966">
        <v>39.843220600000002</v>
      </c>
      <c r="DX966">
        <v>5.2591860610000003</v>
      </c>
      <c r="DY966">
        <v>22.813582480000001</v>
      </c>
      <c r="DZ966">
        <v>5.3244361629999997</v>
      </c>
      <c r="EA966">
        <v>1.808388865</v>
      </c>
      <c r="EB966">
        <v>5.4426018440000004</v>
      </c>
      <c r="EC966">
        <v>0.79278177100000002</v>
      </c>
      <c r="ED966">
        <v>4.4623669680000004</v>
      </c>
      <c r="EE966">
        <v>0.80859746300000002</v>
      </c>
      <c r="EF966">
        <v>2.0963078140000002</v>
      </c>
      <c r="EG966">
        <v>0.25798369199999999</v>
      </c>
      <c r="EH966">
        <v>1.7129550259999999</v>
      </c>
      <c r="EI966">
        <v>0.23930454500000001</v>
      </c>
      <c r="EJ966">
        <v>3.5208535849999998</v>
      </c>
      <c r="EK966">
        <v>1.624857751</v>
      </c>
      <c r="EM966" t="s">
        <v>180</v>
      </c>
      <c r="EN966" t="s">
        <v>180</v>
      </c>
      <c r="EO966" t="s">
        <v>180</v>
      </c>
      <c r="EP966" t="s">
        <v>180</v>
      </c>
      <c r="EQ966" t="s">
        <v>180</v>
      </c>
      <c r="ER966" t="s">
        <v>180</v>
      </c>
      <c r="ET966">
        <v>1.797664961</v>
      </c>
      <c r="EV966">
        <v>1.7908395070000001</v>
      </c>
      <c r="EW966">
        <v>0.57244717000000001</v>
      </c>
      <c r="EX966">
        <v>0.51285740000000002</v>
      </c>
      <c r="EY966" t="s">
        <v>180</v>
      </c>
      <c r="EZ966" t="s">
        <v>180</v>
      </c>
      <c r="FA966">
        <v>0.70361180000000001</v>
      </c>
      <c r="FB966" t="s">
        <v>180</v>
      </c>
      <c r="FC966">
        <v>18.380585230000001</v>
      </c>
      <c r="FD966" t="s">
        <v>180</v>
      </c>
      <c r="FE966">
        <v>15.578328669999999</v>
      </c>
      <c r="FF966" t="s">
        <v>180</v>
      </c>
      <c r="FG966">
        <v>38.287606269999998</v>
      </c>
      <c r="FH966" t="s">
        <v>180</v>
      </c>
      <c r="FI966" t="s">
        <v>180</v>
      </c>
      <c r="FJ966" t="s">
        <v>180</v>
      </c>
      <c r="FK966" t="s">
        <v>180</v>
      </c>
      <c r="FL966" t="s">
        <v>180</v>
      </c>
      <c r="FM966" t="s">
        <v>180</v>
      </c>
      <c r="FN966" t="s">
        <v>180</v>
      </c>
      <c r="FP966" t="s">
        <v>180</v>
      </c>
      <c r="FQ966" t="s">
        <v>180</v>
      </c>
      <c r="FR966" t="s">
        <v>180</v>
      </c>
      <c r="FS966" t="s">
        <v>180</v>
      </c>
      <c r="FT966" t="s">
        <v>180</v>
      </c>
      <c r="FU966" t="s">
        <v>180</v>
      </c>
      <c r="FV966" t="s">
        <v>980</v>
      </c>
      <c r="FW966" t="s">
        <v>180</v>
      </c>
      <c r="FX966">
        <f t="shared" si="284"/>
        <v>17.04600463339894</v>
      </c>
      <c r="FY966">
        <f t="shared" si="285"/>
        <v>87.515683205100103</v>
      </c>
      <c r="FZ966">
        <f t="shared" si="286"/>
        <v>11.244076433796575</v>
      </c>
      <c r="GA966">
        <f t="shared" si="287"/>
        <v>3.1083338921240307</v>
      </c>
      <c r="GB966">
        <f t="shared" si="288"/>
        <v>3.1773174201247247</v>
      </c>
      <c r="GC966">
        <f t="shared" si="289"/>
        <v>0.61722488038277523</v>
      </c>
      <c r="GD966">
        <f t="shared" si="290"/>
        <v>28.013605766422916</v>
      </c>
      <c r="GE966">
        <f t="shared" si="291"/>
        <v>27.451204717585416</v>
      </c>
      <c r="GF966">
        <f t="shared" si="292"/>
        <v>14.071098939609</v>
      </c>
      <c r="GG966">
        <f t="shared" si="293"/>
        <v>9.281735831191634</v>
      </c>
      <c r="GH966">
        <f t="shared" si="294"/>
        <v>4.5118465172466503E-2</v>
      </c>
      <c r="GI966">
        <f t="shared" si="295"/>
        <v>1.960500014820522E-2</v>
      </c>
      <c r="GJ966">
        <f t="shared" si="296"/>
        <v>0.31965297156022593</v>
      </c>
      <c r="GK966">
        <f t="shared" si="297"/>
        <v>151.33559894153041</v>
      </c>
      <c r="GL966">
        <f t="shared" si="298"/>
        <v>0.65963119661281755</v>
      </c>
      <c r="GM966">
        <f t="shared" si="299"/>
        <v>6.1332137951082479E-2</v>
      </c>
      <c r="GN966">
        <f t="shared" si="300"/>
        <v>9.2979438004176865E-2</v>
      </c>
      <c r="GO966">
        <f t="shared" si="301"/>
        <v>3.6173965938109416</v>
      </c>
      <c r="GP966">
        <f t="shared" si="302"/>
        <v>0.95281743349406378</v>
      </c>
      <c r="GQ966">
        <f>(EA966/0.0735)/((DZ966/0.195*(EB966/0.295))^0.5)</f>
        <v>1.0962073366223024</v>
      </c>
      <c r="GR966">
        <v>0.51285740000000002</v>
      </c>
      <c r="GS966">
        <v>0.70361180000000001</v>
      </c>
      <c r="GT966">
        <v>18.380585230000001</v>
      </c>
      <c r="GU966">
        <v>15.578328669999999</v>
      </c>
      <c r="GV966">
        <v>38.287606269999998</v>
      </c>
    </row>
    <row r="967" spans="1:204">
      <c r="A967" t="s">
        <v>870</v>
      </c>
      <c r="B967" t="s">
        <v>947</v>
      </c>
      <c r="C967" t="s">
        <v>7219</v>
      </c>
      <c r="D967" t="s">
        <v>6993</v>
      </c>
      <c r="E967" t="s">
        <v>7116</v>
      </c>
      <c r="F967">
        <v>96</v>
      </c>
      <c r="G967">
        <v>25</v>
      </c>
      <c r="H967" t="s">
        <v>7369</v>
      </c>
      <c r="I967" t="s">
        <v>972</v>
      </c>
      <c r="J967" t="s">
        <v>981</v>
      </c>
      <c r="K967">
        <v>-37.328781999999997</v>
      </c>
      <c r="L967">
        <v>-37.328781999999997</v>
      </c>
      <c r="M967">
        <v>-68.958466000000001</v>
      </c>
      <c r="N967">
        <v>-68.958466000000001</v>
      </c>
      <c r="O967" t="s">
        <v>179</v>
      </c>
      <c r="R967" t="s">
        <v>982</v>
      </c>
      <c r="S967" t="s">
        <v>965</v>
      </c>
      <c r="T967" t="s">
        <v>923</v>
      </c>
      <c r="U967" t="s">
        <v>180</v>
      </c>
      <c r="V967" t="s">
        <v>180</v>
      </c>
      <c r="W967" t="s">
        <v>180</v>
      </c>
      <c r="X967" t="s">
        <v>923</v>
      </c>
      <c r="Y967" t="s">
        <v>180</v>
      </c>
      <c r="Z967" t="s">
        <v>180</v>
      </c>
      <c r="AB967" t="s">
        <v>180</v>
      </c>
      <c r="AC967" t="s">
        <v>181</v>
      </c>
      <c r="AD967" t="s">
        <v>180</v>
      </c>
      <c r="AE967" t="s">
        <v>180</v>
      </c>
      <c r="AF967" t="s">
        <v>180</v>
      </c>
      <c r="AG967" t="s">
        <v>180</v>
      </c>
      <c r="AH967" t="s">
        <v>924</v>
      </c>
      <c r="AI967">
        <v>49.33</v>
      </c>
      <c r="AJ967">
        <v>1.71</v>
      </c>
      <c r="AK967" t="s">
        <v>180</v>
      </c>
      <c r="AL967">
        <v>15.89</v>
      </c>
      <c r="AM967" t="s">
        <v>180</v>
      </c>
      <c r="AP967">
        <v>8.4700000000000006</v>
      </c>
      <c r="AQ967">
        <v>7.44</v>
      </c>
      <c r="AR967">
        <v>7.71</v>
      </c>
      <c r="AS967">
        <v>0.14000000000000001</v>
      </c>
      <c r="AT967" t="s">
        <v>180</v>
      </c>
      <c r="AU967">
        <v>2.5</v>
      </c>
      <c r="AV967">
        <v>4.38</v>
      </c>
      <c r="AW967">
        <v>0.59</v>
      </c>
      <c r="AY967" t="s">
        <v>180</v>
      </c>
      <c r="AZ967" t="s">
        <v>180</v>
      </c>
      <c r="BA967">
        <v>98.16</v>
      </c>
      <c r="BC967" t="s">
        <v>180</v>
      </c>
      <c r="BD967" t="s">
        <v>180</v>
      </c>
      <c r="BE967" t="s">
        <v>180</v>
      </c>
      <c r="BF967" t="s">
        <v>180</v>
      </c>
      <c r="BG967" t="s">
        <v>180</v>
      </c>
      <c r="BH967" t="s">
        <v>180</v>
      </c>
      <c r="BI967" t="s">
        <v>180</v>
      </c>
      <c r="BK967" t="s">
        <v>180</v>
      </c>
      <c r="BL967" t="s">
        <v>180</v>
      </c>
      <c r="BM967">
        <v>0.4</v>
      </c>
      <c r="BN967" t="s">
        <v>180</v>
      </c>
      <c r="BO967" t="s">
        <v>180</v>
      </c>
      <c r="BP967" t="s">
        <v>180</v>
      </c>
      <c r="BQ967" t="s">
        <v>180</v>
      </c>
      <c r="BR967" t="s">
        <v>180</v>
      </c>
      <c r="BS967" t="s">
        <v>180</v>
      </c>
      <c r="BT967" t="s">
        <v>180</v>
      </c>
      <c r="BU967" t="s">
        <v>180</v>
      </c>
      <c r="BV967" t="s">
        <v>180</v>
      </c>
      <c r="BW967" t="s">
        <v>180</v>
      </c>
      <c r="BX967" t="s">
        <v>180</v>
      </c>
      <c r="BY967" t="s">
        <v>180</v>
      </c>
      <c r="BZ967" t="s">
        <v>180</v>
      </c>
      <c r="CD967" t="s">
        <v>180</v>
      </c>
      <c r="CE967" t="s">
        <v>180</v>
      </c>
      <c r="CG967" t="s">
        <v>180</v>
      </c>
      <c r="CH967" t="s">
        <v>180</v>
      </c>
      <c r="CI967" t="s">
        <v>180</v>
      </c>
      <c r="CJ967" t="s">
        <v>180</v>
      </c>
      <c r="CK967" t="s">
        <v>180</v>
      </c>
      <c r="CM967" t="s">
        <v>180</v>
      </c>
      <c r="CN967" t="s">
        <v>180</v>
      </c>
      <c r="CO967">
        <v>18.18545602</v>
      </c>
      <c r="CP967">
        <v>1.0254336479999999</v>
      </c>
      <c r="CQ967">
        <v>159.23626669999999</v>
      </c>
      <c r="CR967">
        <v>267.97035549999998</v>
      </c>
      <c r="CS967" t="s">
        <v>983</v>
      </c>
      <c r="CT967" t="s">
        <v>180</v>
      </c>
      <c r="CU967">
        <v>38.404751640000001</v>
      </c>
      <c r="CV967">
        <v>186.3755683</v>
      </c>
      <c r="CW967">
        <v>42.029013470000002</v>
      </c>
      <c r="CX967">
        <v>80.945605040000004</v>
      </c>
      <c r="CY967">
        <v>20.078489640000001</v>
      </c>
      <c r="CZ967" t="s">
        <v>180</v>
      </c>
      <c r="DB967" t="s">
        <v>180</v>
      </c>
      <c r="DC967" t="s">
        <v>180</v>
      </c>
      <c r="DD967">
        <v>43.55597487</v>
      </c>
      <c r="DE967">
        <v>802.17403109999998</v>
      </c>
      <c r="DF967">
        <v>21.80464963</v>
      </c>
      <c r="DG967">
        <v>221.1</v>
      </c>
      <c r="DH967">
        <v>46.236267310000002</v>
      </c>
      <c r="DJ967" t="s">
        <v>180</v>
      </c>
      <c r="DK967" t="s">
        <v>180</v>
      </c>
      <c r="DL967" t="s">
        <v>180</v>
      </c>
      <c r="DM967" t="s">
        <v>180</v>
      </c>
      <c r="DR967" t="s">
        <v>180</v>
      </c>
      <c r="DS967" t="s">
        <v>180</v>
      </c>
      <c r="DT967">
        <v>0.94845956200000003</v>
      </c>
      <c r="DU967">
        <v>509.17386169999997</v>
      </c>
      <c r="DV967">
        <v>30.851037529999999</v>
      </c>
      <c r="DW967">
        <v>58.494668439999998</v>
      </c>
      <c r="DX967">
        <v>7.0745244859999996</v>
      </c>
      <c r="DY967">
        <v>28.065209580000001</v>
      </c>
      <c r="DZ967">
        <v>5.6075768799999999</v>
      </c>
      <c r="EA967">
        <v>1.8594800469999999</v>
      </c>
      <c r="EB967">
        <v>5.3334668699999996</v>
      </c>
      <c r="EC967">
        <v>0.78953032700000003</v>
      </c>
      <c r="ED967">
        <v>4.2616487559999996</v>
      </c>
      <c r="EE967">
        <v>0.78576656499999997</v>
      </c>
      <c r="EF967">
        <v>2.1099795179999998</v>
      </c>
      <c r="EG967">
        <v>0.30709800999999998</v>
      </c>
      <c r="EH967">
        <v>1.845780566</v>
      </c>
      <c r="EI967">
        <v>0.26692389799999999</v>
      </c>
      <c r="EJ967">
        <v>4.74</v>
      </c>
      <c r="EK967">
        <v>2.6123384839999999</v>
      </c>
      <c r="EM967" t="s">
        <v>180</v>
      </c>
      <c r="EN967" t="s">
        <v>180</v>
      </c>
      <c r="EO967" t="s">
        <v>180</v>
      </c>
      <c r="EP967" t="s">
        <v>180</v>
      </c>
      <c r="EQ967" t="s">
        <v>180</v>
      </c>
      <c r="ER967" t="s">
        <v>180</v>
      </c>
      <c r="ET967">
        <v>4.0736405189999996</v>
      </c>
      <c r="EV967">
        <v>4.6361462830000004</v>
      </c>
      <c r="EW967">
        <v>1.266724272</v>
      </c>
      <c r="EX967">
        <v>0.51285159999999996</v>
      </c>
      <c r="EY967" t="s">
        <v>180</v>
      </c>
      <c r="EZ967" t="s">
        <v>180</v>
      </c>
      <c r="FA967">
        <v>0.70361569999999996</v>
      </c>
      <c r="FB967" t="s">
        <v>180</v>
      </c>
      <c r="FC967">
        <v>18.364320150000001</v>
      </c>
      <c r="FD967" t="s">
        <v>180</v>
      </c>
      <c r="FE967">
        <v>15.578381</v>
      </c>
      <c r="FF967" t="s">
        <v>180</v>
      </c>
      <c r="FG967">
        <v>38.260265220000001</v>
      </c>
      <c r="FH967" t="s">
        <v>180</v>
      </c>
      <c r="FI967" t="s">
        <v>180</v>
      </c>
      <c r="FJ967" t="s">
        <v>180</v>
      </c>
      <c r="FK967" t="s">
        <v>180</v>
      </c>
      <c r="FL967" t="s">
        <v>180</v>
      </c>
      <c r="FM967" t="s">
        <v>180</v>
      </c>
      <c r="FN967" t="s">
        <v>180</v>
      </c>
      <c r="FO967">
        <v>0.28294200000000003</v>
      </c>
      <c r="FP967" t="s">
        <v>180</v>
      </c>
      <c r="FQ967" t="s">
        <v>180</v>
      </c>
      <c r="FR967" t="s">
        <v>180</v>
      </c>
      <c r="FS967" t="s">
        <v>180</v>
      </c>
      <c r="FT967" t="s">
        <v>180</v>
      </c>
      <c r="FU967" t="s">
        <v>180</v>
      </c>
      <c r="FV967" t="s">
        <v>984</v>
      </c>
      <c r="FW967" t="s">
        <v>180</v>
      </c>
      <c r="FX967">
        <f t="shared" si="284"/>
        <v>25.049709679303234</v>
      </c>
      <c r="FY967">
        <f t="shared" si="285"/>
        <v>119.78672008620552</v>
      </c>
      <c r="FZ967">
        <f t="shared" si="286"/>
        <v>16.714358195274226</v>
      </c>
      <c r="GA967">
        <f t="shared" si="287"/>
        <v>3.038051750730157</v>
      </c>
      <c r="GB967">
        <f t="shared" si="288"/>
        <v>2.8895454683208532</v>
      </c>
      <c r="GC967">
        <f t="shared" si="289"/>
        <v>1.4619883040935673</v>
      </c>
      <c r="GD967">
        <f t="shared" si="290"/>
        <v>36.789127305963504</v>
      </c>
      <c r="GE967">
        <f t="shared" si="291"/>
        <v>28.582506352336313</v>
      </c>
      <c r="GF967">
        <f t="shared" si="292"/>
        <v>16.504270276319616</v>
      </c>
      <c r="GG967">
        <f t="shared" si="293"/>
        <v>11.012434422661009</v>
      </c>
      <c r="GH967">
        <f t="shared" si="294"/>
        <v>6.9641227613393059E-2</v>
      </c>
      <c r="GI967">
        <f t="shared" si="295"/>
        <v>2.7396767639286321E-2</v>
      </c>
      <c r="GJ967">
        <f t="shared" si="296"/>
        <v>0.27322784801784045</v>
      </c>
      <c r="GK967">
        <f t="shared" si="297"/>
        <v>109.82696201089648</v>
      </c>
      <c r="GL967">
        <f t="shared" si="298"/>
        <v>0.66724758127971806</v>
      </c>
      <c r="GM967">
        <f t="shared" si="299"/>
        <v>0.10027077341507826</v>
      </c>
      <c r="GN967">
        <f t="shared" si="300"/>
        <v>0.15027521452047582</v>
      </c>
      <c r="GO967">
        <f t="shared" si="301"/>
        <v>5.5016700065287383</v>
      </c>
      <c r="GP967">
        <f t="shared" si="302"/>
        <v>0.95297645566346334</v>
      </c>
      <c r="GQ967">
        <f>(EA967/0.0735)/((DZ967/0.195*(EB967/0.295))^0.5)</f>
        <v>1.1095326279995366</v>
      </c>
      <c r="GR967">
        <v>0.51285159999999996</v>
      </c>
      <c r="GS967">
        <v>0.70361569999999996</v>
      </c>
      <c r="GT967">
        <v>18.364320150000001</v>
      </c>
      <c r="GU967">
        <v>15.578381</v>
      </c>
      <c r="GV967">
        <v>38.260265220000001</v>
      </c>
    </row>
    <row r="968" spans="1:204">
      <c r="A968" t="s">
        <v>870</v>
      </c>
      <c r="B968" t="s">
        <v>954</v>
      </c>
      <c r="C968" t="s">
        <v>7219</v>
      </c>
      <c r="D968" t="s">
        <v>6993</v>
      </c>
      <c r="E968" t="s">
        <v>7116</v>
      </c>
      <c r="F968">
        <v>96</v>
      </c>
      <c r="G968">
        <v>25</v>
      </c>
      <c r="H968" t="s">
        <v>7369</v>
      </c>
      <c r="I968" t="s">
        <v>972</v>
      </c>
      <c r="J968" t="s">
        <v>985</v>
      </c>
      <c r="K968">
        <v>-37.365417999999998</v>
      </c>
      <c r="L968">
        <v>-37.365417999999998</v>
      </c>
      <c r="M968">
        <v>-69.016195999999994</v>
      </c>
      <c r="N968">
        <v>-69.016195999999994</v>
      </c>
      <c r="O968" t="s">
        <v>179</v>
      </c>
      <c r="R968" t="s">
        <v>986</v>
      </c>
      <c r="S968" t="s">
        <v>951</v>
      </c>
      <c r="T968" t="s">
        <v>923</v>
      </c>
      <c r="U968" t="s">
        <v>180</v>
      </c>
      <c r="V968" t="s">
        <v>180</v>
      </c>
      <c r="W968" t="s">
        <v>180</v>
      </c>
      <c r="X968" t="s">
        <v>923</v>
      </c>
      <c r="Y968" t="s">
        <v>180</v>
      </c>
      <c r="Z968" t="s">
        <v>180</v>
      </c>
      <c r="AB968" t="s">
        <v>180</v>
      </c>
      <c r="AC968" t="s">
        <v>181</v>
      </c>
      <c r="AD968" t="s">
        <v>180</v>
      </c>
      <c r="AE968" t="s">
        <v>180</v>
      </c>
      <c r="AF968" t="s">
        <v>180</v>
      </c>
      <c r="AG968" t="s">
        <v>180</v>
      </c>
      <c r="AH968" t="s">
        <v>924</v>
      </c>
      <c r="AI968">
        <v>48.11</v>
      </c>
      <c r="AJ968">
        <v>2.2200000000000002</v>
      </c>
      <c r="AK968" t="s">
        <v>180</v>
      </c>
      <c r="AL968">
        <v>15.71</v>
      </c>
      <c r="AM968" t="s">
        <v>180</v>
      </c>
      <c r="AP968">
        <v>11.1</v>
      </c>
      <c r="AQ968">
        <v>9.0500000000000007</v>
      </c>
      <c r="AR968">
        <v>6.22</v>
      </c>
      <c r="AS968">
        <v>0.16</v>
      </c>
      <c r="AT968" t="s">
        <v>180</v>
      </c>
      <c r="AU968">
        <v>1.1100000000000001</v>
      </c>
      <c r="AV968">
        <v>3.61</v>
      </c>
      <c r="AW968">
        <v>0.5</v>
      </c>
      <c r="AY968" t="s">
        <v>180</v>
      </c>
      <c r="AZ968" t="s">
        <v>180</v>
      </c>
      <c r="BA968">
        <v>97.789999999999978</v>
      </c>
      <c r="BC968" t="s">
        <v>180</v>
      </c>
      <c r="BD968" t="s">
        <v>180</v>
      </c>
      <c r="BE968" t="s">
        <v>180</v>
      </c>
      <c r="BF968" t="s">
        <v>180</v>
      </c>
      <c r="BG968" t="s">
        <v>180</v>
      </c>
      <c r="BH968" t="s">
        <v>180</v>
      </c>
      <c r="BI968" t="s">
        <v>180</v>
      </c>
      <c r="BK968" t="s">
        <v>180</v>
      </c>
      <c r="BL968" t="s">
        <v>180</v>
      </c>
      <c r="BM968">
        <v>0.6</v>
      </c>
      <c r="BN968" t="s">
        <v>180</v>
      </c>
      <c r="BO968" t="s">
        <v>180</v>
      </c>
      <c r="BP968" t="s">
        <v>180</v>
      </c>
      <c r="BQ968" t="s">
        <v>180</v>
      </c>
      <c r="BR968" t="s">
        <v>180</v>
      </c>
      <c r="BS968" t="s">
        <v>180</v>
      </c>
      <c r="BT968" t="s">
        <v>180</v>
      </c>
      <c r="BU968" t="s">
        <v>180</v>
      </c>
      <c r="BV968" t="s">
        <v>180</v>
      </c>
      <c r="BW968" t="s">
        <v>180</v>
      </c>
      <c r="BX968" t="s">
        <v>180</v>
      </c>
      <c r="BY968" t="s">
        <v>180</v>
      </c>
      <c r="BZ968" t="s">
        <v>180</v>
      </c>
      <c r="CD968" t="s">
        <v>180</v>
      </c>
      <c r="CE968" t="s">
        <v>180</v>
      </c>
      <c r="CG968" t="s">
        <v>180</v>
      </c>
      <c r="CH968" t="s">
        <v>180</v>
      </c>
      <c r="CI968" t="s">
        <v>180</v>
      </c>
      <c r="CJ968" t="s">
        <v>180</v>
      </c>
      <c r="CK968" t="s">
        <v>180</v>
      </c>
      <c r="CM968" t="s">
        <v>180</v>
      </c>
      <c r="CN968" t="s">
        <v>180</v>
      </c>
      <c r="CO968">
        <v>22.28653959</v>
      </c>
      <c r="CP968">
        <v>1.44780401</v>
      </c>
      <c r="CQ968">
        <v>201.09850850000001</v>
      </c>
      <c r="CR968">
        <v>170.7107288</v>
      </c>
      <c r="CS968" t="s">
        <v>987</v>
      </c>
      <c r="CT968" t="s">
        <v>180</v>
      </c>
      <c r="CU968">
        <v>45.635659869999998</v>
      </c>
      <c r="CV968">
        <v>99.296190260000003</v>
      </c>
      <c r="CW968">
        <v>52.513975600000002</v>
      </c>
      <c r="CX968">
        <v>113.14056600000001</v>
      </c>
      <c r="CY968">
        <v>23.704500209999999</v>
      </c>
      <c r="CZ968" t="s">
        <v>180</v>
      </c>
      <c r="DB968" t="s">
        <v>180</v>
      </c>
      <c r="DC968" t="s">
        <v>180</v>
      </c>
      <c r="DD968">
        <v>14.89400391</v>
      </c>
      <c r="DE968">
        <v>677.93027940000002</v>
      </c>
      <c r="DF968">
        <v>25.05496565</v>
      </c>
      <c r="DG968">
        <v>150.59466280000001</v>
      </c>
      <c r="DH968">
        <v>28.7368755</v>
      </c>
      <c r="DJ968" t="s">
        <v>180</v>
      </c>
      <c r="DK968" t="s">
        <v>180</v>
      </c>
      <c r="DL968" t="s">
        <v>180</v>
      </c>
      <c r="DM968" t="s">
        <v>180</v>
      </c>
      <c r="DR968" t="s">
        <v>180</v>
      </c>
      <c r="DS968" t="s">
        <v>180</v>
      </c>
      <c r="DT968">
        <v>0.30992442599999998</v>
      </c>
      <c r="DU968">
        <v>282.89453580000003</v>
      </c>
      <c r="DV968">
        <v>19.970639989999999</v>
      </c>
      <c r="DW968">
        <v>42.096875879999999</v>
      </c>
      <c r="DX968">
        <v>5.5414521600000004</v>
      </c>
      <c r="DY968">
        <v>24.50829603</v>
      </c>
      <c r="DZ968">
        <v>5.8512895169999997</v>
      </c>
      <c r="EA968">
        <v>1.997593481</v>
      </c>
      <c r="EB968">
        <v>5.9390377259999996</v>
      </c>
      <c r="EC968">
        <v>0.87689540399999999</v>
      </c>
      <c r="ED968">
        <v>4.9785118089999996</v>
      </c>
      <c r="EE968">
        <v>0.91240747300000002</v>
      </c>
      <c r="EF968">
        <v>2.3097475470000002</v>
      </c>
      <c r="EG968">
        <v>0.29612815999999997</v>
      </c>
      <c r="EH968">
        <v>1.9338404979999999</v>
      </c>
      <c r="EI968">
        <v>0.27535166</v>
      </c>
      <c r="EJ968">
        <v>3.5707585169999998</v>
      </c>
      <c r="EK968">
        <v>1.5798354779999999</v>
      </c>
      <c r="EM968" t="s">
        <v>180</v>
      </c>
      <c r="EN968" t="s">
        <v>180</v>
      </c>
      <c r="EO968" t="s">
        <v>180</v>
      </c>
      <c r="EP968" t="s">
        <v>180</v>
      </c>
      <c r="EQ968" t="s">
        <v>180</v>
      </c>
      <c r="ER968" t="s">
        <v>180</v>
      </c>
      <c r="ET968">
        <v>1.745291503</v>
      </c>
      <c r="EV968">
        <v>1.718967143</v>
      </c>
      <c r="EW968">
        <v>0.47790962799999998</v>
      </c>
      <c r="EX968">
        <v>0.51285170000000002</v>
      </c>
      <c r="EY968" t="s">
        <v>180</v>
      </c>
      <c r="EZ968" t="s">
        <v>180</v>
      </c>
      <c r="FA968">
        <v>0.70355109999999998</v>
      </c>
      <c r="FB968" t="s">
        <v>180</v>
      </c>
      <c r="FC968">
        <v>18.390073149999999</v>
      </c>
      <c r="FD968" t="s">
        <v>180</v>
      </c>
      <c r="FE968">
        <v>15.5740002</v>
      </c>
      <c r="FF968" t="s">
        <v>180</v>
      </c>
      <c r="FG968">
        <v>38.281717890000003</v>
      </c>
      <c r="FH968" t="s">
        <v>180</v>
      </c>
      <c r="FI968" t="s">
        <v>180</v>
      </c>
      <c r="FJ968" t="s">
        <v>180</v>
      </c>
      <c r="FK968" t="s">
        <v>180</v>
      </c>
      <c r="FL968" t="s">
        <v>180</v>
      </c>
      <c r="FM968" t="s">
        <v>180</v>
      </c>
      <c r="FN968" t="s">
        <v>180</v>
      </c>
      <c r="FP968" t="s">
        <v>180</v>
      </c>
      <c r="FQ968" t="s">
        <v>180</v>
      </c>
      <c r="FR968" t="s">
        <v>180</v>
      </c>
      <c r="FS968" t="s">
        <v>180</v>
      </c>
      <c r="FT968" t="s">
        <v>180</v>
      </c>
      <c r="FU968" t="s">
        <v>180</v>
      </c>
      <c r="FV968" t="s">
        <v>988</v>
      </c>
      <c r="FW968" t="s">
        <v>180</v>
      </c>
      <c r="FX968">
        <f t="shared" si="284"/>
        <v>14.860002947357865</v>
      </c>
      <c r="FY968">
        <f t="shared" si="285"/>
        <v>77.873362852699969</v>
      </c>
      <c r="FZ968">
        <f t="shared" si="286"/>
        <v>10.326932345585824</v>
      </c>
      <c r="GA968">
        <f t="shared" si="287"/>
        <v>3.0257353298017446</v>
      </c>
      <c r="GB968">
        <f t="shared" si="288"/>
        <v>3.0711104313629902</v>
      </c>
      <c r="GC968">
        <f t="shared" si="289"/>
        <v>0.5</v>
      </c>
      <c r="GD968">
        <f t="shared" si="290"/>
        <v>27.057721366303291</v>
      </c>
      <c r="GE968">
        <f t="shared" si="291"/>
        <v>27.661257174720035</v>
      </c>
      <c r="GF968">
        <f t="shared" si="292"/>
        <v>14.165521783060296</v>
      </c>
      <c r="GG968">
        <f t="shared" si="293"/>
        <v>9.8443039084050739</v>
      </c>
      <c r="GH968">
        <f t="shared" si="294"/>
        <v>4.1458931726313181E-2</v>
      </c>
      <c r="GI968">
        <f t="shared" si="295"/>
        <v>1.6630535494368551E-2</v>
      </c>
      <c r="GJ968">
        <f t="shared" si="296"/>
        <v>0.27802138624123773</v>
      </c>
      <c r="GK968">
        <f t="shared" si="297"/>
        <v>164.57239276038916</v>
      </c>
      <c r="GL968">
        <f t="shared" si="298"/>
        <v>0.69494820305011928</v>
      </c>
      <c r="GM968">
        <f t="shared" si="299"/>
        <v>5.9817468430066446E-2</v>
      </c>
      <c r="GN968">
        <f t="shared" si="300"/>
        <v>8.6074714874473088E-2</v>
      </c>
      <c r="GO968">
        <f t="shared" si="301"/>
        <v>3.4130322780950166</v>
      </c>
      <c r="GP968">
        <f t="shared" si="302"/>
        <v>0.96314457521537056</v>
      </c>
      <c r="GQ968">
        <f>(EA968/0.0735)/((DZ968/0.195*(EB968/0.295))^0.5)</f>
        <v>1.1057685942199971</v>
      </c>
      <c r="GR968">
        <v>0.51285170000000002</v>
      </c>
      <c r="GS968">
        <v>0.70355109999999998</v>
      </c>
      <c r="GT968">
        <v>18.390073149999999</v>
      </c>
      <c r="GU968">
        <v>15.5740002</v>
      </c>
      <c r="GV968">
        <v>38.281717890000003</v>
      </c>
    </row>
    <row r="969" spans="1:204">
      <c r="A969" t="s">
        <v>870</v>
      </c>
      <c r="B969" t="s">
        <v>954</v>
      </c>
      <c r="C969" t="s">
        <v>7219</v>
      </c>
      <c r="D969" t="s">
        <v>6993</v>
      </c>
      <c r="E969" t="s">
        <v>7116</v>
      </c>
      <c r="F969">
        <v>96</v>
      </c>
      <c r="G969">
        <v>25</v>
      </c>
      <c r="H969" t="s">
        <v>7369</v>
      </c>
      <c r="I969" t="s">
        <v>972</v>
      </c>
      <c r="J969" t="s">
        <v>989</v>
      </c>
      <c r="K969">
        <v>-37.052135</v>
      </c>
      <c r="L969">
        <v>-37.052135</v>
      </c>
      <c r="M969">
        <v>-69.182990000000004</v>
      </c>
      <c r="N969">
        <v>-69.182990000000004</v>
      </c>
      <c r="O969" t="s">
        <v>179</v>
      </c>
      <c r="R969" t="s">
        <v>990</v>
      </c>
      <c r="S969" t="s">
        <v>951</v>
      </c>
      <c r="T969" t="s">
        <v>923</v>
      </c>
      <c r="U969" t="s">
        <v>180</v>
      </c>
      <c r="V969" t="s">
        <v>180</v>
      </c>
      <c r="W969" t="s">
        <v>180</v>
      </c>
      <c r="X969" t="s">
        <v>923</v>
      </c>
      <c r="Y969" t="s">
        <v>180</v>
      </c>
      <c r="Z969" t="s">
        <v>180</v>
      </c>
      <c r="AB969" t="s">
        <v>180</v>
      </c>
      <c r="AC969" t="s">
        <v>181</v>
      </c>
      <c r="AD969" t="s">
        <v>180</v>
      </c>
      <c r="AE969" t="s">
        <v>180</v>
      </c>
      <c r="AF969" t="s">
        <v>180</v>
      </c>
      <c r="AG969" t="s">
        <v>180</v>
      </c>
      <c r="AH969" t="s">
        <v>924</v>
      </c>
      <c r="AI969">
        <v>47.78</v>
      </c>
      <c r="AJ969">
        <v>2.0499999999999998</v>
      </c>
      <c r="AK969" t="s">
        <v>180</v>
      </c>
      <c r="AL969">
        <v>16.05</v>
      </c>
      <c r="AM969" t="s">
        <v>180</v>
      </c>
      <c r="AP969">
        <v>9.6199999999999992</v>
      </c>
      <c r="AQ969">
        <v>9.1199999999999992</v>
      </c>
      <c r="AR969">
        <v>6.31</v>
      </c>
      <c r="AS969">
        <v>0.15</v>
      </c>
      <c r="AT969" t="s">
        <v>180</v>
      </c>
      <c r="AU969">
        <v>1.77</v>
      </c>
      <c r="AV969">
        <v>3.92</v>
      </c>
      <c r="AW969">
        <v>0.45</v>
      </c>
      <c r="AY969" t="s">
        <v>180</v>
      </c>
      <c r="AZ969" t="s">
        <v>180</v>
      </c>
      <c r="BA969">
        <v>97.220000000000013</v>
      </c>
      <c r="BC969" t="s">
        <v>180</v>
      </c>
      <c r="BD969" t="s">
        <v>180</v>
      </c>
      <c r="BE969" t="s">
        <v>180</v>
      </c>
      <c r="BF969" t="s">
        <v>180</v>
      </c>
      <c r="BG969" t="s">
        <v>180</v>
      </c>
      <c r="BH969" t="s">
        <v>180</v>
      </c>
      <c r="BI969" t="s">
        <v>180</v>
      </c>
      <c r="BK969" t="s">
        <v>180</v>
      </c>
      <c r="BL969" t="s">
        <v>180</v>
      </c>
      <c r="BM969">
        <v>1.4</v>
      </c>
      <c r="BN969" t="s">
        <v>180</v>
      </c>
      <c r="BO969" t="s">
        <v>180</v>
      </c>
      <c r="BP969" t="s">
        <v>180</v>
      </c>
      <c r="BQ969" t="s">
        <v>180</v>
      </c>
      <c r="BR969" t="s">
        <v>180</v>
      </c>
      <c r="BS969" t="s">
        <v>180</v>
      </c>
      <c r="BT969" t="s">
        <v>180</v>
      </c>
      <c r="BU969" t="s">
        <v>180</v>
      </c>
      <c r="BV969" t="s">
        <v>180</v>
      </c>
      <c r="BW969" t="s">
        <v>180</v>
      </c>
      <c r="BX969" t="s">
        <v>180</v>
      </c>
      <c r="BY969" t="s">
        <v>180</v>
      </c>
      <c r="BZ969" t="s">
        <v>180</v>
      </c>
      <c r="CD969" t="s">
        <v>180</v>
      </c>
      <c r="CE969" t="s">
        <v>180</v>
      </c>
      <c r="CG969" t="s">
        <v>180</v>
      </c>
      <c r="CH969" t="s">
        <v>180</v>
      </c>
      <c r="CI969" t="s">
        <v>180</v>
      </c>
      <c r="CJ969" t="s">
        <v>180</v>
      </c>
      <c r="CK969" t="s">
        <v>180</v>
      </c>
      <c r="CM969" t="s">
        <v>180</v>
      </c>
      <c r="CN969" t="s">
        <v>180</v>
      </c>
      <c r="CO969">
        <v>22.535188810000001</v>
      </c>
      <c r="CP969">
        <v>1.2370920139999999</v>
      </c>
      <c r="CQ969">
        <v>201.40604909999999</v>
      </c>
      <c r="CR969">
        <v>208.2381231</v>
      </c>
      <c r="CS969" t="s">
        <v>991</v>
      </c>
      <c r="CT969" t="s">
        <v>180</v>
      </c>
      <c r="CU969">
        <v>38.726326880000002</v>
      </c>
      <c r="CV969">
        <v>85.088629780000005</v>
      </c>
      <c r="CW969">
        <v>52.866982489999998</v>
      </c>
      <c r="CX969">
        <v>89.583138980000001</v>
      </c>
      <c r="CY969">
        <v>21.442058100000001</v>
      </c>
      <c r="CZ969" t="s">
        <v>180</v>
      </c>
      <c r="DB969" t="s">
        <v>180</v>
      </c>
      <c r="DC969" t="s">
        <v>180</v>
      </c>
      <c r="DD969">
        <v>26.166527649999999</v>
      </c>
      <c r="DE969">
        <v>642.05693499999995</v>
      </c>
      <c r="DF969">
        <v>22.482839510000002</v>
      </c>
      <c r="DG969">
        <v>200.8128438</v>
      </c>
      <c r="DH969">
        <v>31.406659229999999</v>
      </c>
      <c r="DJ969" t="s">
        <v>180</v>
      </c>
      <c r="DK969" t="s">
        <v>180</v>
      </c>
      <c r="DL969" t="s">
        <v>180</v>
      </c>
      <c r="DM969" t="s">
        <v>180</v>
      </c>
      <c r="DR969" t="s">
        <v>180</v>
      </c>
      <c r="DS969" t="s">
        <v>180</v>
      </c>
      <c r="DT969">
        <v>0.37600640600000002</v>
      </c>
      <c r="DU969">
        <v>390.67925989999998</v>
      </c>
      <c r="DV969">
        <v>23.138755759999999</v>
      </c>
      <c r="DW969">
        <v>48.377395409999998</v>
      </c>
      <c r="DX969">
        <v>6.1931782780000004</v>
      </c>
      <c r="DY969">
        <v>25.923492880000001</v>
      </c>
      <c r="DZ969">
        <v>5.7279694369999996</v>
      </c>
      <c r="EA969">
        <v>1.8882726089999999</v>
      </c>
      <c r="EB969">
        <v>5.7003259460000004</v>
      </c>
      <c r="EC969">
        <v>0.83782483799999996</v>
      </c>
      <c r="ED969">
        <v>4.5257017680000002</v>
      </c>
      <c r="EE969">
        <v>0.84345351199999996</v>
      </c>
      <c r="EF969">
        <v>2.2415516609999999</v>
      </c>
      <c r="EG969">
        <v>0.31315615699999999</v>
      </c>
      <c r="EH969">
        <v>1.874777935</v>
      </c>
      <c r="EI969">
        <v>0.28688286800000001</v>
      </c>
      <c r="EJ969">
        <v>4.5821328000000001</v>
      </c>
      <c r="EK969">
        <v>1.7978981679999999</v>
      </c>
      <c r="EM969" t="s">
        <v>180</v>
      </c>
      <c r="EN969" t="s">
        <v>180</v>
      </c>
      <c r="EO969" t="s">
        <v>180</v>
      </c>
      <c r="EP969" t="s">
        <v>180</v>
      </c>
      <c r="EQ969" t="s">
        <v>180</v>
      </c>
      <c r="ER969" t="s">
        <v>180</v>
      </c>
      <c r="ET969">
        <v>3.262188299</v>
      </c>
      <c r="EV969">
        <v>2.7225561630000001</v>
      </c>
      <c r="EW969">
        <v>0.66173685699999996</v>
      </c>
      <c r="EX969">
        <v>0.51279110000000006</v>
      </c>
      <c r="EY969" t="s">
        <v>180</v>
      </c>
      <c r="EZ969" t="s">
        <v>180</v>
      </c>
      <c r="FA969">
        <v>0.70378499999999999</v>
      </c>
      <c r="FB969" t="s">
        <v>180</v>
      </c>
      <c r="FC969">
        <v>18.253</v>
      </c>
      <c r="FD969" t="s">
        <v>180</v>
      </c>
      <c r="FE969">
        <v>15.571</v>
      </c>
      <c r="FF969" t="s">
        <v>180</v>
      </c>
      <c r="FG969">
        <v>38.213999999999999</v>
      </c>
      <c r="FH969" t="s">
        <v>180</v>
      </c>
      <c r="FI969" t="s">
        <v>180</v>
      </c>
      <c r="FJ969" t="s">
        <v>180</v>
      </c>
      <c r="FK969" t="s">
        <v>180</v>
      </c>
      <c r="FL969" t="s">
        <v>180</v>
      </c>
      <c r="FM969" t="s">
        <v>180</v>
      </c>
      <c r="FN969" t="s">
        <v>180</v>
      </c>
      <c r="FP969" t="s">
        <v>180</v>
      </c>
      <c r="FQ969" t="s">
        <v>180</v>
      </c>
      <c r="FR969" t="s">
        <v>180</v>
      </c>
      <c r="FS969" t="s">
        <v>180</v>
      </c>
      <c r="FT969" t="s">
        <v>180</v>
      </c>
      <c r="FU969" t="s">
        <v>180</v>
      </c>
      <c r="FV969" t="s">
        <v>992</v>
      </c>
      <c r="FW969" t="s">
        <v>180</v>
      </c>
      <c r="FX969">
        <f t="shared" si="284"/>
        <v>16.752202297495035</v>
      </c>
      <c r="FY969">
        <f t="shared" si="285"/>
        <v>107.11286923696379</v>
      </c>
      <c r="FZ969">
        <f t="shared" si="286"/>
        <v>12.342131474893851</v>
      </c>
      <c r="GA969">
        <f t="shared" si="287"/>
        <v>3.0552788840028668</v>
      </c>
      <c r="GB969">
        <f t="shared" si="288"/>
        <v>3.0405339424906344</v>
      </c>
      <c r="GC969">
        <f t="shared" si="289"/>
        <v>0.86341463414634156</v>
      </c>
      <c r="GD969">
        <f t="shared" si="290"/>
        <v>28.557644363134091</v>
      </c>
      <c r="GE969">
        <f t="shared" si="291"/>
        <v>24.767377527869613</v>
      </c>
      <c r="GF969">
        <f t="shared" si="292"/>
        <v>16.884194809444672</v>
      </c>
      <c r="GG969">
        <f t="shared" si="293"/>
        <v>12.439376536006055</v>
      </c>
      <c r="GH969">
        <f t="shared" si="294"/>
        <v>6.7432077964364304E-2</v>
      </c>
      <c r="GI969">
        <f t="shared" si="295"/>
        <v>2.10699537366872E-2</v>
      </c>
      <c r="GJ969">
        <f t="shared" si="296"/>
        <v>0.24305719235221518</v>
      </c>
      <c r="GK969">
        <f t="shared" si="297"/>
        <v>143.49722705793818</v>
      </c>
      <c r="GL969">
        <f t="shared" si="298"/>
        <v>0.73674680234367607</v>
      </c>
      <c r="GM969">
        <f t="shared" si="299"/>
        <v>8.6687225886138933E-2</v>
      </c>
      <c r="GN969">
        <f t="shared" si="300"/>
        <v>0.11766216780361574</v>
      </c>
      <c r="GO969">
        <f t="shared" si="301"/>
        <v>4.0396088028218999</v>
      </c>
      <c r="GP969">
        <f t="shared" si="302"/>
        <v>0.97266903939654559</v>
      </c>
      <c r="GQ969">
        <f>(EA969/0.0735)/((DZ969/0.195*(EB969/0.295))^0.5)</f>
        <v>1.0783394089919076</v>
      </c>
      <c r="GR969">
        <v>0.51279110000000006</v>
      </c>
      <c r="GS969">
        <v>0.70378499999999999</v>
      </c>
      <c r="GT969">
        <v>18.253</v>
      </c>
      <c r="GU969">
        <v>15.571</v>
      </c>
      <c r="GV969">
        <v>38.213999999999999</v>
      </c>
    </row>
    <row r="970" spans="1:204">
      <c r="A970" t="s">
        <v>870</v>
      </c>
      <c r="B970" t="s">
        <v>1807</v>
      </c>
      <c r="C970" t="s">
        <v>7219</v>
      </c>
      <c r="D970" t="s">
        <v>6993</v>
      </c>
      <c r="E970" t="s">
        <v>7116</v>
      </c>
      <c r="F970">
        <v>96</v>
      </c>
      <c r="G970">
        <v>25</v>
      </c>
      <c r="H970" t="s">
        <v>7369</v>
      </c>
      <c r="I970" t="s">
        <v>972</v>
      </c>
      <c r="J970" t="s">
        <v>973</v>
      </c>
      <c r="K970">
        <v>-37.285240999999999</v>
      </c>
      <c r="L970">
        <v>-37.285240999999999</v>
      </c>
      <c r="M970">
        <v>-69.018576999999993</v>
      </c>
      <c r="N970">
        <v>-69.018576999999993</v>
      </c>
      <c r="O970" t="s">
        <v>179</v>
      </c>
      <c r="R970" t="s">
        <v>1937</v>
      </c>
      <c r="S970" t="s">
        <v>922</v>
      </c>
      <c r="T970" t="s">
        <v>923</v>
      </c>
      <c r="U970" t="s">
        <v>180</v>
      </c>
      <c r="V970" t="s">
        <v>180</v>
      </c>
      <c r="W970" t="s">
        <v>180</v>
      </c>
      <c r="X970" t="s">
        <v>923</v>
      </c>
      <c r="Y970" t="s">
        <v>180</v>
      </c>
      <c r="Z970" t="s">
        <v>180</v>
      </c>
      <c r="AB970" t="s">
        <v>180</v>
      </c>
      <c r="AC970" t="s">
        <v>181</v>
      </c>
      <c r="AD970" t="s">
        <v>180</v>
      </c>
      <c r="AE970" t="s">
        <v>180</v>
      </c>
      <c r="AF970" t="s">
        <v>180</v>
      </c>
      <c r="AG970" t="s">
        <v>180</v>
      </c>
      <c r="AH970" t="s">
        <v>924</v>
      </c>
      <c r="AI970">
        <v>49.12</v>
      </c>
      <c r="AJ970">
        <v>1.71</v>
      </c>
      <c r="AK970" t="s">
        <v>180</v>
      </c>
      <c r="AL970">
        <v>15.11</v>
      </c>
      <c r="AM970" t="s">
        <v>180</v>
      </c>
      <c r="AP970">
        <v>10.029999999999999</v>
      </c>
      <c r="AQ970">
        <v>8.24</v>
      </c>
      <c r="AR970">
        <v>9.52</v>
      </c>
      <c r="AS970">
        <v>0.15</v>
      </c>
      <c r="AT970" t="s">
        <v>180</v>
      </c>
      <c r="AU970">
        <v>1.03</v>
      </c>
      <c r="AV970">
        <v>3.63</v>
      </c>
      <c r="AW970">
        <v>0.32</v>
      </c>
      <c r="AY970" t="s">
        <v>180</v>
      </c>
      <c r="AZ970" t="s">
        <v>180</v>
      </c>
      <c r="BA970">
        <v>98.859999999999985</v>
      </c>
      <c r="BC970" t="s">
        <v>180</v>
      </c>
      <c r="BD970" t="s">
        <v>180</v>
      </c>
      <c r="BE970" t="s">
        <v>180</v>
      </c>
      <c r="BF970" t="s">
        <v>180</v>
      </c>
      <c r="BG970" t="s">
        <v>180</v>
      </c>
      <c r="BH970" t="s">
        <v>180</v>
      </c>
      <c r="BI970" t="s">
        <v>180</v>
      </c>
      <c r="BK970" t="s">
        <v>180</v>
      </c>
      <c r="BL970" t="s">
        <v>180</v>
      </c>
      <c r="BM970">
        <v>0</v>
      </c>
      <c r="BN970" t="s">
        <v>180</v>
      </c>
      <c r="BO970" t="s">
        <v>180</v>
      </c>
      <c r="BP970" t="s">
        <v>180</v>
      </c>
      <c r="BQ970" t="s">
        <v>180</v>
      </c>
      <c r="BR970" t="s">
        <v>180</v>
      </c>
      <c r="BS970" t="s">
        <v>180</v>
      </c>
      <c r="BT970" t="s">
        <v>180</v>
      </c>
      <c r="BU970" t="s">
        <v>180</v>
      </c>
      <c r="BV970" t="s">
        <v>180</v>
      </c>
      <c r="BW970" t="s">
        <v>180</v>
      </c>
      <c r="BX970" t="s">
        <v>180</v>
      </c>
      <c r="BY970" t="s">
        <v>180</v>
      </c>
      <c r="BZ970" t="s">
        <v>180</v>
      </c>
      <c r="CD970" t="s">
        <v>180</v>
      </c>
      <c r="CE970" t="s">
        <v>180</v>
      </c>
      <c r="CG970" t="s">
        <v>180</v>
      </c>
      <c r="CH970" t="s">
        <v>180</v>
      </c>
      <c r="CI970" t="s">
        <v>180</v>
      </c>
      <c r="CJ970" t="s">
        <v>180</v>
      </c>
      <c r="CK970" t="s">
        <v>180</v>
      </c>
      <c r="CM970" t="s">
        <v>180</v>
      </c>
      <c r="CN970" t="s">
        <v>180</v>
      </c>
      <c r="CO970">
        <v>20.805981249999999</v>
      </c>
      <c r="CP970">
        <v>1.0107269329999999</v>
      </c>
      <c r="CQ970">
        <v>182.84377180000001</v>
      </c>
      <c r="CR970">
        <v>339.92660769999998</v>
      </c>
      <c r="CS970" t="s">
        <v>1938</v>
      </c>
      <c r="CT970" t="s">
        <v>180</v>
      </c>
      <c r="CU970">
        <v>59.516481980000002</v>
      </c>
      <c r="CV970">
        <v>252.0208992</v>
      </c>
      <c r="CW970">
        <v>41.566107729999999</v>
      </c>
      <c r="CX970">
        <v>91.996701259999995</v>
      </c>
      <c r="CY970">
        <v>19.96157711</v>
      </c>
      <c r="CZ970" t="s">
        <v>180</v>
      </c>
      <c r="DB970" t="s">
        <v>180</v>
      </c>
      <c r="DC970" t="s">
        <v>180</v>
      </c>
      <c r="DD970">
        <v>17.979748520000001</v>
      </c>
      <c r="DE970">
        <v>562.63472109999998</v>
      </c>
      <c r="DF970">
        <v>19.596232910000001</v>
      </c>
      <c r="DG970">
        <v>147.23756520000001</v>
      </c>
      <c r="DH970">
        <v>17.20464209</v>
      </c>
      <c r="DJ970" t="s">
        <v>180</v>
      </c>
      <c r="DK970" t="s">
        <v>180</v>
      </c>
      <c r="DL970" t="s">
        <v>180</v>
      </c>
      <c r="DM970" t="s">
        <v>180</v>
      </c>
      <c r="DR970" t="s">
        <v>180</v>
      </c>
      <c r="DS970" t="s">
        <v>180</v>
      </c>
      <c r="DT970">
        <v>0.281809904</v>
      </c>
      <c r="DU970">
        <v>265.6844691</v>
      </c>
      <c r="DV970">
        <v>15.310934830000001</v>
      </c>
      <c r="DW970">
        <v>32.212045590000002</v>
      </c>
      <c r="DX970">
        <v>4.2726889720000001</v>
      </c>
      <c r="DY970">
        <v>18.89173504</v>
      </c>
      <c r="DZ970">
        <v>4.5740916589999996</v>
      </c>
      <c r="EA970">
        <v>1.5372314439999999</v>
      </c>
      <c r="EB970">
        <v>4.590212309</v>
      </c>
      <c r="EC970">
        <v>0.68125009999999997</v>
      </c>
      <c r="ED970">
        <v>3.8222459440000001</v>
      </c>
      <c r="EE970">
        <v>0.72049861199999998</v>
      </c>
      <c r="EF970">
        <v>1.8030562590000001</v>
      </c>
      <c r="EG970">
        <v>0.23373731</v>
      </c>
      <c r="EH970">
        <v>1.5100533300000001</v>
      </c>
      <c r="EI970">
        <v>0.23570269099999999</v>
      </c>
      <c r="EJ970">
        <v>3.2461459829999999</v>
      </c>
      <c r="EK970">
        <v>1.0081591299999999</v>
      </c>
      <c r="EM970" t="s">
        <v>180</v>
      </c>
      <c r="EN970" t="s">
        <v>180</v>
      </c>
      <c r="EO970" t="s">
        <v>180</v>
      </c>
      <c r="EP970" t="s">
        <v>180</v>
      </c>
      <c r="EQ970" t="s">
        <v>180</v>
      </c>
      <c r="ER970" t="s">
        <v>180</v>
      </c>
      <c r="ET970">
        <v>2.3893133459999998</v>
      </c>
      <c r="EV970">
        <v>1.553931314</v>
      </c>
      <c r="EW970">
        <v>0.47037966399999998</v>
      </c>
      <c r="EY970" t="s">
        <v>180</v>
      </c>
      <c r="EZ970" t="s">
        <v>180</v>
      </c>
      <c r="FB970" t="s">
        <v>180</v>
      </c>
      <c r="FD970" t="s">
        <v>180</v>
      </c>
      <c r="FF970" t="s">
        <v>180</v>
      </c>
      <c r="FH970" t="s">
        <v>180</v>
      </c>
      <c r="FI970" t="s">
        <v>180</v>
      </c>
      <c r="FJ970" t="s">
        <v>180</v>
      </c>
      <c r="FK970" t="s">
        <v>180</v>
      </c>
      <c r="FL970" t="s">
        <v>180</v>
      </c>
      <c r="FM970" t="s">
        <v>180</v>
      </c>
      <c r="FN970" t="s">
        <v>180</v>
      </c>
      <c r="FP970" t="s">
        <v>180</v>
      </c>
      <c r="FQ970" t="s">
        <v>180</v>
      </c>
      <c r="FR970" t="s">
        <v>180</v>
      </c>
      <c r="FS970" t="s">
        <v>180</v>
      </c>
      <c r="FT970" t="s">
        <v>180</v>
      </c>
      <c r="FU970" t="s">
        <v>180</v>
      </c>
      <c r="FV970" t="s">
        <v>1939</v>
      </c>
      <c r="FW970" t="s">
        <v>180</v>
      </c>
      <c r="FX970">
        <f t="shared" si="284"/>
        <v>11.393400317854999</v>
      </c>
      <c r="FY970">
        <f t="shared" si="285"/>
        <v>97.504877658857254</v>
      </c>
      <c r="FZ970">
        <f t="shared" si="286"/>
        <v>10.13933384061343</v>
      </c>
      <c r="GA970">
        <f t="shared" si="287"/>
        <v>3.0290927930340046</v>
      </c>
      <c r="GB970">
        <f t="shared" si="288"/>
        <v>3.0397683431485163</v>
      </c>
      <c r="GC970">
        <f t="shared" si="289"/>
        <v>0.60233918128654973</v>
      </c>
      <c r="GD970">
        <f t="shared" si="290"/>
        <v>28.711371398983843</v>
      </c>
      <c r="GE970">
        <f t="shared" si="291"/>
        <v>29.782056540001101</v>
      </c>
      <c r="GF970">
        <f t="shared" si="292"/>
        <v>17.352596170641526</v>
      </c>
      <c r="GG970">
        <f t="shared" si="293"/>
        <v>15.442603671158381</v>
      </c>
      <c r="GH970">
        <f t="shared" si="294"/>
        <v>7.4174530124896665E-2</v>
      </c>
      <c r="GI970">
        <f t="shared" si="295"/>
        <v>2.7340276045231E-2</v>
      </c>
      <c r="GJ970">
        <f t="shared" si="296"/>
        <v>0.30270299579019871</v>
      </c>
      <c r="GK970">
        <f t="shared" si="297"/>
        <v>170.97568387118557</v>
      </c>
      <c r="GL970">
        <f t="shared" si="298"/>
        <v>0.889930447254076</v>
      </c>
      <c r="GM970">
        <f t="shared" si="299"/>
        <v>9.0320467340800112E-2</v>
      </c>
      <c r="GN970">
        <f t="shared" si="300"/>
        <v>0.10149160265219416</v>
      </c>
      <c r="GO970">
        <f t="shared" si="301"/>
        <v>3.3473170131766268</v>
      </c>
      <c r="GP970">
        <f t="shared" si="302"/>
        <v>0.95855318091543762</v>
      </c>
      <c r="GQ970">
        <f>(EA970/0.0735)/((DZ970/0.195*(EB970/0.295))^0.5)</f>
        <v>1.0947410814320493</v>
      </c>
    </row>
    <row r="971" spans="1:204">
      <c r="A971" t="s">
        <v>870</v>
      </c>
      <c r="B971" t="s">
        <v>1807</v>
      </c>
      <c r="C971" t="s">
        <v>7219</v>
      </c>
      <c r="D971" t="s">
        <v>6993</v>
      </c>
      <c r="E971" t="s">
        <v>7116</v>
      </c>
      <c r="F971">
        <v>96</v>
      </c>
      <c r="G971">
        <v>25</v>
      </c>
      <c r="H971" t="s">
        <v>7369</v>
      </c>
      <c r="I971" t="s">
        <v>972</v>
      </c>
      <c r="J971" t="s">
        <v>973</v>
      </c>
      <c r="K971">
        <v>-37.301257</v>
      </c>
      <c r="L971">
        <v>-37.301257</v>
      </c>
      <c r="M971">
        <v>-69.014187000000007</v>
      </c>
      <c r="N971">
        <v>-69.014187000000007</v>
      </c>
      <c r="O971" t="s">
        <v>179</v>
      </c>
      <c r="R971" t="s">
        <v>1940</v>
      </c>
      <c r="S971" t="s">
        <v>922</v>
      </c>
      <c r="T971" t="s">
        <v>923</v>
      </c>
      <c r="U971" t="s">
        <v>180</v>
      </c>
      <c r="V971" t="s">
        <v>180</v>
      </c>
      <c r="W971" t="s">
        <v>180</v>
      </c>
      <c r="X971" t="s">
        <v>923</v>
      </c>
      <c r="Y971" t="s">
        <v>180</v>
      </c>
      <c r="Z971" t="s">
        <v>180</v>
      </c>
      <c r="AB971" t="s">
        <v>180</v>
      </c>
      <c r="AC971" t="s">
        <v>181</v>
      </c>
      <c r="AD971" t="s">
        <v>180</v>
      </c>
      <c r="AE971" t="s">
        <v>180</v>
      </c>
      <c r="AF971" t="s">
        <v>180</v>
      </c>
      <c r="AG971" t="s">
        <v>180</v>
      </c>
      <c r="AH971" t="s">
        <v>924</v>
      </c>
      <c r="AI971">
        <v>46.76</v>
      </c>
      <c r="AJ971">
        <v>1.52</v>
      </c>
      <c r="AK971" t="s">
        <v>180</v>
      </c>
      <c r="AL971">
        <v>14.91</v>
      </c>
      <c r="AM971" t="s">
        <v>180</v>
      </c>
      <c r="AP971">
        <v>10.17</v>
      </c>
      <c r="AQ971">
        <v>9.8699999999999992</v>
      </c>
      <c r="AR971">
        <v>9.48</v>
      </c>
      <c r="AS971">
        <v>0.17</v>
      </c>
      <c r="AT971" t="s">
        <v>180</v>
      </c>
      <c r="AU971">
        <v>1.1200000000000001</v>
      </c>
      <c r="AV971">
        <v>2.81</v>
      </c>
      <c r="AW971">
        <v>0.56999999999999995</v>
      </c>
      <c r="AY971" t="s">
        <v>180</v>
      </c>
      <c r="AZ971" t="s">
        <v>180</v>
      </c>
      <c r="BA971">
        <v>97.38000000000001</v>
      </c>
      <c r="BC971" t="s">
        <v>180</v>
      </c>
      <c r="BD971" t="s">
        <v>180</v>
      </c>
      <c r="BE971" t="s">
        <v>180</v>
      </c>
      <c r="BF971" t="s">
        <v>180</v>
      </c>
      <c r="BG971" t="s">
        <v>180</v>
      </c>
      <c r="BH971" t="s">
        <v>180</v>
      </c>
      <c r="BI971" t="s">
        <v>180</v>
      </c>
      <c r="BK971" t="s">
        <v>180</v>
      </c>
      <c r="BL971" t="s">
        <v>180</v>
      </c>
      <c r="BM971">
        <v>1</v>
      </c>
      <c r="BN971" t="s">
        <v>180</v>
      </c>
      <c r="BO971" t="s">
        <v>180</v>
      </c>
      <c r="BP971" t="s">
        <v>180</v>
      </c>
      <c r="BQ971" t="s">
        <v>180</v>
      </c>
      <c r="BR971" t="s">
        <v>180</v>
      </c>
      <c r="BS971" t="s">
        <v>180</v>
      </c>
      <c r="BT971" t="s">
        <v>180</v>
      </c>
      <c r="BU971" t="s">
        <v>180</v>
      </c>
      <c r="BV971" t="s">
        <v>180</v>
      </c>
      <c r="BW971" t="s">
        <v>180</v>
      </c>
      <c r="BX971" t="s">
        <v>180</v>
      </c>
      <c r="BY971" t="s">
        <v>180</v>
      </c>
      <c r="BZ971" t="s">
        <v>180</v>
      </c>
      <c r="CD971" t="s">
        <v>180</v>
      </c>
      <c r="CE971" t="s">
        <v>180</v>
      </c>
      <c r="CG971" t="s">
        <v>180</v>
      </c>
      <c r="CH971" t="s">
        <v>180</v>
      </c>
      <c r="CI971" t="s">
        <v>180</v>
      </c>
      <c r="CJ971" t="s">
        <v>180</v>
      </c>
      <c r="CK971" t="s">
        <v>180</v>
      </c>
      <c r="CM971" t="s">
        <v>180</v>
      </c>
      <c r="CN971" t="s">
        <v>180</v>
      </c>
      <c r="CO971">
        <v>26.02366044</v>
      </c>
      <c r="CP971">
        <v>0.88947914900000002</v>
      </c>
      <c r="CQ971">
        <v>228.8408661</v>
      </c>
      <c r="CR971">
        <v>323.9551606</v>
      </c>
      <c r="CS971" t="s">
        <v>1941</v>
      </c>
      <c r="CT971" t="s">
        <v>180</v>
      </c>
      <c r="CU971">
        <v>45.14718706</v>
      </c>
      <c r="CV971">
        <v>199.18416669999999</v>
      </c>
      <c r="CW971">
        <v>48.406604180000002</v>
      </c>
      <c r="CX971">
        <v>86.902928860000003</v>
      </c>
      <c r="CY971">
        <v>20.251971350000002</v>
      </c>
      <c r="CZ971" t="s">
        <v>180</v>
      </c>
      <c r="DB971" t="s">
        <v>180</v>
      </c>
      <c r="DC971" t="s">
        <v>180</v>
      </c>
      <c r="DD971">
        <v>27.080190009999999</v>
      </c>
      <c r="DE971">
        <v>973.85914549999995</v>
      </c>
      <c r="DF971">
        <v>23.032017750000001</v>
      </c>
      <c r="DG971">
        <v>120.3609865</v>
      </c>
      <c r="DH971">
        <v>14.15562667</v>
      </c>
      <c r="DJ971" t="s">
        <v>180</v>
      </c>
      <c r="DK971" t="s">
        <v>180</v>
      </c>
      <c r="DL971" t="s">
        <v>180</v>
      </c>
      <c r="DM971" t="s">
        <v>180</v>
      </c>
      <c r="DR971" t="s">
        <v>180</v>
      </c>
      <c r="DS971" t="s">
        <v>180</v>
      </c>
      <c r="DT971">
        <v>0.80833746399999995</v>
      </c>
      <c r="DU971">
        <v>607.98406209999996</v>
      </c>
      <c r="DV971">
        <v>24.802269219999999</v>
      </c>
      <c r="DW971">
        <v>49.448951780000002</v>
      </c>
      <c r="DX971">
        <v>6.2934795750000001</v>
      </c>
      <c r="DY971">
        <v>26.570802449999999</v>
      </c>
      <c r="DZ971">
        <v>5.6734252830000003</v>
      </c>
      <c r="EA971">
        <v>1.7876182700000001</v>
      </c>
      <c r="EB971">
        <v>5.4780570280000003</v>
      </c>
      <c r="EC971">
        <v>0.77947750699999996</v>
      </c>
      <c r="ED971">
        <v>4.3816132559999996</v>
      </c>
      <c r="EE971">
        <v>0.779271351</v>
      </c>
      <c r="EF971">
        <v>2.0838293160000001</v>
      </c>
      <c r="EG971">
        <v>0.27560140799999999</v>
      </c>
      <c r="EH971">
        <v>1.8574366449999999</v>
      </c>
      <c r="EI971">
        <v>0.28324343400000002</v>
      </c>
      <c r="EJ971">
        <v>2.9651481049999999</v>
      </c>
      <c r="EK971">
        <v>0.70467101499999996</v>
      </c>
      <c r="EM971" t="s">
        <v>180</v>
      </c>
      <c r="EN971" t="s">
        <v>180</v>
      </c>
      <c r="EO971" t="s">
        <v>180</v>
      </c>
      <c r="EP971" t="s">
        <v>180</v>
      </c>
      <c r="EQ971" t="s">
        <v>180</v>
      </c>
      <c r="ER971" t="s">
        <v>180</v>
      </c>
      <c r="ET971">
        <v>8.7647758759999999</v>
      </c>
      <c r="EV971">
        <v>5.2868366460000003</v>
      </c>
      <c r="EW971">
        <v>1.4718623319999999</v>
      </c>
      <c r="EY971" t="s">
        <v>180</v>
      </c>
      <c r="EZ971" t="s">
        <v>180</v>
      </c>
      <c r="FB971" t="s">
        <v>180</v>
      </c>
      <c r="FD971" t="s">
        <v>180</v>
      </c>
      <c r="FF971" t="s">
        <v>180</v>
      </c>
      <c r="FH971" t="s">
        <v>180</v>
      </c>
      <c r="FI971" t="s">
        <v>180</v>
      </c>
      <c r="FJ971" t="s">
        <v>180</v>
      </c>
      <c r="FK971" t="s">
        <v>180</v>
      </c>
      <c r="FL971" t="s">
        <v>180</v>
      </c>
      <c r="FM971" t="s">
        <v>180</v>
      </c>
      <c r="FN971" t="s">
        <v>180</v>
      </c>
      <c r="FP971" t="s">
        <v>180</v>
      </c>
      <c r="FQ971" t="s">
        <v>180</v>
      </c>
      <c r="FR971" t="s">
        <v>180</v>
      </c>
      <c r="FS971" t="s">
        <v>180</v>
      </c>
      <c r="FT971" t="s">
        <v>180</v>
      </c>
      <c r="FU971" t="s">
        <v>180</v>
      </c>
      <c r="FV971" t="s">
        <v>1942</v>
      </c>
      <c r="FW971" t="s">
        <v>180</v>
      </c>
      <c r="FX971">
        <f t="shared" si="284"/>
        <v>7.6210549135580345</v>
      </c>
      <c r="FY971">
        <f t="shared" si="285"/>
        <v>64.799511102571145</v>
      </c>
      <c r="FZ971">
        <f t="shared" si="286"/>
        <v>13.352955691255891</v>
      </c>
      <c r="GA971">
        <f t="shared" si="287"/>
        <v>3.0544381140924464</v>
      </c>
      <c r="GB971">
        <f t="shared" si="288"/>
        <v>2.9492564619882367</v>
      </c>
      <c r="GC971">
        <f t="shared" si="289"/>
        <v>0.73684210526315796</v>
      </c>
      <c r="GD971">
        <f t="shared" si="290"/>
        <v>42.282841046351656</v>
      </c>
      <c r="GE971">
        <f t="shared" si="291"/>
        <v>36.65147664744314</v>
      </c>
      <c r="GF971">
        <f t="shared" si="292"/>
        <v>24.513243393460751</v>
      </c>
      <c r="GG971">
        <f t="shared" si="293"/>
        <v>42.949992697144218</v>
      </c>
      <c r="GH971">
        <f t="shared" si="294"/>
        <v>0.17724897213180116</v>
      </c>
      <c r="GI971">
        <f t="shared" si="295"/>
        <v>0.10397719340248748</v>
      </c>
      <c r="GJ971">
        <f t="shared" si="296"/>
        <v>0.27840132588806299</v>
      </c>
      <c r="GK971">
        <f t="shared" si="297"/>
        <v>114.99959291535862</v>
      </c>
      <c r="GL971">
        <f t="shared" si="298"/>
        <v>1.7521138271160692</v>
      </c>
      <c r="GM971">
        <f t="shared" si="299"/>
        <v>0.37347951943409086</v>
      </c>
      <c r="GN971">
        <f t="shared" si="300"/>
        <v>0.21315939275978879</v>
      </c>
      <c r="GO971">
        <f t="shared" si="301"/>
        <v>4.3716569766624351</v>
      </c>
      <c r="GP971">
        <f t="shared" si="302"/>
        <v>0.95261051096009708</v>
      </c>
      <c r="GQ971">
        <f>(EA971/0.0735)/((DZ971/0.195*(EB971/0.295))^0.5)</f>
        <v>1.0463568332506106</v>
      </c>
    </row>
    <row r="972" spans="1:204">
      <c r="A972" t="s">
        <v>870</v>
      </c>
      <c r="B972" t="s">
        <v>1742</v>
      </c>
      <c r="C972" t="s">
        <v>7219</v>
      </c>
      <c r="D972" t="s">
        <v>7173</v>
      </c>
      <c r="E972" t="s">
        <v>7116</v>
      </c>
      <c r="F972">
        <v>96</v>
      </c>
      <c r="G972">
        <v>25</v>
      </c>
      <c r="H972" t="s">
        <v>7369</v>
      </c>
      <c r="I972" t="s">
        <v>1036</v>
      </c>
      <c r="J972" t="s">
        <v>1784</v>
      </c>
      <c r="K972">
        <v>-37.720568249999999</v>
      </c>
      <c r="L972">
        <v>-37.720568249999999</v>
      </c>
      <c r="M972">
        <v>-68.923203860000001</v>
      </c>
      <c r="N972">
        <v>-68.923203860000001</v>
      </c>
      <c r="O972" t="s">
        <v>179</v>
      </c>
      <c r="R972" t="s">
        <v>1785</v>
      </c>
      <c r="S972" t="s">
        <v>1745</v>
      </c>
      <c r="T972" t="s">
        <v>1746</v>
      </c>
      <c r="V972" t="s">
        <v>180</v>
      </c>
      <c r="W972" t="s">
        <v>180</v>
      </c>
      <c r="X972" t="s">
        <v>180</v>
      </c>
      <c r="Y972" t="s">
        <v>180</v>
      </c>
      <c r="Z972" t="s">
        <v>180</v>
      </c>
      <c r="AB972" t="s">
        <v>180</v>
      </c>
      <c r="AC972" t="s">
        <v>181</v>
      </c>
      <c r="AD972" t="s">
        <v>180</v>
      </c>
      <c r="AE972" t="s">
        <v>180</v>
      </c>
      <c r="AF972" t="s">
        <v>196</v>
      </c>
      <c r="AG972" t="s">
        <v>180</v>
      </c>
      <c r="AH972" t="s">
        <v>1747</v>
      </c>
      <c r="AI972">
        <v>46.935169199999997</v>
      </c>
      <c r="AJ972">
        <v>2.2573824579999999</v>
      </c>
      <c r="AK972" t="s">
        <v>180</v>
      </c>
      <c r="AL972">
        <v>14.371661169999999</v>
      </c>
      <c r="AM972" t="s">
        <v>180</v>
      </c>
      <c r="AP972">
        <v>12.001920309999999</v>
      </c>
      <c r="AQ972">
        <v>9.4074626410000004</v>
      </c>
      <c r="AR972">
        <v>9.6526082469999999</v>
      </c>
      <c r="AS972">
        <v>0.163430404</v>
      </c>
      <c r="AT972" t="s">
        <v>180</v>
      </c>
      <c r="AU972">
        <v>1.15422723</v>
      </c>
      <c r="AV972">
        <v>3.258393683</v>
      </c>
      <c r="AW972">
        <v>0.582220815</v>
      </c>
      <c r="AY972" t="s">
        <v>180</v>
      </c>
      <c r="AZ972" t="s">
        <v>180</v>
      </c>
      <c r="BA972">
        <v>99.78447615799999</v>
      </c>
      <c r="BC972" t="s">
        <v>180</v>
      </c>
      <c r="BD972" t="s">
        <v>180</v>
      </c>
      <c r="BE972" t="s">
        <v>180</v>
      </c>
      <c r="BF972" t="s">
        <v>180</v>
      </c>
      <c r="BG972" t="s">
        <v>180</v>
      </c>
      <c r="BH972" t="s">
        <v>180</v>
      </c>
      <c r="BI972" t="s">
        <v>180</v>
      </c>
      <c r="BK972" t="s">
        <v>180</v>
      </c>
      <c r="BL972" t="s">
        <v>180</v>
      </c>
      <c r="BM972">
        <v>0</v>
      </c>
      <c r="BN972" t="s">
        <v>180</v>
      </c>
      <c r="BO972" t="s">
        <v>180</v>
      </c>
      <c r="BP972" t="s">
        <v>180</v>
      </c>
      <c r="BQ972" t="s">
        <v>180</v>
      </c>
      <c r="BR972" t="s">
        <v>180</v>
      </c>
      <c r="BS972" t="s">
        <v>180</v>
      </c>
      <c r="BT972" t="s">
        <v>180</v>
      </c>
      <c r="BU972" t="s">
        <v>180</v>
      </c>
      <c r="BV972" t="s">
        <v>180</v>
      </c>
      <c r="BW972" t="s">
        <v>180</v>
      </c>
      <c r="BX972" t="s">
        <v>180</v>
      </c>
      <c r="BY972" t="s">
        <v>180</v>
      </c>
      <c r="BZ972" t="s">
        <v>180</v>
      </c>
      <c r="CA972">
        <v>5.579580333</v>
      </c>
      <c r="CD972" t="s">
        <v>180</v>
      </c>
      <c r="CE972" t="s">
        <v>180</v>
      </c>
      <c r="CG972" t="s">
        <v>180</v>
      </c>
      <c r="CH972" t="s">
        <v>180</v>
      </c>
      <c r="CI972" t="s">
        <v>180</v>
      </c>
      <c r="CJ972" t="s">
        <v>180</v>
      </c>
      <c r="CK972" t="s">
        <v>180</v>
      </c>
      <c r="CM972" t="s">
        <v>180</v>
      </c>
      <c r="CN972" t="s">
        <v>180</v>
      </c>
      <c r="CO972">
        <v>23.452982240000001</v>
      </c>
      <c r="CQ972">
        <v>276.01773120000001</v>
      </c>
      <c r="CR972">
        <v>370.61335380000003</v>
      </c>
      <c r="CS972" t="s">
        <v>180</v>
      </c>
      <c r="CT972" t="s">
        <v>180</v>
      </c>
      <c r="CU972">
        <v>53.15756717</v>
      </c>
      <c r="CV972">
        <v>233.9614948</v>
      </c>
      <c r="CW972">
        <v>54.767828469999998</v>
      </c>
      <c r="CX972">
        <v>101.1622982</v>
      </c>
      <c r="CY972">
        <v>19.90402615</v>
      </c>
      <c r="CZ972" t="s">
        <v>180</v>
      </c>
      <c r="DB972" t="s">
        <v>180</v>
      </c>
      <c r="DC972" t="s">
        <v>180</v>
      </c>
      <c r="DD972">
        <v>22.12848</v>
      </c>
      <c r="DE972">
        <v>739.87269230000004</v>
      </c>
      <c r="DF972">
        <v>20.878558290000001</v>
      </c>
      <c r="DG972">
        <v>148.17235629999999</v>
      </c>
      <c r="DH972">
        <v>23.661568410000001</v>
      </c>
      <c r="DJ972" t="s">
        <v>180</v>
      </c>
      <c r="DK972" t="s">
        <v>180</v>
      </c>
      <c r="DL972" t="s">
        <v>180</v>
      </c>
      <c r="DM972" t="s">
        <v>180</v>
      </c>
      <c r="DP972">
        <v>1.387915623</v>
      </c>
      <c r="DR972" t="s">
        <v>180</v>
      </c>
      <c r="DS972" t="s">
        <v>180</v>
      </c>
      <c r="DT972">
        <v>0.77152953199999996</v>
      </c>
      <c r="DU972">
        <v>289.54791440000002</v>
      </c>
      <c r="DV972">
        <v>19.773809360000001</v>
      </c>
      <c r="DW972">
        <v>42.714299760000003</v>
      </c>
      <c r="DX972">
        <v>5.7072047579999996</v>
      </c>
      <c r="DY972">
        <v>25.205823949999999</v>
      </c>
      <c r="DZ972">
        <v>5.9465005550000001</v>
      </c>
      <c r="EA972">
        <v>2.047323907</v>
      </c>
      <c r="EB972">
        <v>5.6973372930000004</v>
      </c>
      <c r="EC972">
        <v>0.83454409200000002</v>
      </c>
      <c r="ED972">
        <v>4.4608724820000001</v>
      </c>
      <c r="EE972">
        <v>0.80742390200000003</v>
      </c>
      <c r="EF972">
        <v>1.9739909120000001</v>
      </c>
      <c r="EG972">
        <v>0.26242772399999997</v>
      </c>
      <c r="EH972">
        <v>1.60328184</v>
      </c>
      <c r="EI972">
        <v>0.22354215699999999</v>
      </c>
      <c r="EJ972">
        <v>3.3960061860000001</v>
      </c>
      <c r="EK972">
        <v>1.353018319</v>
      </c>
      <c r="EM972" t="s">
        <v>180</v>
      </c>
      <c r="EN972" t="s">
        <v>180</v>
      </c>
      <c r="EO972" t="s">
        <v>180</v>
      </c>
      <c r="EP972" t="s">
        <v>180</v>
      </c>
      <c r="EQ972" t="s">
        <v>180</v>
      </c>
      <c r="ER972" t="s">
        <v>180</v>
      </c>
      <c r="ES972">
        <v>0.10261801399999999</v>
      </c>
      <c r="ET972">
        <v>2.0703872360000002</v>
      </c>
      <c r="EV972">
        <v>2.0888728360000002</v>
      </c>
      <c r="EW972">
        <v>0.77988693799999997</v>
      </c>
      <c r="EX972">
        <v>0.51280935299999997</v>
      </c>
      <c r="EY972" t="s">
        <v>180</v>
      </c>
      <c r="EZ972" t="s">
        <v>180</v>
      </c>
      <c r="FA972">
        <v>0.703777074</v>
      </c>
      <c r="FB972" t="s">
        <v>180</v>
      </c>
      <c r="FC972">
        <v>18.411304829999999</v>
      </c>
      <c r="FD972" t="s">
        <v>180</v>
      </c>
      <c r="FE972">
        <v>15.57771331</v>
      </c>
      <c r="FF972" t="s">
        <v>180</v>
      </c>
      <c r="FG972">
        <v>38.301076420000001</v>
      </c>
      <c r="FH972" t="s">
        <v>180</v>
      </c>
      <c r="FI972" t="s">
        <v>180</v>
      </c>
      <c r="FJ972" t="s">
        <v>180</v>
      </c>
      <c r="FK972" t="s">
        <v>180</v>
      </c>
      <c r="FL972" t="s">
        <v>180</v>
      </c>
      <c r="FM972" t="s">
        <v>180</v>
      </c>
      <c r="FN972" t="s">
        <v>180</v>
      </c>
      <c r="FP972" t="s">
        <v>180</v>
      </c>
      <c r="FQ972" t="s">
        <v>180</v>
      </c>
      <c r="FR972" t="s">
        <v>180</v>
      </c>
      <c r="FS972" t="s">
        <v>180</v>
      </c>
      <c r="FT972" t="s">
        <v>180</v>
      </c>
      <c r="FU972" t="s">
        <v>180</v>
      </c>
      <c r="FV972" t="s">
        <v>1786</v>
      </c>
      <c r="FW972" t="s">
        <v>180</v>
      </c>
      <c r="FX972">
        <f t="shared" si="284"/>
        <v>14.758208955950003</v>
      </c>
      <c r="FY972">
        <f t="shared" si="285"/>
        <v>92.418159180297323</v>
      </c>
      <c r="FZ972">
        <f t="shared" si="286"/>
        <v>12.333333333333334</v>
      </c>
      <c r="GA972">
        <f t="shared" si="287"/>
        <v>3.7089552233685876</v>
      </c>
      <c r="GB972">
        <f t="shared" si="288"/>
        <v>3.5535469502978967</v>
      </c>
      <c r="GC972">
        <f t="shared" si="289"/>
        <v>0.5113122173469109</v>
      </c>
      <c r="GD972">
        <f t="shared" si="290"/>
        <v>35.436962745381209</v>
      </c>
      <c r="GE972">
        <f t="shared" si="291"/>
        <v>29.353243669703566</v>
      </c>
      <c r="GF972">
        <f t="shared" si="292"/>
        <v>14.643001210769233</v>
      </c>
      <c r="GG972">
        <f t="shared" si="293"/>
        <v>12.237055016083779</v>
      </c>
      <c r="GH972">
        <f t="shared" si="294"/>
        <v>4.8470588248734993E-2</v>
      </c>
      <c r="GI972">
        <f t="shared" si="295"/>
        <v>3.2960069446216392E-2</v>
      </c>
      <c r="GJ972">
        <f t="shared" si="296"/>
        <v>0.37335299907169645</v>
      </c>
      <c r="GK972">
        <f t="shared" si="297"/>
        <v>138.61442851373266</v>
      </c>
      <c r="GL972">
        <f t="shared" si="298"/>
        <v>0.83569309596751284</v>
      </c>
      <c r="GM972">
        <f t="shared" si="299"/>
        <v>8.8281249991745581E-2</v>
      </c>
      <c r="GN972">
        <f t="shared" si="300"/>
        <v>0.10563836223816006</v>
      </c>
      <c r="GO972">
        <f t="shared" si="301"/>
        <v>3.3252850440539481</v>
      </c>
      <c r="GP972">
        <f t="shared" si="302"/>
        <v>0.96775582527097526</v>
      </c>
      <c r="GQ972">
        <f>(EA972/0.0735)/((DZ972/0.195*(EB972/0.295))^0.5)</f>
        <v>1.1477857666371585</v>
      </c>
      <c r="GR972">
        <v>0.51280935299999997</v>
      </c>
      <c r="GS972">
        <v>0.703777074</v>
      </c>
      <c r="GT972">
        <v>18.411304829999999</v>
      </c>
      <c r="GU972">
        <v>15.57771331</v>
      </c>
      <c r="GV972">
        <v>38.301076420000001</v>
      </c>
    </row>
    <row r="973" spans="1:204">
      <c r="A973" t="s">
        <v>870</v>
      </c>
      <c r="B973" t="s">
        <v>1742</v>
      </c>
      <c r="C973" t="s">
        <v>7219</v>
      </c>
      <c r="D973" t="s">
        <v>7173</v>
      </c>
      <c r="E973" t="s">
        <v>7116</v>
      </c>
      <c r="F973">
        <v>96</v>
      </c>
      <c r="G973">
        <v>25</v>
      </c>
      <c r="H973" t="s">
        <v>7369</v>
      </c>
      <c r="I973" t="s">
        <v>1036</v>
      </c>
      <c r="J973" t="s">
        <v>1784</v>
      </c>
      <c r="K973">
        <v>-37.606121590000001</v>
      </c>
      <c r="L973">
        <v>-37.606121590000001</v>
      </c>
      <c r="M973">
        <v>-68.814682779999998</v>
      </c>
      <c r="N973">
        <v>-68.814682779999998</v>
      </c>
      <c r="O973" t="s">
        <v>179</v>
      </c>
      <c r="R973" t="s">
        <v>1787</v>
      </c>
      <c r="S973" t="s">
        <v>1745</v>
      </c>
      <c r="T973" t="s">
        <v>1746</v>
      </c>
      <c r="V973" t="s">
        <v>180</v>
      </c>
      <c r="W973" t="s">
        <v>180</v>
      </c>
      <c r="X973" t="s">
        <v>180</v>
      </c>
      <c r="Y973" t="s">
        <v>180</v>
      </c>
      <c r="Z973" t="s">
        <v>180</v>
      </c>
      <c r="AB973" t="s">
        <v>180</v>
      </c>
      <c r="AC973" t="s">
        <v>181</v>
      </c>
      <c r="AD973" t="s">
        <v>180</v>
      </c>
      <c r="AE973" t="s">
        <v>180</v>
      </c>
      <c r="AF973" t="s">
        <v>196</v>
      </c>
      <c r="AG973" t="s">
        <v>180</v>
      </c>
      <c r="AH973" t="s">
        <v>1747</v>
      </c>
      <c r="AI973">
        <v>48.577900829999997</v>
      </c>
      <c r="AJ973">
        <v>1.973319909</v>
      </c>
      <c r="AK973" t="s">
        <v>180</v>
      </c>
      <c r="AL973">
        <v>15.95771457</v>
      </c>
      <c r="AM973" t="s">
        <v>180</v>
      </c>
      <c r="AP973">
        <v>11.376793360000001</v>
      </c>
      <c r="AQ973">
        <v>9.1618424360000006</v>
      </c>
      <c r="AR973">
        <v>7.5711049580000003</v>
      </c>
      <c r="AS973">
        <v>0.16108734</v>
      </c>
      <c r="AT973" t="s">
        <v>180</v>
      </c>
      <c r="AU973">
        <v>0.966524037</v>
      </c>
      <c r="AV973">
        <v>3.6949408510000001</v>
      </c>
      <c r="AW973">
        <v>0.382582431</v>
      </c>
      <c r="AY973" t="s">
        <v>180</v>
      </c>
      <c r="AZ973" t="s">
        <v>180</v>
      </c>
      <c r="BA973">
        <v>99.823810722000005</v>
      </c>
      <c r="BC973" t="s">
        <v>180</v>
      </c>
      <c r="BD973" t="s">
        <v>180</v>
      </c>
      <c r="BE973" t="s">
        <v>180</v>
      </c>
      <c r="BF973" t="s">
        <v>180</v>
      </c>
      <c r="BG973" t="s">
        <v>180</v>
      </c>
      <c r="BH973" t="s">
        <v>180</v>
      </c>
      <c r="BI973" t="s">
        <v>180</v>
      </c>
      <c r="BK973" t="s">
        <v>180</v>
      </c>
      <c r="BL973" t="s">
        <v>180</v>
      </c>
      <c r="BM973">
        <v>0</v>
      </c>
      <c r="BN973" t="s">
        <v>180</v>
      </c>
      <c r="BO973" t="s">
        <v>180</v>
      </c>
      <c r="BP973" t="s">
        <v>180</v>
      </c>
      <c r="BQ973" t="s">
        <v>180</v>
      </c>
      <c r="BR973" t="s">
        <v>180</v>
      </c>
      <c r="BS973" t="s">
        <v>180</v>
      </c>
      <c r="BT973" t="s">
        <v>180</v>
      </c>
      <c r="BU973" t="s">
        <v>180</v>
      </c>
      <c r="BV973" t="s">
        <v>180</v>
      </c>
      <c r="BW973" t="s">
        <v>180</v>
      </c>
      <c r="BX973" t="s">
        <v>180</v>
      </c>
      <c r="BY973" t="s">
        <v>180</v>
      </c>
      <c r="BZ973" t="s">
        <v>180</v>
      </c>
      <c r="CA973">
        <v>5.7034069020000002</v>
      </c>
      <c r="CD973" t="s">
        <v>180</v>
      </c>
      <c r="CE973" t="s">
        <v>180</v>
      </c>
      <c r="CG973" t="s">
        <v>180</v>
      </c>
      <c r="CH973" t="s">
        <v>180</v>
      </c>
      <c r="CI973" t="s">
        <v>180</v>
      </c>
      <c r="CJ973" t="s">
        <v>180</v>
      </c>
      <c r="CK973" t="s">
        <v>180</v>
      </c>
      <c r="CM973" t="s">
        <v>180</v>
      </c>
      <c r="CN973" t="s">
        <v>180</v>
      </c>
      <c r="CO973">
        <v>24.423977730000001</v>
      </c>
      <c r="CQ973">
        <v>223.66419540000001</v>
      </c>
      <c r="CR973">
        <v>296.65135930000002</v>
      </c>
      <c r="CS973" t="s">
        <v>180</v>
      </c>
      <c r="CT973" t="s">
        <v>180</v>
      </c>
      <c r="CU973">
        <v>46.12359601</v>
      </c>
      <c r="CV973">
        <v>130.007195</v>
      </c>
      <c r="CW973">
        <v>36.578812200000002</v>
      </c>
      <c r="CX973">
        <v>102.36351980000001</v>
      </c>
      <c r="CY973">
        <v>21.33944533</v>
      </c>
      <c r="CZ973" t="s">
        <v>180</v>
      </c>
      <c r="DB973" t="s">
        <v>180</v>
      </c>
      <c r="DC973" t="s">
        <v>180</v>
      </c>
      <c r="DD973">
        <v>16.709738860000002</v>
      </c>
      <c r="DE973">
        <v>558.48265749999996</v>
      </c>
      <c r="DF973">
        <v>20.816231940000002</v>
      </c>
      <c r="DG973">
        <v>138.66237570000001</v>
      </c>
      <c r="DH973">
        <v>17.392182380000001</v>
      </c>
      <c r="DJ973" t="s">
        <v>180</v>
      </c>
      <c r="DK973" t="s">
        <v>180</v>
      </c>
      <c r="DL973" t="s">
        <v>180</v>
      </c>
      <c r="DM973" t="s">
        <v>180</v>
      </c>
      <c r="DP973">
        <v>1.34423124</v>
      </c>
      <c r="DR973" t="s">
        <v>180</v>
      </c>
      <c r="DS973" t="s">
        <v>180</v>
      </c>
      <c r="DT973">
        <v>0.409907303</v>
      </c>
      <c r="DU973">
        <v>237.44141250000001</v>
      </c>
      <c r="DV973">
        <v>15.62019563</v>
      </c>
      <c r="DW973">
        <v>33.97176966</v>
      </c>
      <c r="DX973">
        <v>4.4981510829999998</v>
      </c>
      <c r="DY973">
        <v>20.036124600000001</v>
      </c>
      <c r="DZ973">
        <v>4.9353320629999997</v>
      </c>
      <c r="EA973">
        <v>1.7265521029999999</v>
      </c>
      <c r="EB973">
        <v>5.0665789139999999</v>
      </c>
      <c r="EC973">
        <v>0.77108296499999995</v>
      </c>
      <c r="ED973">
        <v>4.301620185</v>
      </c>
      <c r="EE973">
        <v>0.80417235200000003</v>
      </c>
      <c r="EF973">
        <v>2.0385067220000002</v>
      </c>
      <c r="EG973">
        <v>0.28015680199999998</v>
      </c>
      <c r="EH973">
        <v>1.7368919540000001</v>
      </c>
      <c r="EI973">
        <v>0.24987500000000001</v>
      </c>
      <c r="EJ973">
        <v>3.1344672949999999</v>
      </c>
      <c r="EK973">
        <v>0.99308266499999998</v>
      </c>
      <c r="EM973" t="s">
        <v>180</v>
      </c>
      <c r="EN973" t="s">
        <v>180</v>
      </c>
      <c r="EO973" t="s">
        <v>180</v>
      </c>
      <c r="EP973" t="s">
        <v>180</v>
      </c>
      <c r="EQ973" t="s">
        <v>180</v>
      </c>
      <c r="ER973" t="s">
        <v>180</v>
      </c>
      <c r="ES973">
        <v>4.5563081999999998E-2</v>
      </c>
      <c r="ET973">
        <v>2.3196461780000002</v>
      </c>
      <c r="EV973">
        <v>1.5768636620000001</v>
      </c>
      <c r="EW973">
        <v>0.475289925</v>
      </c>
      <c r="EX973">
        <v>0.51280481300000003</v>
      </c>
      <c r="EY973" t="s">
        <v>180</v>
      </c>
      <c r="EZ973" t="s">
        <v>180</v>
      </c>
      <c r="FA973">
        <v>0.70374949399999998</v>
      </c>
      <c r="FB973" t="s">
        <v>180</v>
      </c>
      <c r="FC973">
        <v>18.395900569999998</v>
      </c>
      <c r="FD973" t="s">
        <v>180</v>
      </c>
      <c r="FE973">
        <v>15.58138183</v>
      </c>
      <c r="FF973" t="s">
        <v>180</v>
      </c>
      <c r="FG973">
        <v>38.289145400000002</v>
      </c>
      <c r="FH973" t="s">
        <v>180</v>
      </c>
      <c r="FI973" t="s">
        <v>180</v>
      </c>
      <c r="FJ973" t="s">
        <v>180</v>
      </c>
      <c r="FK973" t="s">
        <v>180</v>
      </c>
      <c r="FL973" t="s">
        <v>180</v>
      </c>
      <c r="FM973" t="s">
        <v>180</v>
      </c>
      <c r="FN973" t="s">
        <v>180</v>
      </c>
      <c r="FP973" t="s">
        <v>180</v>
      </c>
      <c r="FQ973" t="s">
        <v>180</v>
      </c>
      <c r="FR973" t="s">
        <v>180</v>
      </c>
      <c r="FS973" t="s">
        <v>180</v>
      </c>
      <c r="FT973" t="s">
        <v>180</v>
      </c>
      <c r="FU973" t="s">
        <v>180</v>
      </c>
      <c r="FV973" t="s">
        <v>1788</v>
      </c>
      <c r="FW973" t="s">
        <v>180</v>
      </c>
      <c r="FX973">
        <f t="shared" si="284"/>
        <v>10.013393371963309</v>
      </c>
      <c r="FY973">
        <f t="shared" si="285"/>
        <v>79.833621993967739</v>
      </c>
      <c r="FZ973">
        <f t="shared" si="286"/>
        <v>8.9931878572108346</v>
      </c>
      <c r="GA973">
        <f t="shared" si="287"/>
        <v>2.8414732716298827</v>
      </c>
      <c r="GB973">
        <f t="shared" si="288"/>
        <v>2.9170374716353829</v>
      </c>
      <c r="GC973">
        <f t="shared" si="289"/>
        <v>0.4897959183363208</v>
      </c>
      <c r="GD973">
        <f t="shared" si="290"/>
        <v>26.829190754107245</v>
      </c>
      <c r="GE973">
        <f t="shared" si="291"/>
        <v>27.873786405780283</v>
      </c>
      <c r="GF973">
        <f t="shared" si="292"/>
        <v>15.200924375362641</v>
      </c>
      <c r="GG973">
        <f t="shared" si="293"/>
        <v>13.652191962582213</v>
      </c>
      <c r="GH973">
        <f t="shared" si="294"/>
        <v>6.8281582066984967E-2</v>
      </c>
      <c r="GI973">
        <f t="shared" si="295"/>
        <v>2.7327790993415282E-2</v>
      </c>
      <c r="GJ973">
        <f t="shared" si="296"/>
        <v>0.30141472370361466</v>
      </c>
      <c r="GK973">
        <f t="shared" si="297"/>
        <v>150.57827650035605</v>
      </c>
      <c r="GL973">
        <f t="shared" si="298"/>
        <v>0.89811590568198718</v>
      </c>
      <c r="GM973">
        <f t="shared" si="299"/>
        <v>9.0665083170545724E-2</v>
      </c>
      <c r="GN973">
        <f t="shared" si="300"/>
        <v>0.10095031453841018</v>
      </c>
      <c r="GO973">
        <f t="shared" si="301"/>
        <v>3.1649735885258914</v>
      </c>
      <c r="GP973">
        <f t="shared" si="302"/>
        <v>0.97545517858800901</v>
      </c>
      <c r="GQ973">
        <f>(EA973/0.0735)/((DZ973/0.195*(EB973/0.295))^0.5)</f>
        <v>1.1266916310614066</v>
      </c>
      <c r="GR973">
        <v>0.51280481300000003</v>
      </c>
      <c r="GS973">
        <v>0.70374949399999998</v>
      </c>
      <c r="GT973">
        <v>18.395900569999998</v>
      </c>
      <c r="GU973">
        <v>15.58138183</v>
      </c>
      <c r="GV973">
        <v>38.289145400000002</v>
      </c>
    </row>
    <row r="974" spans="1:204">
      <c r="A974" t="s">
        <v>870</v>
      </c>
      <c r="B974" t="s">
        <v>1742</v>
      </c>
      <c r="C974" t="s">
        <v>7219</v>
      </c>
      <c r="D974" t="s">
        <v>7173</v>
      </c>
      <c r="E974" t="s">
        <v>7116</v>
      </c>
      <c r="F974">
        <v>96</v>
      </c>
      <c r="G974">
        <v>25</v>
      </c>
      <c r="H974" t="s">
        <v>7369</v>
      </c>
      <c r="I974" t="s">
        <v>1036</v>
      </c>
      <c r="J974" t="s">
        <v>1784</v>
      </c>
      <c r="K974">
        <v>-37.301890620000002</v>
      </c>
      <c r="L974">
        <v>-37.301890620000002</v>
      </c>
      <c r="M974">
        <v>-68.906852700000002</v>
      </c>
      <c r="N974">
        <v>-68.906852700000002</v>
      </c>
      <c r="O974" t="s">
        <v>179</v>
      </c>
      <c r="R974" t="s">
        <v>1789</v>
      </c>
      <c r="S974" t="s">
        <v>1745</v>
      </c>
      <c r="T974" t="s">
        <v>1746</v>
      </c>
      <c r="V974" t="s">
        <v>180</v>
      </c>
      <c r="W974" t="s">
        <v>180</v>
      </c>
      <c r="X974" t="s">
        <v>180</v>
      </c>
      <c r="Y974" t="s">
        <v>180</v>
      </c>
      <c r="Z974" t="s">
        <v>180</v>
      </c>
      <c r="AB974" t="s">
        <v>180</v>
      </c>
      <c r="AC974" t="s">
        <v>181</v>
      </c>
      <c r="AD974" t="s">
        <v>180</v>
      </c>
      <c r="AE974" t="s">
        <v>180</v>
      </c>
      <c r="AF974" t="s">
        <v>196</v>
      </c>
      <c r="AG974" t="s">
        <v>180</v>
      </c>
      <c r="AH974" t="s">
        <v>1747</v>
      </c>
      <c r="AI974">
        <v>48.237741700000001</v>
      </c>
      <c r="AJ974">
        <v>1.9682630329999999</v>
      </c>
      <c r="AK974" t="s">
        <v>180</v>
      </c>
      <c r="AL974">
        <v>15.460553150000001</v>
      </c>
      <c r="AM974" t="s">
        <v>180</v>
      </c>
      <c r="AP974">
        <v>10.799951050000001</v>
      </c>
      <c r="AQ974">
        <v>8.8928775390000006</v>
      </c>
      <c r="AR974">
        <v>8.0362241979999993</v>
      </c>
      <c r="AS974">
        <v>0.15297381099999999</v>
      </c>
      <c r="AT974" t="s">
        <v>180</v>
      </c>
      <c r="AU974">
        <v>1.8662804930000001</v>
      </c>
      <c r="AV974">
        <v>3.7019662229999999</v>
      </c>
      <c r="AW974">
        <v>0.64249000599999995</v>
      </c>
      <c r="AY974" t="s">
        <v>180</v>
      </c>
      <c r="AZ974" t="s">
        <v>180</v>
      </c>
      <c r="BA974">
        <v>99.759321202999999</v>
      </c>
      <c r="BC974" t="s">
        <v>180</v>
      </c>
      <c r="BD974" t="s">
        <v>180</v>
      </c>
      <c r="BE974" t="s">
        <v>180</v>
      </c>
      <c r="BF974" t="s">
        <v>180</v>
      </c>
      <c r="BG974" t="s">
        <v>180</v>
      </c>
      <c r="BH974" t="s">
        <v>180</v>
      </c>
      <c r="BI974" t="s">
        <v>180</v>
      </c>
      <c r="BK974" t="s">
        <v>180</v>
      </c>
      <c r="BL974" t="s">
        <v>180</v>
      </c>
      <c r="BM974">
        <v>0.67</v>
      </c>
      <c r="BN974" t="s">
        <v>180</v>
      </c>
      <c r="BO974" t="s">
        <v>180</v>
      </c>
      <c r="BP974" t="s">
        <v>180</v>
      </c>
      <c r="BQ974" t="s">
        <v>180</v>
      </c>
      <c r="BR974" t="s">
        <v>180</v>
      </c>
      <c r="BS974" t="s">
        <v>180</v>
      </c>
      <c r="BT974" t="s">
        <v>180</v>
      </c>
      <c r="BU974" t="s">
        <v>180</v>
      </c>
      <c r="BV974" t="s">
        <v>180</v>
      </c>
      <c r="BW974" t="s">
        <v>180</v>
      </c>
      <c r="BX974" t="s">
        <v>180</v>
      </c>
      <c r="BY974" t="s">
        <v>180</v>
      </c>
      <c r="BZ974" t="s">
        <v>180</v>
      </c>
      <c r="CA974">
        <v>7.5165977469999996</v>
      </c>
      <c r="CD974" t="s">
        <v>180</v>
      </c>
      <c r="CE974" t="s">
        <v>180</v>
      </c>
      <c r="CG974" t="s">
        <v>180</v>
      </c>
      <c r="CH974" t="s">
        <v>180</v>
      </c>
      <c r="CI974" t="s">
        <v>180</v>
      </c>
      <c r="CJ974" t="s">
        <v>180</v>
      </c>
      <c r="CK974" t="s">
        <v>180</v>
      </c>
      <c r="CM974" t="s">
        <v>180</v>
      </c>
      <c r="CN974" t="s">
        <v>180</v>
      </c>
      <c r="CO974">
        <v>21.873138579999999</v>
      </c>
      <c r="CQ974">
        <v>260.75837689999997</v>
      </c>
      <c r="CR974">
        <v>310.3301179</v>
      </c>
      <c r="CS974" t="s">
        <v>180</v>
      </c>
      <c r="CT974" t="s">
        <v>180</v>
      </c>
      <c r="CU974">
        <v>44.433991550000002</v>
      </c>
      <c r="CV974">
        <v>173.55237030000001</v>
      </c>
      <c r="CW974">
        <v>41.033625909999998</v>
      </c>
      <c r="CX974">
        <v>98.572397429999995</v>
      </c>
      <c r="CY974">
        <v>21.046272609999999</v>
      </c>
      <c r="CZ974" t="s">
        <v>180</v>
      </c>
      <c r="DB974" t="s">
        <v>180</v>
      </c>
      <c r="DC974" t="s">
        <v>180</v>
      </c>
      <c r="DD974">
        <v>47.10542015</v>
      </c>
      <c r="DE974">
        <v>824.29608929999995</v>
      </c>
      <c r="DF974">
        <v>21.093930010000001</v>
      </c>
      <c r="DG974">
        <v>198.25398569999999</v>
      </c>
      <c r="DH974">
        <v>28.416680769999999</v>
      </c>
      <c r="DJ974" t="s">
        <v>180</v>
      </c>
      <c r="DK974" t="s">
        <v>180</v>
      </c>
      <c r="DL974" t="s">
        <v>180</v>
      </c>
      <c r="DM974" t="s">
        <v>180</v>
      </c>
      <c r="DP974">
        <v>1.6545362830000001</v>
      </c>
      <c r="DR974" t="s">
        <v>180</v>
      </c>
      <c r="DS974" t="s">
        <v>180</v>
      </c>
      <c r="DT974">
        <v>1.7721716409999999</v>
      </c>
      <c r="DU974">
        <v>430.7263878</v>
      </c>
      <c r="DV974">
        <v>26.060756229999999</v>
      </c>
      <c r="DW974">
        <v>53.207377309999998</v>
      </c>
      <c r="DX974">
        <v>6.6941556719999999</v>
      </c>
      <c r="DY974">
        <v>28.312920349999999</v>
      </c>
      <c r="DZ974">
        <v>6.2115490749999998</v>
      </c>
      <c r="EA974">
        <v>2.0592739039999999</v>
      </c>
      <c r="EB974">
        <v>5.8583575430000003</v>
      </c>
      <c r="EC974">
        <v>0.83289855199999996</v>
      </c>
      <c r="ED974">
        <v>4.4560675779999999</v>
      </c>
      <c r="EE974">
        <v>0.80555084499999996</v>
      </c>
      <c r="EF974">
        <v>2.0402193890000002</v>
      </c>
      <c r="EG974">
        <v>0.27307489899999998</v>
      </c>
      <c r="EH974">
        <v>1.6943513269999999</v>
      </c>
      <c r="EI974">
        <v>0.24431959</v>
      </c>
      <c r="EJ974">
        <v>4.1986773929999996</v>
      </c>
      <c r="EK974">
        <v>1.6921393810000001</v>
      </c>
      <c r="EM974" t="s">
        <v>180</v>
      </c>
      <c r="EN974" t="s">
        <v>180</v>
      </c>
      <c r="EO974" t="s">
        <v>180</v>
      </c>
      <c r="EP974" t="s">
        <v>180</v>
      </c>
      <c r="EQ974" t="s">
        <v>180</v>
      </c>
      <c r="ER974" t="s">
        <v>180</v>
      </c>
      <c r="ES974">
        <v>0.17387913499999999</v>
      </c>
      <c r="ET974">
        <v>3.9663224260000001</v>
      </c>
      <c r="EV974">
        <v>3.5562274700000001</v>
      </c>
      <c r="EW974">
        <v>1.2425048679999999</v>
      </c>
      <c r="EX974">
        <v>0.512804433</v>
      </c>
      <c r="EY974" t="s">
        <v>180</v>
      </c>
      <c r="EZ974" t="s">
        <v>180</v>
      </c>
      <c r="FA974">
        <v>0.70388104399999996</v>
      </c>
      <c r="FB974" t="s">
        <v>180</v>
      </c>
      <c r="FC974">
        <v>18.45681583</v>
      </c>
      <c r="FD974" t="s">
        <v>180</v>
      </c>
      <c r="FE974">
        <v>15.58694384</v>
      </c>
      <c r="FF974" t="s">
        <v>180</v>
      </c>
      <c r="FG974">
        <v>38.333505700000003</v>
      </c>
      <c r="FH974" t="s">
        <v>180</v>
      </c>
      <c r="FI974" t="s">
        <v>180</v>
      </c>
      <c r="FJ974" t="s">
        <v>180</v>
      </c>
      <c r="FK974" t="s">
        <v>180</v>
      </c>
      <c r="FL974" t="s">
        <v>180</v>
      </c>
      <c r="FM974" t="s">
        <v>180</v>
      </c>
      <c r="FN974" t="s">
        <v>180</v>
      </c>
      <c r="FP974" t="s">
        <v>180</v>
      </c>
      <c r="FQ974" t="s">
        <v>180</v>
      </c>
      <c r="FR974" t="s">
        <v>180</v>
      </c>
      <c r="FS974" t="s">
        <v>180</v>
      </c>
      <c r="FT974" t="s">
        <v>180</v>
      </c>
      <c r="FU974" t="s">
        <v>180</v>
      </c>
      <c r="FV974" t="s">
        <v>1790</v>
      </c>
      <c r="FW974" t="s">
        <v>180</v>
      </c>
      <c r="FX974">
        <f t="shared" si="284"/>
        <v>16.771421792618575</v>
      </c>
      <c r="FY974">
        <f t="shared" si="285"/>
        <v>117.00878238223848</v>
      </c>
      <c r="FZ974">
        <f t="shared" si="286"/>
        <v>15.380963684871007</v>
      </c>
      <c r="GA974">
        <f t="shared" si="287"/>
        <v>3.6660337062432626</v>
      </c>
      <c r="GB974">
        <f t="shared" si="288"/>
        <v>3.4575813467049628</v>
      </c>
      <c r="GC974">
        <f t="shared" si="289"/>
        <v>0.94818652878697851</v>
      </c>
      <c r="GD974">
        <f t="shared" si="290"/>
        <v>39.077407050712019</v>
      </c>
      <c r="GE974">
        <f t="shared" si="291"/>
        <v>29.11377841318301</v>
      </c>
      <c r="GF974">
        <f t="shared" si="292"/>
        <v>16.527777781988025</v>
      </c>
      <c r="GG974">
        <f t="shared" si="293"/>
        <v>15.157519320649355</v>
      </c>
      <c r="GH974">
        <f t="shared" si="294"/>
        <v>7.454459562799301E-2</v>
      </c>
      <c r="GI974">
        <f t="shared" si="295"/>
        <v>4.3724489783188707E-2</v>
      </c>
      <c r="GJ974">
        <f t="shared" si="296"/>
        <v>0.34938846811168689</v>
      </c>
      <c r="GK974">
        <f t="shared" si="297"/>
        <v>121.11890800955992</v>
      </c>
      <c r="GL974">
        <f t="shared" si="298"/>
        <v>0.9170936057216369</v>
      </c>
      <c r="GM974">
        <f t="shared" si="299"/>
        <v>0.12514577261093679</v>
      </c>
      <c r="GN974">
        <f t="shared" si="300"/>
        <v>0.13645910497049302</v>
      </c>
      <c r="GO974">
        <f t="shared" si="301"/>
        <v>4.19553253388729</v>
      </c>
      <c r="GP974">
        <f t="shared" si="302"/>
        <v>0.96957150407016834</v>
      </c>
      <c r="GQ974">
        <f>(EA974/0.0735)/((DZ974/0.195*(EB974/0.295))^0.5)</f>
        <v>1.1139538358901013</v>
      </c>
      <c r="GR974">
        <v>0.512804433</v>
      </c>
      <c r="GS974">
        <v>0.70388104399999996</v>
      </c>
      <c r="GT974">
        <v>18.45681583</v>
      </c>
      <c r="GU974">
        <v>15.58694384</v>
      </c>
      <c r="GV974">
        <v>38.333505700000003</v>
      </c>
    </row>
    <row r="975" spans="1:204">
      <c r="A975" t="s">
        <v>870</v>
      </c>
      <c r="B975" t="s">
        <v>1742</v>
      </c>
      <c r="C975" t="s">
        <v>7219</v>
      </c>
      <c r="D975" t="s">
        <v>7173</v>
      </c>
      <c r="E975" t="s">
        <v>7116</v>
      </c>
      <c r="F975">
        <v>96</v>
      </c>
      <c r="G975">
        <v>25</v>
      </c>
      <c r="H975" t="s">
        <v>7369</v>
      </c>
      <c r="I975" t="s">
        <v>1036</v>
      </c>
      <c r="J975" t="s">
        <v>1784</v>
      </c>
      <c r="K975">
        <v>-37.301890620000002</v>
      </c>
      <c r="L975">
        <v>-37.301890620000002</v>
      </c>
      <c r="M975">
        <v>-68.906852700000002</v>
      </c>
      <c r="N975">
        <v>-68.906852700000002</v>
      </c>
      <c r="O975" t="s">
        <v>179</v>
      </c>
      <c r="R975" t="s">
        <v>1791</v>
      </c>
      <c r="S975" t="s">
        <v>1745</v>
      </c>
      <c r="T975" t="s">
        <v>1746</v>
      </c>
      <c r="V975" t="s">
        <v>180</v>
      </c>
      <c r="W975" t="s">
        <v>180</v>
      </c>
      <c r="X975" t="s">
        <v>180</v>
      </c>
      <c r="Y975" t="s">
        <v>180</v>
      </c>
      <c r="Z975" t="s">
        <v>180</v>
      </c>
      <c r="AB975" t="s">
        <v>180</v>
      </c>
      <c r="AC975" t="s">
        <v>181</v>
      </c>
      <c r="AD975" t="s">
        <v>180</v>
      </c>
      <c r="AE975" t="s">
        <v>180</v>
      </c>
      <c r="AF975" t="s">
        <v>196</v>
      </c>
      <c r="AG975" t="s">
        <v>180</v>
      </c>
      <c r="AH975" t="s">
        <v>1747</v>
      </c>
      <c r="AI975">
        <v>48.951686420000001</v>
      </c>
      <c r="AJ975">
        <v>2.127013066</v>
      </c>
      <c r="AK975" t="s">
        <v>180</v>
      </c>
      <c r="AL975">
        <v>15.405651779999999</v>
      </c>
      <c r="AM975" t="s">
        <v>180</v>
      </c>
      <c r="AP975">
        <v>11.96191634</v>
      </c>
      <c r="AQ975">
        <v>8.8422971740000005</v>
      </c>
      <c r="AR975">
        <v>6.9077281470000003</v>
      </c>
      <c r="AS975">
        <v>0.16205813799999999</v>
      </c>
      <c r="AT975" t="s">
        <v>180</v>
      </c>
      <c r="AU975">
        <v>1.1242783350000001</v>
      </c>
      <c r="AV975">
        <v>3.9197812220000001</v>
      </c>
      <c r="AW975">
        <v>0.45578851399999998</v>
      </c>
      <c r="AY975" t="s">
        <v>180</v>
      </c>
      <c r="AZ975" t="s">
        <v>180</v>
      </c>
      <c r="BA975">
        <v>99.85819913600001</v>
      </c>
      <c r="BC975" t="s">
        <v>180</v>
      </c>
      <c r="BD975" t="s">
        <v>180</v>
      </c>
      <c r="BE975" t="s">
        <v>180</v>
      </c>
      <c r="BF975" t="s">
        <v>180</v>
      </c>
      <c r="BG975" t="s">
        <v>180</v>
      </c>
      <c r="BH975" t="s">
        <v>180</v>
      </c>
      <c r="BI975" t="s">
        <v>180</v>
      </c>
      <c r="BK975" t="s">
        <v>180</v>
      </c>
      <c r="BL975" t="s">
        <v>180</v>
      </c>
      <c r="BM975">
        <v>0</v>
      </c>
      <c r="BN975" t="s">
        <v>180</v>
      </c>
      <c r="BO975" t="s">
        <v>180</v>
      </c>
      <c r="BP975" t="s">
        <v>180</v>
      </c>
      <c r="BQ975" t="s">
        <v>180</v>
      </c>
      <c r="BR975" t="s">
        <v>180</v>
      </c>
      <c r="BS975" t="s">
        <v>180</v>
      </c>
      <c r="BT975" t="s">
        <v>180</v>
      </c>
      <c r="BU975" t="s">
        <v>180</v>
      </c>
      <c r="BV975" t="s">
        <v>180</v>
      </c>
      <c r="BW975" t="s">
        <v>180</v>
      </c>
      <c r="BX975" t="s">
        <v>180</v>
      </c>
      <c r="BY975" t="s">
        <v>180</v>
      </c>
      <c r="BZ975" t="s">
        <v>180</v>
      </c>
      <c r="CA975">
        <v>6.7721802320000002</v>
      </c>
      <c r="CD975" t="s">
        <v>180</v>
      </c>
      <c r="CE975" t="s">
        <v>180</v>
      </c>
      <c r="CG975" t="s">
        <v>180</v>
      </c>
      <c r="CH975" t="s">
        <v>180</v>
      </c>
      <c r="CI975" t="s">
        <v>180</v>
      </c>
      <c r="CJ975" t="s">
        <v>180</v>
      </c>
      <c r="CK975" t="s">
        <v>180</v>
      </c>
      <c r="CM975" t="s">
        <v>180</v>
      </c>
      <c r="CN975" t="s">
        <v>180</v>
      </c>
      <c r="CO975">
        <v>21.261728430000002</v>
      </c>
      <c r="CQ975">
        <v>206.54250479999999</v>
      </c>
      <c r="CR975">
        <v>201.58676360000001</v>
      </c>
      <c r="CS975" t="s">
        <v>180</v>
      </c>
      <c r="CT975" t="s">
        <v>180</v>
      </c>
      <c r="CU975">
        <v>46.206291970000002</v>
      </c>
      <c r="CV975">
        <v>115.268942</v>
      </c>
      <c r="CW975">
        <v>53.66688061</v>
      </c>
      <c r="CX975">
        <v>108.6436356</v>
      </c>
      <c r="CY975">
        <v>21.399210289999999</v>
      </c>
      <c r="CZ975" t="s">
        <v>180</v>
      </c>
      <c r="DB975" t="s">
        <v>180</v>
      </c>
      <c r="DC975" t="s">
        <v>180</v>
      </c>
      <c r="DD975">
        <v>13.702084920000001</v>
      </c>
      <c r="DE975">
        <v>552.03759869999999</v>
      </c>
      <c r="DF975">
        <v>20.76215775</v>
      </c>
      <c r="DG975">
        <v>143.7468691</v>
      </c>
      <c r="DH975">
        <v>21.961327220000001</v>
      </c>
      <c r="DJ975" t="s">
        <v>180</v>
      </c>
      <c r="DK975" t="s">
        <v>180</v>
      </c>
      <c r="DL975" t="s">
        <v>180</v>
      </c>
      <c r="DM975" t="s">
        <v>180</v>
      </c>
      <c r="DP975">
        <v>1.4393630630000001</v>
      </c>
      <c r="DR975" t="s">
        <v>180</v>
      </c>
      <c r="DS975" t="s">
        <v>180</v>
      </c>
      <c r="DT975">
        <v>0.19876918499999999</v>
      </c>
      <c r="DU975">
        <v>232.79994009999999</v>
      </c>
      <c r="DV975">
        <v>17.13327628</v>
      </c>
      <c r="DW975">
        <v>36.368746010000002</v>
      </c>
      <c r="DX975">
        <v>4.7419249600000004</v>
      </c>
      <c r="DY975">
        <v>20.76215775</v>
      </c>
      <c r="DZ975">
        <v>5.1016158550000004</v>
      </c>
      <c r="EA975">
        <v>1.813077187</v>
      </c>
      <c r="EB975">
        <v>5.2880011360000001</v>
      </c>
      <c r="EC975">
        <v>0.78792288700000002</v>
      </c>
      <c r="ED975">
        <v>4.3582546730000002</v>
      </c>
      <c r="EE975">
        <v>0.80890485599999995</v>
      </c>
      <c r="EF975">
        <v>2.0198642009999999</v>
      </c>
      <c r="EG975">
        <v>0.27296542299999998</v>
      </c>
      <c r="EH975">
        <v>1.7101303750000001</v>
      </c>
      <c r="EI975">
        <v>0.23859495999999999</v>
      </c>
      <c r="EJ975">
        <v>3.3051596650000001</v>
      </c>
      <c r="EK975">
        <v>1.298484129</v>
      </c>
      <c r="EM975" t="s">
        <v>180</v>
      </c>
      <c r="EN975" t="s">
        <v>180</v>
      </c>
      <c r="EO975" t="s">
        <v>180</v>
      </c>
      <c r="EP975" t="s">
        <v>180</v>
      </c>
      <c r="EQ975" t="s">
        <v>180</v>
      </c>
      <c r="ER975" t="s">
        <v>180</v>
      </c>
      <c r="ES975">
        <v>5.2175162999999997E-2</v>
      </c>
      <c r="ET975">
        <v>1.6008922510000001</v>
      </c>
      <c r="EV975">
        <v>1.465460636</v>
      </c>
      <c r="EW975">
        <v>0.485330924</v>
      </c>
      <c r="EX975">
        <v>0.51283999300000005</v>
      </c>
      <c r="EY975" t="s">
        <v>180</v>
      </c>
      <c r="EZ975" t="s">
        <v>180</v>
      </c>
      <c r="FA975">
        <v>0.70364089399999996</v>
      </c>
      <c r="FB975" t="s">
        <v>180</v>
      </c>
      <c r="FC975">
        <v>18.38111151</v>
      </c>
      <c r="FD975" t="s">
        <v>180</v>
      </c>
      <c r="FE975">
        <v>15.57855496</v>
      </c>
      <c r="FF975" t="s">
        <v>180</v>
      </c>
      <c r="FG975">
        <v>38.274093239999999</v>
      </c>
      <c r="FH975" t="s">
        <v>180</v>
      </c>
      <c r="FI975" t="s">
        <v>180</v>
      </c>
      <c r="FJ975" t="s">
        <v>180</v>
      </c>
      <c r="FK975" t="s">
        <v>180</v>
      </c>
      <c r="FL975" t="s">
        <v>180</v>
      </c>
      <c r="FM975" t="s">
        <v>180</v>
      </c>
      <c r="FN975" t="s">
        <v>180</v>
      </c>
      <c r="FO975">
        <v>0.28291381300000001</v>
      </c>
      <c r="FP975" t="s">
        <v>180</v>
      </c>
      <c r="FQ975" t="s">
        <v>180</v>
      </c>
      <c r="FR975" t="s">
        <v>180</v>
      </c>
      <c r="FS975" t="s">
        <v>180</v>
      </c>
      <c r="FT975" t="s">
        <v>180</v>
      </c>
      <c r="FU975" t="s">
        <v>180</v>
      </c>
      <c r="FV975" t="s">
        <v>1792</v>
      </c>
      <c r="FW975" t="s">
        <v>180</v>
      </c>
      <c r="FX975">
        <f t="shared" si="284"/>
        <v>12.84190231402679</v>
      </c>
      <c r="FY975">
        <f t="shared" si="285"/>
        <v>84.05608788745127</v>
      </c>
      <c r="FZ975">
        <f t="shared" si="286"/>
        <v>10.018695960534588</v>
      </c>
      <c r="GA975">
        <f t="shared" si="287"/>
        <v>2.9831736396121262</v>
      </c>
      <c r="GB975">
        <f t="shared" si="288"/>
        <v>3.0921625703537368</v>
      </c>
      <c r="GC975">
        <f t="shared" si="289"/>
        <v>0.52857142862515927</v>
      </c>
      <c r="GD975">
        <f t="shared" si="290"/>
        <v>26.588642921759902</v>
      </c>
      <c r="GE975">
        <f t="shared" si="291"/>
        <v>26.588642921759902</v>
      </c>
      <c r="GF975">
        <f t="shared" si="292"/>
        <v>13.587590388170637</v>
      </c>
      <c r="GG975">
        <f t="shared" si="293"/>
        <v>10.600449497787682</v>
      </c>
      <c r="GH975">
        <f t="shared" si="294"/>
        <v>4.4018351651712612E-2</v>
      </c>
      <c r="GI975">
        <f t="shared" si="295"/>
        <v>2.2099343957591649E-2</v>
      </c>
      <c r="GJ975">
        <f t="shared" si="296"/>
        <v>0.33117977520346031</v>
      </c>
      <c r="GK975">
        <f t="shared" si="297"/>
        <v>158.85785969347592</v>
      </c>
      <c r="GL975">
        <f t="shared" si="298"/>
        <v>0.78015668672323524</v>
      </c>
      <c r="GM975">
        <f t="shared" si="299"/>
        <v>6.6729147164904357E-2</v>
      </c>
      <c r="GN975">
        <f t="shared" si="300"/>
        <v>8.553300676710969E-2</v>
      </c>
      <c r="GO975">
        <f t="shared" si="301"/>
        <v>3.3584018802999425</v>
      </c>
      <c r="GP975">
        <f t="shared" si="302"/>
        <v>0.97113628416034758</v>
      </c>
      <c r="GQ975">
        <f>(EA975/0.0735)/((DZ975/0.195*(EB975/0.295))^0.5)</f>
        <v>1.1390889037883734</v>
      </c>
      <c r="GR975">
        <v>0.51283999300000005</v>
      </c>
      <c r="GS975">
        <v>0.70364089399999996</v>
      </c>
      <c r="GT975">
        <v>18.38111151</v>
      </c>
      <c r="GU975">
        <v>15.57855496</v>
      </c>
      <c r="GV975">
        <v>38.274093239999999</v>
      </c>
    </row>
    <row r="976" spans="1:204">
      <c r="A976" t="s">
        <v>870</v>
      </c>
      <c r="B976" t="s">
        <v>1600</v>
      </c>
      <c r="C976" t="s">
        <v>7219</v>
      </c>
      <c r="D976" t="s">
        <v>6946</v>
      </c>
      <c r="E976" t="s">
        <v>6946</v>
      </c>
      <c r="F976">
        <v>97</v>
      </c>
      <c r="G976">
        <v>26</v>
      </c>
      <c r="H976" t="s">
        <v>7370</v>
      </c>
      <c r="I976" t="s">
        <v>1036</v>
      </c>
      <c r="J976" t="s">
        <v>1601</v>
      </c>
      <c r="K976">
        <v>-38.92</v>
      </c>
      <c r="L976">
        <v>-38.92</v>
      </c>
      <c r="M976">
        <v>-70.150000000000006</v>
      </c>
      <c r="N976">
        <v>-70.150000000000006</v>
      </c>
      <c r="O976" t="s">
        <v>179</v>
      </c>
      <c r="R976" t="s">
        <v>1602</v>
      </c>
      <c r="S976" t="s">
        <v>1603</v>
      </c>
      <c r="T976" t="s">
        <v>1604</v>
      </c>
      <c r="V976" t="s">
        <v>180</v>
      </c>
      <c r="W976" t="s">
        <v>180</v>
      </c>
      <c r="X976" t="s">
        <v>1604</v>
      </c>
      <c r="Y976" t="s">
        <v>180</v>
      </c>
      <c r="Z976" t="s">
        <v>180</v>
      </c>
      <c r="AB976" t="s">
        <v>180</v>
      </c>
      <c r="AC976" t="s">
        <v>181</v>
      </c>
      <c r="AD976" t="s">
        <v>180</v>
      </c>
      <c r="AE976" t="s">
        <v>180</v>
      </c>
      <c r="AF976" t="s">
        <v>180</v>
      </c>
      <c r="AG976" t="s">
        <v>180</v>
      </c>
      <c r="AH976" t="s">
        <v>1605</v>
      </c>
      <c r="AI976">
        <v>48.83</v>
      </c>
      <c r="AJ976">
        <v>1.45</v>
      </c>
      <c r="AK976" t="s">
        <v>180</v>
      </c>
      <c r="AL976">
        <v>16.72</v>
      </c>
      <c r="AM976" t="s">
        <v>180</v>
      </c>
      <c r="AN976">
        <v>3.39</v>
      </c>
      <c r="AO976">
        <v>5.88</v>
      </c>
      <c r="AQ976">
        <v>8.58</v>
      </c>
      <c r="AR976">
        <v>8.27</v>
      </c>
      <c r="AS976">
        <v>0.15</v>
      </c>
      <c r="AT976" t="s">
        <v>180</v>
      </c>
      <c r="AU976">
        <v>2.42</v>
      </c>
      <c r="AV976">
        <v>3.24</v>
      </c>
      <c r="AW976">
        <v>0.76</v>
      </c>
      <c r="AY976" t="s">
        <v>1599</v>
      </c>
      <c r="AZ976" t="s">
        <v>182</v>
      </c>
      <c r="BA976">
        <v>99.350321999999991</v>
      </c>
      <c r="BB976">
        <v>0.09</v>
      </c>
      <c r="BC976" t="s">
        <v>180</v>
      </c>
      <c r="BD976" t="s">
        <v>180</v>
      </c>
      <c r="BE976" t="s">
        <v>180</v>
      </c>
      <c r="BF976" t="s">
        <v>180</v>
      </c>
      <c r="BG976" t="s">
        <v>180</v>
      </c>
      <c r="BH976" t="s">
        <v>180</v>
      </c>
      <c r="BI976" t="s">
        <v>180</v>
      </c>
      <c r="BK976" t="s">
        <v>180</v>
      </c>
      <c r="BL976" t="s">
        <v>536</v>
      </c>
      <c r="BM976">
        <v>0.39</v>
      </c>
      <c r="BN976" t="s">
        <v>180</v>
      </c>
      <c r="BO976" t="s">
        <v>180</v>
      </c>
      <c r="BP976" t="s">
        <v>180</v>
      </c>
      <c r="BQ976" t="s">
        <v>180</v>
      </c>
      <c r="BR976" t="s">
        <v>180</v>
      </c>
      <c r="BS976" t="s">
        <v>180</v>
      </c>
      <c r="BT976" t="s">
        <v>180</v>
      </c>
      <c r="BU976" t="s">
        <v>180</v>
      </c>
      <c r="BV976" t="s">
        <v>180</v>
      </c>
      <c r="BW976" t="s">
        <v>180</v>
      </c>
      <c r="BX976" t="s">
        <v>180</v>
      </c>
      <c r="BY976" t="s">
        <v>180</v>
      </c>
      <c r="BZ976" t="s">
        <v>180</v>
      </c>
      <c r="CD976" t="s">
        <v>180</v>
      </c>
      <c r="CE976" t="s">
        <v>180</v>
      </c>
      <c r="CG976" t="s">
        <v>180</v>
      </c>
      <c r="CH976" t="s">
        <v>180</v>
      </c>
      <c r="CI976" t="s">
        <v>180</v>
      </c>
      <c r="CJ976" t="s">
        <v>180</v>
      </c>
      <c r="CK976" t="s">
        <v>180</v>
      </c>
      <c r="CM976" t="s">
        <v>180</v>
      </c>
      <c r="CN976" t="s">
        <v>180</v>
      </c>
      <c r="CO976">
        <v>23.7</v>
      </c>
      <c r="CQ976">
        <v>220</v>
      </c>
      <c r="CR976">
        <v>290</v>
      </c>
      <c r="CS976" t="s">
        <v>180</v>
      </c>
      <c r="CT976" t="s">
        <v>180</v>
      </c>
      <c r="CV976">
        <v>140</v>
      </c>
      <c r="CZ976" t="s">
        <v>180</v>
      </c>
      <c r="DB976" t="s">
        <v>180</v>
      </c>
      <c r="DC976" t="s">
        <v>180</v>
      </c>
      <c r="DD976">
        <v>92</v>
      </c>
      <c r="DE976">
        <v>830</v>
      </c>
      <c r="DF976">
        <v>21</v>
      </c>
      <c r="DG976">
        <v>272</v>
      </c>
      <c r="DH976">
        <v>26</v>
      </c>
      <c r="DJ976" t="s">
        <v>180</v>
      </c>
      <c r="DK976" t="s">
        <v>180</v>
      </c>
      <c r="DL976" t="s">
        <v>180</v>
      </c>
      <c r="DM976" t="s">
        <v>180</v>
      </c>
      <c r="DR976" t="s">
        <v>180</v>
      </c>
      <c r="DS976" t="s">
        <v>180</v>
      </c>
      <c r="DT976">
        <v>3.9</v>
      </c>
      <c r="DU976">
        <v>924</v>
      </c>
      <c r="DV976">
        <v>26.6</v>
      </c>
      <c r="DW976">
        <v>64.400000000000006</v>
      </c>
      <c r="DY976">
        <v>35</v>
      </c>
      <c r="DZ976">
        <v>7.68</v>
      </c>
      <c r="EA976">
        <v>2.16</v>
      </c>
      <c r="EC976">
        <v>0.93</v>
      </c>
      <c r="EH976">
        <v>2.0299999999999998</v>
      </c>
      <c r="EI976">
        <v>0.31</v>
      </c>
      <c r="EJ976">
        <v>5.4</v>
      </c>
      <c r="EK976">
        <v>1.85</v>
      </c>
      <c r="EM976" t="s">
        <v>180</v>
      </c>
      <c r="EN976" t="s">
        <v>180</v>
      </c>
      <c r="EO976" t="s">
        <v>180</v>
      </c>
      <c r="EP976" t="s">
        <v>180</v>
      </c>
      <c r="EQ976" t="s">
        <v>180</v>
      </c>
      <c r="ER976" t="s">
        <v>180</v>
      </c>
      <c r="EV976">
        <v>3.8</v>
      </c>
      <c r="EY976" t="s">
        <v>180</v>
      </c>
      <c r="EZ976" t="s">
        <v>180</v>
      </c>
      <c r="FA976">
        <v>0.70421999999999996</v>
      </c>
      <c r="FB976" t="s">
        <v>180</v>
      </c>
      <c r="FD976" t="s">
        <v>180</v>
      </c>
      <c r="FF976" t="s">
        <v>180</v>
      </c>
      <c r="FH976" t="s">
        <v>180</v>
      </c>
      <c r="FI976" t="s">
        <v>180</v>
      </c>
      <c r="FJ976" t="s">
        <v>180</v>
      </c>
      <c r="FK976" t="s">
        <v>180</v>
      </c>
      <c r="FL976" t="s">
        <v>180</v>
      </c>
      <c r="FM976" t="s">
        <v>180</v>
      </c>
      <c r="FN976" t="s">
        <v>180</v>
      </c>
      <c r="FP976" t="s">
        <v>180</v>
      </c>
      <c r="FQ976" t="s">
        <v>180</v>
      </c>
      <c r="FR976" t="s">
        <v>180</v>
      </c>
      <c r="FS976" t="s">
        <v>180</v>
      </c>
      <c r="FT976" t="s">
        <v>180</v>
      </c>
      <c r="FU976" t="s">
        <v>180</v>
      </c>
      <c r="FV976" t="s">
        <v>1606</v>
      </c>
      <c r="FW976" t="s">
        <v>180</v>
      </c>
      <c r="FX976">
        <f t="shared" si="284"/>
        <v>12.807881773399016</v>
      </c>
      <c r="FY976">
        <f t="shared" si="285"/>
        <v>133.99014778325125</v>
      </c>
      <c r="FZ976">
        <f t="shared" si="286"/>
        <v>13.103448275862071</v>
      </c>
      <c r="GA976">
        <f t="shared" si="287"/>
        <v>3.7832512315270939</v>
      </c>
      <c r="GC976">
        <f t="shared" si="289"/>
        <v>1.6689655172413793</v>
      </c>
      <c r="GD976">
        <f t="shared" si="290"/>
        <v>39.523809523809526</v>
      </c>
      <c r="GE976">
        <f t="shared" si="291"/>
        <v>23.714285714285715</v>
      </c>
      <c r="GF976">
        <f t="shared" si="292"/>
        <v>34.736842105263158</v>
      </c>
      <c r="GG976">
        <f t="shared" si="293"/>
        <v>35.53846153846154</v>
      </c>
      <c r="GK976">
        <f t="shared" si="297"/>
        <v>243.15789473684211</v>
      </c>
      <c r="GL976">
        <f t="shared" si="298"/>
        <v>1.0230769230769232</v>
      </c>
      <c r="GM976">
        <f t="shared" si="299"/>
        <v>0.14615384615384613</v>
      </c>
      <c r="GN976">
        <f t="shared" si="300"/>
        <v>0.14285714285714285</v>
      </c>
      <c r="GO976">
        <f t="shared" si="301"/>
        <v>3.463541666666667</v>
      </c>
      <c r="GQ976" t="e">
        <f>(EA976/0.0735)/((DZ976/0.195*(EB976/0.295))^0.5)</f>
        <v>#DIV/0!</v>
      </c>
      <c r="GS976">
        <v>0.70421999999999996</v>
      </c>
    </row>
    <row r="977" spans="1:204">
      <c r="A977" t="s">
        <v>870</v>
      </c>
      <c r="B977" t="s">
        <v>1655</v>
      </c>
      <c r="C977" t="s">
        <v>7219</v>
      </c>
      <c r="D977" t="s">
        <v>6946</v>
      </c>
      <c r="E977" t="s">
        <v>6946</v>
      </c>
      <c r="F977">
        <v>97</v>
      </c>
      <c r="G977">
        <v>26</v>
      </c>
      <c r="H977" t="s">
        <v>7370</v>
      </c>
      <c r="I977" t="s">
        <v>1036</v>
      </c>
      <c r="J977" t="s">
        <v>1656</v>
      </c>
      <c r="K977">
        <v>-37.623899999999999</v>
      </c>
      <c r="L977">
        <v>-37.623899999999999</v>
      </c>
      <c r="M977">
        <v>-70.590400000000002</v>
      </c>
      <c r="N977">
        <v>-70.590400000000002</v>
      </c>
      <c r="O977" t="s">
        <v>179</v>
      </c>
      <c r="R977" t="s">
        <v>1657</v>
      </c>
      <c r="S977" t="s">
        <v>1658</v>
      </c>
      <c r="T977" t="s">
        <v>7280</v>
      </c>
      <c r="V977" t="s">
        <v>180</v>
      </c>
      <c r="W977" t="s">
        <v>180</v>
      </c>
      <c r="X977" t="s">
        <v>180</v>
      </c>
      <c r="Y977" t="s">
        <v>180</v>
      </c>
      <c r="Z977" t="s">
        <v>180</v>
      </c>
      <c r="AB977" t="s">
        <v>180</v>
      </c>
      <c r="AC977" t="s">
        <v>181</v>
      </c>
      <c r="AD977" t="s">
        <v>180</v>
      </c>
      <c r="AE977" t="s">
        <v>180</v>
      </c>
      <c r="AF977" t="s">
        <v>180</v>
      </c>
      <c r="AG977" t="s">
        <v>180</v>
      </c>
      <c r="AH977" t="s">
        <v>1659</v>
      </c>
      <c r="AI977">
        <v>50.4</v>
      </c>
      <c r="AJ977">
        <v>1.4</v>
      </c>
      <c r="AK977" t="s">
        <v>180</v>
      </c>
      <c r="AL977">
        <v>17.5</v>
      </c>
      <c r="AM977" t="s">
        <v>180</v>
      </c>
      <c r="AP977">
        <v>8.4600000000000009</v>
      </c>
      <c r="AQ977">
        <v>8.9</v>
      </c>
      <c r="AR977">
        <v>6.3</v>
      </c>
      <c r="AS977">
        <v>0.2</v>
      </c>
      <c r="AT977" t="s">
        <v>180</v>
      </c>
      <c r="AU977">
        <v>1.2</v>
      </c>
      <c r="AV977">
        <v>3.6</v>
      </c>
      <c r="AW977">
        <v>0.4</v>
      </c>
      <c r="AY977" t="s">
        <v>180</v>
      </c>
      <c r="AZ977" t="s">
        <v>180</v>
      </c>
      <c r="BA977">
        <v>98.36</v>
      </c>
      <c r="BC977" t="s">
        <v>180</v>
      </c>
      <c r="BD977" t="s">
        <v>180</v>
      </c>
      <c r="BE977" t="s">
        <v>180</v>
      </c>
      <c r="BF977" t="s">
        <v>180</v>
      </c>
      <c r="BG977" t="s">
        <v>180</v>
      </c>
      <c r="BH977" t="s">
        <v>180</v>
      </c>
      <c r="BI977" t="s">
        <v>180</v>
      </c>
      <c r="BK977" t="s">
        <v>180</v>
      </c>
      <c r="BL977" t="s">
        <v>180</v>
      </c>
      <c r="BN977" t="s">
        <v>180</v>
      </c>
      <c r="BO977" t="s">
        <v>180</v>
      </c>
      <c r="BP977" t="s">
        <v>180</v>
      </c>
      <c r="BQ977" t="s">
        <v>180</v>
      </c>
      <c r="BR977" t="s">
        <v>180</v>
      </c>
      <c r="BS977" t="s">
        <v>180</v>
      </c>
      <c r="BT977" t="s">
        <v>180</v>
      </c>
      <c r="BU977" t="s">
        <v>180</v>
      </c>
      <c r="BV977" t="s">
        <v>180</v>
      </c>
      <c r="BW977" t="s">
        <v>180</v>
      </c>
      <c r="BX977" t="s">
        <v>180</v>
      </c>
      <c r="BY977" t="s">
        <v>180</v>
      </c>
      <c r="BZ977" t="s">
        <v>180</v>
      </c>
      <c r="CD977" t="s">
        <v>180</v>
      </c>
      <c r="CE977" t="s">
        <v>180</v>
      </c>
      <c r="CG977" t="s">
        <v>180</v>
      </c>
      <c r="CH977" t="s">
        <v>180</v>
      </c>
      <c r="CI977" t="s">
        <v>180</v>
      </c>
      <c r="CJ977" t="s">
        <v>180</v>
      </c>
      <c r="CK977" t="s">
        <v>180</v>
      </c>
      <c r="CM977" t="s">
        <v>180</v>
      </c>
      <c r="CN977" t="s">
        <v>180</v>
      </c>
      <c r="CO977">
        <v>24</v>
      </c>
      <c r="CQ977">
        <v>221</v>
      </c>
      <c r="CR977">
        <v>160</v>
      </c>
      <c r="CS977" t="s">
        <v>180</v>
      </c>
      <c r="CT977" t="s">
        <v>180</v>
      </c>
      <c r="CU977">
        <v>32.6</v>
      </c>
      <c r="CV977">
        <v>82</v>
      </c>
      <c r="CW977">
        <v>43</v>
      </c>
      <c r="CX977">
        <v>74</v>
      </c>
      <c r="CZ977" t="s">
        <v>180</v>
      </c>
      <c r="DB977" t="s">
        <v>180</v>
      </c>
      <c r="DC977" t="s">
        <v>180</v>
      </c>
      <c r="DD977">
        <v>25.5</v>
      </c>
      <c r="DE977">
        <v>665</v>
      </c>
      <c r="DF977">
        <v>23.9</v>
      </c>
      <c r="DG977">
        <v>82</v>
      </c>
      <c r="DH977">
        <v>8</v>
      </c>
      <c r="DJ977" t="s">
        <v>180</v>
      </c>
      <c r="DK977" t="s">
        <v>180</v>
      </c>
      <c r="DL977" t="s">
        <v>180</v>
      </c>
      <c r="DM977" t="s">
        <v>180</v>
      </c>
      <c r="DR977" t="s">
        <v>180</v>
      </c>
      <c r="DS977" t="s">
        <v>180</v>
      </c>
      <c r="DT977">
        <v>0.3</v>
      </c>
      <c r="DU977">
        <v>351</v>
      </c>
      <c r="DV977">
        <v>19.399999999999999</v>
      </c>
      <c r="DW977">
        <v>37.9</v>
      </c>
      <c r="DX977">
        <v>5.32</v>
      </c>
      <c r="DY977">
        <v>23.6</v>
      </c>
      <c r="DZ977">
        <v>5.0999999999999996</v>
      </c>
      <c r="EA977">
        <v>1.66</v>
      </c>
      <c r="EB977">
        <v>5.64</v>
      </c>
      <c r="EC977">
        <v>0.75</v>
      </c>
      <c r="ED977">
        <v>4.13</v>
      </c>
      <c r="EE977">
        <v>0.8</v>
      </c>
      <c r="EF977">
        <v>2.3199999999999998</v>
      </c>
      <c r="EG977">
        <v>0.31</v>
      </c>
      <c r="EH977">
        <v>2.1</v>
      </c>
      <c r="EI977">
        <v>0.31</v>
      </c>
      <c r="EJ977">
        <v>3</v>
      </c>
      <c r="EK977">
        <v>0.6</v>
      </c>
      <c r="EM977" t="s">
        <v>180</v>
      </c>
      <c r="EN977" t="s">
        <v>180</v>
      </c>
      <c r="EO977" t="s">
        <v>180</v>
      </c>
      <c r="EP977" t="s">
        <v>180</v>
      </c>
      <c r="EQ977" t="s">
        <v>180</v>
      </c>
      <c r="ER977" t="s">
        <v>180</v>
      </c>
      <c r="ET977">
        <v>10</v>
      </c>
      <c r="EV977">
        <v>2.7</v>
      </c>
      <c r="EW977">
        <v>0.63</v>
      </c>
      <c r="EX977">
        <v>0.51285700000000001</v>
      </c>
      <c r="EY977" t="s">
        <v>180</v>
      </c>
      <c r="EZ977" t="s">
        <v>180</v>
      </c>
      <c r="FA977">
        <v>0.70371300000000003</v>
      </c>
      <c r="FB977" t="s">
        <v>180</v>
      </c>
      <c r="FC977">
        <v>18.53</v>
      </c>
      <c r="FD977" t="s">
        <v>180</v>
      </c>
      <c r="FE977">
        <v>15.581</v>
      </c>
      <c r="FF977" t="s">
        <v>180</v>
      </c>
      <c r="FG977">
        <v>38.353999999999999</v>
      </c>
      <c r="FH977" t="s">
        <v>180</v>
      </c>
      <c r="FI977" t="s">
        <v>180</v>
      </c>
      <c r="FJ977" t="s">
        <v>180</v>
      </c>
      <c r="FK977" t="s">
        <v>180</v>
      </c>
      <c r="FL977" t="s">
        <v>180</v>
      </c>
      <c r="FM977" t="s">
        <v>180</v>
      </c>
      <c r="FN977" t="s">
        <v>180</v>
      </c>
      <c r="FP977" t="s">
        <v>180</v>
      </c>
      <c r="FQ977" t="s">
        <v>180</v>
      </c>
      <c r="FR977" t="s">
        <v>180</v>
      </c>
      <c r="FS977" t="s">
        <v>180</v>
      </c>
      <c r="FT977" t="s">
        <v>180</v>
      </c>
      <c r="FU977" t="s">
        <v>180</v>
      </c>
      <c r="FV977" t="s">
        <v>1660</v>
      </c>
      <c r="FW977" t="s">
        <v>180</v>
      </c>
      <c r="FX977">
        <f t="shared" si="284"/>
        <v>3.8095238095238093</v>
      </c>
      <c r="FY977">
        <f t="shared" si="285"/>
        <v>39.047619047619044</v>
      </c>
      <c r="FZ977">
        <f t="shared" si="286"/>
        <v>9.2380952380952372</v>
      </c>
      <c r="GA977">
        <f t="shared" si="287"/>
        <v>2.4285714285714284</v>
      </c>
      <c r="GB977">
        <f t="shared" si="288"/>
        <v>2.6857142857142855</v>
      </c>
      <c r="GC977">
        <f t="shared" si="289"/>
        <v>0.85714285714285721</v>
      </c>
      <c r="GD977">
        <f t="shared" si="290"/>
        <v>27.82426778242678</v>
      </c>
      <c r="GE977">
        <f t="shared" si="291"/>
        <v>28.177966101694913</v>
      </c>
      <c r="GF977">
        <f t="shared" si="292"/>
        <v>18.092783505154639</v>
      </c>
      <c r="GG977">
        <f t="shared" si="293"/>
        <v>43.875</v>
      </c>
      <c r="GH977">
        <f t="shared" si="294"/>
        <v>0.26385224274406333</v>
      </c>
      <c r="GI977">
        <f t="shared" si="295"/>
        <v>7.8750000000000001E-2</v>
      </c>
      <c r="GJ977">
        <f t="shared" si="296"/>
        <v>0.23333333333333331</v>
      </c>
      <c r="GK977">
        <f t="shared" si="297"/>
        <v>130</v>
      </c>
      <c r="GL977">
        <f t="shared" si="298"/>
        <v>2.4249999999999998</v>
      </c>
      <c r="GM977">
        <f t="shared" si="299"/>
        <v>0.33750000000000002</v>
      </c>
      <c r="GN977">
        <f t="shared" si="300"/>
        <v>0.1391752577319588</v>
      </c>
      <c r="GO977">
        <f t="shared" si="301"/>
        <v>3.8039215686274508</v>
      </c>
      <c r="GP977">
        <f t="shared" si="302"/>
        <v>0.89790818477064627</v>
      </c>
      <c r="GQ977">
        <f>(EA977/0.0735)/((DZ977/0.195*(EB977/0.295))^0.5)</f>
        <v>1.0100070903543215</v>
      </c>
      <c r="GR977">
        <v>0.51285700000000001</v>
      </c>
      <c r="GS977">
        <v>0.70371300000000003</v>
      </c>
      <c r="GT977">
        <v>18.53</v>
      </c>
      <c r="GU977">
        <v>15.581</v>
      </c>
      <c r="GV977">
        <v>38.353999999999999</v>
      </c>
    </row>
    <row r="978" spans="1:204">
      <c r="A978" t="s">
        <v>870</v>
      </c>
      <c r="B978" t="s">
        <v>1655</v>
      </c>
      <c r="C978" t="s">
        <v>7219</v>
      </c>
      <c r="D978" t="s">
        <v>6946</v>
      </c>
      <c r="E978" t="s">
        <v>6946</v>
      </c>
      <c r="F978">
        <v>97</v>
      </c>
      <c r="G978">
        <v>26</v>
      </c>
      <c r="H978" t="s">
        <v>7370</v>
      </c>
      <c r="I978" t="s">
        <v>1036</v>
      </c>
      <c r="J978" t="s">
        <v>1661</v>
      </c>
      <c r="K978">
        <v>-38.305100000000003</v>
      </c>
      <c r="L978">
        <v>-38.305100000000003</v>
      </c>
      <c r="M978">
        <v>-70.613799999999998</v>
      </c>
      <c r="N978">
        <v>-70.613799999999998</v>
      </c>
      <c r="O978" t="s">
        <v>179</v>
      </c>
      <c r="R978" t="s">
        <v>1662</v>
      </c>
      <c r="S978" t="s">
        <v>1658</v>
      </c>
      <c r="T978" t="s">
        <v>7280</v>
      </c>
      <c r="V978" t="s">
        <v>180</v>
      </c>
      <c r="W978" t="s">
        <v>180</v>
      </c>
      <c r="X978" t="s">
        <v>180</v>
      </c>
      <c r="Y978" t="s">
        <v>180</v>
      </c>
      <c r="Z978" t="s">
        <v>180</v>
      </c>
      <c r="AB978" t="s">
        <v>180</v>
      </c>
      <c r="AC978" t="s">
        <v>181</v>
      </c>
      <c r="AD978" t="s">
        <v>180</v>
      </c>
      <c r="AE978" t="s">
        <v>180</v>
      </c>
      <c r="AF978" t="s">
        <v>180</v>
      </c>
      <c r="AG978" t="s">
        <v>180</v>
      </c>
      <c r="AH978" t="s">
        <v>1659</v>
      </c>
      <c r="AI978">
        <v>51.4</v>
      </c>
      <c r="AJ978">
        <v>1.4</v>
      </c>
      <c r="AK978" t="s">
        <v>180</v>
      </c>
      <c r="AL978">
        <v>16.8</v>
      </c>
      <c r="AM978" t="s">
        <v>180</v>
      </c>
      <c r="AP978">
        <v>8.2799999999999994</v>
      </c>
      <c r="AQ978">
        <v>8.4</v>
      </c>
      <c r="AR978">
        <v>7.5</v>
      </c>
      <c r="AS978">
        <v>0.1</v>
      </c>
      <c r="AT978" t="s">
        <v>180</v>
      </c>
      <c r="AU978">
        <v>1.4</v>
      </c>
      <c r="AV978">
        <v>3.4</v>
      </c>
      <c r="AW978">
        <v>0.4</v>
      </c>
      <c r="AY978" t="s">
        <v>180</v>
      </c>
      <c r="AZ978" t="s">
        <v>180</v>
      </c>
      <c r="BA978">
        <v>99.080000000000013</v>
      </c>
      <c r="BC978" t="s">
        <v>180</v>
      </c>
      <c r="BD978" t="s">
        <v>180</v>
      </c>
      <c r="BE978" t="s">
        <v>180</v>
      </c>
      <c r="BF978" t="s">
        <v>180</v>
      </c>
      <c r="BG978" t="s">
        <v>180</v>
      </c>
      <c r="BH978" t="s">
        <v>180</v>
      </c>
      <c r="BI978" t="s">
        <v>180</v>
      </c>
      <c r="BK978" t="s">
        <v>180</v>
      </c>
      <c r="BL978" t="s">
        <v>180</v>
      </c>
      <c r="BN978" t="s">
        <v>180</v>
      </c>
      <c r="BO978" t="s">
        <v>180</v>
      </c>
      <c r="BP978" t="s">
        <v>180</v>
      </c>
      <c r="BQ978" t="s">
        <v>180</v>
      </c>
      <c r="BR978" t="s">
        <v>180</v>
      </c>
      <c r="BS978" t="s">
        <v>180</v>
      </c>
      <c r="BT978" t="s">
        <v>180</v>
      </c>
      <c r="BU978" t="s">
        <v>180</v>
      </c>
      <c r="BV978" t="s">
        <v>180</v>
      </c>
      <c r="BW978" t="s">
        <v>180</v>
      </c>
      <c r="BX978" t="s">
        <v>180</v>
      </c>
      <c r="BY978" t="s">
        <v>180</v>
      </c>
      <c r="BZ978" t="s">
        <v>180</v>
      </c>
      <c r="CD978" t="s">
        <v>180</v>
      </c>
      <c r="CE978" t="s">
        <v>180</v>
      </c>
      <c r="CG978" t="s">
        <v>180</v>
      </c>
      <c r="CH978" t="s">
        <v>180</v>
      </c>
      <c r="CI978" t="s">
        <v>180</v>
      </c>
      <c r="CJ978" t="s">
        <v>180</v>
      </c>
      <c r="CK978" t="s">
        <v>180</v>
      </c>
      <c r="CM978" t="s">
        <v>180</v>
      </c>
      <c r="CN978" t="s">
        <v>180</v>
      </c>
      <c r="CO978">
        <v>23</v>
      </c>
      <c r="CQ978">
        <v>199</v>
      </c>
      <c r="CR978">
        <v>250</v>
      </c>
      <c r="CS978" t="s">
        <v>180</v>
      </c>
      <c r="CT978" t="s">
        <v>180</v>
      </c>
      <c r="CU978">
        <v>35.5</v>
      </c>
      <c r="CV978">
        <v>141</v>
      </c>
      <c r="CW978">
        <v>43</v>
      </c>
      <c r="CX978">
        <v>90</v>
      </c>
      <c r="CZ978" t="s">
        <v>180</v>
      </c>
      <c r="DB978" t="s">
        <v>180</v>
      </c>
      <c r="DC978" t="s">
        <v>180</v>
      </c>
      <c r="DD978">
        <v>27.7</v>
      </c>
      <c r="DE978">
        <v>603</v>
      </c>
      <c r="DF978">
        <v>21</v>
      </c>
      <c r="DG978">
        <v>118</v>
      </c>
      <c r="DH978">
        <v>15</v>
      </c>
      <c r="DJ978" t="s">
        <v>180</v>
      </c>
      <c r="DK978" t="s">
        <v>180</v>
      </c>
      <c r="DL978" t="s">
        <v>180</v>
      </c>
      <c r="DM978" t="s">
        <v>180</v>
      </c>
      <c r="DR978" t="s">
        <v>180</v>
      </c>
      <c r="DS978" t="s">
        <v>180</v>
      </c>
      <c r="DT978">
        <v>0.4</v>
      </c>
      <c r="DU978">
        <v>453</v>
      </c>
      <c r="DV978">
        <v>22.4</v>
      </c>
      <c r="DW978">
        <v>46</v>
      </c>
      <c r="DX978">
        <v>5.93</v>
      </c>
      <c r="DY978">
        <v>24.4</v>
      </c>
      <c r="DZ978">
        <v>5.0999999999999996</v>
      </c>
      <c r="EA978">
        <v>1.59</v>
      </c>
      <c r="EB978">
        <v>5.38</v>
      </c>
      <c r="EC978">
        <v>0.75</v>
      </c>
      <c r="ED978">
        <v>4.07</v>
      </c>
      <c r="EE978">
        <v>0.76</v>
      </c>
      <c r="EF978">
        <v>2.25</v>
      </c>
      <c r="EG978">
        <v>0.3</v>
      </c>
      <c r="EH978">
        <v>2</v>
      </c>
      <c r="EI978">
        <v>0.32</v>
      </c>
      <c r="EJ978">
        <v>3</v>
      </c>
      <c r="EK978">
        <v>0.9</v>
      </c>
      <c r="EM978" t="s">
        <v>180</v>
      </c>
      <c r="EN978" t="s">
        <v>180</v>
      </c>
      <c r="EO978" t="s">
        <v>180</v>
      </c>
      <c r="EP978" t="s">
        <v>180</v>
      </c>
      <c r="EQ978" t="s">
        <v>180</v>
      </c>
      <c r="ER978" t="s">
        <v>180</v>
      </c>
      <c r="ET978">
        <v>10</v>
      </c>
      <c r="EV978">
        <v>3.1</v>
      </c>
      <c r="EW978">
        <v>0.8</v>
      </c>
      <c r="EY978" t="s">
        <v>180</v>
      </c>
      <c r="EZ978" t="s">
        <v>180</v>
      </c>
      <c r="FB978" t="s">
        <v>180</v>
      </c>
      <c r="FD978" t="s">
        <v>180</v>
      </c>
      <c r="FF978" t="s">
        <v>180</v>
      </c>
      <c r="FH978" t="s">
        <v>180</v>
      </c>
      <c r="FI978" t="s">
        <v>180</v>
      </c>
      <c r="FJ978" t="s">
        <v>180</v>
      </c>
      <c r="FK978" t="s">
        <v>180</v>
      </c>
      <c r="FL978" t="s">
        <v>180</v>
      </c>
      <c r="FM978" t="s">
        <v>180</v>
      </c>
      <c r="FN978" t="s">
        <v>180</v>
      </c>
      <c r="FP978" t="s">
        <v>180</v>
      </c>
      <c r="FQ978" t="s">
        <v>180</v>
      </c>
      <c r="FR978" t="s">
        <v>180</v>
      </c>
      <c r="FS978" t="s">
        <v>180</v>
      </c>
      <c r="FT978" t="s">
        <v>180</v>
      </c>
      <c r="FU978" t="s">
        <v>180</v>
      </c>
      <c r="FV978" t="s">
        <v>1663</v>
      </c>
      <c r="FW978" t="s">
        <v>180</v>
      </c>
      <c r="FX978">
        <f t="shared" si="284"/>
        <v>7.5</v>
      </c>
      <c r="FY978">
        <f t="shared" si="285"/>
        <v>59</v>
      </c>
      <c r="FZ978">
        <f t="shared" si="286"/>
        <v>11.2</v>
      </c>
      <c r="GA978">
        <f t="shared" si="287"/>
        <v>2.5499999999999998</v>
      </c>
      <c r="GB978">
        <f t="shared" si="288"/>
        <v>2.69</v>
      </c>
      <c r="GC978">
        <f t="shared" si="289"/>
        <v>1</v>
      </c>
      <c r="GD978">
        <f t="shared" si="290"/>
        <v>28.714285714285715</v>
      </c>
      <c r="GE978">
        <f t="shared" si="291"/>
        <v>24.713114754098363</v>
      </c>
      <c r="GF978">
        <f t="shared" si="292"/>
        <v>20.223214285714288</v>
      </c>
      <c r="GG978">
        <f t="shared" si="293"/>
        <v>30.2</v>
      </c>
      <c r="GH978">
        <f t="shared" si="294"/>
        <v>0.21739130434782608</v>
      </c>
      <c r="GI978">
        <f t="shared" si="295"/>
        <v>5.3333333333333337E-2</v>
      </c>
      <c r="GJ978">
        <f t="shared" si="296"/>
        <v>0.25806451612903225</v>
      </c>
      <c r="GK978">
        <f t="shared" si="297"/>
        <v>146.12903225806451</v>
      </c>
      <c r="GL978">
        <f t="shared" si="298"/>
        <v>1.4933333333333332</v>
      </c>
      <c r="GM978">
        <f t="shared" si="299"/>
        <v>0.20666666666666667</v>
      </c>
      <c r="GN978">
        <f t="shared" si="300"/>
        <v>0.13839285714285715</v>
      </c>
      <c r="GO978">
        <f t="shared" si="301"/>
        <v>4.3921568627450984</v>
      </c>
      <c r="GP978">
        <f t="shared" si="302"/>
        <v>0.9606294071925614</v>
      </c>
      <c r="GQ978">
        <f>(EA978/0.0735)/((DZ978/0.195*(EB978/0.295))^0.5)</f>
        <v>0.99051686177831078</v>
      </c>
    </row>
    <row r="979" spans="1:204">
      <c r="A979" t="s">
        <v>870</v>
      </c>
      <c r="B979" t="s">
        <v>1655</v>
      </c>
      <c r="C979" t="s">
        <v>7219</v>
      </c>
      <c r="D979" t="s">
        <v>6946</v>
      </c>
      <c r="E979" t="s">
        <v>6946</v>
      </c>
      <c r="F979">
        <v>97</v>
      </c>
      <c r="G979">
        <v>26</v>
      </c>
      <c r="H979" t="s">
        <v>7370</v>
      </c>
      <c r="I979" t="s">
        <v>1036</v>
      </c>
      <c r="J979" t="s">
        <v>1661</v>
      </c>
      <c r="K979">
        <v>-38.305100000000003</v>
      </c>
      <c r="L979">
        <v>-38.305100000000003</v>
      </c>
      <c r="M979">
        <v>-70.613799999999998</v>
      </c>
      <c r="N979">
        <v>-70.613799999999998</v>
      </c>
      <c r="O979" t="s">
        <v>179</v>
      </c>
      <c r="R979" t="s">
        <v>1664</v>
      </c>
      <c r="S979" t="s">
        <v>1658</v>
      </c>
      <c r="T979" t="s">
        <v>7280</v>
      </c>
      <c r="V979" t="s">
        <v>180</v>
      </c>
      <c r="W979" t="s">
        <v>180</v>
      </c>
      <c r="X979" t="s">
        <v>180</v>
      </c>
      <c r="Y979" t="s">
        <v>180</v>
      </c>
      <c r="Z979" t="s">
        <v>180</v>
      </c>
      <c r="AB979" t="s">
        <v>180</v>
      </c>
      <c r="AC979" t="s">
        <v>181</v>
      </c>
      <c r="AD979" t="s">
        <v>180</v>
      </c>
      <c r="AE979" t="s">
        <v>180</v>
      </c>
      <c r="AF979" t="s">
        <v>180</v>
      </c>
      <c r="AG979" t="s">
        <v>180</v>
      </c>
      <c r="AH979" t="s">
        <v>1659</v>
      </c>
      <c r="AI979">
        <v>49.1</v>
      </c>
      <c r="AJ979">
        <v>1.4</v>
      </c>
      <c r="AK979" t="s">
        <v>180</v>
      </c>
      <c r="AL979">
        <v>16.600000000000001</v>
      </c>
      <c r="AM979" t="s">
        <v>180</v>
      </c>
      <c r="AP979">
        <v>9.18</v>
      </c>
      <c r="AQ979">
        <v>8.6</v>
      </c>
      <c r="AR979">
        <v>8.1999999999999993</v>
      </c>
      <c r="AS979">
        <v>0.2</v>
      </c>
      <c r="AT979" t="s">
        <v>180</v>
      </c>
      <c r="AU979">
        <v>1.2</v>
      </c>
      <c r="AV979">
        <v>3.5</v>
      </c>
      <c r="AW979">
        <v>0.3</v>
      </c>
      <c r="AY979" t="s">
        <v>180</v>
      </c>
      <c r="AZ979" t="s">
        <v>180</v>
      </c>
      <c r="BA979">
        <v>98.28</v>
      </c>
      <c r="BC979" t="s">
        <v>180</v>
      </c>
      <c r="BD979" t="s">
        <v>180</v>
      </c>
      <c r="BE979" t="s">
        <v>180</v>
      </c>
      <c r="BF979" t="s">
        <v>180</v>
      </c>
      <c r="BG979" t="s">
        <v>180</v>
      </c>
      <c r="BH979" t="s">
        <v>180</v>
      </c>
      <c r="BI979" t="s">
        <v>180</v>
      </c>
      <c r="BK979" t="s">
        <v>180</v>
      </c>
      <c r="BL979" t="s">
        <v>180</v>
      </c>
      <c r="BN979" t="s">
        <v>180</v>
      </c>
      <c r="BO979" t="s">
        <v>180</v>
      </c>
      <c r="BP979" t="s">
        <v>180</v>
      </c>
      <c r="BQ979" t="s">
        <v>180</v>
      </c>
      <c r="BR979" t="s">
        <v>180</v>
      </c>
      <c r="BS979" t="s">
        <v>180</v>
      </c>
      <c r="BT979" t="s">
        <v>180</v>
      </c>
      <c r="BU979" t="s">
        <v>180</v>
      </c>
      <c r="BV979" t="s">
        <v>180</v>
      </c>
      <c r="BW979" t="s">
        <v>180</v>
      </c>
      <c r="BX979" t="s">
        <v>180</v>
      </c>
      <c r="BY979" t="s">
        <v>180</v>
      </c>
      <c r="BZ979" t="s">
        <v>180</v>
      </c>
      <c r="CD979" t="s">
        <v>180</v>
      </c>
      <c r="CE979" t="s">
        <v>180</v>
      </c>
      <c r="CG979" t="s">
        <v>180</v>
      </c>
      <c r="CH979" t="s">
        <v>180</v>
      </c>
      <c r="CI979" t="s">
        <v>180</v>
      </c>
      <c r="CJ979" t="s">
        <v>180</v>
      </c>
      <c r="CK979" t="s">
        <v>180</v>
      </c>
      <c r="CM979" t="s">
        <v>180</v>
      </c>
      <c r="CN979" t="s">
        <v>180</v>
      </c>
      <c r="CO979">
        <v>25</v>
      </c>
      <c r="CQ979">
        <v>208</v>
      </c>
      <c r="CR979">
        <v>250</v>
      </c>
      <c r="CS979" t="s">
        <v>180</v>
      </c>
      <c r="CT979" t="s">
        <v>180</v>
      </c>
      <c r="CU979">
        <v>40.6</v>
      </c>
      <c r="CV979">
        <v>164</v>
      </c>
      <c r="CW979">
        <v>46</v>
      </c>
      <c r="CX979">
        <v>76</v>
      </c>
      <c r="CZ979" t="s">
        <v>180</v>
      </c>
      <c r="DB979" t="s">
        <v>180</v>
      </c>
      <c r="DC979" t="s">
        <v>180</v>
      </c>
      <c r="DD979">
        <v>25.5</v>
      </c>
      <c r="DE979">
        <v>556</v>
      </c>
      <c r="DF979">
        <v>21.9</v>
      </c>
      <c r="DG979">
        <v>112</v>
      </c>
      <c r="DH979">
        <v>14</v>
      </c>
      <c r="DJ979" t="s">
        <v>180</v>
      </c>
      <c r="DK979" t="s">
        <v>180</v>
      </c>
      <c r="DL979" t="s">
        <v>180</v>
      </c>
      <c r="DM979" t="s">
        <v>180</v>
      </c>
      <c r="DR979" t="s">
        <v>180</v>
      </c>
      <c r="DS979" t="s">
        <v>180</v>
      </c>
      <c r="DT979">
        <v>0.8</v>
      </c>
      <c r="DU979">
        <v>377</v>
      </c>
      <c r="DV979">
        <v>16.899999999999999</v>
      </c>
      <c r="DW979">
        <v>36.700000000000003</v>
      </c>
      <c r="DX979">
        <v>4.8</v>
      </c>
      <c r="DY979">
        <v>20.8</v>
      </c>
      <c r="DZ979">
        <v>4.9000000000000004</v>
      </c>
      <c r="EA979">
        <v>1.55</v>
      </c>
      <c r="EB979">
        <v>5.04</v>
      </c>
      <c r="EC979">
        <v>0.78</v>
      </c>
      <c r="ED979">
        <v>4.3</v>
      </c>
      <c r="EE979">
        <v>0.86</v>
      </c>
      <c r="EF979">
        <v>2.36</v>
      </c>
      <c r="EG979">
        <v>0.32</v>
      </c>
      <c r="EH979">
        <v>2.2000000000000002</v>
      </c>
      <c r="EI979">
        <v>0.33</v>
      </c>
      <c r="EJ979">
        <v>3</v>
      </c>
      <c r="EK979">
        <v>1.5</v>
      </c>
      <c r="EM979" t="s">
        <v>180</v>
      </c>
      <c r="EN979" t="s">
        <v>180</v>
      </c>
      <c r="EO979" t="s">
        <v>180</v>
      </c>
      <c r="EP979" t="s">
        <v>180</v>
      </c>
      <c r="EQ979" t="s">
        <v>180</v>
      </c>
      <c r="ER979" t="s">
        <v>180</v>
      </c>
      <c r="ET979">
        <v>6</v>
      </c>
      <c r="EV979">
        <v>2.4</v>
      </c>
      <c r="EW979">
        <v>0.62</v>
      </c>
      <c r="EY979" t="s">
        <v>180</v>
      </c>
      <c r="EZ979" t="s">
        <v>180</v>
      </c>
      <c r="FB979" t="s">
        <v>180</v>
      </c>
      <c r="FD979" t="s">
        <v>180</v>
      </c>
      <c r="FF979" t="s">
        <v>180</v>
      </c>
      <c r="FH979" t="s">
        <v>180</v>
      </c>
      <c r="FI979" t="s">
        <v>180</v>
      </c>
      <c r="FJ979" t="s">
        <v>180</v>
      </c>
      <c r="FK979" t="s">
        <v>180</v>
      </c>
      <c r="FL979" t="s">
        <v>180</v>
      </c>
      <c r="FM979" t="s">
        <v>180</v>
      </c>
      <c r="FN979" t="s">
        <v>180</v>
      </c>
      <c r="FP979" t="s">
        <v>180</v>
      </c>
      <c r="FQ979" t="s">
        <v>180</v>
      </c>
      <c r="FR979" t="s">
        <v>180</v>
      </c>
      <c r="FS979" t="s">
        <v>180</v>
      </c>
      <c r="FT979" t="s">
        <v>180</v>
      </c>
      <c r="FU979" t="s">
        <v>180</v>
      </c>
      <c r="FV979" t="s">
        <v>1665</v>
      </c>
      <c r="FW979" t="s">
        <v>180</v>
      </c>
      <c r="FX979">
        <f t="shared" si="284"/>
        <v>6.3636363636363633</v>
      </c>
      <c r="FY979">
        <f t="shared" si="285"/>
        <v>50.909090909090907</v>
      </c>
      <c r="FZ979">
        <f t="shared" si="286"/>
        <v>7.6818181818181808</v>
      </c>
      <c r="GA979">
        <f t="shared" si="287"/>
        <v>2.2272727272727271</v>
      </c>
      <c r="GB979">
        <f t="shared" si="288"/>
        <v>2.2909090909090906</v>
      </c>
      <c r="GC979">
        <f t="shared" si="289"/>
        <v>0.85714285714285721</v>
      </c>
      <c r="GD979">
        <f t="shared" si="290"/>
        <v>25.388127853881279</v>
      </c>
      <c r="GE979">
        <f t="shared" si="291"/>
        <v>26.73076923076923</v>
      </c>
      <c r="GF979">
        <f t="shared" si="292"/>
        <v>22.30769230769231</v>
      </c>
      <c r="GG979">
        <f t="shared" si="293"/>
        <v>26.928571428571427</v>
      </c>
      <c r="GH979">
        <f t="shared" si="294"/>
        <v>0.16348773841961853</v>
      </c>
      <c r="GI979">
        <f t="shared" si="295"/>
        <v>4.4285714285714282E-2</v>
      </c>
      <c r="GJ979">
        <f t="shared" si="296"/>
        <v>0.25833333333333336</v>
      </c>
      <c r="GK979">
        <f t="shared" si="297"/>
        <v>157.08333333333334</v>
      </c>
      <c r="GL979">
        <f t="shared" si="298"/>
        <v>1.2071428571428571</v>
      </c>
      <c r="GM979">
        <f t="shared" si="299"/>
        <v>0.17142857142857143</v>
      </c>
      <c r="GN979">
        <f t="shared" si="300"/>
        <v>0.14201183431952663</v>
      </c>
      <c r="GO979">
        <f t="shared" si="301"/>
        <v>3.4489795918367343</v>
      </c>
      <c r="GP979">
        <f t="shared" si="302"/>
        <v>0.98073459412407182</v>
      </c>
      <c r="GQ979">
        <f>(EA979/0.0735)/((DZ979/0.195*(EB979/0.295))^0.5)</f>
        <v>1.0177927770976232</v>
      </c>
    </row>
    <row r="980" spans="1:204">
      <c r="A980" t="s">
        <v>870</v>
      </c>
      <c r="B980" t="s">
        <v>1655</v>
      </c>
      <c r="C980" t="s">
        <v>7219</v>
      </c>
      <c r="D980" t="s">
        <v>6946</v>
      </c>
      <c r="E980" t="s">
        <v>6946</v>
      </c>
      <c r="F980">
        <v>97</v>
      </c>
      <c r="G980">
        <v>26</v>
      </c>
      <c r="H980" t="s">
        <v>7370</v>
      </c>
      <c r="I980" t="s">
        <v>1036</v>
      </c>
      <c r="J980" t="s">
        <v>1661</v>
      </c>
      <c r="K980">
        <v>-38.5336</v>
      </c>
      <c r="L980">
        <v>-38.5336</v>
      </c>
      <c r="M980">
        <v>-70.588899999999995</v>
      </c>
      <c r="N980">
        <v>-70.588899999999995</v>
      </c>
      <c r="O980" t="s">
        <v>179</v>
      </c>
      <c r="R980" t="s">
        <v>1666</v>
      </c>
      <c r="S980" t="s">
        <v>1658</v>
      </c>
      <c r="T980" t="s">
        <v>7280</v>
      </c>
      <c r="V980" t="s">
        <v>180</v>
      </c>
      <c r="W980" t="s">
        <v>180</v>
      </c>
      <c r="X980" t="s">
        <v>180</v>
      </c>
      <c r="Y980" t="s">
        <v>180</v>
      </c>
      <c r="Z980" t="s">
        <v>180</v>
      </c>
      <c r="AB980" t="s">
        <v>180</v>
      </c>
      <c r="AC980" t="s">
        <v>181</v>
      </c>
      <c r="AD980" t="s">
        <v>180</v>
      </c>
      <c r="AE980" t="s">
        <v>180</v>
      </c>
      <c r="AF980" t="s">
        <v>180</v>
      </c>
      <c r="AG980" t="s">
        <v>180</v>
      </c>
      <c r="AH980" t="s">
        <v>1659</v>
      </c>
      <c r="AI980">
        <v>47.9</v>
      </c>
      <c r="AJ980">
        <v>1.5</v>
      </c>
      <c r="AK980" t="s">
        <v>180</v>
      </c>
      <c r="AL980">
        <v>16.7</v>
      </c>
      <c r="AM980" t="s">
        <v>180</v>
      </c>
      <c r="AP980">
        <v>9.9</v>
      </c>
      <c r="AQ980">
        <v>10.6</v>
      </c>
      <c r="AR980">
        <v>7.8</v>
      </c>
      <c r="AS980">
        <v>0.2</v>
      </c>
      <c r="AT980" t="s">
        <v>180</v>
      </c>
      <c r="AU980">
        <v>1</v>
      </c>
      <c r="AV980">
        <v>2.8</v>
      </c>
      <c r="AW980">
        <v>0.4</v>
      </c>
      <c r="AY980" t="s">
        <v>180</v>
      </c>
      <c r="AZ980" t="s">
        <v>180</v>
      </c>
      <c r="BA980">
        <v>98.8</v>
      </c>
      <c r="BC980" t="s">
        <v>180</v>
      </c>
      <c r="BD980" t="s">
        <v>180</v>
      </c>
      <c r="BE980" t="s">
        <v>180</v>
      </c>
      <c r="BF980" t="s">
        <v>180</v>
      </c>
      <c r="BG980" t="s">
        <v>180</v>
      </c>
      <c r="BH980" t="s">
        <v>180</v>
      </c>
      <c r="BI980" t="s">
        <v>180</v>
      </c>
      <c r="BK980" t="s">
        <v>180</v>
      </c>
      <c r="BL980" t="s">
        <v>180</v>
      </c>
      <c r="BN980" t="s">
        <v>180</v>
      </c>
      <c r="BO980" t="s">
        <v>180</v>
      </c>
      <c r="BP980" t="s">
        <v>180</v>
      </c>
      <c r="BQ980" t="s">
        <v>180</v>
      </c>
      <c r="BR980" t="s">
        <v>180</v>
      </c>
      <c r="BS980" t="s">
        <v>180</v>
      </c>
      <c r="BT980" t="s">
        <v>180</v>
      </c>
      <c r="BU980" t="s">
        <v>180</v>
      </c>
      <c r="BV980" t="s">
        <v>180</v>
      </c>
      <c r="BW980" t="s">
        <v>180</v>
      </c>
      <c r="BX980" t="s">
        <v>180</v>
      </c>
      <c r="BY980" t="s">
        <v>180</v>
      </c>
      <c r="BZ980" t="s">
        <v>180</v>
      </c>
      <c r="CD980" t="s">
        <v>180</v>
      </c>
      <c r="CE980" t="s">
        <v>180</v>
      </c>
      <c r="CG980" t="s">
        <v>180</v>
      </c>
      <c r="CH980" t="s">
        <v>180</v>
      </c>
      <c r="CI980" t="s">
        <v>180</v>
      </c>
      <c r="CJ980" t="s">
        <v>180</v>
      </c>
      <c r="CK980" t="s">
        <v>180</v>
      </c>
      <c r="CM980" t="s">
        <v>180</v>
      </c>
      <c r="CN980" t="s">
        <v>180</v>
      </c>
      <c r="CO980">
        <v>27</v>
      </c>
      <c r="CQ980">
        <v>254</v>
      </c>
      <c r="CR980">
        <v>220</v>
      </c>
      <c r="CS980" t="s">
        <v>180</v>
      </c>
      <c r="CT980" t="s">
        <v>180</v>
      </c>
      <c r="CU980">
        <v>43.2</v>
      </c>
      <c r="CV980">
        <v>172</v>
      </c>
      <c r="CW980">
        <v>55</v>
      </c>
      <c r="CX980">
        <v>85</v>
      </c>
      <c r="CZ980" t="s">
        <v>180</v>
      </c>
      <c r="DB980" t="s">
        <v>180</v>
      </c>
      <c r="DC980" t="s">
        <v>180</v>
      </c>
      <c r="DD980">
        <v>23.8</v>
      </c>
      <c r="DE980">
        <v>686</v>
      </c>
      <c r="DF980">
        <v>21.9</v>
      </c>
      <c r="DG980">
        <v>103</v>
      </c>
      <c r="DH980">
        <v>14</v>
      </c>
      <c r="DJ980" t="s">
        <v>180</v>
      </c>
      <c r="DK980" t="s">
        <v>180</v>
      </c>
      <c r="DL980" t="s">
        <v>180</v>
      </c>
      <c r="DM980" t="s">
        <v>180</v>
      </c>
      <c r="DR980" t="s">
        <v>180</v>
      </c>
      <c r="DS980" t="s">
        <v>180</v>
      </c>
      <c r="DT980">
        <v>0.8</v>
      </c>
      <c r="DU980">
        <v>402</v>
      </c>
      <c r="DV980">
        <v>20.6</v>
      </c>
      <c r="DW980">
        <v>41.9</v>
      </c>
      <c r="DX980">
        <v>5.29</v>
      </c>
      <c r="DY980">
        <v>22.8</v>
      </c>
      <c r="DZ980">
        <v>5.2</v>
      </c>
      <c r="EA980">
        <v>1.75</v>
      </c>
      <c r="EB980">
        <v>5.68</v>
      </c>
      <c r="EC980">
        <v>0.79</v>
      </c>
      <c r="ED980">
        <v>4.54</v>
      </c>
      <c r="EE980">
        <v>0.84</v>
      </c>
      <c r="EF980">
        <v>2.4</v>
      </c>
      <c r="EG980">
        <v>0.31</v>
      </c>
      <c r="EH980">
        <v>2</v>
      </c>
      <c r="EI980">
        <v>0.32</v>
      </c>
      <c r="EJ980">
        <v>3</v>
      </c>
      <c r="EK980">
        <v>0.9</v>
      </c>
      <c r="EM980" t="s">
        <v>180</v>
      </c>
      <c r="EN980" t="s">
        <v>180</v>
      </c>
      <c r="EO980" t="s">
        <v>180</v>
      </c>
      <c r="EP980" t="s">
        <v>180</v>
      </c>
      <c r="EQ980" t="s">
        <v>180</v>
      </c>
      <c r="ER980" t="s">
        <v>180</v>
      </c>
      <c r="ET980">
        <v>8</v>
      </c>
      <c r="EV980">
        <v>4.5</v>
      </c>
      <c r="EW980">
        <v>1.28</v>
      </c>
      <c r="EY980" t="s">
        <v>180</v>
      </c>
      <c r="EZ980" t="s">
        <v>180</v>
      </c>
      <c r="FB980" t="s">
        <v>180</v>
      </c>
      <c r="FD980" t="s">
        <v>180</v>
      </c>
      <c r="FF980" t="s">
        <v>180</v>
      </c>
      <c r="FH980" t="s">
        <v>180</v>
      </c>
      <c r="FI980" t="s">
        <v>180</v>
      </c>
      <c r="FJ980" t="s">
        <v>180</v>
      </c>
      <c r="FK980" t="s">
        <v>180</v>
      </c>
      <c r="FL980" t="s">
        <v>180</v>
      </c>
      <c r="FM980" t="s">
        <v>180</v>
      </c>
      <c r="FN980" t="s">
        <v>180</v>
      </c>
      <c r="FP980" t="s">
        <v>180</v>
      </c>
      <c r="FQ980" t="s">
        <v>180</v>
      </c>
      <c r="FR980" t="s">
        <v>180</v>
      </c>
      <c r="FS980" t="s">
        <v>180</v>
      </c>
      <c r="FT980" t="s">
        <v>180</v>
      </c>
      <c r="FU980" t="s">
        <v>180</v>
      </c>
      <c r="FV980" t="s">
        <v>1667</v>
      </c>
      <c r="FW980" t="s">
        <v>180</v>
      </c>
      <c r="FX980">
        <f t="shared" si="284"/>
        <v>7</v>
      </c>
      <c r="FY980">
        <f t="shared" si="285"/>
        <v>51.5</v>
      </c>
      <c r="FZ980">
        <f t="shared" si="286"/>
        <v>10.3</v>
      </c>
      <c r="GA980">
        <f t="shared" si="287"/>
        <v>2.6</v>
      </c>
      <c r="GB980">
        <f t="shared" si="288"/>
        <v>2.84</v>
      </c>
      <c r="GC980">
        <f t="shared" si="289"/>
        <v>0.66666666666666663</v>
      </c>
      <c r="GD980">
        <f t="shared" si="290"/>
        <v>31.324200913242009</v>
      </c>
      <c r="GE980">
        <f t="shared" si="291"/>
        <v>30.087719298245613</v>
      </c>
      <c r="GF980">
        <f t="shared" si="292"/>
        <v>19.514563106796114</v>
      </c>
      <c r="GG980">
        <f t="shared" si="293"/>
        <v>28.714285714285715</v>
      </c>
      <c r="GH980">
        <f t="shared" si="294"/>
        <v>0.1909307875894988</v>
      </c>
      <c r="GI980">
        <f t="shared" si="295"/>
        <v>9.1428571428571428E-2</v>
      </c>
      <c r="GJ980">
        <f t="shared" si="296"/>
        <v>0.28444444444444444</v>
      </c>
      <c r="GK980">
        <f t="shared" si="297"/>
        <v>89.333333333333329</v>
      </c>
      <c r="GL980">
        <f t="shared" si="298"/>
        <v>1.4714285714285715</v>
      </c>
      <c r="GM980">
        <f t="shared" si="299"/>
        <v>0.32142857142857145</v>
      </c>
      <c r="GN980">
        <f t="shared" si="300"/>
        <v>0.21844660194174756</v>
      </c>
      <c r="GO980">
        <f t="shared" si="301"/>
        <v>3.9615384615384617</v>
      </c>
      <c r="GP980">
        <f t="shared" si="302"/>
        <v>0.96605527943429415</v>
      </c>
      <c r="GQ980">
        <f>(EA980/0.0735)/((DZ980/0.195*(EB980/0.295))^0.5)</f>
        <v>1.0507591574365933</v>
      </c>
    </row>
    <row r="981" spans="1:204">
      <c r="A981" t="s">
        <v>870</v>
      </c>
      <c r="B981" t="s">
        <v>1655</v>
      </c>
      <c r="C981" t="s">
        <v>7219</v>
      </c>
      <c r="D981" t="s">
        <v>6946</v>
      </c>
      <c r="E981" t="s">
        <v>6946</v>
      </c>
      <c r="F981">
        <v>97</v>
      </c>
      <c r="G981">
        <v>26</v>
      </c>
      <c r="H981" t="s">
        <v>7370</v>
      </c>
      <c r="I981" t="s">
        <v>1036</v>
      </c>
      <c r="J981" t="s">
        <v>1661</v>
      </c>
      <c r="K981">
        <v>-38.5336</v>
      </c>
      <c r="L981">
        <v>-38.5336</v>
      </c>
      <c r="M981">
        <v>-70.588899999999995</v>
      </c>
      <c r="N981">
        <v>-70.588899999999995</v>
      </c>
      <c r="O981" t="s">
        <v>179</v>
      </c>
      <c r="R981" t="s">
        <v>1668</v>
      </c>
      <c r="S981" t="s">
        <v>1658</v>
      </c>
      <c r="T981" t="s">
        <v>7280</v>
      </c>
      <c r="V981" t="s">
        <v>180</v>
      </c>
      <c r="W981" t="s">
        <v>180</v>
      </c>
      <c r="X981" t="s">
        <v>180</v>
      </c>
      <c r="Y981" t="s">
        <v>180</v>
      </c>
      <c r="Z981" t="s">
        <v>180</v>
      </c>
      <c r="AB981" t="s">
        <v>180</v>
      </c>
      <c r="AC981" t="s">
        <v>181</v>
      </c>
      <c r="AD981" t="s">
        <v>180</v>
      </c>
      <c r="AE981" t="s">
        <v>180</v>
      </c>
      <c r="AF981" t="s">
        <v>180</v>
      </c>
      <c r="AG981" t="s">
        <v>180</v>
      </c>
      <c r="AH981" t="s">
        <v>1659</v>
      </c>
      <c r="AI981">
        <v>47.9</v>
      </c>
      <c r="AJ981">
        <v>1.5</v>
      </c>
      <c r="AK981" t="s">
        <v>180</v>
      </c>
      <c r="AL981">
        <v>16.7</v>
      </c>
      <c r="AM981" t="s">
        <v>180</v>
      </c>
      <c r="AP981">
        <v>9.9</v>
      </c>
      <c r="AQ981">
        <v>9.9</v>
      </c>
      <c r="AR981">
        <v>7.5</v>
      </c>
      <c r="AS981">
        <v>0.2</v>
      </c>
      <c r="AT981" t="s">
        <v>180</v>
      </c>
      <c r="AU981">
        <v>1</v>
      </c>
      <c r="AV981">
        <v>2.9</v>
      </c>
      <c r="AW981">
        <v>0.4</v>
      </c>
      <c r="AY981" t="s">
        <v>180</v>
      </c>
      <c r="AZ981" t="s">
        <v>180</v>
      </c>
      <c r="BA981">
        <v>97.90000000000002</v>
      </c>
      <c r="BC981" t="s">
        <v>180</v>
      </c>
      <c r="BD981" t="s">
        <v>180</v>
      </c>
      <c r="BE981" t="s">
        <v>180</v>
      </c>
      <c r="BF981" t="s">
        <v>180</v>
      </c>
      <c r="BG981" t="s">
        <v>180</v>
      </c>
      <c r="BH981" t="s">
        <v>180</v>
      </c>
      <c r="BI981" t="s">
        <v>180</v>
      </c>
      <c r="BK981" t="s">
        <v>180</v>
      </c>
      <c r="BL981" t="s">
        <v>180</v>
      </c>
      <c r="BN981" t="s">
        <v>180</v>
      </c>
      <c r="BO981" t="s">
        <v>180</v>
      </c>
      <c r="BP981" t="s">
        <v>180</v>
      </c>
      <c r="BQ981" t="s">
        <v>180</v>
      </c>
      <c r="BR981" t="s">
        <v>180</v>
      </c>
      <c r="BS981" t="s">
        <v>180</v>
      </c>
      <c r="BT981" t="s">
        <v>180</v>
      </c>
      <c r="BU981" t="s">
        <v>180</v>
      </c>
      <c r="BV981" t="s">
        <v>180</v>
      </c>
      <c r="BW981" t="s">
        <v>180</v>
      </c>
      <c r="BX981" t="s">
        <v>180</v>
      </c>
      <c r="BY981" t="s">
        <v>180</v>
      </c>
      <c r="BZ981" t="s">
        <v>180</v>
      </c>
      <c r="CD981" t="s">
        <v>180</v>
      </c>
      <c r="CE981" t="s">
        <v>180</v>
      </c>
      <c r="CG981" t="s">
        <v>180</v>
      </c>
      <c r="CH981" t="s">
        <v>180</v>
      </c>
      <c r="CI981" t="s">
        <v>180</v>
      </c>
      <c r="CJ981" t="s">
        <v>180</v>
      </c>
      <c r="CK981" t="s">
        <v>180</v>
      </c>
      <c r="CM981" t="s">
        <v>180</v>
      </c>
      <c r="CN981" t="s">
        <v>180</v>
      </c>
      <c r="CO981">
        <v>27</v>
      </c>
      <c r="CQ981">
        <v>248</v>
      </c>
      <c r="CR981">
        <v>200</v>
      </c>
      <c r="CS981" t="s">
        <v>180</v>
      </c>
      <c r="CT981" t="s">
        <v>180</v>
      </c>
      <c r="CU981">
        <v>41.3</v>
      </c>
      <c r="CV981">
        <v>118</v>
      </c>
      <c r="CW981">
        <v>49</v>
      </c>
      <c r="CX981">
        <v>84</v>
      </c>
      <c r="CZ981" t="s">
        <v>180</v>
      </c>
      <c r="DB981" t="s">
        <v>180</v>
      </c>
      <c r="DC981" t="s">
        <v>180</v>
      </c>
      <c r="DD981">
        <v>23.5</v>
      </c>
      <c r="DE981">
        <v>684</v>
      </c>
      <c r="DF981">
        <v>21.8</v>
      </c>
      <c r="DG981">
        <v>107</v>
      </c>
      <c r="DH981">
        <v>14</v>
      </c>
      <c r="DJ981" t="s">
        <v>180</v>
      </c>
      <c r="DK981" t="s">
        <v>180</v>
      </c>
      <c r="DL981" t="s">
        <v>180</v>
      </c>
      <c r="DM981" t="s">
        <v>180</v>
      </c>
      <c r="DR981" t="s">
        <v>180</v>
      </c>
      <c r="DS981" t="s">
        <v>180</v>
      </c>
      <c r="DT981">
        <v>0.8</v>
      </c>
      <c r="DU981">
        <v>387</v>
      </c>
      <c r="DV981">
        <v>20.5</v>
      </c>
      <c r="DW981">
        <v>41.9</v>
      </c>
      <c r="DX981">
        <v>5.33</v>
      </c>
      <c r="DY981">
        <v>23</v>
      </c>
      <c r="DZ981">
        <v>5.3</v>
      </c>
      <c r="EA981">
        <v>1.73</v>
      </c>
      <c r="EB981">
        <v>5.57</v>
      </c>
      <c r="EC981">
        <v>0.78</v>
      </c>
      <c r="ED981">
        <v>4.4000000000000004</v>
      </c>
      <c r="EE981">
        <v>0.82</v>
      </c>
      <c r="EF981">
        <v>2.2999999999999998</v>
      </c>
      <c r="EG981">
        <v>0.32</v>
      </c>
      <c r="EH981">
        <v>2</v>
      </c>
      <c r="EI981">
        <v>0.28999999999999998</v>
      </c>
      <c r="EJ981">
        <v>3</v>
      </c>
      <c r="EK981">
        <v>0.9</v>
      </c>
      <c r="EM981" t="s">
        <v>180</v>
      </c>
      <c r="EN981" t="s">
        <v>180</v>
      </c>
      <c r="EO981" t="s">
        <v>180</v>
      </c>
      <c r="EP981" t="s">
        <v>180</v>
      </c>
      <c r="EQ981" t="s">
        <v>180</v>
      </c>
      <c r="ER981" t="s">
        <v>180</v>
      </c>
      <c r="ET981">
        <v>8</v>
      </c>
      <c r="EV981">
        <v>4.5</v>
      </c>
      <c r="EW981">
        <v>1.1399999999999999</v>
      </c>
      <c r="EX981">
        <v>0.51285700000000001</v>
      </c>
      <c r="EY981" t="s">
        <v>180</v>
      </c>
      <c r="EZ981" t="s">
        <v>180</v>
      </c>
      <c r="FA981">
        <v>0.703511</v>
      </c>
      <c r="FB981" t="s">
        <v>180</v>
      </c>
      <c r="FC981">
        <v>18.562999999999999</v>
      </c>
      <c r="FD981" t="s">
        <v>180</v>
      </c>
      <c r="FE981">
        <v>15.583</v>
      </c>
      <c r="FF981" t="s">
        <v>180</v>
      </c>
      <c r="FG981">
        <v>38.377000000000002</v>
      </c>
      <c r="FH981" t="s">
        <v>180</v>
      </c>
      <c r="FI981" t="s">
        <v>180</v>
      </c>
      <c r="FJ981" t="s">
        <v>180</v>
      </c>
      <c r="FK981" t="s">
        <v>180</v>
      </c>
      <c r="FL981" t="s">
        <v>180</v>
      </c>
      <c r="FM981" t="s">
        <v>180</v>
      </c>
      <c r="FN981" t="s">
        <v>180</v>
      </c>
      <c r="FP981" t="s">
        <v>180</v>
      </c>
      <c r="FQ981" t="s">
        <v>180</v>
      </c>
      <c r="FR981" t="s">
        <v>180</v>
      </c>
      <c r="FS981" t="s">
        <v>180</v>
      </c>
      <c r="FT981" t="s">
        <v>180</v>
      </c>
      <c r="FU981" t="s">
        <v>180</v>
      </c>
      <c r="FV981" t="s">
        <v>1669</v>
      </c>
      <c r="FW981" t="s">
        <v>180</v>
      </c>
      <c r="FX981">
        <f t="shared" si="284"/>
        <v>7</v>
      </c>
      <c r="FY981">
        <f t="shared" si="285"/>
        <v>53.5</v>
      </c>
      <c r="FZ981">
        <f t="shared" si="286"/>
        <v>10.25</v>
      </c>
      <c r="GA981">
        <f t="shared" si="287"/>
        <v>2.65</v>
      </c>
      <c r="GB981">
        <f t="shared" si="288"/>
        <v>2.7850000000000001</v>
      </c>
      <c r="GC981">
        <f t="shared" si="289"/>
        <v>0.66666666666666663</v>
      </c>
      <c r="GD981">
        <f t="shared" si="290"/>
        <v>31.376146788990823</v>
      </c>
      <c r="GE981">
        <f t="shared" si="291"/>
        <v>29.739130434782609</v>
      </c>
      <c r="GF981">
        <f t="shared" si="292"/>
        <v>18.878048780487806</v>
      </c>
      <c r="GG981">
        <f t="shared" si="293"/>
        <v>27.642857142857142</v>
      </c>
      <c r="GH981">
        <f t="shared" si="294"/>
        <v>0.1909307875894988</v>
      </c>
      <c r="GI981">
        <f t="shared" si="295"/>
        <v>8.142857142857142E-2</v>
      </c>
      <c r="GJ981">
        <f t="shared" si="296"/>
        <v>0.2533333333333333</v>
      </c>
      <c r="GK981">
        <f t="shared" si="297"/>
        <v>86</v>
      </c>
      <c r="GL981">
        <f t="shared" si="298"/>
        <v>1.4642857142857142</v>
      </c>
      <c r="GM981">
        <f t="shared" si="299"/>
        <v>0.32142857142857145</v>
      </c>
      <c r="GN981">
        <f t="shared" si="300"/>
        <v>0.21951219512195122</v>
      </c>
      <c r="GO981">
        <f t="shared" si="301"/>
        <v>3.867924528301887</v>
      </c>
      <c r="GP981">
        <f t="shared" si="302"/>
        <v>0.96476799846340111</v>
      </c>
      <c r="GQ981">
        <f>(EA981/0.0735)/((DZ981/0.195*(EB981/0.295))^0.5)</f>
        <v>1.0390143490807395</v>
      </c>
      <c r="GR981">
        <v>0.51285700000000001</v>
      </c>
      <c r="GS981">
        <v>0.703511</v>
      </c>
      <c r="GT981">
        <v>18.562999999999999</v>
      </c>
      <c r="GU981">
        <v>15.583</v>
      </c>
      <c r="GV981">
        <v>38.377000000000002</v>
      </c>
    </row>
    <row r="982" spans="1:204">
      <c r="A982" t="s">
        <v>870</v>
      </c>
      <c r="B982" t="s">
        <v>1655</v>
      </c>
      <c r="C982" t="s">
        <v>7219</v>
      </c>
      <c r="D982" t="s">
        <v>6946</v>
      </c>
      <c r="E982" t="s">
        <v>6946</v>
      </c>
      <c r="F982">
        <v>97</v>
      </c>
      <c r="G982">
        <v>26</v>
      </c>
      <c r="H982" t="s">
        <v>7370</v>
      </c>
      <c r="I982" t="s">
        <v>1036</v>
      </c>
      <c r="J982" t="s">
        <v>1661</v>
      </c>
      <c r="K982">
        <v>-38.797699999999999</v>
      </c>
      <c r="L982">
        <v>-38.797699999999999</v>
      </c>
      <c r="M982">
        <v>-70.215299999999999</v>
      </c>
      <c r="N982">
        <v>-70.215299999999999</v>
      </c>
      <c r="O982" t="s">
        <v>179</v>
      </c>
      <c r="R982" t="s">
        <v>1670</v>
      </c>
      <c r="S982" t="s">
        <v>1658</v>
      </c>
      <c r="T982" t="s">
        <v>7280</v>
      </c>
      <c r="V982" t="s">
        <v>180</v>
      </c>
      <c r="W982" t="s">
        <v>180</v>
      </c>
      <c r="X982" t="s">
        <v>180</v>
      </c>
      <c r="Y982" t="s">
        <v>180</v>
      </c>
      <c r="Z982" t="s">
        <v>180</v>
      </c>
      <c r="AB982" t="s">
        <v>180</v>
      </c>
      <c r="AC982" t="s">
        <v>181</v>
      </c>
      <c r="AD982" t="s">
        <v>180</v>
      </c>
      <c r="AE982" t="s">
        <v>180</v>
      </c>
      <c r="AF982" t="s">
        <v>180</v>
      </c>
      <c r="AG982" t="s">
        <v>180</v>
      </c>
      <c r="AH982" t="s">
        <v>1659</v>
      </c>
      <c r="AI982">
        <v>49.1</v>
      </c>
      <c r="AJ982">
        <v>1.5</v>
      </c>
      <c r="AK982" t="s">
        <v>180</v>
      </c>
      <c r="AL982">
        <v>16</v>
      </c>
      <c r="AM982" t="s">
        <v>180</v>
      </c>
      <c r="AP982">
        <v>8.5500000000000007</v>
      </c>
      <c r="AQ982">
        <v>10</v>
      </c>
      <c r="AR982">
        <v>6.9</v>
      </c>
      <c r="AS982">
        <v>0.2</v>
      </c>
      <c r="AT982" t="s">
        <v>180</v>
      </c>
      <c r="AU982">
        <v>3</v>
      </c>
      <c r="AV982">
        <v>2.2999999999999998</v>
      </c>
      <c r="AW982">
        <v>0.8</v>
      </c>
      <c r="AY982" t="s">
        <v>180</v>
      </c>
      <c r="AZ982" t="s">
        <v>180</v>
      </c>
      <c r="BA982">
        <v>98.35</v>
      </c>
      <c r="BC982" t="s">
        <v>180</v>
      </c>
      <c r="BD982" t="s">
        <v>180</v>
      </c>
      <c r="BE982" t="s">
        <v>180</v>
      </c>
      <c r="BF982" t="s">
        <v>180</v>
      </c>
      <c r="BG982" t="s">
        <v>180</v>
      </c>
      <c r="BH982" t="s">
        <v>180</v>
      </c>
      <c r="BI982" t="s">
        <v>180</v>
      </c>
      <c r="BK982" t="s">
        <v>180</v>
      </c>
      <c r="BL982" t="s">
        <v>180</v>
      </c>
      <c r="BN982" t="s">
        <v>180</v>
      </c>
      <c r="BO982" t="s">
        <v>180</v>
      </c>
      <c r="BP982" t="s">
        <v>180</v>
      </c>
      <c r="BQ982" t="s">
        <v>180</v>
      </c>
      <c r="BR982" t="s">
        <v>180</v>
      </c>
      <c r="BS982" t="s">
        <v>180</v>
      </c>
      <c r="BT982" t="s">
        <v>180</v>
      </c>
      <c r="BU982" t="s">
        <v>180</v>
      </c>
      <c r="BV982" t="s">
        <v>180</v>
      </c>
      <c r="BW982" t="s">
        <v>180</v>
      </c>
      <c r="BX982" t="s">
        <v>180</v>
      </c>
      <c r="BY982" t="s">
        <v>180</v>
      </c>
      <c r="BZ982" t="s">
        <v>180</v>
      </c>
      <c r="CD982" t="s">
        <v>180</v>
      </c>
      <c r="CE982" t="s">
        <v>180</v>
      </c>
      <c r="CG982" t="s">
        <v>180</v>
      </c>
      <c r="CH982" t="s">
        <v>180</v>
      </c>
      <c r="CI982" t="s">
        <v>180</v>
      </c>
      <c r="CJ982" t="s">
        <v>180</v>
      </c>
      <c r="CK982" t="s">
        <v>180</v>
      </c>
      <c r="CM982" t="s">
        <v>180</v>
      </c>
      <c r="CN982" t="s">
        <v>180</v>
      </c>
      <c r="CO982">
        <v>30</v>
      </c>
      <c r="CQ982">
        <v>240</v>
      </c>
      <c r="CR982">
        <v>230</v>
      </c>
      <c r="CS982" t="s">
        <v>180</v>
      </c>
      <c r="CT982" t="s">
        <v>180</v>
      </c>
      <c r="CU982">
        <v>34.6</v>
      </c>
      <c r="CV982">
        <v>76</v>
      </c>
      <c r="CW982">
        <v>71</v>
      </c>
      <c r="CX982">
        <v>73</v>
      </c>
      <c r="CZ982" t="s">
        <v>180</v>
      </c>
      <c r="DB982" t="s">
        <v>180</v>
      </c>
      <c r="DC982" t="s">
        <v>180</v>
      </c>
      <c r="DD982">
        <v>151</v>
      </c>
      <c r="DE982">
        <v>559</v>
      </c>
      <c r="DF982">
        <v>20.5</v>
      </c>
      <c r="DG982">
        <v>228</v>
      </c>
      <c r="DH982">
        <v>13</v>
      </c>
      <c r="DJ982" t="s">
        <v>180</v>
      </c>
      <c r="DK982" t="s">
        <v>180</v>
      </c>
      <c r="DL982" t="s">
        <v>180</v>
      </c>
      <c r="DM982" t="s">
        <v>180</v>
      </c>
      <c r="DR982" t="s">
        <v>180</v>
      </c>
      <c r="DS982" t="s">
        <v>180</v>
      </c>
      <c r="DT982">
        <v>6.3</v>
      </c>
      <c r="DU982">
        <v>364</v>
      </c>
      <c r="DV982">
        <v>17.600000000000001</v>
      </c>
      <c r="DW982">
        <v>48</v>
      </c>
      <c r="DX982">
        <v>7.22</v>
      </c>
      <c r="DY982">
        <v>33.799999999999997</v>
      </c>
      <c r="DZ982">
        <v>6.1</v>
      </c>
      <c r="EA982">
        <v>1.73</v>
      </c>
      <c r="EB982">
        <v>5.8</v>
      </c>
      <c r="EC982">
        <v>0.8</v>
      </c>
      <c r="ED982">
        <v>4.1500000000000004</v>
      </c>
      <c r="EE982">
        <v>0.79</v>
      </c>
      <c r="EF982">
        <v>2.21</v>
      </c>
      <c r="EG982">
        <v>0.28999999999999998</v>
      </c>
      <c r="EH982">
        <v>2</v>
      </c>
      <c r="EI982">
        <v>0.34</v>
      </c>
      <c r="EJ982">
        <v>6</v>
      </c>
      <c r="EK982">
        <v>0.8</v>
      </c>
      <c r="EM982" t="s">
        <v>180</v>
      </c>
      <c r="EN982" t="s">
        <v>180</v>
      </c>
      <c r="EO982" t="s">
        <v>180</v>
      </c>
      <c r="EP982" t="s">
        <v>180</v>
      </c>
      <c r="EQ982" t="s">
        <v>180</v>
      </c>
      <c r="ER982" t="s">
        <v>180</v>
      </c>
      <c r="ET982">
        <v>0</v>
      </c>
      <c r="EV982">
        <v>7.8</v>
      </c>
      <c r="EW982">
        <v>2.0699999999999998</v>
      </c>
      <c r="EY982" t="s">
        <v>180</v>
      </c>
      <c r="EZ982" t="s">
        <v>180</v>
      </c>
      <c r="FB982" t="s">
        <v>180</v>
      </c>
      <c r="FD982" t="s">
        <v>180</v>
      </c>
      <c r="FF982" t="s">
        <v>180</v>
      </c>
      <c r="FH982" t="s">
        <v>180</v>
      </c>
      <c r="FI982" t="s">
        <v>180</v>
      </c>
      <c r="FJ982" t="s">
        <v>180</v>
      </c>
      <c r="FK982" t="s">
        <v>180</v>
      </c>
      <c r="FL982" t="s">
        <v>180</v>
      </c>
      <c r="FM982" t="s">
        <v>180</v>
      </c>
      <c r="FN982" t="s">
        <v>180</v>
      </c>
      <c r="FP982" t="s">
        <v>180</v>
      </c>
      <c r="FQ982" t="s">
        <v>180</v>
      </c>
      <c r="FR982" t="s">
        <v>180</v>
      </c>
      <c r="FS982" t="s">
        <v>180</v>
      </c>
      <c r="FT982" t="s">
        <v>180</v>
      </c>
      <c r="FU982" t="s">
        <v>180</v>
      </c>
      <c r="FV982" t="s">
        <v>1671</v>
      </c>
      <c r="FW982" t="s">
        <v>180</v>
      </c>
      <c r="FX982">
        <f t="shared" si="284"/>
        <v>6.5</v>
      </c>
      <c r="FY982">
        <f t="shared" si="285"/>
        <v>114</v>
      </c>
      <c r="FZ982">
        <f t="shared" si="286"/>
        <v>8.8000000000000007</v>
      </c>
      <c r="GA982">
        <f t="shared" si="287"/>
        <v>3.05</v>
      </c>
      <c r="GB982">
        <f t="shared" si="288"/>
        <v>2.9</v>
      </c>
      <c r="GC982">
        <f t="shared" si="289"/>
        <v>2</v>
      </c>
      <c r="GD982">
        <f t="shared" si="290"/>
        <v>27.26829268292683</v>
      </c>
      <c r="GE982">
        <f t="shared" si="291"/>
        <v>16.53846153846154</v>
      </c>
      <c r="GF982">
        <f t="shared" si="292"/>
        <v>20.68181818181818</v>
      </c>
      <c r="GG982">
        <f t="shared" si="293"/>
        <v>28</v>
      </c>
      <c r="GI982">
        <f t="shared" si="295"/>
        <v>0.15923076923076923</v>
      </c>
      <c r="GJ982">
        <f t="shared" si="296"/>
        <v>0.26538461538461539</v>
      </c>
      <c r="GK982">
        <f t="shared" si="297"/>
        <v>46.666666666666664</v>
      </c>
      <c r="GL982">
        <f t="shared" si="298"/>
        <v>1.3538461538461539</v>
      </c>
      <c r="GM982">
        <f t="shared" si="299"/>
        <v>0.6</v>
      </c>
      <c r="GN982">
        <f t="shared" si="300"/>
        <v>0.44318181818181812</v>
      </c>
      <c r="GO982">
        <f t="shared" si="301"/>
        <v>2.8852459016393448</v>
      </c>
      <c r="GP982">
        <f t="shared" si="302"/>
        <v>1.0248627447045178</v>
      </c>
      <c r="GQ982">
        <f>(EA982/0.0735)/((DZ982/0.195*(EB982/0.295))^0.5)</f>
        <v>0.94909167379344517</v>
      </c>
    </row>
    <row r="983" spans="1:204">
      <c r="A983" t="s">
        <v>870</v>
      </c>
      <c r="B983" t="s">
        <v>1655</v>
      </c>
      <c r="C983" t="s">
        <v>7219</v>
      </c>
      <c r="D983" t="s">
        <v>6946</v>
      </c>
      <c r="E983" t="s">
        <v>6946</v>
      </c>
      <c r="F983">
        <v>97</v>
      </c>
      <c r="G983">
        <v>26</v>
      </c>
      <c r="H983" t="s">
        <v>7370</v>
      </c>
      <c r="I983" t="s">
        <v>1036</v>
      </c>
      <c r="J983" t="s">
        <v>1672</v>
      </c>
      <c r="K983">
        <v>-39.037700000000001</v>
      </c>
      <c r="L983">
        <v>-39.037700000000001</v>
      </c>
      <c r="M983">
        <v>-70.247100000000003</v>
      </c>
      <c r="N983">
        <v>-70.247100000000003</v>
      </c>
      <c r="O983" t="s">
        <v>179</v>
      </c>
      <c r="R983" t="s">
        <v>1673</v>
      </c>
      <c r="S983" t="s">
        <v>1658</v>
      </c>
      <c r="T983" t="s">
        <v>7280</v>
      </c>
      <c r="V983" t="s">
        <v>180</v>
      </c>
      <c r="W983" t="s">
        <v>180</v>
      </c>
      <c r="X983" t="s">
        <v>180</v>
      </c>
      <c r="Y983" t="s">
        <v>180</v>
      </c>
      <c r="Z983" t="s">
        <v>180</v>
      </c>
      <c r="AB983" t="s">
        <v>180</v>
      </c>
      <c r="AC983" t="s">
        <v>181</v>
      </c>
      <c r="AD983" t="s">
        <v>180</v>
      </c>
      <c r="AE983" t="s">
        <v>180</v>
      </c>
      <c r="AF983" t="s">
        <v>180</v>
      </c>
      <c r="AG983" t="s">
        <v>180</v>
      </c>
      <c r="AH983" t="s">
        <v>1659</v>
      </c>
      <c r="AI983">
        <v>50.1</v>
      </c>
      <c r="AJ983">
        <v>1.5</v>
      </c>
      <c r="AK983" t="s">
        <v>180</v>
      </c>
      <c r="AL983">
        <v>16.100000000000001</v>
      </c>
      <c r="AM983" t="s">
        <v>180</v>
      </c>
      <c r="AP983">
        <v>9.9</v>
      </c>
      <c r="AQ983">
        <v>9.3000000000000007</v>
      </c>
      <c r="AR983">
        <v>7.8</v>
      </c>
      <c r="AS983">
        <v>0.2</v>
      </c>
      <c r="AT983" t="s">
        <v>180</v>
      </c>
      <c r="AU983">
        <v>0.8</v>
      </c>
      <c r="AV983">
        <v>3.1</v>
      </c>
      <c r="AW983">
        <v>0.3</v>
      </c>
      <c r="AY983" t="s">
        <v>180</v>
      </c>
      <c r="AZ983" t="s">
        <v>180</v>
      </c>
      <c r="BA983">
        <v>99.1</v>
      </c>
      <c r="BC983" t="s">
        <v>180</v>
      </c>
      <c r="BD983" t="s">
        <v>180</v>
      </c>
      <c r="BE983" t="s">
        <v>180</v>
      </c>
      <c r="BF983" t="s">
        <v>180</v>
      </c>
      <c r="BG983" t="s">
        <v>180</v>
      </c>
      <c r="BH983" t="s">
        <v>180</v>
      </c>
      <c r="BI983" t="s">
        <v>180</v>
      </c>
      <c r="BK983" t="s">
        <v>180</v>
      </c>
      <c r="BL983" t="s">
        <v>180</v>
      </c>
      <c r="BN983" t="s">
        <v>180</v>
      </c>
      <c r="BO983" t="s">
        <v>180</v>
      </c>
      <c r="BP983" t="s">
        <v>180</v>
      </c>
      <c r="BQ983" t="s">
        <v>180</v>
      </c>
      <c r="BR983" t="s">
        <v>180</v>
      </c>
      <c r="BS983" t="s">
        <v>180</v>
      </c>
      <c r="BT983" t="s">
        <v>180</v>
      </c>
      <c r="BU983" t="s">
        <v>180</v>
      </c>
      <c r="BV983" t="s">
        <v>180</v>
      </c>
      <c r="BW983" t="s">
        <v>180</v>
      </c>
      <c r="BX983" t="s">
        <v>180</v>
      </c>
      <c r="BY983" t="s">
        <v>180</v>
      </c>
      <c r="BZ983" t="s">
        <v>180</v>
      </c>
      <c r="CD983" t="s">
        <v>180</v>
      </c>
      <c r="CE983" t="s">
        <v>180</v>
      </c>
      <c r="CG983" t="s">
        <v>180</v>
      </c>
      <c r="CH983" t="s">
        <v>180</v>
      </c>
      <c r="CI983" t="s">
        <v>180</v>
      </c>
      <c r="CJ983" t="s">
        <v>180</v>
      </c>
      <c r="CK983" t="s">
        <v>180</v>
      </c>
      <c r="CM983" t="s">
        <v>180</v>
      </c>
      <c r="CN983" t="s">
        <v>180</v>
      </c>
      <c r="CO983">
        <v>24</v>
      </c>
      <c r="CQ983">
        <v>201</v>
      </c>
      <c r="CR983">
        <v>220</v>
      </c>
      <c r="CS983" t="s">
        <v>180</v>
      </c>
      <c r="CT983" t="s">
        <v>180</v>
      </c>
      <c r="CU983">
        <v>41.9</v>
      </c>
      <c r="CV983">
        <v>125</v>
      </c>
      <c r="CW983">
        <v>35</v>
      </c>
      <c r="CX983">
        <v>85</v>
      </c>
      <c r="CZ983" t="s">
        <v>180</v>
      </c>
      <c r="DB983" t="s">
        <v>180</v>
      </c>
      <c r="DC983" t="s">
        <v>180</v>
      </c>
      <c r="DD983">
        <v>15.2</v>
      </c>
      <c r="DE983">
        <v>509</v>
      </c>
      <c r="DF983">
        <v>20.2</v>
      </c>
      <c r="DG983">
        <v>100</v>
      </c>
      <c r="DH983">
        <v>11</v>
      </c>
      <c r="DJ983" t="s">
        <v>180</v>
      </c>
      <c r="DK983" t="s">
        <v>180</v>
      </c>
      <c r="DL983" t="s">
        <v>180</v>
      </c>
      <c r="DM983" t="s">
        <v>180</v>
      </c>
      <c r="DR983" t="s">
        <v>180</v>
      </c>
      <c r="DS983" t="s">
        <v>180</v>
      </c>
      <c r="DT983">
        <v>0.1</v>
      </c>
      <c r="DU983">
        <v>285</v>
      </c>
      <c r="DV983">
        <v>16.2</v>
      </c>
      <c r="DW983">
        <v>33.6</v>
      </c>
      <c r="DX983">
        <v>4.2</v>
      </c>
      <c r="DY983">
        <v>18.7</v>
      </c>
      <c r="DZ983">
        <v>4.5</v>
      </c>
      <c r="EA983">
        <v>1.5</v>
      </c>
      <c r="EB983">
        <v>5.04</v>
      </c>
      <c r="EC983">
        <v>0.73</v>
      </c>
      <c r="ED983">
        <v>4.05</v>
      </c>
      <c r="EE983">
        <v>0.79</v>
      </c>
      <c r="EF983">
        <v>2.21</v>
      </c>
      <c r="EG983">
        <v>0.28999999999999998</v>
      </c>
      <c r="EH983">
        <v>1.9</v>
      </c>
      <c r="EI983">
        <v>0.28999999999999998</v>
      </c>
      <c r="EJ983">
        <v>3</v>
      </c>
      <c r="EK983">
        <v>0.7</v>
      </c>
      <c r="EM983" t="s">
        <v>180</v>
      </c>
      <c r="EN983" t="s">
        <v>180</v>
      </c>
      <c r="EO983" t="s">
        <v>180</v>
      </c>
      <c r="EP983" t="s">
        <v>180</v>
      </c>
      <c r="EQ983" t="s">
        <v>180</v>
      </c>
      <c r="ER983" t="s">
        <v>180</v>
      </c>
      <c r="ET983">
        <v>7</v>
      </c>
      <c r="EV983">
        <v>3.4</v>
      </c>
      <c r="EW983">
        <v>0.37</v>
      </c>
      <c r="EX983">
        <v>0.51275800000000005</v>
      </c>
      <c r="EY983" t="s">
        <v>180</v>
      </c>
      <c r="EZ983" t="s">
        <v>180</v>
      </c>
      <c r="FA983">
        <v>0.70393300000000003</v>
      </c>
      <c r="FB983" t="s">
        <v>180</v>
      </c>
      <c r="FC983">
        <v>18.593</v>
      </c>
      <c r="FD983" t="s">
        <v>180</v>
      </c>
      <c r="FE983">
        <v>15.592000000000001</v>
      </c>
      <c r="FF983" t="s">
        <v>180</v>
      </c>
      <c r="FG983">
        <v>38.456000000000003</v>
      </c>
      <c r="FH983" t="s">
        <v>180</v>
      </c>
      <c r="FI983" t="s">
        <v>180</v>
      </c>
      <c r="FJ983" t="s">
        <v>180</v>
      </c>
      <c r="FK983" t="s">
        <v>180</v>
      </c>
      <c r="FL983" t="s">
        <v>180</v>
      </c>
      <c r="FM983" t="s">
        <v>180</v>
      </c>
      <c r="FN983" t="s">
        <v>180</v>
      </c>
      <c r="FP983" t="s">
        <v>180</v>
      </c>
      <c r="FQ983" t="s">
        <v>180</v>
      </c>
      <c r="FR983" t="s">
        <v>180</v>
      </c>
      <c r="FS983" t="s">
        <v>180</v>
      </c>
      <c r="FT983" t="s">
        <v>180</v>
      </c>
      <c r="FU983" t="s">
        <v>180</v>
      </c>
      <c r="FV983" t="s">
        <v>1674</v>
      </c>
      <c r="FW983" t="s">
        <v>180</v>
      </c>
      <c r="FX983">
        <f t="shared" si="284"/>
        <v>5.7894736842105265</v>
      </c>
      <c r="FY983">
        <f t="shared" si="285"/>
        <v>52.631578947368425</v>
      </c>
      <c r="FZ983">
        <f t="shared" si="286"/>
        <v>8.526315789473685</v>
      </c>
      <c r="GA983">
        <f t="shared" si="287"/>
        <v>2.3684210526315792</v>
      </c>
      <c r="GB983">
        <f t="shared" si="288"/>
        <v>2.6526315789473687</v>
      </c>
      <c r="GC983">
        <f t="shared" si="289"/>
        <v>0.53333333333333333</v>
      </c>
      <c r="GD983">
        <f t="shared" si="290"/>
        <v>25.198019801980198</v>
      </c>
      <c r="GE983">
        <f t="shared" si="291"/>
        <v>27.219251336898395</v>
      </c>
      <c r="GF983">
        <f t="shared" si="292"/>
        <v>17.592592592592592</v>
      </c>
      <c r="GG983">
        <f t="shared" si="293"/>
        <v>25.90909090909091</v>
      </c>
      <c r="GH983">
        <f t="shared" si="294"/>
        <v>0.20833333333333331</v>
      </c>
      <c r="GI983">
        <f t="shared" si="295"/>
        <v>3.3636363636363638E-2</v>
      </c>
      <c r="GJ983">
        <f t="shared" si="296"/>
        <v>0.10882352941176471</v>
      </c>
      <c r="GK983">
        <f t="shared" si="297"/>
        <v>83.82352941176471</v>
      </c>
      <c r="GL983">
        <f t="shared" si="298"/>
        <v>1.4727272727272727</v>
      </c>
      <c r="GM983">
        <f t="shared" si="299"/>
        <v>0.30909090909090908</v>
      </c>
      <c r="GN983">
        <f t="shared" si="300"/>
        <v>0.20987654320987656</v>
      </c>
      <c r="GO983">
        <f t="shared" si="301"/>
        <v>3.5999999999999996</v>
      </c>
      <c r="GP983">
        <f t="shared" si="302"/>
        <v>0.98040727765252256</v>
      </c>
      <c r="GQ983">
        <f>(EA983/0.0735)/((DZ983/0.195*(EB983/0.295))^0.5)</f>
        <v>1.0278049584638733</v>
      </c>
      <c r="GR983">
        <v>0.51275800000000005</v>
      </c>
      <c r="GS983">
        <v>0.70393300000000003</v>
      </c>
      <c r="GT983">
        <v>18.593</v>
      </c>
      <c r="GU983">
        <v>15.592000000000001</v>
      </c>
      <c r="GV983">
        <v>38.456000000000003</v>
      </c>
    </row>
    <row r="984" spans="1:204">
      <c r="A984" t="s">
        <v>870</v>
      </c>
      <c r="B984" t="s">
        <v>1655</v>
      </c>
      <c r="C984" t="s">
        <v>7219</v>
      </c>
      <c r="D984" t="s">
        <v>6946</v>
      </c>
      <c r="E984" t="s">
        <v>6946</v>
      </c>
      <c r="F984">
        <v>97</v>
      </c>
      <c r="G984">
        <v>26</v>
      </c>
      <c r="H984" t="s">
        <v>7370</v>
      </c>
      <c r="I984" t="s">
        <v>1036</v>
      </c>
      <c r="J984" t="s">
        <v>1672</v>
      </c>
      <c r="K984">
        <v>-39.079900000000002</v>
      </c>
      <c r="L984">
        <v>-39.079900000000002</v>
      </c>
      <c r="M984">
        <v>-70.365600000000001</v>
      </c>
      <c r="N984">
        <v>-70.365600000000001</v>
      </c>
      <c r="O984" t="s">
        <v>179</v>
      </c>
      <c r="R984" t="s">
        <v>1675</v>
      </c>
      <c r="S984" t="s">
        <v>1658</v>
      </c>
      <c r="T984" t="s">
        <v>7280</v>
      </c>
      <c r="V984" t="s">
        <v>180</v>
      </c>
      <c r="W984" t="s">
        <v>180</v>
      </c>
      <c r="X984" t="s">
        <v>180</v>
      </c>
      <c r="Y984" t="s">
        <v>180</v>
      </c>
      <c r="Z984" t="s">
        <v>180</v>
      </c>
      <c r="AB984" t="s">
        <v>180</v>
      </c>
      <c r="AC984" t="s">
        <v>181</v>
      </c>
      <c r="AD984" t="s">
        <v>180</v>
      </c>
      <c r="AE984" t="s">
        <v>180</v>
      </c>
      <c r="AF984" t="s">
        <v>180</v>
      </c>
      <c r="AG984" t="s">
        <v>180</v>
      </c>
      <c r="AH984" t="s">
        <v>1659</v>
      </c>
      <c r="AI984">
        <v>50.9</v>
      </c>
      <c r="AJ984">
        <v>1.6</v>
      </c>
      <c r="AK984" t="s">
        <v>180</v>
      </c>
      <c r="AL984">
        <v>16.7</v>
      </c>
      <c r="AM984" t="s">
        <v>180</v>
      </c>
      <c r="AP984">
        <v>8.1</v>
      </c>
      <c r="AQ984">
        <v>8</v>
      </c>
      <c r="AR984">
        <v>7.1</v>
      </c>
      <c r="AS984">
        <v>0.1</v>
      </c>
      <c r="AT984" t="s">
        <v>180</v>
      </c>
      <c r="AU984">
        <v>2.2999999999999998</v>
      </c>
      <c r="AV984">
        <v>3.5</v>
      </c>
      <c r="AW984">
        <v>0.7</v>
      </c>
      <c r="AY984" t="s">
        <v>180</v>
      </c>
      <c r="AZ984" t="s">
        <v>180</v>
      </c>
      <c r="BA984">
        <v>98.999999999999986</v>
      </c>
      <c r="BC984" t="s">
        <v>180</v>
      </c>
      <c r="BD984" t="s">
        <v>180</v>
      </c>
      <c r="BE984" t="s">
        <v>180</v>
      </c>
      <c r="BF984" t="s">
        <v>180</v>
      </c>
      <c r="BG984" t="s">
        <v>180</v>
      </c>
      <c r="BH984" t="s">
        <v>180</v>
      </c>
      <c r="BI984" t="s">
        <v>180</v>
      </c>
      <c r="BK984" t="s">
        <v>180</v>
      </c>
      <c r="BL984" t="s">
        <v>180</v>
      </c>
      <c r="BN984" t="s">
        <v>180</v>
      </c>
      <c r="BO984" t="s">
        <v>180</v>
      </c>
      <c r="BP984" t="s">
        <v>180</v>
      </c>
      <c r="BQ984" t="s">
        <v>180</v>
      </c>
      <c r="BR984" t="s">
        <v>180</v>
      </c>
      <c r="BS984" t="s">
        <v>180</v>
      </c>
      <c r="BT984" t="s">
        <v>180</v>
      </c>
      <c r="BU984" t="s">
        <v>180</v>
      </c>
      <c r="BV984" t="s">
        <v>180</v>
      </c>
      <c r="BW984" t="s">
        <v>180</v>
      </c>
      <c r="BX984" t="s">
        <v>180</v>
      </c>
      <c r="BY984" t="s">
        <v>180</v>
      </c>
      <c r="BZ984" t="s">
        <v>180</v>
      </c>
      <c r="CD984" t="s">
        <v>180</v>
      </c>
      <c r="CE984" t="s">
        <v>180</v>
      </c>
      <c r="CG984" t="s">
        <v>180</v>
      </c>
      <c r="CH984" t="s">
        <v>180</v>
      </c>
      <c r="CI984" t="s">
        <v>180</v>
      </c>
      <c r="CJ984" t="s">
        <v>180</v>
      </c>
      <c r="CK984" t="s">
        <v>180</v>
      </c>
      <c r="CM984" t="s">
        <v>180</v>
      </c>
      <c r="CN984" t="s">
        <v>180</v>
      </c>
      <c r="CO984">
        <v>20</v>
      </c>
      <c r="CQ984">
        <v>183</v>
      </c>
      <c r="CR984">
        <v>160</v>
      </c>
      <c r="CS984" t="s">
        <v>180</v>
      </c>
      <c r="CT984" t="s">
        <v>180</v>
      </c>
      <c r="CU984">
        <v>32.9</v>
      </c>
      <c r="CV984">
        <v>110</v>
      </c>
      <c r="CW984">
        <v>28</v>
      </c>
      <c r="CX984">
        <v>72</v>
      </c>
      <c r="CZ984" t="s">
        <v>180</v>
      </c>
      <c r="DB984" t="s">
        <v>180</v>
      </c>
      <c r="DC984" t="s">
        <v>180</v>
      </c>
      <c r="DD984">
        <v>80.2</v>
      </c>
      <c r="DE984">
        <v>674</v>
      </c>
      <c r="DF984">
        <v>22.4</v>
      </c>
      <c r="DG984">
        <v>243</v>
      </c>
      <c r="DH984">
        <v>21</v>
      </c>
      <c r="DJ984" t="s">
        <v>180</v>
      </c>
      <c r="DK984" t="s">
        <v>180</v>
      </c>
      <c r="DL984" t="s">
        <v>180</v>
      </c>
      <c r="DM984" t="s">
        <v>180</v>
      </c>
      <c r="DR984" t="s">
        <v>180</v>
      </c>
      <c r="DS984" t="s">
        <v>180</v>
      </c>
      <c r="DT984">
        <v>2.4</v>
      </c>
      <c r="DU984">
        <v>531</v>
      </c>
      <c r="DV984">
        <v>27.9</v>
      </c>
      <c r="DW984">
        <v>61.4</v>
      </c>
      <c r="DX984">
        <v>8.01</v>
      </c>
      <c r="DY984">
        <v>34.4</v>
      </c>
      <c r="DZ984">
        <v>6.7</v>
      </c>
      <c r="EA984">
        <v>1.93</v>
      </c>
      <c r="EB984">
        <v>6.7</v>
      </c>
      <c r="EC984">
        <v>0.9</v>
      </c>
      <c r="ED984">
        <v>4.59</v>
      </c>
      <c r="EE984">
        <v>0.87</v>
      </c>
      <c r="EF984">
        <v>2.33</v>
      </c>
      <c r="EG984">
        <v>0.33</v>
      </c>
      <c r="EH984">
        <v>2</v>
      </c>
      <c r="EI984">
        <v>0.31</v>
      </c>
      <c r="EJ984">
        <v>6</v>
      </c>
      <c r="EK984">
        <v>1.5</v>
      </c>
      <c r="EM984" t="s">
        <v>180</v>
      </c>
      <c r="EN984" t="s">
        <v>180</v>
      </c>
      <c r="EO984" t="s">
        <v>180</v>
      </c>
      <c r="EP984" t="s">
        <v>180</v>
      </c>
      <c r="EQ984" t="s">
        <v>180</v>
      </c>
      <c r="ER984" t="s">
        <v>180</v>
      </c>
      <c r="ET984">
        <v>6</v>
      </c>
      <c r="EV984">
        <v>6.4</v>
      </c>
      <c r="EW984">
        <v>1.72</v>
      </c>
      <c r="EX984">
        <v>0.51272899999999999</v>
      </c>
      <c r="EY984" t="s">
        <v>180</v>
      </c>
      <c r="EZ984" t="s">
        <v>180</v>
      </c>
      <c r="FA984">
        <v>0.70433199999999996</v>
      </c>
      <c r="FB984" t="s">
        <v>180</v>
      </c>
      <c r="FC984">
        <v>18.547000000000001</v>
      </c>
      <c r="FD984" t="s">
        <v>180</v>
      </c>
      <c r="FE984">
        <v>15.59</v>
      </c>
      <c r="FF984" t="s">
        <v>180</v>
      </c>
      <c r="FG984">
        <v>38.433</v>
      </c>
      <c r="FH984" t="s">
        <v>180</v>
      </c>
      <c r="FI984" t="s">
        <v>180</v>
      </c>
      <c r="FJ984" t="s">
        <v>180</v>
      </c>
      <c r="FK984" t="s">
        <v>180</v>
      </c>
      <c r="FL984" t="s">
        <v>180</v>
      </c>
      <c r="FM984" t="s">
        <v>180</v>
      </c>
      <c r="FN984" t="s">
        <v>180</v>
      </c>
      <c r="FP984" t="s">
        <v>180</v>
      </c>
      <c r="FQ984" t="s">
        <v>180</v>
      </c>
      <c r="FR984" t="s">
        <v>180</v>
      </c>
      <c r="FS984" t="s">
        <v>180</v>
      </c>
      <c r="FT984" t="s">
        <v>180</v>
      </c>
      <c r="FU984" t="s">
        <v>180</v>
      </c>
      <c r="FV984" t="s">
        <v>1676</v>
      </c>
      <c r="FW984" t="s">
        <v>180</v>
      </c>
      <c r="FX984">
        <f t="shared" si="284"/>
        <v>10.5</v>
      </c>
      <c r="FY984">
        <f t="shared" si="285"/>
        <v>121.5</v>
      </c>
      <c r="FZ984">
        <f t="shared" si="286"/>
        <v>13.95</v>
      </c>
      <c r="GA984">
        <f t="shared" si="287"/>
        <v>3.35</v>
      </c>
      <c r="GB984">
        <f t="shared" si="288"/>
        <v>3.35</v>
      </c>
      <c r="GC984">
        <f t="shared" si="289"/>
        <v>1.4374999999999998</v>
      </c>
      <c r="GD984">
        <f t="shared" si="290"/>
        <v>30.089285714285715</v>
      </c>
      <c r="GE984">
        <f t="shared" si="291"/>
        <v>19.593023255813954</v>
      </c>
      <c r="GF984">
        <f t="shared" si="292"/>
        <v>19.032258064516132</v>
      </c>
      <c r="GG984">
        <f t="shared" si="293"/>
        <v>25.285714285714285</v>
      </c>
      <c r="GH984">
        <f t="shared" si="294"/>
        <v>9.7719869706840393E-2</v>
      </c>
      <c r="GI984">
        <f t="shared" si="295"/>
        <v>8.1904761904761897E-2</v>
      </c>
      <c r="GJ984">
        <f t="shared" si="296"/>
        <v>0.26874999999999999</v>
      </c>
      <c r="GK984">
        <f t="shared" si="297"/>
        <v>82.96875</v>
      </c>
      <c r="GL984">
        <f t="shared" si="298"/>
        <v>1.3285714285714285</v>
      </c>
      <c r="GM984">
        <f t="shared" si="299"/>
        <v>0.30476190476190479</v>
      </c>
      <c r="GN984">
        <f t="shared" si="300"/>
        <v>0.22939068100358426</v>
      </c>
      <c r="GO984">
        <f t="shared" si="301"/>
        <v>4.1641791044776113</v>
      </c>
      <c r="GP984">
        <f t="shared" si="302"/>
        <v>0.98855175838060505</v>
      </c>
      <c r="GQ984">
        <f>(EA984/0.0735)/((DZ984/0.195*(EB984/0.295))^0.5)</f>
        <v>0.93999053563034263</v>
      </c>
      <c r="GR984">
        <v>0.51272899999999999</v>
      </c>
      <c r="GS984">
        <v>0.70433199999999996</v>
      </c>
      <c r="GT984">
        <v>18.547000000000001</v>
      </c>
      <c r="GU984">
        <v>15.59</v>
      </c>
      <c r="GV984">
        <v>38.433</v>
      </c>
    </row>
    <row r="985" spans="1:204">
      <c r="A985" t="s">
        <v>870</v>
      </c>
      <c r="B985" t="s">
        <v>1655</v>
      </c>
      <c r="C985" t="s">
        <v>7219</v>
      </c>
      <c r="D985" t="s">
        <v>6946</v>
      </c>
      <c r="E985" t="s">
        <v>6946</v>
      </c>
      <c r="F985">
        <v>97</v>
      </c>
      <c r="G985">
        <v>26</v>
      </c>
      <c r="H985" t="s">
        <v>7370</v>
      </c>
      <c r="I985" t="s">
        <v>1036</v>
      </c>
      <c r="J985" t="s">
        <v>1672</v>
      </c>
      <c r="K985">
        <v>-39.100700000000003</v>
      </c>
      <c r="L985">
        <v>-39.100700000000003</v>
      </c>
      <c r="M985">
        <v>-70.44</v>
      </c>
      <c r="N985">
        <v>-70.44</v>
      </c>
      <c r="O985" t="s">
        <v>179</v>
      </c>
      <c r="R985" t="s">
        <v>1677</v>
      </c>
      <c r="S985" t="s">
        <v>1658</v>
      </c>
      <c r="T985" t="s">
        <v>7280</v>
      </c>
      <c r="V985" t="s">
        <v>180</v>
      </c>
      <c r="W985" t="s">
        <v>180</v>
      </c>
      <c r="X985" t="s">
        <v>180</v>
      </c>
      <c r="Y985" t="s">
        <v>180</v>
      </c>
      <c r="Z985" t="s">
        <v>180</v>
      </c>
      <c r="AB985" t="s">
        <v>180</v>
      </c>
      <c r="AC985" t="s">
        <v>181</v>
      </c>
      <c r="AD985" t="s">
        <v>180</v>
      </c>
      <c r="AE985" t="s">
        <v>180</v>
      </c>
      <c r="AF985" t="s">
        <v>180</v>
      </c>
      <c r="AG985" t="s">
        <v>180</v>
      </c>
      <c r="AH985" t="s">
        <v>1659</v>
      </c>
      <c r="AI985">
        <v>48.8</v>
      </c>
      <c r="AJ985">
        <v>1.4</v>
      </c>
      <c r="AK985" t="s">
        <v>180</v>
      </c>
      <c r="AL985">
        <v>16.100000000000001</v>
      </c>
      <c r="AM985" t="s">
        <v>180</v>
      </c>
      <c r="AP985">
        <v>9.18</v>
      </c>
      <c r="AQ985">
        <v>9.3000000000000007</v>
      </c>
      <c r="AR985">
        <v>8.1999999999999993</v>
      </c>
      <c r="AS985">
        <v>0.2</v>
      </c>
      <c r="AT985" t="s">
        <v>180</v>
      </c>
      <c r="AU985">
        <v>1.3</v>
      </c>
      <c r="AV985">
        <v>2.9</v>
      </c>
      <c r="AW985">
        <v>0.5</v>
      </c>
      <c r="AY985" t="s">
        <v>180</v>
      </c>
      <c r="AZ985" t="s">
        <v>180</v>
      </c>
      <c r="BA985">
        <v>97.88</v>
      </c>
      <c r="BC985" t="s">
        <v>180</v>
      </c>
      <c r="BD985" t="s">
        <v>180</v>
      </c>
      <c r="BE985" t="s">
        <v>180</v>
      </c>
      <c r="BF985" t="s">
        <v>180</v>
      </c>
      <c r="BG985" t="s">
        <v>180</v>
      </c>
      <c r="BH985" t="s">
        <v>180</v>
      </c>
      <c r="BI985" t="s">
        <v>180</v>
      </c>
      <c r="BK985" t="s">
        <v>180</v>
      </c>
      <c r="BL985" t="s">
        <v>180</v>
      </c>
      <c r="BN985" t="s">
        <v>180</v>
      </c>
      <c r="BO985" t="s">
        <v>180</v>
      </c>
      <c r="BP985" t="s">
        <v>180</v>
      </c>
      <c r="BQ985" t="s">
        <v>180</v>
      </c>
      <c r="BR985" t="s">
        <v>180</v>
      </c>
      <c r="BS985" t="s">
        <v>180</v>
      </c>
      <c r="BT985" t="s">
        <v>180</v>
      </c>
      <c r="BU985" t="s">
        <v>180</v>
      </c>
      <c r="BV985" t="s">
        <v>180</v>
      </c>
      <c r="BW985" t="s">
        <v>180</v>
      </c>
      <c r="BX985" t="s">
        <v>180</v>
      </c>
      <c r="BY985" t="s">
        <v>180</v>
      </c>
      <c r="BZ985" t="s">
        <v>180</v>
      </c>
      <c r="CD985" t="s">
        <v>180</v>
      </c>
      <c r="CE985" t="s">
        <v>180</v>
      </c>
      <c r="CG985" t="s">
        <v>180</v>
      </c>
      <c r="CH985" t="s">
        <v>180</v>
      </c>
      <c r="CI985" t="s">
        <v>180</v>
      </c>
      <c r="CJ985" t="s">
        <v>180</v>
      </c>
      <c r="CK985" t="s">
        <v>180</v>
      </c>
      <c r="CM985" t="s">
        <v>180</v>
      </c>
      <c r="CN985" t="s">
        <v>180</v>
      </c>
      <c r="CO985">
        <v>24</v>
      </c>
      <c r="CQ985">
        <v>230</v>
      </c>
      <c r="CR985">
        <v>230</v>
      </c>
      <c r="CS985" t="s">
        <v>180</v>
      </c>
      <c r="CT985" t="s">
        <v>180</v>
      </c>
      <c r="CU985">
        <v>38.1</v>
      </c>
      <c r="CV985">
        <v>180</v>
      </c>
      <c r="CW985">
        <v>31</v>
      </c>
      <c r="CX985">
        <v>88</v>
      </c>
      <c r="CZ985" t="s">
        <v>180</v>
      </c>
      <c r="DB985" t="s">
        <v>180</v>
      </c>
      <c r="DC985" t="s">
        <v>180</v>
      </c>
      <c r="DD985">
        <v>28.6</v>
      </c>
      <c r="DE985">
        <v>754</v>
      </c>
      <c r="DF985">
        <v>20.100000000000001</v>
      </c>
      <c r="DG985">
        <v>114</v>
      </c>
      <c r="DH985">
        <v>15</v>
      </c>
      <c r="DJ985" t="s">
        <v>180</v>
      </c>
      <c r="DK985" t="s">
        <v>180</v>
      </c>
      <c r="DL985" t="s">
        <v>180</v>
      </c>
      <c r="DM985" t="s">
        <v>180</v>
      </c>
      <c r="DR985" t="s">
        <v>180</v>
      </c>
      <c r="DS985" t="s">
        <v>180</v>
      </c>
      <c r="DT985">
        <v>0.7</v>
      </c>
      <c r="DU985">
        <v>457</v>
      </c>
      <c r="DV985">
        <v>23.4</v>
      </c>
      <c r="DW985">
        <v>48.4</v>
      </c>
      <c r="DX985">
        <v>6.04</v>
      </c>
      <c r="DY985">
        <v>25.8</v>
      </c>
      <c r="DZ985">
        <v>5.5</v>
      </c>
      <c r="EA985">
        <v>1.78</v>
      </c>
      <c r="EB985">
        <v>5.65</v>
      </c>
      <c r="EC985">
        <v>0.78</v>
      </c>
      <c r="ED985">
        <v>4.09</v>
      </c>
      <c r="EE985">
        <v>0.74</v>
      </c>
      <c r="EF985">
        <v>2.15</v>
      </c>
      <c r="EG985">
        <v>0.28000000000000003</v>
      </c>
      <c r="EH985">
        <v>1.8</v>
      </c>
      <c r="EI985">
        <v>0.28000000000000003</v>
      </c>
      <c r="EJ985">
        <v>3</v>
      </c>
      <c r="EK985">
        <v>1</v>
      </c>
      <c r="EM985" t="s">
        <v>180</v>
      </c>
      <c r="EN985" t="s">
        <v>180</v>
      </c>
      <c r="EO985" t="s">
        <v>180</v>
      </c>
      <c r="EP985" t="s">
        <v>180</v>
      </c>
      <c r="EQ985" t="s">
        <v>180</v>
      </c>
      <c r="ER985" t="s">
        <v>180</v>
      </c>
      <c r="ET985">
        <v>7</v>
      </c>
      <c r="EV985">
        <v>4.4000000000000004</v>
      </c>
      <c r="EW985">
        <v>1.1399999999999999</v>
      </c>
      <c r="EX985">
        <v>0.51279799999999998</v>
      </c>
      <c r="EY985" t="s">
        <v>180</v>
      </c>
      <c r="EZ985" t="s">
        <v>180</v>
      </c>
      <c r="FA985">
        <v>0.70386300000000002</v>
      </c>
      <c r="FB985" t="s">
        <v>180</v>
      </c>
      <c r="FC985">
        <v>18.582000000000001</v>
      </c>
      <c r="FD985" t="s">
        <v>180</v>
      </c>
      <c r="FE985">
        <v>15.586</v>
      </c>
      <c r="FF985" t="s">
        <v>180</v>
      </c>
      <c r="FG985">
        <v>38.409999999999997</v>
      </c>
      <c r="FH985" t="s">
        <v>180</v>
      </c>
      <c r="FI985" t="s">
        <v>180</v>
      </c>
      <c r="FJ985" t="s">
        <v>180</v>
      </c>
      <c r="FK985" t="s">
        <v>180</v>
      </c>
      <c r="FL985" t="s">
        <v>180</v>
      </c>
      <c r="FM985" t="s">
        <v>180</v>
      </c>
      <c r="FN985" t="s">
        <v>180</v>
      </c>
      <c r="FP985" t="s">
        <v>180</v>
      </c>
      <c r="FQ985" t="s">
        <v>180</v>
      </c>
      <c r="FR985" t="s">
        <v>180</v>
      </c>
      <c r="FS985" t="s">
        <v>180</v>
      </c>
      <c r="FT985" t="s">
        <v>180</v>
      </c>
      <c r="FU985" t="s">
        <v>180</v>
      </c>
      <c r="FV985" t="s">
        <v>1678</v>
      </c>
      <c r="FW985" t="s">
        <v>180</v>
      </c>
      <c r="FX985">
        <f t="shared" si="284"/>
        <v>8.3333333333333339</v>
      </c>
      <c r="FY985">
        <f t="shared" si="285"/>
        <v>63.333333333333329</v>
      </c>
      <c r="FZ985">
        <f t="shared" si="286"/>
        <v>12.999999999999998</v>
      </c>
      <c r="GA985">
        <f t="shared" si="287"/>
        <v>3.0555555555555554</v>
      </c>
      <c r="GB985">
        <f t="shared" si="288"/>
        <v>3.1388888888888888</v>
      </c>
      <c r="GC985">
        <f t="shared" si="289"/>
        <v>0.92857142857142871</v>
      </c>
      <c r="GD985">
        <f t="shared" si="290"/>
        <v>37.512437810945272</v>
      </c>
      <c r="GE985">
        <f t="shared" si="291"/>
        <v>29.224806201550386</v>
      </c>
      <c r="GF985">
        <f t="shared" si="292"/>
        <v>19.529914529914532</v>
      </c>
      <c r="GG985">
        <f t="shared" si="293"/>
        <v>30.466666666666665</v>
      </c>
      <c r="GH985">
        <f t="shared" si="294"/>
        <v>0.14462809917355374</v>
      </c>
      <c r="GI985">
        <f t="shared" si="295"/>
        <v>7.5999999999999998E-2</v>
      </c>
      <c r="GJ985">
        <f t="shared" si="296"/>
        <v>0.25909090909090904</v>
      </c>
      <c r="GK985">
        <f t="shared" si="297"/>
        <v>103.86363636363636</v>
      </c>
      <c r="GL985">
        <f t="shared" si="298"/>
        <v>1.5599999999999998</v>
      </c>
      <c r="GM985">
        <f t="shared" si="299"/>
        <v>0.29333333333333333</v>
      </c>
      <c r="GN985">
        <f t="shared" si="300"/>
        <v>0.18803418803418806</v>
      </c>
      <c r="GO985">
        <f t="shared" si="301"/>
        <v>4.254545454545454</v>
      </c>
      <c r="GP985">
        <f t="shared" si="302"/>
        <v>0.97986978279269632</v>
      </c>
      <c r="GQ985">
        <f>(EA985/0.0735)/((DZ985/0.195*(EB985/0.295))^0.5)</f>
        <v>1.0419704633733671</v>
      </c>
      <c r="GR985">
        <v>0.51279799999999998</v>
      </c>
      <c r="GS985">
        <v>0.70386300000000002</v>
      </c>
      <c r="GT985">
        <v>18.582000000000001</v>
      </c>
      <c r="GU985">
        <v>15.586</v>
      </c>
      <c r="GV985">
        <v>38.409999999999997</v>
      </c>
    </row>
    <row r="986" spans="1:204">
      <c r="A986" t="s">
        <v>870</v>
      </c>
      <c r="B986" t="s">
        <v>1655</v>
      </c>
      <c r="C986" t="s">
        <v>7219</v>
      </c>
      <c r="D986" t="s">
        <v>6946</v>
      </c>
      <c r="E986" t="s">
        <v>6946</v>
      </c>
      <c r="F986">
        <v>97</v>
      </c>
      <c r="G986">
        <v>26</v>
      </c>
      <c r="H986" t="s">
        <v>7370</v>
      </c>
      <c r="I986" t="s">
        <v>1036</v>
      </c>
      <c r="J986" t="s">
        <v>1672</v>
      </c>
      <c r="K986">
        <v>-39.1357</v>
      </c>
      <c r="L986">
        <v>-39.1357</v>
      </c>
      <c r="M986">
        <v>-70.4285</v>
      </c>
      <c r="N986">
        <v>-70.4285</v>
      </c>
      <c r="O986" t="s">
        <v>179</v>
      </c>
      <c r="R986" t="s">
        <v>1679</v>
      </c>
      <c r="S986" t="s">
        <v>1658</v>
      </c>
      <c r="T986" t="s">
        <v>7280</v>
      </c>
      <c r="V986" t="s">
        <v>180</v>
      </c>
      <c r="W986" t="s">
        <v>180</v>
      </c>
      <c r="X986" t="s">
        <v>180</v>
      </c>
      <c r="Y986" t="s">
        <v>180</v>
      </c>
      <c r="Z986" t="s">
        <v>180</v>
      </c>
      <c r="AB986" t="s">
        <v>180</v>
      </c>
      <c r="AC986" t="s">
        <v>181</v>
      </c>
      <c r="AD986" t="s">
        <v>180</v>
      </c>
      <c r="AE986" t="s">
        <v>180</v>
      </c>
      <c r="AF986" t="s">
        <v>180</v>
      </c>
      <c r="AG986" t="s">
        <v>180</v>
      </c>
      <c r="AH986" t="s">
        <v>1659</v>
      </c>
      <c r="AI986">
        <v>49.7</v>
      </c>
      <c r="AJ986">
        <v>1.6</v>
      </c>
      <c r="AK986" t="s">
        <v>180</v>
      </c>
      <c r="AL986">
        <v>16.7</v>
      </c>
      <c r="AM986" t="s">
        <v>180</v>
      </c>
      <c r="AP986">
        <v>10.17</v>
      </c>
      <c r="AQ986">
        <v>8.8000000000000007</v>
      </c>
      <c r="AR986">
        <v>7</v>
      </c>
      <c r="AS986">
        <v>0.1</v>
      </c>
      <c r="AT986" t="s">
        <v>180</v>
      </c>
      <c r="AU986">
        <v>0.9</v>
      </c>
      <c r="AV986">
        <v>3.1</v>
      </c>
      <c r="AW986">
        <v>0.3</v>
      </c>
      <c r="AY986" t="s">
        <v>180</v>
      </c>
      <c r="AZ986" t="s">
        <v>180</v>
      </c>
      <c r="BA986">
        <v>98.36999999999999</v>
      </c>
      <c r="BC986" t="s">
        <v>180</v>
      </c>
      <c r="BD986" t="s">
        <v>180</v>
      </c>
      <c r="BE986" t="s">
        <v>180</v>
      </c>
      <c r="BF986" t="s">
        <v>180</v>
      </c>
      <c r="BG986" t="s">
        <v>180</v>
      </c>
      <c r="BH986" t="s">
        <v>180</v>
      </c>
      <c r="BI986" t="s">
        <v>180</v>
      </c>
      <c r="BK986" t="s">
        <v>180</v>
      </c>
      <c r="BL986" t="s">
        <v>180</v>
      </c>
      <c r="BN986" t="s">
        <v>180</v>
      </c>
      <c r="BO986" t="s">
        <v>180</v>
      </c>
      <c r="BP986" t="s">
        <v>180</v>
      </c>
      <c r="BQ986" t="s">
        <v>180</v>
      </c>
      <c r="BR986" t="s">
        <v>180</v>
      </c>
      <c r="BS986" t="s">
        <v>180</v>
      </c>
      <c r="BT986" t="s">
        <v>180</v>
      </c>
      <c r="BU986" t="s">
        <v>180</v>
      </c>
      <c r="BV986" t="s">
        <v>180</v>
      </c>
      <c r="BW986" t="s">
        <v>180</v>
      </c>
      <c r="BX986" t="s">
        <v>180</v>
      </c>
      <c r="BY986" t="s">
        <v>180</v>
      </c>
      <c r="BZ986" t="s">
        <v>180</v>
      </c>
      <c r="CD986" t="s">
        <v>180</v>
      </c>
      <c r="CE986" t="s">
        <v>180</v>
      </c>
      <c r="CG986" t="s">
        <v>180</v>
      </c>
      <c r="CH986" t="s">
        <v>180</v>
      </c>
      <c r="CI986" t="s">
        <v>180</v>
      </c>
      <c r="CJ986" t="s">
        <v>180</v>
      </c>
      <c r="CK986" t="s">
        <v>180</v>
      </c>
      <c r="CM986" t="s">
        <v>180</v>
      </c>
      <c r="CN986" t="s">
        <v>180</v>
      </c>
      <c r="CO986">
        <v>23</v>
      </c>
      <c r="CQ986">
        <v>172</v>
      </c>
      <c r="CR986">
        <v>140</v>
      </c>
      <c r="CS986" t="s">
        <v>180</v>
      </c>
      <c r="CT986" t="s">
        <v>180</v>
      </c>
      <c r="CU986">
        <v>36.6</v>
      </c>
      <c r="CV986">
        <v>81</v>
      </c>
      <c r="CW986">
        <v>43</v>
      </c>
      <c r="CX986">
        <v>74</v>
      </c>
      <c r="CZ986" t="s">
        <v>180</v>
      </c>
      <c r="DB986" t="s">
        <v>180</v>
      </c>
      <c r="DC986" t="s">
        <v>180</v>
      </c>
      <c r="DD986">
        <v>19.899999999999999</v>
      </c>
      <c r="DE986">
        <v>473</v>
      </c>
      <c r="DF986">
        <v>20.100000000000001</v>
      </c>
      <c r="DG986">
        <v>84</v>
      </c>
      <c r="DH986">
        <v>9</v>
      </c>
      <c r="DJ986" t="s">
        <v>180</v>
      </c>
      <c r="DK986" t="s">
        <v>180</v>
      </c>
      <c r="DL986" t="s">
        <v>180</v>
      </c>
      <c r="DM986" t="s">
        <v>180</v>
      </c>
      <c r="DR986" t="s">
        <v>180</v>
      </c>
      <c r="DS986" t="s">
        <v>180</v>
      </c>
      <c r="DT986">
        <v>0.5</v>
      </c>
      <c r="DU986">
        <v>204</v>
      </c>
      <c r="DV986">
        <v>13.2</v>
      </c>
      <c r="DW986">
        <v>28.7</v>
      </c>
      <c r="DX986">
        <v>3.83</v>
      </c>
      <c r="DY986">
        <v>17</v>
      </c>
      <c r="DZ986">
        <v>4.2</v>
      </c>
      <c r="EA986">
        <v>1.48</v>
      </c>
      <c r="EB986">
        <v>4.93</v>
      </c>
      <c r="EC986">
        <v>0.71</v>
      </c>
      <c r="ED986">
        <v>4.16</v>
      </c>
      <c r="EE986">
        <v>0.78</v>
      </c>
      <c r="EF986">
        <v>2.2599999999999998</v>
      </c>
      <c r="EG986">
        <v>0.3</v>
      </c>
      <c r="EH986">
        <v>1.9</v>
      </c>
      <c r="EI986">
        <v>0.31</v>
      </c>
      <c r="EJ986">
        <v>3</v>
      </c>
      <c r="EK986">
        <v>0.6</v>
      </c>
      <c r="EM986" t="s">
        <v>180</v>
      </c>
      <c r="EN986" t="s">
        <v>180</v>
      </c>
      <c r="EO986" t="s">
        <v>180</v>
      </c>
      <c r="EP986" t="s">
        <v>180</v>
      </c>
      <c r="EQ986" t="s">
        <v>180</v>
      </c>
      <c r="ER986" t="s">
        <v>180</v>
      </c>
      <c r="ET986">
        <v>0</v>
      </c>
      <c r="EV986">
        <v>1.9</v>
      </c>
      <c r="EW986">
        <v>0.39</v>
      </c>
      <c r="EY986" t="s">
        <v>180</v>
      </c>
      <c r="EZ986" t="s">
        <v>180</v>
      </c>
      <c r="FB986" t="s">
        <v>180</v>
      </c>
      <c r="FD986" t="s">
        <v>180</v>
      </c>
      <c r="FF986" t="s">
        <v>180</v>
      </c>
      <c r="FH986" t="s">
        <v>180</v>
      </c>
      <c r="FI986" t="s">
        <v>180</v>
      </c>
      <c r="FJ986" t="s">
        <v>180</v>
      </c>
      <c r="FK986" t="s">
        <v>180</v>
      </c>
      <c r="FL986" t="s">
        <v>180</v>
      </c>
      <c r="FM986" t="s">
        <v>180</v>
      </c>
      <c r="FN986" t="s">
        <v>180</v>
      </c>
      <c r="FP986" t="s">
        <v>180</v>
      </c>
      <c r="FQ986" t="s">
        <v>180</v>
      </c>
      <c r="FR986" t="s">
        <v>180</v>
      </c>
      <c r="FS986" t="s">
        <v>180</v>
      </c>
      <c r="FT986" t="s">
        <v>180</v>
      </c>
      <c r="FU986" t="s">
        <v>180</v>
      </c>
      <c r="FV986" t="s">
        <v>1680</v>
      </c>
      <c r="FW986" t="s">
        <v>180</v>
      </c>
      <c r="FX986">
        <f t="shared" si="284"/>
        <v>4.7368421052631584</v>
      </c>
      <c r="FY986">
        <f t="shared" si="285"/>
        <v>44.210526315789473</v>
      </c>
      <c r="FZ986">
        <f t="shared" si="286"/>
        <v>6.9473684210526319</v>
      </c>
      <c r="GA986">
        <f t="shared" si="287"/>
        <v>2.2105263157894739</v>
      </c>
      <c r="GB986">
        <f t="shared" si="288"/>
        <v>2.594736842105263</v>
      </c>
      <c r="GC986">
        <f t="shared" si="289"/>
        <v>0.5625</v>
      </c>
      <c r="GD986">
        <f t="shared" si="290"/>
        <v>23.53233830845771</v>
      </c>
      <c r="GE986">
        <f t="shared" si="291"/>
        <v>27.823529411764707</v>
      </c>
      <c r="GF986">
        <f t="shared" si="292"/>
        <v>15.454545454545455</v>
      </c>
      <c r="GG986">
        <f t="shared" si="293"/>
        <v>22.666666666666668</v>
      </c>
      <c r="GI986">
        <f t="shared" si="295"/>
        <v>4.3333333333333335E-2</v>
      </c>
      <c r="GJ986">
        <f t="shared" si="296"/>
        <v>0.20526315789473687</v>
      </c>
      <c r="GK986">
        <f t="shared" si="297"/>
        <v>107.36842105263159</v>
      </c>
      <c r="GL986">
        <f t="shared" si="298"/>
        <v>1.4666666666666666</v>
      </c>
      <c r="GM986">
        <f t="shared" si="299"/>
        <v>0.21111111111111111</v>
      </c>
      <c r="GN986">
        <f t="shared" si="300"/>
        <v>0.14393939393939395</v>
      </c>
      <c r="GO986">
        <f t="shared" si="301"/>
        <v>3.1428571428571423</v>
      </c>
      <c r="GP986">
        <f t="shared" si="302"/>
        <v>0.97150478865470569</v>
      </c>
      <c r="GQ986">
        <f>(EA986/0.0735)/((DZ986/0.195*(EB986/0.295))^0.5)</f>
        <v>1.0613401290968643</v>
      </c>
    </row>
    <row r="987" spans="1:204">
      <c r="A987" t="s">
        <v>870</v>
      </c>
      <c r="B987" t="s">
        <v>1655</v>
      </c>
      <c r="C987" t="s">
        <v>7219</v>
      </c>
      <c r="D987" t="s">
        <v>6946</v>
      </c>
      <c r="E987" t="s">
        <v>6946</v>
      </c>
      <c r="F987">
        <v>97</v>
      </c>
      <c r="G987">
        <v>26</v>
      </c>
      <c r="H987" t="s">
        <v>7370</v>
      </c>
      <c r="I987" t="s">
        <v>1036</v>
      </c>
      <c r="J987" t="s">
        <v>1672</v>
      </c>
      <c r="K987">
        <v>-39.021500000000003</v>
      </c>
      <c r="L987">
        <v>-39.021500000000003</v>
      </c>
      <c r="M987">
        <v>-70.017899999999997</v>
      </c>
      <c r="N987">
        <v>-70.017899999999997</v>
      </c>
      <c r="O987" t="s">
        <v>179</v>
      </c>
      <c r="R987" t="s">
        <v>1681</v>
      </c>
      <c r="S987" t="s">
        <v>1658</v>
      </c>
      <c r="T987" t="s">
        <v>7280</v>
      </c>
      <c r="V987" t="s">
        <v>180</v>
      </c>
      <c r="W987" t="s">
        <v>180</v>
      </c>
      <c r="X987" t="s">
        <v>180</v>
      </c>
      <c r="Y987" t="s">
        <v>180</v>
      </c>
      <c r="Z987" t="s">
        <v>180</v>
      </c>
      <c r="AB987" t="s">
        <v>180</v>
      </c>
      <c r="AC987" t="s">
        <v>181</v>
      </c>
      <c r="AD987" t="s">
        <v>180</v>
      </c>
      <c r="AE987" t="s">
        <v>180</v>
      </c>
      <c r="AF987" t="s">
        <v>180</v>
      </c>
      <c r="AG987" t="s">
        <v>180</v>
      </c>
      <c r="AH987" t="s">
        <v>1659</v>
      </c>
      <c r="AI987">
        <v>48.4</v>
      </c>
      <c r="AJ987">
        <v>1.5</v>
      </c>
      <c r="AK987" t="s">
        <v>180</v>
      </c>
      <c r="AL987">
        <v>16.399999999999999</v>
      </c>
      <c r="AM987" t="s">
        <v>180</v>
      </c>
      <c r="AP987">
        <v>10.35</v>
      </c>
      <c r="AQ987">
        <v>9.9</v>
      </c>
      <c r="AR987">
        <v>7.7</v>
      </c>
      <c r="AS987">
        <v>0.2</v>
      </c>
      <c r="AT987" t="s">
        <v>180</v>
      </c>
      <c r="AU987">
        <v>0.8</v>
      </c>
      <c r="AV987">
        <v>3.4</v>
      </c>
      <c r="AW987">
        <v>0.3</v>
      </c>
      <c r="AY987" t="s">
        <v>180</v>
      </c>
      <c r="AZ987" t="s">
        <v>180</v>
      </c>
      <c r="BA987">
        <v>98.95</v>
      </c>
      <c r="BC987" t="s">
        <v>180</v>
      </c>
      <c r="BD987" t="s">
        <v>180</v>
      </c>
      <c r="BE987" t="s">
        <v>180</v>
      </c>
      <c r="BF987" t="s">
        <v>180</v>
      </c>
      <c r="BG987" t="s">
        <v>180</v>
      </c>
      <c r="BH987" t="s">
        <v>180</v>
      </c>
      <c r="BI987" t="s">
        <v>180</v>
      </c>
      <c r="BK987" t="s">
        <v>180</v>
      </c>
      <c r="BL987" t="s">
        <v>180</v>
      </c>
      <c r="BN987" t="s">
        <v>180</v>
      </c>
      <c r="BO987" t="s">
        <v>180</v>
      </c>
      <c r="BP987" t="s">
        <v>180</v>
      </c>
      <c r="BQ987" t="s">
        <v>180</v>
      </c>
      <c r="BR987" t="s">
        <v>180</v>
      </c>
      <c r="BS987" t="s">
        <v>180</v>
      </c>
      <c r="BT987" t="s">
        <v>180</v>
      </c>
      <c r="BU987" t="s">
        <v>180</v>
      </c>
      <c r="BV987" t="s">
        <v>180</v>
      </c>
      <c r="BW987" t="s">
        <v>180</v>
      </c>
      <c r="BX987" t="s">
        <v>180</v>
      </c>
      <c r="BY987" t="s">
        <v>180</v>
      </c>
      <c r="BZ987" t="s">
        <v>180</v>
      </c>
      <c r="CD987" t="s">
        <v>180</v>
      </c>
      <c r="CE987" t="s">
        <v>180</v>
      </c>
      <c r="CG987" t="s">
        <v>180</v>
      </c>
      <c r="CH987" t="s">
        <v>180</v>
      </c>
      <c r="CI987" t="s">
        <v>180</v>
      </c>
      <c r="CJ987" t="s">
        <v>180</v>
      </c>
      <c r="CK987" t="s">
        <v>180</v>
      </c>
      <c r="CM987" t="s">
        <v>180</v>
      </c>
      <c r="CN987" t="s">
        <v>180</v>
      </c>
      <c r="CO987">
        <v>25</v>
      </c>
      <c r="CQ987">
        <v>225</v>
      </c>
      <c r="CR987">
        <v>220</v>
      </c>
      <c r="CS987" t="s">
        <v>180</v>
      </c>
      <c r="CT987" t="s">
        <v>180</v>
      </c>
      <c r="CU987">
        <v>43.3</v>
      </c>
      <c r="CV987">
        <v>150</v>
      </c>
      <c r="CW987">
        <v>40</v>
      </c>
      <c r="CX987">
        <v>86</v>
      </c>
      <c r="CZ987" t="s">
        <v>180</v>
      </c>
      <c r="DB987" t="s">
        <v>180</v>
      </c>
      <c r="DC987" t="s">
        <v>180</v>
      </c>
      <c r="DD987">
        <v>22.4</v>
      </c>
      <c r="DE987">
        <v>494</v>
      </c>
      <c r="DF987">
        <v>20.100000000000001</v>
      </c>
      <c r="DG987">
        <v>94</v>
      </c>
      <c r="DH987">
        <v>10</v>
      </c>
      <c r="DJ987" t="s">
        <v>180</v>
      </c>
      <c r="DK987" t="s">
        <v>180</v>
      </c>
      <c r="DL987" t="s">
        <v>180</v>
      </c>
      <c r="DM987" t="s">
        <v>180</v>
      </c>
      <c r="DR987" t="s">
        <v>180</v>
      </c>
      <c r="DS987" t="s">
        <v>180</v>
      </c>
      <c r="DT987">
        <v>0.5</v>
      </c>
      <c r="DU987">
        <v>251</v>
      </c>
      <c r="DV987">
        <v>12.7</v>
      </c>
      <c r="DW987">
        <v>28.2</v>
      </c>
      <c r="DX987">
        <v>3.82</v>
      </c>
      <c r="DY987">
        <v>17.399999999999999</v>
      </c>
      <c r="DZ987">
        <v>4.4000000000000004</v>
      </c>
      <c r="EA987">
        <v>1.52</v>
      </c>
      <c r="EB987">
        <v>4.93</v>
      </c>
      <c r="EC987">
        <v>0.72</v>
      </c>
      <c r="ED987">
        <v>4.08</v>
      </c>
      <c r="EE987">
        <v>0.78</v>
      </c>
      <c r="EF987">
        <v>2.16</v>
      </c>
      <c r="EG987">
        <v>0.28999999999999998</v>
      </c>
      <c r="EH987">
        <v>1.8</v>
      </c>
      <c r="EI987">
        <v>0.28000000000000003</v>
      </c>
      <c r="EJ987">
        <v>3</v>
      </c>
      <c r="EK987">
        <v>0.6</v>
      </c>
      <c r="EM987" t="s">
        <v>180</v>
      </c>
      <c r="EN987" t="s">
        <v>180</v>
      </c>
      <c r="EO987" t="s">
        <v>180</v>
      </c>
      <c r="EP987" t="s">
        <v>180</v>
      </c>
      <c r="EQ987" t="s">
        <v>180</v>
      </c>
      <c r="ER987" t="s">
        <v>180</v>
      </c>
      <c r="ET987">
        <v>0</v>
      </c>
      <c r="EV987">
        <v>2.1</v>
      </c>
      <c r="EW987">
        <v>0.43</v>
      </c>
      <c r="EY987" t="s">
        <v>180</v>
      </c>
      <c r="EZ987" t="s">
        <v>180</v>
      </c>
      <c r="FB987" t="s">
        <v>180</v>
      </c>
      <c r="FD987" t="s">
        <v>180</v>
      </c>
      <c r="FF987" t="s">
        <v>180</v>
      </c>
      <c r="FH987" t="s">
        <v>180</v>
      </c>
      <c r="FI987" t="s">
        <v>180</v>
      </c>
      <c r="FJ987" t="s">
        <v>180</v>
      </c>
      <c r="FK987" t="s">
        <v>180</v>
      </c>
      <c r="FL987" t="s">
        <v>180</v>
      </c>
      <c r="FM987" t="s">
        <v>180</v>
      </c>
      <c r="FN987" t="s">
        <v>180</v>
      </c>
      <c r="FP987" t="s">
        <v>180</v>
      </c>
      <c r="FQ987" t="s">
        <v>180</v>
      </c>
      <c r="FR987" t="s">
        <v>180</v>
      </c>
      <c r="FS987" t="s">
        <v>180</v>
      </c>
      <c r="FT987" t="s">
        <v>180</v>
      </c>
      <c r="FU987" t="s">
        <v>180</v>
      </c>
      <c r="FV987" t="s">
        <v>1682</v>
      </c>
      <c r="FW987" t="s">
        <v>180</v>
      </c>
      <c r="FX987">
        <f t="shared" si="284"/>
        <v>5.5555555555555554</v>
      </c>
      <c r="FY987">
        <f t="shared" si="285"/>
        <v>52.222222222222221</v>
      </c>
      <c r="FZ987">
        <f t="shared" si="286"/>
        <v>7.0555555555555554</v>
      </c>
      <c r="GA987">
        <f t="shared" si="287"/>
        <v>2.4444444444444446</v>
      </c>
      <c r="GB987">
        <f t="shared" si="288"/>
        <v>2.7388888888888885</v>
      </c>
      <c r="GC987">
        <f t="shared" si="289"/>
        <v>0.53333333333333333</v>
      </c>
      <c r="GD987">
        <f t="shared" si="290"/>
        <v>24.577114427860696</v>
      </c>
      <c r="GE987">
        <f t="shared" si="291"/>
        <v>28.390804597701152</v>
      </c>
      <c r="GF987">
        <f t="shared" si="292"/>
        <v>19.763779527559056</v>
      </c>
      <c r="GG987">
        <f t="shared" si="293"/>
        <v>25.1</v>
      </c>
      <c r="GI987">
        <f t="shared" si="295"/>
        <v>4.2999999999999997E-2</v>
      </c>
      <c r="GJ987">
        <f t="shared" si="296"/>
        <v>0.20476190476190476</v>
      </c>
      <c r="GK987">
        <f t="shared" si="297"/>
        <v>119.52380952380952</v>
      </c>
      <c r="GL987">
        <f t="shared" si="298"/>
        <v>1.27</v>
      </c>
      <c r="GM987">
        <f t="shared" si="299"/>
        <v>0.21000000000000002</v>
      </c>
      <c r="GN987">
        <f t="shared" si="300"/>
        <v>0.16535433070866143</v>
      </c>
      <c r="GO987">
        <f t="shared" si="301"/>
        <v>2.8863636363636358</v>
      </c>
      <c r="GP987">
        <f t="shared" si="302"/>
        <v>0.97446213412357829</v>
      </c>
      <c r="GQ987">
        <f>(EA987/0.0735)/((DZ987/0.195*(EB987/0.295))^0.5)</f>
        <v>1.0649636015210158</v>
      </c>
    </row>
    <row r="988" spans="1:204">
      <c r="A988" t="s">
        <v>870</v>
      </c>
      <c r="B988" t="s">
        <v>1655</v>
      </c>
      <c r="C988" t="s">
        <v>7219</v>
      </c>
      <c r="D988" t="s">
        <v>6946</v>
      </c>
      <c r="E988" t="s">
        <v>6946</v>
      </c>
      <c r="F988">
        <v>97</v>
      </c>
      <c r="G988">
        <v>26</v>
      </c>
      <c r="H988" t="s">
        <v>7370</v>
      </c>
      <c r="I988" t="s">
        <v>1036</v>
      </c>
      <c r="J988" t="s">
        <v>1672</v>
      </c>
      <c r="K988">
        <v>-39.078000000000003</v>
      </c>
      <c r="L988">
        <v>-39.078000000000003</v>
      </c>
      <c r="M988">
        <v>-70.007300000000001</v>
      </c>
      <c r="N988">
        <v>-70.007300000000001</v>
      </c>
      <c r="O988" t="s">
        <v>179</v>
      </c>
      <c r="R988" t="s">
        <v>1683</v>
      </c>
      <c r="S988" t="s">
        <v>1658</v>
      </c>
      <c r="T988" t="s">
        <v>7280</v>
      </c>
      <c r="V988" t="s">
        <v>180</v>
      </c>
      <c r="W988" t="s">
        <v>180</v>
      </c>
      <c r="X988" t="s">
        <v>180</v>
      </c>
      <c r="Y988" t="s">
        <v>180</v>
      </c>
      <c r="Z988" t="s">
        <v>180</v>
      </c>
      <c r="AB988" t="s">
        <v>180</v>
      </c>
      <c r="AC988" t="s">
        <v>181</v>
      </c>
      <c r="AD988" t="s">
        <v>180</v>
      </c>
      <c r="AE988" t="s">
        <v>180</v>
      </c>
      <c r="AF988" t="s">
        <v>180</v>
      </c>
      <c r="AG988" t="s">
        <v>180</v>
      </c>
      <c r="AH988" t="s">
        <v>1659</v>
      </c>
      <c r="AI988">
        <v>49.4</v>
      </c>
      <c r="AJ988">
        <v>1.8</v>
      </c>
      <c r="AK988" t="s">
        <v>180</v>
      </c>
      <c r="AL988">
        <v>15.6</v>
      </c>
      <c r="AM988" t="s">
        <v>180</v>
      </c>
      <c r="AP988">
        <v>10.35</v>
      </c>
      <c r="AQ988">
        <v>8.6999999999999993</v>
      </c>
      <c r="AR988">
        <v>7</v>
      </c>
      <c r="AS988">
        <v>0.2</v>
      </c>
      <c r="AT988" t="s">
        <v>180</v>
      </c>
      <c r="AU988">
        <v>0.9</v>
      </c>
      <c r="AV988">
        <v>3.6</v>
      </c>
      <c r="AW988">
        <v>0.3</v>
      </c>
      <c r="AY988" t="s">
        <v>180</v>
      </c>
      <c r="AZ988" t="s">
        <v>180</v>
      </c>
      <c r="BA988">
        <v>97.85</v>
      </c>
      <c r="BC988" t="s">
        <v>180</v>
      </c>
      <c r="BD988" t="s">
        <v>180</v>
      </c>
      <c r="BE988" t="s">
        <v>180</v>
      </c>
      <c r="BF988" t="s">
        <v>180</v>
      </c>
      <c r="BG988" t="s">
        <v>180</v>
      </c>
      <c r="BH988" t="s">
        <v>180</v>
      </c>
      <c r="BI988" t="s">
        <v>180</v>
      </c>
      <c r="BK988" t="s">
        <v>180</v>
      </c>
      <c r="BL988" t="s">
        <v>180</v>
      </c>
      <c r="BN988" t="s">
        <v>180</v>
      </c>
      <c r="BO988" t="s">
        <v>180</v>
      </c>
      <c r="BP988" t="s">
        <v>180</v>
      </c>
      <c r="BQ988" t="s">
        <v>180</v>
      </c>
      <c r="BR988" t="s">
        <v>180</v>
      </c>
      <c r="BS988" t="s">
        <v>180</v>
      </c>
      <c r="BT988" t="s">
        <v>180</v>
      </c>
      <c r="BU988" t="s">
        <v>180</v>
      </c>
      <c r="BV988" t="s">
        <v>180</v>
      </c>
      <c r="BW988" t="s">
        <v>180</v>
      </c>
      <c r="BX988" t="s">
        <v>180</v>
      </c>
      <c r="BY988" t="s">
        <v>180</v>
      </c>
      <c r="BZ988" t="s">
        <v>180</v>
      </c>
      <c r="CD988" t="s">
        <v>180</v>
      </c>
      <c r="CE988" t="s">
        <v>180</v>
      </c>
      <c r="CG988" t="s">
        <v>180</v>
      </c>
      <c r="CH988" t="s">
        <v>180</v>
      </c>
      <c r="CI988" t="s">
        <v>180</v>
      </c>
      <c r="CJ988" t="s">
        <v>180</v>
      </c>
      <c r="CK988" t="s">
        <v>180</v>
      </c>
      <c r="CM988" t="s">
        <v>180</v>
      </c>
      <c r="CN988" t="s">
        <v>180</v>
      </c>
      <c r="CO988">
        <v>23</v>
      </c>
      <c r="CQ988">
        <v>233</v>
      </c>
      <c r="CR988">
        <v>200</v>
      </c>
      <c r="CS988" t="s">
        <v>180</v>
      </c>
      <c r="CT988" t="s">
        <v>180</v>
      </c>
      <c r="CU988">
        <v>44.6</v>
      </c>
      <c r="CV988">
        <v>176</v>
      </c>
      <c r="CW988">
        <v>50</v>
      </c>
      <c r="CX988">
        <v>89</v>
      </c>
      <c r="CZ988" t="s">
        <v>180</v>
      </c>
      <c r="DB988" t="s">
        <v>180</v>
      </c>
      <c r="DC988" t="s">
        <v>180</v>
      </c>
      <c r="DD988">
        <v>19.399999999999999</v>
      </c>
      <c r="DE988">
        <v>430</v>
      </c>
      <c r="DF988">
        <v>20</v>
      </c>
      <c r="DG988">
        <v>115</v>
      </c>
      <c r="DH988">
        <v>12</v>
      </c>
      <c r="DJ988" t="s">
        <v>180</v>
      </c>
      <c r="DK988" t="s">
        <v>180</v>
      </c>
      <c r="DL988" t="s">
        <v>180</v>
      </c>
      <c r="DM988" t="s">
        <v>180</v>
      </c>
      <c r="DR988" t="s">
        <v>180</v>
      </c>
      <c r="DS988" t="s">
        <v>180</v>
      </c>
      <c r="DT988">
        <v>0.5</v>
      </c>
      <c r="DU988">
        <v>199</v>
      </c>
      <c r="DV988">
        <v>13.9</v>
      </c>
      <c r="DW988">
        <v>30</v>
      </c>
      <c r="DX988">
        <v>3.96</v>
      </c>
      <c r="DY988">
        <v>17.8</v>
      </c>
      <c r="DZ988">
        <v>4.4000000000000004</v>
      </c>
      <c r="EA988">
        <v>1.54</v>
      </c>
      <c r="EB988">
        <v>5.25</v>
      </c>
      <c r="EC988">
        <v>0.76</v>
      </c>
      <c r="ED988">
        <v>4.1500000000000004</v>
      </c>
      <c r="EE988">
        <v>0.78</v>
      </c>
      <c r="EF988">
        <v>2.14</v>
      </c>
      <c r="EG988">
        <v>0.28000000000000003</v>
      </c>
      <c r="EH988">
        <v>1.9</v>
      </c>
      <c r="EI988">
        <v>0.32</v>
      </c>
      <c r="EJ988">
        <v>3</v>
      </c>
      <c r="EK988">
        <v>0.8</v>
      </c>
      <c r="EM988" t="s">
        <v>180</v>
      </c>
      <c r="EN988" t="s">
        <v>180</v>
      </c>
      <c r="EO988" t="s">
        <v>180</v>
      </c>
      <c r="EP988" t="s">
        <v>180</v>
      </c>
      <c r="EQ988" t="s">
        <v>180</v>
      </c>
      <c r="ER988" t="s">
        <v>180</v>
      </c>
      <c r="ET988">
        <v>0</v>
      </c>
      <c r="EV988">
        <v>2</v>
      </c>
      <c r="EW988">
        <v>0.47</v>
      </c>
      <c r="EY988" t="s">
        <v>180</v>
      </c>
      <c r="EZ988" t="s">
        <v>180</v>
      </c>
      <c r="FB988" t="s">
        <v>180</v>
      </c>
      <c r="FD988" t="s">
        <v>180</v>
      </c>
      <c r="FF988" t="s">
        <v>180</v>
      </c>
      <c r="FH988" t="s">
        <v>180</v>
      </c>
      <c r="FI988" t="s">
        <v>180</v>
      </c>
      <c r="FJ988" t="s">
        <v>180</v>
      </c>
      <c r="FK988" t="s">
        <v>180</v>
      </c>
      <c r="FL988" t="s">
        <v>180</v>
      </c>
      <c r="FM988" t="s">
        <v>180</v>
      </c>
      <c r="FN988" t="s">
        <v>180</v>
      </c>
      <c r="FP988" t="s">
        <v>180</v>
      </c>
      <c r="FQ988" t="s">
        <v>180</v>
      </c>
      <c r="FR988" t="s">
        <v>180</v>
      </c>
      <c r="FS988" t="s">
        <v>180</v>
      </c>
      <c r="FT988" t="s">
        <v>180</v>
      </c>
      <c r="FU988" t="s">
        <v>180</v>
      </c>
      <c r="FV988" t="s">
        <v>1684</v>
      </c>
      <c r="FW988" t="s">
        <v>180</v>
      </c>
      <c r="FX988">
        <f t="shared" si="284"/>
        <v>6.3157894736842106</v>
      </c>
      <c r="FY988">
        <f t="shared" si="285"/>
        <v>60.526315789473685</v>
      </c>
      <c r="FZ988">
        <f t="shared" si="286"/>
        <v>7.3157894736842106</v>
      </c>
      <c r="GA988">
        <f t="shared" si="287"/>
        <v>2.3157894736842106</v>
      </c>
      <c r="GB988">
        <f t="shared" si="288"/>
        <v>2.763157894736842</v>
      </c>
      <c r="GC988">
        <f t="shared" si="289"/>
        <v>0.5</v>
      </c>
      <c r="GD988">
        <f t="shared" si="290"/>
        <v>21.5</v>
      </c>
      <c r="GE988">
        <f t="shared" si="291"/>
        <v>24.157303370786515</v>
      </c>
      <c r="GF988">
        <f t="shared" si="292"/>
        <v>14.316546762589928</v>
      </c>
      <c r="GG988">
        <f t="shared" si="293"/>
        <v>16.583333333333332</v>
      </c>
      <c r="GI988">
        <f t="shared" si="295"/>
        <v>3.9166666666666662E-2</v>
      </c>
      <c r="GJ988">
        <f t="shared" si="296"/>
        <v>0.23499999999999999</v>
      </c>
      <c r="GK988">
        <f t="shared" si="297"/>
        <v>99.5</v>
      </c>
      <c r="GL988">
        <f t="shared" si="298"/>
        <v>1.1583333333333334</v>
      </c>
      <c r="GM988">
        <f t="shared" si="299"/>
        <v>0.16666666666666666</v>
      </c>
      <c r="GN988">
        <f t="shared" si="300"/>
        <v>0.14388489208633093</v>
      </c>
      <c r="GO988">
        <f t="shared" si="301"/>
        <v>3.1590909090909087</v>
      </c>
      <c r="GP988">
        <f t="shared" si="302"/>
        <v>0.9732303931393399</v>
      </c>
      <c r="GQ988">
        <f>(EA988/0.0735)/((DZ988/0.195*(EB988/0.295))^0.5)</f>
        <v>1.045576239602598</v>
      </c>
    </row>
    <row r="989" spans="1:204">
      <c r="A989" t="s">
        <v>870</v>
      </c>
      <c r="B989" t="s">
        <v>2086</v>
      </c>
      <c r="C989" t="s">
        <v>7219</v>
      </c>
      <c r="D989" t="s">
        <v>6946</v>
      </c>
      <c r="E989" t="s">
        <v>6946</v>
      </c>
      <c r="F989">
        <v>97</v>
      </c>
      <c r="G989">
        <v>26</v>
      </c>
      <c r="H989" t="s">
        <v>7370</v>
      </c>
      <c r="I989" t="s">
        <v>1036</v>
      </c>
      <c r="J989" t="s">
        <v>2090</v>
      </c>
      <c r="K989">
        <v>-39.11</v>
      </c>
      <c r="L989">
        <v>-39.11</v>
      </c>
      <c r="M989">
        <v>-70.31</v>
      </c>
      <c r="N989">
        <v>-70.31</v>
      </c>
      <c r="O989" t="s">
        <v>179</v>
      </c>
      <c r="R989" t="s">
        <v>2091</v>
      </c>
      <c r="S989" t="s">
        <v>2087</v>
      </c>
      <c r="T989" t="s">
        <v>2088</v>
      </c>
      <c r="U989" t="s">
        <v>180</v>
      </c>
      <c r="V989" t="s">
        <v>180</v>
      </c>
      <c r="W989" t="s">
        <v>180</v>
      </c>
      <c r="X989" t="s">
        <v>2088</v>
      </c>
      <c r="Y989" t="s">
        <v>180</v>
      </c>
      <c r="Z989" t="s">
        <v>180</v>
      </c>
      <c r="AB989" t="s">
        <v>180</v>
      </c>
      <c r="AC989" t="s">
        <v>181</v>
      </c>
      <c r="AD989" t="s">
        <v>180</v>
      </c>
      <c r="AE989" t="s">
        <v>180</v>
      </c>
      <c r="AF989" t="s">
        <v>196</v>
      </c>
      <c r="AG989" t="s">
        <v>180</v>
      </c>
      <c r="AH989" t="s">
        <v>2089</v>
      </c>
      <c r="AI989">
        <v>50.69</v>
      </c>
      <c r="AJ989">
        <v>1.59</v>
      </c>
      <c r="AK989" t="s">
        <v>180</v>
      </c>
      <c r="AL989">
        <v>17.329999999999998</v>
      </c>
      <c r="AM989" t="s">
        <v>180</v>
      </c>
      <c r="AP989">
        <v>9.4499999999999993</v>
      </c>
      <c r="AQ989">
        <v>8.08</v>
      </c>
      <c r="AR989">
        <v>6.47</v>
      </c>
      <c r="AS989">
        <v>0.15</v>
      </c>
      <c r="AT989" t="s">
        <v>180</v>
      </c>
      <c r="AU989">
        <v>1.62</v>
      </c>
      <c r="AV989">
        <v>3.93</v>
      </c>
      <c r="AW989">
        <v>0.47</v>
      </c>
      <c r="AY989" t="s">
        <v>180</v>
      </c>
      <c r="AZ989" t="s">
        <v>180</v>
      </c>
      <c r="BA989">
        <v>99.780000000000015</v>
      </c>
      <c r="BC989" t="s">
        <v>180</v>
      </c>
      <c r="BD989" t="s">
        <v>180</v>
      </c>
      <c r="BE989" t="s">
        <v>180</v>
      </c>
      <c r="BF989" t="s">
        <v>180</v>
      </c>
      <c r="BG989" t="s">
        <v>180</v>
      </c>
      <c r="BH989" t="s">
        <v>180</v>
      </c>
      <c r="BI989" t="s">
        <v>180</v>
      </c>
      <c r="BK989" t="s">
        <v>180</v>
      </c>
      <c r="BL989" t="s">
        <v>180</v>
      </c>
      <c r="BM989">
        <v>0</v>
      </c>
      <c r="BN989" t="s">
        <v>180</v>
      </c>
      <c r="BO989" t="s">
        <v>180</v>
      </c>
      <c r="BP989" t="s">
        <v>180</v>
      </c>
      <c r="BQ989" t="s">
        <v>180</v>
      </c>
      <c r="BR989" t="s">
        <v>180</v>
      </c>
      <c r="BS989" t="s">
        <v>180</v>
      </c>
      <c r="BT989" t="s">
        <v>180</v>
      </c>
      <c r="BU989" t="s">
        <v>180</v>
      </c>
      <c r="BV989" t="s">
        <v>180</v>
      </c>
      <c r="BW989" t="s">
        <v>180</v>
      </c>
      <c r="BX989" t="s">
        <v>180</v>
      </c>
      <c r="BY989" t="s">
        <v>180</v>
      </c>
      <c r="BZ989" t="s">
        <v>180</v>
      </c>
      <c r="CA989">
        <v>8.92</v>
      </c>
      <c r="CD989" t="s">
        <v>180</v>
      </c>
      <c r="CE989" t="s">
        <v>180</v>
      </c>
      <c r="CG989" t="s">
        <v>180</v>
      </c>
      <c r="CH989" t="s">
        <v>180</v>
      </c>
      <c r="CI989" t="s">
        <v>180</v>
      </c>
      <c r="CJ989" t="s">
        <v>180</v>
      </c>
      <c r="CK989" t="s">
        <v>180</v>
      </c>
      <c r="CM989" t="s">
        <v>180</v>
      </c>
      <c r="CN989" t="s">
        <v>180</v>
      </c>
      <c r="CO989">
        <v>25</v>
      </c>
      <c r="CQ989">
        <v>227</v>
      </c>
      <c r="CR989">
        <v>181</v>
      </c>
      <c r="CS989" t="s">
        <v>180</v>
      </c>
      <c r="CT989" t="s">
        <v>180</v>
      </c>
      <c r="CU989">
        <v>33.5</v>
      </c>
      <c r="CV989">
        <v>84</v>
      </c>
      <c r="CW989">
        <v>32.1</v>
      </c>
      <c r="CX989">
        <v>79.099999999999994</v>
      </c>
      <c r="CY989">
        <v>19.2</v>
      </c>
      <c r="CZ989" t="s">
        <v>180</v>
      </c>
      <c r="DB989" t="s">
        <v>180</v>
      </c>
      <c r="DC989" t="s">
        <v>180</v>
      </c>
      <c r="DD989">
        <v>28.9</v>
      </c>
      <c r="DE989">
        <v>752</v>
      </c>
      <c r="DF989">
        <v>24.1</v>
      </c>
      <c r="DG989">
        <v>196</v>
      </c>
      <c r="DH989">
        <v>16.87</v>
      </c>
      <c r="DJ989" t="s">
        <v>180</v>
      </c>
      <c r="DK989" t="s">
        <v>180</v>
      </c>
      <c r="DL989" t="s">
        <v>180</v>
      </c>
      <c r="DM989" t="s">
        <v>180</v>
      </c>
      <c r="DR989" t="s">
        <v>180</v>
      </c>
      <c r="DS989" t="s">
        <v>180</v>
      </c>
      <c r="DT989">
        <v>0.49399999999999999</v>
      </c>
      <c r="DU989">
        <v>458</v>
      </c>
      <c r="DV989">
        <v>26.3</v>
      </c>
      <c r="DW989">
        <v>55.6</v>
      </c>
      <c r="DX989">
        <v>7.07</v>
      </c>
      <c r="DY989">
        <v>29.32</v>
      </c>
      <c r="DZ989">
        <v>6.09</v>
      </c>
      <c r="EA989">
        <v>1.86</v>
      </c>
      <c r="EB989">
        <v>5.67</v>
      </c>
      <c r="EC989">
        <v>0.82499999999999996</v>
      </c>
      <c r="ED989">
        <v>4.6500000000000004</v>
      </c>
      <c r="EE989">
        <v>0.89400000000000002</v>
      </c>
      <c r="EF989">
        <v>2.4</v>
      </c>
      <c r="EG989">
        <v>0.34300000000000003</v>
      </c>
      <c r="EH989">
        <v>2.25</v>
      </c>
      <c r="EI989">
        <v>0.32900000000000001</v>
      </c>
      <c r="EJ989">
        <v>4.1900000000000004</v>
      </c>
      <c r="EK989">
        <v>0.94</v>
      </c>
      <c r="EM989" t="s">
        <v>180</v>
      </c>
      <c r="EN989" t="s">
        <v>180</v>
      </c>
      <c r="EO989" t="s">
        <v>180</v>
      </c>
      <c r="EP989" t="s">
        <v>180</v>
      </c>
      <c r="EQ989" t="s">
        <v>180</v>
      </c>
      <c r="ER989" t="s">
        <v>180</v>
      </c>
      <c r="ES989">
        <v>4.4999999999999998E-2</v>
      </c>
      <c r="ET989">
        <v>5.08</v>
      </c>
      <c r="EV989">
        <v>3.68</v>
      </c>
      <c r="EW989">
        <v>0.51400000000000001</v>
      </c>
      <c r="EX989">
        <v>0.51277399999999995</v>
      </c>
      <c r="EY989" t="s">
        <v>180</v>
      </c>
      <c r="EZ989" t="s">
        <v>180</v>
      </c>
      <c r="FA989">
        <v>0.70399100000000003</v>
      </c>
      <c r="FB989" t="s">
        <v>180</v>
      </c>
      <c r="FC989">
        <v>18.5688</v>
      </c>
      <c r="FD989" t="s">
        <v>180</v>
      </c>
      <c r="FE989">
        <v>15.6004</v>
      </c>
      <c r="FF989" t="s">
        <v>180</v>
      </c>
      <c r="FG989">
        <v>38.447600000000001</v>
      </c>
      <c r="FH989" t="s">
        <v>180</v>
      </c>
      <c r="FI989" t="s">
        <v>180</v>
      </c>
      <c r="FJ989" t="s">
        <v>180</v>
      </c>
      <c r="FK989" t="s">
        <v>180</v>
      </c>
      <c r="FL989" t="s">
        <v>180</v>
      </c>
      <c r="FM989" t="s">
        <v>180</v>
      </c>
      <c r="FN989" t="s">
        <v>180</v>
      </c>
      <c r="FO989">
        <v>0.28292299999999998</v>
      </c>
      <c r="FP989" t="s">
        <v>180</v>
      </c>
      <c r="FQ989" t="s">
        <v>180</v>
      </c>
      <c r="FR989" t="s">
        <v>180</v>
      </c>
      <c r="FS989" t="s">
        <v>180</v>
      </c>
      <c r="FT989" t="s">
        <v>180</v>
      </c>
      <c r="FU989" t="s">
        <v>180</v>
      </c>
      <c r="FV989" t="s">
        <v>2092</v>
      </c>
      <c r="FW989" t="s">
        <v>180</v>
      </c>
      <c r="FX989">
        <f t="shared" si="284"/>
        <v>7.4977777777777783</v>
      </c>
      <c r="FY989">
        <f t="shared" si="285"/>
        <v>87.111111111111114</v>
      </c>
      <c r="FZ989">
        <f t="shared" si="286"/>
        <v>11.68888888888889</v>
      </c>
      <c r="GA989">
        <f t="shared" si="287"/>
        <v>2.7066666666666666</v>
      </c>
      <c r="GB989">
        <f t="shared" si="288"/>
        <v>2.52</v>
      </c>
      <c r="GC989">
        <f t="shared" si="289"/>
        <v>1.0188679245283019</v>
      </c>
      <c r="GD989">
        <f t="shared" si="290"/>
        <v>31.203319502074688</v>
      </c>
      <c r="GE989">
        <f t="shared" si="291"/>
        <v>25.648021828103683</v>
      </c>
      <c r="GF989">
        <f t="shared" si="292"/>
        <v>17.414448669201519</v>
      </c>
      <c r="GG989">
        <f t="shared" si="293"/>
        <v>27.148784825133372</v>
      </c>
      <c r="GH989">
        <f t="shared" si="294"/>
        <v>9.1366906474820139E-2</v>
      </c>
      <c r="GI989">
        <f t="shared" si="295"/>
        <v>3.0468286899822169E-2</v>
      </c>
      <c r="GJ989">
        <f t="shared" si="296"/>
        <v>0.13967391304347826</v>
      </c>
      <c r="GK989">
        <f t="shared" si="297"/>
        <v>124.45652173913042</v>
      </c>
      <c r="GL989">
        <f t="shared" si="298"/>
        <v>1.5589804386484885</v>
      </c>
      <c r="GM989">
        <f t="shared" si="299"/>
        <v>0.21813870776526378</v>
      </c>
      <c r="GN989">
        <f t="shared" si="300"/>
        <v>0.13992395437262359</v>
      </c>
      <c r="GO989">
        <f t="shared" si="301"/>
        <v>4.3185550082101809</v>
      </c>
      <c r="GP989">
        <f t="shared" si="302"/>
        <v>0.98137866422485664</v>
      </c>
      <c r="GQ989">
        <f>(EA989/0.0735)/((DZ989/0.195*(EB989/0.295))^0.5)</f>
        <v>1.0328892157507952</v>
      </c>
      <c r="GR989">
        <v>0.51277399999999995</v>
      </c>
      <c r="GS989">
        <v>0.70399100000000003</v>
      </c>
      <c r="GT989">
        <v>18.5688</v>
      </c>
      <c r="GU989">
        <v>15.6004</v>
      </c>
      <c r="GV989">
        <v>38.447600000000001</v>
      </c>
    </row>
    <row r="990" spans="1:204">
      <c r="A990" t="s">
        <v>870</v>
      </c>
      <c r="B990" t="s">
        <v>1501</v>
      </c>
      <c r="C990" t="s">
        <v>7219</v>
      </c>
      <c r="D990" t="s">
        <v>7001</v>
      </c>
      <c r="E990" t="s">
        <v>7001</v>
      </c>
      <c r="F990">
        <v>98</v>
      </c>
      <c r="G990">
        <v>26</v>
      </c>
      <c r="H990" t="s">
        <v>7370</v>
      </c>
      <c r="I990" t="s">
        <v>1502</v>
      </c>
      <c r="J990" t="s">
        <v>1503</v>
      </c>
      <c r="K990">
        <v>-42.054400000000001</v>
      </c>
      <c r="L990">
        <v>-42.054400000000001</v>
      </c>
      <c r="M990">
        <v>-69.998900000000006</v>
      </c>
      <c r="N990">
        <v>-69.998900000000006</v>
      </c>
      <c r="O990" t="s">
        <v>179</v>
      </c>
      <c r="R990" t="s">
        <v>1504</v>
      </c>
      <c r="S990" t="s">
        <v>1505</v>
      </c>
      <c r="T990" t="s">
        <v>1506</v>
      </c>
      <c r="U990" t="s">
        <v>180</v>
      </c>
      <c r="V990" t="s">
        <v>180</v>
      </c>
      <c r="W990" t="s">
        <v>180</v>
      </c>
      <c r="X990" t="s">
        <v>1506</v>
      </c>
      <c r="Y990" t="s">
        <v>180</v>
      </c>
      <c r="Z990" t="s">
        <v>180</v>
      </c>
      <c r="AB990" t="s">
        <v>180</v>
      </c>
      <c r="AC990" t="s">
        <v>181</v>
      </c>
      <c r="AD990" t="s">
        <v>180</v>
      </c>
      <c r="AE990" t="s">
        <v>180</v>
      </c>
      <c r="AF990" t="s">
        <v>180</v>
      </c>
      <c r="AG990" t="s">
        <v>180</v>
      </c>
      <c r="AH990" t="s">
        <v>1507</v>
      </c>
      <c r="AI990">
        <v>49.94</v>
      </c>
      <c r="AJ990">
        <v>1.75</v>
      </c>
      <c r="AK990" t="s">
        <v>180</v>
      </c>
      <c r="AL990">
        <v>16.3</v>
      </c>
      <c r="AM990" t="s">
        <v>180</v>
      </c>
      <c r="AP990">
        <v>9.8800000000000008</v>
      </c>
      <c r="AQ990">
        <v>9.0500000000000007</v>
      </c>
      <c r="AR990">
        <v>6.97</v>
      </c>
      <c r="AS990">
        <v>0.15</v>
      </c>
      <c r="AT990" t="s">
        <v>180</v>
      </c>
      <c r="AU990">
        <v>1.2</v>
      </c>
      <c r="AV990">
        <v>3.8</v>
      </c>
      <c r="AW990">
        <v>0.52</v>
      </c>
      <c r="AY990" t="s">
        <v>180</v>
      </c>
      <c r="AZ990" t="s">
        <v>180</v>
      </c>
      <c r="BA990">
        <v>99.559999999999988</v>
      </c>
      <c r="BC990" t="s">
        <v>180</v>
      </c>
      <c r="BD990" t="s">
        <v>180</v>
      </c>
      <c r="BE990" t="s">
        <v>180</v>
      </c>
      <c r="BF990" t="s">
        <v>180</v>
      </c>
      <c r="BG990" t="s">
        <v>180</v>
      </c>
      <c r="BH990" t="s">
        <v>180</v>
      </c>
      <c r="BI990" t="s">
        <v>180</v>
      </c>
      <c r="BK990" t="s">
        <v>180</v>
      </c>
      <c r="BL990" t="s">
        <v>180</v>
      </c>
      <c r="BM990">
        <v>-0.17</v>
      </c>
      <c r="BN990" t="s">
        <v>180</v>
      </c>
      <c r="BO990" t="s">
        <v>180</v>
      </c>
      <c r="BP990" t="s">
        <v>180</v>
      </c>
      <c r="BQ990" t="s">
        <v>180</v>
      </c>
      <c r="BR990" t="s">
        <v>180</v>
      </c>
      <c r="BS990" t="s">
        <v>180</v>
      </c>
      <c r="BT990" t="s">
        <v>180</v>
      </c>
      <c r="BU990" t="s">
        <v>180</v>
      </c>
      <c r="BV990" t="s">
        <v>180</v>
      </c>
      <c r="BW990" t="s">
        <v>180</v>
      </c>
      <c r="BX990" t="s">
        <v>180</v>
      </c>
      <c r="BY990" t="s">
        <v>180</v>
      </c>
      <c r="BZ990" t="s">
        <v>180</v>
      </c>
      <c r="CD990" t="s">
        <v>180</v>
      </c>
      <c r="CE990" t="s">
        <v>180</v>
      </c>
      <c r="CG990" t="s">
        <v>180</v>
      </c>
      <c r="CH990" t="s">
        <v>180</v>
      </c>
      <c r="CI990" t="s">
        <v>180</v>
      </c>
      <c r="CJ990" t="s">
        <v>180</v>
      </c>
      <c r="CK990" t="s">
        <v>180</v>
      </c>
      <c r="CM990" t="s">
        <v>180</v>
      </c>
      <c r="CN990" t="s">
        <v>180</v>
      </c>
      <c r="CQ990">
        <v>196</v>
      </c>
      <c r="CR990">
        <v>260</v>
      </c>
      <c r="CS990" t="s">
        <v>180</v>
      </c>
      <c r="CT990" t="s">
        <v>180</v>
      </c>
      <c r="CU990">
        <v>41</v>
      </c>
      <c r="CV990">
        <v>25</v>
      </c>
      <c r="CW990">
        <v>28</v>
      </c>
      <c r="CX990">
        <v>102</v>
      </c>
      <c r="CY990">
        <v>22.3</v>
      </c>
      <c r="CZ990" t="s">
        <v>180</v>
      </c>
      <c r="DB990" t="s">
        <v>180</v>
      </c>
      <c r="DC990" t="s">
        <v>180</v>
      </c>
      <c r="DD990">
        <v>21.9</v>
      </c>
      <c r="DE990">
        <v>495</v>
      </c>
      <c r="DF990">
        <v>21.9</v>
      </c>
      <c r="DG990">
        <v>135</v>
      </c>
      <c r="DH990">
        <v>15</v>
      </c>
      <c r="DJ990" t="s">
        <v>180</v>
      </c>
      <c r="DK990" t="s">
        <v>180</v>
      </c>
      <c r="DL990" t="s">
        <v>180</v>
      </c>
      <c r="DM990" t="s">
        <v>180</v>
      </c>
      <c r="DR990" t="s">
        <v>180</v>
      </c>
      <c r="DS990" t="s">
        <v>180</v>
      </c>
      <c r="DT990">
        <v>0</v>
      </c>
      <c r="DU990">
        <v>294</v>
      </c>
      <c r="DV990">
        <v>17.7</v>
      </c>
      <c r="DW990">
        <v>37</v>
      </c>
      <c r="DX990">
        <v>4.4000000000000004</v>
      </c>
      <c r="DY990">
        <v>19.7</v>
      </c>
      <c r="DZ990">
        <v>4.5999999999999996</v>
      </c>
      <c r="EA990">
        <v>1.54</v>
      </c>
      <c r="EB990">
        <v>4.7</v>
      </c>
      <c r="EC990">
        <v>0.72</v>
      </c>
      <c r="ED990">
        <v>3.8</v>
      </c>
      <c r="EE990">
        <v>0.75</v>
      </c>
      <c r="EF990">
        <v>2.13</v>
      </c>
      <c r="EG990">
        <v>0.3</v>
      </c>
      <c r="EH990">
        <v>1.65</v>
      </c>
      <c r="EI990">
        <v>0.23</v>
      </c>
      <c r="EJ990">
        <v>3.3</v>
      </c>
      <c r="EM990" t="s">
        <v>180</v>
      </c>
      <c r="EN990" t="s">
        <v>180</v>
      </c>
      <c r="EO990" t="s">
        <v>180</v>
      </c>
      <c r="EP990" t="s">
        <v>180</v>
      </c>
      <c r="EQ990" t="s">
        <v>180</v>
      </c>
      <c r="ER990" t="s">
        <v>180</v>
      </c>
      <c r="EV990">
        <v>2.0299999999999998</v>
      </c>
      <c r="EW990">
        <v>0.56999999999999995</v>
      </c>
      <c r="EY990" t="s">
        <v>180</v>
      </c>
      <c r="EZ990" t="s">
        <v>180</v>
      </c>
      <c r="FB990" t="s">
        <v>180</v>
      </c>
      <c r="FD990" t="s">
        <v>180</v>
      </c>
      <c r="FF990" t="s">
        <v>180</v>
      </c>
      <c r="FH990" t="s">
        <v>180</v>
      </c>
      <c r="FI990" t="s">
        <v>180</v>
      </c>
      <c r="FJ990" t="s">
        <v>180</v>
      </c>
      <c r="FK990" t="s">
        <v>180</v>
      </c>
      <c r="FL990" t="s">
        <v>180</v>
      </c>
      <c r="FM990" t="s">
        <v>180</v>
      </c>
      <c r="FN990" t="s">
        <v>180</v>
      </c>
      <c r="FP990" t="s">
        <v>180</v>
      </c>
      <c r="FQ990" t="s">
        <v>180</v>
      </c>
      <c r="FR990" t="s">
        <v>180</v>
      </c>
      <c r="FS990" t="s">
        <v>180</v>
      </c>
      <c r="FT990" t="s">
        <v>180</v>
      </c>
      <c r="FU990" t="s">
        <v>180</v>
      </c>
      <c r="FV990" t="s">
        <v>1508</v>
      </c>
      <c r="FW990" t="s">
        <v>180</v>
      </c>
      <c r="FX990">
        <f t="shared" si="284"/>
        <v>9.0909090909090917</v>
      </c>
      <c r="FY990">
        <f t="shared" si="285"/>
        <v>81.818181818181827</v>
      </c>
      <c r="FZ990">
        <f t="shared" si="286"/>
        <v>10.727272727272727</v>
      </c>
      <c r="GA990">
        <f t="shared" si="287"/>
        <v>2.7878787878787876</v>
      </c>
      <c r="GB990">
        <f t="shared" si="288"/>
        <v>2.8484848484848486</v>
      </c>
      <c r="GC990">
        <f t="shared" si="289"/>
        <v>0.68571428571428572</v>
      </c>
      <c r="GD990">
        <f t="shared" si="290"/>
        <v>22.602739726027398</v>
      </c>
      <c r="GE990">
        <f t="shared" si="291"/>
        <v>25.126903553299492</v>
      </c>
      <c r="GF990">
        <f t="shared" si="292"/>
        <v>16.610169491525426</v>
      </c>
      <c r="GG990">
        <f t="shared" si="293"/>
        <v>19.600000000000001</v>
      </c>
      <c r="GI990">
        <f t="shared" si="295"/>
        <v>3.7999999999999999E-2</v>
      </c>
      <c r="GJ990">
        <f t="shared" si="296"/>
        <v>0.28078817733990147</v>
      </c>
      <c r="GK990">
        <f t="shared" si="297"/>
        <v>144.82758620689657</v>
      </c>
      <c r="GL990">
        <f t="shared" si="298"/>
        <v>1.18</v>
      </c>
      <c r="GM990">
        <f t="shared" si="299"/>
        <v>0.13533333333333333</v>
      </c>
      <c r="GN990">
        <f t="shared" si="300"/>
        <v>0.11468926553672315</v>
      </c>
      <c r="GO990">
        <f t="shared" si="301"/>
        <v>3.847826086956522</v>
      </c>
      <c r="GP990">
        <f t="shared" si="302"/>
        <v>1.0091091732541522</v>
      </c>
      <c r="GQ990">
        <f>(EA990/0.0735)/((DZ990/0.195*(EB990/0.295))^0.5)</f>
        <v>1.0807714174213408</v>
      </c>
    </row>
    <row r="991" spans="1:204">
      <c r="A991" t="s">
        <v>870</v>
      </c>
      <c r="B991" t="s">
        <v>1501</v>
      </c>
      <c r="C991" t="s">
        <v>7219</v>
      </c>
      <c r="D991" t="s">
        <v>7001</v>
      </c>
      <c r="E991" t="s">
        <v>7001</v>
      </c>
      <c r="F991">
        <v>98</v>
      </c>
      <c r="G991">
        <v>26</v>
      </c>
      <c r="H991" t="s">
        <v>7370</v>
      </c>
      <c r="I991" t="s">
        <v>1502</v>
      </c>
      <c r="J991" t="s">
        <v>1503</v>
      </c>
      <c r="K991">
        <v>-42.054400000000001</v>
      </c>
      <c r="L991">
        <v>-42.054400000000001</v>
      </c>
      <c r="M991">
        <v>-69.998900000000006</v>
      </c>
      <c r="N991">
        <v>-69.998900000000006</v>
      </c>
      <c r="O991" t="s">
        <v>179</v>
      </c>
      <c r="R991" t="s">
        <v>1509</v>
      </c>
      <c r="S991" t="s">
        <v>1510</v>
      </c>
      <c r="T991" t="s">
        <v>1506</v>
      </c>
      <c r="U991" t="s">
        <v>180</v>
      </c>
      <c r="V991" t="s">
        <v>180</v>
      </c>
      <c r="W991" t="s">
        <v>180</v>
      </c>
      <c r="X991" t="s">
        <v>1506</v>
      </c>
      <c r="Y991" t="s">
        <v>180</v>
      </c>
      <c r="Z991" t="s">
        <v>180</v>
      </c>
      <c r="AB991" t="s">
        <v>180</v>
      </c>
      <c r="AC991" t="s">
        <v>181</v>
      </c>
      <c r="AD991" t="s">
        <v>180</v>
      </c>
      <c r="AE991" t="s">
        <v>180</v>
      </c>
      <c r="AF991" t="s">
        <v>180</v>
      </c>
      <c r="AG991" t="s">
        <v>180</v>
      </c>
      <c r="AH991" t="s">
        <v>1507</v>
      </c>
      <c r="AI991">
        <v>47.66</v>
      </c>
      <c r="AJ991">
        <v>2.2200000000000002</v>
      </c>
      <c r="AK991" t="s">
        <v>180</v>
      </c>
      <c r="AL991">
        <v>15.97</v>
      </c>
      <c r="AM991" t="s">
        <v>180</v>
      </c>
      <c r="AP991">
        <v>10.119999999999999</v>
      </c>
      <c r="AQ991">
        <v>7.37</v>
      </c>
      <c r="AR991">
        <v>7.5</v>
      </c>
      <c r="AS991">
        <v>0.15</v>
      </c>
      <c r="AT991" t="s">
        <v>180</v>
      </c>
      <c r="AU991">
        <v>2.5499999999999998</v>
      </c>
      <c r="AV991">
        <v>4.5599999999999996</v>
      </c>
      <c r="AW991">
        <v>0.71</v>
      </c>
      <c r="AY991" t="s">
        <v>180</v>
      </c>
      <c r="AZ991" t="s">
        <v>180</v>
      </c>
      <c r="BA991">
        <v>98.81</v>
      </c>
      <c r="BC991" t="s">
        <v>180</v>
      </c>
      <c r="BD991" t="s">
        <v>180</v>
      </c>
      <c r="BE991" t="s">
        <v>180</v>
      </c>
      <c r="BF991" t="s">
        <v>180</v>
      </c>
      <c r="BG991" t="s">
        <v>180</v>
      </c>
      <c r="BH991" t="s">
        <v>180</v>
      </c>
      <c r="BI991" t="s">
        <v>180</v>
      </c>
      <c r="BK991" t="s">
        <v>180</v>
      </c>
      <c r="BL991" t="s">
        <v>180</v>
      </c>
      <c r="BM991">
        <v>0.36</v>
      </c>
      <c r="BN991" t="s">
        <v>180</v>
      </c>
      <c r="BO991" t="s">
        <v>180</v>
      </c>
      <c r="BP991" t="s">
        <v>180</v>
      </c>
      <c r="BQ991" t="s">
        <v>180</v>
      </c>
      <c r="BR991" t="s">
        <v>180</v>
      </c>
      <c r="BS991" t="s">
        <v>180</v>
      </c>
      <c r="BT991" t="s">
        <v>180</v>
      </c>
      <c r="BU991" t="s">
        <v>180</v>
      </c>
      <c r="BV991" t="s">
        <v>180</v>
      </c>
      <c r="BW991" t="s">
        <v>180</v>
      </c>
      <c r="BX991" t="s">
        <v>180</v>
      </c>
      <c r="BY991" t="s">
        <v>180</v>
      </c>
      <c r="BZ991" t="s">
        <v>180</v>
      </c>
      <c r="CD991" t="s">
        <v>180</v>
      </c>
      <c r="CE991" t="s">
        <v>180</v>
      </c>
      <c r="CG991" t="s">
        <v>180</v>
      </c>
      <c r="CH991" t="s">
        <v>180</v>
      </c>
      <c r="CI991" t="s">
        <v>180</v>
      </c>
      <c r="CJ991" t="s">
        <v>180</v>
      </c>
      <c r="CK991" t="s">
        <v>180</v>
      </c>
      <c r="CM991" t="s">
        <v>180</v>
      </c>
      <c r="CN991" t="s">
        <v>180</v>
      </c>
      <c r="CQ991">
        <v>161</v>
      </c>
      <c r="CR991">
        <v>178</v>
      </c>
      <c r="CS991" t="s">
        <v>180</v>
      </c>
      <c r="CT991" t="s">
        <v>180</v>
      </c>
      <c r="CU991">
        <v>43</v>
      </c>
      <c r="CV991">
        <v>67</v>
      </c>
      <c r="CW991">
        <v>45</v>
      </c>
      <c r="CX991">
        <v>106</v>
      </c>
      <c r="CY991">
        <v>23.2</v>
      </c>
      <c r="CZ991" t="s">
        <v>180</v>
      </c>
      <c r="DB991" t="s">
        <v>180</v>
      </c>
      <c r="DC991" t="s">
        <v>180</v>
      </c>
      <c r="DD991">
        <v>55</v>
      </c>
      <c r="DE991">
        <v>764</v>
      </c>
      <c r="DF991">
        <v>23</v>
      </c>
      <c r="DG991">
        <v>228</v>
      </c>
      <c r="DH991">
        <v>45</v>
      </c>
      <c r="DJ991" t="s">
        <v>180</v>
      </c>
      <c r="DK991" t="s">
        <v>180</v>
      </c>
      <c r="DL991" t="s">
        <v>180</v>
      </c>
      <c r="DM991" t="s">
        <v>180</v>
      </c>
      <c r="DR991" t="s">
        <v>180</v>
      </c>
      <c r="DS991" t="s">
        <v>180</v>
      </c>
      <c r="DT991">
        <v>0.66</v>
      </c>
      <c r="DU991">
        <v>578</v>
      </c>
      <c r="DV991">
        <v>41</v>
      </c>
      <c r="DW991">
        <v>75</v>
      </c>
      <c r="DX991">
        <v>8.3000000000000007</v>
      </c>
      <c r="DY991">
        <v>36</v>
      </c>
      <c r="DZ991">
        <v>6.7</v>
      </c>
      <c r="EA991">
        <v>2.09</v>
      </c>
      <c r="EB991">
        <v>6.3</v>
      </c>
      <c r="EC991">
        <v>0.88</v>
      </c>
      <c r="ED991">
        <v>4.3</v>
      </c>
      <c r="EE991">
        <v>0.78</v>
      </c>
      <c r="EF991">
        <v>2.19</v>
      </c>
      <c r="EG991">
        <v>0.28000000000000003</v>
      </c>
      <c r="EH991">
        <v>1.57</v>
      </c>
      <c r="EI991">
        <v>0.18</v>
      </c>
      <c r="EJ991">
        <v>5.0999999999999996</v>
      </c>
      <c r="EM991" t="s">
        <v>180</v>
      </c>
      <c r="EN991" t="s">
        <v>180</v>
      </c>
      <c r="EO991" t="s">
        <v>180</v>
      </c>
      <c r="EP991" t="s">
        <v>180</v>
      </c>
      <c r="EQ991" t="s">
        <v>180</v>
      </c>
      <c r="ER991" t="s">
        <v>180</v>
      </c>
      <c r="EV991">
        <v>4.5999999999999996</v>
      </c>
      <c r="EW991">
        <v>2.31</v>
      </c>
      <c r="EY991" t="s">
        <v>180</v>
      </c>
      <c r="EZ991" t="s">
        <v>180</v>
      </c>
      <c r="FB991" t="s">
        <v>180</v>
      </c>
      <c r="FD991" t="s">
        <v>180</v>
      </c>
      <c r="FF991" t="s">
        <v>180</v>
      </c>
      <c r="FH991" t="s">
        <v>180</v>
      </c>
      <c r="FI991" t="s">
        <v>180</v>
      </c>
      <c r="FJ991" t="s">
        <v>180</v>
      </c>
      <c r="FK991" t="s">
        <v>180</v>
      </c>
      <c r="FL991" t="s">
        <v>180</v>
      </c>
      <c r="FM991" t="s">
        <v>180</v>
      </c>
      <c r="FN991" t="s">
        <v>180</v>
      </c>
      <c r="FP991" t="s">
        <v>180</v>
      </c>
      <c r="FQ991" t="s">
        <v>180</v>
      </c>
      <c r="FR991" t="s">
        <v>180</v>
      </c>
      <c r="FS991" t="s">
        <v>180</v>
      </c>
      <c r="FT991" t="s">
        <v>180</v>
      </c>
      <c r="FU991" t="s">
        <v>180</v>
      </c>
      <c r="FV991" t="s">
        <v>1511</v>
      </c>
      <c r="FW991" t="s">
        <v>180</v>
      </c>
      <c r="FX991">
        <f t="shared" si="284"/>
        <v>28.662420382165603</v>
      </c>
      <c r="FY991">
        <f t="shared" si="285"/>
        <v>145.22292993630572</v>
      </c>
      <c r="FZ991">
        <f t="shared" si="286"/>
        <v>26.114649681528661</v>
      </c>
      <c r="GA991">
        <f t="shared" si="287"/>
        <v>4.2675159235668794</v>
      </c>
      <c r="GB991">
        <f t="shared" si="288"/>
        <v>4.0127388535031843</v>
      </c>
      <c r="GC991">
        <f t="shared" si="289"/>
        <v>1.1486486486486485</v>
      </c>
      <c r="GD991">
        <f t="shared" si="290"/>
        <v>33.217391304347828</v>
      </c>
      <c r="GE991">
        <f t="shared" si="291"/>
        <v>21.222222222222221</v>
      </c>
      <c r="GF991">
        <f t="shared" si="292"/>
        <v>14.097560975609756</v>
      </c>
      <c r="GG991">
        <f t="shared" si="293"/>
        <v>12.844444444444445</v>
      </c>
      <c r="GI991">
        <f t="shared" si="295"/>
        <v>5.1333333333333335E-2</v>
      </c>
      <c r="GJ991">
        <f t="shared" si="296"/>
        <v>0.50217391304347836</v>
      </c>
      <c r="GK991">
        <f t="shared" si="297"/>
        <v>125.65217391304348</v>
      </c>
      <c r="GL991">
        <f t="shared" si="298"/>
        <v>0.91111111111111109</v>
      </c>
      <c r="GM991">
        <f t="shared" si="299"/>
        <v>0.10222222222222221</v>
      </c>
      <c r="GN991">
        <f t="shared" si="300"/>
        <v>0.1121951219512195</v>
      </c>
      <c r="GO991">
        <f t="shared" si="301"/>
        <v>6.1194029850746263</v>
      </c>
      <c r="GP991">
        <f t="shared" si="302"/>
        <v>0.97854249474517785</v>
      </c>
      <c r="GQ991">
        <f>(EA991/0.0735)/((DZ991/0.195*(EB991/0.295))^0.5)</f>
        <v>1.0497347753030815</v>
      </c>
    </row>
    <row r="992" spans="1:204">
      <c r="A992" t="s">
        <v>870</v>
      </c>
      <c r="B992" t="s">
        <v>1501</v>
      </c>
      <c r="C992" t="s">
        <v>7219</v>
      </c>
      <c r="D992" t="s">
        <v>7001</v>
      </c>
      <c r="E992" t="s">
        <v>7001</v>
      </c>
      <c r="F992">
        <v>98</v>
      </c>
      <c r="G992">
        <v>26</v>
      </c>
      <c r="H992" t="s">
        <v>7370</v>
      </c>
      <c r="I992" t="s">
        <v>1502</v>
      </c>
      <c r="J992" t="s">
        <v>1512</v>
      </c>
      <c r="K992">
        <v>-42.186700000000002</v>
      </c>
      <c r="L992">
        <v>-42.186700000000002</v>
      </c>
      <c r="M992">
        <v>-69.864400000000003</v>
      </c>
      <c r="N992">
        <v>-69.864400000000003</v>
      </c>
      <c r="O992" t="s">
        <v>179</v>
      </c>
      <c r="R992" t="s">
        <v>1513</v>
      </c>
      <c r="S992" t="s">
        <v>1514</v>
      </c>
      <c r="T992" t="s">
        <v>1506</v>
      </c>
      <c r="U992" t="s">
        <v>180</v>
      </c>
      <c r="V992" t="s">
        <v>180</v>
      </c>
      <c r="W992" t="s">
        <v>180</v>
      </c>
      <c r="X992" t="s">
        <v>1506</v>
      </c>
      <c r="Y992" t="s">
        <v>180</v>
      </c>
      <c r="Z992" t="s">
        <v>180</v>
      </c>
      <c r="AB992" t="s">
        <v>180</v>
      </c>
      <c r="AC992" t="s">
        <v>181</v>
      </c>
      <c r="AD992" t="s">
        <v>180</v>
      </c>
      <c r="AE992" t="s">
        <v>180</v>
      </c>
      <c r="AF992" t="s">
        <v>180</v>
      </c>
      <c r="AG992" t="s">
        <v>180</v>
      </c>
      <c r="AH992" t="s">
        <v>1507</v>
      </c>
      <c r="AI992">
        <v>47.19</v>
      </c>
      <c r="AJ992">
        <v>2.0099999999999998</v>
      </c>
      <c r="AK992" t="s">
        <v>180</v>
      </c>
      <c r="AL992">
        <v>15.41</v>
      </c>
      <c r="AM992" t="s">
        <v>180</v>
      </c>
      <c r="AP992">
        <v>10.19</v>
      </c>
      <c r="AQ992">
        <v>8.82</v>
      </c>
      <c r="AR992">
        <v>7.86</v>
      </c>
      <c r="AS992">
        <v>0.15</v>
      </c>
      <c r="AT992" t="s">
        <v>180</v>
      </c>
      <c r="AU992">
        <v>1.81</v>
      </c>
      <c r="AV992">
        <v>3.92</v>
      </c>
      <c r="AW992">
        <v>0.5</v>
      </c>
      <c r="AY992" t="s">
        <v>180</v>
      </c>
      <c r="AZ992" t="s">
        <v>180</v>
      </c>
      <c r="BA992">
        <v>97.860000000000014</v>
      </c>
      <c r="BC992" t="s">
        <v>180</v>
      </c>
      <c r="BD992" t="s">
        <v>180</v>
      </c>
      <c r="BE992" t="s">
        <v>180</v>
      </c>
      <c r="BF992" t="s">
        <v>180</v>
      </c>
      <c r="BG992" t="s">
        <v>180</v>
      </c>
      <c r="BH992" t="s">
        <v>180</v>
      </c>
      <c r="BI992" t="s">
        <v>180</v>
      </c>
      <c r="BK992" t="s">
        <v>180</v>
      </c>
      <c r="BL992" t="s">
        <v>180</v>
      </c>
      <c r="BM992">
        <v>1.2</v>
      </c>
      <c r="BN992" t="s">
        <v>180</v>
      </c>
      <c r="BO992" t="s">
        <v>180</v>
      </c>
      <c r="BP992" t="s">
        <v>180</v>
      </c>
      <c r="BQ992" t="s">
        <v>180</v>
      </c>
      <c r="BR992" t="s">
        <v>180</v>
      </c>
      <c r="BS992" t="s">
        <v>180</v>
      </c>
      <c r="BT992" t="s">
        <v>180</v>
      </c>
      <c r="BU992" t="s">
        <v>180</v>
      </c>
      <c r="BV992" t="s">
        <v>180</v>
      </c>
      <c r="BW992" t="s">
        <v>180</v>
      </c>
      <c r="BX992" t="s">
        <v>180</v>
      </c>
      <c r="BY992" t="s">
        <v>180</v>
      </c>
      <c r="BZ992" t="s">
        <v>180</v>
      </c>
      <c r="CD992" t="s">
        <v>180</v>
      </c>
      <c r="CE992" t="s">
        <v>180</v>
      </c>
      <c r="CG992" t="s">
        <v>180</v>
      </c>
      <c r="CH992" t="s">
        <v>180</v>
      </c>
      <c r="CI992" t="s">
        <v>180</v>
      </c>
      <c r="CJ992" t="s">
        <v>180</v>
      </c>
      <c r="CK992" t="s">
        <v>180</v>
      </c>
      <c r="CM992" t="s">
        <v>180</v>
      </c>
      <c r="CN992" t="s">
        <v>180</v>
      </c>
      <c r="CQ992">
        <v>186</v>
      </c>
      <c r="CR992">
        <v>212</v>
      </c>
      <c r="CS992" t="s">
        <v>180</v>
      </c>
      <c r="CT992" t="s">
        <v>180</v>
      </c>
      <c r="CU992">
        <v>41</v>
      </c>
      <c r="CV992">
        <v>60</v>
      </c>
      <c r="CW992">
        <v>36</v>
      </c>
      <c r="CX992">
        <v>95</v>
      </c>
      <c r="CY992">
        <v>20.2</v>
      </c>
      <c r="CZ992" t="s">
        <v>180</v>
      </c>
      <c r="DB992" t="s">
        <v>180</v>
      </c>
      <c r="DC992" t="s">
        <v>180</v>
      </c>
      <c r="DD992">
        <v>35</v>
      </c>
      <c r="DE992">
        <v>611</v>
      </c>
      <c r="DF992">
        <v>22.9</v>
      </c>
      <c r="DG992">
        <v>163</v>
      </c>
      <c r="DH992">
        <v>29.6</v>
      </c>
      <c r="DJ992" t="s">
        <v>180</v>
      </c>
      <c r="DK992" t="s">
        <v>180</v>
      </c>
      <c r="DL992" t="s">
        <v>180</v>
      </c>
      <c r="DM992" t="s">
        <v>180</v>
      </c>
      <c r="DR992" t="s">
        <v>180</v>
      </c>
      <c r="DS992" t="s">
        <v>180</v>
      </c>
      <c r="DT992">
        <v>0.57999999999999996</v>
      </c>
      <c r="DU992">
        <v>366</v>
      </c>
      <c r="DV992">
        <v>28.9</v>
      </c>
      <c r="DW992">
        <v>56</v>
      </c>
      <c r="DX992">
        <v>6.3</v>
      </c>
      <c r="DY992">
        <v>28.4</v>
      </c>
      <c r="DZ992">
        <v>6.1</v>
      </c>
      <c r="EA992">
        <v>1.88</v>
      </c>
      <c r="EB992">
        <v>5.7</v>
      </c>
      <c r="EC992">
        <v>0.86</v>
      </c>
      <c r="ED992">
        <v>4.5</v>
      </c>
      <c r="EE992">
        <v>0.83</v>
      </c>
      <c r="EF992">
        <v>2.34</v>
      </c>
      <c r="EG992">
        <v>0.32</v>
      </c>
      <c r="EH992">
        <v>1.74</v>
      </c>
      <c r="EI992">
        <v>0.24</v>
      </c>
      <c r="EJ992">
        <v>4.3</v>
      </c>
      <c r="EM992" t="s">
        <v>180</v>
      </c>
      <c r="EN992" t="s">
        <v>180</v>
      </c>
      <c r="EO992" t="s">
        <v>180</v>
      </c>
      <c r="EP992" t="s">
        <v>180</v>
      </c>
      <c r="EQ992" t="s">
        <v>180</v>
      </c>
      <c r="ER992" t="s">
        <v>180</v>
      </c>
      <c r="EV992">
        <v>3.12</v>
      </c>
      <c r="EW992">
        <v>0.92</v>
      </c>
      <c r="EY992" t="s">
        <v>180</v>
      </c>
      <c r="EZ992" t="s">
        <v>180</v>
      </c>
      <c r="FB992" t="s">
        <v>180</v>
      </c>
      <c r="FD992" t="s">
        <v>180</v>
      </c>
      <c r="FF992" t="s">
        <v>180</v>
      </c>
      <c r="FH992" t="s">
        <v>180</v>
      </c>
      <c r="FI992" t="s">
        <v>180</v>
      </c>
      <c r="FJ992" t="s">
        <v>180</v>
      </c>
      <c r="FK992" t="s">
        <v>180</v>
      </c>
      <c r="FL992" t="s">
        <v>180</v>
      </c>
      <c r="FM992" t="s">
        <v>180</v>
      </c>
      <c r="FN992" t="s">
        <v>180</v>
      </c>
      <c r="FP992" t="s">
        <v>180</v>
      </c>
      <c r="FQ992" t="s">
        <v>180</v>
      </c>
      <c r="FR992" t="s">
        <v>180</v>
      </c>
      <c r="FS992" t="s">
        <v>180</v>
      </c>
      <c r="FT992" t="s">
        <v>180</v>
      </c>
      <c r="FU992" t="s">
        <v>180</v>
      </c>
      <c r="FV992" t="s">
        <v>1515</v>
      </c>
      <c r="FW992" t="s">
        <v>180</v>
      </c>
      <c r="FX992">
        <f t="shared" si="284"/>
        <v>17.011494252873565</v>
      </c>
      <c r="FY992">
        <f t="shared" si="285"/>
        <v>93.678160919540232</v>
      </c>
      <c r="FZ992">
        <f t="shared" si="286"/>
        <v>16.609195402298848</v>
      </c>
      <c r="GA992">
        <f t="shared" si="287"/>
        <v>3.5057471264367814</v>
      </c>
      <c r="GB992">
        <f t="shared" si="288"/>
        <v>3.2758620689655173</v>
      </c>
      <c r="GC992">
        <f t="shared" si="289"/>
        <v>0.90049751243781107</v>
      </c>
      <c r="GD992">
        <f t="shared" si="290"/>
        <v>26.681222707423583</v>
      </c>
      <c r="GE992">
        <f t="shared" si="291"/>
        <v>21.514084507042256</v>
      </c>
      <c r="GF992">
        <f t="shared" si="292"/>
        <v>12.664359861591697</v>
      </c>
      <c r="GG992">
        <f t="shared" si="293"/>
        <v>12.364864864864865</v>
      </c>
      <c r="GI992">
        <f t="shared" si="295"/>
        <v>3.1081081081081079E-2</v>
      </c>
      <c r="GJ992">
        <f t="shared" si="296"/>
        <v>0.29487179487179488</v>
      </c>
      <c r="GK992">
        <f t="shared" si="297"/>
        <v>117.30769230769231</v>
      </c>
      <c r="GL992">
        <f t="shared" si="298"/>
        <v>0.9763513513513512</v>
      </c>
      <c r="GM992">
        <f t="shared" si="299"/>
        <v>0.1054054054054054</v>
      </c>
      <c r="GN992">
        <f t="shared" si="300"/>
        <v>0.10795847750865052</v>
      </c>
      <c r="GO992">
        <f t="shared" si="301"/>
        <v>4.7377049180327866</v>
      </c>
      <c r="GP992">
        <f t="shared" si="302"/>
        <v>0.99889130412026839</v>
      </c>
      <c r="GQ992">
        <f>(EA992/0.0735)/((DZ992/0.195*(EB992/0.295))^0.5)</f>
        <v>1.0403907409728996</v>
      </c>
    </row>
    <row r="993" spans="1:201">
      <c r="A993" t="s">
        <v>870</v>
      </c>
      <c r="B993" t="s">
        <v>1501</v>
      </c>
      <c r="C993" t="s">
        <v>7219</v>
      </c>
      <c r="D993" t="s">
        <v>7001</v>
      </c>
      <c r="E993" t="s">
        <v>7001</v>
      </c>
      <c r="F993">
        <v>98</v>
      </c>
      <c r="G993">
        <v>26</v>
      </c>
      <c r="H993" t="s">
        <v>7370</v>
      </c>
      <c r="I993" t="s">
        <v>1502</v>
      </c>
      <c r="J993" t="s">
        <v>1512</v>
      </c>
      <c r="K993">
        <v>-42.228299999999997</v>
      </c>
      <c r="L993">
        <v>-42.228299999999997</v>
      </c>
      <c r="M993">
        <v>-69.819199999999995</v>
      </c>
      <c r="N993">
        <v>-69.819199999999995</v>
      </c>
      <c r="O993" t="s">
        <v>179</v>
      </c>
      <c r="R993" t="s">
        <v>1516</v>
      </c>
      <c r="S993" t="s">
        <v>1514</v>
      </c>
      <c r="T993" t="s">
        <v>1506</v>
      </c>
      <c r="U993" t="s">
        <v>180</v>
      </c>
      <c r="V993" t="s">
        <v>180</v>
      </c>
      <c r="W993" t="s">
        <v>180</v>
      </c>
      <c r="X993" t="s">
        <v>1506</v>
      </c>
      <c r="Y993" t="s">
        <v>180</v>
      </c>
      <c r="Z993" t="s">
        <v>180</v>
      </c>
      <c r="AB993" t="s">
        <v>180</v>
      </c>
      <c r="AC993" t="s">
        <v>181</v>
      </c>
      <c r="AD993" t="s">
        <v>180</v>
      </c>
      <c r="AE993" t="s">
        <v>180</v>
      </c>
      <c r="AF993" t="s">
        <v>180</v>
      </c>
      <c r="AG993" t="s">
        <v>180</v>
      </c>
      <c r="AH993" t="s">
        <v>1507</v>
      </c>
      <c r="AI993">
        <v>48.5</v>
      </c>
      <c r="AJ993">
        <v>1.95</v>
      </c>
      <c r="AK993" t="s">
        <v>180</v>
      </c>
      <c r="AL993">
        <v>15.99</v>
      </c>
      <c r="AM993" t="s">
        <v>180</v>
      </c>
      <c r="AP993">
        <v>10.41</v>
      </c>
      <c r="AQ993">
        <v>8.94</v>
      </c>
      <c r="AR993">
        <v>7.6</v>
      </c>
      <c r="AS993">
        <v>0.15</v>
      </c>
      <c r="AT993" t="s">
        <v>180</v>
      </c>
      <c r="AU993">
        <v>1.59</v>
      </c>
      <c r="AV993">
        <v>3.9</v>
      </c>
      <c r="AW993">
        <v>0.43</v>
      </c>
      <c r="AY993" t="s">
        <v>180</v>
      </c>
      <c r="AZ993" t="s">
        <v>180</v>
      </c>
      <c r="BA993">
        <v>99.460000000000008</v>
      </c>
      <c r="BC993" t="s">
        <v>180</v>
      </c>
      <c r="BD993" t="s">
        <v>180</v>
      </c>
      <c r="BE993" t="s">
        <v>180</v>
      </c>
      <c r="BF993" t="s">
        <v>180</v>
      </c>
      <c r="BG993" t="s">
        <v>180</v>
      </c>
      <c r="BH993" t="s">
        <v>180</v>
      </c>
      <c r="BI993" t="s">
        <v>180</v>
      </c>
      <c r="BK993" t="s">
        <v>180</v>
      </c>
      <c r="BL993" t="s">
        <v>180</v>
      </c>
      <c r="BM993">
        <v>-0.24</v>
      </c>
      <c r="BN993" t="s">
        <v>180</v>
      </c>
      <c r="BO993" t="s">
        <v>180</v>
      </c>
      <c r="BP993" t="s">
        <v>180</v>
      </c>
      <c r="BQ993" t="s">
        <v>180</v>
      </c>
      <c r="BR993" t="s">
        <v>180</v>
      </c>
      <c r="BS993" t="s">
        <v>180</v>
      </c>
      <c r="BT993" t="s">
        <v>180</v>
      </c>
      <c r="BU993" t="s">
        <v>180</v>
      </c>
      <c r="BV993" t="s">
        <v>180</v>
      </c>
      <c r="BW993" t="s">
        <v>180</v>
      </c>
      <c r="BX993" t="s">
        <v>180</v>
      </c>
      <c r="BY993" t="s">
        <v>180</v>
      </c>
      <c r="BZ993" t="s">
        <v>180</v>
      </c>
      <c r="CD993" t="s">
        <v>180</v>
      </c>
      <c r="CE993" t="s">
        <v>180</v>
      </c>
      <c r="CG993" t="s">
        <v>180</v>
      </c>
      <c r="CH993" t="s">
        <v>180</v>
      </c>
      <c r="CI993" t="s">
        <v>180</v>
      </c>
      <c r="CJ993" t="s">
        <v>180</v>
      </c>
      <c r="CK993" t="s">
        <v>180</v>
      </c>
      <c r="CM993" t="s">
        <v>180</v>
      </c>
      <c r="CN993" t="s">
        <v>180</v>
      </c>
      <c r="CQ993">
        <v>196</v>
      </c>
      <c r="CR993">
        <v>268</v>
      </c>
      <c r="CS993" t="s">
        <v>180</v>
      </c>
      <c r="CT993" t="s">
        <v>180</v>
      </c>
      <c r="CU993">
        <v>43</v>
      </c>
      <c r="CV993">
        <v>33</v>
      </c>
      <c r="CW993">
        <v>37</v>
      </c>
      <c r="CX993">
        <v>93</v>
      </c>
      <c r="CY993">
        <v>21.1</v>
      </c>
      <c r="CZ993" t="s">
        <v>180</v>
      </c>
      <c r="DB993" t="s">
        <v>180</v>
      </c>
      <c r="DC993" t="s">
        <v>180</v>
      </c>
      <c r="DD993">
        <v>30.9</v>
      </c>
      <c r="DE993">
        <v>587</v>
      </c>
      <c r="DF993">
        <v>22.4</v>
      </c>
      <c r="DG993">
        <v>155</v>
      </c>
      <c r="DH993">
        <v>25.1</v>
      </c>
      <c r="DJ993" t="s">
        <v>180</v>
      </c>
      <c r="DK993" t="s">
        <v>180</v>
      </c>
      <c r="DL993" t="s">
        <v>180</v>
      </c>
      <c r="DM993" t="s">
        <v>180</v>
      </c>
      <c r="DR993" t="s">
        <v>180</v>
      </c>
      <c r="DS993" t="s">
        <v>180</v>
      </c>
      <c r="DT993">
        <v>0.5</v>
      </c>
      <c r="DU993">
        <v>339</v>
      </c>
      <c r="DV993">
        <v>23.2</v>
      </c>
      <c r="DW993">
        <v>47</v>
      </c>
      <c r="DX993">
        <v>5.5</v>
      </c>
      <c r="DY993">
        <v>24.6</v>
      </c>
      <c r="DZ993">
        <v>5.3</v>
      </c>
      <c r="EA993">
        <v>1.75</v>
      </c>
      <c r="EB993">
        <v>5.0999999999999996</v>
      </c>
      <c r="EC993">
        <v>0.76</v>
      </c>
      <c r="ED993">
        <v>4.0999999999999996</v>
      </c>
      <c r="EE993">
        <v>0.77</v>
      </c>
      <c r="EF993">
        <v>2.19</v>
      </c>
      <c r="EG993">
        <v>0.3</v>
      </c>
      <c r="EH993">
        <v>1.64</v>
      </c>
      <c r="EI993">
        <v>0.23</v>
      </c>
      <c r="EJ993">
        <v>3.7</v>
      </c>
      <c r="EM993" t="s">
        <v>180</v>
      </c>
      <c r="EN993" t="s">
        <v>180</v>
      </c>
      <c r="EO993" t="s">
        <v>180</v>
      </c>
      <c r="EP993" t="s">
        <v>180</v>
      </c>
      <c r="EQ993" t="s">
        <v>180</v>
      </c>
      <c r="ER993" t="s">
        <v>180</v>
      </c>
      <c r="EV993">
        <v>2.57</v>
      </c>
      <c r="EW993">
        <v>0.83</v>
      </c>
      <c r="EY993" t="s">
        <v>180</v>
      </c>
      <c r="EZ993" t="s">
        <v>180</v>
      </c>
      <c r="FB993" t="s">
        <v>180</v>
      </c>
      <c r="FD993" t="s">
        <v>180</v>
      </c>
      <c r="FF993" t="s">
        <v>180</v>
      </c>
      <c r="FH993" t="s">
        <v>180</v>
      </c>
      <c r="FI993" t="s">
        <v>180</v>
      </c>
      <c r="FJ993" t="s">
        <v>180</v>
      </c>
      <c r="FK993" t="s">
        <v>180</v>
      </c>
      <c r="FL993" t="s">
        <v>180</v>
      </c>
      <c r="FM993" t="s">
        <v>180</v>
      </c>
      <c r="FN993" t="s">
        <v>180</v>
      </c>
      <c r="FP993" t="s">
        <v>180</v>
      </c>
      <c r="FQ993" t="s">
        <v>180</v>
      </c>
      <c r="FR993" t="s">
        <v>180</v>
      </c>
      <c r="FS993" t="s">
        <v>180</v>
      </c>
      <c r="FT993" t="s">
        <v>180</v>
      </c>
      <c r="FU993" t="s">
        <v>180</v>
      </c>
      <c r="FV993" t="s">
        <v>1517</v>
      </c>
      <c r="FW993" t="s">
        <v>180</v>
      </c>
      <c r="FX993">
        <f t="shared" si="284"/>
        <v>15.304878048780489</v>
      </c>
      <c r="FY993">
        <f t="shared" si="285"/>
        <v>94.512195121951223</v>
      </c>
      <c r="FZ993">
        <f t="shared" si="286"/>
        <v>14.146341463414634</v>
      </c>
      <c r="GA993">
        <f t="shared" si="287"/>
        <v>3.2317073170731709</v>
      </c>
      <c r="GB993">
        <f t="shared" si="288"/>
        <v>3.1097560975609757</v>
      </c>
      <c r="GC993">
        <f t="shared" si="289"/>
        <v>0.81538461538461549</v>
      </c>
      <c r="GD993">
        <f t="shared" si="290"/>
        <v>26.205357142857146</v>
      </c>
      <c r="GE993">
        <f t="shared" si="291"/>
        <v>23.861788617886177</v>
      </c>
      <c r="GF993">
        <f t="shared" si="292"/>
        <v>14.612068965517242</v>
      </c>
      <c r="GG993">
        <f t="shared" si="293"/>
        <v>13.505976095617529</v>
      </c>
      <c r="GI993">
        <f t="shared" si="295"/>
        <v>3.3067729083665336E-2</v>
      </c>
      <c r="GJ993">
        <f t="shared" si="296"/>
        <v>0.32295719844357978</v>
      </c>
      <c r="GK993">
        <f t="shared" si="297"/>
        <v>131.90661478599222</v>
      </c>
      <c r="GL993">
        <f t="shared" si="298"/>
        <v>0.92430278884462147</v>
      </c>
      <c r="GM993">
        <f t="shared" si="299"/>
        <v>0.10239043824701194</v>
      </c>
      <c r="GN993">
        <f t="shared" si="300"/>
        <v>0.11077586206896552</v>
      </c>
      <c r="GO993">
        <f t="shared" si="301"/>
        <v>4.3773584905660377</v>
      </c>
      <c r="GP993">
        <f t="shared" si="302"/>
        <v>1.0014330546827619</v>
      </c>
      <c r="GQ993">
        <f>(EA993/0.0735)/((DZ993/0.195*(EB993/0.295))^0.5)</f>
        <v>1.0983885586337792</v>
      </c>
    </row>
    <row r="994" spans="1:201">
      <c r="A994" t="s">
        <v>870</v>
      </c>
      <c r="B994" t="s">
        <v>1501</v>
      </c>
      <c r="C994" t="s">
        <v>7219</v>
      </c>
      <c r="D994" t="s">
        <v>7001</v>
      </c>
      <c r="E994" t="s">
        <v>7001</v>
      </c>
      <c r="F994">
        <v>98</v>
      </c>
      <c r="G994">
        <v>26</v>
      </c>
      <c r="H994" t="s">
        <v>7370</v>
      </c>
      <c r="I994" t="s">
        <v>1502</v>
      </c>
      <c r="J994" t="s">
        <v>1518</v>
      </c>
      <c r="K994">
        <v>-42.052500000000002</v>
      </c>
      <c r="L994">
        <v>-42.052500000000002</v>
      </c>
      <c r="M994">
        <v>-70.156899999999993</v>
      </c>
      <c r="N994">
        <v>-70.156899999999993</v>
      </c>
      <c r="O994" t="s">
        <v>179</v>
      </c>
      <c r="R994" t="s">
        <v>1519</v>
      </c>
      <c r="S994" t="s">
        <v>1520</v>
      </c>
      <c r="T994" t="s">
        <v>1506</v>
      </c>
      <c r="U994" t="s">
        <v>180</v>
      </c>
      <c r="V994" t="s">
        <v>180</v>
      </c>
      <c r="W994" t="s">
        <v>180</v>
      </c>
      <c r="X994" t="s">
        <v>1506</v>
      </c>
      <c r="Y994" t="s">
        <v>180</v>
      </c>
      <c r="Z994" t="s">
        <v>180</v>
      </c>
      <c r="AB994" t="s">
        <v>180</v>
      </c>
      <c r="AC994" t="s">
        <v>181</v>
      </c>
      <c r="AD994" t="s">
        <v>180</v>
      </c>
      <c r="AE994" t="s">
        <v>180</v>
      </c>
      <c r="AF994" t="s">
        <v>180</v>
      </c>
      <c r="AG994" t="s">
        <v>180</v>
      </c>
      <c r="AH994" t="s">
        <v>1507</v>
      </c>
      <c r="AI994">
        <v>48.73</v>
      </c>
      <c r="AJ994">
        <v>2.09</v>
      </c>
      <c r="AK994" t="s">
        <v>180</v>
      </c>
      <c r="AL994">
        <v>15.86</v>
      </c>
      <c r="AM994" t="s">
        <v>180</v>
      </c>
      <c r="AP994">
        <v>10.09</v>
      </c>
      <c r="AQ994">
        <v>7.87</v>
      </c>
      <c r="AR994">
        <v>8.1</v>
      </c>
      <c r="AS994">
        <v>0.15</v>
      </c>
      <c r="AT994" t="s">
        <v>180</v>
      </c>
      <c r="AU994">
        <v>2.09</v>
      </c>
      <c r="AV994">
        <v>3.89</v>
      </c>
      <c r="AW994">
        <v>0.53</v>
      </c>
      <c r="AY994" t="s">
        <v>180</v>
      </c>
      <c r="AZ994" t="s">
        <v>180</v>
      </c>
      <c r="BA994">
        <v>99.4</v>
      </c>
      <c r="BC994" t="s">
        <v>180</v>
      </c>
      <c r="BD994" t="s">
        <v>180</v>
      </c>
      <c r="BE994" t="s">
        <v>180</v>
      </c>
      <c r="BF994" t="s">
        <v>180</v>
      </c>
      <c r="BG994" t="s">
        <v>180</v>
      </c>
      <c r="BH994" t="s">
        <v>180</v>
      </c>
      <c r="BI994" t="s">
        <v>180</v>
      </c>
      <c r="BK994" t="s">
        <v>180</v>
      </c>
      <c r="BL994" t="s">
        <v>180</v>
      </c>
      <c r="BM994">
        <v>-0.15</v>
      </c>
      <c r="BN994" t="s">
        <v>180</v>
      </c>
      <c r="BO994" t="s">
        <v>180</v>
      </c>
      <c r="BP994" t="s">
        <v>180</v>
      </c>
      <c r="BQ994" t="s">
        <v>180</v>
      </c>
      <c r="BR994" t="s">
        <v>180</v>
      </c>
      <c r="BS994" t="s">
        <v>180</v>
      </c>
      <c r="BT994" t="s">
        <v>180</v>
      </c>
      <c r="BU994" t="s">
        <v>180</v>
      </c>
      <c r="BV994" t="s">
        <v>180</v>
      </c>
      <c r="BW994" t="s">
        <v>180</v>
      </c>
      <c r="BX994" t="s">
        <v>180</v>
      </c>
      <c r="BY994" t="s">
        <v>180</v>
      </c>
      <c r="BZ994" t="s">
        <v>180</v>
      </c>
      <c r="CD994" t="s">
        <v>180</v>
      </c>
      <c r="CE994" t="s">
        <v>180</v>
      </c>
      <c r="CG994" t="s">
        <v>180</v>
      </c>
      <c r="CH994" t="s">
        <v>180</v>
      </c>
      <c r="CI994" t="s">
        <v>180</v>
      </c>
      <c r="CJ994" t="s">
        <v>180</v>
      </c>
      <c r="CK994" t="s">
        <v>180</v>
      </c>
      <c r="CM994" t="s">
        <v>180</v>
      </c>
      <c r="CN994" t="s">
        <v>180</v>
      </c>
      <c r="CQ994">
        <v>184</v>
      </c>
      <c r="CR994">
        <v>213</v>
      </c>
      <c r="CS994" t="s">
        <v>180</v>
      </c>
      <c r="CT994" t="s">
        <v>180</v>
      </c>
      <c r="CU994">
        <v>42</v>
      </c>
      <c r="CV994">
        <v>70</v>
      </c>
      <c r="CW994">
        <v>34</v>
      </c>
      <c r="CX994">
        <v>88</v>
      </c>
      <c r="CY994">
        <v>21.1</v>
      </c>
      <c r="CZ994" t="s">
        <v>180</v>
      </c>
      <c r="DB994" t="s">
        <v>180</v>
      </c>
      <c r="DC994" t="s">
        <v>180</v>
      </c>
      <c r="DD994">
        <v>45</v>
      </c>
      <c r="DE994">
        <v>671</v>
      </c>
      <c r="DF994">
        <v>24.7</v>
      </c>
      <c r="DG994">
        <v>187</v>
      </c>
      <c r="DH994">
        <v>36</v>
      </c>
      <c r="DJ994" t="s">
        <v>180</v>
      </c>
      <c r="DK994" t="s">
        <v>180</v>
      </c>
      <c r="DL994" t="s">
        <v>180</v>
      </c>
      <c r="DM994" t="s">
        <v>180</v>
      </c>
      <c r="DR994" t="s">
        <v>180</v>
      </c>
      <c r="DS994" t="s">
        <v>180</v>
      </c>
      <c r="DT994">
        <v>0.74</v>
      </c>
      <c r="DU994">
        <v>472</v>
      </c>
      <c r="DV994">
        <v>33</v>
      </c>
      <c r="DW994">
        <v>65</v>
      </c>
      <c r="DX994">
        <v>7.3</v>
      </c>
      <c r="DY994">
        <v>31.8</v>
      </c>
      <c r="DZ994">
        <v>6.7</v>
      </c>
      <c r="EA994">
        <v>2.02</v>
      </c>
      <c r="EB994">
        <v>6</v>
      </c>
      <c r="EC994">
        <v>0.89</v>
      </c>
      <c r="ED994">
        <v>4.5999999999999996</v>
      </c>
      <c r="EE994">
        <v>0.84</v>
      </c>
      <c r="EF994">
        <v>2.4</v>
      </c>
      <c r="EG994">
        <v>0.34</v>
      </c>
      <c r="EH994">
        <v>1.83</v>
      </c>
      <c r="EI994">
        <v>0.24</v>
      </c>
      <c r="EJ994">
        <v>4.7</v>
      </c>
      <c r="EM994" t="s">
        <v>180</v>
      </c>
      <c r="EN994" t="s">
        <v>180</v>
      </c>
      <c r="EO994" t="s">
        <v>180</v>
      </c>
      <c r="EP994" t="s">
        <v>180</v>
      </c>
      <c r="EQ994" t="s">
        <v>180</v>
      </c>
      <c r="ER994" t="s">
        <v>180</v>
      </c>
      <c r="EV994">
        <v>3.9</v>
      </c>
      <c r="EW994">
        <v>1.18</v>
      </c>
      <c r="EY994" t="s">
        <v>180</v>
      </c>
      <c r="EZ994" t="s">
        <v>180</v>
      </c>
      <c r="FB994" t="s">
        <v>180</v>
      </c>
      <c r="FD994" t="s">
        <v>180</v>
      </c>
      <c r="FF994" t="s">
        <v>180</v>
      </c>
      <c r="FH994" t="s">
        <v>180</v>
      </c>
      <c r="FI994" t="s">
        <v>180</v>
      </c>
      <c r="FJ994" t="s">
        <v>180</v>
      </c>
      <c r="FK994" t="s">
        <v>180</v>
      </c>
      <c r="FL994" t="s">
        <v>180</v>
      </c>
      <c r="FM994" t="s">
        <v>180</v>
      </c>
      <c r="FN994" t="s">
        <v>180</v>
      </c>
      <c r="FP994" t="s">
        <v>180</v>
      </c>
      <c r="FQ994" t="s">
        <v>180</v>
      </c>
      <c r="FR994" t="s">
        <v>180</v>
      </c>
      <c r="FS994" t="s">
        <v>180</v>
      </c>
      <c r="FT994" t="s">
        <v>180</v>
      </c>
      <c r="FU994" t="s">
        <v>180</v>
      </c>
      <c r="FV994" t="s">
        <v>1521</v>
      </c>
      <c r="FW994" t="s">
        <v>180</v>
      </c>
      <c r="FX994">
        <f t="shared" si="284"/>
        <v>19.672131147540984</v>
      </c>
      <c r="FY994">
        <f t="shared" si="285"/>
        <v>102.18579234972677</v>
      </c>
      <c r="FZ994">
        <f t="shared" si="286"/>
        <v>18.032786885245901</v>
      </c>
      <c r="GA994">
        <f t="shared" si="287"/>
        <v>3.6612021857923498</v>
      </c>
      <c r="GB994">
        <f t="shared" si="288"/>
        <v>3.278688524590164</v>
      </c>
      <c r="GC994">
        <f t="shared" si="289"/>
        <v>1</v>
      </c>
      <c r="GD994">
        <f t="shared" si="290"/>
        <v>27.165991902834008</v>
      </c>
      <c r="GE994">
        <f t="shared" si="291"/>
        <v>21.10062893081761</v>
      </c>
      <c r="GF994">
        <f t="shared" si="292"/>
        <v>14.303030303030303</v>
      </c>
      <c r="GG994">
        <f t="shared" si="293"/>
        <v>13.111111111111111</v>
      </c>
      <c r="GI994">
        <f t="shared" si="295"/>
        <v>3.2777777777777774E-2</v>
      </c>
      <c r="GJ994">
        <f t="shared" si="296"/>
        <v>0.30256410256410254</v>
      </c>
      <c r="GK994">
        <f t="shared" si="297"/>
        <v>121.02564102564102</v>
      </c>
      <c r="GL994">
        <f t="shared" si="298"/>
        <v>0.91666666666666663</v>
      </c>
      <c r="GM994">
        <f t="shared" si="299"/>
        <v>0.10833333333333334</v>
      </c>
      <c r="GN994">
        <f t="shared" si="300"/>
        <v>0.11818181818181818</v>
      </c>
      <c r="GO994">
        <f t="shared" si="301"/>
        <v>4.9253731343283578</v>
      </c>
      <c r="GP994">
        <f t="shared" si="302"/>
        <v>1.0079624607843674</v>
      </c>
      <c r="GQ994">
        <f>(EA994/0.0735)/((DZ994/0.195*(EB994/0.295))^0.5)</f>
        <v>1.0396312311430431</v>
      </c>
    </row>
    <row r="995" spans="1:201">
      <c r="A995" t="s">
        <v>870</v>
      </c>
      <c r="B995" t="s">
        <v>1501</v>
      </c>
      <c r="C995" t="s">
        <v>7219</v>
      </c>
      <c r="D995" t="s">
        <v>7001</v>
      </c>
      <c r="E995" t="s">
        <v>7001</v>
      </c>
      <c r="F995">
        <v>98</v>
      </c>
      <c r="G995">
        <v>26</v>
      </c>
      <c r="H995" t="s">
        <v>7370</v>
      </c>
      <c r="I995" t="s">
        <v>1502</v>
      </c>
      <c r="J995" t="s">
        <v>1518</v>
      </c>
      <c r="K995">
        <v>-42.052500000000002</v>
      </c>
      <c r="L995">
        <v>-42.052500000000002</v>
      </c>
      <c r="M995">
        <v>-70.156899999999993</v>
      </c>
      <c r="N995">
        <v>-70.156899999999993</v>
      </c>
      <c r="O995" t="s">
        <v>179</v>
      </c>
      <c r="R995" t="s">
        <v>1522</v>
      </c>
      <c r="S995" t="s">
        <v>1520</v>
      </c>
      <c r="T995" t="s">
        <v>1506</v>
      </c>
      <c r="U995" t="s">
        <v>180</v>
      </c>
      <c r="V995" t="s">
        <v>180</v>
      </c>
      <c r="W995" t="s">
        <v>180</v>
      </c>
      <c r="X995" t="s">
        <v>1506</v>
      </c>
      <c r="Y995" t="s">
        <v>180</v>
      </c>
      <c r="Z995" t="s">
        <v>180</v>
      </c>
      <c r="AB995" t="s">
        <v>180</v>
      </c>
      <c r="AC995" t="s">
        <v>181</v>
      </c>
      <c r="AD995" t="s">
        <v>180</v>
      </c>
      <c r="AE995" t="s">
        <v>180</v>
      </c>
      <c r="AF995" t="s">
        <v>180</v>
      </c>
      <c r="AG995" t="s">
        <v>180</v>
      </c>
      <c r="AH995" t="s">
        <v>1507</v>
      </c>
      <c r="AI995">
        <v>48.77</v>
      </c>
      <c r="AJ995">
        <v>2.09</v>
      </c>
      <c r="AK995" t="s">
        <v>180</v>
      </c>
      <c r="AL995">
        <v>15.85</v>
      </c>
      <c r="AM995" t="s">
        <v>180</v>
      </c>
      <c r="AP995">
        <v>10.11</v>
      </c>
      <c r="AQ995">
        <v>7.89</v>
      </c>
      <c r="AR995">
        <v>8.16</v>
      </c>
      <c r="AS995">
        <v>0.15</v>
      </c>
      <c r="AT995" t="s">
        <v>180</v>
      </c>
      <c r="AU995">
        <v>2.08</v>
      </c>
      <c r="AV995">
        <v>3.88</v>
      </c>
      <c r="AW995">
        <v>0.54</v>
      </c>
      <c r="AY995" t="s">
        <v>180</v>
      </c>
      <c r="AZ995" t="s">
        <v>180</v>
      </c>
      <c r="BA995">
        <v>99.52</v>
      </c>
      <c r="BC995" t="s">
        <v>180</v>
      </c>
      <c r="BD995" t="s">
        <v>180</v>
      </c>
      <c r="BE995" t="s">
        <v>180</v>
      </c>
      <c r="BF995" t="s">
        <v>180</v>
      </c>
      <c r="BG995" t="s">
        <v>180</v>
      </c>
      <c r="BH995" t="s">
        <v>180</v>
      </c>
      <c r="BI995" t="s">
        <v>180</v>
      </c>
      <c r="BK995" t="s">
        <v>180</v>
      </c>
      <c r="BL995" t="s">
        <v>180</v>
      </c>
      <c r="BM995">
        <v>-0.15</v>
      </c>
      <c r="BN995" t="s">
        <v>180</v>
      </c>
      <c r="BO995" t="s">
        <v>180</v>
      </c>
      <c r="BP995" t="s">
        <v>180</v>
      </c>
      <c r="BQ995" t="s">
        <v>180</v>
      </c>
      <c r="BR995" t="s">
        <v>180</v>
      </c>
      <c r="BS995" t="s">
        <v>180</v>
      </c>
      <c r="BT995" t="s">
        <v>180</v>
      </c>
      <c r="BU995" t="s">
        <v>180</v>
      </c>
      <c r="BV995" t="s">
        <v>180</v>
      </c>
      <c r="BW995" t="s">
        <v>180</v>
      </c>
      <c r="BX995" t="s">
        <v>180</v>
      </c>
      <c r="BY995" t="s">
        <v>180</v>
      </c>
      <c r="BZ995" t="s">
        <v>180</v>
      </c>
      <c r="CD995" t="s">
        <v>180</v>
      </c>
      <c r="CE995" t="s">
        <v>180</v>
      </c>
      <c r="CG995" t="s">
        <v>180</v>
      </c>
      <c r="CH995" t="s">
        <v>180</v>
      </c>
      <c r="CI995" t="s">
        <v>180</v>
      </c>
      <c r="CJ995" t="s">
        <v>180</v>
      </c>
      <c r="CK995" t="s">
        <v>180</v>
      </c>
      <c r="CM995" t="s">
        <v>180</v>
      </c>
      <c r="CN995" t="s">
        <v>180</v>
      </c>
      <c r="CQ995">
        <v>187</v>
      </c>
      <c r="CR995">
        <v>219</v>
      </c>
      <c r="CS995" t="s">
        <v>180</v>
      </c>
      <c r="CT995" t="s">
        <v>180</v>
      </c>
      <c r="CU995">
        <v>45</v>
      </c>
      <c r="CV995">
        <v>74</v>
      </c>
      <c r="CW995">
        <v>35</v>
      </c>
      <c r="CX995">
        <v>99</v>
      </c>
      <c r="CY995">
        <v>21.9</v>
      </c>
      <c r="CZ995" t="s">
        <v>180</v>
      </c>
      <c r="DB995" t="s">
        <v>180</v>
      </c>
      <c r="DC995" t="s">
        <v>180</v>
      </c>
      <c r="DD995">
        <v>48</v>
      </c>
      <c r="DE995">
        <v>682</v>
      </c>
      <c r="DF995">
        <v>24.8</v>
      </c>
      <c r="DG995">
        <v>197</v>
      </c>
      <c r="DH995">
        <v>38</v>
      </c>
      <c r="DJ995" t="s">
        <v>180</v>
      </c>
      <c r="DK995" t="s">
        <v>180</v>
      </c>
      <c r="DL995" t="s">
        <v>180</v>
      </c>
      <c r="DM995" t="s">
        <v>180</v>
      </c>
      <c r="DR995" t="s">
        <v>180</v>
      </c>
      <c r="DS995" t="s">
        <v>180</v>
      </c>
      <c r="DT995">
        <v>0.81</v>
      </c>
      <c r="DU995">
        <v>492</v>
      </c>
      <c r="DV995">
        <v>31.7</v>
      </c>
      <c r="DW995">
        <v>63</v>
      </c>
      <c r="DX995">
        <v>7.3</v>
      </c>
      <c r="DY995">
        <v>31.2</v>
      </c>
      <c r="DZ995">
        <v>6.3</v>
      </c>
      <c r="EA995">
        <v>1.96</v>
      </c>
      <c r="EB995">
        <v>5.9</v>
      </c>
      <c r="EC995">
        <v>0.86</v>
      </c>
      <c r="ED995">
        <v>4.4000000000000004</v>
      </c>
      <c r="EE995">
        <v>0.83</v>
      </c>
      <c r="EF995">
        <v>2.37</v>
      </c>
      <c r="EG995">
        <v>0.31</v>
      </c>
      <c r="EH995">
        <v>1.79</v>
      </c>
      <c r="EI995">
        <v>0.24</v>
      </c>
      <c r="EJ995">
        <v>4.5999999999999996</v>
      </c>
      <c r="EM995" t="s">
        <v>180</v>
      </c>
      <c r="EN995" t="s">
        <v>180</v>
      </c>
      <c r="EO995" t="s">
        <v>180</v>
      </c>
      <c r="EP995" t="s">
        <v>180</v>
      </c>
      <c r="EQ995" t="s">
        <v>180</v>
      </c>
      <c r="ER995" t="s">
        <v>180</v>
      </c>
      <c r="EV995">
        <v>3.8</v>
      </c>
      <c r="EW995">
        <v>1.1299999999999999</v>
      </c>
      <c r="EY995" t="s">
        <v>180</v>
      </c>
      <c r="EZ995" t="s">
        <v>180</v>
      </c>
      <c r="FB995" t="s">
        <v>180</v>
      </c>
      <c r="FD995" t="s">
        <v>180</v>
      </c>
      <c r="FF995" t="s">
        <v>180</v>
      </c>
      <c r="FH995" t="s">
        <v>180</v>
      </c>
      <c r="FI995" t="s">
        <v>180</v>
      </c>
      <c r="FJ995" t="s">
        <v>180</v>
      </c>
      <c r="FK995" t="s">
        <v>180</v>
      </c>
      <c r="FL995" t="s">
        <v>180</v>
      </c>
      <c r="FM995" t="s">
        <v>180</v>
      </c>
      <c r="FN995" t="s">
        <v>180</v>
      </c>
      <c r="FP995" t="s">
        <v>180</v>
      </c>
      <c r="FQ995" t="s">
        <v>180</v>
      </c>
      <c r="FR995" t="s">
        <v>180</v>
      </c>
      <c r="FS995" t="s">
        <v>180</v>
      </c>
      <c r="FT995" t="s">
        <v>180</v>
      </c>
      <c r="FU995" t="s">
        <v>180</v>
      </c>
      <c r="FV995" t="s">
        <v>1523</v>
      </c>
      <c r="FW995" t="s">
        <v>180</v>
      </c>
      <c r="FX995">
        <f t="shared" si="284"/>
        <v>21.229050279329609</v>
      </c>
      <c r="FY995">
        <f t="shared" si="285"/>
        <v>110.05586592178771</v>
      </c>
      <c r="FZ995">
        <f t="shared" si="286"/>
        <v>17.709497206703912</v>
      </c>
      <c r="GA995">
        <f t="shared" si="287"/>
        <v>3.5195530726256981</v>
      </c>
      <c r="GB995">
        <f t="shared" si="288"/>
        <v>3.2960893854748603</v>
      </c>
      <c r="GC995">
        <f t="shared" si="289"/>
        <v>0.99521531100478478</v>
      </c>
      <c r="GD995">
        <f t="shared" si="290"/>
        <v>27.5</v>
      </c>
      <c r="GE995">
        <f t="shared" si="291"/>
        <v>21.858974358974358</v>
      </c>
      <c r="GF995">
        <f t="shared" si="292"/>
        <v>15.5205047318612</v>
      </c>
      <c r="GG995">
        <f t="shared" si="293"/>
        <v>12.947368421052632</v>
      </c>
      <c r="GI995">
        <f t="shared" si="295"/>
        <v>2.9736842105263155E-2</v>
      </c>
      <c r="GJ995">
        <f t="shared" si="296"/>
        <v>0.29736842105263156</v>
      </c>
      <c r="GK995">
        <f t="shared" si="297"/>
        <v>129.47368421052633</v>
      </c>
      <c r="GL995">
        <f t="shared" si="298"/>
        <v>0.8342105263157894</v>
      </c>
      <c r="GM995">
        <f t="shared" si="299"/>
        <v>9.9999999999999992E-2</v>
      </c>
      <c r="GN995">
        <f t="shared" si="300"/>
        <v>0.11987381703470031</v>
      </c>
      <c r="GO995">
        <f t="shared" si="301"/>
        <v>5.0317460317460316</v>
      </c>
      <c r="GP995">
        <f t="shared" si="302"/>
        <v>0.99677902297024523</v>
      </c>
      <c r="GQ995">
        <f>(EA995/0.0735)/((DZ995/0.195*(EB995/0.295))^0.5)</f>
        <v>1.0490610566259242</v>
      </c>
    </row>
    <row r="996" spans="1:201">
      <c r="A996" t="s">
        <v>870</v>
      </c>
      <c r="B996" t="s">
        <v>1501</v>
      </c>
      <c r="C996" t="s">
        <v>7219</v>
      </c>
      <c r="D996" t="s">
        <v>7001</v>
      </c>
      <c r="E996" t="s">
        <v>7001</v>
      </c>
      <c r="F996">
        <v>98</v>
      </c>
      <c r="G996">
        <v>26</v>
      </c>
      <c r="H996" t="s">
        <v>7370</v>
      </c>
      <c r="I996" t="s">
        <v>1502</v>
      </c>
      <c r="J996" t="s">
        <v>1524</v>
      </c>
      <c r="K996">
        <v>-41.9086</v>
      </c>
      <c r="L996">
        <v>-41.9086</v>
      </c>
      <c r="M996">
        <v>-70.235600000000005</v>
      </c>
      <c r="N996">
        <v>-70.235600000000005</v>
      </c>
      <c r="O996" t="s">
        <v>179</v>
      </c>
      <c r="R996" t="s">
        <v>1525</v>
      </c>
      <c r="S996" t="s">
        <v>1514</v>
      </c>
      <c r="T996" t="s">
        <v>1506</v>
      </c>
      <c r="U996" t="s">
        <v>180</v>
      </c>
      <c r="V996" t="s">
        <v>180</v>
      </c>
      <c r="W996" t="s">
        <v>180</v>
      </c>
      <c r="X996" t="s">
        <v>1506</v>
      </c>
      <c r="Y996" t="s">
        <v>180</v>
      </c>
      <c r="Z996" t="s">
        <v>180</v>
      </c>
      <c r="AB996" t="s">
        <v>180</v>
      </c>
      <c r="AC996" t="s">
        <v>181</v>
      </c>
      <c r="AD996" t="s">
        <v>180</v>
      </c>
      <c r="AE996" t="s">
        <v>180</v>
      </c>
      <c r="AF996" t="s">
        <v>180</v>
      </c>
      <c r="AG996" t="s">
        <v>180</v>
      </c>
      <c r="AH996" t="s">
        <v>1507</v>
      </c>
      <c r="AI996">
        <v>48.34</v>
      </c>
      <c r="AJ996">
        <v>2.0299999999999998</v>
      </c>
      <c r="AK996" t="s">
        <v>180</v>
      </c>
      <c r="AL996">
        <v>15.3</v>
      </c>
      <c r="AM996" t="s">
        <v>180</v>
      </c>
      <c r="AP996">
        <v>10.59</v>
      </c>
      <c r="AQ996">
        <v>8.02</v>
      </c>
      <c r="AR996">
        <v>8.68</v>
      </c>
      <c r="AS996">
        <v>0.15</v>
      </c>
      <c r="AT996" t="s">
        <v>180</v>
      </c>
      <c r="AU996">
        <v>1.95</v>
      </c>
      <c r="AV996">
        <v>4.1900000000000004</v>
      </c>
      <c r="AW996">
        <v>0.57999999999999996</v>
      </c>
      <c r="AY996" t="s">
        <v>180</v>
      </c>
      <c r="AZ996" t="s">
        <v>180</v>
      </c>
      <c r="BA996">
        <v>99.830000000000013</v>
      </c>
      <c r="BC996" t="s">
        <v>180</v>
      </c>
      <c r="BD996" t="s">
        <v>180</v>
      </c>
      <c r="BE996" t="s">
        <v>180</v>
      </c>
      <c r="BF996" t="s">
        <v>180</v>
      </c>
      <c r="BG996" t="s">
        <v>180</v>
      </c>
      <c r="BH996" t="s">
        <v>180</v>
      </c>
      <c r="BI996" t="s">
        <v>180</v>
      </c>
      <c r="BK996" t="s">
        <v>180</v>
      </c>
      <c r="BL996" t="s">
        <v>180</v>
      </c>
      <c r="BM996">
        <v>-0.53</v>
      </c>
      <c r="BN996" t="s">
        <v>180</v>
      </c>
      <c r="BO996" t="s">
        <v>180</v>
      </c>
      <c r="BP996" t="s">
        <v>180</v>
      </c>
      <c r="BQ996" t="s">
        <v>180</v>
      </c>
      <c r="BR996" t="s">
        <v>180</v>
      </c>
      <c r="BS996" t="s">
        <v>180</v>
      </c>
      <c r="BT996" t="s">
        <v>180</v>
      </c>
      <c r="BU996" t="s">
        <v>180</v>
      </c>
      <c r="BV996" t="s">
        <v>180</v>
      </c>
      <c r="BW996" t="s">
        <v>180</v>
      </c>
      <c r="BX996" t="s">
        <v>180</v>
      </c>
      <c r="BY996" t="s">
        <v>180</v>
      </c>
      <c r="BZ996" t="s">
        <v>180</v>
      </c>
      <c r="CD996" t="s">
        <v>180</v>
      </c>
      <c r="CE996" t="s">
        <v>180</v>
      </c>
      <c r="CG996" t="s">
        <v>180</v>
      </c>
      <c r="CH996" t="s">
        <v>180</v>
      </c>
      <c r="CI996" t="s">
        <v>180</v>
      </c>
      <c r="CJ996" t="s">
        <v>180</v>
      </c>
      <c r="CK996" t="s">
        <v>180</v>
      </c>
      <c r="CM996" t="s">
        <v>180</v>
      </c>
      <c r="CN996" t="s">
        <v>180</v>
      </c>
      <c r="CQ996">
        <v>177</v>
      </c>
      <c r="CR996">
        <v>237</v>
      </c>
      <c r="CS996" t="s">
        <v>180</v>
      </c>
      <c r="CT996" t="s">
        <v>180</v>
      </c>
      <c r="CU996">
        <v>44</v>
      </c>
      <c r="CV996">
        <v>79</v>
      </c>
      <c r="CW996">
        <v>38</v>
      </c>
      <c r="CX996">
        <v>97</v>
      </c>
      <c r="CY996">
        <v>21.3</v>
      </c>
      <c r="CZ996" t="s">
        <v>180</v>
      </c>
      <c r="DB996" t="s">
        <v>180</v>
      </c>
      <c r="DC996" t="s">
        <v>180</v>
      </c>
      <c r="DD996">
        <v>44</v>
      </c>
      <c r="DE996">
        <v>675</v>
      </c>
      <c r="DF996">
        <v>22.7</v>
      </c>
      <c r="DG996">
        <v>187</v>
      </c>
      <c r="DH996">
        <v>37</v>
      </c>
      <c r="DJ996" t="s">
        <v>180</v>
      </c>
      <c r="DK996" t="s">
        <v>180</v>
      </c>
      <c r="DL996" t="s">
        <v>180</v>
      </c>
      <c r="DM996" t="s">
        <v>180</v>
      </c>
      <c r="DR996" t="s">
        <v>180</v>
      </c>
      <c r="DS996" t="s">
        <v>180</v>
      </c>
      <c r="DT996">
        <v>0.8</v>
      </c>
      <c r="DU996">
        <v>445</v>
      </c>
      <c r="DV996">
        <v>34</v>
      </c>
      <c r="DW996">
        <v>64</v>
      </c>
      <c r="DX996">
        <v>7.2</v>
      </c>
      <c r="DY996">
        <v>31.7</v>
      </c>
      <c r="DZ996">
        <v>6.5</v>
      </c>
      <c r="EA996">
        <v>1.97</v>
      </c>
      <c r="EB996">
        <v>5.7</v>
      </c>
      <c r="EC996">
        <v>0.84</v>
      </c>
      <c r="ED996">
        <v>4.2</v>
      </c>
      <c r="EE996">
        <v>0.77</v>
      </c>
      <c r="EF996">
        <v>2.23</v>
      </c>
      <c r="EG996">
        <v>0.3</v>
      </c>
      <c r="EH996">
        <v>1.61</v>
      </c>
      <c r="EI996">
        <v>0.2</v>
      </c>
      <c r="EJ996">
        <v>4.5999999999999996</v>
      </c>
      <c r="EM996" t="s">
        <v>180</v>
      </c>
      <c r="EN996" t="s">
        <v>180</v>
      </c>
      <c r="EO996" t="s">
        <v>180</v>
      </c>
      <c r="EP996" t="s">
        <v>180</v>
      </c>
      <c r="EQ996" t="s">
        <v>180</v>
      </c>
      <c r="ER996" t="s">
        <v>180</v>
      </c>
      <c r="EV996">
        <v>3.9</v>
      </c>
      <c r="EW996">
        <v>1.18</v>
      </c>
      <c r="EY996" t="s">
        <v>180</v>
      </c>
      <c r="EZ996" t="s">
        <v>180</v>
      </c>
      <c r="FB996" t="s">
        <v>180</v>
      </c>
      <c r="FD996" t="s">
        <v>180</v>
      </c>
      <c r="FF996" t="s">
        <v>180</v>
      </c>
      <c r="FH996" t="s">
        <v>180</v>
      </c>
      <c r="FI996" t="s">
        <v>180</v>
      </c>
      <c r="FJ996" t="s">
        <v>180</v>
      </c>
      <c r="FK996" t="s">
        <v>180</v>
      </c>
      <c r="FL996" t="s">
        <v>180</v>
      </c>
      <c r="FM996" t="s">
        <v>180</v>
      </c>
      <c r="FN996" t="s">
        <v>180</v>
      </c>
      <c r="FP996" t="s">
        <v>180</v>
      </c>
      <c r="FQ996" t="s">
        <v>180</v>
      </c>
      <c r="FR996" t="s">
        <v>180</v>
      </c>
      <c r="FS996" t="s">
        <v>180</v>
      </c>
      <c r="FT996" t="s">
        <v>180</v>
      </c>
      <c r="FU996" t="s">
        <v>180</v>
      </c>
      <c r="FV996" t="s">
        <v>1526</v>
      </c>
      <c r="FW996" t="s">
        <v>180</v>
      </c>
      <c r="FX996">
        <f t="shared" si="284"/>
        <v>22.981366459627328</v>
      </c>
      <c r="FY996">
        <f t="shared" si="285"/>
        <v>116.14906832298136</v>
      </c>
      <c r="FZ996">
        <f t="shared" si="286"/>
        <v>21.118012422360248</v>
      </c>
      <c r="GA996">
        <f t="shared" si="287"/>
        <v>4.037267080745341</v>
      </c>
      <c r="GB996">
        <f t="shared" si="288"/>
        <v>3.5403726708074532</v>
      </c>
      <c r="GC996">
        <f t="shared" si="289"/>
        <v>0.96059113300492616</v>
      </c>
      <c r="GD996">
        <f t="shared" si="290"/>
        <v>29.735682819383261</v>
      </c>
      <c r="GE996">
        <f t="shared" si="291"/>
        <v>21.293375394321767</v>
      </c>
      <c r="GF996">
        <f t="shared" si="292"/>
        <v>13.088235294117647</v>
      </c>
      <c r="GG996">
        <f t="shared" si="293"/>
        <v>12.027027027027026</v>
      </c>
      <c r="GI996">
        <f t="shared" si="295"/>
        <v>3.1891891891891892E-2</v>
      </c>
      <c r="GJ996">
        <f t="shared" si="296"/>
        <v>0.30256410256410254</v>
      </c>
      <c r="GK996">
        <f t="shared" si="297"/>
        <v>114.1025641025641</v>
      </c>
      <c r="GL996">
        <f t="shared" si="298"/>
        <v>0.91891891891891897</v>
      </c>
      <c r="GM996">
        <f t="shared" si="299"/>
        <v>0.1054054054054054</v>
      </c>
      <c r="GN996">
        <f t="shared" si="300"/>
        <v>0.11470588235294117</v>
      </c>
      <c r="GO996">
        <f t="shared" si="301"/>
        <v>5.2307692307692308</v>
      </c>
      <c r="GP996">
        <f t="shared" si="302"/>
        <v>0.98451801801985572</v>
      </c>
      <c r="GQ996">
        <f>(EA996/0.0735)/((DZ996/0.195*(EB996/0.295))^0.5)</f>
        <v>1.056119580636226</v>
      </c>
    </row>
    <row r="997" spans="1:201">
      <c r="A997" t="s">
        <v>870</v>
      </c>
      <c r="B997" t="s">
        <v>1501</v>
      </c>
      <c r="C997" t="s">
        <v>7219</v>
      </c>
      <c r="D997" t="s">
        <v>7001</v>
      </c>
      <c r="E997" t="s">
        <v>7001</v>
      </c>
      <c r="F997">
        <v>98</v>
      </c>
      <c r="G997">
        <v>26</v>
      </c>
      <c r="H997" t="s">
        <v>7370</v>
      </c>
      <c r="I997" t="s">
        <v>1502</v>
      </c>
      <c r="J997" t="s">
        <v>1524</v>
      </c>
      <c r="K997">
        <v>-41.910800000000002</v>
      </c>
      <c r="L997">
        <v>-41.910800000000002</v>
      </c>
      <c r="M997">
        <v>-70.22</v>
      </c>
      <c r="N997">
        <v>-70.22</v>
      </c>
      <c r="O997" t="s">
        <v>179</v>
      </c>
      <c r="R997" t="s">
        <v>1527</v>
      </c>
      <c r="S997" t="s">
        <v>1514</v>
      </c>
      <c r="T997" t="s">
        <v>1506</v>
      </c>
      <c r="U997" t="s">
        <v>180</v>
      </c>
      <c r="V997" t="s">
        <v>180</v>
      </c>
      <c r="W997" t="s">
        <v>180</v>
      </c>
      <c r="X997" t="s">
        <v>1506</v>
      </c>
      <c r="Y997" t="s">
        <v>180</v>
      </c>
      <c r="Z997" t="s">
        <v>180</v>
      </c>
      <c r="AB997" t="s">
        <v>180</v>
      </c>
      <c r="AC997" t="s">
        <v>181</v>
      </c>
      <c r="AD997" t="s">
        <v>180</v>
      </c>
      <c r="AE997" t="s">
        <v>180</v>
      </c>
      <c r="AF997" t="s">
        <v>180</v>
      </c>
      <c r="AG997" t="s">
        <v>180</v>
      </c>
      <c r="AH997" t="s">
        <v>1507</v>
      </c>
      <c r="AI997">
        <v>48.88</v>
      </c>
      <c r="AJ997">
        <v>1.91</v>
      </c>
      <c r="AK997" t="s">
        <v>180</v>
      </c>
      <c r="AL997">
        <v>15.54</v>
      </c>
      <c r="AM997" t="s">
        <v>180</v>
      </c>
      <c r="AP997">
        <v>9.94</v>
      </c>
      <c r="AQ997">
        <v>7.78</v>
      </c>
      <c r="AR997">
        <v>7.94</v>
      </c>
      <c r="AS997">
        <v>0.14000000000000001</v>
      </c>
      <c r="AT997" t="s">
        <v>180</v>
      </c>
      <c r="AU997">
        <v>1.91</v>
      </c>
      <c r="AV997">
        <v>4.12</v>
      </c>
      <c r="AW997">
        <v>0.49</v>
      </c>
      <c r="AY997" t="s">
        <v>180</v>
      </c>
      <c r="AZ997" t="s">
        <v>180</v>
      </c>
      <c r="BA997">
        <v>98.649999999999991</v>
      </c>
      <c r="BC997" t="s">
        <v>180</v>
      </c>
      <c r="BD997" t="s">
        <v>180</v>
      </c>
      <c r="BE997" t="s">
        <v>180</v>
      </c>
      <c r="BF997" t="s">
        <v>180</v>
      </c>
      <c r="BG997" t="s">
        <v>180</v>
      </c>
      <c r="BH997" t="s">
        <v>180</v>
      </c>
      <c r="BI997" t="s">
        <v>180</v>
      </c>
      <c r="BK997" t="s">
        <v>180</v>
      </c>
      <c r="BL997" t="s">
        <v>180</v>
      </c>
      <c r="BM997">
        <v>0.23</v>
      </c>
      <c r="BN997" t="s">
        <v>180</v>
      </c>
      <c r="BO997" t="s">
        <v>180</v>
      </c>
      <c r="BP997" t="s">
        <v>180</v>
      </c>
      <c r="BQ997" t="s">
        <v>180</v>
      </c>
      <c r="BR997" t="s">
        <v>180</v>
      </c>
      <c r="BS997" t="s">
        <v>180</v>
      </c>
      <c r="BT997" t="s">
        <v>180</v>
      </c>
      <c r="BU997" t="s">
        <v>180</v>
      </c>
      <c r="BV997" t="s">
        <v>180</v>
      </c>
      <c r="BW997" t="s">
        <v>180</v>
      </c>
      <c r="BX997" t="s">
        <v>180</v>
      </c>
      <c r="BY997" t="s">
        <v>180</v>
      </c>
      <c r="BZ997" t="s">
        <v>180</v>
      </c>
      <c r="CD997" t="s">
        <v>180</v>
      </c>
      <c r="CE997" t="s">
        <v>180</v>
      </c>
      <c r="CG997" t="s">
        <v>180</v>
      </c>
      <c r="CH997" t="s">
        <v>180</v>
      </c>
      <c r="CI997" t="s">
        <v>180</v>
      </c>
      <c r="CJ997" t="s">
        <v>180</v>
      </c>
      <c r="CK997" t="s">
        <v>180</v>
      </c>
      <c r="CM997" t="s">
        <v>180</v>
      </c>
      <c r="CN997" t="s">
        <v>180</v>
      </c>
      <c r="CQ997">
        <v>156</v>
      </c>
      <c r="CR997">
        <v>248</v>
      </c>
      <c r="CS997" t="s">
        <v>180</v>
      </c>
      <c r="CT997" t="s">
        <v>180</v>
      </c>
      <c r="CU997">
        <v>42</v>
      </c>
      <c r="CV997">
        <v>174</v>
      </c>
      <c r="CW997">
        <v>36</v>
      </c>
      <c r="CX997">
        <v>94</v>
      </c>
      <c r="CY997">
        <v>21.1</v>
      </c>
      <c r="CZ997" t="s">
        <v>180</v>
      </c>
      <c r="DB997" t="s">
        <v>180</v>
      </c>
      <c r="DC997" t="s">
        <v>180</v>
      </c>
      <c r="DD997">
        <v>41</v>
      </c>
      <c r="DE997">
        <v>631</v>
      </c>
      <c r="DF997">
        <v>21.7</v>
      </c>
      <c r="DG997">
        <v>180</v>
      </c>
      <c r="DH997">
        <v>32.200000000000003</v>
      </c>
      <c r="DJ997" t="s">
        <v>180</v>
      </c>
      <c r="DK997" t="s">
        <v>180</v>
      </c>
      <c r="DL997" t="s">
        <v>180</v>
      </c>
      <c r="DM997" t="s">
        <v>180</v>
      </c>
      <c r="DR997" t="s">
        <v>180</v>
      </c>
      <c r="DS997" t="s">
        <v>180</v>
      </c>
      <c r="DT997">
        <v>0.77</v>
      </c>
      <c r="DU997">
        <v>406</v>
      </c>
      <c r="DV997">
        <v>29.5</v>
      </c>
      <c r="DW997">
        <v>57</v>
      </c>
      <c r="DX997">
        <v>6.5</v>
      </c>
      <c r="DY997">
        <v>28.6</v>
      </c>
      <c r="DZ997">
        <v>5.9</v>
      </c>
      <c r="EA997">
        <v>1.83</v>
      </c>
      <c r="EB997">
        <v>5.4</v>
      </c>
      <c r="EC997">
        <v>0.79</v>
      </c>
      <c r="ED997">
        <v>4.0999999999999996</v>
      </c>
      <c r="EE997">
        <v>0.74</v>
      </c>
      <c r="EF997">
        <v>2.17</v>
      </c>
      <c r="EG997">
        <v>0.28999999999999998</v>
      </c>
      <c r="EH997">
        <v>1.56</v>
      </c>
      <c r="EI997">
        <v>0.2</v>
      </c>
      <c r="EJ997">
        <v>4.5</v>
      </c>
      <c r="EM997" t="s">
        <v>180</v>
      </c>
      <c r="EN997" t="s">
        <v>180</v>
      </c>
      <c r="EO997" t="s">
        <v>180</v>
      </c>
      <c r="EP997" t="s">
        <v>180</v>
      </c>
      <c r="EQ997" t="s">
        <v>180</v>
      </c>
      <c r="ER997" t="s">
        <v>180</v>
      </c>
      <c r="EV997">
        <v>3.5</v>
      </c>
      <c r="EW997">
        <v>1.04</v>
      </c>
      <c r="EY997" t="s">
        <v>180</v>
      </c>
      <c r="EZ997" t="s">
        <v>180</v>
      </c>
      <c r="FA997">
        <v>0.70477699999999999</v>
      </c>
      <c r="FB997" t="s">
        <v>180</v>
      </c>
      <c r="FD997" t="s">
        <v>180</v>
      </c>
      <c r="FF997" t="s">
        <v>180</v>
      </c>
      <c r="FH997" t="s">
        <v>180</v>
      </c>
      <c r="FI997" t="s">
        <v>180</v>
      </c>
      <c r="FJ997" t="s">
        <v>180</v>
      </c>
      <c r="FK997" t="s">
        <v>180</v>
      </c>
      <c r="FL997" t="s">
        <v>180</v>
      </c>
      <c r="FM997" t="s">
        <v>180</v>
      </c>
      <c r="FN997" t="s">
        <v>180</v>
      </c>
      <c r="FP997" t="s">
        <v>180</v>
      </c>
      <c r="FQ997" t="s">
        <v>180</v>
      </c>
      <c r="FR997" t="s">
        <v>180</v>
      </c>
      <c r="FS997" t="s">
        <v>180</v>
      </c>
      <c r="FT997" t="s">
        <v>180</v>
      </c>
      <c r="FU997" t="s">
        <v>180</v>
      </c>
      <c r="FV997" t="s">
        <v>1528</v>
      </c>
      <c r="FW997" t="s">
        <v>180</v>
      </c>
      <c r="FX997">
        <f t="shared" si="284"/>
        <v>20.641025641025642</v>
      </c>
      <c r="FY997">
        <f t="shared" si="285"/>
        <v>115.38461538461539</v>
      </c>
      <c r="FZ997">
        <f t="shared" si="286"/>
        <v>18.910256410256409</v>
      </c>
      <c r="GA997">
        <f t="shared" si="287"/>
        <v>3.7820512820512819</v>
      </c>
      <c r="GB997">
        <f t="shared" si="288"/>
        <v>3.4615384615384617</v>
      </c>
      <c r="GC997">
        <f t="shared" si="289"/>
        <v>1</v>
      </c>
      <c r="GD997">
        <f t="shared" si="290"/>
        <v>29.078341013824886</v>
      </c>
      <c r="GE997">
        <f t="shared" si="291"/>
        <v>22.062937062937063</v>
      </c>
      <c r="GF997">
        <f t="shared" si="292"/>
        <v>13.76271186440678</v>
      </c>
      <c r="GG997">
        <f t="shared" si="293"/>
        <v>12.608695652173912</v>
      </c>
      <c r="GI997">
        <f t="shared" si="295"/>
        <v>3.2298136645962733E-2</v>
      </c>
      <c r="GJ997">
        <f t="shared" si="296"/>
        <v>0.29714285714285715</v>
      </c>
      <c r="GK997">
        <f t="shared" si="297"/>
        <v>116</v>
      </c>
      <c r="GL997">
        <f t="shared" si="298"/>
        <v>0.91614906832298126</v>
      </c>
      <c r="GM997">
        <f t="shared" si="299"/>
        <v>0.10869565217391304</v>
      </c>
      <c r="GN997">
        <f t="shared" si="300"/>
        <v>0.11864406779661017</v>
      </c>
      <c r="GO997">
        <f t="shared" si="301"/>
        <v>5</v>
      </c>
      <c r="GP997">
        <f t="shared" si="302"/>
        <v>0.99073286731405508</v>
      </c>
      <c r="GQ997">
        <f>(EA997/0.0735)/((DZ997/0.195*(EB997/0.295))^0.5)</f>
        <v>1.0579598310515643</v>
      </c>
      <c r="GS997">
        <v>0.70477699999999999</v>
      </c>
    </row>
    <row r="998" spans="1:201">
      <c r="A998" t="s">
        <v>870</v>
      </c>
      <c r="B998" t="s">
        <v>1501</v>
      </c>
      <c r="C998" t="s">
        <v>7219</v>
      </c>
      <c r="D998" t="s">
        <v>7001</v>
      </c>
      <c r="E998" t="s">
        <v>7001</v>
      </c>
      <c r="F998">
        <v>98</v>
      </c>
      <c r="G998">
        <v>26</v>
      </c>
      <c r="H998" t="s">
        <v>7370</v>
      </c>
      <c r="I998" t="s">
        <v>1502</v>
      </c>
      <c r="J998" t="s">
        <v>1529</v>
      </c>
      <c r="K998">
        <v>-41.908099999999997</v>
      </c>
      <c r="L998">
        <v>-41.908099999999997</v>
      </c>
      <c r="M998">
        <v>-70.123599999999996</v>
      </c>
      <c r="N998">
        <v>-70.123599999999996</v>
      </c>
      <c r="O998" t="s">
        <v>179</v>
      </c>
      <c r="R998" t="s">
        <v>1530</v>
      </c>
      <c r="S998" t="s">
        <v>1510</v>
      </c>
      <c r="T998" t="s">
        <v>1506</v>
      </c>
      <c r="U998" t="s">
        <v>180</v>
      </c>
      <c r="V998" t="s">
        <v>180</v>
      </c>
      <c r="W998" t="s">
        <v>180</v>
      </c>
      <c r="X998" t="s">
        <v>1506</v>
      </c>
      <c r="Y998" t="s">
        <v>180</v>
      </c>
      <c r="Z998" t="s">
        <v>180</v>
      </c>
      <c r="AB998" t="s">
        <v>180</v>
      </c>
      <c r="AC998" t="s">
        <v>181</v>
      </c>
      <c r="AD998" t="s">
        <v>180</v>
      </c>
      <c r="AE998" t="s">
        <v>180</v>
      </c>
      <c r="AF998" t="s">
        <v>180</v>
      </c>
      <c r="AG998" t="s">
        <v>180</v>
      </c>
      <c r="AH998" t="s">
        <v>1507</v>
      </c>
      <c r="AI998">
        <v>46.52</v>
      </c>
      <c r="AJ998">
        <v>2.09</v>
      </c>
      <c r="AK998" t="s">
        <v>180</v>
      </c>
      <c r="AL998">
        <v>15.14</v>
      </c>
      <c r="AM998" t="s">
        <v>180</v>
      </c>
      <c r="AP998">
        <v>11.23</v>
      </c>
      <c r="AQ998">
        <v>8.58</v>
      </c>
      <c r="AR998">
        <v>9.01</v>
      </c>
      <c r="AS998">
        <v>0.17</v>
      </c>
      <c r="AT998" t="s">
        <v>180</v>
      </c>
      <c r="AU998">
        <v>2.04</v>
      </c>
      <c r="AV998">
        <v>3.92</v>
      </c>
      <c r="AW998">
        <v>0.57999999999999996</v>
      </c>
      <c r="AY998" t="s">
        <v>180</v>
      </c>
      <c r="AZ998" t="s">
        <v>180</v>
      </c>
      <c r="BA998">
        <v>99.280000000000015</v>
      </c>
      <c r="BC998" t="s">
        <v>180</v>
      </c>
      <c r="BD998" t="s">
        <v>180</v>
      </c>
      <c r="BE998" t="s">
        <v>180</v>
      </c>
      <c r="BF998" t="s">
        <v>180</v>
      </c>
      <c r="BG998" t="s">
        <v>180</v>
      </c>
      <c r="BH998" t="s">
        <v>180</v>
      </c>
      <c r="BI998" t="s">
        <v>180</v>
      </c>
      <c r="BK998" t="s">
        <v>180</v>
      </c>
      <c r="BL998" t="s">
        <v>180</v>
      </c>
      <c r="BM998">
        <v>-0.46</v>
      </c>
      <c r="BN998" t="s">
        <v>180</v>
      </c>
      <c r="BO998" t="s">
        <v>180</v>
      </c>
      <c r="BP998" t="s">
        <v>180</v>
      </c>
      <c r="BQ998" t="s">
        <v>180</v>
      </c>
      <c r="BR998" t="s">
        <v>180</v>
      </c>
      <c r="BS998" t="s">
        <v>180</v>
      </c>
      <c r="BT998" t="s">
        <v>180</v>
      </c>
      <c r="BU998" t="s">
        <v>180</v>
      </c>
      <c r="BV998" t="s">
        <v>180</v>
      </c>
      <c r="BW998" t="s">
        <v>180</v>
      </c>
      <c r="BX998" t="s">
        <v>180</v>
      </c>
      <c r="BY998" t="s">
        <v>180</v>
      </c>
      <c r="BZ998" t="s">
        <v>180</v>
      </c>
      <c r="CD998" t="s">
        <v>180</v>
      </c>
      <c r="CE998" t="s">
        <v>180</v>
      </c>
      <c r="CG998" t="s">
        <v>180</v>
      </c>
      <c r="CH998" t="s">
        <v>180</v>
      </c>
      <c r="CI998" t="s">
        <v>180</v>
      </c>
      <c r="CJ998" t="s">
        <v>180</v>
      </c>
      <c r="CK998" t="s">
        <v>180</v>
      </c>
      <c r="CM998" t="s">
        <v>180</v>
      </c>
      <c r="CN998" t="s">
        <v>180</v>
      </c>
      <c r="CQ998">
        <v>202</v>
      </c>
      <c r="CR998">
        <v>244</v>
      </c>
      <c r="CS998" t="s">
        <v>180</v>
      </c>
      <c r="CT998" t="s">
        <v>180</v>
      </c>
      <c r="CU998">
        <v>49</v>
      </c>
      <c r="CV998">
        <v>83</v>
      </c>
      <c r="CW998">
        <v>45</v>
      </c>
      <c r="CX998">
        <v>100</v>
      </c>
      <c r="CY998">
        <v>22.2</v>
      </c>
      <c r="CZ998" t="s">
        <v>180</v>
      </c>
      <c r="DB998" t="s">
        <v>180</v>
      </c>
      <c r="DC998" t="s">
        <v>180</v>
      </c>
      <c r="DD998">
        <v>43</v>
      </c>
      <c r="DE998">
        <v>699</v>
      </c>
      <c r="DF998">
        <v>23.8</v>
      </c>
      <c r="DG998">
        <v>202</v>
      </c>
      <c r="DH998">
        <v>43</v>
      </c>
      <c r="DJ998" t="s">
        <v>180</v>
      </c>
      <c r="DK998" t="s">
        <v>180</v>
      </c>
      <c r="DL998" t="s">
        <v>180</v>
      </c>
      <c r="DM998" t="s">
        <v>180</v>
      </c>
      <c r="DR998" t="s">
        <v>180</v>
      </c>
      <c r="DS998" t="s">
        <v>180</v>
      </c>
      <c r="DT998">
        <v>0.65</v>
      </c>
      <c r="DU998">
        <v>440</v>
      </c>
      <c r="DV998">
        <v>35</v>
      </c>
      <c r="DW998">
        <v>66</v>
      </c>
      <c r="DX998">
        <v>7.5</v>
      </c>
      <c r="DY998">
        <v>32.299999999999997</v>
      </c>
      <c r="DZ998">
        <v>6.3</v>
      </c>
      <c r="EA998">
        <v>1.98</v>
      </c>
      <c r="EB998">
        <v>5.8</v>
      </c>
      <c r="EC998">
        <v>0.85</v>
      </c>
      <c r="ED998">
        <v>4.3</v>
      </c>
      <c r="EE998">
        <v>0.81</v>
      </c>
      <c r="EF998">
        <v>2.31</v>
      </c>
      <c r="EG998">
        <v>0.3</v>
      </c>
      <c r="EH998">
        <v>1.65</v>
      </c>
      <c r="EI998">
        <v>0.22</v>
      </c>
      <c r="EJ998">
        <v>4.7</v>
      </c>
      <c r="EM998" t="s">
        <v>180</v>
      </c>
      <c r="EN998" t="s">
        <v>180</v>
      </c>
      <c r="EO998" t="s">
        <v>180</v>
      </c>
      <c r="EP998" t="s">
        <v>180</v>
      </c>
      <c r="EQ998" t="s">
        <v>180</v>
      </c>
      <c r="ER998" t="s">
        <v>180</v>
      </c>
      <c r="EV998">
        <v>3.7</v>
      </c>
      <c r="EW998">
        <v>1.1000000000000001</v>
      </c>
      <c r="EY998" t="s">
        <v>180</v>
      </c>
      <c r="EZ998" t="s">
        <v>180</v>
      </c>
      <c r="FB998" t="s">
        <v>180</v>
      </c>
      <c r="FD998" t="s">
        <v>180</v>
      </c>
      <c r="FF998" t="s">
        <v>180</v>
      </c>
      <c r="FH998" t="s">
        <v>180</v>
      </c>
      <c r="FI998" t="s">
        <v>180</v>
      </c>
      <c r="FJ998" t="s">
        <v>180</v>
      </c>
      <c r="FK998" t="s">
        <v>180</v>
      </c>
      <c r="FL998" t="s">
        <v>180</v>
      </c>
      <c r="FM998" t="s">
        <v>180</v>
      </c>
      <c r="FN998" t="s">
        <v>180</v>
      </c>
      <c r="FP998" t="s">
        <v>180</v>
      </c>
      <c r="FQ998" t="s">
        <v>180</v>
      </c>
      <c r="FR998" t="s">
        <v>180</v>
      </c>
      <c r="FS998" t="s">
        <v>180</v>
      </c>
      <c r="FT998" t="s">
        <v>180</v>
      </c>
      <c r="FU998" t="s">
        <v>180</v>
      </c>
      <c r="FV998" t="s">
        <v>1531</v>
      </c>
      <c r="FW998" t="s">
        <v>180</v>
      </c>
      <c r="FX998">
        <f t="shared" si="284"/>
        <v>26.060606060606062</v>
      </c>
      <c r="FY998">
        <f t="shared" si="285"/>
        <v>122.42424242424244</v>
      </c>
      <c r="FZ998">
        <f t="shared" si="286"/>
        <v>21.212121212121215</v>
      </c>
      <c r="GA998">
        <f t="shared" si="287"/>
        <v>3.8181818181818183</v>
      </c>
      <c r="GB998">
        <f t="shared" si="288"/>
        <v>3.5151515151515151</v>
      </c>
      <c r="GC998">
        <f t="shared" si="289"/>
        <v>0.97607655502392354</v>
      </c>
      <c r="GD998">
        <f t="shared" si="290"/>
        <v>29.369747899159663</v>
      </c>
      <c r="GE998">
        <f t="shared" si="291"/>
        <v>21.640866873065018</v>
      </c>
      <c r="GF998">
        <f t="shared" si="292"/>
        <v>12.571428571428571</v>
      </c>
      <c r="GG998">
        <f t="shared" si="293"/>
        <v>10.232558139534884</v>
      </c>
      <c r="GI998">
        <f t="shared" si="295"/>
        <v>2.5581395348837212E-2</v>
      </c>
      <c r="GJ998">
        <f t="shared" si="296"/>
        <v>0.29729729729729731</v>
      </c>
      <c r="GK998">
        <f t="shared" si="297"/>
        <v>118.91891891891892</v>
      </c>
      <c r="GL998">
        <f t="shared" si="298"/>
        <v>0.81395348837209303</v>
      </c>
      <c r="GM998">
        <f t="shared" si="299"/>
        <v>8.6046511627906982E-2</v>
      </c>
      <c r="GN998">
        <f t="shared" si="300"/>
        <v>0.10571428571428572</v>
      </c>
      <c r="GO998">
        <f t="shared" si="301"/>
        <v>5.5555555555555554</v>
      </c>
      <c r="GP998">
        <f t="shared" si="302"/>
        <v>0.98045729715601948</v>
      </c>
      <c r="GQ998">
        <f>(EA998/0.0735)/((DZ998/0.195*(EB998/0.295))^0.5)</f>
        <v>1.0688626299496979</v>
      </c>
    </row>
    <row r="999" spans="1:201">
      <c r="A999" t="s">
        <v>870</v>
      </c>
      <c r="B999" t="s">
        <v>1501</v>
      </c>
      <c r="C999" t="s">
        <v>7219</v>
      </c>
      <c r="D999" t="s">
        <v>7001</v>
      </c>
      <c r="E999" t="s">
        <v>7001</v>
      </c>
      <c r="F999">
        <v>98</v>
      </c>
      <c r="G999">
        <v>26</v>
      </c>
      <c r="H999" t="s">
        <v>7370</v>
      </c>
      <c r="I999" t="s">
        <v>1502</v>
      </c>
      <c r="J999" t="s">
        <v>1532</v>
      </c>
      <c r="K999">
        <v>-42.112200000000001</v>
      </c>
      <c r="L999">
        <v>-42.112200000000001</v>
      </c>
      <c r="M999">
        <v>-70.222499999999997</v>
      </c>
      <c r="N999">
        <v>-70.222499999999997</v>
      </c>
      <c r="O999" t="s">
        <v>179</v>
      </c>
      <c r="R999" t="s">
        <v>1533</v>
      </c>
      <c r="S999" t="s">
        <v>1514</v>
      </c>
      <c r="T999" t="s">
        <v>1506</v>
      </c>
      <c r="U999" t="s">
        <v>180</v>
      </c>
      <c r="V999" t="s">
        <v>180</v>
      </c>
      <c r="W999" t="s">
        <v>180</v>
      </c>
      <c r="X999" t="s">
        <v>1506</v>
      </c>
      <c r="Y999" t="s">
        <v>180</v>
      </c>
      <c r="Z999" t="s">
        <v>180</v>
      </c>
      <c r="AB999" t="s">
        <v>180</v>
      </c>
      <c r="AC999" t="s">
        <v>181</v>
      </c>
      <c r="AD999" t="s">
        <v>180</v>
      </c>
      <c r="AE999" t="s">
        <v>180</v>
      </c>
      <c r="AF999" t="s">
        <v>180</v>
      </c>
      <c r="AG999" t="s">
        <v>180</v>
      </c>
      <c r="AH999" t="s">
        <v>1507</v>
      </c>
      <c r="AI999">
        <v>48.66</v>
      </c>
      <c r="AJ999">
        <v>1.9</v>
      </c>
      <c r="AK999" t="s">
        <v>180</v>
      </c>
      <c r="AL999">
        <v>15.76</v>
      </c>
      <c r="AM999" t="s">
        <v>180</v>
      </c>
      <c r="AP999">
        <v>10.02</v>
      </c>
      <c r="AQ999">
        <v>8.23</v>
      </c>
      <c r="AR999">
        <v>8.73</v>
      </c>
      <c r="AS999">
        <v>0.16</v>
      </c>
      <c r="AT999" t="s">
        <v>180</v>
      </c>
      <c r="AU999">
        <v>1.62</v>
      </c>
      <c r="AV999">
        <v>3.75</v>
      </c>
      <c r="AW999">
        <v>0.45</v>
      </c>
      <c r="AY999" t="s">
        <v>180</v>
      </c>
      <c r="AZ999" t="s">
        <v>180</v>
      </c>
      <c r="BA999">
        <v>99.28</v>
      </c>
      <c r="BC999" t="s">
        <v>180</v>
      </c>
      <c r="BD999" t="s">
        <v>180</v>
      </c>
      <c r="BE999" t="s">
        <v>180</v>
      </c>
      <c r="BF999" t="s">
        <v>180</v>
      </c>
      <c r="BG999" t="s">
        <v>180</v>
      </c>
      <c r="BH999" t="s">
        <v>180</v>
      </c>
      <c r="BI999" t="s">
        <v>180</v>
      </c>
      <c r="BK999" t="s">
        <v>180</v>
      </c>
      <c r="BL999" t="s">
        <v>180</v>
      </c>
      <c r="BM999">
        <v>-0.04</v>
      </c>
      <c r="BN999" t="s">
        <v>180</v>
      </c>
      <c r="BO999" t="s">
        <v>180</v>
      </c>
      <c r="BP999" t="s">
        <v>180</v>
      </c>
      <c r="BQ999" t="s">
        <v>180</v>
      </c>
      <c r="BR999" t="s">
        <v>180</v>
      </c>
      <c r="BS999" t="s">
        <v>180</v>
      </c>
      <c r="BT999" t="s">
        <v>180</v>
      </c>
      <c r="BU999" t="s">
        <v>180</v>
      </c>
      <c r="BV999" t="s">
        <v>180</v>
      </c>
      <c r="BW999" t="s">
        <v>180</v>
      </c>
      <c r="BX999" t="s">
        <v>180</v>
      </c>
      <c r="BY999" t="s">
        <v>180</v>
      </c>
      <c r="BZ999" t="s">
        <v>180</v>
      </c>
      <c r="CD999" t="s">
        <v>180</v>
      </c>
      <c r="CE999" t="s">
        <v>180</v>
      </c>
      <c r="CG999" t="s">
        <v>180</v>
      </c>
      <c r="CH999" t="s">
        <v>180</v>
      </c>
      <c r="CI999" t="s">
        <v>180</v>
      </c>
      <c r="CJ999" t="s">
        <v>180</v>
      </c>
      <c r="CK999" t="s">
        <v>180</v>
      </c>
      <c r="CM999" t="s">
        <v>180</v>
      </c>
      <c r="CN999" t="s">
        <v>180</v>
      </c>
      <c r="CQ999">
        <v>169</v>
      </c>
      <c r="CR999">
        <v>265</v>
      </c>
      <c r="CS999" t="s">
        <v>180</v>
      </c>
      <c r="CT999" t="s">
        <v>180</v>
      </c>
      <c r="CU999">
        <v>43</v>
      </c>
      <c r="CV999">
        <v>99</v>
      </c>
      <c r="CW999">
        <v>42</v>
      </c>
      <c r="CX999">
        <v>95</v>
      </c>
      <c r="CY999">
        <v>20</v>
      </c>
      <c r="CZ999" t="s">
        <v>180</v>
      </c>
      <c r="DB999" t="s">
        <v>180</v>
      </c>
      <c r="DC999" t="s">
        <v>180</v>
      </c>
      <c r="DD999">
        <v>30</v>
      </c>
      <c r="DE999">
        <v>593</v>
      </c>
      <c r="DF999">
        <v>21.4</v>
      </c>
      <c r="DG999">
        <v>162</v>
      </c>
      <c r="DH999">
        <v>28.3</v>
      </c>
      <c r="DJ999" t="s">
        <v>180</v>
      </c>
      <c r="DK999" t="s">
        <v>180</v>
      </c>
      <c r="DL999" t="s">
        <v>180</v>
      </c>
      <c r="DM999" t="s">
        <v>180</v>
      </c>
      <c r="DR999" t="s">
        <v>180</v>
      </c>
      <c r="DS999" t="s">
        <v>180</v>
      </c>
      <c r="DT999">
        <v>0</v>
      </c>
      <c r="DU999">
        <v>387</v>
      </c>
      <c r="DV999">
        <v>27.8</v>
      </c>
      <c r="DW999">
        <v>54</v>
      </c>
      <c r="DX999">
        <v>6.1</v>
      </c>
      <c r="DY999">
        <v>26.6</v>
      </c>
      <c r="DZ999">
        <v>5.7</v>
      </c>
      <c r="EA999">
        <v>1.81</v>
      </c>
      <c r="EB999">
        <v>5.2</v>
      </c>
      <c r="EC999">
        <v>0.8</v>
      </c>
      <c r="ED999">
        <v>4.2</v>
      </c>
      <c r="EE999">
        <v>0.75</v>
      </c>
      <c r="EF999">
        <v>2.1800000000000002</v>
      </c>
      <c r="EG999">
        <v>0.28999999999999998</v>
      </c>
      <c r="EH999">
        <v>1.69</v>
      </c>
      <c r="EI999">
        <v>0.2</v>
      </c>
      <c r="EJ999">
        <v>4</v>
      </c>
      <c r="EM999" t="s">
        <v>180</v>
      </c>
      <c r="EN999" t="s">
        <v>180</v>
      </c>
      <c r="EO999" t="s">
        <v>180</v>
      </c>
      <c r="EP999" t="s">
        <v>180</v>
      </c>
      <c r="EQ999" t="s">
        <v>180</v>
      </c>
      <c r="ER999" t="s">
        <v>180</v>
      </c>
      <c r="EV999">
        <v>3.06</v>
      </c>
      <c r="EW999">
        <v>0.68</v>
      </c>
      <c r="EY999" t="s">
        <v>180</v>
      </c>
      <c r="EZ999" t="s">
        <v>180</v>
      </c>
      <c r="FB999" t="s">
        <v>180</v>
      </c>
      <c r="FD999" t="s">
        <v>180</v>
      </c>
      <c r="FF999" t="s">
        <v>180</v>
      </c>
      <c r="FH999" t="s">
        <v>180</v>
      </c>
      <c r="FI999" t="s">
        <v>180</v>
      </c>
      <c r="FJ999" t="s">
        <v>180</v>
      </c>
      <c r="FK999" t="s">
        <v>180</v>
      </c>
      <c r="FL999" t="s">
        <v>180</v>
      </c>
      <c r="FM999" t="s">
        <v>180</v>
      </c>
      <c r="FN999" t="s">
        <v>180</v>
      </c>
      <c r="FP999" t="s">
        <v>180</v>
      </c>
      <c r="FQ999" t="s">
        <v>180</v>
      </c>
      <c r="FR999" t="s">
        <v>180</v>
      </c>
      <c r="FS999" t="s">
        <v>180</v>
      </c>
      <c r="FT999" t="s">
        <v>180</v>
      </c>
      <c r="FU999" t="s">
        <v>180</v>
      </c>
      <c r="FV999" t="s">
        <v>1534</v>
      </c>
      <c r="FW999" t="s">
        <v>180</v>
      </c>
      <c r="FX999">
        <f t="shared" si="284"/>
        <v>16.745562130177515</v>
      </c>
      <c r="FY999">
        <f t="shared" si="285"/>
        <v>95.857988165680482</v>
      </c>
      <c r="FZ999">
        <f t="shared" si="286"/>
        <v>16.449704142011836</v>
      </c>
      <c r="GA999">
        <f t="shared" si="287"/>
        <v>3.3727810650887577</v>
      </c>
      <c r="GB999">
        <f t="shared" si="288"/>
        <v>3.0769230769230771</v>
      </c>
      <c r="GC999">
        <f t="shared" si="289"/>
        <v>0.85263157894736852</v>
      </c>
      <c r="GD999">
        <f t="shared" si="290"/>
        <v>27.710280373831779</v>
      </c>
      <c r="GE999">
        <f t="shared" si="291"/>
        <v>22.293233082706767</v>
      </c>
      <c r="GF999">
        <f t="shared" si="292"/>
        <v>13.920863309352518</v>
      </c>
      <c r="GG999">
        <f t="shared" si="293"/>
        <v>13.674911660777385</v>
      </c>
      <c r="GI999">
        <f t="shared" si="295"/>
        <v>2.4028268551236749E-2</v>
      </c>
      <c r="GJ999">
        <f t="shared" si="296"/>
        <v>0.22222222222222224</v>
      </c>
      <c r="GK999">
        <f t="shared" si="297"/>
        <v>126.47058823529412</v>
      </c>
      <c r="GL999">
        <f t="shared" si="298"/>
        <v>0.98233215547703179</v>
      </c>
      <c r="GM999">
        <f t="shared" si="299"/>
        <v>0.10812720848056537</v>
      </c>
      <c r="GN999">
        <f t="shared" si="300"/>
        <v>0.11007194244604317</v>
      </c>
      <c r="GO999">
        <f t="shared" si="301"/>
        <v>4.8771929824561404</v>
      </c>
      <c r="GP999">
        <f t="shared" si="302"/>
        <v>0.99805815104447804</v>
      </c>
      <c r="GQ999">
        <f>(EA999/0.0735)/((DZ999/0.195*(EB999/0.295))^0.5)</f>
        <v>1.084876869582442</v>
      </c>
    </row>
    <row r="1000" spans="1:201">
      <c r="A1000" t="s">
        <v>870</v>
      </c>
      <c r="B1000" t="s">
        <v>1501</v>
      </c>
      <c r="C1000" t="s">
        <v>7219</v>
      </c>
      <c r="D1000" t="s">
        <v>7001</v>
      </c>
      <c r="E1000" t="s">
        <v>7001</v>
      </c>
      <c r="F1000">
        <v>98</v>
      </c>
      <c r="G1000">
        <v>26</v>
      </c>
      <c r="H1000" t="s">
        <v>7370</v>
      </c>
      <c r="I1000" t="s">
        <v>1502</v>
      </c>
      <c r="J1000" t="s">
        <v>1518</v>
      </c>
      <c r="K1000">
        <v>-42.009399999999999</v>
      </c>
      <c r="L1000">
        <v>-42.009399999999999</v>
      </c>
      <c r="M1000">
        <v>-70.185299999999998</v>
      </c>
      <c r="N1000">
        <v>-70.185299999999998</v>
      </c>
      <c r="O1000" t="s">
        <v>179</v>
      </c>
      <c r="R1000" t="s">
        <v>1535</v>
      </c>
      <c r="S1000" t="s">
        <v>1514</v>
      </c>
      <c r="T1000" t="s">
        <v>1506</v>
      </c>
      <c r="U1000" t="s">
        <v>180</v>
      </c>
      <c r="V1000" t="s">
        <v>180</v>
      </c>
      <c r="W1000" t="s">
        <v>180</v>
      </c>
      <c r="X1000" t="s">
        <v>1506</v>
      </c>
      <c r="Y1000" t="s">
        <v>180</v>
      </c>
      <c r="Z1000" t="s">
        <v>180</v>
      </c>
      <c r="AB1000" t="s">
        <v>180</v>
      </c>
      <c r="AC1000" t="s">
        <v>181</v>
      </c>
      <c r="AD1000" t="s">
        <v>180</v>
      </c>
      <c r="AE1000" t="s">
        <v>180</v>
      </c>
      <c r="AF1000" t="s">
        <v>180</v>
      </c>
      <c r="AG1000" t="s">
        <v>180</v>
      </c>
      <c r="AH1000" t="s">
        <v>1507</v>
      </c>
      <c r="AI1000">
        <v>49.27</v>
      </c>
      <c r="AJ1000">
        <v>1.93</v>
      </c>
      <c r="AK1000" t="s">
        <v>180</v>
      </c>
      <c r="AL1000">
        <v>16.71</v>
      </c>
      <c r="AM1000" t="s">
        <v>180</v>
      </c>
      <c r="AP1000">
        <v>9.6300000000000008</v>
      </c>
      <c r="AQ1000">
        <v>8.7899999999999991</v>
      </c>
      <c r="AR1000">
        <v>6.45</v>
      </c>
      <c r="AS1000">
        <v>0.14000000000000001</v>
      </c>
      <c r="AT1000" t="s">
        <v>180</v>
      </c>
      <c r="AU1000">
        <v>1.82</v>
      </c>
      <c r="AV1000">
        <v>4.25</v>
      </c>
      <c r="AW1000">
        <v>0.5</v>
      </c>
      <c r="AY1000" t="s">
        <v>180</v>
      </c>
      <c r="AZ1000" t="s">
        <v>180</v>
      </c>
      <c r="BA1000">
        <v>99.489999999999981</v>
      </c>
      <c r="BC1000" t="s">
        <v>180</v>
      </c>
      <c r="BD1000" t="s">
        <v>180</v>
      </c>
      <c r="BE1000" t="s">
        <v>180</v>
      </c>
      <c r="BF1000" t="s">
        <v>180</v>
      </c>
      <c r="BG1000" t="s">
        <v>180</v>
      </c>
      <c r="BH1000" t="s">
        <v>180</v>
      </c>
      <c r="BI1000" t="s">
        <v>180</v>
      </c>
      <c r="BK1000" t="s">
        <v>180</v>
      </c>
      <c r="BL1000" t="s">
        <v>180</v>
      </c>
      <c r="BM1000">
        <v>-0.27</v>
      </c>
      <c r="BN1000" t="s">
        <v>180</v>
      </c>
      <c r="BO1000" t="s">
        <v>180</v>
      </c>
      <c r="BP1000" t="s">
        <v>180</v>
      </c>
      <c r="BQ1000" t="s">
        <v>180</v>
      </c>
      <c r="BR1000" t="s">
        <v>180</v>
      </c>
      <c r="BS1000" t="s">
        <v>180</v>
      </c>
      <c r="BT1000" t="s">
        <v>180</v>
      </c>
      <c r="BU1000" t="s">
        <v>180</v>
      </c>
      <c r="BV1000" t="s">
        <v>180</v>
      </c>
      <c r="BW1000" t="s">
        <v>180</v>
      </c>
      <c r="BX1000" t="s">
        <v>180</v>
      </c>
      <c r="BY1000" t="s">
        <v>180</v>
      </c>
      <c r="BZ1000" t="s">
        <v>180</v>
      </c>
      <c r="CD1000" t="s">
        <v>180</v>
      </c>
      <c r="CE1000" t="s">
        <v>180</v>
      </c>
      <c r="CG1000" t="s">
        <v>180</v>
      </c>
      <c r="CH1000" t="s">
        <v>180</v>
      </c>
      <c r="CI1000" t="s">
        <v>180</v>
      </c>
      <c r="CJ1000" t="s">
        <v>180</v>
      </c>
      <c r="CK1000" t="s">
        <v>180</v>
      </c>
      <c r="CM1000" t="s">
        <v>180</v>
      </c>
      <c r="CN1000" t="s">
        <v>180</v>
      </c>
      <c r="CQ1000">
        <v>186</v>
      </c>
      <c r="CR1000">
        <v>170</v>
      </c>
      <c r="CS1000" t="s">
        <v>180</v>
      </c>
      <c r="CT1000" t="s">
        <v>180</v>
      </c>
      <c r="CU1000">
        <v>34</v>
      </c>
      <c r="CV1000">
        <v>23</v>
      </c>
      <c r="CW1000">
        <v>34</v>
      </c>
      <c r="CX1000">
        <v>77</v>
      </c>
      <c r="CY1000">
        <v>20.399999999999999</v>
      </c>
      <c r="CZ1000" t="s">
        <v>180</v>
      </c>
      <c r="DB1000" t="s">
        <v>180</v>
      </c>
      <c r="DC1000" t="s">
        <v>180</v>
      </c>
      <c r="DD1000">
        <v>37</v>
      </c>
      <c r="DE1000">
        <v>621</v>
      </c>
      <c r="DF1000">
        <v>22</v>
      </c>
      <c r="DG1000">
        <v>163</v>
      </c>
      <c r="DH1000">
        <v>25.5</v>
      </c>
      <c r="DJ1000" t="s">
        <v>180</v>
      </c>
      <c r="DK1000" t="s">
        <v>180</v>
      </c>
      <c r="DL1000" t="s">
        <v>180</v>
      </c>
      <c r="DM1000" t="s">
        <v>180</v>
      </c>
      <c r="DR1000" t="s">
        <v>180</v>
      </c>
      <c r="DS1000" t="s">
        <v>180</v>
      </c>
      <c r="DT1000">
        <v>0.71</v>
      </c>
      <c r="DU1000">
        <v>341</v>
      </c>
      <c r="DV1000">
        <v>25.9</v>
      </c>
      <c r="DW1000">
        <v>52</v>
      </c>
      <c r="DX1000">
        <v>5.9</v>
      </c>
      <c r="DY1000">
        <v>26.4</v>
      </c>
      <c r="DZ1000">
        <v>5.8</v>
      </c>
      <c r="EA1000">
        <v>1.78</v>
      </c>
      <c r="EB1000">
        <v>5.2</v>
      </c>
      <c r="EC1000">
        <v>0.81</v>
      </c>
      <c r="ED1000">
        <v>4.2</v>
      </c>
      <c r="EE1000">
        <v>0.76</v>
      </c>
      <c r="EF1000">
        <v>2.25</v>
      </c>
      <c r="EG1000">
        <v>0.31</v>
      </c>
      <c r="EH1000">
        <v>1.68</v>
      </c>
      <c r="EI1000">
        <v>0.23</v>
      </c>
      <c r="EJ1000">
        <v>4.2</v>
      </c>
      <c r="EM1000" t="s">
        <v>180</v>
      </c>
      <c r="EN1000" t="s">
        <v>180</v>
      </c>
      <c r="EO1000" t="s">
        <v>180</v>
      </c>
      <c r="EP1000" t="s">
        <v>180</v>
      </c>
      <c r="EQ1000" t="s">
        <v>180</v>
      </c>
      <c r="ER1000" t="s">
        <v>180</v>
      </c>
      <c r="EV1000">
        <v>3.1</v>
      </c>
      <c r="EW1000">
        <v>0.93</v>
      </c>
      <c r="EY1000" t="s">
        <v>180</v>
      </c>
      <c r="EZ1000" t="s">
        <v>180</v>
      </c>
      <c r="FA1000">
        <v>0.70425099999999996</v>
      </c>
      <c r="FB1000" t="s">
        <v>180</v>
      </c>
      <c r="FD1000" t="s">
        <v>180</v>
      </c>
      <c r="FF1000" t="s">
        <v>180</v>
      </c>
      <c r="FH1000" t="s">
        <v>180</v>
      </c>
      <c r="FI1000" t="s">
        <v>180</v>
      </c>
      <c r="FJ1000" t="s">
        <v>180</v>
      </c>
      <c r="FK1000" t="s">
        <v>180</v>
      </c>
      <c r="FL1000" t="s">
        <v>180</v>
      </c>
      <c r="FM1000" t="s">
        <v>180</v>
      </c>
      <c r="FN1000" t="s">
        <v>180</v>
      </c>
      <c r="FP1000" t="s">
        <v>180</v>
      </c>
      <c r="FQ1000" t="s">
        <v>180</v>
      </c>
      <c r="FR1000" t="s">
        <v>180</v>
      </c>
      <c r="FS1000" t="s">
        <v>180</v>
      </c>
      <c r="FT1000" t="s">
        <v>180</v>
      </c>
      <c r="FU1000" t="s">
        <v>180</v>
      </c>
      <c r="FV1000" t="s">
        <v>1536</v>
      </c>
      <c r="FW1000" t="s">
        <v>180</v>
      </c>
      <c r="FX1000">
        <f t="shared" si="284"/>
        <v>15.178571428571429</v>
      </c>
      <c r="FY1000">
        <f t="shared" si="285"/>
        <v>97.023809523809533</v>
      </c>
      <c r="FZ1000">
        <f t="shared" si="286"/>
        <v>15.416666666666666</v>
      </c>
      <c r="GA1000">
        <f t="shared" si="287"/>
        <v>3.4523809523809526</v>
      </c>
      <c r="GB1000">
        <f t="shared" si="288"/>
        <v>3.0952380952380953</v>
      </c>
      <c r="GC1000">
        <f t="shared" si="289"/>
        <v>0.94300518134715028</v>
      </c>
      <c r="GD1000">
        <f t="shared" si="290"/>
        <v>28.227272727272727</v>
      </c>
      <c r="GE1000">
        <f t="shared" si="291"/>
        <v>23.522727272727273</v>
      </c>
      <c r="GF1000">
        <f t="shared" si="292"/>
        <v>13.166023166023166</v>
      </c>
      <c r="GG1000">
        <f t="shared" si="293"/>
        <v>13.372549019607844</v>
      </c>
      <c r="GI1000">
        <f t="shared" si="295"/>
        <v>3.6470588235294123E-2</v>
      </c>
      <c r="GJ1000">
        <f t="shared" si="296"/>
        <v>0.3</v>
      </c>
      <c r="GK1000">
        <f t="shared" si="297"/>
        <v>110</v>
      </c>
      <c r="GL1000">
        <f t="shared" si="298"/>
        <v>1.0156862745098039</v>
      </c>
      <c r="GM1000">
        <f t="shared" si="299"/>
        <v>0.12156862745098039</v>
      </c>
      <c r="GN1000">
        <f t="shared" si="300"/>
        <v>0.1196911196911197</v>
      </c>
      <c r="GO1000">
        <f t="shared" si="301"/>
        <v>4.4655172413793105</v>
      </c>
      <c r="GP1000">
        <f t="shared" si="302"/>
        <v>1.0124576291379963</v>
      </c>
      <c r="GQ1000">
        <f>(EA1000/0.0735)/((DZ1000/0.195*(EB1000/0.295))^0.5)</f>
        <v>1.0576581207906548</v>
      </c>
      <c r="GS1000">
        <v>0.70425099999999996</v>
      </c>
    </row>
    <row r="1001" spans="1:201">
      <c r="A1001" t="s">
        <v>870</v>
      </c>
      <c r="B1001" t="s">
        <v>1501</v>
      </c>
      <c r="C1001" t="s">
        <v>7219</v>
      </c>
      <c r="D1001" t="s">
        <v>7001</v>
      </c>
      <c r="E1001" t="s">
        <v>7001</v>
      </c>
      <c r="F1001">
        <v>98</v>
      </c>
      <c r="G1001">
        <v>26</v>
      </c>
      <c r="H1001" t="s">
        <v>7370</v>
      </c>
      <c r="I1001" t="s">
        <v>1502</v>
      </c>
      <c r="J1001" t="s">
        <v>1537</v>
      </c>
      <c r="K1001">
        <v>-42.058100000000003</v>
      </c>
      <c r="L1001">
        <v>-42.058100000000003</v>
      </c>
      <c r="M1001">
        <v>-70.431899999999999</v>
      </c>
      <c r="N1001">
        <v>-70.431899999999999</v>
      </c>
      <c r="O1001" t="s">
        <v>179</v>
      </c>
      <c r="R1001" t="s">
        <v>1538</v>
      </c>
      <c r="S1001" t="s">
        <v>1510</v>
      </c>
      <c r="T1001" t="s">
        <v>1506</v>
      </c>
      <c r="U1001" t="s">
        <v>180</v>
      </c>
      <c r="V1001" t="s">
        <v>180</v>
      </c>
      <c r="W1001" t="s">
        <v>180</v>
      </c>
      <c r="X1001" t="s">
        <v>1506</v>
      </c>
      <c r="Y1001" t="s">
        <v>180</v>
      </c>
      <c r="Z1001" t="s">
        <v>180</v>
      </c>
      <c r="AB1001" t="s">
        <v>180</v>
      </c>
      <c r="AC1001" t="s">
        <v>181</v>
      </c>
      <c r="AD1001" t="s">
        <v>180</v>
      </c>
      <c r="AE1001" t="s">
        <v>180</v>
      </c>
      <c r="AF1001" t="s">
        <v>180</v>
      </c>
      <c r="AG1001" t="s">
        <v>180</v>
      </c>
      <c r="AH1001" t="s">
        <v>1507</v>
      </c>
      <c r="AI1001">
        <v>46.57</v>
      </c>
      <c r="AJ1001">
        <v>2.2799999999999998</v>
      </c>
      <c r="AK1001" t="s">
        <v>180</v>
      </c>
      <c r="AL1001">
        <v>16.02</v>
      </c>
      <c r="AM1001" t="s">
        <v>180</v>
      </c>
      <c r="AP1001">
        <v>10.77</v>
      </c>
      <c r="AQ1001">
        <v>8.17</v>
      </c>
      <c r="AR1001">
        <v>8.1999999999999993</v>
      </c>
      <c r="AS1001">
        <v>0.16</v>
      </c>
      <c r="AT1001" t="s">
        <v>180</v>
      </c>
      <c r="AU1001">
        <v>2.38</v>
      </c>
      <c r="AV1001">
        <v>4.5</v>
      </c>
      <c r="AW1001">
        <v>0.63</v>
      </c>
      <c r="AY1001" t="s">
        <v>180</v>
      </c>
      <c r="AZ1001" t="s">
        <v>180</v>
      </c>
      <c r="BA1001">
        <v>99.679999999999993</v>
      </c>
      <c r="BC1001" t="s">
        <v>180</v>
      </c>
      <c r="BD1001" t="s">
        <v>180</v>
      </c>
      <c r="BE1001" t="s">
        <v>180</v>
      </c>
      <c r="BF1001" t="s">
        <v>180</v>
      </c>
      <c r="BG1001" t="s">
        <v>180</v>
      </c>
      <c r="BH1001" t="s">
        <v>180</v>
      </c>
      <c r="BI1001" t="s">
        <v>180</v>
      </c>
      <c r="BK1001" t="s">
        <v>180</v>
      </c>
      <c r="BL1001" t="s">
        <v>180</v>
      </c>
      <c r="BM1001">
        <v>-0.65</v>
      </c>
      <c r="BN1001" t="s">
        <v>180</v>
      </c>
      <c r="BO1001" t="s">
        <v>180</v>
      </c>
      <c r="BP1001" t="s">
        <v>180</v>
      </c>
      <c r="BQ1001" t="s">
        <v>180</v>
      </c>
      <c r="BR1001" t="s">
        <v>180</v>
      </c>
      <c r="BS1001" t="s">
        <v>180</v>
      </c>
      <c r="BT1001" t="s">
        <v>180</v>
      </c>
      <c r="BU1001" t="s">
        <v>180</v>
      </c>
      <c r="BV1001" t="s">
        <v>180</v>
      </c>
      <c r="BW1001" t="s">
        <v>180</v>
      </c>
      <c r="BX1001" t="s">
        <v>180</v>
      </c>
      <c r="BY1001" t="s">
        <v>180</v>
      </c>
      <c r="BZ1001" t="s">
        <v>180</v>
      </c>
      <c r="CD1001" t="s">
        <v>180</v>
      </c>
      <c r="CE1001" t="s">
        <v>180</v>
      </c>
      <c r="CG1001" t="s">
        <v>180</v>
      </c>
      <c r="CH1001" t="s">
        <v>180</v>
      </c>
      <c r="CI1001" t="s">
        <v>180</v>
      </c>
      <c r="CJ1001" t="s">
        <v>180</v>
      </c>
      <c r="CK1001" t="s">
        <v>180</v>
      </c>
      <c r="CM1001" t="s">
        <v>180</v>
      </c>
      <c r="CN1001" t="s">
        <v>180</v>
      </c>
      <c r="CQ1001">
        <v>179</v>
      </c>
      <c r="CR1001">
        <v>144</v>
      </c>
      <c r="CS1001" t="s">
        <v>180</v>
      </c>
      <c r="CT1001" t="s">
        <v>180</v>
      </c>
      <c r="CU1001">
        <v>42</v>
      </c>
      <c r="CV1001">
        <v>50</v>
      </c>
      <c r="CW1001">
        <v>36</v>
      </c>
      <c r="CX1001">
        <v>81</v>
      </c>
      <c r="CY1001">
        <v>20.8</v>
      </c>
      <c r="CZ1001" t="s">
        <v>180</v>
      </c>
      <c r="DB1001" t="s">
        <v>180</v>
      </c>
      <c r="DC1001" t="s">
        <v>180</v>
      </c>
      <c r="DD1001">
        <v>46</v>
      </c>
      <c r="DE1001">
        <v>754</v>
      </c>
      <c r="DF1001">
        <v>23.5</v>
      </c>
      <c r="DG1001">
        <v>204</v>
      </c>
      <c r="DH1001">
        <v>37</v>
      </c>
      <c r="DJ1001" t="s">
        <v>180</v>
      </c>
      <c r="DK1001" t="s">
        <v>180</v>
      </c>
      <c r="DL1001" t="s">
        <v>180</v>
      </c>
      <c r="DM1001" t="s">
        <v>180</v>
      </c>
      <c r="DR1001" t="s">
        <v>180</v>
      </c>
      <c r="DS1001" t="s">
        <v>180</v>
      </c>
      <c r="DT1001">
        <v>0.94</v>
      </c>
      <c r="DU1001">
        <v>491</v>
      </c>
      <c r="DV1001">
        <v>36</v>
      </c>
      <c r="DW1001">
        <v>71</v>
      </c>
      <c r="DX1001">
        <v>8.1</v>
      </c>
      <c r="DY1001">
        <v>35</v>
      </c>
      <c r="DZ1001">
        <v>7.2</v>
      </c>
      <c r="EA1001">
        <v>2.1800000000000002</v>
      </c>
      <c r="EB1001">
        <v>6.3</v>
      </c>
      <c r="EC1001">
        <v>0.89</v>
      </c>
      <c r="ED1001">
        <v>4.5</v>
      </c>
      <c r="EE1001">
        <v>0.81</v>
      </c>
      <c r="EF1001">
        <v>2.3199999999999998</v>
      </c>
      <c r="EG1001">
        <v>0.31</v>
      </c>
      <c r="EH1001">
        <v>1.73</v>
      </c>
      <c r="EI1001">
        <v>0.21</v>
      </c>
      <c r="EJ1001">
        <v>5.0999999999999996</v>
      </c>
      <c r="EM1001" t="s">
        <v>180</v>
      </c>
      <c r="EN1001" t="s">
        <v>180</v>
      </c>
      <c r="EO1001" t="s">
        <v>180</v>
      </c>
      <c r="EP1001" t="s">
        <v>180</v>
      </c>
      <c r="EQ1001" t="s">
        <v>180</v>
      </c>
      <c r="ER1001" t="s">
        <v>180</v>
      </c>
      <c r="EV1001">
        <v>4.3</v>
      </c>
      <c r="EW1001">
        <v>1.42</v>
      </c>
      <c r="EY1001" t="s">
        <v>180</v>
      </c>
      <c r="EZ1001" t="s">
        <v>180</v>
      </c>
      <c r="FB1001" t="s">
        <v>180</v>
      </c>
      <c r="FD1001" t="s">
        <v>180</v>
      </c>
      <c r="FF1001" t="s">
        <v>180</v>
      </c>
      <c r="FH1001" t="s">
        <v>180</v>
      </c>
      <c r="FI1001" t="s">
        <v>180</v>
      </c>
      <c r="FJ1001" t="s">
        <v>180</v>
      </c>
      <c r="FK1001" t="s">
        <v>180</v>
      </c>
      <c r="FL1001" t="s">
        <v>180</v>
      </c>
      <c r="FM1001" t="s">
        <v>180</v>
      </c>
      <c r="FN1001" t="s">
        <v>180</v>
      </c>
      <c r="FP1001" t="s">
        <v>180</v>
      </c>
      <c r="FQ1001" t="s">
        <v>180</v>
      </c>
      <c r="FR1001" t="s">
        <v>180</v>
      </c>
      <c r="FS1001" t="s">
        <v>180</v>
      </c>
      <c r="FT1001" t="s">
        <v>180</v>
      </c>
      <c r="FU1001" t="s">
        <v>180</v>
      </c>
      <c r="FV1001" t="s">
        <v>1539</v>
      </c>
      <c r="FW1001" t="s">
        <v>180</v>
      </c>
      <c r="FX1001">
        <f t="shared" si="284"/>
        <v>21.387283236994222</v>
      </c>
      <c r="FY1001">
        <f t="shared" si="285"/>
        <v>117.91907514450867</v>
      </c>
      <c r="FZ1001">
        <f t="shared" si="286"/>
        <v>20.809248554913296</v>
      </c>
      <c r="GA1001">
        <f t="shared" si="287"/>
        <v>4.1618497109826595</v>
      </c>
      <c r="GB1001">
        <f t="shared" si="288"/>
        <v>3.6416184971098264</v>
      </c>
      <c r="GC1001">
        <f t="shared" si="289"/>
        <v>1.0438596491228072</v>
      </c>
      <c r="GD1001">
        <f t="shared" si="290"/>
        <v>32.085106382978722</v>
      </c>
      <c r="GE1001">
        <f t="shared" si="291"/>
        <v>21.542857142857144</v>
      </c>
      <c r="GF1001">
        <f t="shared" si="292"/>
        <v>13.638888888888889</v>
      </c>
      <c r="GG1001">
        <f t="shared" si="293"/>
        <v>13.27027027027027</v>
      </c>
      <c r="GI1001">
        <f t="shared" si="295"/>
        <v>3.8378378378378375E-2</v>
      </c>
      <c r="GJ1001">
        <f t="shared" si="296"/>
        <v>0.33023255813953489</v>
      </c>
      <c r="GK1001">
        <f t="shared" si="297"/>
        <v>114.18604651162791</v>
      </c>
      <c r="GL1001">
        <f t="shared" si="298"/>
        <v>0.97297297297297303</v>
      </c>
      <c r="GM1001">
        <f t="shared" si="299"/>
        <v>0.11621621621621621</v>
      </c>
      <c r="GN1001">
        <f t="shared" si="300"/>
        <v>0.11944444444444444</v>
      </c>
      <c r="GO1001">
        <f t="shared" si="301"/>
        <v>5</v>
      </c>
      <c r="GP1001">
        <f t="shared" si="302"/>
        <v>1.0007232509791415</v>
      </c>
      <c r="GQ1001">
        <f>(EA1001/0.0735)/((DZ1001/0.195*(EB1001/0.295))^0.5)</f>
        <v>1.0562359505266525</v>
      </c>
    </row>
    <row r="1002" spans="1:201">
      <c r="A1002" t="s">
        <v>870</v>
      </c>
      <c r="B1002" t="s">
        <v>1501</v>
      </c>
      <c r="C1002" t="s">
        <v>7219</v>
      </c>
      <c r="D1002" t="s">
        <v>7001</v>
      </c>
      <c r="E1002" t="s">
        <v>7001</v>
      </c>
      <c r="F1002">
        <v>98</v>
      </c>
      <c r="G1002">
        <v>26</v>
      </c>
      <c r="H1002" t="s">
        <v>7370</v>
      </c>
      <c r="I1002" t="s">
        <v>1502</v>
      </c>
      <c r="J1002" t="s">
        <v>1537</v>
      </c>
      <c r="K1002">
        <v>-42.186700000000002</v>
      </c>
      <c r="L1002">
        <v>-42.186700000000002</v>
      </c>
      <c r="M1002">
        <v>-69.864400000000003</v>
      </c>
      <c r="N1002">
        <v>-69.864400000000003</v>
      </c>
      <c r="O1002" t="s">
        <v>179</v>
      </c>
      <c r="R1002" t="s">
        <v>1540</v>
      </c>
      <c r="S1002" t="s">
        <v>1510</v>
      </c>
      <c r="T1002" t="s">
        <v>1506</v>
      </c>
      <c r="U1002" t="s">
        <v>180</v>
      </c>
      <c r="V1002" t="s">
        <v>180</v>
      </c>
      <c r="W1002" t="s">
        <v>180</v>
      </c>
      <c r="X1002" t="s">
        <v>1506</v>
      </c>
      <c r="Y1002" t="s">
        <v>180</v>
      </c>
      <c r="Z1002" t="s">
        <v>180</v>
      </c>
      <c r="AB1002" t="s">
        <v>180</v>
      </c>
      <c r="AC1002" t="s">
        <v>181</v>
      </c>
      <c r="AD1002" t="s">
        <v>180</v>
      </c>
      <c r="AE1002" t="s">
        <v>180</v>
      </c>
      <c r="AF1002" t="s">
        <v>180</v>
      </c>
      <c r="AG1002" t="s">
        <v>180</v>
      </c>
      <c r="AH1002" t="s">
        <v>1507</v>
      </c>
      <c r="AI1002">
        <v>45.34</v>
      </c>
      <c r="AJ1002">
        <v>2.17</v>
      </c>
      <c r="AK1002" t="s">
        <v>180</v>
      </c>
      <c r="AL1002">
        <v>15.46</v>
      </c>
      <c r="AM1002" t="s">
        <v>180</v>
      </c>
      <c r="AP1002">
        <v>10.81</v>
      </c>
      <c r="AQ1002">
        <v>7.93</v>
      </c>
      <c r="AR1002">
        <v>8.0399999999999991</v>
      </c>
      <c r="AS1002">
        <v>0.16</v>
      </c>
      <c r="AT1002" t="s">
        <v>180</v>
      </c>
      <c r="AU1002">
        <v>2.31</v>
      </c>
      <c r="AV1002">
        <v>4.3499999999999996</v>
      </c>
      <c r="AW1002">
        <v>0.64</v>
      </c>
      <c r="AY1002" t="s">
        <v>180</v>
      </c>
      <c r="AZ1002" t="s">
        <v>180</v>
      </c>
      <c r="BA1002">
        <v>97.21</v>
      </c>
      <c r="BC1002" t="s">
        <v>180</v>
      </c>
      <c r="BD1002" t="s">
        <v>180</v>
      </c>
      <c r="BE1002" t="s">
        <v>180</v>
      </c>
      <c r="BF1002" t="s">
        <v>180</v>
      </c>
      <c r="BG1002" t="s">
        <v>180</v>
      </c>
      <c r="BH1002" t="s">
        <v>180</v>
      </c>
      <c r="BI1002" t="s">
        <v>180</v>
      </c>
      <c r="BK1002" t="s">
        <v>180</v>
      </c>
      <c r="BL1002" t="s">
        <v>180</v>
      </c>
      <c r="BM1002">
        <v>0.73</v>
      </c>
      <c r="BN1002" t="s">
        <v>180</v>
      </c>
      <c r="BO1002" t="s">
        <v>180</v>
      </c>
      <c r="BP1002" t="s">
        <v>180</v>
      </c>
      <c r="BQ1002" t="s">
        <v>180</v>
      </c>
      <c r="BR1002" t="s">
        <v>180</v>
      </c>
      <c r="BS1002" t="s">
        <v>180</v>
      </c>
      <c r="BT1002" t="s">
        <v>180</v>
      </c>
      <c r="BU1002" t="s">
        <v>180</v>
      </c>
      <c r="BV1002" t="s">
        <v>180</v>
      </c>
      <c r="BW1002" t="s">
        <v>180</v>
      </c>
      <c r="BX1002" t="s">
        <v>180</v>
      </c>
      <c r="BY1002" t="s">
        <v>180</v>
      </c>
      <c r="BZ1002" t="s">
        <v>180</v>
      </c>
      <c r="CD1002" t="s">
        <v>180</v>
      </c>
      <c r="CE1002" t="s">
        <v>180</v>
      </c>
      <c r="CG1002" t="s">
        <v>180</v>
      </c>
      <c r="CH1002" t="s">
        <v>180</v>
      </c>
      <c r="CI1002" t="s">
        <v>180</v>
      </c>
      <c r="CJ1002" t="s">
        <v>180</v>
      </c>
      <c r="CK1002" t="s">
        <v>180</v>
      </c>
      <c r="CM1002" t="s">
        <v>180</v>
      </c>
      <c r="CN1002" t="s">
        <v>180</v>
      </c>
      <c r="CQ1002">
        <v>175</v>
      </c>
      <c r="CR1002">
        <v>144</v>
      </c>
      <c r="CS1002" t="s">
        <v>180</v>
      </c>
      <c r="CT1002" t="s">
        <v>180</v>
      </c>
      <c r="CU1002">
        <v>72</v>
      </c>
      <c r="CV1002">
        <v>53</v>
      </c>
      <c r="CW1002">
        <v>58</v>
      </c>
      <c r="CX1002">
        <v>97</v>
      </c>
      <c r="CY1002">
        <v>21.5</v>
      </c>
      <c r="CZ1002" t="s">
        <v>180</v>
      </c>
      <c r="DB1002" t="s">
        <v>180</v>
      </c>
      <c r="DC1002" t="s">
        <v>180</v>
      </c>
      <c r="DD1002">
        <v>48</v>
      </c>
      <c r="DE1002">
        <v>747</v>
      </c>
      <c r="DF1002">
        <v>24.1</v>
      </c>
      <c r="DG1002">
        <v>214</v>
      </c>
      <c r="DH1002">
        <v>37</v>
      </c>
      <c r="DJ1002" t="s">
        <v>180</v>
      </c>
      <c r="DK1002" t="s">
        <v>180</v>
      </c>
      <c r="DL1002" t="s">
        <v>180</v>
      </c>
      <c r="DM1002" t="s">
        <v>180</v>
      </c>
      <c r="DR1002" t="s">
        <v>180</v>
      </c>
      <c r="DS1002" t="s">
        <v>180</v>
      </c>
      <c r="DT1002">
        <v>1.03</v>
      </c>
      <c r="DU1002">
        <v>488</v>
      </c>
      <c r="DV1002">
        <v>35</v>
      </c>
      <c r="DW1002">
        <v>71</v>
      </c>
      <c r="DX1002">
        <v>8</v>
      </c>
      <c r="DY1002">
        <v>34</v>
      </c>
      <c r="DZ1002">
        <v>6.9</v>
      </c>
      <c r="EA1002">
        <v>2.13</v>
      </c>
      <c r="EB1002">
        <v>6</v>
      </c>
      <c r="EC1002">
        <v>0.87</v>
      </c>
      <c r="ED1002">
        <v>4.5999999999999996</v>
      </c>
      <c r="EE1002">
        <v>0.85</v>
      </c>
      <c r="EF1002">
        <v>2.37</v>
      </c>
      <c r="EG1002">
        <v>0.32</v>
      </c>
      <c r="EH1002">
        <v>1.81</v>
      </c>
      <c r="EI1002">
        <v>0.24</v>
      </c>
      <c r="EJ1002">
        <v>5</v>
      </c>
      <c r="EM1002" t="s">
        <v>180</v>
      </c>
      <c r="EN1002" t="s">
        <v>180</v>
      </c>
      <c r="EO1002" t="s">
        <v>180</v>
      </c>
      <c r="EP1002" t="s">
        <v>180</v>
      </c>
      <c r="EQ1002" t="s">
        <v>180</v>
      </c>
      <c r="ER1002" t="s">
        <v>180</v>
      </c>
      <c r="EV1002">
        <v>4.3</v>
      </c>
      <c r="EW1002">
        <v>1.38</v>
      </c>
      <c r="EY1002" t="s">
        <v>180</v>
      </c>
      <c r="EZ1002" t="s">
        <v>180</v>
      </c>
      <c r="FB1002" t="s">
        <v>180</v>
      </c>
      <c r="FD1002" t="s">
        <v>180</v>
      </c>
      <c r="FF1002" t="s">
        <v>180</v>
      </c>
      <c r="FH1002" t="s">
        <v>180</v>
      </c>
      <c r="FI1002" t="s">
        <v>180</v>
      </c>
      <c r="FJ1002" t="s">
        <v>180</v>
      </c>
      <c r="FK1002" t="s">
        <v>180</v>
      </c>
      <c r="FL1002" t="s">
        <v>180</v>
      </c>
      <c r="FM1002" t="s">
        <v>180</v>
      </c>
      <c r="FN1002" t="s">
        <v>180</v>
      </c>
      <c r="FP1002" t="s">
        <v>180</v>
      </c>
      <c r="FQ1002" t="s">
        <v>180</v>
      </c>
      <c r="FR1002" t="s">
        <v>180</v>
      </c>
      <c r="FS1002" t="s">
        <v>180</v>
      </c>
      <c r="FT1002" t="s">
        <v>180</v>
      </c>
      <c r="FU1002" t="s">
        <v>180</v>
      </c>
      <c r="FV1002" t="s">
        <v>1541</v>
      </c>
      <c r="FW1002" t="s">
        <v>180</v>
      </c>
      <c r="FX1002">
        <f t="shared" ref="FX1002:FX1064" si="303">DH1002/EH1002</f>
        <v>20.441988950276244</v>
      </c>
      <c r="FY1002">
        <f t="shared" ref="FY1002:FY1064" si="304">DG1002/EH1002</f>
        <v>118.23204419889503</v>
      </c>
      <c r="FZ1002">
        <f t="shared" ref="FZ1002:FZ1064" si="305">DV1002/EH1002</f>
        <v>19.337016574585636</v>
      </c>
      <c r="GA1002">
        <f t="shared" ref="GA1002:GA1064" si="306">DZ1002/EH1002</f>
        <v>3.8121546961325969</v>
      </c>
      <c r="GB1002">
        <f t="shared" ref="GB1002:GB1064" si="307">EB1002/EH1002</f>
        <v>3.3149171270718232</v>
      </c>
      <c r="GC1002">
        <f t="shared" ref="GC1002:GC1064" si="308">AU1002/AJ1002</f>
        <v>1.0645161290322582</v>
      </c>
      <c r="GD1002">
        <f t="shared" ref="GD1002:GD1064" si="309">DE1002/DF1002</f>
        <v>30.995850622406635</v>
      </c>
      <c r="GE1002">
        <f t="shared" ref="GE1002:GE1064" si="310">DE1002/DY1002</f>
        <v>21.970588235294116</v>
      </c>
      <c r="GF1002">
        <f t="shared" ref="GF1002:GF1064" si="311">DU1002/DV1002</f>
        <v>13.942857142857143</v>
      </c>
      <c r="GG1002">
        <f t="shared" ref="GG1002:GG1064" si="312">DU1002/DH1002</f>
        <v>13.189189189189189</v>
      </c>
      <c r="GI1002">
        <f t="shared" ref="GI1002:GI1064" si="313">EW1002/DH1002</f>
        <v>3.7297297297297291E-2</v>
      </c>
      <c r="GJ1002">
        <f t="shared" ref="GJ1002:GJ1064" si="314">EW1002/EV1002</f>
        <v>0.32093023255813952</v>
      </c>
      <c r="GK1002">
        <f t="shared" ref="GK1002:GK1064" si="315">DU1002/EV1002</f>
        <v>113.48837209302326</v>
      </c>
      <c r="GL1002">
        <f t="shared" ref="GL1002:GL1064" si="316">DV1002/DH1002</f>
        <v>0.94594594594594594</v>
      </c>
      <c r="GM1002">
        <f t="shared" ref="GM1002:GM1064" si="317">EV1002/DH1002</f>
        <v>0.11621621621621621</v>
      </c>
      <c r="GN1002">
        <f t="shared" ref="GN1002:GN1064" si="318">EV1002/DV1002</f>
        <v>0.12285714285714285</v>
      </c>
      <c r="GO1002">
        <f t="shared" ref="GO1002:GO1064" si="319">DV1002/DZ1002</f>
        <v>5.0724637681159415</v>
      </c>
      <c r="GP1002">
        <f t="shared" ref="GP1002:GP1064" si="320">DW1002/0.808/((DV1002/0.31*(DX1002/0.122))^0.5)</f>
        <v>1.021242157697912</v>
      </c>
      <c r="GQ1002">
        <f>(EA1002/0.0735)/((DZ1002/0.195*(EB1002/0.295))^0.5)</f>
        <v>1.0802403801020002</v>
      </c>
    </row>
    <row r="1003" spans="1:201">
      <c r="A1003" t="s">
        <v>870</v>
      </c>
      <c r="B1003" t="s">
        <v>1501</v>
      </c>
      <c r="C1003" t="s">
        <v>7219</v>
      </c>
      <c r="D1003" t="s">
        <v>7001</v>
      </c>
      <c r="E1003" t="s">
        <v>7001</v>
      </c>
      <c r="F1003">
        <v>98</v>
      </c>
      <c r="G1003">
        <v>26</v>
      </c>
      <c r="H1003" t="s">
        <v>7370</v>
      </c>
      <c r="I1003" t="s">
        <v>1502</v>
      </c>
      <c r="J1003" t="s">
        <v>1537</v>
      </c>
      <c r="K1003">
        <v>-42.863300000000002</v>
      </c>
      <c r="L1003">
        <v>-42.863300000000002</v>
      </c>
      <c r="M1003">
        <v>-69.863299999999995</v>
      </c>
      <c r="N1003">
        <v>-69.863299999999995</v>
      </c>
      <c r="O1003" t="s">
        <v>179</v>
      </c>
      <c r="R1003" t="s">
        <v>1542</v>
      </c>
      <c r="S1003" t="s">
        <v>1510</v>
      </c>
      <c r="T1003" t="s">
        <v>1506</v>
      </c>
      <c r="U1003" t="s">
        <v>180</v>
      </c>
      <c r="V1003" t="s">
        <v>180</v>
      </c>
      <c r="W1003" t="s">
        <v>180</v>
      </c>
      <c r="X1003" t="s">
        <v>1506</v>
      </c>
      <c r="Y1003" t="s">
        <v>180</v>
      </c>
      <c r="Z1003" t="s">
        <v>180</v>
      </c>
      <c r="AB1003" t="s">
        <v>180</v>
      </c>
      <c r="AC1003" t="s">
        <v>181</v>
      </c>
      <c r="AD1003" t="s">
        <v>180</v>
      </c>
      <c r="AE1003" t="s">
        <v>180</v>
      </c>
      <c r="AF1003" t="s">
        <v>180</v>
      </c>
      <c r="AG1003" t="s">
        <v>180</v>
      </c>
      <c r="AH1003" t="s">
        <v>1507</v>
      </c>
      <c r="AI1003">
        <v>45.61</v>
      </c>
      <c r="AJ1003">
        <v>2.2799999999999998</v>
      </c>
      <c r="AK1003" t="s">
        <v>180</v>
      </c>
      <c r="AL1003">
        <v>15.71</v>
      </c>
      <c r="AM1003" t="s">
        <v>180</v>
      </c>
      <c r="AP1003">
        <v>10.71</v>
      </c>
      <c r="AQ1003">
        <v>8.1</v>
      </c>
      <c r="AR1003">
        <v>8.14</v>
      </c>
      <c r="AS1003">
        <v>0.16</v>
      </c>
      <c r="AT1003" t="s">
        <v>180</v>
      </c>
      <c r="AU1003">
        <v>2.41</v>
      </c>
      <c r="AV1003">
        <v>4.34</v>
      </c>
      <c r="AW1003">
        <v>0.65</v>
      </c>
      <c r="AY1003" t="s">
        <v>180</v>
      </c>
      <c r="AZ1003" t="s">
        <v>180</v>
      </c>
      <c r="BA1003">
        <v>98.11</v>
      </c>
      <c r="BC1003" t="s">
        <v>180</v>
      </c>
      <c r="BD1003" t="s">
        <v>180</v>
      </c>
      <c r="BE1003" t="s">
        <v>180</v>
      </c>
      <c r="BF1003" t="s">
        <v>180</v>
      </c>
      <c r="BG1003" t="s">
        <v>180</v>
      </c>
      <c r="BH1003" t="s">
        <v>180</v>
      </c>
      <c r="BI1003" t="s">
        <v>180</v>
      </c>
      <c r="BK1003" t="s">
        <v>180</v>
      </c>
      <c r="BL1003" t="s">
        <v>180</v>
      </c>
      <c r="BM1003">
        <v>-0.22</v>
      </c>
      <c r="BN1003" t="s">
        <v>180</v>
      </c>
      <c r="BO1003" t="s">
        <v>180</v>
      </c>
      <c r="BP1003" t="s">
        <v>180</v>
      </c>
      <c r="BQ1003" t="s">
        <v>180</v>
      </c>
      <c r="BR1003" t="s">
        <v>180</v>
      </c>
      <c r="BS1003" t="s">
        <v>180</v>
      </c>
      <c r="BT1003" t="s">
        <v>180</v>
      </c>
      <c r="BU1003" t="s">
        <v>180</v>
      </c>
      <c r="BV1003" t="s">
        <v>180</v>
      </c>
      <c r="BW1003" t="s">
        <v>180</v>
      </c>
      <c r="BX1003" t="s">
        <v>180</v>
      </c>
      <c r="BY1003" t="s">
        <v>180</v>
      </c>
      <c r="BZ1003" t="s">
        <v>180</v>
      </c>
      <c r="CD1003" t="s">
        <v>180</v>
      </c>
      <c r="CE1003" t="s">
        <v>180</v>
      </c>
      <c r="CG1003" t="s">
        <v>180</v>
      </c>
      <c r="CH1003" t="s">
        <v>180</v>
      </c>
      <c r="CI1003" t="s">
        <v>180</v>
      </c>
      <c r="CJ1003" t="s">
        <v>180</v>
      </c>
      <c r="CK1003" t="s">
        <v>180</v>
      </c>
      <c r="CM1003" t="s">
        <v>180</v>
      </c>
      <c r="CN1003" t="s">
        <v>180</v>
      </c>
      <c r="CQ1003">
        <v>183</v>
      </c>
      <c r="CR1003">
        <v>136</v>
      </c>
      <c r="CS1003" t="s">
        <v>180</v>
      </c>
      <c r="CT1003" t="s">
        <v>180</v>
      </c>
      <c r="CU1003">
        <v>45</v>
      </c>
      <c r="CV1003">
        <v>51</v>
      </c>
      <c r="CW1003">
        <v>34</v>
      </c>
      <c r="CX1003">
        <v>95</v>
      </c>
      <c r="CY1003">
        <v>22.5</v>
      </c>
      <c r="CZ1003" t="s">
        <v>180</v>
      </c>
      <c r="DB1003" t="s">
        <v>180</v>
      </c>
      <c r="DC1003" t="s">
        <v>180</v>
      </c>
      <c r="DD1003">
        <v>50</v>
      </c>
      <c r="DE1003">
        <v>794</v>
      </c>
      <c r="DF1003">
        <v>23.5</v>
      </c>
      <c r="DG1003">
        <v>215</v>
      </c>
      <c r="DH1003">
        <v>40</v>
      </c>
      <c r="DJ1003" t="s">
        <v>180</v>
      </c>
      <c r="DK1003" t="s">
        <v>180</v>
      </c>
      <c r="DL1003" t="s">
        <v>180</v>
      </c>
      <c r="DM1003" t="s">
        <v>180</v>
      </c>
      <c r="DR1003" t="s">
        <v>180</v>
      </c>
      <c r="DS1003" t="s">
        <v>180</v>
      </c>
      <c r="DT1003">
        <v>0.99</v>
      </c>
      <c r="DU1003">
        <v>504</v>
      </c>
      <c r="DV1003">
        <v>37</v>
      </c>
      <c r="DW1003">
        <v>72</v>
      </c>
      <c r="DX1003">
        <v>8.3000000000000007</v>
      </c>
      <c r="DY1003">
        <v>36</v>
      </c>
      <c r="DZ1003">
        <v>7.2</v>
      </c>
      <c r="EA1003">
        <v>2.14</v>
      </c>
      <c r="EB1003">
        <v>6.3</v>
      </c>
      <c r="EC1003">
        <v>0.92</v>
      </c>
      <c r="ED1003">
        <v>4.5999999999999996</v>
      </c>
      <c r="EE1003">
        <v>0.82</v>
      </c>
      <c r="EF1003">
        <v>2.35</v>
      </c>
      <c r="EG1003">
        <v>0.3</v>
      </c>
      <c r="EH1003">
        <v>1.67</v>
      </c>
      <c r="EI1003">
        <v>0.21</v>
      </c>
      <c r="EJ1003">
        <v>5.3</v>
      </c>
      <c r="EM1003" t="s">
        <v>180</v>
      </c>
      <c r="EN1003" t="s">
        <v>180</v>
      </c>
      <c r="EO1003" t="s">
        <v>180</v>
      </c>
      <c r="EP1003" t="s">
        <v>180</v>
      </c>
      <c r="EQ1003" t="s">
        <v>180</v>
      </c>
      <c r="ER1003" t="s">
        <v>180</v>
      </c>
      <c r="EV1003">
        <v>4.4000000000000004</v>
      </c>
      <c r="EW1003">
        <v>1.4</v>
      </c>
      <c r="EY1003" t="s">
        <v>180</v>
      </c>
      <c r="EZ1003" t="s">
        <v>180</v>
      </c>
      <c r="FB1003" t="s">
        <v>180</v>
      </c>
      <c r="FD1003" t="s">
        <v>180</v>
      </c>
      <c r="FF1003" t="s">
        <v>180</v>
      </c>
      <c r="FH1003" t="s">
        <v>180</v>
      </c>
      <c r="FI1003" t="s">
        <v>180</v>
      </c>
      <c r="FJ1003" t="s">
        <v>180</v>
      </c>
      <c r="FK1003" t="s">
        <v>180</v>
      </c>
      <c r="FL1003" t="s">
        <v>180</v>
      </c>
      <c r="FM1003" t="s">
        <v>180</v>
      </c>
      <c r="FN1003" t="s">
        <v>180</v>
      </c>
      <c r="FP1003" t="s">
        <v>180</v>
      </c>
      <c r="FQ1003" t="s">
        <v>180</v>
      </c>
      <c r="FR1003" t="s">
        <v>180</v>
      </c>
      <c r="FS1003" t="s">
        <v>180</v>
      </c>
      <c r="FT1003" t="s">
        <v>180</v>
      </c>
      <c r="FU1003" t="s">
        <v>180</v>
      </c>
      <c r="FV1003" t="s">
        <v>1543</v>
      </c>
      <c r="FW1003" t="s">
        <v>180</v>
      </c>
      <c r="FX1003">
        <f t="shared" si="303"/>
        <v>23.952095808383234</v>
      </c>
      <c r="FY1003">
        <f t="shared" si="304"/>
        <v>128.74251497005989</v>
      </c>
      <c r="FZ1003">
        <f t="shared" si="305"/>
        <v>22.155688622754493</v>
      </c>
      <c r="GA1003">
        <f t="shared" si="306"/>
        <v>4.3113772455089823</v>
      </c>
      <c r="GB1003">
        <f t="shared" si="307"/>
        <v>3.7724550898203595</v>
      </c>
      <c r="GC1003">
        <f t="shared" si="308"/>
        <v>1.0570175438596492</v>
      </c>
      <c r="GD1003">
        <f t="shared" si="309"/>
        <v>33.787234042553195</v>
      </c>
      <c r="GE1003">
        <f t="shared" si="310"/>
        <v>22.055555555555557</v>
      </c>
      <c r="GF1003">
        <f t="shared" si="311"/>
        <v>13.621621621621621</v>
      </c>
      <c r="GG1003">
        <f t="shared" si="312"/>
        <v>12.6</v>
      </c>
      <c r="GI1003">
        <f t="shared" si="313"/>
        <v>3.4999999999999996E-2</v>
      </c>
      <c r="GJ1003">
        <f t="shared" si="314"/>
        <v>0.31818181818181812</v>
      </c>
      <c r="GK1003">
        <f t="shared" si="315"/>
        <v>114.54545454545453</v>
      </c>
      <c r="GL1003">
        <f t="shared" si="316"/>
        <v>0.92500000000000004</v>
      </c>
      <c r="GM1003">
        <f t="shared" si="317"/>
        <v>0.11000000000000001</v>
      </c>
      <c r="GN1003">
        <f t="shared" si="318"/>
        <v>0.11891891891891893</v>
      </c>
      <c r="GO1003">
        <f t="shared" si="319"/>
        <v>5.1388888888888884</v>
      </c>
      <c r="GP1003">
        <f t="shared" si="320"/>
        <v>0.98887634835014981</v>
      </c>
      <c r="GQ1003">
        <f>(EA1003/0.0735)/((DZ1003/0.195*(EB1003/0.295))^0.5)</f>
        <v>1.0368554743702001</v>
      </c>
    </row>
    <row r="1004" spans="1:201">
      <c r="A1004" t="s">
        <v>870</v>
      </c>
      <c r="B1004" t="s">
        <v>1501</v>
      </c>
      <c r="C1004" t="s">
        <v>7219</v>
      </c>
      <c r="D1004" t="s">
        <v>7001</v>
      </c>
      <c r="E1004" t="s">
        <v>7001</v>
      </c>
      <c r="F1004">
        <v>98</v>
      </c>
      <c r="G1004">
        <v>26</v>
      </c>
      <c r="H1004" t="s">
        <v>7370</v>
      </c>
      <c r="I1004" t="s">
        <v>1502</v>
      </c>
      <c r="J1004" t="s">
        <v>1544</v>
      </c>
      <c r="K1004">
        <v>-42.233899999999998</v>
      </c>
      <c r="L1004">
        <v>-42.233899999999998</v>
      </c>
      <c r="M1004">
        <v>-69.848100000000002</v>
      </c>
      <c r="N1004">
        <v>-69.848100000000002</v>
      </c>
      <c r="O1004" t="s">
        <v>179</v>
      </c>
      <c r="R1004" t="s">
        <v>1545</v>
      </c>
      <c r="S1004" t="s">
        <v>1520</v>
      </c>
      <c r="T1004" t="s">
        <v>1506</v>
      </c>
      <c r="U1004" t="s">
        <v>180</v>
      </c>
      <c r="V1004" t="s">
        <v>180</v>
      </c>
      <c r="W1004" t="s">
        <v>180</v>
      </c>
      <c r="X1004" t="s">
        <v>1506</v>
      </c>
      <c r="Y1004" t="s">
        <v>180</v>
      </c>
      <c r="Z1004" t="s">
        <v>180</v>
      </c>
      <c r="AB1004" t="s">
        <v>180</v>
      </c>
      <c r="AC1004" t="s">
        <v>181</v>
      </c>
      <c r="AD1004" t="s">
        <v>180</v>
      </c>
      <c r="AE1004" t="s">
        <v>180</v>
      </c>
      <c r="AF1004" t="s">
        <v>180</v>
      </c>
      <c r="AG1004" t="s">
        <v>180</v>
      </c>
      <c r="AH1004" t="s">
        <v>1507</v>
      </c>
      <c r="AI1004">
        <v>47.78</v>
      </c>
      <c r="AJ1004">
        <v>1.54</v>
      </c>
      <c r="AK1004" t="s">
        <v>180</v>
      </c>
      <c r="AL1004">
        <v>15.41</v>
      </c>
      <c r="AM1004" t="s">
        <v>180</v>
      </c>
      <c r="AP1004">
        <v>9.99</v>
      </c>
      <c r="AQ1004">
        <v>9.07</v>
      </c>
      <c r="AR1004">
        <v>7.83</v>
      </c>
      <c r="AS1004">
        <v>0.15</v>
      </c>
      <c r="AT1004" t="s">
        <v>180</v>
      </c>
      <c r="AU1004">
        <v>2.0099999999999998</v>
      </c>
      <c r="AV1004">
        <v>3.45</v>
      </c>
      <c r="AW1004">
        <v>0.42</v>
      </c>
      <c r="AY1004" t="s">
        <v>180</v>
      </c>
      <c r="AZ1004" t="s">
        <v>180</v>
      </c>
      <c r="BA1004">
        <v>97.65</v>
      </c>
      <c r="BC1004" t="s">
        <v>180</v>
      </c>
      <c r="BD1004" t="s">
        <v>180</v>
      </c>
      <c r="BE1004" t="s">
        <v>180</v>
      </c>
      <c r="BF1004" t="s">
        <v>180</v>
      </c>
      <c r="BG1004" t="s">
        <v>180</v>
      </c>
      <c r="BH1004" t="s">
        <v>180</v>
      </c>
      <c r="BI1004" t="s">
        <v>180</v>
      </c>
      <c r="BK1004" t="s">
        <v>180</v>
      </c>
      <c r="BL1004" t="s">
        <v>180</v>
      </c>
      <c r="BM1004">
        <v>0.4</v>
      </c>
      <c r="BN1004" t="s">
        <v>180</v>
      </c>
      <c r="BO1004" t="s">
        <v>180</v>
      </c>
      <c r="BP1004" t="s">
        <v>180</v>
      </c>
      <c r="BQ1004" t="s">
        <v>180</v>
      </c>
      <c r="BR1004" t="s">
        <v>180</v>
      </c>
      <c r="BS1004" t="s">
        <v>180</v>
      </c>
      <c r="BT1004" t="s">
        <v>180</v>
      </c>
      <c r="BU1004" t="s">
        <v>180</v>
      </c>
      <c r="BV1004" t="s">
        <v>180</v>
      </c>
      <c r="BW1004" t="s">
        <v>180</v>
      </c>
      <c r="BX1004" t="s">
        <v>180</v>
      </c>
      <c r="BY1004" t="s">
        <v>180</v>
      </c>
      <c r="BZ1004" t="s">
        <v>180</v>
      </c>
      <c r="CD1004" t="s">
        <v>180</v>
      </c>
      <c r="CE1004" t="s">
        <v>180</v>
      </c>
      <c r="CG1004" t="s">
        <v>180</v>
      </c>
      <c r="CH1004" t="s">
        <v>180</v>
      </c>
      <c r="CI1004" t="s">
        <v>180</v>
      </c>
      <c r="CJ1004" t="s">
        <v>180</v>
      </c>
      <c r="CK1004" t="s">
        <v>180</v>
      </c>
      <c r="CM1004" t="s">
        <v>180</v>
      </c>
      <c r="CN1004" t="s">
        <v>180</v>
      </c>
      <c r="CQ1004">
        <v>203</v>
      </c>
      <c r="CR1004">
        <v>271</v>
      </c>
      <c r="CS1004" t="s">
        <v>180</v>
      </c>
      <c r="CT1004" t="s">
        <v>180</v>
      </c>
      <c r="CU1004">
        <v>43</v>
      </c>
      <c r="CV1004">
        <v>109</v>
      </c>
      <c r="CW1004">
        <v>47</v>
      </c>
      <c r="CY1004">
        <v>19.399999999999999</v>
      </c>
      <c r="CZ1004" t="s">
        <v>180</v>
      </c>
      <c r="DB1004" t="s">
        <v>180</v>
      </c>
      <c r="DC1004" t="s">
        <v>180</v>
      </c>
      <c r="DD1004">
        <v>28.1</v>
      </c>
      <c r="DE1004">
        <v>594</v>
      </c>
      <c r="DF1004">
        <v>22.1</v>
      </c>
      <c r="DG1004">
        <v>151</v>
      </c>
      <c r="DH1004">
        <v>27.8</v>
      </c>
      <c r="DJ1004" t="s">
        <v>180</v>
      </c>
      <c r="DK1004" t="s">
        <v>180</v>
      </c>
      <c r="DL1004" t="s">
        <v>180</v>
      </c>
      <c r="DM1004" t="s">
        <v>180</v>
      </c>
      <c r="DR1004" t="s">
        <v>180</v>
      </c>
      <c r="DS1004" t="s">
        <v>180</v>
      </c>
      <c r="DT1004">
        <v>0.47</v>
      </c>
      <c r="DU1004">
        <v>355</v>
      </c>
      <c r="DV1004">
        <v>21.9</v>
      </c>
      <c r="DW1004">
        <v>45</v>
      </c>
      <c r="DX1004">
        <v>5.7</v>
      </c>
      <c r="DY1004">
        <v>23.7</v>
      </c>
      <c r="DZ1004">
        <v>5.4</v>
      </c>
      <c r="EA1004">
        <v>1.68</v>
      </c>
      <c r="EB1004">
        <v>4.9000000000000004</v>
      </c>
      <c r="EC1004">
        <v>0.78</v>
      </c>
      <c r="ED1004">
        <v>4.2</v>
      </c>
      <c r="EE1004">
        <v>0.81</v>
      </c>
      <c r="EF1004">
        <v>1.97</v>
      </c>
      <c r="EG1004">
        <v>0.27</v>
      </c>
      <c r="EH1004">
        <v>1.57</v>
      </c>
      <c r="EI1004">
        <v>0.22</v>
      </c>
      <c r="EJ1004">
        <v>3.7</v>
      </c>
      <c r="EK1004">
        <v>1.73</v>
      </c>
      <c r="EM1004" t="s">
        <v>180</v>
      </c>
      <c r="EN1004" t="s">
        <v>180</v>
      </c>
      <c r="EO1004" t="s">
        <v>180</v>
      </c>
      <c r="EP1004" t="s">
        <v>180</v>
      </c>
      <c r="EQ1004" t="s">
        <v>180</v>
      </c>
      <c r="ER1004" t="s">
        <v>180</v>
      </c>
      <c r="EV1004">
        <v>2.8</v>
      </c>
      <c r="EW1004">
        <v>0.75</v>
      </c>
      <c r="EY1004" t="s">
        <v>180</v>
      </c>
      <c r="EZ1004" t="s">
        <v>180</v>
      </c>
      <c r="FB1004" t="s">
        <v>180</v>
      </c>
      <c r="FD1004" t="s">
        <v>180</v>
      </c>
      <c r="FF1004" t="s">
        <v>180</v>
      </c>
      <c r="FH1004" t="s">
        <v>180</v>
      </c>
      <c r="FI1004" t="s">
        <v>180</v>
      </c>
      <c r="FJ1004" t="s">
        <v>180</v>
      </c>
      <c r="FK1004" t="s">
        <v>180</v>
      </c>
      <c r="FL1004" t="s">
        <v>180</v>
      </c>
      <c r="FM1004" t="s">
        <v>180</v>
      </c>
      <c r="FN1004" t="s">
        <v>180</v>
      </c>
      <c r="FP1004" t="s">
        <v>180</v>
      </c>
      <c r="FQ1004" t="s">
        <v>180</v>
      </c>
      <c r="FR1004" t="s">
        <v>180</v>
      </c>
      <c r="FS1004" t="s">
        <v>180</v>
      </c>
      <c r="FT1004" t="s">
        <v>180</v>
      </c>
      <c r="FU1004" t="s">
        <v>180</v>
      </c>
      <c r="FV1004" t="s">
        <v>1546</v>
      </c>
      <c r="FW1004" t="s">
        <v>180</v>
      </c>
      <c r="FX1004">
        <f t="shared" si="303"/>
        <v>17.70700636942675</v>
      </c>
      <c r="FY1004">
        <f t="shared" si="304"/>
        <v>96.178343949044589</v>
      </c>
      <c r="FZ1004">
        <f t="shared" si="305"/>
        <v>13.949044585987259</v>
      </c>
      <c r="GA1004">
        <f t="shared" si="306"/>
        <v>3.4394904458598727</v>
      </c>
      <c r="GB1004">
        <f t="shared" si="307"/>
        <v>3.121019108280255</v>
      </c>
      <c r="GC1004">
        <f t="shared" si="308"/>
        <v>1.305194805194805</v>
      </c>
      <c r="GD1004">
        <f t="shared" si="309"/>
        <v>26.877828054298639</v>
      </c>
      <c r="GE1004">
        <f t="shared" si="310"/>
        <v>25.063291139240508</v>
      </c>
      <c r="GF1004">
        <f t="shared" si="311"/>
        <v>16.210045662100459</v>
      </c>
      <c r="GG1004">
        <f t="shared" si="312"/>
        <v>12.76978417266187</v>
      </c>
      <c r="GI1004">
        <f t="shared" si="313"/>
        <v>2.6978417266187049E-2</v>
      </c>
      <c r="GJ1004">
        <f t="shared" si="314"/>
        <v>0.26785714285714285</v>
      </c>
      <c r="GK1004">
        <f t="shared" si="315"/>
        <v>126.78571428571429</v>
      </c>
      <c r="GL1004">
        <f t="shared" si="316"/>
        <v>0.78776978417266175</v>
      </c>
      <c r="GM1004">
        <f t="shared" si="317"/>
        <v>0.10071942446043164</v>
      </c>
      <c r="GN1004">
        <f t="shared" si="318"/>
        <v>0.12785388127853881</v>
      </c>
      <c r="GO1004">
        <f t="shared" si="319"/>
        <v>4.0555555555555554</v>
      </c>
      <c r="GP1004">
        <f t="shared" si="320"/>
        <v>0.969398693341609</v>
      </c>
      <c r="GQ1004">
        <f>(EA1004/0.0735)/((DZ1004/0.195*(EB1004/0.295))^0.5)</f>
        <v>1.0657499878947558</v>
      </c>
    </row>
    <row r="1005" spans="1:201">
      <c r="A1005" t="s">
        <v>870</v>
      </c>
      <c r="B1005" t="s">
        <v>1501</v>
      </c>
      <c r="C1005" t="s">
        <v>7219</v>
      </c>
      <c r="D1005" t="s">
        <v>7001</v>
      </c>
      <c r="E1005" t="s">
        <v>7001</v>
      </c>
      <c r="F1005">
        <v>98</v>
      </c>
      <c r="G1005">
        <v>26</v>
      </c>
      <c r="H1005" t="s">
        <v>7370</v>
      </c>
      <c r="I1005" t="s">
        <v>1502</v>
      </c>
      <c r="J1005" t="s">
        <v>1544</v>
      </c>
      <c r="K1005">
        <v>-42.14</v>
      </c>
      <c r="L1005">
        <v>-42.14</v>
      </c>
      <c r="M1005">
        <v>-69.931100000000001</v>
      </c>
      <c r="N1005">
        <v>-69.931100000000001</v>
      </c>
      <c r="O1005" t="s">
        <v>179</v>
      </c>
      <c r="R1005" t="s">
        <v>1547</v>
      </c>
      <c r="S1005" t="s">
        <v>1510</v>
      </c>
      <c r="T1005" t="s">
        <v>1506</v>
      </c>
      <c r="U1005" t="s">
        <v>180</v>
      </c>
      <c r="V1005" t="s">
        <v>180</v>
      </c>
      <c r="W1005" t="s">
        <v>180</v>
      </c>
      <c r="X1005" t="s">
        <v>1506</v>
      </c>
      <c r="Y1005" t="s">
        <v>180</v>
      </c>
      <c r="Z1005" t="s">
        <v>180</v>
      </c>
      <c r="AB1005" t="s">
        <v>180</v>
      </c>
      <c r="AC1005" t="s">
        <v>181</v>
      </c>
      <c r="AD1005" t="s">
        <v>180</v>
      </c>
      <c r="AE1005" t="s">
        <v>180</v>
      </c>
      <c r="AF1005" t="s">
        <v>180</v>
      </c>
      <c r="AG1005" t="s">
        <v>180</v>
      </c>
      <c r="AH1005" t="s">
        <v>1507</v>
      </c>
      <c r="AI1005">
        <v>46.58</v>
      </c>
      <c r="AJ1005">
        <v>2.46</v>
      </c>
      <c r="AK1005" t="s">
        <v>180</v>
      </c>
      <c r="AL1005">
        <v>14.98</v>
      </c>
      <c r="AM1005" t="s">
        <v>180</v>
      </c>
      <c r="AP1005">
        <v>10.25</v>
      </c>
      <c r="AQ1005">
        <v>8.14</v>
      </c>
      <c r="AR1005">
        <v>7.81</v>
      </c>
      <c r="AS1005">
        <v>0.15</v>
      </c>
      <c r="AT1005" t="s">
        <v>180</v>
      </c>
      <c r="AU1005">
        <v>2.5299999999999998</v>
      </c>
      <c r="AV1005">
        <v>4.05</v>
      </c>
      <c r="AW1005">
        <v>0.62</v>
      </c>
      <c r="AY1005" t="s">
        <v>180</v>
      </c>
      <c r="AZ1005" t="s">
        <v>180</v>
      </c>
      <c r="BA1005">
        <v>97.570000000000007</v>
      </c>
      <c r="BC1005" t="s">
        <v>180</v>
      </c>
      <c r="BD1005" t="s">
        <v>180</v>
      </c>
      <c r="BE1005" t="s">
        <v>180</v>
      </c>
      <c r="BF1005" t="s">
        <v>180</v>
      </c>
      <c r="BG1005" t="s">
        <v>180</v>
      </c>
      <c r="BH1005" t="s">
        <v>180</v>
      </c>
      <c r="BI1005" t="s">
        <v>180</v>
      </c>
      <c r="BK1005" t="s">
        <v>180</v>
      </c>
      <c r="BL1005" t="s">
        <v>180</v>
      </c>
      <c r="BM1005">
        <v>7.0000000000000007E-2</v>
      </c>
      <c r="BN1005" t="s">
        <v>180</v>
      </c>
      <c r="BO1005" t="s">
        <v>180</v>
      </c>
      <c r="BP1005" t="s">
        <v>180</v>
      </c>
      <c r="BQ1005" t="s">
        <v>180</v>
      </c>
      <c r="BR1005" t="s">
        <v>180</v>
      </c>
      <c r="BS1005" t="s">
        <v>180</v>
      </c>
      <c r="BT1005" t="s">
        <v>180</v>
      </c>
      <c r="BU1005" t="s">
        <v>180</v>
      </c>
      <c r="BV1005" t="s">
        <v>180</v>
      </c>
      <c r="BW1005" t="s">
        <v>180</v>
      </c>
      <c r="BX1005" t="s">
        <v>180</v>
      </c>
      <c r="BY1005" t="s">
        <v>180</v>
      </c>
      <c r="BZ1005" t="s">
        <v>180</v>
      </c>
      <c r="CD1005" t="s">
        <v>180</v>
      </c>
      <c r="CE1005" t="s">
        <v>180</v>
      </c>
      <c r="CG1005" t="s">
        <v>180</v>
      </c>
      <c r="CH1005" t="s">
        <v>180</v>
      </c>
      <c r="CI1005" t="s">
        <v>180</v>
      </c>
      <c r="CJ1005" t="s">
        <v>180</v>
      </c>
      <c r="CK1005" t="s">
        <v>180</v>
      </c>
      <c r="CM1005" t="s">
        <v>180</v>
      </c>
      <c r="CN1005" t="s">
        <v>180</v>
      </c>
      <c r="CQ1005">
        <v>180</v>
      </c>
      <c r="CR1005">
        <v>186</v>
      </c>
      <c r="CS1005" t="s">
        <v>180</v>
      </c>
      <c r="CT1005" t="s">
        <v>180</v>
      </c>
      <c r="CU1005">
        <v>43</v>
      </c>
      <c r="CV1005">
        <v>145</v>
      </c>
      <c r="CW1005">
        <v>47</v>
      </c>
      <c r="CY1005">
        <v>20.8</v>
      </c>
      <c r="CZ1005" t="s">
        <v>180</v>
      </c>
      <c r="DB1005" t="s">
        <v>180</v>
      </c>
      <c r="DC1005" t="s">
        <v>180</v>
      </c>
      <c r="DD1005">
        <v>48</v>
      </c>
      <c r="DE1005">
        <v>775</v>
      </c>
      <c r="DF1005">
        <v>24.4</v>
      </c>
      <c r="DG1005">
        <v>231</v>
      </c>
      <c r="DH1005">
        <v>52</v>
      </c>
      <c r="DJ1005" t="s">
        <v>180</v>
      </c>
      <c r="DK1005" t="s">
        <v>180</v>
      </c>
      <c r="DL1005" t="s">
        <v>180</v>
      </c>
      <c r="DM1005" t="s">
        <v>180</v>
      </c>
      <c r="DR1005" t="s">
        <v>180</v>
      </c>
      <c r="DS1005" t="s">
        <v>180</v>
      </c>
      <c r="DT1005">
        <v>0.83</v>
      </c>
      <c r="DU1005">
        <v>526</v>
      </c>
      <c r="DV1005">
        <v>39</v>
      </c>
      <c r="DW1005">
        <v>76</v>
      </c>
      <c r="DX1005">
        <v>9.1</v>
      </c>
      <c r="DY1005">
        <v>36</v>
      </c>
      <c r="DZ1005">
        <v>7.6</v>
      </c>
      <c r="EA1005">
        <v>2.2799999999999998</v>
      </c>
      <c r="EB1005">
        <v>6.5</v>
      </c>
      <c r="EC1005">
        <v>0.97</v>
      </c>
      <c r="ED1005">
        <v>5.0999999999999996</v>
      </c>
      <c r="EE1005">
        <v>0.9</v>
      </c>
      <c r="EF1005">
        <v>2.1</v>
      </c>
      <c r="EG1005">
        <v>0.27</v>
      </c>
      <c r="EH1005">
        <v>1.66</v>
      </c>
      <c r="EI1005">
        <v>0.22</v>
      </c>
      <c r="EJ1005">
        <v>5.2</v>
      </c>
      <c r="EK1005">
        <v>3.3</v>
      </c>
      <c r="EM1005" t="s">
        <v>180</v>
      </c>
      <c r="EN1005" t="s">
        <v>180</v>
      </c>
      <c r="EO1005" t="s">
        <v>180</v>
      </c>
      <c r="EP1005" t="s">
        <v>180</v>
      </c>
      <c r="EQ1005" t="s">
        <v>180</v>
      </c>
      <c r="ER1005" t="s">
        <v>180</v>
      </c>
      <c r="EV1005">
        <v>5</v>
      </c>
      <c r="EW1005">
        <v>1.4</v>
      </c>
      <c r="EY1005" t="s">
        <v>180</v>
      </c>
      <c r="EZ1005" t="s">
        <v>180</v>
      </c>
      <c r="FB1005" t="s">
        <v>180</v>
      </c>
      <c r="FD1005" t="s">
        <v>180</v>
      </c>
      <c r="FF1005" t="s">
        <v>180</v>
      </c>
      <c r="FH1005" t="s">
        <v>180</v>
      </c>
      <c r="FI1005" t="s">
        <v>180</v>
      </c>
      <c r="FJ1005" t="s">
        <v>180</v>
      </c>
      <c r="FK1005" t="s">
        <v>180</v>
      </c>
      <c r="FL1005" t="s">
        <v>180</v>
      </c>
      <c r="FM1005" t="s">
        <v>180</v>
      </c>
      <c r="FN1005" t="s">
        <v>180</v>
      </c>
      <c r="FP1005" t="s">
        <v>180</v>
      </c>
      <c r="FQ1005" t="s">
        <v>180</v>
      </c>
      <c r="FR1005" t="s">
        <v>180</v>
      </c>
      <c r="FS1005" t="s">
        <v>180</v>
      </c>
      <c r="FT1005" t="s">
        <v>180</v>
      </c>
      <c r="FU1005" t="s">
        <v>180</v>
      </c>
      <c r="FV1005" t="s">
        <v>1548</v>
      </c>
      <c r="FW1005" t="s">
        <v>180</v>
      </c>
      <c r="FX1005">
        <f t="shared" si="303"/>
        <v>31.325301204819279</v>
      </c>
      <c r="FY1005">
        <f t="shared" si="304"/>
        <v>139.15662650602411</v>
      </c>
      <c r="FZ1005">
        <f t="shared" si="305"/>
        <v>23.493975903614459</v>
      </c>
      <c r="GA1005">
        <f t="shared" si="306"/>
        <v>4.5783132530120483</v>
      </c>
      <c r="GB1005">
        <f t="shared" si="307"/>
        <v>3.9156626506024099</v>
      </c>
      <c r="GC1005">
        <f t="shared" si="308"/>
        <v>1.0284552845528454</v>
      </c>
      <c r="GD1005">
        <f t="shared" si="309"/>
        <v>31.762295081967213</v>
      </c>
      <c r="GE1005">
        <f t="shared" si="310"/>
        <v>21.527777777777779</v>
      </c>
      <c r="GF1005">
        <f t="shared" si="311"/>
        <v>13.487179487179487</v>
      </c>
      <c r="GG1005">
        <f t="shared" si="312"/>
        <v>10.115384615384615</v>
      </c>
      <c r="GI1005">
        <f t="shared" si="313"/>
        <v>2.6923076923076921E-2</v>
      </c>
      <c r="GJ1005">
        <f t="shared" si="314"/>
        <v>0.27999999999999997</v>
      </c>
      <c r="GK1005">
        <f t="shared" si="315"/>
        <v>105.2</v>
      </c>
      <c r="GL1005">
        <f t="shared" si="316"/>
        <v>0.75</v>
      </c>
      <c r="GM1005">
        <f t="shared" si="317"/>
        <v>9.6153846153846159E-2</v>
      </c>
      <c r="GN1005">
        <f t="shared" si="318"/>
        <v>0.12820512820512819</v>
      </c>
      <c r="GO1005">
        <f t="shared" si="319"/>
        <v>5.1315789473684212</v>
      </c>
      <c r="GP1005">
        <f t="shared" si="320"/>
        <v>0.97097935067726893</v>
      </c>
      <c r="GQ1005">
        <f>(EA1005/0.0735)/((DZ1005/0.195*(EB1005/0.295))^0.5)</f>
        <v>1.0585523658297047</v>
      </c>
    </row>
    <row r="1006" spans="1:201">
      <c r="A1006" t="s">
        <v>870</v>
      </c>
      <c r="B1006" t="s">
        <v>1501</v>
      </c>
      <c r="C1006" t="s">
        <v>7219</v>
      </c>
      <c r="D1006" t="s">
        <v>7001</v>
      </c>
      <c r="E1006" t="s">
        <v>7001</v>
      </c>
      <c r="F1006">
        <v>98</v>
      </c>
      <c r="G1006">
        <v>26</v>
      </c>
      <c r="H1006" t="s">
        <v>7370</v>
      </c>
      <c r="I1006" t="s">
        <v>1502</v>
      </c>
      <c r="J1006" t="s">
        <v>1549</v>
      </c>
      <c r="K1006">
        <v>-42.143599999999999</v>
      </c>
      <c r="L1006">
        <v>-42.143599999999999</v>
      </c>
      <c r="M1006">
        <v>-69.921400000000006</v>
      </c>
      <c r="N1006">
        <v>-69.921400000000006</v>
      </c>
      <c r="O1006" t="s">
        <v>179</v>
      </c>
      <c r="R1006" t="s">
        <v>1550</v>
      </c>
      <c r="S1006" t="s">
        <v>1520</v>
      </c>
      <c r="T1006" t="s">
        <v>1506</v>
      </c>
      <c r="U1006" t="s">
        <v>180</v>
      </c>
      <c r="V1006" t="s">
        <v>180</v>
      </c>
      <c r="W1006" t="s">
        <v>180</v>
      </c>
      <c r="X1006" t="s">
        <v>1506</v>
      </c>
      <c r="Y1006" t="s">
        <v>180</v>
      </c>
      <c r="Z1006" t="s">
        <v>180</v>
      </c>
      <c r="AB1006" t="s">
        <v>180</v>
      </c>
      <c r="AC1006" t="s">
        <v>181</v>
      </c>
      <c r="AD1006" t="s">
        <v>180</v>
      </c>
      <c r="AE1006" t="s">
        <v>180</v>
      </c>
      <c r="AF1006" t="s">
        <v>180</v>
      </c>
      <c r="AG1006" t="s">
        <v>180</v>
      </c>
      <c r="AH1006" t="s">
        <v>1507</v>
      </c>
      <c r="AI1006">
        <v>47.03</v>
      </c>
      <c r="AJ1006">
        <v>1.87</v>
      </c>
      <c r="AK1006" t="s">
        <v>180</v>
      </c>
      <c r="AL1006">
        <v>14.97</v>
      </c>
      <c r="AM1006" t="s">
        <v>180</v>
      </c>
      <c r="AP1006">
        <v>10.48</v>
      </c>
      <c r="AQ1006">
        <v>8.75</v>
      </c>
      <c r="AR1006">
        <v>8.36</v>
      </c>
      <c r="AS1006">
        <v>0.15</v>
      </c>
      <c r="AT1006" t="s">
        <v>180</v>
      </c>
      <c r="AU1006">
        <v>2.15</v>
      </c>
      <c r="AV1006">
        <v>3.42</v>
      </c>
      <c r="AW1006">
        <v>0.51</v>
      </c>
      <c r="AY1006" t="s">
        <v>180</v>
      </c>
      <c r="AZ1006" t="s">
        <v>180</v>
      </c>
      <c r="BA1006">
        <v>97.690000000000012</v>
      </c>
      <c r="BC1006" t="s">
        <v>180</v>
      </c>
      <c r="BD1006" t="s">
        <v>180</v>
      </c>
      <c r="BE1006" t="s">
        <v>180</v>
      </c>
      <c r="BF1006" t="s">
        <v>180</v>
      </c>
      <c r="BG1006" t="s">
        <v>180</v>
      </c>
      <c r="BH1006" t="s">
        <v>180</v>
      </c>
      <c r="BI1006" t="s">
        <v>180</v>
      </c>
      <c r="BK1006" t="s">
        <v>180</v>
      </c>
      <c r="BL1006" t="s">
        <v>180</v>
      </c>
      <c r="BM1006">
        <v>0.53</v>
      </c>
      <c r="BN1006" t="s">
        <v>180</v>
      </c>
      <c r="BO1006" t="s">
        <v>180</v>
      </c>
      <c r="BP1006" t="s">
        <v>180</v>
      </c>
      <c r="BQ1006" t="s">
        <v>180</v>
      </c>
      <c r="BR1006" t="s">
        <v>180</v>
      </c>
      <c r="BS1006" t="s">
        <v>180</v>
      </c>
      <c r="BT1006" t="s">
        <v>180</v>
      </c>
      <c r="BU1006" t="s">
        <v>180</v>
      </c>
      <c r="BV1006" t="s">
        <v>180</v>
      </c>
      <c r="BW1006" t="s">
        <v>180</v>
      </c>
      <c r="BX1006" t="s">
        <v>180</v>
      </c>
      <c r="BY1006" t="s">
        <v>180</v>
      </c>
      <c r="BZ1006" t="s">
        <v>180</v>
      </c>
      <c r="CD1006" t="s">
        <v>180</v>
      </c>
      <c r="CE1006" t="s">
        <v>180</v>
      </c>
      <c r="CG1006" t="s">
        <v>180</v>
      </c>
      <c r="CH1006" t="s">
        <v>180</v>
      </c>
      <c r="CI1006" t="s">
        <v>180</v>
      </c>
      <c r="CJ1006" t="s">
        <v>180</v>
      </c>
      <c r="CK1006" t="s">
        <v>180</v>
      </c>
      <c r="CM1006" t="s">
        <v>180</v>
      </c>
      <c r="CN1006" t="s">
        <v>180</v>
      </c>
      <c r="CQ1006">
        <v>183</v>
      </c>
      <c r="CR1006">
        <v>210</v>
      </c>
      <c r="CS1006" t="s">
        <v>180</v>
      </c>
      <c r="CT1006" t="s">
        <v>180</v>
      </c>
      <c r="CU1006">
        <v>46</v>
      </c>
      <c r="CV1006">
        <v>161</v>
      </c>
      <c r="CW1006">
        <v>48</v>
      </c>
      <c r="CY1006">
        <v>19.600000000000001</v>
      </c>
      <c r="CZ1006" t="s">
        <v>180</v>
      </c>
      <c r="DB1006" t="s">
        <v>180</v>
      </c>
      <c r="DC1006" t="s">
        <v>180</v>
      </c>
      <c r="DD1006">
        <v>35</v>
      </c>
      <c r="DE1006">
        <v>667</v>
      </c>
      <c r="DF1006">
        <v>23.7</v>
      </c>
      <c r="DG1006">
        <v>187</v>
      </c>
      <c r="DH1006">
        <v>39</v>
      </c>
      <c r="DJ1006" t="s">
        <v>180</v>
      </c>
      <c r="DK1006" t="s">
        <v>180</v>
      </c>
      <c r="DL1006" t="s">
        <v>180</v>
      </c>
      <c r="DM1006" t="s">
        <v>180</v>
      </c>
      <c r="DR1006" t="s">
        <v>180</v>
      </c>
      <c r="DS1006" t="s">
        <v>180</v>
      </c>
      <c r="DT1006">
        <v>0.45</v>
      </c>
      <c r="DU1006">
        <v>467</v>
      </c>
      <c r="DV1006">
        <v>31.7</v>
      </c>
      <c r="DW1006">
        <v>63</v>
      </c>
      <c r="DX1006">
        <v>7.7</v>
      </c>
      <c r="DY1006">
        <v>30.2</v>
      </c>
      <c r="DZ1006">
        <v>6.3</v>
      </c>
      <c r="EA1006">
        <v>2.16</v>
      </c>
      <c r="EB1006">
        <v>5.6</v>
      </c>
      <c r="EC1006">
        <v>0.88</v>
      </c>
      <c r="ED1006">
        <v>4.5999999999999996</v>
      </c>
      <c r="EE1006">
        <v>0.9</v>
      </c>
      <c r="EF1006">
        <v>2.0099999999999998</v>
      </c>
      <c r="EG1006">
        <v>0.28000000000000003</v>
      </c>
      <c r="EH1006">
        <v>1.6</v>
      </c>
      <c r="EI1006">
        <v>0.22</v>
      </c>
      <c r="EJ1006">
        <v>4.3</v>
      </c>
      <c r="EK1006">
        <v>2.48</v>
      </c>
      <c r="EM1006" t="s">
        <v>180</v>
      </c>
      <c r="EN1006" t="s">
        <v>180</v>
      </c>
      <c r="EO1006" t="s">
        <v>180</v>
      </c>
      <c r="EP1006" t="s">
        <v>180</v>
      </c>
      <c r="EQ1006" t="s">
        <v>180</v>
      </c>
      <c r="ER1006" t="s">
        <v>180</v>
      </c>
      <c r="EV1006">
        <v>4</v>
      </c>
      <c r="EW1006">
        <v>1.07</v>
      </c>
      <c r="EY1006" t="s">
        <v>180</v>
      </c>
      <c r="EZ1006" t="s">
        <v>180</v>
      </c>
      <c r="FB1006" t="s">
        <v>180</v>
      </c>
      <c r="FD1006" t="s">
        <v>180</v>
      </c>
      <c r="FF1006" t="s">
        <v>180</v>
      </c>
      <c r="FH1006" t="s">
        <v>180</v>
      </c>
      <c r="FI1006" t="s">
        <v>180</v>
      </c>
      <c r="FJ1006" t="s">
        <v>180</v>
      </c>
      <c r="FK1006" t="s">
        <v>180</v>
      </c>
      <c r="FL1006" t="s">
        <v>180</v>
      </c>
      <c r="FM1006" t="s">
        <v>180</v>
      </c>
      <c r="FN1006" t="s">
        <v>180</v>
      </c>
      <c r="FP1006" t="s">
        <v>180</v>
      </c>
      <c r="FQ1006" t="s">
        <v>180</v>
      </c>
      <c r="FR1006" t="s">
        <v>180</v>
      </c>
      <c r="FS1006" t="s">
        <v>180</v>
      </c>
      <c r="FT1006" t="s">
        <v>180</v>
      </c>
      <c r="FU1006" t="s">
        <v>180</v>
      </c>
      <c r="FV1006" t="s">
        <v>1551</v>
      </c>
      <c r="FW1006" t="s">
        <v>180</v>
      </c>
      <c r="FX1006">
        <f t="shared" si="303"/>
        <v>24.375</v>
      </c>
      <c r="FY1006">
        <f t="shared" si="304"/>
        <v>116.875</v>
      </c>
      <c r="FZ1006">
        <f t="shared" si="305"/>
        <v>19.8125</v>
      </c>
      <c r="GA1006">
        <f t="shared" si="306"/>
        <v>3.9374999999999996</v>
      </c>
      <c r="GB1006">
        <f t="shared" si="307"/>
        <v>3.4999999999999996</v>
      </c>
      <c r="GC1006">
        <f t="shared" si="308"/>
        <v>1.1497326203208555</v>
      </c>
      <c r="GD1006">
        <f t="shared" si="309"/>
        <v>28.143459915611814</v>
      </c>
      <c r="GE1006">
        <f t="shared" si="310"/>
        <v>22.086092715231789</v>
      </c>
      <c r="GF1006">
        <f t="shared" si="311"/>
        <v>14.731861198738171</v>
      </c>
      <c r="GG1006">
        <f t="shared" si="312"/>
        <v>11.974358974358974</v>
      </c>
      <c r="GI1006">
        <f t="shared" si="313"/>
        <v>2.7435897435897437E-2</v>
      </c>
      <c r="GJ1006">
        <f t="shared" si="314"/>
        <v>0.26750000000000002</v>
      </c>
      <c r="GK1006">
        <f t="shared" si="315"/>
        <v>116.75</v>
      </c>
      <c r="GL1006">
        <f t="shared" si="316"/>
        <v>0.81282051282051282</v>
      </c>
      <c r="GM1006">
        <f t="shared" si="317"/>
        <v>0.10256410256410256</v>
      </c>
      <c r="GN1006">
        <f t="shared" si="318"/>
        <v>0.12618296529968454</v>
      </c>
      <c r="GO1006">
        <f t="shared" si="319"/>
        <v>5.0317460317460316</v>
      </c>
      <c r="GP1006">
        <f t="shared" si="320"/>
        <v>0.9705433924892295</v>
      </c>
      <c r="GQ1006">
        <f>(EA1006/0.0735)/((DZ1006/0.195*(EB1006/0.295))^0.5)</f>
        <v>1.1866712960569072</v>
      </c>
    </row>
    <row r="1007" spans="1:201">
      <c r="A1007" t="s">
        <v>870</v>
      </c>
      <c r="B1007" t="s">
        <v>1501</v>
      </c>
      <c r="C1007" t="s">
        <v>7219</v>
      </c>
      <c r="D1007" t="s">
        <v>7001</v>
      </c>
      <c r="E1007" t="s">
        <v>7001</v>
      </c>
      <c r="F1007">
        <v>98</v>
      </c>
      <c r="G1007">
        <v>26</v>
      </c>
      <c r="H1007" t="s">
        <v>7370</v>
      </c>
      <c r="I1007" t="s">
        <v>1502</v>
      </c>
      <c r="J1007" t="s">
        <v>1532</v>
      </c>
      <c r="K1007">
        <v>-42.129399999999997</v>
      </c>
      <c r="L1007">
        <v>-42.129399999999997</v>
      </c>
      <c r="M1007">
        <v>-70.223100000000002</v>
      </c>
      <c r="N1007">
        <v>-70.223100000000002</v>
      </c>
      <c r="O1007" t="s">
        <v>179</v>
      </c>
      <c r="R1007" t="s">
        <v>1552</v>
      </c>
      <c r="S1007" t="s">
        <v>1520</v>
      </c>
      <c r="T1007" t="s">
        <v>1506</v>
      </c>
      <c r="U1007" t="s">
        <v>180</v>
      </c>
      <c r="V1007" t="s">
        <v>180</v>
      </c>
      <c r="W1007" t="s">
        <v>180</v>
      </c>
      <c r="X1007" t="s">
        <v>1506</v>
      </c>
      <c r="Y1007" t="s">
        <v>180</v>
      </c>
      <c r="Z1007" t="s">
        <v>180</v>
      </c>
      <c r="AB1007" t="s">
        <v>180</v>
      </c>
      <c r="AC1007" t="s">
        <v>181</v>
      </c>
      <c r="AD1007" t="s">
        <v>180</v>
      </c>
      <c r="AE1007" t="s">
        <v>180</v>
      </c>
      <c r="AF1007" t="s">
        <v>180</v>
      </c>
      <c r="AG1007" t="s">
        <v>180</v>
      </c>
      <c r="AH1007" t="s">
        <v>1507</v>
      </c>
      <c r="AI1007">
        <v>48.14</v>
      </c>
      <c r="AJ1007">
        <v>1.62</v>
      </c>
      <c r="AK1007" t="s">
        <v>180</v>
      </c>
      <c r="AL1007">
        <v>15.01</v>
      </c>
      <c r="AM1007" t="s">
        <v>180</v>
      </c>
      <c r="AP1007">
        <v>9.9499999999999993</v>
      </c>
      <c r="AQ1007">
        <v>8.1</v>
      </c>
      <c r="AR1007">
        <v>8.85</v>
      </c>
      <c r="AS1007">
        <v>0.14000000000000001</v>
      </c>
      <c r="AT1007" t="s">
        <v>180</v>
      </c>
      <c r="AU1007">
        <v>2.0099999999999998</v>
      </c>
      <c r="AV1007">
        <v>3.44</v>
      </c>
      <c r="AW1007">
        <v>0.41</v>
      </c>
      <c r="AY1007" t="s">
        <v>180</v>
      </c>
      <c r="AZ1007" t="s">
        <v>180</v>
      </c>
      <c r="BA1007">
        <v>97.669999999999987</v>
      </c>
      <c r="BC1007" t="s">
        <v>180</v>
      </c>
      <c r="BD1007" t="s">
        <v>180</v>
      </c>
      <c r="BE1007" t="s">
        <v>180</v>
      </c>
      <c r="BF1007" t="s">
        <v>180</v>
      </c>
      <c r="BG1007" t="s">
        <v>180</v>
      </c>
      <c r="BH1007" t="s">
        <v>180</v>
      </c>
      <c r="BI1007" t="s">
        <v>180</v>
      </c>
      <c r="BK1007" t="s">
        <v>180</v>
      </c>
      <c r="BL1007" t="s">
        <v>180</v>
      </c>
      <c r="BM1007">
        <v>-0.14000000000000001</v>
      </c>
      <c r="BN1007" t="s">
        <v>180</v>
      </c>
      <c r="BO1007" t="s">
        <v>180</v>
      </c>
      <c r="BP1007" t="s">
        <v>180</v>
      </c>
      <c r="BQ1007" t="s">
        <v>180</v>
      </c>
      <c r="BR1007" t="s">
        <v>180</v>
      </c>
      <c r="BS1007" t="s">
        <v>180</v>
      </c>
      <c r="BT1007" t="s">
        <v>180</v>
      </c>
      <c r="BU1007" t="s">
        <v>180</v>
      </c>
      <c r="BV1007" t="s">
        <v>180</v>
      </c>
      <c r="BW1007" t="s">
        <v>180</v>
      </c>
      <c r="BX1007" t="s">
        <v>180</v>
      </c>
      <c r="BY1007" t="s">
        <v>180</v>
      </c>
      <c r="BZ1007" t="s">
        <v>180</v>
      </c>
      <c r="CD1007" t="s">
        <v>180</v>
      </c>
      <c r="CE1007" t="s">
        <v>180</v>
      </c>
      <c r="CG1007" t="s">
        <v>180</v>
      </c>
      <c r="CH1007" t="s">
        <v>180</v>
      </c>
      <c r="CI1007" t="s">
        <v>180</v>
      </c>
      <c r="CJ1007" t="s">
        <v>180</v>
      </c>
      <c r="CK1007" t="s">
        <v>180</v>
      </c>
      <c r="CM1007" t="s">
        <v>180</v>
      </c>
      <c r="CN1007" t="s">
        <v>180</v>
      </c>
      <c r="CQ1007">
        <v>181</v>
      </c>
      <c r="CR1007">
        <v>289</v>
      </c>
      <c r="CS1007" t="s">
        <v>180</v>
      </c>
      <c r="CT1007" t="s">
        <v>180</v>
      </c>
      <c r="CU1007">
        <v>46</v>
      </c>
      <c r="CV1007">
        <v>198</v>
      </c>
      <c r="CW1007">
        <v>57</v>
      </c>
      <c r="CY1007">
        <v>19.100000000000001</v>
      </c>
      <c r="CZ1007" t="s">
        <v>180</v>
      </c>
      <c r="DB1007" t="s">
        <v>180</v>
      </c>
      <c r="DC1007" t="s">
        <v>180</v>
      </c>
      <c r="DD1007">
        <v>29.7</v>
      </c>
      <c r="DE1007">
        <v>597</v>
      </c>
      <c r="DF1007">
        <v>21.2</v>
      </c>
      <c r="DG1007">
        <v>167</v>
      </c>
      <c r="DH1007">
        <v>30.2</v>
      </c>
      <c r="DJ1007" t="s">
        <v>180</v>
      </c>
      <c r="DK1007" t="s">
        <v>180</v>
      </c>
      <c r="DL1007" t="s">
        <v>180</v>
      </c>
      <c r="DM1007" t="s">
        <v>180</v>
      </c>
      <c r="DR1007" t="s">
        <v>180</v>
      </c>
      <c r="DS1007" t="s">
        <v>180</v>
      </c>
      <c r="DT1007">
        <v>0.45</v>
      </c>
      <c r="DU1007">
        <v>376</v>
      </c>
      <c r="DV1007">
        <v>24.9</v>
      </c>
      <c r="DW1007">
        <v>50</v>
      </c>
      <c r="DX1007">
        <v>6.2</v>
      </c>
      <c r="DY1007">
        <v>25.4</v>
      </c>
      <c r="DZ1007">
        <v>5.6</v>
      </c>
      <c r="EA1007">
        <v>1.64</v>
      </c>
      <c r="EB1007">
        <v>5</v>
      </c>
      <c r="EC1007">
        <v>0.78</v>
      </c>
      <c r="ED1007">
        <v>4.3</v>
      </c>
      <c r="EE1007">
        <v>0.77</v>
      </c>
      <c r="EF1007">
        <v>1.85</v>
      </c>
      <c r="EG1007">
        <v>0.26</v>
      </c>
      <c r="EH1007">
        <v>1.63</v>
      </c>
      <c r="EI1007">
        <v>0.21</v>
      </c>
      <c r="EJ1007">
        <v>3.7</v>
      </c>
      <c r="EK1007">
        <v>1.89</v>
      </c>
      <c r="EM1007" t="s">
        <v>180</v>
      </c>
      <c r="EN1007" t="s">
        <v>180</v>
      </c>
      <c r="EO1007" t="s">
        <v>180</v>
      </c>
      <c r="EP1007" t="s">
        <v>180</v>
      </c>
      <c r="EQ1007" t="s">
        <v>180</v>
      </c>
      <c r="ER1007" t="s">
        <v>180</v>
      </c>
      <c r="EV1007">
        <v>3.24</v>
      </c>
      <c r="EW1007">
        <v>0.75</v>
      </c>
      <c r="EY1007" t="s">
        <v>180</v>
      </c>
      <c r="EZ1007" t="s">
        <v>180</v>
      </c>
      <c r="FB1007" t="s">
        <v>180</v>
      </c>
      <c r="FD1007" t="s">
        <v>180</v>
      </c>
      <c r="FF1007" t="s">
        <v>180</v>
      </c>
      <c r="FH1007" t="s">
        <v>180</v>
      </c>
      <c r="FI1007" t="s">
        <v>180</v>
      </c>
      <c r="FJ1007" t="s">
        <v>180</v>
      </c>
      <c r="FK1007" t="s">
        <v>180</v>
      </c>
      <c r="FL1007" t="s">
        <v>180</v>
      </c>
      <c r="FM1007" t="s">
        <v>180</v>
      </c>
      <c r="FN1007" t="s">
        <v>180</v>
      </c>
      <c r="FP1007" t="s">
        <v>180</v>
      </c>
      <c r="FQ1007" t="s">
        <v>180</v>
      </c>
      <c r="FR1007" t="s">
        <v>180</v>
      </c>
      <c r="FS1007" t="s">
        <v>180</v>
      </c>
      <c r="FT1007" t="s">
        <v>180</v>
      </c>
      <c r="FU1007" t="s">
        <v>180</v>
      </c>
      <c r="FV1007" t="s">
        <v>1553</v>
      </c>
      <c r="FW1007" t="s">
        <v>180</v>
      </c>
      <c r="FX1007">
        <f t="shared" si="303"/>
        <v>18.527607361963192</v>
      </c>
      <c r="FY1007">
        <f t="shared" si="304"/>
        <v>102.45398773006136</v>
      </c>
      <c r="FZ1007">
        <f t="shared" si="305"/>
        <v>15.276073619631902</v>
      </c>
      <c r="GA1007">
        <f t="shared" si="306"/>
        <v>3.4355828220858897</v>
      </c>
      <c r="GB1007">
        <f t="shared" si="307"/>
        <v>3.0674846625766872</v>
      </c>
      <c r="GC1007">
        <f t="shared" si="308"/>
        <v>1.2407407407407405</v>
      </c>
      <c r="GD1007">
        <f t="shared" si="309"/>
        <v>28.160377358490567</v>
      </c>
      <c r="GE1007">
        <f t="shared" si="310"/>
        <v>23.503937007874018</v>
      </c>
      <c r="GF1007">
        <f t="shared" si="311"/>
        <v>15.100401606425704</v>
      </c>
      <c r="GG1007">
        <f t="shared" si="312"/>
        <v>12.450331125827814</v>
      </c>
      <c r="GI1007">
        <f t="shared" si="313"/>
        <v>2.4834437086092717E-2</v>
      </c>
      <c r="GJ1007">
        <f t="shared" si="314"/>
        <v>0.23148148148148145</v>
      </c>
      <c r="GK1007">
        <f t="shared" si="315"/>
        <v>116.04938271604938</v>
      </c>
      <c r="GL1007">
        <f t="shared" si="316"/>
        <v>0.82450331125827814</v>
      </c>
      <c r="GM1007">
        <f t="shared" si="317"/>
        <v>0.10728476821192054</v>
      </c>
      <c r="GN1007">
        <f t="shared" si="318"/>
        <v>0.13012048192771086</v>
      </c>
      <c r="GO1007">
        <f t="shared" si="319"/>
        <v>4.4464285714285712</v>
      </c>
      <c r="GP1007">
        <f t="shared" si="320"/>
        <v>0.96855410810769915</v>
      </c>
      <c r="GQ1007">
        <f>(EA1007/0.0735)/((DZ1007/0.195*(EB1007/0.295))^0.5)</f>
        <v>1.0113600791284514</v>
      </c>
    </row>
    <row r="1008" spans="1:201">
      <c r="A1008" t="s">
        <v>870</v>
      </c>
      <c r="B1008" t="s">
        <v>1501</v>
      </c>
      <c r="C1008" t="s">
        <v>7219</v>
      </c>
      <c r="D1008" t="s">
        <v>7001</v>
      </c>
      <c r="E1008" t="s">
        <v>7001</v>
      </c>
      <c r="F1008">
        <v>98</v>
      </c>
      <c r="G1008">
        <v>26</v>
      </c>
      <c r="H1008" t="s">
        <v>7370</v>
      </c>
      <c r="I1008" t="s">
        <v>1502</v>
      </c>
      <c r="J1008" t="s">
        <v>1532</v>
      </c>
      <c r="K1008">
        <v>-42.146099999999997</v>
      </c>
      <c r="L1008">
        <v>-42.146099999999997</v>
      </c>
      <c r="M1008">
        <v>-70.279399999999995</v>
      </c>
      <c r="N1008">
        <v>-70.279399999999995</v>
      </c>
      <c r="O1008" t="s">
        <v>179</v>
      </c>
      <c r="R1008" t="s">
        <v>1554</v>
      </c>
      <c r="S1008" t="s">
        <v>1520</v>
      </c>
      <c r="T1008" t="s">
        <v>1506</v>
      </c>
      <c r="U1008" t="s">
        <v>180</v>
      </c>
      <c r="V1008" t="s">
        <v>180</v>
      </c>
      <c r="W1008" t="s">
        <v>180</v>
      </c>
      <c r="X1008" t="s">
        <v>1506</v>
      </c>
      <c r="Y1008" t="s">
        <v>180</v>
      </c>
      <c r="Z1008" t="s">
        <v>180</v>
      </c>
      <c r="AB1008" t="s">
        <v>180</v>
      </c>
      <c r="AC1008" t="s">
        <v>181</v>
      </c>
      <c r="AD1008" t="s">
        <v>180</v>
      </c>
      <c r="AE1008" t="s">
        <v>180</v>
      </c>
      <c r="AF1008" t="s">
        <v>180</v>
      </c>
      <c r="AG1008" t="s">
        <v>180</v>
      </c>
      <c r="AH1008" t="s">
        <v>1507</v>
      </c>
      <c r="AI1008">
        <v>47.68</v>
      </c>
      <c r="AJ1008">
        <v>1.96</v>
      </c>
      <c r="AK1008" t="s">
        <v>180</v>
      </c>
      <c r="AL1008">
        <v>16.63</v>
      </c>
      <c r="AM1008" t="s">
        <v>180</v>
      </c>
      <c r="AP1008">
        <v>9.51</v>
      </c>
      <c r="AQ1008">
        <v>8.89</v>
      </c>
      <c r="AR1008">
        <v>6.32</v>
      </c>
      <c r="AS1008">
        <v>0.14000000000000001</v>
      </c>
      <c r="AT1008" t="s">
        <v>180</v>
      </c>
      <c r="AU1008">
        <v>2.2200000000000002</v>
      </c>
      <c r="AV1008">
        <v>3.95</v>
      </c>
      <c r="AW1008">
        <v>0.51</v>
      </c>
      <c r="AY1008" t="s">
        <v>180</v>
      </c>
      <c r="AZ1008" t="s">
        <v>180</v>
      </c>
      <c r="BA1008">
        <v>97.810000000000016</v>
      </c>
      <c r="BC1008" t="s">
        <v>180</v>
      </c>
      <c r="BD1008" t="s">
        <v>180</v>
      </c>
      <c r="BE1008" t="s">
        <v>180</v>
      </c>
      <c r="BF1008" t="s">
        <v>180</v>
      </c>
      <c r="BG1008" t="s">
        <v>180</v>
      </c>
      <c r="BH1008" t="s">
        <v>180</v>
      </c>
      <c r="BI1008" t="s">
        <v>180</v>
      </c>
      <c r="BK1008" t="s">
        <v>180</v>
      </c>
      <c r="BL1008" t="s">
        <v>180</v>
      </c>
      <c r="BM1008">
        <v>0.18</v>
      </c>
      <c r="BN1008" t="s">
        <v>180</v>
      </c>
      <c r="BO1008" t="s">
        <v>180</v>
      </c>
      <c r="BP1008" t="s">
        <v>180</v>
      </c>
      <c r="BQ1008" t="s">
        <v>180</v>
      </c>
      <c r="BR1008" t="s">
        <v>180</v>
      </c>
      <c r="BS1008" t="s">
        <v>180</v>
      </c>
      <c r="BT1008" t="s">
        <v>180</v>
      </c>
      <c r="BU1008" t="s">
        <v>180</v>
      </c>
      <c r="BV1008" t="s">
        <v>180</v>
      </c>
      <c r="BW1008" t="s">
        <v>180</v>
      </c>
      <c r="BX1008" t="s">
        <v>180</v>
      </c>
      <c r="BY1008" t="s">
        <v>180</v>
      </c>
      <c r="BZ1008" t="s">
        <v>180</v>
      </c>
      <c r="CD1008" t="s">
        <v>180</v>
      </c>
      <c r="CE1008" t="s">
        <v>180</v>
      </c>
      <c r="CG1008" t="s">
        <v>180</v>
      </c>
      <c r="CH1008" t="s">
        <v>180</v>
      </c>
      <c r="CI1008" t="s">
        <v>180</v>
      </c>
      <c r="CJ1008" t="s">
        <v>180</v>
      </c>
      <c r="CK1008" t="s">
        <v>180</v>
      </c>
      <c r="CM1008" t="s">
        <v>180</v>
      </c>
      <c r="CN1008" t="s">
        <v>180</v>
      </c>
      <c r="CQ1008">
        <v>207</v>
      </c>
      <c r="CR1008">
        <v>139</v>
      </c>
      <c r="CS1008" t="s">
        <v>180</v>
      </c>
      <c r="CT1008" t="s">
        <v>180</v>
      </c>
      <c r="CU1008">
        <v>36</v>
      </c>
      <c r="CV1008">
        <v>67</v>
      </c>
      <c r="CW1008">
        <v>41</v>
      </c>
      <c r="CY1008">
        <v>20.8</v>
      </c>
      <c r="CZ1008" t="s">
        <v>180</v>
      </c>
      <c r="DB1008" t="s">
        <v>180</v>
      </c>
      <c r="DC1008" t="s">
        <v>180</v>
      </c>
      <c r="DD1008">
        <v>37</v>
      </c>
      <c r="DE1008">
        <v>729</v>
      </c>
      <c r="DF1008">
        <v>24.3</v>
      </c>
      <c r="DG1008">
        <v>194</v>
      </c>
      <c r="DH1008">
        <v>40</v>
      </c>
      <c r="DJ1008" t="s">
        <v>180</v>
      </c>
      <c r="DK1008" t="s">
        <v>180</v>
      </c>
      <c r="DL1008" t="s">
        <v>180</v>
      </c>
      <c r="DM1008" t="s">
        <v>180</v>
      </c>
      <c r="DR1008" t="s">
        <v>180</v>
      </c>
      <c r="DS1008" t="s">
        <v>180</v>
      </c>
      <c r="DT1008">
        <v>0.72</v>
      </c>
      <c r="DU1008">
        <v>421</v>
      </c>
      <c r="DV1008">
        <v>31.5</v>
      </c>
      <c r="DW1008">
        <v>62</v>
      </c>
      <c r="DX1008">
        <v>7.6</v>
      </c>
      <c r="DY1008">
        <v>31.2</v>
      </c>
      <c r="DZ1008">
        <v>6.4</v>
      </c>
      <c r="EA1008">
        <v>2.13</v>
      </c>
      <c r="EB1008">
        <v>5.9</v>
      </c>
      <c r="EC1008">
        <v>0.89</v>
      </c>
      <c r="ED1008">
        <v>4.7</v>
      </c>
      <c r="EE1008">
        <v>0.88</v>
      </c>
      <c r="EF1008">
        <v>2.15</v>
      </c>
      <c r="EG1008">
        <v>0.28999999999999998</v>
      </c>
      <c r="EH1008">
        <v>1.78</v>
      </c>
      <c r="EI1008">
        <v>0.25</v>
      </c>
      <c r="EJ1008">
        <v>4.5</v>
      </c>
      <c r="EK1008">
        <v>2.38</v>
      </c>
      <c r="EM1008" t="s">
        <v>180</v>
      </c>
      <c r="EN1008" t="s">
        <v>180</v>
      </c>
      <c r="EO1008" t="s">
        <v>180</v>
      </c>
      <c r="EP1008" t="s">
        <v>180</v>
      </c>
      <c r="EQ1008" t="s">
        <v>180</v>
      </c>
      <c r="ER1008" t="s">
        <v>180</v>
      </c>
      <c r="EV1008">
        <v>3.9</v>
      </c>
      <c r="EW1008">
        <v>1.02</v>
      </c>
      <c r="EY1008" t="s">
        <v>180</v>
      </c>
      <c r="EZ1008" t="s">
        <v>180</v>
      </c>
      <c r="FB1008" t="s">
        <v>180</v>
      </c>
      <c r="FD1008" t="s">
        <v>180</v>
      </c>
      <c r="FF1008" t="s">
        <v>180</v>
      </c>
      <c r="FH1008" t="s">
        <v>180</v>
      </c>
      <c r="FI1008" t="s">
        <v>180</v>
      </c>
      <c r="FJ1008" t="s">
        <v>180</v>
      </c>
      <c r="FK1008" t="s">
        <v>180</v>
      </c>
      <c r="FL1008" t="s">
        <v>180</v>
      </c>
      <c r="FM1008" t="s">
        <v>180</v>
      </c>
      <c r="FN1008" t="s">
        <v>180</v>
      </c>
      <c r="FP1008" t="s">
        <v>180</v>
      </c>
      <c r="FQ1008" t="s">
        <v>180</v>
      </c>
      <c r="FR1008" t="s">
        <v>180</v>
      </c>
      <c r="FS1008" t="s">
        <v>180</v>
      </c>
      <c r="FT1008" t="s">
        <v>180</v>
      </c>
      <c r="FU1008" t="s">
        <v>180</v>
      </c>
      <c r="FV1008" t="s">
        <v>1555</v>
      </c>
      <c r="FW1008" t="s">
        <v>180</v>
      </c>
      <c r="FX1008">
        <f t="shared" si="303"/>
        <v>22.471910112359549</v>
      </c>
      <c r="FY1008">
        <f t="shared" si="304"/>
        <v>108.98876404494382</v>
      </c>
      <c r="FZ1008">
        <f t="shared" si="305"/>
        <v>17.696629213483146</v>
      </c>
      <c r="GA1008">
        <f t="shared" si="306"/>
        <v>3.5955056179775284</v>
      </c>
      <c r="GB1008">
        <f t="shared" si="307"/>
        <v>3.314606741573034</v>
      </c>
      <c r="GC1008">
        <f t="shared" si="308"/>
        <v>1.1326530612244898</v>
      </c>
      <c r="GD1008">
        <f t="shared" si="309"/>
        <v>30</v>
      </c>
      <c r="GE1008">
        <f t="shared" si="310"/>
        <v>23.365384615384617</v>
      </c>
      <c r="GF1008">
        <f t="shared" si="311"/>
        <v>13.365079365079366</v>
      </c>
      <c r="GG1008">
        <f t="shared" si="312"/>
        <v>10.525</v>
      </c>
      <c r="GI1008">
        <f t="shared" si="313"/>
        <v>2.5500000000000002E-2</v>
      </c>
      <c r="GJ1008">
        <f t="shared" si="314"/>
        <v>0.26153846153846155</v>
      </c>
      <c r="GK1008">
        <f t="shared" si="315"/>
        <v>107.94871794871796</v>
      </c>
      <c r="GL1008">
        <f t="shared" si="316"/>
        <v>0.78749999999999998</v>
      </c>
      <c r="GM1008">
        <f t="shared" si="317"/>
        <v>9.7500000000000003E-2</v>
      </c>
      <c r="GN1008">
        <f t="shared" si="318"/>
        <v>0.1238095238095238</v>
      </c>
      <c r="GO1008">
        <f t="shared" si="319"/>
        <v>4.921875</v>
      </c>
      <c r="GP1008">
        <f t="shared" si="320"/>
        <v>0.96444844663895779</v>
      </c>
      <c r="GQ1008">
        <f>(EA1008/0.0735)/((DZ1008/0.195*(EB1008/0.295))^0.5)</f>
        <v>1.1311093313425669</v>
      </c>
    </row>
    <row r="1009" spans="1:204">
      <c r="A1009" t="s">
        <v>870</v>
      </c>
      <c r="B1009" t="s">
        <v>1501</v>
      </c>
      <c r="C1009" t="s">
        <v>7219</v>
      </c>
      <c r="D1009" t="s">
        <v>7001</v>
      </c>
      <c r="E1009" t="s">
        <v>7001</v>
      </c>
      <c r="F1009">
        <v>98</v>
      </c>
      <c r="G1009">
        <v>26</v>
      </c>
      <c r="H1009" t="s">
        <v>7370</v>
      </c>
      <c r="I1009" t="s">
        <v>1502</v>
      </c>
      <c r="J1009" t="s">
        <v>1532</v>
      </c>
      <c r="K1009">
        <v>-42.149700000000003</v>
      </c>
      <c r="L1009">
        <v>-42.149700000000003</v>
      </c>
      <c r="M1009">
        <v>-70.266400000000004</v>
      </c>
      <c r="N1009">
        <v>-70.266400000000004</v>
      </c>
      <c r="O1009" t="s">
        <v>179</v>
      </c>
      <c r="R1009" t="s">
        <v>1556</v>
      </c>
      <c r="S1009" t="s">
        <v>1520</v>
      </c>
      <c r="T1009" t="s">
        <v>1506</v>
      </c>
      <c r="U1009" t="s">
        <v>180</v>
      </c>
      <c r="V1009" t="s">
        <v>180</v>
      </c>
      <c r="W1009" t="s">
        <v>180</v>
      </c>
      <c r="X1009" t="s">
        <v>1506</v>
      </c>
      <c r="Y1009" t="s">
        <v>180</v>
      </c>
      <c r="Z1009" t="s">
        <v>180</v>
      </c>
      <c r="AB1009" t="s">
        <v>180</v>
      </c>
      <c r="AC1009" t="s">
        <v>181</v>
      </c>
      <c r="AD1009" t="s">
        <v>180</v>
      </c>
      <c r="AE1009" t="s">
        <v>180</v>
      </c>
      <c r="AF1009" t="s">
        <v>180</v>
      </c>
      <c r="AG1009" t="s">
        <v>180</v>
      </c>
      <c r="AH1009" t="s">
        <v>1507</v>
      </c>
      <c r="AI1009">
        <v>47.84</v>
      </c>
      <c r="AJ1009">
        <v>1.98</v>
      </c>
      <c r="AK1009" t="s">
        <v>180</v>
      </c>
      <c r="AL1009">
        <v>16.64</v>
      </c>
      <c r="AM1009" t="s">
        <v>180</v>
      </c>
      <c r="AP1009">
        <v>9.4</v>
      </c>
      <c r="AQ1009">
        <v>8.92</v>
      </c>
      <c r="AR1009">
        <v>6.26</v>
      </c>
      <c r="AS1009">
        <v>0.14000000000000001</v>
      </c>
      <c r="AT1009" t="s">
        <v>180</v>
      </c>
      <c r="AU1009">
        <v>2.2599999999999998</v>
      </c>
      <c r="AV1009">
        <v>3.95</v>
      </c>
      <c r="AW1009">
        <v>0.53</v>
      </c>
      <c r="AY1009" t="s">
        <v>180</v>
      </c>
      <c r="AZ1009" t="s">
        <v>180</v>
      </c>
      <c r="BA1009">
        <v>97.92000000000003</v>
      </c>
      <c r="BC1009" t="s">
        <v>180</v>
      </c>
      <c r="BD1009" t="s">
        <v>180</v>
      </c>
      <c r="BE1009" t="s">
        <v>180</v>
      </c>
      <c r="BF1009" t="s">
        <v>180</v>
      </c>
      <c r="BG1009" t="s">
        <v>180</v>
      </c>
      <c r="BH1009" t="s">
        <v>180</v>
      </c>
      <c r="BI1009" t="s">
        <v>180</v>
      </c>
      <c r="BK1009" t="s">
        <v>180</v>
      </c>
      <c r="BL1009" t="s">
        <v>180</v>
      </c>
      <c r="BM1009">
        <v>-0.05</v>
      </c>
      <c r="BN1009" t="s">
        <v>180</v>
      </c>
      <c r="BO1009" t="s">
        <v>180</v>
      </c>
      <c r="BP1009" t="s">
        <v>180</v>
      </c>
      <c r="BQ1009" t="s">
        <v>180</v>
      </c>
      <c r="BR1009" t="s">
        <v>180</v>
      </c>
      <c r="BS1009" t="s">
        <v>180</v>
      </c>
      <c r="BT1009" t="s">
        <v>180</v>
      </c>
      <c r="BU1009" t="s">
        <v>180</v>
      </c>
      <c r="BV1009" t="s">
        <v>180</v>
      </c>
      <c r="BW1009" t="s">
        <v>180</v>
      </c>
      <c r="BX1009" t="s">
        <v>180</v>
      </c>
      <c r="BY1009" t="s">
        <v>180</v>
      </c>
      <c r="BZ1009" t="s">
        <v>180</v>
      </c>
      <c r="CD1009" t="s">
        <v>180</v>
      </c>
      <c r="CE1009" t="s">
        <v>180</v>
      </c>
      <c r="CG1009" t="s">
        <v>180</v>
      </c>
      <c r="CH1009" t="s">
        <v>180</v>
      </c>
      <c r="CI1009" t="s">
        <v>180</v>
      </c>
      <c r="CJ1009" t="s">
        <v>180</v>
      </c>
      <c r="CK1009" t="s">
        <v>180</v>
      </c>
      <c r="CM1009" t="s">
        <v>180</v>
      </c>
      <c r="CN1009" t="s">
        <v>180</v>
      </c>
      <c r="CQ1009">
        <v>204</v>
      </c>
      <c r="CR1009">
        <v>149</v>
      </c>
      <c r="CS1009" t="s">
        <v>180</v>
      </c>
      <c r="CT1009" t="s">
        <v>180</v>
      </c>
      <c r="CU1009">
        <v>35</v>
      </c>
      <c r="CV1009">
        <v>64</v>
      </c>
      <c r="CW1009">
        <v>44</v>
      </c>
      <c r="CY1009">
        <v>21.1</v>
      </c>
      <c r="CZ1009" t="s">
        <v>180</v>
      </c>
      <c r="DB1009" t="s">
        <v>180</v>
      </c>
      <c r="DC1009" t="s">
        <v>180</v>
      </c>
      <c r="DD1009">
        <v>37</v>
      </c>
      <c r="DE1009">
        <v>742</v>
      </c>
      <c r="DF1009">
        <v>24.2</v>
      </c>
      <c r="DG1009">
        <v>198</v>
      </c>
      <c r="DH1009">
        <v>40</v>
      </c>
      <c r="DJ1009" t="s">
        <v>180</v>
      </c>
      <c r="DK1009" t="s">
        <v>180</v>
      </c>
      <c r="DL1009" t="s">
        <v>180</v>
      </c>
      <c r="DM1009" t="s">
        <v>180</v>
      </c>
      <c r="DR1009" t="s">
        <v>180</v>
      </c>
      <c r="DS1009" t="s">
        <v>180</v>
      </c>
      <c r="DT1009">
        <v>0.64</v>
      </c>
      <c r="DU1009">
        <v>446</v>
      </c>
      <c r="DV1009">
        <v>31.7</v>
      </c>
      <c r="DW1009">
        <v>63</v>
      </c>
      <c r="DX1009">
        <v>7.7</v>
      </c>
      <c r="DY1009">
        <v>31.2</v>
      </c>
      <c r="DZ1009">
        <v>6.6</v>
      </c>
      <c r="EA1009">
        <v>1.93</v>
      </c>
      <c r="EB1009">
        <v>5.9</v>
      </c>
      <c r="EC1009">
        <v>0.9</v>
      </c>
      <c r="ED1009">
        <v>4.7</v>
      </c>
      <c r="EE1009">
        <v>0.87</v>
      </c>
      <c r="EF1009">
        <v>2.0699999999999998</v>
      </c>
      <c r="EG1009">
        <v>0.28999999999999998</v>
      </c>
      <c r="EH1009">
        <v>1.7</v>
      </c>
      <c r="EI1009">
        <v>0.26</v>
      </c>
      <c r="EJ1009">
        <v>4.5</v>
      </c>
      <c r="EK1009">
        <v>2.42</v>
      </c>
      <c r="EM1009" t="s">
        <v>180</v>
      </c>
      <c r="EN1009" t="s">
        <v>180</v>
      </c>
      <c r="EO1009" t="s">
        <v>180</v>
      </c>
      <c r="EP1009" t="s">
        <v>180</v>
      </c>
      <c r="EQ1009" t="s">
        <v>180</v>
      </c>
      <c r="ER1009" t="s">
        <v>180</v>
      </c>
      <c r="EV1009">
        <v>4</v>
      </c>
      <c r="EW1009">
        <v>1.03</v>
      </c>
      <c r="EY1009" t="s">
        <v>180</v>
      </c>
      <c r="EZ1009" t="s">
        <v>180</v>
      </c>
      <c r="FB1009" t="s">
        <v>180</v>
      </c>
      <c r="FD1009" t="s">
        <v>180</v>
      </c>
      <c r="FF1009" t="s">
        <v>180</v>
      </c>
      <c r="FH1009" t="s">
        <v>180</v>
      </c>
      <c r="FI1009" t="s">
        <v>180</v>
      </c>
      <c r="FJ1009" t="s">
        <v>180</v>
      </c>
      <c r="FK1009" t="s">
        <v>180</v>
      </c>
      <c r="FL1009" t="s">
        <v>180</v>
      </c>
      <c r="FM1009" t="s">
        <v>180</v>
      </c>
      <c r="FN1009" t="s">
        <v>180</v>
      </c>
      <c r="FP1009" t="s">
        <v>180</v>
      </c>
      <c r="FQ1009" t="s">
        <v>180</v>
      </c>
      <c r="FR1009" t="s">
        <v>180</v>
      </c>
      <c r="FS1009" t="s">
        <v>180</v>
      </c>
      <c r="FT1009" t="s">
        <v>180</v>
      </c>
      <c r="FU1009" t="s">
        <v>180</v>
      </c>
      <c r="FV1009" t="s">
        <v>1557</v>
      </c>
      <c r="FW1009" t="s">
        <v>180</v>
      </c>
      <c r="FX1009">
        <f t="shared" si="303"/>
        <v>23.529411764705884</v>
      </c>
      <c r="FY1009">
        <f t="shared" si="304"/>
        <v>116.47058823529412</v>
      </c>
      <c r="FZ1009">
        <f t="shared" si="305"/>
        <v>18.647058823529413</v>
      </c>
      <c r="GA1009">
        <f t="shared" si="306"/>
        <v>3.8823529411764706</v>
      </c>
      <c r="GB1009">
        <f t="shared" si="307"/>
        <v>3.4705882352941178</v>
      </c>
      <c r="GC1009">
        <f t="shared" si="308"/>
        <v>1.1414141414141412</v>
      </c>
      <c r="GD1009">
        <f t="shared" si="309"/>
        <v>30.66115702479339</v>
      </c>
      <c r="GE1009">
        <f t="shared" si="310"/>
        <v>23.782051282051281</v>
      </c>
      <c r="GF1009">
        <f t="shared" si="311"/>
        <v>14.069400630914826</v>
      </c>
      <c r="GG1009">
        <f t="shared" si="312"/>
        <v>11.15</v>
      </c>
      <c r="GI1009">
        <f t="shared" si="313"/>
        <v>2.5750000000000002E-2</v>
      </c>
      <c r="GJ1009">
        <f t="shared" si="314"/>
        <v>0.25750000000000001</v>
      </c>
      <c r="GK1009">
        <f t="shared" si="315"/>
        <v>111.5</v>
      </c>
      <c r="GL1009">
        <f t="shared" si="316"/>
        <v>0.79249999999999998</v>
      </c>
      <c r="GM1009">
        <f t="shared" si="317"/>
        <v>0.1</v>
      </c>
      <c r="GN1009">
        <f t="shared" si="318"/>
        <v>0.12618296529968454</v>
      </c>
      <c r="GO1009">
        <f t="shared" si="319"/>
        <v>4.8030303030303028</v>
      </c>
      <c r="GP1009">
        <f t="shared" si="320"/>
        <v>0.9705433924892295</v>
      </c>
      <c r="GQ1009">
        <f>(EA1009/0.0735)/((DZ1009/0.195*(EB1009/0.295))^0.5)</f>
        <v>1.0092536064874886</v>
      </c>
    </row>
    <row r="1010" spans="1:204">
      <c r="A1010" t="s">
        <v>870</v>
      </c>
      <c r="B1010" t="s">
        <v>1501</v>
      </c>
      <c r="C1010" t="s">
        <v>7219</v>
      </c>
      <c r="D1010" t="s">
        <v>7001</v>
      </c>
      <c r="E1010" t="s">
        <v>7001</v>
      </c>
      <c r="F1010">
        <v>98</v>
      </c>
      <c r="G1010">
        <v>26</v>
      </c>
      <c r="H1010" t="s">
        <v>7370</v>
      </c>
      <c r="I1010" t="s">
        <v>1502</v>
      </c>
      <c r="J1010" t="s">
        <v>1532</v>
      </c>
      <c r="K1010">
        <v>-42.104999999999997</v>
      </c>
      <c r="L1010">
        <v>-42.104999999999997</v>
      </c>
      <c r="M1010">
        <v>-70.224400000000003</v>
      </c>
      <c r="N1010">
        <v>-70.224400000000003</v>
      </c>
      <c r="O1010" t="s">
        <v>179</v>
      </c>
      <c r="R1010" t="s">
        <v>1558</v>
      </c>
      <c r="S1010" t="s">
        <v>1520</v>
      </c>
      <c r="T1010" t="s">
        <v>1506</v>
      </c>
      <c r="U1010" t="s">
        <v>180</v>
      </c>
      <c r="V1010" t="s">
        <v>180</v>
      </c>
      <c r="W1010" t="s">
        <v>180</v>
      </c>
      <c r="X1010" t="s">
        <v>1506</v>
      </c>
      <c r="Y1010" t="s">
        <v>180</v>
      </c>
      <c r="Z1010" t="s">
        <v>180</v>
      </c>
      <c r="AB1010" t="s">
        <v>180</v>
      </c>
      <c r="AC1010" t="s">
        <v>181</v>
      </c>
      <c r="AD1010" t="s">
        <v>180</v>
      </c>
      <c r="AE1010" t="s">
        <v>180</v>
      </c>
      <c r="AF1010" t="s">
        <v>180</v>
      </c>
      <c r="AG1010" t="s">
        <v>180</v>
      </c>
      <c r="AH1010" t="s">
        <v>1507</v>
      </c>
      <c r="AI1010">
        <v>47.55</v>
      </c>
      <c r="AJ1010">
        <v>1.74</v>
      </c>
      <c r="AK1010" t="s">
        <v>180</v>
      </c>
      <c r="AL1010">
        <v>15.55</v>
      </c>
      <c r="AM1010" t="s">
        <v>180</v>
      </c>
      <c r="AP1010">
        <v>9.74</v>
      </c>
      <c r="AQ1010">
        <v>8.91</v>
      </c>
      <c r="AR1010">
        <v>7.8</v>
      </c>
      <c r="AS1010">
        <v>0.14000000000000001</v>
      </c>
      <c r="AT1010" t="s">
        <v>180</v>
      </c>
      <c r="AU1010">
        <v>2.04</v>
      </c>
      <c r="AV1010">
        <v>3.59</v>
      </c>
      <c r="AW1010">
        <v>0.42</v>
      </c>
      <c r="AY1010" t="s">
        <v>180</v>
      </c>
      <c r="AZ1010" t="s">
        <v>180</v>
      </c>
      <c r="BA1010">
        <v>97.48</v>
      </c>
      <c r="BC1010" t="s">
        <v>180</v>
      </c>
      <c r="BD1010" t="s">
        <v>180</v>
      </c>
      <c r="BE1010" t="s">
        <v>180</v>
      </c>
      <c r="BF1010" t="s">
        <v>180</v>
      </c>
      <c r="BG1010" t="s">
        <v>180</v>
      </c>
      <c r="BH1010" t="s">
        <v>180</v>
      </c>
      <c r="BI1010" t="s">
        <v>180</v>
      </c>
      <c r="BK1010" t="s">
        <v>180</v>
      </c>
      <c r="BL1010" t="s">
        <v>180</v>
      </c>
      <c r="BM1010">
        <v>0.49</v>
      </c>
      <c r="BN1010" t="s">
        <v>180</v>
      </c>
      <c r="BO1010" t="s">
        <v>180</v>
      </c>
      <c r="BP1010" t="s">
        <v>180</v>
      </c>
      <c r="BQ1010" t="s">
        <v>180</v>
      </c>
      <c r="BR1010" t="s">
        <v>180</v>
      </c>
      <c r="BS1010" t="s">
        <v>180</v>
      </c>
      <c r="BT1010" t="s">
        <v>180</v>
      </c>
      <c r="BU1010" t="s">
        <v>180</v>
      </c>
      <c r="BV1010" t="s">
        <v>180</v>
      </c>
      <c r="BW1010" t="s">
        <v>180</v>
      </c>
      <c r="BX1010" t="s">
        <v>180</v>
      </c>
      <c r="BY1010" t="s">
        <v>180</v>
      </c>
      <c r="BZ1010" t="s">
        <v>180</v>
      </c>
      <c r="CD1010" t="s">
        <v>180</v>
      </c>
      <c r="CE1010" t="s">
        <v>180</v>
      </c>
      <c r="CG1010" t="s">
        <v>180</v>
      </c>
      <c r="CH1010" t="s">
        <v>180</v>
      </c>
      <c r="CI1010" t="s">
        <v>180</v>
      </c>
      <c r="CJ1010" t="s">
        <v>180</v>
      </c>
      <c r="CK1010" t="s">
        <v>180</v>
      </c>
      <c r="CM1010" t="s">
        <v>180</v>
      </c>
      <c r="CN1010" t="s">
        <v>180</v>
      </c>
      <c r="CQ1010">
        <v>201</v>
      </c>
      <c r="CR1010">
        <v>262</v>
      </c>
      <c r="CS1010" t="s">
        <v>180</v>
      </c>
      <c r="CT1010" t="s">
        <v>180</v>
      </c>
      <c r="CU1010">
        <v>42</v>
      </c>
      <c r="CV1010">
        <v>113</v>
      </c>
      <c r="CW1010">
        <v>50</v>
      </c>
      <c r="CY1010">
        <v>19.3</v>
      </c>
      <c r="CZ1010" t="s">
        <v>180</v>
      </c>
      <c r="DB1010" t="s">
        <v>180</v>
      </c>
      <c r="DC1010" t="s">
        <v>180</v>
      </c>
      <c r="DD1010">
        <v>31</v>
      </c>
      <c r="DE1010">
        <v>629</v>
      </c>
      <c r="DF1010">
        <v>21.1</v>
      </c>
      <c r="DG1010">
        <v>166</v>
      </c>
      <c r="DH1010">
        <v>29.5</v>
      </c>
      <c r="DJ1010" t="s">
        <v>180</v>
      </c>
      <c r="DK1010" t="s">
        <v>180</v>
      </c>
      <c r="DL1010" t="s">
        <v>180</v>
      </c>
      <c r="DM1010" t="s">
        <v>180</v>
      </c>
      <c r="DR1010" t="s">
        <v>180</v>
      </c>
      <c r="DS1010" t="s">
        <v>180</v>
      </c>
      <c r="DT1010">
        <v>0.54</v>
      </c>
      <c r="DU1010">
        <v>347</v>
      </c>
      <c r="DV1010">
        <v>23.9</v>
      </c>
      <c r="DW1010">
        <v>48</v>
      </c>
      <c r="DX1010">
        <v>6</v>
      </c>
      <c r="DY1010">
        <v>24.7</v>
      </c>
      <c r="DZ1010">
        <v>5.4</v>
      </c>
      <c r="EA1010">
        <v>1.61</v>
      </c>
      <c r="EB1010">
        <v>4.9000000000000004</v>
      </c>
      <c r="EC1010">
        <v>0.76</v>
      </c>
      <c r="ED1010">
        <v>4</v>
      </c>
      <c r="EE1010">
        <v>0.81</v>
      </c>
      <c r="EF1010">
        <v>1.81</v>
      </c>
      <c r="EG1010">
        <v>0.24</v>
      </c>
      <c r="EH1010">
        <v>1.53</v>
      </c>
      <c r="EI1010">
        <v>0.21</v>
      </c>
      <c r="EJ1010">
        <v>3.7</v>
      </c>
      <c r="EK1010">
        <v>1.82</v>
      </c>
      <c r="EM1010" t="s">
        <v>180</v>
      </c>
      <c r="EN1010" t="s">
        <v>180</v>
      </c>
      <c r="EO1010" t="s">
        <v>180</v>
      </c>
      <c r="EP1010" t="s">
        <v>180</v>
      </c>
      <c r="EQ1010" t="s">
        <v>180</v>
      </c>
      <c r="ER1010" t="s">
        <v>180</v>
      </c>
      <c r="EV1010">
        <v>3.04</v>
      </c>
      <c r="EW1010">
        <v>0.82</v>
      </c>
      <c r="EY1010" t="s">
        <v>180</v>
      </c>
      <c r="EZ1010" t="s">
        <v>180</v>
      </c>
      <c r="FB1010" t="s">
        <v>180</v>
      </c>
      <c r="FD1010" t="s">
        <v>180</v>
      </c>
      <c r="FF1010" t="s">
        <v>180</v>
      </c>
      <c r="FH1010" t="s">
        <v>180</v>
      </c>
      <c r="FI1010" t="s">
        <v>180</v>
      </c>
      <c r="FJ1010" t="s">
        <v>180</v>
      </c>
      <c r="FK1010" t="s">
        <v>180</v>
      </c>
      <c r="FL1010" t="s">
        <v>180</v>
      </c>
      <c r="FM1010" t="s">
        <v>180</v>
      </c>
      <c r="FN1010" t="s">
        <v>180</v>
      </c>
      <c r="FP1010" t="s">
        <v>180</v>
      </c>
      <c r="FQ1010" t="s">
        <v>180</v>
      </c>
      <c r="FR1010" t="s">
        <v>180</v>
      </c>
      <c r="FS1010" t="s">
        <v>180</v>
      </c>
      <c r="FT1010" t="s">
        <v>180</v>
      </c>
      <c r="FU1010" t="s">
        <v>180</v>
      </c>
      <c r="FV1010" t="s">
        <v>1559</v>
      </c>
      <c r="FW1010" t="s">
        <v>180</v>
      </c>
      <c r="FX1010">
        <f t="shared" si="303"/>
        <v>19.281045751633986</v>
      </c>
      <c r="FY1010">
        <f t="shared" si="304"/>
        <v>108.49673202614379</v>
      </c>
      <c r="FZ1010">
        <f t="shared" si="305"/>
        <v>15.620915032679738</v>
      </c>
      <c r="GA1010">
        <f t="shared" si="306"/>
        <v>3.5294117647058827</v>
      </c>
      <c r="GB1010">
        <f t="shared" si="307"/>
        <v>3.2026143790849675</v>
      </c>
      <c r="GC1010">
        <f t="shared" si="308"/>
        <v>1.1724137931034484</v>
      </c>
      <c r="GD1010">
        <f t="shared" si="309"/>
        <v>29.810426540284357</v>
      </c>
      <c r="GE1010">
        <f t="shared" si="310"/>
        <v>25.465587044534413</v>
      </c>
      <c r="GF1010">
        <f t="shared" si="311"/>
        <v>14.518828451882847</v>
      </c>
      <c r="GG1010">
        <f t="shared" si="312"/>
        <v>11.76271186440678</v>
      </c>
      <c r="GI1010">
        <f t="shared" si="313"/>
        <v>2.7796610169491524E-2</v>
      </c>
      <c r="GJ1010">
        <f t="shared" si="314"/>
        <v>0.26973684210526316</v>
      </c>
      <c r="GK1010">
        <f t="shared" si="315"/>
        <v>114.14473684210526</v>
      </c>
      <c r="GL1010">
        <f t="shared" si="316"/>
        <v>0.81016949152542372</v>
      </c>
      <c r="GM1010">
        <f t="shared" si="317"/>
        <v>0.10305084745762712</v>
      </c>
      <c r="GN1010">
        <f t="shared" si="318"/>
        <v>0.12719665271966529</v>
      </c>
      <c r="GO1010">
        <f t="shared" si="319"/>
        <v>4.4259259259259256</v>
      </c>
      <c r="GP1010">
        <f t="shared" si="320"/>
        <v>0.96475283441522541</v>
      </c>
      <c r="GQ1010">
        <f>(EA1010/0.0735)/((DZ1010/0.195*(EB1010/0.295))^0.5)</f>
        <v>1.0213437383991411</v>
      </c>
    </row>
    <row r="1011" spans="1:204">
      <c r="A1011" t="s">
        <v>870</v>
      </c>
      <c r="B1011" t="s">
        <v>2086</v>
      </c>
      <c r="C1011" t="s">
        <v>7219</v>
      </c>
      <c r="D1011" t="s">
        <v>7001</v>
      </c>
      <c r="E1011" t="s">
        <v>7001</v>
      </c>
      <c r="F1011">
        <v>98</v>
      </c>
      <c r="G1011">
        <v>26</v>
      </c>
      <c r="H1011" t="s">
        <v>7370</v>
      </c>
      <c r="I1011" t="s">
        <v>1036</v>
      </c>
      <c r="J1011" t="s">
        <v>2093</v>
      </c>
      <c r="K1011">
        <v>-41.77</v>
      </c>
      <c r="L1011">
        <v>-41.77</v>
      </c>
      <c r="M1011">
        <v>-70.14</v>
      </c>
      <c r="N1011">
        <v>-70.14</v>
      </c>
      <c r="O1011" t="s">
        <v>179</v>
      </c>
      <c r="R1011" t="s">
        <v>2094</v>
      </c>
      <c r="S1011" t="s">
        <v>2087</v>
      </c>
      <c r="T1011" t="s">
        <v>2088</v>
      </c>
      <c r="U1011" t="s">
        <v>180</v>
      </c>
      <c r="V1011" t="s">
        <v>180</v>
      </c>
      <c r="W1011" t="s">
        <v>180</v>
      </c>
      <c r="X1011" t="s">
        <v>2088</v>
      </c>
      <c r="Y1011" t="s">
        <v>180</v>
      </c>
      <c r="Z1011" t="s">
        <v>180</v>
      </c>
      <c r="AB1011" t="s">
        <v>180</v>
      </c>
      <c r="AC1011" t="s">
        <v>181</v>
      </c>
      <c r="AD1011" t="s">
        <v>180</v>
      </c>
      <c r="AE1011" t="s">
        <v>180</v>
      </c>
      <c r="AF1011" t="s">
        <v>196</v>
      </c>
      <c r="AG1011" t="s">
        <v>180</v>
      </c>
      <c r="AH1011" t="s">
        <v>2089</v>
      </c>
      <c r="AI1011">
        <v>47.86</v>
      </c>
      <c r="AJ1011">
        <v>1.55</v>
      </c>
      <c r="AK1011" t="s">
        <v>180</v>
      </c>
      <c r="AL1011">
        <v>16.04</v>
      </c>
      <c r="AM1011" t="s">
        <v>180</v>
      </c>
      <c r="AP1011">
        <v>11.33</v>
      </c>
      <c r="AQ1011">
        <v>9.3699999999999992</v>
      </c>
      <c r="AR1011">
        <v>8.7799999999999994</v>
      </c>
      <c r="AS1011">
        <v>0.16</v>
      </c>
      <c r="AT1011" t="s">
        <v>180</v>
      </c>
      <c r="AU1011">
        <v>1.1200000000000001</v>
      </c>
      <c r="AV1011">
        <v>3.3</v>
      </c>
      <c r="AW1011">
        <v>0.28999999999999998</v>
      </c>
      <c r="AY1011" t="s">
        <v>180</v>
      </c>
      <c r="AZ1011" t="s">
        <v>180</v>
      </c>
      <c r="BA1011">
        <v>99.8</v>
      </c>
      <c r="BC1011" t="s">
        <v>180</v>
      </c>
      <c r="BD1011" t="s">
        <v>180</v>
      </c>
      <c r="BE1011" t="s">
        <v>180</v>
      </c>
      <c r="BF1011" t="s">
        <v>180</v>
      </c>
      <c r="BG1011" t="s">
        <v>180</v>
      </c>
      <c r="BH1011" t="s">
        <v>180</v>
      </c>
      <c r="BI1011" t="s">
        <v>180</v>
      </c>
      <c r="BK1011" t="s">
        <v>180</v>
      </c>
      <c r="BL1011" t="s">
        <v>180</v>
      </c>
      <c r="BM1011">
        <v>0.3</v>
      </c>
      <c r="BN1011" t="s">
        <v>180</v>
      </c>
      <c r="BO1011" t="s">
        <v>180</v>
      </c>
      <c r="BP1011" t="s">
        <v>180</v>
      </c>
      <c r="BQ1011" t="s">
        <v>180</v>
      </c>
      <c r="BR1011" t="s">
        <v>180</v>
      </c>
      <c r="BS1011" t="s">
        <v>180</v>
      </c>
      <c r="BT1011" t="s">
        <v>180</v>
      </c>
      <c r="BU1011" t="s">
        <v>180</v>
      </c>
      <c r="BV1011" t="s">
        <v>180</v>
      </c>
      <c r="BW1011" t="s">
        <v>180</v>
      </c>
      <c r="BX1011" t="s">
        <v>180</v>
      </c>
      <c r="BY1011" t="s">
        <v>180</v>
      </c>
      <c r="BZ1011" t="s">
        <v>180</v>
      </c>
      <c r="CA1011">
        <v>6.19</v>
      </c>
      <c r="CD1011" t="s">
        <v>180</v>
      </c>
      <c r="CE1011" t="s">
        <v>180</v>
      </c>
      <c r="CG1011" t="s">
        <v>180</v>
      </c>
      <c r="CH1011" t="s">
        <v>180</v>
      </c>
      <c r="CI1011" t="s">
        <v>180</v>
      </c>
      <c r="CJ1011" t="s">
        <v>180</v>
      </c>
      <c r="CK1011" t="s">
        <v>180</v>
      </c>
      <c r="CM1011" t="s">
        <v>180</v>
      </c>
      <c r="CN1011" t="s">
        <v>180</v>
      </c>
      <c r="CO1011">
        <v>28.1</v>
      </c>
      <c r="CQ1011">
        <v>223</v>
      </c>
      <c r="CR1011">
        <v>371</v>
      </c>
      <c r="CS1011" t="s">
        <v>180</v>
      </c>
      <c r="CT1011" t="s">
        <v>180</v>
      </c>
      <c r="CU1011">
        <v>49.1</v>
      </c>
      <c r="CV1011">
        <v>134.19999999999999</v>
      </c>
      <c r="CW1011">
        <v>51.9</v>
      </c>
      <c r="CX1011">
        <v>116.9</v>
      </c>
      <c r="CY1011">
        <v>19.2</v>
      </c>
      <c r="CZ1011" t="s">
        <v>180</v>
      </c>
      <c r="DB1011" t="s">
        <v>180</v>
      </c>
      <c r="DC1011" t="s">
        <v>180</v>
      </c>
      <c r="DD1011">
        <v>22.8</v>
      </c>
      <c r="DE1011">
        <v>546</v>
      </c>
      <c r="DF1011">
        <v>21.5</v>
      </c>
      <c r="DG1011">
        <v>155</v>
      </c>
      <c r="DH1011">
        <v>11.6</v>
      </c>
      <c r="DJ1011" t="s">
        <v>180</v>
      </c>
      <c r="DK1011" t="s">
        <v>180</v>
      </c>
      <c r="DL1011" t="s">
        <v>180</v>
      </c>
      <c r="DM1011" t="s">
        <v>180</v>
      </c>
      <c r="DR1011" t="s">
        <v>180</v>
      </c>
      <c r="DS1011" t="s">
        <v>180</v>
      </c>
      <c r="DT1011">
        <v>0.33</v>
      </c>
      <c r="DU1011">
        <v>291</v>
      </c>
      <c r="DV1011">
        <v>14.7</v>
      </c>
      <c r="DW1011">
        <v>32.799999999999997</v>
      </c>
      <c r="DX1011">
        <v>4.33</v>
      </c>
      <c r="DY1011">
        <v>19.04</v>
      </c>
      <c r="DZ1011">
        <v>4.49</v>
      </c>
      <c r="EA1011">
        <v>1.52</v>
      </c>
      <c r="EB1011">
        <v>4.6100000000000003</v>
      </c>
      <c r="EC1011">
        <v>0.70899999999999996</v>
      </c>
      <c r="ED1011">
        <v>4.1900000000000004</v>
      </c>
      <c r="EE1011">
        <v>0.80500000000000005</v>
      </c>
      <c r="EF1011">
        <v>2.11</v>
      </c>
      <c r="EG1011">
        <v>0.29899999999999999</v>
      </c>
      <c r="EH1011">
        <v>1.9</v>
      </c>
      <c r="EI1011">
        <v>0.27800000000000002</v>
      </c>
      <c r="EJ1011">
        <v>3.29</v>
      </c>
      <c r="EK1011">
        <v>0.69099999999999995</v>
      </c>
      <c r="EM1011" t="s">
        <v>180</v>
      </c>
      <c r="EN1011" t="s">
        <v>180</v>
      </c>
      <c r="EO1011" t="s">
        <v>180</v>
      </c>
      <c r="EP1011" t="s">
        <v>180</v>
      </c>
      <c r="EQ1011" t="s">
        <v>180</v>
      </c>
      <c r="ER1011" t="s">
        <v>180</v>
      </c>
      <c r="ES1011">
        <v>9.7000000000000003E-2</v>
      </c>
      <c r="ET1011">
        <v>2.82</v>
      </c>
      <c r="EV1011">
        <v>1.83</v>
      </c>
      <c r="EW1011">
        <v>0.432</v>
      </c>
      <c r="EX1011">
        <v>0.51278699999999999</v>
      </c>
      <c r="EY1011" t="s">
        <v>180</v>
      </c>
      <c r="EZ1011" t="s">
        <v>180</v>
      </c>
      <c r="FA1011">
        <v>0.70404800000000001</v>
      </c>
      <c r="FB1011" t="s">
        <v>180</v>
      </c>
      <c r="FC1011">
        <v>18.479099999999999</v>
      </c>
      <c r="FD1011" t="s">
        <v>180</v>
      </c>
      <c r="FE1011">
        <v>15.5907</v>
      </c>
      <c r="FF1011" t="s">
        <v>180</v>
      </c>
      <c r="FG1011">
        <v>38.427599999999998</v>
      </c>
      <c r="FH1011" t="s">
        <v>180</v>
      </c>
      <c r="FI1011" t="s">
        <v>180</v>
      </c>
      <c r="FJ1011" t="s">
        <v>180</v>
      </c>
      <c r="FK1011" t="s">
        <v>180</v>
      </c>
      <c r="FL1011" t="s">
        <v>180</v>
      </c>
      <c r="FM1011" t="s">
        <v>180</v>
      </c>
      <c r="FN1011" t="s">
        <v>180</v>
      </c>
      <c r="FO1011">
        <v>0.28293600000000002</v>
      </c>
      <c r="FP1011" t="s">
        <v>180</v>
      </c>
      <c r="FQ1011" t="s">
        <v>180</v>
      </c>
      <c r="FR1011" t="s">
        <v>180</v>
      </c>
      <c r="FS1011" t="s">
        <v>180</v>
      </c>
      <c r="FT1011" t="s">
        <v>180</v>
      </c>
      <c r="FU1011" t="s">
        <v>180</v>
      </c>
      <c r="FV1011" t="s">
        <v>2095</v>
      </c>
      <c r="FW1011" t="s">
        <v>180</v>
      </c>
      <c r="FX1011">
        <f t="shared" si="303"/>
        <v>6.1052631578947372</v>
      </c>
      <c r="FY1011">
        <f t="shared" si="304"/>
        <v>81.578947368421055</v>
      </c>
      <c r="FZ1011">
        <f t="shared" si="305"/>
        <v>7.7368421052631575</v>
      </c>
      <c r="GA1011">
        <f t="shared" si="306"/>
        <v>2.3631578947368421</v>
      </c>
      <c r="GB1011">
        <f t="shared" si="307"/>
        <v>2.4263157894736844</v>
      </c>
      <c r="GC1011">
        <f t="shared" si="308"/>
        <v>0.72258064516129039</v>
      </c>
      <c r="GD1011">
        <f t="shared" si="309"/>
        <v>25.395348837209301</v>
      </c>
      <c r="GE1011">
        <f t="shared" si="310"/>
        <v>28.676470588235297</v>
      </c>
      <c r="GF1011">
        <f t="shared" si="311"/>
        <v>19.795918367346939</v>
      </c>
      <c r="GG1011">
        <f t="shared" si="312"/>
        <v>25.086206896551726</v>
      </c>
      <c r="GH1011">
        <f t="shared" ref="GH1011:GH1064" si="321">ET1011/DW1011</f>
        <v>8.5975609756097568E-2</v>
      </c>
      <c r="GI1011">
        <f t="shared" si="313"/>
        <v>3.7241379310344831E-2</v>
      </c>
      <c r="GJ1011">
        <f t="shared" si="314"/>
        <v>0.23606557377049178</v>
      </c>
      <c r="GK1011">
        <f t="shared" si="315"/>
        <v>159.01639344262296</v>
      </c>
      <c r="GL1011">
        <f t="shared" si="316"/>
        <v>1.2672413793103448</v>
      </c>
      <c r="GM1011">
        <f t="shared" si="317"/>
        <v>0.15775862068965518</v>
      </c>
      <c r="GN1011">
        <f t="shared" si="318"/>
        <v>0.12448979591836735</v>
      </c>
      <c r="GO1011">
        <f t="shared" si="319"/>
        <v>3.2739420935412022</v>
      </c>
      <c r="GP1011">
        <f t="shared" si="320"/>
        <v>0.98951100727426178</v>
      </c>
      <c r="GQ1011">
        <f>(EA1011/0.0735)/((DZ1011/0.195*(EB1011/0.295))^0.5)</f>
        <v>1.0902119280107982</v>
      </c>
      <c r="GR1011">
        <v>0.51278699999999999</v>
      </c>
      <c r="GS1011">
        <v>0.70404800000000001</v>
      </c>
      <c r="GT1011">
        <v>18.479099999999999</v>
      </c>
      <c r="GU1011">
        <v>15.5907</v>
      </c>
      <c r="GV1011">
        <v>38.427599999999998</v>
      </c>
    </row>
    <row r="1012" spans="1:204">
      <c r="A1012" t="s">
        <v>870</v>
      </c>
      <c r="B1012" t="s">
        <v>2086</v>
      </c>
      <c r="C1012" t="s">
        <v>7219</v>
      </c>
      <c r="D1012" t="s">
        <v>7001</v>
      </c>
      <c r="E1012" t="s">
        <v>7001</v>
      </c>
      <c r="F1012">
        <v>98</v>
      </c>
      <c r="G1012">
        <v>26</v>
      </c>
      <c r="H1012" t="s">
        <v>7370</v>
      </c>
      <c r="I1012" t="s">
        <v>1036</v>
      </c>
      <c r="J1012" t="s">
        <v>2096</v>
      </c>
      <c r="K1012">
        <v>-41.04</v>
      </c>
      <c r="L1012">
        <v>-41.04</v>
      </c>
      <c r="M1012">
        <v>-70.22</v>
      </c>
      <c r="N1012">
        <v>-70.22</v>
      </c>
      <c r="O1012" t="s">
        <v>179</v>
      </c>
      <c r="R1012" t="s">
        <v>2097</v>
      </c>
      <c r="S1012" t="s">
        <v>2087</v>
      </c>
      <c r="T1012" t="s">
        <v>2088</v>
      </c>
      <c r="U1012" t="s">
        <v>180</v>
      </c>
      <c r="V1012" t="s">
        <v>180</v>
      </c>
      <c r="W1012" t="s">
        <v>180</v>
      </c>
      <c r="X1012" t="s">
        <v>2088</v>
      </c>
      <c r="Y1012" t="s">
        <v>180</v>
      </c>
      <c r="Z1012" t="s">
        <v>180</v>
      </c>
      <c r="AB1012" t="s">
        <v>180</v>
      </c>
      <c r="AC1012" t="s">
        <v>181</v>
      </c>
      <c r="AD1012" t="s">
        <v>180</v>
      </c>
      <c r="AE1012" t="s">
        <v>180</v>
      </c>
      <c r="AF1012" t="s">
        <v>196</v>
      </c>
      <c r="AG1012" t="s">
        <v>180</v>
      </c>
      <c r="AH1012" t="s">
        <v>2089</v>
      </c>
      <c r="AI1012">
        <v>47.85</v>
      </c>
      <c r="AJ1012">
        <v>1.98</v>
      </c>
      <c r="AK1012" t="s">
        <v>180</v>
      </c>
      <c r="AL1012">
        <v>16.23</v>
      </c>
      <c r="AM1012" t="s">
        <v>180</v>
      </c>
      <c r="AP1012">
        <v>11.18</v>
      </c>
      <c r="AQ1012">
        <v>9.1999999999999993</v>
      </c>
      <c r="AR1012">
        <v>7.56</v>
      </c>
      <c r="AS1012">
        <v>0.15</v>
      </c>
      <c r="AT1012" t="s">
        <v>180</v>
      </c>
      <c r="AU1012">
        <v>1.31</v>
      </c>
      <c r="AV1012">
        <v>3.98</v>
      </c>
      <c r="AW1012">
        <v>0.36</v>
      </c>
      <c r="AY1012" t="s">
        <v>180</v>
      </c>
      <c r="AZ1012" t="s">
        <v>180</v>
      </c>
      <c r="BA1012">
        <v>99.800000000000026</v>
      </c>
      <c r="BC1012" t="s">
        <v>180</v>
      </c>
      <c r="BD1012" t="s">
        <v>180</v>
      </c>
      <c r="BE1012" t="s">
        <v>180</v>
      </c>
      <c r="BF1012" t="s">
        <v>180</v>
      </c>
      <c r="BG1012" t="s">
        <v>180</v>
      </c>
      <c r="BH1012" t="s">
        <v>180</v>
      </c>
      <c r="BI1012" t="s">
        <v>180</v>
      </c>
      <c r="BK1012" t="s">
        <v>180</v>
      </c>
      <c r="BL1012" t="s">
        <v>180</v>
      </c>
      <c r="BM1012">
        <v>0</v>
      </c>
      <c r="BN1012" t="s">
        <v>180</v>
      </c>
      <c r="BO1012" t="s">
        <v>180</v>
      </c>
      <c r="BP1012" t="s">
        <v>180</v>
      </c>
      <c r="BQ1012" t="s">
        <v>180</v>
      </c>
      <c r="BR1012" t="s">
        <v>180</v>
      </c>
      <c r="BS1012" t="s">
        <v>180</v>
      </c>
      <c r="BT1012" t="s">
        <v>180</v>
      </c>
      <c r="BU1012" t="s">
        <v>180</v>
      </c>
      <c r="BV1012" t="s">
        <v>180</v>
      </c>
      <c r="BW1012" t="s">
        <v>180</v>
      </c>
      <c r="BX1012" t="s">
        <v>180</v>
      </c>
      <c r="BY1012" t="s">
        <v>180</v>
      </c>
      <c r="BZ1012" t="s">
        <v>180</v>
      </c>
      <c r="CA1012">
        <v>7.15</v>
      </c>
      <c r="CD1012" t="s">
        <v>180</v>
      </c>
      <c r="CE1012" t="s">
        <v>180</v>
      </c>
      <c r="CG1012" t="s">
        <v>180</v>
      </c>
      <c r="CH1012" t="s">
        <v>180</v>
      </c>
      <c r="CI1012" t="s">
        <v>180</v>
      </c>
      <c r="CJ1012" t="s">
        <v>180</v>
      </c>
      <c r="CK1012" t="s">
        <v>180</v>
      </c>
      <c r="CM1012" t="s">
        <v>180</v>
      </c>
      <c r="CN1012" t="s">
        <v>180</v>
      </c>
      <c r="CO1012">
        <v>25</v>
      </c>
      <c r="CQ1012">
        <v>233</v>
      </c>
      <c r="CR1012">
        <v>236</v>
      </c>
      <c r="CS1012" t="s">
        <v>180</v>
      </c>
      <c r="CT1012" t="s">
        <v>180</v>
      </c>
      <c r="CU1012">
        <v>47</v>
      </c>
      <c r="CV1012">
        <v>112.7</v>
      </c>
      <c r="CW1012">
        <v>47.8</v>
      </c>
      <c r="CX1012">
        <v>101.4</v>
      </c>
      <c r="CY1012">
        <v>21.1</v>
      </c>
      <c r="CZ1012" t="s">
        <v>180</v>
      </c>
      <c r="DB1012" t="s">
        <v>180</v>
      </c>
      <c r="DC1012" t="s">
        <v>180</v>
      </c>
      <c r="DD1012">
        <v>28.4</v>
      </c>
      <c r="DE1012">
        <v>576</v>
      </c>
      <c r="DF1012">
        <v>20.100000000000001</v>
      </c>
      <c r="DG1012">
        <v>141</v>
      </c>
      <c r="DH1012">
        <v>22.22</v>
      </c>
      <c r="DJ1012" t="s">
        <v>180</v>
      </c>
      <c r="DK1012" t="s">
        <v>180</v>
      </c>
      <c r="DL1012" t="s">
        <v>180</v>
      </c>
      <c r="DM1012" t="s">
        <v>180</v>
      </c>
      <c r="DR1012" t="s">
        <v>180</v>
      </c>
      <c r="DS1012" t="s">
        <v>180</v>
      </c>
      <c r="DT1012">
        <v>0.56499999999999995</v>
      </c>
      <c r="DU1012">
        <v>311</v>
      </c>
      <c r="DV1012">
        <v>17.600000000000001</v>
      </c>
      <c r="DW1012">
        <v>37.5</v>
      </c>
      <c r="DX1012">
        <v>4.9400000000000004</v>
      </c>
      <c r="DY1012">
        <v>21.56</v>
      </c>
      <c r="DZ1012">
        <v>4.9400000000000004</v>
      </c>
      <c r="EA1012">
        <v>1.66</v>
      </c>
      <c r="EB1012">
        <v>4.95</v>
      </c>
      <c r="EC1012">
        <v>0.74099999999999999</v>
      </c>
      <c r="ED1012">
        <v>4.12</v>
      </c>
      <c r="EE1012">
        <v>0.77300000000000002</v>
      </c>
      <c r="EF1012">
        <v>1.98</v>
      </c>
      <c r="EG1012">
        <v>0.26600000000000001</v>
      </c>
      <c r="EH1012">
        <v>1.69</v>
      </c>
      <c r="EI1012">
        <v>0.24099999999999999</v>
      </c>
      <c r="EJ1012">
        <v>3.22</v>
      </c>
      <c r="EK1012">
        <v>1.266</v>
      </c>
      <c r="EM1012" t="s">
        <v>180</v>
      </c>
      <c r="EN1012" t="s">
        <v>180</v>
      </c>
      <c r="EO1012" t="s">
        <v>180</v>
      </c>
      <c r="EP1012" t="s">
        <v>180</v>
      </c>
      <c r="EQ1012" t="s">
        <v>180</v>
      </c>
      <c r="ER1012" t="s">
        <v>180</v>
      </c>
      <c r="ES1012">
        <v>8.8999999999999996E-2</v>
      </c>
      <c r="ET1012">
        <v>2.41</v>
      </c>
      <c r="EV1012">
        <v>2.23</v>
      </c>
      <c r="EW1012">
        <v>0.63100000000000001</v>
      </c>
      <c r="EX1012">
        <v>0.51275300000000001</v>
      </c>
      <c r="EY1012" t="s">
        <v>180</v>
      </c>
      <c r="EZ1012" t="s">
        <v>180</v>
      </c>
      <c r="FA1012">
        <v>0.70435099999999995</v>
      </c>
      <c r="FB1012" t="s">
        <v>180</v>
      </c>
      <c r="FC1012">
        <v>18.392199999999999</v>
      </c>
      <c r="FD1012" t="s">
        <v>180</v>
      </c>
      <c r="FE1012">
        <v>15.5923</v>
      </c>
      <c r="FF1012" t="s">
        <v>180</v>
      </c>
      <c r="FG1012">
        <v>38.3765</v>
      </c>
      <c r="FH1012" t="s">
        <v>180</v>
      </c>
      <c r="FI1012" t="s">
        <v>180</v>
      </c>
      <c r="FJ1012" t="s">
        <v>180</v>
      </c>
      <c r="FK1012" t="s">
        <v>180</v>
      </c>
      <c r="FL1012" t="s">
        <v>180</v>
      </c>
      <c r="FM1012" t="s">
        <v>180</v>
      </c>
      <c r="FN1012" t="s">
        <v>180</v>
      </c>
      <c r="FP1012" t="s">
        <v>180</v>
      </c>
      <c r="FQ1012" t="s">
        <v>180</v>
      </c>
      <c r="FR1012" t="s">
        <v>180</v>
      </c>
      <c r="FS1012" t="s">
        <v>180</v>
      </c>
      <c r="FT1012" t="s">
        <v>180</v>
      </c>
      <c r="FU1012" t="s">
        <v>180</v>
      </c>
      <c r="FV1012" t="s">
        <v>2098</v>
      </c>
      <c r="FW1012" t="s">
        <v>180</v>
      </c>
      <c r="FX1012">
        <f t="shared" si="303"/>
        <v>13.147928994082839</v>
      </c>
      <c r="FY1012">
        <f t="shared" si="304"/>
        <v>83.431952662721898</v>
      </c>
      <c r="FZ1012">
        <f t="shared" si="305"/>
        <v>10.414201183431954</v>
      </c>
      <c r="GA1012">
        <f t="shared" si="306"/>
        <v>2.9230769230769234</v>
      </c>
      <c r="GB1012">
        <f t="shared" si="307"/>
        <v>2.9289940828402368</v>
      </c>
      <c r="GC1012">
        <f t="shared" si="308"/>
        <v>0.66161616161616166</v>
      </c>
      <c r="GD1012">
        <f t="shared" si="309"/>
        <v>28.656716417910445</v>
      </c>
      <c r="GE1012">
        <f t="shared" si="310"/>
        <v>26.716141001855288</v>
      </c>
      <c r="GF1012">
        <f t="shared" si="311"/>
        <v>17.670454545454543</v>
      </c>
      <c r="GG1012">
        <f t="shared" si="312"/>
        <v>13.996399639963997</v>
      </c>
      <c r="GH1012">
        <f t="shared" si="321"/>
        <v>6.4266666666666666E-2</v>
      </c>
      <c r="GI1012">
        <f t="shared" si="313"/>
        <v>2.8397839783978401E-2</v>
      </c>
      <c r="GJ1012">
        <f t="shared" si="314"/>
        <v>0.28295964125560541</v>
      </c>
      <c r="GK1012">
        <f t="shared" si="315"/>
        <v>139.46188340807174</v>
      </c>
      <c r="GL1012">
        <f t="shared" si="316"/>
        <v>0.79207920792079223</v>
      </c>
      <c r="GM1012">
        <f t="shared" si="317"/>
        <v>0.10036003600360037</v>
      </c>
      <c r="GN1012">
        <f t="shared" si="318"/>
        <v>0.12670454545454543</v>
      </c>
      <c r="GO1012">
        <f t="shared" si="319"/>
        <v>3.5627530364372468</v>
      </c>
      <c r="GP1012">
        <f t="shared" si="320"/>
        <v>0.96796768932370025</v>
      </c>
      <c r="GQ1012">
        <f>(EA1012/0.0735)/((DZ1012/0.195*(EB1012/0.295))^0.5)</f>
        <v>1.0954258586941517</v>
      </c>
      <c r="GR1012">
        <v>0.51275300000000001</v>
      </c>
      <c r="GS1012">
        <v>0.70435099999999995</v>
      </c>
      <c r="GT1012">
        <v>18.392199999999999</v>
      </c>
      <c r="GU1012">
        <v>15.5923</v>
      </c>
      <c r="GV1012">
        <v>38.3765</v>
      </c>
    </row>
    <row r="1013" spans="1:204">
      <c r="A1013" t="s">
        <v>870</v>
      </c>
      <c r="B1013" t="s">
        <v>2086</v>
      </c>
      <c r="C1013" t="s">
        <v>7219</v>
      </c>
      <c r="D1013" t="s">
        <v>7001</v>
      </c>
      <c r="E1013" t="s">
        <v>7001</v>
      </c>
      <c r="F1013">
        <v>98</v>
      </c>
      <c r="G1013">
        <v>26</v>
      </c>
      <c r="H1013" t="s">
        <v>7370</v>
      </c>
      <c r="I1013" t="s">
        <v>1036</v>
      </c>
      <c r="J1013" t="s">
        <v>2099</v>
      </c>
      <c r="K1013">
        <v>-42.14</v>
      </c>
      <c r="L1013">
        <v>-42.14</v>
      </c>
      <c r="M1013">
        <v>-70.05</v>
      </c>
      <c r="N1013">
        <v>-70.05</v>
      </c>
      <c r="O1013" t="s">
        <v>179</v>
      </c>
      <c r="R1013" t="s">
        <v>2100</v>
      </c>
      <c r="S1013" t="s">
        <v>2087</v>
      </c>
      <c r="T1013" t="s">
        <v>2088</v>
      </c>
      <c r="U1013" t="s">
        <v>180</v>
      </c>
      <c r="V1013" t="s">
        <v>180</v>
      </c>
      <c r="W1013" t="s">
        <v>180</v>
      </c>
      <c r="X1013" t="s">
        <v>2088</v>
      </c>
      <c r="Y1013" t="s">
        <v>180</v>
      </c>
      <c r="Z1013" t="s">
        <v>180</v>
      </c>
      <c r="AB1013" t="s">
        <v>180</v>
      </c>
      <c r="AC1013" t="s">
        <v>181</v>
      </c>
      <c r="AD1013" t="s">
        <v>180</v>
      </c>
      <c r="AE1013" t="s">
        <v>180</v>
      </c>
      <c r="AF1013" t="s">
        <v>196</v>
      </c>
      <c r="AG1013" t="s">
        <v>180</v>
      </c>
      <c r="AH1013" t="s">
        <v>2089</v>
      </c>
      <c r="AI1013">
        <v>48.77</v>
      </c>
      <c r="AJ1013">
        <v>1.74</v>
      </c>
      <c r="AK1013" t="s">
        <v>180</v>
      </c>
      <c r="AL1013">
        <v>15.45</v>
      </c>
      <c r="AM1013" t="s">
        <v>180</v>
      </c>
      <c r="AP1013">
        <v>11.98</v>
      </c>
      <c r="AQ1013">
        <v>8.0500000000000007</v>
      </c>
      <c r="AR1013">
        <v>8.2799999999999994</v>
      </c>
      <c r="AS1013">
        <v>0.15</v>
      </c>
      <c r="AT1013" t="s">
        <v>180</v>
      </c>
      <c r="AU1013">
        <v>1.26</v>
      </c>
      <c r="AV1013">
        <v>3.76</v>
      </c>
      <c r="AW1013">
        <v>0.38</v>
      </c>
      <c r="AY1013" t="s">
        <v>180</v>
      </c>
      <c r="AZ1013" t="s">
        <v>180</v>
      </c>
      <c r="BA1013">
        <v>99.820000000000022</v>
      </c>
      <c r="BC1013" t="s">
        <v>180</v>
      </c>
      <c r="BD1013" t="s">
        <v>180</v>
      </c>
      <c r="BE1013" t="s">
        <v>180</v>
      </c>
      <c r="BF1013" t="s">
        <v>180</v>
      </c>
      <c r="BG1013" t="s">
        <v>180</v>
      </c>
      <c r="BH1013" t="s">
        <v>180</v>
      </c>
      <c r="BI1013" t="s">
        <v>180</v>
      </c>
      <c r="BK1013" t="s">
        <v>180</v>
      </c>
      <c r="BL1013" t="s">
        <v>180</v>
      </c>
      <c r="BM1013">
        <v>0.18</v>
      </c>
      <c r="BN1013" t="s">
        <v>180</v>
      </c>
      <c r="BO1013" t="s">
        <v>180</v>
      </c>
      <c r="BP1013" t="s">
        <v>180</v>
      </c>
      <c r="BQ1013" t="s">
        <v>180</v>
      </c>
      <c r="BR1013" t="s">
        <v>180</v>
      </c>
      <c r="BS1013" t="s">
        <v>180</v>
      </c>
      <c r="BT1013" t="s">
        <v>180</v>
      </c>
      <c r="BU1013" t="s">
        <v>180</v>
      </c>
      <c r="BV1013" t="s">
        <v>180</v>
      </c>
      <c r="BW1013" t="s">
        <v>180</v>
      </c>
      <c r="BX1013" t="s">
        <v>180</v>
      </c>
      <c r="BY1013" t="s">
        <v>180</v>
      </c>
      <c r="BZ1013" t="s">
        <v>180</v>
      </c>
      <c r="CA1013">
        <v>8.3000000000000007</v>
      </c>
      <c r="CD1013" t="s">
        <v>180</v>
      </c>
      <c r="CE1013" t="s">
        <v>180</v>
      </c>
      <c r="CG1013" t="s">
        <v>180</v>
      </c>
      <c r="CH1013" t="s">
        <v>180</v>
      </c>
      <c r="CI1013" t="s">
        <v>180</v>
      </c>
      <c r="CJ1013" t="s">
        <v>180</v>
      </c>
      <c r="CK1013" t="s">
        <v>180</v>
      </c>
      <c r="CM1013" t="s">
        <v>180</v>
      </c>
      <c r="CN1013" t="s">
        <v>180</v>
      </c>
      <c r="CO1013">
        <v>23.1</v>
      </c>
      <c r="CQ1013">
        <v>203</v>
      </c>
      <c r="CR1013">
        <v>272</v>
      </c>
      <c r="CS1013" t="s">
        <v>180</v>
      </c>
      <c r="CT1013" t="s">
        <v>180</v>
      </c>
      <c r="CU1013">
        <v>49.3</v>
      </c>
      <c r="CV1013">
        <v>164</v>
      </c>
      <c r="CW1013">
        <v>40.4</v>
      </c>
      <c r="CX1013">
        <v>110.6</v>
      </c>
      <c r="CY1013">
        <v>21.3</v>
      </c>
      <c r="CZ1013" t="s">
        <v>180</v>
      </c>
      <c r="DB1013" t="s">
        <v>180</v>
      </c>
      <c r="DC1013" t="s">
        <v>180</v>
      </c>
      <c r="DD1013">
        <v>26</v>
      </c>
      <c r="DE1013">
        <v>534</v>
      </c>
      <c r="DF1013">
        <v>21.6</v>
      </c>
      <c r="DG1013">
        <v>164</v>
      </c>
      <c r="DH1013">
        <v>23.65</v>
      </c>
      <c r="DJ1013" t="s">
        <v>180</v>
      </c>
      <c r="DK1013" t="s">
        <v>180</v>
      </c>
      <c r="DL1013" t="s">
        <v>180</v>
      </c>
      <c r="DM1013" t="s">
        <v>180</v>
      </c>
      <c r="DR1013" t="s">
        <v>180</v>
      </c>
      <c r="DS1013" t="s">
        <v>180</v>
      </c>
      <c r="DT1013">
        <v>0.45200000000000001</v>
      </c>
      <c r="DU1013">
        <v>289</v>
      </c>
      <c r="DV1013">
        <v>21.1</v>
      </c>
      <c r="DW1013">
        <v>43.6</v>
      </c>
      <c r="DX1013">
        <v>5.41</v>
      </c>
      <c r="DY1013">
        <v>22.7</v>
      </c>
      <c r="DZ1013">
        <v>5.17</v>
      </c>
      <c r="EA1013">
        <v>1.72</v>
      </c>
      <c r="EB1013">
        <v>5.22</v>
      </c>
      <c r="EC1013">
        <v>0.78400000000000003</v>
      </c>
      <c r="ED1013">
        <v>4.41</v>
      </c>
      <c r="EE1013">
        <v>0.82099999999999995</v>
      </c>
      <c r="EF1013">
        <v>2.06</v>
      </c>
      <c r="EG1013">
        <v>0.28299999999999997</v>
      </c>
      <c r="EH1013">
        <v>1.75</v>
      </c>
      <c r="EI1013">
        <v>0.252</v>
      </c>
      <c r="EJ1013">
        <v>3.59</v>
      </c>
      <c r="EK1013">
        <v>1.423</v>
      </c>
      <c r="EM1013" t="s">
        <v>180</v>
      </c>
      <c r="EN1013" t="s">
        <v>180</v>
      </c>
      <c r="EO1013" t="s">
        <v>180</v>
      </c>
      <c r="EP1013" t="s">
        <v>180</v>
      </c>
      <c r="EQ1013" t="s">
        <v>180</v>
      </c>
      <c r="ER1013" t="s">
        <v>180</v>
      </c>
      <c r="ES1013">
        <v>0.13700000000000001</v>
      </c>
      <c r="ET1013">
        <v>2.38</v>
      </c>
      <c r="EV1013">
        <v>2.56</v>
      </c>
      <c r="EW1013">
        <v>0.47899999999999998</v>
      </c>
      <c r="EX1013">
        <v>0.51263999999999998</v>
      </c>
      <c r="EY1013" t="s">
        <v>180</v>
      </c>
      <c r="EZ1013" t="s">
        <v>180</v>
      </c>
      <c r="FA1013">
        <v>0.70487900000000003</v>
      </c>
      <c r="FB1013" t="s">
        <v>180</v>
      </c>
      <c r="FC1013">
        <v>18.319800000000001</v>
      </c>
      <c r="FD1013" t="s">
        <v>180</v>
      </c>
      <c r="FE1013">
        <v>15.5898</v>
      </c>
      <c r="FF1013" t="s">
        <v>180</v>
      </c>
      <c r="FG1013">
        <v>38.494599999999998</v>
      </c>
      <c r="FH1013" t="s">
        <v>180</v>
      </c>
      <c r="FI1013" t="s">
        <v>180</v>
      </c>
      <c r="FJ1013" t="s">
        <v>180</v>
      </c>
      <c r="FK1013" t="s">
        <v>180</v>
      </c>
      <c r="FL1013" t="s">
        <v>180</v>
      </c>
      <c r="FM1013" t="s">
        <v>180</v>
      </c>
      <c r="FN1013" t="s">
        <v>180</v>
      </c>
      <c r="FP1013" t="s">
        <v>180</v>
      </c>
      <c r="FQ1013" t="s">
        <v>180</v>
      </c>
      <c r="FR1013" t="s">
        <v>180</v>
      </c>
      <c r="FS1013" t="s">
        <v>180</v>
      </c>
      <c r="FT1013" t="s">
        <v>180</v>
      </c>
      <c r="FU1013" t="s">
        <v>180</v>
      </c>
      <c r="FV1013" t="s">
        <v>2101</v>
      </c>
      <c r="FW1013" t="s">
        <v>180</v>
      </c>
      <c r="FX1013">
        <f t="shared" si="303"/>
        <v>13.514285714285714</v>
      </c>
      <c r="FY1013">
        <f t="shared" si="304"/>
        <v>93.714285714285708</v>
      </c>
      <c r="FZ1013">
        <f t="shared" si="305"/>
        <v>12.057142857142859</v>
      </c>
      <c r="GA1013">
        <f t="shared" si="306"/>
        <v>2.9542857142857142</v>
      </c>
      <c r="GB1013">
        <f t="shared" si="307"/>
        <v>2.9828571428571427</v>
      </c>
      <c r="GC1013">
        <f t="shared" si="308"/>
        <v>0.72413793103448276</v>
      </c>
      <c r="GD1013">
        <f t="shared" si="309"/>
        <v>24.722222222222221</v>
      </c>
      <c r="GE1013">
        <f t="shared" si="310"/>
        <v>23.524229074889867</v>
      </c>
      <c r="GF1013">
        <f t="shared" si="311"/>
        <v>13.696682464454975</v>
      </c>
      <c r="GG1013">
        <f t="shared" si="312"/>
        <v>12.219873150105709</v>
      </c>
      <c r="GH1013">
        <f t="shared" si="321"/>
        <v>5.4587155963302748E-2</v>
      </c>
      <c r="GI1013">
        <f t="shared" si="313"/>
        <v>2.0253699788583511E-2</v>
      </c>
      <c r="GJ1013">
        <f t="shared" si="314"/>
        <v>0.18710937499999999</v>
      </c>
      <c r="GK1013">
        <f t="shared" si="315"/>
        <v>112.890625</v>
      </c>
      <c r="GL1013">
        <f t="shared" si="316"/>
        <v>0.89217758985200857</v>
      </c>
      <c r="GM1013">
        <f t="shared" si="317"/>
        <v>0.10824524312896407</v>
      </c>
      <c r="GN1013">
        <f t="shared" si="318"/>
        <v>0.12132701421800947</v>
      </c>
      <c r="GO1013">
        <f t="shared" si="319"/>
        <v>4.0812379110251458</v>
      </c>
      <c r="GP1013">
        <f t="shared" si="320"/>
        <v>0.98219118150117779</v>
      </c>
      <c r="GQ1013">
        <f>(EA1013/0.0735)/((DZ1013/0.195*(EB1013/0.295))^0.5)</f>
        <v>1.0804107542628445</v>
      </c>
      <c r="GR1013">
        <v>0.51263999999999998</v>
      </c>
      <c r="GS1013">
        <v>0.70487900000000003</v>
      </c>
      <c r="GT1013">
        <v>18.319800000000001</v>
      </c>
      <c r="GU1013">
        <v>15.5898</v>
      </c>
      <c r="GV1013">
        <v>38.494599999999998</v>
      </c>
    </row>
    <row r="1014" spans="1:204">
      <c r="A1014" t="s">
        <v>870</v>
      </c>
      <c r="B1014" t="s">
        <v>2086</v>
      </c>
      <c r="C1014" t="s">
        <v>7219</v>
      </c>
      <c r="D1014" t="s">
        <v>7001</v>
      </c>
      <c r="E1014" t="s">
        <v>7001</v>
      </c>
      <c r="F1014">
        <v>98</v>
      </c>
      <c r="G1014">
        <v>26</v>
      </c>
      <c r="H1014" t="s">
        <v>7370</v>
      </c>
      <c r="I1014" t="s">
        <v>1036</v>
      </c>
      <c r="J1014" t="s">
        <v>2099</v>
      </c>
      <c r="K1014">
        <v>-42.07</v>
      </c>
      <c r="L1014">
        <v>-42.07</v>
      </c>
      <c r="M1014">
        <v>-70.209999999999994</v>
      </c>
      <c r="N1014">
        <v>-70.209999999999994</v>
      </c>
      <c r="O1014" t="s">
        <v>179</v>
      </c>
      <c r="R1014" t="s">
        <v>2102</v>
      </c>
      <c r="S1014" t="s">
        <v>2087</v>
      </c>
      <c r="T1014" t="s">
        <v>2088</v>
      </c>
      <c r="U1014" t="s">
        <v>180</v>
      </c>
      <c r="V1014" t="s">
        <v>180</v>
      </c>
      <c r="W1014" t="s">
        <v>180</v>
      </c>
      <c r="X1014" t="s">
        <v>2088</v>
      </c>
      <c r="Y1014" t="s">
        <v>180</v>
      </c>
      <c r="Z1014" t="s">
        <v>180</v>
      </c>
      <c r="AB1014" t="s">
        <v>180</v>
      </c>
      <c r="AC1014" t="s">
        <v>181</v>
      </c>
      <c r="AD1014" t="s">
        <v>180</v>
      </c>
      <c r="AE1014" t="s">
        <v>180</v>
      </c>
      <c r="AF1014" t="s">
        <v>196</v>
      </c>
      <c r="AG1014" t="s">
        <v>180</v>
      </c>
      <c r="AH1014" t="s">
        <v>2089</v>
      </c>
      <c r="AI1014">
        <v>48.53</v>
      </c>
      <c r="AJ1014">
        <v>1.92</v>
      </c>
      <c r="AK1014" t="s">
        <v>180</v>
      </c>
      <c r="AL1014">
        <v>16.420000000000002</v>
      </c>
      <c r="AM1014" t="s">
        <v>180</v>
      </c>
      <c r="AP1014">
        <v>10.92</v>
      </c>
      <c r="AQ1014">
        <v>9.3000000000000007</v>
      </c>
      <c r="AR1014">
        <v>6.9</v>
      </c>
      <c r="AS1014">
        <v>0.14000000000000001</v>
      </c>
      <c r="AT1014" t="s">
        <v>180</v>
      </c>
      <c r="AU1014">
        <v>1.56</v>
      </c>
      <c r="AV1014">
        <v>3.67</v>
      </c>
      <c r="AW1014">
        <v>0.42</v>
      </c>
      <c r="AY1014" t="s">
        <v>180</v>
      </c>
      <c r="AZ1014" t="s">
        <v>180</v>
      </c>
      <c r="BA1014">
        <v>99.780000000000015</v>
      </c>
      <c r="BC1014" t="s">
        <v>180</v>
      </c>
      <c r="BD1014" t="s">
        <v>180</v>
      </c>
      <c r="BE1014" t="s">
        <v>180</v>
      </c>
      <c r="BF1014" t="s">
        <v>180</v>
      </c>
      <c r="BG1014" t="s">
        <v>180</v>
      </c>
      <c r="BH1014" t="s">
        <v>180</v>
      </c>
      <c r="BI1014" t="s">
        <v>180</v>
      </c>
      <c r="BK1014" t="s">
        <v>180</v>
      </c>
      <c r="BL1014" t="s">
        <v>180</v>
      </c>
      <c r="BM1014">
        <v>0.33</v>
      </c>
      <c r="BN1014" t="s">
        <v>180</v>
      </c>
      <c r="BO1014" t="s">
        <v>180</v>
      </c>
      <c r="BP1014" t="s">
        <v>180</v>
      </c>
      <c r="BQ1014" t="s">
        <v>180</v>
      </c>
      <c r="BR1014" t="s">
        <v>180</v>
      </c>
      <c r="BS1014" t="s">
        <v>180</v>
      </c>
      <c r="BT1014" t="s">
        <v>180</v>
      </c>
      <c r="BU1014" t="s">
        <v>180</v>
      </c>
      <c r="BV1014" t="s">
        <v>180</v>
      </c>
      <c r="BW1014" t="s">
        <v>180</v>
      </c>
      <c r="BX1014" t="s">
        <v>180</v>
      </c>
      <c r="BY1014" t="s">
        <v>180</v>
      </c>
      <c r="BZ1014" t="s">
        <v>180</v>
      </c>
      <c r="CA1014">
        <v>6.8</v>
      </c>
      <c r="CD1014" t="s">
        <v>180</v>
      </c>
      <c r="CE1014" t="s">
        <v>180</v>
      </c>
      <c r="CG1014" t="s">
        <v>180</v>
      </c>
      <c r="CH1014" t="s">
        <v>180</v>
      </c>
      <c r="CI1014" t="s">
        <v>180</v>
      </c>
      <c r="CJ1014" t="s">
        <v>180</v>
      </c>
      <c r="CK1014" t="s">
        <v>180</v>
      </c>
      <c r="CM1014" t="s">
        <v>180</v>
      </c>
      <c r="CN1014" t="s">
        <v>180</v>
      </c>
      <c r="CO1014">
        <v>25.4</v>
      </c>
      <c r="CQ1014">
        <v>228</v>
      </c>
      <c r="CR1014">
        <v>246</v>
      </c>
      <c r="CS1014" t="s">
        <v>180</v>
      </c>
      <c r="CT1014" t="s">
        <v>180</v>
      </c>
      <c r="CU1014">
        <v>40.9</v>
      </c>
      <c r="CV1014">
        <v>81</v>
      </c>
      <c r="CW1014">
        <v>40.700000000000003</v>
      </c>
      <c r="CX1014">
        <v>97.6</v>
      </c>
      <c r="CY1014">
        <v>21.6</v>
      </c>
      <c r="CZ1014" t="s">
        <v>180</v>
      </c>
      <c r="DB1014" t="s">
        <v>180</v>
      </c>
      <c r="DC1014" t="s">
        <v>180</v>
      </c>
      <c r="DD1014">
        <v>30.1</v>
      </c>
      <c r="DE1014">
        <v>650</v>
      </c>
      <c r="DF1014">
        <v>22</v>
      </c>
      <c r="DG1014">
        <v>177</v>
      </c>
      <c r="DH1014">
        <v>27.84</v>
      </c>
      <c r="DJ1014" t="s">
        <v>180</v>
      </c>
      <c r="DK1014" t="s">
        <v>180</v>
      </c>
      <c r="DL1014" t="s">
        <v>180</v>
      </c>
      <c r="DM1014" t="s">
        <v>180</v>
      </c>
      <c r="DR1014" t="s">
        <v>180</v>
      </c>
      <c r="DS1014" t="s">
        <v>180</v>
      </c>
      <c r="DT1014">
        <v>0.48299999999999998</v>
      </c>
      <c r="DU1014">
        <v>359</v>
      </c>
      <c r="DV1014">
        <v>23.2</v>
      </c>
      <c r="DW1014">
        <v>48.2</v>
      </c>
      <c r="DX1014">
        <v>5.88</v>
      </c>
      <c r="DY1014">
        <v>24.85</v>
      </c>
      <c r="DZ1014">
        <v>5.54</v>
      </c>
      <c r="EA1014">
        <v>1.83</v>
      </c>
      <c r="EB1014">
        <v>5.45</v>
      </c>
      <c r="EC1014">
        <v>0.80600000000000005</v>
      </c>
      <c r="ED1014">
        <v>4.5</v>
      </c>
      <c r="EE1014">
        <v>0.83599999999999997</v>
      </c>
      <c r="EF1014">
        <v>2.11</v>
      </c>
      <c r="EG1014">
        <v>0.28899999999999998</v>
      </c>
      <c r="EH1014">
        <v>1.81</v>
      </c>
      <c r="EI1014">
        <v>0.253</v>
      </c>
      <c r="EJ1014">
        <v>3.89</v>
      </c>
      <c r="EK1014">
        <v>1.601</v>
      </c>
      <c r="EM1014" t="s">
        <v>180</v>
      </c>
      <c r="EN1014" t="s">
        <v>180</v>
      </c>
      <c r="EO1014" t="s">
        <v>180</v>
      </c>
      <c r="EP1014" t="s">
        <v>180</v>
      </c>
      <c r="EQ1014" t="s">
        <v>180</v>
      </c>
      <c r="ER1014" t="s">
        <v>180</v>
      </c>
      <c r="ES1014">
        <v>9.4E-2</v>
      </c>
      <c r="ET1014">
        <v>2.61</v>
      </c>
      <c r="EV1014">
        <v>2.89</v>
      </c>
      <c r="EW1014">
        <v>0.69899999999999995</v>
      </c>
      <c r="EX1014">
        <v>0.51272200000000001</v>
      </c>
      <c r="EY1014" t="s">
        <v>180</v>
      </c>
      <c r="EZ1014" t="s">
        <v>180</v>
      </c>
      <c r="FA1014">
        <v>0.70437099999999997</v>
      </c>
      <c r="FB1014" t="s">
        <v>180</v>
      </c>
      <c r="FC1014">
        <v>18.304600000000001</v>
      </c>
      <c r="FD1014" t="s">
        <v>180</v>
      </c>
      <c r="FE1014">
        <v>15.579000000000001</v>
      </c>
      <c r="FF1014" t="s">
        <v>180</v>
      </c>
      <c r="FG1014">
        <v>38.444400000000002</v>
      </c>
      <c r="FH1014" t="s">
        <v>180</v>
      </c>
      <c r="FI1014" t="s">
        <v>180</v>
      </c>
      <c r="FJ1014" t="s">
        <v>180</v>
      </c>
      <c r="FK1014" t="s">
        <v>180</v>
      </c>
      <c r="FL1014" t="s">
        <v>180</v>
      </c>
      <c r="FM1014" t="s">
        <v>180</v>
      </c>
      <c r="FN1014" t="s">
        <v>180</v>
      </c>
      <c r="FO1014">
        <v>0.28286600000000001</v>
      </c>
      <c r="FP1014" t="s">
        <v>180</v>
      </c>
      <c r="FQ1014" t="s">
        <v>180</v>
      </c>
      <c r="FR1014" t="s">
        <v>180</v>
      </c>
      <c r="FS1014" t="s">
        <v>180</v>
      </c>
      <c r="FT1014" t="s">
        <v>180</v>
      </c>
      <c r="FU1014" t="s">
        <v>180</v>
      </c>
      <c r="FV1014" t="s">
        <v>2103</v>
      </c>
      <c r="FW1014" t="s">
        <v>180</v>
      </c>
      <c r="FX1014">
        <f t="shared" si="303"/>
        <v>15.381215469613259</v>
      </c>
      <c r="FY1014">
        <f t="shared" si="304"/>
        <v>97.790055248618785</v>
      </c>
      <c r="FZ1014">
        <f t="shared" si="305"/>
        <v>12.817679558011049</v>
      </c>
      <c r="GA1014">
        <f t="shared" si="306"/>
        <v>3.0607734806629834</v>
      </c>
      <c r="GB1014">
        <f t="shared" si="307"/>
        <v>3.0110497237569063</v>
      </c>
      <c r="GC1014">
        <f t="shared" si="308"/>
        <v>0.81250000000000011</v>
      </c>
      <c r="GD1014">
        <f t="shared" si="309"/>
        <v>29.545454545454547</v>
      </c>
      <c r="GE1014">
        <f t="shared" si="310"/>
        <v>26.156941649899395</v>
      </c>
      <c r="GF1014">
        <f t="shared" si="311"/>
        <v>15.474137931034484</v>
      </c>
      <c r="GG1014">
        <f t="shared" si="312"/>
        <v>12.895114942528735</v>
      </c>
      <c r="GH1014">
        <f t="shared" si="321"/>
        <v>5.4149377593360991E-2</v>
      </c>
      <c r="GI1014">
        <f t="shared" si="313"/>
        <v>2.5107758620689653E-2</v>
      </c>
      <c r="GJ1014">
        <f t="shared" si="314"/>
        <v>0.24186851211072663</v>
      </c>
      <c r="GK1014">
        <f t="shared" si="315"/>
        <v>124.22145328719722</v>
      </c>
      <c r="GL1014">
        <f t="shared" si="316"/>
        <v>0.83333333333333326</v>
      </c>
      <c r="GM1014">
        <f t="shared" si="317"/>
        <v>0.10380747126436782</v>
      </c>
      <c r="GN1014">
        <f t="shared" si="318"/>
        <v>0.12456896551724139</v>
      </c>
      <c r="GO1014">
        <f t="shared" si="319"/>
        <v>4.1877256317689531</v>
      </c>
      <c r="GP1014">
        <f t="shared" si="320"/>
        <v>0.99326191672514386</v>
      </c>
      <c r="GQ1014">
        <f>(EA1014/0.0735)/((DZ1014/0.195*(EB1014/0.295))^0.5)</f>
        <v>1.086773226793438</v>
      </c>
      <c r="GR1014">
        <v>0.51272200000000001</v>
      </c>
      <c r="GS1014">
        <v>0.70437099999999997</v>
      </c>
      <c r="GT1014">
        <v>18.304600000000001</v>
      </c>
      <c r="GU1014">
        <v>15.579000000000001</v>
      </c>
      <c r="GV1014">
        <v>38.444400000000002</v>
      </c>
    </row>
    <row r="1015" spans="1:204">
      <c r="A1015" t="s">
        <v>6066</v>
      </c>
      <c r="B1015" t="s">
        <v>6281</v>
      </c>
      <c r="C1015" t="s">
        <v>7220</v>
      </c>
      <c r="D1015" t="s">
        <v>7010</v>
      </c>
      <c r="E1015" t="s">
        <v>7010</v>
      </c>
      <c r="F1015">
        <v>99</v>
      </c>
      <c r="G1015">
        <v>27</v>
      </c>
      <c r="H1015" t="s">
        <v>7333</v>
      </c>
      <c r="I1015" t="s">
        <v>6282</v>
      </c>
      <c r="J1015" t="s">
        <v>180</v>
      </c>
      <c r="K1015">
        <v>-56.33</v>
      </c>
      <c r="L1015">
        <v>-56.33</v>
      </c>
      <c r="M1015">
        <v>-27.53</v>
      </c>
      <c r="N1015">
        <v>-27.53</v>
      </c>
      <c r="O1015" t="s">
        <v>179</v>
      </c>
      <c r="R1015" t="s">
        <v>6283</v>
      </c>
      <c r="S1015" t="s">
        <v>6284</v>
      </c>
      <c r="T1015" t="s">
        <v>180</v>
      </c>
      <c r="U1015" t="s">
        <v>180</v>
      </c>
      <c r="V1015" t="s">
        <v>180</v>
      </c>
      <c r="W1015" t="s">
        <v>180</v>
      </c>
      <c r="X1015" t="s">
        <v>180</v>
      </c>
      <c r="Y1015" t="s">
        <v>180</v>
      </c>
      <c r="Z1015" t="s">
        <v>180</v>
      </c>
      <c r="AB1015" t="s">
        <v>180</v>
      </c>
      <c r="AC1015" t="s">
        <v>181</v>
      </c>
      <c r="AD1015" t="s">
        <v>180</v>
      </c>
      <c r="AE1015" t="s">
        <v>180</v>
      </c>
      <c r="AF1015" t="s">
        <v>180</v>
      </c>
      <c r="AG1015" t="s">
        <v>180</v>
      </c>
      <c r="AH1015" t="s">
        <v>6163</v>
      </c>
      <c r="AI1015">
        <v>52.62</v>
      </c>
      <c r="AJ1015">
        <v>0.87</v>
      </c>
      <c r="AK1015" t="s">
        <v>180</v>
      </c>
      <c r="AL1015">
        <v>15.55</v>
      </c>
      <c r="AM1015" t="s">
        <v>180</v>
      </c>
      <c r="AP1015">
        <v>11.08</v>
      </c>
      <c r="AQ1015">
        <v>10.37</v>
      </c>
      <c r="AR1015">
        <v>8.2200000000000006</v>
      </c>
      <c r="AS1015">
        <v>0.22</v>
      </c>
      <c r="AT1015" t="s">
        <v>180</v>
      </c>
      <c r="AU1015">
        <v>0.15</v>
      </c>
      <c r="AV1015">
        <v>1.47</v>
      </c>
      <c r="AW1015">
        <v>0.05</v>
      </c>
      <c r="AY1015" t="s">
        <v>180</v>
      </c>
      <c r="AZ1015" t="s">
        <v>180</v>
      </c>
      <c r="BA1015">
        <v>100.6</v>
      </c>
      <c r="BC1015" t="s">
        <v>180</v>
      </c>
      <c r="BD1015" t="s">
        <v>180</v>
      </c>
      <c r="BE1015" t="s">
        <v>180</v>
      </c>
      <c r="BF1015" t="s">
        <v>180</v>
      </c>
      <c r="BG1015" t="s">
        <v>180</v>
      </c>
      <c r="BH1015" t="s">
        <v>180</v>
      </c>
      <c r="BI1015" t="s">
        <v>180</v>
      </c>
      <c r="BK1015" t="s">
        <v>180</v>
      </c>
      <c r="BL1015" t="s">
        <v>180</v>
      </c>
      <c r="BN1015" t="s">
        <v>180</v>
      </c>
      <c r="BO1015" t="s">
        <v>180</v>
      </c>
      <c r="BP1015" t="s">
        <v>180</v>
      </c>
      <c r="BQ1015" t="s">
        <v>180</v>
      </c>
      <c r="BR1015" t="s">
        <v>180</v>
      </c>
      <c r="BS1015" t="s">
        <v>180</v>
      </c>
      <c r="BT1015" t="s">
        <v>180</v>
      </c>
      <c r="BU1015" t="s">
        <v>180</v>
      </c>
      <c r="BV1015" t="s">
        <v>180</v>
      </c>
      <c r="BW1015" t="s">
        <v>180</v>
      </c>
      <c r="BX1015" t="s">
        <v>180</v>
      </c>
      <c r="BY1015" t="s">
        <v>180</v>
      </c>
      <c r="BZ1015" t="s">
        <v>180</v>
      </c>
      <c r="CD1015" t="s">
        <v>180</v>
      </c>
      <c r="CE1015" t="s">
        <v>180</v>
      </c>
      <c r="CG1015" t="s">
        <v>180</v>
      </c>
      <c r="CH1015" t="s">
        <v>180</v>
      </c>
      <c r="CI1015" t="s">
        <v>180</v>
      </c>
      <c r="CJ1015" t="s">
        <v>180</v>
      </c>
      <c r="CK1015" t="s">
        <v>180</v>
      </c>
      <c r="CM1015" t="s">
        <v>180</v>
      </c>
      <c r="CN1015" t="s">
        <v>180</v>
      </c>
      <c r="CQ1015">
        <v>364</v>
      </c>
      <c r="CR1015">
        <v>78</v>
      </c>
      <c r="CS1015" t="s">
        <v>180</v>
      </c>
      <c r="CT1015" t="s">
        <v>180</v>
      </c>
      <c r="CU1015">
        <v>45</v>
      </c>
      <c r="CV1015">
        <v>22</v>
      </c>
      <c r="CW1015">
        <v>117</v>
      </c>
      <c r="CX1015">
        <v>82</v>
      </c>
      <c r="CZ1015" t="s">
        <v>180</v>
      </c>
      <c r="DB1015" t="s">
        <v>180</v>
      </c>
      <c r="DC1015" t="s">
        <v>180</v>
      </c>
      <c r="DD1015">
        <v>4</v>
      </c>
      <c r="DE1015">
        <v>128</v>
      </c>
      <c r="DF1015">
        <v>18</v>
      </c>
      <c r="DG1015">
        <v>42</v>
      </c>
      <c r="DH1015">
        <v>0.41</v>
      </c>
      <c r="DJ1015" t="s">
        <v>180</v>
      </c>
      <c r="DK1015" t="s">
        <v>180</v>
      </c>
      <c r="DL1015" t="s">
        <v>180</v>
      </c>
      <c r="DM1015" t="s">
        <v>180</v>
      </c>
      <c r="DR1015" t="s">
        <v>180</v>
      </c>
      <c r="DS1015" t="s">
        <v>180</v>
      </c>
      <c r="DT1015">
        <v>0.23</v>
      </c>
      <c r="DU1015">
        <v>93</v>
      </c>
      <c r="DV1015">
        <v>1.61</v>
      </c>
      <c r="DW1015">
        <v>4.99</v>
      </c>
      <c r="DX1015">
        <v>0.84</v>
      </c>
      <c r="DY1015">
        <v>4.38</v>
      </c>
      <c r="DZ1015">
        <v>1.57</v>
      </c>
      <c r="EA1015">
        <v>0.69</v>
      </c>
      <c r="EB1015">
        <v>2.1800000000000002</v>
      </c>
      <c r="EC1015">
        <v>0.41</v>
      </c>
      <c r="ED1015">
        <v>2.74</v>
      </c>
      <c r="EE1015">
        <v>0.59</v>
      </c>
      <c r="EF1015">
        <v>1.84</v>
      </c>
      <c r="EG1015">
        <v>0.28000000000000003</v>
      </c>
      <c r="EH1015">
        <v>1.83</v>
      </c>
      <c r="EI1015">
        <v>0.28999999999999998</v>
      </c>
      <c r="EJ1015">
        <v>0.86</v>
      </c>
      <c r="EK1015">
        <v>0.02</v>
      </c>
      <c r="EM1015" t="s">
        <v>180</v>
      </c>
      <c r="EN1015" t="s">
        <v>180</v>
      </c>
      <c r="EO1015" t="s">
        <v>180</v>
      </c>
      <c r="EP1015" t="s">
        <v>180</v>
      </c>
      <c r="EQ1015" t="s">
        <v>180</v>
      </c>
      <c r="ER1015" t="s">
        <v>180</v>
      </c>
      <c r="ET1015">
        <v>1.4</v>
      </c>
      <c r="EV1015">
        <v>0.22</v>
      </c>
      <c r="EW1015">
        <v>0.09</v>
      </c>
      <c r="EX1015">
        <v>0.51307000000000003</v>
      </c>
      <c r="EY1015" t="s">
        <v>180</v>
      </c>
      <c r="EZ1015" t="s">
        <v>180</v>
      </c>
      <c r="FA1015">
        <v>0.70401999999999998</v>
      </c>
      <c r="FB1015" t="s">
        <v>180</v>
      </c>
      <c r="FD1015" t="s">
        <v>180</v>
      </c>
      <c r="FF1015" t="s">
        <v>180</v>
      </c>
      <c r="FH1015" t="s">
        <v>180</v>
      </c>
      <c r="FI1015" t="s">
        <v>180</v>
      </c>
      <c r="FJ1015" t="s">
        <v>180</v>
      </c>
      <c r="FK1015" t="s">
        <v>180</v>
      </c>
      <c r="FL1015" t="s">
        <v>180</v>
      </c>
      <c r="FM1015" t="s">
        <v>180</v>
      </c>
      <c r="FN1015" t="s">
        <v>180</v>
      </c>
      <c r="FP1015" t="s">
        <v>180</v>
      </c>
      <c r="FQ1015" t="s">
        <v>180</v>
      </c>
      <c r="FR1015" t="s">
        <v>180</v>
      </c>
      <c r="FS1015" t="s">
        <v>180</v>
      </c>
      <c r="FT1015" t="s">
        <v>180</v>
      </c>
      <c r="FU1015" t="s">
        <v>180</v>
      </c>
      <c r="FV1015" t="s">
        <v>6285</v>
      </c>
      <c r="FW1015" t="s">
        <v>180</v>
      </c>
      <c r="FX1015">
        <f t="shared" si="303"/>
        <v>0.22404371584699451</v>
      </c>
      <c r="FY1015">
        <f t="shared" si="304"/>
        <v>22.950819672131146</v>
      </c>
      <c r="FZ1015">
        <f t="shared" si="305"/>
        <v>0.8797814207650273</v>
      </c>
      <c r="GA1015">
        <f t="shared" si="306"/>
        <v>0.85792349726775952</v>
      </c>
      <c r="GB1015">
        <f t="shared" si="307"/>
        <v>1.1912568306010929</v>
      </c>
      <c r="GC1015">
        <f t="shared" si="308"/>
        <v>0.17241379310344826</v>
      </c>
      <c r="GD1015">
        <f t="shared" si="309"/>
        <v>7.1111111111111107</v>
      </c>
      <c r="GE1015">
        <f t="shared" si="310"/>
        <v>29.223744292237445</v>
      </c>
      <c r="GF1015">
        <f t="shared" si="311"/>
        <v>57.763975155279496</v>
      </c>
      <c r="GG1015">
        <f t="shared" si="312"/>
        <v>226.82926829268294</v>
      </c>
      <c r="GH1015">
        <f t="shared" si="321"/>
        <v>0.28056112224448893</v>
      </c>
      <c r="GI1015">
        <f t="shared" si="313"/>
        <v>0.21951219512195122</v>
      </c>
      <c r="GJ1015">
        <f t="shared" si="314"/>
        <v>0.40909090909090906</v>
      </c>
      <c r="GK1015">
        <f t="shared" si="315"/>
        <v>422.72727272727275</v>
      </c>
      <c r="GL1015">
        <f t="shared" si="316"/>
        <v>3.9268292682926833</v>
      </c>
      <c r="GM1015">
        <f t="shared" si="317"/>
        <v>0.53658536585365857</v>
      </c>
      <c r="GN1015">
        <f t="shared" si="318"/>
        <v>0.13664596273291924</v>
      </c>
      <c r="GO1015">
        <f t="shared" si="319"/>
        <v>1.0254777070063694</v>
      </c>
      <c r="GP1015">
        <f t="shared" si="320"/>
        <v>1.0327551422072667</v>
      </c>
      <c r="GQ1015">
        <f>(EA1015/0.0735)/((DZ1015/0.195*(EB1015/0.295))^0.5)</f>
        <v>1.2170600090186934</v>
      </c>
      <c r="GR1015">
        <v>0.51307000000000003</v>
      </c>
      <c r="GS1015">
        <v>0.70401999999999998</v>
      </c>
    </row>
    <row r="1016" spans="1:204">
      <c r="A1016" t="s">
        <v>6066</v>
      </c>
      <c r="B1016" t="s">
        <v>6334</v>
      </c>
      <c r="C1016" t="s">
        <v>7220</v>
      </c>
      <c r="D1016" t="s">
        <v>7010</v>
      </c>
      <c r="E1016" t="s">
        <v>7010</v>
      </c>
      <c r="F1016">
        <v>99</v>
      </c>
      <c r="G1016">
        <v>27</v>
      </c>
      <c r="H1016" t="s">
        <v>7333</v>
      </c>
      <c r="I1016" t="s">
        <v>6282</v>
      </c>
      <c r="J1016" t="s">
        <v>180</v>
      </c>
      <c r="K1016">
        <v>-56.33</v>
      </c>
      <c r="L1016">
        <v>-56.33</v>
      </c>
      <c r="M1016">
        <v>-27.53</v>
      </c>
      <c r="N1016">
        <v>-27.53</v>
      </c>
      <c r="O1016" t="s">
        <v>179</v>
      </c>
      <c r="R1016" t="s">
        <v>6335</v>
      </c>
      <c r="S1016" t="s">
        <v>6336</v>
      </c>
      <c r="T1016" t="s">
        <v>6397</v>
      </c>
      <c r="V1016" t="s">
        <v>180</v>
      </c>
      <c r="W1016" t="s">
        <v>180</v>
      </c>
      <c r="X1016" t="s">
        <v>180</v>
      </c>
      <c r="Y1016" t="s">
        <v>180</v>
      </c>
      <c r="Z1016" t="s">
        <v>180</v>
      </c>
      <c r="AB1016" t="s">
        <v>180</v>
      </c>
      <c r="AC1016" t="s">
        <v>181</v>
      </c>
      <c r="AD1016" t="s">
        <v>180</v>
      </c>
      <c r="AE1016" t="s">
        <v>180</v>
      </c>
      <c r="AF1016" t="s">
        <v>180</v>
      </c>
      <c r="AG1016" t="s">
        <v>180</v>
      </c>
      <c r="AH1016" t="s">
        <v>6337</v>
      </c>
      <c r="AI1016">
        <v>50.81</v>
      </c>
      <c r="AJ1016">
        <v>0.5</v>
      </c>
      <c r="AK1016" t="s">
        <v>180</v>
      </c>
      <c r="AL1016">
        <v>17.93</v>
      </c>
      <c r="AM1016" t="s">
        <v>180</v>
      </c>
      <c r="AP1016">
        <v>8.5500000000000007</v>
      </c>
      <c r="AQ1016">
        <v>13.06</v>
      </c>
      <c r="AR1016">
        <v>7.17</v>
      </c>
      <c r="AS1016">
        <v>0.17</v>
      </c>
      <c r="AT1016" t="s">
        <v>180</v>
      </c>
      <c r="AU1016">
        <v>0.1</v>
      </c>
      <c r="AV1016">
        <v>1.65</v>
      </c>
      <c r="AW1016">
        <v>0.05</v>
      </c>
      <c r="AY1016" t="s">
        <v>180</v>
      </c>
      <c r="AZ1016" t="s">
        <v>180</v>
      </c>
      <c r="BA1016">
        <v>99.990000000000009</v>
      </c>
      <c r="BC1016" t="s">
        <v>180</v>
      </c>
      <c r="BD1016" t="s">
        <v>180</v>
      </c>
      <c r="BE1016" t="s">
        <v>180</v>
      </c>
      <c r="BF1016" t="s">
        <v>180</v>
      </c>
      <c r="BG1016" t="s">
        <v>180</v>
      </c>
      <c r="BH1016" t="s">
        <v>180</v>
      </c>
      <c r="BI1016" t="s">
        <v>180</v>
      </c>
      <c r="BK1016" t="s">
        <v>180</v>
      </c>
      <c r="BL1016" t="s">
        <v>180</v>
      </c>
      <c r="BN1016" t="s">
        <v>180</v>
      </c>
      <c r="BO1016" t="s">
        <v>180</v>
      </c>
      <c r="BP1016" t="s">
        <v>180</v>
      </c>
      <c r="BQ1016" t="s">
        <v>180</v>
      </c>
      <c r="BR1016" t="s">
        <v>180</v>
      </c>
      <c r="BS1016" t="s">
        <v>180</v>
      </c>
      <c r="BT1016" t="s">
        <v>180</v>
      </c>
      <c r="BU1016" t="s">
        <v>180</v>
      </c>
      <c r="BV1016" t="s">
        <v>180</v>
      </c>
      <c r="BW1016" t="s">
        <v>180</v>
      </c>
      <c r="BX1016" t="s">
        <v>180</v>
      </c>
      <c r="BY1016" t="s">
        <v>180</v>
      </c>
      <c r="BZ1016" t="s">
        <v>180</v>
      </c>
      <c r="CB1016">
        <v>87</v>
      </c>
      <c r="CC1016">
        <v>5</v>
      </c>
      <c r="CD1016" t="s">
        <v>180</v>
      </c>
      <c r="CE1016" t="s">
        <v>180</v>
      </c>
      <c r="CG1016" t="s">
        <v>180</v>
      </c>
      <c r="CH1016" t="s">
        <v>180</v>
      </c>
      <c r="CI1016" t="s">
        <v>180</v>
      </c>
      <c r="CJ1016" t="s">
        <v>180</v>
      </c>
      <c r="CK1016" t="s">
        <v>180</v>
      </c>
      <c r="CM1016" t="s">
        <v>180</v>
      </c>
      <c r="CN1016" t="s">
        <v>180</v>
      </c>
      <c r="CO1016">
        <v>46.1</v>
      </c>
      <c r="CQ1016">
        <v>279</v>
      </c>
      <c r="CR1016">
        <v>95</v>
      </c>
      <c r="CS1016" t="s">
        <v>180</v>
      </c>
      <c r="CT1016" t="s">
        <v>180</v>
      </c>
      <c r="CU1016">
        <v>38.1</v>
      </c>
      <c r="CV1016">
        <v>32</v>
      </c>
      <c r="CW1016">
        <v>2.95</v>
      </c>
      <c r="CX1016">
        <v>124</v>
      </c>
      <c r="CZ1016" t="s">
        <v>180</v>
      </c>
      <c r="DB1016" t="s">
        <v>180</v>
      </c>
      <c r="DC1016" t="s">
        <v>180</v>
      </c>
      <c r="DD1016">
        <v>2.34</v>
      </c>
      <c r="DE1016">
        <v>134</v>
      </c>
      <c r="DF1016">
        <v>11.7</v>
      </c>
      <c r="DG1016">
        <v>20.8</v>
      </c>
      <c r="DH1016">
        <v>0.18</v>
      </c>
      <c r="DJ1016" t="s">
        <v>180</v>
      </c>
      <c r="DK1016" t="s">
        <v>180</v>
      </c>
      <c r="DL1016" t="s">
        <v>180</v>
      </c>
      <c r="DM1016" t="s">
        <v>180</v>
      </c>
      <c r="DR1016" t="s">
        <v>180</v>
      </c>
      <c r="DS1016" t="s">
        <v>180</v>
      </c>
      <c r="DT1016">
        <v>0.1</v>
      </c>
      <c r="DU1016">
        <v>28</v>
      </c>
      <c r="DV1016">
        <v>0.83</v>
      </c>
      <c r="DW1016">
        <v>2.63</v>
      </c>
      <c r="DY1016">
        <v>2.69</v>
      </c>
      <c r="DZ1016">
        <v>1</v>
      </c>
      <c r="EA1016">
        <v>0.44</v>
      </c>
      <c r="EC1016">
        <v>0.27</v>
      </c>
      <c r="EH1016">
        <v>1.21</v>
      </c>
      <c r="EI1016">
        <v>0.19</v>
      </c>
      <c r="EJ1016">
        <v>0.65</v>
      </c>
      <c r="EK1016">
        <v>3.4000000000000002E-2</v>
      </c>
      <c r="EM1016" t="s">
        <v>180</v>
      </c>
      <c r="EN1016" t="s">
        <v>180</v>
      </c>
      <c r="EO1016" t="s">
        <v>180</v>
      </c>
      <c r="EP1016" t="s">
        <v>180</v>
      </c>
      <c r="EQ1016" t="s">
        <v>180</v>
      </c>
      <c r="ER1016" t="s">
        <v>180</v>
      </c>
      <c r="ET1016">
        <v>4.5</v>
      </c>
      <c r="EV1016">
        <v>0.11</v>
      </c>
      <c r="EW1016">
        <v>0.04</v>
      </c>
      <c r="EX1016">
        <v>0.51299799999999995</v>
      </c>
      <c r="EY1016" t="s">
        <v>180</v>
      </c>
      <c r="EZ1016" t="s">
        <v>180</v>
      </c>
      <c r="FA1016">
        <v>0.703878</v>
      </c>
      <c r="FB1016" t="s">
        <v>180</v>
      </c>
      <c r="FD1016" t="s">
        <v>180</v>
      </c>
      <c r="FF1016" t="s">
        <v>180</v>
      </c>
      <c r="FH1016" t="s">
        <v>180</v>
      </c>
      <c r="FI1016" t="s">
        <v>180</v>
      </c>
      <c r="FJ1016" t="s">
        <v>180</v>
      </c>
      <c r="FK1016" t="s">
        <v>180</v>
      </c>
      <c r="FL1016" t="s">
        <v>180</v>
      </c>
      <c r="FM1016" t="s">
        <v>180</v>
      </c>
      <c r="FN1016" t="s">
        <v>180</v>
      </c>
      <c r="FP1016" t="s">
        <v>180</v>
      </c>
      <c r="FQ1016" t="s">
        <v>180</v>
      </c>
      <c r="FR1016" t="s">
        <v>180</v>
      </c>
      <c r="FS1016" t="s">
        <v>180</v>
      </c>
      <c r="FT1016" t="s">
        <v>180</v>
      </c>
      <c r="FU1016" t="s">
        <v>180</v>
      </c>
      <c r="FV1016" t="s">
        <v>6338</v>
      </c>
      <c r="FW1016" t="s">
        <v>180</v>
      </c>
      <c r="FX1016">
        <f t="shared" si="303"/>
        <v>0.1487603305785124</v>
      </c>
      <c r="FY1016">
        <f t="shared" si="304"/>
        <v>17.190082644628099</v>
      </c>
      <c r="FZ1016">
        <f t="shared" si="305"/>
        <v>0.68595041322314043</v>
      </c>
      <c r="GA1016">
        <f t="shared" si="306"/>
        <v>0.82644628099173556</v>
      </c>
      <c r="GC1016">
        <f t="shared" si="308"/>
        <v>0.2</v>
      </c>
      <c r="GD1016">
        <f t="shared" si="309"/>
        <v>11.452991452991453</v>
      </c>
      <c r="GE1016">
        <f t="shared" si="310"/>
        <v>49.814126394052046</v>
      </c>
      <c r="GF1016">
        <f t="shared" si="311"/>
        <v>33.734939759036145</v>
      </c>
      <c r="GG1016">
        <f t="shared" si="312"/>
        <v>155.55555555555557</v>
      </c>
      <c r="GH1016">
        <f t="shared" si="321"/>
        <v>1.7110266159695817</v>
      </c>
      <c r="GI1016">
        <f t="shared" si="313"/>
        <v>0.22222222222222224</v>
      </c>
      <c r="GJ1016">
        <f t="shared" si="314"/>
        <v>0.36363636363636365</v>
      </c>
      <c r="GK1016">
        <f t="shared" si="315"/>
        <v>254.54545454545453</v>
      </c>
      <c r="GL1016">
        <f t="shared" si="316"/>
        <v>4.6111111111111107</v>
      </c>
      <c r="GM1016">
        <f t="shared" si="317"/>
        <v>0.61111111111111116</v>
      </c>
      <c r="GN1016">
        <f t="shared" si="318"/>
        <v>0.13253012048192772</v>
      </c>
      <c r="GO1016">
        <f t="shared" si="319"/>
        <v>0.83</v>
      </c>
      <c r="GQ1016" t="e">
        <f>(EA1016/0.0735)/((DZ1016/0.195*(EB1016/0.295))^0.5)</f>
        <v>#DIV/0!</v>
      </c>
      <c r="GR1016">
        <v>0.51299799999999995</v>
      </c>
      <c r="GS1016">
        <v>0.703878</v>
      </c>
    </row>
    <row r="1017" spans="1:204">
      <c r="A1017" t="s">
        <v>6066</v>
      </c>
      <c r="B1017" t="s">
        <v>6244</v>
      </c>
      <c r="C1017" t="s">
        <v>7220</v>
      </c>
      <c r="D1017" t="s">
        <v>7175</v>
      </c>
      <c r="E1017" t="s">
        <v>7175</v>
      </c>
      <c r="F1017">
        <v>100</v>
      </c>
      <c r="G1017">
        <v>27</v>
      </c>
      <c r="H1017" t="s">
        <v>7333</v>
      </c>
      <c r="I1017" t="s">
        <v>6245</v>
      </c>
      <c r="J1017" t="s">
        <v>180</v>
      </c>
      <c r="K1017">
        <v>-57.08</v>
      </c>
      <c r="L1017">
        <v>-57.08</v>
      </c>
      <c r="M1017">
        <v>-26.72</v>
      </c>
      <c r="N1017">
        <v>-26.72</v>
      </c>
      <c r="O1017" t="s">
        <v>179</v>
      </c>
      <c r="R1017" t="s">
        <v>6246</v>
      </c>
      <c r="S1017" t="s">
        <v>6247</v>
      </c>
      <c r="T1017" t="s">
        <v>2168</v>
      </c>
      <c r="V1017" t="s">
        <v>180</v>
      </c>
      <c r="W1017" t="s">
        <v>180</v>
      </c>
      <c r="X1017" t="s">
        <v>180</v>
      </c>
      <c r="Y1017" t="s">
        <v>180</v>
      </c>
      <c r="Z1017" t="s">
        <v>180</v>
      </c>
      <c r="AB1017" t="s">
        <v>180</v>
      </c>
      <c r="AC1017" t="s">
        <v>181</v>
      </c>
      <c r="AD1017" t="s">
        <v>180</v>
      </c>
      <c r="AE1017" t="s">
        <v>180</v>
      </c>
      <c r="AF1017" t="s">
        <v>180</v>
      </c>
      <c r="AG1017" t="s">
        <v>180</v>
      </c>
      <c r="AH1017" t="s">
        <v>6248</v>
      </c>
      <c r="AI1017">
        <v>50.58</v>
      </c>
      <c r="AJ1017">
        <v>0.6</v>
      </c>
      <c r="AK1017" t="s">
        <v>180</v>
      </c>
      <c r="AL1017">
        <v>18.57</v>
      </c>
      <c r="AM1017" t="s">
        <v>180</v>
      </c>
      <c r="AP1017">
        <v>9.1300000000000008</v>
      </c>
      <c r="AQ1017">
        <v>11.67</v>
      </c>
      <c r="AR1017">
        <v>6.6</v>
      </c>
      <c r="AS1017">
        <v>0.18</v>
      </c>
      <c r="AT1017" t="s">
        <v>180</v>
      </c>
      <c r="AU1017">
        <v>0.13</v>
      </c>
      <c r="AV1017">
        <v>1.83</v>
      </c>
      <c r="AW1017">
        <v>0.04</v>
      </c>
      <c r="AY1017" t="s">
        <v>180</v>
      </c>
      <c r="AZ1017" t="s">
        <v>180</v>
      </c>
      <c r="BA1017">
        <v>99.33</v>
      </c>
      <c r="BC1017" t="s">
        <v>180</v>
      </c>
      <c r="BD1017" t="s">
        <v>180</v>
      </c>
      <c r="BE1017" t="s">
        <v>180</v>
      </c>
      <c r="BF1017" t="s">
        <v>180</v>
      </c>
      <c r="BG1017" t="s">
        <v>180</v>
      </c>
      <c r="BH1017" t="s">
        <v>180</v>
      </c>
      <c r="BI1017" t="s">
        <v>180</v>
      </c>
      <c r="BK1017" t="s">
        <v>180</v>
      </c>
      <c r="BL1017" t="s">
        <v>180</v>
      </c>
      <c r="BM1017">
        <v>-0.34</v>
      </c>
      <c r="BN1017" t="s">
        <v>180</v>
      </c>
      <c r="BO1017" t="s">
        <v>180</v>
      </c>
      <c r="BP1017" t="s">
        <v>180</v>
      </c>
      <c r="BQ1017" t="s">
        <v>180</v>
      </c>
      <c r="BR1017" t="s">
        <v>180</v>
      </c>
      <c r="BS1017" t="s">
        <v>180</v>
      </c>
      <c r="BT1017" t="s">
        <v>180</v>
      </c>
      <c r="BU1017" t="s">
        <v>180</v>
      </c>
      <c r="BV1017" t="s">
        <v>180</v>
      </c>
      <c r="BW1017" t="s">
        <v>180</v>
      </c>
      <c r="BX1017" t="s">
        <v>180</v>
      </c>
      <c r="BY1017" t="s">
        <v>180</v>
      </c>
      <c r="BZ1017" t="s">
        <v>180</v>
      </c>
      <c r="CD1017" t="s">
        <v>180</v>
      </c>
      <c r="CE1017" t="s">
        <v>180</v>
      </c>
      <c r="CG1017" t="s">
        <v>180</v>
      </c>
      <c r="CH1017" t="s">
        <v>180</v>
      </c>
      <c r="CI1017" t="s">
        <v>180</v>
      </c>
      <c r="CJ1017" t="s">
        <v>180</v>
      </c>
      <c r="CK1017" t="s">
        <v>180</v>
      </c>
      <c r="CM1017" t="s">
        <v>180</v>
      </c>
      <c r="CN1017" t="s">
        <v>180</v>
      </c>
      <c r="CS1017" t="s">
        <v>180</v>
      </c>
      <c r="CT1017" t="s">
        <v>180</v>
      </c>
      <c r="CZ1017" t="s">
        <v>180</v>
      </c>
      <c r="DB1017" t="s">
        <v>180</v>
      </c>
      <c r="DC1017" t="s">
        <v>180</v>
      </c>
      <c r="DD1017">
        <v>2.8</v>
      </c>
      <c r="DE1017">
        <v>123</v>
      </c>
      <c r="DF1017">
        <v>14.5</v>
      </c>
      <c r="DG1017">
        <v>23.1</v>
      </c>
      <c r="DH1017">
        <v>0.26</v>
      </c>
      <c r="DJ1017" t="s">
        <v>180</v>
      </c>
      <c r="DK1017" t="s">
        <v>180</v>
      </c>
      <c r="DL1017" t="s">
        <v>180</v>
      </c>
      <c r="DM1017" t="s">
        <v>180</v>
      </c>
      <c r="DR1017" t="s">
        <v>180</v>
      </c>
      <c r="DS1017" t="s">
        <v>180</v>
      </c>
      <c r="DT1017">
        <v>0.13</v>
      </c>
      <c r="DU1017">
        <v>35</v>
      </c>
      <c r="DV1017">
        <v>1</v>
      </c>
      <c r="DW1017">
        <v>3.27</v>
      </c>
      <c r="DX1017">
        <v>0.6</v>
      </c>
      <c r="DY1017">
        <v>3.48</v>
      </c>
      <c r="DZ1017">
        <v>1.27</v>
      </c>
      <c r="EA1017">
        <v>0.56000000000000005</v>
      </c>
      <c r="EB1017">
        <v>1.9</v>
      </c>
      <c r="EC1017">
        <v>0.35</v>
      </c>
      <c r="ED1017">
        <v>2.23</v>
      </c>
      <c r="EE1017">
        <v>0.5</v>
      </c>
      <c r="EF1017">
        <v>1.4</v>
      </c>
      <c r="EG1017">
        <v>0.24</v>
      </c>
      <c r="EH1017">
        <v>1.47</v>
      </c>
      <c r="EI1017">
        <v>0.25</v>
      </c>
      <c r="EJ1017">
        <v>0.72</v>
      </c>
      <c r="EK1017">
        <v>0.03</v>
      </c>
      <c r="EM1017" t="s">
        <v>180</v>
      </c>
      <c r="EN1017" t="s">
        <v>180</v>
      </c>
      <c r="EO1017" t="s">
        <v>180</v>
      </c>
      <c r="EP1017" t="s">
        <v>180</v>
      </c>
      <c r="EQ1017" t="s">
        <v>180</v>
      </c>
      <c r="ER1017" t="s">
        <v>180</v>
      </c>
      <c r="ET1017">
        <v>0.68</v>
      </c>
      <c r="EV1017">
        <v>0.13</v>
      </c>
      <c r="EW1017">
        <v>0.05</v>
      </c>
      <c r="EX1017">
        <v>0.51303799999999999</v>
      </c>
      <c r="EY1017" t="s">
        <v>180</v>
      </c>
      <c r="EZ1017" t="s">
        <v>180</v>
      </c>
      <c r="FA1017">
        <v>0.70399999999999996</v>
      </c>
      <c r="FB1017" t="s">
        <v>180</v>
      </c>
      <c r="FC1017">
        <v>18.831</v>
      </c>
      <c r="FD1017" t="s">
        <v>180</v>
      </c>
      <c r="FE1017">
        <v>15.621</v>
      </c>
      <c r="FF1017" t="s">
        <v>180</v>
      </c>
      <c r="FG1017">
        <v>38.551000000000002</v>
      </c>
      <c r="FH1017" t="s">
        <v>180</v>
      </c>
      <c r="FI1017" t="s">
        <v>180</v>
      </c>
      <c r="FJ1017" t="s">
        <v>180</v>
      </c>
      <c r="FK1017" t="s">
        <v>180</v>
      </c>
      <c r="FL1017" t="s">
        <v>180</v>
      </c>
      <c r="FM1017" t="s">
        <v>180</v>
      </c>
      <c r="FN1017" t="s">
        <v>180</v>
      </c>
      <c r="FO1017">
        <v>0.28314800000000001</v>
      </c>
      <c r="FP1017" t="s">
        <v>180</v>
      </c>
      <c r="FQ1017" t="s">
        <v>180</v>
      </c>
      <c r="FR1017" t="s">
        <v>180</v>
      </c>
      <c r="FS1017" t="s">
        <v>180</v>
      </c>
      <c r="FT1017" t="s">
        <v>180</v>
      </c>
      <c r="FU1017" t="s">
        <v>180</v>
      </c>
      <c r="FV1017" t="s">
        <v>6249</v>
      </c>
      <c r="FW1017" t="s">
        <v>180</v>
      </c>
      <c r="FX1017">
        <f t="shared" si="303"/>
        <v>0.17687074829931973</v>
      </c>
      <c r="FY1017">
        <f t="shared" si="304"/>
        <v>15.714285714285715</v>
      </c>
      <c r="FZ1017">
        <f t="shared" si="305"/>
        <v>0.68027210884353739</v>
      </c>
      <c r="GA1017">
        <f t="shared" si="306"/>
        <v>0.86394557823129259</v>
      </c>
      <c r="GB1017">
        <f t="shared" si="307"/>
        <v>1.292517006802721</v>
      </c>
      <c r="GC1017">
        <f t="shared" si="308"/>
        <v>0.21666666666666667</v>
      </c>
      <c r="GD1017">
        <f t="shared" si="309"/>
        <v>8.4827586206896548</v>
      </c>
      <c r="GE1017">
        <f t="shared" si="310"/>
        <v>35.344827586206897</v>
      </c>
      <c r="GF1017">
        <f t="shared" si="311"/>
        <v>35</v>
      </c>
      <c r="GG1017">
        <f t="shared" si="312"/>
        <v>134.61538461538461</v>
      </c>
      <c r="GH1017">
        <f t="shared" si="321"/>
        <v>0.20795107033639146</v>
      </c>
      <c r="GI1017">
        <f t="shared" si="313"/>
        <v>0.19230769230769232</v>
      </c>
      <c r="GJ1017">
        <f t="shared" si="314"/>
        <v>0.38461538461538464</v>
      </c>
      <c r="GK1017">
        <f t="shared" si="315"/>
        <v>269.23076923076923</v>
      </c>
      <c r="GL1017">
        <f t="shared" si="316"/>
        <v>3.8461538461538458</v>
      </c>
      <c r="GM1017">
        <f t="shared" si="317"/>
        <v>0.5</v>
      </c>
      <c r="GN1017">
        <f t="shared" si="318"/>
        <v>0.13</v>
      </c>
      <c r="GO1017">
        <f t="shared" si="319"/>
        <v>0.78740157480314954</v>
      </c>
      <c r="GP1017">
        <f t="shared" si="320"/>
        <v>1.016065087269262</v>
      </c>
      <c r="GQ1017">
        <f>(EA1017/0.0735)/((DZ1017/0.195*(EB1017/0.295))^0.5)</f>
        <v>1.176387336076167</v>
      </c>
      <c r="GR1017">
        <v>0.51303799999999999</v>
      </c>
      <c r="GS1017">
        <v>0.70399999999999996</v>
      </c>
      <c r="GT1017">
        <v>18.831</v>
      </c>
      <c r="GU1017">
        <v>15.621</v>
      </c>
      <c r="GV1017">
        <v>38.551000000000002</v>
      </c>
    </row>
    <row r="1018" spans="1:204">
      <c r="A1018" t="s">
        <v>6066</v>
      </c>
      <c r="B1018" t="s">
        <v>6258</v>
      </c>
      <c r="C1018" t="s">
        <v>7220</v>
      </c>
      <c r="D1018" t="s">
        <v>7175</v>
      </c>
      <c r="E1018" t="s">
        <v>7175</v>
      </c>
      <c r="F1018">
        <v>100</v>
      </c>
      <c r="G1018">
        <v>27</v>
      </c>
      <c r="H1018" t="s">
        <v>7333</v>
      </c>
      <c r="I1018" t="s">
        <v>6245</v>
      </c>
      <c r="J1018" t="s">
        <v>180</v>
      </c>
      <c r="K1018">
        <v>-57.08</v>
      </c>
      <c r="L1018">
        <v>-57.08</v>
      </c>
      <c r="M1018">
        <v>-26.72</v>
      </c>
      <c r="N1018">
        <v>-26.72</v>
      </c>
      <c r="O1018" t="s">
        <v>179</v>
      </c>
      <c r="R1018" t="s">
        <v>6269</v>
      </c>
      <c r="S1018" t="s">
        <v>6270</v>
      </c>
      <c r="T1018" t="s">
        <v>6263</v>
      </c>
      <c r="V1018" t="s">
        <v>180</v>
      </c>
      <c r="W1018" t="s">
        <v>180</v>
      </c>
      <c r="X1018" t="s">
        <v>180</v>
      </c>
      <c r="Y1018" t="s">
        <v>180</v>
      </c>
      <c r="Z1018" t="s">
        <v>180</v>
      </c>
      <c r="AB1018" t="s">
        <v>180</v>
      </c>
      <c r="AC1018" t="s">
        <v>181</v>
      </c>
      <c r="AD1018" t="s">
        <v>180</v>
      </c>
      <c r="AE1018" t="s">
        <v>180</v>
      </c>
      <c r="AF1018" t="s">
        <v>180</v>
      </c>
      <c r="AG1018" t="s">
        <v>180</v>
      </c>
      <c r="AH1018" t="s">
        <v>6264</v>
      </c>
      <c r="AI1018">
        <v>51.14</v>
      </c>
      <c r="AJ1018">
        <v>0.49</v>
      </c>
      <c r="AK1018" t="s">
        <v>180</v>
      </c>
      <c r="AL1018">
        <v>19.05</v>
      </c>
      <c r="AM1018" t="s">
        <v>180</v>
      </c>
      <c r="AP1018">
        <v>8.7100000000000009</v>
      </c>
      <c r="AQ1018">
        <v>11.62</v>
      </c>
      <c r="AR1018">
        <v>6.33</v>
      </c>
      <c r="AS1018">
        <v>0.17</v>
      </c>
      <c r="AT1018" t="s">
        <v>180</v>
      </c>
      <c r="AU1018">
        <v>0.12</v>
      </c>
      <c r="AV1018">
        <v>1.76</v>
      </c>
      <c r="AW1018">
        <v>0.05</v>
      </c>
      <c r="AY1018" t="s">
        <v>180</v>
      </c>
      <c r="AZ1018" t="s">
        <v>180</v>
      </c>
      <c r="BA1018">
        <v>99.440000000000026</v>
      </c>
      <c r="BC1018" t="s">
        <v>180</v>
      </c>
      <c r="BD1018" t="s">
        <v>180</v>
      </c>
      <c r="BE1018" t="s">
        <v>180</v>
      </c>
      <c r="BF1018" t="s">
        <v>180</v>
      </c>
      <c r="BG1018" t="s">
        <v>180</v>
      </c>
      <c r="BH1018" t="s">
        <v>180</v>
      </c>
      <c r="BI1018" t="s">
        <v>180</v>
      </c>
      <c r="BK1018" t="s">
        <v>180</v>
      </c>
      <c r="BL1018" t="s">
        <v>180</v>
      </c>
      <c r="BM1018">
        <v>0.01</v>
      </c>
      <c r="BN1018" t="s">
        <v>180</v>
      </c>
      <c r="BO1018" t="s">
        <v>180</v>
      </c>
      <c r="BP1018" t="s">
        <v>180</v>
      </c>
      <c r="BQ1018" t="s">
        <v>180</v>
      </c>
      <c r="BR1018" t="s">
        <v>180</v>
      </c>
      <c r="BS1018" t="s">
        <v>180</v>
      </c>
      <c r="BT1018" t="s">
        <v>180</v>
      </c>
      <c r="BU1018" t="s">
        <v>180</v>
      </c>
      <c r="BV1018" t="s">
        <v>180</v>
      </c>
      <c r="BW1018" t="s">
        <v>180</v>
      </c>
      <c r="BX1018" t="s">
        <v>180</v>
      </c>
      <c r="BY1018" t="s">
        <v>180</v>
      </c>
      <c r="BZ1018" t="s">
        <v>180</v>
      </c>
      <c r="CD1018" t="s">
        <v>180</v>
      </c>
      <c r="CE1018" t="s">
        <v>180</v>
      </c>
      <c r="CG1018" t="s">
        <v>180</v>
      </c>
      <c r="CH1018" t="s">
        <v>180</v>
      </c>
      <c r="CI1018" t="s">
        <v>180</v>
      </c>
      <c r="CJ1018" t="s">
        <v>180</v>
      </c>
      <c r="CK1018" t="s">
        <v>180</v>
      </c>
      <c r="CM1018" t="s">
        <v>180</v>
      </c>
      <c r="CN1018" t="s">
        <v>180</v>
      </c>
      <c r="CO1018">
        <v>42.9</v>
      </c>
      <c r="CQ1018">
        <v>237</v>
      </c>
      <c r="CR1018">
        <v>64</v>
      </c>
      <c r="CS1018" t="s">
        <v>180</v>
      </c>
      <c r="CT1018" t="s">
        <v>180</v>
      </c>
      <c r="CU1018">
        <v>35.1</v>
      </c>
      <c r="CV1018">
        <v>23</v>
      </c>
      <c r="CW1018">
        <v>84</v>
      </c>
      <c r="CX1018">
        <v>74</v>
      </c>
      <c r="CY1018">
        <v>15.6</v>
      </c>
      <c r="CZ1018" t="s">
        <v>180</v>
      </c>
      <c r="DB1018" t="s">
        <v>180</v>
      </c>
      <c r="DC1018" t="s">
        <v>180</v>
      </c>
      <c r="DD1018">
        <v>1.48</v>
      </c>
      <c r="DE1018">
        <v>117</v>
      </c>
      <c r="DF1018">
        <v>12.6</v>
      </c>
      <c r="DG1018">
        <v>19.399999999999999</v>
      </c>
      <c r="DH1018">
        <v>0.21</v>
      </c>
      <c r="DJ1018" t="s">
        <v>180</v>
      </c>
      <c r="DK1018" t="s">
        <v>180</v>
      </c>
      <c r="DL1018" t="s">
        <v>180</v>
      </c>
      <c r="DM1018" t="s">
        <v>180</v>
      </c>
      <c r="DR1018" t="s">
        <v>180</v>
      </c>
      <c r="DS1018" t="s">
        <v>180</v>
      </c>
      <c r="DT1018">
        <v>7.0000000000000007E-2</v>
      </c>
      <c r="DU1018">
        <v>30.8</v>
      </c>
      <c r="DV1018">
        <v>0.8</v>
      </c>
      <c r="DW1018">
        <v>2.6</v>
      </c>
      <c r="DX1018">
        <v>0.48</v>
      </c>
      <c r="DY1018">
        <v>2.83</v>
      </c>
      <c r="DZ1018">
        <v>1.04</v>
      </c>
      <c r="EA1018">
        <v>0.48</v>
      </c>
      <c r="EB1018">
        <v>1.59</v>
      </c>
      <c r="EC1018">
        <v>0.3</v>
      </c>
      <c r="ED1018">
        <v>1.93</v>
      </c>
      <c r="EE1018">
        <v>0.43</v>
      </c>
      <c r="EF1018">
        <v>1.21</v>
      </c>
      <c r="EG1018">
        <v>0.20899999999999999</v>
      </c>
      <c r="EH1018">
        <v>1.28</v>
      </c>
      <c r="EI1018">
        <v>0.22</v>
      </c>
      <c r="EJ1018">
        <v>0.61</v>
      </c>
      <c r="EK1018">
        <v>2.5000000000000001E-2</v>
      </c>
      <c r="EM1018" t="s">
        <v>180</v>
      </c>
      <c r="EN1018" t="s">
        <v>180</v>
      </c>
      <c r="EO1018" t="s">
        <v>180</v>
      </c>
      <c r="EP1018" t="s">
        <v>180</v>
      </c>
      <c r="EQ1018" t="s">
        <v>180</v>
      </c>
      <c r="ER1018" t="s">
        <v>180</v>
      </c>
      <c r="ET1018">
        <v>0.89</v>
      </c>
      <c r="EV1018">
        <v>0.11</v>
      </c>
      <c r="EW1018">
        <v>3.7999999999999999E-2</v>
      </c>
      <c r="EY1018" t="s">
        <v>180</v>
      </c>
      <c r="EZ1018" t="s">
        <v>180</v>
      </c>
      <c r="FB1018" t="s">
        <v>180</v>
      </c>
      <c r="FD1018" t="s">
        <v>180</v>
      </c>
      <c r="FF1018" t="s">
        <v>180</v>
      </c>
      <c r="FH1018" t="s">
        <v>180</v>
      </c>
      <c r="FI1018" t="s">
        <v>180</v>
      </c>
      <c r="FJ1018" t="s">
        <v>180</v>
      </c>
      <c r="FK1018" t="s">
        <v>180</v>
      </c>
      <c r="FL1018" t="s">
        <v>180</v>
      </c>
      <c r="FM1018" t="s">
        <v>180</v>
      </c>
      <c r="FN1018" t="s">
        <v>180</v>
      </c>
      <c r="FP1018" t="s">
        <v>180</v>
      </c>
      <c r="FQ1018" t="s">
        <v>180</v>
      </c>
      <c r="FR1018" t="s">
        <v>180</v>
      </c>
      <c r="FS1018" t="s">
        <v>180</v>
      </c>
      <c r="FT1018" t="s">
        <v>180</v>
      </c>
      <c r="FU1018" t="s">
        <v>180</v>
      </c>
      <c r="FV1018" t="s">
        <v>6271</v>
      </c>
      <c r="FW1018" t="s">
        <v>180</v>
      </c>
      <c r="FX1018">
        <f t="shared" si="303"/>
        <v>0.1640625</v>
      </c>
      <c r="FY1018">
        <f t="shared" si="304"/>
        <v>15.156249999999998</v>
      </c>
      <c r="FZ1018">
        <f t="shared" si="305"/>
        <v>0.625</v>
      </c>
      <c r="GA1018">
        <f t="shared" si="306"/>
        <v>0.8125</v>
      </c>
      <c r="GB1018">
        <f t="shared" si="307"/>
        <v>1.2421875</v>
      </c>
      <c r="GC1018">
        <f t="shared" si="308"/>
        <v>0.24489795918367346</v>
      </c>
      <c r="GD1018">
        <f t="shared" si="309"/>
        <v>9.2857142857142865</v>
      </c>
      <c r="GE1018">
        <f t="shared" si="310"/>
        <v>41.342756183745585</v>
      </c>
      <c r="GF1018">
        <f t="shared" si="311"/>
        <v>38.5</v>
      </c>
      <c r="GG1018">
        <f t="shared" si="312"/>
        <v>146.66666666666669</v>
      </c>
      <c r="GH1018">
        <f t="shared" si="321"/>
        <v>0.34230769230769231</v>
      </c>
      <c r="GI1018">
        <f t="shared" si="313"/>
        <v>0.18095238095238095</v>
      </c>
      <c r="GJ1018">
        <f t="shared" si="314"/>
        <v>0.34545454545454546</v>
      </c>
      <c r="GK1018">
        <f t="shared" si="315"/>
        <v>280</v>
      </c>
      <c r="GL1018">
        <f t="shared" si="316"/>
        <v>3.8095238095238098</v>
      </c>
      <c r="GM1018">
        <f t="shared" si="317"/>
        <v>0.52380952380952384</v>
      </c>
      <c r="GN1018">
        <f t="shared" si="318"/>
        <v>0.13749999999999998</v>
      </c>
      <c r="GO1018">
        <f t="shared" si="319"/>
        <v>0.76923076923076927</v>
      </c>
      <c r="GP1018">
        <f t="shared" si="320"/>
        <v>1.0098506219037007</v>
      </c>
      <c r="GQ1018">
        <f>(EA1018/0.0735)/((DZ1018/0.195*(EB1018/0.295))^0.5)</f>
        <v>1.2180552280180237</v>
      </c>
    </row>
    <row r="1019" spans="1:204">
      <c r="A1019" t="s">
        <v>6066</v>
      </c>
      <c r="B1019" t="s">
        <v>6258</v>
      </c>
      <c r="C1019" t="s">
        <v>7220</v>
      </c>
      <c r="D1019" t="s">
        <v>7175</v>
      </c>
      <c r="E1019" t="s">
        <v>7175</v>
      </c>
      <c r="F1019">
        <v>100</v>
      </c>
      <c r="G1019">
        <v>27</v>
      </c>
      <c r="H1019" t="s">
        <v>7333</v>
      </c>
      <c r="I1019" t="s">
        <v>6245</v>
      </c>
      <c r="J1019" t="s">
        <v>180</v>
      </c>
      <c r="K1019">
        <v>-57.08</v>
      </c>
      <c r="L1019">
        <v>-57.08</v>
      </c>
      <c r="M1019">
        <v>-26.72</v>
      </c>
      <c r="N1019">
        <v>-26.72</v>
      </c>
      <c r="O1019" t="s">
        <v>179</v>
      </c>
      <c r="R1019" t="s">
        <v>6272</v>
      </c>
      <c r="S1019" t="s">
        <v>6270</v>
      </c>
      <c r="T1019" t="s">
        <v>6263</v>
      </c>
      <c r="V1019" t="s">
        <v>180</v>
      </c>
      <c r="W1019" t="s">
        <v>180</v>
      </c>
      <c r="X1019" t="s">
        <v>180</v>
      </c>
      <c r="Y1019" t="s">
        <v>180</v>
      </c>
      <c r="Z1019" t="s">
        <v>180</v>
      </c>
      <c r="AB1019" t="s">
        <v>180</v>
      </c>
      <c r="AC1019" t="s">
        <v>181</v>
      </c>
      <c r="AD1019" t="s">
        <v>180</v>
      </c>
      <c r="AE1019" t="s">
        <v>180</v>
      </c>
      <c r="AF1019" t="s">
        <v>180</v>
      </c>
      <c r="AG1019" t="s">
        <v>180</v>
      </c>
      <c r="AH1019" t="s">
        <v>6264</v>
      </c>
      <c r="AI1019">
        <v>49.74</v>
      </c>
      <c r="AJ1019">
        <v>0.56000000000000005</v>
      </c>
      <c r="AK1019" t="s">
        <v>180</v>
      </c>
      <c r="AL1019">
        <v>18.510000000000002</v>
      </c>
      <c r="AM1019" t="s">
        <v>180</v>
      </c>
      <c r="AP1019">
        <v>8.49</v>
      </c>
      <c r="AQ1019">
        <v>12.57</v>
      </c>
      <c r="AR1019">
        <v>7.16</v>
      </c>
      <c r="AS1019">
        <v>0.16</v>
      </c>
      <c r="AT1019" t="s">
        <v>180</v>
      </c>
      <c r="AU1019">
        <v>0.18</v>
      </c>
      <c r="AV1019">
        <v>1.71</v>
      </c>
      <c r="AW1019">
        <v>0.06</v>
      </c>
      <c r="AY1019" t="s">
        <v>180</v>
      </c>
      <c r="AZ1019" t="s">
        <v>180</v>
      </c>
      <c r="BA1019">
        <v>99.14</v>
      </c>
      <c r="BC1019" t="s">
        <v>180</v>
      </c>
      <c r="BD1019" t="s">
        <v>180</v>
      </c>
      <c r="BE1019" t="s">
        <v>180</v>
      </c>
      <c r="BF1019" t="s">
        <v>180</v>
      </c>
      <c r="BG1019" t="s">
        <v>180</v>
      </c>
      <c r="BH1019" t="s">
        <v>180</v>
      </c>
      <c r="BI1019" t="s">
        <v>180</v>
      </c>
      <c r="BK1019" t="s">
        <v>180</v>
      </c>
      <c r="BL1019" t="s">
        <v>180</v>
      </c>
      <c r="BM1019">
        <v>0.23</v>
      </c>
      <c r="BN1019" t="s">
        <v>180</v>
      </c>
      <c r="BO1019" t="s">
        <v>180</v>
      </c>
      <c r="BP1019" t="s">
        <v>180</v>
      </c>
      <c r="BQ1019" t="s">
        <v>180</v>
      </c>
      <c r="BR1019" t="s">
        <v>180</v>
      </c>
      <c r="BS1019" t="s">
        <v>180</v>
      </c>
      <c r="BT1019" t="s">
        <v>180</v>
      </c>
      <c r="BU1019" t="s">
        <v>180</v>
      </c>
      <c r="BV1019" t="s">
        <v>180</v>
      </c>
      <c r="BW1019" t="s">
        <v>180</v>
      </c>
      <c r="BX1019" t="s">
        <v>180</v>
      </c>
      <c r="BY1019" t="s">
        <v>180</v>
      </c>
      <c r="BZ1019" t="s">
        <v>180</v>
      </c>
      <c r="CD1019" t="s">
        <v>180</v>
      </c>
      <c r="CE1019" t="s">
        <v>180</v>
      </c>
      <c r="CG1019" t="s">
        <v>180</v>
      </c>
      <c r="CH1019" t="s">
        <v>180</v>
      </c>
      <c r="CI1019" t="s">
        <v>180</v>
      </c>
      <c r="CJ1019" t="s">
        <v>180</v>
      </c>
      <c r="CK1019" t="s">
        <v>180</v>
      </c>
      <c r="CM1019" t="s">
        <v>180</v>
      </c>
      <c r="CN1019" t="s">
        <v>180</v>
      </c>
      <c r="CO1019">
        <v>39.9</v>
      </c>
      <c r="CQ1019">
        <v>248</v>
      </c>
      <c r="CR1019">
        <v>59</v>
      </c>
      <c r="CS1019" t="s">
        <v>180</v>
      </c>
      <c r="CT1019" t="s">
        <v>180</v>
      </c>
      <c r="CU1019">
        <v>35.9</v>
      </c>
      <c r="CV1019">
        <v>27</v>
      </c>
      <c r="CW1019">
        <v>100</v>
      </c>
      <c r="CX1019">
        <v>75</v>
      </c>
      <c r="CY1019">
        <v>17</v>
      </c>
      <c r="CZ1019" t="s">
        <v>180</v>
      </c>
      <c r="DB1019" t="s">
        <v>180</v>
      </c>
      <c r="DC1019" t="s">
        <v>180</v>
      </c>
      <c r="DD1019">
        <v>2.1</v>
      </c>
      <c r="DE1019">
        <v>148</v>
      </c>
      <c r="DF1019">
        <v>14.2</v>
      </c>
      <c r="DG1019">
        <v>23.7</v>
      </c>
      <c r="DH1019">
        <v>0.3</v>
      </c>
      <c r="DJ1019" t="s">
        <v>180</v>
      </c>
      <c r="DK1019" t="s">
        <v>180</v>
      </c>
      <c r="DL1019" t="s">
        <v>180</v>
      </c>
      <c r="DM1019" t="s">
        <v>180</v>
      </c>
      <c r="DR1019" t="s">
        <v>180</v>
      </c>
      <c r="DS1019" t="s">
        <v>180</v>
      </c>
      <c r="DT1019">
        <v>7.0000000000000007E-2</v>
      </c>
      <c r="DU1019">
        <v>41.2</v>
      </c>
      <c r="DV1019">
        <v>1.19</v>
      </c>
      <c r="DW1019">
        <v>3.58</v>
      </c>
      <c r="DX1019">
        <v>0.62</v>
      </c>
      <c r="DY1019">
        <v>3.46</v>
      </c>
      <c r="DZ1019">
        <v>1.23</v>
      </c>
      <c r="EA1019">
        <v>0.55000000000000004</v>
      </c>
      <c r="EB1019">
        <v>1.8</v>
      </c>
      <c r="EC1019">
        <v>0.34</v>
      </c>
      <c r="ED1019">
        <v>2.14</v>
      </c>
      <c r="EE1019">
        <v>0.48</v>
      </c>
      <c r="EF1019">
        <v>1.35</v>
      </c>
      <c r="EG1019">
        <v>0.23300000000000001</v>
      </c>
      <c r="EH1019">
        <v>1.42</v>
      </c>
      <c r="EI1019">
        <v>0.24</v>
      </c>
      <c r="EJ1019">
        <v>0.72</v>
      </c>
      <c r="EK1019">
        <v>3.2000000000000001E-2</v>
      </c>
      <c r="EM1019" t="s">
        <v>180</v>
      </c>
      <c r="EN1019" t="s">
        <v>180</v>
      </c>
      <c r="EO1019" t="s">
        <v>180</v>
      </c>
      <c r="EP1019" t="s">
        <v>180</v>
      </c>
      <c r="EQ1019" t="s">
        <v>180</v>
      </c>
      <c r="ER1019" t="s">
        <v>180</v>
      </c>
      <c r="ET1019">
        <v>0.83</v>
      </c>
      <c r="EV1019">
        <v>0.2</v>
      </c>
      <c r="EW1019">
        <v>6.4000000000000001E-2</v>
      </c>
      <c r="EY1019" t="s">
        <v>180</v>
      </c>
      <c r="EZ1019" t="s">
        <v>180</v>
      </c>
      <c r="FB1019" t="s">
        <v>180</v>
      </c>
      <c r="FD1019" t="s">
        <v>180</v>
      </c>
      <c r="FF1019" t="s">
        <v>180</v>
      </c>
      <c r="FH1019" t="s">
        <v>180</v>
      </c>
      <c r="FI1019" t="s">
        <v>180</v>
      </c>
      <c r="FJ1019" t="s">
        <v>180</v>
      </c>
      <c r="FK1019" t="s">
        <v>180</v>
      </c>
      <c r="FL1019" t="s">
        <v>180</v>
      </c>
      <c r="FM1019" t="s">
        <v>180</v>
      </c>
      <c r="FN1019" t="s">
        <v>180</v>
      </c>
      <c r="FP1019" t="s">
        <v>180</v>
      </c>
      <c r="FQ1019" t="s">
        <v>180</v>
      </c>
      <c r="FR1019" t="s">
        <v>180</v>
      </c>
      <c r="FS1019" t="s">
        <v>180</v>
      </c>
      <c r="FT1019" t="s">
        <v>180</v>
      </c>
      <c r="FU1019" t="s">
        <v>180</v>
      </c>
      <c r="FV1019" t="s">
        <v>6273</v>
      </c>
      <c r="FW1019" t="s">
        <v>180</v>
      </c>
      <c r="FX1019">
        <f t="shared" si="303"/>
        <v>0.21126760563380281</v>
      </c>
      <c r="FY1019">
        <f t="shared" si="304"/>
        <v>16.690140845070424</v>
      </c>
      <c r="FZ1019">
        <f t="shared" si="305"/>
        <v>0.8380281690140845</v>
      </c>
      <c r="GA1019">
        <f t="shared" si="306"/>
        <v>0.86619718309859162</v>
      </c>
      <c r="GB1019">
        <f t="shared" si="307"/>
        <v>1.267605633802817</v>
      </c>
      <c r="GC1019">
        <f t="shared" si="308"/>
        <v>0.3214285714285714</v>
      </c>
      <c r="GD1019">
        <f t="shared" si="309"/>
        <v>10.422535211267606</v>
      </c>
      <c r="GE1019">
        <f t="shared" si="310"/>
        <v>42.774566473988443</v>
      </c>
      <c r="GF1019">
        <f t="shared" si="311"/>
        <v>34.621848739495803</v>
      </c>
      <c r="GG1019">
        <f t="shared" si="312"/>
        <v>137.33333333333334</v>
      </c>
      <c r="GH1019">
        <f t="shared" si="321"/>
        <v>0.23184357541899439</v>
      </c>
      <c r="GI1019">
        <f t="shared" si="313"/>
        <v>0.21333333333333335</v>
      </c>
      <c r="GJ1019">
        <f t="shared" si="314"/>
        <v>0.32</v>
      </c>
      <c r="GK1019">
        <f t="shared" si="315"/>
        <v>206</v>
      </c>
      <c r="GL1019">
        <f t="shared" si="316"/>
        <v>3.9666666666666668</v>
      </c>
      <c r="GM1019">
        <f t="shared" si="317"/>
        <v>0.66666666666666674</v>
      </c>
      <c r="GN1019">
        <f t="shared" si="318"/>
        <v>0.16806722689075632</v>
      </c>
      <c r="GO1019">
        <f t="shared" si="319"/>
        <v>0.9674796747967479</v>
      </c>
      <c r="GP1019">
        <f t="shared" si="320"/>
        <v>1.0031435906578261</v>
      </c>
      <c r="GQ1019">
        <f>(EA1019/0.0735)/((DZ1019/0.195*(EB1019/0.295))^0.5)</f>
        <v>1.2061875898331789</v>
      </c>
    </row>
    <row r="1020" spans="1:204">
      <c r="A1020" t="s">
        <v>6066</v>
      </c>
      <c r="B1020" t="s">
        <v>6258</v>
      </c>
      <c r="C1020" t="s">
        <v>7220</v>
      </c>
      <c r="D1020" t="s">
        <v>7175</v>
      </c>
      <c r="E1020" t="s">
        <v>7175</v>
      </c>
      <c r="F1020">
        <v>100</v>
      </c>
      <c r="G1020">
        <v>27</v>
      </c>
      <c r="H1020" t="s">
        <v>7333</v>
      </c>
      <c r="I1020" t="s">
        <v>6245</v>
      </c>
      <c r="J1020" t="s">
        <v>180</v>
      </c>
      <c r="K1020">
        <v>-57.08</v>
      </c>
      <c r="L1020">
        <v>-57.08</v>
      </c>
      <c r="M1020">
        <v>-26.72</v>
      </c>
      <c r="N1020">
        <v>-26.72</v>
      </c>
      <c r="O1020" t="s">
        <v>179</v>
      </c>
      <c r="R1020" t="s">
        <v>6274</v>
      </c>
      <c r="S1020" t="s">
        <v>6270</v>
      </c>
      <c r="T1020" t="s">
        <v>6263</v>
      </c>
      <c r="V1020" t="s">
        <v>180</v>
      </c>
      <c r="W1020" t="s">
        <v>180</v>
      </c>
      <c r="X1020" t="s">
        <v>180</v>
      </c>
      <c r="Y1020" t="s">
        <v>180</v>
      </c>
      <c r="Z1020" t="s">
        <v>180</v>
      </c>
      <c r="AB1020" t="s">
        <v>180</v>
      </c>
      <c r="AC1020" t="s">
        <v>181</v>
      </c>
      <c r="AD1020" t="s">
        <v>180</v>
      </c>
      <c r="AE1020" t="s">
        <v>180</v>
      </c>
      <c r="AF1020" t="s">
        <v>180</v>
      </c>
      <c r="AG1020" t="s">
        <v>180</v>
      </c>
      <c r="AH1020" t="s">
        <v>6264</v>
      </c>
      <c r="AI1020">
        <v>50.15</v>
      </c>
      <c r="AJ1020">
        <v>0.59</v>
      </c>
      <c r="AK1020" t="s">
        <v>180</v>
      </c>
      <c r="AL1020">
        <v>18.13</v>
      </c>
      <c r="AM1020" t="s">
        <v>180</v>
      </c>
      <c r="AP1020">
        <v>8.74</v>
      </c>
      <c r="AQ1020">
        <v>12.25</v>
      </c>
      <c r="AR1020">
        <v>6.83</v>
      </c>
      <c r="AS1020">
        <v>0.17</v>
      </c>
      <c r="AT1020" t="s">
        <v>180</v>
      </c>
      <c r="AU1020">
        <v>0.21</v>
      </c>
      <c r="AV1020">
        <v>1.67</v>
      </c>
      <c r="AW1020">
        <v>0.06</v>
      </c>
      <c r="AY1020" t="s">
        <v>180</v>
      </c>
      <c r="AZ1020" t="s">
        <v>180</v>
      </c>
      <c r="BA1020">
        <v>98.8</v>
      </c>
      <c r="BC1020" t="s">
        <v>180</v>
      </c>
      <c r="BD1020" t="s">
        <v>180</v>
      </c>
      <c r="BE1020" t="s">
        <v>180</v>
      </c>
      <c r="BF1020" t="s">
        <v>180</v>
      </c>
      <c r="BG1020" t="s">
        <v>180</v>
      </c>
      <c r="BH1020" t="s">
        <v>180</v>
      </c>
      <c r="BI1020" t="s">
        <v>180</v>
      </c>
      <c r="BK1020" t="s">
        <v>180</v>
      </c>
      <c r="BL1020" t="s">
        <v>180</v>
      </c>
      <c r="BM1020">
        <v>-0.3</v>
      </c>
      <c r="BN1020" t="s">
        <v>180</v>
      </c>
      <c r="BO1020" t="s">
        <v>180</v>
      </c>
      <c r="BP1020" t="s">
        <v>180</v>
      </c>
      <c r="BQ1020" t="s">
        <v>180</v>
      </c>
      <c r="BR1020" t="s">
        <v>180</v>
      </c>
      <c r="BS1020" t="s">
        <v>180</v>
      </c>
      <c r="BT1020" t="s">
        <v>180</v>
      </c>
      <c r="BU1020" t="s">
        <v>180</v>
      </c>
      <c r="BV1020" t="s">
        <v>180</v>
      </c>
      <c r="BW1020" t="s">
        <v>180</v>
      </c>
      <c r="BX1020" t="s">
        <v>180</v>
      </c>
      <c r="BY1020" t="s">
        <v>180</v>
      </c>
      <c r="BZ1020" t="s">
        <v>180</v>
      </c>
      <c r="CD1020" t="s">
        <v>180</v>
      </c>
      <c r="CE1020" t="s">
        <v>180</v>
      </c>
      <c r="CG1020" t="s">
        <v>180</v>
      </c>
      <c r="CH1020" t="s">
        <v>180</v>
      </c>
      <c r="CI1020" t="s">
        <v>180</v>
      </c>
      <c r="CJ1020" t="s">
        <v>180</v>
      </c>
      <c r="CK1020" t="s">
        <v>180</v>
      </c>
      <c r="CM1020" t="s">
        <v>180</v>
      </c>
      <c r="CN1020" t="s">
        <v>180</v>
      </c>
      <c r="CO1020">
        <v>41.1</v>
      </c>
      <c r="CQ1020">
        <v>269</v>
      </c>
      <c r="CR1020">
        <v>59</v>
      </c>
      <c r="CS1020" t="s">
        <v>180</v>
      </c>
      <c r="CT1020" t="s">
        <v>180</v>
      </c>
      <c r="CU1020">
        <v>39</v>
      </c>
      <c r="CV1020">
        <v>31</v>
      </c>
      <c r="CW1020">
        <v>114</v>
      </c>
      <c r="CX1020">
        <v>70</v>
      </c>
      <c r="CY1020">
        <v>15.1</v>
      </c>
      <c r="CZ1020" t="s">
        <v>180</v>
      </c>
      <c r="DB1020" t="s">
        <v>180</v>
      </c>
      <c r="DC1020" t="s">
        <v>180</v>
      </c>
      <c r="DD1020">
        <v>4.41</v>
      </c>
      <c r="DE1020">
        <v>124</v>
      </c>
      <c r="DF1020">
        <v>13</v>
      </c>
      <c r="DG1020">
        <v>23.7</v>
      </c>
      <c r="DH1020">
        <v>0.31</v>
      </c>
      <c r="DJ1020" t="s">
        <v>180</v>
      </c>
      <c r="DK1020" t="s">
        <v>180</v>
      </c>
      <c r="DL1020" t="s">
        <v>180</v>
      </c>
      <c r="DM1020" t="s">
        <v>180</v>
      </c>
      <c r="DR1020" t="s">
        <v>180</v>
      </c>
      <c r="DS1020" t="s">
        <v>180</v>
      </c>
      <c r="DT1020">
        <v>0.18</v>
      </c>
      <c r="DU1020">
        <v>50.7</v>
      </c>
      <c r="DV1020">
        <v>1.41</v>
      </c>
      <c r="DW1020">
        <v>3.97</v>
      </c>
      <c r="DX1020">
        <v>0.64</v>
      </c>
      <c r="DY1020">
        <v>3.56</v>
      </c>
      <c r="DZ1020">
        <v>1.22</v>
      </c>
      <c r="EA1020">
        <v>0.53</v>
      </c>
      <c r="EB1020">
        <v>1.8</v>
      </c>
      <c r="EC1020">
        <v>0.33</v>
      </c>
      <c r="ED1020">
        <v>2.12</v>
      </c>
      <c r="EE1020">
        <v>0.46</v>
      </c>
      <c r="EF1020">
        <v>1.28</v>
      </c>
      <c r="EG1020">
        <v>0.22600000000000001</v>
      </c>
      <c r="EH1020">
        <v>1.37</v>
      </c>
      <c r="EI1020">
        <v>0.23</v>
      </c>
      <c r="EJ1020">
        <v>0.74</v>
      </c>
      <c r="EK1020">
        <v>2.5000000000000001E-2</v>
      </c>
      <c r="EM1020" t="s">
        <v>180</v>
      </c>
      <c r="EN1020" t="s">
        <v>180</v>
      </c>
      <c r="EO1020" t="s">
        <v>180</v>
      </c>
      <c r="EP1020" t="s">
        <v>180</v>
      </c>
      <c r="EQ1020" t="s">
        <v>180</v>
      </c>
      <c r="ER1020" t="s">
        <v>180</v>
      </c>
      <c r="ET1020">
        <v>0.61</v>
      </c>
      <c r="EV1020">
        <v>0.25</v>
      </c>
      <c r="EW1020">
        <v>7.0000000000000007E-2</v>
      </c>
      <c r="EY1020" t="s">
        <v>180</v>
      </c>
      <c r="EZ1020" t="s">
        <v>180</v>
      </c>
      <c r="FB1020" t="s">
        <v>180</v>
      </c>
      <c r="FD1020" t="s">
        <v>180</v>
      </c>
      <c r="FF1020" t="s">
        <v>180</v>
      </c>
      <c r="FH1020" t="s">
        <v>180</v>
      </c>
      <c r="FI1020" t="s">
        <v>180</v>
      </c>
      <c r="FJ1020" t="s">
        <v>180</v>
      </c>
      <c r="FK1020" t="s">
        <v>180</v>
      </c>
      <c r="FL1020" t="s">
        <v>180</v>
      </c>
      <c r="FM1020" t="s">
        <v>180</v>
      </c>
      <c r="FN1020" t="s">
        <v>180</v>
      </c>
      <c r="FP1020" t="s">
        <v>180</v>
      </c>
      <c r="FQ1020" t="s">
        <v>180</v>
      </c>
      <c r="FR1020" t="s">
        <v>180</v>
      </c>
      <c r="FS1020" t="s">
        <v>180</v>
      </c>
      <c r="FT1020" t="s">
        <v>180</v>
      </c>
      <c r="FU1020" t="s">
        <v>180</v>
      </c>
      <c r="FV1020" t="s">
        <v>6275</v>
      </c>
      <c r="FW1020" t="s">
        <v>180</v>
      </c>
      <c r="FX1020">
        <f t="shared" si="303"/>
        <v>0.2262773722627737</v>
      </c>
      <c r="FY1020">
        <f t="shared" si="304"/>
        <v>17.299270072992698</v>
      </c>
      <c r="FZ1020">
        <f t="shared" si="305"/>
        <v>1.0291970802919708</v>
      </c>
      <c r="GA1020">
        <f t="shared" si="306"/>
        <v>0.8905109489051094</v>
      </c>
      <c r="GB1020">
        <f t="shared" si="307"/>
        <v>1.3138686131386861</v>
      </c>
      <c r="GC1020">
        <f t="shared" si="308"/>
        <v>0.3559322033898305</v>
      </c>
      <c r="GD1020">
        <f t="shared" si="309"/>
        <v>9.5384615384615383</v>
      </c>
      <c r="GE1020">
        <f t="shared" si="310"/>
        <v>34.831460674157306</v>
      </c>
      <c r="GF1020">
        <f t="shared" si="311"/>
        <v>35.957446808510639</v>
      </c>
      <c r="GG1020">
        <f t="shared" si="312"/>
        <v>163.54838709677421</v>
      </c>
      <c r="GH1020">
        <f t="shared" si="321"/>
        <v>0.15365239294710326</v>
      </c>
      <c r="GI1020">
        <f t="shared" si="313"/>
        <v>0.22580645161290325</v>
      </c>
      <c r="GJ1020">
        <f t="shared" si="314"/>
        <v>0.28000000000000003</v>
      </c>
      <c r="GK1020">
        <f t="shared" si="315"/>
        <v>202.8</v>
      </c>
      <c r="GL1020">
        <f t="shared" si="316"/>
        <v>4.5483870967741931</v>
      </c>
      <c r="GM1020">
        <f t="shared" si="317"/>
        <v>0.80645161290322587</v>
      </c>
      <c r="GN1020">
        <f t="shared" si="318"/>
        <v>0.1773049645390071</v>
      </c>
      <c r="GO1020">
        <f t="shared" si="319"/>
        <v>1.1557377049180328</v>
      </c>
      <c r="GP1020">
        <f t="shared" si="320"/>
        <v>1.0058665475866531</v>
      </c>
      <c r="GQ1020">
        <f>(EA1020/0.0735)/((DZ1020/0.195*(EB1020/0.295))^0.5)</f>
        <v>1.1670801332527685</v>
      </c>
    </row>
    <row r="1021" spans="1:204">
      <c r="A1021" t="s">
        <v>6066</v>
      </c>
      <c r="B1021" t="s">
        <v>6258</v>
      </c>
      <c r="C1021" t="s">
        <v>7220</v>
      </c>
      <c r="D1021" t="s">
        <v>7175</v>
      </c>
      <c r="E1021" t="s">
        <v>7175</v>
      </c>
      <c r="F1021">
        <v>100</v>
      </c>
      <c r="G1021">
        <v>27</v>
      </c>
      <c r="H1021" t="s">
        <v>7333</v>
      </c>
      <c r="I1021" t="s">
        <v>6245</v>
      </c>
      <c r="J1021" t="s">
        <v>180</v>
      </c>
      <c r="K1021">
        <v>-57.08</v>
      </c>
      <c r="L1021">
        <v>-57.08</v>
      </c>
      <c r="M1021">
        <v>-26.72</v>
      </c>
      <c r="N1021">
        <v>-26.72</v>
      </c>
      <c r="O1021" t="s">
        <v>179</v>
      </c>
      <c r="R1021" t="s">
        <v>6276</v>
      </c>
      <c r="S1021" t="s">
        <v>6270</v>
      </c>
      <c r="T1021" t="s">
        <v>6263</v>
      </c>
      <c r="V1021" t="s">
        <v>180</v>
      </c>
      <c r="W1021" t="s">
        <v>180</v>
      </c>
      <c r="X1021" t="s">
        <v>180</v>
      </c>
      <c r="Y1021" t="s">
        <v>180</v>
      </c>
      <c r="Z1021" t="s">
        <v>180</v>
      </c>
      <c r="AB1021" t="s">
        <v>180</v>
      </c>
      <c r="AC1021" t="s">
        <v>181</v>
      </c>
      <c r="AD1021" t="s">
        <v>180</v>
      </c>
      <c r="AE1021" t="s">
        <v>180</v>
      </c>
      <c r="AF1021" t="s">
        <v>180</v>
      </c>
      <c r="AG1021" t="s">
        <v>180</v>
      </c>
      <c r="AH1021" t="s">
        <v>6264</v>
      </c>
      <c r="AI1021">
        <v>50.58</v>
      </c>
      <c r="AJ1021">
        <v>0.6</v>
      </c>
      <c r="AK1021" t="s">
        <v>180</v>
      </c>
      <c r="AL1021">
        <v>18.57</v>
      </c>
      <c r="AM1021" t="s">
        <v>180</v>
      </c>
      <c r="AP1021">
        <v>9.1300000000000008</v>
      </c>
      <c r="AQ1021">
        <v>11.67</v>
      </c>
      <c r="AR1021">
        <v>6.6</v>
      </c>
      <c r="AS1021">
        <v>0.18</v>
      </c>
      <c r="AT1021" t="s">
        <v>180</v>
      </c>
      <c r="AU1021">
        <v>0.13</v>
      </c>
      <c r="AV1021">
        <v>1.83</v>
      </c>
      <c r="AW1021">
        <v>0.04</v>
      </c>
      <c r="AY1021" t="s">
        <v>180</v>
      </c>
      <c r="AZ1021" t="s">
        <v>180</v>
      </c>
      <c r="BA1021">
        <v>99.33</v>
      </c>
      <c r="BC1021" t="s">
        <v>180</v>
      </c>
      <c r="BD1021" t="s">
        <v>180</v>
      </c>
      <c r="BE1021" t="s">
        <v>180</v>
      </c>
      <c r="BF1021" t="s">
        <v>180</v>
      </c>
      <c r="BG1021" t="s">
        <v>180</v>
      </c>
      <c r="BH1021" t="s">
        <v>180</v>
      </c>
      <c r="BI1021" t="s">
        <v>180</v>
      </c>
      <c r="BK1021" t="s">
        <v>180</v>
      </c>
      <c r="BL1021" t="s">
        <v>180</v>
      </c>
      <c r="BM1021">
        <v>-0.34</v>
      </c>
      <c r="BN1021" t="s">
        <v>180</v>
      </c>
      <c r="BO1021" t="s">
        <v>180</v>
      </c>
      <c r="BP1021" t="s">
        <v>180</v>
      </c>
      <c r="BQ1021" t="s">
        <v>180</v>
      </c>
      <c r="BR1021" t="s">
        <v>180</v>
      </c>
      <c r="BS1021" t="s">
        <v>180</v>
      </c>
      <c r="BT1021" t="s">
        <v>180</v>
      </c>
      <c r="BU1021" t="s">
        <v>180</v>
      </c>
      <c r="BV1021" t="s">
        <v>180</v>
      </c>
      <c r="BW1021" t="s">
        <v>180</v>
      </c>
      <c r="BX1021" t="s">
        <v>180</v>
      </c>
      <c r="BY1021" t="s">
        <v>180</v>
      </c>
      <c r="BZ1021" t="s">
        <v>180</v>
      </c>
      <c r="CD1021" t="s">
        <v>180</v>
      </c>
      <c r="CE1021" t="s">
        <v>180</v>
      </c>
      <c r="CG1021" t="s">
        <v>180</v>
      </c>
      <c r="CH1021" t="s">
        <v>180</v>
      </c>
      <c r="CI1021" t="s">
        <v>180</v>
      </c>
      <c r="CJ1021" t="s">
        <v>180</v>
      </c>
      <c r="CK1021" t="s">
        <v>180</v>
      </c>
      <c r="CM1021" t="s">
        <v>180</v>
      </c>
      <c r="CN1021" t="s">
        <v>180</v>
      </c>
      <c r="CO1021">
        <v>47</v>
      </c>
      <c r="CQ1021">
        <v>274</v>
      </c>
      <c r="CR1021">
        <v>82</v>
      </c>
      <c r="CS1021" t="s">
        <v>180</v>
      </c>
      <c r="CT1021" t="s">
        <v>180</v>
      </c>
      <c r="CU1021">
        <v>37.4</v>
      </c>
      <c r="CV1021">
        <v>31</v>
      </c>
      <c r="CW1021">
        <v>94</v>
      </c>
      <c r="CX1021">
        <v>77</v>
      </c>
      <c r="CY1021">
        <v>16.3</v>
      </c>
      <c r="CZ1021" t="s">
        <v>180</v>
      </c>
      <c r="DB1021" t="s">
        <v>180</v>
      </c>
      <c r="DC1021" t="s">
        <v>180</v>
      </c>
      <c r="DD1021">
        <v>2.82</v>
      </c>
      <c r="DE1021">
        <v>123</v>
      </c>
      <c r="DF1021">
        <v>14.5</v>
      </c>
      <c r="DG1021">
        <v>23.1</v>
      </c>
      <c r="DH1021">
        <v>0.26</v>
      </c>
      <c r="DJ1021" t="s">
        <v>180</v>
      </c>
      <c r="DK1021" t="s">
        <v>180</v>
      </c>
      <c r="DL1021" t="s">
        <v>180</v>
      </c>
      <c r="DM1021" t="s">
        <v>180</v>
      </c>
      <c r="DR1021" t="s">
        <v>180</v>
      </c>
      <c r="DS1021" t="s">
        <v>180</v>
      </c>
      <c r="DT1021">
        <v>0.13</v>
      </c>
      <c r="DU1021">
        <v>34.700000000000003</v>
      </c>
      <c r="DV1021">
        <v>1</v>
      </c>
      <c r="DW1021">
        <v>3.27</v>
      </c>
      <c r="DX1021">
        <v>0.6</v>
      </c>
      <c r="DY1021">
        <v>3.48</v>
      </c>
      <c r="DZ1021">
        <v>1.27</v>
      </c>
      <c r="EA1021">
        <v>0.56000000000000005</v>
      </c>
      <c r="EB1021">
        <v>1.9</v>
      </c>
      <c r="EC1021">
        <v>0.35</v>
      </c>
      <c r="ED1021">
        <v>2.23</v>
      </c>
      <c r="EE1021">
        <v>0.5</v>
      </c>
      <c r="EF1021">
        <v>1.4</v>
      </c>
      <c r="EG1021">
        <v>0.24299999999999999</v>
      </c>
      <c r="EH1021">
        <v>1.47</v>
      </c>
      <c r="EI1021">
        <v>0.25</v>
      </c>
      <c r="EJ1021">
        <v>0.72</v>
      </c>
      <c r="EK1021">
        <v>2.9000000000000001E-2</v>
      </c>
      <c r="EM1021" t="s">
        <v>180</v>
      </c>
      <c r="EN1021" t="s">
        <v>180</v>
      </c>
      <c r="EO1021" t="s">
        <v>180</v>
      </c>
      <c r="EP1021" t="s">
        <v>180</v>
      </c>
      <c r="EQ1021" t="s">
        <v>180</v>
      </c>
      <c r="ER1021" t="s">
        <v>180</v>
      </c>
      <c r="ET1021">
        <v>0.68</v>
      </c>
      <c r="EV1021">
        <v>0.13</v>
      </c>
      <c r="EW1021">
        <v>4.4999999999999998E-2</v>
      </c>
      <c r="EY1021" t="s">
        <v>180</v>
      </c>
      <c r="EZ1021" t="s">
        <v>180</v>
      </c>
      <c r="FB1021" t="s">
        <v>180</v>
      </c>
      <c r="FD1021" t="s">
        <v>180</v>
      </c>
      <c r="FF1021" t="s">
        <v>180</v>
      </c>
      <c r="FH1021" t="s">
        <v>180</v>
      </c>
      <c r="FI1021" t="s">
        <v>180</v>
      </c>
      <c r="FJ1021" t="s">
        <v>180</v>
      </c>
      <c r="FK1021" t="s">
        <v>180</v>
      </c>
      <c r="FL1021" t="s">
        <v>180</v>
      </c>
      <c r="FM1021" t="s">
        <v>180</v>
      </c>
      <c r="FN1021" t="s">
        <v>180</v>
      </c>
      <c r="FP1021" t="s">
        <v>180</v>
      </c>
      <c r="FQ1021" t="s">
        <v>180</v>
      </c>
      <c r="FR1021" t="s">
        <v>180</v>
      </c>
      <c r="FS1021" t="s">
        <v>180</v>
      </c>
      <c r="FT1021" t="s">
        <v>180</v>
      </c>
      <c r="FU1021" t="s">
        <v>180</v>
      </c>
      <c r="FV1021" t="s">
        <v>6277</v>
      </c>
      <c r="FW1021" t="s">
        <v>180</v>
      </c>
      <c r="FX1021">
        <f t="shared" si="303"/>
        <v>0.17687074829931973</v>
      </c>
      <c r="FY1021">
        <f t="shared" si="304"/>
        <v>15.714285714285715</v>
      </c>
      <c r="FZ1021">
        <f t="shared" si="305"/>
        <v>0.68027210884353739</v>
      </c>
      <c r="GA1021">
        <f t="shared" si="306"/>
        <v>0.86394557823129259</v>
      </c>
      <c r="GB1021">
        <f t="shared" si="307"/>
        <v>1.292517006802721</v>
      </c>
      <c r="GC1021">
        <f t="shared" si="308"/>
        <v>0.21666666666666667</v>
      </c>
      <c r="GD1021">
        <f t="shared" si="309"/>
        <v>8.4827586206896548</v>
      </c>
      <c r="GE1021">
        <f t="shared" si="310"/>
        <v>35.344827586206897</v>
      </c>
      <c r="GF1021">
        <f t="shared" si="311"/>
        <v>34.700000000000003</v>
      </c>
      <c r="GG1021">
        <f t="shared" si="312"/>
        <v>133.46153846153848</v>
      </c>
      <c r="GH1021">
        <f t="shared" si="321"/>
        <v>0.20795107033639146</v>
      </c>
      <c r="GI1021">
        <f t="shared" si="313"/>
        <v>0.17307692307692307</v>
      </c>
      <c r="GJ1021">
        <f t="shared" si="314"/>
        <v>0.34615384615384615</v>
      </c>
      <c r="GK1021">
        <f t="shared" si="315"/>
        <v>266.92307692307696</v>
      </c>
      <c r="GL1021">
        <f t="shared" si="316"/>
        <v>3.8461538461538458</v>
      </c>
      <c r="GM1021">
        <f t="shared" si="317"/>
        <v>0.5</v>
      </c>
      <c r="GN1021">
        <f t="shared" si="318"/>
        <v>0.13</v>
      </c>
      <c r="GO1021">
        <f t="shared" si="319"/>
        <v>0.78740157480314954</v>
      </c>
      <c r="GP1021">
        <f t="shared" si="320"/>
        <v>1.016065087269262</v>
      </c>
      <c r="GQ1021">
        <f>(EA1021/0.0735)/((DZ1021/0.195*(EB1021/0.295))^0.5)</f>
        <v>1.176387336076167</v>
      </c>
    </row>
    <row r="1022" spans="1:204">
      <c r="A1022" t="s">
        <v>6066</v>
      </c>
      <c r="B1022" t="s">
        <v>6281</v>
      </c>
      <c r="C1022" t="s">
        <v>7220</v>
      </c>
      <c r="D1022" t="s">
        <v>7175</v>
      </c>
      <c r="E1022" t="s">
        <v>7175</v>
      </c>
      <c r="F1022">
        <v>100</v>
      </c>
      <c r="G1022">
        <v>27</v>
      </c>
      <c r="H1022" t="s">
        <v>7333</v>
      </c>
      <c r="I1022" t="s">
        <v>6245</v>
      </c>
      <c r="J1022" t="s">
        <v>180</v>
      </c>
      <c r="K1022">
        <v>-57.08</v>
      </c>
      <c r="L1022">
        <v>-57.08</v>
      </c>
      <c r="M1022">
        <v>-26.72</v>
      </c>
      <c r="N1022">
        <v>-26.72</v>
      </c>
      <c r="O1022" t="s">
        <v>179</v>
      </c>
      <c r="R1022" t="s">
        <v>6286</v>
      </c>
      <c r="S1022" t="s">
        <v>6287</v>
      </c>
      <c r="T1022" t="s">
        <v>180</v>
      </c>
      <c r="V1022" t="s">
        <v>180</v>
      </c>
      <c r="W1022" t="s">
        <v>180</v>
      </c>
      <c r="X1022" t="s">
        <v>180</v>
      </c>
      <c r="Y1022" t="s">
        <v>180</v>
      </c>
      <c r="Z1022" t="s">
        <v>180</v>
      </c>
      <c r="AB1022" t="s">
        <v>6288</v>
      </c>
      <c r="AC1022" t="s">
        <v>181</v>
      </c>
      <c r="AD1022" t="s">
        <v>180</v>
      </c>
      <c r="AE1022" t="s">
        <v>180</v>
      </c>
      <c r="AF1022" t="s">
        <v>180</v>
      </c>
      <c r="AG1022" t="s">
        <v>180</v>
      </c>
      <c r="AH1022" t="s">
        <v>6163</v>
      </c>
      <c r="AI1022">
        <v>50.34</v>
      </c>
      <c r="AJ1022">
        <v>0.66</v>
      </c>
      <c r="AK1022" t="s">
        <v>180</v>
      </c>
      <c r="AL1022">
        <v>18.809999999999999</v>
      </c>
      <c r="AM1022" t="s">
        <v>180</v>
      </c>
      <c r="AP1022">
        <v>9.24</v>
      </c>
      <c r="AQ1022">
        <v>11.7</v>
      </c>
      <c r="AR1022">
        <v>6.27</v>
      </c>
      <c r="AS1022">
        <v>0.19</v>
      </c>
      <c r="AT1022" t="s">
        <v>180</v>
      </c>
      <c r="AU1022">
        <v>0.12</v>
      </c>
      <c r="AV1022">
        <v>1.68</v>
      </c>
      <c r="AW1022">
        <v>0.03</v>
      </c>
      <c r="AY1022" t="s">
        <v>180</v>
      </c>
      <c r="AZ1022" t="s">
        <v>180</v>
      </c>
      <c r="BA1022">
        <v>99.04</v>
      </c>
      <c r="BC1022" t="s">
        <v>180</v>
      </c>
      <c r="BD1022" t="s">
        <v>180</v>
      </c>
      <c r="BE1022" t="s">
        <v>180</v>
      </c>
      <c r="BF1022" t="s">
        <v>180</v>
      </c>
      <c r="BG1022" t="s">
        <v>180</v>
      </c>
      <c r="BH1022" t="s">
        <v>180</v>
      </c>
      <c r="BI1022" t="s">
        <v>180</v>
      </c>
      <c r="BK1022" t="s">
        <v>180</v>
      </c>
      <c r="BL1022" t="s">
        <v>180</v>
      </c>
      <c r="BN1022" t="s">
        <v>180</v>
      </c>
      <c r="BO1022" t="s">
        <v>180</v>
      </c>
      <c r="BP1022" t="s">
        <v>180</v>
      </c>
      <c r="BQ1022" t="s">
        <v>180</v>
      </c>
      <c r="BR1022" t="s">
        <v>180</v>
      </c>
      <c r="BS1022" t="s">
        <v>180</v>
      </c>
      <c r="BT1022" t="s">
        <v>180</v>
      </c>
      <c r="BU1022" t="s">
        <v>180</v>
      </c>
      <c r="BV1022" t="s">
        <v>180</v>
      </c>
      <c r="BW1022" t="s">
        <v>180</v>
      </c>
      <c r="BX1022" t="s">
        <v>180</v>
      </c>
      <c r="BY1022" t="s">
        <v>180</v>
      </c>
      <c r="BZ1022" t="s">
        <v>180</v>
      </c>
      <c r="CD1022" t="s">
        <v>180</v>
      </c>
      <c r="CE1022" t="s">
        <v>180</v>
      </c>
      <c r="CG1022" t="s">
        <v>180</v>
      </c>
      <c r="CH1022" t="s">
        <v>180</v>
      </c>
      <c r="CI1022" t="s">
        <v>180</v>
      </c>
      <c r="CJ1022" t="s">
        <v>180</v>
      </c>
      <c r="CK1022" t="s">
        <v>180</v>
      </c>
      <c r="CM1022" t="s">
        <v>180</v>
      </c>
      <c r="CN1022" t="s">
        <v>180</v>
      </c>
      <c r="CO1022">
        <v>41.2</v>
      </c>
      <c r="CQ1022">
        <v>285</v>
      </c>
      <c r="CR1022">
        <v>58</v>
      </c>
      <c r="CS1022" t="s">
        <v>180</v>
      </c>
      <c r="CT1022" t="s">
        <v>180</v>
      </c>
      <c r="CU1022">
        <v>36</v>
      </c>
      <c r="CV1022">
        <v>24</v>
      </c>
      <c r="CW1022">
        <v>140</v>
      </c>
      <c r="CX1022">
        <v>69</v>
      </c>
      <c r="CY1022">
        <v>16.3</v>
      </c>
      <c r="CZ1022" t="s">
        <v>180</v>
      </c>
      <c r="DB1022" t="s">
        <v>180</v>
      </c>
      <c r="DC1022" t="s">
        <v>180</v>
      </c>
      <c r="DD1022">
        <v>3</v>
      </c>
      <c r="DE1022">
        <v>113</v>
      </c>
      <c r="DF1022">
        <v>14</v>
      </c>
      <c r="DG1022">
        <v>31</v>
      </c>
      <c r="DH1022">
        <v>0.21</v>
      </c>
      <c r="DJ1022" t="s">
        <v>180</v>
      </c>
      <c r="DK1022" t="s">
        <v>180</v>
      </c>
      <c r="DL1022" t="s">
        <v>180</v>
      </c>
      <c r="DM1022" t="s">
        <v>180</v>
      </c>
      <c r="DR1022" t="s">
        <v>180</v>
      </c>
      <c r="DS1022" t="s">
        <v>180</v>
      </c>
      <c r="DT1022">
        <v>0.17</v>
      </c>
      <c r="DU1022">
        <v>73</v>
      </c>
      <c r="DV1022">
        <v>1.1000000000000001</v>
      </c>
      <c r="DW1022">
        <v>2.84</v>
      </c>
      <c r="DX1022">
        <v>0.55000000000000004</v>
      </c>
      <c r="DY1022">
        <v>2.97</v>
      </c>
      <c r="DZ1022">
        <v>1.06</v>
      </c>
      <c r="EA1022">
        <v>0.53</v>
      </c>
      <c r="EB1022">
        <v>1.52</v>
      </c>
      <c r="EC1022">
        <v>0.28999999999999998</v>
      </c>
      <c r="ED1022">
        <v>2.0499999999999998</v>
      </c>
      <c r="EE1022">
        <v>0.5</v>
      </c>
      <c r="EF1022">
        <v>1.31</v>
      </c>
      <c r="EG1022">
        <v>0.23</v>
      </c>
      <c r="EH1022">
        <v>1.41</v>
      </c>
      <c r="EI1022">
        <v>0.2</v>
      </c>
      <c r="EJ1022">
        <v>0.63</v>
      </c>
      <c r="EK1022">
        <v>0.01</v>
      </c>
      <c r="EM1022" t="s">
        <v>180</v>
      </c>
      <c r="EN1022" t="s">
        <v>180</v>
      </c>
      <c r="EO1022" t="s">
        <v>180</v>
      </c>
      <c r="EP1022" t="s">
        <v>180</v>
      </c>
      <c r="EQ1022" t="s">
        <v>180</v>
      </c>
      <c r="ER1022" t="s">
        <v>180</v>
      </c>
      <c r="ET1022">
        <v>1.17</v>
      </c>
      <c r="EV1022">
        <v>0.1</v>
      </c>
      <c r="EW1022">
        <v>0.06</v>
      </c>
      <c r="EX1022">
        <v>0.51297300000000001</v>
      </c>
      <c r="EY1022" t="s">
        <v>180</v>
      </c>
      <c r="EZ1022" t="s">
        <v>180</v>
      </c>
      <c r="FA1022">
        <v>0.70400499999999999</v>
      </c>
      <c r="FB1022" t="s">
        <v>180</v>
      </c>
      <c r="FD1022" t="s">
        <v>180</v>
      </c>
      <c r="FF1022" t="s">
        <v>180</v>
      </c>
      <c r="FH1022" t="s">
        <v>180</v>
      </c>
      <c r="FI1022" t="s">
        <v>180</v>
      </c>
      <c r="FJ1022" t="s">
        <v>180</v>
      </c>
      <c r="FK1022" t="s">
        <v>180</v>
      </c>
      <c r="FL1022" t="s">
        <v>180</v>
      </c>
      <c r="FM1022" t="s">
        <v>180</v>
      </c>
      <c r="FN1022" t="s">
        <v>180</v>
      </c>
      <c r="FP1022" t="s">
        <v>180</v>
      </c>
      <c r="FQ1022" t="s">
        <v>180</v>
      </c>
      <c r="FR1022" t="s">
        <v>180</v>
      </c>
      <c r="FS1022" t="s">
        <v>180</v>
      </c>
      <c r="FT1022" t="s">
        <v>180</v>
      </c>
      <c r="FU1022" t="s">
        <v>180</v>
      </c>
      <c r="FV1022" t="s">
        <v>6289</v>
      </c>
      <c r="FW1022" t="s">
        <v>180</v>
      </c>
      <c r="FX1022">
        <f t="shared" si="303"/>
        <v>0.14893617021276595</v>
      </c>
      <c r="FY1022">
        <f t="shared" si="304"/>
        <v>21.98581560283688</v>
      </c>
      <c r="FZ1022">
        <f t="shared" si="305"/>
        <v>0.78014184397163133</v>
      </c>
      <c r="GA1022">
        <f t="shared" si="306"/>
        <v>0.75177304964539016</v>
      </c>
      <c r="GB1022">
        <f t="shared" si="307"/>
        <v>1.0780141843971631</v>
      </c>
      <c r="GC1022">
        <f t="shared" si="308"/>
        <v>0.1818181818181818</v>
      </c>
      <c r="GD1022">
        <f t="shared" si="309"/>
        <v>8.0714285714285712</v>
      </c>
      <c r="GE1022">
        <f t="shared" si="310"/>
        <v>38.047138047138041</v>
      </c>
      <c r="GF1022">
        <f t="shared" si="311"/>
        <v>66.36363636363636</v>
      </c>
      <c r="GG1022">
        <f t="shared" si="312"/>
        <v>347.61904761904765</v>
      </c>
      <c r="GH1022">
        <f t="shared" si="321"/>
        <v>0.4119718309859155</v>
      </c>
      <c r="GI1022">
        <f t="shared" si="313"/>
        <v>0.2857142857142857</v>
      </c>
      <c r="GJ1022">
        <f t="shared" si="314"/>
        <v>0.6</v>
      </c>
      <c r="GK1022">
        <f t="shared" si="315"/>
        <v>730</v>
      </c>
      <c r="GL1022">
        <f t="shared" si="316"/>
        <v>5.238095238095239</v>
      </c>
      <c r="GM1022">
        <f t="shared" si="317"/>
        <v>0.47619047619047622</v>
      </c>
      <c r="GN1022">
        <f t="shared" si="318"/>
        <v>9.0909090909090912E-2</v>
      </c>
      <c r="GO1022">
        <f t="shared" si="319"/>
        <v>1.0377358490566038</v>
      </c>
      <c r="GP1022">
        <f t="shared" si="320"/>
        <v>0.87880001204445757</v>
      </c>
      <c r="GQ1022">
        <f>(EA1022/0.0735)/((DZ1022/0.195*(EB1022/0.295))^0.5)</f>
        <v>1.3625175896488408</v>
      </c>
      <c r="GR1022">
        <v>0.51297300000000001</v>
      </c>
      <c r="GS1022">
        <v>0.70400499999999999</v>
      </c>
    </row>
    <row r="1023" spans="1:204">
      <c r="A1023" t="s">
        <v>6066</v>
      </c>
      <c r="B1023" t="s">
        <v>6377</v>
      </c>
      <c r="C1023" t="s">
        <v>7220</v>
      </c>
      <c r="D1023" t="s">
        <v>7175</v>
      </c>
      <c r="E1023" t="s">
        <v>7175</v>
      </c>
      <c r="F1023">
        <v>100</v>
      </c>
      <c r="G1023">
        <v>27</v>
      </c>
      <c r="H1023" t="s">
        <v>7333</v>
      </c>
      <c r="I1023" t="s">
        <v>6245</v>
      </c>
      <c r="J1023" t="s">
        <v>180</v>
      </c>
      <c r="K1023">
        <v>-57.08</v>
      </c>
      <c r="L1023">
        <v>-57.08</v>
      </c>
      <c r="M1023">
        <v>-26.72</v>
      </c>
      <c r="N1023">
        <v>-26.72</v>
      </c>
      <c r="O1023" t="s">
        <v>179</v>
      </c>
      <c r="R1023" t="s">
        <v>6378</v>
      </c>
      <c r="S1023" t="s">
        <v>6374</v>
      </c>
      <c r="T1023" t="s">
        <v>180</v>
      </c>
      <c r="V1023" t="s">
        <v>180</v>
      </c>
      <c r="W1023" t="s">
        <v>180</v>
      </c>
      <c r="X1023" t="s">
        <v>180</v>
      </c>
      <c r="Y1023" t="s">
        <v>180</v>
      </c>
      <c r="Z1023" t="s">
        <v>180</v>
      </c>
      <c r="AB1023" t="s">
        <v>6288</v>
      </c>
      <c r="AC1023" t="s">
        <v>181</v>
      </c>
      <c r="AD1023" t="s">
        <v>180</v>
      </c>
      <c r="AE1023" t="s">
        <v>180</v>
      </c>
      <c r="AF1023" t="s">
        <v>180</v>
      </c>
      <c r="AG1023" t="s">
        <v>180</v>
      </c>
      <c r="AH1023" t="s">
        <v>6163</v>
      </c>
      <c r="AI1023">
        <v>50.88</v>
      </c>
      <c r="AJ1023">
        <v>0.5</v>
      </c>
      <c r="AK1023" t="s">
        <v>180</v>
      </c>
      <c r="AL1023">
        <v>18.239999999999998</v>
      </c>
      <c r="AM1023" t="s">
        <v>180</v>
      </c>
      <c r="AP1023">
        <v>8.5299999999999994</v>
      </c>
      <c r="AQ1023">
        <v>11.5</v>
      </c>
      <c r="AR1023">
        <v>6.34</v>
      </c>
      <c r="AS1023">
        <v>0.2</v>
      </c>
      <c r="AT1023" t="s">
        <v>180</v>
      </c>
      <c r="AU1023">
        <v>0.1</v>
      </c>
      <c r="AV1023">
        <v>1.76</v>
      </c>
      <c r="AW1023">
        <v>0.02</v>
      </c>
      <c r="AY1023" t="s">
        <v>180</v>
      </c>
      <c r="AZ1023" t="s">
        <v>180</v>
      </c>
      <c r="BA1023">
        <v>98.070000000000007</v>
      </c>
      <c r="BC1023" t="s">
        <v>180</v>
      </c>
      <c r="BD1023" t="s">
        <v>180</v>
      </c>
      <c r="BE1023" t="s">
        <v>180</v>
      </c>
      <c r="BF1023" t="s">
        <v>180</v>
      </c>
      <c r="BG1023" t="s">
        <v>180</v>
      </c>
      <c r="BH1023" t="s">
        <v>180</v>
      </c>
      <c r="BI1023" t="s">
        <v>180</v>
      </c>
      <c r="BK1023" t="s">
        <v>180</v>
      </c>
      <c r="BL1023" t="s">
        <v>180</v>
      </c>
      <c r="BN1023" t="s">
        <v>180</v>
      </c>
      <c r="BO1023" t="s">
        <v>180</v>
      </c>
      <c r="BP1023" t="s">
        <v>180</v>
      </c>
      <c r="BQ1023" t="s">
        <v>180</v>
      </c>
      <c r="BR1023" t="s">
        <v>180</v>
      </c>
      <c r="BS1023" t="s">
        <v>180</v>
      </c>
      <c r="BT1023" t="s">
        <v>180</v>
      </c>
      <c r="BU1023" t="s">
        <v>180</v>
      </c>
      <c r="BV1023" t="s">
        <v>180</v>
      </c>
      <c r="BW1023" t="s">
        <v>180</v>
      </c>
      <c r="BX1023" t="s">
        <v>180</v>
      </c>
      <c r="BY1023" t="s">
        <v>180</v>
      </c>
      <c r="BZ1023" t="s">
        <v>180</v>
      </c>
      <c r="CC1023">
        <v>6</v>
      </c>
      <c r="CD1023" t="s">
        <v>180</v>
      </c>
      <c r="CE1023" t="s">
        <v>180</v>
      </c>
      <c r="CG1023" t="s">
        <v>180</v>
      </c>
      <c r="CH1023" t="s">
        <v>180</v>
      </c>
      <c r="CI1023" t="s">
        <v>180</v>
      </c>
      <c r="CJ1023" t="s">
        <v>180</v>
      </c>
      <c r="CK1023" t="s">
        <v>180</v>
      </c>
      <c r="CM1023" t="s">
        <v>180</v>
      </c>
      <c r="CN1023" t="s">
        <v>180</v>
      </c>
      <c r="CO1023">
        <v>39.9</v>
      </c>
      <c r="CQ1023">
        <v>240</v>
      </c>
      <c r="CR1023">
        <v>62</v>
      </c>
      <c r="CS1023" t="s">
        <v>180</v>
      </c>
      <c r="CT1023" t="s">
        <v>180</v>
      </c>
      <c r="CU1023">
        <v>35</v>
      </c>
      <c r="CV1023">
        <v>27</v>
      </c>
      <c r="CW1023">
        <v>166</v>
      </c>
      <c r="CX1023">
        <v>72</v>
      </c>
      <c r="CY1023">
        <v>13.6</v>
      </c>
      <c r="CZ1023" t="s">
        <v>180</v>
      </c>
      <c r="DB1023" t="s">
        <v>180</v>
      </c>
      <c r="DC1023" t="s">
        <v>180</v>
      </c>
      <c r="DD1023">
        <v>1</v>
      </c>
      <c r="DE1023">
        <v>103</v>
      </c>
      <c r="DF1023">
        <v>14</v>
      </c>
      <c r="DG1023">
        <v>32</v>
      </c>
      <c r="DH1023">
        <v>0.19</v>
      </c>
      <c r="DJ1023" t="s">
        <v>180</v>
      </c>
      <c r="DK1023" t="s">
        <v>180</v>
      </c>
      <c r="DL1023" t="s">
        <v>180</v>
      </c>
      <c r="DM1023" t="s">
        <v>180</v>
      </c>
      <c r="DR1023" t="s">
        <v>180</v>
      </c>
      <c r="DS1023" t="s">
        <v>180</v>
      </c>
      <c r="DT1023">
        <v>0.03</v>
      </c>
      <c r="DU1023">
        <v>58</v>
      </c>
      <c r="DV1023">
        <v>0.9</v>
      </c>
      <c r="DW1023">
        <v>2.81</v>
      </c>
      <c r="DX1023">
        <v>0.52</v>
      </c>
      <c r="DY1023">
        <v>2.84</v>
      </c>
      <c r="DZ1023">
        <v>1.1100000000000001</v>
      </c>
      <c r="EA1023">
        <v>0.46</v>
      </c>
      <c r="EB1023">
        <v>1.47</v>
      </c>
      <c r="EC1023">
        <v>0.3</v>
      </c>
      <c r="ED1023">
        <v>1.93</v>
      </c>
      <c r="EE1023">
        <v>0.42</v>
      </c>
      <c r="EF1023">
        <v>1.27</v>
      </c>
      <c r="EG1023">
        <v>0.2</v>
      </c>
      <c r="EH1023">
        <v>1.4</v>
      </c>
      <c r="EI1023">
        <v>0.22</v>
      </c>
      <c r="EJ1023">
        <v>0.71</v>
      </c>
      <c r="EK1023">
        <v>0.02</v>
      </c>
      <c r="EM1023" t="s">
        <v>180</v>
      </c>
      <c r="EN1023" t="s">
        <v>180</v>
      </c>
      <c r="EO1023" t="s">
        <v>180</v>
      </c>
      <c r="EP1023" t="s">
        <v>180</v>
      </c>
      <c r="EQ1023" t="s">
        <v>180</v>
      </c>
      <c r="ER1023" t="s">
        <v>180</v>
      </c>
      <c r="ET1023">
        <v>1.77</v>
      </c>
      <c r="EV1023">
        <v>0.12</v>
      </c>
      <c r="EW1023">
        <v>0.05</v>
      </c>
      <c r="EY1023" t="s">
        <v>180</v>
      </c>
      <c r="EZ1023" t="s">
        <v>180</v>
      </c>
      <c r="FB1023" t="s">
        <v>180</v>
      </c>
      <c r="FD1023" t="s">
        <v>180</v>
      </c>
      <c r="FF1023" t="s">
        <v>180</v>
      </c>
      <c r="FH1023" t="s">
        <v>180</v>
      </c>
      <c r="FI1023" t="s">
        <v>180</v>
      </c>
      <c r="FJ1023" t="s">
        <v>180</v>
      </c>
      <c r="FK1023" t="s">
        <v>180</v>
      </c>
      <c r="FL1023" t="s">
        <v>180</v>
      </c>
      <c r="FM1023" t="s">
        <v>180</v>
      </c>
      <c r="FN1023" t="s">
        <v>180</v>
      </c>
      <c r="FP1023" t="s">
        <v>180</v>
      </c>
      <c r="FQ1023" t="s">
        <v>180</v>
      </c>
      <c r="FR1023" t="s">
        <v>180</v>
      </c>
      <c r="FS1023" t="s">
        <v>180</v>
      </c>
      <c r="FT1023" t="s">
        <v>180</v>
      </c>
      <c r="FU1023" t="s">
        <v>180</v>
      </c>
      <c r="FV1023" t="s">
        <v>6379</v>
      </c>
      <c r="FW1023" t="s">
        <v>180</v>
      </c>
      <c r="FX1023">
        <f t="shared" si="303"/>
        <v>0.13571428571428573</v>
      </c>
      <c r="FY1023">
        <f t="shared" si="304"/>
        <v>22.857142857142858</v>
      </c>
      <c r="FZ1023">
        <f t="shared" si="305"/>
        <v>0.6428571428571429</v>
      </c>
      <c r="GA1023">
        <f t="shared" si="306"/>
        <v>0.79285714285714293</v>
      </c>
      <c r="GB1023">
        <f t="shared" si="307"/>
        <v>1.05</v>
      </c>
      <c r="GC1023">
        <f t="shared" si="308"/>
        <v>0.2</v>
      </c>
      <c r="GD1023">
        <f t="shared" si="309"/>
        <v>7.3571428571428568</v>
      </c>
      <c r="GE1023">
        <f t="shared" si="310"/>
        <v>36.267605633802816</v>
      </c>
      <c r="GF1023">
        <f t="shared" si="311"/>
        <v>64.444444444444443</v>
      </c>
      <c r="GG1023">
        <f t="shared" si="312"/>
        <v>305.26315789473682</v>
      </c>
      <c r="GH1023">
        <f t="shared" si="321"/>
        <v>0.62989323843416367</v>
      </c>
      <c r="GI1023">
        <f t="shared" si="313"/>
        <v>0.26315789473684209</v>
      </c>
      <c r="GJ1023">
        <f t="shared" si="314"/>
        <v>0.41666666666666669</v>
      </c>
      <c r="GK1023">
        <f t="shared" si="315"/>
        <v>483.33333333333337</v>
      </c>
      <c r="GL1023">
        <f t="shared" si="316"/>
        <v>4.7368421052631575</v>
      </c>
      <c r="GM1023">
        <f t="shared" si="317"/>
        <v>0.63157894736842102</v>
      </c>
      <c r="GN1023">
        <f t="shared" si="318"/>
        <v>0.13333333333333333</v>
      </c>
      <c r="GO1023">
        <f t="shared" si="319"/>
        <v>0.81081081081081074</v>
      </c>
      <c r="GP1023">
        <f t="shared" si="320"/>
        <v>0.98862774601413417</v>
      </c>
      <c r="GQ1023">
        <f>(EA1023/0.0735)/((DZ1023/0.195*(EB1023/0.295))^0.5)</f>
        <v>1.1751103448254492</v>
      </c>
    </row>
    <row r="1024" spans="1:204">
      <c r="A1024" t="s">
        <v>6066</v>
      </c>
      <c r="B1024" t="s">
        <v>6258</v>
      </c>
      <c r="C1024" t="s">
        <v>7220</v>
      </c>
      <c r="D1024" t="s">
        <v>7175</v>
      </c>
      <c r="E1024" t="s">
        <v>7175</v>
      </c>
      <c r="F1024">
        <v>100</v>
      </c>
      <c r="G1024">
        <v>27</v>
      </c>
      <c r="H1024" t="s">
        <v>7333</v>
      </c>
      <c r="I1024" t="s">
        <v>6278</v>
      </c>
      <c r="J1024" t="s">
        <v>180</v>
      </c>
      <c r="K1024">
        <v>-57.11</v>
      </c>
      <c r="L1024">
        <v>-57.11</v>
      </c>
      <c r="M1024">
        <v>-26.81</v>
      </c>
      <c r="N1024">
        <v>-26.81</v>
      </c>
      <c r="O1024" t="s">
        <v>179</v>
      </c>
      <c r="R1024" t="s">
        <v>6279</v>
      </c>
      <c r="S1024" t="s">
        <v>6270</v>
      </c>
      <c r="T1024" t="s">
        <v>6263</v>
      </c>
      <c r="V1024" t="s">
        <v>180</v>
      </c>
      <c r="W1024" t="s">
        <v>180</v>
      </c>
      <c r="X1024" t="s">
        <v>180</v>
      </c>
      <c r="Y1024" t="s">
        <v>180</v>
      </c>
      <c r="Z1024" t="s">
        <v>180</v>
      </c>
      <c r="AB1024" t="s">
        <v>180</v>
      </c>
      <c r="AC1024" t="s">
        <v>181</v>
      </c>
      <c r="AD1024" t="s">
        <v>180</v>
      </c>
      <c r="AE1024" t="s">
        <v>180</v>
      </c>
      <c r="AF1024" t="s">
        <v>180</v>
      </c>
      <c r="AG1024" t="s">
        <v>180</v>
      </c>
      <c r="AH1024" t="s">
        <v>6264</v>
      </c>
      <c r="AI1024">
        <v>49.84</v>
      </c>
      <c r="AJ1024">
        <v>0.51</v>
      </c>
      <c r="AK1024" t="s">
        <v>180</v>
      </c>
      <c r="AL1024">
        <v>17.940000000000001</v>
      </c>
      <c r="AM1024" t="s">
        <v>180</v>
      </c>
      <c r="AP1024">
        <v>8.6999999999999993</v>
      </c>
      <c r="AQ1024">
        <v>13.1</v>
      </c>
      <c r="AR1024">
        <v>6.54</v>
      </c>
      <c r="AS1024">
        <v>0.18</v>
      </c>
      <c r="AT1024" t="s">
        <v>180</v>
      </c>
      <c r="AU1024">
        <v>0.14000000000000001</v>
      </c>
      <c r="AV1024">
        <v>1.82</v>
      </c>
      <c r="AW1024">
        <v>0.04</v>
      </c>
      <c r="AY1024" t="s">
        <v>180</v>
      </c>
      <c r="AZ1024" t="s">
        <v>180</v>
      </c>
      <c r="BA1024">
        <v>98.810000000000016</v>
      </c>
      <c r="BC1024" t="s">
        <v>180</v>
      </c>
      <c r="BD1024" t="s">
        <v>180</v>
      </c>
      <c r="BE1024" t="s">
        <v>180</v>
      </c>
      <c r="BF1024" t="s">
        <v>180</v>
      </c>
      <c r="BG1024" t="s">
        <v>180</v>
      </c>
      <c r="BH1024" t="s">
        <v>180</v>
      </c>
      <c r="BI1024" t="s">
        <v>180</v>
      </c>
      <c r="BK1024" t="s">
        <v>180</v>
      </c>
      <c r="BL1024" t="s">
        <v>180</v>
      </c>
      <c r="BM1024">
        <v>-0.11</v>
      </c>
      <c r="BN1024" t="s">
        <v>180</v>
      </c>
      <c r="BO1024" t="s">
        <v>180</v>
      </c>
      <c r="BP1024" t="s">
        <v>180</v>
      </c>
      <c r="BQ1024" t="s">
        <v>180</v>
      </c>
      <c r="BR1024" t="s">
        <v>180</v>
      </c>
      <c r="BS1024" t="s">
        <v>180</v>
      </c>
      <c r="BT1024" t="s">
        <v>180</v>
      </c>
      <c r="BU1024" t="s">
        <v>180</v>
      </c>
      <c r="BV1024" t="s">
        <v>180</v>
      </c>
      <c r="BW1024" t="s">
        <v>180</v>
      </c>
      <c r="BX1024" t="s">
        <v>180</v>
      </c>
      <c r="BY1024" t="s">
        <v>180</v>
      </c>
      <c r="BZ1024" t="s">
        <v>180</v>
      </c>
      <c r="CD1024" t="s">
        <v>180</v>
      </c>
      <c r="CE1024" t="s">
        <v>180</v>
      </c>
      <c r="CG1024" t="s">
        <v>180</v>
      </c>
      <c r="CH1024" t="s">
        <v>180</v>
      </c>
      <c r="CI1024" t="s">
        <v>180</v>
      </c>
      <c r="CJ1024" t="s">
        <v>180</v>
      </c>
      <c r="CK1024" t="s">
        <v>180</v>
      </c>
      <c r="CM1024" t="s">
        <v>180</v>
      </c>
      <c r="CN1024" t="s">
        <v>180</v>
      </c>
      <c r="CO1024">
        <v>43.2</v>
      </c>
      <c r="CQ1024">
        <v>251</v>
      </c>
      <c r="CR1024">
        <v>45</v>
      </c>
      <c r="CS1024" t="s">
        <v>180</v>
      </c>
      <c r="CT1024" t="s">
        <v>180</v>
      </c>
      <c r="CU1024">
        <v>34.799999999999997</v>
      </c>
      <c r="CV1024">
        <v>21</v>
      </c>
      <c r="CW1024">
        <v>92</v>
      </c>
      <c r="CX1024">
        <v>69</v>
      </c>
      <c r="CY1024">
        <v>14.8</v>
      </c>
      <c r="CZ1024" t="s">
        <v>180</v>
      </c>
      <c r="DB1024" t="s">
        <v>180</v>
      </c>
      <c r="DC1024" t="s">
        <v>180</v>
      </c>
      <c r="DD1024">
        <v>3.67</v>
      </c>
      <c r="DE1024">
        <v>111</v>
      </c>
      <c r="DF1024">
        <v>12</v>
      </c>
      <c r="DG1024">
        <v>19.7</v>
      </c>
      <c r="DH1024">
        <v>0.26</v>
      </c>
      <c r="DJ1024" t="s">
        <v>180</v>
      </c>
      <c r="DK1024" t="s">
        <v>180</v>
      </c>
      <c r="DL1024" t="s">
        <v>180</v>
      </c>
      <c r="DM1024" t="s">
        <v>180</v>
      </c>
      <c r="DR1024" t="s">
        <v>180</v>
      </c>
      <c r="DS1024" t="s">
        <v>180</v>
      </c>
      <c r="DT1024">
        <v>16</v>
      </c>
      <c r="DU1024">
        <v>38.799999999999997</v>
      </c>
      <c r="DV1024">
        <v>0.98</v>
      </c>
      <c r="DW1024">
        <v>101</v>
      </c>
      <c r="DX1024">
        <v>0.5</v>
      </c>
      <c r="DY1024">
        <v>2.85</v>
      </c>
      <c r="DZ1024">
        <v>1.03</v>
      </c>
      <c r="EA1024">
        <v>0.46</v>
      </c>
      <c r="EB1024">
        <v>1.45</v>
      </c>
      <c r="EC1024">
        <v>0.28000000000000003</v>
      </c>
      <c r="ED1024">
        <v>1.89</v>
      </c>
      <c r="EE1024">
        <v>0.42</v>
      </c>
      <c r="EF1024">
        <v>1.22</v>
      </c>
      <c r="EG1024">
        <v>0.2</v>
      </c>
      <c r="EH1024">
        <v>1.24</v>
      </c>
      <c r="EI1024">
        <v>0.19</v>
      </c>
      <c r="EJ1024">
        <v>0.62</v>
      </c>
      <c r="EK1024">
        <v>2.8000000000000001E-2</v>
      </c>
      <c r="EM1024" t="s">
        <v>180</v>
      </c>
      <c r="EN1024" t="s">
        <v>180</v>
      </c>
      <c r="EO1024" t="s">
        <v>180</v>
      </c>
      <c r="EP1024" t="s">
        <v>180</v>
      </c>
      <c r="EQ1024" t="s">
        <v>180</v>
      </c>
      <c r="ER1024" t="s">
        <v>180</v>
      </c>
      <c r="ET1024">
        <v>1.39</v>
      </c>
      <c r="EV1024">
        <v>0.16</v>
      </c>
      <c r="EW1024">
        <v>5.1999999999999998E-2</v>
      </c>
      <c r="EY1024" t="s">
        <v>180</v>
      </c>
      <c r="EZ1024" t="s">
        <v>180</v>
      </c>
      <c r="FB1024" t="s">
        <v>180</v>
      </c>
      <c r="FD1024" t="s">
        <v>180</v>
      </c>
      <c r="FF1024" t="s">
        <v>180</v>
      </c>
      <c r="FH1024" t="s">
        <v>180</v>
      </c>
      <c r="FI1024" t="s">
        <v>180</v>
      </c>
      <c r="FJ1024" t="s">
        <v>180</v>
      </c>
      <c r="FK1024" t="s">
        <v>180</v>
      </c>
      <c r="FL1024" t="s">
        <v>180</v>
      </c>
      <c r="FM1024" t="s">
        <v>180</v>
      </c>
      <c r="FN1024" t="s">
        <v>180</v>
      </c>
      <c r="FP1024" t="s">
        <v>180</v>
      </c>
      <c r="FQ1024" t="s">
        <v>180</v>
      </c>
      <c r="FR1024" t="s">
        <v>180</v>
      </c>
      <c r="FS1024" t="s">
        <v>180</v>
      </c>
      <c r="FT1024" t="s">
        <v>180</v>
      </c>
      <c r="FU1024" t="s">
        <v>180</v>
      </c>
      <c r="FV1024" t="s">
        <v>6280</v>
      </c>
      <c r="FW1024" t="s">
        <v>180</v>
      </c>
      <c r="FX1024">
        <f t="shared" si="303"/>
        <v>0.20967741935483872</v>
      </c>
      <c r="FY1024">
        <f t="shared" si="304"/>
        <v>15.887096774193548</v>
      </c>
      <c r="FZ1024">
        <f t="shared" si="305"/>
        <v>0.79032258064516125</v>
      </c>
      <c r="GA1024">
        <f t="shared" si="306"/>
        <v>0.83064516129032262</v>
      </c>
      <c r="GB1024">
        <f t="shared" si="307"/>
        <v>1.1693548387096775</v>
      </c>
      <c r="GC1024">
        <f t="shared" si="308"/>
        <v>0.27450980392156865</v>
      </c>
      <c r="GD1024">
        <f t="shared" si="309"/>
        <v>9.25</v>
      </c>
      <c r="GE1024">
        <f t="shared" si="310"/>
        <v>38.94736842105263</v>
      </c>
      <c r="GF1024">
        <f t="shared" si="311"/>
        <v>39.591836734693878</v>
      </c>
      <c r="GG1024">
        <f t="shared" si="312"/>
        <v>149.23076923076923</v>
      </c>
      <c r="GH1024">
        <f t="shared" si="321"/>
        <v>1.3762376237623761E-2</v>
      </c>
      <c r="GI1024">
        <f t="shared" si="313"/>
        <v>0.19999999999999998</v>
      </c>
      <c r="GJ1024">
        <f t="shared" si="314"/>
        <v>0.32499999999999996</v>
      </c>
      <c r="GK1024">
        <f t="shared" si="315"/>
        <v>242.49999999999997</v>
      </c>
      <c r="GL1024">
        <f t="shared" si="316"/>
        <v>3.7692307692307692</v>
      </c>
      <c r="GM1024">
        <f t="shared" si="317"/>
        <v>0.61538461538461542</v>
      </c>
      <c r="GN1024">
        <f t="shared" si="318"/>
        <v>0.16326530612244899</v>
      </c>
      <c r="GO1024">
        <f t="shared" si="319"/>
        <v>0.95145631067961156</v>
      </c>
      <c r="GP1024">
        <f t="shared" si="320"/>
        <v>34.72743725009353</v>
      </c>
      <c r="GQ1024">
        <f>(EA1024/0.0735)/((DZ1024/0.195*(EB1024/0.295))^0.5)</f>
        <v>1.2282766414371966</v>
      </c>
    </row>
    <row r="1025" spans="1:204">
      <c r="A1025" t="s">
        <v>6066</v>
      </c>
      <c r="B1025" t="s">
        <v>6368</v>
      </c>
      <c r="C1025" t="s">
        <v>7220</v>
      </c>
      <c r="D1025" t="s">
        <v>7175</v>
      </c>
      <c r="E1025" t="s">
        <v>7175</v>
      </c>
      <c r="F1025">
        <v>100</v>
      </c>
      <c r="G1025">
        <v>27</v>
      </c>
      <c r="H1025" t="s">
        <v>7333</v>
      </c>
      <c r="I1025" t="s">
        <v>6278</v>
      </c>
      <c r="J1025" t="s">
        <v>180</v>
      </c>
      <c r="K1025">
        <v>-57.11</v>
      </c>
      <c r="L1025">
        <v>-57.11</v>
      </c>
      <c r="M1025">
        <v>-26.81</v>
      </c>
      <c r="N1025">
        <v>-26.81</v>
      </c>
      <c r="O1025" t="s">
        <v>179</v>
      </c>
      <c r="R1025" t="s">
        <v>6369</v>
      </c>
      <c r="S1025" t="s">
        <v>6370</v>
      </c>
      <c r="T1025" t="s">
        <v>2168</v>
      </c>
      <c r="V1025" t="s">
        <v>180</v>
      </c>
      <c r="W1025" t="s">
        <v>180</v>
      </c>
      <c r="X1025" t="s">
        <v>180</v>
      </c>
      <c r="Y1025" t="s">
        <v>180</v>
      </c>
      <c r="Z1025" t="s">
        <v>180</v>
      </c>
      <c r="AB1025" t="s">
        <v>180</v>
      </c>
      <c r="AC1025" t="s">
        <v>181</v>
      </c>
      <c r="AD1025" t="s">
        <v>180</v>
      </c>
      <c r="AE1025" t="s">
        <v>180</v>
      </c>
      <c r="AF1025" t="s">
        <v>180</v>
      </c>
      <c r="AG1025" t="s">
        <v>180</v>
      </c>
      <c r="AH1025" t="s">
        <v>6264</v>
      </c>
      <c r="AI1025">
        <v>50.7</v>
      </c>
      <c r="AJ1025">
        <v>0.59</v>
      </c>
      <c r="AK1025" t="s">
        <v>180</v>
      </c>
      <c r="AL1025">
        <v>17.34</v>
      </c>
      <c r="AM1025" t="s">
        <v>180</v>
      </c>
      <c r="AP1025">
        <v>9.11</v>
      </c>
      <c r="AQ1025">
        <v>12.35</v>
      </c>
      <c r="AR1025">
        <v>6.48</v>
      </c>
      <c r="AS1025">
        <v>0.19</v>
      </c>
      <c r="AT1025" t="s">
        <v>180</v>
      </c>
      <c r="AU1025">
        <v>0.1</v>
      </c>
      <c r="AV1025">
        <v>1.95</v>
      </c>
      <c r="AW1025">
        <v>0.03</v>
      </c>
      <c r="AY1025" t="s">
        <v>180</v>
      </c>
      <c r="AZ1025" t="s">
        <v>180</v>
      </c>
      <c r="BA1025">
        <v>98.84</v>
      </c>
      <c r="BC1025" t="s">
        <v>180</v>
      </c>
      <c r="BD1025" t="s">
        <v>180</v>
      </c>
      <c r="BE1025" t="s">
        <v>180</v>
      </c>
      <c r="BF1025" t="s">
        <v>180</v>
      </c>
      <c r="BG1025" t="s">
        <v>180</v>
      </c>
      <c r="BH1025" t="s">
        <v>180</v>
      </c>
      <c r="BI1025" t="s">
        <v>180</v>
      </c>
      <c r="BK1025" t="s">
        <v>180</v>
      </c>
      <c r="BL1025" t="s">
        <v>180</v>
      </c>
      <c r="BM1025">
        <v>-0.14000000000000001</v>
      </c>
      <c r="BN1025" t="s">
        <v>180</v>
      </c>
      <c r="BO1025" t="s">
        <v>180</v>
      </c>
      <c r="BP1025" t="s">
        <v>180</v>
      </c>
      <c r="BQ1025" t="s">
        <v>180</v>
      </c>
      <c r="BR1025" t="s">
        <v>180</v>
      </c>
      <c r="BS1025" t="s">
        <v>180</v>
      </c>
      <c r="BT1025" t="s">
        <v>180</v>
      </c>
      <c r="BU1025" t="s">
        <v>180</v>
      </c>
      <c r="BV1025" t="s">
        <v>180</v>
      </c>
      <c r="BW1025" t="s">
        <v>180</v>
      </c>
      <c r="BX1025" t="s">
        <v>180</v>
      </c>
      <c r="BY1025" t="s">
        <v>180</v>
      </c>
      <c r="BZ1025" t="s">
        <v>180</v>
      </c>
      <c r="CC1025">
        <v>8</v>
      </c>
      <c r="CD1025" t="s">
        <v>180</v>
      </c>
      <c r="CE1025" t="s">
        <v>180</v>
      </c>
      <c r="CG1025" t="s">
        <v>180</v>
      </c>
      <c r="CH1025" t="s">
        <v>180</v>
      </c>
      <c r="CI1025" t="s">
        <v>180</v>
      </c>
      <c r="CJ1025" t="s">
        <v>180</v>
      </c>
      <c r="CK1025" t="s">
        <v>180</v>
      </c>
      <c r="CM1025" t="s">
        <v>180</v>
      </c>
      <c r="CN1025" t="s">
        <v>180</v>
      </c>
      <c r="CO1025">
        <v>46.6</v>
      </c>
      <c r="CQ1025">
        <v>271</v>
      </c>
      <c r="CR1025">
        <v>64</v>
      </c>
      <c r="CS1025" t="s">
        <v>180</v>
      </c>
      <c r="CT1025" t="s">
        <v>180</v>
      </c>
      <c r="CU1025">
        <v>34.299999999999997</v>
      </c>
      <c r="CV1025">
        <v>19</v>
      </c>
      <c r="CW1025">
        <v>103</v>
      </c>
      <c r="CX1025">
        <v>72</v>
      </c>
      <c r="CY1025">
        <v>15.7</v>
      </c>
      <c r="CZ1025" t="s">
        <v>180</v>
      </c>
      <c r="DB1025" t="s">
        <v>180</v>
      </c>
      <c r="DC1025" t="s">
        <v>180</v>
      </c>
      <c r="DD1025">
        <v>2.15</v>
      </c>
      <c r="DE1025">
        <v>104</v>
      </c>
      <c r="DF1025">
        <v>12.9</v>
      </c>
      <c r="DG1025">
        <v>17.600000000000001</v>
      </c>
      <c r="DH1025">
        <v>0.17</v>
      </c>
      <c r="DJ1025" t="s">
        <v>180</v>
      </c>
      <c r="DK1025" t="s">
        <v>180</v>
      </c>
      <c r="DL1025" t="s">
        <v>180</v>
      </c>
      <c r="DM1025" t="s">
        <v>180</v>
      </c>
      <c r="DR1025" t="s">
        <v>180</v>
      </c>
      <c r="DS1025" t="s">
        <v>180</v>
      </c>
      <c r="DT1025">
        <v>0.13</v>
      </c>
      <c r="DU1025">
        <v>24.9</v>
      </c>
      <c r="DV1025">
        <v>0.67</v>
      </c>
      <c r="DW1025">
        <v>2.23</v>
      </c>
      <c r="DX1025">
        <v>0.42</v>
      </c>
      <c r="DY1025">
        <v>2.48</v>
      </c>
      <c r="DZ1025">
        <v>1</v>
      </c>
      <c r="EA1025">
        <v>0.48</v>
      </c>
      <c r="EB1025">
        <v>1.49</v>
      </c>
      <c r="EC1025">
        <v>0.28000000000000003</v>
      </c>
      <c r="ED1025">
        <v>1.95</v>
      </c>
      <c r="EE1025">
        <v>0.44</v>
      </c>
      <c r="EF1025">
        <v>1.28</v>
      </c>
      <c r="EG1025">
        <v>0.20399999999999999</v>
      </c>
      <c r="EH1025">
        <v>1.31</v>
      </c>
      <c r="EI1025">
        <v>0.21</v>
      </c>
      <c r="EJ1025">
        <v>0.57999999999999996</v>
      </c>
      <c r="EK1025">
        <v>1.9E-2</v>
      </c>
      <c r="EM1025" t="s">
        <v>180</v>
      </c>
      <c r="EN1025" t="s">
        <v>180</v>
      </c>
      <c r="EO1025" t="s">
        <v>180</v>
      </c>
      <c r="EP1025" t="s">
        <v>180</v>
      </c>
      <c r="EQ1025" t="s">
        <v>180</v>
      </c>
      <c r="ER1025" t="s">
        <v>180</v>
      </c>
      <c r="ET1025">
        <v>0.64</v>
      </c>
      <c r="EV1025">
        <v>0.06</v>
      </c>
      <c r="EW1025">
        <v>2.1999999999999999E-2</v>
      </c>
      <c r="EX1025">
        <v>0.51304000000000005</v>
      </c>
      <c r="EY1025" t="s">
        <v>180</v>
      </c>
      <c r="EZ1025" t="s">
        <v>180</v>
      </c>
      <c r="FA1025">
        <v>0.70396800000000004</v>
      </c>
      <c r="FB1025" t="s">
        <v>180</v>
      </c>
      <c r="FD1025" t="s">
        <v>180</v>
      </c>
      <c r="FF1025" t="s">
        <v>180</v>
      </c>
      <c r="FH1025" t="s">
        <v>180</v>
      </c>
      <c r="FI1025" t="s">
        <v>180</v>
      </c>
      <c r="FJ1025" t="s">
        <v>180</v>
      </c>
      <c r="FK1025" t="s">
        <v>180</v>
      </c>
      <c r="FL1025" t="s">
        <v>180</v>
      </c>
      <c r="FM1025" t="s">
        <v>180</v>
      </c>
      <c r="FN1025" t="s">
        <v>180</v>
      </c>
      <c r="FP1025" t="s">
        <v>180</v>
      </c>
      <c r="FQ1025" t="s">
        <v>180</v>
      </c>
      <c r="FR1025" t="s">
        <v>180</v>
      </c>
      <c r="FS1025" t="s">
        <v>180</v>
      </c>
      <c r="FT1025" t="s">
        <v>180</v>
      </c>
      <c r="FU1025" t="s">
        <v>180</v>
      </c>
      <c r="FV1025" t="s">
        <v>6371</v>
      </c>
      <c r="FW1025" t="s">
        <v>180</v>
      </c>
      <c r="FX1025">
        <f t="shared" si="303"/>
        <v>0.12977099236641221</v>
      </c>
      <c r="FY1025">
        <f t="shared" si="304"/>
        <v>13.435114503816795</v>
      </c>
      <c r="FZ1025">
        <f t="shared" si="305"/>
        <v>0.51145038167938928</v>
      </c>
      <c r="GA1025">
        <f t="shared" si="306"/>
        <v>0.76335877862595414</v>
      </c>
      <c r="GB1025">
        <f t="shared" si="307"/>
        <v>1.1374045801526718</v>
      </c>
      <c r="GC1025">
        <f t="shared" si="308"/>
        <v>0.16949152542372883</v>
      </c>
      <c r="GD1025">
        <f t="shared" si="309"/>
        <v>8.0620155038759691</v>
      </c>
      <c r="GE1025">
        <f t="shared" si="310"/>
        <v>41.935483870967744</v>
      </c>
      <c r="GF1025">
        <f t="shared" si="311"/>
        <v>37.164179104477604</v>
      </c>
      <c r="GG1025">
        <f t="shared" si="312"/>
        <v>146.47058823529409</v>
      </c>
      <c r="GH1025">
        <f t="shared" si="321"/>
        <v>0.28699551569506726</v>
      </c>
      <c r="GI1025">
        <f t="shared" si="313"/>
        <v>0.12941176470588234</v>
      </c>
      <c r="GJ1025">
        <f t="shared" si="314"/>
        <v>0.36666666666666664</v>
      </c>
      <c r="GK1025">
        <f t="shared" si="315"/>
        <v>415</v>
      </c>
      <c r="GL1025">
        <f t="shared" si="316"/>
        <v>3.9411764705882351</v>
      </c>
      <c r="GM1025">
        <f t="shared" si="317"/>
        <v>0.3529411764705882</v>
      </c>
      <c r="GN1025">
        <f t="shared" si="318"/>
        <v>8.9552238805970144E-2</v>
      </c>
      <c r="GO1025">
        <f t="shared" si="319"/>
        <v>0.67</v>
      </c>
      <c r="GP1025">
        <f t="shared" si="320"/>
        <v>1.0117942755880973</v>
      </c>
      <c r="GQ1025">
        <f>(EA1025/0.0735)/((DZ1025/0.195*(EB1025/0.295))^0.5)</f>
        <v>1.2831844195366433</v>
      </c>
      <c r="GR1025">
        <v>0.51304000000000005</v>
      </c>
      <c r="GS1025">
        <v>0.70396800000000004</v>
      </c>
    </row>
    <row r="1026" spans="1:204">
      <c r="A1026" t="s">
        <v>6066</v>
      </c>
      <c r="B1026" t="s">
        <v>6372</v>
      </c>
      <c r="C1026" t="s">
        <v>7220</v>
      </c>
      <c r="D1026" t="s">
        <v>7175</v>
      </c>
      <c r="E1026" t="s">
        <v>7175</v>
      </c>
      <c r="F1026">
        <v>100</v>
      </c>
      <c r="G1026">
        <v>27</v>
      </c>
      <c r="H1026" t="s">
        <v>7333</v>
      </c>
      <c r="I1026" t="s">
        <v>6278</v>
      </c>
      <c r="J1026" t="s">
        <v>180</v>
      </c>
      <c r="K1026">
        <v>-57.11</v>
      </c>
      <c r="L1026">
        <v>-57.11</v>
      </c>
      <c r="M1026">
        <v>-26.81</v>
      </c>
      <c r="N1026">
        <v>-26.81</v>
      </c>
      <c r="O1026" t="s">
        <v>179</v>
      </c>
      <c r="R1026" t="s">
        <v>6373</v>
      </c>
      <c r="S1026" t="s">
        <v>6374</v>
      </c>
      <c r="T1026" t="s">
        <v>180</v>
      </c>
      <c r="V1026" t="s">
        <v>180</v>
      </c>
      <c r="W1026" t="s">
        <v>180</v>
      </c>
      <c r="X1026" t="s">
        <v>180</v>
      </c>
      <c r="Y1026" t="s">
        <v>180</v>
      </c>
      <c r="Z1026" t="s">
        <v>180</v>
      </c>
      <c r="AB1026" t="s">
        <v>6375</v>
      </c>
      <c r="AC1026" t="s">
        <v>181</v>
      </c>
      <c r="AD1026" t="s">
        <v>180</v>
      </c>
      <c r="AE1026" t="s">
        <v>180</v>
      </c>
      <c r="AF1026" t="s">
        <v>180</v>
      </c>
      <c r="AG1026" t="s">
        <v>180</v>
      </c>
      <c r="AH1026" t="s">
        <v>6163</v>
      </c>
      <c r="AI1026">
        <v>49.74</v>
      </c>
      <c r="AJ1026">
        <v>0.51</v>
      </c>
      <c r="AK1026" t="s">
        <v>180</v>
      </c>
      <c r="AL1026">
        <v>19.64</v>
      </c>
      <c r="AM1026" t="s">
        <v>180</v>
      </c>
      <c r="AP1026">
        <v>8.19</v>
      </c>
      <c r="AQ1026">
        <v>12.37</v>
      </c>
      <c r="AR1026">
        <v>6.77</v>
      </c>
      <c r="AS1026">
        <v>0.16</v>
      </c>
      <c r="AT1026" t="s">
        <v>180</v>
      </c>
      <c r="AU1026">
        <v>0.09</v>
      </c>
      <c r="AV1026">
        <v>1.28</v>
      </c>
      <c r="AW1026">
        <v>0.02</v>
      </c>
      <c r="AY1026" t="s">
        <v>180</v>
      </c>
      <c r="AZ1026" t="s">
        <v>180</v>
      </c>
      <c r="BA1026">
        <v>98.77</v>
      </c>
      <c r="BC1026" t="s">
        <v>180</v>
      </c>
      <c r="BD1026" t="s">
        <v>180</v>
      </c>
      <c r="BE1026" t="s">
        <v>180</v>
      </c>
      <c r="BF1026" t="s">
        <v>180</v>
      </c>
      <c r="BG1026" t="s">
        <v>180</v>
      </c>
      <c r="BH1026" t="s">
        <v>180</v>
      </c>
      <c r="BI1026" t="s">
        <v>180</v>
      </c>
      <c r="BK1026" t="s">
        <v>180</v>
      </c>
      <c r="BL1026" t="s">
        <v>180</v>
      </c>
      <c r="BN1026" t="s">
        <v>180</v>
      </c>
      <c r="BO1026" t="s">
        <v>180</v>
      </c>
      <c r="BP1026" t="s">
        <v>180</v>
      </c>
      <c r="BQ1026" t="s">
        <v>180</v>
      </c>
      <c r="BR1026" t="s">
        <v>180</v>
      </c>
      <c r="BS1026" t="s">
        <v>180</v>
      </c>
      <c r="BT1026" t="s">
        <v>180</v>
      </c>
      <c r="BU1026" t="s">
        <v>180</v>
      </c>
      <c r="BV1026" t="s">
        <v>180</v>
      </c>
      <c r="BW1026" t="s">
        <v>180</v>
      </c>
      <c r="BX1026" t="s">
        <v>180</v>
      </c>
      <c r="BY1026" t="s">
        <v>180</v>
      </c>
      <c r="BZ1026" t="s">
        <v>180</v>
      </c>
      <c r="CC1026">
        <v>9</v>
      </c>
      <c r="CD1026" t="s">
        <v>180</v>
      </c>
      <c r="CE1026" t="s">
        <v>180</v>
      </c>
      <c r="CG1026" t="s">
        <v>180</v>
      </c>
      <c r="CH1026" t="s">
        <v>180</v>
      </c>
      <c r="CI1026" t="s">
        <v>180</v>
      </c>
      <c r="CJ1026" t="s">
        <v>180</v>
      </c>
      <c r="CK1026" t="s">
        <v>180</v>
      </c>
      <c r="CM1026" t="s">
        <v>180</v>
      </c>
      <c r="CN1026" t="s">
        <v>180</v>
      </c>
      <c r="CO1026">
        <v>35.9</v>
      </c>
      <c r="CQ1026">
        <v>204</v>
      </c>
      <c r="CR1026">
        <v>58</v>
      </c>
      <c r="CS1026" t="s">
        <v>180</v>
      </c>
      <c r="CT1026" t="s">
        <v>180</v>
      </c>
      <c r="CU1026">
        <v>41</v>
      </c>
      <c r="CV1026">
        <v>21</v>
      </c>
      <c r="CW1026">
        <v>123</v>
      </c>
      <c r="CX1026">
        <v>61</v>
      </c>
      <c r="CY1026">
        <v>14.8</v>
      </c>
      <c r="CZ1026" t="s">
        <v>180</v>
      </c>
      <c r="DB1026" t="s">
        <v>180</v>
      </c>
      <c r="DC1026" t="s">
        <v>180</v>
      </c>
      <c r="DD1026">
        <v>1.55</v>
      </c>
      <c r="DE1026">
        <v>110</v>
      </c>
      <c r="DF1026">
        <v>12</v>
      </c>
      <c r="DG1026">
        <v>34</v>
      </c>
      <c r="DH1026">
        <v>0.25</v>
      </c>
      <c r="DJ1026" t="s">
        <v>180</v>
      </c>
      <c r="DK1026" t="s">
        <v>180</v>
      </c>
      <c r="DL1026" t="s">
        <v>180</v>
      </c>
      <c r="DM1026" t="s">
        <v>180</v>
      </c>
      <c r="DR1026" t="s">
        <v>180</v>
      </c>
      <c r="DS1026" t="s">
        <v>180</v>
      </c>
      <c r="DT1026">
        <v>0.1</v>
      </c>
      <c r="DU1026">
        <v>43</v>
      </c>
      <c r="DV1026">
        <v>1.0900000000000001</v>
      </c>
      <c r="DW1026">
        <v>2.98</v>
      </c>
      <c r="DX1026">
        <v>0.59</v>
      </c>
      <c r="DY1026">
        <v>3.02</v>
      </c>
      <c r="DZ1026">
        <v>1.1100000000000001</v>
      </c>
      <c r="EA1026">
        <v>0.47</v>
      </c>
      <c r="EB1026">
        <v>1.64</v>
      </c>
      <c r="EC1026">
        <v>0.3</v>
      </c>
      <c r="ED1026">
        <v>1.98</v>
      </c>
      <c r="EE1026">
        <v>0.47</v>
      </c>
      <c r="EF1026">
        <v>1.36</v>
      </c>
      <c r="EG1026">
        <v>0.22</v>
      </c>
      <c r="EH1026">
        <v>1.31</v>
      </c>
      <c r="EI1026">
        <v>0.23</v>
      </c>
      <c r="EJ1026">
        <v>0.9</v>
      </c>
      <c r="EK1026">
        <v>0.03</v>
      </c>
      <c r="EM1026" t="s">
        <v>180</v>
      </c>
      <c r="EN1026" t="s">
        <v>180</v>
      </c>
      <c r="EO1026" t="s">
        <v>180</v>
      </c>
      <c r="EP1026" t="s">
        <v>180</v>
      </c>
      <c r="EQ1026" t="s">
        <v>180</v>
      </c>
      <c r="ER1026" t="s">
        <v>180</v>
      </c>
      <c r="ET1026">
        <v>0.77</v>
      </c>
      <c r="EV1026">
        <v>0.15</v>
      </c>
      <c r="EW1026">
        <v>0.04</v>
      </c>
      <c r="EX1026">
        <v>0.51305900000000004</v>
      </c>
      <c r="EY1026" t="s">
        <v>180</v>
      </c>
      <c r="EZ1026" t="s">
        <v>180</v>
      </c>
      <c r="FA1026">
        <v>0.70384999999999998</v>
      </c>
      <c r="FB1026" t="s">
        <v>180</v>
      </c>
      <c r="FD1026" t="s">
        <v>180</v>
      </c>
      <c r="FF1026" t="s">
        <v>180</v>
      </c>
      <c r="FH1026" t="s">
        <v>180</v>
      </c>
      <c r="FI1026" t="s">
        <v>180</v>
      </c>
      <c r="FJ1026" t="s">
        <v>180</v>
      </c>
      <c r="FK1026" t="s">
        <v>180</v>
      </c>
      <c r="FL1026" t="s">
        <v>180</v>
      </c>
      <c r="FM1026" t="s">
        <v>180</v>
      </c>
      <c r="FN1026" t="s">
        <v>180</v>
      </c>
      <c r="FO1026">
        <v>0.28314499999999998</v>
      </c>
      <c r="FP1026" t="s">
        <v>180</v>
      </c>
      <c r="FQ1026" t="s">
        <v>180</v>
      </c>
      <c r="FR1026" t="s">
        <v>180</v>
      </c>
      <c r="FS1026" t="s">
        <v>180</v>
      </c>
      <c r="FT1026" t="s">
        <v>180</v>
      </c>
      <c r="FU1026" t="s">
        <v>180</v>
      </c>
      <c r="FV1026" t="s">
        <v>6376</v>
      </c>
      <c r="FW1026" t="s">
        <v>180</v>
      </c>
      <c r="FX1026">
        <f t="shared" si="303"/>
        <v>0.19083969465648853</v>
      </c>
      <c r="FY1026">
        <f t="shared" si="304"/>
        <v>25.954198473282442</v>
      </c>
      <c r="FZ1026">
        <f t="shared" si="305"/>
        <v>0.83206106870229013</v>
      </c>
      <c r="GA1026">
        <f t="shared" si="306"/>
        <v>0.84732824427480924</v>
      </c>
      <c r="GB1026">
        <f t="shared" si="307"/>
        <v>1.2519083969465647</v>
      </c>
      <c r="GC1026">
        <f t="shared" si="308"/>
        <v>0.1764705882352941</v>
      </c>
      <c r="GD1026">
        <f t="shared" si="309"/>
        <v>9.1666666666666661</v>
      </c>
      <c r="GE1026">
        <f t="shared" si="310"/>
        <v>36.423841059602651</v>
      </c>
      <c r="GF1026">
        <f t="shared" si="311"/>
        <v>39.449541284403665</v>
      </c>
      <c r="GG1026">
        <f t="shared" si="312"/>
        <v>172</v>
      </c>
      <c r="GH1026">
        <f t="shared" si="321"/>
        <v>0.25838926174496646</v>
      </c>
      <c r="GI1026">
        <f t="shared" si="313"/>
        <v>0.16</v>
      </c>
      <c r="GJ1026">
        <f t="shared" si="314"/>
        <v>0.26666666666666666</v>
      </c>
      <c r="GK1026">
        <f t="shared" si="315"/>
        <v>286.66666666666669</v>
      </c>
      <c r="GL1026">
        <f t="shared" si="316"/>
        <v>4.3600000000000003</v>
      </c>
      <c r="GM1026">
        <f t="shared" si="317"/>
        <v>0.6</v>
      </c>
      <c r="GN1026">
        <f t="shared" si="318"/>
        <v>0.13761467889908255</v>
      </c>
      <c r="GO1026">
        <f t="shared" si="319"/>
        <v>0.98198198198198194</v>
      </c>
      <c r="GP1026">
        <f t="shared" si="320"/>
        <v>0.89438892078200027</v>
      </c>
      <c r="GQ1026">
        <f>(EA1026/0.0735)/((DZ1026/0.195*(EB1026/0.295))^0.5)</f>
        <v>1.136725019797411</v>
      </c>
      <c r="GR1026">
        <v>0.51305900000000004</v>
      </c>
      <c r="GS1026">
        <v>0.70384999999999998</v>
      </c>
    </row>
    <row r="1027" spans="1:204">
      <c r="A1027" t="s">
        <v>6066</v>
      </c>
      <c r="B1027" t="s">
        <v>6394</v>
      </c>
      <c r="C1027" t="s">
        <v>7220</v>
      </c>
      <c r="D1027" t="s">
        <v>7175</v>
      </c>
      <c r="E1027" t="s">
        <v>7175</v>
      </c>
      <c r="F1027">
        <v>100</v>
      </c>
      <c r="G1027">
        <v>27</v>
      </c>
      <c r="H1027" t="s">
        <v>7333</v>
      </c>
      <c r="I1027" t="s">
        <v>6278</v>
      </c>
      <c r="J1027" t="s">
        <v>6395</v>
      </c>
      <c r="K1027">
        <v>-57.1</v>
      </c>
      <c r="L1027">
        <v>-57.1</v>
      </c>
      <c r="M1027">
        <v>-26.77</v>
      </c>
      <c r="N1027">
        <v>-26.77</v>
      </c>
      <c r="O1027" t="s">
        <v>179</v>
      </c>
      <c r="R1027" t="s">
        <v>6396</v>
      </c>
      <c r="S1027" t="s">
        <v>6374</v>
      </c>
      <c r="T1027" t="s">
        <v>6397</v>
      </c>
      <c r="V1027" t="s">
        <v>180</v>
      </c>
      <c r="W1027" t="s">
        <v>180</v>
      </c>
      <c r="X1027" t="s">
        <v>180</v>
      </c>
      <c r="Y1027" t="s">
        <v>180</v>
      </c>
      <c r="Z1027" t="s">
        <v>180</v>
      </c>
      <c r="AB1027" t="s">
        <v>6375</v>
      </c>
      <c r="AC1027" t="s">
        <v>181</v>
      </c>
      <c r="AD1027" t="s">
        <v>180</v>
      </c>
      <c r="AE1027" t="s">
        <v>180</v>
      </c>
      <c r="AF1027" t="s">
        <v>180</v>
      </c>
      <c r="AG1027" t="s">
        <v>180</v>
      </c>
      <c r="AH1027" t="s">
        <v>6163</v>
      </c>
      <c r="AI1027">
        <v>49.74</v>
      </c>
      <c r="AJ1027">
        <v>0.47</v>
      </c>
      <c r="AK1027" t="s">
        <v>180</v>
      </c>
      <c r="AL1027">
        <v>18.82</v>
      </c>
      <c r="AM1027" t="s">
        <v>180</v>
      </c>
      <c r="AP1027">
        <v>8.33</v>
      </c>
      <c r="AQ1027">
        <v>12.4</v>
      </c>
      <c r="AR1027">
        <v>6.97</v>
      </c>
      <c r="AS1027">
        <v>0.17</v>
      </c>
      <c r="AT1027" t="s">
        <v>180</v>
      </c>
      <c r="AU1027">
        <v>0.09</v>
      </c>
      <c r="AV1027">
        <v>1.61</v>
      </c>
      <c r="AW1027">
        <v>0.03</v>
      </c>
      <c r="AY1027" t="s">
        <v>180</v>
      </c>
      <c r="AZ1027" t="s">
        <v>180</v>
      </c>
      <c r="BA1027">
        <v>98.63000000000001</v>
      </c>
      <c r="BC1027" t="s">
        <v>180</v>
      </c>
      <c r="BD1027" t="s">
        <v>180</v>
      </c>
      <c r="BE1027" t="s">
        <v>180</v>
      </c>
      <c r="BF1027" t="s">
        <v>180</v>
      </c>
      <c r="BG1027" t="s">
        <v>180</v>
      </c>
      <c r="BH1027" t="s">
        <v>180</v>
      </c>
      <c r="BI1027" t="s">
        <v>180</v>
      </c>
      <c r="BK1027" t="s">
        <v>180</v>
      </c>
      <c r="BL1027" t="s">
        <v>180</v>
      </c>
      <c r="BM1027">
        <v>0</v>
      </c>
      <c r="BN1027" t="s">
        <v>180</v>
      </c>
      <c r="BO1027" t="s">
        <v>180</v>
      </c>
      <c r="BP1027" t="s">
        <v>180</v>
      </c>
      <c r="BQ1027" t="s">
        <v>180</v>
      </c>
      <c r="BR1027" t="s">
        <v>180</v>
      </c>
      <c r="BS1027" t="s">
        <v>180</v>
      </c>
      <c r="BT1027" t="s">
        <v>180</v>
      </c>
      <c r="BU1027" t="s">
        <v>180</v>
      </c>
      <c r="BV1027" t="s">
        <v>180</v>
      </c>
      <c r="BW1027" t="s">
        <v>180</v>
      </c>
      <c r="BX1027" t="s">
        <v>180</v>
      </c>
      <c r="BY1027" t="s">
        <v>180</v>
      </c>
      <c r="BZ1027" t="s">
        <v>180</v>
      </c>
      <c r="CC1027">
        <v>10</v>
      </c>
      <c r="CD1027" t="s">
        <v>180</v>
      </c>
      <c r="CE1027" t="s">
        <v>180</v>
      </c>
      <c r="CG1027" t="s">
        <v>180</v>
      </c>
      <c r="CH1027" t="s">
        <v>180</v>
      </c>
      <c r="CI1027" t="s">
        <v>180</v>
      </c>
      <c r="CJ1027" t="s">
        <v>180</v>
      </c>
      <c r="CK1027" t="s">
        <v>180</v>
      </c>
      <c r="CM1027" t="s">
        <v>180</v>
      </c>
      <c r="CN1027" t="s">
        <v>180</v>
      </c>
      <c r="CO1027">
        <v>36.6</v>
      </c>
      <c r="CQ1027">
        <v>206</v>
      </c>
      <c r="CR1027">
        <v>69</v>
      </c>
      <c r="CS1027" t="s">
        <v>180</v>
      </c>
      <c r="CT1027" t="s">
        <v>180</v>
      </c>
      <c r="CU1027">
        <v>41</v>
      </c>
      <c r="CV1027">
        <v>18</v>
      </c>
      <c r="CW1027">
        <v>88</v>
      </c>
      <c r="CX1027">
        <v>64</v>
      </c>
      <c r="CY1027">
        <v>14.7</v>
      </c>
      <c r="CZ1027" t="s">
        <v>180</v>
      </c>
      <c r="DB1027" t="s">
        <v>180</v>
      </c>
      <c r="DC1027" t="s">
        <v>180</v>
      </c>
      <c r="DD1027">
        <v>3</v>
      </c>
      <c r="DE1027">
        <v>98</v>
      </c>
      <c r="DF1027">
        <v>12</v>
      </c>
      <c r="DG1027">
        <v>29</v>
      </c>
      <c r="DH1027">
        <v>0.24</v>
      </c>
      <c r="DJ1027" t="s">
        <v>180</v>
      </c>
      <c r="DK1027" t="s">
        <v>180</v>
      </c>
      <c r="DL1027" t="s">
        <v>180</v>
      </c>
      <c r="DM1027" t="s">
        <v>180</v>
      </c>
      <c r="DR1027" t="s">
        <v>180</v>
      </c>
      <c r="DS1027" t="s">
        <v>180</v>
      </c>
      <c r="DT1027">
        <v>0.11</v>
      </c>
      <c r="DU1027">
        <v>43</v>
      </c>
      <c r="DV1027">
        <v>0.73</v>
      </c>
      <c r="DW1027">
        <v>2.2799999999999998</v>
      </c>
      <c r="DX1027">
        <v>0.41</v>
      </c>
      <c r="DY1027">
        <v>2.54</v>
      </c>
      <c r="DZ1027">
        <v>0.97</v>
      </c>
      <c r="EA1027">
        <v>0.38</v>
      </c>
      <c r="EB1027">
        <v>1.3</v>
      </c>
      <c r="EC1027">
        <v>0.24</v>
      </c>
      <c r="ED1027">
        <v>1.7</v>
      </c>
      <c r="EE1027">
        <v>0.32</v>
      </c>
      <c r="EF1027">
        <v>1.07</v>
      </c>
      <c r="EG1027">
        <v>0.17</v>
      </c>
      <c r="EH1027">
        <v>1.1599999999999999</v>
      </c>
      <c r="EI1027">
        <v>0.17</v>
      </c>
      <c r="EJ1027">
        <v>0.54</v>
      </c>
      <c r="EK1027">
        <v>0.02</v>
      </c>
      <c r="EM1027" t="s">
        <v>180</v>
      </c>
      <c r="EN1027" t="s">
        <v>180</v>
      </c>
      <c r="EO1027" t="s">
        <v>180</v>
      </c>
      <c r="EP1027" t="s">
        <v>180</v>
      </c>
      <c r="EQ1027" t="s">
        <v>180</v>
      </c>
      <c r="ER1027" t="s">
        <v>180</v>
      </c>
      <c r="ET1027">
        <v>0.56000000000000005</v>
      </c>
      <c r="EV1027">
        <v>0.08</v>
      </c>
      <c r="EW1027">
        <v>0.03</v>
      </c>
      <c r="EY1027" t="s">
        <v>180</v>
      </c>
      <c r="EZ1027" t="s">
        <v>180</v>
      </c>
      <c r="FB1027" t="s">
        <v>180</v>
      </c>
      <c r="FD1027" t="s">
        <v>180</v>
      </c>
      <c r="FF1027" t="s">
        <v>180</v>
      </c>
      <c r="FH1027" t="s">
        <v>180</v>
      </c>
      <c r="FI1027" t="s">
        <v>180</v>
      </c>
      <c r="FJ1027" t="s">
        <v>180</v>
      </c>
      <c r="FK1027" t="s">
        <v>180</v>
      </c>
      <c r="FL1027" t="s">
        <v>180</v>
      </c>
      <c r="FM1027" t="s">
        <v>180</v>
      </c>
      <c r="FN1027" t="s">
        <v>180</v>
      </c>
      <c r="FP1027" t="s">
        <v>180</v>
      </c>
      <c r="FQ1027" t="s">
        <v>180</v>
      </c>
      <c r="FR1027" t="s">
        <v>180</v>
      </c>
      <c r="FS1027" t="s">
        <v>180</v>
      </c>
      <c r="FT1027" t="s">
        <v>180</v>
      </c>
      <c r="FU1027" t="s">
        <v>180</v>
      </c>
      <c r="FV1027" t="s">
        <v>6398</v>
      </c>
      <c r="FW1027" t="s">
        <v>180</v>
      </c>
      <c r="FX1027">
        <f t="shared" si="303"/>
        <v>0.20689655172413793</v>
      </c>
      <c r="FY1027">
        <f t="shared" si="304"/>
        <v>25</v>
      </c>
      <c r="FZ1027">
        <f t="shared" si="305"/>
        <v>0.62931034482758619</v>
      </c>
      <c r="GA1027">
        <f t="shared" si="306"/>
        <v>0.8362068965517242</v>
      </c>
      <c r="GB1027">
        <f t="shared" si="307"/>
        <v>1.1206896551724139</v>
      </c>
      <c r="GC1027">
        <f t="shared" si="308"/>
        <v>0.19148936170212766</v>
      </c>
      <c r="GD1027">
        <f t="shared" si="309"/>
        <v>8.1666666666666661</v>
      </c>
      <c r="GE1027">
        <f t="shared" si="310"/>
        <v>38.582677165354333</v>
      </c>
      <c r="GF1027">
        <f t="shared" si="311"/>
        <v>58.904109589041099</v>
      </c>
      <c r="GG1027">
        <f t="shared" si="312"/>
        <v>179.16666666666669</v>
      </c>
      <c r="GH1027">
        <f t="shared" si="321"/>
        <v>0.24561403508771934</v>
      </c>
      <c r="GI1027">
        <f t="shared" si="313"/>
        <v>0.125</v>
      </c>
      <c r="GJ1027">
        <f t="shared" si="314"/>
        <v>0.375</v>
      </c>
      <c r="GK1027">
        <f t="shared" si="315"/>
        <v>537.5</v>
      </c>
      <c r="GL1027">
        <f t="shared" si="316"/>
        <v>3.0416666666666665</v>
      </c>
      <c r="GM1027">
        <f t="shared" si="317"/>
        <v>0.33333333333333337</v>
      </c>
      <c r="GN1027">
        <f t="shared" si="318"/>
        <v>0.10958904109589042</v>
      </c>
      <c r="GO1027">
        <f t="shared" si="319"/>
        <v>0.75257731958762886</v>
      </c>
      <c r="GP1027">
        <f t="shared" si="320"/>
        <v>1.0030691879555396</v>
      </c>
      <c r="GQ1027">
        <f>(EA1027/0.0735)/((DZ1027/0.195*(EB1027/0.295))^0.5)</f>
        <v>1.1042490337655471</v>
      </c>
    </row>
    <row r="1028" spans="1:204">
      <c r="A1028" t="s">
        <v>6066</v>
      </c>
      <c r="B1028" t="s">
        <v>6399</v>
      </c>
      <c r="C1028" t="s">
        <v>7220</v>
      </c>
      <c r="D1028" t="s">
        <v>7175</v>
      </c>
      <c r="E1028" t="s">
        <v>7175</v>
      </c>
      <c r="F1028">
        <v>100</v>
      </c>
      <c r="G1028">
        <v>27</v>
      </c>
      <c r="H1028" t="s">
        <v>7333</v>
      </c>
      <c r="I1028" t="s">
        <v>6278</v>
      </c>
      <c r="J1028" t="s">
        <v>6400</v>
      </c>
      <c r="K1028">
        <v>-57.1</v>
      </c>
      <c r="L1028">
        <v>-57.1</v>
      </c>
      <c r="M1028">
        <v>-26.77</v>
      </c>
      <c r="N1028">
        <v>-26.77</v>
      </c>
      <c r="O1028" t="s">
        <v>179</v>
      </c>
      <c r="R1028" t="s">
        <v>6401</v>
      </c>
      <c r="S1028" t="s">
        <v>6402</v>
      </c>
      <c r="T1028" t="s">
        <v>6397</v>
      </c>
      <c r="V1028" t="s">
        <v>180</v>
      </c>
      <c r="W1028" t="s">
        <v>180</v>
      </c>
      <c r="X1028" t="s">
        <v>180</v>
      </c>
      <c r="Y1028" t="s">
        <v>180</v>
      </c>
      <c r="Z1028" t="s">
        <v>180</v>
      </c>
      <c r="AB1028" t="s">
        <v>6375</v>
      </c>
      <c r="AC1028" t="s">
        <v>181</v>
      </c>
      <c r="AD1028" t="s">
        <v>180</v>
      </c>
      <c r="AE1028" t="s">
        <v>180</v>
      </c>
      <c r="AF1028" t="s">
        <v>180</v>
      </c>
      <c r="AG1028" t="s">
        <v>180</v>
      </c>
      <c r="AH1028" t="s">
        <v>6163</v>
      </c>
      <c r="AI1028">
        <v>51.55</v>
      </c>
      <c r="AJ1028">
        <v>0.5</v>
      </c>
      <c r="AK1028" t="s">
        <v>180</v>
      </c>
      <c r="AL1028">
        <v>17.64</v>
      </c>
      <c r="AM1028" t="s">
        <v>180</v>
      </c>
      <c r="AP1028">
        <v>8.6</v>
      </c>
      <c r="AQ1028">
        <v>12.27</v>
      </c>
      <c r="AR1028">
        <v>6.83</v>
      </c>
      <c r="AS1028">
        <v>0.18</v>
      </c>
      <c r="AT1028" t="s">
        <v>180</v>
      </c>
      <c r="AU1028">
        <v>0.1</v>
      </c>
      <c r="AV1028">
        <v>1.73</v>
      </c>
      <c r="AW1028">
        <v>0.01</v>
      </c>
      <c r="AY1028" t="s">
        <v>180</v>
      </c>
      <c r="AZ1028" t="s">
        <v>180</v>
      </c>
      <c r="BA1028">
        <v>99.41</v>
      </c>
      <c r="BC1028" t="s">
        <v>180</v>
      </c>
      <c r="BD1028" t="s">
        <v>180</v>
      </c>
      <c r="BE1028" t="s">
        <v>180</v>
      </c>
      <c r="BF1028" t="s">
        <v>180</v>
      </c>
      <c r="BG1028" t="s">
        <v>180</v>
      </c>
      <c r="BH1028" t="s">
        <v>180</v>
      </c>
      <c r="BI1028" t="s">
        <v>180</v>
      </c>
      <c r="BK1028" t="s">
        <v>180</v>
      </c>
      <c r="BL1028" t="s">
        <v>180</v>
      </c>
      <c r="BM1028">
        <v>0</v>
      </c>
      <c r="BN1028" t="s">
        <v>180</v>
      </c>
      <c r="BO1028" t="s">
        <v>180</v>
      </c>
      <c r="BP1028" t="s">
        <v>180</v>
      </c>
      <c r="BQ1028" t="s">
        <v>180</v>
      </c>
      <c r="BR1028" t="s">
        <v>180</v>
      </c>
      <c r="BS1028" t="s">
        <v>180</v>
      </c>
      <c r="BT1028" t="s">
        <v>180</v>
      </c>
      <c r="BU1028" t="s">
        <v>180</v>
      </c>
      <c r="BV1028" t="s">
        <v>180</v>
      </c>
      <c r="BW1028" t="s">
        <v>180</v>
      </c>
      <c r="BX1028" t="s">
        <v>180</v>
      </c>
      <c r="BY1028" t="s">
        <v>180</v>
      </c>
      <c r="BZ1028" t="s">
        <v>180</v>
      </c>
      <c r="CD1028" t="s">
        <v>180</v>
      </c>
      <c r="CE1028" t="s">
        <v>180</v>
      </c>
      <c r="CG1028" t="s">
        <v>180</v>
      </c>
      <c r="CH1028" t="s">
        <v>180</v>
      </c>
      <c r="CI1028" t="s">
        <v>180</v>
      </c>
      <c r="CJ1028" t="s">
        <v>180</v>
      </c>
      <c r="CK1028" t="s">
        <v>180</v>
      </c>
      <c r="CM1028" t="s">
        <v>180</v>
      </c>
      <c r="CN1028" t="s">
        <v>180</v>
      </c>
      <c r="CQ1028">
        <v>226</v>
      </c>
      <c r="CR1028">
        <v>81</v>
      </c>
      <c r="CS1028" t="s">
        <v>180</v>
      </c>
      <c r="CT1028" t="s">
        <v>180</v>
      </c>
      <c r="CU1028">
        <v>33</v>
      </c>
      <c r="CV1028">
        <v>20</v>
      </c>
      <c r="CW1028">
        <v>112</v>
      </c>
      <c r="CX1028">
        <v>66</v>
      </c>
      <c r="CZ1028" t="s">
        <v>180</v>
      </c>
      <c r="DB1028" t="s">
        <v>180</v>
      </c>
      <c r="DC1028" t="s">
        <v>180</v>
      </c>
      <c r="DD1028">
        <v>0</v>
      </c>
      <c r="DE1028">
        <v>99</v>
      </c>
      <c r="DF1028">
        <v>12</v>
      </c>
      <c r="DG1028">
        <v>32</v>
      </c>
      <c r="DH1028">
        <v>0.25</v>
      </c>
      <c r="DJ1028" t="s">
        <v>180</v>
      </c>
      <c r="DK1028" t="s">
        <v>180</v>
      </c>
      <c r="DL1028" t="s">
        <v>180</v>
      </c>
      <c r="DM1028" t="s">
        <v>180</v>
      </c>
      <c r="DR1028" t="s">
        <v>180</v>
      </c>
      <c r="DS1028" t="s">
        <v>180</v>
      </c>
      <c r="DT1028">
        <v>0.02</v>
      </c>
      <c r="DU1028">
        <v>46</v>
      </c>
      <c r="DV1028">
        <v>0.76</v>
      </c>
      <c r="DW1028">
        <v>2.56</v>
      </c>
      <c r="DX1028">
        <v>0.45</v>
      </c>
      <c r="DY1028">
        <v>2.5499999999999998</v>
      </c>
      <c r="DZ1028">
        <v>0.92</v>
      </c>
      <c r="EA1028">
        <v>0.45</v>
      </c>
      <c r="EB1028">
        <v>1.35</v>
      </c>
      <c r="EC1028">
        <v>0.28999999999999998</v>
      </c>
      <c r="ED1028">
        <v>1.78</v>
      </c>
      <c r="EE1028">
        <v>0.38</v>
      </c>
      <c r="EF1028">
        <v>1.17</v>
      </c>
      <c r="EG1028">
        <v>0.21</v>
      </c>
      <c r="EH1028">
        <v>1.18</v>
      </c>
      <c r="EI1028">
        <v>0.19</v>
      </c>
      <c r="EJ1028">
        <v>0.54</v>
      </c>
      <c r="EK1028">
        <v>0.02</v>
      </c>
      <c r="EM1028" t="s">
        <v>180</v>
      </c>
      <c r="EN1028" t="s">
        <v>180</v>
      </c>
      <c r="EO1028" t="s">
        <v>180</v>
      </c>
      <c r="EP1028" t="s">
        <v>180</v>
      </c>
      <c r="EQ1028" t="s">
        <v>180</v>
      </c>
      <c r="ER1028" t="s">
        <v>180</v>
      </c>
      <c r="ET1028">
        <v>0.77</v>
      </c>
      <c r="EV1028">
        <v>0.05</v>
      </c>
      <c r="EW1028">
        <v>0.04</v>
      </c>
      <c r="EX1028">
        <v>0.51300000000000001</v>
      </c>
      <c r="EY1028" t="s">
        <v>180</v>
      </c>
      <c r="EZ1028" t="s">
        <v>180</v>
      </c>
      <c r="FA1028">
        <v>0.70399</v>
      </c>
      <c r="FB1028" t="s">
        <v>180</v>
      </c>
      <c r="FD1028" t="s">
        <v>180</v>
      </c>
      <c r="FF1028" t="s">
        <v>180</v>
      </c>
      <c r="FH1028" t="s">
        <v>180</v>
      </c>
      <c r="FI1028" t="s">
        <v>180</v>
      </c>
      <c r="FJ1028" t="s">
        <v>180</v>
      </c>
      <c r="FK1028" t="s">
        <v>180</v>
      </c>
      <c r="FL1028" t="s">
        <v>180</v>
      </c>
      <c r="FM1028" t="s">
        <v>180</v>
      </c>
      <c r="FN1028" t="s">
        <v>180</v>
      </c>
      <c r="FO1028">
        <v>0.283138</v>
      </c>
      <c r="FP1028" t="s">
        <v>180</v>
      </c>
      <c r="FQ1028" t="s">
        <v>180</v>
      </c>
      <c r="FR1028" t="s">
        <v>180</v>
      </c>
      <c r="FS1028" t="s">
        <v>180</v>
      </c>
      <c r="FT1028" t="s">
        <v>180</v>
      </c>
      <c r="FU1028" t="s">
        <v>180</v>
      </c>
      <c r="FV1028" t="s">
        <v>6403</v>
      </c>
      <c r="FW1028" t="s">
        <v>180</v>
      </c>
      <c r="FX1028">
        <f t="shared" si="303"/>
        <v>0.21186440677966104</v>
      </c>
      <c r="FY1028">
        <f t="shared" si="304"/>
        <v>27.118644067796613</v>
      </c>
      <c r="FZ1028">
        <f t="shared" si="305"/>
        <v>0.64406779661016955</v>
      </c>
      <c r="GA1028">
        <f t="shared" si="306"/>
        <v>0.77966101694915257</v>
      </c>
      <c r="GB1028">
        <f t="shared" si="307"/>
        <v>1.1440677966101696</v>
      </c>
      <c r="GC1028">
        <f t="shared" si="308"/>
        <v>0.2</v>
      </c>
      <c r="GD1028">
        <f t="shared" si="309"/>
        <v>8.25</v>
      </c>
      <c r="GE1028">
        <f t="shared" si="310"/>
        <v>38.82352941176471</v>
      </c>
      <c r="GF1028">
        <f t="shared" si="311"/>
        <v>60.526315789473685</v>
      </c>
      <c r="GG1028">
        <f t="shared" si="312"/>
        <v>184</v>
      </c>
      <c r="GH1028">
        <f t="shared" si="321"/>
        <v>0.30078125</v>
      </c>
      <c r="GI1028">
        <f t="shared" si="313"/>
        <v>0.16</v>
      </c>
      <c r="GJ1028">
        <f t="shared" si="314"/>
        <v>0.79999999999999993</v>
      </c>
      <c r="GK1028">
        <f t="shared" si="315"/>
        <v>920</v>
      </c>
      <c r="GL1028">
        <f t="shared" si="316"/>
        <v>3.04</v>
      </c>
      <c r="GM1028">
        <f t="shared" si="317"/>
        <v>0.2</v>
      </c>
      <c r="GN1028">
        <f t="shared" si="318"/>
        <v>6.5789473684210523E-2</v>
      </c>
      <c r="GO1028">
        <f t="shared" si="319"/>
        <v>0.82608695652173914</v>
      </c>
      <c r="GP1028">
        <f t="shared" si="320"/>
        <v>1.0536013386938756</v>
      </c>
      <c r="GQ1028">
        <f>(EA1028/0.0735)/((DZ1028/0.195*(EB1028/0.295))^0.5)</f>
        <v>1.3176276216367471</v>
      </c>
      <c r="GR1028">
        <v>0.51300000000000001</v>
      </c>
      <c r="GS1028">
        <v>0.70399</v>
      </c>
    </row>
    <row r="1029" spans="1:204">
      <c r="A1029" t="s">
        <v>6066</v>
      </c>
      <c r="B1029" t="s">
        <v>6157</v>
      </c>
      <c r="C1029" t="s">
        <v>7220</v>
      </c>
      <c r="D1029" t="s">
        <v>7007</v>
      </c>
      <c r="E1029" t="s">
        <v>7007</v>
      </c>
      <c r="F1029">
        <v>101</v>
      </c>
      <c r="G1029">
        <v>27</v>
      </c>
      <c r="H1029" t="s">
        <v>7333</v>
      </c>
      <c r="I1029" t="s">
        <v>6158</v>
      </c>
      <c r="J1029" t="s">
        <v>6159</v>
      </c>
      <c r="K1029">
        <v>-57.765999999999998</v>
      </c>
      <c r="L1029">
        <v>-57.765999999999998</v>
      </c>
      <c r="M1029">
        <v>-26.565999999999999</v>
      </c>
      <c r="N1029">
        <v>-26.565999999999999</v>
      </c>
      <c r="O1029" t="s">
        <v>179</v>
      </c>
      <c r="R1029" t="s">
        <v>6160</v>
      </c>
      <c r="S1029" t="s">
        <v>6161</v>
      </c>
      <c r="T1029" t="s">
        <v>180</v>
      </c>
      <c r="V1029" t="s">
        <v>180</v>
      </c>
      <c r="W1029" t="s">
        <v>180</v>
      </c>
      <c r="X1029" t="s">
        <v>180</v>
      </c>
      <c r="Y1029" t="s">
        <v>180</v>
      </c>
      <c r="Z1029" t="s">
        <v>180</v>
      </c>
      <c r="AB1029" t="s">
        <v>6162</v>
      </c>
      <c r="AC1029" t="s">
        <v>181</v>
      </c>
      <c r="AD1029" t="s">
        <v>180</v>
      </c>
      <c r="AE1029" t="s">
        <v>180</v>
      </c>
      <c r="AF1029" t="s">
        <v>180</v>
      </c>
      <c r="AG1029" t="s">
        <v>180</v>
      </c>
      <c r="AH1029" t="s">
        <v>6163</v>
      </c>
      <c r="AI1029">
        <v>50.34</v>
      </c>
      <c r="AJ1029">
        <v>0.83</v>
      </c>
      <c r="AK1029" t="s">
        <v>180</v>
      </c>
      <c r="AL1029">
        <v>16.829999999999998</v>
      </c>
      <c r="AM1029" t="s">
        <v>180</v>
      </c>
      <c r="AN1029">
        <v>2.2799999999999998</v>
      </c>
      <c r="AO1029">
        <v>7.43</v>
      </c>
      <c r="AP1029">
        <v>9.4700000000000006</v>
      </c>
      <c r="AQ1029">
        <v>11.31</v>
      </c>
      <c r="AR1029">
        <v>7.45</v>
      </c>
      <c r="AS1029">
        <v>0.17</v>
      </c>
      <c r="AT1029" t="s">
        <v>180</v>
      </c>
      <c r="AU1029">
        <v>0.35</v>
      </c>
      <c r="AV1029">
        <v>2</v>
      </c>
      <c r="AW1029">
        <v>0.09</v>
      </c>
      <c r="AY1029" t="s">
        <v>1599</v>
      </c>
      <c r="AZ1029" t="s">
        <v>337</v>
      </c>
      <c r="BA1029">
        <v>98.84</v>
      </c>
      <c r="BC1029" t="s">
        <v>180</v>
      </c>
      <c r="BD1029" t="s">
        <v>180</v>
      </c>
      <c r="BE1029" t="s">
        <v>180</v>
      </c>
      <c r="BF1029" t="s">
        <v>180</v>
      </c>
      <c r="BG1029" t="s">
        <v>180</v>
      </c>
      <c r="BH1029" t="s">
        <v>180</v>
      </c>
      <c r="BI1029" t="s">
        <v>180</v>
      </c>
      <c r="BK1029" t="s">
        <v>180</v>
      </c>
      <c r="BL1029" t="s">
        <v>180</v>
      </c>
      <c r="BN1029" t="s">
        <v>180</v>
      </c>
      <c r="BO1029" t="s">
        <v>180</v>
      </c>
      <c r="BP1029" t="s">
        <v>180</v>
      </c>
      <c r="BQ1029" t="s">
        <v>180</v>
      </c>
      <c r="BR1029" t="s">
        <v>180</v>
      </c>
      <c r="BS1029" t="s">
        <v>180</v>
      </c>
      <c r="BT1029" t="s">
        <v>180</v>
      </c>
      <c r="BU1029" t="s">
        <v>180</v>
      </c>
      <c r="BV1029" t="s">
        <v>180</v>
      </c>
      <c r="BW1029" t="s">
        <v>180</v>
      </c>
      <c r="BX1029" t="s">
        <v>180</v>
      </c>
      <c r="BY1029" t="s">
        <v>180</v>
      </c>
      <c r="BZ1029" t="s">
        <v>180</v>
      </c>
      <c r="CA1029">
        <v>7</v>
      </c>
      <c r="CC1029">
        <v>18</v>
      </c>
      <c r="CD1029" t="s">
        <v>180</v>
      </c>
      <c r="CE1029" t="s">
        <v>180</v>
      </c>
      <c r="CG1029" t="s">
        <v>180</v>
      </c>
      <c r="CH1029" t="s">
        <v>180</v>
      </c>
      <c r="CI1029" t="s">
        <v>180</v>
      </c>
      <c r="CJ1029" t="s">
        <v>180</v>
      </c>
      <c r="CK1029" t="s">
        <v>180</v>
      </c>
      <c r="CM1029" t="s">
        <v>180</v>
      </c>
      <c r="CN1029" t="s">
        <v>180</v>
      </c>
      <c r="CO1029">
        <v>35.799999999999997</v>
      </c>
      <c r="CQ1029">
        <v>273</v>
      </c>
      <c r="CR1029">
        <v>176</v>
      </c>
      <c r="CS1029" t="s">
        <v>180</v>
      </c>
      <c r="CT1029" t="s">
        <v>180</v>
      </c>
      <c r="CU1029">
        <v>39</v>
      </c>
      <c r="CV1029">
        <v>72</v>
      </c>
      <c r="CW1029">
        <v>168</v>
      </c>
      <c r="CX1029">
        <v>76</v>
      </c>
      <c r="CY1029">
        <v>14.5</v>
      </c>
      <c r="CZ1029" t="s">
        <v>180</v>
      </c>
      <c r="DB1029" t="s">
        <v>180</v>
      </c>
      <c r="DC1029" t="s">
        <v>180</v>
      </c>
      <c r="DD1029">
        <v>6</v>
      </c>
      <c r="DE1029">
        <v>128</v>
      </c>
      <c r="DF1029">
        <v>19</v>
      </c>
      <c r="DG1029">
        <v>55</v>
      </c>
      <c r="DH1029">
        <v>0.74</v>
      </c>
      <c r="DJ1029" t="s">
        <v>180</v>
      </c>
      <c r="DK1029" t="s">
        <v>180</v>
      </c>
      <c r="DL1029" t="s">
        <v>180</v>
      </c>
      <c r="DM1029" t="s">
        <v>180</v>
      </c>
      <c r="DR1029" t="s">
        <v>180</v>
      </c>
      <c r="DS1029" t="s">
        <v>180</v>
      </c>
      <c r="DT1029">
        <v>0.6</v>
      </c>
      <c r="DU1029">
        <v>128</v>
      </c>
      <c r="DV1029">
        <v>2.57</v>
      </c>
      <c r="DW1029">
        <v>7.34</v>
      </c>
      <c r="DX1029">
        <v>1.18</v>
      </c>
      <c r="DY1029">
        <v>6.48</v>
      </c>
      <c r="DZ1029">
        <v>2.1</v>
      </c>
      <c r="EA1029">
        <v>0.82</v>
      </c>
      <c r="EB1029">
        <v>2.81</v>
      </c>
      <c r="EC1029">
        <v>0.52</v>
      </c>
      <c r="ED1029">
        <v>3.42</v>
      </c>
      <c r="EE1029">
        <v>0.75</v>
      </c>
      <c r="EF1029">
        <v>2.14</v>
      </c>
      <c r="EG1029">
        <v>0.34</v>
      </c>
      <c r="EH1029">
        <v>2.2799999999999998</v>
      </c>
      <c r="EI1029">
        <v>0.38</v>
      </c>
      <c r="EJ1029">
        <v>1.5</v>
      </c>
      <c r="EK1029">
        <v>0.03</v>
      </c>
      <c r="EM1029" t="s">
        <v>180</v>
      </c>
      <c r="EN1029" t="s">
        <v>180</v>
      </c>
      <c r="EO1029" t="s">
        <v>180</v>
      </c>
      <c r="EP1029" t="s">
        <v>180</v>
      </c>
      <c r="EQ1029" t="s">
        <v>180</v>
      </c>
      <c r="ER1029" t="s">
        <v>180</v>
      </c>
      <c r="ET1029">
        <v>1.89</v>
      </c>
      <c r="EV1029">
        <v>0.39</v>
      </c>
      <c r="EW1029">
        <v>0.19</v>
      </c>
      <c r="EX1029">
        <v>0.51299899999999998</v>
      </c>
      <c r="EY1029" t="s">
        <v>180</v>
      </c>
      <c r="EZ1029" t="s">
        <v>180</v>
      </c>
      <c r="FA1029">
        <v>0.70418099999999995</v>
      </c>
      <c r="FB1029" t="s">
        <v>180</v>
      </c>
      <c r="FC1029">
        <v>18.559999999999999</v>
      </c>
      <c r="FD1029" t="s">
        <v>180</v>
      </c>
      <c r="FE1029">
        <v>15.564</v>
      </c>
      <c r="FF1029" t="s">
        <v>180</v>
      </c>
      <c r="FG1029">
        <v>38.426000000000002</v>
      </c>
      <c r="FH1029" t="s">
        <v>180</v>
      </c>
      <c r="FI1029" t="s">
        <v>180</v>
      </c>
      <c r="FJ1029" t="s">
        <v>180</v>
      </c>
      <c r="FK1029" t="s">
        <v>180</v>
      </c>
      <c r="FL1029" t="s">
        <v>180</v>
      </c>
      <c r="FM1029" t="s">
        <v>180</v>
      </c>
      <c r="FN1029" t="s">
        <v>180</v>
      </c>
      <c r="FP1029" t="s">
        <v>180</v>
      </c>
      <c r="FQ1029" t="s">
        <v>180</v>
      </c>
      <c r="FR1029" t="s">
        <v>180</v>
      </c>
      <c r="FS1029" t="s">
        <v>180</v>
      </c>
      <c r="FT1029" t="s">
        <v>180</v>
      </c>
      <c r="FU1029" t="s">
        <v>180</v>
      </c>
      <c r="FV1029" t="s">
        <v>6164</v>
      </c>
      <c r="FW1029" t="s">
        <v>180</v>
      </c>
      <c r="FX1029">
        <f t="shared" si="303"/>
        <v>0.32456140350877194</v>
      </c>
      <c r="FY1029">
        <f t="shared" si="304"/>
        <v>24.122807017543863</v>
      </c>
      <c r="FZ1029">
        <f t="shared" si="305"/>
        <v>1.1271929824561404</v>
      </c>
      <c r="GA1029">
        <f t="shared" si="306"/>
        <v>0.92105263157894746</v>
      </c>
      <c r="GB1029">
        <f t="shared" si="307"/>
        <v>1.2324561403508774</v>
      </c>
      <c r="GC1029">
        <f t="shared" si="308"/>
        <v>0.42168674698795178</v>
      </c>
      <c r="GD1029">
        <f t="shared" si="309"/>
        <v>6.7368421052631575</v>
      </c>
      <c r="GE1029">
        <f t="shared" si="310"/>
        <v>19.753086419753085</v>
      </c>
      <c r="GF1029">
        <f t="shared" si="311"/>
        <v>49.805447470817121</v>
      </c>
      <c r="GG1029">
        <f t="shared" si="312"/>
        <v>172.97297297297297</v>
      </c>
      <c r="GH1029">
        <f t="shared" si="321"/>
        <v>0.25749318801089915</v>
      </c>
      <c r="GI1029">
        <f t="shared" si="313"/>
        <v>0.25675675675675674</v>
      </c>
      <c r="GJ1029">
        <f t="shared" si="314"/>
        <v>0.48717948717948717</v>
      </c>
      <c r="GK1029">
        <f t="shared" si="315"/>
        <v>328.20512820512818</v>
      </c>
      <c r="GL1029">
        <f t="shared" si="316"/>
        <v>3.4729729729729728</v>
      </c>
      <c r="GM1029">
        <f t="shared" si="317"/>
        <v>0.52702702702702708</v>
      </c>
      <c r="GN1029">
        <f t="shared" si="318"/>
        <v>0.15175097276264593</v>
      </c>
      <c r="GO1029">
        <f t="shared" si="319"/>
        <v>1.2238095238095237</v>
      </c>
      <c r="GP1029">
        <f t="shared" si="320"/>
        <v>1.014466934164757</v>
      </c>
      <c r="GQ1029">
        <f>(EA1029/0.0735)/((DZ1029/0.195*(EB1029/0.295))^0.5)</f>
        <v>1.1015190684643807</v>
      </c>
      <c r="GR1029">
        <v>0.51299899999999998</v>
      </c>
      <c r="GS1029">
        <v>0.70418099999999995</v>
      </c>
      <c r="GT1029">
        <v>18.559999999999999</v>
      </c>
      <c r="GU1029">
        <v>15.564</v>
      </c>
      <c r="GV1029">
        <v>38.426000000000002</v>
      </c>
    </row>
    <row r="1030" spans="1:204">
      <c r="A1030" t="s">
        <v>6066</v>
      </c>
      <c r="B1030" t="s">
        <v>6244</v>
      </c>
      <c r="C1030" t="s">
        <v>7220</v>
      </c>
      <c r="D1030" t="s">
        <v>7007</v>
      </c>
      <c r="E1030" t="s">
        <v>7007</v>
      </c>
      <c r="F1030">
        <v>101</v>
      </c>
      <c r="G1030">
        <v>27</v>
      </c>
      <c r="H1030" t="s">
        <v>7333</v>
      </c>
      <c r="I1030" t="s">
        <v>6158</v>
      </c>
      <c r="J1030" t="s">
        <v>180</v>
      </c>
      <c r="K1030">
        <v>-57.8</v>
      </c>
      <c r="L1030">
        <v>-57.8</v>
      </c>
      <c r="M1030">
        <v>-26.47</v>
      </c>
      <c r="N1030">
        <v>-26.47</v>
      </c>
      <c r="O1030" t="s">
        <v>179</v>
      </c>
      <c r="R1030" t="s">
        <v>6250</v>
      </c>
      <c r="S1030" t="s">
        <v>6247</v>
      </c>
      <c r="T1030" t="s">
        <v>2168</v>
      </c>
      <c r="V1030" t="s">
        <v>180</v>
      </c>
      <c r="W1030" t="s">
        <v>180</v>
      </c>
      <c r="X1030" t="s">
        <v>180</v>
      </c>
      <c r="Y1030" t="s">
        <v>180</v>
      </c>
      <c r="Z1030" t="s">
        <v>180</v>
      </c>
      <c r="AB1030" t="s">
        <v>180</v>
      </c>
      <c r="AC1030" t="s">
        <v>181</v>
      </c>
      <c r="AD1030" t="s">
        <v>180</v>
      </c>
      <c r="AE1030" t="s">
        <v>180</v>
      </c>
      <c r="AF1030" t="s">
        <v>180</v>
      </c>
      <c r="AG1030" t="s">
        <v>180</v>
      </c>
      <c r="AH1030" t="s">
        <v>6248</v>
      </c>
      <c r="AI1030">
        <v>50.8</v>
      </c>
      <c r="AJ1030">
        <v>0.82</v>
      </c>
      <c r="AK1030" t="s">
        <v>180</v>
      </c>
      <c r="AL1030">
        <v>16.93</v>
      </c>
      <c r="AM1030" t="s">
        <v>180</v>
      </c>
      <c r="AP1030">
        <v>9.39</v>
      </c>
      <c r="AQ1030">
        <v>11.4</v>
      </c>
      <c r="AR1030">
        <v>7.38</v>
      </c>
      <c r="AS1030">
        <v>0.17</v>
      </c>
      <c r="AT1030" t="s">
        <v>180</v>
      </c>
      <c r="AU1030">
        <v>0.35</v>
      </c>
      <c r="AV1030">
        <v>2.16</v>
      </c>
      <c r="AW1030">
        <v>0.1</v>
      </c>
      <c r="AY1030" t="s">
        <v>180</v>
      </c>
      <c r="AZ1030" t="s">
        <v>180</v>
      </c>
      <c r="BA1030">
        <v>99.499999999999986</v>
      </c>
      <c r="BC1030" t="s">
        <v>180</v>
      </c>
      <c r="BD1030" t="s">
        <v>180</v>
      </c>
      <c r="BE1030" t="s">
        <v>180</v>
      </c>
      <c r="BF1030" t="s">
        <v>180</v>
      </c>
      <c r="BG1030" t="s">
        <v>180</v>
      </c>
      <c r="BH1030" t="s">
        <v>180</v>
      </c>
      <c r="BI1030" t="s">
        <v>180</v>
      </c>
      <c r="BK1030" t="s">
        <v>180</v>
      </c>
      <c r="BL1030" t="s">
        <v>180</v>
      </c>
      <c r="BM1030">
        <v>-0.43</v>
      </c>
      <c r="BN1030" t="s">
        <v>180</v>
      </c>
      <c r="BO1030" t="s">
        <v>180</v>
      </c>
      <c r="BP1030" t="s">
        <v>180</v>
      </c>
      <c r="BQ1030" t="s">
        <v>180</v>
      </c>
      <c r="BR1030" t="s">
        <v>180</v>
      </c>
      <c r="BS1030" t="s">
        <v>180</v>
      </c>
      <c r="BT1030" t="s">
        <v>180</v>
      </c>
      <c r="BU1030" t="s">
        <v>180</v>
      </c>
      <c r="BV1030" t="s">
        <v>180</v>
      </c>
      <c r="BW1030" t="s">
        <v>180</v>
      </c>
      <c r="BX1030" t="s">
        <v>180</v>
      </c>
      <c r="BY1030" t="s">
        <v>180</v>
      </c>
      <c r="BZ1030" t="s">
        <v>180</v>
      </c>
      <c r="CD1030" t="s">
        <v>180</v>
      </c>
      <c r="CE1030" t="s">
        <v>180</v>
      </c>
      <c r="CG1030" t="s">
        <v>180</v>
      </c>
      <c r="CH1030" t="s">
        <v>180</v>
      </c>
      <c r="CI1030" t="s">
        <v>180</v>
      </c>
      <c r="CJ1030" t="s">
        <v>180</v>
      </c>
      <c r="CK1030" t="s">
        <v>180</v>
      </c>
      <c r="CM1030" t="s">
        <v>180</v>
      </c>
      <c r="CN1030" t="s">
        <v>180</v>
      </c>
      <c r="CS1030" t="s">
        <v>180</v>
      </c>
      <c r="CT1030" t="s">
        <v>180</v>
      </c>
      <c r="CZ1030" t="s">
        <v>180</v>
      </c>
      <c r="DB1030" t="s">
        <v>180</v>
      </c>
      <c r="DC1030" t="s">
        <v>180</v>
      </c>
      <c r="DD1030">
        <v>9.6</v>
      </c>
      <c r="DE1030">
        <v>130</v>
      </c>
      <c r="DF1030">
        <v>20.2</v>
      </c>
      <c r="DG1030">
        <v>45.8</v>
      </c>
      <c r="DH1030">
        <v>0.7</v>
      </c>
      <c r="DJ1030" t="s">
        <v>180</v>
      </c>
      <c r="DK1030" t="s">
        <v>180</v>
      </c>
      <c r="DL1030" t="s">
        <v>180</v>
      </c>
      <c r="DM1030" t="s">
        <v>180</v>
      </c>
      <c r="DR1030" t="s">
        <v>180</v>
      </c>
      <c r="DS1030" t="s">
        <v>180</v>
      </c>
      <c r="DT1030">
        <v>0.48</v>
      </c>
      <c r="DU1030">
        <v>77</v>
      </c>
      <c r="DV1030">
        <v>2.4300000000000002</v>
      </c>
      <c r="DW1030">
        <v>7.09</v>
      </c>
      <c r="DX1030">
        <v>1.1299999999999999</v>
      </c>
      <c r="DY1030">
        <v>5.99</v>
      </c>
      <c r="DZ1030">
        <v>2</v>
      </c>
      <c r="EA1030">
        <v>0.73</v>
      </c>
      <c r="EB1030">
        <v>2.7</v>
      </c>
      <c r="EC1030">
        <v>0.49</v>
      </c>
      <c r="ED1030">
        <v>3.16</v>
      </c>
      <c r="EE1030">
        <v>0.7</v>
      </c>
      <c r="EF1030">
        <v>2.02</v>
      </c>
      <c r="EG1030">
        <v>0.31</v>
      </c>
      <c r="EH1030">
        <v>2.0299999999999998</v>
      </c>
      <c r="EI1030">
        <v>0.32</v>
      </c>
      <c r="EJ1030">
        <v>1.37</v>
      </c>
      <c r="EK1030">
        <v>7.0000000000000007E-2</v>
      </c>
      <c r="EM1030" t="s">
        <v>180</v>
      </c>
      <c r="EN1030" t="s">
        <v>180</v>
      </c>
      <c r="EO1030" t="s">
        <v>180</v>
      </c>
      <c r="EP1030" t="s">
        <v>180</v>
      </c>
      <c r="EQ1030" t="s">
        <v>180</v>
      </c>
      <c r="ER1030" t="s">
        <v>180</v>
      </c>
      <c r="ET1030">
        <v>2.0299999999999998</v>
      </c>
      <c r="EV1030">
        <v>0.44</v>
      </c>
      <c r="EW1030">
        <v>0.15</v>
      </c>
      <c r="EX1030">
        <v>0.51298500000000002</v>
      </c>
      <c r="EY1030" t="s">
        <v>180</v>
      </c>
      <c r="EZ1030" t="s">
        <v>180</v>
      </c>
      <c r="FA1030">
        <v>0.70408000000000004</v>
      </c>
      <c r="FB1030" t="s">
        <v>180</v>
      </c>
      <c r="FC1030">
        <v>18.617000000000001</v>
      </c>
      <c r="FD1030" t="s">
        <v>180</v>
      </c>
      <c r="FE1030">
        <v>15.622999999999999</v>
      </c>
      <c r="FF1030" t="s">
        <v>180</v>
      </c>
      <c r="FG1030">
        <v>38.581000000000003</v>
      </c>
      <c r="FH1030" t="s">
        <v>180</v>
      </c>
      <c r="FI1030" t="s">
        <v>180</v>
      </c>
      <c r="FJ1030" t="s">
        <v>180</v>
      </c>
      <c r="FK1030" t="s">
        <v>180</v>
      </c>
      <c r="FL1030" t="s">
        <v>180</v>
      </c>
      <c r="FM1030" t="s">
        <v>180</v>
      </c>
      <c r="FN1030" t="s">
        <v>180</v>
      </c>
      <c r="FO1030">
        <v>0.28314499999999998</v>
      </c>
      <c r="FP1030" t="s">
        <v>180</v>
      </c>
      <c r="FQ1030" t="s">
        <v>180</v>
      </c>
      <c r="FR1030" t="s">
        <v>180</v>
      </c>
      <c r="FS1030" t="s">
        <v>180</v>
      </c>
      <c r="FT1030" t="s">
        <v>180</v>
      </c>
      <c r="FU1030" t="s">
        <v>180</v>
      </c>
      <c r="FV1030" t="s">
        <v>6251</v>
      </c>
      <c r="FW1030" t="s">
        <v>180</v>
      </c>
      <c r="FX1030">
        <f t="shared" si="303"/>
        <v>0.34482758620689657</v>
      </c>
      <c r="FY1030">
        <f t="shared" si="304"/>
        <v>22.561576354679804</v>
      </c>
      <c r="FZ1030">
        <f t="shared" si="305"/>
        <v>1.1970443349753697</v>
      </c>
      <c r="GA1030">
        <f t="shared" si="306"/>
        <v>0.98522167487684742</v>
      </c>
      <c r="GB1030">
        <f t="shared" si="307"/>
        <v>1.330049261083744</v>
      </c>
      <c r="GC1030">
        <f t="shared" si="308"/>
        <v>0.42682926829268292</v>
      </c>
      <c r="GD1030">
        <f t="shared" si="309"/>
        <v>6.435643564356436</v>
      </c>
      <c r="GE1030">
        <f t="shared" si="310"/>
        <v>21.702838063439064</v>
      </c>
      <c r="GF1030">
        <f t="shared" si="311"/>
        <v>31.687242798353907</v>
      </c>
      <c r="GG1030">
        <f t="shared" si="312"/>
        <v>110</v>
      </c>
      <c r="GH1030">
        <f t="shared" si="321"/>
        <v>0.28631875881523272</v>
      </c>
      <c r="GI1030">
        <f t="shared" si="313"/>
        <v>0.2142857142857143</v>
      </c>
      <c r="GJ1030">
        <f t="shared" si="314"/>
        <v>0.34090909090909088</v>
      </c>
      <c r="GK1030">
        <f t="shared" si="315"/>
        <v>175</v>
      </c>
      <c r="GL1030">
        <f t="shared" si="316"/>
        <v>3.471428571428572</v>
      </c>
      <c r="GM1030">
        <f t="shared" si="317"/>
        <v>0.62857142857142867</v>
      </c>
      <c r="GN1030">
        <f t="shared" si="318"/>
        <v>0.18106995884773661</v>
      </c>
      <c r="GO1030">
        <f t="shared" si="319"/>
        <v>1.2150000000000001</v>
      </c>
      <c r="GP1030">
        <f t="shared" si="320"/>
        <v>1.0298009262652597</v>
      </c>
      <c r="GQ1030">
        <f>(EA1030/0.0735)/((DZ1030/0.195*(EB1030/0.295))^0.5)</f>
        <v>1.0251017024884768</v>
      </c>
      <c r="GR1030">
        <v>0.51298500000000002</v>
      </c>
      <c r="GS1030">
        <v>0.70408000000000004</v>
      </c>
      <c r="GT1030">
        <v>18.617000000000001</v>
      </c>
      <c r="GU1030">
        <v>15.622999999999999</v>
      </c>
      <c r="GV1030">
        <v>38.581000000000003</v>
      </c>
    </row>
    <row r="1031" spans="1:204">
      <c r="A1031" t="s">
        <v>6066</v>
      </c>
      <c r="B1031" t="s">
        <v>6334</v>
      </c>
      <c r="C1031" t="s">
        <v>7220</v>
      </c>
      <c r="D1031" t="s">
        <v>7007</v>
      </c>
      <c r="E1031" t="s">
        <v>7007</v>
      </c>
      <c r="F1031">
        <v>101</v>
      </c>
      <c r="G1031">
        <v>27</v>
      </c>
      <c r="H1031" t="s">
        <v>7333</v>
      </c>
      <c r="I1031" t="s">
        <v>6158</v>
      </c>
      <c r="J1031" t="s">
        <v>180</v>
      </c>
      <c r="K1031">
        <v>-57.8</v>
      </c>
      <c r="L1031">
        <v>-57.8</v>
      </c>
      <c r="M1031">
        <v>-26.47</v>
      </c>
      <c r="N1031">
        <v>-26.47</v>
      </c>
      <c r="O1031" t="s">
        <v>179</v>
      </c>
      <c r="R1031" t="s">
        <v>6339</v>
      </c>
      <c r="S1031" t="s">
        <v>6336</v>
      </c>
      <c r="T1031" t="s">
        <v>180</v>
      </c>
      <c r="V1031" t="s">
        <v>180</v>
      </c>
      <c r="W1031" t="s">
        <v>180</v>
      </c>
      <c r="X1031" t="s">
        <v>180</v>
      </c>
      <c r="Y1031" t="s">
        <v>180</v>
      </c>
      <c r="Z1031" t="s">
        <v>180</v>
      </c>
      <c r="AB1031" t="s">
        <v>180</v>
      </c>
      <c r="AC1031" t="s">
        <v>181</v>
      </c>
      <c r="AD1031" t="s">
        <v>180</v>
      </c>
      <c r="AE1031" t="s">
        <v>180</v>
      </c>
      <c r="AF1031" t="s">
        <v>180</v>
      </c>
      <c r="AG1031" t="s">
        <v>180</v>
      </c>
      <c r="AH1031" t="s">
        <v>6337</v>
      </c>
      <c r="AI1031">
        <v>51.362172726060201</v>
      </c>
      <c r="AJ1031">
        <v>0.67475795542079098</v>
      </c>
      <c r="AK1031" t="s">
        <v>180</v>
      </c>
      <c r="AL1031">
        <v>16.788380771439702</v>
      </c>
      <c r="AM1031" t="s">
        <v>180</v>
      </c>
      <c r="AP1031">
        <v>8.9278180467131705</v>
      </c>
      <c r="AQ1031">
        <v>11.5212403134535</v>
      </c>
      <c r="AR1031">
        <v>8.3891548785898404</v>
      </c>
      <c r="AS1031">
        <v>0.17120724242020099</v>
      </c>
      <c r="AT1031" t="s">
        <v>180</v>
      </c>
      <c r="AU1031">
        <v>0.28198839928033098</v>
      </c>
      <c r="AV1031">
        <v>1.80271155254211</v>
      </c>
      <c r="AW1031">
        <v>8.0568114080094497E-2</v>
      </c>
      <c r="AY1031" t="s">
        <v>180</v>
      </c>
      <c r="AZ1031" t="s">
        <v>180</v>
      </c>
      <c r="BA1031">
        <v>99.999999999999943</v>
      </c>
      <c r="BC1031" t="s">
        <v>180</v>
      </c>
      <c r="BD1031" t="s">
        <v>180</v>
      </c>
      <c r="BE1031" t="s">
        <v>180</v>
      </c>
      <c r="BF1031" t="s">
        <v>180</v>
      </c>
      <c r="BG1031" t="s">
        <v>180</v>
      </c>
      <c r="BH1031" t="s">
        <v>180</v>
      </c>
      <c r="BI1031" t="s">
        <v>180</v>
      </c>
      <c r="BK1031" t="s">
        <v>180</v>
      </c>
      <c r="BL1031" t="s">
        <v>180</v>
      </c>
      <c r="BN1031" t="s">
        <v>180</v>
      </c>
      <c r="BO1031" t="s">
        <v>180</v>
      </c>
      <c r="BP1031" t="s">
        <v>180</v>
      </c>
      <c r="BQ1031" t="s">
        <v>180</v>
      </c>
      <c r="BR1031" t="s">
        <v>180</v>
      </c>
      <c r="BS1031" t="s">
        <v>180</v>
      </c>
      <c r="BT1031" t="s">
        <v>180</v>
      </c>
      <c r="BU1031" t="s">
        <v>180</v>
      </c>
      <c r="BV1031" t="s">
        <v>180</v>
      </c>
      <c r="BW1031" t="s">
        <v>180</v>
      </c>
      <c r="BX1031" t="s">
        <v>180</v>
      </c>
      <c r="BY1031" t="s">
        <v>180</v>
      </c>
      <c r="BZ1031" t="s">
        <v>180</v>
      </c>
      <c r="CB1031">
        <v>115</v>
      </c>
      <c r="CC1031">
        <v>13</v>
      </c>
      <c r="CD1031" t="s">
        <v>180</v>
      </c>
      <c r="CE1031" t="s">
        <v>180</v>
      </c>
      <c r="CG1031" t="s">
        <v>180</v>
      </c>
      <c r="CH1031" t="s">
        <v>180</v>
      </c>
      <c r="CI1031" t="s">
        <v>180</v>
      </c>
      <c r="CJ1031" t="s">
        <v>180</v>
      </c>
      <c r="CK1031" t="s">
        <v>180</v>
      </c>
      <c r="CM1031" t="s">
        <v>180</v>
      </c>
      <c r="CN1031" t="s">
        <v>180</v>
      </c>
      <c r="CO1031">
        <v>43.1</v>
      </c>
      <c r="CQ1031">
        <v>307</v>
      </c>
      <c r="CR1031">
        <v>251</v>
      </c>
      <c r="CS1031" t="s">
        <v>180</v>
      </c>
      <c r="CT1031" t="s">
        <v>180</v>
      </c>
      <c r="CU1031">
        <v>39.200000000000003</v>
      </c>
      <c r="CV1031">
        <v>88</v>
      </c>
      <c r="CW1031">
        <v>1.45</v>
      </c>
      <c r="CX1031">
        <v>65</v>
      </c>
      <c r="CZ1031" t="s">
        <v>180</v>
      </c>
      <c r="DB1031" t="s">
        <v>180</v>
      </c>
      <c r="DC1031" t="s">
        <v>180</v>
      </c>
      <c r="DD1031">
        <v>7.11</v>
      </c>
      <c r="DE1031">
        <v>120</v>
      </c>
      <c r="DF1031">
        <v>16.2</v>
      </c>
      <c r="DG1031">
        <v>33.6</v>
      </c>
      <c r="DH1031">
        <v>0.5</v>
      </c>
      <c r="DJ1031" t="s">
        <v>180</v>
      </c>
      <c r="DK1031" t="s">
        <v>180</v>
      </c>
      <c r="DL1031" t="s">
        <v>180</v>
      </c>
      <c r="DM1031" t="s">
        <v>180</v>
      </c>
      <c r="DR1031" t="s">
        <v>180</v>
      </c>
      <c r="DS1031" t="s">
        <v>180</v>
      </c>
      <c r="DT1031">
        <v>0.33</v>
      </c>
      <c r="DU1031">
        <v>60</v>
      </c>
      <c r="DV1031">
        <v>1.8</v>
      </c>
      <c r="DW1031">
        <v>5.33</v>
      </c>
      <c r="DY1031">
        <v>4.6100000000000003</v>
      </c>
      <c r="DZ1031">
        <v>1.52</v>
      </c>
      <c r="EA1031">
        <v>0.59</v>
      </c>
      <c r="EC1031">
        <v>0.39</v>
      </c>
      <c r="EH1031">
        <v>1.65</v>
      </c>
      <c r="EI1031">
        <v>0.26</v>
      </c>
      <c r="EJ1031">
        <v>1.02</v>
      </c>
      <c r="EK1031">
        <v>5.0999999999999997E-2</v>
      </c>
      <c r="EM1031" t="s">
        <v>180</v>
      </c>
      <c r="EN1031" t="s">
        <v>180</v>
      </c>
      <c r="EO1031" t="s">
        <v>180</v>
      </c>
      <c r="EP1031" t="s">
        <v>180</v>
      </c>
      <c r="EQ1031" t="s">
        <v>180</v>
      </c>
      <c r="ER1031" t="s">
        <v>180</v>
      </c>
      <c r="ET1031">
        <v>13.4</v>
      </c>
      <c r="EV1031">
        <v>0.33</v>
      </c>
      <c r="EW1031">
        <v>0.12</v>
      </c>
      <c r="EX1031">
        <v>0.51297899999999996</v>
      </c>
      <c r="EY1031" t="s">
        <v>180</v>
      </c>
      <c r="EZ1031" t="s">
        <v>180</v>
      </c>
      <c r="FA1031">
        <v>0.70418800000000004</v>
      </c>
      <c r="FB1031" t="s">
        <v>180</v>
      </c>
      <c r="FD1031" t="s">
        <v>180</v>
      </c>
      <c r="FF1031" t="s">
        <v>180</v>
      </c>
      <c r="FH1031" t="s">
        <v>180</v>
      </c>
      <c r="FI1031" t="s">
        <v>180</v>
      </c>
      <c r="FJ1031" t="s">
        <v>180</v>
      </c>
      <c r="FK1031" t="s">
        <v>180</v>
      </c>
      <c r="FL1031" t="s">
        <v>180</v>
      </c>
      <c r="FM1031" t="s">
        <v>180</v>
      </c>
      <c r="FN1031" t="s">
        <v>180</v>
      </c>
      <c r="FP1031" t="s">
        <v>180</v>
      </c>
      <c r="FQ1031" t="s">
        <v>180</v>
      </c>
      <c r="FR1031" t="s">
        <v>180</v>
      </c>
      <c r="FS1031" t="s">
        <v>180</v>
      </c>
      <c r="FT1031" t="s">
        <v>180</v>
      </c>
      <c r="FU1031" t="s">
        <v>180</v>
      </c>
      <c r="FV1031" t="s">
        <v>6340</v>
      </c>
      <c r="FW1031" t="s">
        <v>180</v>
      </c>
      <c r="FX1031">
        <f t="shared" si="303"/>
        <v>0.30303030303030304</v>
      </c>
      <c r="FY1031">
        <f t="shared" si="304"/>
        <v>20.363636363636367</v>
      </c>
      <c r="FZ1031">
        <f t="shared" si="305"/>
        <v>1.0909090909090911</v>
      </c>
      <c r="GA1031">
        <f t="shared" si="306"/>
        <v>0.92121212121212126</v>
      </c>
      <c r="GC1031">
        <f t="shared" si="308"/>
        <v>0.41791044776119468</v>
      </c>
      <c r="GD1031">
        <f t="shared" si="309"/>
        <v>7.4074074074074074</v>
      </c>
      <c r="GE1031">
        <f t="shared" si="310"/>
        <v>26.030368763557483</v>
      </c>
      <c r="GF1031">
        <f t="shared" si="311"/>
        <v>33.333333333333336</v>
      </c>
      <c r="GG1031">
        <f t="shared" si="312"/>
        <v>120</v>
      </c>
      <c r="GH1031">
        <f t="shared" si="321"/>
        <v>2.5140712945590993</v>
      </c>
      <c r="GI1031">
        <f t="shared" si="313"/>
        <v>0.24</v>
      </c>
      <c r="GJ1031">
        <f t="shared" si="314"/>
        <v>0.36363636363636359</v>
      </c>
      <c r="GK1031">
        <f t="shared" si="315"/>
        <v>181.81818181818181</v>
      </c>
      <c r="GL1031">
        <f t="shared" si="316"/>
        <v>3.6</v>
      </c>
      <c r="GM1031">
        <f t="shared" si="317"/>
        <v>0.66</v>
      </c>
      <c r="GN1031">
        <f t="shared" si="318"/>
        <v>0.18333333333333335</v>
      </c>
      <c r="GO1031">
        <f t="shared" si="319"/>
        <v>1.1842105263157894</v>
      </c>
      <c r="GQ1031" t="e">
        <f>(EA1031/0.0735)/((DZ1031/0.195*(EB1031/0.295))^0.5)</f>
        <v>#DIV/0!</v>
      </c>
      <c r="GR1031">
        <v>0.51297899999999996</v>
      </c>
      <c r="GS1031">
        <v>0.70418800000000004</v>
      </c>
    </row>
    <row r="1032" spans="1:204">
      <c r="A1032" t="s">
        <v>6066</v>
      </c>
      <c r="B1032" t="s">
        <v>6334</v>
      </c>
      <c r="C1032" t="s">
        <v>7220</v>
      </c>
      <c r="D1032" t="s">
        <v>7007</v>
      </c>
      <c r="E1032" t="s">
        <v>7007</v>
      </c>
      <c r="F1032">
        <v>101</v>
      </c>
      <c r="G1032">
        <v>27</v>
      </c>
      <c r="H1032" t="s">
        <v>7333</v>
      </c>
      <c r="I1032" t="s">
        <v>6158</v>
      </c>
      <c r="J1032" t="s">
        <v>180</v>
      </c>
      <c r="K1032">
        <v>-57.8</v>
      </c>
      <c r="L1032">
        <v>-57.8</v>
      </c>
      <c r="M1032">
        <v>-26.47</v>
      </c>
      <c r="N1032">
        <v>-26.47</v>
      </c>
      <c r="O1032" t="s">
        <v>179</v>
      </c>
      <c r="R1032" t="s">
        <v>6341</v>
      </c>
      <c r="S1032" t="s">
        <v>6336</v>
      </c>
      <c r="T1032" t="s">
        <v>180</v>
      </c>
      <c r="V1032" t="s">
        <v>180</v>
      </c>
      <c r="W1032" t="s">
        <v>180</v>
      </c>
      <c r="X1032" t="s">
        <v>180</v>
      </c>
      <c r="Y1032" t="s">
        <v>180</v>
      </c>
      <c r="Z1032" t="s">
        <v>180</v>
      </c>
      <c r="AB1032" t="s">
        <v>180</v>
      </c>
      <c r="AC1032" t="s">
        <v>181</v>
      </c>
      <c r="AD1032" t="s">
        <v>180</v>
      </c>
      <c r="AE1032" t="s">
        <v>180</v>
      </c>
      <c r="AF1032" t="s">
        <v>180</v>
      </c>
      <c r="AG1032" t="s">
        <v>180</v>
      </c>
      <c r="AH1032" t="s">
        <v>6337</v>
      </c>
      <c r="AI1032">
        <v>51.15</v>
      </c>
      <c r="AJ1032">
        <v>0.85</v>
      </c>
      <c r="AK1032" t="s">
        <v>180</v>
      </c>
      <c r="AL1032">
        <v>17.98</v>
      </c>
      <c r="AM1032" t="s">
        <v>180</v>
      </c>
      <c r="AP1032">
        <v>9.25</v>
      </c>
      <c r="AQ1032">
        <v>11.8</v>
      </c>
      <c r="AR1032">
        <v>6.28</v>
      </c>
      <c r="AS1032">
        <v>0.17</v>
      </c>
      <c r="AT1032" t="s">
        <v>180</v>
      </c>
      <c r="AU1032">
        <v>0.33</v>
      </c>
      <c r="AV1032">
        <v>2.1</v>
      </c>
      <c r="AW1032">
        <v>0.09</v>
      </c>
      <c r="AY1032" t="s">
        <v>180</v>
      </c>
      <c r="AZ1032" t="s">
        <v>180</v>
      </c>
      <c r="BA1032">
        <v>100</v>
      </c>
      <c r="BC1032" t="s">
        <v>180</v>
      </c>
      <c r="BD1032" t="s">
        <v>180</v>
      </c>
      <c r="BE1032" t="s">
        <v>180</v>
      </c>
      <c r="BF1032" t="s">
        <v>180</v>
      </c>
      <c r="BG1032" t="s">
        <v>180</v>
      </c>
      <c r="BH1032" t="s">
        <v>180</v>
      </c>
      <c r="BI1032" t="s">
        <v>180</v>
      </c>
      <c r="BK1032" t="s">
        <v>180</v>
      </c>
      <c r="BL1032" t="s">
        <v>180</v>
      </c>
      <c r="BN1032" t="s">
        <v>180</v>
      </c>
      <c r="BO1032" t="s">
        <v>180</v>
      </c>
      <c r="BP1032" t="s">
        <v>180</v>
      </c>
      <c r="BQ1032" t="s">
        <v>180</v>
      </c>
      <c r="BR1032" t="s">
        <v>180</v>
      </c>
      <c r="BS1032" t="s">
        <v>180</v>
      </c>
      <c r="BT1032" t="s">
        <v>180</v>
      </c>
      <c r="BU1032" t="s">
        <v>180</v>
      </c>
      <c r="BV1032" t="s">
        <v>180</v>
      </c>
      <c r="BW1032" t="s">
        <v>180</v>
      </c>
      <c r="BX1032" t="s">
        <v>180</v>
      </c>
      <c r="BY1032" t="s">
        <v>180</v>
      </c>
      <c r="BZ1032" t="s">
        <v>180</v>
      </c>
      <c r="CB1032">
        <v>190</v>
      </c>
      <c r="CC1032">
        <v>13</v>
      </c>
      <c r="CD1032" t="s">
        <v>180</v>
      </c>
      <c r="CE1032" t="s">
        <v>180</v>
      </c>
      <c r="CG1032" t="s">
        <v>180</v>
      </c>
      <c r="CH1032" t="s">
        <v>180</v>
      </c>
      <c r="CI1032" t="s">
        <v>180</v>
      </c>
      <c r="CJ1032" t="s">
        <v>180</v>
      </c>
      <c r="CK1032" t="s">
        <v>180</v>
      </c>
      <c r="CM1032" t="s">
        <v>180</v>
      </c>
      <c r="CN1032" t="s">
        <v>180</v>
      </c>
      <c r="CO1032">
        <v>53.8</v>
      </c>
      <c r="CQ1032">
        <v>494</v>
      </c>
      <c r="CR1032">
        <v>189</v>
      </c>
      <c r="CS1032" t="s">
        <v>180</v>
      </c>
      <c r="CT1032" t="s">
        <v>180</v>
      </c>
      <c r="CU1032">
        <v>42.1</v>
      </c>
      <c r="CV1032">
        <v>65</v>
      </c>
      <c r="CW1032">
        <v>2.2599999999999998</v>
      </c>
      <c r="CX1032">
        <v>87</v>
      </c>
      <c r="CZ1032" t="s">
        <v>180</v>
      </c>
      <c r="DB1032" t="s">
        <v>180</v>
      </c>
      <c r="DC1032" t="s">
        <v>180</v>
      </c>
      <c r="DD1032">
        <v>10.64</v>
      </c>
      <c r="DE1032">
        <v>163</v>
      </c>
      <c r="DF1032">
        <v>24.4</v>
      </c>
      <c r="DG1032">
        <v>52.5</v>
      </c>
      <c r="DH1032">
        <v>0.78</v>
      </c>
      <c r="DJ1032" t="s">
        <v>180</v>
      </c>
      <c r="DK1032" t="s">
        <v>180</v>
      </c>
      <c r="DL1032" t="s">
        <v>180</v>
      </c>
      <c r="DM1032" t="s">
        <v>180</v>
      </c>
      <c r="DR1032" t="s">
        <v>180</v>
      </c>
      <c r="DS1032" t="s">
        <v>180</v>
      </c>
      <c r="DT1032">
        <v>0.54</v>
      </c>
      <c r="DU1032">
        <v>89</v>
      </c>
      <c r="DV1032">
        <v>2.78</v>
      </c>
      <c r="DW1032">
        <v>8.2100000000000009</v>
      </c>
      <c r="DY1032">
        <v>7.2</v>
      </c>
      <c r="DZ1032">
        <v>2.39</v>
      </c>
      <c r="EA1032">
        <v>0.88</v>
      </c>
      <c r="EC1032">
        <v>0.56999999999999995</v>
      </c>
      <c r="EH1032">
        <v>2.4300000000000002</v>
      </c>
      <c r="EI1032">
        <v>0.39</v>
      </c>
      <c r="EJ1032">
        <v>1.6</v>
      </c>
      <c r="EK1032">
        <v>7.0000000000000007E-2</v>
      </c>
      <c r="EM1032" t="s">
        <v>180</v>
      </c>
      <c r="EN1032" t="s">
        <v>180</v>
      </c>
      <c r="EO1032" t="s">
        <v>180</v>
      </c>
      <c r="EP1032" t="s">
        <v>180</v>
      </c>
      <c r="EQ1032" t="s">
        <v>180</v>
      </c>
      <c r="ER1032" t="s">
        <v>180</v>
      </c>
      <c r="ET1032">
        <v>13.3</v>
      </c>
      <c r="EV1032">
        <v>0.49</v>
      </c>
      <c r="EW1032">
        <v>0.18</v>
      </c>
      <c r="EX1032">
        <v>0.51296399999999998</v>
      </c>
      <c r="EY1032" t="s">
        <v>180</v>
      </c>
      <c r="EZ1032" t="s">
        <v>180</v>
      </c>
      <c r="FA1032">
        <v>0.70406800000000003</v>
      </c>
      <c r="FB1032" t="s">
        <v>180</v>
      </c>
      <c r="FD1032" t="s">
        <v>180</v>
      </c>
      <c r="FF1032" t="s">
        <v>180</v>
      </c>
      <c r="FH1032" t="s">
        <v>180</v>
      </c>
      <c r="FI1032" t="s">
        <v>180</v>
      </c>
      <c r="FJ1032" t="s">
        <v>180</v>
      </c>
      <c r="FK1032" t="s">
        <v>180</v>
      </c>
      <c r="FL1032" t="s">
        <v>180</v>
      </c>
      <c r="FM1032" t="s">
        <v>180</v>
      </c>
      <c r="FN1032" t="s">
        <v>180</v>
      </c>
      <c r="FP1032" t="s">
        <v>180</v>
      </c>
      <c r="FQ1032" t="s">
        <v>180</v>
      </c>
      <c r="FR1032" t="s">
        <v>180</v>
      </c>
      <c r="FS1032" t="s">
        <v>180</v>
      </c>
      <c r="FT1032" t="s">
        <v>180</v>
      </c>
      <c r="FU1032" t="s">
        <v>180</v>
      </c>
      <c r="FV1032" t="s">
        <v>6342</v>
      </c>
      <c r="FW1032" t="s">
        <v>180</v>
      </c>
      <c r="FX1032">
        <f t="shared" si="303"/>
        <v>0.32098765432098764</v>
      </c>
      <c r="FY1032">
        <f t="shared" si="304"/>
        <v>21.604938271604937</v>
      </c>
      <c r="FZ1032">
        <f t="shared" si="305"/>
        <v>1.1440329218106995</v>
      </c>
      <c r="GA1032">
        <f t="shared" si="306"/>
        <v>0.98353909465020573</v>
      </c>
      <c r="GC1032">
        <f t="shared" si="308"/>
        <v>0.38823529411764707</v>
      </c>
      <c r="GD1032">
        <f t="shared" si="309"/>
        <v>6.6803278688524594</v>
      </c>
      <c r="GE1032">
        <f t="shared" si="310"/>
        <v>22.638888888888889</v>
      </c>
      <c r="GF1032">
        <f t="shared" si="311"/>
        <v>32.014388489208635</v>
      </c>
      <c r="GG1032">
        <f t="shared" si="312"/>
        <v>114.1025641025641</v>
      </c>
      <c r="GH1032">
        <f t="shared" si="321"/>
        <v>1.6199756394640681</v>
      </c>
      <c r="GI1032">
        <f t="shared" si="313"/>
        <v>0.23076923076923075</v>
      </c>
      <c r="GJ1032">
        <f t="shared" si="314"/>
        <v>0.36734693877551022</v>
      </c>
      <c r="GK1032">
        <f t="shared" si="315"/>
        <v>181.63265306122449</v>
      </c>
      <c r="GL1032">
        <f t="shared" si="316"/>
        <v>3.5641025641025639</v>
      </c>
      <c r="GM1032">
        <f t="shared" si="317"/>
        <v>0.62820512820512819</v>
      </c>
      <c r="GN1032">
        <f t="shared" si="318"/>
        <v>0.17625899280575541</v>
      </c>
      <c r="GO1032">
        <f t="shared" si="319"/>
        <v>1.1631799163179914</v>
      </c>
      <c r="GQ1032" t="e">
        <f>(EA1032/0.0735)/((DZ1032/0.195*(EB1032/0.295))^0.5)</f>
        <v>#DIV/0!</v>
      </c>
      <c r="GR1032">
        <v>0.51296399999999998</v>
      </c>
      <c r="GS1032">
        <v>0.70406800000000003</v>
      </c>
    </row>
    <row r="1033" spans="1:204">
      <c r="A1033" t="s">
        <v>6066</v>
      </c>
      <c r="B1033" t="s">
        <v>6404</v>
      </c>
      <c r="C1033" t="s">
        <v>7220</v>
      </c>
      <c r="D1033" t="s">
        <v>7007</v>
      </c>
      <c r="E1033" t="s">
        <v>7007</v>
      </c>
      <c r="F1033">
        <v>101</v>
      </c>
      <c r="G1033">
        <v>27</v>
      </c>
      <c r="H1033" t="s">
        <v>7333</v>
      </c>
      <c r="I1033" t="s">
        <v>6405</v>
      </c>
      <c r="J1033" t="s">
        <v>6406</v>
      </c>
      <c r="K1033">
        <v>-57.78</v>
      </c>
      <c r="L1033">
        <v>-57.78</v>
      </c>
      <c r="M1033">
        <v>-26.45</v>
      </c>
      <c r="N1033">
        <v>-26.45</v>
      </c>
      <c r="O1033" t="s">
        <v>179</v>
      </c>
      <c r="R1033" t="s">
        <v>6407</v>
      </c>
      <c r="S1033" t="s">
        <v>6408</v>
      </c>
      <c r="T1033" t="s">
        <v>6397</v>
      </c>
      <c r="V1033" t="s">
        <v>180</v>
      </c>
      <c r="W1033" t="s">
        <v>180</v>
      </c>
      <c r="X1033" t="s">
        <v>180</v>
      </c>
      <c r="Y1033" t="s">
        <v>180</v>
      </c>
      <c r="Z1033" t="s">
        <v>180</v>
      </c>
      <c r="AB1033" t="s">
        <v>180</v>
      </c>
      <c r="AC1033" t="s">
        <v>181</v>
      </c>
      <c r="AD1033" t="s">
        <v>180</v>
      </c>
      <c r="AE1033" t="s">
        <v>180</v>
      </c>
      <c r="AF1033" t="s">
        <v>180</v>
      </c>
      <c r="AG1033" t="s">
        <v>180</v>
      </c>
      <c r="AH1033" t="s">
        <v>6163</v>
      </c>
      <c r="AI1033">
        <v>52.65</v>
      </c>
      <c r="AJ1033">
        <v>1</v>
      </c>
      <c r="AK1033" t="s">
        <v>180</v>
      </c>
      <c r="AL1033">
        <v>15.08</v>
      </c>
      <c r="AM1033" t="s">
        <v>180</v>
      </c>
      <c r="AP1033">
        <v>10.67</v>
      </c>
      <c r="AQ1033">
        <v>10.54</v>
      </c>
      <c r="AR1033">
        <v>6.02</v>
      </c>
      <c r="AS1033">
        <v>0.2</v>
      </c>
      <c r="AT1033" t="s">
        <v>180</v>
      </c>
      <c r="AU1033">
        <v>0.35</v>
      </c>
      <c r="AV1033">
        <v>2.1800000000000002</v>
      </c>
      <c r="AW1033">
        <v>0.1</v>
      </c>
      <c r="AY1033" t="s">
        <v>180</v>
      </c>
      <c r="AZ1033" t="s">
        <v>180</v>
      </c>
      <c r="BA1033">
        <v>98.789999999999992</v>
      </c>
      <c r="BC1033" t="s">
        <v>180</v>
      </c>
      <c r="BD1033" t="s">
        <v>180</v>
      </c>
      <c r="BE1033" t="s">
        <v>180</v>
      </c>
      <c r="BF1033" t="s">
        <v>180</v>
      </c>
      <c r="BG1033" t="s">
        <v>180</v>
      </c>
      <c r="BH1033" t="s">
        <v>180</v>
      </c>
      <c r="BI1033" t="s">
        <v>180</v>
      </c>
      <c r="BK1033" t="s">
        <v>180</v>
      </c>
      <c r="BL1033" t="s">
        <v>180</v>
      </c>
      <c r="BM1033">
        <v>0</v>
      </c>
      <c r="BN1033" t="s">
        <v>180</v>
      </c>
      <c r="BO1033" t="s">
        <v>180</v>
      </c>
      <c r="BP1033" t="s">
        <v>180</v>
      </c>
      <c r="BQ1033" t="s">
        <v>180</v>
      </c>
      <c r="BR1033" t="s">
        <v>180</v>
      </c>
      <c r="BS1033" t="s">
        <v>180</v>
      </c>
      <c r="BT1033" t="s">
        <v>180</v>
      </c>
      <c r="BU1033" t="s">
        <v>180</v>
      </c>
      <c r="BV1033" t="s">
        <v>180</v>
      </c>
      <c r="BW1033" t="s">
        <v>180</v>
      </c>
      <c r="BX1033" t="s">
        <v>180</v>
      </c>
      <c r="BY1033" t="s">
        <v>180</v>
      </c>
      <c r="BZ1033" t="s">
        <v>180</v>
      </c>
      <c r="CC1033">
        <v>18</v>
      </c>
      <c r="CD1033" t="s">
        <v>180</v>
      </c>
      <c r="CE1033" t="s">
        <v>180</v>
      </c>
      <c r="CG1033" t="s">
        <v>180</v>
      </c>
      <c r="CH1033" t="s">
        <v>180</v>
      </c>
      <c r="CI1033" t="s">
        <v>180</v>
      </c>
      <c r="CJ1033" t="s">
        <v>180</v>
      </c>
      <c r="CK1033" t="s">
        <v>180</v>
      </c>
      <c r="CM1033" t="s">
        <v>180</v>
      </c>
      <c r="CN1033" t="s">
        <v>180</v>
      </c>
      <c r="CO1033">
        <v>45.1</v>
      </c>
      <c r="CQ1033">
        <v>356</v>
      </c>
      <c r="CR1033">
        <v>96</v>
      </c>
      <c r="CS1033" t="s">
        <v>180</v>
      </c>
      <c r="CT1033" t="s">
        <v>180</v>
      </c>
      <c r="CU1033">
        <v>34</v>
      </c>
      <c r="CV1033">
        <v>20</v>
      </c>
      <c r="CW1033">
        <v>95</v>
      </c>
      <c r="CX1033">
        <v>95</v>
      </c>
      <c r="CY1033">
        <v>16.2</v>
      </c>
      <c r="CZ1033" t="s">
        <v>180</v>
      </c>
      <c r="DB1033" t="s">
        <v>180</v>
      </c>
      <c r="DC1033" t="s">
        <v>180</v>
      </c>
      <c r="DD1033">
        <v>10</v>
      </c>
      <c r="DE1033">
        <v>120</v>
      </c>
      <c r="DF1033">
        <v>24</v>
      </c>
      <c r="DG1033">
        <v>60</v>
      </c>
      <c r="DH1033">
        <v>0.69</v>
      </c>
      <c r="DJ1033" t="s">
        <v>180</v>
      </c>
      <c r="DK1033" t="s">
        <v>180</v>
      </c>
      <c r="DL1033" t="s">
        <v>180</v>
      </c>
      <c r="DM1033" t="s">
        <v>180</v>
      </c>
      <c r="DR1033" t="s">
        <v>180</v>
      </c>
      <c r="DS1033" t="s">
        <v>180</v>
      </c>
      <c r="DT1033">
        <v>0.52</v>
      </c>
      <c r="DU1033">
        <v>116</v>
      </c>
      <c r="DV1033">
        <v>2.61</v>
      </c>
      <c r="DW1033">
        <v>7.25</v>
      </c>
      <c r="DX1033">
        <v>1.2</v>
      </c>
      <c r="DY1033">
        <v>6.56</v>
      </c>
      <c r="DZ1033">
        <v>2.2400000000000002</v>
      </c>
      <c r="EA1033">
        <v>0.82</v>
      </c>
      <c r="EB1033">
        <v>3.05</v>
      </c>
      <c r="EC1033">
        <v>0.53</v>
      </c>
      <c r="ED1033">
        <v>3.69</v>
      </c>
      <c r="EE1033">
        <v>0.77</v>
      </c>
      <c r="EF1033">
        <v>2.2799999999999998</v>
      </c>
      <c r="EG1033">
        <v>0.36</v>
      </c>
      <c r="EH1033">
        <v>2.48</v>
      </c>
      <c r="EI1033">
        <v>0.39</v>
      </c>
      <c r="EJ1033">
        <v>1.28</v>
      </c>
      <c r="EK1033">
        <v>0.04</v>
      </c>
      <c r="EM1033" t="s">
        <v>180</v>
      </c>
      <c r="EN1033" t="s">
        <v>180</v>
      </c>
      <c r="EO1033" t="s">
        <v>180</v>
      </c>
      <c r="EP1033" t="s">
        <v>180</v>
      </c>
      <c r="EQ1033" t="s">
        <v>180</v>
      </c>
      <c r="ER1033" t="s">
        <v>180</v>
      </c>
      <c r="ET1033">
        <v>1.8</v>
      </c>
      <c r="EV1033">
        <v>0.4</v>
      </c>
      <c r="EW1033">
        <v>0.16</v>
      </c>
      <c r="EY1033" t="s">
        <v>180</v>
      </c>
      <c r="EZ1033" t="s">
        <v>180</v>
      </c>
      <c r="FB1033" t="s">
        <v>180</v>
      </c>
      <c r="FC1033">
        <v>18.637</v>
      </c>
      <c r="FD1033" t="s">
        <v>180</v>
      </c>
      <c r="FE1033">
        <v>15.619</v>
      </c>
      <c r="FF1033" t="s">
        <v>180</v>
      </c>
      <c r="FG1033">
        <v>38.595999999999997</v>
      </c>
      <c r="FH1033" t="s">
        <v>180</v>
      </c>
      <c r="FI1033" t="s">
        <v>180</v>
      </c>
      <c r="FJ1033" t="s">
        <v>180</v>
      </c>
      <c r="FK1033" t="s">
        <v>180</v>
      </c>
      <c r="FL1033" t="s">
        <v>180</v>
      </c>
      <c r="FM1033" t="s">
        <v>180</v>
      </c>
      <c r="FN1033" t="s">
        <v>180</v>
      </c>
      <c r="FP1033" t="s">
        <v>180</v>
      </c>
      <c r="FQ1033" t="s">
        <v>180</v>
      </c>
      <c r="FR1033" t="s">
        <v>180</v>
      </c>
      <c r="FS1033" t="s">
        <v>180</v>
      </c>
      <c r="FT1033" t="s">
        <v>180</v>
      </c>
      <c r="FU1033" t="s">
        <v>180</v>
      </c>
      <c r="FV1033" t="s">
        <v>6409</v>
      </c>
      <c r="FW1033" t="s">
        <v>180</v>
      </c>
      <c r="FX1033">
        <f t="shared" si="303"/>
        <v>0.27822580645161288</v>
      </c>
      <c r="FY1033">
        <f t="shared" si="304"/>
        <v>24.193548387096776</v>
      </c>
      <c r="FZ1033">
        <f t="shared" si="305"/>
        <v>1.0524193548387097</v>
      </c>
      <c r="GA1033">
        <f t="shared" si="306"/>
        <v>0.90322580645161299</v>
      </c>
      <c r="GB1033">
        <f t="shared" si="307"/>
        <v>1.2298387096774193</v>
      </c>
      <c r="GC1033">
        <f t="shared" si="308"/>
        <v>0.35</v>
      </c>
      <c r="GD1033">
        <f t="shared" si="309"/>
        <v>5</v>
      </c>
      <c r="GE1033">
        <f t="shared" si="310"/>
        <v>18.292682926829269</v>
      </c>
      <c r="GF1033">
        <f t="shared" si="311"/>
        <v>44.44444444444445</v>
      </c>
      <c r="GG1033">
        <f t="shared" si="312"/>
        <v>168.11594202898553</v>
      </c>
      <c r="GH1033">
        <f t="shared" si="321"/>
        <v>0.24827586206896551</v>
      </c>
      <c r="GI1033">
        <f t="shared" si="313"/>
        <v>0.23188405797101452</v>
      </c>
      <c r="GJ1033">
        <f t="shared" si="314"/>
        <v>0.39999999999999997</v>
      </c>
      <c r="GK1033">
        <f t="shared" si="315"/>
        <v>290</v>
      </c>
      <c r="GL1033">
        <f t="shared" si="316"/>
        <v>3.7826086956521738</v>
      </c>
      <c r="GM1033">
        <f t="shared" si="317"/>
        <v>0.57971014492753636</v>
      </c>
      <c r="GN1033">
        <f t="shared" si="318"/>
        <v>0.15325670498084293</v>
      </c>
      <c r="GO1033">
        <f t="shared" si="319"/>
        <v>1.1651785714285712</v>
      </c>
      <c r="GP1033">
        <f t="shared" si="320"/>
        <v>0.98599912913258303</v>
      </c>
      <c r="GQ1033">
        <f>(EA1033/0.0735)/((DZ1033/0.195*(EB1033/0.295))^0.5)</f>
        <v>1.0237193167076195</v>
      </c>
      <c r="GT1033">
        <v>18.637</v>
      </c>
      <c r="GU1033">
        <v>15.619</v>
      </c>
      <c r="GV1033">
        <v>38.595999999999997</v>
      </c>
    </row>
    <row r="1034" spans="1:204">
      <c r="A1034" t="s">
        <v>6066</v>
      </c>
      <c r="B1034" t="s">
        <v>6380</v>
      </c>
      <c r="C1034" t="s">
        <v>7220</v>
      </c>
      <c r="D1034" t="s">
        <v>7011</v>
      </c>
      <c r="E1034" t="s">
        <v>7011</v>
      </c>
      <c r="F1034">
        <v>102</v>
      </c>
      <c r="G1034">
        <v>27</v>
      </c>
      <c r="H1034" t="s">
        <v>7333</v>
      </c>
      <c r="I1034" t="s">
        <v>6381</v>
      </c>
      <c r="J1034" t="s">
        <v>180</v>
      </c>
      <c r="K1034">
        <v>-58.42</v>
      </c>
      <c r="L1034">
        <v>-58.42</v>
      </c>
      <c r="M1034">
        <v>-26.33</v>
      </c>
      <c r="N1034">
        <v>-26.33</v>
      </c>
      <c r="O1034" t="s">
        <v>179</v>
      </c>
      <c r="R1034" t="s">
        <v>6382</v>
      </c>
      <c r="S1034" t="s">
        <v>6247</v>
      </c>
      <c r="T1034" t="s">
        <v>6332</v>
      </c>
      <c r="V1034" t="s">
        <v>180</v>
      </c>
      <c r="W1034" t="s">
        <v>180</v>
      </c>
      <c r="X1034" t="s">
        <v>180</v>
      </c>
      <c r="Y1034" t="s">
        <v>180</v>
      </c>
      <c r="Z1034" t="s">
        <v>180</v>
      </c>
      <c r="AB1034" t="s">
        <v>180</v>
      </c>
      <c r="AC1034" t="s">
        <v>181</v>
      </c>
      <c r="AD1034" t="s">
        <v>180</v>
      </c>
      <c r="AE1034" t="s">
        <v>180</v>
      </c>
      <c r="AF1034" t="s">
        <v>180</v>
      </c>
      <c r="AG1034" t="s">
        <v>180</v>
      </c>
      <c r="AH1034" t="s">
        <v>6248</v>
      </c>
      <c r="AI1034">
        <v>48.68</v>
      </c>
      <c r="AJ1034">
        <v>0.43</v>
      </c>
      <c r="AK1034" t="s">
        <v>180</v>
      </c>
      <c r="AL1034">
        <v>15.6</v>
      </c>
      <c r="AM1034" t="s">
        <v>180</v>
      </c>
      <c r="AP1034">
        <v>8.81</v>
      </c>
      <c r="AQ1034">
        <v>13.38</v>
      </c>
      <c r="AR1034">
        <v>10.87</v>
      </c>
      <c r="AS1034">
        <v>0.17</v>
      </c>
      <c r="AT1034" t="s">
        <v>180</v>
      </c>
      <c r="AU1034">
        <v>0.08</v>
      </c>
      <c r="AV1034">
        <v>1.22</v>
      </c>
      <c r="AW1034">
        <v>0.03</v>
      </c>
      <c r="AY1034" t="s">
        <v>180</v>
      </c>
      <c r="AZ1034" t="s">
        <v>180</v>
      </c>
      <c r="BA1034">
        <v>99.27</v>
      </c>
      <c r="BC1034" t="s">
        <v>180</v>
      </c>
      <c r="BD1034" t="s">
        <v>180</v>
      </c>
      <c r="BE1034" t="s">
        <v>180</v>
      </c>
      <c r="BF1034" t="s">
        <v>180</v>
      </c>
      <c r="BG1034" t="s">
        <v>180</v>
      </c>
      <c r="BH1034" t="s">
        <v>180</v>
      </c>
      <c r="BI1034" t="s">
        <v>180</v>
      </c>
      <c r="BK1034" t="s">
        <v>180</v>
      </c>
      <c r="BL1034" t="s">
        <v>180</v>
      </c>
      <c r="BM1034">
        <v>-0.37</v>
      </c>
      <c r="BN1034" t="s">
        <v>180</v>
      </c>
      <c r="BO1034" t="s">
        <v>180</v>
      </c>
      <c r="BP1034" t="s">
        <v>180</v>
      </c>
      <c r="BQ1034" t="s">
        <v>180</v>
      </c>
      <c r="BR1034" t="s">
        <v>180</v>
      </c>
      <c r="BS1034" t="s">
        <v>180</v>
      </c>
      <c r="BT1034" t="s">
        <v>180</v>
      </c>
      <c r="BU1034" t="s">
        <v>180</v>
      </c>
      <c r="BV1034" t="s">
        <v>180</v>
      </c>
      <c r="BW1034" t="s">
        <v>180</v>
      </c>
      <c r="BX1034" t="s">
        <v>180</v>
      </c>
      <c r="BY1034" t="s">
        <v>180</v>
      </c>
      <c r="BZ1034" t="s">
        <v>180</v>
      </c>
      <c r="CC1034">
        <v>6</v>
      </c>
      <c r="CD1034" t="s">
        <v>180</v>
      </c>
      <c r="CE1034" t="s">
        <v>180</v>
      </c>
      <c r="CG1034" t="s">
        <v>180</v>
      </c>
      <c r="CH1034" t="s">
        <v>180</v>
      </c>
      <c r="CI1034" t="s">
        <v>180</v>
      </c>
      <c r="CJ1034" t="s">
        <v>180</v>
      </c>
      <c r="CK1034" t="s">
        <v>180</v>
      </c>
      <c r="CM1034" t="s">
        <v>180</v>
      </c>
      <c r="CN1034" t="s">
        <v>180</v>
      </c>
      <c r="CS1034" t="s">
        <v>180</v>
      </c>
      <c r="CT1034" t="s">
        <v>180</v>
      </c>
      <c r="CZ1034" t="s">
        <v>180</v>
      </c>
      <c r="DB1034" t="s">
        <v>180</v>
      </c>
      <c r="DC1034" t="s">
        <v>180</v>
      </c>
      <c r="DD1034">
        <v>2.2999999999999998</v>
      </c>
      <c r="DE1034">
        <v>112</v>
      </c>
      <c r="DF1034">
        <v>10.7</v>
      </c>
      <c r="DG1034">
        <v>15.2</v>
      </c>
      <c r="DH1034">
        <v>0.17</v>
      </c>
      <c r="DJ1034" t="s">
        <v>180</v>
      </c>
      <c r="DK1034" t="s">
        <v>180</v>
      </c>
      <c r="DL1034" t="s">
        <v>180</v>
      </c>
      <c r="DM1034" t="s">
        <v>180</v>
      </c>
      <c r="DR1034" t="s">
        <v>180</v>
      </c>
      <c r="DS1034" t="s">
        <v>180</v>
      </c>
      <c r="DT1034">
        <v>0.09</v>
      </c>
      <c r="DU1034">
        <v>25</v>
      </c>
      <c r="DV1034">
        <v>0.7</v>
      </c>
      <c r="DW1034">
        <v>2.2400000000000002</v>
      </c>
      <c r="DX1034">
        <v>0.39</v>
      </c>
      <c r="DY1034">
        <v>2.35</v>
      </c>
      <c r="DZ1034">
        <v>0.89</v>
      </c>
      <c r="EA1034">
        <v>0.39</v>
      </c>
      <c r="EB1034">
        <v>1.32</v>
      </c>
      <c r="EC1034">
        <v>0.24</v>
      </c>
      <c r="ED1034">
        <v>1.69</v>
      </c>
      <c r="EE1034">
        <v>0.37</v>
      </c>
      <c r="EF1034">
        <v>1.06</v>
      </c>
      <c r="EG1034">
        <v>0.17</v>
      </c>
      <c r="EH1034">
        <v>1.08</v>
      </c>
      <c r="EI1034">
        <v>0.17</v>
      </c>
      <c r="EJ1034">
        <v>0.5</v>
      </c>
      <c r="EK1034">
        <v>0.03</v>
      </c>
      <c r="EM1034" t="s">
        <v>180</v>
      </c>
      <c r="EN1034" t="s">
        <v>180</v>
      </c>
      <c r="EO1034" t="s">
        <v>180</v>
      </c>
      <c r="EP1034" t="s">
        <v>180</v>
      </c>
      <c r="EQ1034" t="s">
        <v>180</v>
      </c>
      <c r="ER1034" t="s">
        <v>180</v>
      </c>
      <c r="ET1034">
        <v>2.0099999999999998</v>
      </c>
      <c r="EV1034">
        <v>0.09</v>
      </c>
      <c r="EW1034">
        <v>0.04</v>
      </c>
      <c r="EX1034">
        <v>0.51306200000000002</v>
      </c>
      <c r="EY1034" t="s">
        <v>180</v>
      </c>
      <c r="EZ1034" t="s">
        <v>180</v>
      </c>
      <c r="FA1034">
        <v>0.70387</v>
      </c>
      <c r="FB1034" t="s">
        <v>180</v>
      </c>
      <c r="FC1034">
        <v>18.594999999999999</v>
      </c>
      <c r="FD1034" t="s">
        <v>180</v>
      </c>
      <c r="FE1034">
        <v>15.616</v>
      </c>
      <c r="FF1034" t="s">
        <v>180</v>
      </c>
      <c r="FG1034">
        <v>38.543999999999997</v>
      </c>
      <c r="FH1034" t="s">
        <v>180</v>
      </c>
      <c r="FI1034" t="s">
        <v>180</v>
      </c>
      <c r="FJ1034" t="s">
        <v>180</v>
      </c>
      <c r="FK1034" t="s">
        <v>180</v>
      </c>
      <c r="FL1034" t="s">
        <v>180</v>
      </c>
      <c r="FM1034" t="s">
        <v>180</v>
      </c>
      <c r="FN1034" t="s">
        <v>180</v>
      </c>
      <c r="FO1034">
        <v>0.28319</v>
      </c>
      <c r="FP1034" t="s">
        <v>180</v>
      </c>
      <c r="FQ1034" t="s">
        <v>180</v>
      </c>
      <c r="FR1034" t="s">
        <v>180</v>
      </c>
      <c r="FS1034" t="s">
        <v>180</v>
      </c>
      <c r="FT1034" t="s">
        <v>180</v>
      </c>
      <c r="FU1034" t="s">
        <v>180</v>
      </c>
      <c r="FV1034" t="s">
        <v>6383</v>
      </c>
      <c r="FW1034" t="s">
        <v>180</v>
      </c>
      <c r="FX1034">
        <f t="shared" si="303"/>
        <v>0.15740740740740741</v>
      </c>
      <c r="FY1034">
        <f t="shared" si="304"/>
        <v>14.074074074074073</v>
      </c>
      <c r="FZ1034">
        <f t="shared" si="305"/>
        <v>0.64814814814814803</v>
      </c>
      <c r="GA1034">
        <f t="shared" si="306"/>
        <v>0.82407407407407407</v>
      </c>
      <c r="GB1034">
        <f t="shared" si="307"/>
        <v>1.2222222222222221</v>
      </c>
      <c r="GC1034">
        <f t="shared" si="308"/>
        <v>0.18604651162790697</v>
      </c>
      <c r="GD1034">
        <f t="shared" si="309"/>
        <v>10.467289719626169</v>
      </c>
      <c r="GE1034">
        <f t="shared" si="310"/>
        <v>47.659574468085104</v>
      </c>
      <c r="GF1034">
        <f t="shared" si="311"/>
        <v>35.714285714285715</v>
      </c>
      <c r="GG1034">
        <f t="shared" si="312"/>
        <v>147.05882352941177</v>
      </c>
      <c r="GH1034">
        <f t="shared" si="321"/>
        <v>0.89732142857142838</v>
      </c>
      <c r="GI1034">
        <f t="shared" si="313"/>
        <v>0.23529411764705882</v>
      </c>
      <c r="GJ1034">
        <f t="shared" si="314"/>
        <v>0.44444444444444448</v>
      </c>
      <c r="GK1034">
        <f t="shared" si="315"/>
        <v>277.77777777777777</v>
      </c>
      <c r="GL1034">
        <f t="shared" si="316"/>
        <v>4.117647058823529</v>
      </c>
      <c r="GM1034">
        <f t="shared" si="317"/>
        <v>0.52941176470588225</v>
      </c>
      <c r="GN1034">
        <f t="shared" si="318"/>
        <v>0.12857142857142859</v>
      </c>
      <c r="GO1034">
        <f t="shared" si="319"/>
        <v>0.78651685393258419</v>
      </c>
      <c r="GP1034">
        <f t="shared" si="320"/>
        <v>1.0318488780625419</v>
      </c>
      <c r="GQ1034">
        <f>(EA1034/0.0735)/((DZ1034/0.195*(EB1034/0.295))^0.5)</f>
        <v>1.1741500817744972</v>
      </c>
      <c r="GR1034">
        <v>0.51306200000000002</v>
      </c>
      <c r="GS1034">
        <v>0.70387</v>
      </c>
      <c r="GT1034">
        <v>18.594999999999999</v>
      </c>
      <c r="GU1034">
        <v>15.616</v>
      </c>
      <c r="GV1034">
        <v>38.543999999999997</v>
      </c>
    </row>
    <row r="1035" spans="1:204">
      <c r="A1035" t="s">
        <v>6066</v>
      </c>
      <c r="B1035" t="s">
        <v>6384</v>
      </c>
      <c r="C1035" t="s">
        <v>7220</v>
      </c>
      <c r="D1035" t="s">
        <v>7011</v>
      </c>
      <c r="E1035" t="s">
        <v>7011</v>
      </c>
      <c r="F1035">
        <v>102</v>
      </c>
      <c r="G1035">
        <v>27</v>
      </c>
      <c r="H1035" t="s">
        <v>7333</v>
      </c>
      <c r="I1035" t="s">
        <v>6381</v>
      </c>
      <c r="J1035" t="s">
        <v>180</v>
      </c>
      <c r="K1035">
        <v>-58.42</v>
      </c>
      <c r="L1035">
        <v>-58.42</v>
      </c>
      <c r="M1035">
        <v>-26.33</v>
      </c>
      <c r="N1035">
        <v>-26.33</v>
      </c>
      <c r="O1035" t="s">
        <v>179</v>
      </c>
      <c r="R1035" t="s">
        <v>6385</v>
      </c>
      <c r="S1035" t="s">
        <v>6386</v>
      </c>
      <c r="T1035" t="s">
        <v>180</v>
      </c>
      <c r="V1035" t="s">
        <v>180</v>
      </c>
      <c r="W1035" t="s">
        <v>180</v>
      </c>
      <c r="X1035" t="s">
        <v>180</v>
      </c>
      <c r="Y1035" t="s">
        <v>180</v>
      </c>
      <c r="Z1035" t="s">
        <v>180</v>
      </c>
      <c r="AB1035" t="s">
        <v>6288</v>
      </c>
      <c r="AC1035" t="s">
        <v>181</v>
      </c>
      <c r="AD1035" t="s">
        <v>180</v>
      </c>
      <c r="AE1035" t="s">
        <v>180</v>
      </c>
      <c r="AF1035" t="s">
        <v>180</v>
      </c>
      <c r="AG1035" t="s">
        <v>180</v>
      </c>
      <c r="AH1035" t="s">
        <v>6163</v>
      </c>
      <c r="AI1035">
        <v>48.66</v>
      </c>
      <c r="AJ1035">
        <v>0.46</v>
      </c>
      <c r="AK1035" t="s">
        <v>180</v>
      </c>
      <c r="AL1035">
        <v>18.579999999999998</v>
      </c>
      <c r="AM1035" t="s">
        <v>180</v>
      </c>
      <c r="AP1035">
        <v>8.6999999999999993</v>
      </c>
      <c r="AQ1035">
        <v>12.89</v>
      </c>
      <c r="AR1035">
        <v>8.24</v>
      </c>
      <c r="AS1035">
        <v>0.18</v>
      </c>
      <c r="AT1035" t="s">
        <v>180</v>
      </c>
      <c r="AU1035">
        <v>0.1</v>
      </c>
      <c r="AV1035">
        <v>1.3</v>
      </c>
      <c r="AW1035">
        <v>0.35</v>
      </c>
      <c r="AY1035" t="s">
        <v>180</v>
      </c>
      <c r="AZ1035" t="s">
        <v>180</v>
      </c>
      <c r="BA1035">
        <v>99.45999999999998</v>
      </c>
      <c r="BC1035" t="s">
        <v>180</v>
      </c>
      <c r="BD1035" t="s">
        <v>180</v>
      </c>
      <c r="BE1035" t="s">
        <v>180</v>
      </c>
      <c r="BF1035" t="s">
        <v>180</v>
      </c>
      <c r="BG1035" t="s">
        <v>180</v>
      </c>
      <c r="BH1035" t="s">
        <v>180</v>
      </c>
      <c r="BI1035" t="s">
        <v>180</v>
      </c>
      <c r="BK1035" t="s">
        <v>180</v>
      </c>
      <c r="BL1035" t="s">
        <v>180</v>
      </c>
      <c r="BN1035" t="s">
        <v>180</v>
      </c>
      <c r="BO1035" t="s">
        <v>180</v>
      </c>
      <c r="BP1035" t="s">
        <v>180</v>
      </c>
      <c r="BQ1035" t="s">
        <v>180</v>
      </c>
      <c r="BR1035" t="s">
        <v>180</v>
      </c>
      <c r="BS1035" t="s">
        <v>180</v>
      </c>
      <c r="BT1035" t="s">
        <v>180</v>
      </c>
      <c r="BU1035" t="s">
        <v>180</v>
      </c>
      <c r="BV1035" t="s">
        <v>180</v>
      </c>
      <c r="BW1035" t="s">
        <v>180</v>
      </c>
      <c r="BX1035" t="s">
        <v>180</v>
      </c>
      <c r="BY1035" t="s">
        <v>180</v>
      </c>
      <c r="BZ1035" t="s">
        <v>180</v>
      </c>
      <c r="CC1035">
        <v>10</v>
      </c>
      <c r="CD1035" t="s">
        <v>180</v>
      </c>
      <c r="CE1035" t="s">
        <v>180</v>
      </c>
      <c r="CG1035" t="s">
        <v>180</v>
      </c>
      <c r="CH1035" t="s">
        <v>180</v>
      </c>
      <c r="CI1035" t="s">
        <v>180</v>
      </c>
      <c r="CJ1035" t="s">
        <v>180</v>
      </c>
      <c r="CK1035" t="s">
        <v>180</v>
      </c>
      <c r="CM1035" t="s">
        <v>180</v>
      </c>
      <c r="CN1035" t="s">
        <v>180</v>
      </c>
      <c r="CO1035">
        <v>41.6</v>
      </c>
      <c r="CQ1035">
        <v>212</v>
      </c>
      <c r="CR1035">
        <v>154</v>
      </c>
      <c r="CS1035" t="s">
        <v>180</v>
      </c>
      <c r="CT1035" t="s">
        <v>180</v>
      </c>
      <c r="CU1035">
        <v>40</v>
      </c>
      <c r="CV1035">
        <v>41</v>
      </c>
      <c r="CW1035">
        <v>79</v>
      </c>
      <c r="CX1035">
        <v>58</v>
      </c>
      <c r="CY1035">
        <v>14</v>
      </c>
      <c r="CZ1035" t="s">
        <v>180</v>
      </c>
      <c r="DB1035" t="s">
        <v>180</v>
      </c>
      <c r="DC1035" t="s">
        <v>180</v>
      </c>
      <c r="DD1035">
        <v>3</v>
      </c>
      <c r="DE1035">
        <v>134</v>
      </c>
      <c r="DF1035">
        <v>10</v>
      </c>
      <c r="DG1035">
        <v>26</v>
      </c>
      <c r="DH1035">
        <v>0.18</v>
      </c>
      <c r="DJ1035" t="s">
        <v>180</v>
      </c>
      <c r="DK1035" t="s">
        <v>180</v>
      </c>
      <c r="DL1035" t="s">
        <v>180</v>
      </c>
      <c r="DM1035" t="s">
        <v>180</v>
      </c>
      <c r="DR1035" t="s">
        <v>180</v>
      </c>
      <c r="DS1035" t="s">
        <v>180</v>
      </c>
      <c r="DT1035">
        <v>0.14000000000000001</v>
      </c>
      <c r="DU1035">
        <v>37</v>
      </c>
      <c r="DV1035">
        <v>0.77</v>
      </c>
      <c r="DW1035">
        <v>2.27</v>
      </c>
      <c r="DX1035">
        <v>0.38</v>
      </c>
      <c r="DY1035">
        <v>2.2999999999999998</v>
      </c>
      <c r="DZ1035">
        <v>0.85</v>
      </c>
      <c r="EA1035">
        <v>0.4</v>
      </c>
      <c r="EB1035">
        <v>1.26</v>
      </c>
      <c r="EC1035">
        <v>0.22</v>
      </c>
      <c r="ED1035">
        <v>1.59</v>
      </c>
      <c r="EE1035">
        <v>0.32</v>
      </c>
      <c r="EF1035">
        <v>0.94</v>
      </c>
      <c r="EG1035">
        <v>0.15</v>
      </c>
      <c r="EH1035">
        <v>1.05</v>
      </c>
      <c r="EI1035">
        <v>0.16</v>
      </c>
      <c r="EJ1035">
        <v>0.5</v>
      </c>
      <c r="EK1035">
        <v>0.01</v>
      </c>
      <c r="EM1035" t="s">
        <v>180</v>
      </c>
      <c r="EN1035" t="s">
        <v>180</v>
      </c>
      <c r="EO1035" t="s">
        <v>180</v>
      </c>
      <c r="EP1035" t="s">
        <v>180</v>
      </c>
      <c r="EQ1035" t="s">
        <v>180</v>
      </c>
      <c r="ER1035" t="s">
        <v>180</v>
      </c>
      <c r="ET1035">
        <v>0.61</v>
      </c>
      <c r="EV1035">
        <v>0.37</v>
      </c>
      <c r="EW1035">
        <v>0.13</v>
      </c>
      <c r="EX1035">
        <v>0.51307899999999995</v>
      </c>
      <c r="EY1035" t="s">
        <v>180</v>
      </c>
      <c r="EZ1035" t="s">
        <v>180</v>
      </c>
      <c r="FA1035">
        <v>0.70382900000000004</v>
      </c>
      <c r="FB1035" t="s">
        <v>180</v>
      </c>
      <c r="FC1035">
        <v>18.658000000000001</v>
      </c>
      <c r="FD1035" t="s">
        <v>180</v>
      </c>
      <c r="FE1035">
        <v>15.644</v>
      </c>
      <c r="FF1035" t="s">
        <v>180</v>
      </c>
      <c r="FG1035">
        <v>38.637999999999998</v>
      </c>
      <c r="FH1035" t="s">
        <v>180</v>
      </c>
      <c r="FI1035" t="s">
        <v>180</v>
      </c>
      <c r="FJ1035" t="s">
        <v>180</v>
      </c>
      <c r="FK1035" t="s">
        <v>180</v>
      </c>
      <c r="FL1035" t="s">
        <v>180</v>
      </c>
      <c r="FM1035" t="s">
        <v>180</v>
      </c>
      <c r="FN1035" t="s">
        <v>180</v>
      </c>
      <c r="FP1035" t="s">
        <v>180</v>
      </c>
      <c r="FQ1035" t="s">
        <v>180</v>
      </c>
      <c r="FR1035" t="s">
        <v>180</v>
      </c>
      <c r="FS1035" t="s">
        <v>180</v>
      </c>
      <c r="FT1035" t="s">
        <v>180</v>
      </c>
      <c r="FU1035" t="s">
        <v>180</v>
      </c>
      <c r="FV1035" t="s">
        <v>6387</v>
      </c>
      <c r="FW1035" t="s">
        <v>180</v>
      </c>
      <c r="FX1035">
        <f t="shared" si="303"/>
        <v>0.1714285714285714</v>
      </c>
      <c r="FY1035">
        <f t="shared" si="304"/>
        <v>24.761904761904759</v>
      </c>
      <c r="FZ1035">
        <f t="shared" si="305"/>
        <v>0.73333333333333328</v>
      </c>
      <c r="GA1035">
        <f t="shared" si="306"/>
        <v>0.80952380952380942</v>
      </c>
      <c r="GB1035">
        <f t="shared" si="307"/>
        <v>1.2</v>
      </c>
      <c r="GC1035">
        <f t="shared" si="308"/>
        <v>0.21739130434782608</v>
      </c>
      <c r="GD1035">
        <f t="shared" si="309"/>
        <v>13.4</v>
      </c>
      <c r="GE1035">
        <f t="shared" si="310"/>
        <v>58.260869565217398</v>
      </c>
      <c r="GF1035">
        <f t="shared" si="311"/>
        <v>48.051948051948052</v>
      </c>
      <c r="GG1035">
        <f t="shared" si="312"/>
        <v>205.55555555555557</v>
      </c>
      <c r="GH1035">
        <f t="shared" si="321"/>
        <v>0.2687224669603524</v>
      </c>
      <c r="GI1035">
        <f t="shared" si="313"/>
        <v>0.72222222222222232</v>
      </c>
      <c r="GJ1035">
        <f t="shared" si="314"/>
        <v>0.35135135135135137</v>
      </c>
      <c r="GK1035">
        <f t="shared" si="315"/>
        <v>100</v>
      </c>
      <c r="GL1035">
        <f t="shared" si="316"/>
        <v>4.2777777777777777</v>
      </c>
      <c r="GM1035">
        <f t="shared" si="317"/>
        <v>2.0555555555555558</v>
      </c>
      <c r="GN1035">
        <f t="shared" si="318"/>
        <v>0.48051948051948051</v>
      </c>
      <c r="GO1035">
        <f t="shared" si="319"/>
        <v>0.90588235294117647</v>
      </c>
      <c r="GP1035">
        <f t="shared" si="320"/>
        <v>1.0100388942564353</v>
      </c>
      <c r="GQ1035">
        <f>(EA1035/0.0735)/((DZ1035/0.195*(EB1035/0.295))^0.5)</f>
        <v>1.2612646696088268</v>
      </c>
      <c r="GR1035">
        <v>0.51307899999999995</v>
      </c>
      <c r="GS1035">
        <v>0.70382900000000004</v>
      </c>
      <c r="GT1035">
        <v>18.658000000000001</v>
      </c>
      <c r="GU1035">
        <v>15.644</v>
      </c>
      <c r="GV1035">
        <v>38.637999999999998</v>
      </c>
    </row>
    <row r="1036" spans="1:204">
      <c r="A1036" t="s">
        <v>6066</v>
      </c>
      <c r="B1036" t="s">
        <v>6410</v>
      </c>
      <c r="C1036" t="s">
        <v>7220</v>
      </c>
      <c r="D1036" t="s">
        <v>7011</v>
      </c>
      <c r="E1036" t="s">
        <v>7011</v>
      </c>
      <c r="F1036">
        <v>102</v>
      </c>
      <c r="G1036">
        <v>27</v>
      </c>
      <c r="H1036" t="s">
        <v>7333</v>
      </c>
      <c r="I1036" t="s">
        <v>6381</v>
      </c>
      <c r="J1036" t="s">
        <v>6411</v>
      </c>
      <c r="K1036">
        <v>-58.42</v>
      </c>
      <c r="L1036">
        <v>-58.42</v>
      </c>
      <c r="M1036">
        <v>-26.33</v>
      </c>
      <c r="N1036">
        <v>-26.33</v>
      </c>
      <c r="O1036" t="s">
        <v>179</v>
      </c>
      <c r="R1036" t="s">
        <v>6412</v>
      </c>
      <c r="S1036" t="s">
        <v>6413</v>
      </c>
      <c r="T1036" t="s">
        <v>6397</v>
      </c>
      <c r="V1036" t="s">
        <v>180</v>
      </c>
      <c r="W1036" t="s">
        <v>180</v>
      </c>
      <c r="X1036" t="s">
        <v>180</v>
      </c>
      <c r="Y1036" t="s">
        <v>180</v>
      </c>
      <c r="Z1036" t="s">
        <v>180</v>
      </c>
      <c r="AB1036" t="s">
        <v>6288</v>
      </c>
      <c r="AC1036" t="s">
        <v>181</v>
      </c>
      <c r="AD1036" t="s">
        <v>180</v>
      </c>
      <c r="AE1036" t="s">
        <v>180</v>
      </c>
      <c r="AF1036" t="s">
        <v>180</v>
      </c>
      <c r="AG1036" t="s">
        <v>180</v>
      </c>
      <c r="AH1036" t="s">
        <v>6163</v>
      </c>
      <c r="AI1036">
        <v>48.96</v>
      </c>
      <c r="AJ1036">
        <v>0.43</v>
      </c>
      <c r="AK1036" t="s">
        <v>180</v>
      </c>
      <c r="AL1036">
        <v>15.6</v>
      </c>
      <c r="AM1036" t="s">
        <v>180</v>
      </c>
      <c r="AP1036">
        <v>8.7200000000000006</v>
      </c>
      <c r="AQ1036">
        <v>13.24</v>
      </c>
      <c r="AR1036">
        <v>10.83</v>
      </c>
      <c r="AS1036">
        <v>0.16</v>
      </c>
      <c r="AT1036" t="s">
        <v>180</v>
      </c>
      <c r="AU1036">
        <v>0.09</v>
      </c>
      <c r="AV1036">
        <v>1.3</v>
      </c>
      <c r="AW1036">
        <v>0.02</v>
      </c>
      <c r="AY1036" t="s">
        <v>180</v>
      </c>
      <c r="AZ1036" t="s">
        <v>180</v>
      </c>
      <c r="BA1036">
        <v>99.34999999999998</v>
      </c>
      <c r="BC1036" t="s">
        <v>180</v>
      </c>
      <c r="BD1036" t="s">
        <v>180</v>
      </c>
      <c r="BE1036" t="s">
        <v>180</v>
      </c>
      <c r="BF1036" t="s">
        <v>180</v>
      </c>
      <c r="BG1036" t="s">
        <v>180</v>
      </c>
      <c r="BH1036" t="s">
        <v>180</v>
      </c>
      <c r="BI1036" t="s">
        <v>180</v>
      </c>
      <c r="BK1036" t="s">
        <v>180</v>
      </c>
      <c r="BL1036" t="s">
        <v>180</v>
      </c>
      <c r="BM1036">
        <v>0</v>
      </c>
      <c r="BN1036" t="s">
        <v>180</v>
      </c>
      <c r="BO1036" t="s">
        <v>180</v>
      </c>
      <c r="BP1036" t="s">
        <v>180</v>
      </c>
      <c r="BQ1036" t="s">
        <v>180</v>
      </c>
      <c r="BR1036" t="s">
        <v>180</v>
      </c>
      <c r="BS1036" t="s">
        <v>180</v>
      </c>
      <c r="BT1036" t="s">
        <v>180</v>
      </c>
      <c r="BU1036" t="s">
        <v>180</v>
      </c>
      <c r="BV1036" t="s">
        <v>180</v>
      </c>
      <c r="BW1036" t="s">
        <v>180</v>
      </c>
      <c r="BX1036" t="s">
        <v>180</v>
      </c>
      <c r="BY1036" t="s">
        <v>180</v>
      </c>
      <c r="BZ1036" t="s">
        <v>180</v>
      </c>
      <c r="CC1036">
        <v>7</v>
      </c>
      <c r="CD1036" t="s">
        <v>180</v>
      </c>
      <c r="CE1036" t="s">
        <v>180</v>
      </c>
      <c r="CG1036" t="s">
        <v>180</v>
      </c>
      <c r="CH1036" t="s">
        <v>180</v>
      </c>
      <c r="CI1036" t="s">
        <v>180</v>
      </c>
      <c r="CJ1036" t="s">
        <v>180</v>
      </c>
      <c r="CK1036" t="s">
        <v>180</v>
      </c>
      <c r="CM1036" t="s">
        <v>180</v>
      </c>
      <c r="CN1036" t="s">
        <v>180</v>
      </c>
      <c r="CO1036">
        <v>58.2</v>
      </c>
      <c r="CQ1036">
        <v>222</v>
      </c>
      <c r="CR1036">
        <v>239</v>
      </c>
      <c r="CS1036" t="s">
        <v>180</v>
      </c>
      <c r="CT1036" t="s">
        <v>180</v>
      </c>
      <c r="CU1036">
        <v>56</v>
      </c>
      <c r="CV1036">
        <v>65</v>
      </c>
      <c r="CW1036">
        <v>60</v>
      </c>
      <c r="CX1036">
        <v>55</v>
      </c>
      <c r="CY1036">
        <v>13.1</v>
      </c>
      <c r="CZ1036" t="s">
        <v>180</v>
      </c>
      <c r="DB1036" t="s">
        <v>180</v>
      </c>
      <c r="DC1036" t="s">
        <v>180</v>
      </c>
      <c r="DD1036">
        <v>2.4300000000000002</v>
      </c>
      <c r="DE1036">
        <v>112</v>
      </c>
      <c r="DF1036">
        <v>9</v>
      </c>
      <c r="DG1036">
        <v>27</v>
      </c>
      <c r="DH1036">
        <v>0.21</v>
      </c>
      <c r="DJ1036" t="s">
        <v>180</v>
      </c>
      <c r="DK1036" t="s">
        <v>180</v>
      </c>
      <c r="DL1036" t="s">
        <v>180</v>
      </c>
      <c r="DM1036" t="s">
        <v>180</v>
      </c>
      <c r="DR1036" t="s">
        <v>180</v>
      </c>
      <c r="DS1036" t="s">
        <v>180</v>
      </c>
      <c r="DT1036">
        <v>0.24</v>
      </c>
      <c r="DU1036">
        <v>59</v>
      </c>
      <c r="DV1036">
        <v>0.57999999999999996</v>
      </c>
      <c r="DW1036">
        <v>2.0499999999999998</v>
      </c>
      <c r="DX1036">
        <v>0.41</v>
      </c>
      <c r="DY1036">
        <v>2.08</v>
      </c>
      <c r="DZ1036">
        <v>0.78</v>
      </c>
      <c r="EA1036">
        <v>0.37</v>
      </c>
      <c r="EB1036">
        <v>1.19</v>
      </c>
      <c r="EC1036">
        <v>0.21</v>
      </c>
      <c r="ED1036">
        <v>1.52</v>
      </c>
      <c r="EE1036">
        <v>0.32</v>
      </c>
      <c r="EF1036">
        <v>1.01</v>
      </c>
      <c r="EG1036">
        <v>0.16</v>
      </c>
      <c r="EH1036">
        <v>1.02</v>
      </c>
      <c r="EI1036">
        <v>0.16</v>
      </c>
      <c r="EJ1036">
        <v>0.56000000000000005</v>
      </c>
      <c r="EK1036">
        <v>0.02</v>
      </c>
      <c r="EM1036" t="s">
        <v>180</v>
      </c>
      <c r="EN1036" t="s">
        <v>180</v>
      </c>
      <c r="EO1036" t="s">
        <v>180</v>
      </c>
      <c r="EP1036" t="s">
        <v>180</v>
      </c>
      <c r="EQ1036" t="s">
        <v>180</v>
      </c>
      <c r="ER1036" t="s">
        <v>180</v>
      </c>
      <c r="ET1036">
        <v>0.83</v>
      </c>
      <c r="EV1036">
        <v>0.14000000000000001</v>
      </c>
      <c r="EW1036">
        <v>0.06</v>
      </c>
      <c r="EX1036">
        <v>0.51314000000000004</v>
      </c>
      <c r="EY1036" t="s">
        <v>180</v>
      </c>
      <c r="EZ1036" t="s">
        <v>180</v>
      </c>
      <c r="FA1036">
        <v>0.70386000000000004</v>
      </c>
      <c r="FB1036" t="s">
        <v>180</v>
      </c>
      <c r="FD1036" t="s">
        <v>180</v>
      </c>
      <c r="FF1036" t="s">
        <v>180</v>
      </c>
      <c r="FH1036" t="s">
        <v>180</v>
      </c>
      <c r="FI1036" t="s">
        <v>180</v>
      </c>
      <c r="FJ1036" t="s">
        <v>180</v>
      </c>
      <c r="FK1036" t="s">
        <v>180</v>
      </c>
      <c r="FL1036" t="s">
        <v>180</v>
      </c>
      <c r="FM1036" t="s">
        <v>180</v>
      </c>
      <c r="FN1036" t="s">
        <v>180</v>
      </c>
      <c r="FP1036" t="s">
        <v>180</v>
      </c>
      <c r="FQ1036" t="s">
        <v>180</v>
      </c>
      <c r="FR1036" t="s">
        <v>180</v>
      </c>
      <c r="FS1036" t="s">
        <v>180</v>
      </c>
      <c r="FT1036" t="s">
        <v>180</v>
      </c>
      <c r="FU1036" t="s">
        <v>180</v>
      </c>
      <c r="FV1036" t="s">
        <v>6414</v>
      </c>
      <c r="FW1036" t="s">
        <v>180</v>
      </c>
      <c r="FX1036">
        <f t="shared" si="303"/>
        <v>0.20588235294117646</v>
      </c>
      <c r="FY1036">
        <f t="shared" si="304"/>
        <v>26.470588235294116</v>
      </c>
      <c r="FZ1036">
        <f t="shared" si="305"/>
        <v>0.56862745098039214</v>
      </c>
      <c r="GA1036">
        <f t="shared" si="306"/>
        <v>0.76470588235294124</v>
      </c>
      <c r="GB1036">
        <f t="shared" si="307"/>
        <v>1.1666666666666665</v>
      </c>
      <c r="GC1036">
        <f t="shared" si="308"/>
        <v>0.20930232558139533</v>
      </c>
      <c r="GD1036">
        <f t="shared" si="309"/>
        <v>12.444444444444445</v>
      </c>
      <c r="GE1036">
        <f t="shared" si="310"/>
        <v>53.846153846153847</v>
      </c>
      <c r="GF1036">
        <f t="shared" si="311"/>
        <v>101.72413793103449</v>
      </c>
      <c r="GG1036">
        <f t="shared" si="312"/>
        <v>280.95238095238096</v>
      </c>
      <c r="GH1036">
        <f t="shared" si="321"/>
        <v>0.40487804878048783</v>
      </c>
      <c r="GI1036">
        <f t="shared" si="313"/>
        <v>0.2857142857142857</v>
      </c>
      <c r="GJ1036">
        <f t="shared" si="314"/>
        <v>0.42857142857142849</v>
      </c>
      <c r="GK1036">
        <f t="shared" si="315"/>
        <v>421.42857142857139</v>
      </c>
      <c r="GL1036">
        <f t="shared" si="316"/>
        <v>2.7619047619047619</v>
      </c>
      <c r="GM1036">
        <f t="shared" si="317"/>
        <v>0.66666666666666674</v>
      </c>
      <c r="GN1036">
        <f t="shared" si="318"/>
        <v>0.24137931034482762</v>
      </c>
      <c r="GO1036">
        <f t="shared" si="319"/>
        <v>0.7435897435897435</v>
      </c>
      <c r="GP1036">
        <f t="shared" si="320"/>
        <v>1.0118062025781116</v>
      </c>
      <c r="GQ1036">
        <f>(EA1036/0.0735)/((DZ1036/0.195*(EB1036/0.295))^0.5)</f>
        <v>1.2532044161351452</v>
      </c>
      <c r="GR1036">
        <v>0.51314000000000004</v>
      </c>
      <c r="GS1036">
        <v>0.70386000000000004</v>
      </c>
    </row>
    <row r="1037" spans="1:204">
      <c r="A1037" t="s">
        <v>6066</v>
      </c>
      <c r="B1037" t="s">
        <v>6258</v>
      </c>
      <c r="C1037" t="s">
        <v>7220</v>
      </c>
      <c r="D1037" t="s">
        <v>7012</v>
      </c>
      <c r="E1037" t="s">
        <v>7012</v>
      </c>
      <c r="F1037">
        <v>103</v>
      </c>
      <c r="G1037">
        <v>27</v>
      </c>
      <c r="H1037" t="s">
        <v>7333</v>
      </c>
      <c r="I1037" t="s">
        <v>6259</v>
      </c>
      <c r="J1037" t="s">
        <v>6260</v>
      </c>
      <c r="K1037">
        <v>-59.44</v>
      </c>
      <c r="L1037">
        <v>-59.44</v>
      </c>
      <c r="M1037">
        <v>-27.38</v>
      </c>
      <c r="N1037">
        <v>-27.38</v>
      </c>
      <c r="O1037" t="s">
        <v>179</v>
      </c>
      <c r="R1037" t="s">
        <v>6261</v>
      </c>
      <c r="S1037" t="s">
        <v>6262</v>
      </c>
      <c r="T1037" t="s">
        <v>6263</v>
      </c>
      <c r="V1037" t="s">
        <v>180</v>
      </c>
      <c r="W1037" t="s">
        <v>180</v>
      </c>
      <c r="X1037" t="s">
        <v>180</v>
      </c>
      <c r="Y1037" t="s">
        <v>180</v>
      </c>
      <c r="Z1037" t="s">
        <v>180</v>
      </c>
      <c r="AB1037" t="s">
        <v>180</v>
      </c>
      <c r="AC1037" t="s">
        <v>181</v>
      </c>
      <c r="AD1037" t="s">
        <v>180</v>
      </c>
      <c r="AE1037" t="s">
        <v>180</v>
      </c>
      <c r="AF1037" t="s">
        <v>180</v>
      </c>
      <c r="AG1037" t="s">
        <v>180</v>
      </c>
      <c r="AH1037" t="s">
        <v>6264</v>
      </c>
      <c r="AI1037">
        <v>49.96</v>
      </c>
      <c r="AJ1037">
        <v>0.72</v>
      </c>
      <c r="AK1037" t="s">
        <v>180</v>
      </c>
      <c r="AL1037">
        <v>15.12</v>
      </c>
      <c r="AM1037" t="s">
        <v>180</v>
      </c>
      <c r="AP1037">
        <v>10.119999999999999</v>
      </c>
      <c r="AQ1037">
        <v>12.8</v>
      </c>
      <c r="AR1037">
        <v>8.1999999999999993</v>
      </c>
      <c r="AS1037">
        <v>0.19</v>
      </c>
      <c r="AT1037" t="s">
        <v>180</v>
      </c>
      <c r="AU1037">
        <v>0.26</v>
      </c>
      <c r="AV1037">
        <v>1.76</v>
      </c>
      <c r="AW1037">
        <v>0.08</v>
      </c>
      <c r="AY1037" t="s">
        <v>180</v>
      </c>
      <c r="AZ1037" t="s">
        <v>180</v>
      </c>
      <c r="BA1037">
        <v>99.210000000000008</v>
      </c>
      <c r="BC1037" t="s">
        <v>180</v>
      </c>
      <c r="BD1037" t="s">
        <v>180</v>
      </c>
      <c r="BE1037" t="s">
        <v>180</v>
      </c>
      <c r="BF1037" t="s">
        <v>180</v>
      </c>
      <c r="BG1037" t="s">
        <v>180</v>
      </c>
      <c r="BH1037" t="s">
        <v>180</v>
      </c>
      <c r="BI1037" t="s">
        <v>180</v>
      </c>
      <c r="BK1037" t="s">
        <v>180</v>
      </c>
      <c r="BL1037" t="s">
        <v>180</v>
      </c>
      <c r="BM1037">
        <v>-0.32</v>
      </c>
      <c r="BN1037" t="s">
        <v>180</v>
      </c>
      <c r="BO1037" t="s">
        <v>180</v>
      </c>
      <c r="BP1037" t="s">
        <v>180</v>
      </c>
      <c r="BQ1037" t="s">
        <v>180</v>
      </c>
      <c r="BR1037" t="s">
        <v>180</v>
      </c>
      <c r="BS1037" t="s">
        <v>180</v>
      </c>
      <c r="BT1037" t="s">
        <v>180</v>
      </c>
      <c r="BU1037" t="s">
        <v>180</v>
      </c>
      <c r="BV1037" t="s">
        <v>180</v>
      </c>
      <c r="BW1037" t="s">
        <v>180</v>
      </c>
      <c r="BX1037" t="s">
        <v>180</v>
      </c>
      <c r="BY1037" t="s">
        <v>180</v>
      </c>
      <c r="BZ1037" t="s">
        <v>180</v>
      </c>
      <c r="CD1037" t="s">
        <v>180</v>
      </c>
      <c r="CE1037" t="s">
        <v>180</v>
      </c>
      <c r="CG1037" t="s">
        <v>180</v>
      </c>
      <c r="CH1037" t="s">
        <v>180</v>
      </c>
      <c r="CI1037" t="s">
        <v>180</v>
      </c>
      <c r="CJ1037" t="s">
        <v>180</v>
      </c>
      <c r="CK1037" t="s">
        <v>180</v>
      </c>
      <c r="CM1037" t="s">
        <v>180</v>
      </c>
      <c r="CN1037" t="s">
        <v>180</v>
      </c>
      <c r="CO1037">
        <v>52.6</v>
      </c>
      <c r="CQ1037">
        <v>307</v>
      </c>
      <c r="CR1037">
        <v>168</v>
      </c>
      <c r="CS1037" t="s">
        <v>180</v>
      </c>
      <c r="CT1037" t="s">
        <v>180</v>
      </c>
      <c r="CU1037">
        <v>45.9</v>
      </c>
      <c r="CV1037">
        <v>40</v>
      </c>
      <c r="CW1037">
        <v>157</v>
      </c>
      <c r="CX1037">
        <v>73</v>
      </c>
      <c r="CY1037">
        <v>13.8</v>
      </c>
      <c r="CZ1037" t="s">
        <v>180</v>
      </c>
      <c r="DB1037" t="s">
        <v>180</v>
      </c>
      <c r="DC1037" t="s">
        <v>180</v>
      </c>
      <c r="DD1037">
        <v>5.78</v>
      </c>
      <c r="DE1037">
        <v>127</v>
      </c>
      <c r="DF1037">
        <v>16.8</v>
      </c>
      <c r="DG1037">
        <v>34.1</v>
      </c>
      <c r="DH1037">
        <v>0.67</v>
      </c>
      <c r="DJ1037" t="s">
        <v>180</v>
      </c>
      <c r="DK1037" t="s">
        <v>180</v>
      </c>
      <c r="DL1037" t="s">
        <v>180</v>
      </c>
      <c r="DM1037" t="s">
        <v>180</v>
      </c>
      <c r="DR1037" t="s">
        <v>180</v>
      </c>
      <c r="DS1037" t="s">
        <v>180</v>
      </c>
      <c r="DT1037">
        <v>0.15</v>
      </c>
      <c r="DU1037">
        <v>61.8</v>
      </c>
      <c r="DV1037">
        <v>2.19</v>
      </c>
      <c r="DW1037">
        <v>6.38</v>
      </c>
      <c r="DX1037">
        <v>1</v>
      </c>
      <c r="DY1037">
        <v>5.25</v>
      </c>
      <c r="DZ1037">
        <v>1.73</v>
      </c>
      <c r="EA1037">
        <v>0.63</v>
      </c>
      <c r="EB1037">
        <v>2.2599999999999998</v>
      </c>
      <c r="EC1037">
        <v>0.42</v>
      </c>
      <c r="ED1037">
        <v>2.7</v>
      </c>
      <c r="EE1037">
        <v>0.59</v>
      </c>
      <c r="EF1037">
        <v>1.69</v>
      </c>
      <c r="EG1037">
        <v>0.159</v>
      </c>
      <c r="EH1037">
        <v>1.65</v>
      </c>
      <c r="EI1037">
        <v>0.25</v>
      </c>
      <c r="EJ1037">
        <v>1.07</v>
      </c>
      <c r="EK1037">
        <v>5.3999999999999999E-2</v>
      </c>
      <c r="EM1037" t="s">
        <v>180</v>
      </c>
      <c r="EN1037" t="s">
        <v>180</v>
      </c>
      <c r="EO1037" t="s">
        <v>180</v>
      </c>
      <c r="EP1037" t="s">
        <v>180</v>
      </c>
      <c r="EQ1037" t="s">
        <v>180</v>
      </c>
      <c r="ER1037" t="s">
        <v>180</v>
      </c>
      <c r="ET1037">
        <v>1.34</v>
      </c>
      <c r="EV1037">
        <v>0.42</v>
      </c>
      <c r="EW1037">
        <v>0.122</v>
      </c>
      <c r="EX1037">
        <v>0.51301200000000002</v>
      </c>
      <c r="EY1037" t="s">
        <v>180</v>
      </c>
      <c r="EZ1037" t="s">
        <v>180</v>
      </c>
      <c r="FA1037">
        <v>0.70364300000000002</v>
      </c>
      <c r="FB1037" t="s">
        <v>180</v>
      </c>
      <c r="FC1037">
        <v>18.591000000000001</v>
      </c>
      <c r="FD1037" t="s">
        <v>180</v>
      </c>
      <c r="FE1037">
        <v>15.602</v>
      </c>
      <c r="FF1037" t="s">
        <v>180</v>
      </c>
      <c r="FG1037">
        <v>38.508000000000003</v>
      </c>
      <c r="FH1037" t="s">
        <v>180</v>
      </c>
      <c r="FI1037" t="s">
        <v>180</v>
      </c>
      <c r="FJ1037" t="s">
        <v>180</v>
      </c>
      <c r="FK1037" t="s">
        <v>180</v>
      </c>
      <c r="FL1037" t="s">
        <v>180</v>
      </c>
      <c r="FM1037" t="s">
        <v>180</v>
      </c>
      <c r="FN1037" t="s">
        <v>180</v>
      </c>
      <c r="FP1037" t="s">
        <v>180</v>
      </c>
      <c r="FQ1037" t="s">
        <v>180</v>
      </c>
      <c r="FR1037" t="s">
        <v>180</v>
      </c>
      <c r="FS1037" t="s">
        <v>180</v>
      </c>
      <c r="FT1037" t="s">
        <v>180</v>
      </c>
      <c r="FU1037" t="s">
        <v>180</v>
      </c>
      <c r="FV1037" t="s">
        <v>6265</v>
      </c>
      <c r="FW1037" t="s">
        <v>180</v>
      </c>
      <c r="FX1037">
        <f t="shared" si="303"/>
        <v>0.40606060606060612</v>
      </c>
      <c r="FY1037">
        <f t="shared" si="304"/>
        <v>20.666666666666668</v>
      </c>
      <c r="FZ1037">
        <f t="shared" si="305"/>
        <v>1.3272727272727274</v>
      </c>
      <c r="GA1037">
        <f t="shared" si="306"/>
        <v>1.0484848484848486</v>
      </c>
      <c r="GB1037">
        <f t="shared" si="307"/>
        <v>1.3696969696969696</v>
      </c>
      <c r="GC1037">
        <f t="shared" si="308"/>
        <v>0.36111111111111116</v>
      </c>
      <c r="GD1037">
        <f t="shared" si="309"/>
        <v>7.5595238095238093</v>
      </c>
      <c r="GE1037">
        <f t="shared" si="310"/>
        <v>24.19047619047619</v>
      </c>
      <c r="GF1037">
        <f t="shared" si="311"/>
        <v>28.219178082191782</v>
      </c>
      <c r="GG1037">
        <f t="shared" si="312"/>
        <v>92.238805970149244</v>
      </c>
      <c r="GH1037">
        <f t="shared" si="321"/>
        <v>0.21003134796238246</v>
      </c>
      <c r="GI1037">
        <f t="shared" si="313"/>
        <v>0.18208955223880596</v>
      </c>
      <c r="GJ1037">
        <f t="shared" si="314"/>
        <v>0.2904761904761905</v>
      </c>
      <c r="GK1037">
        <f t="shared" si="315"/>
        <v>147.14285714285714</v>
      </c>
      <c r="GL1037">
        <f t="shared" si="316"/>
        <v>3.2686567164179103</v>
      </c>
      <c r="GM1037">
        <f t="shared" si="317"/>
        <v>0.62686567164179097</v>
      </c>
      <c r="GN1037">
        <f t="shared" si="318"/>
        <v>0.19178082191780821</v>
      </c>
      <c r="GO1037">
        <f t="shared" si="319"/>
        <v>1.2658959537572254</v>
      </c>
      <c r="GP1037">
        <f t="shared" si="320"/>
        <v>1.0376431484633453</v>
      </c>
      <c r="GQ1037">
        <f>(EA1037/0.0735)/((DZ1037/0.195*(EB1037/0.295))^0.5)</f>
        <v>1.0396909242256045</v>
      </c>
      <c r="GR1037">
        <v>0.51301200000000002</v>
      </c>
      <c r="GS1037">
        <v>0.70364300000000002</v>
      </c>
      <c r="GT1037">
        <v>18.591000000000001</v>
      </c>
      <c r="GU1037">
        <v>15.602</v>
      </c>
      <c r="GV1037">
        <v>38.508000000000003</v>
      </c>
    </row>
    <row r="1038" spans="1:204">
      <c r="A1038" t="s">
        <v>6066</v>
      </c>
      <c r="B1038" t="s">
        <v>6258</v>
      </c>
      <c r="C1038" t="s">
        <v>7220</v>
      </c>
      <c r="D1038" t="s">
        <v>7012</v>
      </c>
      <c r="E1038" t="s">
        <v>7012</v>
      </c>
      <c r="F1038">
        <v>103</v>
      </c>
      <c r="G1038">
        <v>27</v>
      </c>
      <c r="H1038" t="s">
        <v>7333</v>
      </c>
      <c r="I1038" t="s">
        <v>6259</v>
      </c>
      <c r="J1038" t="s">
        <v>6266</v>
      </c>
      <c r="K1038">
        <v>-59.44</v>
      </c>
      <c r="L1038">
        <v>-59.44</v>
      </c>
      <c r="M1038">
        <v>-27.38</v>
      </c>
      <c r="N1038">
        <v>-27.38</v>
      </c>
      <c r="O1038" t="s">
        <v>179</v>
      </c>
      <c r="R1038" t="s">
        <v>6267</v>
      </c>
      <c r="S1038" t="s">
        <v>6262</v>
      </c>
      <c r="T1038" t="s">
        <v>7281</v>
      </c>
      <c r="V1038" t="s">
        <v>180</v>
      </c>
      <c r="W1038" t="s">
        <v>180</v>
      </c>
      <c r="X1038" t="s">
        <v>180</v>
      </c>
      <c r="Y1038" t="s">
        <v>180</v>
      </c>
      <c r="Z1038" t="s">
        <v>180</v>
      </c>
      <c r="AB1038" t="s">
        <v>180</v>
      </c>
      <c r="AC1038" t="s">
        <v>181</v>
      </c>
      <c r="AD1038" t="s">
        <v>180</v>
      </c>
      <c r="AE1038" t="s">
        <v>180</v>
      </c>
      <c r="AF1038" t="s">
        <v>180</v>
      </c>
      <c r="AG1038" t="s">
        <v>180</v>
      </c>
      <c r="AH1038" t="s">
        <v>6264</v>
      </c>
      <c r="AI1038">
        <v>52.11</v>
      </c>
      <c r="AJ1038">
        <v>0.72</v>
      </c>
      <c r="AK1038" t="s">
        <v>180</v>
      </c>
      <c r="AL1038">
        <v>16.440000000000001</v>
      </c>
      <c r="AM1038" t="s">
        <v>180</v>
      </c>
      <c r="AP1038">
        <v>9.4700000000000006</v>
      </c>
      <c r="AQ1038">
        <v>11.33</v>
      </c>
      <c r="AR1038">
        <v>6.01</v>
      </c>
      <c r="AS1038">
        <v>0.18</v>
      </c>
      <c r="AT1038" t="s">
        <v>180</v>
      </c>
      <c r="AU1038">
        <v>0.4</v>
      </c>
      <c r="AV1038">
        <v>2.27</v>
      </c>
      <c r="AW1038">
        <v>0.1</v>
      </c>
      <c r="AY1038" t="s">
        <v>180</v>
      </c>
      <c r="AZ1038" t="s">
        <v>180</v>
      </c>
      <c r="BA1038">
        <v>99.03</v>
      </c>
      <c r="BC1038" t="s">
        <v>180</v>
      </c>
      <c r="BD1038" t="s">
        <v>180</v>
      </c>
      <c r="BE1038" t="s">
        <v>180</v>
      </c>
      <c r="BF1038" t="s">
        <v>180</v>
      </c>
      <c r="BG1038" t="s">
        <v>180</v>
      </c>
      <c r="BH1038" t="s">
        <v>180</v>
      </c>
      <c r="BI1038" t="s">
        <v>180</v>
      </c>
      <c r="BK1038" t="s">
        <v>180</v>
      </c>
      <c r="BL1038" t="s">
        <v>180</v>
      </c>
      <c r="BM1038">
        <v>-0.33</v>
      </c>
      <c r="BN1038" t="s">
        <v>180</v>
      </c>
      <c r="BO1038" t="s">
        <v>180</v>
      </c>
      <c r="BP1038" t="s">
        <v>180</v>
      </c>
      <c r="BQ1038" t="s">
        <v>180</v>
      </c>
      <c r="BR1038" t="s">
        <v>180</v>
      </c>
      <c r="BS1038" t="s">
        <v>180</v>
      </c>
      <c r="BT1038" t="s">
        <v>180</v>
      </c>
      <c r="BU1038" t="s">
        <v>180</v>
      </c>
      <c r="BV1038" t="s">
        <v>180</v>
      </c>
      <c r="BW1038" t="s">
        <v>180</v>
      </c>
      <c r="BX1038" t="s">
        <v>180</v>
      </c>
      <c r="BY1038" t="s">
        <v>180</v>
      </c>
      <c r="BZ1038" t="s">
        <v>180</v>
      </c>
      <c r="CD1038" t="s">
        <v>180</v>
      </c>
      <c r="CE1038" t="s">
        <v>180</v>
      </c>
      <c r="CG1038" t="s">
        <v>180</v>
      </c>
      <c r="CH1038" t="s">
        <v>180</v>
      </c>
      <c r="CI1038" t="s">
        <v>180</v>
      </c>
      <c r="CJ1038" t="s">
        <v>180</v>
      </c>
      <c r="CK1038" t="s">
        <v>180</v>
      </c>
      <c r="CM1038" t="s">
        <v>180</v>
      </c>
      <c r="CN1038" t="s">
        <v>180</v>
      </c>
      <c r="CO1038">
        <v>41.7</v>
      </c>
      <c r="CQ1038">
        <v>261</v>
      </c>
      <c r="CR1038">
        <v>57</v>
      </c>
      <c r="CS1038" t="s">
        <v>180</v>
      </c>
      <c r="CT1038" t="s">
        <v>180</v>
      </c>
      <c r="CU1038">
        <v>31.8</v>
      </c>
      <c r="CV1038">
        <v>24</v>
      </c>
      <c r="CW1038">
        <v>31</v>
      </c>
      <c r="CX1038">
        <v>74</v>
      </c>
      <c r="CY1038">
        <v>15.6</v>
      </c>
      <c r="CZ1038" t="s">
        <v>180</v>
      </c>
      <c r="DB1038" t="s">
        <v>180</v>
      </c>
      <c r="DC1038" t="s">
        <v>180</v>
      </c>
      <c r="DD1038">
        <v>9.43</v>
      </c>
      <c r="DE1038">
        <v>148</v>
      </c>
      <c r="DF1038">
        <v>19.600000000000001</v>
      </c>
      <c r="DG1038">
        <v>41.1</v>
      </c>
      <c r="DH1038">
        <v>1.08</v>
      </c>
      <c r="DJ1038" t="s">
        <v>180</v>
      </c>
      <c r="DK1038" t="s">
        <v>180</v>
      </c>
      <c r="DL1038" t="s">
        <v>180</v>
      </c>
      <c r="DM1038" t="s">
        <v>180</v>
      </c>
      <c r="DR1038" t="s">
        <v>180</v>
      </c>
      <c r="DS1038" t="s">
        <v>180</v>
      </c>
      <c r="DT1038">
        <v>0.35</v>
      </c>
      <c r="DU1038">
        <v>91.3</v>
      </c>
      <c r="DV1038">
        <v>3.2</v>
      </c>
      <c r="DW1038">
        <v>8.7899999999999991</v>
      </c>
      <c r="DX1038">
        <v>1.3</v>
      </c>
      <c r="DY1038">
        <v>6.73</v>
      </c>
      <c r="DZ1038">
        <v>2.09</v>
      </c>
      <c r="EA1038">
        <v>0.72</v>
      </c>
      <c r="EB1038">
        <v>2.6</v>
      </c>
      <c r="EC1038">
        <v>0.47</v>
      </c>
      <c r="ED1038">
        <v>3.08</v>
      </c>
      <c r="EE1038">
        <v>0.67</v>
      </c>
      <c r="EF1038">
        <v>1.92</v>
      </c>
      <c r="EG1038">
        <v>0.29799999999999999</v>
      </c>
      <c r="EH1038">
        <v>1.9</v>
      </c>
      <c r="EI1038">
        <v>0.3</v>
      </c>
      <c r="EJ1038">
        <v>1.4</v>
      </c>
      <c r="EK1038">
        <v>7.9000000000000001E-2</v>
      </c>
      <c r="EM1038" t="s">
        <v>180</v>
      </c>
      <c r="EN1038" t="s">
        <v>180</v>
      </c>
      <c r="EO1038" t="s">
        <v>180</v>
      </c>
      <c r="EP1038" t="s">
        <v>180</v>
      </c>
      <c r="EQ1038" t="s">
        <v>180</v>
      </c>
      <c r="ER1038" t="s">
        <v>180</v>
      </c>
      <c r="ET1038">
        <v>1.64</v>
      </c>
      <c r="EV1038">
        <v>0.7</v>
      </c>
      <c r="EW1038">
        <v>0.20599999999999999</v>
      </c>
      <c r="EX1038">
        <v>0.51299499999999998</v>
      </c>
      <c r="EY1038" t="s">
        <v>180</v>
      </c>
      <c r="EZ1038" t="s">
        <v>180</v>
      </c>
      <c r="FA1038">
        <v>0.703816</v>
      </c>
      <c r="FB1038" t="s">
        <v>180</v>
      </c>
      <c r="FC1038">
        <v>18.600000000000001</v>
      </c>
      <c r="FD1038" t="s">
        <v>180</v>
      </c>
      <c r="FE1038">
        <v>15.606</v>
      </c>
      <c r="FF1038" t="s">
        <v>180</v>
      </c>
      <c r="FG1038">
        <v>38.527999999999999</v>
      </c>
      <c r="FH1038" t="s">
        <v>180</v>
      </c>
      <c r="FI1038" t="s">
        <v>180</v>
      </c>
      <c r="FJ1038" t="s">
        <v>180</v>
      </c>
      <c r="FK1038" t="s">
        <v>180</v>
      </c>
      <c r="FL1038" t="s">
        <v>180</v>
      </c>
      <c r="FM1038" t="s">
        <v>180</v>
      </c>
      <c r="FN1038" t="s">
        <v>180</v>
      </c>
      <c r="FP1038" t="s">
        <v>180</v>
      </c>
      <c r="FQ1038" t="s">
        <v>180</v>
      </c>
      <c r="FR1038" t="s">
        <v>180</v>
      </c>
      <c r="FS1038" t="s">
        <v>180</v>
      </c>
      <c r="FT1038" t="s">
        <v>180</v>
      </c>
      <c r="FU1038" t="s">
        <v>180</v>
      </c>
      <c r="FV1038" t="s">
        <v>6268</v>
      </c>
      <c r="FW1038" t="s">
        <v>180</v>
      </c>
      <c r="FX1038">
        <f t="shared" si="303"/>
        <v>0.56842105263157905</v>
      </c>
      <c r="FY1038">
        <f t="shared" si="304"/>
        <v>21.631578947368421</v>
      </c>
      <c r="FZ1038">
        <f t="shared" si="305"/>
        <v>1.6842105263157896</v>
      </c>
      <c r="GA1038">
        <f t="shared" si="306"/>
        <v>1.0999999999999999</v>
      </c>
      <c r="GB1038">
        <f t="shared" si="307"/>
        <v>1.368421052631579</v>
      </c>
      <c r="GC1038">
        <f t="shared" si="308"/>
        <v>0.55555555555555558</v>
      </c>
      <c r="GD1038">
        <f t="shared" si="309"/>
        <v>7.5510204081632644</v>
      </c>
      <c r="GE1038">
        <f t="shared" si="310"/>
        <v>21.991084695393759</v>
      </c>
      <c r="GF1038">
        <f t="shared" si="311"/>
        <v>28.531249999999996</v>
      </c>
      <c r="GG1038">
        <f t="shared" si="312"/>
        <v>84.537037037037024</v>
      </c>
      <c r="GH1038">
        <f t="shared" si="321"/>
        <v>0.18657565415244598</v>
      </c>
      <c r="GI1038">
        <f t="shared" si="313"/>
        <v>0.19074074074074071</v>
      </c>
      <c r="GJ1038">
        <f t="shared" si="314"/>
        <v>0.29428571428571426</v>
      </c>
      <c r="GK1038">
        <f t="shared" si="315"/>
        <v>130.42857142857144</v>
      </c>
      <c r="GL1038">
        <f t="shared" si="316"/>
        <v>2.9629629629629628</v>
      </c>
      <c r="GM1038">
        <f t="shared" si="317"/>
        <v>0.64814814814814803</v>
      </c>
      <c r="GN1038">
        <f t="shared" si="318"/>
        <v>0.21874999999999997</v>
      </c>
      <c r="GO1038">
        <f t="shared" si="319"/>
        <v>1.5311004784688997</v>
      </c>
      <c r="GP1038">
        <f t="shared" si="320"/>
        <v>1.0372695076558027</v>
      </c>
      <c r="GQ1038">
        <f>(EA1038/0.0735)/((DZ1038/0.195*(EB1038/0.295))^0.5)</f>
        <v>1.0078912014545907</v>
      </c>
      <c r="GR1038">
        <v>0.51299499999999998</v>
      </c>
      <c r="GS1038">
        <v>0.703816</v>
      </c>
      <c r="GT1038">
        <v>18.600000000000001</v>
      </c>
      <c r="GU1038">
        <v>15.606</v>
      </c>
      <c r="GV1038">
        <v>38.527999999999999</v>
      </c>
    </row>
    <row r="1039" spans="1:204">
      <c r="A1039" t="s">
        <v>6066</v>
      </c>
      <c r="B1039" t="s">
        <v>6394</v>
      </c>
      <c r="C1039" t="s">
        <v>7220</v>
      </c>
      <c r="D1039" t="s">
        <v>7012</v>
      </c>
      <c r="E1039" t="s">
        <v>7012</v>
      </c>
      <c r="F1039">
        <v>103</v>
      </c>
      <c r="G1039">
        <v>27</v>
      </c>
      <c r="H1039" t="s">
        <v>7333</v>
      </c>
      <c r="I1039" t="s">
        <v>6259</v>
      </c>
      <c r="J1039" t="s">
        <v>6415</v>
      </c>
      <c r="K1039">
        <v>-59.45</v>
      </c>
      <c r="L1039">
        <v>-59.45</v>
      </c>
      <c r="M1039">
        <v>-27.37</v>
      </c>
      <c r="N1039">
        <v>-27.37</v>
      </c>
      <c r="O1039" t="s">
        <v>179</v>
      </c>
      <c r="R1039" t="s">
        <v>6416</v>
      </c>
      <c r="S1039" t="s">
        <v>6374</v>
      </c>
      <c r="T1039" t="s">
        <v>6397</v>
      </c>
      <c r="V1039" t="s">
        <v>180</v>
      </c>
      <c r="W1039" t="s">
        <v>180</v>
      </c>
      <c r="X1039" t="s">
        <v>180</v>
      </c>
      <c r="Y1039" t="s">
        <v>180</v>
      </c>
      <c r="Z1039" t="s">
        <v>180</v>
      </c>
      <c r="AB1039" t="s">
        <v>180</v>
      </c>
      <c r="AC1039" t="s">
        <v>181</v>
      </c>
      <c r="AD1039" t="s">
        <v>180</v>
      </c>
      <c r="AE1039" t="s">
        <v>180</v>
      </c>
      <c r="AF1039" t="s">
        <v>180</v>
      </c>
      <c r="AG1039" t="s">
        <v>180</v>
      </c>
      <c r="AH1039" t="s">
        <v>6163</v>
      </c>
      <c r="AI1039">
        <v>51.37</v>
      </c>
      <c r="AJ1039">
        <v>0.68</v>
      </c>
      <c r="AK1039" t="s">
        <v>180</v>
      </c>
      <c r="AL1039">
        <v>16.149999999999999</v>
      </c>
      <c r="AM1039" t="s">
        <v>180</v>
      </c>
      <c r="AP1039">
        <v>10.119999999999999</v>
      </c>
      <c r="AQ1039">
        <v>11.47</v>
      </c>
      <c r="AR1039">
        <v>6.19</v>
      </c>
      <c r="AS1039">
        <v>0.22</v>
      </c>
      <c r="AT1039" t="s">
        <v>180</v>
      </c>
      <c r="AU1039">
        <v>0.28999999999999998</v>
      </c>
      <c r="AV1039">
        <v>2.19</v>
      </c>
      <c r="AW1039">
        <v>0.05</v>
      </c>
      <c r="AY1039" t="s">
        <v>180</v>
      </c>
      <c r="AZ1039" t="s">
        <v>180</v>
      </c>
      <c r="BA1039">
        <v>98.72999999999999</v>
      </c>
      <c r="BC1039" t="s">
        <v>180</v>
      </c>
      <c r="BD1039" t="s">
        <v>180</v>
      </c>
      <c r="BE1039" t="s">
        <v>180</v>
      </c>
      <c r="BF1039" t="s">
        <v>180</v>
      </c>
      <c r="BG1039" t="s">
        <v>180</v>
      </c>
      <c r="BH1039" t="s">
        <v>180</v>
      </c>
      <c r="BI1039" t="s">
        <v>180</v>
      </c>
      <c r="BK1039" t="s">
        <v>180</v>
      </c>
      <c r="BL1039" t="s">
        <v>180</v>
      </c>
      <c r="BM1039">
        <v>0</v>
      </c>
      <c r="BN1039" t="s">
        <v>180</v>
      </c>
      <c r="BO1039" t="s">
        <v>180</v>
      </c>
      <c r="BP1039" t="s">
        <v>180</v>
      </c>
      <c r="BQ1039" t="s">
        <v>180</v>
      </c>
      <c r="BR1039" t="s">
        <v>180</v>
      </c>
      <c r="BS1039" t="s">
        <v>180</v>
      </c>
      <c r="BT1039" t="s">
        <v>180</v>
      </c>
      <c r="BU1039" t="s">
        <v>180</v>
      </c>
      <c r="BV1039" t="s">
        <v>180</v>
      </c>
      <c r="BW1039" t="s">
        <v>180</v>
      </c>
      <c r="BX1039" t="s">
        <v>180</v>
      </c>
      <c r="BY1039" t="s">
        <v>180</v>
      </c>
      <c r="BZ1039" t="s">
        <v>180</v>
      </c>
      <c r="CC1039">
        <v>6</v>
      </c>
      <c r="CD1039" t="s">
        <v>180</v>
      </c>
      <c r="CE1039" t="s">
        <v>180</v>
      </c>
      <c r="CG1039" t="s">
        <v>180</v>
      </c>
      <c r="CH1039" t="s">
        <v>180</v>
      </c>
      <c r="CI1039" t="s">
        <v>180</v>
      </c>
      <c r="CJ1039" t="s">
        <v>180</v>
      </c>
      <c r="CK1039" t="s">
        <v>180</v>
      </c>
      <c r="CM1039" t="s">
        <v>180</v>
      </c>
      <c r="CN1039" t="s">
        <v>180</v>
      </c>
      <c r="CO1039">
        <v>40.299999999999997</v>
      </c>
      <c r="CQ1039">
        <v>245</v>
      </c>
      <c r="CR1039">
        <v>60</v>
      </c>
      <c r="CS1039" t="s">
        <v>180</v>
      </c>
      <c r="CT1039" t="s">
        <v>180</v>
      </c>
      <c r="CU1039">
        <v>36</v>
      </c>
      <c r="CV1039">
        <v>19</v>
      </c>
      <c r="CW1039">
        <v>142</v>
      </c>
      <c r="CX1039">
        <v>76</v>
      </c>
      <c r="CZ1039" t="s">
        <v>180</v>
      </c>
      <c r="DB1039" t="s">
        <v>180</v>
      </c>
      <c r="DC1039" t="s">
        <v>180</v>
      </c>
      <c r="DD1039">
        <v>6</v>
      </c>
      <c r="DE1039">
        <v>142</v>
      </c>
      <c r="DF1039">
        <v>17</v>
      </c>
      <c r="DG1039">
        <v>45</v>
      </c>
      <c r="DH1039">
        <v>0.66</v>
      </c>
      <c r="DJ1039" t="s">
        <v>180</v>
      </c>
      <c r="DK1039" t="s">
        <v>180</v>
      </c>
      <c r="DL1039" t="s">
        <v>180</v>
      </c>
      <c r="DM1039" t="s">
        <v>180</v>
      </c>
      <c r="DR1039" t="s">
        <v>180</v>
      </c>
      <c r="DS1039" t="s">
        <v>180</v>
      </c>
      <c r="DT1039">
        <v>0.28000000000000003</v>
      </c>
      <c r="DU1039">
        <v>91</v>
      </c>
      <c r="DV1039">
        <v>2.23</v>
      </c>
      <c r="DW1039">
        <v>6.34</v>
      </c>
      <c r="DX1039">
        <v>1.04</v>
      </c>
      <c r="DY1039">
        <v>5.15</v>
      </c>
      <c r="DZ1039">
        <v>1.64</v>
      </c>
      <c r="EA1039">
        <v>0.62</v>
      </c>
      <c r="EB1039">
        <v>2.1</v>
      </c>
      <c r="EC1039">
        <v>0.39</v>
      </c>
      <c r="ED1039">
        <v>2.72</v>
      </c>
      <c r="EE1039">
        <v>0.61</v>
      </c>
      <c r="EF1039">
        <v>1.59</v>
      </c>
      <c r="EG1039">
        <v>0.24</v>
      </c>
      <c r="EH1039">
        <v>1.69</v>
      </c>
      <c r="EI1039">
        <v>0.26</v>
      </c>
      <c r="EJ1039">
        <v>0.96</v>
      </c>
      <c r="EK1039">
        <v>0.04</v>
      </c>
      <c r="EM1039" t="s">
        <v>180</v>
      </c>
      <c r="EN1039" t="s">
        <v>180</v>
      </c>
      <c r="EO1039" t="s">
        <v>180</v>
      </c>
      <c r="EP1039" t="s">
        <v>180</v>
      </c>
      <c r="EQ1039" t="s">
        <v>180</v>
      </c>
      <c r="ER1039" t="s">
        <v>180</v>
      </c>
      <c r="ET1039">
        <v>3.87</v>
      </c>
      <c r="EV1039">
        <v>0.51</v>
      </c>
      <c r="EW1039">
        <v>0.17</v>
      </c>
      <c r="EY1039" t="s">
        <v>180</v>
      </c>
      <c r="EZ1039" t="s">
        <v>180</v>
      </c>
      <c r="FB1039" t="s">
        <v>180</v>
      </c>
      <c r="FD1039" t="s">
        <v>180</v>
      </c>
      <c r="FF1039" t="s">
        <v>180</v>
      </c>
      <c r="FH1039" t="s">
        <v>180</v>
      </c>
      <c r="FI1039" t="s">
        <v>180</v>
      </c>
      <c r="FJ1039" t="s">
        <v>180</v>
      </c>
      <c r="FK1039" t="s">
        <v>180</v>
      </c>
      <c r="FL1039" t="s">
        <v>180</v>
      </c>
      <c r="FM1039" t="s">
        <v>180</v>
      </c>
      <c r="FN1039" t="s">
        <v>180</v>
      </c>
      <c r="FP1039" t="s">
        <v>180</v>
      </c>
      <c r="FQ1039" t="s">
        <v>180</v>
      </c>
      <c r="FR1039" t="s">
        <v>180</v>
      </c>
      <c r="FS1039" t="s">
        <v>180</v>
      </c>
      <c r="FT1039" t="s">
        <v>180</v>
      </c>
      <c r="FU1039" t="s">
        <v>180</v>
      </c>
      <c r="FV1039" t="s">
        <v>6417</v>
      </c>
      <c r="FW1039" t="s">
        <v>180</v>
      </c>
      <c r="FX1039">
        <f t="shared" si="303"/>
        <v>0.39053254437869828</v>
      </c>
      <c r="FY1039">
        <f t="shared" si="304"/>
        <v>26.627218934911244</v>
      </c>
      <c r="FZ1039">
        <f t="shared" si="305"/>
        <v>1.319526627218935</v>
      </c>
      <c r="GA1039">
        <f t="shared" si="306"/>
        <v>0.97041420118343191</v>
      </c>
      <c r="GB1039">
        <f t="shared" si="307"/>
        <v>1.2426035502958581</v>
      </c>
      <c r="GC1039">
        <f t="shared" si="308"/>
        <v>0.42647058823529405</v>
      </c>
      <c r="GD1039">
        <f t="shared" si="309"/>
        <v>8.3529411764705888</v>
      </c>
      <c r="GE1039">
        <f t="shared" si="310"/>
        <v>27.572815533980581</v>
      </c>
      <c r="GF1039">
        <f t="shared" si="311"/>
        <v>40.80717488789238</v>
      </c>
      <c r="GG1039">
        <f t="shared" si="312"/>
        <v>137.87878787878788</v>
      </c>
      <c r="GH1039">
        <f t="shared" si="321"/>
        <v>0.61041009463722395</v>
      </c>
      <c r="GI1039">
        <f t="shared" si="313"/>
        <v>0.25757575757575757</v>
      </c>
      <c r="GJ1039">
        <f t="shared" si="314"/>
        <v>0.33333333333333337</v>
      </c>
      <c r="GK1039">
        <f t="shared" si="315"/>
        <v>178.43137254901961</v>
      </c>
      <c r="GL1039">
        <f t="shared" si="316"/>
        <v>3.3787878787878785</v>
      </c>
      <c r="GM1039">
        <f t="shared" si="317"/>
        <v>0.77272727272727271</v>
      </c>
      <c r="GN1039">
        <f t="shared" si="318"/>
        <v>0.22869955156950672</v>
      </c>
      <c r="GO1039">
        <f t="shared" si="319"/>
        <v>1.3597560975609757</v>
      </c>
      <c r="GP1039">
        <f t="shared" si="320"/>
        <v>1.0020042375260141</v>
      </c>
      <c r="GQ1039">
        <f>(EA1039/0.0735)/((DZ1039/0.195*(EB1039/0.295))^0.5)</f>
        <v>1.0901872353145361</v>
      </c>
    </row>
    <row r="1040" spans="1:204">
      <c r="A1040" t="s">
        <v>6066</v>
      </c>
      <c r="B1040" t="s">
        <v>6194</v>
      </c>
      <c r="C1040" t="s">
        <v>7221</v>
      </c>
      <c r="D1040" t="s">
        <v>7183</v>
      </c>
      <c r="E1040" t="s">
        <v>7183</v>
      </c>
      <c r="F1040">
        <v>104</v>
      </c>
      <c r="G1040">
        <v>28</v>
      </c>
      <c r="H1040" t="s">
        <v>7334</v>
      </c>
      <c r="I1040" t="s">
        <v>6195</v>
      </c>
      <c r="J1040" t="s">
        <v>6196</v>
      </c>
      <c r="K1040">
        <v>-55.53</v>
      </c>
      <c r="L1040">
        <v>-55.53</v>
      </c>
      <c r="M1040">
        <v>-29.47</v>
      </c>
      <c r="N1040">
        <v>-29.47</v>
      </c>
      <c r="O1040" t="s">
        <v>209</v>
      </c>
      <c r="R1040" t="s">
        <v>6197</v>
      </c>
      <c r="S1040" t="s">
        <v>6198</v>
      </c>
      <c r="T1040" t="s">
        <v>6205</v>
      </c>
      <c r="V1040" t="s">
        <v>180</v>
      </c>
      <c r="W1040" t="s">
        <v>180</v>
      </c>
      <c r="X1040" t="s">
        <v>180</v>
      </c>
      <c r="Y1040" t="s">
        <v>180</v>
      </c>
      <c r="Z1040" t="s">
        <v>180</v>
      </c>
      <c r="AB1040" t="s">
        <v>6199</v>
      </c>
      <c r="AC1040" t="s">
        <v>181</v>
      </c>
      <c r="AD1040" t="s">
        <v>180</v>
      </c>
      <c r="AE1040" t="s">
        <v>180</v>
      </c>
      <c r="AF1040" t="s">
        <v>180</v>
      </c>
      <c r="AG1040" t="s">
        <v>180</v>
      </c>
      <c r="AH1040" t="s">
        <v>6200</v>
      </c>
      <c r="AI1040">
        <v>53.59</v>
      </c>
      <c r="AJ1040">
        <v>0.59</v>
      </c>
      <c r="AK1040" t="s">
        <v>180</v>
      </c>
      <c r="AL1040">
        <v>15.39</v>
      </c>
      <c r="AM1040" t="s">
        <v>180</v>
      </c>
      <c r="AP1040">
        <v>7.42</v>
      </c>
      <c r="AQ1040">
        <v>10</v>
      </c>
      <c r="AR1040">
        <v>9.1</v>
      </c>
      <c r="AS1040">
        <v>0.14000000000000001</v>
      </c>
      <c r="AT1040" t="s">
        <v>180</v>
      </c>
      <c r="AU1040">
        <v>0.4</v>
      </c>
      <c r="AV1040">
        <v>2.08</v>
      </c>
      <c r="AW1040">
        <v>0.05</v>
      </c>
      <c r="AY1040" t="s">
        <v>180</v>
      </c>
      <c r="AZ1040" t="s">
        <v>180</v>
      </c>
      <c r="BA1040">
        <v>98.76</v>
      </c>
      <c r="BC1040" t="s">
        <v>180</v>
      </c>
      <c r="BD1040" t="s">
        <v>180</v>
      </c>
      <c r="BE1040" t="s">
        <v>180</v>
      </c>
      <c r="BF1040" t="s">
        <v>180</v>
      </c>
      <c r="BG1040" t="s">
        <v>180</v>
      </c>
      <c r="BH1040" t="s">
        <v>180</v>
      </c>
      <c r="BI1040" t="s">
        <v>180</v>
      </c>
      <c r="BK1040" t="s">
        <v>180</v>
      </c>
      <c r="BL1040" t="s">
        <v>180</v>
      </c>
      <c r="BM1040">
        <v>0.64</v>
      </c>
      <c r="BN1040" t="s">
        <v>180</v>
      </c>
      <c r="BO1040" t="s">
        <v>180</v>
      </c>
      <c r="BP1040" t="s">
        <v>180</v>
      </c>
      <c r="BQ1040" t="s">
        <v>180</v>
      </c>
      <c r="BR1040" t="s">
        <v>180</v>
      </c>
      <c r="BS1040" t="s">
        <v>180</v>
      </c>
      <c r="BT1040" t="s">
        <v>180</v>
      </c>
      <c r="BU1040" t="s">
        <v>180</v>
      </c>
      <c r="BV1040" t="s">
        <v>180</v>
      </c>
      <c r="BW1040" t="s">
        <v>180</v>
      </c>
      <c r="BX1040" t="s">
        <v>180</v>
      </c>
      <c r="BY1040" t="s">
        <v>180</v>
      </c>
      <c r="BZ1040" t="s">
        <v>180</v>
      </c>
      <c r="CD1040" t="s">
        <v>180</v>
      </c>
      <c r="CE1040" t="s">
        <v>180</v>
      </c>
      <c r="CG1040" t="s">
        <v>180</v>
      </c>
      <c r="CH1040" t="s">
        <v>180</v>
      </c>
      <c r="CI1040" t="s">
        <v>180</v>
      </c>
      <c r="CJ1040" t="s">
        <v>180</v>
      </c>
      <c r="CK1040" t="s">
        <v>180</v>
      </c>
      <c r="CM1040" t="s">
        <v>180</v>
      </c>
      <c r="CN1040" t="s">
        <v>180</v>
      </c>
      <c r="CO1040">
        <v>33.479999999999997</v>
      </c>
      <c r="CQ1040">
        <v>227.49</v>
      </c>
      <c r="CR1040">
        <v>378</v>
      </c>
      <c r="CS1040" t="s">
        <v>180</v>
      </c>
      <c r="CT1040" t="s">
        <v>180</v>
      </c>
      <c r="CU1040">
        <v>37</v>
      </c>
      <c r="CV1040">
        <v>143</v>
      </c>
      <c r="CW1040">
        <v>63</v>
      </c>
      <c r="CX1040">
        <v>55</v>
      </c>
      <c r="CY1040">
        <v>12.96</v>
      </c>
      <c r="CZ1040" t="s">
        <v>180</v>
      </c>
      <c r="DB1040" t="s">
        <v>180</v>
      </c>
      <c r="DC1040" t="s">
        <v>180</v>
      </c>
      <c r="DD1040">
        <v>5.0529999999999999</v>
      </c>
      <c r="DE1040">
        <v>137.46</v>
      </c>
      <c r="DF1040">
        <v>14.13</v>
      </c>
      <c r="DG1040">
        <v>41.972999999999999</v>
      </c>
      <c r="DH1040">
        <v>2.0099999999999998</v>
      </c>
      <c r="DJ1040" t="s">
        <v>180</v>
      </c>
      <c r="DK1040" t="s">
        <v>180</v>
      </c>
      <c r="DL1040" t="s">
        <v>180</v>
      </c>
      <c r="DM1040" t="s">
        <v>180</v>
      </c>
      <c r="DR1040" t="s">
        <v>180</v>
      </c>
      <c r="DS1040" t="s">
        <v>180</v>
      </c>
      <c r="DU1040">
        <v>40.116999999999997</v>
      </c>
      <c r="DV1040">
        <v>2.06</v>
      </c>
      <c r="DW1040">
        <v>5.47</v>
      </c>
      <c r="DX1040">
        <v>0.85</v>
      </c>
      <c r="DY1040">
        <v>4.4029999999999996</v>
      </c>
      <c r="DZ1040">
        <v>1.47</v>
      </c>
      <c r="EA1040">
        <v>0.54700000000000004</v>
      </c>
      <c r="EB1040">
        <v>1.7529999999999999</v>
      </c>
      <c r="EC1040">
        <v>0.34699999999999998</v>
      </c>
      <c r="ED1040">
        <v>2.16</v>
      </c>
      <c r="EE1040">
        <v>0.45300000000000001</v>
      </c>
      <c r="EF1040">
        <v>1.387</v>
      </c>
      <c r="EG1040">
        <v>0.20699999999999999</v>
      </c>
      <c r="EH1040">
        <v>1.363</v>
      </c>
      <c r="EI1040">
        <v>0.20300000000000001</v>
      </c>
      <c r="EJ1040">
        <v>1.21</v>
      </c>
      <c r="EK1040">
        <v>0.15</v>
      </c>
      <c r="EM1040" t="s">
        <v>180</v>
      </c>
      <c r="EN1040" t="s">
        <v>180</v>
      </c>
      <c r="EO1040" t="s">
        <v>180</v>
      </c>
      <c r="EP1040" t="s">
        <v>180</v>
      </c>
      <c r="EQ1040" t="s">
        <v>180</v>
      </c>
      <c r="ER1040" t="s">
        <v>180</v>
      </c>
      <c r="ET1040">
        <v>2.2770000000000001</v>
      </c>
      <c r="EV1040">
        <v>0.32300000000000001</v>
      </c>
      <c r="EW1040">
        <v>0.10299999999999999</v>
      </c>
      <c r="EX1040">
        <v>0.51299899999999998</v>
      </c>
      <c r="EY1040" t="s">
        <v>180</v>
      </c>
      <c r="EZ1040" t="s">
        <v>180</v>
      </c>
      <c r="FA1040">
        <v>0.70339799999999997</v>
      </c>
      <c r="FB1040" t="s">
        <v>180</v>
      </c>
      <c r="FC1040">
        <v>18.5535</v>
      </c>
      <c r="FD1040" t="s">
        <v>180</v>
      </c>
      <c r="FE1040">
        <v>15.5702</v>
      </c>
      <c r="FF1040" t="s">
        <v>180</v>
      </c>
      <c r="FG1040">
        <v>38.450200000000002</v>
      </c>
      <c r="FH1040" t="s">
        <v>180</v>
      </c>
      <c r="FI1040" t="s">
        <v>180</v>
      </c>
      <c r="FJ1040" t="s">
        <v>180</v>
      </c>
      <c r="FK1040" t="s">
        <v>180</v>
      </c>
      <c r="FL1040" t="s">
        <v>180</v>
      </c>
      <c r="FM1040" t="s">
        <v>180</v>
      </c>
      <c r="FN1040" t="s">
        <v>180</v>
      </c>
      <c r="FP1040" t="s">
        <v>180</v>
      </c>
      <c r="FQ1040" t="s">
        <v>180</v>
      </c>
      <c r="FR1040" t="s">
        <v>180</v>
      </c>
      <c r="FS1040" t="s">
        <v>180</v>
      </c>
      <c r="FT1040" t="s">
        <v>180</v>
      </c>
      <c r="FU1040" t="s">
        <v>180</v>
      </c>
      <c r="FV1040" t="s">
        <v>6201</v>
      </c>
      <c r="FW1040" t="s">
        <v>180</v>
      </c>
      <c r="FX1040">
        <f t="shared" si="303"/>
        <v>1.474688187820983</v>
      </c>
      <c r="FY1040">
        <f t="shared" si="304"/>
        <v>30.794570799706531</v>
      </c>
      <c r="FZ1040">
        <f t="shared" si="305"/>
        <v>1.5113719735876743</v>
      </c>
      <c r="GA1040">
        <f t="shared" si="306"/>
        <v>1.0785033015407191</v>
      </c>
      <c r="GB1040">
        <f t="shared" si="307"/>
        <v>1.2861335289801907</v>
      </c>
      <c r="GC1040">
        <f t="shared" si="308"/>
        <v>0.67796610169491534</v>
      </c>
      <c r="GD1040">
        <f t="shared" si="309"/>
        <v>9.7282377919320595</v>
      </c>
      <c r="GE1040">
        <f t="shared" si="310"/>
        <v>31.219622984328872</v>
      </c>
      <c r="GF1040">
        <f t="shared" si="311"/>
        <v>19.474271844660194</v>
      </c>
      <c r="GG1040">
        <f t="shared" si="312"/>
        <v>19.958706467661692</v>
      </c>
      <c r="GH1040">
        <f t="shared" si="321"/>
        <v>0.41627056672760515</v>
      </c>
      <c r="GI1040">
        <f t="shared" si="313"/>
        <v>5.1243781094527367E-2</v>
      </c>
      <c r="GJ1040">
        <f t="shared" si="314"/>
        <v>0.31888544891640863</v>
      </c>
      <c r="GK1040">
        <f t="shared" si="315"/>
        <v>124.20123839009287</v>
      </c>
      <c r="GL1040">
        <f t="shared" si="316"/>
        <v>1.0248756218905475</v>
      </c>
      <c r="GM1040">
        <f t="shared" si="317"/>
        <v>0.16069651741293534</v>
      </c>
      <c r="GN1040">
        <f t="shared" si="318"/>
        <v>0.15679611650485437</v>
      </c>
      <c r="GO1040">
        <f t="shared" si="319"/>
        <v>1.4013605442176871</v>
      </c>
      <c r="GP1040">
        <f t="shared" si="320"/>
        <v>0.99493258525364803</v>
      </c>
      <c r="GQ1040">
        <f>(EA1040/0.0735)/((DZ1040/0.195*(EB1040/0.295))^0.5)</f>
        <v>1.1119331435431634</v>
      </c>
      <c r="GR1040">
        <v>0.51299899999999998</v>
      </c>
      <c r="GS1040">
        <v>0.70339799999999997</v>
      </c>
      <c r="GT1040">
        <v>18.5535</v>
      </c>
      <c r="GU1040">
        <v>15.5702</v>
      </c>
      <c r="GV1040">
        <v>38.450200000000002</v>
      </c>
    </row>
    <row r="1041" spans="1:204">
      <c r="A1041" t="s">
        <v>6066</v>
      </c>
      <c r="B1041" t="s">
        <v>6194</v>
      </c>
      <c r="C1041" t="s">
        <v>7221</v>
      </c>
      <c r="D1041" t="s">
        <v>7183</v>
      </c>
      <c r="E1041" t="s">
        <v>7183</v>
      </c>
      <c r="F1041">
        <v>104</v>
      </c>
      <c r="G1041">
        <v>28</v>
      </c>
      <c r="H1041" t="s">
        <v>7334</v>
      </c>
      <c r="I1041" t="s">
        <v>6195</v>
      </c>
      <c r="J1041" t="s">
        <v>6202</v>
      </c>
      <c r="K1041">
        <v>-55.32</v>
      </c>
      <c r="L1041">
        <v>-55.32</v>
      </c>
      <c r="M1041">
        <v>-29.47</v>
      </c>
      <c r="N1041">
        <v>-29.47</v>
      </c>
      <c r="O1041" t="s">
        <v>209</v>
      </c>
      <c r="R1041" t="s">
        <v>6203</v>
      </c>
      <c r="S1041" t="s">
        <v>6204</v>
      </c>
      <c r="T1041" t="s">
        <v>6205</v>
      </c>
      <c r="V1041" t="s">
        <v>180</v>
      </c>
      <c r="W1041" t="s">
        <v>180</v>
      </c>
      <c r="X1041" t="s">
        <v>180</v>
      </c>
      <c r="Y1041" t="s">
        <v>180</v>
      </c>
      <c r="Z1041" t="s">
        <v>180</v>
      </c>
      <c r="AB1041" t="s">
        <v>180</v>
      </c>
      <c r="AC1041" t="s">
        <v>181</v>
      </c>
      <c r="AD1041" t="s">
        <v>180</v>
      </c>
      <c r="AE1041" t="s">
        <v>180</v>
      </c>
      <c r="AF1041" t="s">
        <v>180</v>
      </c>
      <c r="AG1041" t="s">
        <v>180</v>
      </c>
      <c r="AH1041" t="s">
        <v>6200</v>
      </c>
      <c r="AI1041">
        <v>50.88</v>
      </c>
      <c r="AJ1041">
        <v>0.71</v>
      </c>
      <c r="AK1041" t="s">
        <v>180</v>
      </c>
      <c r="AL1041">
        <v>17.36</v>
      </c>
      <c r="AM1041" t="s">
        <v>180</v>
      </c>
      <c r="AP1041">
        <v>7.87</v>
      </c>
      <c r="AQ1041">
        <v>11.96</v>
      </c>
      <c r="AR1041">
        <v>8.15</v>
      </c>
      <c r="AS1041">
        <v>0.14000000000000001</v>
      </c>
      <c r="AT1041" t="s">
        <v>180</v>
      </c>
      <c r="AU1041">
        <v>0.12</v>
      </c>
      <c r="AV1041">
        <v>2.12</v>
      </c>
      <c r="AW1041">
        <v>0.04</v>
      </c>
      <c r="AY1041" t="s">
        <v>180</v>
      </c>
      <c r="AZ1041" t="s">
        <v>180</v>
      </c>
      <c r="BA1041">
        <v>99.350000000000023</v>
      </c>
      <c r="BC1041" t="s">
        <v>180</v>
      </c>
      <c r="BD1041" t="s">
        <v>180</v>
      </c>
      <c r="BE1041" t="s">
        <v>180</v>
      </c>
      <c r="BF1041" t="s">
        <v>180</v>
      </c>
      <c r="BG1041" t="s">
        <v>180</v>
      </c>
      <c r="BH1041" t="s">
        <v>180</v>
      </c>
      <c r="BI1041" t="s">
        <v>180</v>
      </c>
      <c r="BK1041" t="s">
        <v>180</v>
      </c>
      <c r="BL1041" t="s">
        <v>180</v>
      </c>
      <c r="BM1041">
        <v>0.08</v>
      </c>
      <c r="BN1041" t="s">
        <v>180</v>
      </c>
      <c r="BO1041" t="s">
        <v>180</v>
      </c>
      <c r="BP1041" t="s">
        <v>180</v>
      </c>
      <c r="BQ1041" t="s">
        <v>180</v>
      </c>
      <c r="BR1041" t="s">
        <v>180</v>
      </c>
      <c r="BS1041" t="s">
        <v>180</v>
      </c>
      <c r="BT1041" t="s">
        <v>180</v>
      </c>
      <c r="BU1041" t="s">
        <v>180</v>
      </c>
      <c r="BV1041" t="s">
        <v>180</v>
      </c>
      <c r="BW1041" t="s">
        <v>180</v>
      </c>
      <c r="BX1041" t="s">
        <v>180</v>
      </c>
      <c r="BY1041" t="s">
        <v>180</v>
      </c>
      <c r="BZ1041" t="s">
        <v>180</v>
      </c>
      <c r="CD1041" t="s">
        <v>180</v>
      </c>
      <c r="CE1041" t="s">
        <v>180</v>
      </c>
      <c r="CG1041" t="s">
        <v>180</v>
      </c>
      <c r="CH1041" t="s">
        <v>180</v>
      </c>
      <c r="CI1041" t="s">
        <v>180</v>
      </c>
      <c r="CJ1041" t="s">
        <v>180</v>
      </c>
      <c r="CK1041" t="s">
        <v>180</v>
      </c>
      <c r="CM1041" t="s">
        <v>180</v>
      </c>
      <c r="CN1041" t="s">
        <v>180</v>
      </c>
      <c r="CO1041">
        <v>36.659999999999997</v>
      </c>
      <c r="CQ1041">
        <v>261.97000000000003</v>
      </c>
      <c r="CR1041">
        <v>292</v>
      </c>
      <c r="CS1041" t="s">
        <v>180</v>
      </c>
      <c r="CT1041" t="s">
        <v>180</v>
      </c>
      <c r="CU1041">
        <v>37.630000000000003</v>
      </c>
      <c r="CV1041">
        <v>111</v>
      </c>
      <c r="CW1041">
        <v>56</v>
      </c>
      <c r="CX1041">
        <v>52</v>
      </c>
      <c r="CY1041">
        <v>14.27</v>
      </c>
      <c r="CZ1041" t="s">
        <v>180</v>
      </c>
      <c r="DB1041" t="s">
        <v>180</v>
      </c>
      <c r="DC1041" t="s">
        <v>180</v>
      </c>
      <c r="DD1041">
        <v>2.39</v>
      </c>
      <c r="DE1041">
        <v>87.76</v>
      </c>
      <c r="DF1041">
        <v>15.09</v>
      </c>
      <c r="DG1041">
        <v>34.813000000000002</v>
      </c>
      <c r="DH1041">
        <v>0.77700000000000002</v>
      </c>
      <c r="DJ1041" t="s">
        <v>180</v>
      </c>
      <c r="DK1041" t="s">
        <v>180</v>
      </c>
      <c r="DL1041" t="s">
        <v>180</v>
      </c>
      <c r="DM1041" t="s">
        <v>180</v>
      </c>
      <c r="DR1041" t="s">
        <v>180</v>
      </c>
      <c r="DS1041" t="s">
        <v>180</v>
      </c>
      <c r="DU1041">
        <v>20.16</v>
      </c>
      <c r="DV1041">
        <v>1.31</v>
      </c>
      <c r="DW1041">
        <v>3.77</v>
      </c>
      <c r="DX1041">
        <v>0.68700000000000006</v>
      </c>
      <c r="DY1041">
        <v>3.95</v>
      </c>
      <c r="DZ1041">
        <v>1.42</v>
      </c>
      <c r="EA1041">
        <v>0.55700000000000005</v>
      </c>
      <c r="EB1041">
        <v>1.823</v>
      </c>
      <c r="EC1041">
        <v>0.37</v>
      </c>
      <c r="ED1041">
        <v>2.3530000000000002</v>
      </c>
      <c r="EE1041">
        <v>0.51300000000000001</v>
      </c>
      <c r="EF1041">
        <v>1.5069999999999999</v>
      </c>
      <c r="EG1041">
        <v>0.223</v>
      </c>
      <c r="EH1041">
        <v>1.4970000000000001</v>
      </c>
      <c r="EI1041">
        <v>0.23</v>
      </c>
      <c r="EJ1041">
        <v>1.03</v>
      </c>
      <c r="EK1041">
        <v>5.7000000000000002E-2</v>
      </c>
      <c r="EM1041" t="s">
        <v>180</v>
      </c>
      <c r="EN1041" t="s">
        <v>180</v>
      </c>
      <c r="EO1041" t="s">
        <v>180</v>
      </c>
      <c r="EP1041" t="s">
        <v>180</v>
      </c>
      <c r="EQ1041" t="s">
        <v>180</v>
      </c>
      <c r="ER1041" t="s">
        <v>180</v>
      </c>
      <c r="ET1041">
        <v>0.79300000000000004</v>
      </c>
      <c r="EV1041">
        <v>0.14699999999999999</v>
      </c>
      <c r="EW1041">
        <v>0.05</v>
      </c>
      <c r="EX1041">
        <v>0.51304899999999998</v>
      </c>
      <c r="EY1041" t="s">
        <v>180</v>
      </c>
      <c r="EZ1041" t="s">
        <v>180</v>
      </c>
      <c r="FA1041">
        <v>0.704538</v>
      </c>
      <c r="FB1041" t="s">
        <v>180</v>
      </c>
      <c r="FC1041">
        <v>18.563700000000001</v>
      </c>
      <c r="FD1041" t="s">
        <v>180</v>
      </c>
      <c r="FE1041">
        <v>15.603300000000001</v>
      </c>
      <c r="FF1041" t="s">
        <v>180</v>
      </c>
      <c r="FG1041">
        <v>38.4208</v>
      </c>
      <c r="FH1041" t="s">
        <v>180</v>
      </c>
      <c r="FI1041" t="s">
        <v>180</v>
      </c>
      <c r="FJ1041" t="s">
        <v>180</v>
      </c>
      <c r="FK1041" t="s">
        <v>180</v>
      </c>
      <c r="FL1041" t="s">
        <v>180</v>
      </c>
      <c r="FM1041" t="s">
        <v>180</v>
      </c>
      <c r="FN1041" t="s">
        <v>180</v>
      </c>
      <c r="FP1041" t="s">
        <v>180</v>
      </c>
      <c r="FQ1041" t="s">
        <v>180</v>
      </c>
      <c r="FR1041" t="s">
        <v>180</v>
      </c>
      <c r="FS1041" t="s">
        <v>180</v>
      </c>
      <c r="FT1041" t="s">
        <v>180</v>
      </c>
      <c r="FU1041" t="s">
        <v>180</v>
      </c>
      <c r="FV1041" t="s">
        <v>6206</v>
      </c>
      <c r="FW1041" t="s">
        <v>180</v>
      </c>
      <c r="FX1041">
        <f t="shared" si="303"/>
        <v>0.51903807615230457</v>
      </c>
      <c r="FY1041">
        <f t="shared" si="304"/>
        <v>23.255177020708082</v>
      </c>
      <c r="FZ1041">
        <f t="shared" si="305"/>
        <v>0.87508350033400129</v>
      </c>
      <c r="GA1041">
        <f t="shared" si="306"/>
        <v>0.9485637942551769</v>
      </c>
      <c r="GB1041">
        <f t="shared" si="307"/>
        <v>1.2177688710754841</v>
      </c>
      <c r="GC1041">
        <f t="shared" si="308"/>
        <v>0.16901408450704225</v>
      </c>
      <c r="GD1041">
        <f t="shared" si="309"/>
        <v>5.8157720344599078</v>
      </c>
      <c r="GE1041">
        <f t="shared" si="310"/>
        <v>22.217721518987343</v>
      </c>
      <c r="GF1041">
        <f t="shared" si="311"/>
        <v>15.389312977099236</v>
      </c>
      <c r="GG1041">
        <f t="shared" si="312"/>
        <v>25.945945945945944</v>
      </c>
      <c r="GH1041">
        <f t="shared" si="321"/>
        <v>0.2103448275862069</v>
      </c>
      <c r="GI1041">
        <f t="shared" si="313"/>
        <v>6.4350064350064351E-2</v>
      </c>
      <c r="GJ1041">
        <f t="shared" si="314"/>
        <v>0.34013605442176875</v>
      </c>
      <c r="GK1041">
        <f t="shared" si="315"/>
        <v>137.14285714285714</v>
      </c>
      <c r="GL1041">
        <f t="shared" si="316"/>
        <v>1.685971685971686</v>
      </c>
      <c r="GM1041">
        <f t="shared" si="317"/>
        <v>0.18918918918918917</v>
      </c>
      <c r="GN1041">
        <f t="shared" si="318"/>
        <v>0.11221374045801526</v>
      </c>
      <c r="GO1041">
        <f t="shared" si="319"/>
        <v>0.92253521126760574</v>
      </c>
      <c r="GP1041">
        <f t="shared" si="320"/>
        <v>0.95648185433433286</v>
      </c>
      <c r="GQ1041">
        <f>(EA1041/0.0735)/((DZ1041/0.195*(EB1041/0.295))^0.5)</f>
        <v>1.1296883842273631</v>
      </c>
      <c r="GR1041">
        <v>0.51304899999999998</v>
      </c>
      <c r="GS1041">
        <v>0.704538</v>
      </c>
      <c r="GT1041">
        <v>18.563700000000001</v>
      </c>
      <c r="GU1041">
        <v>15.603300000000001</v>
      </c>
      <c r="GV1041">
        <v>38.4208</v>
      </c>
    </row>
    <row r="1042" spans="1:204">
      <c r="A1042" t="s">
        <v>6066</v>
      </c>
      <c r="B1042" t="s">
        <v>6194</v>
      </c>
      <c r="C1042" t="s">
        <v>7221</v>
      </c>
      <c r="D1042" t="s">
        <v>7183</v>
      </c>
      <c r="E1042" t="s">
        <v>7183</v>
      </c>
      <c r="F1042">
        <v>104</v>
      </c>
      <c r="G1042">
        <v>28</v>
      </c>
      <c r="H1042" t="s">
        <v>7334</v>
      </c>
      <c r="I1042" t="s">
        <v>6195</v>
      </c>
      <c r="J1042" t="s">
        <v>6202</v>
      </c>
      <c r="K1042">
        <v>-55.32</v>
      </c>
      <c r="L1042">
        <v>-55.32</v>
      </c>
      <c r="M1042">
        <v>-29.47</v>
      </c>
      <c r="N1042">
        <v>-29.47</v>
      </c>
      <c r="O1042" t="s">
        <v>209</v>
      </c>
      <c r="R1042" t="s">
        <v>6207</v>
      </c>
      <c r="S1042" t="s">
        <v>6204</v>
      </c>
      <c r="T1042" t="s">
        <v>6205</v>
      </c>
      <c r="V1042" t="s">
        <v>180</v>
      </c>
      <c r="W1042" t="s">
        <v>180</v>
      </c>
      <c r="X1042" t="s">
        <v>180</v>
      </c>
      <c r="Y1042" t="s">
        <v>180</v>
      </c>
      <c r="Z1042" t="s">
        <v>180</v>
      </c>
      <c r="AB1042" t="s">
        <v>180</v>
      </c>
      <c r="AC1042" t="s">
        <v>181</v>
      </c>
      <c r="AD1042" t="s">
        <v>180</v>
      </c>
      <c r="AE1042" t="s">
        <v>180</v>
      </c>
      <c r="AF1042" t="s">
        <v>180</v>
      </c>
      <c r="AG1042" t="s">
        <v>180</v>
      </c>
      <c r="AH1042" t="s">
        <v>6200</v>
      </c>
      <c r="AI1042">
        <v>50.52</v>
      </c>
      <c r="AJ1042">
        <v>0.7</v>
      </c>
      <c r="AK1042" t="s">
        <v>180</v>
      </c>
      <c r="AL1042">
        <v>17.25</v>
      </c>
      <c r="AM1042" t="s">
        <v>180</v>
      </c>
      <c r="AP1042">
        <v>7.82</v>
      </c>
      <c r="AQ1042">
        <v>11.88</v>
      </c>
      <c r="AR1042">
        <v>8.4499999999999993</v>
      </c>
      <c r="AS1042">
        <v>0.14000000000000001</v>
      </c>
      <c r="AT1042" t="s">
        <v>180</v>
      </c>
      <c r="AU1042">
        <v>0.14000000000000001</v>
      </c>
      <c r="AV1042">
        <v>1.96</v>
      </c>
      <c r="AW1042">
        <v>0.04</v>
      </c>
      <c r="AY1042" t="s">
        <v>180</v>
      </c>
      <c r="AZ1042" t="s">
        <v>180</v>
      </c>
      <c r="BA1042">
        <v>98.899999999999991</v>
      </c>
      <c r="BC1042" t="s">
        <v>180</v>
      </c>
      <c r="BD1042" t="s">
        <v>180</v>
      </c>
      <c r="BE1042" t="s">
        <v>180</v>
      </c>
      <c r="BF1042" t="s">
        <v>180</v>
      </c>
      <c r="BG1042" t="s">
        <v>180</v>
      </c>
      <c r="BH1042" t="s">
        <v>180</v>
      </c>
      <c r="BI1042" t="s">
        <v>180</v>
      </c>
      <c r="BK1042" t="s">
        <v>180</v>
      </c>
      <c r="BL1042" t="s">
        <v>180</v>
      </c>
      <c r="BM1042">
        <v>0.06</v>
      </c>
      <c r="BN1042" t="s">
        <v>180</v>
      </c>
      <c r="BO1042" t="s">
        <v>180</v>
      </c>
      <c r="BP1042" t="s">
        <v>180</v>
      </c>
      <c r="BQ1042" t="s">
        <v>180</v>
      </c>
      <c r="BR1042" t="s">
        <v>180</v>
      </c>
      <c r="BS1042" t="s">
        <v>180</v>
      </c>
      <c r="BT1042" t="s">
        <v>180</v>
      </c>
      <c r="BU1042" t="s">
        <v>180</v>
      </c>
      <c r="BV1042" t="s">
        <v>180</v>
      </c>
      <c r="BW1042" t="s">
        <v>180</v>
      </c>
      <c r="BX1042" t="s">
        <v>180</v>
      </c>
      <c r="BY1042" t="s">
        <v>180</v>
      </c>
      <c r="BZ1042" t="s">
        <v>180</v>
      </c>
      <c r="CD1042" t="s">
        <v>180</v>
      </c>
      <c r="CE1042" t="s">
        <v>180</v>
      </c>
      <c r="CG1042" t="s">
        <v>180</v>
      </c>
      <c r="CH1042" t="s">
        <v>180</v>
      </c>
      <c r="CI1042" t="s">
        <v>180</v>
      </c>
      <c r="CJ1042" t="s">
        <v>180</v>
      </c>
      <c r="CK1042" t="s">
        <v>180</v>
      </c>
      <c r="CM1042" t="s">
        <v>180</v>
      </c>
      <c r="CN1042" t="s">
        <v>180</v>
      </c>
      <c r="CO1042">
        <v>36.1</v>
      </c>
      <c r="CQ1042">
        <v>251</v>
      </c>
      <c r="CR1042">
        <v>299</v>
      </c>
      <c r="CS1042" t="s">
        <v>180</v>
      </c>
      <c r="CT1042" t="s">
        <v>180</v>
      </c>
      <c r="CU1042">
        <v>39.200000000000003</v>
      </c>
      <c r="CV1042">
        <v>125</v>
      </c>
      <c r="CW1042">
        <v>70</v>
      </c>
      <c r="CX1042">
        <v>55</v>
      </c>
      <c r="CY1042">
        <v>14.01</v>
      </c>
      <c r="CZ1042" t="s">
        <v>180</v>
      </c>
      <c r="DB1042" t="s">
        <v>180</v>
      </c>
      <c r="DC1042" t="s">
        <v>180</v>
      </c>
      <c r="DD1042">
        <v>2.4929999999999999</v>
      </c>
      <c r="DE1042">
        <v>119.247</v>
      </c>
      <c r="DF1042">
        <v>14.483000000000001</v>
      </c>
      <c r="DG1042">
        <v>33.799999999999997</v>
      </c>
      <c r="DH1042">
        <v>0.753</v>
      </c>
      <c r="DJ1042" t="s">
        <v>180</v>
      </c>
      <c r="DK1042" t="s">
        <v>180</v>
      </c>
      <c r="DL1042" t="s">
        <v>180</v>
      </c>
      <c r="DM1042" t="s">
        <v>180</v>
      </c>
      <c r="DR1042" t="s">
        <v>180</v>
      </c>
      <c r="DS1042" t="s">
        <v>180</v>
      </c>
      <c r="DU1042">
        <v>21.216999999999999</v>
      </c>
      <c r="DV1042">
        <v>1.2270000000000001</v>
      </c>
      <c r="DW1042">
        <v>3.9369999999999998</v>
      </c>
      <c r="DX1042">
        <v>0.63300000000000001</v>
      </c>
      <c r="DY1042">
        <v>3.63</v>
      </c>
      <c r="DZ1042">
        <v>1.31</v>
      </c>
      <c r="EA1042">
        <v>0.53300000000000003</v>
      </c>
      <c r="EB1042">
        <v>1.7130000000000001</v>
      </c>
      <c r="EC1042">
        <v>0.35</v>
      </c>
      <c r="ED1042">
        <v>2.2330000000000001</v>
      </c>
      <c r="EE1042">
        <v>0.48</v>
      </c>
      <c r="EF1042">
        <v>1.427</v>
      </c>
      <c r="EG1042">
        <v>0.217</v>
      </c>
      <c r="EH1042">
        <v>1.403</v>
      </c>
      <c r="EI1042">
        <v>0.20699999999999999</v>
      </c>
      <c r="EJ1042">
        <v>0.98</v>
      </c>
      <c r="EK1042">
        <v>0.05</v>
      </c>
      <c r="EM1042" t="s">
        <v>180</v>
      </c>
      <c r="EN1042" t="s">
        <v>180</v>
      </c>
      <c r="EO1042" t="s">
        <v>180</v>
      </c>
      <c r="EP1042" t="s">
        <v>180</v>
      </c>
      <c r="EQ1042" t="s">
        <v>180</v>
      </c>
      <c r="ER1042" t="s">
        <v>180</v>
      </c>
      <c r="ET1042">
        <v>0.69299999999999995</v>
      </c>
      <c r="EV1042">
        <v>0.127</v>
      </c>
      <c r="EW1042">
        <v>0.04</v>
      </c>
      <c r="EX1042">
        <v>0.51305400000000001</v>
      </c>
      <c r="EY1042" t="s">
        <v>180</v>
      </c>
      <c r="EZ1042" t="s">
        <v>180</v>
      </c>
      <c r="FA1042">
        <v>0.70333299999999999</v>
      </c>
      <c r="FB1042" t="s">
        <v>180</v>
      </c>
      <c r="FD1042" t="s">
        <v>180</v>
      </c>
      <c r="FF1042" t="s">
        <v>180</v>
      </c>
      <c r="FH1042" t="s">
        <v>180</v>
      </c>
      <c r="FI1042" t="s">
        <v>180</v>
      </c>
      <c r="FJ1042" t="s">
        <v>180</v>
      </c>
      <c r="FK1042" t="s">
        <v>180</v>
      </c>
      <c r="FL1042" t="s">
        <v>180</v>
      </c>
      <c r="FM1042" t="s">
        <v>180</v>
      </c>
      <c r="FN1042" t="s">
        <v>180</v>
      </c>
      <c r="FP1042" t="s">
        <v>180</v>
      </c>
      <c r="FQ1042" t="s">
        <v>180</v>
      </c>
      <c r="FR1042" t="s">
        <v>180</v>
      </c>
      <c r="FS1042" t="s">
        <v>180</v>
      </c>
      <c r="FT1042" t="s">
        <v>180</v>
      </c>
      <c r="FU1042" t="s">
        <v>180</v>
      </c>
      <c r="FV1042" t="s">
        <v>6208</v>
      </c>
      <c r="FW1042" t="s">
        <v>180</v>
      </c>
      <c r="FX1042">
        <f t="shared" si="303"/>
        <v>0.5367070563079116</v>
      </c>
      <c r="FY1042">
        <f t="shared" si="304"/>
        <v>24.091233071988594</v>
      </c>
      <c r="FZ1042">
        <f t="shared" si="305"/>
        <v>0.87455452601568073</v>
      </c>
      <c r="GA1042">
        <f t="shared" si="306"/>
        <v>0.93371347113328584</v>
      </c>
      <c r="GB1042">
        <f t="shared" si="307"/>
        <v>1.2209550962223807</v>
      </c>
      <c r="GC1042">
        <f t="shared" si="308"/>
        <v>0.20000000000000004</v>
      </c>
      <c r="GD1042">
        <f t="shared" si="309"/>
        <v>8.2335842021680588</v>
      </c>
      <c r="GE1042">
        <f t="shared" si="310"/>
        <v>32.850413223140499</v>
      </c>
      <c r="GF1042">
        <f t="shared" si="311"/>
        <v>17.291768541157293</v>
      </c>
      <c r="GG1042">
        <f t="shared" si="312"/>
        <v>28.176626826029214</v>
      </c>
      <c r="GH1042">
        <f t="shared" si="321"/>
        <v>0.17602235204470409</v>
      </c>
      <c r="GI1042">
        <f t="shared" si="313"/>
        <v>5.3120849933598939E-2</v>
      </c>
      <c r="GJ1042">
        <f t="shared" si="314"/>
        <v>0.31496062992125984</v>
      </c>
      <c r="GK1042">
        <f t="shared" si="315"/>
        <v>167.06299212598424</v>
      </c>
      <c r="GL1042">
        <f t="shared" si="316"/>
        <v>1.6294820717131475</v>
      </c>
      <c r="GM1042">
        <f t="shared" si="317"/>
        <v>0.16865869853917662</v>
      </c>
      <c r="GN1042">
        <f t="shared" si="318"/>
        <v>0.1035044824775876</v>
      </c>
      <c r="GO1042">
        <f t="shared" si="319"/>
        <v>0.93664122137404582</v>
      </c>
      <c r="GP1042">
        <f t="shared" si="320"/>
        <v>1.0752035259248116</v>
      </c>
      <c r="GQ1042">
        <f>(EA1042/0.0735)/((DZ1042/0.195*(EB1042/0.295))^0.5)</f>
        <v>1.161057837147174</v>
      </c>
      <c r="GR1042">
        <v>0.51305400000000001</v>
      </c>
      <c r="GS1042">
        <v>0.70333299999999999</v>
      </c>
    </row>
    <row r="1043" spans="1:204">
      <c r="A1043" t="s">
        <v>6066</v>
      </c>
      <c r="B1043" t="s">
        <v>6194</v>
      </c>
      <c r="C1043" t="s">
        <v>7221</v>
      </c>
      <c r="D1043" t="s">
        <v>7183</v>
      </c>
      <c r="E1043" t="s">
        <v>7183</v>
      </c>
      <c r="F1043">
        <v>104</v>
      </c>
      <c r="G1043">
        <v>28</v>
      </c>
      <c r="H1043" t="s">
        <v>7334</v>
      </c>
      <c r="I1043" t="s">
        <v>6195</v>
      </c>
      <c r="J1043" t="s">
        <v>6209</v>
      </c>
      <c r="K1043">
        <v>-55.38</v>
      </c>
      <c r="L1043">
        <v>-55.38</v>
      </c>
      <c r="M1043">
        <v>-29.5</v>
      </c>
      <c r="N1043">
        <v>-29.5</v>
      </c>
      <c r="O1043" t="s">
        <v>209</v>
      </c>
      <c r="R1043" t="s">
        <v>6210</v>
      </c>
      <c r="S1043" t="s">
        <v>6198</v>
      </c>
      <c r="T1043" t="s">
        <v>6205</v>
      </c>
      <c r="V1043" t="s">
        <v>180</v>
      </c>
      <c r="W1043" t="s">
        <v>180</v>
      </c>
      <c r="X1043" t="s">
        <v>180</v>
      </c>
      <c r="Y1043" t="s">
        <v>180</v>
      </c>
      <c r="Z1043" t="s">
        <v>180</v>
      </c>
      <c r="AB1043" t="s">
        <v>6211</v>
      </c>
      <c r="AC1043" t="s">
        <v>181</v>
      </c>
      <c r="AD1043" t="s">
        <v>180</v>
      </c>
      <c r="AE1043" t="s">
        <v>180</v>
      </c>
      <c r="AF1043" t="s">
        <v>607</v>
      </c>
      <c r="AG1043" t="s">
        <v>180</v>
      </c>
      <c r="AH1043" t="s">
        <v>6200</v>
      </c>
      <c r="AI1043">
        <v>55.18</v>
      </c>
      <c r="AJ1043">
        <v>0.79</v>
      </c>
      <c r="AK1043" t="s">
        <v>180</v>
      </c>
      <c r="AL1043">
        <v>16.09</v>
      </c>
      <c r="AM1043" t="s">
        <v>180</v>
      </c>
      <c r="AP1043">
        <v>7.72</v>
      </c>
      <c r="AQ1043">
        <v>5.1100000000000003</v>
      </c>
      <c r="AR1043">
        <v>7.04</v>
      </c>
      <c r="AS1043">
        <v>0.14000000000000001</v>
      </c>
      <c r="AT1043" t="s">
        <v>180</v>
      </c>
      <c r="AU1043">
        <v>0.3</v>
      </c>
      <c r="AV1043">
        <v>4.7</v>
      </c>
      <c r="AW1043">
        <v>0.08</v>
      </c>
      <c r="AY1043" t="s">
        <v>180</v>
      </c>
      <c r="AZ1043" t="s">
        <v>180</v>
      </c>
      <c r="BA1043">
        <v>97.15</v>
      </c>
      <c r="BC1043" t="s">
        <v>180</v>
      </c>
      <c r="BD1043" t="s">
        <v>180</v>
      </c>
      <c r="BE1043" t="s">
        <v>180</v>
      </c>
      <c r="BF1043" t="s">
        <v>180</v>
      </c>
      <c r="BG1043" t="s">
        <v>180</v>
      </c>
      <c r="BH1043" t="s">
        <v>180</v>
      </c>
      <c r="BI1043" t="s">
        <v>180</v>
      </c>
      <c r="BK1043" t="s">
        <v>180</v>
      </c>
      <c r="BL1043" t="s">
        <v>180</v>
      </c>
      <c r="BM1043">
        <v>2.8</v>
      </c>
      <c r="BN1043" t="s">
        <v>180</v>
      </c>
      <c r="BO1043" t="s">
        <v>180</v>
      </c>
      <c r="BP1043" t="s">
        <v>180</v>
      </c>
      <c r="BQ1043" t="s">
        <v>180</v>
      </c>
      <c r="BR1043" t="s">
        <v>180</v>
      </c>
      <c r="BS1043" t="s">
        <v>180</v>
      </c>
      <c r="BT1043" t="s">
        <v>180</v>
      </c>
      <c r="BU1043" t="s">
        <v>180</v>
      </c>
      <c r="BV1043" t="s">
        <v>180</v>
      </c>
      <c r="BW1043" t="s">
        <v>180</v>
      </c>
      <c r="BX1043" t="s">
        <v>180</v>
      </c>
      <c r="BY1043" t="s">
        <v>180</v>
      </c>
      <c r="BZ1043" t="s">
        <v>180</v>
      </c>
      <c r="CD1043" t="s">
        <v>180</v>
      </c>
      <c r="CE1043" t="s">
        <v>180</v>
      </c>
      <c r="CG1043" t="s">
        <v>180</v>
      </c>
      <c r="CH1043" t="s">
        <v>180</v>
      </c>
      <c r="CI1043" t="s">
        <v>180</v>
      </c>
      <c r="CJ1043" t="s">
        <v>180</v>
      </c>
      <c r="CK1043" t="s">
        <v>180</v>
      </c>
      <c r="CM1043" t="s">
        <v>180</v>
      </c>
      <c r="CN1043" t="s">
        <v>180</v>
      </c>
      <c r="CO1043">
        <v>29.899000000000001</v>
      </c>
      <c r="CQ1043">
        <v>200.11699999999999</v>
      </c>
      <c r="CR1043">
        <v>80.316000000000003</v>
      </c>
      <c r="CS1043" t="s">
        <v>180</v>
      </c>
      <c r="CT1043" t="s">
        <v>180</v>
      </c>
      <c r="CU1043">
        <v>27.466999999999999</v>
      </c>
      <c r="CV1043">
        <v>31.38</v>
      </c>
      <c r="CW1043">
        <v>79.182000000000002</v>
      </c>
      <c r="CX1043">
        <v>40.633000000000003</v>
      </c>
      <c r="CY1043">
        <v>15.087999999999999</v>
      </c>
      <c r="CZ1043" t="s">
        <v>180</v>
      </c>
      <c r="DB1043" t="s">
        <v>180</v>
      </c>
      <c r="DC1043" t="s">
        <v>180</v>
      </c>
      <c r="DD1043">
        <v>2.258</v>
      </c>
      <c r="DE1043">
        <v>110.46299999999999</v>
      </c>
      <c r="DF1043">
        <v>20.280999999999999</v>
      </c>
      <c r="DG1043">
        <v>41.473999999999997</v>
      </c>
      <c r="DH1043">
        <v>0.70499999999999996</v>
      </c>
      <c r="DJ1043" t="s">
        <v>180</v>
      </c>
      <c r="DK1043" t="s">
        <v>180</v>
      </c>
      <c r="DL1043" t="s">
        <v>180</v>
      </c>
      <c r="DM1043" t="s">
        <v>180</v>
      </c>
      <c r="DR1043" t="s">
        <v>180</v>
      </c>
      <c r="DS1043" t="s">
        <v>180</v>
      </c>
      <c r="DU1043">
        <v>31.443999999999999</v>
      </c>
      <c r="DV1043">
        <v>1.9350000000000001</v>
      </c>
      <c r="DW1043">
        <v>5.9660000000000002</v>
      </c>
      <c r="DX1043">
        <v>1.036</v>
      </c>
      <c r="DY1043">
        <v>5.5869999999999997</v>
      </c>
      <c r="DZ1043">
        <v>2.149</v>
      </c>
      <c r="EA1043">
        <v>0.78400000000000003</v>
      </c>
      <c r="EB1043">
        <v>2.9089999999999998</v>
      </c>
      <c r="EC1043">
        <v>0.52</v>
      </c>
      <c r="ED1043">
        <v>3.3820000000000001</v>
      </c>
      <c r="EE1043">
        <v>0.71</v>
      </c>
      <c r="EF1043">
        <v>2.04</v>
      </c>
      <c r="EG1043">
        <v>0.30199999999999999</v>
      </c>
      <c r="EH1043">
        <v>1.956</v>
      </c>
      <c r="EI1043">
        <v>0.29599999999999999</v>
      </c>
      <c r="EJ1043">
        <v>1.391</v>
      </c>
      <c r="EK1043">
        <v>5.8999999999999997E-2</v>
      </c>
      <c r="EM1043" t="s">
        <v>180</v>
      </c>
      <c r="EN1043" t="s">
        <v>180</v>
      </c>
      <c r="EO1043" t="s">
        <v>180</v>
      </c>
      <c r="EP1043" t="s">
        <v>180</v>
      </c>
      <c r="EQ1043" t="s">
        <v>180</v>
      </c>
      <c r="ER1043" t="s">
        <v>180</v>
      </c>
      <c r="ET1043">
        <v>0.442</v>
      </c>
      <c r="EV1043">
        <v>0.16600000000000001</v>
      </c>
      <c r="EW1043">
        <v>6.4000000000000001E-2</v>
      </c>
      <c r="EX1043">
        <v>0.51308699999999996</v>
      </c>
      <c r="EY1043" t="s">
        <v>180</v>
      </c>
      <c r="EZ1043" t="s">
        <v>180</v>
      </c>
      <c r="FA1043">
        <v>0.70370600000000005</v>
      </c>
      <c r="FB1043" t="s">
        <v>180</v>
      </c>
      <c r="FC1043">
        <v>18.503799999999998</v>
      </c>
      <c r="FD1043" t="s">
        <v>180</v>
      </c>
      <c r="FE1043">
        <v>15.579599999999999</v>
      </c>
      <c r="FF1043" t="s">
        <v>180</v>
      </c>
      <c r="FG1043">
        <v>38.357700000000001</v>
      </c>
      <c r="FH1043" t="s">
        <v>180</v>
      </c>
      <c r="FI1043" t="s">
        <v>180</v>
      </c>
      <c r="FJ1043" t="s">
        <v>180</v>
      </c>
      <c r="FK1043" t="s">
        <v>180</v>
      </c>
      <c r="FL1043" t="s">
        <v>180</v>
      </c>
      <c r="FM1043" t="s">
        <v>180</v>
      </c>
      <c r="FN1043" t="s">
        <v>180</v>
      </c>
      <c r="FP1043" t="s">
        <v>180</v>
      </c>
      <c r="FQ1043" t="s">
        <v>180</v>
      </c>
      <c r="FR1043" t="s">
        <v>180</v>
      </c>
      <c r="FS1043" t="s">
        <v>180</v>
      </c>
      <c r="FT1043" t="s">
        <v>180</v>
      </c>
      <c r="FU1043" t="s">
        <v>180</v>
      </c>
      <c r="FV1043" t="s">
        <v>6212</v>
      </c>
      <c r="FW1043" t="s">
        <v>180</v>
      </c>
      <c r="FX1043">
        <f t="shared" si="303"/>
        <v>0.36042944785276071</v>
      </c>
      <c r="FY1043">
        <f t="shared" si="304"/>
        <v>21.203476482617585</v>
      </c>
      <c r="FZ1043">
        <f t="shared" si="305"/>
        <v>0.98926380368098166</v>
      </c>
      <c r="GA1043">
        <f t="shared" si="306"/>
        <v>1.0986707566462168</v>
      </c>
      <c r="GB1043">
        <f t="shared" si="307"/>
        <v>1.4872188139059304</v>
      </c>
      <c r="GC1043">
        <f t="shared" si="308"/>
        <v>0.37974683544303794</v>
      </c>
      <c r="GD1043">
        <f t="shared" si="309"/>
        <v>5.4466249198757462</v>
      </c>
      <c r="GE1043">
        <f t="shared" si="310"/>
        <v>19.77143368534097</v>
      </c>
      <c r="GF1043">
        <f t="shared" si="311"/>
        <v>16.250129198966409</v>
      </c>
      <c r="GG1043">
        <f t="shared" si="312"/>
        <v>44.601418439716312</v>
      </c>
      <c r="GH1043">
        <f t="shared" si="321"/>
        <v>7.4086490110626887E-2</v>
      </c>
      <c r="GI1043">
        <f t="shared" si="313"/>
        <v>9.0780141843971637E-2</v>
      </c>
      <c r="GJ1043">
        <f t="shared" si="314"/>
        <v>0.38554216867469876</v>
      </c>
      <c r="GK1043">
        <f t="shared" si="315"/>
        <v>189.42168674698794</v>
      </c>
      <c r="GL1043">
        <f t="shared" si="316"/>
        <v>2.7446808510638299</v>
      </c>
      <c r="GM1043">
        <f t="shared" si="317"/>
        <v>0.23546099290780145</v>
      </c>
      <c r="GN1043">
        <f t="shared" si="318"/>
        <v>8.5788113695090443E-2</v>
      </c>
      <c r="GO1043">
        <f t="shared" si="319"/>
        <v>0.90041879944160075</v>
      </c>
      <c r="GP1043">
        <f t="shared" si="320"/>
        <v>1.0141735694195684</v>
      </c>
      <c r="GQ1043">
        <f>(EA1043/0.0735)/((DZ1043/0.195*(EB1043/0.295))^0.5)</f>
        <v>1.0232151667318379</v>
      </c>
      <c r="GR1043">
        <v>0.51308699999999996</v>
      </c>
      <c r="GS1043">
        <v>0.70370600000000005</v>
      </c>
      <c r="GT1043">
        <v>18.503799999999998</v>
      </c>
      <c r="GU1043">
        <v>15.579599999999999</v>
      </c>
      <c r="GV1043">
        <v>38.357700000000001</v>
      </c>
    </row>
    <row r="1044" spans="1:204">
      <c r="A1044" t="s">
        <v>6066</v>
      </c>
      <c r="B1044" t="s">
        <v>6194</v>
      </c>
      <c r="C1044" t="s">
        <v>7221</v>
      </c>
      <c r="D1044" t="s">
        <v>7183</v>
      </c>
      <c r="E1044" t="s">
        <v>7183</v>
      </c>
      <c r="F1044">
        <v>104</v>
      </c>
      <c r="G1044">
        <v>28</v>
      </c>
      <c r="H1044" t="s">
        <v>7334</v>
      </c>
      <c r="I1044" t="s">
        <v>6195</v>
      </c>
      <c r="J1044" t="s">
        <v>6213</v>
      </c>
      <c r="K1044">
        <v>-55.63</v>
      </c>
      <c r="L1044">
        <v>-55.63</v>
      </c>
      <c r="M1044">
        <v>-29.792000000000002</v>
      </c>
      <c r="N1044">
        <v>-29.792000000000002</v>
      </c>
      <c r="O1044" t="s">
        <v>209</v>
      </c>
      <c r="R1044" t="s">
        <v>6214</v>
      </c>
      <c r="S1044" t="s">
        <v>6204</v>
      </c>
      <c r="T1044" t="s">
        <v>6205</v>
      </c>
      <c r="U1044" t="s">
        <v>180</v>
      </c>
      <c r="V1044" t="s">
        <v>180</v>
      </c>
      <c r="W1044" t="s">
        <v>180</v>
      </c>
      <c r="X1044" t="s">
        <v>180</v>
      </c>
      <c r="Y1044" t="s">
        <v>180</v>
      </c>
      <c r="Z1044" t="s">
        <v>180</v>
      </c>
      <c r="AB1044" t="s">
        <v>180</v>
      </c>
      <c r="AC1044" t="s">
        <v>181</v>
      </c>
      <c r="AD1044" t="s">
        <v>180</v>
      </c>
      <c r="AE1044" t="s">
        <v>180</v>
      </c>
      <c r="AF1044" t="s">
        <v>196</v>
      </c>
      <c r="AG1044" t="s">
        <v>180</v>
      </c>
      <c r="AH1044" t="s">
        <v>6200</v>
      </c>
      <c r="AI1044">
        <v>53.21</v>
      </c>
      <c r="AJ1044">
        <v>0.59</v>
      </c>
      <c r="AK1044" t="s">
        <v>180</v>
      </c>
      <c r="AL1044">
        <v>16.329999999999998</v>
      </c>
      <c r="AM1044" t="s">
        <v>180</v>
      </c>
      <c r="AP1044">
        <v>6.79</v>
      </c>
      <c r="AQ1044">
        <v>11.33</v>
      </c>
      <c r="AR1044">
        <v>6.96</v>
      </c>
      <c r="AS1044">
        <v>0.15</v>
      </c>
      <c r="AT1044" t="s">
        <v>180</v>
      </c>
      <c r="AU1044">
        <v>0.09</v>
      </c>
      <c r="AV1044">
        <v>2.0699999999999998</v>
      </c>
      <c r="AW1044">
        <v>0.21</v>
      </c>
      <c r="AY1044" t="s">
        <v>180</v>
      </c>
      <c r="AZ1044" t="s">
        <v>180</v>
      </c>
      <c r="BA1044">
        <v>97.72999999999999</v>
      </c>
      <c r="BC1044" t="s">
        <v>180</v>
      </c>
      <c r="BD1044" t="s">
        <v>180</v>
      </c>
      <c r="BE1044" t="s">
        <v>180</v>
      </c>
      <c r="BF1044" t="s">
        <v>180</v>
      </c>
      <c r="BG1044" t="s">
        <v>180</v>
      </c>
      <c r="BH1044" t="s">
        <v>180</v>
      </c>
      <c r="BI1044" t="s">
        <v>180</v>
      </c>
      <c r="BK1044" t="s">
        <v>180</v>
      </c>
      <c r="BL1044" t="s">
        <v>180</v>
      </c>
      <c r="BN1044" t="s">
        <v>180</v>
      </c>
      <c r="BO1044" t="s">
        <v>180</v>
      </c>
      <c r="BP1044" t="s">
        <v>180</v>
      </c>
      <c r="BQ1044" t="s">
        <v>180</v>
      </c>
      <c r="BR1044" t="s">
        <v>180</v>
      </c>
      <c r="BS1044" t="s">
        <v>180</v>
      </c>
      <c r="BT1044" t="s">
        <v>180</v>
      </c>
      <c r="BU1044" t="s">
        <v>180</v>
      </c>
      <c r="BV1044" t="s">
        <v>180</v>
      </c>
      <c r="BW1044" t="s">
        <v>180</v>
      </c>
      <c r="BX1044" t="s">
        <v>180</v>
      </c>
      <c r="BY1044" t="s">
        <v>180</v>
      </c>
      <c r="BZ1044" t="s">
        <v>180</v>
      </c>
      <c r="CD1044" t="s">
        <v>180</v>
      </c>
      <c r="CE1044" t="s">
        <v>180</v>
      </c>
      <c r="CG1044" t="s">
        <v>180</v>
      </c>
      <c r="CH1044" t="s">
        <v>180</v>
      </c>
      <c r="CI1044" t="s">
        <v>180</v>
      </c>
      <c r="CJ1044" t="s">
        <v>180</v>
      </c>
      <c r="CK1044" t="s">
        <v>180</v>
      </c>
      <c r="CM1044" t="s">
        <v>180</v>
      </c>
      <c r="CN1044" t="s">
        <v>180</v>
      </c>
      <c r="CO1044">
        <v>37.585000000000001</v>
      </c>
      <c r="CQ1044">
        <v>253.96</v>
      </c>
      <c r="CR1044">
        <v>178.11500000000001</v>
      </c>
      <c r="CS1044" t="s">
        <v>180</v>
      </c>
      <c r="CT1044" t="s">
        <v>180</v>
      </c>
      <c r="CU1044">
        <v>31.501000000000001</v>
      </c>
      <c r="CV1044">
        <v>72.981999999999999</v>
      </c>
      <c r="CW1044">
        <v>68.843999999999994</v>
      </c>
      <c r="CX1044">
        <v>51.170999999999999</v>
      </c>
      <c r="CY1044">
        <v>14.247999999999999</v>
      </c>
      <c r="CZ1044" t="s">
        <v>180</v>
      </c>
      <c r="DB1044" t="s">
        <v>180</v>
      </c>
      <c r="DC1044" t="s">
        <v>180</v>
      </c>
      <c r="DD1044">
        <v>2.1819999999999999</v>
      </c>
      <c r="DE1044">
        <v>92.146000000000001</v>
      </c>
      <c r="DF1044">
        <v>15.276</v>
      </c>
      <c r="DG1044">
        <v>34.502000000000002</v>
      </c>
      <c r="DH1044">
        <v>0.65</v>
      </c>
      <c r="DJ1044" t="s">
        <v>180</v>
      </c>
      <c r="DK1044" t="s">
        <v>180</v>
      </c>
      <c r="DL1044" t="s">
        <v>180</v>
      </c>
      <c r="DM1044" t="s">
        <v>180</v>
      </c>
      <c r="DR1044" t="s">
        <v>180</v>
      </c>
      <c r="DS1044" t="s">
        <v>180</v>
      </c>
      <c r="DU1044">
        <v>17.907</v>
      </c>
      <c r="DV1044">
        <v>1.242</v>
      </c>
      <c r="DW1044">
        <v>3.6389999999999998</v>
      </c>
      <c r="DX1044">
        <v>0.63200000000000001</v>
      </c>
      <c r="DY1044">
        <v>3.5720000000000001</v>
      </c>
      <c r="DZ1044">
        <v>1.2829999999999999</v>
      </c>
      <c r="EA1044">
        <v>0.51300000000000001</v>
      </c>
      <c r="EB1044">
        <v>1.8260000000000001</v>
      </c>
      <c r="EC1044">
        <v>0.34</v>
      </c>
      <c r="ED1044">
        <v>2.4</v>
      </c>
      <c r="EE1044">
        <v>0.52400000000000002</v>
      </c>
      <c r="EF1044">
        <v>1.532</v>
      </c>
      <c r="EG1044">
        <v>0.24</v>
      </c>
      <c r="EH1044">
        <v>1.5549999999999999</v>
      </c>
      <c r="EI1044">
        <v>0.25</v>
      </c>
      <c r="EJ1044">
        <v>1.032</v>
      </c>
      <c r="EK1044">
        <v>4.4999999999999998E-2</v>
      </c>
      <c r="EM1044" t="s">
        <v>180</v>
      </c>
      <c r="EN1044" t="s">
        <v>180</v>
      </c>
      <c r="EO1044" t="s">
        <v>180</v>
      </c>
      <c r="EP1044" t="s">
        <v>180</v>
      </c>
      <c r="EQ1044" t="s">
        <v>180</v>
      </c>
      <c r="ER1044" t="s">
        <v>180</v>
      </c>
      <c r="ET1044">
        <v>0.29799999999999999</v>
      </c>
      <c r="EV1044">
        <v>0.13</v>
      </c>
      <c r="EW1044">
        <v>4.7E-2</v>
      </c>
      <c r="EX1044">
        <v>0.51304099999999997</v>
      </c>
      <c r="EY1044" t="s">
        <v>180</v>
      </c>
      <c r="EZ1044" t="s">
        <v>180</v>
      </c>
      <c r="FA1044">
        <v>0.70335700000000001</v>
      </c>
      <c r="FB1044" t="s">
        <v>180</v>
      </c>
      <c r="FC1044">
        <v>18.298500000000001</v>
      </c>
      <c r="FD1044" t="s">
        <v>180</v>
      </c>
      <c r="FE1044">
        <v>15.569699999999999</v>
      </c>
      <c r="FF1044" t="s">
        <v>180</v>
      </c>
      <c r="FG1044">
        <v>38.159199999999998</v>
      </c>
      <c r="FH1044" t="s">
        <v>180</v>
      </c>
      <c r="FI1044" t="s">
        <v>180</v>
      </c>
      <c r="FJ1044" t="s">
        <v>180</v>
      </c>
      <c r="FK1044" t="s">
        <v>180</v>
      </c>
      <c r="FL1044" t="s">
        <v>180</v>
      </c>
      <c r="FM1044" t="s">
        <v>180</v>
      </c>
      <c r="FN1044" t="s">
        <v>180</v>
      </c>
      <c r="FP1044" t="s">
        <v>180</v>
      </c>
      <c r="FQ1044" t="s">
        <v>180</v>
      </c>
      <c r="FR1044" t="s">
        <v>180</v>
      </c>
      <c r="FS1044" t="s">
        <v>180</v>
      </c>
      <c r="FT1044" t="s">
        <v>180</v>
      </c>
      <c r="FU1044" t="s">
        <v>180</v>
      </c>
      <c r="FV1044" t="s">
        <v>6215</v>
      </c>
      <c r="FW1044" t="s">
        <v>180</v>
      </c>
      <c r="FX1044">
        <f t="shared" si="303"/>
        <v>0.41800643086816724</v>
      </c>
      <c r="FY1044">
        <f t="shared" si="304"/>
        <v>22.187781350482318</v>
      </c>
      <c r="FZ1044">
        <f t="shared" si="305"/>
        <v>0.79871382636655952</v>
      </c>
      <c r="GA1044">
        <f t="shared" si="306"/>
        <v>0.82508038585208998</v>
      </c>
      <c r="GB1044">
        <f t="shared" si="307"/>
        <v>1.1742765273311897</v>
      </c>
      <c r="GC1044">
        <f t="shared" si="308"/>
        <v>0.15254237288135594</v>
      </c>
      <c r="GD1044">
        <f t="shared" si="309"/>
        <v>6.0320764598062322</v>
      </c>
      <c r="GE1044">
        <f t="shared" si="310"/>
        <v>25.796752519596865</v>
      </c>
      <c r="GF1044">
        <f t="shared" si="311"/>
        <v>14.417874396135266</v>
      </c>
      <c r="GG1044">
        <f t="shared" si="312"/>
        <v>27.549230769230768</v>
      </c>
      <c r="GH1044">
        <f t="shared" si="321"/>
        <v>8.1890629293762021E-2</v>
      </c>
      <c r="GI1044">
        <f t="shared" si="313"/>
        <v>7.2307692307692309E-2</v>
      </c>
      <c r="GJ1044">
        <f t="shared" si="314"/>
        <v>0.36153846153846153</v>
      </c>
      <c r="GK1044">
        <f t="shared" si="315"/>
        <v>137.74615384615385</v>
      </c>
      <c r="GL1044">
        <f t="shared" si="316"/>
        <v>1.9107692307692308</v>
      </c>
      <c r="GM1044">
        <f t="shared" si="317"/>
        <v>0.2</v>
      </c>
      <c r="GN1044">
        <f t="shared" si="318"/>
        <v>0.10466988727858294</v>
      </c>
      <c r="GO1044">
        <f t="shared" si="319"/>
        <v>0.9680436477007015</v>
      </c>
      <c r="GP1044">
        <f t="shared" si="320"/>
        <v>0.98858068293130907</v>
      </c>
      <c r="GQ1044">
        <f>(EA1044/0.0735)/((DZ1044/0.195*(EB1044/0.295))^0.5)</f>
        <v>1.0936909662496923</v>
      </c>
      <c r="GR1044">
        <v>0.51304099999999997</v>
      </c>
      <c r="GS1044">
        <v>0.70335700000000001</v>
      </c>
      <c r="GT1044">
        <v>18.298500000000001</v>
      </c>
      <c r="GU1044">
        <v>15.569699999999999</v>
      </c>
      <c r="GV1044">
        <v>38.159199999999998</v>
      </c>
    </row>
    <row r="1045" spans="1:204">
      <c r="A1045" t="s">
        <v>6066</v>
      </c>
      <c r="B1045" t="s">
        <v>6194</v>
      </c>
      <c r="C1045" t="s">
        <v>7221</v>
      </c>
      <c r="D1045" t="s">
        <v>7183</v>
      </c>
      <c r="E1045" t="s">
        <v>7183</v>
      </c>
      <c r="F1045">
        <v>104</v>
      </c>
      <c r="G1045">
        <v>28</v>
      </c>
      <c r="H1045" t="s">
        <v>7334</v>
      </c>
      <c r="I1045" t="s">
        <v>6195</v>
      </c>
      <c r="J1045" t="s">
        <v>6213</v>
      </c>
      <c r="K1045">
        <v>-55.63</v>
      </c>
      <c r="L1045">
        <v>-55.63</v>
      </c>
      <c r="M1045">
        <v>-29.792000000000002</v>
      </c>
      <c r="N1045">
        <v>-29.792000000000002</v>
      </c>
      <c r="O1045" t="s">
        <v>209</v>
      </c>
      <c r="R1045" t="s">
        <v>6216</v>
      </c>
      <c r="S1045" t="s">
        <v>6204</v>
      </c>
      <c r="T1045" t="s">
        <v>6205</v>
      </c>
      <c r="U1045" t="s">
        <v>180</v>
      </c>
      <c r="V1045" t="s">
        <v>180</v>
      </c>
      <c r="W1045" t="s">
        <v>180</v>
      </c>
      <c r="X1045" t="s">
        <v>180</v>
      </c>
      <c r="Y1045" t="s">
        <v>180</v>
      </c>
      <c r="Z1045" t="s">
        <v>180</v>
      </c>
      <c r="AB1045" t="s">
        <v>180</v>
      </c>
      <c r="AC1045" t="s">
        <v>181</v>
      </c>
      <c r="AD1045" t="s">
        <v>180</v>
      </c>
      <c r="AE1045" t="s">
        <v>180</v>
      </c>
      <c r="AF1045" t="s">
        <v>196</v>
      </c>
      <c r="AG1045" t="s">
        <v>180</v>
      </c>
      <c r="AH1045" t="s">
        <v>6200</v>
      </c>
      <c r="AI1045">
        <v>53.66</v>
      </c>
      <c r="AJ1045">
        <v>0.57999999999999996</v>
      </c>
      <c r="AK1045" t="s">
        <v>180</v>
      </c>
      <c r="AL1045">
        <v>16.59</v>
      </c>
      <c r="AM1045" t="s">
        <v>180</v>
      </c>
      <c r="AP1045">
        <v>6.79</v>
      </c>
      <c r="AQ1045">
        <v>11.4</v>
      </c>
      <c r="AR1045">
        <v>7</v>
      </c>
      <c r="AS1045">
        <v>0.15</v>
      </c>
      <c r="AT1045" t="s">
        <v>180</v>
      </c>
      <c r="AU1045">
        <v>0.09</v>
      </c>
      <c r="AV1045">
        <v>2.1</v>
      </c>
      <c r="AW1045">
        <v>0.22</v>
      </c>
      <c r="AY1045" t="s">
        <v>180</v>
      </c>
      <c r="AZ1045" t="s">
        <v>180</v>
      </c>
      <c r="BA1045">
        <v>98.580000000000013</v>
      </c>
      <c r="BC1045" t="s">
        <v>180</v>
      </c>
      <c r="BD1045" t="s">
        <v>180</v>
      </c>
      <c r="BE1045" t="s">
        <v>180</v>
      </c>
      <c r="BF1045" t="s">
        <v>180</v>
      </c>
      <c r="BG1045" t="s">
        <v>180</v>
      </c>
      <c r="BH1045" t="s">
        <v>180</v>
      </c>
      <c r="BI1045" t="s">
        <v>180</v>
      </c>
      <c r="BK1045" t="s">
        <v>180</v>
      </c>
      <c r="BL1045" t="s">
        <v>180</v>
      </c>
      <c r="BN1045" t="s">
        <v>180</v>
      </c>
      <c r="BO1045" t="s">
        <v>180</v>
      </c>
      <c r="BP1045" t="s">
        <v>180</v>
      </c>
      <c r="BQ1045" t="s">
        <v>180</v>
      </c>
      <c r="BR1045" t="s">
        <v>180</v>
      </c>
      <c r="BS1045" t="s">
        <v>180</v>
      </c>
      <c r="BT1045" t="s">
        <v>180</v>
      </c>
      <c r="BU1045" t="s">
        <v>180</v>
      </c>
      <c r="BV1045" t="s">
        <v>180</v>
      </c>
      <c r="BW1045" t="s">
        <v>180</v>
      </c>
      <c r="BX1045" t="s">
        <v>180</v>
      </c>
      <c r="BY1045" t="s">
        <v>180</v>
      </c>
      <c r="BZ1045" t="s">
        <v>180</v>
      </c>
      <c r="CD1045" t="s">
        <v>180</v>
      </c>
      <c r="CE1045" t="s">
        <v>180</v>
      </c>
      <c r="CG1045" t="s">
        <v>180</v>
      </c>
      <c r="CH1045" t="s">
        <v>180</v>
      </c>
      <c r="CI1045" t="s">
        <v>180</v>
      </c>
      <c r="CJ1045" t="s">
        <v>180</v>
      </c>
      <c r="CK1045" t="s">
        <v>180</v>
      </c>
      <c r="CM1045" t="s">
        <v>180</v>
      </c>
      <c r="CN1045" t="s">
        <v>180</v>
      </c>
      <c r="CO1045">
        <v>35.732999999999997</v>
      </c>
      <c r="CQ1045">
        <v>263.02199999999999</v>
      </c>
      <c r="CR1045">
        <v>127.995</v>
      </c>
      <c r="CS1045" t="s">
        <v>180</v>
      </c>
      <c r="CT1045" t="s">
        <v>180</v>
      </c>
      <c r="CU1045">
        <v>31.943000000000001</v>
      </c>
      <c r="CV1045">
        <v>64.682000000000002</v>
      </c>
      <c r="CW1045">
        <v>75.570999999999998</v>
      </c>
      <c r="CX1045">
        <v>55.177999999999997</v>
      </c>
      <c r="CY1045">
        <v>14.438000000000001</v>
      </c>
      <c r="CZ1045" t="s">
        <v>180</v>
      </c>
      <c r="DB1045" t="s">
        <v>180</v>
      </c>
      <c r="DC1045" t="s">
        <v>180</v>
      </c>
      <c r="DD1045">
        <v>2.3090000000000002</v>
      </c>
      <c r="DE1045">
        <v>93.45</v>
      </c>
      <c r="DF1045">
        <v>16.422000000000001</v>
      </c>
      <c r="DG1045">
        <v>37.798000000000002</v>
      </c>
      <c r="DH1045">
        <v>0.70199999999999996</v>
      </c>
      <c r="DJ1045" t="s">
        <v>180</v>
      </c>
      <c r="DK1045" t="s">
        <v>180</v>
      </c>
      <c r="DL1045" t="s">
        <v>180</v>
      </c>
      <c r="DM1045" t="s">
        <v>180</v>
      </c>
      <c r="DR1045" t="s">
        <v>180</v>
      </c>
      <c r="DS1045" t="s">
        <v>180</v>
      </c>
      <c r="DU1045">
        <v>19.491</v>
      </c>
      <c r="DV1045">
        <v>1.4019999999999999</v>
      </c>
      <c r="DW1045">
        <v>4.016</v>
      </c>
      <c r="DX1045">
        <v>0.69699999999999995</v>
      </c>
      <c r="DY1045">
        <v>3.9249999999999998</v>
      </c>
      <c r="DZ1045">
        <v>1.3959999999999999</v>
      </c>
      <c r="EA1045">
        <v>0.53800000000000003</v>
      </c>
      <c r="EB1045">
        <v>1.9950000000000001</v>
      </c>
      <c r="EC1045">
        <v>0.377</v>
      </c>
      <c r="ED1045">
        <v>2.5489999999999999</v>
      </c>
      <c r="EE1045">
        <v>0.56299999999999994</v>
      </c>
      <c r="EF1045">
        <v>1.637</v>
      </c>
      <c r="EG1045">
        <v>0.25700000000000001</v>
      </c>
      <c r="EH1045">
        <v>1.6539999999999999</v>
      </c>
      <c r="EI1045">
        <v>0.26200000000000001</v>
      </c>
      <c r="EJ1045">
        <v>1.105</v>
      </c>
      <c r="EK1045">
        <v>5.0999999999999997E-2</v>
      </c>
      <c r="EM1045" t="s">
        <v>180</v>
      </c>
      <c r="EN1045" t="s">
        <v>180</v>
      </c>
      <c r="EO1045" t="s">
        <v>180</v>
      </c>
      <c r="EP1045" t="s">
        <v>180</v>
      </c>
      <c r="EQ1045" t="s">
        <v>180</v>
      </c>
      <c r="ER1045" t="s">
        <v>180</v>
      </c>
      <c r="ET1045">
        <v>0.38900000000000001</v>
      </c>
      <c r="EV1045">
        <v>0.14799999999999999</v>
      </c>
      <c r="EW1045">
        <v>5.6000000000000001E-2</v>
      </c>
      <c r="EX1045">
        <v>0.51304399999999994</v>
      </c>
      <c r="EY1045" t="s">
        <v>180</v>
      </c>
      <c r="EZ1045" t="s">
        <v>180</v>
      </c>
      <c r="FA1045">
        <v>0.70333800000000002</v>
      </c>
      <c r="FB1045" t="s">
        <v>180</v>
      </c>
      <c r="FC1045">
        <v>18.346</v>
      </c>
      <c r="FD1045" t="s">
        <v>180</v>
      </c>
      <c r="FE1045">
        <v>15.5723</v>
      </c>
      <c r="FF1045" t="s">
        <v>180</v>
      </c>
      <c r="FG1045">
        <v>38.231699999999996</v>
      </c>
      <c r="FH1045" t="s">
        <v>180</v>
      </c>
      <c r="FI1045" t="s">
        <v>180</v>
      </c>
      <c r="FJ1045" t="s">
        <v>180</v>
      </c>
      <c r="FK1045" t="s">
        <v>180</v>
      </c>
      <c r="FL1045" t="s">
        <v>180</v>
      </c>
      <c r="FM1045" t="s">
        <v>180</v>
      </c>
      <c r="FN1045" t="s">
        <v>180</v>
      </c>
      <c r="FP1045" t="s">
        <v>180</v>
      </c>
      <c r="FQ1045" t="s">
        <v>180</v>
      </c>
      <c r="FR1045" t="s">
        <v>180</v>
      </c>
      <c r="FS1045" t="s">
        <v>180</v>
      </c>
      <c r="FT1045" t="s">
        <v>180</v>
      </c>
      <c r="FU1045" t="s">
        <v>180</v>
      </c>
      <c r="FV1045" t="s">
        <v>6217</v>
      </c>
      <c r="FW1045" t="s">
        <v>180</v>
      </c>
      <c r="FX1045">
        <f t="shared" si="303"/>
        <v>0.42442563482466744</v>
      </c>
      <c r="FY1045">
        <f t="shared" si="304"/>
        <v>22.852478839177753</v>
      </c>
      <c r="FZ1045">
        <f t="shared" si="305"/>
        <v>0.84764207980652961</v>
      </c>
      <c r="GA1045">
        <f t="shared" si="306"/>
        <v>0.84401451027811369</v>
      </c>
      <c r="GB1045">
        <f t="shared" si="307"/>
        <v>1.2061668681983073</v>
      </c>
      <c r="GC1045">
        <f t="shared" si="308"/>
        <v>0.15517241379310345</v>
      </c>
      <c r="GD1045">
        <f t="shared" si="309"/>
        <v>5.6905370843989767</v>
      </c>
      <c r="GE1045">
        <f t="shared" si="310"/>
        <v>23.808917197452232</v>
      </c>
      <c r="GF1045">
        <f t="shared" si="311"/>
        <v>13.90228245363766</v>
      </c>
      <c r="GG1045">
        <f t="shared" si="312"/>
        <v>27.764957264957268</v>
      </c>
      <c r="GH1045">
        <f t="shared" si="321"/>
        <v>9.686254980079681E-2</v>
      </c>
      <c r="GI1045">
        <f t="shared" si="313"/>
        <v>7.9772079772079785E-2</v>
      </c>
      <c r="GJ1045">
        <f t="shared" si="314"/>
        <v>0.3783783783783784</v>
      </c>
      <c r="GK1045">
        <f t="shared" si="315"/>
        <v>131.69594594594594</v>
      </c>
      <c r="GL1045">
        <f t="shared" si="316"/>
        <v>1.9971509971509971</v>
      </c>
      <c r="GM1045">
        <f t="shared" si="317"/>
        <v>0.21082621082621084</v>
      </c>
      <c r="GN1045">
        <f t="shared" si="318"/>
        <v>0.10556348074179743</v>
      </c>
      <c r="GO1045">
        <f t="shared" si="319"/>
        <v>1.0042979942693411</v>
      </c>
      <c r="GP1045">
        <f t="shared" si="320"/>
        <v>0.97780602680303763</v>
      </c>
      <c r="GQ1045">
        <f>(EA1045/0.0735)/((DZ1045/0.195*(EB1045/0.295))^0.5)</f>
        <v>1.0519838947987157</v>
      </c>
      <c r="GR1045">
        <v>0.51304399999999994</v>
      </c>
      <c r="GS1045">
        <v>0.70333800000000002</v>
      </c>
      <c r="GT1045">
        <v>18.346</v>
      </c>
      <c r="GU1045">
        <v>15.5723</v>
      </c>
      <c r="GV1045">
        <v>38.231699999999996</v>
      </c>
    </row>
    <row r="1046" spans="1:204">
      <c r="A1046" t="s">
        <v>6066</v>
      </c>
      <c r="B1046" t="s">
        <v>6194</v>
      </c>
      <c r="C1046" t="s">
        <v>7221</v>
      </c>
      <c r="D1046" t="s">
        <v>7183</v>
      </c>
      <c r="E1046" t="s">
        <v>7183</v>
      </c>
      <c r="F1046">
        <v>104</v>
      </c>
      <c r="G1046">
        <v>28</v>
      </c>
      <c r="H1046" t="s">
        <v>7334</v>
      </c>
      <c r="I1046" t="s">
        <v>6195</v>
      </c>
      <c r="J1046" t="s">
        <v>6213</v>
      </c>
      <c r="K1046">
        <v>-55.63</v>
      </c>
      <c r="L1046">
        <v>-55.63</v>
      </c>
      <c r="M1046">
        <v>-29.792000000000002</v>
      </c>
      <c r="N1046">
        <v>-29.792000000000002</v>
      </c>
      <c r="O1046" t="s">
        <v>209</v>
      </c>
      <c r="R1046" t="s">
        <v>6218</v>
      </c>
      <c r="S1046" t="s">
        <v>6204</v>
      </c>
      <c r="T1046" t="s">
        <v>6205</v>
      </c>
      <c r="U1046" t="s">
        <v>180</v>
      </c>
      <c r="V1046" t="s">
        <v>180</v>
      </c>
      <c r="W1046" t="s">
        <v>180</v>
      </c>
      <c r="X1046" t="s">
        <v>180</v>
      </c>
      <c r="Y1046" t="s">
        <v>180</v>
      </c>
      <c r="Z1046" t="s">
        <v>180</v>
      </c>
      <c r="AB1046" t="s">
        <v>180</v>
      </c>
      <c r="AC1046" t="s">
        <v>181</v>
      </c>
      <c r="AD1046" t="s">
        <v>180</v>
      </c>
      <c r="AE1046" t="s">
        <v>180</v>
      </c>
      <c r="AF1046" t="s">
        <v>196</v>
      </c>
      <c r="AG1046" t="s">
        <v>180</v>
      </c>
      <c r="AH1046" t="s">
        <v>6200</v>
      </c>
      <c r="AI1046">
        <v>54.22</v>
      </c>
      <c r="AJ1046">
        <v>0.59</v>
      </c>
      <c r="AK1046" t="s">
        <v>180</v>
      </c>
      <c r="AL1046">
        <v>16.559999999999999</v>
      </c>
      <c r="AM1046" t="s">
        <v>180</v>
      </c>
      <c r="AP1046">
        <v>6.95</v>
      </c>
      <c r="AQ1046">
        <v>11.13</v>
      </c>
      <c r="AR1046">
        <v>6.73</v>
      </c>
      <c r="AS1046">
        <v>0.17</v>
      </c>
      <c r="AT1046" t="s">
        <v>180</v>
      </c>
      <c r="AU1046">
        <v>0.09</v>
      </c>
      <c r="AV1046">
        <v>2.12</v>
      </c>
      <c r="AW1046">
        <v>0.23</v>
      </c>
      <c r="AY1046" t="s">
        <v>180</v>
      </c>
      <c r="AZ1046" t="s">
        <v>180</v>
      </c>
      <c r="BA1046">
        <v>98.79000000000002</v>
      </c>
      <c r="BC1046" t="s">
        <v>180</v>
      </c>
      <c r="BD1046" t="s">
        <v>180</v>
      </c>
      <c r="BE1046" t="s">
        <v>180</v>
      </c>
      <c r="BF1046" t="s">
        <v>180</v>
      </c>
      <c r="BG1046" t="s">
        <v>180</v>
      </c>
      <c r="BH1046" t="s">
        <v>180</v>
      </c>
      <c r="BI1046" t="s">
        <v>180</v>
      </c>
      <c r="BK1046" t="s">
        <v>180</v>
      </c>
      <c r="BL1046" t="s">
        <v>180</v>
      </c>
      <c r="BN1046" t="s">
        <v>180</v>
      </c>
      <c r="BO1046" t="s">
        <v>180</v>
      </c>
      <c r="BP1046" t="s">
        <v>180</v>
      </c>
      <c r="BQ1046" t="s">
        <v>180</v>
      </c>
      <c r="BR1046" t="s">
        <v>180</v>
      </c>
      <c r="BS1046" t="s">
        <v>180</v>
      </c>
      <c r="BT1046" t="s">
        <v>180</v>
      </c>
      <c r="BU1046" t="s">
        <v>180</v>
      </c>
      <c r="BV1046" t="s">
        <v>180</v>
      </c>
      <c r="BW1046" t="s">
        <v>180</v>
      </c>
      <c r="BX1046" t="s">
        <v>180</v>
      </c>
      <c r="BY1046" t="s">
        <v>180</v>
      </c>
      <c r="BZ1046" t="s">
        <v>180</v>
      </c>
      <c r="CD1046" t="s">
        <v>180</v>
      </c>
      <c r="CE1046" t="s">
        <v>180</v>
      </c>
      <c r="CG1046" t="s">
        <v>180</v>
      </c>
      <c r="CH1046" t="s">
        <v>180</v>
      </c>
      <c r="CI1046" t="s">
        <v>180</v>
      </c>
      <c r="CJ1046" t="s">
        <v>180</v>
      </c>
      <c r="CK1046" t="s">
        <v>180</v>
      </c>
      <c r="CM1046" t="s">
        <v>180</v>
      </c>
      <c r="CN1046" t="s">
        <v>180</v>
      </c>
      <c r="CO1046">
        <v>35.817</v>
      </c>
      <c r="CQ1046">
        <v>247.779</v>
      </c>
      <c r="CR1046">
        <v>192.47900000000001</v>
      </c>
      <c r="CS1046" t="s">
        <v>180</v>
      </c>
      <c r="CT1046" t="s">
        <v>180</v>
      </c>
      <c r="CU1046">
        <v>30.79</v>
      </c>
      <c r="CV1046">
        <v>70.944000000000003</v>
      </c>
      <c r="CW1046">
        <v>70.879000000000005</v>
      </c>
      <c r="CX1046">
        <v>49.542000000000002</v>
      </c>
      <c r="CY1046">
        <v>13.589</v>
      </c>
      <c r="CZ1046" t="s">
        <v>180</v>
      </c>
      <c r="DB1046" t="s">
        <v>180</v>
      </c>
      <c r="DC1046" t="s">
        <v>180</v>
      </c>
      <c r="DD1046">
        <v>1.7849999999999999</v>
      </c>
      <c r="DE1046">
        <v>92.040999999999997</v>
      </c>
      <c r="DF1046">
        <v>14.805999999999999</v>
      </c>
      <c r="DG1046">
        <v>33.921999999999997</v>
      </c>
      <c r="DH1046">
        <v>0.64</v>
      </c>
      <c r="DJ1046" t="s">
        <v>180</v>
      </c>
      <c r="DK1046" t="s">
        <v>180</v>
      </c>
      <c r="DL1046" t="s">
        <v>180</v>
      </c>
      <c r="DM1046" t="s">
        <v>180</v>
      </c>
      <c r="DR1046" t="s">
        <v>180</v>
      </c>
      <c r="DS1046" t="s">
        <v>180</v>
      </c>
      <c r="DU1046">
        <v>20.015000000000001</v>
      </c>
      <c r="DV1046">
        <v>1.4219999999999999</v>
      </c>
      <c r="DW1046">
        <v>4.0540000000000003</v>
      </c>
      <c r="DX1046">
        <v>0.65500000000000003</v>
      </c>
      <c r="DY1046">
        <v>3.6789999999999998</v>
      </c>
      <c r="DZ1046">
        <v>1.282</v>
      </c>
      <c r="EA1046">
        <v>0.504</v>
      </c>
      <c r="EB1046">
        <v>1.9139999999999999</v>
      </c>
      <c r="EC1046">
        <v>0.35399999999999998</v>
      </c>
      <c r="ED1046">
        <v>2.3690000000000002</v>
      </c>
      <c r="EE1046">
        <v>0.51600000000000001</v>
      </c>
      <c r="EF1046">
        <v>1.502</v>
      </c>
      <c r="EG1046">
        <v>0.23899999999999999</v>
      </c>
      <c r="EH1046">
        <v>1.524</v>
      </c>
      <c r="EI1046">
        <v>0.247</v>
      </c>
      <c r="EJ1046">
        <v>1.0269999999999999</v>
      </c>
      <c r="EK1046">
        <v>4.7E-2</v>
      </c>
      <c r="EM1046" t="s">
        <v>180</v>
      </c>
      <c r="EN1046" t="s">
        <v>180</v>
      </c>
      <c r="EO1046" t="s">
        <v>180</v>
      </c>
      <c r="EP1046" t="s">
        <v>180</v>
      </c>
      <c r="EQ1046" t="s">
        <v>180</v>
      </c>
      <c r="ER1046" t="s">
        <v>180</v>
      </c>
      <c r="ET1046">
        <v>1.0369999999999999</v>
      </c>
      <c r="EV1046">
        <v>0.185</v>
      </c>
      <c r="EW1046">
        <v>7.3999999999999996E-2</v>
      </c>
      <c r="EX1046">
        <v>0.51300400000000002</v>
      </c>
      <c r="EY1046" t="s">
        <v>180</v>
      </c>
      <c r="EZ1046" t="s">
        <v>180</v>
      </c>
      <c r="FA1046">
        <v>0.70352199999999998</v>
      </c>
      <c r="FB1046" t="s">
        <v>180</v>
      </c>
      <c r="FC1046">
        <v>18.235800000000001</v>
      </c>
      <c r="FD1046" t="s">
        <v>180</v>
      </c>
      <c r="FE1046">
        <v>15.557</v>
      </c>
      <c r="FF1046" t="s">
        <v>180</v>
      </c>
      <c r="FG1046">
        <v>38.0792</v>
      </c>
      <c r="FH1046" t="s">
        <v>180</v>
      </c>
      <c r="FI1046" t="s">
        <v>180</v>
      </c>
      <c r="FJ1046" t="s">
        <v>180</v>
      </c>
      <c r="FK1046" t="s">
        <v>180</v>
      </c>
      <c r="FL1046" t="s">
        <v>180</v>
      </c>
      <c r="FM1046" t="s">
        <v>180</v>
      </c>
      <c r="FN1046" t="s">
        <v>180</v>
      </c>
      <c r="FP1046" t="s">
        <v>180</v>
      </c>
      <c r="FQ1046" t="s">
        <v>180</v>
      </c>
      <c r="FR1046" t="s">
        <v>180</v>
      </c>
      <c r="FS1046" t="s">
        <v>180</v>
      </c>
      <c r="FT1046" t="s">
        <v>180</v>
      </c>
      <c r="FU1046" t="s">
        <v>180</v>
      </c>
      <c r="FV1046" t="s">
        <v>6219</v>
      </c>
      <c r="FW1046" t="s">
        <v>180</v>
      </c>
      <c r="FX1046">
        <f t="shared" si="303"/>
        <v>0.41994750656167978</v>
      </c>
      <c r="FY1046">
        <f t="shared" si="304"/>
        <v>22.258530183727032</v>
      </c>
      <c r="FZ1046">
        <f t="shared" si="305"/>
        <v>0.93307086614173218</v>
      </c>
      <c r="GA1046">
        <f t="shared" si="306"/>
        <v>0.84120734908136485</v>
      </c>
      <c r="GB1046">
        <f t="shared" si="307"/>
        <v>1.2559055118110236</v>
      </c>
      <c r="GC1046">
        <f t="shared" si="308"/>
        <v>0.15254237288135594</v>
      </c>
      <c r="GD1046">
        <f t="shared" si="309"/>
        <v>6.2164662974469813</v>
      </c>
      <c r="GE1046">
        <f t="shared" si="310"/>
        <v>25.01793965751563</v>
      </c>
      <c r="GF1046">
        <f t="shared" si="311"/>
        <v>14.075246132208159</v>
      </c>
      <c r="GG1046">
        <f t="shared" si="312"/>
        <v>31.2734375</v>
      </c>
      <c r="GH1046">
        <f t="shared" si="321"/>
        <v>0.25579674395658603</v>
      </c>
      <c r="GI1046">
        <f t="shared" si="313"/>
        <v>0.11562499999999999</v>
      </c>
      <c r="GJ1046">
        <f t="shared" si="314"/>
        <v>0.39999999999999997</v>
      </c>
      <c r="GK1046">
        <f t="shared" si="315"/>
        <v>108.18918918918919</v>
      </c>
      <c r="GL1046">
        <f t="shared" si="316"/>
        <v>2.2218749999999998</v>
      </c>
      <c r="GM1046">
        <f t="shared" si="317"/>
        <v>0.2890625</v>
      </c>
      <c r="GN1046">
        <f t="shared" si="318"/>
        <v>0.13009845288326302</v>
      </c>
      <c r="GO1046">
        <f t="shared" si="319"/>
        <v>1.109204368174727</v>
      </c>
      <c r="GP1046">
        <f t="shared" si="320"/>
        <v>1.0110268692587203</v>
      </c>
      <c r="GQ1046">
        <f>(EA1046/0.0735)/((DZ1046/0.195*(EB1046/0.295))^0.5)</f>
        <v>1.049920780896143</v>
      </c>
      <c r="GR1046">
        <v>0.51300400000000002</v>
      </c>
      <c r="GS1046">
        <v>0.70352199999999998</v>
      </c>
      <c r="GT1046">
        <v>18.235800000000001</v>
      </c>
      <c r="GU1046">
        <v>15.557</v>
      </c>
      <c r="GV1046">
        <v>38.0792</v>
      </c>
    </row>
    <row r="1047" spans="1:204">
      <c r="A1047" t="s">
        <v>6066</v>
      </c>
      <c r="B1047" t="s">
        <v>6254</v>
      </c>
      <c r="C1047" t="s">
        <v>7221</v>
      </c>
      <c r="D1047" t="s">
        <v>7183</v>
      </c>
      <c r="E1047" t="s">
        <v>7183</v>
      </c>
      <c r="F1047">
        <v>104</v>
      </c>
      <c r="G1047">
        <v>28</v>
      </c>
      <c r="H1047" t="s">
        <v>7334</v>
      </c>
      <c r="I1047" t="s">
        <v>6195</v>
      </c>
      <c r="J1047" t="s">
        <v>6196</v>
      </c>
      <c r="K1047">
        <v>-55.53</v>
      </c>
      <c r="L1047">
        <v>-55.53</v>
      </c>
      <c r="M1047">
        <v>-29.47</v>
      </c>
      <c r="N1047">
        <v>-29.47</v>
      </c>
      <c r="O1047" t="s">
        <v>209</v>
      </c>
      <c r="R1047" t="s">
        <v>6255</v>
      </c>
      <c r="S1047" t="s">
        <v>6256</v>
      </c>
      <c r="T1047" t="s">
        <v>6205</v>
      </c>
      <c r="U1047" t="s">
        <v>180</v>
      </c>
      <c r="V1047" t="s">
        <v>180</v>
      </c>
      <c r="W1047" t="s">
        <v>180</v>
      </c>
      <c r="X1047" t="s">
        <v>180</v>
      </c>
      <c r="Y1047" t="s">
        <v>180</v>
      </c>
      <c r="Z1047" t="s">
        <v>180</v>
      </c>
      <c r="AB1047" t="s">
        <v>6199</v>
      </c>
      <c r="AC1047" t="s">
        <v>181</v>
      </c>
      <c r="AD1047" t="s">
        <v>180</v>
      </c>
      <c r="AE1047" t="s">
        <v>180</v>
      </c>
      <c r="AF1047" t="s">
        <v>180</v>
      </c>
      <c r="AG1047" t="s">
        <v>180</v>
      </c>
      <c r="AH1047" t="s">
        <v>6200</v>
      </c>
      <c r="AI1047">
        <v>51.4</v>
      </c>
      <c r="AJ1047">
        <v>0.72</v>
      </c>
      <c r="AK1047" t="s">
        <v>180</v>
      </c>
      <c r="AL1047">
        <v>16.07</v>
      </c>
      <c r="AM1047" t="s">
        <v>180</v>
      </c>
      <c r="AP1047">
        <v>7.42</v>
      </c>
      <c r="AQ1047">
        <v>11.62</v>
      </c>
      <c r="AR1047">
        <v>8.8000000000000007</v>
      </c>
      <c r="AS1047">
        <v>0.16</v>
      </c>
      <c r="AT1047" t="s">
        <v>180</v>
      </c>
      <c r="AU1047">
        <v>0.31</v>
      </c>
      <c r="AV1047">
        <v>2.14</v>
      </c>
      <c r="AW1047">
        <v>0.06</v>
      </c>
      <c r="AY1047" t="s">
        <v>180</v>
      </c>
      <c r="AZ1047" t="s">
        <v>180</v>
      </c>
      <c r="BA1047">
        <v>98.7</v>
      </c>
      <c r="BC1047" t="s">
        <v>180</v>
      </c>
      <c r="BD1047" t="s">
        <v>180</v>
      </c>
      <c r="BE1047" t="s">
        <v>180</v>
      </c>
      <c r="BF1047" t="s">
        <v>180</v>
      </c>
      <c r="BG1047" t="s">
        <v>180</v>
      </c>
      <c r="BH1047" t="s">
        <v>180</v>
      </c>
      <c r="BI1047" t="s">
        <v>180</v>
      </c>
      <c r="BK1047" t="s">
        <v>180</v>
      </c>
      <c r="BL1047" t="s">
        <v>180</v>
      </c>
      <c r="BM1047">
        <v>0.34</v>
      </c>
      <c r="BN1047" t="s">
        <v>180</v>
      </c>
      <c r="BO1047" t="s">
        <v>180</v>
      </c>
      <c r="BP1047" t="s">
        <v>180</v>
      </c>
      <c r="BQ1047" t="s">
        <v>180</v>
      </c>
      <c r="BR1047" t="s">
        <v>180</v>
      </c>
      <c r="BS1047" t="s">
        <v>180</v>
      </c>
      <c r="BT1047" t="s">
        <v>180</v>
      </c>
      <c r="BU1047" t="s">
        <v>180</v>
      </c>
      <c r="BV1047" t="s">
        <v>180</v>
      </c>
      <c r="BW1047" t="s">
        <v>180</v>
      </c>
      <c r="BX1047" t="s">
        <v>180</v>
      </c>
      <c r="BY1047" t="s">
        <v>180</v>
      </c>
      <c r="BZ1047" t="s">
        <v>180</v>
      </c>
      <c r="CD1047" t="s">
        <v>180</v>
      </c>
      <c r="CE1047" t="s">
        <v>180</v>
      </c>
      <c r="CG1047" t="s">
        <v>180</v>
      </c>
      <c r="CH1047" t="s">
        <v>180</v>
      </c>
      <c r="CI1047" t="s">
        <v>180</v>
      </c>
      <c r="CJ1047" t="s">
        <v>180</v>
      </c>
      <c r="CK1047" t="s">
        <v>180</v>
      </c>
      <c r="CM1047" t="s">
        <v>180</v>
      </c>
      <c r="CN1047" t="s">
        <v>180</v>
      </c>
      <c r="CO1047">
        <v>35.130000000000003</v>
      </c>
      <c r="CQ1047">
        <v>232.01</v>
      </c>
      <c r="CR1047">
        <v>312</v>
      </c>
      <c r="CS1047" t="s">
        <v>180</v>
      </c>
      <c r="CT1047" t="s">
        <v>180</v>
      </c>
      <c r="CU1047">
        <v>38.64</v>
      </c>
      <c r="CV1047">
        <v>126</v>
      </c>
      <c r="CW1047">
        <v>74</v>
      </c>
      <c r="CX1047">
        <v>60</v>
      </c>
      <c r="CY1047">
        <v>13.3</v>
      </c>
      <c r="CZ1047" t="s">
        <v>180</v>
      </c>
      <c r="DB1047" t="s">
        <v>180</v>
      </c>
      <c r="DC1047" t="s">
        <v>180</v>
      </c>
      <c r="DD1047">
        <v>4.4000000000000004</v>
      </c>
      <c r="DE1047">
        <v>151</v>
      </c>
      <c r="DF1047">
        <v>16</v>
      </c>
      <c r="DG1047">
        <v>50.9</v>
      </c>
      <c r="DH1047">
        <v>3.86</v>
      </c>
      <c r="DJ1047" t="s">
        <v>180</v>
      </c>
      <c r="DK1047" t="s">
        <v>180</v>
      </c>
      <c r="DL1047" t="s">
        <v>180</v>
      </c>
      <c r="DM1047" t="s">
        <v>180</v>
      </c>
      <c r="DR1047" t="s">
        <v>180</v>
      </c>
      <c r="DS1047" t="s">
        <v>180</v>
      </c>
      <c r="DT1047">
        <v>0.06</v>
      </c>
      <c r="DU1047">
        <v>53</v>
      </c>
      <c r="DV1047">
        <v>3.02</v>
      </c>
      <c r="DW1047">
        <v>7.38</v>
      </c>
      <c r="DX1047">
        <v>1.1200000000000001</v>
      </c>
      <c r="DY1047">
        <v>5.55</v>
      </c>
      <c r="DZ1047">
        <v>1.67</v>
      </c>
      <c r="EA1047">
        <v>0.64</v>
      </c>
      <c r="EB1047">
        <v>2.02</v>
      </c>
      <c r="EC1047">
        <v>0.38</v>
      </c>
      <c r="ED1047">
        <v>2.44</v>
      </c>
      <c r="EE1047">
        <v>0.52</v>
      </c>
      <c r="EF1047">
        <v>1.5</v>
      </c>
      <c r="EG1047">
        <v>0.23</v>
      </c>
      <c r="EH1047">
        <v>1.49</v>
      </c>
      <c r="EI1047">
        <v>0.23</v>
      </c>
      <c r="EJ1047">
        <v>1.29</v>
      </c>
      <c r="EK1047">
        <v>0.23</v>
      </c>
      <c r="EM1047" t="s">
        <v>180</v>
      </c>
      <c r="EN1047" t="s">
        <v>180</v>
      </c>
      <c r="EO1047" t="s">
        <v>180</v>
      </c>
      <c r="EP1047" t="s">
        <v>180</v>
      </c>
      <c r="EQ1047" t="s">
        <v>180</v>
      </c>
      <c r="ER1047" t="s">
        <v>180</v>
      </c>
      <c r="ET1047">
        <v>0.52</v>
      </c>
      <c r="EV1047">
        <v>0.4</v>
      </c>
      <c r="EW1047">
        <v>0.12</v>
      </c>
      <c r="EX1047">
        <v>0.51300699999999999</v>
      </c>
      <c r="EY1047" t="s">
        <v>180</v>
      </c>
      <c r="EZ1047" t="s">
        <v>180</v>
      </c>
      <c r="FA1047">
        <v>0.70316999999999996</v>
      </c>
      <c r="FB1047" t="s">
        <v>180</v>
      </c>
      <c r="FC1047">
        <v>18.37</v>
      </c>
      <c r="FD1047" t="s">
        <v>180</v>
      </c>
      <c r="FE1047">
        <v>15.553000000000001</v>
      </c>
      <c r="FF1047" t="s">
        <v>180</v>
      </c>
      <c r="FG1047">
        <v>38.177</v>
      </c>
      <c r="FH1047" t="s">
        <v>180</v>
      </c>
      <c r="FI1047" t="s">
        <v>180</v>
      </c>
      <c r="FJ1047" t="s">
        <v>180</v>
      </c>
      <c r="FK1047" t="s">
        <v>180</v>
      </c>
      <c r="FL1047" t="s">
        <v>180</v>
      </c>
      <c r="FM1047" t="s">
        <v>180</v>
      </c>
      <c r="FN1047" t="s">
        <v>180</v>
      </c>
      <c r="FO1047">
        <v>0.28311199999999997</v>
      </c>
      <c r="FP1047" t="s">
        <v>180</v>
      </c>
      <c r="FQ1047" t="s">
        <v>180</v>
      </c>
      <c r="FR1047" t="s">
        <v>180</v>
      </c>
      <c r="FS1047" t="s">
        <v>180</v>
      </c>
      <c r="FT1047" t="s">
        <v>180</v>
      </c>
      <c r="FU1047" t="s">
        <v>180</v>
      </c>
      <c r="FV1047" t="s">
        <v>6257</v>
      </c>
      <c r="FW1047" t="s">
        <v>180</v>
      </c>
      <c r="FX1047">
        <f t="shared" si="303"/>
        <v>2.5906040268456376</v>
      </c>
      <c r="FY1047">
        <f t="shared" si="304"/>
        <v>34.161073825503358</v>
      </c>
      <c r="FZ1047">
        <f t="shared" si="305"/>
        <v>2.0268456375838926</v>
      </c>
      <c r="GA1047">
        <f t="shared" si="306"/>
        <v>1.1208053691275168</v>
      </c>
      <c r="GB1047">
        <f t="shared" si="307"/>
        <v>1.3557046979865772</v>
      </c>
      <c r="GC1047">
        <f t="shared" si="308"/>
        <v>0.43055555555555558</v>
      </c>
      <c r="GD1047">
        <f t="shared" si="309"/>
        <v>9.4375</v>
      </c>
      <c r="GE1047">
        <f t="shared" si="310"/>
        <v>27.207207207207208</v>
      </c>
      <c r="GF1047">
        <f t="shared" si="311"/>
        <v>17.549668874172184</v>
      </c>
      <c r="GG1047">
        <f t="shared" si="312"/>
        <v>13.730569948186529</v>
      </c>
      <c r="GH1047">
        <f t="shared" si="321"/>
        <v>7.0460704607046079E-2</v>
      </c>
      <c r="GI1047">
        <f t="shared" si="313"/>
        <v>3.1088082901554404E-2</v>
      </c>
      <c r="GJ1047">
        <f t="shared" si="314"/>
        <v>0.3</v>
      </c>
      <c r="GK1047">
        <f t="shared" si="315"/>
        <v>132.5</v>
      </c>
      <c r="GL1047">
        <f t="shared" si="316"/>
        <v>0.78238341968911918</v>
      </c>
      <c r="GM1047">
        <f t="shared" si="317"/>
        <v>0.10362694300518135</v>
      </c>
      <c r="GN1047">
        <f t="shared" si="318"/>
        <v>0.13245033112582782</v>
      </c>
      <c r="GO1047">
        <f t="shared" si="319"/>
        <v>1.8083832335329342</v>
      </c>
      <c r="GP1047">
        <f t="shared" si="320"/>
        <v>0.96581351974289031</v>
      </c>
      <c r="GQ1047">
        <f>(EA1047/0.0735)/((DZ1047/0.195*(EB1047/0.295))^0.5)</f>
        <v>1.1370695466355647</v>
      </c>
      <c r="GR1047">
        <v>0.51300699999999999</v>
      </c>
      <c r="GS1047">
        <v>0.70316999999999996</v>
      </c>
      <c r="GT1047">
        <v>18.37</v>
      </c>
      <c r="GU1047">
        <v>15.553000000000001</v>
      </c>
      <c r="GV1047">
        <v>38.177</v>
      </c>
    </row>
    <row r="1048" spans="1:204">
      <c r="A1048" t="s">
        <v>6066</v>
      </c>
      <c r="B1048" t="s">
        <v>6290</v>
      </c>
      <c r="C1048" t="s">
        <v>7221</v>
      </c>
      <c r="D1048" t="s">
        <v>7184</v>
      </c>
      <c r="E1048" t="s">
        <v>7184</v>
      </c>
      <c r="F1048">
        <v>105</v>
      </c>
      <c r="G1048">
        <v>28</v>
      </c>
      <c r="H1048" t="s">
        <v>7334</v>
      </c>
      <c r="I1048" t="s">
        <v>6291</v>
      </c>
      <c r="J1048" t="s">
        <v>180</v>
      </c>
      <c r="K1048">
        <v>-55.863999999999997</v>
      </c>
      <c r="L1048">
        <v>-55.863999999999997</v>
      </c>
      <c r="M1048">
        <v>-29.5</v>
      </c>
      <c r="N1048">
        <v>-29.5</v>
      </c>
      <c r="O1048" t="s">
        <v>209</v>
      </c>
      <c r="P1048">
        <v>-3237</v>
      </c>
      <c r="Q1048">
        <v>-3237</v>
      </c>
      <c r="R1048" t="s">
        <v>6292</v>
      </c>
      <c r="S1048" t="s">
        <v>6293</v>
      </c>
      <c r="T1048" t="s">
        <v>6205</v>
      </c>
      <c r="U1048" t="s">
        <v>180</v>
      </c>
      <c r="V1048" t="s">
        <v>180</v>
      </c>
      <c r="W1048" t="s">
        <v>180</v>
      </c>
      <c r="X1048" t="s">
        <v>180</v>
      </c>
      <c r="Y1048" t="s">
        <v>180</v>
      </c>
      <c r="Z1048" t="s">
        <v>180</v>
      </c>
      <c r="AB1048" t="s">
        <v>180</v>
      </c>
      <c r="AC1048" t="s">
        <v>181</v>
      </c>
      <c r="AD1048" t="s">
        <v>180</v>
      </c>
      <c r="AE1048" t="s">
        <v>180</v>
      </c>
      <c r="AF1048" t="s">
        <v>196</v>
      </c>
      <c r="AG1048" t="s">
        <v>180</v>
      </c>
      <c r="AH1048" t="s">
        <v>6294</v>
      </c>
      <c r="AI1048">
        <v>53.25</v>
      </c>
      <c r="AJ1048">
        <v>1.64</v>
      </c>
      <c r="AK1048" t="s">
        <v>180</v>
      </c>
      <c r="AL1048">
        <v>15.3</v>
      </c>
      <c r="AM1048" t="s">
        <v>180</v>
      </c>
      <c r="AP1048">
        <v>9.56</v>
      </c>
      <c r="AQ1048">
        <v>10.53</v>
      </c>
      <c r="AR1048">
        <v>6.24</v>
      </c>
      <c r="AS1048">
        <v>0.16</v>
      </c>
      <c r="AT1048" t="s">
        <v>180</v>
      </c>
      <c r="AU1048">
        <v>0.3</v>
      </c>
      <c r="AV1048">
        <v>3</v>
      </c>
      <c r="AW1048">
        <v>0.17</v>
      </c>
      <c r="AY1048" t="s">
        <v>180</v>
      </c>
      <c r="AZ1048" t="s">
        <v>180</v>
      </c>
      <c r="BA1048">
        <v>100.14999999999999</v>
      </c>
      <c r="BC1048" t="s">
        <v>180</v>
      </c>
      <c r="BD1048" t="s">
        <v>180</v>
      </c>
      <c r="BE1048" t="s">
        <v>180</v>
      </c>
      <c r="BF1048" t="s">
        <v>180</v>
      </c>
      <c r="BG1048" t="s">
        <v>180</v>
      </c>
      <c r="BH1048" t="s">
        <v>180</v>
      </c>
      <c r="BI1048" t="s">
        <v>180</v>
      </c>
      <c r="BK1048" t="s">
        <v>180</v>
      </c>
      <c r="BL1048" t="s">
        <v>180</v>
      </c>
      <c r="BN1048" t="s">
        <v>180</v>
      </c>
      <c r="BO1048" t="s">
        <v>180</v>
      </c>
      <c r="BP1048" t="s">
        <v>180</v>
      </c>
      <c r="BQ1048" t="s">
        <v>180</v>
      </c>
      <c r="BR1048" t="s">
        <v>180</v>
      </c>
      <c r="BS1048" t="s">
        <v>180</v>
      </c>
      <c r="BT1048" t="s">
        <v>180</v>
      </c>
      <c r="BU1048" t="s">
        <v>180</v>
      </c>
      <c r="BV1048" t="s">
        <v>180</v>
      </c>
      <c r="BW1048" t="s">
        <v>180</v>
      </c>
      <c r="BX1048" t="s">
        <v>180</v>
      </c>
      <c r="BY1048" t="s">
        <v>180</v>
      </c>
      <c r="BZ1048" t="s">
        <v>180</v>
      </c>
      <c r="CD1048" t="s">
        <v>180</v>
      </c>
      <c r="CE1048" t="s">
        <v>180</v>
      </c>
      <c r="CG1048" t="s">
        <v>180</v>
      </c>
      <c r="CH1048" t="s">
        <v>180</v>
      </c>
      <c r="CI1048" t="s">
        <v>180</v>
      </c>
      <c r="CJ1048" t="s">
        <v>180</v>
      </c>
      <c r="CK1048" t="s">
        <v>180</v>
      </c>
      <c r="CM1048" t="s">
        <v>180</v>
      </c>
      <c r="CN1048" t="s">
        <v>180</v>
      </c>
      <c r="CO1048">
        <v>34.6</v>
      </c>
      <c r="CQ1048">
        <v>255</v>
      </c>
      <c r="CR1048">
        <v>162</v>
      </c>
      <c r="CS1048" t="s">
        <v>180</v>
      </c>
      <c r="CT1048" t="s">
        <v>180</v>
      </c>
      <c r="CU1048">
        <v>36.4</v>
      </c>
      <c r="CV1048">
        <v>75</v>
      </c>
      <c r="CW1048">
        <v>57</v>
      </c>
      <c r="CX1048">
        <v>102</v>
      </c>
      <c r="CY1048">
        <v>16.5</v>
      </c>
      <c r="CZ1048" t="s">
        <v>180</v>
      </c>
      <c r="DB1048" t="s">
        <v>180</v>
      </c>
      <c r="DC1048" t="s">
        <v>180</v>
      </c>
      <c r="DD1048">
        <v>4.8499999999999996</v>
      </c>
      <c r="DE1048">
        <v>179</v>
      </c>
      <c r="DF1048">
        <v>30.1</v>
      </c>
      <c r="DG1048">
        <v>102.2</v>
      </c>
      <c r="DH1048">
        <v>6.78</v>
      </c>
      <c r="DJ1048" t="s">
        <v>180</v>
      </c>
      <c r="DK1048" t="s">
        <v>180</v>
      </c>
      <c r="DL1048" t="s">
        <v>180</v>
      </c>
      <c r="DM1048" t="s">
        <v>180</v>
      </c>
      <c r="DR1048" t="s">
        <v>180</v>
      </c>
      <c r="DS1048" t="s">
        <v>180</v>
      </c>
      <c r="DT1048">
        <v>0.06</v>
      </c>
      <c r="DU1048">
        <v>57</v>
      </c>
      <c r="DV1048">
        <v>5.65</v>
      </c>
      <c r="DW1048">
        <v>14.81</v>
      </c>
      <c r="DX1048">
        <v>2.2400000000000002</v>
      </c>
      <c r="DY1048">
        <v>10.87</v>
      </c>
      <c r="DZ1048">
        <v>3.44</v>
      </c>
      <c r="EA1048">
        <v>1.24</v>
      </c>
      <c r="EB1048">
        <v>4.03</v>
      </c>
      <c r="EC1048">
        <v>0.73</v>
      </c>
      <c r="ED1048">
        <v>4.91</v>
      </c>
      <c r="EE1048">
        <v>1.03</v>
      </c>
      <c r="EF1048">
        <v>2.92</v>
      </c>
      <c r="EG1048">
        <v>0.441</v>
      </c>
      <c r="EH1048">
        <v>2.82</v>
      </c>
      <c r="EI1048">
        <v>0.43</v>
      </c>
      <c r="EJ1048">
        <v>2.57</v>
      </c>
      <c r="EK1048">
        <v>0.42</v>
      </c>
      <c r="EM1048" t="s">
        <v>180</v>
      </c>
      <c r="EN1048" t="s">
        <v>180</v>
      </c>
      <c r="EO1048" t="s">
        <v>180</v>
      </c>
      <c r="EP1048" t="s">
        <v>180</v>
      </c>
      <c r="EQ1048" t="s">
        <v>180</v>
      </c>
      <c r="ER1048" t="s">
        <v>180</v>
      </c>
      <c r="ET1048">
        <v>0.91</v>
      </c>
      <c r="EV1048">
        <v>0.52</v>
      </c>
      <c r="EW1048">
        <v>0.16</v>
      </c>
      <c r="EX1048">
        <v>0.51302700000000001</v>
      </c>
      <c r="EY1048" t="s">
        <v>180</v>
      </c>
      <c r="EZ1048" t="s">
        <v>180</v>
      </c>
      <c r="FA1048">
        <v>0.703067</v>
      </c>
      <c r="FB1048" t="s">
        <v>180</v>
      </c>
      <c r="FD1048" t="s">
        <v>180</v>
      </c>
      <c r="FF1048" t="s">
        <v>180</v>
      </c>
      <c r="FH1048" t="s">
        <v>180</v>
      </c>
      <c r="FI1048" t="s">
        <v>180</v>
      </c>
      <c r="FJ1048" t="s">
        <v>180</v>
      </c>
      <c r="FK1048" t="s">
        <v>180</v>
      </c>
      <c r="FL1048" t="s">
        <v>180</v>
      </c>
      <c r="FM1048" t="s">
        <v>180</v>
      </c>
      <c r="FN1048" t="s">
        <v>180</v>
      </c>
      <c r="FP1048" t="s">
        <v>180</v>
      </c>
      <c r="FQ1048" t="s">
        <v>180</v>
      </c>
      <c r="FR1048" t="s">
        <v>180</v>
      </c>
      <c r="FS1048" t="s">
        <v>180</v>
      </c>
      <c r="FT1048" t="s">
        <v>180</v>
      </c>
      <c r="FU1048" t="s">
        <v>180</v>
      </c>
      <c r="FV1048" t="s">
        <v>6295</v>
      </c>
      <c r="FW1048" t="s">
        <v>180</v>
      </c>
      <c r="FX1048">
        <f t="shared" si="303"/>
        <v>2.4042553191489362</v>
      </c>
      <c r="FY1048">
        <f t="shared" si="304"/>
        <v>36.241134751773053</v>
      </c>
      <c r="FZ1048">
        <f t="shared" si="305"/>
        <v>2.0035460992907805</v>
      </c>
      <c r="GA1048">
        <f t="shared" si="306"/>
        <v>1.2198581560283688</v>
      </c>
      <c r="GB1048">
        <f t="shared" si="307"/>
        <v>1.4290780141843973</v>
      </c>
      <c r="GC1048">
        <f t="shared" si="308"/>
        <v>0.18292682926829268</v>
      </c>
      <c r="GD1048">
        <f t="shared" si="309"/>
        <v>5.9468438538205977</v>
      </c>
      <c r="GE1048">
        <f t="shared" si="310"/>
        <v>16.467341306347748</v>
      </c>
      <c r="GF1048">
        <f t="shared" si="311"/>
        <v>10.088495575221238</v>
      </c>
      <c r="GG1048">
        <f t="shared" si="312"/>
        <v>8.4070796460176993</v>
      </c>
      <c r="GH1048">
        <f t="shared" si="321"/>
        <v>6.1444969615124918E-2</v>
      </c>
      <c r="GI1048">
        <f t="shared" si="313"/>
        <v>2.359882005899705E-2</v>
      </c>
      <c r="GJ1048">
        <f t="shared" si="314"/>
        <v>0.30769230769230771</v>
      </c>
      <c r="GK1048">
        <f t="shared" si="315"/>
        <v>109.61538461538461</v>
      </c>
      <c r="GL1048">
        <f t="shared" si="316"/>
        <v>0.83333333333333337</v>
      </c>
      <c r="GM1048">
        <f t="shared" si="317"/>
        <v>7.6696165191740412E-2</v>
      </c>
      <c r="GN1048">
        <f t="shared" si="318"/>
        <v>9.2035398230088494E-2</v>
      </c>
      <c r="GO1048">
        <f t="shared" si="319"/>
        <v>1.6424418604651163</v>
      </c>
      <c r="GP1048">
        <f t="shared" si="320"/>
        <v>1.0019734801058497</v>
      </c>
      <c r="GQ1048">
        <f>(EA1048/0.0735)/((DZ1048/0.195*(EB1048/0.295))^0.5)</f>
        <v>1.086753169284109</v>
      </c>
      <c r="GR1048">
        <v>0.51302700000000001</v>
      </c>
      <c r="GS1048">
        <v>0.703067</v>
      </c>
    </row>
    <row r="1049" spans="1:204">
      <c r="A1049" t="s">
        <v>6066</v>
      </c>
      <c r="B1049" t="s">
        <v>6290</v>
      </c>
      <c r="C1049" t="s">
        <v>7221</v>
      </c>
      <c r="D1049" t="s">
        <v>7184</v>
      </c>
      <c r="E1049" t="s">
        <v>7184</v>
      </c>
      <c r="F1049">
        <v>105</v>
      </c>
      <c r="G1049">
        <v>28</v>
      </c>
      <c r="H1049" t="s">
        <v>7334</v>
      </c>
      <c r="I1049" t="s">
        <v>6291</v>
      </c>
      <c r="J1049" t="s">
        <v>180</v>
      </c>
      <c r="K1049">
        <v>-55.905000000000001</v>
      </c>
      <c r="L1049">
        <v>-55.905000000000001</v>
      </c>
      <c r="M1049">
        <v>-29.5</v>
      </c>
      <c r="N1049">
        <v>-29.5</v>
      </c>
      <c r="O1049" t="s">
        <v>209</v>
      </c>
      <c r="P1049">
        <v>-3051</v>
      </c>
      <c r="Q1049">
        <v>-3051</v>
      </c>
      <c r="R1049" t="s">
        <v>6296</v>
      </c>
      <c r="S1049" t="s">
        <v>6293</v>
      </c>
      <c r="T1049" t="s">
        <v>6205</v>
      </c>
      <c r="U1049" t="s">
        <v>180</v>
      </c>
      <c r="V1049" t="s">
        <v>180</v>
      </c>
      <c r="W1049" t="s">
        <v>180</v>
      </c>
      <c r="X1049" t="s">
        <v>180</v>
      </c>
      <c r="Y1049" t="s">
        <v>180</v>
      </c>
      <c r="Z1049" t="s">
        <v>180</v>
      </c>
      <c r="AB1049" t="s">
        <v>180</v>
      </c>
      <c r="AC1049" t="s">
        <v>181</v>
      </c>
      <c r="AD1049" t="s">
        <v>180</v>
      </c>
      <c r="AE1049" t="s">
        <v>180</v>
      </c>
      <c r="AF1049" t="s">
        <v>196</v>
      </c>
      <c r="AG1049" t="s">
        <v>180</v>
      </c>
      <c r="AH1049" t="s">
        <v>6294</v>
      </c>
      <c r="AI1049">
        <v>53.1</v>
      </c>
      <c r="AJ1049">
        <v>1.3</v>
      </c>
      <c r="AK1049" t="s">
        <v>180</v>
      </c>
      <c r="AL1049">
        <v>15.99</v>
      </c>
      <c r="AM1049" t="s">
        <v>180</v>
      </c>
      <c r="AP1049">
        <v>8.65</v>
      </c>
      <c r="AQ1049">
        <v>10.87</v>
      </c>
      <c r="AR1049">
        <v>6.36</v>
      </c>
      <c r="AS1049">
        <v>0.16</v>
      </c>
      <c r="AT1049" t="s">
        <v>180</v>
      </c>
      <c r="AU1049">
        <v>0.28000000000000003</v>
      </c>
      <c r="AV1049">
        <v>2.78</v>
      </c>
      <c r="AW1049">
        <v>0.14000000000000001</v>
      </c>
      <c r="AY1049" t="s">
        <v>180</v>
      </c>
      <c r="AZ1049" t="s">
        <v>180</v>
      </c>
      <c r="BA1049">
        <v>99.63000000000001</v>
      </c>
      <c r="BC1049" t="s">
        <v>180</v>
      </c>
      <c r="BD1049" t="s">
        <v>180</v>
      </c>
      <c r="BE1049" t="s">
        <v>180</v>
      </c>
      <c r="BF1049" t="s">
        <v>180</v>
      </c>
      <c r="BG1049" t="s">
        <v>180</v>
      </c>
      <c r="BH1049" t="s">
        <v>180</v>
      </c>
      <c r="BI1049" t="s">
        <v>180</v>
      </c>
      <c r="BK1049" t="s">
        <v>180</v>
      </c>
      <c r="BL1049" t="s">
        <v>180</v>
      </c>
      <c r="BN1049" t="s">
        <v>180</v>
      </c>
      <c r="BO1049" t="s">
        <v>180</v>
      </c>
      <c r="BP1049" t="s">
        <v>180</v>
      </c>
      <c r="BQ1049" t="s">
        <v>180</v>
      </c>
      <c r="BR1049" t="s">
        <v>180</v>
      </c>
      <c r="BS1049" t="s">
        <v>180</v>
      </c>
      <c r="BT1049" t="s">
        <v>180</v>
      </c>
      <c r="BU1049" t="s">
        <v>180</v>
      </c>
      <c r="BV1049" t="s">
        <v>180</v>
      </c>
      <c r="BW1049" t="s">
        <v>180</v>
      </c>
      <c r="BX1049" t="s">
        <v>180</v>
      </c>
      <c r="BY1049" t="s">
        <v>180</v>
      </c>
      <c r="BZ1049" t="s">
        <v>180</v>
      </c>
      <c r="CD1049" t="s">
        <v>180</v>
      </c>
      <c r="CE1049" t="s">
        <v>180</v>
      </c>
      <c r="CG1049" t="s">
        <v>180</v>
      </c>
      <c r="CH1049" t="s">
        <v>180</v>
      </c>
      <c r="CI1049" t="s">
        <v>180</v>
      </c>
      <c r="CJ1049" t="s">
        <v>180</v>
      </c>
      <c r="CK1049" t="s">
        <v>180</v>
      </c>
      <c r="CM1049" t="s">
        <v>180</v>
      </c>
      <c r="CN1049" t="s">
        <v>180</v>
      </c>
      <c r="CO1049">
        <v>33</v>
      </c>
      <c r="CQ1049">
        <v>248</v>
      </c>
      <c r="CR1049">
        <v>176</v>
      </c>
      <c r="CS1049" t="s">
        <v>180</v>
      </c>
      <c r="CT1049" t="s">
        <v>180</v>
      </c>
      <c r="CU1049">
        <v>34.5</v>
      </c>
      <c r="CV1049">
        <v>83</v>
      </c>
      <c r="CW1049">
        <v>58</v>
      </c>
      <c r="CX1049">
        <v>65</v>
      </c>
      <c r="CY1049">
        <v>15.6</v>
      </c>
      <c r="CZ1049" t="s">
        <v>180</v>
      </c>
      <c r="DB1049" t="s">
        <v>180</v>
      </c>
      <c r="DC1049" t="s">
        <v>180</v>
      </c>
      <c r="DD1049">
        <v>4.3099999999999996</v>
      </c>
      <c r="DE1049">
        <v>150</v>
      </c>
      <c r="DF1049">
        <v>26.4</v>
      </c>
      <c r="DG1049">
        <v>80.599999999999994</v>
      </c>
      <c r="DH1049">
        <v>4.4800000000000004</v>
      </c>
      <c r="DJ1049" t="s">
        <v>180</v>
      </c>
      <c r="DK1049" t="s">
        <v>180</v>
      </c>
      <c r="DL1049" t="s">
        <v>180</v>
      </c>
      <c r="DM1049" t="s">
        <v>180</v>
      </c>
      <c r="DR1049" t="s">
        <v>180</v>
      </c>
      <c r="DS1049" t="s">
        <v>180</v>
      </c>
      <c r="DT1049">
        <v>0.06</v>
      </c>
      <c r="DU1049">
        <v>50.9</v>
      </c>
      <c r="DV1049">
        <v>4.47</v>
      </c>
      <c r="DW1049">
        <v>11.92</v>
      </c>
      <c r="DX1049">
        <v>1.83</v>
      </c>
      <c r="DY1049">
        <v>8.8000000000000007</v>
      </c>
      <c r="DZ1049">
        <v>2.85</v>
      </c>
      <c r="EA1049">
        <v>1.02</v>
      </c>
      <c r="EB1049">
        <v>3.42</v>
      </c>
      <c r="EC1049">
        <v>0.63</v>
      </c>
      <c r="ED1049">
        <v>4.26</v>
      </c>
      <c r="EE1049">
        <v>0.9</v>
      </c>
      <c r="EF1049">
        <v>2.5649999999999999</v>
      </c>
      <c r="EG1049">
        <v>0.39700000000000002</v>
      </c>
      <c r="EH1049">
        <v>2.5</v>
      </c>
      <c r="EI1049">
        <v>0.39</v>
      </c>
      <c r="EJ1049">
        <v>2.11</v>
      </c>
      <c r="EK1049">
        <v>0.27</v>
      </c>
      <c r="EM1049" t="s">
        <v>180</v>
      </c>
      <c r="EN1049" t="s">
        <v>180</v>
      </c>
      <c r="EO1049" t="s">
        <v>180</v>
      </c>
      <c r="EP1049" t="s">
        <v>180</v>
      </c>
      <c r="EQ1049" t="s">
        <v>180</v>
      </c>
      <c r="ER1049" t="s">
        <v>180</v>
      </c>
      <c r="ET1049">
        <v>0.73</v>
      </c>
      <c r="EV1049">
        <v>0.47</v>
      </c>
      <c r="EW1049">
        <v>0.14000000000000001</v>
      </c>
      <c r="EY1049" t="s">
        <v>180</v>
      </c>
      <c r="EZ1049" t="s">
        <v>180</v>
      </c>
      <c r="FB1049" t="s">
        <v>180</v>
      </c>
      <c r="FD1049" t="s">
        <v>180</v>
      </c>
      <c r="FF1049" t="s">
        <v>180</v>
      </c>
      <c r="FH1049" t="s">
        <v>180</v>
      </c>
      <c r="FI1049" t="s">
        <v>180</v>
      </c>
      <c r="FJ1049" t="s">
        <v>180</v>
      </c>
      <c r="FK1049" t="s">
        <v>180</v>
      </c>
      <c r="FL1049" t="s">
        <v>180</v>
      </c>
      <c r="FM1049" t="s">
        <v>180</v>
      </c>
      <c r="FN1049" t="s">
        <v>180</v>
      </c>
      <c r="FP1049" t="s">
        <v>180</v>
      </c>
      <c r="FQ1049" t="s">
        <v>180</v>
      </c>
      <c r="FR1049" t="s">
        <v>180</v>
      </c>
      <c r="FS1049" t="s">
        <v>180</v>
      </c>
      <c r="FT1049" t="s">
        <v>180</v>
      </c>
      <c r="FU1049" t="s">
        <v>180</v>
      </c>
      <c r="FV1049" t="s">
        <v>6297</v>
      </c>
      <c r="FW1049" t="s">
        <v>180</v>
      </c>
      <c r="FX1049">
        <f t="shared" si="303"/>
        <v>1.7920000000000003</v>
      </c>
      <c r="FY1049">
        <f t="shared" si="304"/>
        <v>32.239999999999995</v>
      </c>
      <c r="FZ1049">
        <f t="shared" si="305"/>
        <v>1.7879999999999998</v>
      </c>
      <c r="GA1049">
        <f t="shared" si="306"/>
        <v>1.1400000000000001</v>
      </c>
      <c r="GB1049">
        <f t="shared" si="307"/>
        <v>1.3679999999999999</v>
      </c>
      <c r="GC1049">
        <f t="shared" si="308"/>
        <v>0.2153846153846154</v>
      </c>
      <c r="GD1049">
        <f t="shared" si="309"/>
        <v>5.6818181818181825</v>
      </c>
      <c r="GE1049">
        <f t="shared" si="310"/>
        <v>17.045454545454543</v>
      </c>
      <c r="GF1049">
        <f t="shared" si="311"/>
        <v>11.387024608501118</v>
      </c>
      <c r="GG1049">
        <f t="shared" si="312"/>
        <v>11.361607142857141</v>
      </c>
      <c r="GH1049">
        <f t="shared" si="321"/>
        <v>6.1241610738255035E-2</v>
      </c>
      <c r="GI1049">
        <f t="shared" si="313"/>
        <v>3.125E-2</v>
      </c>
      <c r="GJ1049">
        <f t="shared" si="314"/>
        <v>0.29787234042553196</v>
      </c>
      <c r="GK1049">
        <f t="shared" si="315"/>
        <v>108.29787234042554</v>
      </c>
      <c r="GL1049">
        <f t="shared" si="316"/>
        <v>0.99776785714285698</v>
      </c>
      <c r="GM1049">
        <f t="shared" si="317"/>
        <v>0.10491071428571427</v>
      </c>
      <c r="GN1049">
        <f t="shared" si="318"/>
        <v>0.10514541387024609</v>
      </c>
      <c r="GO1049">
        <f t="shared" si="319"/>
        <v>1.5684210526315787</v>
      </c>
      <c r="GP1049">
        <f t="shared" si="320"/>
        <v>1.0031048967204628</v>
      </c>
      <c r="GQ1049">
        <f>(EA1049/0.0735)/((DZ1049/0.195*(EB1049/0.295))^0.5)</f>
        <v>1.0661189510312707</v>
      </c>
    </row>
    <row r="1050" spans="1:204">
      <c r="A1050" t="s">
        <v>6066</v>
      </c>
      <c r="B1050" t="s">
        <v>6290</v>
      </c>
      <c r="C1050" t="s">
        <v>7221</v>
      </c>
      <c r="D1050" t="s">
        <v>7184</v>
      </c>
      <c r="E1050" t="s">
        <v>7184</v>
      </c>
      <c r="F1050">
        <v>105</v>
      </c>
      <c r="G1050">
        <v>28</v>
      </c>
      <c r="H1050" t="s">
        <v>7334</v>
      </c>
      <c r="I1050" t="s">
        <v>6291</v>
      </c>
      <c r="J1050" t="s">
        <v>180</v>
      </c>
      <c r="K1050">
        <v>-56.087000000000003</v>
      </c>
      <c r="L1050">
        <v>-56.087000000000003</v>
      </c>
      <c r="M1050">
        <v>-29.5</v>
      </c>
      <c r="N1050">
        <v>-29.5</v>
      </c>
      <c r="O1050" t="s">
        <v>209</v>
      </c>
      <c r="P1050">
        <v>-2686</v>
      </c>
      <c r="Q1050">
        <v>-2686</v>
      </c>
      <c r="R1050" t="s">
        <v>6298</v>
      </c>
      <c r="S1050" t="s">
        <v>6293</v>
      </c>
      <c r="T1050" t="s">
        <v>6205</v>
      </c>
      <c r="U1050" t="s">
        <v>180</v>
      </c>
      <c r="V1050" t="s">
        <v>180</v>
      </c>
      <c r="W1050" t="s">
        <v>180</v>
      </c>
      <c r="X1050" t="s">
        <v>180</v>
      </c>
      <c r="Y1050" t="s">
        <v>180</v>
      </c>
      <c r="Z1050" t="s">
        <v>180</v>
      </c>
      <c r="AB1050" t="s">
        <v>180</v>
      </c>
      <c r="AC1050" t="s">
        <v>181</v>
      </c>
      <c r="AD1050" t="s">
        <v>180</v>
      </c>
      <c r="AE1050" t="s">
        <v>180</v>
      </c>
      <c r="AF1050" t="s">
        <v>196</v>
      </c>
      <c r="AG1050" t="s">
        <v>180</v>
      </c>
      <c r="AH1050" t="s">
        <v>6294</v>
      </c>
      <c r="AI1050">
        <v>54.74</v>
      </c>
      <c r="AJ1050">
        <v>1.07</v>
      </c>
      <c r="AK1050" t="s">
        <v>180</v>
      </c>
      <c r="AL1050">
        <v>16.190000000000001</v>
      </c>
      <c r="AM1050" t="s">
        <v>180</v>
      </c>
      <c r="AP1050">
        <v>7.87</v>
      </c>
      <c r="AQ1050">
        <v>9.69</v>
      </c>
      <c r="AR1050">
        <v>6.05</v>
      </c>
      <c r="AS1050">
        <v>0.16</v>
      </c>
      <c r="AT1050" t="s">
        <v>180</v>
      </c>
      <c r="AU1050">
        <v>0.49</v>
      </c>
      <c r="AV1050">
        <v>2.4500000000000002</v>
      </c>
      <c r="AW1050">
        <v>0.2</v>
      </c>
      <c r="AY1050" t="s">
        <v>180</v>
      </c>
      <c r="AZ1050" t="s">
        <v>180</v>
      </c>
      <c r="BA1050">
        <v>98.91</v>
      </c>
      <c r="BC1050" t="s">
        <v>180</v>
      </c>
      <c r="BD1050" t="s">
        <v>180</v>
      </c>
      <c r="BE1050" t="s">
        <v>180</v>
      </c>
      <c r="BF1050" t="s">
        <v>180</v>
      </c>
      <c r="BG1050" t="s">
        <v>180</v>
      </c>
      <c r="BH1050" t="s">
        <v>180</v>
      </c>
      <c r="BI1050" t="s">
        <v>180</v>
      </c>
      <c r="BK1050" t="s">
        <v>180</v>
      </c>
      <c r="BL1050" t="s">
        <v>180</v>
      </c>
      <c r="BN1050" t="s">
        <v>180</v>
      </c>
      <c r="BO1050" t="s">
        <v>180</v>
      </c>
      <c r="BP1050" t="s">
        <v>180</v>
      </c>
      <c r="BQ1050" t="s">
        <v>180</v>
      </c>
      <c r="BR1050" t="s">
        <v>180</v>
      </c>
      <c r="BS1050" t="s">
        <v>180</v>
      </c>
      <c r="BT1050" t="s">
        <v>180</v>
      </c>
      <c r="BU1050" t="s">
        <v>180</v>
      </c>
      <c r="BV1050" t="s">
        <v>180</v>
      </c>
      <c r="BW1050" t="s">
        <v>180</v>
      </c>
      <c r="BX1050" t="s">
        <v>180</v>
      </c>
      <c r="BY1050" t="s">
        <v>180</v>
      </c>
      <c r="BZ1050" t="s">
        <v>180</v>
      </c>
      <c r="CD1050" t="s">
        <v>180</v>
      </c>
      <c r="CE1050" t="s">
        <v>180</v>
      </c>
      <c r="CG1050" t="s">
        <v>180</v>
      </c>
      <c r="CH1050" t="s">
        <v>180</v>
      </c>
      <c r="CI1050" t="s">
        <v>180</v>
      </c>
      <c r="CJ1050" t="s">
        <v>180</v>
      </c>
      <c r="CK1050" t="s">
        <v>180</v>
      </c>
      <c r="CM1050" t="s">
        <v>180</v>
      </c>
      <c r="CN1050" t="s">
        <v>180</v>
      </c>
      <c r="CO1050">
        <v>35.799999999999997</v>
      </c>
      <c r="CQ1050">
        <v>369</v>
      </c>
      <c r="CS1050" t="s">
        <v>180</v>
      </c>
      <c r="CT1050" t="s">
        <v>180</v>
      </c>
      <c r="CX1050">
        <v>87</v>
      </c>
      <c r="CY1050">
        <v>17.5</v>
      </c>
      <c r="CZ1050" t="s">
        <v>180</v>
      </c>
      <c r="DB1050" t="s">
        <v>180</v>
      </c>
      <c r="DC1050" t="s">
        <v>180</v>
      </c>
      <c r="DD1050">
        <v>12.25</v>
      </c>
      <c r="DE1050">
        <v>312</v>
      </c>
      <c r="DF1050">
        <v>29.3</v>
      </c>
      <c r="DG1050">
        <v>90.8</v>
      </c>
      <c r="DH1050">
        <v>6.43</v>
      </c>
      <c r="DJ1050" t="s">
        <v>180</v>
      </c>
      <c r="DK1050" t="s">
        <v>180</v>
      </c>
      <c r="DL1050" t="s">
        <v>180</v>
      </c>
      <c r="DM1050" t="s">
        <v>180</v>
      </c>
      <c r="DR1050" t="s">
        <v>180</v>
      </c>
      <c r="DS1050" t="s">
        <v>180</v>
      </c>
      <c r="DT1050">
        <v>0.2</v>
      </c>
      <c r="DU1050">
        <v>161.4</v>
      </c>
      <c r="DV1050">
        <v>8.0399999999999991</v>
      </c>
      <c r="DW1050">
        <v>19.82</v>
      </c>
      <c r="DX1050">
        <v>2.8</v>
      </c>
      <c r="DY1050">
        <v>12.73</v>
      </c>
      <c r="DZ1050">
        <v>3.61</v>
      </c>
      <c r="EA1050">
        <v>1.27</v>
      </c>
      <c r="EB1050">
        <v>4.18</v>
      </c>
      <c r="EC1050">
        <v>0.72</v>
      </c>
      <c r="ED1050">
        <v>4.7699999999999996</v>
      </c>
      <c r="EE1050">
        <v>1</v>
      </c>
      <c r="EF1050">
        <v>2.85</v>
      </c>
      <c r="EG1050">
        <v>0.44600000000000001</v>
      </c>
      <c r="EH1050">
        <v>2.87</v>
      </c>
      <c r="EI1050">
        <v>0.45</v>
      </c>
      <c r="EJ1050">
        <v>2.42</v>
      </c>
      <c r="EK1050">
        <v>0.39</v>
      </c>
      <c r="EM1050" t="s">
        <v>180</v>
      </c>
      <c r="EN1050" t="s">
        <v>180</v>
      </c>
      <c r="EO1050" t="s">
        <v>180</v>
      </c>
      <c r="EP1050" t="s">
        <v>180</v>
      </c>
      <c r="EQ1050" t="s">
        <v>180</v>
      </c>
      <c r="ER1050" t="s">
        <v>180</v>
      </c>
      <c r="ET1050">
        <v>1.87</v>
      </c>
      <c r="EV1050">
        <v>0.92</v>
      </c>
      <c r="EW1050">
        <v>0.24</v>
      </c>
      <c r="EX1050">
        <v>0.51298299999999997</v>
      </c>
      <c r="EY1050" t="s">
        <v>180</v>
      </c>
      <c r="EZ1050" t="s">
        <v>180</v>
      </c>
      <c r="FA1050">
        <v>0.70335700000000001</v>
      </c>
      <c r="FB1050" t="s">
        <v>180</v>
      </c>
      <c r="FC1050">
        <v>18.366800000000001</v>
      </c>
      <c r="FD1050" t="s">
        <v>180</v>
      </c>
      <c r="FE1050">
        <v>15.5862</v>
      </c>
      <c r="FF1050" t="s">
        <v>180</v>
      </c>
      <c r="FG1050">
        <v>38.283099999999997</v>
      </c>
      <c r="FH1050" t="s">
        <v>180</v>
      </c>
      <c r="FI1050" t="s">
        <v>180</v>
      </c>
      <c r="FJ1050" t="s">
        <v>180</v>
      </c>
      <c r="FK1050" t="s">
        <v>180</v>
      </c>
      <c r="FL1050" t="s">
        <v>180</v>
      </c>
      <c r="FM1050" t="s">
        <v>180</v>
      </c>
      <c r="FN1050" t="s">
        <v>180</v>
      </c>
      <c r="FP1050" t="s">
        <v>180</v>
      </c>
      <c r="FQ1050" t="s">
        <v>180</v>
      </c>
      <c r="FR1050" t="s">
        <v>180</v>
      </c>
      <c r="FS1050" t="s">
        <v>180</v>
      </c>
      <c r="FT1050" t="s">
        <v>180</v>
      </c>
      <c r="FU1050" t="s">
        <v>180</v>
      </c>
      <c r="FV1050" t="s">
        <v>6299</v>
      </c>
      <c r="FW1050" t="s">
        <v>180</v>
      </c>
      <c r="FX1050">
        <f t="shared" si="303"/>
        <v>2.240418118466899</v>
      </c>
      <c r="FY1050">
        <f t="shared" si="304"/>
        <v>31.637630662020904</v>
      </c>
      <c r="FZ1050">
        <f t="shared" si="305"/>
        <v>2.8013937282229961</v>
      </c>
      <c r="GA1050">
        <f t="shared" si="306"/>
        <v>1.2578397212543553</v>
      </c>
      <c r="GB1050">
        <f t="shared" si="307"/>
        <v>1.4564459930313587</v>
      </c>
      <c r="GC1050">
        <f t="shared" si="308"/>
        <v>0.4579439252336448</v>
      </c>
      <c r="GD1050">
        <f t="shared" si="309"/>
        <v>10.648464163822526</v>
      </c>
      <c r="GE1050">
        <f t="shared" si="310"/>
        <v>24.509033778476041</v>
      </c>
      <c r="GF1050">
        <f t="shared" si="311"/>
        <v>20.074626865671643</v>
      </c>
      <c r="GG1050">
        <f t="shared" si="312"/>
        <v>25.101088646967341</v>
      </c>
      <c r="GH1050">
        <f t="shared" si="321"/>
        <v>9.4349142280524725E-2</v>
      </c>
      <c r="GI1050">
        <f t="shared" si="313"/>
        <v>3.7325038880248837E-2</v>
      </c>
      <c r="GJ1050">
        <f t="shared" si="314"/>
        <v>0.2608695652173913</v>
      </c>
      <c r="GK1050">
        <f t="shared" si="315"/>
        <v>175.43478260869566</v>
      </c>
      <c r="GL1050">
        <f t="shared" si="316"/>
        <v>1.2503888024883358</v>
      </c>
      <c r="GM1050">
        <f t="shared" si="317"/>
        <v>0.14307931570762053</v>
      </c>
      <c r="GN1050">
        <f t="shared" si="318"/>
        <v>0.11442786069651743</v>
      </c>
      <c r="GO1050">
        <f t="shared" si="319"/>
        <v>2.2271468144044322</v>
      </c>
      <c r="GP1050">
        <f t="shared" si="320"/>
        <v>1.0054165078228701</v>
      </c>
      <c r="GQ1050">
        <f>(EA1050/0.0735)/((DZ1050/0.195*(EB1050/0.295))^0.5)</f>
        <v>1.0668489981152445</v>
      </c>
      <c r="GR1050">
        <v>0.51298299999999997</v>
      </c>
      <c r="GS1050">
        <v>0.70335700000000001</v>
      </c>
      <c r="GT1050">
        <v>18.366800000000001</v>
      </c>
      <c r="GU1050">
        <v>15.5862</v>
      </c>
      <c r="GV1050">
        <v>38.283099999999997</v>
      </c>
    </row>
    <row r="1051" spans="1:204">
      <c r="A1051" t="s">
        <v>6066</v>
      </c>
      <c r="B1051" t="s">
        <v>6290</v>
      </c>
      <c r="C1051" t="s">
        <v>7221</v>
      </c>
      <c r="D1051" t="s">
        <v>7184</v>
      </c>
      <c r="E1051" t="s">
        <v>7184</v>
      </c>
      <c r="F1051">
        <v>105</v>
      </c>
      <c r="G1051">
        <v>28</v>
      </c>
      <c r="H1051" t="s">
        <v>7334</v>
      </c>
      <c r="I1051" t="s">
        <v>6291</v>
      </c>
      <c r="J1051" t="s">
        <v>180</v>
      </c>
      <c r="K1051">
        <v>-56.19</v>
      </c>
      <c r="L1051">
        <v>-56.19</v>
      </c>
      <c r="M1051">
        <v>-29.5</v>
      </c>
      <c r="N1051">
        <v>-29.5</v>
      </c>
      <c r="O1051" t="s">
        <v>209</v>
      </c>
      <c r="P1051">
        <v>-3106</v>
      </c>
      <c r="Q1051">
        <v>-3106</v>
      </c>
      <c r="R1051" t="s">
        <v>6300</v>
      </c>
      <c r="S1051" t="s">
        <v>6293</v>
      </c>
      <c r="T1051" t="s">
        <v>6205</v>
      </c>
      <c r="U1051" t="s">
        <v>180</v>
      </c>
      <c r="V1051" t="s">
        <v>180</v>
      </c>
      <c r="W1051" t="s">
        <v>180</v>
      </c>
      <c r="X1051" t="s">
        <v>180</v>
      </c>
      <c r="Y1051" t="s">
        <v>180</v>
      </c>
      <c r="Z1051" t="s">
        <v>180</v>
      </c>
      <c r="AB1051" t="s">
        <v>180</v>
      </c>
      <c r="AC1051" t="s">
        <v>181</v>
      </c>
      <c r="AD1051" t="s">
        <v>180</v>
      </c>
      <c r="AE1051" t="s">
        <v>180</v>
      </c>
      <c r="AF1051" t="s">
        <v>196</v>
      </c>
      <c r="AG1051" t="s">
        <v>180</v>
      </c>
      <c r="AH1051" t="s">
        <v>6294</v>
      </c>
      <c r="AI1051">
        <v>52.32</v>
      </c>
      <c r="AJ1051">
        <v>0.94</v>
      </c>
      <c r="AK1051" t="s">
        <v>180</v>
      </c>
      <c r="AL1051">
        <v>17.010000000000002</v>
      </c>
      <c r="AM1051" t="s">
        <v>180</v>
      </c>
      <c r="AP1051">
        <v>7.33</v>
      </c>
      <c r="AQ1051">
        <v>11.97</v>
      </c>
      <c r="AR1051">
        <v>7.14</v>
      </c>
      <c r="AS1051">
        <v>0.14000000000000001</v>
      </c>
      <c r="AT1051" t="s">
        <v>180</v>
      </c>
      <c r="AU1051">
        <v>0.28999999999999998</v>
      </c>
      <c r="AV1051">
        <v>2.35</v>
      </c>
      <c r="AW1051">
        <v>0.13</v>
      </c>
      <c r="AY1051" t="s">
        <v>180</v>
      </c>
      <c r="AZ1051" t="s">
        <v>180</v>
      </c>
      <c r="BA1051">
        <v>99.61999999999999</v>
      </c>
      <c r="BC1051" t="s">
        <v>180</v>
      </c>
      <c r="BD1051" t="s">
        <v>180</v>
      </c>
      <c r="BE1051" t="s">
        <v>180</v>
      </c>
      <c r="BF1051" t="s">
        <v>180</v>
      </c>
      <c r="BG1051" t="s">
        <v>180</v>
      </c>
      <c r="BH1051" t="s">
        <v>180</v>
      </c>
      <c r="BI1051" t="s">
        <v>180</v>
      </c>
      <c r="BK1051" t="s">
        <v>180</v>
      </c>
      <c r="BL1051" t="s">
        <v>180</v>
      </c>
      <c r="BN1051" t="s">
        <v>180</v>
      </c>
      <c r="BO1051" t="s">
        <v>180</v>
      </c>
      <c r="BP1051" t="s">
        <v>180</v>
      </c>
      <c r="BQ1051" t="s">
        <v>180</v>
      </c>
      <c r="BR1051" t="s">
        <v>180</v>
      </c>
      <c r="BS1051" t="s">
        <v>180</v>
      </c>
      <c r="BT1051" t="s">
        <v>180</v>
      </c>
      <c r="BU1051" t="s">
        <v>180</v>
      </c>
      <c r="BV1051" t="s">
        <v>180</v>
      </c>
      <c r="BW1051" t="s">
        <v>180</v>
      </c>
      <c r="BX1051" t="s">
        <v>180</v>
      </c>
      <c r="BY1051" t="s">
        <v>180</v>
      </c>
      <c r="BZ1051" t="s">
        <v>180</v>
      </c>
      <c r="CD1051" t="s">
        <v>180</v>
      </c>
      <c r="CE1051" t="s">
        <v>180</v>
      </c>
      <c r="CG1051" t="s">
        <v>180</v>
      </c>
      <c r="CH1051" t="s">
        <v>180</v>
      </c>
      <c r="CI1051" t="s">
        <v>180</v>
      </c>
      <c r="CJ1051" t="s">
        <v>180</v>
      </c>
      <c r="CK1051" t="s">
        <v>180</v>
      </c>
      <c r="CM1051" t="s">
        <v>180</v>
      </c>
      <c r="CN1051" t="s">
        <v>180</v>
      </c>
      <c r="CO1051">
        <v>33.799999999999997</v>
      </c>
      <c r="CQ1051">
        <v>208</v>
      </c>
      <c r="CR1051">
        <v>188</v>
      </c>
      <c r="CS1051" t="s">
        <v>180</v>
      </c>
      <c r="CT1051" t="s">
        <v>180</v>
      </c>
      <c r="CU1051">
        <v>32</v>
      </c>
      <c r="CV1051">
        <v>74</v>
      </c>
      <c r="CW1051">
        <v>77</v>
      </c>
      <c r="CX1051">
        <v>73</v>
      </c>
      <c r="CY1051">
        <v>13.9</v>
      </c>
      <c r="CZ1051" t="s">
        <v>180</v>
      </c>
      <c r="DB1051" t="s">
        <v>180</v>
      </c>
      <c r="DC1051" t="s">
        <v>180</v>
      </c>
      <c r="DD1051">
        <v>6.87</v>
      </c>
      <c r="DE1051">
        <v>216</v>
      </c>
      <c r="DF1051">
        <v>18.100000000000001</v>
      </c>
      <c r="DG1051">
        <v>62.6</v>
      </c>
      <c r="DH1051">
        <v>4.26</v>
      </c>
      <c r="DJ1051" t="s">
        <v>180</v>
      </c>
      <c r="DK1051" t="s">
        <v>180</v>
      </c>
      <c r="DL1051" t="s">
        <v>180</v>
      </c>
      <c r="DM1051" t="s">
        <v>180</v>
      </c>
      <c r="DR1051" t="s">
        <v>180</v>
      </c>
      <c r="DS1051" t="s">
        <v>180</v>
      </c>
      <c r="DT1051">
        <v>0.16</v>
      </c>
      <c r="DU1051">
        <v>111.2</v>
      </c>
      <c r="DV1051">
        <v>5.0599999999999996</v>
      </c>
      <c r="DW1051">
        <v>12.78</v>
      </c>
      <c r="DX1051">
        <v>1.78</v>
      </c>
      <c r="DY1051">
        <v>8.0690000000000008</v>
      </c>
      <c r="DZ1051">
        <v>2.35</v>
      </c>
      <c r="EA1051">
        <v>0.85</v>
      </c>
      <c r="EB1051">
        <v>2.59</v>
      </c>
      <c r="EC1051">
        <v>0.46</v>
      </c>
      <c r="ED1051">
        <v>2.97</v>
      </c>
      <c r="EE1051">
        <v>0.62</v>
      </c>
      <c r="EF1051">
        <v>1.74</v>
      </c>
      <c r="EG1051">
        <v>0.26500000000000001</v>
      </c>
      <c r="EH1051">
        <v>1.72</v>
      </c>
      <c r="EI1051">
        <v>0.26</v>
      </c>
      <c r="EJ1051">
        <v>1.56</v>
      </c>
      <c r="EK1051">
        <v>0.26</v>
      </c>
      <c r="EM1051" t="s">
        <v>180</v>
      </c>
      <c r="EN1051" t="s">
        <v>180</v>
      </c>
      <c r="EO1051" t="s">
        <v>180</v>
      </c>
      <c r="EP1051" t="s">
        <v>180</v>
      </c>
      <c r="EQ1051" t="s">
        <v>180</v>
      </c>
      <c r="ER1051" t="s">
        <v>180</v>
      </c>
      <c r="ET1051">
        <v>1.6</v>
      </c>
      <c r="EV1051">
        <v>0.76</v>
      </c>
      <c r="EW1051">
        <v>0.2</v>
      </c>
      <c r="EY1051" t="s">
        <v>180</v>
      </c>
      <c r="EZ1051" t="s">
        <v>180</v>
      </c>
      <c r="FB1051" t="s">
        <v>180</v>
      </c>
      <c r="FD1051" t="s">
        <v>180</v>
      </c>
      <c r="FF1051" t="s">
        <v>180</v>
      </c>
      <c r="FH1051" t="s">
        <v>180</v>
      </c>
      <c r="FI1051" t="s">
        <v>180</v>
      </c>
      <c r="FJ1051" t="s">
        <v>180</v>
      </c>
      <c r="FK1051" t="s">
        <v>180</v>
      </c>
      <c r="FL1051" t="s">
        <v>180</v>
      </c>
      <c r="FM1051" t="s">
        <v>180</v>
      </c>
      <c r="FN1051" t="s">
        <v>180</v>
      </c>
      <c r="FP1051" t="s">
        <v>180</v>
      </c>
      <c r="FQ1051" t="s">
        <v>180</v>
      </c>
      <c r="FR1051" t="s">
        <v>180</v>
      </c>
      <c r="FS1051" t="s">
        <v>180</v>
      </c>
      <c r="FT1051" t="s">
        <v>180</v>
      </c>
      <c r="FU1051" t="s">
        <v>180</v>
      </c>
      <c r="FV1051" t="s">
        <v>6301</v>
      </c>
      <c r="FW1051" t="s">
        <v>180</v>
      </c>
      <c r="FX1051">
        <f t="shared" si="303"/>
        <v>2.4767441860465116</v>
      </c>
      <c r="FY1051">
        <f t="shared" si="304"/>
        <v>36.395348837209305</v>
      </c>
      <c r="FZ1051">
        <f t="shared" si="305"/>
        <v>2.941860465116279</v>
      </c>
      <c r="GA1051">
        <f t="shared" si="306"/>
        <v>1.3662790697674418</v>
      </c>
      <c r="GB1051">
        <f t="shared" si="307"/>
        <v>1.5058139534883721</v>
      </c>
      <c r="GC1051">
        <f t="shared" si="308"/>
        <v>0.30851063829787234</v>
      </c>
      <c r="GD1051">
        <f t="shared" si="309"/>
        <v>11.933701657458563</v>
      </c>
      <c r="GE1051">
        <f t="shared" si="310"/>
        <v>26.769116371297557</v>
      </c>
      <c r="GF1051">
        <f t="shared" si="311"/>
        <v>21.976284584980238</v>
      </c>
      <c r="GG1051">
        <f t="shared" si="312"/>
        <v>26.103286384976528</v>
      </c>
      <c r="GH1051">
        <f t="shared" si="321"/>
        <v>0.12519561815336464</v>
      </c>
      <c r="GI1051">
        <f t="shared" si="313"/>
        <v>4.6948356807511742E-2</v>
      </c>
      <c r="GJ1051">
        <f t="shared" si="314"/>
        <v>0.26315789473684209</v>
      </c>
      <c r="GK1051">
        <f t="shared" si="315"/>
        <v>146.31578947368422</v>
      </c>
      <c r="GL1051">
        <f t="shared" si="316"/>
        <v>1.187793427230047</v>
      </c>
      <c r="GM1051">
        <f t="shared" si="317"/>
        <v>0.17840375586854462</v>
      </c>
      <c r="GN1051">
        <f t="shared" si="318"/>
        <v>0.15019762845849804</v>
      </c>
      <c r="GO1051">
        <f t="shared" si="319"/>
        <v>2.1531914893617019</v>
      </c>
      <c r="GP1051">
        <f t="shared" si="320"/>
        <v>1.0249318655356632</v>
      </c>
      <c r="GQ1051">
        <f>(EA1051/0.0735)/((DZ1051/0.195*(EB1051/0.295))^0.5)</f>
        <v>1.1242841475131096</v>
      </c>
    </row>
    <row r="1052" spans="1:204">
      <c r="A1052" t="s">
        <v>6066</v>
      </c>
      <c r="B1052" t="s">
        <v>6290</v>
      </c>
      <c r="C1052" t="s">
        <v>7221</v>
      </c>
      <c r="D1052" t="s">
        <v>7184</v>
      </c>
      <c r="E1052" t="s">
        <v>7184</v>
      </c>
      <c r="F1052">
        <v>105</v>
      </c>
      <c r="G1052">
        <v>28</v>
      </c>
      <c r="H1052" t="s">
        <v>7334</v>
      </c>
      <c r="I1052" t="s">
        <v>6291</v>
      </c>
      <c r="J1052" t="s">
        <v>180</v>
      </c>
      <c r="K1052">
        <v>-56.22</v>
      </c>
      <c r="L1052">
        <v>-56.22</v>
      </c>
      <c r="M1052">
        <v>-29.5</v>
      </c>
      <c r="N1052">
        <v>-29.5</v>
      </c>
      <c r="O1052" t="s">
        <v>209</v>
      </c>
      <c r="P1052">
        <v>-3210</v>
      </c>
      <c r="Q1052">
        <v>-3210</v>
      </c>
      <c r="R1052" t="s">
        <v>6302</v>
      </c>
      <c r="S1052" t="s">
        <v>6293</v>
      </c>
      <c r="T1052" t="s">
        <v>6205</v>
      </c>
      <c r="U1052" t="s">
        <v>180</v>
      </c>
      <c r="V1052" t="s">
        <v>180</v>
      </c>
      <c r="W1052" t="s">
        <v>180</v>
      </c>
      <c r="X1052" t="s">
        <v>180</v>
      </c>
      <c r="Y1052" t="s">
        <v>180</v>
      </c>
      <c r="Z1052" t="s">
        <v>180</v>
      </c>
      <c r="AB1052" t="s">
        <v>180</v>
      </c>
      <c r="AC1052" t="s">
        <v>181</v>
      </c>
      <c r="AD1052" t="s">
        <v>180</v>
      </c>
      <c r="AE1052" t="s">
        <v>180</v>
      </c>
      <c r="AF1052" t="s">
        <v>196</v>
      </c>
      <c r="AG1052" t="s">
        <v>180</v>
      </c>
      <c r="AH1052" t="s">
        <v>6294</v>
      </c>
      <c r="AI1052">
        <v>52.24</v>
      </c>
      <c r="AJ1052">
        <v>1.28</v>
      </c>
      <c r="AK1052" t="s">
        <v>180</v>
      </c>
      <c r="AL1052">
        <v>16.43</v>
      </c>
      <c r="AM1052" t="s">
        <v>180</v>
      </c>
      <c r="AP1052">
        <v>7.73</v>
      </c>
      <c r="AQ1052">
        <v>10.83</v>
      </c>
      <c r="AR1052">
        <v>7.07</v>
      </c>
      <c r="AS1052">
        <v>0.15</v>
      </c>
      <c r="AT1052" t="s">
        <v>180</v>
      </c>
      <c r="AU1052">
        <v>0.25</v>
      </c>
      <c r="AV1052">
        <v>2.83</v>
      </c>
      <c r="AW1052">
        <v>0.15</v>
      </c>
      <c r="AY1052" t="s">
        <v>180</v>
      </c>
      <c r="AZ1052" t="s">
        <v>180</v>
      </c>
      <c r="BA1052">
        <v>98.960000000000022</v>
      </c>
      <c r="BC1052" t="s">
        <v>180</v>
      </c>
      <c r="BD1052" t="s">
        <v>180</v>
      </c>
      <c r="BE1052" t="s">
        <v>180</v>
      </c>
      <c r="BF1052" t="s">
        <v>180</v>
      </c>
      <c r="BG1052" t="s">
        <v>180</v>
      </c>
      <c r="BH1052" t="s">
        <v>180</v>
      </c>
      <c r="BI1052" t="s">
        <v>180</v>
      </c>
      <c r="BK1052" t="s">
        <v>180</v>
      </c>
      <c r="BL1052" t="s">
        <v>180</v>
      </c>
      <c r="BN1052" t="s">
        <v>180</v>
      </c>
      <c r="BO1052" t="s">
        <v>180</v>
      </c>
      <c r="BP1052" t="s">
        <v>180</v>
      </c>
      <c r="BQ1052" t="s">
        <v>180</v>
      </c>
      <c r="BR1052" t="s">
        <v>180</v>
      </c>
      <c r="BS1052" t="s">
        <v>180</v>
      </c>
      <c r="BT1052" t="s">
        <v>180</v>
      </c>
      <c r="BU1052" t="s">
        <v>180</v>
      </c>
      <c r="BV1052" t="s">
        <v>180</v>
      </c>
      <c r="BW1052" t="s">
        <v>180</v>
      </c>
      <c r="BX1052" t="s">
        <v>180</v>
      </c>
      <c r="BY1052" t="s">
        <v>180</v>
      </c>
      <c r="BZ1052" t="s">
        <v>180</v>
      </c>
      <c r="CD1052" t="s">
        <v>180</v>
      </c>
      <c r="CE1052" t="s">
        <v>180</v>
      </c>
      <c r="CG1052" t="s">
        <v>180</v>
      </c>
      <c r="CH1052" t="s">
        <v>180</v>
      </c>
      <c r="CI1052" t="s">
        <v>180</v>
      </c>
      <c r="CJ1052" t="s">
        <v>180</v>
      </c>
      <c r="CK1052" t="s">
        <v>180</v>
      </c>
      <c r="CM1052" t="s">
        <v>180</v>
      </c>
      <c r="CN1052" t="s">
        <v>180</v>
      </c>
      <c r="CO1052">
        <v>30.7</v>
      </c>
      <c r="CQ1052">
        <v>214</v>
      </c>
      <c r="CR1052">
        <v>281</v>
      </c>
      <c r="CS1052" t="s">
        <v>180</v>
      </c>
      <c r="CT1052" t="s">
        <v>180</v>
      </c>
      <c r="CU1052">
        <v>32.6</v>
      </c>
      <c r="CV1052">
        <v>109</v>
      </c>
      <c r="CW1052">
        <v>53</v>
      </c>
      <c r="CX1052">
        <v>61</v>
      </c>
      <c r="CY1052">
        <v>14.9</v>
      </c>
      <c r="CZ1052" t="s">
        <v>180</v>
      </c>
      <c r="DB1052" t="s">
        <v>180</v>
      </c>
      <c r="DC1052" t="s">
        <v>180</v>
      </c>
      <c r="DD1052">
        <v>5.24</v>
      </c>
      <c r="DE1052">
        <v>185</v>
      </c>
      <c r="DF1052">
        <v>25.2</v>
      </c>
      <c r="DG1052">
        <v>91.7</v>
      </c>
      <c r="DH1052">
        <v>5.62</v>
      </c>
      <c r="DJ1052" t="s">
        <v>180</v>
      </c>
      <c r="DK1052" t="s">
        <v>180</v>
      </c>
      <c r="DL1052" t="s">
        <v>180</v>
      </c>
      <c r="DM1052" t="s">
        <v>180</v>
      </c>
      <c r="DR1052" t="s">
        <v>180</v>
      </c>
      <c r="DS1052" t="s">
        <v>180</v>
      </c>
      <c r="DT1052">
        <v>0.08</v>
      </c>
      <c r="DU1052">
        <v>67.5</v>
      </c>
      <c r="DV1052">
        <v>5.27</v>
      </c>
      <c r="DW1052">
        <v>13.86</v>
      </c>
      <c r="DX1052">
        <v>2.06</v>
      </c>
      <c r="DY1052">
        <v>9.77</v>
      </c>
      <c r="DZ1052">
        <v>2.96</v>
      </c>
      <c r="EA1052">
        <v>1.06</v>
      </c>
      <c r="EB1052">
        <v>3.51</v>
      </c>
      <c r="EC1052">
        <v>0.62</v>
      </c>
      <c r="ED1052">
        <v>4.12</v>
      </c>
      <c r="EE1052">
        <v>0.87</v>
      </c>
      <c r="EF1052">
        <v>2.44</v>
      </c>
      <c r="EG1052">
        <v>0.377</v>
      </c>
      <c r="EH1052">
        <v>2.41</v>
      </c>
      <c r="EI1052">
        <v>0.37</v>
      </c>
      <c r="EJ1052">
        <v>2.2200000000000002</v>
      </c>
      <c r="EK1052">
        <v>0.35</v>
      </c>
      <c r="EM1052" t="s">
        <v>180</v>
      </c>
      <c r="EN1052" t="s">
        <v>180</v>
      </c>
      <c r="EO1052" t="s">
        <v>180</v>
      </c>
      <c r="EP1052" t="s">
        <v>180</v>
      </c>
      <c r="EQ1052" t="s">
        <v>180</v>
      </c>
      <c r="ER1052" t="s">
        <v>180</v>
      </c>
      <c r="ET1052">
        <v>0.85</v>
      </c>
      <c r="EV1052">
        <v>0.52</v>
      </c>
      <c r="EW1052">
        <v>0.15</v>
      </c>
      <c r="EY1052" t="s">
        <v>180</v>
      </c>
      <c r="EZ1052" t="s">
        <v>180</v>
      </c>
      <c r="FB1052" t="s">
        <v>180</v>
      </c>
      <c r="FD1052" t="s">
        <v>180</v>
      </c>
      <c r="FF1052" t="s">
        <v>180</v>
      </c>
      <c r="FH1052" t="s">
        <v>180</v>
      </c>
      <c r="FI1052" t="s">
        <v>180</v>
      </c>
      <c r="FJ1052" t="s">
        <v>180</v>
      </c>
      <c r="FK1052" t="s">
        <v>180</v>
      </c>
      <c r="FL1052" t="s">
        <v>180</v>
      </c>
      <c r="FM1052" t="s">
        <v>180</v>
      </c>
      <c r="FN1052" t="s">
        <v>180</v>
      </c>
      <c r="FP1052" t="s">
        <v>180</v>
      </c>
      <c r="FQ1052" t="s">
        <v>180</v>
      </c>
      <c r="FR1052" t="s">
        <v>180</v>
      </c>
      <c r="FS1052" t="s">
        <v>180</v>
      </c>
      <c r="FT1052" t="s">
        <v>180</v>
      </c>
      <c r="FU1052" t="s">
        <v>180</v>
      </c>
      <c r="FV1052" t="s">
        <v>6303</v>
      </c>
      <c r="FW1052" t="s">
        <v>180</v>
      </c>
      <c r="FX1052">
        <f t="shared" si="303"/>
        <v>2.3319502074688794</v>
      </c>
      <c r="FY1052">
        <f t="shared" si="304"/>
        <v>38.049792531120332</v>
      </c>
      <c r="FZ1052">
        <f t="shared" si="305"/>
        <v>2.1867219917012446</v>
      </c>
      <c r="GA1052">
        <f t="shared" si="306"/>
        <v>1.2282157676348546</v>
      </c>
      <c r="GB1052">
        <f t="shared" si="307"/>
        <v>1.4564315352697095</v>
      </c>
      <c r="GC1052">
        <f t="shared" si="308"/>
        <v>0.1953125</v>
      </c>
      <c r="GD1052">
        <f t="shared" si="309"/>
        <v>7.3412698412698418</v>
      </c>
      <c r="GE1052">
        <f t="shared" si="310"/>
        <v>18.935516888433984</v>
      </c>
      <c r="GF1052">
        <f t="shared" si="311"/>
        <v>12.808349146110057</v>
      </c>
      <c r="GG1052">
        <f t="shared" si="312"/>
        <v>12.01067615658363</v>
      </c>
      <c r="GH1052">
        <f t="shared" si="321"/>
        <v>6.1327561327561328E-2</v>
      </c>
      <c r="GI1052">
        <f t="shared" si="313"/>
        <v>2.669039145907473E-2</v>
      </c>
      <c r="GJ1052">
        <f t="shared" si="314"/>
        <v>0.28846153846153844</v>
      </c>
      <c r="GK1052">
        <f t="shared" si="315"/>
        <v>129.80769230769229</v>
      </c>
      <c r="GL1052">
        <f t="shared" si="316"/>
        <v>0.93772241992882555</v>
      </c>
      <c r="GM1052">
        <f t="shared" si="317"/>
        <v>9.2526690391459082E-2</v>
      </c>
      <c r="GN1052">
        <f t="shared" si="318"/>
        <v>9.8671726755218223E-2</v>
      </c>
      <c r="GO1052">
        <f t="shared" si="319"/>
        <v>1.7804054054054053</v>
      </c>
      <c r="GP1052">
        <f t="shared" si="320"/>
        <v>1.0124503013116084</v>
      </c>
      <c r="GQ1052">
        <f>(EA1052/0.0735)/((DZ1052/0.195*(EB1052/0.295))^0.5)</f>
        <v>1.0731178677993933</v>
      </c>
    </row>
    <row r="1053" spans="1:204">
      <c r="A1053" t="s">
        <v>6066</v>
      </c>
      <c r="B1053" t="s">
        <v>6290</v>
      </c>
      <c r="C1053" t="s">
        <v>7221</v>
      </c>
      <c r="D1053" t="s">
        <v>7184</v>
      </c>
      <c r="E1053" t="s">
        <v>7184</v>
      </c>
      <c r="F1053">
        <v>105</v>
      </c>
      <c r="G1053">
        <v>28</v>
      </c>
      <c r="H1053" t="s">
        <v>7334</v>
      </c>
      <c r="I1053" t="s">
        <v>6291</v>
      </c>
      <c r="J1053" t="s">
        <v>180</v>
      </c>
      <c r="K1053">
        <v>-56.252000000000002</v>
      </c>
      <c r="L1053">
        <v>-56.252000000000002</v>
      </c>
      <c r="M1053">
        <v>-29.5</v>
      </c>
      <c r="N1053">
        <v>-29.5</v>
      </c>
      <c r="O1053" t="s">
        <v>209</v>
      </c>
      <c r="P1053">
        <v>-3308</v>
      </c>
      <c r="Q1053">
        <v>-3308</v>
      </c>
      <c r="R1053" t="s">
        <v>6304</v>
      </c>
      <c r="S1053" t="s">
        <v>6293</v>
      </c>
      <c r="T1053" t="s">
        <v>6205</v>
      </c>
      <c r="U1053" t="s">
        <v>180</v>
      </c>
      <c r="V1053" t="s">
        <v>180</v>
      </c>
      <c r="W1053" t="s">
        <v>180</v>
      </c>
      <c r="X1053" t="s">
        <v>180</v>
      </c>
      <c r="Y1053" t="s">
        <v>180</v>
      </c>
      <c r="Z1053" t="s">
        <v>180</v>
      </c>
      <c r="AB1053" t="s">
        <v>180</v>
      </c>
      <c r="AC1053" t="s">
        <v>181</v>
      </c>
      <c r="AD1053" t="s">
        <v>180</v>
      </c>
      <c r="AE1053" t="s">
        <v>180</v>
      </c>
      <c r="AF1053" t="s">
        <v>196</v>
      </c>
      <c r="AG1053" t="s">
        <v>180</v>
      </c>
      <c r="AH1053" t="s">
        <v>6294</v>
      </c>
      <c r="AI1053">
        <v>52.95</v>
      </c>
      <c r="AJ1053">
        <v>1.41</v>
      </c>
      <c r="AK1053" t="s">
        <v>180</v>
      </c>
      <c r="AL1053">
        <v>16.13</v>
      </c>
      <c r="AM1053" t="s">
        <v>180</v>
      </c>
      <c r="AP1053">
        <v>8.3000000000000007</v>
      </c>
      <c r="AQ1053">
        <v>10.41</v>
      </c>
      <c r="AR1053">
        <v>6.27</v>
      </c>
      <c r="AS1053">
        <v>0.15</v>
      </c>
      <c r="AT1053" t="s">
        <v>180</v>
      </c>
      <c r="AU1053">
        <v>0.23</v>
      </c>
      <c r="AV1053">
        <v>2.85</v>
      </c>
      <c r="AW1053">
        <v>0.17</v>
      </c>
      <c r="AY1053" t="s">
        <v>180</v>
      </c>
      <c r="AZ1053" t="s">
        <v>180</v>
      </c>
      <c r="BA1053">
        <v>98.86999999999999</v>
      </c>
      <c r="BC1053" t="s">
        <v>180</v>
      </c>
      <c r="BD1053" t="s">
        <v>180</v>
      </c>
      <c r="BE1053" t="s">
        <v>180</v>
      </c>
      <c r="BF1053" t="s">
        <v>180</v>
      </c>
      <c r="BG1053" t="s">
        <v>180</v>
      </c>
      <c r="BH1053" t="s">
        <v>180</v>
      </c>
      <c r="BI1053" t="s">
        <v>180</v>
      </c>
      <c r="BK1053" t="s">
        <v>180</v>
      </c>
      <c r="BL1053" t="s">
        <v>180</v>
      </c>
      <c r="BN1053" t="s">
        <v>180</v>
      </c>
      <c r="BO1053" t="s">
        <v>180</v>
      </c>
      <c r="BP1053" t="s">
        <v>180</v>
      </c>
      <c r="BQ1053" t="s">
        <v>180</v>
      </c>
      <c r="BR1053" t="s">
        <v>180</v>
      </c>
      <c r="BS1053" t="s">
        <v>180</v>
      </c>
      <c r="BT1053" t="s">
        <v>180</v>
      </c>
      <c r="BU1053" t="s">
        <v>180</v>
      </c>
      <c r="BV1053" t="s">
        <v>180</v>
      </c>
      <c r="BW1053" t="s">
        <v>180</v>
      </c>
      <c r="BX1053" t="s">
        <v>180</v>
      </c>
      <c r="BY1053" t="s">
        <v>180</v>
      </c>
      <c r="BZ1053" t="s">
        <v>180</v>
      </c>
      <c r="CD1053" t="s">
        <v>180</v>
      </c>
      <c r="CE1053" t="s">
        <v>180</v>
      </c>
      <c r="CG1053" t="s">
        <v>180</v>
      </c>
      <c r="CH1053" t="s">
        <v>180</v>
      </c>
      <c r="CI1053" t="s">
        <v>180</v>
      </c>
      <c r="CJ1053" t="s">
        <v>180</v>
      </c>
      <c r="CK1053" t="s">
        <v>180</v>
      </c>
      <c r="CM1053" t="s">
        <v>180</v>
      </c>
      <c r="CN1053" t="s">
        <v>180</v>
      </c>
      <c r="CO1053">
        <v>31.6</v>
      </c>
      <c r="CQ1053">
        <v>228</v>
      </c>
      <c r="CR1053">
        <v>353</v>
      </c>
      <c r="CS1053" t="s">
        <v>180</v>
      </c>
      <c r="CT1053" t="s">
        <v>180</v>
      </c>
      <c r="CU1053">
        <v>33.299999999999997</v>
      </c>
      <c r="CV1053">
        <v>114</v>
      </c>
      <c r="CW1053">
        <v>62</v>
      </c>
      <c r="CX1053">
        <v>73</v>
      </c>
      <c r="CY1053">
        <v>15.3</v>
      </c>
      <c r="CZ1053" t="s">
        <v>180</v>
      </c>
      <c r="DB1053" t="s">
        <v>180</v>
      </c>
      <c r="DC1053" t="s">
        <v>180</v>
      </c>
      <c r="DD1053">
        <v>4.59</v>
      </c>
      <c r="DE1053">
        <v>185</v>
      </c>
      <c r="DF1053">
        <v>25.3</v>
      </c>
      <c r="DG1053">
        <v>89.3</v>
      </c>
      <c r="DH1053">
        <v>5.5</v>
      </c>
      <c r="DJ1053" t="s">
        <v>180</v>
      </c>
      <c r="DK1053" t="s">
        <v>180</v>
      </c>
      <c r="DL1053" t="s">
        <v>180</v>
      </c>
      <c r="DM1053" t="s">
        <v>180</v>
      </c>
      <c r="DR1053" t="s">
        <v>180</v>
      </c>
      <c r="DS1053" t="s">
        <v>180</v>
      </c>
      <c r="DT1053">
        <v>7.0000000000000007E-2</v>
      </c>
      <c r="DU1053">
        <v>62</v>
      </c>
      <c r="DV1053">
        <v>5.12</v>
      </c>
      <c r="DW1053">
        <v>13.53</v>
      </c>
      <c r="DX1053">
        <v>2.0299999999999998</v>
      </c>
      <c r="DY1053">
        <v>9.6</v>
      </c>
      <c r="DZ1053">
        <v>2.96</v>
      </c>
      <c r="EA1053">
        <v>1.07</v>
      </c>
      <c r="EB1053">
        <v>3.5</v>
      </c>
      <c r="EC1053">
        <v>0.63</v>
      </c>
      <c r="ED1053">
        <v>4.12</v>
      </c>
      <c r="EE1053">
        <v>0.86</v>
      </c>
      <c r="EF1053">
        <v>2.44</v>
      </c>
      <c r="EG1053">
        <v>0.372</v>
      </c>
      <c r="EH1053">
        <v>2.38</v>
      </c>
      <c r="EI1053">
        <v>0.37</v>
      </c>
      <c r="EJ1053">
        <v>2.19</v>
      </c>
      <c r="EK1053">
        <v>0.35</v>
      </c>
      <c r="EM1053" t="s">
        <v>180</v>
      </c>
      <c r="EN1053" t="s">
        <v>180</v>
      </c>
      <c r="EO1053" t="s">
        <v>180</v>
      </c>
      <c r="EP1053" t="s">
        <v>180</v>
      </c>
      <c r="EQ1053" t="s">
        <v>180</v>
      </c>
      <c r="ER1053" t="s">
        <v>180</v>
      </c>
      <c r="ET1053">
        <v>0.8</v>
      </c>
      <c r="EV1053">
        <v>0.48</v>
      </c>
      <c r="EW1053">
        <v>0.14000000000000001</v>
      </c>
      <c r="EY1053" t="s">
        <v>180</v>
      </c>
      <c r="EZ1053" t="s">
        <v>180</v>
      </c>
      <c r="FB1053" t="s">
        <v>180</v>
      </c>
      <c r="FD1053" t="s">
        <v>180</v>
      </c>
      <c r="FF1053" t="s">
        <v>180</v>
      </c>
      <c r="FH1053" t="s">
        <v>180</v>
      </c>
      <c r="FI1053" t="s">
        <v>180</v>
      </c>
      <c r="FJ1053" t="s">
        <v>180</v>
      </c>
      <c r="FK1053" t="s">
        <v>180</v>
      </c>
      <c r="FL1053" t="s">
        <v>180</v>
      </c>
      <c r="FM1053" t="s">
        <v>180</v>
      </c>
      <c r="FN1053" t="s">
        <v>180</v>
      </c>
      <c r="FP1053" t="s">
        <v>180</v>
      </c>
      <c r="FQ1053" t="s">
        <v>180</v>
      </c>
      <c r="FR1053" t="s">
        <v>180</v>
      </c>
      <c r="FS1053" t="s">
        <v>180</v>
      </c>
      <c r="FT1053" t="s">
        <v>180</v>
      </c>
      <c r="FU1053" t="s">
        <v>180</v>
      </c>
      <c r="FV1053" t="s">
        <v>6305</v>
      </c>
      <c r="FW1053" t="s">
        <v>180</v>
      </c>
      <c r="FX1053">
        <f t="shared" si="303"/>
        <v>2.3109243697478994</v>
      </c>
      <c r="FY1053">
        <f t="shared" si="304"/>
        <v>37.521008403361343</v>
      </c>
      <c r="FZ1053">
        <f t="shared" si="305"/>
        <v>2.151260504201681</v>
      </c>
      <c r="GA1053">
        <f t="shared" si="306"/>
        <v>1.2436974789915967</v>
      </c>
      <c r="GB1053">
        <f t="shared" si="307"/>
        <v>1.4705882352941178</v>
      </c>
      <c r="GC1053">
        <f t="shared" si="308"/>
        <v>0.16312056737588654</v>
      </c>
      <c r="GD1053">
        <f t="shared" si="309"/>
        <v>7.312252964426877</v>
      </c>
      <c r="GE1053">
        <f t="shared" si="310"/>
        <v>19.270833333333336</v>
      </c>
      <c r="GF1053">
        <f t="shared" si="311"/>
        <v>12.109375</v>
      </c>
      <c r="GG1053">
        <f t="shared" si="312"/>
        <v>11.272727272727273</v>
      </c>
      <c r="GH1053">
        <f t="shared" si="321"/>
        <v>5.9127864005912793E-2</v>
      </c>
      <c r="GI1053">
        <f t="shared" si="313"/>
        <v>2.5454545454545455E-2</v>
      </c>
      <c r="GJ1053">
        <f t="shared" si="314"/>
        <v>0.29166666666666669</v>
      </c>
      <c r="GK1053">
        <f t="shared" si="315"/>
        <v>129.16666666666669</v>
      </c>
      <c r="GL1053">
        <f t="shared" si="316"/>
        <v>0.93090909090909091</v>
      </c>
      <c r="GM1053">
        <f t="shared" si="317"/>
        <v>8.7272727272727266E-2</v>
      </c>
      <c r="GN1053">
        <f t="shared" si="318"/>
        <v>9.375E-2</v>
      </c>
      <c r="GO1053">
        <f t="shared" si="319"/>
        <v>1.7297297297297298</v>
      </c>
      <c r="GP1053">
        <f t="shared" si="320"/>
        <v>1.0100995988512564</v>
      </c>
      <c r="GQ1053">
        <f>(EA1053/0.0735)/((DZ1053/0.195*(EB1053/0.295))^0.5)</f>
        <v>1.0847880055272454</v>
      </c>
    </row>
    <row r="1054" spans="1:204">
      <c r="A1054" t="s">
        <v>6066</v>
      </c>
      <c r="B1054" t="s">
        <v>6290</v>
      </c>
      <c r="C1054" t="s">
        <v>7221</v>
      </c>
      <c r="D1054" t="s">
        <v>7184</v>
      </c>
      <c r="E1054" t="s">
        <v>7184</v>
      </c>
      <c r="F1054">
        <v>105</v>
      </c>
      <c r="G1054">
        <v>28</v>
      </c>
      <c r="H1054" t="s">
        <v>7334</v>
      </c>
      <c r="I1054" t="s">
        <v>6291</v>
      </c>
      <c r="J1054" t="s">
        <v>180</v>
      </c>
      <c r="K1054">
        <v>-56.273000000000003</v>
      </c>
      <c r="L1054">
        <v>-56.273000000000003</v>
      </c>
      <c r="M1054">
        <v>-29.5</v>
      </c>
      <c r="N1054">
        <v>-29.5</v>
      </c>
      <c r="O1054" t="s">
        <v>209</v>
      </c>
      <c r="P1054">
        <v>-3339</v>
      </c>
      <c r="Q1054">
        <v>-3339</v>
      </c>
      <c r="R1054" t="s">
        <v>6306</v>
      </c>
      <c r="S1054" t="s">
        <v>6293</v>
      </c>
      <c r="T1054" t="s">
        <v>6205</v>
      </c>
      <c r="U1054" t="s">
        <v>180</v>
      </c>
      <c r="V1054" t="s">
        <v>180</v>
      </c>
      <c r="W1054" t="s">
        <v>180</v>
      </c>
      <c r="X1054" t="s">
        <v>180</v>
      </c>
      <c r="Y1054" t="s">
        <v>180</v>
      </c>
      <c r="Z1054" t="s">
        <v>180</v>
      </c>
      <c r="AB1054" t="s">
        <v>180</v>
      </c>
      <c r="AC1054" t="s">
        <v>181</v>
      </c>
      <c r="AD1054" t="s">
        <v>180</v>
      </c>
      <c r="AE1054" t="s">
        <v>180</v>
      </c>
      <c r="AF1054" t="s">
        <v>196</v>
      </c>
      <c r="AG1054" t="s">
        <v>180</v>
      </c>
      <c r="AH1054" t="s">
        <v>6294</v>
      </c>
      <c r="AI1054">
        <v>51.63</v>
      </c>
      <c r="AJ1054">
        <v>1.1200000000000001</v>
      </c>
      <c r="AK1054" t="s">
        <v>180</v>
      </c>
      <c r="AL1054">
        <v>16.63</v>
      </c>
      <c r="AM1054" t="s">
        <v>180</v>
      </c>
      <c r="AP1054">
        <v>7.79</v>
      </c>
      <c r="AQ1054">
        <v>11.67</v>
      </c>
      <c r="AR1054">
        <v>7.49</v>
      </c>
      <c r="AS1054">
        <v>0.15</v>
      </c>
      <c r="AT1054" t="s">
        <v>180</v>
      </c>
      <c r="AU1054">
        <v>0.37</v>
      </c>
      <c r="AV1054">
        <v>2.5499999999999998</v>
      </c>
      <c r="AW1054">
        <v>0.16</v>
      </c>
      <c r="AY1054" t="s">
        <v>180</v>
      </c>
      <c r="AZ1054" t="s">
        <v>180</v>
      </c>
      <c r="BA1054">
        <v>99.56</v>
      </c>
      <c r="BC1054" t="s">
        <v>180</v>
      </c>
      <c r="BD1054" t="s">
        <v>180</v>
      </c>
      <c r="BE1054" t="s">
        <v>180</v>
      </c>
      <c r="BF1054" t="s">
        <v>180</v>
      </c>
      <c r="BG1054" t="s">
        <v>180</v>
      </c>
      <c r="BH1054" t="s">
        <v>180</v>
      </c>
      <c r="BI1054" t="s">
        <v>180</v>
      </c>
      <c r="BK1054" t="s">
        <v>180</v>
      </c>
      <c r="BL1054" t="s">
        <v>180</v>
      </c>
      <c r="BN1054" t="s">
        <v>180</v>
      </c>
      <c r="BO1054" t="s">
        <v>180</v>
      </c>
      <c r="BP1054" t="s">
        <v>180</v>
      </c>
      <c r="BQ1054" t="s">
        <v>180</v>
      </c>
      <c r="BR1054" t="s">
        <v>180</v>
      </c>
      <c r="BS1054" t="s">
        <v>180</v>
      </c>
      <c r="BT1054" t="s">
        <v>180</v>
      </c>
      <c r="BU1054" t="s">
        <v>180</v>
      </c>
      <c r="BV1054" t="s">
        <v>180</v>
      </c>
      <c r="BW1054" t="s">
        <v>180</v>
      </c>
      <c r="BX1054" t="s">
        <v>180</v>
      </c>
      <c r="BY1054" t="s">
        <v>180</v>
      </c>
      <c r="BZ1054" t="s">
        <v>180</v>
      </c>
      <c r="CD1054" t="s">
        <v>180</v>
      </c>
      <c r="CE1054" t="s">
        <v>180</v>
      </c>
      <c r="CG1054" t="s">
        <v>180</v>
      </c>
      <c r="CH1054" t="s">
        <v>180</v>
      </c>
      <c r="CI1054" t="s">
        <v>180</v>
      </c>
      <c r="CJ1054" t="s">
        <v>180</v>
      </c>
      <c r="CK1054" t="s">
        <v>180</v>
      </c>
      <c r="CM1054" t="s">
        <v>180</v>
      </c>
      <c r="CN1054" t="s">
        <v>180</v>
      </c>
      <c r="CO1054">
        <v>34.299999999999997</v>
      </c>
      <c r="CQ1054">
        <v>219</v>
      </c>
      <c r="CR1054">
        <v>367</v>
      </c>
      <c r="CS1054" t="s">
        <v>180</v>
      </c>
      <c r="CT1054" t="s">
        <v>180</v>
      </c>
      <c r="CU1054">
        <v>35.6</v>
      </c>
      <c r="CV1054">
        <v>121</v>
      </c>
      <c r="CW1054">
        <v>68</v>
      </c>
      <c r="CX1054">
        <v>65</v>
      </c>
      <c r="CY1054">
        <v>14.7</v>
      </c>
      <c r="CZ1054" t="s">
        <v>180</v>
      </c>
      <c r="DB1054" t="s">
        <v>180</v>
      </c>
      <c r="DC1054" t="s">
        <v>180</v>
      </c>
      <c r="DD1054">
        <v>5.47</v>
      </c>
      <c r="DE1054">
        <v>206</v>
      </c>
      <c r="DF1054">
        <v>23.6</v>
      </c>
      <c r="DG1054">
        <v>80.400000000000006</v>
      </c>
      <c r="DH1054">
        <v>8.9499999999999993</v>
      </c>
      <c r="DJ1054" t="s">
        <v>180</v>
      </c>
      <c r="DK1054" t="s">
        <v>180</v>
      </c>
      <c r="DL1054" t="s">
        <v>180</v>
      </c>
      <c r="DM1054" t="s">
        <v>180</v>
      </c>
      <c r="DR1054" t="s">
        <v>180</v>
      </c>
      <c r="DS1054" t="s">
        <v>180</v>
      </c>
      <c r="DT1054">
        <v>0.09</v>
      </c>
      <c r="DU1054">
        <v>104.8</v>
      </c>
      <c r="DV1054">
        <v>8.41</v>
      </c>
      <c r="DW1054">
        <v>18.399999999999999</v>
      </c>
      <c r="DX1054">
        <v>2.4300000000000002</v>
      </c>
      <c r="DY1054">
        <v>10.59</v>
      </c>
      <c r="DZ1054">
        <v>2.91</v>
      </c>
      <c r="EA1054">
        <v>1.04</v>
      </c>
      <c r="EB1054">
        <v>3.38</v>
      </c>
      <c r="EC1054">
        <v>0.59</v>
      </c>
      <c r="ED1054">
        <v>3.87</v>
      </c>
      <c r="EE1054">
        <v>0.81</v>
      </c>
      <c r="EF1054">
        <v>2.2599999999999998</v>
      </c>
      <c r="EG1054">
        <v>0.34799999999999998</v>
      </c>
      <c r="EH1054">
        <v>2.2400000000000002</v>
      </c>
      <c r="EI1054">
        <v>0.35</v>
      </c>
      <c r="EJ1054">
        <v>1.98</v>
      </c>
      <c r="EK1054">
        <v>0.47</v>
      </c>
      <c r="EM1054" t="s">
        <v>180</v>
      </c>
      <c r="EN1054" t="s">
        <v>180</v>
      </c>
      <c r="EO1054" t="s">
        <v>180</v>
      </c>
      <c r="EP1054" t="s">
        <v>180</v>
      </c>
      <c r="EQ1054" t="s">
        <v>180</v>
      </c>
      <c r="ER1054" t="s">
        <v>180</v>
      </c>
      <c r="ET1054">
        <v>1</v>
      </c>
      <c r="EV1054">
        <v>1.07</v>
      </c>
      <c r="EW1054">
        <v>0.28000000000000003</v>
      </c>
      <c r="EY1054" t="s">
        <v>180</v>
      </c>
      <c r="EZ1054" t="s">
        <v>180</v>
      </c>
      <c r="FB1054" t="s">
        <v>180</v>
      </c>
      <c r="FD1054" t="s">
        <v>180</v>
      </c>
      <c r="FF1054" t="s">
        <v>180</v>
      </c>
      <c r="FH1054" t="s">
        <v>180</v>
      </c>
      <c r="FI1054" t="s">
        <v>180</v>
      </c>
      <c r="FJ1054" t="s">
        <v>180</v>
      </c>
      <c r="FK1054" t="s">
        <v>180</v>
      </c>
      <c r="FL1054" t="s">
        <v>180</v>
      </c>
      <c r="FM1054" t="s">
        <v>180</v>
      </c>
      <c r="FN1054" t="s">
        <v>180</v>
      </c>
      <c r="FP1054" t="s">
        <v>180</v>
      </c>
      <c r="FQ1054" t="s">
        <v>180</v>
      </c>
      <c r="FR1054" t="s">
        <v>180</v>
      </c>
      <c r="FS1054" t="s">
        <v>180</v>
      </c>
      <c r="FT1054" t="s">
        <v>180</v>
      </c>
      <c r="FU1054" t="s">
        <v>180</v>
      </c>
      <c r="FV1054" t="s">
        <v>6307</v>
      </c>
      <c r="FW1054" t="s">
        <v>180</v>
      </c>
      <c r="FX1054">
        <f t="shared" si="303"/>
        <v>3.9955357142857135</v>
      </c>
      <c r="FY1054">
        <f t="shared" si="304"/>
        <v>35.892857142857139</v>
      </c>
      <c r="FZ1054">
        <f t="shared" si="305"/>
        <v>3.7544642857142856</v>
      </c>
      <c r="GA1054">
        <f t="shared" si="306"/>
        <v>1.2991071428571428</v>
      </c>
      <c r="GB1054">
        <f t="shared" si="307"/>
        <v>1.5089285714285712</v>
      </c>
      <c r="GC1054">
        <f t="shared" si="308"/>
        <v>0.33035714285714285</v>
      </c>
      <c r="GD1054">
        <f t="shared" si="309"/>
        <v>8.7288135593220328</v>
      </c>
      <c r="GE1054">
        <f t="shared" si="310"/>
        <v>19.452313503305007</v>
      </c>
      <c r="GF1054">
        <f t="shared" si="311"/>
        <v>12.461355529131986</v>
      </c>
      <c r="GG1054">
        <f t="shared" si="312"/>
        <v>11.709497206703912</v>
      </c>
      <c r="GH1054">
        <f t="shared" si="321"/>
        <v>5.4347826086956527E-2</v>
      </c>
      <c r="GI1054">
        <f t="shared" si="313"/>
        <v>3.1284916201117327E-2</v>
      </c>
      <c r="GJ1054">
        <f t="shared" si="314"/>
        <v>0.26168224299065423</v>
      </c>
      <c r="GK1054">
        <f t="shared" si="315"/>
        <v>97.943925233644848</v>
      </c>
      <c r="GL1054">
        <f t="shared" si="316"/>
        <v>0.93966480446927381</v>
      </c>
      <c r="GM1054">
        <f t="shared" si="317"/>
        <v>0.11955307262569834</v>
      </c>
      <c r="GN1054">
        <f t="shared" si="318"/>
        <v>0.12722948870392389</v>
      </c>
      <c r="GO1054">
        <f t="shared" si="319"/>
        <v>2.8900343642611683</v>
      </c>
      <c r="GP1054">
        <f t="shared" si="320"/>
        <v>0.97963905295907749</v>
      </c>
      <c r="GQ1054">
        <f>(EA1054/0.0735)/((DZ1054/0.195*(EB1054/0.295))^0.5)</f>
        <v>1.0821051632001415</v>
      </c>
    </row>
    <row r="1055" spans="1:204">
      <c r="A1055" t="s">
        <v>6066</v>
      </c>
      <c r="B1055" t="s">
        <v>6290</v>
      </c>
      <c r="C1055" t="s">
        <v>7221</v>
      </c>
      <c r="D1055" t="s">
        <v>7184</v>
      </c>
      <c r="E1055" t="s">
        <v>7184</v>
      </c>
      <c r="F1055">
        <v>105</v>
      </c>
      <c r="G1055">
        <v>28</v>
      </c>
      <c r="H1055" t="s">
        <v>7334</v>
      </c>
      <c r="I1055" t="s">
        <v>6291</v>
      </c>
      <c r="J1055" t="s">
        <v>180</v>
      </c>
      <c r="K1055">
        <v>-56.295000000000002</v>
      </c>
      <c r="L1055">
        <v>-56.295000000000002</v>
      </c>
      <c r="M1055">
        <v>-29.5</v>
      </c>
      <c r="N1055">
        <v>-29.5</v>
      </c>
      <c r="O1055" t="s">
        <v>209</v>
      </c>
      <c r="P1055">
        <v>-3330</v>
      </c>
      <c r="Q1055">
        <v>-3330</v>
      </c>
      <c r="R1055" t="s">
        <v>6308</v>
      </c>
      <c r="S1055" t="s">
        <v>6293</v>
      </c>
      <c r="T1055" t="s">
        <v>6205</v>
      </c>
      <c r="U1055" t="s">
        <v>180</v>
      </c>
      <c r="V1055" t="s">
        <v>180</v>
      </c>
      <c r="W1055" t="s">
        <v>180</v>
      </c>
      <c r="X1055" t="s">
        <v>180</v>
      </c>
      <c r="Y1055" t="s">
        <v>180</v>
      </c>
      <c r="Z1055" t="s">
        <v>180</v>
      </c>
      <c r="AB1055" t="s">
        <v>180</v>
      </c>
      <c r="AC1055" t="s">
        <v>181</v>
      </c>
      <c r="AD1055" t="s">
        <v>180</v>
      </c>
      <c r="AE1055" t="s">
        <v>180</v>
      </c>
      <c r="AF1055" t="s">
        <v>196</v>
      </c>
      <c r="AG1055" t="s">
        <v>180</v>
      </c>
      <c r="AH1055" t="s">
        <v>6294</v>
      </c>
      <c r="AI1055">
        <v>52.72</v>
      </c>
      <c r="AJ1055">
        <v>1.27</v>
      </c>
      <c r="AK1055" t="s">
        <v>180</v>
      </c>
      <c r="AL1055">
        <v>16.52</v>
      </c>
      <c r="AM1055" t="s">
        <v>180</v>
      </c>
      <c r="AP1055">
        <v>7.6</v>
      </c>
      <c r="AQ1055">
        <v>10.81</v>
      </c>
      <c r="AR1055">
        <v>7.03</v>
      </c>
      <c r="AS1055">
        <v>0.15</v>
      </c>
      <c r="AT1055" t="s">
        <v>180</v>
      </c>
      <c r="AU1055">
        <v>0.32</v>
      </c>
      <c r="AV1055">
        <v>2.84</v>
      </c>
      <c r="AW1055">
        <v>0.14000000000000001</v>
      </c>
      <c r="AY1055" t="s">
        <v>180</v>
      </c>
      <c r="AZ1055" t="s">
        <v>180</v>
      </c>
      <c r="BA1055">
        <v>99.4</v>
      </c>
      <c r="BC1055" t="s">
        <v>180</v>
      </c>
      <c r="BD1055" t="s">
        <v>180</v>
      </c>
      <c r="BE1055" t="s">
        <v>180</v>
      </c>
      <c r="BF1055" t="s">
        <v>180</v>
      </c>
      <c r="BG1055" t="s">
        <v>180</v>
      </c>
      <c r="BH1055" t="s">
        <v>180</v>
      </c>
      <c r="BI1055" t="s">
        <v>180</v>
      </c>
      <c r="BK1055" t="s">
        <v>180</v>
      </c>
      <c r="BL1055" t="s">
        <v>180</v>
      </c>
      <c r="BN1055" t="s">
        <v>180</v>
      </c>
      <c r="BO1055" t="s">
        <v>180</v>
      </c>
      <c r="BP1055" t="s">
        <v>180</v>
      </c>
      <c r="BQ1055" t="s">
        <v>180</v>
      </c>
      <c r="BR1055" t="s">
        <v>180</v>
      </c>
      <c r="BS1055" t="s">
        <v>180</v>
      </c>
      <c r="BT1055" t="s">
        <v>180</v>
      </c>
      <c r="BU1055" t="s">
        <v>180</v>
      </c>
      <c r="BV1055" t="s">
        <v>180</v>
      </c>
      <c r="BW1055" t="s">
        <v>180</v>
      </c>
      <c r="BX1055" t="s">
        <v>180</v>
      </c>
      <c r="BY1055" t="s">
        <v>180</v>
      </c>
      <c r="BZ1055" t="s">
        <v>180</v>
      </c>
      <c r="CD1055" t="s">
        <v>180</v>
      </c>
      <c r="CE1055" t="s">
        <v>180</v>
      </c>
      <c r="CG1055" t="s">
        <v>180</v>
      </c>
      <c r="CH1055" t="s">
        <v>180</v>
      </c>
      <c r="CI1055" t="s">
        <v>180</v>
      </c>
      <c r="CJ1055" t="s">
        <v>180</v>
      </c>
      <c r="CK1055" t="s">
        <v>180</v>
      </c>
      <c r="CM1055" t="s">
        <v>180</v>
      </c>
      <c r="CN1055" t="s">
        <v>180</v>
      </c>
      <c r="CO1055">
        <v>32.9</v>
      </c>
      <c r="CQ1055">
        <v>247</v>
      </c>
      <c r="CR1055">
        <v>255</v>
      </c>
      <c r="CS1055" t="s">
        <v>180</v>
      </c>
      <c r="CT1055" t="s">
        <v>180</v>
      </c>
      <c r="CU1055">
        <v>32.299999999999997</v>
      </c>
      <c r="CV1055">
        <v>85</v>
      </c>
      <c r="CW1055">
        <v>54</v>
      </c>
      <c r="CX1055">
        <v>69</v>
      </c>
      <c r="CY1055">
        <v>15.7</v>
      </c>
      <c r="CZ1055" t="s">
        <v>180</v>
      </c>
      <c r="DB1055" t="s">
        <v>180</v>
      </c>
      <c r="DC1055" t="s">
        <v>180</v>
      </c>
      <c r="DD1055">
        <v>4.4400000000000004</v>
      </c>
      <c r="DE1055">
        <v>153</v>
      </c>
      <c r="DF1055">
        <v>29.9</v>
      </c>
      <c r="DG1055">
        <v>98</v>
      </c>
      <c r="DH1055">
        <v>5.74</v>
      </c>
      <c r="DJ1055" t="s">
        <v>180</v>
      </c>
      <c r="DK1055" t="s">
        <v>180</v>
      </c>
      <c r="DL1055" t="s">
        <v>180</v>
      </c>
      <c r="DM1055" t="s">
        <v>180</v>
      </c>
      <c r="DR1055" t="s">
        <v>180</v>
      </c>
      <c r="DS1055" t="s">
        <v>180</v>
      </c>
      <c r="DT1055">
        <v>0.06</v>
      </c>
      <c r="DU1055">
        <v>54</v>
      </c>
      <c r="DV1055">
        <v>5.33</v>
      </c>
      <c r="DW1055">
        <v>14.22</v>
      </c>
      <c r="DX1055">
        <v>2.15</v>
      </c>
      <c r="DY1055">
        <v>10.47</v>
      </c>
      <c r="DZ1055">
        <v>3.35</v>
      </c>
      <c r="EA1055">
        <v>1.17</v>
      </c>
      <c r="EB1055">
        <v>3.92</v>
      </c>
      <c r="EC1055">
        <v>0.72</v>
      </c>
      <c r="ED1055">
        <v>4.8600000000000003</v>
      </c>
      <c r="EE1055">
        <v>1.03</v>
      </c>
      <c r="EF1055">
        <v>2.89</v>
      </c>
      <c r="EG1055">
        <v>0.44600000000000001</v>
      </c>
      <c r="EH1055">
        <v>2.82</v>
      </c>
      <c r="EI1055">
        <v>0.43</v>
      </c>
      <c r="EJ1055">
        <v>2.5</v>
      </c>
      <c r="EK1055">
        <v>0.34</v>
      </c>
      <c r="EM1055" t="s">
        <v>180</v>
      </c>
      <c r="EN1055" t="s">
        <v>180</v>
      </c>
      <c r="EO1055" t="s">
        <v>180</v>
      </c>
      <c r="EP1055" t="s">
        <v>180</v>
      </c>
      <c r="EQ1055" t="s">
        <v>180</v>
      </c>
      <c r="ER1055" t="s">
        <v>180</v>
      </c>
      <c r="ET1055">
        <v>0.86</v>
      </c>
      <c r="EV1055">
        <v>0.5</v>
      </c>
      <c r="EW1055">
        <v>0.15</v>
      </c>
      <c r="EY1055" t="s">
        <v>180</v>
      </c>
      <c r="EZ1055" t="s">
        <v>180</v>
      </c>
      <c r="FB1055" t="s">
        <v>180</v>
      </c>
      <c r="FD1055" t="s">
        <v>180</v>
      </c>
      <c r="FF1055" t="s">
        <v>180</v>
      </c>
      <c r="FH1055" t="s">
        <v>180</v>
      </c>
      <c r="FI1055" t="s">
        <v>180</v>
      </c>
      <c r="FJ1055" t="s">
        <v>180</v>
      </c>
      <c r="FK1055" t="s">
        <v>180</v>
      </c>
      <c r="FL1055" t="s">
        <v>180</v>
      </c>
      <c r="FM1055" t="s">
        <v>180</v>
      </c>
      <c r="FN1055" t="s">
        <v>180</v>
      </c>
      <c r="FP1055" t="s">
        <v>180</v>
      </c>
      <c r="FQ1055" t="s">
        <v>180</v>
      </c>
      <c r="FR1055" t="s">
        <v>180</v>
      </c>
      <c r="FS1055" t="s">
        <v>180</v>
      </c>
      <c r="FT1055" t="s">
        <v>180</v>
      </c>
      <c r="FU1055" t="s">
        <v>180</v>
      </c>
      <c r="FV1055" t="s">
        <v>6309</v>
      </c>
      <c r="FW1055" t="s">
        <v>180</v>
      </c>
      <c r="FX1055">
        <f t="shared" si="303"/>
        <v>2.0354609929078018</v>
      </c>
      <c r="FY1055">
        <f t="shared" si="304"/>
        <v>34.751773049645394</v>
      </c>
      <c r="FZ1055">
        <f t="shared" si="305"/>
        <v>1.8900709219858158</v>
      </c>
      <c r="GA1055">
        <f t="shared" si="306"/>
        <v>1.1879432624113475</v>
      </c>
      <c r="GB1055">
        <f t="shared" si="307"/>
        <v>1.3900709219858156</v>
      </c>
      <c r="GC1055">
        <f t="shared" si="308"/>
        <v>0.25196850393700787</v>
      </c>
      <c r="GD1055">
        <f t="shared" si="309"/>
        <v>5.1170568561872916</v>
      </c>
      <c r="GE1055">
        <f t="shared" si="310"/>
        <v>14.613180515759311</v>
      </c>
      <c r="GF1055">
        <f t="shared" si="311"/>
        <v>10.131332082551594</v>
      </c>
      <c r="GG1055">
        <f t="shared" si="312"/>
        <v>9.4076655052264808</v>
      </c>
      <c r="GH1055">
        <f t="shared" si="321"/>
        <v>6.0478199718706042E-2</v>
      </c>
      <c r="GI1055">
        <f t="shared" si="313"/>
        <v>2.6132404181184666E-2</v>
      </c>
      <c r="GJ1055">
        <f t="shared" si="314"/>
        <v>0.3</v>
      </c>
      <c r="GK1055">
        <f t="shared" si="315"/>
        <v>108</v>
      </c>
      <c r="GL1055">
        <f t="shared" si="316"/>
        <v>0.9285714285714286</v>
      </c>
      <c r="GM1055">
        <f t="shared" si="317"/>
        <v>8.7108013937282222E-2</v>
      </c>
      <c r="GN1055">
        <f t="shared" si="318"/>
        <v>9.3808630393996242E-2</v>
      </c>
      <c r="GO1055">
        <f t="shared" si="319"/>
        <v>1.5910447761194029</v>
      </c>
      <c r="GP1055">
        <f t="shared" si="320"/>
        <v>1.0110349374912821</v>
      </c>
      <c r="GQ1055">
        <f>(EA1055/0.0735)/((DZ1055/0.195*(EB1055/0.295))^0.5)</f>
        <v>1.0535651567346038</v>
      </c>
    </row>
    <row r="1056" spans="1:204">
      <c r="A1056" t="s">
        <v>6066</v>
      </c>
      <c r="B1056" t="s">
        <v>6290</v>
      </c>
      <c r="C1056" t="s">
        <v>7221</v>
      </c>
      <c r="D1056" t="s">
        <v>7184</v>
      </c>
      <c r="E1056" t="s">
        <v>7184</v>
      </c>
      <c r="F1056">
        <v>105</v>
      </c>
      <c r="G1056">
        <v>28</v>
      </c>
      <c r="H1056" t="s">
        <v>7334</v>
      </c>
      <c r="I1056" t="s">
        <v>6291</v>
      </c>
      <c r="J1056" t="s">
        <v>180</v>
      </c>
      <c r="K1056">
        <v>-56.319000000000003</v>
      </c>
      <c r="L1056">
        <v>-56.319000000000003</v>
      </c>
      <c r="M1056">
        <v>-29.5</v>
      </c>
      <c r="N1056">
        <v>-29.5</v>
      </c>
      <c r="O1056" t="s">
        <v>209</v>
      </c>
      <c r="P1056">
        <v>-3363</v>
      </c>
      <c r="Q1056">
        <v>-3363</v>
      </c>
      <c r="R1056" t="s">
        <v>6310</v>
      </c>
      <c r="S1056" t="s">
        <v>6293</v>
      </c>
      <c r="T1056" t="s">
        <v>6205</v>
      </c>
      <c r="U1056" t="s">
        <v>180</v>
      </c>
      <c r="V1056" t="s">
        <v>180</v>
      </c>
      <c r="W1056" t="s">
        <v>180</v>
      </c>
      <c r="X1056" t="s">
        <v>180</v>
      </c>
      <c r="Y1056" t="s">
        <v>180</v>
      </c>
      <c r="Z1056" t="s">
        <v>180</v>
      </c>
      <c r="AB1056" t="s">
        <v>180</v>
      </c>
      <c r="AC1056" t="s">
        <v>181</v>
      </c>
      <c r="AD1056" t="s">
        <v>180</v>
      </c>
      <c r="AE1056" t="s">
        <v>180</v>
      </c>
      <c r="AF1056" t="s">
        <v>196</v>
      </c>
      <c r="AG1056" t="s">
        <v>180</v>
      </c>
      <c r="AH1056" t="s">
        <v>6294</v>
      </c>
      <c r="AI1056">
        <v>53.4</v>
      </c>
      <c r="AJ1056">
        <v>1.41</v>
      </c>
      <c r="AK1056" t="s">
        <v>180</v>
      </c>
      <c r="AL1056">
        <v>16.27</v>
      </c>
      <c r="AM1056" t="s">
        <v>180</v>
      </c>
      <c r="AP1056">
        <v>8.24</v>
      </c>
      <c r="AQ1056">
        <v>10.33</v>
      </c>
      <c r="AR1056">
        <v>6.49</v>
      </c>
      <c r="AS1056">
        <v>0.15</v>
      </c>
      <c r="AT1056" t="s">
        <v>180</v>
      </c>
      <c r="AU1056">
        <v>0.43</v>
      </c>
      <c r="AV1056">
        <v>3.18</v>
      </c>
      <c r="AW1056">
        <v>0.2</v>
      </c>
      <c r="AY1056" t="s">
        <v>180</v>
      </c>
      <c r="AZ1056" t="s">
        <v>180</v>
      </c>
      <c r="BA1056">
        <v>100.10000000000001</v>
      </c>
      <c r="BC1056" t="s">
        <v>180</v>
      </c>
      <c r="BD1056" t="s">
        <v>180</v>
      </c>
      <c r="BE1056" t="s">
        <v>180</v>
      </c>
      <c r="BF1056" t="s">
        <v>180</v>
      </c>
      <c r="BG1056" t="s">
        <v>180</v>
      </c>
      <c r="BH1056" t="s">
        <v>180</v>
      </c>
      <c r="BI1056" t="s">
        <v>180</v>
      </c>
      <c r="BK1056" t="s">
        <v>180</v>
      </c>
      <c r="BL1056" t="s">
        <v>180</v>
      </c>
      <c r="BN1056" t="s">
        <v>180</v>
      </c>
      <c r="BO1056" t="s">
        <v>180</v>
      </c>
      <c r="BP1056" t="s">
        <v>180</v>
      </c>
      <c r="BQ1056" t="s">
        <v>180</v>
      </c>
      <c r="BR1056" t="s">
        <v>180</v>
      </c>
      <c r="BS1056" t="s">
        <v>180</v>
      </c>
      <c r="BT1056" t="s">
        <v>180</v>
      </c>
      <c r="BU1056" t="s">
        <v>180</v>
      </c>
      <c r="BV1056" t="s">
        <v>180</v>
      </c>
      <c r="BW1056" t="s">
        <v>180</v>
      </c>
      <c r="BX1056" t="s">
        <v>180</v>
      </c>
      <c r="BY1056" t="s">
        <v>180</v>
      </c>
      <c r="BZ1056" t="s">
        <v>180</v>
      </c>
      <c r="CD1056" t="s">
        <v>180</v>
      </c>
      <c r="CE1056" t="s">
        <v>180</v>
      </c>
      <c r="CG1056" t="s">
        <v>180</v>
      </c>
      <c r="CH1056" t="s">
        <v>180</v>
      </c>
      <c r="CI1056" t="s">
        <v>180</v>
      </c>
      <c r="CJ1056" t="s">
        <v>180</v>
      </c>
      <c r="CK1056" t="s">
        <v>180</v>
      </c>
      <c r="CM1056" t="s">
        <v>180</v>
      </c>
      <c r="CN1056" t="s">
        <v>180</v>
      </c>
      <c r="CO1056">
        <v>33.1</v>
      </c>
      <c r="CQ1056">
        <v>237</v>
      </c>
      <c r="CR1056">
        <v>238</v>
      </c>
      <c r="CS1056" t="s">
        <v>180</v>
      </c>
      <c r="CT1056" t="s">
        <v>180</v>
      </c>
      <c r="CU1056">
        <v>31.6</v>
      </c>
      <c r="CV1056">
        <v>84</v>
      </c>
      <c r="CW1056">
        <v>57</v>
      </c>
      <c r="CX1056">
        <v>76</v>
      </c>
      <c r="CY1056">
        <v>15.7</v>
      </c>
      <c r="CZ1056" t="s">
        <v>180</v>
      </c>
      <c r="DB1056" t="s">
        <v>180</v>
      </c>
      <c r="DC1056" t="s">
        <v>180</v>
      </c>
      <c r="DD1056">
        <v>5.8</v>
      </c>
      <c r="DE1056">
        <v>184</v>
      </c>
      <c r="DF1056">
        <v>29.7</v>
      </c>
      <c r="DG1056">
        <v>101.8</v>
      </c>
      <c r="DH1056">
        <v>5.97</v>
      </c>
      <c r="DJ1056" t="s">
        <v>180</v>
      </c>
      <c r="DK1056" t="s">
        <v>180</v>
      </c>
      <c r="DL1056" t="s">
        <v>180</v>
      </c>
      <c r="DM1056" t="s">
        <v>180</v>
      </c>
      <c r="DR1056" t="s">
        <v>180</v>
      </c>
      <c r="DS1056" t="s">
        <v>180</v>
      </c>
      <c r="DT1056">
        <v>0.1</v>
      </c>
      <c r="DU1056">
        <v>76.2</v>
      </c>
      <c r="DV1056">
        <v>5.97</v>
      </c>
      <c r="DW1056">
        <v>15.89</v>
      </c>
      <c r="DX1056">
        <v>2.38</v>
      </c>
      <c r="DY1056">
        <v>11.39</v>
      </c>
      <c r="DZ1056">
        <v>3.49</v>
      </c>
      <c r="EA1056">
        <v>1.23</v>
      </c>
      <c r="EB1056">
        <v>4.07</v>
      </c>
      <c r="EC1056">
        <v>0.74</v>
      </c>
      <c r="ED1056">
        <v>4.92</v>
      </c>
      <c r="EE1056">
        <v>1.03</v>
      </c>
      <c r="EF1056">
        <v>2.9</v>
      </c>
      <c r="EG1056">
        <v>0.44600000000000001</v>
      </c>
      <c r="EH1056">
        <v>2.86</v>
      </c>
      <c r="EI1056">
        <v>0.44</v>
      </c>
      <c r="EJ1056">
        <v>2.54</v>
      </c>
      <c r="EK1056">
        <v>0.38</v>
      </c>
      <c r="EM1056" t="s">
        <v>180</v>
      </c>
      <c r="EN1056" t="s">
        <v>180</v>
      </c>
      <c r="EO1056" t="s">
        <v>180</v>
      </c>
      <c r="EP1056" t="s">
        <v>180</v>
      </c>
      <c r="EQ1056" t="s">
        <v>180</v>
      </c>
      <c r="ER1056" t="s">
        <v>180</v>
      </c>
      <c r="ET1056">
        <v>0.9</v>
      </c>
      <c r="EV1056">
        <v>0.57999999999999996</v>
      </c>
      <c r="EW1056">
        <v>0.17</v>
      </c>
      <c r="EY1056" t="s">
        <v>180</v>
      </c>
      <c r="EZ1056" t="s">
        <v>180</v>
      </c>
      <c r="FB1056" t="s">
        <v>180</v>
      </c>
      <c r="FD1056" t="s">
        <v>180</v>
      </c>
      <c r="FF1056" t="s">
        <v>180</v>
      </c>
      <c r="FH1056" t="s">
        <v>180</v>
      </c>
      <c r="FI1056" t="s">
        <v>180</v>
      </c>
      <c r="FJ1056" t="s">
        <v>180</v>
      </c>
      <c r="FK1056" t="s">
        <v>180</v>
      </c>
      <c r="FL1056" t="s">
        <v>180</v>
      </c>
      <c r="FM1056" t="s">
        <v>180</v>
      </c>
      <c r="FN1056" t="s">
        <v>180</v>
      </c>
      <c r="FP1056" t="s">
        <v>180</v>
      </c>
      <c r="FQ1056" t="s">
        <v>180</v>
      </c>
      <c r="FR1056" t="s">
        <v>180</v>
      </c>
      <c r="FS1056" t="s">
        <v>180</v>
      </c>
      <c r="FT1056" t="s">
        <v>180</v>
      </c>
      <c r="FU1056" t="s">
        <v>180</v>
      </c>
      <c r="FV1056" t="s">
        <v>6311</v>
      </c>
      <c r="FW1056" t="s">
        <v>180</v>
      </c>
      <c r="FX1056">
        <f t="shared" si="303"/>
        <v>2.0874125874125875</v>
      </c>
      <c r="FY1056">
        <f t="shared" si="304"/>
        <v>35.594405594405593</v>
      </c>
      <c r="FZ1056">
        <f t="shared" si="305"/>
        <v>2.0874125874125875</v>
      </c>
      <c r="GA1056">
        <f t="shared" si="306"/>
        <v>1.2202797202797204</v>
      </c>
      <c r="GB1056">
        <f t="shared" si="307"/>
        <v>1.4230769230769231</v>
      </c>
      <c r="GC1056">
        <f t="shared" si="308"/>
        <v>0.30496453900709219</v>
      </c>
      <c r="GD1056">
        <f t="shared" si="309"/>
        <v>6.1952861952861955</v>
      </c>
      <c r="GE1056">
        <f t="shared" si="310"/>
        <v>16.154521510096576</v>
      </c>
      <c r="GF1056">
        <f t="shared" si="311"/>
        <v>12.763819095477388</v>
      </c>
      <c r="GG1056">
        <f t="shared" si="312"/>
        <v>12.763819095477388</v>
      </c>
      <c r="GH1056">
        <f t="shared" si="321"/>
        <v>5.6639395846444306E-2</v>
      </c>
      <c r="GI1056">
        <f t="shared" si="313"/>
        <v>2.8475711892797323E-2</v>
      </c>
      <c r="GJ1056">
        <f t="shared" si="314"/>
        <v>0.2931034482758621</v>
      </c>
      <c r="GK1056">
        <f t="shared" si="315"/>
        <v>131.37931034482759</v>
      </c>
      <c r="GL1056">
        <f t="shared" si="316"/>
        <v>1</v>
      </c>
      <c r="GM1056">
        <f t="shared" si="317"/>
        <v>9.7152428810720268E-2</v>
      </c>
      <c r="GN1056">
        <f t="shared" si="318"/>
        <v>9.7152428810720268E-2</v>
      </c>
      <c r="GO1056">
        <f t="shared" si="319"/>
        <v>1.7106017191977076</v>
      </c>
      <c r="GP1056">
        <f t="shared" si="320"/>
        <v>1.0146065334762042</v>
      </c>
      <c r="GQ1056">
        <f>(EA1056/0.0735)/((DZ1056/0.195*(EB1056/0.295))^0.5)</f>
        <v>1.0649670426168669</v>
      </c>
    </row>
    <row r="1057" spans="1:204">
      <c r="A1057" t="s">
        <v>6066</v>
      </c>
      <c r="B1057" t="s">
        <v>6290</v>
      </c>
      <c r="C1057" t="s">
        <v>7221</v>
      </c>
      <c r="D1057" t="s">
        <v>7184</v>
      </c>
      <c r="E1057" t="s">
        <v>7184</v>
      </c>
      <c r="F1057">
        <v>105</v>
      </c>
      <c r="G1057">
        <v>28</v>
      </c>
      <c r="H1057" t="s">
        <v>7334</v>
      </c>
      <c r="I1057" t="s">
        <v>6291</v>
      </c>
      <c r="J1057" t="s">
        <v>180</v>
      </c>
      <c r="K1057">
        <v>-56.341000000000001</v>
      </c>
      <c r="L1057">
        <v>-56.341000000000001</v>
      </c>
      <c r="M1057">
        <v>-29.5</v>
      </c>
      <c r="N1057">
        <v>-29.5</v>
      </c>
      <c r="O1057" t="s">
        <v>209</v>
      </c>
      <c r="P1057">
        <v>-3497</v>
      </c>
      <c r="Q1057">
        <v>-3497</v>
      </c>
      <c r="R1057" t="s">
        <v>6312</v>
      </c>
      <c r="S1057" t="s">
        <v>6293</v>
      </c>
      <c r="T1057" t="s">
        <v>6205</v>
      </c>
      <c r="U1057" t="s">
        <v>180</v>
      </c>
      <c r="V1057" t="s">
        <v>180</v>
      </c>
      <c r="W1057" t="s">
        <v>180</v>
      </c>
      <c r="X1057" t="s">
        <v>180</v>
      </c>
      <c r="Y1057" t="s">
        <v>180</v>
      </c>
      <c r="Z1057" t="s">
        <v>180</v>
      </c>
      <c r="AB1057" t="s">
        <v>180</v>
      </c>
      <c r="AC1057" t="s">
        <v>181</v>
      </c>
      <c r="AD1057" t="s">
        <v>180</v>
      </c>
      <c r="AE1057" t="s">
        <v>180</v>
      </c>
      <c r="AF1057" t="s">
        <v>196</v>
      </c>
      <c r="AG1057" t="s">
        <v>180</v>
      </c>
      <c r="AH1057" t="s">
        <v>6294</v>
      </c>
      <c r="AI1057">
        <v>53.41</v>
      </c>
      <c r="AJ1057">
        <v>1.54</v>
      </c>
      <c r="AK1057" t="s">
        <v>180</v>
      </c>
      <c r="AL1057">
        <v>15.46</v>
      </c>
      <c r="AM1057" t="s">
        <v>180</v>
      </c>
      <c r="AP1057">
        <v>9.11</v>
      </c>
      <c r="AQ1057">
        <v>10.58</v>
      </c>
      <c r="AR1057">
        <v>6.51</v>
      </c>
      <c r="AS1057">
        <v>0.16</v>
      </c>
      <c r="AT1057" t="s">
        <v>180</v>
      </c>
      <c r="AU1057">
        <v>0.18</v>
      </c>
      <c r="AV1057">
        <v>3.05</v>
      </c>
      <c r="AW1057">
        <v>0.18</v>
      </c>
      <c r="AY1057" t="s">
        <v>180</v>
      </c>
      <c r="AZ1057" t="s">
        <v>180</v>
      </c>
      <c r="BA1057">
        <v>100.18</v>
      </c>
      <c r="BC1057" t="s">
        <v>180</v>
      </c>
      <c r="BD1057" t="s">
        <v>180</v>
      </c>
      <c r="BE1057" t="s">
        <v>180</v>
      </c>
      <c r="BF1057" t="s">
        <v>180</v>
      </c>
      <c r="BG1057" t="s">
        <v>180</v>
      </c>
      <c r="BH1057" t="s">
        <v>180</v>
      </c>
      <c r="BI1057" t="s">
        <v>180</v>
      </c>
      <c r="BK1057" t="s">
        <v>180</v>
      </c>
      <c r="BL1057" t="s">
        <v>180</v>
      </c>
      <c r="BN1057" t="s">
        <v>180</v>
      </c>
      <c r="BO1057" t="s">
        <v>180</v>
      </c>
      <c r="BP1057" t="s">
        <v>180</v>
      </c>
      <c r="BQ1057" t="s">
        <v>180</v>
      </c>
      <c r="BR1057" t="s">
        <v>180</v>
      </c>
      <c r="BS1057" t="s">
        <v>180</v>
      </c>
      <c r="BT1057" t="s">
        <v>180</v>
      </c>
      <c r="BU1057" t="s">
        <v>180</v>
      </c>
      <c r="BV1057" t="s">
        <v>180</v>
      </c>
      <c r="BW1057" t="s">
        <v>180</v>
      </c>
      <c r="BX1057" t="s">
        <v>180</v>
      </c>
      <c r="BY1057" t="s">
        <v>180</v>
      </c>
      <c r="BZ1057" t="s">
        <v>180</v>
      </c>
      <c r="CD1057" t="s">
        <v>180</v>
      </c>
      <c r="CE1057" t="s">
        <v>180</v>
      </c>
      <c r="CG1057" t="s">
        <v>180</v>
      </c>
      <c r="CH1057" t="s">
        <v>180</v>
      </c>
      <c r="CI1057" t="s">
        <v>180</v>
      </c>
      <c r="CJ1057" t="s">
        <v>180</v>
      </c>
      <c r="CK1057" t="s">
        <v>180</v>
      </c>
      <c r="CM1057" t="s">
        <v>180</v>
      </c>
      <c r="CN1057" t="s">
        <v>180</v>
      </c>
      <c r="CO1057">
        <v>35.200000000000003</v>
      </c>
      <c r="CQ1057">
        <v>264</v>
      </c>
      <c r="CR1057">
        <v>245</v>
      </c>
      <c r="CS1057" t="s">
        <v>180</v>
      </c>
      <c r="CT1057" t="s">
        <v>180</v>
      </c>
      <c r="CU1057">
        <v>35.9</v>
      </c>
      <c r="CV1057">
        <v>90</v>
      </c>
      <c r="CW1057">
        <v>57</v>
      </c>
      <c r="CX1057">
        <v>80</v>
      </c>
      <c r="CY1057">
        <v>16.3</v>
      </c>
      <c r="CZ1057" t="s">
        <v>180</v>
      </c>
      <c r="DB1057" t="s">
        <v>180</v>
      </c>
      <c r="DC1057" t="s">
        <v>180</v>
      </c>
      <c r="DD1057">
        <v>3.92</v>
      </c>
      <c r="DE1057">
        <v>149</v>
      </c>
      <c r="DF1057">
        <v>33.1</v>
      </c>
      <c r="DG1057">
        <v>108.3</v>
      </c>
      <c r="DH1057">
        <v>6.05</v>
      </c>
      <c r="DJ1057" t="s">
        <v>180</v>
      </c>
      <c r="DK1057" t="s">
        <v>180</v>
      </c>
      <c r="DL1057" t="s">
        <v>180</v>
      </c>
      <c r="DM1057" t="s">
        <v>180</v>
      </c>
      <c r="DR1057" t="s">
        <v>180</v>
      </c>
      <c r="DS1057" t="s">
        <v>180</v>
      </c>
      <c r="DT1057">
        <v>0.06</v>
      </c>
      <c r="DU1057">
        <v>51.2</v>
      </c>
      <c r="DV1057">
        <v>5.89</v>
      </c>
      <c r="DW1057">
        <v>15.62</v>
      </c>
      <c r="DX1057">
        <v>2.4</v>
      </c>
      <c r="DY1057">
        <v>11.42</v>
      </c>
      <c r="DZ1057">
        <v>3.67</v>
      </c>
      <c r="EA1057">
        <v>1.29</v>
      </c>
      <c r="EB1057">
        <v>4.37</v>
      </c>
      <c r="EC1057">
        <v>0.81</v>
      </c>
      <c r="ED1057">
        <v>5.39</v>
      </c>
      <c r="EE1057">
        <v>1.1399999999999999</v>
      </c>
      <c r="EF1057">
        <v>3.23</v>
      </c>
      <c r="EG1057">
        <v>0.495</v>
      </c>
      <c r="EH1057">
        <v>3.18</v>
      </c>
      <c r="EI1057">
        <v>0.49</v>
      </c>
      <c r="EJ1057">
        <v>2.76</v>
      </c>
      <c r="EK1057">
        <v>0.36</v>
      </c>
      <c r="EM1057" t="s">
        <v>180</v>
      </c>
      <c r="EN1057" t="s">
        <v>180</v>
      </c>
      <c r="EO1057" t="s">
        <v>180</v>
      </c>
      <c r="EP1057" t="s">
        <v>180</v>
      </c>
      <c r="EQ1057" t="s">
        <v>180</v>
      </c>
      <c r="ER1057" t="s">
        <v>180</v>
      </c>
      <c r="ET1057">
        <v>0.77</v>
      </c>
      <c r="EV1057">
        <v>0.53</v>
      </c>
      <c r="EW1057">
        <v>0.16</v>
      </c>
      <c r="EX1057">
        <v>0.51306300000000005</v>
      </c>
      <c r="EY1057" t="s">
        <v>180</v>
      </c>
      <c r="EZ1057" t="s">
        <v>180</v>
      </c>
      <c r="FA1057">
        <v>0.70289699999999999</v>
      </c>
      <c r="FB1057" t="s">
        <v>180</v>
      </c>
      <c r="FC1057">
        <v>18.223299999999998</v>
      </c>
      <c r="FD1057" t="s">
        <v>180</v>
      </c>
      <c r="FE1057">
        <v>15.527799999999999</v>
      </c>
      <c r="FF1057" t="s">
        <v>180</v>
      </c>
      <c r="FG1057">
        <v>37.938400000000001</v>
      </c>
      <c r="FH1057" t="s">
        <v>180</v>
      </c>
      <c r="FI1057" t="s">
        <v>180</v>
      </c>
      <c r="FJ1057" t="s">
        <v>180</v>
      </c>
      <c r="FK1057" t="s">
        <v>180</v>
      </c>
      <c r="FL1057" t="s">
        <v>180</v>
      </c>
      <c r="FM1057" t="s">
        <v>180</v>
      </c>
      <c r="FN1057" t="s">
        <v>180</v>
      </c>
      <c r="FP1057" t="s">
        <v>180</v>
      </c>
      <c r="FQ1057" t="s">
        <v>180</v>
      </c>
      <c r="FR1057" t="s">
        <v>180</v>
      </c>
      <c r="FS1057" t="s">
        <v>180</v>
      </c>
      <c r="FT1057" t="s">
        <v>180</v>
      </c>
      <c r="FU1057" t="s">
        <v>180</v>
      </c>
      <c r="FV1057" t="s">
        <v>6313</v>
      </c>
      <c r="FW1057" t="s">
        <v>180</v>
      </c>
      <c r="FX1057">
        <f t="shared" si="303"/>
        <v>1.9025157232704402</v>
      </c>
      <c r="FY1057">
        <f t="shared" si="304"/>
        <v>34.056603773584904</v>
      </c>
      <c r="FZ1057">
        <f t="shared" si="305"/>
        <v>1.8522012578616349</v>
      </c>
      <c r="GA1057">
        <f t="shared" si="306"/>
        <v>1.1540880503144653</v>
      </c>
      <c r="GB1057">
        <f t="shared" si="307"/>
        <v>1.3742138364779874</v>
      </c>
      <c r="GC1057">
        <f t="shared" si="308"/>
        <v>0.11688311688311688</v>
      </c>
      <c r="GD1057">
        <f t="shared" si="309"/>
        <v>4.5015105740181269</v>
      </c>
      <c r="GE1057">
        <f t="shared" si="310"/>
        <v>13.047285464098074</v>
      </c>
      <c r="GF1057">
        <f t="shared" si="311"/>
        <v>8.6926994906621395</v>
      </c>
      <c r="GG1057">
        <f t="shared" si="312"/>
        <v>8.4628099173553721</v>
      </c>
      <c r="GH1057">
        <f t="shared" si="321"/>
        <v>4.9295774647887328E-2</v>
      </c>
      <c r="GI1057">
        <f t="shared" si="313"/>
        <v>2.644628099173554E-2</v>
      </c>
      <c r="GJ1057">
        <f t="shared" si="314"/>
        <v>0.30188679245283018</v>
      </c>
      <c r="GK1057">
        <f t="shared" si="315"/>
        <v>96.603773584905667</v>
      </c>
      <c r="GL1057">
        <f t="shared" si="316"/>
        <v>0.97355371900826448</v>
      </c>
      <c r="GM1057">
        <f t="shared" si="317"/>
        <v>8.7603305785123972E-2</v>
      </c>
      <c r="GN1057">
        <f t="shared" si="318"/>
        <v>8.9983022071307303E-2</v>
      </c>
      <c r="GO1057">
        <f t="shared" si="319"/>
        <v>1.6049046321525886</v>
      </c>
      <c r="GP1057">
        <f t="shared" si="320"/>
        <v>0.99992439234637365</v>
      </c>
      <c r="GQ1057">
        <f>(EA1057/0.0735)/((DZ1057/0.195*(EB1057/0.295))^0.5)</f>
        <v>1.0511312172636842</v>
      </c>
      <c r="GR1057">
        <v>0.51306300000000005</v>
      </c>
      <c r="GS1057">
        <v>0.70289699999999999</v>
      </c>
      <c r="GT1057">
        <v>18.223299999999998</v>
      </c>
      <c r="GU1057">
        <v>15.527799999999999</v>
      </c>
      <c r="GV1057">
        <v>37.938400000000001</v>
      </c>
    </row>
    <row r="1058" spans="1:204">
      <c r="A1058" t="s">
        <v>6066</v>
      </c>
      <c r="B1058" t="s">
        <v>6290</v>
      </c>
      <c r="C1058" t="s">
        <v>7221</v>
      </c>
      <c r="D1058" t="s">
        <v>7184</v>
      </c>
      <c r="E1058" t="s">
        <v>7184</v>
      </c>
      <c r="F1058">
        <v>105</v>
      </c>
      <c r="G1058">
        <v>28</v>
      </c>
      <c r="H1058" t="s">
        <v>7334</v>
      </c>
      <c r="I1058" t="s">
        <v>6291</v>
      </c>
      <c r="J1058" t="s">
        <v>180</v>
      </c>
      <c r="K1058">
        <v>-56.363999999999997</v>
      </c>
      <c r="L1058">
        <v>-56.363999999999997</v>
      </c>
      <c r="M1058">
        <v>-29.5</v>
      </c>
      <c r="N1058">
        <v>-29.5</v>
      </c>
      <c r="O1058" t="s">
        <v>209</v>
      </c>
      <c r="P1058">
        <v>-3476</v>
      </c>
      <c r="Q1058">
        <v>-3476</v>
      </c>
      <c r="R1058" t="s">
        <v>6314</v>
      </c>
      <c r="S1058" t="s">
        <v>6293</v>
      </c>
      <c r="T1058" t="s">
        <v>6205</v>
      </c>
      <c r="U1058" t="s">
        <v>180</v>
      </c>
      <c r="V1058" t="s">
        <v>180</v>
      </c>
      <c r="W1058" t="s">
        <v>180</v>
      </c>
      <c r="X1058" t="s">
        <v>180</v>
      </c>
      <c r="Y1058" t="s">
        <v>180</v>
      </c>
      <c r="Z1058" t="s">
        <v>180</v>
      </c>
      <c r="AB1058" t="s">
        <v>180</v>
      </c>
      <c r="AC1058" t="s">
        <v>181</v>
      </c>
      <c r="AD1058" t="s">
        <v>180</v>
      </c>
      <c r="AE1058" t="s">
        <v>180</v>
      </c>
      <c r="AF1058" t="s">
        <v>196</v>
      </c>
      <c r="AG1058" t="s">
        <v>180</v>
      </c>
      <c r="AH1058" t="s">
        <v>6294</v>
      </c>
      <c r="AI1058">
        <v>52.6</v>
      </c>
      <c r="AJ1058">
        <v>1.2</v>
      </c>
      <c r="AK1058" t="s">
        <v>180</v>
      </c>
      <c r="AL1058">
        <v>16.440000000000001</v>
      </c>
      <c r="AM1058" t="s">
        <v>180</v>
      </c>
      <c r="AP1058">
        <v>8.06</v>
      </c>
      <c r="AQ1058">
        <v>11.33</v>
      </c>
      <c r="AR1058">
        <v>7.13</v>
      </c>
      <c r="AS1058">
        <v>0.16</v>
      </c>
      <c r="AT1058" t="s">
        <v>180</v>
      </c>
      <c r="AU1058">
        <v>0.35</v>
      </c>
      <c r="AV1058">
        <v>2.6</v>
      </c>
      <c r="AW1058">
        <v>0.14000000000000001</v>
      </c>
      <c r="AY1058" t="s">
        <v>180</v>
      </c>
      <c r="AZ1058" t="s">
        <v>180</v>
      </c>
      <c r="BA1058">
        <v>100.00999999999999</v>
      </c>
      <c r="BC1058" t="s">
        <v>180</v>
      </c>
      <c r="BD1058" t="s">
        <v>180</v>
      </c>
      <c r="BE1058" t="s">
        <v>180</v>
      </c>
      <c r="BF1058" t="s">
        <v>180</v>
      </c>
      <c r="BG1058" t="s">
        <v>180</v>
      </c>
      <c r="BH1058" t="s">
        <v>180</v>
      </c>
      <c r="BI1058" t="s">
        <v>180</v>
      </c>
      <c r="BK1058" t="s">
        <v>180</v>
      </c>
      <c r="BL1058" t="s">
        <v>180</v>
      </c>
      <c r="BN1058" t="s">
        <v>180</v>
      </c>
      <c r="BO1058" t="s">
        <v>180</v>
      </c>
      <c r="BP1058" t="s">
        <v>180</v>
      </c>
      <c r="BQ1058" t="s">
        <v>180</v>
      </c>
      <c r="BR1058" t="s">
        <v>180</v>
      </c>
      <c r="BS1058" t="s">
        <v>180</v>
      </c>
      <c r="BT1058" t="s">
        <v>180</v>
      </c>
      <c r="BU1058" t="s">
        <v>180</v>
      </c>
      <c r="BV1058" t="s">
        <v>180</v>
      </c>
      <c r="BW1058" t="s">
        <v>180</v>
      </c>
      <c r="BX1058" t="s">
        <v>180</v>
      </c>
      <c r="BY1058" t="s">
        <v>180</v>
      </c>
      <c r="BZ1058" t="s">
        <v>180</v>
      </c>
      <c r="CD1058" t="s">
        <v>180</v>
      </c>
      <c r="CE1058" t="s">
        <v>180</v>
      </c>
      <c r="CG1058" t="s">
        <v>180</v>
      </c>
      <c r="CH1058" t="s">
        <v>180</v>
      </c>
      <c r="CI1058" t="s">
        <v>180</v>
      </c>
      <c r="CJ1058" t="s">
        <v>180</v>
      </c>
      <c r="CK1058" t="s">
        <v>180</v>
      </c>
      <c r="CM1058" t="s">
        <v>180</v>
      </c>
      <c r="CN1058" t="s">
        <v>180</v>
      </c>
      <c r="CO1058">
        <v>34.700000000000003</v>
      </c>
      <c r="CQ1058">
        <v>244</v>
      </c>
      <c r="CS1058" t="s">
        <v>180</v>
      </c>
      <c r="CT1058" t="s">
        <v>180</v>
      </c>
      <c r="CX1058">
        <v>67</v>
      </c>
      <c r="CY1058">
        <v>15.5</v>
      </c>
      <c r="CZ1058" t="s">
        <v>180</v>
      </c>
      <c r="DB1058" t="s">
        <v>180</v>
      </c>
      <c r="DC1058" t="s">
        <v>180</v>
      </c>
      <c r="DD1058">
        <v>6.89</v>
      </c>
      <c r="DE1058">
        <v>185</v>
      </c>
      <c r="DF1058">
        <v>24.6</v>
      </c>
      <c r="DG1058">
        <v>79.400000000000006</v>
      </c>
      <c r="DH1058">
        <v>5.32</v>
      </c>
      <c r="DJ1058" t="s">
        <v>180</v>
      </c>
      <c r="DK1058" t="s">
        <v>180</v>
      </c>
      <c r="DL1058" t="s">
        <v>180</v>
      </c>
      <c r="DM1058" t="s">
        <v>180</v>
      </c>
      <c r="DR1058" t="s">
        <v>180</v>
      </c>
      <c r="DS1058" t="s">
        <v>180</v>
      </c>
      <c r="DT1058">
        <v>0.11</v>
      </c>
      <c r="DU1058">
        <v>79.5</v>
      </c>
      <c r="DV1058">
        <v>5.07</v>
      </c>
      <c r="DW1058">
        <v>13.2</v>
      </c>
      <c r="DX1058">
        <v>1.94</v>
      </c>
      <c r="DY1058">
        <v>9.09</v>
      </c>
      <c r="DZ1058">
        <v>2.78</v>
      </c>
      <c r="EA1058">
        <v>1.02</v>
      </c>
      <c r="EB1058">
        <v>3.28</v>
      </c>
      <c r="EC1058">
        <v>0.6</v>
      </c>
      <c r="ED1058">
        <v>4.0199999999999996</v>
      </c>
      <c r="EE1058">
        <v>0.84</v>
      </c>
      <c r="EF1058">
        <v>2.4</v>
      </c>
      <c r="EG1058">
        <v>0.36799999999999999</v>
      </c>
      <c r="EH1058">
        <v>2.35</v>
      </c>
      <c r="EI1058">
        <v>0.36</v>
      </c>
      <c r="EJ1058">
        <v>2.04</v>
      </c>
      <c r="EK1058">
        <v>0.32</v>
      </c>
      <c r="EM1058" t="s">
        <v>180</v>
      </c>
      <c r="EN1058" t="s">
        <v>180</v>
      </c>
      <c r="EO1058" t="s">
        <v>180</v>
      </c>
      <c r="EP1058" t="s">
        <v>180</v>
      </c>
      <c r="EQ1058" t="s">
        <v>180</v>
      </c>
      <c r="ER1058" t="s">
        <v>180</v>
      </c>
      <c r="ET1058">
        <v>1.26</v>
      </c>
      <c r="EV1058">
        <v>0.54</v>
      </c>
      <c r="EW1058">
        <v>0.16</v>
      </c>
      <c r="EY1058" t="s">
        <v>180</v>
      </c>
      <c r="EZ1058" t="s">
        <v>180</v>
      </c>
      <c r="FB1058" t="s">
        <v>180</v>
      </c>
      <c r="FD1058" t="s">
        <v>180</v>
      </c>
      <c r="FF1058" t="s">
        <v>180</v>
      </c>
      <c r="FH1058" t="s">
        <v>180</v>
      </c>
      <c r="FI1058" t="s">
        <v>180</v>
      </c>
      <c r="FJ1058" t="s">
        <v>180</v>
      </c>
      <c r="FK1058" t="s">
        <v>180</v>
      </c>
      <c r="FL1058" t="s">
        <v>180</v>
      </c>
      <c r="FM1058" t="s">
        <v>180</v>
      </c>
      <c r="FN1058" t="s">
        <v>180</v>
      </c>
      <c r="FP1058" t="s">
        <v>180</v>
      </c>
      <c r="FQ1058" t="s">
        <v>180</v>
      </c>
      <c r="FR1058" t="s">
        <v>180</v>
      </c>
      <c r="FS1058" t="s">
        <v>180</v>
      </c>
      <c r="FT1058" t="s">
        <v>180</v>
      </c>
      <c r="FU1058" t="s">
        <v>180</v>
      </c>
      <c r="FV1058" t="s">
        <v>6315</v>
      </c>
      <c r="FW1058" t="s">
        <v>180</v>
      </c>
      <c r="FX1058">
        <f t="shared" si="303"/>
        <v>2.2638297872340427</v>
      </c>
      <c r="FY1058">
        <f t="shared" si="304"/>
        <v>33.787234042553195</v>
      </c>
      <c r="FZ1058">
        <f t="shared" si="305"/>
        <v>2.1574468085106382</v>
      </c>
      <c r="GA1058">
        <f t="shared" si="306"/>
        <v>1.1829787234042553</v>
      </c>
      <c r="GB1058">
        <f t="shared" si="307"/>
        <v>1.3957446808510636</v>
      </c>
      <c r="GC1058">
        <f t="shared" si="308"/>
        <v>0.29166666666666669</v>
      </c>
      <c r="GD1058">
        <f t="shared" si="309"/>
        <v>7.5203252032520318</v>
      </c>
      <c r="GE1058">
        <f t="shared" si="310"/>
        <v>20.352035203520352</v>
      </c>
      <c r="GF1058">
        <f t="shared" si="311"/>
        <v>15.680473372781064</v>
      </c>
      <c r="GG1058">
        <f t="shared" si="312"/>
        <v>14.943609022556391</v>
      </c>
      <c r="GH1058">
        <f t="shared" si="321"/>
        <v>9.5454545454545459E-2</v>
      </c>
      <c r="GI1058">
        <f t="shared" si="313"/>
        <v>3.007518796992481E-2</v>
      </c>
      <c r="GJ1058">
        <f t="shared" si="314"/>
        <v>0.29629629629629628</v>
      </c>
      <c r="GK1058">
        <f t="shared" si="315"/>
        <v>147.2222222222222</v>
      </c>
      <c r="GL1058">
        <f t="shared" si="316"/>
        <v>0.95300751879699253</v>
      </c>
      <c r="GM1058">
        <f t="shared" si="317"/>
        <v>0.10150375939849623</v>
      </c>
      <c r="GN1058">
        <f t="shared" si="318"/>
        <v>0.10650887573964497</v>
      </c>
      <c r="GO1058">
        <f t="shared" si="319"/>
        <v>1.8237410071942448</v>
      </c>
      <c r="GP1058">
        <f t="shared" si="320"/>
        <v>1.0130210924717644</v>
      </c>
      <c r="GQ1058">
        <f>(EA1058/0.0735)/((DZ1058/0.195*(EB1058/0.295))^0.5)</f>
        <v>1.1022543629609982</v>
      </c>
    </row>
    <row r="1059" spans="1:204">
      <c r="A1059" t="s">
        <v>6066</v>
      </c>
      <c r="B1059" t="s">
        <v>6290</v>
      </c>
      <c r="C1059" t="s">
        <v>7221</v>
      </c>
      <c r="D1059" t="s">
        <v>7184</v>
      </c>
      <c r="E1059" t="s">
        <v>7184</v>
      </c>
      <c r="F1059">
        <v>105</v>
      </c>
      <c r="G1059">
        <v>28</v>
      </c>
      <c r="H1059" t="s">
        <v>7334</v>
      </c>
      <c r="I1059" t="s">
        <v>6291</v>
      </c>
      <c r="J1059" t="s">
        <v>180</v>
      </c>
      <c r="K1059">
        <v>-56.4</v>
      </c>
      <c r="L1059">
        <v>-56.4</v>
      </c>
      <c r="M1059">
        <v>-29.5</v>
      </c>
      <c r="N1059">
        <v>-29.5</v>
      </c>
      <c r="O1059" t="s">
        <v>209</v>
      </c>
      <c r="P1059">
        <v>-3550</v>
      </c>
      <c r="Q1059">
        <v>-3550</v>
      </c>
      <c r="R1059" t="s">
        <v>6316</v>
      </c>
      <c r="S1059" t="s">
        <v>6293</v>
      </c>
      <c r="T1059" t="s">
        <v>6205</v>
      </c>
      <c r="U1059" t="s">
        <v>180</v>
      </c>
      <c r="V1059" t="s">
        <v>180</v>
      </c>
      <c r="W1059" t="s">
        <v>180</v>
      </c>
      <c r="X1059" t="s">
        <v>180</v>
      </c>
      <c r="Y1059" t="s">
        <v>180</v>
      </c>
      <c r="Z1059" t="s">
        <v>180</v>
      </c>
      <c r="AB1059" t="s">
        <v>180</v>
      </c>
      <c r="AC1059" t="s">
        <v>181</v>
      </c>
      <c r="AD1059" t="s">
        <v>180</v>
      </c>
      <c r="AE1059" t="s">
        <v>180</v>
      </c>
      <c r="AF1059" t="s">
        <v>196</v>
      </c>
      <c r="AG1059" t="s">
        <v>180</v>
      </c>
      <c r="AH1059" t="s">
        <v>6294</v>
      </c>
      <c r="AI1059">
        <v>53.15</v>
      </c>
      <c r="AJ1059">
        <v>1.37</v>
      </c>
      <c r="AK1059" t="s">
        <v>180</v>
      </c>
      <c r="AL1059">
        <v>16.329999999999998</v>
      </c>
      <c r="AM1059" t="s">
        <v>180</v>
      </c>
      <c r="AP1059">
        <v>8.01</v>
      </c>
      <c r="AQ1059">
        <v>10.62</v>
      </c>
      <c r="AR1059">
        <v>6.39</v>
      </c>
      <c r="AS1059">
        <v>0.14000000000000001</v>
      </c>
      <c r="AT1059" t="s">
        <v>180</v>
      </c>
      <c r="AU1059">
        <v>0.43</v>
      </c>
      <c r="AV1059">
        <v>2.97</v>
      </c>
      <c r="AW1059">
        <v>0.19</v>
      </c>
      <c r="AY1059" t="s">
        <v>180</v>
      </c>
      <c r="AZ1059" t="s">
        <v>180</v>
      </c>
      <c r="BA1059">
        <v>99.600000000000009</v>
      </c>
      <c r="BC1059" t="s">
        <v>180</v>
      </c>
      <c r="BD1059" t="s">
        <v>180</v>
      </c>
      <c r="BE1059" t="s">
        <v>180</v>
      </c>
      <c r="BF1059" t="s">
        <v>180</v>
      </c>
      <c r="BG1059" t="s">
        <v>180</v>
      </c>
      <c r="BH1059" t="s">
        <v>180</v>
      </c>
      <c r="BI1059" t="s">
        <v>180</v>
      </c>
      <c r="BK1059" t="s">
        <v>180</v>
      </c>
      <c r="BL1059" t="s">
        <v>180</v>
      </c>
      <c r="BN1059" t="s">
        <v>180</v>
      </c>
      <c r="BO1059" t="s">
        <v>180</v>
      </c>
      <c r="BP1059" t="s">
        <v>180</v>
      </c>
      <c r="BQ1059" t="s">
        <v>180</v>
      </c>
      <c r="BR1059" t="s">
        <v>180</v>
      </c>
      <c r="BS1059" t="s">
        <v>180</v>
      </c>
      <c r="BT1059" t="s">
        <v>180</v>
      </c>
      <c r="BU1059" t="s">
        <v>180</v>
      </c>
      <c r="BV1059" t="s">
        <v>180</v>
      </c>
      <c r="BW1059" t="s">
        <v>180</v>
      </c>
      <c r="BX1059" t="s">
        <v>180</v>
      </c>
      <c r="BY1059" t="s">
        <v>180</v>
      </c>
      <c r="BZ1059" t="s">
        <v>180</v>
      </c>
      <c r="CD1059" t="s">
        <v>180</v>
      </c>
      <c r="CE1059" t="s">
        <v>180</v>
      </c>
      <c r="CG1059" t="s">
        <v>180</v>
      </c>
      <c r="CH1059" t="s">
        <v>180</v>
      </c>
      <c r="CI1059" t="s">
        <v>180</v>
      </c>
      <c r="CJ1059" t="s">
        <v>180</v>
      </c>
      <c r="CK1059" t="s">
        <v>180</v>
      </c>
      <c r="CM1059" t="s">
        <v>180</v>
      </c>
      <c r="CN1059" t="s">
        <v>180</v>
      </c>
      <c r="CO1059">
        <v>33.700000000000003</v>
      </c>
      <c r="CQ1059">
        <v>247</v>
      </c>
      <c r="CR1059">
        <v>251</v>
      </c>
      <c r="CS1059" t="s">
        <v>180</v>
      </c>
      <c r="CT1059" t="s">
        <v>180</v>
      </c>
      <c r="CU1059">
        <v>31.4</v>
      </c>
      <c r="CV1059">
        <v>77</v>
      </c>
      <c r="CW1059">
        <v>58</v>
      </c>
      <c r="CX1059">
        <v>73</v>
      </c>
      <c r="CY1059">
        <v>16.2</v>
      </c>
      <c r="CZ1059" t="s">
        <v>180</v>
      </c>
      <c r="DB1059" t="s">
        <v>180</v>
      </c>
      <c r="DC1059" t="s">
        <v>180</v>
      </c>
      <c r="DD1059">
        <v>12.11</v>
      </c>
      <c r="DE1059">
        <v>204</v>
      </c>
      <c r="DF1059">
        <v>28.9</v>
      </c>
      <c r="DG1059">
        <v>106.1</v>
      </c>
      <c r="DH1059">
        <v>6.67</v>
      </c>
      <c r="DJ1059" t="s">
        <v>180</v>
      </c>
      <c r="DK1059" t="s">
        <v>180</v>
      </c>
      <c r="DL1059" t="s">
        <v>180</v>
      </c>
      <c r="DM1059" t="s">
        <v>180</v>
      </c>
      <c r="DR1059" t="s">
        <v>180</v>
      </c>
      <c r="DS1059" t="s">
        <v>180</v>
      </c>
      <c r="DT1059">
        <v>0.14000000000000001</v>
      </c>
      <c r="DU1059">
        <v>101.1</v>
      </c>
      <c r="DV1059">
        <v>6.45</v>
      </c>
      <c r="DW1059">
        <v>16.52</v>
      </c>
      <c r="DX1059">
        <v>2.41</v>
      </c>
      <c r="DY1059">
        <v>11.32</v>
      </c>
      <c r="DZ1059">
        <v>3.41</v>
      </c>
      <c r="EA1059">
        <v>1.19</v>
      </c>
      <c r="EB1059">
        <v>3.92</v>
      </c>
      <c r="EC1059">
        <v>0.7</v>
      </c>
      <c r="ED1059">
        <v>4.67</v>
      </c>
      <c r="EE1059">
        <v>0.98</v>
      </c>
      <c r="EF1059">
        <v>2.82</v>
      </c>
      <c r="EG1059">
        <v>0.43099999999999999</v>
      </c>
      <c r="EH1059">
        <v>2.74</v>
      </c>
      <c r="EI1059">
        <v>0.42</v>
      </c>
      <c r="EJ1059">
        <v>2.6</v>
      </c>
      <c r="EK1059">
        <v>0.42</v>
      </c>
      <c r="EM1059" t="s">
        <v>180</v>
      </c>
      <c r="EN1059" t="s">
        <v>180</v>
      </c>
      <c r="EO1059" t="s">
        <v>180</v>
      </c>
      <c r="EP1059" t="s">
        <v>180</v>
      </c>
      <c r="EQ1059" t="s">
        <v>180</v>
      </c>
      <c r="ER1059" t="s">
        <v>180</v>
      </c>
      <c r="ET1059">
        <v>1.02</v>
      </c>
      <c r="EV1059">
        <v>0.66</v>
      </c>
      <c r="EW1059">
        <v>0.2</v>
      </c>
      <c r="EY1059" t="s">
        <v>180</v>
      </c>
      <c r="EZ1059" t="s">
        <v>180</v>
      </c>
      <c r="FB1059" t="s">
        <v>180</v>
      </c>
      <c r="FD1059" t="s">
        <v>180</v>
      </c>
      <c r="FF1059" t="s">
        <v>180</v>
      </c>
      <c r="FH1059" t="s">
        <v>180</v>
      </c>
      <c r="FI1059" t="s">
        <v>180</v>
      </c>
      <c r="FJ1059" t="s">
        <v>180</v>
      </c>
      <c r="FK1059" t="s">
        <v>180</v>
      </c>
      <c r="FL1059" t="s">
        <v>180</v>
      </c>
      <c r="FM1059" t="s">
        <v>180</v>
      </c>
      <c r="FN1059" t="s">
        <v>180</v>
      </c>
      <c r="FP1059" t="s">
        <v>180</v>
      </c>
      <c r="FQ1059" t="s">
        <v>180</v>
      </c>
      <c r="FR1059" t="s">
        <v>180</v>
      </c>
      <c r="FS1059" t="s">
        <v>180</v>
      </c>
      <c r="FT1059" t="s">
        <v>180</v>
      </c>
      <c r="FU1059" t="s">
        <v>180</v>
      </c>
      <c r="FV1059" t="s">
        <v>6317</v>
      </c>
      <c r="FW1059" t="s">
        <v>180</v>
      </c>
      <c r="FX1059">
        <f t="shared" si="303"/>
        <v>2.4343065693430654</v>
      </c>
      <c r="FY1059">
        <f t="shared" si="304"/>
        <v>38.722627737226276</v>
      </c>
      <c r="FZ1059">
        <f t="shared" si="305"/>
        <v>2.3540145985401457</v>
      </c>
      <c r="GA1059">
        <f t="shared" si="306"/>
        <v>1.2445255474452555</v>
      </c>
      <c r="GB1059">
        <f t="shared" si="307"/>
        <v>1.4306569343065692</v>
      </c>
      <c r="GC1059">
        <f t="shared" si="308"/>
        <v>0.31386861313868608</v>
      </c>
      <c r="GD1059">
        <f t="shared" si="309"/>
        <v>7.0588235294117654</v>
      </c>
      <c r="GE1059">
        <f t="shared" si="310"/>
        <v>18.021201413427562</v>
      </c>
      <c r="GF1059">
        <f t="shared" si="311"/>
        <v>15.674418604651162</v>
      </c>
      <c r="GG1059">
        <f t="shared" si="312"/>
        <v>15.157421289355321</v>
      </c>
      <c r="GH1059">
        <f t="shared" si="321"/>
        <v>6.1743341404358359E-2</v>
      </c>
      <c r="GI1059">
        <f t="shared" si="313"/>
        <v>2.9985007496251877E-2</v>
      </c>
      <c r="GJ1059">
        <f t="shared" si="314"/>
        <v>0.30303030303030304</v>
      </c>
      <c r="GK1059">
        <f t="shared" si="315"/>
        <v>153.18181818181816</v>
      </c>
      <c r="GL1059">
        <f t="shared" si="316"/>
        <v>0.96701649175412296</v>
      </c>
      <c r="GM1059">
        <f t="shared" si="317"/>
        <v>9.895052473763119E-2</v>
      </c>
      <c r="GN1059">
        <f t="shared" si="318"/>
        <v>0.10232558139534884</v>
      </c>
      <c r="GO1059">
        <f t="shared" si="319"/>
        <v>1.8914956011730204</v>
      </c>
      <c r="GP1059">
        <f t="shared" si="320"/>
        <v>1.0084887685096919</v>
      </c>
      <c r="GQ1059">
        <f>(EA1059/0.0735)/((DZ1059/0.195*(EB1059/0.295))^0.5)</f>
        <v>1.062105634946324</v>
      </c>
    </row>
    <row r="1060" spans="1:204">
      <c r="A1060" t="s">
        <v>6066</v>
      </c>
      <c r="B1060" t="s">
        <v>6290</v>
      </c>
      <c r="C1060" t="s">
        <v>7221</v>
      </c>
      <c r="D1060" t="s">
        <v>7184</v>
      </c>
      <c r="E1060" t="s">
        <v>7184</v>
      </c>
      <c r="F1060">
        <v>105</v>
      </c>
      <c r="G1060">
        <v>28</v>
      </c>
      <c r="H1060" t="s">
        <v>7334</v>
      </c>
      <c r="I1060" t="s">
        <v>6291</v>
      </c>
      <c r="J1060" t="s">
        <v>180</v>
      </c>
      <c r="K1060">
        <v>-56.421999999999997</v>
      </c>
      <c r="L1060">
        <v>-56.421999999999997</v>
      </c>
      <c r="M1060">
        <v>-29.5</v>
      </c>
      <c r="N1060">
        <v>-29.5</v>
      </c>
      <c r="O1060" t="s">
        <v>209</v>
      </c>
      <c r="P1060">
        <v>-3603</v>
      </c>
      <c r="Q1060">
        <v>-3603</v>
      </c>
      <c r="R1060" t="s">
        <v>6318</v>
      </c>
      <c r="S1060" t="s">
        <v>6293</v>
      </c>
      <c r="T1060" t="s">
        <v>6205</v>
      </c>
      <c r="U1060" t="s">
        <v>180</v>
      </c>
      <c r="V1060" t="s">
        <v>180</v>
      </c>
      <c r="W1060" t="s">
        <v>180</v>
      </c>
      <c r="X1060" t="s">
        <v>180</v>
      </c>
      <c r="Y1060" t="s">
        <v>180</v>
      </c>
      <c r="Z1060" t="s">
        <v>180</v>
      </c>
      <c r="AB1060" t="s">
        <v>180</v>
      </c>
      <c r="AC1060" t="s">
        <v>181</v>
      </c>
      <c r="AD1060" t="s">
        <v>180</v>
      </c>
      <c r="AE1060" t="s">
        <v>180</v>
      </c>
      <c r="AF1060" t="s">
        <v>196</v>
      </c>
      <c r="AG1060" t="s">
        <v>180</v>
      </c>
      <c r="AH1060" t="s">
        <v>6294</v>
      </c>
      <c r="AI1060">
        <v>52.52</v>
      </c>
      <c r="AJ1060">
        <v>1.23</v>
      </c>
      <c r="AK1060" t="s">
        <v>180</v>
      </c>
      <c r="AL1060">
        <v>16.5</v>
      </c>
      <c r="AM1060" t="s">
        <v>180</v>
      </c>
      <c r="AP1060">
        <v>7.68</v>
      </c>
      <c r="AQ1060">
        <v>11.17</v>
      </c>
      <c r="AR1060">
        <v>6.84</v>
      </c>
      <c r="AS1060">
        <v>0.14000000000000001</v>
      </c>
      <c r="AT1060" t="s">
        <v>180</v>
      </c>
      <c r="AU1060">
        <v>0.49</v>
      </c>
      <c r="AV1060">
        <v>2.75</v>
      </c>
      <c r="AW1060">
        <v>0.19</v>
      </c>
      <c r="AY1060" t="s">
        <v>180</v>
      </c>
      <c r="AZ1060" t="s">
        <v>180</v>
      </c>
      <c r="BA1060">
        <v>99.51</v>
      </c>
      <c r="BC1060" t="s">
        <v>180</v>
      </c>
      <c r="BD1060" t="s">
        <v>180</v>
      </c>
      <c r="BE1060" t="s">
        <v>180</v>
      </c>
      <c r="BF1060" t="s">
        <v>180</v>
      </c>
      <c r="BG1060" t="s">
        <v>180</v>
      </c>
      <c r="BH1060" t="s">
        <v>180</v>
      </c>
      <c r="BI1060" t="s">
        <v>180</v>
      </c>
      <c r="BK1060" t="s">
        <v>180</v>
      </c>
      <c r="BL1060" t="s">
        <v>180</v>
      </c>
      <c r="BN1060" t="s">
        <v>180</v>
      </c>
      <c r="BO1060" t="s">
        <v>180</v>
      </c>
      <c r="BP1060" t="s">
        <v>180</v>
      </c>
      <c r="BQ1060" t="s">
        <v>180</v>
      </c>
      <c r="BR1060" t="s">
        <v>180</v>
      </c>
      <c r="BS1060" t="s">
        <v>180</v>
      </c>
      <c r="BT1060" t="s">
        <v>180</v>
      </c>
      <c r="BU1060" t="s">
        <v>180</v>
      </c>
      <c r="BV1060" t="s">
        <v>180</v>
      </c>
      <c r="BW1060" t="s">
        <v>180</v>
      </c>
      <c r="BX1060" t="s">
        <v>180</v>
      </c>
      <c r="BY1060" t="s">
        <v>180</v>
      </c>
      <c r="BZ1060" t="s">
        <v>180</v>
      </c>
      <c r="CD1060" t="s">
        <v>180</v>
      </c>
      <c r="CE1060" t="s">
        <v>180</v>
      </c>
      <c r="CG1060" t="s">
        <v>180</v>
      </c>
      <c r="CH1060" t="s">
        <v>180</v>
      </c>
      <c r="CI1060" t="s">
        <v>180</v>
      </c>
      <c r="CJ1060" t="s">
        <v>180</v>
      </c>
      <c r="CK1060" t="s">
        <v>180</v>
      </c>
      <c r="CM1060" t="s">
        <v>180</v>
      </c>
      <c r="CN1060" t="s">
        <v>180</v>
      </c>
      <c r="CO1060">
        <v>32</v>
      </c>
      <c r="CQ1060">
        <v>228</v>
      </c>
      <c r="CR1060">
        <v>270</v>
      </c>
      <c r="CS1060" t="s">
        <v>180</v>
      </c>
      <c r="CT1060" t="s">
        <v>180</v>
      </c>
      <c r="CU1060">
        <v>32.5</v>
      </c>
      <c r="CV1060">
        <v>96</v>
      </c>
      <c r="CW1060">
        <v>62</v>
      </c>
      <c r="CX1060">
        <v>92</v>
      </c>
      <c r="CY1060">
        <v>15.1</v>
      </c>
      <c r="CZ1060" t="s">
        <v>180</v>
      </c>
      <c r="DB1060" t="s">
        <v>180</v>
      </c>
      <c r="DC1060" t="s">
        <v>180</v>
      </c>
      <c r="DD1060">
        <v>11.9</v>
      </c>
      <c r="DE1060">
        <v>216</v>
      </c>
      <c r="DF1060">
        <v>25.6</v>
      </c>
      <c r="DG1060">
        <v>92.8</v>
      </c>
      <c r="DH1060">
        <v>5.64</v>
      </c>
      <c r="DJ1060" t="s">
        <v>180</v>
      </c>
      <c r="DK1060" t="s">
        <v>180</v>
      </c>
      <c r="DL1060" t="s">
        <v>180</v>
      </c>
      <c r="DM1060" t="s">
        <v>180</v>
      </c>
      <c r="DR1060" t="s">
        <v>180</v>
      </c>
      <c r="DS1060" t="s">
        <v>180</v>
      </c>
      <c r="DT1060">
        <v>0.15</v>
      </c>
      <c r="DU1060">
        <v>101</v>
      </c>
      <c r="DV1060">
        <v>5.78</v>
      </c>
      <c r="DW1060">
        <v>14.55</v>
      </c>
      <c r="DX1060">
        <v>2.14</v>
      </c>
      <c r="DY1060">
        <v>10.23</v>
      </c>
      <c r="DZ1060">
        <v>3.01</v>
      </c>
      <c r="EA1060">
        <v>1.07</v>
      </c>
      <c r="EB1060">
        <v>3.51</v>
      </c>
      <c r="EC1060">
        <v>0.65</v>
      </c>
      <c r="ED1060">
        <v>4.2</v>
      </c>
      <c r="EE1060">
        <v>0.86</v>
      </c>
      <c r="EF1060">
        <v>2.5099999999999998</v>
      </c>
      <c r="EG1060">
        <v>0.38200000000000001</v>
      </c>
      <c r="EH1060">
        <v>2.4</v>
      </c>
      <c r="EI1060">
        <v>0.38</v>
      </c>
      <c r="EJ1060">
        <v>2.2599999999999998</v>
      </c>
      <c r="EK1060">
        <v>0.35</v>
      </c>
      <c r="EM1060" t="s">
        <v>180</v>
      </c>
      <c r="EN1060" t="s">
        <v>180</v>
      </c>
      <c r="EO1060" t="s">
        <v>180</v>
      </c>
      <c r="EP1060" t="s">
        <v>180</v>
      </c>
      <c r="EQ1060" t="s">
        <v>180</v>
      </c>
      <c r="ER1060" t="s">
        <v>180</v>
      </c>
      <c r="ET1060">
        <v>1.43</v>
      </c>
      <c r="EV1060">
        <v>0.57999999999999996</v>
      </c>
      <c r="EW1060">
        <v>0.18</v>
      </c>
      <c r="EY1060" t="s">
        <v>180</v>
      </c>
      <c r="EZ1060" t="s">
        <v>180</v>
      </c>
      <c r="FB1060" t="s">
        <v>180</v>
      </c>
      <c r="FD1060" t="s">
        <v>180</v>
      </c>
      <c r="FF1060" t="s">
        <v>180</v>
      </c>
      <c r="FH1060" t="s">
        <v>180</v>
      </c>
      <c r="FI1060" t="s">
        <v>180</v>
      </c>
      <c r="FJ1060" t="s">
        <v>180</v>
      </c>
      <c r="FK1060" t="s">
        <v>180</v>
      </c>
      <c r="FL1060" t="s">
        <v>180</v>
      </c>
      <c r="FM1060" t="s">
        <v>180</v>
      </c>
      <c r="FN1060" t="s">
        <v>180</v>
      </c>
      <c r="FP1060" t="s">
        <v>180</v>
      </c>
      <c r="FQ1060" t="s">
        <v>180</v>
      </c>
      <c r="FR1060" t="s">
        <v>180</v>
      </c>
      <c r="FS1060" t="s">
        <v>180</v>
      </c>
      <c r="FT1060" t="s">
        <v>180</v>
      </c>
      <c r="FU1060" t="s">
        <v>180</v>
      </c>
      <c r="FV1060" t="s">
        <v>6319</v>
      </c>
      <c r="FW1060" t="s">
        <v>180</v>
      </c>
      <c r="FX1060">
        <f t="shared" si="303"/>
        <v>2.35</v>
      </c>
      <c r="FY1060">
        <f t="shared" si="304"/>
        <v>38.666666666666664</v>
      </c>
      <c r="FZ1060">
        <f t="shared" si="305"/>
        <v>2.4083333333333337</v>
      </c>
      <c r="GA1060">
        <f t="shared" si="306"/>
        <v>1.2541666666666667</v>
      </c>
      <c r="GB1060">
        <f t="shared" si="307"/>
        <v>1.4624999999999999</v>
      </c>
      <c r="GC1060">
        <f t="shared" si="308"/>
        <v>0.3983739837398374</v>
      </c>
      <c r="GD1060">
        <f t="shared" si="309"/>
        <v>8.4375</v>
      </c>
      <c r="GE1060">
        <f t="shared" si="310"/>
        <v>21.114369501466275</v>
      </c>
      <c r="GF1060">
        <f t="shared" si="311"/>
        <v>17.474048442906575</v>
      </c>
      <c r="GG1060">
        <f t="shared" si="312"/>
        <v>17.907801418439718</v>
      </c>
      <c r="GH1060">
        <f t="shared" si="321"/>
        <v>9.8281786941580754E-2</v>
      </c>
      <c r="GI1060">
        <f t="shared" si="313"/>
        <v>3.1914893617021274E-2</v>
      </c>
      <c r="GJ1060">
        <f t="shared" si="314"/>
        <v>0.31034482758620691</v>
      </c>
      <c r="GK1060">
        <f t="shared" si="315"/>
        <v>174.13793103448276</v>
      </c>
      <c r="GL1060">
        <f t="shared" si="316"/>
        <v>1.0248226950354611</v>
      </c>
      <c r="GM1060">
        <f t="shared" si="317"/>
        <v>0.10283687943262411</v>
      </c>
      <c r="GN1060">
        <f t="shared" si="318"/>
        <v>0.10034602076124566</v>
      </c>
      <c r="GO1060">
        <f t="shared" si="319"/>
        <v>1.9202657807308972</v>
      </c>
      <c r="GP1060">
        <f t="shared" si="320"/>
        <v>0.99572999285911834</v>
      </c>
      <c r="GQ1060">
        <f>(EA1060/0.0735)/((DZ1060/0.195*(EB1060/0.295))^0.5)</f>
        <v>1.0742069211984973</v>
      </c>
    </row>
    <row r="1061" spans="1:204">
      <c r="A1061" t="s">
        <v>6066</v>
      </c>
      <c r="B1061" t="s">
        <v>6290</v>
      </c>
      <c r="C1061" t="s">
        <v>7221</v>
      </c>
      <c r="D1061" t="s">
        <v>7184</v>
      </c>
      <c r="E1061" t="s">
        <v>7184</v>
      </c>
      <c r="F1061">
        <v>105</v>
      </c>
      <c r="G1061">
        <v>28</v>
      </c>
      <c r="H1061" t="s">
        <v>7334</v>
      </c>
      <c r="I1061" t="s">
        <v>6291</v>
      </c>
      <c r="J1061" t="s">
        <v>180</v>
      </c>
      <c r="K1061">
        <v>-56.439</v>
      </c>
      <c r="L1061">
        <v>-56.439</v>
      </c>
      <c r="M1061">
        <v>-29.5</v>
      </c>
      <c r="N1061">
        <v>-29.5</v>
      </c>
      <c r="O1061" t="s">
        <v>209</v>
      </c>
      <c r="P1061">
        <v>-3603</v>
      </c>
      <c r="Q1061">
        <v>-3603</v>
      </c>
      <c r="R1061" t="s">
        <v>6320</v>
      </c>
      <c r="S1061" t="s">
        <v>6293</v>
      </c>
      <c r="T1061" t="s">
        <v>6205</v>
      </c>
      <c r="U1061" t="s">
        <v>180</v>
      </c>
      <c r="V1061" t="s">
        <v>180</v>
      </c>
      <c r="W1061" t="s">
        <v>180</v>
      </c>
      <c r="X1061" t="s">
        <v>180</v>
      </c>
      <c r="Y1061" t="s">
        <v>180</v>
      </c>
      <c r="Z1061" t="s">
        <v>180</v>
      </c>
      <c r="AB1061" t="s">
        <v>180</v>
      </c>
      <c r="AC1061" t="s">
        <v>181</v>
      </c>
      <c r="AD1061" t="s">
        <v>180</v>
      </c>
      <c r="AE1061" t="s">
        <v>180</v>
      </c>
      <c r="AF1061" t="s">
        <v>196</v>
      </c>
      <c r="AG1061" t="s">
        <v>180</v>
      </c>
      <c r="AH1061" t="s">
        <v>6294</v>
      </c>
      <c r="AI1061">
        <v>53.17</v>
      </c>
      <c r="AJ1061">
        <v>1.34</v>
      </c>
      <c r="AK1061" t="s">
        <v>180</v>
      </c>
      <c r="AL1061">
        <v>16.23</v>
      </c>
      <c r="AM1061" t="s">
        <v>180</v>
      </c>
      <c r="AP1061">
        <v>8.0399999999999991</v>
      </c>
      <c r="AQ1061">
        <v>10.47</v>
      </c>
      <c r="AR1061">
        <v>6.18</v>
      </c>
      <c r="AS1061">
        <v>0.15</v>
      </c>
      <c r="AT1061" t="s">
        <v>180</v>
      </c>
      <c r="AU1061">
        <v>0.54</v>
      </c>
      <c r="AV1061">
        <v>2.81</v>
      </c>
      <c r="AW1061">
        <v>0.21</v>
      </c>
      <c r="AY1061" t="s">
        <v>180</v>
      </c>
      <c r="AZ1061" t="s">
        <v>180</v>
      </c>
      <c r="BA1061">
        <v>99.140000000000015</v>
      </c>
      <c r="BC1061" t="s">
        <v>180</v>
      </c>
      <c r="BD1061" t="s">
        <v>180</v>
      </c>
      <c r="BE1061" t="s">
        <v>180</v>
      </c>
      <c r="BF1061" t="s">
        <v>180</v>
      </c>
      <c r="BG1061" t="s">
        <v>180</v>
      </c>
      <c r="BH1061" t="s">
        <v>180</v>
      </c>
      <c r="BI1061" t="s">
        <v>180</v>
      </c>
      <c r="BK1061" t="s">
        <v>180</v>
      </c>
      <c r="BL1061" t="s">
        <v>180</v>
      </c>
      <c r="BN1061" t="s">
        <v>180</v>
      </c>
      <c r="BO1061" t="s">
        <v>180</v>
      </c>
      <c r="BP1061" t="s">
        <v>180</v>
      </c>
      <c r="BQ1061" t="s">
        <v>180</v>
      </c>
      <c r="BR1061" t="s">
        <v>180</v>
      </c>
      <c r="BS1061" t="s">
        <v>180</v>
      </c>
      <c r="BT1061" t="s">
        <v>180</v>
      </c>
      <c r="BU1061" t="s">
        <v>180</v>
      </c>
      <c r="BV1061" t="s">
        <v>180</v>
      </c>
      <c r="BW1061" t="s">
        <v>180</v>
      </c>
      <c r="BX1061" t="s">
        <v>180</v>
      </c>
      <c r="BY1061" t="s">
        <v>180</v>
      </c>
      <c r="BZ1061" t="s">
        <v>180</v>
      </c>
      <c r="CD1061" t="s">
        <v>180</v>
      </c>
      <c r="CE1061" t="s">
        <v>180</v>
      </c>
      <c r="CG1061" t="s">
        <v>180</v>
      </c>
      <c r="CH1061" t="s">
        <v>180</v>
      </c>
      <c r="CI1061" t="s">
        <v>180</v>
      </c>
      <c r="CJ1061" t="s">
        <v>180</v>
      </c>
      <c r="CK1061" t="s">
        <v>180</v>
      </c>
      <c r="CM1061" t="s">
        <v>180</v>
      </c>
      <c r="CN1061" t="s">
        <v>180</v>
      </c>
      <c r="CO1061">
        <v>33.799999999999997</v>
      </c>
      <c r="CQ1061">
        <v>252</v>
      </c>
      <c r="CR1061">
        <v>223</v>
      </c>
      <c r="CS1061" t="s">
        <v>180</v>
      </c>
      <c r="CT1061" t="s">
        <v>180</v>
      </c>
      <c r="CU1061">
        <v>29.8</v>
      </c>
      <c r="CV1061">
        <v>65</v>
      </c>
      <c r="CW1061">
        <v>53</v>
      </c>
      <c r="CX1061">
        <v>74</v>
      </c>
      <c r="CY1061">
        <v>16.100000000000001</v>
      </c>
      <c r="CZ1061" t="s">
        <v>180</v>
      </c>
      <c r="DB1061" t="s">
        <v>180</v>
      </c>
      <c r="DC1061" t="s">
        <v>180</v>
      </c>
      <c r="DD1061">
        <v>13.38</v>
      </c>
      <c r="DE1061">
        <v>195</v>
      </c>
      <c r="DF1061">
        <v>29.2</v>
      </c>
      <c r="DG1061">
        <v>101.9</v>
      </c>
      <c r="DH1061">
        <v>6.31</v>
      </c>
      <c r="DJ1061" t="s">
        <v>180</v>
      </c>
      <c r="DK1061" t="s">
        <v>180</v>
      </c>
      <c r="DL1061" t="s">
        <v>180</v>
      </c>
      <c r="DM1061" t="s">
        <v>180</v>
      </c>
      <c r="DR1061" t="s">
        <v>180</v>
      </c>
      <c r="DS1061" t="s">
        <v>180</v>
      </c>
      <c r="DT1061">
        <v>0.13</v>
      </c>
      <c r="DU1061">
        <v>89.3</v>
      </c>
      <c r="DV1061">
        <v>6.05</v>
      </c>
      <c r="DW1061">
        <v>15.75</v>
      </c>
      <c r="DX1061">
        <v>2.33</v>
      </c>
      <c r="DY1061">
        <v>11.03</v>
      </c>
      <c r="DZ1061">
        <v>3.39</v>
      </c>
      <c r="EA1061">
        <v>1.2</v>
      </c>
      <c r="EB1061">
        <v>3.98</v>
      </c>
      <c r="EC1061">
        <v>0.72</v>
      </c>
      <c r="ED1061">
        <v>4.7699999999999996</v>
      </c>
      <c r="EE1061">
        <v>1</v>
      </c>
      <c r="EF1061">
        <v>2.85</v>
      </c>
      <c r="EG1061">
        <v>0.43099999999999999</v>
      </c>
      <c r="EH1061">
        <v>2.77</v>
      </c>
      <c r="EI1061">
        <v>0.43</v>
      </c>
      <c r="EJ1061">
        <v>2.52</v>
      </c>
      <c r="EK1061">
        <v>0.39</v>
      </c>
      <c r="EM1061" t="s">
        <v>180</v>
      </c>
      <c r="EN1061" t="s">
        <v>180</v>
      </c>
      <c r="EO1061" t="s">
        <v>180</v>
      </c>
      <c r="EP1061" t="s">
        <v>180</v>
      </c>
      <c r="EQ1061" t="s">
        <v>180</v>
      </c>
      <c r="ER1061" t="s">
        <v>180</v>
      </c>
      <c r="ET1061">
        <v>0.98</v>
      </c>
      <c r="EV1061">
        <v>0.62</v>
      </c>
      <c r="EW1061">
        <v>0.19</v>
      </c>
      <c r="EX1061">
        <v>0.51302400000000004</v>
      </c>
      <c r="EY1061" t="s">
        <v>180</v>
      </c>
      <c r="EZ1061" t="s">
        <v>180</v>
      </c>
      <c r="FA1061">
        <v>0.70314299999999996</v>
      </c>
      <c r="FB1061" t="s">
        <v>180</v>
      </c>
      <c r="FD1061" t="s">
        <v>180</v>
      </c>
      <c r="FF1061" t="s">
        <v>180</v>
      </c>
      <c r="FH1061" t="s">
        <v>180</v>
      </c>
      <c r="FI1061" t="s">
        <v>180</v>
      </c>
      <c r="FJ1061" t="s">
        <v>180</v>
      </c>
      <c r="FK1061" t="s">
        <v>180</v>
      </c>
      <c r="FL1061" t="s">
        <v>180</v>
      </c>
      <c r="FM1061" t="s">
        <v>180</v>
      </c>
      <c r="FN1061" t="s">
        <v>180</v>
      </c>
      <c r="FP1061" t="s">
        <v>180</v>
      </c>
      <c r="FQ1061" t="s">
        <v>180</v>
      </c>
      <c r="FR1061" t="s">
        <v>180</v>
      </c>
      <c r="FS1061" t="s">
        <v>180</v>
      </c>
      <c r="FT1061" t="s">
        <v>180</v>
      </c>
      <c r="FU1061" t="s">
        <v>180</v>
      </c>
      <c r="FV1061" t="s">
        <v>6321</v>
      </c>
      <c r="FW1061" t="s">
        <v>180</v>
      </c>
      <c r="FX1061">
        <f t="shared" si="303"/>
        <v>2.2779783393501805</v>
      </c>
      <c r="FY1061">
        <f t="shared" si="304"/>
        <v>36.787003610108307</v>
      </c>
      <c r="FZ1061">
        <f t="shared" si="305"/>
        <v>2.1841155234657039</v>
      </c>
      <c r="GA1061">
        <f t="shared" si="306"/>
        <v>1.2238267148014441</v>
      </c>
      <c r="GB1061">
        <f t="shared" si="307"/>
        <v>1.4368231046931408</v>
      </c>
      <c r="GC1061">
        <f t="shared" si="308"/>
        <v>0.40298507462686567</v>
      </c>
      <c r="GD1061">
        <f t="shared" si="309"/>
        <v>6.6780821917808222</v>
      </c>
      <c r="GE1061">
        <f t="shared" si="310"/>
        <v>17.679057116953764</v>
      </c>
      <c r="GF1061">
        <f t="shared" si="311"/>
        <v>14.760330578512397</v>
      </c>
      <c r="GG1061">
        <f t="shared" si="312"/>
        <v>14.152139461172743</v>
      </c>
      <c r="GH1061">
        <f t="shared" si="321"/>
        <v>6.222222222222222E-2</v>
      </c>
      <c r="GI1061">
        <f t="shared" si="313"/>
        <v>3.0110935023771792E-2</v>
      </c>
      <c r="GJ1061">
        <f t="shared" si="314"/>
        <v>0.30645161290322581</v>
      </c>
      <c r="GK1061">
        <f t="shared" si="315"/>
        <v>144.03225806451613</v>
      </c>
      <c r="GL1061">
        <f t="shared" si="316"/>
        <v>0.95879556259904919</v>
      </c>
      <c r="GM1061">
        <f t="shared" si="317"/>
        <v>9.8256735340729012E-2</v>
      </c>
      <c r="GN1061">
        <f t="shared" si="318"/>
        <v>0.10247933884297521</v>
      </c>
      <c r="GO1061">
        <f t="shared" si="319"/>
        <v>1.7846607669616519</v>
      </c>
      <c r="GP1061">
        <f t="shared" si="320"/>
        <v>1.0096580488648514</v>
      </c>
      <c r="GQ1061">
        <f>(EA1061/0.0735)/((DZ1061/0.195*(EB1061/0.295))^0.5)</f>
        <v>1.0660580047049717</v>
      </c>
      <c r="GR1061">
        <v>0.51302400000000004</v>
      </c>
      <c r="GS1061">
        <v>0.70314299999999996</v>
      </c>
    </row>
    <row r="1062" spans="1:204">
      <c r="A1062" t="s">
        <v>6066</v>
      </c>
      <c r="B1062" t="s">
        <v>6290</v>
      </c>
      <c r="C1062" t="s">
        <v>7221</v>
      </c>
      <c r="D1062" t="s">
        <v>7184</v>
      </c>
      <c r="E1062" t="s">
        <v>7184</v>
      </c>
      <c r="F1062">
        <v>105</v>
      </c>
      <c r="G1062">
        <v>28</v>
      </c>
      <c r="H1062" t="s">
        <v>7334</v>
      </c>
      <c r="I1062" t="s">
        <v>6291</v>
      </c>
      <c r="J1062" t="s">
        <v>180</v>
      </c>
      <c r="K1062">
        <v>-56.5</v>
      </c>
      <c r="L1062">
        <v>-56.5</v>
      </c>
      <c r="M1062">
        <v>-29.5</v>
      </c>
      <c r="N1062">
        <v>-29.5</v>
      </c>
      <c r="O1062" t="s">
        <v>209</v>
      </c>
      <c r="P1062">
        <v>-3445</v>
      </c>
      <c r="Q1062">
        <v>-3445</v>
      </c>
      <c r="R1062" t="s">
        <v>6322</v>
      </c>
      <c r="S1062" t="s">
        <v>6293</v>
      </c>
      <c r="T1062" t="s">
        <v>6205</v>
      </c>
      <c r="U1062" t="s">
        <v>180</v>
      </c>
      <c r="V1062" t="s">
        <v>180</v>
      </c>
      <c r="W1062" t="s">
        <v>180</v>
      </c>
      <c r="X1062" t="s">
        <v>180</v>
      </c>
      <c r="Y1062" t="s">
        <v>180</v>
      </c>
      <c r="Z1062" t="s">
        <v>180</v>
      </c>
      <c r="AB1062" t="s">
        <v>180</v>
      </c>
      <c r="AC1062" t="s">
        <v>181</v>
      </c>
      <c r="AD1062" t="s">
        <v>180</v>
      </c>
      <c r="AE1062" t="s">
        <v>180</v>
      </c>
      <c r="AF1062" t="s">
        <v>196</v>
      </c>
      <c r="AG1062" t="s">
        <v>180</v>
      </c>
      <c r="AH1062" t="s">
        <v>6294</v>
      </c>
      <c r="AI1062">
        <v>51.94</v>
      </c>
      <c r="AJ1062">
        <v>0.92</v>
      </c>
      <c r="AK1062" t="s">
        <v>180</v>
      </c>
      <c r="AL1062">
        <v>17.649999999999999</v>
      </c>
      <c r="AM1062" t="s">
        <v>180</v>
      </c>
      <c r="AP1062">
        <v>7.33</v>
      </c>
      <c r="AQ1062">
        <v>11.32</v>
      </c>
      <c r="AR1062">
        <v>7.26</v>
      </c>
      <c r="AS1062">
        <v>0.14000000000000001</v>
      </c>
      <c r="AT1062" t="s">
        <v>180</v>
      </c>
      <c r="AU1062">
        <v>0.3</v>
      </c>
      <c r="AV1062">
        <v>2.5</v>
      </c>
      <c r="AW1062">
        <v>0.12</v>
      </c>
      <c r="AY1062" t="s">
        <v>180</v>
      </c>
      <c r="AZ1062" t="s">
        <v>180</v>
      </c>
      <c r="BA1062">
        <v>99.48</v>
      </c>
      <c r="BC1062" t="s">
        <v>180</v>
      </c>
      <c r="BD1062" t="s">
        <v>180</v>
      </c>
      <c r="BE1062" t="s">
        <v>180</v>
      </c>
      <c r="BF1062" t="s">
        <v>180</v>
      </c>
      <c r="BG1062" t="s">
        <v>180</v>
      </c>
      <c r="BH1062" t="s">
        <v>180</v>
      </c>
      <c r="BI1062" t="s">
        <v>180</v>
      </c>
      <c r="BK1062" t="s">
        <v>180</v>
      </c>
      <c r="BL1062" t="s">
        <v>180</v>
      </c>
      <c r="BN1062" t="s">
        <v>180</v>
      </c>
      <c r="BO1062" t="s">
        <v>180</v>
      </c>
      <c r="BP1062" t="s">
        <v>180</v>
      </c>
      <c r="BQ1062" t="s">
        <v>180</v>
      </c>
      <c r="BR1062" t="s">
        <v>180</v>
      </c>
      <c r="BS1062" t="s">
        <v>180</v>
      </c>
      <c r="BT1062" t="s">
        <v>180</v>
      </c>
      <c r="BU1062" t="s">
        <v>180</v>
      </c>
      <c r="BV1062" t="s">
        <v>180</v>
      </c>
      <c r="BW1062" t="s">
        <v>180</v>
      </c>
      <c r="BX1062" t="s">
        <v>180</v>
      </c>
      <c r="BY1062" t="s">
        <v>180</v>
      </c>
      <c r="BZ1062" t="s">
        <v>180</v>
      </c>
      <c r="CD1062" t="s">
        <v>180</v>
      </c>
      <c r="CE1062" t="s">
        <v>180</v>
      </c>
      <c r="CG1062" t="s">
        <v>180</v>
      </c>
      <c r="CH1062" t="s">
        <v>180</v>
      </c>
      <c r="CI1062" t="s">
        <v>180</v>
      </c>
      <c r="CJ1062" t="s">
        <v>180</v>
      </c>
      <c r="CK1062" t="s">
        <v>180</v>
      </c>
      <c r="CM1062" t="s">
        <v>180</v>
      </c>
      <c r="CN1062" t="s">
        <v>180</v>
      </c>
      <c r="CO1062">
        <v>37.299999999999997</v>
      </c>
      <c r="CQ1062">
        <v>275</v>
      </c>
      <c r="CR1062">
        <v>215</v>
      </c>
      <c r="CS1062" t="s">
        <v>180</v>
      </c>
      <c r="CT1062" t="s">
        <v>180</v>
      </c>
      <c r="CU1062">
        <v>37.299999999999997</v>
      </c>
      <c r="CV1062">
        <v>84</v>
      </c>
      <c r="CW1062">
        <v>71</v>
      </c>
      <c r="CX1062">
        <v>109</v>
      </c>
      <c r="CY1062">
        <v>16.2</v>
      </c>
      <c r="CZ1062" t="s">
        <v>180</v>
      </c>
      <c r="DB1062" t="s">
        <v>180</v>
      </c>
      <c r="DC1062" t="s">
        <v>180</v>
      </c>
      <c r="DD1062">
        <v>3.03</v>
      </c>
      <c r="DE1062">
        <v>166</v>
      </c>
      <c r="DF1062">
        <v>33.1</v>
      </c>
      <c r="DG1062">
        <v>110.8</v>
      </c>
      <c r="DH1062">
        <v>3.99</v>
      </c>
      <c r="DJ1062" t="s">
        <v>180</v>
      </c>
      <c r="DK1062" t="s">
        <v>180</v>
      </c>
      <c r="DL1062" t="s">
        <v>180</v>
      </c>
      <c r="DM1062" t="s">
        <v>180</v>
      </c>
      <c r="DR1062" t="s">
        <v>180</v>
      </c>
      <c r="DS1062" t="s">
        <v>180</v>
      </c>
      <c r="DT1062">
        <v>0.06</v>
      </c>
      <c r="DU1062">
        <v>40</v>
      </c>
      <c r="DV1062">
        <v>4.72</v>
      </c>
      <c r="DW1062">
        <v>13.89</v>
      </c>
      <c r="DX1062">
        <v>2.19</v>
      </c>
      <c r="DY1062">
        <v>10.85</v>
      </c>
      <c r="DZ1062">
        <v>3.57</v>
      </c>
      <c r="EA1062">
        <v>1.25</v>
      </c>
      <c r="EB1062">
        <v>4.2300000000000004</v>
      </c>
      <c r="EC1062">
        <v>0.79</v>
      </c>
      <c r="ED1062">
        <v>5.37</v>
      </c>
      <c r="EE1062">
        <v>1.1399999999999999</v>
      </c>
      <c r="EF1062">
        <v>3.27</v>
      </c>
      <c r="EG1062">
        <v>0.51</v>
      </c>
      <c r="EH1062">
        <v>3.18</v>
      </c>
      <c r="EI1062">
        <v>0.49</v>
      </c>
      <c r="EJ1062">
        <v>2.7</v>
      </c>
      <c r="EK1062">
        <v>0.26</v>
      </c>
      <c r="EM1062" t="s">
        <v>180</v>
      </c>
      <c r="EN1062" t="s">
        <v>180</v>
      </c>
      <c r="EO1062" t="s">
        <v>180</v>
      </c>
      <c r="EP1062" t="s">
        <v>180</v>
      </c>
      <c r="EQ1062" t="s">
        <v>180</v>
      </c>
      <c r="ER1062" t="s">
        <v>180</v>
      </c>
      <c r="ET1062">
        <v>1.32</v>
      </c>
      <c r="EV1062">
        <v>0.38</v>
      </c>
      <c r="EW1062">
        <v>0.12</v>
      </c>
      <c r="EY1062" t="s">
        <v>180</v>
      </c>
      <c r="EZ1062" t="s">
        <v>180</v>
      </c>
      <c r="FB1062" t="s">
        <v>180</v>
      </c>
      <c r="FD1062" t="s">
        <v>180</v>
      </c>
      <c r="FF1062" t="s">
        <v>180</v>
      </c>
      <c r="FH1062" t="s">
        <v>180</v>
      </c>
      <c r="FI1062" t="s">
        <v>180</v>
      </c>
      <c r="FJ1062" t="s">
        <v>180</v>
      </c>
      <c r="FK1062" t="s">
        <v>180</v>
      </c>
      <c r="FL1062" t="s">
        <v>180</v>
      </c>
      <c r="FM1062" t="s">
        <v>180</v>
      </c>
      <c r="FN1062" t="s">
        <v>180</v>
      </c>
      <c r="FP1062" t="s">
        <v>180</v>
      </c>
      <c r="FQ1062" t="s">
        <v>180</v>
      </c>
      <c r="FR1062" t="s">
        <v>180</v>
      </c>
      <c r="FS1062" t="s">
        <v>180</v>
      </c>
      <c r="FT1062" t="s">
        <v>180</v>
      </c>
      <c r="FU1062" t="s">
        <v>180</v>
      </c>
      <c r="FV1062" t="s">
        <v>6323</v>
      </c>
      <c r="FW1062" t="s">
        <v>180</v>
      </c>
      <c r="FX1062">
        <f t="shared" si="303"/>
        <v>1.2547169811320755</v>
      </c>
      <c r="FY1062">
        <f t="shared" si="304"/>
        <v>34.842767295597483</v>
      </c>
      <c r="FZ1062">
        <f t="shared" si="305"/>
        <v>1.4842767295597483</v>
      </c>
      <c r="GA1062">
        <f t="shared" si="306"/>
        <v>1.1226415094339621</v>
      </c>
      <c r="GB1062">
        <f t="shared" si="307"/>
        <v>1.3301886792452831</v>
      </c>
      <c r="GC1062">
        <f t="shared" si="308"/>
        <v>0.32608695652173908</v>
      </c>
      <c r="GD1062">
        <f t="shared" si="309"/>
        <v>5.0151057401812684</v>
      </c>
      <c r="GE1062">
        <f t="shared" si="310"/>
        <v>15.299539170506913</v>
      </c>
      <c r="GF1062">
        <f t="shared" si="311"/>
        <v>8.4745762711864412</v>
      </c>
      <c r="GG1062">
        <f t="shared" si="312"/>
        <v>10.025062656641603</v>
      </c>
      <c r="GH1062">
        <f t="shared" si="321"/>
        <v>9.5032397408207347E-2</v>
      </c>
      <c r="GI1062">
        <f t="shared" si="313"/>
        <v>3.007518796992481E-2</v>
      </c>
      <c r="GJ1062">
        <f t="shared" si="314"/>
        <v>0.31578947368421051</v>
      </c>
      <c r="GK1062">
        <f t="shared" si="315"/>
        <v>105.26315789473684</v>
      </c>
      <c r="GL1062">
        <f t="shared" si="316"/>
        <v>1.1829573934837092</v>
      </c>
      <c r="GM1062">
        <f t="shared" si="317"/>
        <v>9.5238095238095233E-2</v>
      </c>
      <c r="GN1062">
        <f t="shared" si="318"/>
        <v>8.0508474576271194E-2</v>
      </c>
      <c r="GO1062">
        <f t="shared" si="319"/>
        <v>1.3221288515406162</v>
      </c>
      <c r="GP1062">
        <f t="shared" si="320"/>
        <v>1.0398210152680363</v>
      </c>
      <c r="GQ1062">
        <f>(EA1062/0.0735)/((DZ1062/0.195*(EB1062/0.295))^0.5)</f>
        <v>1.0496552827486425</v>
      </c>
    </row>
    <row r="1063" spans="1:204">
      <c r="A1063" t="s">
        <v>6066</v>
      </c>
      <c r="B1063" t="s">
        <v>6290</v>
      </c>
      <c r="C1063" t="s">
        <v>7221</v>
      </c>
      <c r="D1063" t="s">
        <v>7184</v>
      </c>
      <c r="E1063" t="s">
        <v>7184</v>
      </c>
      <c r="F1063">
        <v>105</v>
      </c>
      <c r="G1063">
        <v>28</v>
      </c>
      <c r="H1063" t="s">
        <v>7334</v>
      </c>
      <c r="I1063" t="s">
        <v>6328</v>
      </c>
      <c r="J1063" t="s">
        <v>6329</v>
      </c>
      <c r="K1063">
        <v>-56.113799999999998</v>
      </c>
      <c r="L1063">
        <v>-56.113799999999998</v>
      </c>
      <c r="M1063">
        <v>-30.277699999999999</v>
      </c>
      <c r="N1063">
        <v>-30.277699999999999</v>
      </c>
      <c r="O1063" t="s">
        <v>209</v>
      </c>
      <c r="P1063">
        <v>-2581</v>
      </c>
      <c r="Q1063">
        <v>-2960</v>
      </c>
      <c r="R1063" t="s">
        <v>6330</v>
      </c>
      <c r="S1063" t="s">
        <v>6331</v>
      </c>
      <c r="T1063" t="s">
        <v>6205</v>
      </c>
      <c r="V1063" t="s">
        <v>180</v>
      </c>
      <c r="W1063" t="s">
        <v>180</v>
      </c>
      <c r="X1063" t="s">
        <v>180</v>
      </c>
      <c r="Y1063" t="s">
        <v>180</v>
      </c>
      <c r="Z1063" t="s">
        <v>180</v>
      </c>
      <c r="AB1063" t="s">
        <v>180</v>
      </c>
      <c r="AC1063" t="s">
        <v>181</v>
      </c>
      <c r="AD1063" t="s">
        <v>180</v>
      </c>
      <c r="AE1063" t="s">
        <v>180</v>
      </c>
      <c r="AF1063" t="s">
        <v>196</v>
      </c>
      <c r="AG1063" t="s">
        <v>180</v>
      </c>
      <c r="AH1063" t="s">
        <v>6294</v>
      </c>
      <c r="AI1063">
        <v>50.36</v>
      </c>
      <c r="AJ1063">
        <v>1.59</v>
      </c>
      <c r="AK1063" t="s">
        <v>180</v>
      </c>
      <c r="AL1063">
        <v>15.24</v>
      </c>
      <c r="AM1063" t="s">
        <v>180</v>
      </c>
      <c r="AP1063">
        <v>8.39</v>
      </c>
      <c r="AQ1063">
        <v>11.51</v>
      </c>
      <c r="AR1063">
        <v>7.53</v>
      </c>
      <c r="AS1063">
        <v>0.15</v>
      </c>
      <c r="AT1063" t="s">
        <v>180</v>
      </c>
      <c r="AU1063">
        <v>0.65</v>
      </c>
      <c r="AV1063">
        <v>2.73</v>
      </c>
      <c r="AW1063">
        <v>0.27</v>
      </c>
      <c r="AY1063" t="s">
        <v>180</v>
      </c>
      <c r="AZ1063" t="s">
        <v>180</v>
      </c>
      <c r="BA1063">
        <v>98.420000000000016</v>
      </c>
      <c r="BC1063" t="s">
        <v>180</v>
      </c>
      <c r="BD1063" t="s">
        <v>180</v>
      </c>
      <c r="BE1063" t="s">
        <v>180</v>
      </c>
      <c r="BF1063" t="s">
        <v>180</v>
      </c>
      <c r="BG1063" t="s">
        <v>180</v>
      </c>
      <c r="BH1063" t="s">
        <v>180</v>
      </c>
      <c r="BI1063" t="s">
        <v>180</v>
      </c>
      <c r="BK1063" t="s">
        <v>180</v>
      </c>
      <c r="BL1063" t="s">
        <v>180</v>
      </c>
      <c r="BM1063">
        <v>0.22</v>
      </c>
      <c r="BN1063" t="s">
        <v>180</v>
      </c>
      <c r="BO1063" t="s">
        <v>180</v>
      </c>
      <c r="BP1063" t="s">
        <v>180</v>
      </c>
      <c r="BQ1063" t="s">
        <v>180</v>
      </c>
      <c r="BR1063" t="s">
        <v>180</v>
      </c>
      <c r="BS1063" t="s">
        <v>180</v>
      </c>
      <c r="BT1063" t="s">
        <v>180</v>
      </c>
      <c r="BU1063" t="s">
        <v>180</v>
      </c>
      <c r="BV1063" t="s">
        <v>180</v>
      </c>
      <c r="BW1063" t="s">
        <v>180</v>
      </c>
      <c r="BX1063" t="s">
        <v>180</v>
      </c>
      <c r="BY1063" t="s">
        <v>180</v>
      </c>
      <c r="BZ1063" t="s">
        <v>180</v>
      </c>
      <c r="CD1063" t="s">
        <v>180</v>
      </c>
      <c r="CE1063" t="s">
        <v>180</v>
      </c>
      <c r="CG1063" t="s">
        <v>180</v>
      </c>
      <c r="CH1063" t="s">
        <v>180</v>
      </c>
      <c r="CI1063" t="s">
        <v>180</v>
      </c>
      <c r="CJ1063" t="s">
        <v>180</v>
      </c>
      <c r="CK1063" t="s">
        <v>180</v>
      </c>
      <c r="CM1063" t="s">
        <v>180</v>
      </c>
      <c r="CN1063" t="s">
        <v>180</v>
      </c>
      <c r="CO1063">
        <v>34.700000000000003</v>
      </c>
      <c r="CQ1063">
        <v>267</v>
      </c>
      <c r="CR1063">
        <v>260</v>
      </c>
      <c r="CS1063" t="s">
        <v>180</v>
      </c>
      <c r="CT1063" t="s">
        <v>180</v>
      </c>
      <c r="CU1063">
        <v>38</v>
      </c>
      <c r="CV1063">
        <v>89</v>
      </c>
      <c r="CW1063">
        <v>59</v>
      </c>
      <c r="CX1063">
        <v>89</v>
      </c>
      <c r="CY1063">
        <v>16.399999999999999</v>
      </c>
      <c r="CZ1063" t="s">
        <v>180</v>
      </c>
      <c r="DB1063" t="s">
        <v>180</v>
      </c>
      <c r="DC1063" t="s">
        <v>180</v>
      </c>
      <c r="DD1063">
        <v>16.399999999999999</v>
      </c>
      <c r="DE1063">
        <v>296</v>
      </c>
      <c r="DF1063">
        <v>24</v>
      </c>
      <c r="DG1063">
        <v>124.6</v>
      </c>
      <c r="DH1063">
        <v>24.74</v>
      </c>
      <c r="DJ1063" t="s">
        <v>180</v>
      </c>
      <c r="DK1063" t="s">
        <v>180</v>
      </c>
      <c r="DL1063" t="s">
        <v>180</v>
      </c>
      <c r="DM1063" t="s">
        <v>180</v>
      </c>
      <c r="DR1063" t="s">
        <v>180</v>
      </c>
      <c r="DS1063" t="s">
        <v>180</v>
      </c>
      <c r="DT1063">
        <v>0.17</v>
      </c>
      <c r="DU1063">
        <v>194</v>
      </c>
      <c r="DV1063">
        <v>16.27</v>
      </c>
      <c r="DW1063">
        <v>34.619999999999997</v>
      </c>
      <c r="DX1063">
        <v>4.3600000000000003</v>
      </c>
      <c r="DY1063">
        <v>18.23</v>
      </c>
      <c r="DZ1063">
        <v>4.17</v>
      </c>
      <c r="EA1063">
        <v>1.39</v>
      </c>
      <c r="EB1063">
        <v>4.4400000000000004</v>
      </c>
      <c r="EC1063">
        <v>0.69</v>
      </c>
      <c r="ED1063">
        <v>4.17</v>
      </c>
      <c r="EE1063">
        <v>0.84</v>
      </c>
      <c r="EF1063">
        <v>2.2999999999999998</v>
      </c>
      <c r="EG1063">
        <v>0.35299999999999998</v>
      </c>
      <c r="EH1063">
        <v>2.17</v>
      </c>
      <c r="EI1063">
        <v>0.33</v>
      </c>
      <c r="EJ1063">
        <v>3.01</v>
      </c>
      <c r="EK1063">
        <v>1.52</v>
      </c>
      <c r="EM1063" t="s">
        <v>180</v>
      </c>
      <c r="EN1063" t="s">
        <v>180</v>
      </c>
      <c r="EO1063" t="s">
        <v>180</v>
      </c>
      <c r="EP1063" t="s">
        <v>180</v>
      </c>
      <c r="EQ1063" t="s">
        <v>180</v>
      </c>
      <c r="ER1063" t="s">
        <v>180</v>
      </c>
      <c r="ET1063">
        <v>1.91</v>
      </c>
      <c r="EV1063">
        <v>1.86</v>
      </c>
      <c r="EW1063">
        <v>0.54</v>
      </c>
      <c r="EY1063" t="s">
        <v>180</v>
      </c>
      <c r="EZ1063" t="s">
        <v>180</v>
      </c>
      <c r="FB1063" t="s">
        <v>180</v>
      </c>
      <c r="FD1063" t="s">
        <v>180</v>
      </c>
      <c r="FF1063" t="s">
        <v>180</v>
      </c>
      <c r="FH1063" t="s">
        <v>180</v>
      </c>
      <c r="FI1063" t="s">
        <v>180</v>
      </c>
      <c r="FJ1063" t="s">
        <v>180</v>
      </c>
      <c r="FK1063" t="s">
        <v>180</v>
      </c>
      <c r="FL1063" t="s">
        <v>180</v>
      </c>
      <c r="FM1063" t="s">
        <v>180</v>
      </c>
      <c r="FN1063" t="s">
        <v>180</v>
      </c>
      <c r="FP1063" t="s">
        <v>180</v>
      </c>
      <c r="FQ1063" t="s">
        <v>180</v>
      </c>
      <c r="FR1063" t="s">
        <v>180</v>
      </c>
      <c r="FS1063" t="s">
        <v>180</v>
      </c>
      <c r="FT1063" t="s">
        <v>180</v>
      </c>
      <c r="FU1063" t="s">
        <v>180</v>
      </c>
      <c r="FV1063" t="s">
        <v>6333</v>
      </c>
      <c r="FW1063" t="s">
        <v>180</v>
      </c>
      <c r="FX1063">
        <f t="shared" si="303"/>
        <v>11.400921658986174</v>
      </c>
      <c r="FY1063">
        <f t="shared" si="304"/>
        <v>57.41935483870968</v>
      </c>
      <c r="FZ1063">
        <f t="shared" si="305"/>
        <v>7.4976958525345623</v>
      </c>
      <c r="GA1063">
        <f t="shared" si="306"/>
        <v>1.9216589861751152</v>
      </c>
      <c r="GB1063">
        <f t="shared" si="307"/>
        <v>2.0460829493087562</v>
      </c>
      <c r="GC1063">
        <f t="shared" si="308"/>
        <v>0.4088050314465409</v>
      </c>
      <c r="GD1063">
        <f t="shared" si="309"/>
        <v>12.333333333333334</v>
      </c>
      <c r="GE1063">
        <f t="shared" si="310"/>
        <v>16.23697202413604</v>
      </c>
      <c r="GF1063">
        <f t="shared" si="311"/>
        <v>11.92378610940381</v>
      </c>
      <c r="GG1063">
        <f t="shared" si="312"/>
        <v>7.8415521422797099</v>
      </c>
      <c r="GH1063">
        <f t="shared" si="321"/>
        <v>5.5170421721548242E-2</v>
      </c>
      <c r="GI1063">
        <f t="shared" si="313"/>
        <v>2.1827000808407441E-2</v>
      </c>
      <c r="GJ1063">
        <f t="shared" si="314"/>
        <v>0.29032258064516131</v>
      </c>
      <c r="GK1063">
        <f t="shared" si="315"/>
        <v>104.3010752688172</v>
      </c>
      <c r="GL1063">
        <f t="shared" si="316"/>
        <v>0.65763945028294257</v>
      </c>
      <c r="GM1063">
        <f t="shared" si="317"/>
        <v>7.5181891673403403E-2</v>
      </c>
      <c r="GN1063">
        <f t="shared" si="318"/>
        <v>0.11432083589428396</v>
      </c>
      <c r="GO1063">
        <f t="shared" si="319"/>
        <v>3.9016786570743407</v>
      </c>
      <c r="GP1063">
        <f t="shared" si="320"/>
        <v>0.98932604830544246</v>
      </c>
      <c r="GQ1063">
        <f>(EA1063/0.0735)/((DZ1063/0.195*(EB1063/0.295))^0.5)</f>
        <v>1.0541350704578896</v>
      </c>
    </row>
    <row r="1064" spans="1:204">
      <c r="A1064" t="s">
        <v>6066</v>
      </c>
      <c r="B1064" t="s">
        <v>6388</v>
      </c>
      <c r="C1064" t="s">
        <v>7221</v>
      </c>
      <c r="D1064" t="s">
        <v>7184</v>
      </c>
      <c r="E1064" t="s">
        <v>7184</v>
      </c>
      <c r="F1064">
        <v>105</v>
      </c>
      <c r="G1064">
        <v>28</v>
      </c>
      <c r="H1064" t="s">
        <v>7334</v>
      </c>
      <c r="I1064" t="s">
        <v>6328</v>
      </c>
      <c r="J1064" t="s">
        <v>6329</v>
      </c>
      <c r="K1064">
        <v>-56.113799999999998</v>
      </c>
      <c r="L1064">
        <v>-56.113799999999998</v>
      </c>
      <c r="M1064">
        <v>-30.277699999999999</v>
      </c>
      <c r="N1064">
        <v>-30.277699999999999</v>
      </c>
      <c r="O1064" t="s">
        <v>209</v>
      </c>
      <c r="P1064">
        <v>-2581</v>
      </c>
      <c r="Q1064">
        <v>-2960</v>
      </c>
      <c r="R1064" t="s">
        <v>6389</v>
      </c>
      <c r="S1064" t="s">
        <v>6390</v>
      </c>
      <c r="T1064" t="s">
        <v>6205</v>
      </c>
      <c r="V1064" t="s">
        <v>180</v>
      </c>
      <c r="W1064" t="s">
        <v>180</v>
      </c>
      <c r="X1064" t="s">
        <v>180</v>
      </c>
      <c r="Y1064" t="s">
        <v>180</v>
      </c>
      <c r="Z1064" t="s">
        <v>180</v>
      </c>
      <c r="AB1064" t="s">
        <v>180</v>
      </c>
      <c r="AC1064" t="s">
        <v>181</v>
      </c>
      <c r="AD1064" t="s">
        <v>180</v>
      </c>
      <c r="AE1064" t="s">
        <v>180</v>
      </c>
      <c r="AF1064" t="s">
        <v>196</v>
      </c>
      <c r="AG1064" t="s">
        <v>180</v>
      </c>
      <c r="AH1064" t="s">
        <v>6294</v>
      </c>
      <c r="AI1064">
        <v>49.98</v>
      </c>
      <c r="AJ1064">
        <v>1.63</v>
      </c>
      <c r="AK1064" t="s">
        <v>180</v>
      </c>
      <c r="AL1064">
        <v>15.32</v>
      </c>
      <c r="AM1064" t="s">
        <v>180</v>
      </c>
      <c r="AP1064">
        <v>8.61</v>
      </c>
      <c r="AQ1064">
        <v>11.89</v>
      </c>
      <c r="AR1064">
        <v>7.46</v>
      </c>
      <c r="AS1064">
        <v>0.16</v>
      </c>
      <c r="AT1064" t="s">
        <v>180</v>
      </c>
      <c r="AU1064">
        <v>0.68</v>
      </c>
      <c r="AV1064">
        <v>2.83</v>
      </c>
      <c r="AW1064">
        <v>0.26</v>
      </c>
      <c r="AY1064" t="s">
        <v>180</v>
      </c>
      <c r="AZ1064" t="s">
        <v>180</v>
      </c>
      <c r="BA1064">
        <v>98.820000000000007</v>
      </c>
      <c r="BC1064" t="s">
        <v>180</v>
      </c>
      <c r="BD1064" t="s">
        <v>180</v>
      </c>
      <c r="BE1064" t="s">
        <v>180</v>
      </c>
      <c r="BF1064" t="s">
        <v>180</v>
      </c>
      <c r="BG1064" t="s">
        <v>180</v>
      </c>
      <c r="BH1064" t="s">
        <v>180</v>
      </c>
      <c r="BI1064" t="s">
        <v>180</v>
      </c>
      <c r="BK1064" t="s">
        <v>180</v>
      </c>
      <c r="BL1064" t="s">
        <v>180</v>
      </c>
      <c r="BM1064">
        <v>0.19</v>
      </c>
      <c r="BN1064" t="s">
        <v>180</v>
      </c>
      <c r="BO1064" t="s">
        <v>180</v>
      </c>
      <c r="BP1064" t="s">
        <v>180</v>
      </c>
      <c r="BQ1064" t="s">
        <v>180</v>
      </c>
      <c r="BR1064" t="s">
        <v>180</v>
      </c>
      <c r="BS1064" t="s">
        <v>180</v>
      </c>
      <c r="BT1064" t="s">
        <v>180</v>
      </c>
      <c r="BU1064" t="s">
        <v>180</v>
      </c>
      <c r="BV1064" t="s">
        <v>180</v>
      </c>
      <c r="BW1064" t="s">
        <v>180</v>
      </c>
      <c r="BX1064" t="s">
        <v>180</v>
      </c>
      <c r="BY1064" t="s">
        <v>180</v>
      </c>
      <c r="BZ1064" t="s">
        <v>180</v>
      </c>
      <c r="CD1064" t="s">
        <v>180</v>
      </c>
      <c r="CE1064" t="s">
        <v>180</v>
      </c>
      <c r="CG1064" t="s">
        <v>180</v>
      </c>
      <c r="CH1064" t="s">
        <v>180</v>
      </c>
      <c r="CI1064" t="s">
        <v>180</v>
      </c>
      <c r="CJ1064" t="s">
        <v>180</v>
      </c>
      <c r="CK1064" t="s">
        <v>180</v>
      </c>
      <c r="CM1064" t="s">
        <v>180</v>
      </c>
      <c r="CN1064" t="s">
        <v>180</v>
      </c>
      <c r="CO1064">
        <v>35.1</v>
      </c>
      <c r="CQ1064">
        <v>267</v>
      </c>
      <c r="CR1064">
        <v>259</v>
      </c>
      <c r="CS1064" t="s">
        <v>180</v>
      </c>
      <c r="CT1064" t="s">
        <v>180</v>
      </c>
      <c r="CU1064">
        <v>37.6</v>
      </c>
      <c r="CV1064">
        <v>92</v>
      </c>
      <c r="CW1064">
        <v>67</v>
      </c>
      <c r="CX1064">
        <v>90</v>
      </c>
      <c r="CY1064">
        <v>16.3</v>
      </c>
      <c r="CZ1064" t="s">
        <v>180</v>
      </c>
      <c r="DB1064" t="s">
        <v>180</v>
      </c>
      <c r="DC1064" t="s">
        <v>180</v>
      </c>
      <c r="DD1064">
        <v>15.9</v>
      </c>
      <c r="DE1064">
        <v>296</v>
      </c>
      <c r="DF1064">
        <v>24</v>
      </c>
      <c r="DG1064">
        <v>125</v>
      </c>
      <c r="DH1064">
        <v>24.73</v>
      </c>
      <c r="DJ1064" t="s">
        <v>180</v>
      </c>
      <c r="DK1064" t="s">
        <v>180</v>
      </c>
      <c r="DL1064" t="s">
        <v>180</v>
      </c>
      <c r="DM1064" t="s">
        <v>180</v>
      </c>
      <c r="DR1064" t="s">
        <v>180</v>
      </c>
      <c r="DS1064" t="s">
        <v>180</v>
      </c>
      <c r="DT1064">
        <v>0.16</v>
      </c>
      <c r="DU1064">
        <v>196</v>
      </c>
      <c r="DV1064">
        <v>16.149999999999999</v>
      </c>
      <c r="DW1064">
        <v>34.74</v>
      </c>
      <c r="DX1064">
        <v>4.33</v>
      </c>
      <c r="DY1064">
        <v>18.07</v>
      </c>
      <c r="DZ1064">
        <v>4.1399999999999997</v>
      </c>
      <c r="EA1064">
        <v>1.38</v>
      </c>
      <c r="EB1064">
        <v>4.43</v>
      </c>
      <c r="EC1064">
        <v>0.68</v>
      </c>
      <c r="ED1064">
        <v>4.21</v>
      </c>
      <c r="EE1064">
        <v>0.83</v>
      </c>
      <c r="EF1064">
        <v>2.31</v>
      </c>
      <c r="EG1064">
        <v>0.35299999999999998</v>
      </c>
      <c r="EH1064">
        <v>2.17</v>
      </c>
      <c r="EI1064">
        <v>0.34</v>
      </c>
      <c r="EJ1064">
        <v>2.96</v>
      </c>
      <c r="EK1064">
        <v>1.52</v>
      </c>
      <c r="EM1064" t="s">
        <v>180</v>
      </c>
      <c r="EN1064" t="s">
        <v>180</v>
      </c>
      <c r="EO1064" t="s">
        <v>180</v>
      </c>
      <c r="EP1064" t="s">
        <v>180</v>
      </c>
      <c r="EQ1064" t="s">
        <v>180</v>
      </c>
      <c r="ER1064" t="s">
        <v>180</v>
      </c>
      <c r="ET1064">
        <v>3.07</v>
      </c>
      <c r="EV1064">
        <v>1.87</v>
      </c>
      <c r="EW1064">
        <v>0.55000000000000004</v>
      </c>
      <c r="EX1064">
        <v>0.51297499999999996</v>
      </c>
      <c r="EY1064" t="s">
        <v>180</v>
      </c>
      <c r="EZ1064" t="s">
        <v>180</v>
      </c>
      <c r="FA1064">
        <v>0.70344399999999996</v>
      </c>
      <c r="FB1064" t="s">
        <v>180</v>
      </c>
      <c r="FC1064">
        <v>19.3156</v>
      </c>
      <c r="FD1064" t="s">
        <v>180</v>
      </c>
      <c r="FE1064">
        <v>15.5868</v>
      </c>
      <c r="FF1064" t="s">
        <v>180</v>
      </c>
      <c r="FG1064">
        <v>38.929499999999997</v>
      </c>
      <c r="FH1064" t="s">
        <v>180</v>
      </c>
      <c r="FI1064" t="s">
        <v>180</v>
      </c>
      <c r="FJ1064" t="s">
        <v>180</v>
      </c>
      <c r="FK1064" t="s">
        <v>180</v>
      </c>
      <c r="FL1064" t="s">
        <v>180</v>
      </c>
      <c r="FM1064" t="s">
        <v>180</v>
      </c>
      <c r="FN1064" t="s">
        <v>180</v>
      </c>
      <c r="FO1064">
        <v>0.283138</v>
      </c>
      <c r="FP1064" t="s">
        <v>180</v>
      </c>
      <c r="FQ1064" t="s">
        <v>6391</v>
      </c>
      <c r="FR1064" t="s">
        <v>6392</v>
      </c>
      <c r="FS1064" t="s">
        <v>180</v>
      </c>
      <c r="FT1064" t="s">
        <v>180</v>
      </c>
      <c r="FU1064" t="s">
        <v>180</v>
      </c>
      <c r="FV1064" t="s">
        <v>6393</v>
      </c>
      <c r="FW1064" t="s">
        <v>180</v>
      </c>
      <c r="FX1064">
        <f t="shared" si="303"/>
        <v>11.396313364055301</v>
      </c>
      <c r="FY1064">
        <f t="shared" si="304"/>
        <v>57.603686635944705</v>
      </c>
      <c r="FZ1064">
        <f t="shared" si="305"/>
        <v>7.4423963133640552</v>
      </c>
      <c r="GA1064">
        <f t="shared" si="306"/>
        <v>1.9078341013824884</v>
      </c>
      <c r="GB1064">
        <f t="shared" si="307"/>
        <v>2.0414746543778803</v>
      </c>
      <c r="GC1064">
        <f t="shared" si="308"/>
        <v>0.41717791411042948</v>
      </c>
      <c r="GD1064">
        <f t="shared" si="309"/>
        <v>12.333333333333334</v>
      </c>
      <c r="GE1064">
        <f t="shared" si="310"/>
        <v>16.380741560597677</v>
      </c>
      <c r="GF1064">
        <f t="shared" si="311"/>
        <v>12.13622291021672</v>
      </c>
      <c r="GG1064">
        <f t="shared" si="312"/>
        <v>7.9255964415689446</v>
      </c>
      <c r="GH1064">
        <f t="shared" si="321"/>
        <v>8.8370754173862975E-2</v>
      </c>
      <c r="GI1064">
        <f t="shared" si="313"/>
        <v>2.2240194096239386E-2</v>
      </c>
      <c r="GJ1064">
        <f t="shared" si="314"/>
        <v>0.29411764705882354</v>
      </c>
      <c r="GK1064">
        <f t="shared" si="315"/>
        <v>104.81283422459893</v>
      </c>
      <c r="GL1064">
        <f t="shared" si="316"/>
        <v>0.65305297209866553</v>
      </c>
      <c r="GM1064">
        <f t="shared" si="317"/>
        <v>7.5616659927213919E-2</v>
      </c>
      <c r="GN1064">
        <f t="shared" si="318"/>
        <v>0.11578947368421054</v>
      </c>
      <c r="GO1064">
        <f t="shared" si="319"/>
        <v>3.9009661835748792</v>
      </c>
      <c r="GP1064">
        <f t="shared" si="320"/>
        <v>0.99988258445030087</v>
      </c>
      <c r="GQ1064">
        <f>(EA1064/0.0735)/((DZ1064/0.195*(EB1064/0.295))^0.5)</f>
        <v>1.0515211861449456</v>
      </c>
      <c r="GR1064">
        <v>0.51297499999999996</v>
      </c>
      <c r="GS1064">
        <v>0.70344399999999996</v>
      </c>
      <c r="GT1064">
        <v>19.3156</v>
      </c>
      <c r="GU1064">
        <v>15.5868</v>
      </c>
      <c r="GV1064">
        <v>38.929499999999997</v>
      </c>
    </row>
    <row r="1065" spans="1:204">
      <c r="A1065" t="s">
        <v>6066</v>
      </c>
      <c r="B1065" t="s">
        <v>6290</v>
      </c>
      <c r="C1065" t="s">
        <v>7221</v>
      </c>
      <c r="D1065" t="s">
        <v>7176</v>
      </c>
      <c r="E1065" t="s">
        <v>7176</v>
      </c>
      <c r="F1065">
        <v>106</v>
      </c>
      <c r="G1065">
        <v>28</v>
      </c>
      <c r="H1065" t="s">
        <v>7334</v>
      </c>
      <c r="I1065" t="s">
        <v>6068</v>
      </c>
      <c r="J1065" t="s">
        <v>180</v>
      </c>
      <c r="K1065">
        <v>-56.459000000000003</v>
      </c>
      <c r="L1065">
        <v>-56.459000000000003</v>
      </c>
      <c r="M1065">
        <v>-29.5</v>
      </c>
      <c r="N1065">
        <v>-29.5</v>
      </c>
      <c r="O1065" t="s">
        <v>209</v>
      </c>
      <c r="P1065">
        <v>-4023</v>
      </c>
      <c r="Q1065">
        <v>-4023</v>
      </c>
      <c r="R1065" t="s">
        <v>6324</v>
      </c>
      <c r="S1065" t="s">
        <v>6293</v>
      </c>
      <c r="T1065" t="s">
        <v>6205</v>
      </c>
      <c r="V1065" t="s">
        <v>180</v>
      </c>
      <c r="W1065" t="s">
        <v>180</v>
      </c>
      <c r="X1065" t="s">
        <v>180</v>
      </c>
      <c r="Y1065" t="s">
        <v>180</v>
      </c>
      <c r="Z1065" t="s">
        <v>180</v>
      </c>
      <c r="AB1065" t="s">
        <v>180</v>
      </c>
      <c r="AC1065" t="s">
        <v>181</v>
      </c>
      <c r="AD1065" t="s">
        <v>180</v>
      </c>
      <c r="AE1065" t="s">
        <v>180</v>
      </c>
      <c r="AF1065" t="s">
        <v>196</v>
      </c>
      <c r="AG1065" t="s">
        <v>180</v>
      </c>
      <c r="AH1065" t="s">
        <v>6294</v>
      </c>
      <c r="AI1065">
        <v>51.41</v>
      </c>
      <c r="AJ1065">
        <v>1.17</v>
      </c>
      <c r="AK1065" t="s">
        <v>180</v>
      </c>
      <c r="AL1065">
        <v>16.79</v>
      </c>
      <c r="AM1065" t="s">
        <v>180</v>
      </c>
      <c r="AP1065">
        <v>8.09</v>
      </c>
      <c r="AQ1065">
        <v>11.69</v>
      </c>
      <c r="AR1065">
        <v>9.16</v>
      </c>
      <c r="AS1065">
        <v>0.15</v>
      </c>
      <c r="AT1065" t="s">
        <v>180</v>
      </c>
      <c r="AU1065">
        <v>0.06</v>
      </c>
      <c r="AV1065">
        <v>2.37</v>
      </c>
      <c r="AW1065">
        <v>0.11</v>
      </c>
      <c r="AY1065" t="s">
        <v>180</v>
      </c>
      <c r="AZ1065" t="s">
        <v>180</v>
      </c>
      <c r="BA1065">
        <v>101.00000000000001</v>
      </c>
      <c r="BC1065" t="s">
        <v>180</v>
      </c>
      <c r="BD1065" t="s">
        <v>180</v>
      </c>
      <c r="BE1065" t="s">
        <v>180</v>
      </c>
      <c r="BF1065" t="s">
        <v>180</v>
      </c>
      <c r="BG1065" t="s">
        <v>180</v>
      </c>
      <c r="BH1065" t="s">
        <v>180</v>
      </c>
      <c r="BI1065" t="s">
        <v>180</v>
      </c>
      <c r="BK1065" t="s">
        <v>180</v>
      </c>
      <c r="BL1065" t="s">
        <v>180</v>
      </c>
      <c r="BN1065" t="s">
        <v>180</v>
      </c>
      <c r="BO1065" t="s">
        <v>180</v>
      </c>
      <c r="BP1065" t="s">
        <v>180</v>
      </c>
      <c r="BQ1065" t="s">
        <v>180</v>
      </c>
      <c r="BR1065" t="s">
        <v>180</v>
      </c>
      <c r="BS1065" t="s">
        <v>180</v>
      </c>
      <c r="BT1065" t="s">
        <v>180</v>
      </c>
      <c r="BU1065" t="s">
        <v>180</v>
      </c>
      <c r="BV1065" t="s">
        <v>180</v>
      </c>
      <c r="BW1065" t="s">
        <v>180</v>
      </c>
      <c r="BX1065" t="s">
        <v>180</v>
      </c>
      <c r="BY1065" t="s">
        <v>180</v>
      </c>
      <c r="BZ1065" t="s">
        <v>180</v>
      </c>
      <c r="CD1065" t="s">
        <v>180</v>
      </c>
      <c r="CE1065" t="s">
        <v>180</v>
      </c>
      <c r="CG1065" t="s">
        <v>180</v>
      </c>
      <c r="CH1065" t="s">
        <v>180</v>
      </c>
      <c r="CI1065" t="s">
        <v>180</v>
      </c>
      <c r="CJ1065" t="s">
        <v>180</v>
      </c>
      <c r="CK1065" t="s">
        <v>180</v>
      </c>
      <c r="CM1065" t="s">
        <v>180</v>
      </c>
      <c r="CN1065" t="s">
        <v>180</v>
      </c>
      <c r="CO1065">
        <v>31.9</v>
      </c>
      <c r="CQ1065">
        <v>226</v>
      </c>
      <c r="CR1065">
        <v>585</v>
      </c>
      <c r="CS1065" t="s">
        <v>180</v>
      </c>
      <c r="CT1065" t="s">
        <v>180</v>
      </c>
      <c r="CU1065">
        <v>41.5</v>
      </c>
      <c r="CV1065">
        <v>204</v>
      </c>
      <c r="CW1065">
        <v>63</v>
      </c>
      <c r="CX1065">
        <v>122</v>
      </c>
      <c r="CY1065">
        <v>14.7</v>
      </c>
      <c r="CZ1065" t="s">
        <v>180</v>
      </c>
      <c r="DB1065" t="s">
        <v>180</v>
      </c>
      <c r="DC1065" t="s">
        <v>180</v>
      </c>
      <c r="DD1065">
        <v>1.71</v>
      </c>
      <c r="DE1065">
        <v>106</v>
      </c>
      <c r="DF1065">
        <v>27.6</v>
      </c>
      <c r="DG1065">
        <v>69.2</v>
      </c>
      <c r="DH1065">
        <v>2.25</v>
      </c>
      <c r="DJ1065" t="s">
        <v>180</v>
      </c>
      <c r="DK1065" t="s">
        <v>180</v>
      </c>
      <c r="DL1065" t="s">
        <v>180</v>
      </c>
      <c r="DM1065" t="s">
        <v>180</v>
      </c>
      <c r="DR1065" t="s">
        <v>180</v>
      </c>
      <c r="DS1065" t="s">
        <v>180</v>
      </c>
      <c r="DT1065">
        <v>0.02</v>
      </c>
      <c r="DU1065">
        <v>21.6</v>
      </c>
      <c r="DV1065">
        <v>2.4300000000000002</v>
      </c>
      <c r="DW1065">
        <v>7.73</v>
      </c>
      <c r="DX1065">
        <v>1.36</v>
      </c>
      <c r="DY1065">
        <v>7.15</v>
      </c>
      <c r="DZ1065">
        <v>2.7</v>
      </c>
      <c r="EA1065">
        <v>0.98</v>
      </c>
      <c r="EB1065">
        <v>3.32</v>
      </c>
      <c r="EC1065">
        <v>0.65</v>
      </c>
      <c r="ED1065">
        <v>4.3899999999999997</v>
      </c>
      <c r="EE1065">
        <v>0.94</v>
      </c>
      <c r="EF1065">
        <v>2.71</v>
      </c>
      <c r="EG1065">
        <v>0.40699999999999997</v>
      </c>
      <c r="EH1065">
        <v>2.65</v>
      </c>
      <c r="EI1065">
        <v>0.4</v>
      </c>
      <c r="EJ1065">
        <v>1.91</v>
      </c>
      <c r="EK1065">
        <v>0.14000000000000001</v>
      </c>
      <c r="EM1065" t="s">
        <v>180</v>
      </c>
      <c r="EN1065" t="s">
        <v>180</v>
      </c>
      <c r="EO1065" t="s">
        <v>180</v>
      </c>
      <c r="EP1065" t="s">
        <v>180</v>
      </c>
      <c r="EQ1065" t="s">
        <v>180</v>
      </c>
      <c r="ER1065" t="s">
        <v>180</v>
      </c>
      <c r="ET1065">
        <v>0.65</v>
      </c>
      <c r="EV1065">
        <v>0.18</v>
      </c>
      <c r="EW1065">
        <v>0.06</v>
      </c>
      <c r="EY1065" t="s">
        <v>180</v>
      </c>
      <c r="EZ1065" t="s">
        <v>180</v>
      </c>
      <c r="FB1065" t="s">
        <v>180</v>
      </c>
      <c r="FD1065" t="s">
        <v>180</v>
      </c>
      <c r="FF1065" t="s">
        <v>180</v>
      </c>
      <c r="FH1065" t="s">
        <v>180</v>
      </c>
      <c r="FI1065" t="s">
        <v>180</v>
      </c>
      <c r="FJ1065" t="s">
        <v>180</v>
      </c>
      <c r="FK1065" t="s">
        <v>180</v>
      </c>
      <c r="FL1065" t="s">
        <v>180</v>
      </c>
      <c r="FM1065" t="s">
        <v>180</v>
      </c>
      <c r="FN1065" t="s">
        <v>180</v>
      </c>
      <c r="FP1065" t="s">
        <v>180</v>
      </c>
      <c r="FQ1065" t="s">
        <v>180</v>
      </c>
      <c r="FR1065" t="s">
        <v>180</v>
      </c>
      <c r="FS1065" t="s">
        <v>180</v>
      </c>
      <c r="FT1065" t="s">
        <v>180</v>
      </c>
      <c r="FU1065" t="s">
        <v>180</v>
      </c>
      <c r="FV1065" t="s">
        <v>6325</v>
      </c>
      <c r="FW1065" t="s">
        <v>180</v>
      </c>
      <c r="FX1065">
        <f t="shared" ref="FX1065:FX1116" si="322">DH1065/EH1065</f>
        <v>0.84905660377358494</v>
      </c>
      <c r="FY1065">
        <f t="shared" ref="FY1065:FY1116" si="323">DG1065/EH1065</f>
        <v>26.113207547169814</v>
      </c>
      <c r="FZ1065">
        <f t="shared" ref="FZ1065:FZ1116" si="324">DV1065/EH1065</f>
        <v>0.91698113207547183</v>
      </c>
      <c r="GA1065">
        <f t="shared" ref="GA1065:GA1116" si="325">DZ1065/EH1065</f>
        <v>1.0188679245283019</v>
      </c>
      <c r="GB1065">
        <f t="shared" ref="GB1065:GB1116" si="326">EB1065/EH1065</f>
        <v>1.2528301886792452</v>
      </c>
      <c r="GC1065">
        <f t="shared" ref="GC1065:GC1116" si="327">AU1065/AJ1065</f>
        <v>5.128205128205128E-2</v>
      </c>
      <c r="GD1065">
        <f t="shared" ref="GD1065:GD1116" si="328">DE1065/DF1065</f>
        <v>3.8405797101449273</v>
      </c>
      <c r="GE1065">
        <f t="shared" ref="GE1065:GE1116" si="329">DE1065/DY1065</f>
        <v>14.825174825174825</v>
      </c>
      <c r="GF1065">
        <f t="shared" ref="GF1065:GF1116" si="330">DU1065/DV1065</f>
        <v>8.8888888888888893</v>
      </c>
      <c r="GG1065">
        <f t="shared" ref="GG1065:GG1116" si="331">DU1065/DH1065</f>
        <v>9.6000000000000014</v>
      </c>
      <c r="GH1065">
        <f t="shared" ref="GH1065:GH1116" si="332">ET1065/DW1065</f>
        <v>8.4087968952134537E-2</v>
      </c>
      <c r="GI1065">
        <f t="shared" ref="GI1065:GI1116" si="333">EW1065/DH1065</f>
        <v>2.6666666666666665E-2</v>
      </c>
      <c r="GJ1065">
        <f t="shared" ref="GJ1065:GJ1116" si="334">EW1065/EV1065</f>
        <v>0.33333333333333331</v>
      </c>
      <c r="GK1065">
        <f t="shared" ref="GK1065:GK1116" si="335">DU1065/EV1065</f>
        <v>120.00000000000001</v>
      </c>
      <c r="GL1065">
        <f t="shared" ref="GL1065:GL1116" si="336">DV1065/DH1065</f>
        <v>1.08</v>
      </c>
      <c r="GM1065">
        <f t="shared" ref="GM1065:GM1116" si="337">EV1065/DH1065</f>
        <v>0.08</v>
      </c>
      <c r="GN1065">
        <f t="shared" ref="GN1065:GN1116" si="338">EV1065/DV1065</f>
        <v>7.407407407407407E-2</v>
      </c>
      <c r="GO1065">
        <f t="shared" ref="GO1065:GO1116" si="339">DV1065/DZ1065</f>
        <v>0.9</v>
      </c>
      <c r="GP1065">
        <f t="shared" ref="GP1065:GP1116" si="340">DW1065/0.808/((DV1065/0.31*(DX1065/0.122))^0.5)</f>
        <v>1.0234256664215842</v>
      </c>
      <c r="GQ1065">
        <f>(EA1065/0.0735)/((DZ1065/0.195*(EB1065/0.295))^0.5)</f>
        <v>1.0681103572371373</v>
      </c>
    </row>
    <row r="1066" spans="1:204">
      <c r="A1066" t="s">
        <v>6066</v>
      </c>
      <c r="B1066" t="s">
        <v>6290</v>
      </c>
      <c r="C1066" t="s">
        <v>7221</v>
      </c>
      <c r="D1066" t="s">
        <v>7176</v>
      </c>
      <c r="E1066" t="s">
        <v>7176</v>
      </c>
      <c r="F1066">
        <v>106</v>
      </c>
      <c r="G1066">
        <v>28</v>
      </c>
      <c r="H1066" t="s">
        <v>7334</v>
      </c>
      <c r="I1066" t="s">
        <v>6068</v>
      </c>
      <c r="J1066" t="s">
        <v>180</v>
      </c>
      <c r="K1066">
        <v>-56.499000000000002</v>
      </c>
      <c r="L1066">
        <v>-56.499000000000002</v>
      </c>
      <c r="M1066">
        <v>-29.5</v>
      </c>
      <c r="N1066">
        <v>-29.5</v>
      </c>
      <c r="O1066" t="s">
        <v>209</v>
      </c>
      <c r="P1066">
        <v>-3965</v>
      </c>
      <c r="Q1066">
        <v>-3965</v>
      </c>
      <c r="R1066" t="s">
        <v>6326</v>
      </c>
      <c r="S1066" t="s">
        <v>6293</v>
      </c>
      <c r="T1066" t="s">
        <v>6205</v>
      </c>
      <c r="V1066" t="s">
        <v>180</v>
      </c>
      <c r="W1066" t="s">
        <v>180</v>
      </c>
      <c r="X1066" t="s">
        <v>180</v>
      </c>
      <c r="Y1066" t="s">
        <v>180</v>
      </c>
      <c r="Z1066" t="s">
        <v>180</v>
      </c>
      <c r="AB1066" t="s">
        <v>180</v>
      </c>
      <c r="AC1066" t="s">
        <v>181</v>
      </c>
      <c r="AD1066" t="s">
        <v>180</v>
      </c>
      <c r="AE1066" t="s">
        <v>180</v>
      </c>
      <c r="AF1066" t="s">
        <v>196</v>
      </c>
      <c r="AG1066" t="s">
        <v>180</v>
      </c>
      <c r="AH1066" t="s">
        <v>6294</v>
      </c>
      <c r="AI1066">
        <v>52.91</v>
      </c>
      <c r="AJ1066">
        <v>1.85</v>
      </c>
      <c r="AK1066" t="s">
        <v>180</v>
      </c>
      <c r="AL1066">
        <v>15.43</v>
      </c>
      <c r="AM1066" t="s">
        <v>180</v>
      </c>
      <c r="AP1066">
        <v>9.32</v>
      </c>
      <c r="AQ1066">
        <v>10.31</v>
      </c>
      <c r="AR1066">
        <v>6.56</v>
      </c>
      <c r="AS1066">
        <v>0.17</v>
      </c>
      <c r="AT1066" t="s">
        <v>180</v>
      </c>
      <c r="AU1066">
        <v>0.24</v>
      </c>
      <c r="AV1066">
        <v>3.23</v>
      </c>
      <c r="AW1066">
        <v>0.19</v>
      </c>
      <c r="AY1066" t="s">
        <v>180</v>
      </c>
      <c r="AZ1066" t="s">
        <v>180</v>
      </c>
      <c r="BA1066">
        <v>100.21</v>
      </c>
      <c r="BC1066" t="s">
        <v>180</v>
      </c>
      <c r="BD1066" t="s">
        <v>180</v>
      </c>
      <c r="BE1066" t="s">
        <v>180</v>
      </c>
      <c r="BF1066" t="s">
        <v>180</v>
      </c>
      <c r="BG1066" t="s">
        <v>180</v>
      </c>
      <c r="BH1066" t="s">
        <v>180</v>
      </c>
      <c r="BI1066" t="s">
        <v>180</v>
      </c>
      <c r="BK1066" t="s">
        <v>180</v>
      </c>
      <c r="BL1066" t="s">
        <v>180</v>
      </c>
      <c r="BN1066" t="s">
        <v>180</v>
      </c>
      <c r="BO1066" t="s">
        <v>180</v>
      </c>
      <c r="BP1066" t="s">
        <v>180</v>
      </c>
      <c r="BQ1066" t="s">
        <v>180</v>
      </c>
      <c r="BR1066" t="s">
        <v>180</v>
      </c>
      <c r="BS1066" t="s">
        <v>180</v>
      </c>
      <c r="BT1066" t="s">
        <v>180</v>
      </c>
      <c r="BU1066" t="s">
        <v>180</v>
      </c>
      <c r="BV1066" t="s">
        <v>180</v>
      </c>
      <c r="BW1066" t="s">
        <v>180</v>
      </c>
      <c r="BX1066" t="s">
        <v>180</v>
      </c>
      <c r="BY1066" t="s">
        <v>180</v>
      </c>
      <c r="BZ1066" t="s">
        <v>180</v>
      </c>
      <c r="CD1066" t="s">
        <v>180</v>
      </c>
      <c r="CE1066" t="s">
        <v>180</v>
      </c>
      <c r="CG1066" t="s">
        <v>180</v>
      </c>
      <c r="CH1066" t="s">
        <v>180</v>
      </c>
      <c r="CI1066" t="s">
        <v>180</v>
      </c>
      <c r="CJ1066" t="s">
        <v>180</v>
      </c>
      <c r="CK1066" t="s">
        <v>180</v>
      </c>
      <c r="CM1066" t="s">
        <v>180</v>
      </c>
      <c r="CN1066" t="s">
        <v>180</v>
      </c>
      <c r="CO1066">
        <v>36.6</v>
      </c>
      <c r="CQ1066">
        <v>305</v>
      </c>
      <c r="CR1066">
        <v>260</v>
      </c>
      <c r="CS1066" t="s">
        <v>180</v>
      </c>
      <c r="CT1066" t="s">
        <v>180</v>
      </c>
      <c r="CU1066">
        <v>34.200000000000003</v>
      </c>
      <c r="CV1066">
        <v>91</v>
      </c>
      <c r="CW1066">
        <v>52</v>
      </c>
      <c r="CX1066">
        <v>104</v>
      </c>
      <c r="CY1066">
        <v>17</v>
      </c>
      <c r="CZ1066" t="s">
        <v>180</v>
      </c>
      <c r="DB1066" t="s">
        <v>180</v>
      </c>
      <c r="DC1066" t="s">
        <v>180</v>
      </c>
      <c r="DD1066">
        <v>6.34</v>
      </c>
      <c r="DE1066">
        <v>147</v>
      </c>
      <c r="DF1066">
        <v>41.4</v>
      </c>
      <c r="DG1066">
        <v>133.80000000000001</v>
      </c>
      <c r="DH1066">
        <v>4.5</v>
      </c>
      <c r="DJ1066" t="s">
        <v>180</v>
      </c>
      <c r="DK1066" t="s">
        <v>180</v>
      </c>
      <c r="DL1066" t="s">
        <v>180</v>
      </c>
      <c r="DM1066" t="s">
        <v>180</v>
      </c>
      <c r="DR1066" t="s">
        <v>180</v>
      </c>
      <c r="DS1066" t="s">
        <v>180</v>
      </c>
      <c r="DT1066">
        <v>0.08</v>
      </c>
      <c r="DU1066">
        <v>50.7</v>
      </c>
      <c r="DV1066">
        <v>5.21</v>
      </c>
      <c r="DW1066">
        <v>15.86</v>
      </c>
      <c r="DX1066">
        <v>2.61</v>
      </c>
      <c r="DY1066">
        <v>13.18</v>
      </c>
      <c r="DZ1066">
        <v>4.41</v>
      </c>
      <c r="EA1066">
        <v>1.49</v>
      </c>
      <c r="EB1066">
        <v>5.21</v>
      </c>
      <c r="EC1066">
        <v>0.99</v>
      </c>
      <c r="ED1066">
        <v>6.64</v>
      </c>
      <c r="EE1066">
        <v>1.41</v>
      </c>
      <c r="EF1066">
        <v>4.04</v>
      </c>
      <c r="EG1066">
        <v>0.61299999999999999</v>
      </c>
      <c r="EH1066">
        <v>3.93</v>
      </c>
      <c r="EI1066">
        <v>0.61</v>
      </c>
      <c r="EJ1066">
        <v>3.41</v>
      </c>
      <c r="EK1066">
        <v>0.28999999999999998</v>
      </c>
      <c r="EM1066" t="s">
        <v>180</v>
      </c>
      <c r="EN1066" t="s">
        <v>180</v>
      </c>
      <c r="EO1066" t="s">
        <v>180</v>
      </c>
      <c r="EP1066" t="s">
        <v>180</v>
      </c>
      <c r="EQ1066" t="s">
        <v>180</v>
      </c>
      <c r="ER1066" t="s">
        <v>180</v>
      </c>
      <c r="ET1066">
        <v>0.91</v>
      </c>
      <c r="EV1066">
        <v>0.39</v>
      </c>
      <c r="EW1066">
        <v>0.13</v>
      </c>
      <c r="EX1066">
        <v>0.513127</v>
      </c>
      <c r="EY1066" t="s">
        <v>180</v>
      </c>
      <c r="EZ1066" t="s">
        <v>180</v>
      </c>
      <c r="FA1066">
        <v>0.70271600000000001</v>
      </c>
      <c r="FB1066" t="s">
        <v>180</v>
      </c>
      <c r="FC1066">
        <v>18.114999999999998</v>
      </c>
      <c r="FD1066" t="s">
        <v>180</v>
      </c>
      <c r="FE1066">
        <v>15.5419</v>
      </c>
      <c r="FF1066" t="s">
        <v>180</v>
      </c>
      <c r="FG1066">
        <v>37.8553</v>
      </c>
      <c r="FH1066" t="s">
        <v>180</v>
      </c>
      <c r="FI1066" t="s">
        <v>180</v>
      </c>
      <c r="FJ1066" t="s">
        <v>180</v>
      </c>
      <c r="FK1066" t="s">
        <v>180</v>
      </c>
      <c r="FL1066" t="s">
        <v>180</v>
      </c>
      <c r="FM1066" t="s">
        <v>180</v>
      </c>
      <c r="FN1066" t="s">
        <v>180</v>
      </c>
      <c r="FP1066" t="s">
        <v>180</v>
      </c>
      <c r="FQ1066" t="s">
        <v>180</v>
      </c>
      <c r="FR1066" t="s">
        <v>180</v>
      </c>
      <c r="FS1066" t="s">
        <v>180</v>
      </c>
      <c r="FT1066" t="s">
        <v>180</v>
      </c>
      <c r="FU1066" t="s">
        <v>180</v>
      </c>
      <c r="FV1066" t="s">
        <v>6327</v>
      </c>
      <c r="FW1066" t="s">
        <v>180</v>
      </c>
      <c r="FX1066">
        <f t="shared" si="322"/>
        <v>1.1450381679389312</v>
      </c>
      <c r="FY1066">
        <f t="shared" si="323"/>
        <v>34.045801526717561</v>
      </c>
      <c r="FZ1066">
        <f t="shared" si="324"/>
        <v>1.3256997455470738</v>
      </c>
      <c r="GA1066">
        <f t="shared" si="325"/>
        <v>1.1221374045801527</v>
      </c>
      <c r="GB1066">
        <f t="shared" si="326"/>
        <v>1.3256997455470738</v>
      </c>
      <c r="GC1066">
        <f t="shared" si="327"/>
        <v>0.12972972972972971</v>
      </c>
      <c r="GD1066">
        <f t="shared" si="328"/>
        <v>3.5507246376811596</v>
      </c>
      <c r="GE1066">
        <f t="shared" si="329"/>
        <v>11.153262518968134</v>
      </c>
      <c r="GF1066">
        <f t="shared" si="330"/>
        <v>9.7312859884836858</v>
      </c>
      <c r="GG1066">
        <f t="shared" si="331"/>
        <v>11.266666666666667</v>
      </c>
      <c r="GH1066">
        <f t="shared" si="332"/>
        <v>5.737704918032787E-2</v>
      </c>
      <c r="GI1066">
        <f t="shared" si="333"/>
        <v>2.8888888888888891E-2</v>
      </c>
      <c r="GJ1066">
        <f t="shared" si="334"/>
        <v>0.33333333333333331</v>
      </c>
      <c r="GK1066">
        <f t="shared" si="335"/>
        <v>130</v>
      </c>
      <c r="GL1066">
        <f t="shared" si="336"/>
        <v>1.1577777777777778</v>
      </c>
      <c r="GM1066">
        <f t="shared" si="337"/>
        <v>8.666666666666667E-2</v>
      </c>
      <c r="GN1066">
        <f t="shared" si="338"/>
        <v>7.4856046065259127E-2</v>
      </c>
      <c r="GO1066">
        <f t="shared" si="339"/>
        <v>1.18140589569161</v>
      </c>
      <c r="GP1066">
        <f t="shared" si="340"/>
        <v>1.0351742709179406</v>
      </c>
      <c r="GQ1066">
        <f>(EA1066/0.0735)/((DZ1066/0.195*(EB1066/0.295))^0.5)</f>
        <v>1.0143529267216096</v>
      </c>
      <c r="GR1066">
        <v>0.513127</v>
      </c>
      <c r="GS1066">
        <v>0.70271600000000001</v>
      </c>
      <c r="GT1066">
        <v>18.114999999999998</v>
      </c>
      <c r="GU1066">
        <v>15.5419</v>
      </c>
      <c r="GV1066">
        <v>37.8553</v>
      </c>
    </row>
    <row r="1067" spans="1:204">
      <c r="A1067" t="s">
        <v>6066</v>
      </c>
      <c r="B1067" t="s">
        <v>6244</v>
      </c>
      <c r="C1067" t="s">
        <v>7221</v>
      </c>
      <c r="D1067" t="s">
        <v>7176</v>
      </c>
      <c r="E1067" t="s">
        <v>7176</v>
      </c>
      <c r="F1067">
        <v>106</v>
      </c>
      <c r="G1067">
        <v>28</v>
      </c>
      <c r="H1067" t="s">
        <v>7334</v>
      </c>
      <c r="I1067" t="s">
        <v>6068</v>
      </c>
      <c r="J1067" t="s">
        <v>180</v>
      </c>
      <c r="K1067">
        <v>-56.459000000000003</v>
      </c>
      <c r="L1067">
        <v>-56.459000000000003</v>
      </c>
      <c r="M1067">
        <v>-29.5</v>
      </c>
      <c r="N1067">
        <v>-29.5</v>
      </c>
      <c r="O1067" t="s">
        <v>209</v>
      </c>
      <c r="P1067">
        <v>-4023</v>
      </c>
      <c r="Q1067">
        <v>-4023</v>
      </c>
      <c r="R1067" t="s">
        <v>6252</v>
      </c>
      <c r="S1067" t="s">
        <v>6247</v>
      </c>
      <c r="T1067" t="s">
        <v>6205</v>
      </c>
      <c r="V1067" t="s">
        <v>180</v>
      </c>
      <c r="W1067" t="s">
        <v>180</v>
      </c>
      <c r="X1067" t="s">
        <v>180</v>
      </c>
      <c r="Y1067" t="s">
        <v>180</v>
      </c>
      <c r="Z1067" t="s">
        <v>180</v>
      </c>
      <c r="AB1067" t="s">
        <v>180</v>
      </c>
      <c r="AC1067" t="s">
        <v>181</v>
      </c>
      <c r="AD1067" t="s">
        <v>180</v>
      </c>
      <c r="AE1067" t="s">
        <v>180</v>
      </c>
      <c r="AF1067" t="s">
        <v>180</v>
      </c>
      <c r="AG1067" t="s">
        <v>180</v>
      </c>
      <c r="AH1067" t="s">
        <v>6248</v>
      </c>
      <c r="AI1067">
        <v>50.07</v>
      </c>
      <c r="AJ1067">
        <v>1.28</v>
      </c>
      <c r="AK1067" t="s">
        <v>180</v>
      </c>
      <c r="AL1067">
        <v>16.72</v>
      </c>
      <c r="AM1067" t="s">
        <v>180</v>
      </c>
      <c r="AP1067">
        <v>7.45</v>
      </c>
      <c r="AQ1067">
        <v>11.37</v>
      </c>
      <c r="AR1067">
        <v>7.49</v>
      </c>
      <c r="AS1067">
        <v>0.13</v>
      </c>
      <c r="AT1067" t="s">
        <v>180</v>
      </c>
      <c r="AU1067">
        <v>0.32</v>
      </c>
      <c r="AV1067">
        <v>3.17</v>
      </c>
      <c r="AW1067">
        <v>0.14000000000000001</v>
      </c>
      <c r="AY1067" t="s">
        <v>180</v>
      </c>
      <c r="AZ1067" t="s">
        <v>180</v>
      </c>
      <c r="BA1067">
        <v>98.139999999999986</v>
      </c>
      <c r="BC1067" t="s">
        <v>180</v>
      </c>
      <c r="BD1067" t="s">
        <v>180</v>
      </c>
      <c r="BE1067" t="s">
        <v>180</v>
      </c>
      <c r="BF1067" t="s">
        <v>180</v>
      </c>
      <c r="BG1067" t="s">
        <v>180</v>
      </c>
      <c r="BH1067" t="s">
        <v>180</v>
      </c>
      <c r="BI1067" t="s">
        <v>180</v>
      </c>
      <c r="BK1067" t="s">
        <v>180</v>
      </c>
      <c r="BL1067" t="s">
        <v>180</v>
      </c>
      <c r="BM1067">
        <v>0.63</v>
      </c>
      <c r="BN1067" t="s">
        <v>180</v>
      </c>
      <c r="BO1067" t="s">
        <v>180</v>
      </c>
      <c r="BP1067" t="s">
        <v>180</v>
      </c>
      <c r="BQ1067" t="s">
        <v>180</v>
      </c>
      <c r="BR1067" t="s">
        <v>180</v>
      </c>
      <c r="BS1067" t="s">
        <v>180</v>
      </c>
      <c r="BT1067" t="s">
        <v>180</v>
      </c>
      <c r="BU1067" t="s">
        <v>180</v>
      </c>
      <c r="BV1067" t="s">
        <v>180</v>
      </c>
      <c r="BW1067" t="s">
        <v>180</v>
      </c>
      <c r="BX1067" t="s">
        <v>180</v>
      </c>
      <c r="BY1067" t="s">
        <v>180</v>
      </c>
      <c r="BZ1067" t="s">
        <v>180</v>
      </c>
      <c r="CD1067" t="s">
        <v>180</v>
      </c>
      <c r="CE1067" t="s">
        <v>180</v>
      </c>
      <c r="CG1067" t="s">
        <v>180</v>
      </c>
      <c r="CH1067" t="s">
        <v>180</v>
      </c>
      <c r="CI1067" t="s">
        <v>180</v>
      </c>
      <c r="CJ1067" t="s">
        <v>180</v>
      </c>
      <c r="CK1067" t="s">
        <v>180</v>
      </c>
      <c r="CM1067" t="s">
        <v>180</v>
      </c>
      <c r="CN1067" t="s">
        <v>180</v>
      </c>
      <c r="CS1067" t="s">
        <v>180</v>
      </c>
      <c r="CT1067" t="s">
        <v>180</v>
      </c>
      <c r="CZ1067" t="s">
        <v>180</v>
      </c>
      <c r="DB1067" t="s">
        <v>180</v>
      </c>
      <c r="DC1067" t="s">
        <v>180</v>
      </c>
      <c r="DD1067">
        <v>4.5</v>
      </c>
      <c r="DE1067">
        <v>196</v>
      </c>
      <c r="DF1067">
        <v>26.6</v>
      </c>
      <c r="DG1067">
        <v>99.5</v>
      </c>
      <c r="DH1067">
        <v>4.8</v>
      </c>
      <c r="DJ1067" t="s">
        <v>180</v>
      </c>
      <c r="DK1067" t="s">
        <v>180</v>
      </c>
      <c r="DL1067" t="s">
        <v>180</v>
      </c>
      <c r="DM1067" t="s">
        <v>180</v>
      </c>
      <c r="DR1067" t="s">
        <v>180</v>
      </c>
      <c r="DS1067" t="s">
        <v>180</v>
      </c>
      <c r="DU1067">
        <v>36</v>
      </c>
      <c r="DV1067">
        <v>4.5199999999999996</v>
      </c>
      <c r="DW1067">
        <v>12.42</v>
      </c>
      <c r="DX1067">
        <v>1.92</v>
      </c>
      <c r="DY1067">
        <v>10.029999999999999</v>
      </c>
      <c r="DZ1067">
        <v>2.97</v>
      </c>
      <c r="EA1067">
        <v>1.07</v>
      </c>
      <c r="EB1067">
        <v>3.67</v>
      </c>
      <c r="EC1067">
        <v>0.68</v>
      </c>
      <c r="ED1067">
        <v>4.29</v>
      </c>
      <c r="EE1067">
        <v>0.91</v>
      </c>
      <c r="EF1067">
        <v>2.62</v>
      </c>
      <c r="EG1067">
        <v>0.39</v>
      </c>
      <c r="EH1067">
        <v>2.52</v>
      </c>
      <c r="EI1067">
        <v>0.39</v>
      </c>
      <c r="EJ1067">
        <v>2.58</v>
      </c>
      <c r="EK1067">
        <v>0.33</v>
      </c>
      <c r="EM1067" t="s">
        <v>180</v>
      </c>
      <c r="EN1067" t="s">
        <v>180</v>
      </c>
      <c r="EO1067" t="s">
        <v>180</v>
      </c>
      <c r="EP1067" t="s">
        <v>180</v>
      </c>
      <c r="EQ1067" t="s">
        <v>180</v>
      </c>
      <c r="ER1067" t="s">
        <v>180</v>
      </c>
      <c r="ET1067">
        <v>0.98</v>
      </c>
      <c r="EV1067">
        <v>0.37</v>
      </c>
      <c r="EW1067">
        <v>0.2</v>
      </c>
      <c r="EY1067" t="s">
        <v>180</v>
      </c>
      <c r="EZ1067" t="s">
        <v>180</v>
      </c>
      <c r="FB1067" t="s">
        <v>180</v>
      </c>
      <c r="FD1067" t="s">
        <v>180</v>
      </c>
      <c r="FF1067" t="s">
        <v>180</v>
      </c>
      <c r="FH1067" t="s">
        <v>180</v>
      </c>
      <c r="FI1067" t="s">
        <v>180</v>
      </c>
      <c r="FJ1067" t="s">
        <v>180</v>
      </c>
      <c r="FK1067" t="s">
        <v>180</v>
      </c>
      <c r="FL1067" t="s">
        <v>180</v>
      </c>
      <c r="FM1067" t="s">
        <v>180</v>
      </c>
      <c r="FN1067" t="s">
        <v>180</v>
      </c>
      <c r="FO1067">
        <v>0.283138</v>
      </c>
      <c r="FP1067" t="s">
        <v>180</v>
      </c>
      <c r="FQ1067" t="s">
        <v>180</v>
      </c>
      <c r="FR1067" t="s">
        <v>180</v>
      </c>
      <c r="FS1067" t="s">
        <v>180</v>
      </c>
      <c r="FT1067" t="s">
        <v>180</v>
      </c>
      <c r="FU1067" t="s">
        <v>180</v>
      </c>
      <c r="FV1067" t="s">
        <v>6253</v>
      </c>
      <c r="FW1067" t="s">
        <v>180</v>
      </c>
      <c r="FX1067">
        <f t="shared" si="322"/>
        <v>1.9047619047619047</v>
      </c>
      <c r="FY1067">
        <f t="shared" si="323"/>
        <v>39.484126984126981</v>
      </c>
      <c r="FZ1067">
        <f t="shared" si="324"/>
        <v>1.7936507936507935</v>
      </c>
      <c r="GA1067">
        <f t="shared" si="325"/>
        <v>1.1785714285714286</v>
      </c>
      <c r="GB1067">
        <f t="shared" si="326"/>
        <v>1.4563492063492063</v>
      </c>
      <c r="GC1067">
        <f t="shared" si="327"/>
        <v>0.25</v>
      </c>
      <c r="GD1067">
        <f t="shared" si="328"/>
        <v>7.3684210526315788</v>
      </c>
      <c r="GE1067">
        <f t="shared" si="329"/>
        <v>19.541375872382854</v>
      </c>
      <c r="GF1067">
        <f t="shared" si="330"/>
        <v>7.9646017699115053</v>
      </c>
      <c r="GG1067">
        <f t="shared" si="331"/>
        <v>7.5</v>
      </c>
      <c r="GH1067">
        <f t="shared" si="332"/>
        <v>7.8904991948470213E-2</v>
      </c>
      <c r="GI1067">
        <f t="shared" si="333"/>
        <v>4.1666666666666671E-2</v>
      </c>
      <c r="GJ1067">
        <f t="shared" si="334"/>
        <v>0.54054054054054057</v>
      </c>
      <c r="GK1067">
        <f t="shared" si="335"/>
        <v>97.297297297297305</v>
      </c>
      <c r="GL1067">
        <f t="shared" si="336"/>
        <v>0.94166666666666665</v>
      </c>
      <c r="GM1067">
        <f t="shared" si="337"/>
        <v>7.7083333333333337E-2</v>
      </c>
      <c r="GN1067">
        <f t="shared" si="338"/>
        <v>8.185840707964602E-2</v>
      </c>
      <c r="GO1067">
        <f t="shared" si="339"/>
        <v>1.5218855218855216</v>
      </c>
      <c r="GP1067">
        <f t="shared" si="340"/>
        <v>1.0147315544598969</v>
      </c>
      <c r="GQ1067">
        <f>(EA1067/0.0735)/((DZ1067/0.195*(EB1067/0.295))^0.5)</f>
        <v>1.0575806483719221</v>
      </c>
    </row>
    <row r="1068" spans="1:204">
      <c r="A1068" t="s">
        <v>6066</v>
      </c>
      <c r="B1068" t="s">
        <v>6067</v>
      </c>
      <c r="C1068" t="s">
        <v>7221</v>
      </c>
      <c r="D1068" t="s">
        <v>7176</v>
      </c>
      <c r="E1068" t="s">
        <v>7176</v>
      </c>
      <c r="F1068">
        <v>106</v>
      </c>
      <c r="G1068">
        <v>28</v>
      </c>
      <c r="H1068" t="s">
        <v>7334</v>
      </c>
      <c r="I1068" t="s">
        <v>6068</v>
      </c>
      <c r="J1068" t="s">
        <v>180</v>
      </c>
      <c r="K1068">
        <v>-56.5383</v>
      </c>
      <c r="L1068">
        <v>-56.5383</v>
      </c>
      <c r="M1068">
        <v>-30.728300000000001</v>
      </c>
      <c r="N1068">
        <v>-30.728300000000001</v>
      </c>
      <c r="O1068" t="s">
        <v>209</v>
      </c>
      <c r="P1068">
        <v>-3880</v>
      </c>
      <c r="Q1068">
        <v>-3880</v>
      </c>
      <c r="R1068" t="s">
        <v>6069</v>
      </c>
      <c r="S1068" t="s">
        <v>6070</v>
      </c>
      <c r="T1068" t="s">
        <v>6205</v>
      </c>
      <c r="V1068" t="s">
        <v>180</v>
      </c>
      <c r="W1068" t="s">
        <v>180</v>
      </c>
      <c r="X1068" t="s">
        <v>180</v>
      </c>
      <c r="Y1068" t="s">
        <v>180</v>
      </c>
      <c r="Z1068" t="s">
        <v>180</v>
      </c>
      <c r="AB1068" t="s">
        <v>6071</v>
      </c>
      <c r="AC1068" t="s">
        <v>181</v>
      </c>
      <c r="AD1068" t="s">
        <v>180</v>
      </c>
      <c r="AE1068" t="s">
        <v>180</v>
      </c>
      <c r="AF1068" t="s">
        <v>196</v>
      </c>
      <c r="AG1068" t="s">
        <v>180</v>
      </c>
      <c r="AH1068" t="s">
        <v>6072</v>
      </c>
      <c r="AI1068">
        <v>50.26</v>
      </c>
      <c r="AJ1068">
        <v>1.23</v>
      </c>
      <c r="AK1068" t="s">
        <v>180</v>
      </c>
      <c r="AL1068">
        <v>16.34</v>
      </c>
      <c r="AM1068" t="s">
        <v>180</v>
      </c>
      <c r="AP1068">
        <v>7.82</v>
      </c>
      <c r="AQ1068">
        <v>11.21</v>
      </c>
      <c r="AR1068">
        <v>8.16</v>
      </c>
      <c r="AS1068">
        <v>0.16</v>
      </c>
      <c r="AT1068" t="s">
        <v>180</v>
      </c>
      <c r="AU1068">
        <v>0.13</v>
      </c>
      <c r="AV1068">
        <v>2.97</v>
      </c>
      <c r="AW1068">
        <v>0.26</v>
      </c>
      <c r="AX1068">
        <v>0.24</v>
      </c>
      <c r="AY1068" t="s">
        <v>180</v>
      </c>
      <c r="AZ1068" t="s">
        <v>180</v>
      </c>
      <c r="BA1068">
        <v>98.54</v>
      </c>
      <c r="BC1068" t="s">
        <v>180</v>
      </c>
      <c r="BD1068" t="s">
        <v>180</v>
      </c>
      <c r="BE1068" t="s">
        <v>180</v>
      </c>
      <c r="BF1068" t="s">
        <v>180</v>
      </c>
      <c r="BG1068" t="s">
        <v>180</v>
      </c>
      <c r="BH1068" t="s">
        <v>180</v>
      </c>
      <c r="BI1068" t="s">
        <v>180</v>
      </c>
      <c r="BK1068" t="s">
        <v>180</v>
      </c>
      <c r="BL1068" t="s">
        <v>180</v>
      </c>
      <c r="BN1068" t="s">
        <v>180</v>
      </c>
      <c r="BO1068" t="s">
        <v>180</v>
      </c>
      <c r="BP1068" t="s">
        <v>180</v>
      </c>
      <c r="BQ1068" t="s">
        <v>180</v>
      </c>
      <c r="BR1068" t="s">
        <v>180</v>
      </c>
      <c r="BS1068" t="s">
        <v>180</v>
      </c>
      <c r="BT1068" t="s">
        <v>180</v>
      </c>
      <c r="BU1068" t="s">
        <v>180</v>
      </c>
      <c r="BV1068" t="s">
        <v>180</v>
      </c>
      <c r="BW1068" t="s">
        <v>180</v>
      </c>
      <c r="BX1068" t="s">
        <v>180</v>
      </c>
      <c r="BY1068" t="s">
        <v>180</v>
      </c>
      <c r="BZ1068" t="s">
        <v>180</v>
      </c>
      <c r="CD1068" t="s">
        <v>180</v>
      </c>
      <c r="CE1068" t="s">
        <v>180</v>
      </c>
      <c r="CG1068" t="s">
        <v>180</v>
      </c>
      <c r="CH1068" t="s">
        <v>180</v>
      </c>
      <c r="CI1068" t="s">
        <v>180</v>
      </c>
      <c r="CJ1068" t="s">
        <v>180</v>
      </c>
      <c r="CK1068" t="s">
        <v>180</v>
      </c>
      <c r="CM1068" t="s">
        <v>180</v>
      </c>
      <c r="CN1068" t="s">
        <v>180</v>
      </c>
      <c r="CO1068">
        <v>30.5</v>
      </c>
      <c r="CR1068">
        <v>302</v>
      </c>
      <c r="CS1068" t="s">
        <v>180</v>
      </c>
      <c r="CT1068" t="s">
        <v>180</v>
      </c>
      <c r="CU1068">
        <v>36.299999999999997</v>
      </c>
      <c r="CV1068">
        <v>130</v>
      </c>
      <c r="CW1068">
        <v>52.7</v>
      </c>
      <c r="CX1068">
        <v>71.3</v>
      </c>
      <c r="CY1068">
        <v>14.5</v>
      </c>
      <c r="CZ1068" t="s">
        <v>180</v>
      </c>
      <c r="DB1068" t="s">
        <v>180</v>
      </c>
      <c r="DC1068" t="s">
        <v>180</v>
      </c>
      <c r="DD1068">
        <v>2.34</v>
      </c>
      <c r="DE1068">
        <v>129</v>
      </c>
      <c r="DF1068">
        <v>22</v>
      </c>
      <c r="DG1068">
        <v>70.599999999999994</v>
      </c>
      <c r="DH1068">
        <v>2.4500000000000002</v>
      </c>
      <c r="DJ1068" t="s">
        <v>180</v>
      </c>
      <c r="DK1068" t="s">
        <v>180</v>
      </c>
      <c r="DL1068" t="s">
        <v>180</v>
      </c>
      <c r="DM1068" t="s">
        <v>180</v>
      </c>
      <c r="DR1068" t="s">
        <v>180</v>
      </c>
      <c r="DS1068" t="s">
        <v>180</v>
      </c>
      <c r="DT1068">
        <v>1.6E-2</v>
      </c>
      <c r="DU1068">
        <v>20.2</v>
      </c>
      <c r="DV1068">
        <v>3.12</v>
      </c>
      <c r="DW1068">
        <v>9.26</v>
      </c>
      <c r="DX1068">
        <v>1.59</v>
      </c>
      <c r="DY1068">
        <v>8.17</v>
      </c>
      <c r="DZ1068">
        <v>2.82</v>
      </c>
      <c r="EA1068">
        <v>1.05</v>
      </c>
      <c r="EB1068">
        <v>3.71</v>
      </c>
      <c r="EC1068">
        <v>0.66500000000000004</v>
      </c>
      <c r="ED1068">
        <v>4.53</v>
      </c>
      <c r="EE1068">
        <v>0.92500000000000004</v>
      </c>
      <c r="EF1068">
        <v>2.59</v>
      </c>
      <c r="EG1068">
        <v>0.38700000000000001</v>
      </c>
      <c r="EH1068">
        <v>2.59</v>
      </c>
      <c r="EI1068">
        <v>0.371</v>
      </c>
      <c r="EJ1068">
        <v>2.27</v>
      </c>
      <c r="EK1068">
        <v>0.152</v>
      </c>
      <c r="EM1068" t="s">
        <v>180</v>
      </c>
      <c r="EN1068" t="s">
        <v>180</v>
      </c>
      <c r="EO1068" t="s">
        <v>180</v>
      </c>
      <c r="EP1068" t="s">
        <v>180</v>
      </c>
      <c r="EQ1068" t="s">
        <v>180</v>
      </c>
      <c r="ER1068" t="s">
        <v>180</v>
      </c>
      <c r="ET1068">
        <v>0.44800000000000001</v>
      </c>
      <c r="EV1068">
        <v>0.17699999999999999</v>
      </c>
      <c r="EW1068">
        <v>5.1999999999999998E-2</v>
      </c>
      <c r="EX1068">
        <v>0.513104</v>
      </c>
      <c r="EY1068" t="s">
        <v>180</v>
      </c>
      <c r="EZ1068" t="s">
        <v>180</v>
      </c>
      <c r="FA1068">
        <v>0.70258299999999996</v>
      </c>
      <c r="FB1068" t="s">
        <v>180</v>
      </c>
      <c r="FC1068">
        <v>18.047000000000001</v>
      </c>
      <c r="FD1068" t="s">
        <v>180</v>
      </c>
      <c r="FE1068">
        <v>15.475</v>
      </c>
      <c r="FF1068" t="s">
        <v>180</v>
      </c>
      <c r="FG1068">
        <v>37.578000000000003</v>
      </c>
      <c r="FH1068" t="s">
        <v>180</v>
      </c>
      <c r="FI1068" t="s">
        <v>180</v>
      </c>
      <c r="FJ1068" t="s">
        <v>180</v>
      </c>
      <c r="FK1068" t="s">
        <v>180</v>
      </c>
      <c r="FL1068" t="s">
        <v>180</v>
      </c>
      <c r="FM1068" t="s">
        <v>180</v>
      </c>
      <c r="FN1068" t="s">
        <v>180</v>
      </c>
      <c r="FP1068" t="s">
        <v>180</v>
      </c>
      <c r="FQ1068" t="s">
        <v>180</v>
      </c>
      <c r="FR1068" t="s">
        <v>180</v>
      </c>
      <c r="FS1068" t="s">
        <v>180</v>
      </c>
      <c r="FT1068" t="s">
        <v>180</v>
      </c>
      <c r="FU1068" t="s">
        <v>180</v>
      </c>
      <c r="FV1068" t="s">
        <v>6073</v>
      </c>
      <c r="FW1068" t="s">
        <v>180</v>
      </c>
      <c r="FX1068">
        <f t="shared" si="322"/>
        <v>0.94594594594594605</v>
      </c>
      <c r="FY1068">
        <f t="shared" si="323"/>
        <v>27.258687258687257</v>
      </c>
      <c r="FZ1068">
        <f t="shared" si="324"/>
        <v>1.2046332046332047</v>
      </c>
      <c r="GA1068">
        <f t="shared" si="325"/>
        <v>1.0888030888030888</v>
      </c>
      <c r="GB1068">
        <f t="shared" si="326"/>
        <v>1.4324324324324325</v>
      </c>
      <c r="GC1068">
        <f t="shared" si="327"/>
        <v>0.10569105691056911</v>
      </c>
      <c r="GD1068">
        <f t="shared" si="328"/>
        <v>5.8636363636363633</v>
      </c>
      <c r="GE1068">
        <f t="shared" si="329"/>
        <v>15.789473684210526</v>
      </c>
      <c r="GF1068">
        <f t="shared" si="330"/>
        <v>6.4743589743589736</v>
      </c>
      <c r="GG1068">
        <f t="shared" si="331"/>
        <v>8.2448979591836729</v>
      </c>
      <c r="GH1068">
        <f t="shared" si="332"/>
        <v>4.838012958963283E-2</v>
      </c>
      <c r="GI1068">
        <f t="shared" si="333"/>
        <v>2.1224489795918365E-2</v>
      </c>
      <c r="GJ1068">
        <f t="shared" si="334"/>
        <v>0.29378531073446329</v>
      </c>
      <c r="GK1068">
        <f t="shared" si="335"/>
        <v>114.12429378531074</v>
      </c>
      <c r="GL1068">
        <f t="shared" si="336"/>
        <v>1.273469387755102</v>
      </c>
      <c r="GM1068">
        <f t="shared" si="337"/>
        <v>7.2244897959183665E-2</v>
      </c>
      <c r="GN1068">
        <f t="shared" si="338"/>
        <v>5.6730769230769224E-2</v>
      </c>
      <c r="GO1068">
        <f t="shared" si="339"/>
        <v>1.1063829787234043</v>
      </c>
      <c r="GP1068">
        <f t="shared" si="340"/>
        <v>1.00065536687554</v>
      </c>
      <c r="GQ1068">
        <f>(EA1068/0.0735)/((DZ1068/0.195*(EB1068/0.295))^0.5)</f>
        <v>1.0592994936519966</v>
      </c>
      <c r="GR1068">
        <v>0.513104</v>
      </c>
      <c r="GS1068">
        <v>0.70258299999999996</v>
      </c>
      <c r="GT1068">
        <v>18.047000000000001</v>
      </c>
      <c r="GU1068">
        <v>15.475</v>
      </c>
      <c r="GV1068">
        <v>37.578000000000003</v>
      </c>
    </row>
    <row r="1069" spans="1:204">
      <c r="A1069" t="s">
        <v>6066</v>
      </c>
      <c r="B1069" t="s">
        <v>6067</v>
      </c>
      <c r="C1069" t="s">
        <v>7221</v>
      </c>
      <c r="D1069" t="s">
        <v>7176</v>
      </c>
      <c r="E1069" t="s">
        <v>7176</v>
      </c>
      <c r="F1069">
        <v>106</v>
      </c>
      <c r="G1069">
        <v>28</v>
      </c>
      <c r="H1069" t="s">
        <v>7334</v>
      </c>
      <c r="I1069" t="s">
        <v>6068</v>
      </c>
      <c r="J1069" t="s">
        <v>180</v>
      </c>
      <c r="K1069">
        <v>-56.5383</v>
      </c>
      <c r="L1069">
        <v>-56.5383</v>
      </c>
      <c r="M1069">
        <v>-30.728300000000001</v>
      </c>
      <c r="N1069">
        <v>-30.728300000000001</v>
      </c>
      <c r="O1069" t="s">
        <v>209</v>
      </c>
      <c r="P1069">
        <v>-3880</v>
      </c>
      <c r="Q1069">
        <v>-3880</v>
      </c>
      <c r="R1069" t="s">
        <v>6074</v>
      </c>
      <c r="S1069" t="s">
        <v>6070</v>
      </c>
      <c r="T1069" t="s">
        <v>6205</v>
      </c>
      <c r="V1069" t="s">
        <v>180</v>
      </c>
      <c r="W1069" t="s">
        <v>180</v>
      </c>
      <c r="X1069" t="s">
        <v>180</v>
      </c>
      <c r="Y1069" t="s">
        <v>180</v>
      </c>
      <c r="Z1069" t="s">
        <v>180</v>
      </c>
      <c r="AB1069" t="s">
        <v>6075</v>
      </c>
      <c r="AC1069" t="s">
        <v>181</v>
      </c>
      <c r="AD1069" t="s">
        <v>180</v>
      </c>
      <c r="AE1069" t="s">
        <v>180</v>
      </c>
      <c r="AF1069" t="s">
        <v>198</v>
      </c>
      <c r="AG1069" t="s">
        <v>180</v>
      </c>
      <c r="AH1069" t="s">
        <v>6072</v>
      </c>
      <c r="AI1069">
        <v>50.64</v>
      </c>
      <c r="AJ1069">
        <v>1.54</v>
      </c>
      <c r="AK1069" t="s">
        <v>180</v>
      </c>
      <c r="AL1069">
        <v>15.64</v>
      </c>
      <c r="AM1069" t="s">
        <v>180</v>
      </c>
      <c r="AP1069">
        <v>8.6199999999999992</v>
      </c>
      <c r="AQ1069">
        <v>10.87</v>
      </c>
      <c r="AR1069">
        <v>7.39</v>
      </c>
      <c r="AS1069">
        <v>0.16</v>
      </c>
      <c r="AT1069" t="s">
        <v>180</v>
      </c>
      <c r="AU1069">
        <v>0.16</v>
      </c>
      <c r="AV1069">
        <v>3.11</v>
      </c>
      <c r="AW1069">
        <v>0.28999999999999998</v>
      </c>
      <c r="AX1069">
        <v>0.43</v>
      </c>
      <c r="AY1069" t="s">
        <v>180</v>
      </c>
      <c r="AZ1069" t="s">
        <v>180</v>
      </c>
      <c r="BA1069">
        <v>98.42</v>
      </c>
      <c r="BC1069" t="s">
        <v>180</v>
      </c>
      <c r="BD1069" t="s">
        <v>180</v>
      </c>
      <c r="BE1069" t="s">
        <v>180</v>
      </c>
      <c r="BF1069" t="s">
        <v>180</v>
      </c>
      <c r="BG1069" t="s">
        <v>180</v>
      </c>
      <c r="BH1069" t="s">
        <v>180</v>
      </c>
      <c r="BI1069" t="s">
        <v>180</v>
      </c>
      <c r="BK1069" t="s">
        <v>180</v>
      </c>
      <c r="BL1069" t="s">
        <v>180</v>
      </c>
      <c r="BN1069" t="s">
        <v>180</v>
      </c>
      <c r="BO1069" t="s">
        <v>180</v>
      </c>
      <c r="BP1069" t="s">
        <v>180</v>
      </c>
      <c r="BQ1069" t="s">
        <v>180</v>
      </c>
      <c r="BR1069" t="s">
        <v>180</v>
      </c>
      <c r="BS1069" t="s">
        <v>180</v>
      </c>
      <c r="BT1069" t="s">
        <v>180</v>
      </c>
      <c r="BU1069" t="s">
        <v>180</v>
      </c>
      <c r="BV1069" t="s">
        <v>180</v>
      </c>
      <c r="BW1069" t="s">
        <v>180</v>
      </c>
      <c r="BX1069" t="s">
        <v>180</v>
      </c>
      <c r="BY1069" t="s">
        <v>180</v>
      </c>
      <c r="BZ1069" t="s">
        <v>180</v>
      </c>
      <c r="CD1069" t="s">
        <v>180</v>
      </c>
      <c r="CE1069" t="s">
        <v>180</v>
      </c>
      <c r="CG1069" t="s">
        <v>180</v>
      </c>
      <c r="CH1069" t="s">
        <v>180</v>
      </c>
      <c r="CI1069" t="s">
        <v>180</v>
      </c>
      <c r="CJ1069" t="s">
        <v>180</v>
      </c>
      <c r="CK1069" t="s">
        <v>180</v>
      </c>
      <c r="CM1069" t="s">
        <v>180</v>
      </c>
      <c r="CN1069" t="s">
        <v>180</v>
      </c>
      <c r="CO1069">
        <v>33.200000000000003</v>
      </c>
      <c r="CR1069">
        <v>247</v>
      </c>
      <c r="CS1069" t="s">
        <v>180</v>
      </c>
      <c r="CT1069" t="s">
        <v>180</v>
      </c>
      <c r="CU1069">
        <v>35.799999999999997</v>
      </c>
      <c r="CV1069">
        <v>96.9</v>
      </c>
      <c r="CW1069">
        <v>48.5</v>
      </c>
      <c r="CX1069">
        <v>80.5</v>
      </c>
      <c r="CY1069">
        <v>16</v>
      </c>
      <c r="CZ1069" t="s">
        <v>180</v>
      </c>
      <c r="DB1069" t="s">
        <v>180</v>
      </c>
      <c r="DC1069" t="s">
        <v>180</v>
      </c>
      <c r="DD1069">
        <v>3.63</v>
      </c>
      <c r="DE1069">
        <v>130</v>
      </c>
      <c r="DF1069">
        <v>29.5</v>
      </c>
      <c r="DG1069">
        <v>89</v>
      </c>
      <c r="DH1069">
        <v>3.44</v>
      </c>
      <c r="DJ1069" t="s">
        <v>180</v>
      </c>
      <c r="DK1069" t="s">
        <v>180</v>
      </c>
      <c r="DL1069" t="s">
        <v>180</v>
      </c>
      <c r="DM1069" t="s">
        <v>180</v>
      </c>
      <c r="DR1069" t="s">
        <v>180</v>
      </c>
      <c r="DS1069" t="s">
        <v>180</v>
      </c>
      <c r="DT1069">
        <v>3.3000000000000002E-2</v>
      </c>
      <c r="DU1069">
        <v>30.9</v>
      </c>
      <c r="DV1069">
        <v>4.04</v>
      </c>
      <c r="DW1069">
        <v>11.9</v>
      </c>
      <c r="DX1069">
        <v>2.04</v>
      </c>
      <c r="DY1069">
        <v>10.5</v>
      </c>
      <c r="DZ1069">
        <v>3.56</v>
      </c>
      <c r="EA1069">
        <v>1.25</v>
      </c>
      <c r="EB1069">
        <v>4.72</v>
      </c>
      <c r="EC1069">
        <v>0.85</v>
      </c>
      <c r="ED1069">
        <v>5.71</v>
      </c>
      <c r="EE1069">
        <v>1.18</v>
      </c>
      <c r="EF1069">
        <v>3.31</v>
      </c>
      <c r="EG1069">
        <v>0.495</v>
      </c>
      <c r="EH1069">
        <v>3.3</v>
      </c>
      <c r="EI1069">
        <v>0.46899999999999997</v>
      </c>
      <c r="EJ1069">
        <v>2.9</v>
      </c>
      <c r="EK1069">
        <v>0.20699999999999999</v>
      </c>
      <c r="EM1069" t="s">
        <v>180</v>
      </c>
      <c r="EN1069" t="s">
        <v>180</v>
      </c>
      <c r="EO1069" t="s">
        <v>180</v>
      </c>
      <c r="EP1069" t="s">
        <v>180</v>
      </c>
      <c r="EQ1069" t="s">
        <v>180</v>
      </c>
      <c r="ER1069" t="s">
        <v>180</v>
      </c>
      <c r="ES1069">
        <v>3.0000000000000001E-3</v>
      </c>
      <c r="ET1069">
        <v>0.49199999999999999</v>
      </c>
      <c r="EV1069">
        <v>0.25900000000000001</v>
      </c>
      <c r="EW1069">
        <v>7.6999999999999999E-2</v>
      </c>
      <c r="EY1069" t="s">
        <v>180</v>
      </c>
      <c r="EZ1069" t="s">
        <v>180</v>
      </c>
      <c r="FB1069" t="s">
        <v>180</v>
      </c>
      <c r="FD1069" t="s">
        <v>180</v>
      </c>
      <c r="FF1069" t="s">
        <v>180</v>
      </c>
      <c r="FH1069" t="s">
        <v>180</v>
      </c>
      <c r="FI1069" t="s">
        <v>180</v>
      </c>
      <c r="FJ1069" t="s">
        <v>180</v>
      </c>
      <c r="FK1069" t="s">
        <v>180</v>
      </c>
      <c r="FL1069" t="s">
        <v>180</v>
      </c>
      <c r="FM1069" t="s">
        <v>180</v>
      </c>
      <c r="FN1069" t="s">
        <v>180</v>
      </c>
      <c r="FP1069" t="s">
        <v>180</v>
      </c>
      <c r="FQ1069" t="s">
        <v>180</v>
      </c>
      <c r="FR1069" t="s">
        <v>180</v>
      </c>
      <c r="FS1069" t="s">
        <v>180</v>
      </c>
      <c r="FT1069" t="s">
        <v>180</v>
      </c>
      <c r="FU1069" t="s">
        <v>180</v>
      </c>
      <c r="FV1069" t="s">
        <v>6076</v>
      </c>
      <c r="FW1069" t="s">
        <v>180</v>
      </c>
      <c r="FX1069">
        <f t="shared" si="322"/>
        <v>1.0424242424242425</v>
      </c>
      <c r="FY1069">
        <f t="shared" si="323"/>
        <v>26.969696969696972</v>
      </c>
      <c r="FZ1069">
        <f t="shared" si="324"/>
        <v>1.2242424242424244</v>
      </c>
      <c r="GA1069">
        <f t="shared" si="325"/>
        <v>1.0787878787878789</v>
      </c>
      <c r="GB1069">
        <f t="shared" si="326"/>
        <v>1.4303030303030304</v>
      </c>
      <c r="GC1069">
        <f t="shared" si="327"/>
        <v>0.10389610389610389</v>
      </c>
      <c r="GD1069">
        <f t="shared" si="328"/>
        <v>4.406779661016949</v>
      </c>
      <c r="GE1069">
        <f t="shared" si="329"/>
        <v>12.380952380952381</v>
      </c>
      <c r="GF1069">
        <f t="shared" si="330"/>
        <v>7.6485148514851478</v>
      </c>
      <c r="GG1069">
        <f t="shared" si="331"/>
        <v>8.9825581395348841</v>
      </c>
      <c r="GH1069">
        <f t="shared" si="332"/>
        <v>4.1344537815126051E-2</v>
      </c>
      <c r="GI1069">
        <f t="shared" si="333"/>
        <v>2.2383720930232557E-2</v>
      </c>
      <c r="GJ1069">
        <f t="shared" si="334"/>
        <v>0.29729729729729726</v>
      </c>
      <c r="GK1069">
        <f t="shared" si="335"/>
        <v>119.3050193050193</v>
      </c>
      <c r="GL1069">
        <f t="shared" si="336"/>
        <v>1.1744186046511629</v>
      </c>
      <c r="GM1069">
        <f t="shared" si="337"/>
        <v>7.5290697674418608E-2</v>
      </c>
      <c r="GN1069">
        <f t="shared" si="338"/>
        <v>6.410891089108911E-2</v>
      </c>
      <c r="GO1069">
        <f t="shared" si="339"/>
        <v>1.1348314606741572</v>
      </c>
      <c r="GP1069">
        <f t="shared" si="340"/>
        <v>0.99767846173592611</v>
      </c>
      <c r="GQ1069">
        <f>(EA1069/0.0735)/((DZ1069/0.195*(EB1069/0.295))^0.5)</f>
        <v>0.99507310746499278</v>
      </c>
    </row>
    <row r="1070" spans="1:204">
      <c r="A1070" t="s">
        <v>6066</v>
      </c>
      <c r="B1070" t="s">
        <v>6067</v>
      </c>
      <c r="C1070" t="s">
        <v>7221</v>
      </c>
      <c r="D1070" t="s">
        <v>7176</v>
      </c>
      <c r="E1070" t="s">
        <v>7176</v>
      </c>
      <c r="F1070">
        <v>106</v>
      </c>
      <c r="G1070">
        <v>28</v>
      </c>
      <c r="H1070" t="s">
        <v>7334</v>
      </c>
      <c r="I1070" t="s">
        <v>6068</v>
      </c>
      <c r="J1070" t="s">
        <v>180</v>
      </c>
      <c r="K1070">
        <v>-56.066699999999997</v>
      </c>
      <c r="L1070">
        <v>-56.066699999999997</v>
      </c>
      <c r="M1070">
        <v>-30.716699999999999</v>
      </c>
      <c r="N1070">
        <v>-30.716699999999999</v>
      </c>
      <c r="O1070" t="s">
        <v>209</v>
      </c>
      <c r="P1070">
        <v>-3730</v>
      </c>
      <c r="Q1070">
        <v>-3730</v>
      </c>
      <c r="R1070" t="s">
        <v>6077</v>
      </c>
      <c r="S1070" t="s">
        <v>6070</v>
      </c>
      <c r="T1070" t="s">
        <v>6205</v>
      </c>
      <c r="V1070" t="s">
        <v>180</v>
      </c>
      <c r="W1070" t="s">
        <v>180</v>
      </c>
      <c r="X1070" t="s">
        <v>180</v>
      </c>
      <c r="Y1070" t="s">
        <v>180</v>
      </c>
      <c r="Z1070" t="s">
        <v>180</v>
      </c>
      <c r="AB1070" t="s">
        <v>180</v>
      </c>
      <c r="AC1070" t="s">
        <v>181</v>
      </c>
      <c r="AD1070" t="s">
        <v>180</v>
      </c>
      <c r="AE1070" t="s">
        <v>180</v>
      </c>
      <c r="AF1070" t="s">
        <v>196</v>
      </c>
      <c r="AG1070" t="s">
        <v>180</v>
      </c>
      <c r="AH1070" t="s">
        <v>6072</v>
      </c>
      <c r="AI1070">
        <v>49.65</v>
      </c>
      <c r="AJ1070">
        <v>1.32</v>
      </c>
      <c r="AK1070" t="s">
        <v>180</v>
      </c>
      <c r="AL1070">
        <v>15.33</v>
      </c>
      <c r="AM1070" t="s">
        <v>180</v>
      </c>
      <c r="AP1070">
        <v>8.31</v>
      </c>
      <c r="AQ1070">
        <v>11.8</v>
      </c>
      <c r="AR1070">
        <v>8.25</v>
      </c>
      <c r="AS1070">
        <v>0.17</v>
      </c>
      <c r="AT1070" t="s">
        <v>180</v>
      </c>
      <c r="AU1070">
        <v>0.11</v>
      </c>
      <c r="AV1070">
        <v>3.09</v>
      </c>
      <c r="AW1070">
        <v>0.26</v>
      </c>
      <c r="AX1070">
        <v>0.12</v>
      </c>
      <c r="AY1070" t="s">
        <v>180</v>
      </c>
      <c r="AZ1070" t="s">
        <v>180</v>
      </c>
      <c r="BA1070">
        <v>98.29</v>
      </c>
      <c r="BC1070" t="s">
        <v>180</v>
      </c>
      <c r="BD1070" t="s">
        <v>180</v>
      </c>
      <c r="BE1070" t="s">
        <v>180</v>
      </c>
      <c r="BF1070" t="s">
        <v>180</v>
      </c>
      <c r="BG1070" t="s">
        <v>180</v>
      </c>
      <c r="BH1070" t="s">
        <v>180</v>
      </c>
      <c r="BI1070" t="s">
        <v>180</v>
      </c>
      <c r="BK1070" t="s">
        <v>180</v>
      </c>
      <c r="BL1070" t="s">
        <v>180</v>
      </c>
      <c r="BN1070" t="s">
        <v>180</v>
      </c>
      <c r="BO1070" t="s">
        <v>180</v>
      </c>
      <c r="BP1070" t="s">
        <v>180</v>
      </c>
      <c r="BQ1070" t="s">
        <v>180</v>
      </c>
      <c r="BR1070" t="s">
        <v>180</v>
      </c>
      <c r="BS1070" t="s">
        <v>180</v>
      </c>
      <c r="BT1070" t="s">
        <v>180</v>
      </c>
      <c r="BU1070" t="s">
        <v>180</v>
      </c>
      <c r="BV1070" t="s">
        <v>180</v>
      </c>
      <c r="BW1070" t="s">
        <v>180</v>
      </c>
      <c r="BX1070" t="s">
        <v>180</v>
      </c>
      <c r="BY1070" t="s">
        <v>180</v>
      </c>
      <c r="BZ1070" t="s">
        <v>180</v>
      </c>
      <c r="CD1070" t="s">
        <v>180</v>
      </c>
      <c r="CE1070" t="s">
        <v>180</v>
      </c>
      <c r="CG1070" t="s">
        <v>180</v>
      </c>
      <c r="CH1070" t="s">
        <v>180</v>
      </c>
      <c r="CI1070" t="s">
        <v>180</v>
      </c>
      <c r="CJ1070" t="s">
        <v>180</v>
      </c>
      <c r="CK1070" t="s">
        <v>180</v>
      </c>
      <c r="CM1070" t="s">
        <v>180</v>
      </c>
      <c r="CN1070" t="s">
        <v>180</v>
      </c>
      <c r="CO1070">
        <v>35.700000000000003</v>
      </c>
      <c r="CR1070">
        <v>324</v>
      </c>
      <c r="CS1070" t="s">
        <v>180</v>
      </c>
      <c r="CT1070" t="s">
        <v>180</v>
      </c>
      <c r="CU1070">
        <v>36.299999999999997</v>
      </c>
      <c r="CV1070">
        <v>124</v>
      </c>
      <c r="CW1070">
        <v>59.4</v>
      </c>
      <c r="CX1070">
        <v>56.7</v>
      </c>
      <c r="CY1070">
        <v>14.7</v>
      </c>
      <c r="CZ1070" t="s">
        <v>180</v>
      </c>
      <c r="DB1070" t="s">
        <v>180</v>
      </c>
      <c r="DC1070" t="s">
        <v>180</v>
      </c>
      <c r="DD1070">
        <v>1.02</v>
      </c>
      <c r="DE1070">
        <v>104</v>
      </c>
      <c r="DF1070">
        <v>24.4</v>
      </c>
      <c r="DG1070">
        <v>70.8</v>
      </c>
      <c r="DH1070">
        <v>1.58</v>
      </c>
      <c r="DJ1070" t="s">
        <v>180</v>
      </c>
      <c r="DK1070" t="s">
        <v>180</v>
      </c>
      <c r="DL1070" t="s">
        <v>180</v>
      </c>
      <c r="DM1070" t="s">
        <v>180</v>
      </c>
      <c r="DR1070" t="s">
        <v>180</v>
      </c>
      <c r="DS1070" t="s">
        <v>180</v>
      </c>
      <c r="DT1070">
        <v>1.4E-2</v>
      </c>
      <c r="DU1070">
        <v>12.3</v>
      </c>
      <c r="DV1070">
        <v>2.35</v>
      </c>
      <c r="DW1070">
        <v>7.4</v>
      </c>
      <c r="DX1070">
        <v>1.4</v>
      </c>
      <c r="DY1070">
        <v>7.89</v>
      </c>
      <c r="DZ1070">
        <v>2.86</v>
      </c>
      <c r="EA1070">
        <v>1.07</v>
      </c>
      <c r="EB1070">
        <v>3.89</v>
      </c>
      <c r="EC1070">
        <v>0.69299999999999995</v>
      </c>
      <c r="ED1070">
        <v>4.62</v>
      </c>
      <c r="EE1070">
        <v>0.98599999999999999</v>
      </c>
      <c r="EF1070">
        <v>2.93</v>
      </c>
      <c r="EG1070">
        <v>0.40300000000000002</v>
      </c>
      <c r="EH1070">
        <v>2.63</v>
      </c>
      <c r="EI1070">
        <v>0.38500000000000001</v>
      </c>
      <c r="EJ1070">
        <v>2.17</v>
      </c>
      <c r="EK1070">
        <v>0.105</v>
      </c>
      <c r="EM1070" t="s">
        <v>180</v>
      </c>
      <c r="EN1070" t="s">
        <v>180</v>
      </c>
      <c r="EO1070" t="s">
        <v>180</v>
      </c>
      <c r="EP1070" t="s">
        <v>180</v>
      </c>
      <c r="EQ1070" t="s">
        <v>180</v>
      </c>
      <c r="ER1070" t="s">
        <v>180</v>
      </c>
      <c r="ES1070">
        <v>7.0000000000000001E-3</v>
      </c>
      <c r="ET1070">
        <v>0.376</v>
      </c>
      <c r="EV1070">
        <v>0.111</v>
      </c>
      <c r="EW1070">
        <v>3.7999999999999999E-2</v>
      </c>
      <c r="EX1070">
        <v>0.51309800000000005</v>
      </c>
      <c r="EY1070" t="s">
        <v>180</v>
      </c>
      <c r="EZ1070" t="s">
        <v>180</v>
      </c>
      <c r="FA1070">
        <v>0.70263600000000004</v>
      </c>
      <c r="FB1070" t="s">
        <v>180</v>
      </c>
      <c r="FC1070">
        <v>18.007000000000001</v>
      </c>
      <c r="FD1070" t="s">
        <v>180</v>
      </c>
      <c r="FE1070">
        <v>15.481999999999999</v>
      </c>
      <c r="FF1070" t="s">
        <v>180</v>
      </c>
      <c r="FG1070">
        <v>37.581000000000003</v>
      </c>
      <c r="FH1070" t="s">
        <v>180</v>
      </c>
      <c r="FI1070" t="s">
        <v>180</v>
      </c>
      <c r="FJ1070" t="s">
        <v>180</v>
      </c>
      <c r="FK1070" t="s">
        <v>180</v>
      </c>
      <c r="FL1070" t="s">
        <v>180</v>
      </c>
      <c r="FM1070" t="s">
        <v>180</v>
      </c>
      <c r="FN1070" t="s">
        <v>180</v>
      </c>
      <c r="FP1070" t="s">
        <v>180</v>
      </c>
      <c r="FQ1070" t="s">
        <v>180</v>
      </c>
      <c r="FR1070" t="s">
        <v>180</v>
      </c>
      <c r="FS1070" t="s">
        <v>180</v>
      </c>
      <c r="FT1070" t="s">
        <v>180</v>
      </c>
      <c r="FU1070" t="s">
        <v>180</v>
      </c>
      <c r="FV1070" t="s">
        <v>6078</v>
      </c>
      <c r="FW1070" t="s">
        <v>180</v>
      </c>
      <c r="FX1070">
        <f t="shared" si="322"/>
        <v>0.60076045627376429</v>
      </c>
      <c r="FY1070">
        <f t="shared" si="323"/>
        <v>26.920152091254753</v>
      </c>
      <c r="FZ1070">
        <f t="shared" si="324"/>
        <v>0.89353612167300389</v>
      </c>
      <c r="GA1070">
        <f t="shared" si="325"/>
        <v>1.0874524714828897</v>
      </c>
      <c r="GB1070">
        <f t="shared" si="326"/>
        <v>1.479087452471483</v>
      </c>
      <c r="GC1070">
        <f t="shared" si="327"/>
        <v>8.3333333333333329E-2</v>
      </c>
      <c r="GD1070">
        <f t="shared" si="328"/>
        <v>4.2622950819672134</v>
      </c>
      <c r="GE1070">
        <f t="shared" si="329"/>
        <v>13.181242078580482</v>
      </c>
      <c r="GF1070">
        <f t="shared" si="330"/>
        <v>5.2340425531914896</v>
      </c>
      <c r="GG1070">
        <f t="shared" si="331"/>
        <v>7.7848101265822782</v>
      </c>
      <c r="GH1070">
        <f t="shared" si="332"/>
        <v>5.0810810810810805E-2</v>
      </c>
      <c r="GI1070">
        <f t="shared" si="333"/>
        <v>2.4050632911392405E-2</v>
      </c>
      <c r="GJ1070">
        <f t="shared" si="334"/>
        <v>0.34234234234234234</v>
      </c>
      <c r="GK1070">
        <f t="shared" si="335"/>
        <v>110.81081081081082</v>
      </c>
      <c r="GL1070">
        <f t="shared" si="336"/>
        <v>1.4873417721518987</v>
      </c>
      <c r="GM1070">
        <f t="shared" si="337"/>
        <v>7.0253164556962025E-2</v>
      </c>
      <c r="GN1070">
        <f t="shared" si="338"/>
        <v>4.723404255319149E-2</v>
      </c>
      <c r="GO1070">
        <f t="shared" si="339"/>
        <v>0.82167832167832178</v>
      </c>
      <c r="GP1070">
        <f t="shared" si="340"/>
        <v>0.98193597670281585</v>
      </c>
      <c r="GQ1070">
        <f>(EA1070/0.0735)/((DZ1070/0.195*(EB1070/0.295))^0.5)</f>
        <v>1.0468077639370159</v>
      </c>
      <c r="GR1070">
        <v>0.51309800000000005</v>
      </c>
      <c r="GS1070">
        <v>0.70263600000000004</v>
      </c>
      <c r="GT1070">
        <v>18.007000000000001</v>
      </c>
      <c r="GU1070">
        <v>15.481999999999999</v>
      </c>
      <c r="GV1070">
        <v>37.581000000000003</v>
      </c>
    </row>
    <row r="1071" spans="1:204">
      <c r="A1071" t="s">
        <v>6066</v>
      </c>
      <c r="B1071" t="s">
        <v>6067</v>
      </c>
      <c r="C1071" t="s">
        <v>7221</v>
      </c>
      <c r="D1071" t="s">
        <v>7176</v>
      </c>
      <c r="E1071" t="s">
        <v>7176</v>
      </c>
      <c r="F1071">
        <v>106</v>
      </c>
      <c r="G1071">
        <v>28</v>
      </c>
      <c r="H1071" t="s">
        <v>7334</v>
      </c>
      <c r="I1071" t="s">
        <v>6068</v>
      </c>
      <c r="J1071" t="s">
        <v>180</v>
      </c>
      <c r="K1071">
        <v>-56.776699999999998</v>
      </c>
      <c r="L1071">
        <v>-56.776699999999998</v>
      </c>
      <c r="M1071">
        <v>-30.7333</v>
      </c>
      <c r="N1071">
        <v>-30.7333</v>
      </c>
      <c r="O1071" t="s">
        <v>209</v>
      </c>
      <c r="P1071">
        <v>-3949</v>
      </c>
      <c r="Q1071">
        <v>-3949</v>
      </c>
      <c r="R1071" t="s">
        <v>6079</v>
      </c>
      <c r="S1071" t="s">
        <v>6070</v>
      </c>
      <c r="T1071" t="s">
        <v>6205</v>
      </c>
      <c r="V1071" t="s">
        <v>180</v>
      </c>
      <c r="W1071" t="s">
        <v>180</v>
      </c>
      <c r="X1071" t="s">
        <v>180</v>
      </c>
      <c r="Y1071" t="s">
        <v>180</v>
      </c>
      <c r="Z1071" t="s">
        <v>180</v>
      </c>
      <c r="AB1071" t="s">
        <v>6080</v>
      </c>
      <c r="AC1071" t="s">
        <v>181</v>
      </c>
      <c r="AD1071" t="s">
        <v>180</v>
      </c>
      <c r="AE1071" t="s">
        <v>180</v>
      </c>
      <c r="AF1071" t="s">
        <v>196</v>
      </c>
      <c r="AG1071" t="s">
        <v>180</v>
      </c>
      <c r="AH1071" t="s">
        <v>6072</v>
      </c>
      <c r="AI1071">
        <v>51.55</v>
      </c>
      <c r="AJ1071">
        <v>1.71</v>
      </c>
      <c r="AK1071" t="s">
        <v>180</v>
      </c>
      <c r="AL1071">
        <v>15.95</v>
      </c>
      <c r="AM1071" t="s">
        <v>180</v>
      </c>
      <c r="AP1071">
        <v>8.23</v>
      </c>
      <c r="AQ1071">
        <v>10.38</v>
      </c>
      <c r="AR1071">
        <v>6.94</v>
      </c>
      <c r="AS1071">
        <v>0.16</v>
      </c>
      <c r="AT1071" t="s">
        <v>180</v>
      </c>
      <c r="AU1071">
        <v>0.21</v>
      </c>
      <c r="AV1071">
        <v>3.39</v>
      </c>
      <c r="AW1071">
        <v>0.35</v>
      </c>
      <c r="AY1071" t="s">
        <v>180</v>
      </c>
      <c r="AZ1071" t="s">
        <v>180</v>
      </c>
      <c r="BA1071">
        <v>98.869999999999976</v>
      </c>
      <c r="BC1071" t="s">
        <v>180</v>
      </c>
      <c r="BD1071" t="s">
        <v>180</v>
      </c>
      <c r="BE1071" t="s">
        <v>180</v>
      </c>
      <c r="BF1071" t="s">
        <v>180</v>
      </c>
      <c r="BG1071" t="s">
        <v>180</v>
      </c>
      <c r="BH1071" t="s">
        <v>180</v>
      </c>
      <c r="BI1071" t="s">
        <v>180</v>
      </c>
      <c r="BK1071" t="s">
        <v>180</v>
      </c>
      <c r="BL1071" t="s">
        <v>180</v>
      </c>
      <c r="BN1071" t="s">
        <v>180</v>
      </c>
      <c r="BO1071" t="s">
        <v>180</v>
      </c>
      <c r="BP1071" t="s">
        <v>180</v>
      </c>
      <c r="BQ1071" t="s">
        <v>180</v>
      </c>
      <c r="BR1071" t="s">
        <v>180</v>
      </c>
      <c r="BS1071" t="s">
        <v>180</v>
      </c>
      <c r="BT1071" t="s">
        <v>180</v>
      </c>
      <c r="BU1071" t="s">
        <v>180</v>
      </c>
      <c r="BV1071" t="s">
        <v>180</v>
      </c>
      <c r="BW1071" t="s">
        <v>180</v>
      </c>
      <c r="BX1071" t="s">
        <v>180</v>
      </c>
      <c r="BY1071" t="s">
        <v>180</v>
      </c>
      <c r="BZ1071" t="s">
        <v>180</v>
      </c>
      <c r="CD1071" t="s">
        <v>180</v>
      </c>
      <c r="CE1071" t="s">
        <v>180</v>
      </c>
      <c r="CG1071" t="s">
        <v>180</v>
      </c>
      <c r="CH1071" t="s">
        <v>180</v>
      </c>
      <c r="CI1071" t="s">
        <v>180</v>
      </c>
      <c r="CJ1071" t="s">
        <v>180</v>
      </c>
      <c r="CK1071" t="s">
        <v>180</v>
      </c>
      <c r="CM1071" t="s">
        <v>180</v>
      </c>
      <c r="CN1071" t="s">
        <v>180</v>
      </c>
      <c r="CO1071">
        <v>33.5</v>
      </c>
      <c r="CR1071">
        <v>213</v>
      </c>
      <c r="CS1071" t="s">
        <v>180</v>
      </c>
      <c r="CT1071" t="s">
        <v>180</v>
      </c>
      <c r="CU1071">
        <v>35</v>
      </c>
      <c r="CV1071">
        <v>95.5</v>
      </c>
      <c r="CW1071">
        <v>45.1</v>
      </c>
      <c r="CX1071">
        <v>89.5</v>
      </c>
      <c r="CY1071">
        <v>16.7</v>
      </c>
      <c r="CZ1071" t="s">
        <v>180</v>
      </c>
      <c r="DB1071" t="s">
        <v>180</v>
      </c>
      <c r="DC1071" t="s">
        <v>180</v>
      </c>
      <c r="DD1071">
        <v>5.5</v>
      </c>
      <c r="DE1071">
        <v>148</v>
      </c>
      <c r="DF1071">
        <v>33.200000000000003</v>
      </c>
      <c r="DG1071">
        <v>115</v>
      </c>
      <c r="DH1071">
        <v>3.93</v>
      </c>
      <c r="DJ1071" t="s">
        <v>180</v>
      </c>
      <c r="DK1071" t="s">
        <v>180</v>
      </c>
      <c r="DL1071" t="s">
        <v>180</v>
      </c>
      <c r="DM1071" t="s">
        <v>180</v>
      </c>
      <c r="DR1071" t="s">
        <v>180</v>
      </c>
      <c r="DS1071" t="s">
        <v>180</v>
      </c>
      <c r="DT1071">
        <v>4.8000000000000001E-2</v>
      </c>
      <c r="DU1071">
        <v>38.299999999999997</v>
      </c>
      <c r="DV1071">
        <v>5.15</v>
      </c>
      <c r="DW1071">
        <v>15.4</v>
      </c>
      <c r="DX1071">
        <v>2.57</v>
      </c>
      <c r="DY1071">
        <v>13</v>
      </c>
      <c r="DZ1071">
        <v>4.3499999999999996</v>
      </c>
      <c r="EA1071">
        <v>1.48</v>
      </c>
      <c r="EB1071">
        <v>5.51</v>
      </c>
      <c r="EC1071">
        <v>0.96599999999999997</v>
      </c>
      <c r="ED1071">
        <v>6.48</v>
      </c>
      <c r="EE1071">
        <v>1.34</v>
      </c>
      <c r="EF1071">
        <v>3.81</v>
      </c>
      <c r="EG1071">
        <v>0.56000000000000005</v>
      </c>
      <c r="EH1071">
        <v>3.71</v>
      </c>
      <c r="EI1071">
        <v>0.53600000000000003</v>
      </c>
      <c r="EJ1071">
        <v>3.61</v>
      </c>
      <c r="EK1071">
        <v>0.23699999999999999</v>
      </c>
      <c r="EM1071" t="s">
        <v>180</v>
      </c>
      <c r="EN1071" t="s">
        <v>180</v>
      </c>
      <c r="EO1071" t="s">
        <v>180</v>
      </c>
      <c r="EP1071" t="s">
        <v>180</v>
      </c>
      <c r="EQ1071" t="s">
        <v>180</v>
      </c>
      <c r="ER1071" t="s">
        <v>180</v>
      </c>
      <c r="ES1071">
        <v>8.0000000000000002E-3</v>
      </c>
      <c r="ET1071">
        <v>0.68200000000000005</v>
      </c>
      <c r="EV1071">
        <v>0.315</v>
      </c>
      <c r="EW1071">
        <v>9.2999999999999999E-2</v>
      </c>
      <c r="EX1071">
        <v>0.51310100000000003</v>
      </c>
      <c r="EY1071" t="s">
        <v>180</v>
      </c>
      <c r="EZ1071" t="s">
        <v>180</v>
      </c>
      <c r="FA1071">
        <v>0.70266600000000001</v>
      </c>
      <c r="FB1071" t="s">
        <v>180</v>
      </c>
      <c r="FC1071">
        <v>18.039000000000001</v>
      </c>
      <c r="FD1071" t="s">
        <v>180</v>
      </c>
      <c r="FE1071">
        <v>15.487</v>
      </c>
      <c r="FF1071" t="s">
        <v>180</v>
      </c>
      <c r="FG1071">
        <v>37.652000000000001</v>
      </c>
      <c r="FH1071" t="s">
        <v>180</v>
      </c>
      <c r="FI1071" t="s">
        <v>180</v>
      </c>
      <c r="FJ1071" t="s">
        <v>180</v>
      </c>
      <c r="FK1071" t="s">
        <v>180</v>
      </c>
      <c r="FL1071" t="s">
        <v>180</v>
      </c>
      <c r="FM1071" t="s">
        <v>180</v>
      </c>
      <c r="FN1071" t="s">
        <v>180</v>
      </c>
      <c r="FP1071" t="s">
        <v>180</v>
      </c>
      <c r="FQ1071" t="s">
        <v>180</v>
      </c>
      <c r="FR1071" t="s">
        <v>180</v>
      </c>
      <c r="FS1071" t="s">
        <v>180</v>
      </c>
      <c r="FT1071" t="s">
        <v>180</v>
      </c>
      <c r="FU1071" t="s">
        <v>180</v>
      </c>
      <c r="FV1071" t="s">
        <v>6081</v>
      </c>
      <c r="FW1071" t="s">
        <v>180</v>
      </c>
      <c r="FX1071">
        <f t="shared" si="322"/>
        <v>1.0592991913746632</v>
      </c>
      <c r="FY1071">
        <f t="shared" si="323"/>
        <v>30.997304582210244</v>
      </c>
      <c r="FZ1071">
        <f t="shared" si="324"/>
        <v>1.3881401617250675</v>
      </c>
      <c r="GA1071">
        <f t="shared" si="325"/>
        <v>1.1725067385444743</v>
      </c>
      <c r="GB1071">
        <f t="shared" si="326"/>
        <v>1.4851752021563343</v>
      </c>
      <c r="GC1071">
        <f t="shared" si="327"/>
        <v>0.12280701754385964</v>
      </c>
      <c r="GD1071">
        <f t="shared" si="328"/>
        <v>4.4578313253012043</v>
      </c>
      <c r="GE1071">
        <f t="shared" si="329"/>
        <v>11.384615384615385</v>
      </c>
      <c r="GF1071">
        <f t="shared" si="330"/>
        <v>7.4368932038834945</v>
      </c>
      <c r="GG1071">
        <f t="shared" si="331"/>
        <v>9.7455470737913483</v>
      </c>
      <c r="GH1071">
        <f t="shared" si="332"/>
        <v>4.4285714285714289E-2</v>
      </c>
      <c r="GI1071">
        <f t="shared" si="333"/>
        <v>2.366412213740458E-2</v>
      </c>
      <c r="GJ1071">
        <f t="shared" si="334"/>
        <v>0.29523809523809524</v>
      </c>
      <c r="GK1071">
        <f t="shared" si="335"/>
        <v>121.58730158730158</v>
      </c>
      <c r="GL1071">
        <f t="shared" si="336"/>
        <v>1.3104325699745547</v>
      </c>
      <c r="GM1071">
        <f t="shared" si="337"/>
        <v>8.0152671755725186E-2</v>
      </c>
      <c r="GN1071">
        <f t="shared" si="338"/>
        <v>6.1165048543689315E-2</v>
      </c>
      <c r="GO1071">
        <f t="shared" si="339"/>
        <v>1.1839080459770117</v>
      </c>
      <c r="GP1071">
        <f t="shared" si="340"/>
        <v>1.0188258280180387</v>
      </c>
      <c r="GQ1071">
        <f>(EA1071/0.0735)/((DZ1071/0.195*(EB1071/0.295))^0.5)</f>
        <v>0.98646631988238209</v>
      </c>
      <c r="GR1071">
        <v>0.51310100000000003</v>
      </c>
      <c r="GS1071">
        <v>0.70266600000000001</v>
      </c>
      <c r="GT1071">
        <v>18.039000000000001</v>
      </c>
      <c r="GU1071">
        <v>15.487</v>
      </c>
      <c r="GV1071">
        <v>37.652000000000001</v>
      </c>
    </row>
    <row r="1072" spans="1:204">
      <c r="A1072" t="s">
        <v>6066</v>
      </c>
      <c r="B1072" t="s">
        <v>6067</v>
      </c>
      <c r="C1072" t="s">
        <v>7221</v>
      </c>
      <c r="D1072" t="s">
        <v>7176</v>
      </c>
      <c r="E1072" t="s">
        <v>7176</v>
      </c>
      <c r="F1072">
        <v>106</v>
      </c>
      <c r="G1072">
        <v>28</v>
      </c>
      <c r="H1072" t="s">
        <v>7334</v>
      </c>
      <c r="I1072" t="s">
        <v>6068</v>
      </c>
      <c r="J1072" t="s">
        <v>180</v>
      </c>
      <c r="K1072">
        <v>-56.85</v>
      </c>
      <c r="L1072">
        <v>-56.85</v>
      </c>
      <c r="M1072">
        <v>-30.715199999999999</v>
      </c>
      <c r="N1072">
        <v>-30.715199999999999</v>
      </c>
      <c r="O1072" t="s">
        <v>209</v>
      </c>
      <c r="P1072">
        <v>-3790</v>
      </c>
      <c r="Q1072">
        <v>-3790</v>
      </c>
      <c r="R1072" t="s">
        <v>6082</v>
      </c>
      <c r="S1072" t="s">
        <v>6070</v>
      </c>
      <c r="T1072" t="s">
        <v>6205</v>
      </c>
      <c r="V1072" t="s">
        <v>180</v>
      </c>
      <c r="W1072" t="s">
        <v>180</v>
      </c>
      <c r="X1072" t="s">
        <v>180</v>
      </c>
      <c r="Y1072" t="s">
        <v>180</v>
      </c>
      <c r="Z1072" t="s">
        <v>180</v>
      </c>
      <c r="AB1072" t="s">
        <v>180</v>
      </c>
      <c r="AC1072" t="s">
        <v>181</v>
      </c>
      <c r="AD1072" t="s">
        <v>180</v>
      </c>
      <c r="AE1072" t="s">
        <v>180</v>
      </c>
      <c r="AF1072" t="s">
        <v>196</v>
      </c>
      <c r="AG1072" t="s">
        <v>180</v>
      </c>
      <c r="AH1072" t="s">
        <v>6072</v>
      </c>
      <c r="AI1072">
        <v>50.92</v>
      </c>
      <c r="AJ1072">
        <v>1.69</v>
      </c>
      <c r="AK1072" t="s">
        <v>180</v>
      </c>
      <c r="AL1072">
        <v>15.46</v>
      </c>
      <c r="AM1072" t="s">
        <v>180</v>
      </c>
      <c r="AP1072">
        <v>8.73</v>
      </c>
      <c r="AQ1072">
        <v>10.48</v>
      </c>
      <c r="AR1072">
        <v>6.63</v>
      </c>
      <c r="AS1072">
        <v>0.19</v>
      </c>
      <c r="AT1072" t="s">
        <v>180</v>
      </c>
      <c r="AU1072">
        <v>0.39</v>
      </c>
      <c r="AV1072">
        <v>3.2</v>
      </c>
      <c r="AW1072">
        <v>0.34</v>
      </c>
      <c r="AY1072" t="s">
        <v>180</v>
      </c>
      <c r="AZ1072" t="s">
        <v>180</v>
      </c>
      <c r="BA1072">
        <v>98.03</v>
      </c>
      <c r="BC1072" t="s">
        <v>180</v>
      </c>
      <c r="BD1072" t="s">
        <v>180</v>
      </c>
      <c r="BE1072" t="s">
        <v>180</v>
      </c>
      <c r="BF1072" t="s">
        <v>180</v>
      </c>
      <c r="BG1072" t="s">
        <v>180</v>
      </c>
      <c r="BH1072" t="s">
        <v>180</v>
      </c>
      <c r="BI1072" t="s">
        <v>180</v>
      </c>
      <c r="BK1072" t="s">
        <v>180</v>
      </c>
      <c r="BL1072" t="s">
        <v>180</v>
      </c>
      <c r="BN1072" t="s">
        <v>180</v>
      </c>
      <c r="BO1072" t="s">
        <v>180</v>
      </c>
      <c r="BP1072" t="s">
        <v>180</v>
      </c>
      <c r="BQ1072" t="s">
        <v>180</v>
      </c>
      <c r="BR1072" t="s">
        <v>180</v>
      </c>
      <c r="BS1072" t="s">
        <v>180</v>
      </c>
      <c r="BT1072" t="s">
        <v>180</v>
      </c>
      <c r="BU1072" t="s">
        <v>180</v>
      </c>
      <c r="BV1072" t="s">
        <v>180</v>
      </c>
      <c r="BW1072" t="s">
        <v>180</v>
      </c>
      <c r="BX1072" t="s">
        <v>180</v>
      </c>
      <c r="BY1072" t="s">
        <v>180</v>
      </c>
      <c r="BZ1072" t="s">
        <v>180</v>
      </c>
      <c r="CD1072" t="s">
        <v>180</v>
      </c>
      <c r="CE1072" t="s">
        <v>180</v>
      </c>
      <c r="CG1072" t="s">
        <v>180</v>
      </c>
      <c r="CH1072" t="s">
        <v>180</v>
      </c>
      <c r="CI1072" t="s">
        <v>180</v>
      </c>
      <c r="CJ1072" t="s">
        <v>180</v>
      </c>
      <c r="CK1072" t="s">
        <v>180</v>
      </c>
      <c r="CM1072" t="s">
        <v>180</v>
      </c>
      <c r="CN1072" t="s">
        <v>180</v>
      </c>
      <c r="CO1072">
        <v>38.799999999999997</v>
      </c>
      <c r="CR1072">
        <v>179</v>
      </c>
      <c r="CS1072" t="s">
        <v>180</v>
      </c>
      <c r="CT1072" t="s">
        <v>180</v>
      </c>
      <c r="CU1072">
        <v>33.700000000000003</v>
      </c>
      <c r="CV1072">
        <v>80.8</v>
      </c>
      <c r="CW1072">
        <v>42.1</v>
      </c>
      <c r="CX1072">
        <v>67.8</v>
      </c>
      <c r="CY1072">
        <v>16.8</v>
      </c>
      <c r="CZ1072" t="s">
        <v>180</v>
      </c>
      <c r="DB1072" t="s">
        <v>180</v>
      </c>
      <c r="DC1072" t="s">
        <v>180</v>
      </c>
      <c r="DD1072">
        <v>7.51</v>
      </c>
      <c r="DE1072">
        <v>179</v>
      </c>
      <c r="DF1072">
        <v>33.5</v>
      </c>
      <c r="DG1072">
        <v>115</v>
      </c>
      <c r="DH1072">
        <v>5.0599999999999996</v>
      </c>
      <c r="DJ1072" t="s">
        <v>180</v>
      </c>
      <c r="DK1072" t="s">
        <v>180</v>
      </c>
      <c r="DL1072" t="s">
        <v>180</v>
      </c>
      <c r="DM1072" t="s">
        <v>180</v>
      </c>
      <c r="DR1072" t="s">
        <v>180</v>
      </c>
      <c r="DS1072" t="s">
        <v>180</v>
      </c>
      <c r="DT1072">
        <v>0.13100000000000001</v>
      </c>
      <c r="DU1072">
        <v>100</v>
      </c>
      <c r="DV1072">
        <v>5.86</v>
      </c>
      <c r="DW1072">
        <v>16</v>
      </c>
      <c r="DX1072">
        <v>2.59</v>
      </c>
      <c r="DY1072">
        <v>13.2</v>
      </c>
      <c r="DZ1072">
        <v>4.26</v>
      </c>
      <c r="EA1072">
        <v>1.44</v>
      </c>
      <c r="EB1072">
        <v>5.4</v>
      </c>
      <c r="EC1072">
        <v>0.94799999999999995</v>
      </c>
      <c r="ED1072">
        <v>6.26</v>
      </c>
      <c r="EE1072">
        <v>1.33</v>
      </c>
      <c r="EF1072">
        <v>3.98</v>
      </c>
      <c r="EG1072">
        <v>0.54800000000000004</v>
      </c>
      <c r="EH1072">
        <v>3.6</v>
      </c>
      <c r="EI1072">
        <v>0.53200000000000003</v>
      </c>
      <c r="EJ1072">
        <v>3.32</v>
      </c>
      <c r="EK1072">
        <v>0.32500000000000001</v>
      </c>
      <c r="EM1072" t="s">
        <v>180</v>
      </c>
      <c r="EN1072" t="s">
        <v>180</v>
      </c>
      <c r="EO1072" t="s">
        <v>180</v>
      </c>
      <c r="EP1072" t="s">
        <v>180</v>
      </c>
      <c r="EQ1072" t="s">
        <v>180</v>
      </c>
      <c r="ER1072" t="s">
        <v>180</v>
      </c>
      <c r="ES1072">
        <v>3.3000000000000002E-2</v>
      </c>
      <c r="ET1072">
        <v>0.86499999999999999</v>
      </c>
      <c r="EV1072">
        <v>0.54</v>
      </c>
      <c r="EW1072">
        <v>0.156</v>
      </c>
      <c r="EX1072">
        <v>0.513042</v>
      </c>
      <c r="EY1072" t="s">
        <v>180</v>
      </c>
      <c r="EZ1072" t="s">
        <v>180</v>
      </c>
      <c r="FA1072">
        <v>0.70303499999999997</v>
      </c>
      <c r="FB1072" t="s">
        <v>180</v>
      </c>
      <c r="FC1072">
        <v>18.163</v>
      </c>
      <c r="FD1072" t="s">
        <v>180</v>
      </c>
      <c r="FE1072">
        <v>15.512</v>
      </c>
      <c r="FF1072" t="s">
        <v>180</v>
      </c>
      <c r="FG1072">
        <v>37.886000000000003</v>
      </c>
      <c r="FH1072" t="s">
        <v>180</v>
      </c>
      <c r="FI1072" t="s">
        <v>180</v>
      </c>
      <c r="FJ1072" t="s">
        <v>180</v>
      </c>
      <c r="FK1072" t="s">
        <v>180</v>
      </c>
      <c r="FL1072" t="s">
        <v>180</v>
      </c>
      <c r="FM1072" t="s">
        <v>180</v>
      </c>
      <c r="FN1072" t="s">
        <v>180</v>
      </c>
      <c r="FP1072" t="s">
        <v>180</v>
      </c>
      <c r="FQ1072" t="s">
        <v>180</v>
      </c>
      <c r="FR1072" t="s">
        <v>180</v>
      </c>
      <c r="FS1072" t="s">
        <v>180</v>
      </c>
      <c r="FT1072" t="s">
        <v>180</v>
      </c>
      <c r="FU1072" t="s">
        <v>180</v>
      </c>
      <c r="FV1072" t="s">
        <v>6083</v>
      </c>
      <c r="FW1072" t="s">
        <v>180</v>
      </c>
      <c r="FX1072">
        <f t="shared" si="322"/>
        <v>1.4055555555555554</v>
      </c>
      <c r="FY1072">
        <f t="shared" si="323"/>
        <v>31.944444444444443</v>
      </c>
      <c r="FZ1072">
        <f t="shared" si="324"/>
        <v>1.6277777777777778</v>
      </c>
      <c r="GA1072">
        <f t="shared" si="325"/>
        <v>1.1833333333333333</v>
      </c>
      <c r="GB1072">
        <f t="shared" si="326"/>
        <v>1.5</v>
      </c>
      <c r="GC1072">
        <f t="shared" si="327"/>
        <v>0.23076923076923078</v>
      </c>
      <c r="GD1072">
        <f t="shared" si="328"/>
        <v>5.3432835820895521</v>
      </c>
      <c r="GE1072">
        <f t="shared" si="329"/>
        <v>13.560606060606061</v>
      </c>
      <c r="GF1072">
        <f t="shared" si="330"/>
        <v>17.064846416382252</v>
      </c>
      <c r="GG1072">
        <f t="shared" si="331"/>
        <v>19.762845849802375</v>
      </c>
      <c r="GH1072">
        <f t="shared" si="332"/>
        <v>5.4062499999999999E-2</v>
      </c>
      <c r="GI1072">
        <f t="shared" si="333"/>
        <v>3.0830039525691702E-2</v>
      </c>
      <c r="GJ1072">
        <f t="shared" si="334"/>
        <v>0.28888888888888886</v>
      </c>
      <c r="GK1072">
        <f t="shared" si="335"/>
        <v>185.18518518518516</v>
      </c>
      <c r="GL1072">
        <f t="shared" si="336"/>
        <v>1.1581027667984192</v>
      </c>
      <c r="GM1072">
        <f t="shared" si="337"/>
        <v>0.10671936758893281</v>
      </c>
      <c r="GN1072">
        <f t="shared" si="338"/>
        <v>9.2150170648464161E-2</v>
      </c>
      <c r="GO1072">
        <f t="shared" si="339"/>
        <v>1.375586854460094</v>
      </c>
      <c r="GP1072">
        <f t="shared" si="340"/>
        <v>0.98848638997710514</v>
      </c>
      <c r="GQ1072">
        <f>(EA1072/0.0735)/((DZ1072/0.195*(EB1072/0.295))^0.5)</f>
        <v>0.97971957903643481</v>
      </c>
      <c r="GR1072">
        <v>0.513042</v>
      </c>
      <c r="GS1072">
        <v>0.70303499999999997</v>
      </c>
      <c r="GT1072">
        <v>18.163</v>
      </c>
      <c r="GU1072">
        <v>15.512</v>
      </c>
      <c r="GV1072">
        <v>37.886000000000003</v>
      </c>
    </row>
    <row r="1073" spans="1:204">
      <c r="A1073" t="s">
        <v>6066</v>
      </c>
      <c r="B1073" t="s">
        <v>6067</v>
      </c>
      <c r="C1073" t="s">
        <v>7221</v>
      </c>
      <c r="D1073" t="s">
        <v>7176</v>
      </c>
      <c r="E1073" t="s">
        <v>7176</v>
      </c>
      <c r="F1073">
        <v>106</v>
      </c>
      <c r="G1073">
        <v>28</v>
      </c>
      <c r="H1073" t="s">
        <v>7334</v>
      </c>
      <c r="I1073" t="s">
        <v>6068</v>
      </c>
      <c r="J1073" t="s">
        <v>180</v>
      </c>
      <c r="K1073">
        <v>-56.931699999999999</v>
      </c>
      <c r="L1073">
        <v>-56.931699999999999</v>
      </c>
      <c r="M1073">
        <v>-30.6967</v>
      </c>
      <c r="N1073">
        <v>-30.6967</v>
      </c>
      <c r="O1073" t="s">
        <v>209</v>
      </c>
      <c r="P1073">
        <v>-3891</v>
      </c>
      <c r="Q1073">
        <v>-3891</v>
      </c>
      <c r="R1073" t="s">
        <v>6084</v>
      </c>
      <c r="S1073" t="s">
        <v>6085</v>
      </c>
      <c r="T1073" t="s">
        <v>6205</v>
      </c>
      <c r="V1073" t="s">
        <v>180</v>
      </c>
      <c r="W1073" t="s">
        <v>180</v>
      </c>
      <c r="X1073" t="s">
        <v>180</v>
      </c>
      <c r="Y1073" t="s">
        <v>180</v>
      </c>
      <c r="Z1073" t="s">
        <v>180</v>
      </c>
      <c r="AB1073" t="s">
        <v>6086</v>
      </c>
      <c r="AC1073" t="s">
        <v>181</v>
      </c>
      <c r="AD1073" t="s">
        <v>180</v>
      </c>
      <c r="AE1073" t="s">
        <v>180</v>
      </c>
      <c r="AF1073" t="s">
        <v>196</v>
      </c>
      <c r="AG1073" t="s">
        <v>180</v>
      </c>
      <c r="AH1073" t="s">
        <v>6072</v>
      </c>
      <c r="AI1073">
        <v>52.15</v>
      </c>
      <c r="AJ1073">
        <v>1.4</v>
      </c>
      <c r="AK1073" t="s">
        <v>180</v>
      </c>
      <c r="AL1073">
        <v>16.04</v>
      </c>
      <c r="AM1073" t="s">
        <v>180</v>
      </c>
      <c r="AP1073">
        <v>7.57</v>
      </c>
      <c r="AQ1073">
        <v>10.82</v>
      </c>
      <c r="AR1073">
        <v>6.83</v>
      </c>
      <c r="AS1073">
        <v>0.17</v>
      </c>
      <c r="AT1073" t="s">
        <v>180</v>
      </c>
      <c r="AU1073">
        <v>0.42</v>
      </c>
      <c r="AV1073">
        <v>2.81</v>
      </c>
      <c r="AW1073">
        <v>0.3</v>
      </c>
      <c r="AX1073">
        <v>1.63</v>
      </c>
      <c r="AY1073" t="s">
        <v>180</v>
      </c>
      <c r="AZ1073" t="s">
        <v>180</v>
      </c>
      <c r="BA1073">
        <v>98.509999999999991</v>
      </c>
      <c r="BC1073" t="s">
        <v>180</v>
      </c>
      <c r="BD1073" t="s">
        <v>180</v>
      </c>
      <c r="BE1073" t="s">
        <v>180</v>
      </c>
      <c r="BF1073" t="s">
        <v>180</v>
      </c>
      <c r="BG1073" t="s">
        <v>180</v>
      </c>
      <c r="BH1073" t="s">
        <v>180</v>
      </c>
      <c r="BI1073" t="s">
        <v>180</v>
      </c>
      <c r="BK1073" t="s">
        <v>180</v>
      </c>
      <c r="BL1073" t="s">
        <v>180</v>
      </c>
      <c r="BN1073" t="s">
        <v>180</v>
      </c>
      <c r="BO1073" t="s">
        <v>180</v>
      </c>
      <c r="BP1073" t="s">
        <v>180</v>
      </c>
      <c r="BQ1073" t="s">
        <v>180</v>
      </c>
      <c r="BR1073" t="s">
        <v>180</v>
      </c>
      <c r="BS1073" t="s">
        <v>180</v>
      </c>
      <c r="BT1073" t="s">
        <v>180</v>
      </c>
      <c r="BU1073" t="s">
        <v>180</v>
      </c>
      <c r="BV1073" t="s">
        <v>180</v>
      </c>
      <c r="BW1073" t="s">
        <v>180</v>
      </c>
      <c r="BX1073" t="s">
        <v>180</v>
      </c>
      <c r="BY1073" t="s">
        <v>180</v>
      </c>
      <c r="BZ1073" t="s">
        <v>180</v>
      </c>
      <c r="CD1073" t="s">
        <v>180</v>
      </c>
      <c r="CE1073" t="s">
        <v>180</v>
      </c>
      <c r="CG1073" t="s">
        <v>180</v>
      </c>
      <c r="CH1073" t="s">
        <v>180</v>
      </c>
      <c r="CI1073" t="s">
        <v>180</v>
      </c>
      <c r="CJ1073" t="s">
        <v>180</v>
      </c>
      <c r="CK1073" t="s">
        <v>180</v>
      </c>
      <c r="CM1073" t="s">
        <v>180</v>
      </c>
      <c r="CN1073" t="s">
        <v>180</v>
      </c>
      <c r="CO1073">
        <v>29.3</v>
      </c>
      <c r="CR1073">
        <v>191</v>
      </c>
      <c r="CS1073" t="s">
        <v>180</v>
      </c>
      <c r="CT1073" t="s">
        <v>180</v>
      </c>
      <c r="CU1073">
        <v>31.5</v>
      </c>
      <c r="CV1073">
        <v>78.900000000000006</v>
      </c>
      <c r="CW1073">
        <v>43.1</v>
      </c>
      <c r="CX1073">
        <v>80.2</v>
      </c>
      <c r="CY1073">
        <v>15.5</v>
      </c>
      <c r="CZ1073" t="s">
        <v>180</v>
      </c>
      <c r="DB1073" t="s">
        <v>180</v>
      </c>
      <c r="DC1073" t="s">
        <v>180</v>
      </c>
      <c r="DD1073">
        <v>10.199999999999999</v>
      </c>
      <c r="DE1073">
        <v>177</v>
      </c>
      <c r="DF1073">
        <v>24.3</v>
      </c>
      <c r="DG1073">
        <v>80.900000000000006</v>
      </c>
      <c r="DH1073">
        <v>3.91</v>
      </c>
      <c r="DJ1073" t="s">
        <v>180</v>
      </c>
      <c r="DK1073" t="s">
        <v>180</v>
      </c>
      <c r="DL1073" t="s">
        <v>180</v>
      </c>
      <c r="DM1073" t="s">
        <v>180</v>
      </c>
      <c r="DR1073" t="s">
        <v>180</v>
      </c>
      <c r="DS1073" t="s">
        <v>180</v>
      </c>
      <c r="DT1073">
        <v>0.13600000000000001</v>
      </c>
      <c r="DU1073">
        <v>102</v>
      </c>
      <c r="DV1073">
        <v>4.97</v>
      </c>
      <c r="DW1073">
        <v>13.1</v>
      </c>
      <c r="DX1073">
        <v>2.08</v>
      </c>
      <c r="DY1073">
        <v>10.1</v>
      </c>
      <c r="DZ1073">
        <v>3.25</v>
      </c>
      <c r="EA1073">
        <v>1.1599999999999999</v>
      </c>
      <c r="EB1073">
        <v>4.18</v>
      </c>
      <c r="EC1073">
        <v>0.72099999999999997</v>
      </c>
      <c r="ED1073">
        <v>4.9000000000000004</v>
      </c>
      <c r="EE1073">
        <v>1.01</v>
      </c>
      <c r="EF1073">
        <v>2.83</v>
      </c>
      <c r="EG1073">
        <v>0.42</v>
      </c>
      <c r="EH1073">
        <v>2.81</v>
      </c>
      <c r="EI1073">
        <v>0.40799999999999997</v>
      </c>
      <c r="EJ1073">
        <v>2.63</v>
      </c>
      <c r="EK1073">
        <v>0.252</v>
      </c>
      <c r="EM1073" t="s">
        <v>180</v>
      </c>
      <c r="EN1073" t="s">
        <v>180</v>
      </c>
      <c r="EO1073" t="s">
        <v>180</v>
      </c>
      <c r="EP1073" t="s">
        <v>180</v>
      </c>
      <c r="EQ1073" t="s">
        <v>180</v>
      </c>
      <c r="ER1073" t="s">
        <v>180</v>
      </c>
      <c r="ES1073">
        <v>2.5999999999999999E-2</v>
      </c>
      <c r="ET1073">
        <v>0.82</v>
      </c>
      <c r="EV1073">
        <v>0.50600000000000001</v>
      </c>
      <c r="EW1073">
        <v>0.13700000000000001</v>
      </c>
      <c r="EX1073">
        <v>0.51302300000000001</v>
      </c>
      <c r="EY1073" t="s">
        <v>180</v>
      </c>
      <c r="EZ1073" t="s">
        <v>180</v>
      </c>
      <c r="FA1073">
        <v>0.70312200000000002</v>
      </c>
      <c r="FB1073" t="s">
        <v>180</v>
      </c>
      <c r="FC1073">
        <v>18.206</v>
      </c>
      <c r="FD1073" t="s">
        <v>180</v>
      </c>
      <c r="FE1073">
        <v>15.523</v>
      </c>
      <c r="FF1073" t="s">
        <v>180</v>
      </c>
      <c r="FG1073">
        <v>37.972999999999999</v>
      </c>
      <c r="FH1073" t="s">
        <v>180</v>
      </c>
      <c r="FI1073" t="s">
        <v>180</v>
      </c>
      <c r="FJ1073" t="s">
        <v>180</v>
      </c>
      <c r="FK1073" t="s">
        <v>180</v>
      </c>
      <c r="FL1073" t="s">
        <v>180</v>
      </c>
      <c r="FM1073" t="s">
        <v>180</v>
      </c>
      <c r="FN1073" t="s">
        <v>180</v>
      </c>
      <c r="FP1073" t="s">
        <v>180</v>
      </c>
      <c r="FQ1073" t="s">
        <v>180</v>
      </c>
      <c r="FR1073" t="s">
        <v>180</v>
      </c>
      <c r="FS1073" t="s">
        <v>180</v>
      </c>
      <c r="FT1073" t="s">
        <v>180</v>
      </c>
      <c r="FU1073" t="s">
        <v>180</v>
      </c>
      <c r="FV1073" t="s">
        <v>6087</v>
      </c>
      <c r="FW1073" t="s">
        <v>180</v>
      </c>
      <c r="FX1073">
        <f t="shared" si="322"/>
        <v>1.3914590747330962</v>
      </c>
      <c r="FY1073">
        <f t="shared" si="323"/>
        <v>28.790035587188612</v>
      </c>
      <c r="FZ1073">
        <f t="shared" si="324"/>
        <v>1.7686832740213523</v>
      </c>
      <c r="GA1073">
        <f t="shared" si="325"/>
        <v>1.1565836298932384</v>
      </c>
      <c r="GB1073">
        <f t="shared" si="326"/>
        <v>1.487544483985765</v>
      </c>
      <c r="GC1073">
        <f t="shared" si="327"/>
        <v>0.3</v>
      </c>
      <c r="GD1073">
        <f t="shared" si="328"/>
        <v>7.2839506172839501</v>
      </c>
      <c r="GE1073">
        <f t="shared" si="329"/>
        <v>17.524752475247524</v>
      </c>
      <c r="GF1073">
        <f t="shared" si="330"/>
        <v>20.52313883299799</v>
      </c>
      <c r="GG1073">
        <f t="shared" si="331"/>
        <v>26.086956521739129</v>
      </c>
      <c r="GH1073">
        <f t="shared" si="332"/>
        <v>6.2595419847328249E-2</v>
      </c>
      <c r="GI1073">
        <f t="shared" si="333"/>
        <v>3.5038363171355502E-2</v>
      </c>
      <c r="GJ1073">
        <f t="shared" si="334"/>
        <v>0.27075098814229248</v>
      </c>
      <c r="GK1073">
        <f t="shared" si="335"/>
        <v>201.58102766798419</v>
      </c>
      <c r="GL1073">
        <f t="shared" si="336"/>
        <v>1.2710997442455241</v>
      </c>
      <c r="GM1073">
        <f t="shared" si="337"/>
        <v>0.12941176470588234</v>
      </c>
      <c r="GN1073">
        <f t="shared" si="338"/>
        <v>0.10181086519114689</v>
      </c>
      <c r="GO1073">
        <f t="shared" si="339"/>
        <v>1.5292307692307692</v>
      </c>
      <c r="GP1073">
        <f t="shared" si="340"/>
        <v>0.98064278024196849</v>
      </c>
      <c r="GQ1073">
        <f>(EA1073/0.0735)/((DZ1073/0.195*(EB1073/0.295))^0.5)</f>
        <v>1.0269969230773719</v>
      </c>
      <c r="GR1073">
        <v>0.51302300000000001</v>
      </c>
      <c r="GS1073">
        <v>0.70312200000000002</v>
      </c>
      <c r="GT1073">
        <v>18.206</v>
      </c>
      <c r="GU1073">
        <v>15.523</v>
      </c>
      <c r="GV1073">
        <v>37.972999999999999</v>
      </c>
    </row>
    <row r="1074" spans="1:204">
      <c r="A1074" t="s">
        <v>6066</v>
      </c>
      <c r="B1074" t="s">
        <v>6067</v>
      </c>
      <c r="C1074" t="s">
        <v>7221</v>
      </c>
      <c r="D1074" t="s">
        <v>7177</v>
      </c>
      <c r="E1074" t="s">
        <v>7177</v>
      </c>
      <c r="F1074">
        <v>107</v>
      </c>
      <c r="G1074">
        <v>28</v>
      </c>
      <c r="H1074" t="s">
        <v>7334</v>
      </c>
      <c r="I1074" t="s">
        <v>6088</v>
      </c>
      <c r="J1074" t="s">
        <v>180</v>
      </c>
      <c r="K1074">
        <v>-57.1967</v>
      </c>
      <c r="L1074">
        <v>-57.1967</v>
      </c>
      <c r="M1074">
        <v>-30.3583</v>
      </c>
      <c r="N1074">
        <v>-30.3583</v>
      </c>
      <c r="O1074" t="s">
        <v>209</v>
      </c>
      <c r="P1074">
        <v>-4568</v>
      </c>
      <c r="Q1074">
        <v>-4568</v>
      </c>
      <c r="R1074" t="s">
        <v>6089</v>
      </c>
      <c r="S1074" t="s">
        <v>6070</v>
      </c>
      <c r="T1074" t="s">
        <v>6205</v>
      </c>
      <c r="V1074" t="s">
        <v>180</v>
      </c>
      <c r="W1074" t="s">
        <v>180</v>
      </c>
      <c r="X1074" t="s">
        <v>180</v>
      </c>
      <c r="Y1074" t="s">
        <v>180</v>
      </c>
      <c r="Z1074" t="s">
        <v>180</v>
      </c>
      <c r="AB1074" t="s">
        <v>6090</v>
      </c>
      <c r="AC1074" t="s">
        <v>181</v>
      </c>
      <c r="AD1074" t="s">
        <v>180</v>
      </c>
      <c r="AE1074" t="s">
        <v>180</v>
      </c>
      <c r="AF1074" t="s">
        <v>196</v>
      </c>
      <c r="AG1074" t="s">
        <v>180</v>
      </c>
      <c r="AH1074" t="s">
        <v>6072</v>
      </c>
      <c r="AI1074">
        <v>51.55</v>
      </c>
      <c r="AJ1074">
        <v>1.46</v>
      </c>
      <c r="AK1074" t="s">
        <v>180</v>
      </c>
      <c r="AL1074">
        <v>15.63</v>
      </c>
      <c r="AM1074" t="s">
        <v>180</v>
      </c>
      <c r="AP1074">
        <v>7.94</v>
      </c>
      <c r="AQ1074">
        <v>10.68</v>
      </c>
      <c r="AR1074">
        <v>7.42</v>
      </c>
      <c r="AS1074">
        <v>0.16</v>
      </c>
      <c r="AT1074" t="s">
        <v>180</v>
      </c>
      <c r="AU1074">
        <v>0.19</v>
      </c>
      <c r="AV1074">
        <v>3.06</v>
      </c>
      <c r="AW1074">
        <v>0.26</v>
      </c>
      <c r="AX1074">
        <v>0.69</v>
      </c>
      <c r="AY1074" t="s">
        <v>180</v>
      </c>
      <c r="AZ1074" t="s">
        <v>180</v>
      </c>
      <c r="BA1074">
        <v>98.35</v>
      </c>
      <c r="BC1074" t="s">
        <v>180</v>
      </c>
      <c r="BD1074" t="s">
        <v>180</v>
      </c>
      <c r="BE1074" t="s">
        <v>180</v>
      </c>
      <c r="BF1074" t="s">
        <v>180</v>
      </c>
      <c r="BG1074" t="s">
        <v>180</v>
      </c>
      <c r="BH1074" t="s">
        <v>180</v>
      </c>
      <c r="BI1074" t="s">
        <v>180</v>
      </c>
      <c r="BK1074" t="s">
        <v>180</v>
      </c>
      <c r="BL1074" t="s">
        <v>180</v>
      </c>
      <c r="BN1074" t="s">
        <v>180</v>
      </c>
      <c r="BO1074" t="s">
        <v>180</v>
      </c>
      <c r="BP1074" t="s">
        <v>180</v>
      </c>
      <c r="BQ1074" t="s">
        <v>180</v>
      </c>
      <c r="BR1074" t="s">
        <v>180</v>
      </c>
      <c r="BS1074" t="s">
        <v>180</v>
      </c>
      <c r="BT1074" t="s">
        <v>180</v>
      </c>
      <c r="BU1074" t="s">
        <v>180</v>
      </c>
      <c r="BV1074" t="s">
        <v>180</v>
      </c>
      <c r="BW1074" t="s">
        <v>180</v>
      </c>
      <c r="BX1074" t="s">
        <v>180</v>
      </c>
      <c r="BY1074" t="s">
        <v>180</v>
      </c>
      <c r="BZ1074" t="s">
        <v>180</v>
      </c>
      <c r="CD1074" t="s">
        <v>180</v>
      </c>
      <c r="CE1074" t="s">
        <v>180</v>
      </c>
      <c r="CG1074" t="s">
        <v>180</v>
      </c>
      <c r="CH1074" t="s">
        <v>180</v>
      </c>
      <c r="CI1074" t="s">
        <v>180</v>
      </c>
      <c r="CJ1074" t="s">
        <v>180</v>
      </c>
      <c r="CK1074" t="s">
        <v>180</v>
      </c>
      <c r="CM1074" t="s">
        <v>180</v>
      </c>
      <c r="CN1074" t="s">
        <v>180</v>
      </c>
      <c r="CO1074">
        <v>31.6</v>
      </c>
      <c r="CR1074">
        <v>222</v>
      </c>
      <c r="CS1074" t="s">
        <v>180</v>
      </c>
      <c r="CT1074" t="s">
        <v>180</v>
      </c>
      <c r="CU1074">
        <v>34.799999999999997</v>
      </c>
      <c r="CV1074">
        <v>92.5</v>
      </c>
      <c r="CW1074">
        <v>44.2</v>
      </c>
      <c r="CX1074">
        <v>76.900000000000006</v>
      </c>
      <c r="CY1074">
        <v>15.7</v>
      </c>
      <c r="CZ1074" t="s">
        <v>180</v>
      </c>
      <c r="DB1074" t="s">
        <v>180</v>
      </c>
      <c r="DC1074" t="s">
        <v>180</v>
      </c>
      <c r="DD1074">
        <v>3.56</v>
      </c>
      <c r="DE1074">
        <v>145</v>
      </c>
      <c r="DF1074">
        <v>27.2</v>
      </c>
      <c r="DG1074">
        <v>92.7</v>
      </c>
      <c r="DH1074">
        <v>3.1</v>
      </c>
      <c r="DJ1074" t="s">
        <v>180</v>
      </c>
      <c r="DK1074" t="s">
        <v>180</v>
      </c>
      <c r="DL1074" t="s">
        <v>180</v>
      </c>
      <c r="DM1074" t="s">
        <v>180</v>
      </c>
      <c r="DR1074" t="s">
        <v>180</v>
      </c>
      <c r="DS1074" t="s">
        <v>180</v>
      </c>
      <c r="DT1074">
        <v>3.9E-2</v>
      </c>
      <c r="DU1074">
        <v>30.1</v>
      </c>
      <c r="DV1074">
        <v>4.34</v>
      </c>
      <c r="DW1074">
        <v>12.3</v>
      </c>
      <c r="DX1074">
        <v>2.0499999999999998</v>
      </c>
      <c r="DY1074">
        <v>10.6</v>
      </c>
      <c r="DZ1074">
        <v>3.56</v>
      </c>
      <c r="EA1074">
        <v>1.27</v>
      </c>
      <c r="EB1074">
        <v>4.59</v>
      </c>
      <c r="EC1074">
        <v>0.82799999999999996</v>
      </c>
      <c r="ED1074">
        <v>5.58</v>
      </c>
      <c r="EE1074">
        <v>1.1399999999999999</v>
      </c>
      <c r="EF1074">
        <v>3.25</v>
      </c>
      <c r="EG1074">
        <v>0.47799999999999998</v>
      </c>
      <c r="EH1074">
        <v>3.17</v>
      </c>
      <c r="EI1074">
        <v>0.47</v>
      </c>
      <c r="EJ1074">
        <v>2.92</v>
      </c>
      <c r="EK1074">
        <v>0.19700000000000001</v>
      </c>
      <c r="EM1074" t="s">
        <v>180</v>
      </c>
      <c r="EN1074" t="s">
        <v>180</v>
      </c>
      <c r="EO1074" t="s">
        <v>180</v>
      </c>
      <c r="EP1074" t="s">
        <v>180</v>
      </c>
      <c r="EQ1074" t="s">
        <v>180</v>
      </c>
      <c r="ER1074" t="s">
        <v>180</v>
      </c>
      <c r="ES1074">
        <v>4.0000000000000001E-3</v>
      </c>
      <c r="ET1074">
        <v>0.627</v>
      </c>
      <c r="EV1074">
        <v>0.26900000000000002</v>
      </c>
      <c r="EW1074">
        <v>8.3000000000000004E-2</v>
      </c>
      <c r="EX1074">
        <v>0.51306700000000005</v>
      </c>
      <c r="EY1074" t="s">
        <v>180</v>
      </c>
      <c r="EZ1074" t="s">
        <v>180</v>
      </c>
      <c r="FA1074">
        <v>0.70276799999999995</v>
      </c>
      <c r="FB1074" t="s">
        <v>180</v>
      </c>
      <c r="FC1074">
        <v>18.093</v>
      </c>
      <c r="FD1074" t="s">
        <v>180</v>
      </c>
      <c r="FE1074">
        <v>15.507</v>
      </c>
      <c r="FF1074" t="s">
        <v>180</v>
      </c>
      <c r="FG1074">
        <v>37.743000000000002</v>
      </c>
      <c r="FH1074" t="s">
        <v>180</v>
      </c>
      <c r="FI1074" t="s">
        <v>180</v>
      </c>
      <c r="FJ1074" t="s">
        <v>180</v>
      </c>
      <c r="FK1074" t="s">
        <v>180</v>
      </c>
      <c r="FL1074" t="s">
        <v>180</v>
      </c>
      <c r="FM1074" t="s">
        <v>180</v>
      </c>
      <c r="FN1074" t="s">
        <v>180</v>
      </c>
      <c r="FP1074" t="s">
        <v>180</v>
      </c>
      <c r="FQ1074" t="s">
        <v>180</v>
      </c>
      <c r="FR1074" t="s">
        <v>180</v>
      </c>
      <c r="FS1074" t="s">
        <v>180</v>
      </c>
      <c r="FT1074" t="s">
        <v>180</v>
      </c>
      <c r="FU1074" t="s">
        <v>180</v>
      </c>
      <c r="FV1074" t="s">
        <v>6091</v>
      </c>
      <c r="FW1074" t="s">
        <v>180</v>
      </c>
      <c r="FX1074">
        <f t="shared" si="322"/>
        <v>0.97791798107255523</v>
      </c>
      <c r="FY1074">
        <f t="shared" si="323"/>
        <v>29.242902208201894</v>
      </c>
      <c r="FZ1074">
        <f t="shared" si="324"/>
        <v>1.3690851735015772</v>
      </c>
      <c r="GA1074">
        <f t="shared" si="325"/>
        <v>1.1230283911671926</v>
      </c>
      <c r="GB1074">
        <f t="shared" si="326"/>
        <v>1.44794952681388</v>
      </c>
      <c r="GC1074">
        <f t="shared" si="327"/>
        <v>0.13013698630136986</v>
      </c>
      <c r="GD1074">
        <f t="shared" si="328"/>
        <v>5.3308823529411766</v>
      </c>
      <c r="GE1074">
        <f t="shared" si="329"/>
        <v>13.679245283018869</v>
      </c>
      <c r="GF1074">
        <f t="shared" si="330"/>
        <v>6.9354838709677429</v>
      </c>
      <c r="GG1074">
        <f t="shared" si="331"/>
        <v>9.7096774193548381</v>
      </c>
      <c r="GH1074">
        <f t="shared" si="332"/>
        <v>5.0975609756097558E-2</v>
      </c>
      <c r="GI1074">
        <f t="shared" si="333"/>
        <v>2.6774193548387098E-2</v>
      </c>
      <c r="GJ1074">
        <f t="shared" si="334"/>
        <v>0.30855018587360594</v>
      </c>
      <c r="GK1074">
        <f t="shared" si="335"/>
        <v>111.89591078066914</v>
      </c>
      <c r="GL1074">
        <f t="shared" si="336"/>
        <v>1.4</v>
      </c>
      <c r="GM1074">
        <f t="shared" si="337"/>
        <v>8.6774193548387099E-2</v>
      </c>
      <c r="GN1074">
        <f t="shared" si="338"/>
        <v>6.1981566820276501E-2</v>
      </c>
      <c r="GO1074">
        <f t="shared" si="339"/>
        <v>1.2191011235955056</v>
      </c>
      <c r="GP1074">
        <f t="shared" si="340"/>
        <v>0.99250503273508972</v>
      </c>
      <c r="GQ1074">
        <f>(EA1074/0.0735)/((DZ1074/0.195*(EB1074/0.295))^0.5)</f>
        <v>1.025211227772532</v>
      </c>
      <c r="GR1074">
        <v>0.51306700000000005</v>
      </c>
      <c r="GS1074">
        <v>0.70276799999999995</v>
      </c>
      <c r="GT1074">
        <v>18.093</v>
      </c>
      <c r="GU1074">
        <v>15.507</v>
      </c>
      <c r="GV1074">
        <v>37.743000000000002</v>
      </c>
    </row>
    <row r="1075" spans="1:204">
      <c r="A1075" t="s">
        <v>6066</v>
      </c>
      <c r="B1075" t="s">
        <v>6233</v>
      </c>
      <c r="C1075" t="s">
        <v>7221</v>
      </c>
      <c r="D1075" t="s">
        <v>7177</v>
      </c>
      <c r="E1075" t="s">
        <v>7177</v>
      </c>
      <c r="F1075">
        <v>107</v>
      </c>
      <c r="G1075">
        <v>28</v>
      </c>
      <c r="H1075" t="s">
        <v>7334</v>
      </c>
      <c r="I1075" t="s">
        <v>6088</v>
      </c>
      <c r="J1075" t="s">
        <v>180</v>
      </c>
      <c r="K1075">
        <v>-57.033499999999997</v>
      </c>
      <c r="L1075">
        <v>-57.033499999999997</v>
      </c>
      <c r="M1075">
        <v>-30.5</v>
      </c>
      <c r="N1075">
        <v>-30.5</v>
      </c>
      <c r="O1075" t="s">
        <v>209</v>
      </c>
      <c r="P1075">
        <v>-3681</v>
      </c>
      <c r="Q1075">
        <v>-3681</v>
      </c>
      <c r="R1075" t="s">
        <v>6234</v>
      </c>
      <c r="S1075" t="s">
        <v>6235</v>
      </c>
      <c r="T1075" t="s">
        <v>6205</v>
      </c>
      <c r="V1075" t="s">
        <v>180</v>
      </c>
      <c r="W1075" t="s">
        <v>180</v>
      </c>
      <c r="X1075" t="s">
        <v>180</v>
      </c>
      <c r="Y1075" t="s">
        <v>180</v>
      </c>
      <c r="Z1075" t="s">
        <v>180</v>
      </c>
      <c r="AB1075" t="s">
        <v>180</v>
      </c>
      <c r="AC1075" t="s">
        <v>181</v>
      </c>
      <c r="AD1075" t="s">
        <v>180</v>
      </c>
      <c r="AE1075" t="s">
        <v>180</v>
      </c>
      <c r="AF1075" t="s">
        <v>180</v>
      </c>
      <c r="AG1075" t="s">
        <v>180</v>
      </c>
      <c r="AH1075" t="s">
        <v>6236</v>
      </c>
      <c r="AI1075">
        <v>50.88</v>
      </c>
      <c r="AJ1075">
        <v>1.48</v>
      </c>
      <c r="AK1075" t="s">
        <v>180</v>
      </c>
      <c r="AL1075">
        <v>16.260000000000002</v>
      </c>
      <c r="AM1075" t="s">
        <v>180</v>
      </c>
      <c r="AP1075">
        <v>7.88</v>
      </c>
      <c r="AQ1075">
        <v>10.82</v>
      </c>
      <c r="AR1075">
        <v>6.35</v>
      </c>
      <c r="AS1075">
        <v>0.18</v>
      </c>
      <c r="AT1075" t="s">
        <v>180</v>
      </c>
      <c r="AU1075">
        <v>0.59</v>
      </c>
      <c r="AV1075">
        <v>3.02</v>
      </c>
      <c r="AW1075">
        <v>0.34</v>
      </c>
      <c r="AY1075" t="s">
        <v>180</v>
      </c>
      <c r="AZ1075" t="s">
        <v>180</v>
      </c>
      <c r="BA1075">
        <v>97.8</v>
      </c>
      <c r="BC1075" t="s">
        <v>180</v>
      </c>
      <c r="BD1075" t="s">
        <v>180</v>
      </c>
      <c r="BE1075" t="s">
        <v>180</v>
      </c>
      <c r="BF1075" t="s">
        <v>180</v>
      </c>
      <c r="BG1075" t="s">
        <v>180</v>
      </c>
      <c r="BH1075" t="s">
        <v>180</v>
      </c>
      <c r="BI1075" t="s">
        <v>180</v>
      </c>
      <c r="BK1075" t="s">
        <v>180</v>
      </c>
      <c r="BL1075" t="s">
        <v>180</v>
      </c>
      <c r="BN1075" t="s">
        <v>180</v>
      </c>
      <c r="BO1075" t="s">
        <v>180</v>
      </c>
      <c r="BP1075" t="s">
        <v>180</v>
      </c>
      <c r="BQ1075" t="s">
        <v>180</v>
      </c>
      <c r="BR1075" t="s">
        <v>180</v>
      </c>
      <c r="BS1075" t="s">
        <v>180</v>
      </c>
      <c r="BT1075" t="s">
        <v>180</v>
      </c>
      <c r="BU1075" t="s">
        <v>180</v>
      </c>
      <c r="BV1075" t="s">
        <v>180</v>
      </c>
      <c r="BW1075" t="s">
        <v>180</v>
      </c>
      <c r="BX1075" t="s">
        <v>180</v>
      </c>
      <c r="BY1075" t="s">
        <v>180</v>
      </c>
      <c r="BZ1075" t="s">
        <v>180</v>
      </c>
      <c r="CD1075" t="s">
        <v>180</v>
      </c>
      <c r="CE1075" t="s">
        <v>180</v>
      </c>
      <c r="CG1075" t="s">
        <v>180</v>
      </c>
      <c r="CH1075" t="s">
        <v>180</v>
      </c>
      <c r="CI1075" t="s">
        <v>180</v>
      </c>
      <c r="CJ1075" t="s">
        <v>180</v>
      </c>
      <c r="CK1075" t="s">
        <v>180</v>
      </c>
      <c r="CM1075" t="s">
        <v>180</v>
      </c>
      <c r="CN1075" t="s">
        <v>180</v>
      </c>
      <c r="CO1075">
        <v>34.200000000000003</v>
      </c>
      <c r="CR1075">
        <v>169</v>
      </c>
      <c r="CS1075" t="s">
        <v>180</v>
      </c>
      <c r="CT1075" t="s">
        <v>180</v>
      </c>
      <c r="CU1075">
        <v>29.6</v>
      </c>
      <c r="CV1075">
        <v>80.2</v>
      </c>
      <c r="CW1075">
        <v>53.9</v>
      </c>
      <c r="CX1075">
        <v>70</v>
      </c>
      <c r="CY1075">
        <v>16.5</v>
      </c>
      <c r="CZ1075" t="s">
        <v>180</v>
      </c>
      <c r="DB1075" t="s">
        <v>180</v>
      </c>
      <c r="DC1075" t="s">
        <v>180</v>
      </c>
      <c r="DD1075">
        <v>11.7</v>
      </c>
      <c r="DE1075">
        <v>237</v>
      </c>
      <c r="DF1075">
        <v>28.2</v>
      </c>
      <c r="DG1075">
        <v>109.9</v>
      </c>
      <c r="DH1075">
        <v>4.43</v>
      </c>
      <c r="DJ1075" t="s">
        <v>180</v>
      </c>
      <c r="DK1075" t="s">
        <v>180</v>
      </c>
      <c r="DL1075" t="s">
        <v>180</v>
      </c>
      <c r="DM1075" t="s">
        <v>180</v>
      </c>
      <c r="DR1075" t="s">
        <v>180</v>
      </c>
      <c r="DS1075" t="s">
        <v>180</v>
      </c>
      <c r="DT1075">
        <v>0.22</v>
      </c>
      <c r="DU1075">
        <v>143</v>
      </c>
      <c r="DV1075">
        <v>5.98</v>
      </c>
      <c r="DW1075">
        <v>15.54</v>
      </c>
      <c r="DX1075">
        <v>2.42</v>
      </c>
      <c r="DY1075">
        <v>12.05</v>
      </c>
      <c r="DZ1075">
        <v>3.7</v>
      </c>
      <c r="EA1075">
        <v>1.29</v>
      </c>
      <c r="EB1075">
        <v>4.55</v>
      </c>
      <c r="EC1075">
        <v>0.8</v>
      </c>
      <c r="ED1075">
        <v>5.18</v>
      </c>
      <c r="EE1075">
        <v>1.1100000000000001</v>
      </c>
      <c r="EF1075">
        <v>3.14</v>
      </c>
      <c r="EG1075">
        <v>0.46</v>
      </c>
      <c r="EH1075">
        <v>3.03</v>
      </c>
      <c r="EI1075">
        <v>0.45</v>
      </c>
      <c r="EJ1075">
        <v>2.92</v>
      </c>
      <c r="EK1075">
        <v>0.28999999999999998</v>
      </c>
      <c r="EM1075" t="s">
        <v>180</v>
      </c>
      <c r="EN1075" t="s">
        <v>180</v>
      </c>
      <c r="EO1075" t="s">
        <v>180</v>
      </c>
      <c r="EP1075" t="s">
        <v>180</v>
      </c>
      <c r="EQ1075" t="s">
        <v>180</v>
      </c>
      <c r="ER1075" t="s">
        <v>180</v>
      </c>
      <c r="ES1075">
        <v>5.3999999999999999E-2</v>
      </c>
      <c r="ET1075">
        <v>1.1200000000000001</v>
      </c>
      <c r="EV1075">
        <v>0.65</v>
      </c>
      <c r="EW1075">
        <v>0.19</v>
      </c>
      <c r="EX1075">
        <v>0.51300400000000002</v>
      </c>
      <c r="EY1075" t="s">
        <v>180</v>
      </c>
      <c r="EZ1075" t="s">
        <v>180</v>
      </c>
      <c r="FA1075">
        <v>0.70328800000000002</v>
      </c>
      <c r="FB1075" t="s">
        <v>180</v>
      </c>
      <c r="FC1075">
        <v>18.254999999999999</v>
      </c>
      <c r="FD1075" t="s">
        <v>180</v>
      </c>
      <c r="FE1075">
        <v>15.53</v>
      </c>
      <c r="FF1075" t="s">
        <v>180</v>
      </c>
      <c r="FG1075">
        <v>38.051000000000002</v>
      </c>
      <c r="FH1075" t="s">
        <v>180</v>
      </c>
      <c r="FI1075" t="s">
        <v>180</v>
      </c>
      <c r="FJ1075" t="s">
        <v>180</v>
      </c>
      <c r="FK1075" t="s">
        <v>180</v>
      </c>
      <c r="FL1075" t="s">
        <v>180</v>
      </c>
      <c r="FM1075" t="s">
        <v>180</v>
      </c>
      <c r="FN1075" t="s">
        <v>180</v>
      </c>
      <c r="FO1075">
        <v>0.28311599999999998</v>
      </c>
      <c r="FP1075" t="s">
        <v>180</v>
      </c>
      <c r="FQ1075" t="s">
        <v>180</v>
      </c>
      <c r="FR1075" t="s">
        <v>180</v>
      </c>
      <c r="FS1075" t="s">
        <v>180</v>
      </c>
      <c r="FT1075" t="s">
        <v>180</v>
      </c>
      <c r="FU1075" t="s">
        <v>180</v>
      </c>
      <c r="FV1075" t="s">
        <v>6237</v>
      </c>
      <c r="FW1075" t="s">
        <v>180</v>
      </c>
      <c r="FX1075">
        <f t="shared" si="322"/>
        <v>1.4620462046204621</v>
      </c>
      <c r="FY1075">
        <f t="shared" si="323"/>
        <v>36.270627062706275</v>
      </c>
      <c r="FZ1075">
        <f t="shared" si="324"/>
        <v>1.9735973597359739</v>
      </c>
      <c r="GA1075">
        <f t="shared" si="325"/>
        <v>1.2211221122112212</v>
      </c>
      <c r="GB1075">
        <f t="shared" si="326"/>
        <v>1.5016501650165017</v>
      </c>
      <c r="GC1075">
        <f t="shared" si="327"/>
        <v>0.39864864864864863</v>
      </c>
      <c r="GD1075">
        <f t="shared" si="328"/>
        <v>8.4042553191489358</v>
      </c>
      <c r="GE1075">
        <f t="shared" si="329"/>
        <v>19.668049792531118</v>
      </c>
      <c r="GF1075">
        <f t="shared" si="330"/>
        <v>23.913043478260867</v>
      </c>
      <c r="GG1075">
        <f t="shared" si="331"/>
        <v>32.279909706546277</v>
      </c>
      <c r="GH1075">
        <f t="shared" si="332"/>
        <v>7.2072072072072085E-2</v>
      </c>
      <c r="GI1075">
        <f t="shared" si="333"/>
        <v>4.2889390519187359E-2</v>
      </c>
      <c r="GJ1075">
        <f t="shared" si="334"/>
        <v>0.29230769230769232</v>
      </c>
      <c r="GK1075">
        <f t="shared" si="335"/>
        <v>220</v>
      </c>
      <c r="GL1075">
        <f t="shared" si="336"/>
        <v>1.3498871331828444</v>
      </c>
      <c r="GM1075">
        <f t="shared" si="337"/>
        <v>0.14672686230248308</v>
      </c>
      <c r="GN1075">
        <f t="shared" si="338"/>
        <v>0.10869565217391304</v>
      </c>
      <c r="GO1075">
        <f t="shared" si="339"/>
        <v>1.6162162162162164</v>
      </c>
      <c r="GP1075">
        <f t="shared" si="340"/>
        <v>0.98320061370318457</v>
      </c>
      <c r="GQ1075">
        <f>(EA1075/0.0735)/((DZ1075/0.195*(EB1075/0.295))^0.5)</f>
        <v>1.0259451069303123</v>
      </c>
      <c r="GR1075">
        <v>0.51300400000000002</v>
      </c>
      <c r="GS1075">
        <v>0.70328800000000002</v>
      </c>
      <c r="GT1075">
        <v>18.254999999999999</v>
      </c>
      <c r="GU1075">
        <v>15.53</v>
      </c>
      <c r="GV1075">
        <v>38.051000000000002</v>
      </c>
    </row>
    <row r="1076" spans="1:204">
      <c r="A1076" t="s">
        <v>6066</v>
      </c>
      <c r="B1076" t="s">
        <v>6233</v>
      </c>
      <c r="C1076" t="s">
        <v>7221</v>
      </c>
      <c r="D1076" t="s">
        <v>7178</v>
      </c>
      <c r="E1076" t="s">
        <v>7178</v>
      </c>
      <c r="F1076">
        <v>108</v>
      </c>
      <c r="G1076">
        <v>28</v>
      </c>
      <c r="H1076" t="s">
        <v>7334</v>
      </c>
      <c r="I1076" t="s">
        <v>6092</v>
      </c>
      <c r="J1076" t="s">
        <v>180</v>
      </c>
      <c r="K1076">
        <v>-57.419800000000002</v>
      </c>
      <c r="L1076">
        <v>-57.419800000000002</v>
      </c>
      <c r="M1076">
        <v>-30.1402</v>
      </c>
      <c r="N1076">
        <v>-30.1402</v>
      </c>
      <c r="O1076" t="s">
        <v>209</v>
      </c>
      <c r="P1076">
        <v>-3683</v>
      </c>
      <c r="Q1076">
        <v>-3683</v>
      </c>
      <c r="R1076" t="s">
        <v>6238</v>
      </c>
      <c r="S1076" t="s">
        <v>6235</v>
      </c>
      <c r="T1076" t="s">
        <v>6205</v>
      </c>
      <c r="V1076" t="s">
        <v>180</v>
      </c>
      <c r="W1076" t="s">
        <v>180</v>
      </c>
      <c r="X1076" t="s">
        <v>180</v>
      </c>
      <c r="Y1076" t="s">
        <v>180</v>
      </c>
      <c r="Z1076" t="s">
        <v>180</v>
      </c>
      <c r="AB1076" t="s">
        <v>180</v>
      </c>
      <c r="AC1076" t="s">
        <v>181</v>
      </c>
      <c r="AD1076" t="s">
        <v>180</v>
      </c>
      <c r="AE1076" t="s">
        <v>180</v>
      </c>
      <c r="AF1076" t="s">
        <v>180</v>
      </c>
      <c r="AG1076" t="s">
        <v>180</v>
      </c>
      <c r="AH1076" t="s">
        <v>6236</v>
      </c>
      <c r="AI1076">
        <v>49.83</v>
      </c>
      <c r="AJ1076">
        <v>1.33</v>
      </c>
      <c r="AK1076" t="s">
        <v>180</v>
      </c>
      <c r="AL1076">
        <v>15.3</v>
      </c>
      <c r="AM1076" t="s">
        <v>180</v>
      </c>
      <c r="AP1076">
        <v>8.26</v>
      </c>
      <c r="AQ1076">
        <v>11.6</v>
      </c>
      <c r="AR1076">
        <v>8.1300000000000008</v>
      </c>
      <c r="AS1076">
        <v>0.18</v>
      </c>
      <c r="AT1076" t="s">
        <v>180</v>
      </c>
      <c r="AU1076">
        <v>0.1</v>
      </c>
      <c r="AV1076">
        <v>3.29</v>
      </c>
      <c r="AW1076">
        <v>0.26</v>
      </c>
      <c r="AX1076">
        <v>0.18</v>
      </c>
      <c r="AY1076" t="s">
        <v>180</v>
      </c>
      <c r="AZ1076" t="s">
        <v>180</v>
      </c>
      <c r="BA1076">
        <v>98.28</v>
      </c>
      <c r="BC1076" t="s">
        <v>180</v>
      </c>
      <c r="BD1076" t="s">
        <v>180</v>
      </c>
      <c r="BE1076" t="s">
        <v>180</v>
      </c>
      <c r="BF1076" t="s">
        <v>180</v>
      </c>
      <c r="BG1076" t="s">
        <v>180</v>
      </c>
      <c r="BH1076" t="s">
        <v>180</v>
      </c>
      <c r="BI1076" t="s">
        <v>180</v>
      </c>
      <c r="BK1076" t="s">
        <v>180</v>
      </c>
      <c r="BL1076" t="s">
        <v>180</v>
      </c>
      <c r="BN1076" t="s">
        <v>180</v>
      </c>
      <c r="BO1076" t="s">
        <v>180</v>
      </c>
      <c r="BP1076" t="s">
        <v>180</v>
      </c>
      <c r="BQ1076" t="s">
        <v>180</v>
      </c>
      <c r="BR1076" t="s">
        <v>180</v>
      </c>
      <c r="BS1076" t="s">
        <v>180</v>
      </c>
      <c r="BT1076" t="s">
        <v>180</v>
      </c>
      <c r="BU1076" t="s">
        <v>180</v>
      </c>
      <c r="BV1076" t="s">
        <v>180</v>
      </c>
      <c r="BW1076" t="s">
        <v>180</v>
      </c>
      <c r="BX1076" t="s">
        <v>180</v>
      </c>
      <c r="BY1076" t="s">
        <v>180</v>
      </c>
      <c r="BZ1076" t="s">
        <v>180</v>
      </c>
      <c r="CD1076" t="s">
        <v>180</v>
      </c>
      <c r="CE1076" t="s">
        <v>180</v>
      </c>
      <c r="CG1076" t="s">
        <v>180</v>
      </c>
      <c r="CH1076" t="s">
        <v>180</v>
      </c>
      <c r="CI1076" t="s">
        <v>180</v>
      </c>
      <c r="CJ1076" t="s">
        <v>180</v>
      </c>
      <c r="CK1076" t="s">
        <v>180</v>
      </c>
      <c r="CM1076" t="s">
        <v>180</v>
      </c>
      <c r="CN1076" t="s">
        <v>180</v>
      </c>
      <c r="CO1076">
        <v>33.6</v>
      </c>
      <c r="CR1076">
        <v>328</v>
      </c>
      <c r="CS1076" t="s">
        <v>180</v>
      </c>
      <c r="CT1076" t="s">
        <v>180</v>
      </c>
      <c r="CU1076">
        <v>38.4</v>
      </c>
      <c r="CV1076">
        <v>99</v>
      </c>
      <c r="CW1076">
        <v>64.7</v>
      </c>
      <c r="CX1076">
        <v>68.900000000000006</v>
      </c>
      <c r="CY1076">
        <v>15.8</v>
      </c>
      <c r="CZ1076" t="s">
        <v>180</v>
      </c>
      <c r="DB1076" t="s">
        <v>180</v>
      </c>
      <c r="DC1076" t="s">
        <v>180</v>
      </c>
      <c r="DD1076">
        <v>0.7</v>
      </c>
      <c r="DE1076">
        <v>145</v>
      </c>
      <c r="DF1076">
        <v>26.2</v>
      </c>
      <c r="DG1076">
        <v>96.5</v>
      </c>
      <c r="DH1076">
        <v>2.06</v>
      </c>
      <c r="DJ1076" t="s">
        <v>180</v>
      </c>
      <c r="DK1076" t="s">
        <v>180</v>
      </c>
      <c r="DL1076" t="s">
        <v>180</v>
      </c>
      <c r="DM1076" t="s">
        <v>180</v>
      </c>
      <c r="DR1076" t="s">
        <v>180</v>
      </c>
      <c r="DS1076" t="s">
        <v>180</v>
      </c>
      <c r="DT1076">
        <v>0.01</v>
      </c>
      <c r="DU1076">
        <v>9</v>
      </c>
      <c r="DV1076">
        <v>2.94</v>
      </c>
      <c r="DW1076">
        <v>9.32</v>
      </c>
      <c r="DX1076">
        <v>1.69</v>
      </c>
      <c r="DY1076">
        <v>8.9700000000000006</v>
      </c>
      <c r="DZ1076">
        <v>3.12</v>
      </c>
      <c r="EA1076">
        <v>1.18</v>
      </c>
      <c r="EB1076">
        <v>4.05</v>
      </c>
      <c r="EC1076">
        <v>0.73</v>
      </c>
      <c r="ED1076">
        <v>4.79</v>
      </c>
      <c r="EE1076">
        <v>1.02</v>
      </c>
      <c r="EF1076">
        <v>2.85</v>
      </c>
      <c r="EG1076">
        <v>0.42</v>
      </c>
      <c r="EH1076">
        <v>2.74</v>
      </c>
      <c r="EI1076">
        <v>0.4</v>
      </c>
      <c r="EJ1076">
        <v>2.5299999999999998</v>
      </c>
      <c r="EK1076">
        <v>0.15</v>
      </c>
      <c r="EM1076" t="s">
        <v>180</v>
      </c>
      <c r="EN1076" t="s">
        <v>180</v>
      </c>
      <c r="EO1076" t="s">
        <v>180</v>
      </c>
      <c r="EP1076" t="s">
        <v>180</v>
      </c>
      <c r="EQ1076" t="s">
        <v>180</v>
      </c>
      <c r="ER1076" t="s">
        <v>180</v>
      </c>
      <c r="ES1076">
        <v>1.0999999999999999E-2</v>
      </c>
      <c r="ET1076">
        <v>0.47</v>
      </c>
      <c r="EV1076">
        <v>0.11</v>
      </c>
      <c r="EW1076">
        <v>0.05</v>
      </c>
      <c r="EX1076">
        <v>0.51312100000000005</v>
      </c>
      <c r="EY1076" t="s">
        <v>180</v>
      </c>
      <c r="EZ1076" t="s">
        <v>180</v>
      </c>
      <c r="FA1076">
        <v>0.702511</v>
      </c>
      <c r="FB1076" t="s">
        <v>180</v>
      </c>
      <c r="FC1076">
        <v>18.024999999999999</v>
      </c>
      <c r="FD1076" t="s">
        <v>180</v>
      </c>
      <c r="FE1076">
        <v>15.496</v>
      </c>
      <c r="FF1076" t="s">
        <v>180</v>
      </c>
      <c r="FG1076">
        <v>37.570999999999998</v>
      </c>
      <c r="FH1076" t="s">
        <v>180</v>
      </c>
      <c r="FI1076" t="s">
        <v>180</v>
      </c>
      <c r="FJ1076" t="s">
        <v>180</v>
      </c>
      <c r="FK1076" t="s">
        <v>180</v>
      </c>
      <c r="FL1076" t="s">
        <v>180</v>
      </c>
      <c r="FM1076" t="s">
        <v>180</v>
      </c>
      <c r="FN1076" t="s">
        <v>180</v>
      </c>
      <c r="FO1076">
        <v>0.28316599999999997</v>
      </c>
      <c r="FP1076" t="s">
        <v>180</v>
      </c>
      <c r="FQ1076" t="s">
        <v>180</v>
      </c>
      <c r="FR1076" t="s">
        <v>180</v>
      </c>
      <c r="FS1076" t="s">
        <v>180</v>
      </c>
      <c r="FT1076" t="s">
        <v>180</v>
      </c>
      <c r="FU1076" t="s">
        <v>180</v>
      </c>
      <c r="FV1076" t="s">
        <v>6239</v>
      </c>
      <c r="FW1076" t="s">
        <v>180</v>
      </c>
      <c r="FX1076">
        <f t="shared" si="322"/>
        <v>0.75182481751824815</v>
      </c>
      <c r="FY1076">
        <f t="shared" si="323"/>
        <v>35.21897810218978</v>
      </c>
      <c r="FZ1076">
        <f t="shared" si="324"/>
        <v>1.0729927007299269</v>
      </c>
      <c r="GA1076">
        <f t="shared" si="325"/>
        <v>1.1386861313868613</v>
      </c>
      <c r="GB1076">
        <f t="shared" si="326"/>
        <v>1.4781021897810218</v>
      </c>
      <c r="GC1076">
        <f t="shared" si="327"/>
        <v>7.5187969924812026E-2</v>
      </c>
      <c r="GD1076">
        <f t="shared" si="328"/>
        <v>5.5343511450381682</v>
      </c>
      <c r="GE1076">
        <f t="shared" si="329"/>
        <v>16.164994425863991</v>
      </c>
      <c r="GF1076">
        <f t="shared" si="330"/>
        <v>3.0612244897959182</v>
      </c>
      <c r="GG1076">
        <f t="shared" si="331"/>
        <v>4.3689320388349513</v>
      </c>
      <c r="GH1076">
        <f t="shared" si="332"/>
        <v>5.0429184549356222E-2</v>
      </c>
      <c r="GI1076">
        <f t="shared" si="333"/>
        <v>2.4271844660194174E-2</v>
      </c>
      <c r="GJ1076">
        <f t="shared" si="334"/>
        <v>0.45454545454545459</v>
      </c>
      <c r="GK1076">
        <f t="shared" si="335"/>
        <v>81.818181818181813</v>
      </c>
      <c r="GL1076">
        <f t="shared" si="336"/>
        <v>1.4271844660194175</v>
      </c>
      <c r="GM1076">
        <f t="shared" si="337"/>
        <v>5.3398058252427182E-2</v>
      </c>
      <c r="GN1076">
        <f t="shared" si="338"/>
        <v>3.7414965986394558E-2</v>
      </c>
      <c r="GO1076">
        <f t="shared" si="339"/>
        <v>0.94230769230769229</v>
      </c>
      <c r="GP1076">
        <f t="shared" si="340"/>
        <v>1.0063482514130175</v>
      </c>
      <c r="GQ1076">
        <f>(EA1076/0.0735)/((DZ1076/0.195*(EB1076/0.295))^0.5)</f>
        <v>1.0832237494905153</v>
      </c>
      <c r="GR1076">
        <v>0.51312100000000005</v>
      </c>
      <c r="GS1076">
        <v>0.702511</v>
      </c>
      <c r="GT1076">
        <v>18.024999999999999</v>
      </c>
      <c r="GU1076">
        <v>15.496</v>
      </c>
      <c r="GV1076">
        <v>37.570999999999998</v>
      </c>
    </row>
    <row r="1077" spans="1:204">
      <c r="A1077" t="s">
        <v>6066</v>
      </c>
      <c r="B1077" t="s">
        <v>6067</v>
      </c>
      <c r="C1077" t="s">
        <v>7221</v>
      </c>
      <c r="D1077" t="s">
        <v>7178</v>
      </c>
      <c r="E1077" t="s">
        <v>7178</v>
      </c>
      <c r="F1077">
        <v>108</v>
      </c>
      <c r="G1077">
        <v>28</v>
      </c>
      <c r="H1077" t="s">
        <v>7334</v>
      </c>
      <c r="I1077" t="s">
        <v>6092</v>
      </c>
      <c r="J1077" t="s">
        <v>180</v>
      </c>
      <c r="K1077">
        <v>-57.26</v>
      </c>
      <c r="L1077">
        <v>-57.26</v>
      </c>
      <c r="M1077">
        <v>-30.17</v>
      </c>
      <c r="N1077">
        <v>-30.17</v>
      </c>
      <c r="O1077" t="s">
        <v>209</v>
      </c>
      <c r="P1077">
        <v>-4155</v>
      </c>
      <c r="Q1077">
        <v>-4155</v>
      </c>
      <c r="R1077" t="s">
        <v>6093</v>
      </c>
      <c r="S1077" t="s">
        <v>6085</v>
      </c>
      <c r="T1077" t="s">
        <v>6205</v>
      </c>
      <c r="V1077" t="s">
        <v>180</v>
      </c>
      <c r="W1077" t="s">
        <v>180</v>
      </c>
      <c r="X1077" t="s">
        <v>180</v>
      </c>
      <c r="Y1077" t="s">
        <v>180</v>
      </c>
      <c r="Z1077" t="s">
        <v>180</v>
      </c>
      <c r="AB1077" t="s">
        <v>6094</v>
      </c>
      <c r="AC1077" t="s">
        <v>181</v>
      </c>
      <c r="AD1077" t="s">
        <v>180</v>
      </c>
      <c r="AE1077" t="s">
        <v>180</v>
      </c>
      <c r="AF1077" t="s">
        <v>196</v>
      </c>
      <c r="AG1077" t="s">
        <v>180</v>
      </c>
      <c r="AH1077" t="s">
        <v>6072</v>
      </c>
      <c r="AI1077">
        <v>52.55</v>
      </c>
      <c r="AJ1077">
        <v>1.49</v>
      </c>
      <c r="AK1077" t="s">
        <v>180</v>
      </c>
      <c r="AL1077">
        <v>15.62</v>
      </c>
      <c r="AM1077" t="s">
        <v>180</v>
      </c>
      <c r="AP1077">
        <v>8.26</v>
      </c>
      <c r="AQ1077">
        <v>9.81</v>
      </c>
      <c r="AR1077">
        <v>6.1</v>
      </c>
      <c r="AS1077">
        <v>0.17</v>
      </c>
      <c r="AT1077" t="s">
        <v>180</v>
      </c>
      <c r="AU1077">
        <v>0.21</v>
      </c>
      <c r="AV1077">
        <v>3.24</v>
      </c>
      <c r="AW1077">
        <v>0.26</v>
      </c>
      <c r="AY1077" t="s">
        <v>180</v>
      </c>
      <c r="AZ1077" t="s">
        <v>180</v>
      </c>
      <c r="BA1077">
        <v>97.71</v>
      </c>
      <c r="BC1077" t="s">
        <v>180</v>
      </c>
      <c r="BD1077" t="s">
        <v>180</v>
      </c>
      <c r="BE1077" t="s">
        <v>180</v>
      </c>
      <c r="BF1077" t="s">
        <v>180</v>
      </c>
      <c r="BG1077" t="s">
        <v>180</v>
      </c>
      <c r="BH1077" t="s">
        <v>180</v>
      </c>
      <c r="BI1077" t="s">
        <v>180</v>
      </c>
      <c r="BK1077" t="s">
        <v>180</v>
      </c>
      <c r="BL1077" t="s">
        <v>180</v>
      </c>
      <c r="BN1077" t="s">
        <v>180</v>
      </c>
      <c r="BO1077" t="s">
        <v>180</v>
      </c>
      <c r="BP1077" t="s">
        <v>180</v>
      </c>
      <c r="BQ1077" t="s">
        <v>180</v>
      </c>
      <c r="BR1077" t="s">
        <v>180</v>
      </c>
      <c r="BS1077" t="s">
        <v>180</v>
      </c>
      <c r="BT1077" t="s">
        <v>180</v>
      </c>
      <c r="BU1077" t="s">
        <v>180</v>
      </c>
      <c r="BV1077" t="s">
        <v>180</v>
      </c>
      <c r="BW1077" t="s">
        <v>180</v>
      </c>
      <c r="BX1077" t="s">
        <v>180</v>
      </c>
      <c r="BY1077" t="s">
        <v>180</v>
      </c>
      <c r="BZ1077" t="s">
        <v>180</v>
      </c>
      <c r="CD1077" t="s">
        <v>180</v>
      </c>
      <c r="CE1077" t="s">
        <v>180</v>
      </c>
      <c r="CG1077" t="s">
        <v>180</v>
      </c>
      <c r="CH1077" t="s">
        <v>180</v>
      </c>
      <c r="CI1077" t="s">
        <v>180</v>
      </c>
      <c r="CJ1077" t="s">
        <v>180</v>
      </c>
      <c r="CK1077" t="s">
        <v>180</v>
      </c>
      <c r="CM1077" t="s">
        <v>180</v>
      </c>
      <c r="CN1077" t="s">
        <v>180</v>
      </c>
      <c r="CO1077">
        <v>29</v>
      </c>
      <c r="CR1077">
        <v>163</v>
      </c>
      <c r="CS1077" t="s">
        <v>180</v>
      </c>
      <c r="CT1077" t="s">
        <v>180</v>
      </c>
      <c r="CU1077">
        <v>32.4</v>
      </c>
      <c r="CV1077">
        <v>75.099999999999994</v>
      </c>
      <c r="CW1077">
        <v>49.7</v>
      </c>
      <c r="CX1077">
        <v>132</v>
      </c>
      <c r="CY1077">
        <v>16.899999999999999</v>
      </c>
      <c r="CZ1077" t="s">
        <v>180</v>
      </c>
      <c r="DB1077" t="s">
        <v>180</v>
      </c>
      <c r="DC1077" t="s">
        <v>180</v>
      </c>
      <c r="DD1077">
        <v>4.17</v>
      </c>
      <c r="DE1077">
        <v>139</v>
      </c>
      <c r="DF1077">
        <v>26.5</v>
      </c>
      <c r="DG1077">
        <v>91</v>
      </c>
      <c r="DH1077">
        <v>2.5099999999999998</v>
      </c>
      <c r="DJ1077" t="s">
        <v>180</v>
      </c>
      <c r="DK1077" t="s">
        <v>180</v>
      </c>
      <c r="DL1077" t="s">
        <v>180</v>
      </c>
      <c r="DM1077" t="s">
        <v>180</v>
      </c>
      <c r="DR1077" t="s">
        <v>180</v>
      </c>
      <c r="DS1077" t="s">
        <v>180</v>
      </c>
      <c r="DT1077">
        <v>7.1999999999999995E-2</v>
      </c>
      <c r="DU1077">
        <v>31.1</v>
      </c>
      <c r="DV1077">
        <v>4.12</v>
      </c>
      <c r="DW1077">
        <v>12</v>
      </c>
      <c r="DX1077">
        <v>1.98</v>
      </c>
      <c r="DY1077">
        <v>10.1</v>
      </c>
      <c r="DZ1077">
        <v>3.4</v>
      </c>
      <c r="EA1077">
        <v>1.22</v>
      </c>
      <c r="EB1077">
        <v>4.3499999999999996</v>
      </c>
      <c r="EC1077">
        <v>0.77900000000000003</v>
      </c>
      <c r="ED1077">
        <v>5.22</v>
      </c>
      <c r="EE1077">
        <v>1.07</v>
      </c>
      <c r="EF1077">
        <v>3.07</v>
      </c>
      <c r="EG1077">
        <v>0.45400000000000001</v>
      </c>
      <c r="EH1077">
        <v>3</v>
      </c>
      <c r="EI1077">
        <v>0.44500000000000001</v>
      </c>
      <c r="EJ1077">
        <v>2.79</v>
      </c>
      <c r="EK1077">
        <v>0.16400000000000001</v>
      </c>
      <c r="EM1077" t="s">
        <v>180</v>
      </c>
      <c r="EN1077" t="s">
        <v>180</v>
      </c>
      <c r="EO1077" t="s">
        <v>180</v>
      </c>
      <c r="EP1077" t="s">
        <v>180</v>
      </c>
      <c r="EQ1077" t="s">
        <v>180</v>
      </c>
      <c r="ER1077" t="s">
        <v>180</v>
      </c>
      <c r="ES1077">
        <v>7.0000000000000001E-3</v>
      </c>
      <c r="ET1077">
        <v>0.88600000000000001</v>
      </c>
      <c r="EV1077">
        <v>0.28999999999999998</v>
      </c>
      <c r="EW1077">
        <v>9.1999999999999998E-2</v>
      </c>
      <c r="EY1077" t="s">
        <v>180</v>
      </c>
      <c r="EZ1077" t="s">
        <v>180</v>
      </c>
      <c r="FB1077" t="s">
        <v>180</v>
      </c>
      <c r="FD1077" t="s">
        <v>180</v>
      </c>
      <c r="FF1077" t="s">
        <v>180</v>
      </c>
      <c r="FH1077" t="s">
        <v>180</v>
      </c>
      <c r="FI1077" t="s">
        <v>180</v>
      </c>
      <c r="FJ1077" t="s">
        <v>180</v>
      </c>
      <c r="FK1077" t="s">
        <v>180</v>
      </c>
      <c r="FL1077" t="s">
        <v>180</v>
      </c>
      <c r="FM1077" t="s">
        <v>180</v>
      </c>
      <c r="FN1077" t="s">
        <v>180</v>
      </c>
      <c r="FP1077" t="s">
        <v>180</v>
      </c>
      <c r="FQ1077" t="s">
        <v>180</v>
      </c>
      <c r="FR1077" t="s">
        <v>180</v>
      </c>
      <c r="FS1077" t="s">
        <v>180</v>
      </c>
      <c r="FT1077" t="s">
        <v>180</v>
      </c>
      <c r="FU1077" t="s">
        <v>180</v>
      </c>
      <c r="FV1077" t="s">
        <v>6095</v>
      </c>
      <c r="FW1077" t="s">
        <v>180</v>
      </c>
      <c r="FX1077">
        <f t="shared" si="322"/>
        <v>0.83666666666666656</v>
      </c>
      <c r="FY1077">
        <f t="shared" si="323"/>
        <v>30.333333333333332</v>
      </c>
      <c r="FZ1077">
        <f t="shared" si="324"/>
        <v>1.3733333333333333</v>
      </c>
      <c r="GA1077">
        <f t="shared" si="325"/>
        <v>1.1333333333333333</v>
      </c>
      <c r="GB1077">
        <f t="shared" si="326"/>
        <v>1.45</v>
      </c>
      <c r="GC1077">
        <f t="shared" si="327"/>
        <v>0.14093959731543623</v>
      </c>
      <c r="GD1077">
        <f t="shared" si="328"/>
        <v>5.2452830188679247</v>
      </c>
      <c r="GE1077">
        <f t="shared" si="329"/>
        <v>13.762376237623762</v>
      </c>
      <c r="GF1077">
        <f t="shared" si="330"/>
        <v>7.5485436893203888</v>
      </c>
      <c r="GG1077">
        <f t="shared" si="331"/>
        <v>12.390438247011954</v>
      </c>
      <c r="GH1077">
        <f t="shared" si="332"/>
        <v>7.3833333333333334E-2</v>
      </c>
      <c r="GI1077">
        <f t="shared" si="333"/>
        <v>3.665338645418327E-2</v>
      </c>
      <c r="GJ1077">
        <f t="shared" si="334"/>
        <v>0.31724137931034485</v>
      </c>
      <c r="GK1077">
        <f t="shared" si="335"/>
        <v>107.24137931034484</v>
      </c>
      <c r="GL1077">
        <f t="shared" si="336"/>
        <v>1.6414342629482073</v>
      </c>
      <c r="GM1077">
        <f t="shared" si="337"/>
        <v>0.1155378486055777</v>
      </c>
      <c r="GN1077">
        <f t="shared" si="338"/>
        <v>7.0388349514563103E-2</v>
      </c>
      <c r="GO1077">
        <f t="shared" si="339"/>
        <v>1.2117647058823531</v>
      </c>
      <c r="GP1077">
        <f t="shared" si="340"/>
        <v>1.0112288336958146</v>
      </c>
      <c r="GQ1077">
        <f>(EA1077/0.0735)/((DZ1077/0.195*(EB1077/0.295))^0.5)</f>
        <v>1.0351820154737297</v>
      </c>
    </row>
    <row r="1078" spans="1:204">
      <c r="A1078" t="s">
        <v>6066</v>
      </c>
      <c r="B1078" t="s">
        <v>6067</v>
      </c>
      <c r="C1078" t="s">
        <v>7221</v>
      </c>
      <c r="D1078" t="s">
        <v>7178</v>
      </c>
      <c r="E1078" t="s">
        <v>7178</v>
      </c>
      <c r="F1078">
        <v>108</v>
      </c>
      <c r="G1078">
        <v>28</v>
      </c>
      <c r="H1078" t="s">
        <v>7334</v>
      </c>
      <c r="I1078" t="s">
        <v>6092</v>
      </c>
      <c r="J1078" t="s">
        <v>180</v>
      </c>
      <c r="K1078">
        <v>-57.488300000000002</v>
      </c>
      <c r="L1078">
        <v>-57.488300000000002</v>
      </c>
      <c r="M1078">
        <v>-30.118300000000001</v>
      </c>
      <c r="N1078">
        <v>-30.118300000000001</v>
      </c>
      <c r="O1078" t="s">
        <v>209</v>
      </c>
      <c r="P1078">
        <v>-3779</v>
      </c>
      <c r="Q1078">
        <v>-3779</v>
      </c>
      <c r="R1078" t="s">
        <v>6096</v>
      </c>
      <c r="S1078" t="s">
        <v>6070</v>
      </c>
      <c r="T1078" t="s">
        <v>6205</v>
      </c>
      <c r="V1078" t="s">
        <v>180</v>
      </c>
      <c r="W1078" t="s">
        <v>180</v>
      </c>
      <c r="X1078" t="s">
        <v>180</v>
      </c>
      <c r="Y1078" t="s">
        <v>180</v>
      </c>
      <c r="Z1078" t="s">
        <v>180</v>
      </c>
      <c r="AB1078" t="s">
        <v>6097</v>
      </c>
      <c r="AC1078" t="s">
        <v>181</v>
      </c>
      <c r="AD1078" t="s">
        <v>180</v>
      </c>
      <c r="AE1078" t="s">
        <v>180</v>
      </c>
      <c r="AF1078" t="s">
        <v>196</v>
      </c>
      <c r="AG1078" t="s">
        <v>180</v>
      </c>
      <c r="AH1078" t="s">
        <v>6072</v>
      </c>
      <c r="AI1078">
        <v>51.72</v>
      </c>
      <c r="AJ1078">
        <v>1.69</v>
      </c>
      <c r="AK1078" t="s">
        <v>180</v>
      </c>
      <c r="AL1078">
        <v>15.44</v>
      </c>
      <c r="AM1078" t="s">
        <v>180</v>
      </c>
      <c r="AP1078">
        <v>8.3000000000000007</v>
      </c>
      <c r="AQ1078">
        <v>10.46</v>
      </c>
      <c r="AR1078">
        <v>7.02</v>
      </c>
      <c r="AS1078">
        <v>0.18</v>
      </c>
      <c r="AT1078" t="s">
        <v>180</v>
      </c>
      <c r="AU1078">
        <v>0.17</v>
      </c>
      <c r="AV1078">
        <v>3.37</v>
      </c>
      <c r="AW1078">
        <v>0.3</v>
      </c>
      <c r="AX1078">
        <v>0.63</v>
      </c>
      <c r="AY1078" t="s">
        <v>180</v>
      </c>
      <c r="AZ1078" t="s">
        <v>180</v>
      </c>
      <c r="BA1078">
        <v>98.649999999999991</v>
      </c>
      <c r="BC1078" t="s">
        <v>180</v>
      </c>
      <c r="BD1078" t="s">
        <v>180</v>
      </c>
      <c r="BE1078" t="s">
        <v>180</v>
      </c>
      <c r="BF1078" t="s">
        <v>180</v>
      </c>
      <c r="BG1078" t="s">
        <v>180</v>
      </c>
      <c r="BH1078" t="s">
        <v>180</v>
      </c>
      <c r="BI1078" t="s">
        <v>180</v>
      </c>
      <c r="BK1078" t="s">
        <v>180</v>
      </c>
      <c r="BL1078" t="s">
        <v>180</v>
      </c>
      <c r="BN1078" t="s">
        <v>180</v>
      </c>
      <c r="BO1078" t="s">
        <v>180</v>
      </c>
      <c r="BP1078" t="s">
        <v>180</v>
      </c>
      <c r="BQ1078" t="s">
        <v>180</v>
      </c>
      <c r="BR1078" t="s">
        <v>180</v>
      </c>
      <c r="BS1078" t="s">
        <v>180</v>
      </c>
      <c r="BT1078" t="s">
        <v>180</v>
      </c>
      <c r="BU1078" t="s">
        <v>180</v>
      </c>
      <c r="BV1078" t="s">
        <v>180</v>
      </c>
      <c r="BW1078" t="s">
        <v>180</v>
      </c>
      <c r="BX1078" t="s">
        <v>180</v>
      </c>
      <c r="BY1078" t="s">
        <v>180</v>
      </c>
      <c r="BZ1078" t="s">
        <v>180</v>
      </c>
      <c r="CD1078" t="s">
        <v>180</v>
      </c>
      <c r="CE1078" t="s">
        <v>180</v>
      </c>
      <c r="CG1078" t="s">
        <v>180</v>
      </c>
      <c r="CH1078" t="s">
        <v>180</v>
      </c>
      <c r="CI1078" t="s">
        <v>180</v>
      </c>
      <c r="CJ1078" t="s">
        <v>180</v>
      </c>
      <c r="CK1078" t="s">
        <v>180</v>
      </c>
      <c r="CM1078" t="s">
        <v>180</v>
      </c>
      <c r="CN1078" t="s">
        <v>180</v>
      </c>
      <c r="CO1078">
        <v>31.9</v>
      </c>
      <c r="CR1078">
        <v>207</v>
      </c>
      <c r="CS1078" t="s">
        <v>180</v>
      </c>
      <c r="CT1078" t="s">
        <v>180</v>
      </c>
      <c r="CU1078">
        <v>34.200000000000003</v>
      </c>
      <c r="CV1078">
        <v>82.5</v>
      </c>
      <c r="CW1078">
        <v>48.8</v>
      </c>
      <c r="CX1078">
        <v>87.8</v>
      </c>
      <c r="CY1078">
        <v>16.2</v>
      </c>
      <c r="CZ1078" t="s">
        <v>180</v>
      </c>
      <c r="DB1078" t="s">
        <v>180</v>
      </c>
      <c r="DC1078" t="s">
        <v>180</v>
      </c>
      <c r="DD1078">
        <v>2.5</v>
      </c>
      <c r="DE1078">
        <v>143</v>
      </c>
      <c r="DF1078">
        <v>32.1</v>
      </c>
      <c r="DG1078">
        <v>113</v>
      </c>
      <c r="DH1078">
        <v>2.91</v>
      </c>
      <c r="DJ1078" t="s">
        <v>180</v>
      </c>
      <c r="DK1078" t="s">
        <v>180</v>
      </c>
      <c r="DL1078" t="s">
        <v>180</v>
      </c>
      <c r="DM1078" t="s">
        <v>180</v>
      </c>
      <c r="DR1078" t="s">
        <v>180</v>
      </c>
      <c r="DS1078" t="s">
        <v>180</v>
      </c>
      <c r="DT1078">
        <v>2.5999999999999999E-2</v>
      </c>
      <c r="DU1078">
        <v>19</v>
      </c>
      <c r="DV1078">
        <v>4.9000000000000004</v>
      </c>
      <c r="DW1078">
        <v>14.3</v>
      </c>
      <c r="DX1078">
        <v>2.4500000000000002</v>
      </c>
      <c r="DY1078">
        <v>12.4</v>
      </c>
      <c r="DZ1078">
        <v>4.07</v>
      </c>
      <c r="EA1078">
        <v>1.41</v>
      </c>
      <c r="EB1078">
        <v>5.22</v>
      </c>
      <c r="EC1078">
        <v>0.92900000000000005</v>
      </c>
      <c r="ED1078">
        <v>6.23</v>
      </c>
      <c r="EE1078">
        <v>1.3</v>
      </c>
      <c r="EF1078">
        <v>3.6</v>
      </c>
      <c r="EG1078">
        <v>0.53500000000000003</v>
      </c>
      <c r="EH1078">
        <v>3.61</v>
      </c>
      <c r="EI1078">
        <v>0.52</v>
      </c>
      <c r="EJ1078">
        <v>3.55</v>
      </c>
      <c r="EK1078">
        <v>0.19400000000000001</v>
      </c>
      <c r="EM1078" t="s">
        <v>180</v>
      </c>
      <c r="EN1078" t="s">
        <v>180</v>
      </c>
      <c r="EO1078" t="s">
        <v>180</v>
      </c>
      <c r="EP1078" t="s">
        <v>180</v>
      </c>
      <c r="EQ1078" t="s">
        <v>180</v>
      </c>
      <c r="ER1078" t="s">
        <v>180</v>
      </c>
      <c r="ES1078">
        <v>5.0000000000000001E-3</v>
      </c>
      <c r="EV1078">
        <v>0.22800000000000001</v>
      </c>
      <c r="EW1078">
        <v>8.3000000000000004E-2</v>
      </c>
      <c r="EX1078">
        <v>0.51310500000000003</v>
      </c>
      <c r="EY1078" t="s">
        <v>180</v>
      </c>
      <c r="EZ1078" t="s">
        <v>180</v>
      </c>
      <c r="FA1078">
        <v>0.70255400000000001</v>
      </c>
      <c r="FB1078" t="s">
        <v>180</v>
      </c>
      <c r="FC1078">
        <v>18.071999999999999</v>
      </c>
      <c r="FD1078" t="s">
        <v>180</v>
      </c>
      <c r="FE1078">
        <v>15.483000000000001</v>
      </c>
      <c r="FF1078" t="s">
        <v>180</v>
      </c>
      <c r="FG1078">
        <v>37.606999999999999</v>
      </c>
      <c r="FH1078" t="s">
        <v>180</v>
      </c>
      <c r="FI1078" t="s">
        <v>180</v>
      </c>
      <c r="FJ1078" t="s">
        <v>180</v>
      </c>
      <c r="FK1078" t="s">
        <v>180</v>
      </c>
      <c r="FL1078" t="s">
        <v>180</v>
      </c>
      <c r="FM1078" t="s">
        <v>180</v>
      </c>
      <c r="FN1078" t="s">
        <v>180</v>
      </c>
      <c r="FP1078" t="s">
        <v>180</v>
      </c>
      <c r="FQ1078" t="s">
        <v>180</v>
      </c>
      <c r="FR1078" t="s">
        <v>180</v>
      </c>
      <c r="FS1078" t="s">
        <v>180</v>
      </c>
      <c r="FT1078" t="s">
        <v>180</v>
      </c>
      <c r="FU1078" t="s">
        <v>180</v>
      </c>
      <c r="FV1078" t="s">
        <v>6098</v>
      </c>
      <c r="FW1078" t="s">
        <v>180</v>
      </c>
      <c r="FX1078">
        <f t="shared" si="322"/>
        <v>0.80609418282548484</v>
      </c>
      <c r="FY1078">
        <f t="shared" si="323"/>
        <v>31.301939058171747</v>
      </c>
      <c r="FZ1078">
        <f t="shared" si="324"/>
        <v>1.3573407202216068</v>
      </c>
      <c r="GA1078">
        <f t="shared" si="325"/>
        <v>1.1274238227146816</v>
      </c>
      <c r="GB1078">
        <f t="shared" si="326"/>
        <v>1.445983379501385</v>
      </c>
      <c r="GC1078">
        <f t="shared" si="327"/>
        <v>0.10059171597633138</v>
      </c>
      <c r="GD1078">
        <f t="shared" si="328"/>
        <v>4.4548286604361369</v>
      </c>
      <c r="GE1078">
        <f t="shared" si="329"/>
        <v>11.532258064516128</v>
      </c>
      <c r="GF1078">
        <f t="shared" si="330"/>
        <v>3.8775510204081631</v>
      </c>
      <c r="GG1078">
        <f t="shared" si="331"/>
        <v>6.529209621993127</v>
      </c>
      <c r="GI1078">
        <f t="shared" si="333"/>
        <v>2.8522336769759449E-2</v>
      </c>
      <c r="GJ1078">
        <f t="shared" si="334"/>
        <v>0.36403508771929827</v>
      </c>
      <c r="GK1078">
        <f t="shared" si="335"/>
        <v>83.333333333333329</v>
      </c>
      <c r="GL1078">
        <f t="shared" si="336"/>
        <v>1.6838487972508591</v>
      </c>
      <c r="GM1078">
        <f t="shared" si="337"/>
        <v>7.8350515463917525E-2</v>
      </c>
      <c r="GN1078">
        <f t="shared" si="338"/>
        <v>4.6530612244897955E-2</v>
      </c>
      <c r="GO1078">
        <f t="shared" si="339"/>
        <v>1.203931203931204</v>
      </c>
      <c r="GP1078">
        <f t="shared" si="340"/>
        <v>0.99335471324082492</v>
      </c>
      <c r="GQ1078">
        <f>(EA1078/0.0735)/((DZ1078/0.195*(EB1078/0.295))^0.5)</f>
        <v>0.99822313544486352</v>
      </c>
      <c r="GR1078">
        <v>0.51310500000000003</v>
      </c>
      <c r="GS1078">
        <v>0.70255400000000001</v>
      </c>
      <c r="GT1078">
        <v>18.071999999999999</v>
      </c>
      <c r="GU1078">
        <v>15.483000000000001</v>
      </c>
      <c r="GV1078">
        <v>37.606999999999999</v>
      </c>
    </row>
    <row r="1079" spans="1:204">
      <c r="A1079" t="s">
        <v>6066</v>
      </c>
      <c r="B1079" t="s">
        <v>6067</v>
      </c>
      <c r="C1079" t="s">
        <v>7221</v>
      </c>
      <c r="D1079" t="s">
        <v>7178</v>
      </c>
      <c r="E1079" t="s">
        <v>7178</v>
      </c>
      <c r="F1079">
        <v>108</v>
      </c>
      <c r="G1079">
        <v>28</v>
      </c>
      <c r="H1079" t="s">
        <v>7334</v>
      </c>
      <c r="I1079" t="s">
        <v>6092</v>
      </c>
      <c r="J1079" t="s">
        <v>180</v>
      </c>
      <c r="K1079">
        <v>-57.488300000000002</v>
      </c>
      <c r="L1079">
        <v>-57.488300000000002</v>
      </c>
      <c r="M1079">
        <v>-30.118300000000001</v>
      </c>
      <c r="N1079">
        <v>-30.118300000000001</v>
      </c>
      <c r="O1079" t="s">
        <v>209</v>
      </c>
      <c r="P1079">
        <v>-3779</v>
      </c>
      <c r="Q1079">
        <v>-3779</v>
      </c>
      <c r="R1079" t="s">
        <v>6099</v>
      </c>
      <c r="S1079" t="s">
        <v>6070</v>
      </c>
      <c r="T1079" t="s">
        <v>6205</v>
      </c>
      <c r="V1079" t="s">
        <v>180</v>
      </c>
      <c r="W1079" t="s">
        <v>180</v>
      </c>
      <c r="X1079" t="s">
        <v>180</v>
      </c>
      <c r="Y1079" t="s">
        <v>180</v>
      </c>
      <c r="Z1079" t="s">
        <v>180</v>
      </c>
      <c r="AB1079" t="s">
        <v>6100</v>
      </c>
      <c r="AC1079" t="s">
        <v>181</v>
      </c>
      <c r="AD1079" t="s">
        <v>180</v>
      </c>
      <c r="AE1079" t="s">
        <v>180</v>
      </c>
      <c r="AF1079" t="s">
        <v>196</v>
      </c>
      <c r="AG1079" t="s">
        <v>180</v>
      </c>
      <c r="AH1079" t="s">
        <v>6072</v>
      </c>
      <c r="AI1079">
        <v>51.96</v>
      </c>
      <c r="AJ1079">
        <v>1.77</v>
      </c>
      <c r="AK1079" t="s">
        <v>180</v>
      </c>
      <c r="AL1079">
        <v>15.2</v>
      </c>
      <c r="AM1079" t="s">
        <v>180</v>
      </c>
      <c r="AP1079">
        <v>8.44</v>
      </c>
      <c r="AQ1079">
        <v>10.41</v>
      </c>
      <c r="AR1079">
        <v>6.77</v>
      </c>
      <c r="AS1079">
        <v>0.2</v>
      </c>
      <c r="AT1079" t="s">
        <v>180</v>
      </c>
      <c r="AU1079">
        <v>0.18</v>
      </c>
      <c r="AV1079">
        <v>3.36</v>
      </c>
      <c r="AW1079">
        <v>0.3</v>
      </c>
      <c r="AX1079">
        <v>0.64</v>
      </c>
      <c r="AY1079" t="s">
        <v>180</v>
      </c>
      <c r="AZ1079" t="s">
        <v>180</v>
      </c>
      <c r="BA1079">
        <v>98.59</v>
      </c>
      <c r="BC1079" t="s">
        <v>180</v>
      </c>
      <c r="BD1079" t="s">
        <v>180</v>
      </c>
      <c r="BE1079" t="s">
        <v>180</v>
      </c>
      <c r="BF1079" t="s">
        <v>180</v>
      </c>
      <c r="BG1079" t="s">
        <v>180</v>
      </c>
      <c r="BH1079" t="s">
        <v>180</v>
      </c>
      <c r="BI1079" t="s">
        <v>180</v>
      </c>
      <c r="BK1079" t="s">
        <v>180</v>
      </c>
      <c r="BL1079" t="s">
        <v>180</v>
      </c>
      <c r="BN1079" t="s">
        <v>180</v>
      </c>
      <c r="BO1079" t="s">
        <v>180</v>
      </c>
      <c r="BP1079" t="s">
        <v>180</v>
      </c>
      <c r="BQ1079" t="s">
        <v>180</v>
      </c>
      <c r="BR1079" t="s">
        <v>180</v>
      </c>
      <c r="BS1079" t="s">
        <v>180</v>
      </c>
      <c r="BT1079" t="s">
        <v>180</v>
      </c>
      <c r="BU1079" t="s">
        <v>180</v>
      </c>
      <c r="BV1079" t="s">
        <v>180</v>
      </c>
      <c r="BW1079" t="s">
        <v>180</v>
      </c>
      <c r="BX1079" t="s">
        <v>180</v>
      </c>
      <c r="BY1079" t="s">
        <v>180</v>
      </c>
      <c r="BZ1079" t="s">
        <v>180</v>
      </c>
      <c r="CD1079" t="s">
        <v>180</v>
      </c>
      <c r="CE1079" t="s">
        <v>180</v>
      </c>
      <c r="CG1079" t="s">
        <v>180</v>
      </c>
      <c r="CH1079" t="s">
        <v>180</v>
      </c>
      <c r="CI1079" t="s">
        <v>180</v>
      </c>
      <c r="CJ1079" t="s">
        <v>180</v>
      </c>
      <c r="CK1079" t="s">
        <v>180</v>
      </c>
      <c r="CM1079" t="s">
        <v>180</v>
      </c>
      <c r="CN1079" t="s">
        <v>180</v>
      </c>
      <c r="CO1079">
        <v>31.2</v>
      </c>
      <c r="CR1079">
        <v>205</v>
      </c>
      <c r="CS1079" t="s">
        <v>180</v>
      </c>
      <c r="CT1079" t="s">
        <v>180</v>
      </c>
      <c r="CU1079">
        <v>34.299999999999997</v>
      </c>
      <c r="CV1079">
        <v>82.7</v>
      </c>
      <c r="CW1079">
        <v>46.2</v>
      </c>
      <c r="CX1079">
        <v>78.900000000000006</v>
      </c>
      <c r="CY1079">
        <v>16.100000000000001</v>
      </c>
      <c r="CZ1079" t="s">
        <v>180</v>
      </c>
      <c r="DB1079" t="s">
        <v>180</v>
      </c>
      <c r="DC1079" t="s">
        <v>180</v>
      </c>
      <c r="DD1079">
        <v>2.21</v>
      </c>
      <c r="DE1079">
        <v>141</v>
      </c>
      <c r="DF1079">
        <v>30.3</v>
      </c>
      <c r="DG1079">
        <v>112</v>
      </c>
      <c r="DH1079">
        <v>2.99</v>
      </c>
      <c r="DJ1079" t="s">
        <v>180</v>
      </c>
      <c r="DK1079" t="s">
        <v>180</v>
      </c>
      <c r="DL1079" t="s">
        <v>180</v>
      </c>
      <c r="DM1079" t="s">
        <v>180</v>
      </c>
      <c r="DR1079" t="s">
        <v>180</v>
      </c>
      <c r="DS1079" t="s">
        <v>180</v>
      </c>
      <c r="DT1079">
        <v>1.7999999999999999E-2</v>
      </c>
      <c r="DU1079">
        <v>18</v>
      </c>
      <c r="DV1079">
        <v>4.67</v>
      </c>
      <c r="DW1079">
        <v>14.5</v>
      </c>
      <c r="DX1079">
        <v>2.4300000000000002</v>
      </c>
      <c r="DY1079">
        <v>12.3</v>
      </c>
      <c r="DZ1079">
        <v>4</v>
      </c>
      <c r="EA1079">
        <v>1.4</v>
      </c>
      <c r="EB1079">
        <v>5.2</v>
      </c>
      <c r="EC1079">
        <v>0.91300000000000003</v>
      </c>
      <c r="ED1079">
        <v>6.11</v>
      </c>
      <c r="EE1079">
        <v>1.26</v>
      </c>
      <c r="EF1079">
        <v>3.54</v>
      </c>
      <c r="EG1079">
        <v>0.53800000000000003</v>
      </c>
      <c r="EH1079">
        <v>3.51</v>
      </c>
      <c r="EI1079">
        <v>0.51100000000000001</v>
      </c>
      <c r="EJ1079">
        <v>3.48</v>
      </c>
      <c r="EK1079">
        <v>0.19800000000000001</v>
      </c>
      <c r="EM1079" t="s">
        <v>180</v>
      </c>
      <c r="EN1079" t="s">
        <v>180</v>
      </c>
      <c r="EO1079" t="s">
        <v>180</v>
      </c>
      <c r="EP1079" t="s">
        <v>180</v>
      </c>
      <c r="EQ1079" t="s">
        <v>180</v>
      </c>
      <c r="ER1079" t="s">
        <v>180</v>
      </c>
      <c r="ES1079">
        <v>6.0000000000000001E-3</v>
      </c>
      <c r="EV1079">
        <v>0.224</v>
      </c>
      <c r="EW1079">
        <v>8.5999999999999993E-2</v>
      </c>
      <c r="EY1079" t="s">
        <v>180</v>
      </c>
      <c r="EZ1079" t="s">
        <v>180</v>
      </c>
      <c r="FB1079" t="s">
        <v>180</v>
      </c>
      <c r="FD1079" t="s">
        <v>180</v>
      </c>
      <c r="FF1079" t="s">
        <v>180</v>
      </c>
      <c r="FH1079" t="s">
        <v>180</v>
      </c>
      <c r="FI1079" t="s">
        <v>180</v>
      </c>
      <c r="FJ1079" t="s">
        <v>180</v>
      </c>
      <c r="FK1079" t="s">
        <v>180</v>
      </c>
      <c r="FL1079" t="s">
        <v>180</v>
      </c>
      <c r="FM1079" t="s">
        <v>180</v>
      </c>
      <c r="FN1079" t="s">
        <v>180</v>
      </c>
      <c r="FP1079" t="s">
        <v>180</v>
      </c>
      <c r="FQ1079" t="s">
        <v>180</v>
      </c>
      <c r="FR1079" t="s">
        <v>180</v>
      </c>
      <c r="FS1079" t="s">
        <v>180</v>
      </c>
      <c r="FT1079" t="s">
        <v>180</v>
      </c>
      <c r="FU1079" t="s">
        <v>180</v>
      </c>
      <c r="FV1079" t="s">
        <v>6101</v>
      </c>
      <c r="FW1079" t="s">
        <v>180</v>
      </c>
      <c r="FX1079">
        <f t="shared" si="322"/>
        <v>0.85185185185185197</v>
      </c>
      <c r="FY1079">
        <f t="shared" si="323"/>
        <v>31.90883190883191</v>
      </c>
      <c r="FZ1079">
        <f t="shared" si="324"/>
        <v>1.3304843304843306</v>
      </c>
      <c r="GA1079">
        <f t="shared" si="325"/>
        <v>1.1396011396011396</v>
      </c>
      <c r="GB1079">
        <f t="shared" si="326"/>
        <v>1.4814814814814816</v>
      </c>
      <c r="GC1079">
        <f t="shared" si="327"/>
        <v>0.10169491525423728</v>
      </c>
      <c r="GD1079">
        <f t="shared" si="328"/>
        <v>4.6534653465346532</v>
      </c>
      <c r="GE1079">
        <f t="shared" si="329"/>
        <v>11.463414634146341</v>
      </c>
      <c r="GF1079">
        <f t="shared" si="330"/>
        <v>3.8543897216274092</v>
      </c>
      <c r="GG1079">
        <f t="shared" si="331"/>
        <v>6.0200668896321066</v>
      </c>
      <c r="GI1079">
        <f t="shared" si="333"/>
        <v>2.8762541806020062E-2</v>
      </c>
      <c r="GJ1079">
        <f t="shared" si="334"/>
        <v>0.3839285714285714</v>
      </c>
      <c r="GK1079">
        <f t="shared" si="335"/>
        <v>80.357142857142861</v>
      </c>
      <c r="GL1079">
        <f t="shared" si="336"/>
        <v>1.5618729096989965</v>
      </c>
      <c r="GM1079">
        <f t="shared" si="337"/>
        <v>7.4916387959866215E-2</v>
      </c>
      <c r="GN1079">
        <f t="shared" si="338"/>
        <v>4.796573875802998E-2</v>
      </c>
      <c r="GO1079">
        <f t="shared" si="339"/>
        <v>1.1675</v>
      </c>
      <c r="GP1079">
        <f t="shared" si="340"/>
        <v>1.0359906280318043</v>
      </c>
      <c r="GQ1079">
        <f>(EA1079/0.0735)/((DZ1079/0.195*(EB1079/0.295))^0.5)</f>
        <v>1.0016992365696491</v>
      </c>
    </row>
    <row r="1080" spans="1:204">
      <c r="A1080" t="s">
        <v>6066</v>
      </c>
      <c r="B1080" t="s">
        <v>6067</v>
      </c>
      <c r="C1080" t="s">
        <v>7221</v>
      </c>
      <c r="D1080" t="s">
        <v>7178</v>
      </c>
      <c r="E1080" t="s">
        <v>7178</v>
      </c>
      <c r="F1080">
        <v>108</v>
      </c>
      <c r="G1080">
        <v>28</v>
      </c>
      <c r="H1080" t="s">
        <v>7334</v>
      </c>
      <c r="I1080" t="s">
        <v>6092</v>
      </c>
      <c r="J1080" t="s">
        <v>180</v>
      </c>
      <c r="K1080">
        <v>-57.488300000000002</v>
      </c>
      <c r="L1080">
        <v>-57.488300000000002</v>
      </c>
      <c r="M1080">
        <v>-30.133199999999999</v>
      </c>
      <c r="N1080">
        <v>-30.133199999999999</v>
      </c>
      <c r="O1080" t="s">
        <v>209</v>
      </c>
      <c r="P1080">
        <v>-3912</v>
      </c>
      <c r="Q1080">
        <v>-3912</v>
      </c>
      <c r="R1080" t="s">
        <v>6102</v>
      </c>
      <c r="S1080" t="s">
        <v>6070</v>
      </c>
      <c r="T1080" t="s">
        <v>6205</v>
      </c>
      <c r="V1080" t="s">
        <v>180</v>
      </c>
      <c r="W1080" t="s">
        <v>180</v>
      </c>
      <c r="X1080" t="s">
        <v>180</v>
      </c>
      <c r="Y1080" t="s">
        <v>180</v>
      </c>
      <c r="Z1080" t="s">
        <v>180</v>
      </c>
      <c r="AB1080" t="s">
        <v>180</v>
      </c>
      <c r="AC1080" t="s">
        <v>181</v>
      </c>
      <c r="AD1080" t="s">
        <v>180</v>
      </c>
      <c r="AE1080" t="s">
        <v>180</v>
      </c>
      <c r="AF1080" t="s">
        <v>196</v>
      </c>
      <c r="AG1080" t="s">
        <v>180</v>
      </c>
      <c r="AH1080" t="s">
        <v>6072</v>
      </c>
      <c r="AI1080">
        <v>51.12</v>
      </c>
      <c r="AJ1080">
        <v>1.6</v>
      </c>
      <c r="AK1080" t="s">
        <v>180</v>
      </c>
      <c r="AL1080">
        <v>16.309999999999999</v>
      </c>
      <c r="AM1080" t="s">
        <v>180</v>
      </c>
      <c r="AP1080">
        <v>8.75</v>
      </c>
      <c r="AQ1080">
        <v>10.029999999999999</v>
      </c>
      <c r="AR1080">
        <v>6.56</v>
      </c>
      <c r="AS1080">
        <v>0.2</v>
      </c>
      <c r="AT1080" t="s">
        <v>180</v>
      </c>
      <c r="AU1080">
        <v>0.2</v>
      </c>
      <c r="AV1080">
        <v>3.75</v>
      </c>
      <c r="AW1080">
        <v>0.34</v>
      </c>
      <c r="AY1080" t="s">
        <v>180</v>
      </c>
      <c r="AZ1080" t="s">
        <v>180</v>
      </c>
      <c r="BA1080">
        <v>98.860000000000014</v>
      </c>
      <c r="BC1080" t="s">
        <v>180</v>
      </c>
      <c r="BD1080" t="s">
        <v>180</v>
      </c>
      <c r="BE1080" t="s">
        <v>180</v>
      </c>
      <c r="BF1080" t="s">
        <v>180</v>
      </c>
      <c r="BG1080" t="s">
        <v>180</v>
      </c>
      <c r="BH1080" t="s">
        <v>180</v>
      </c>
      <c r="BI1080" t="s">
        <v>180</v>
      </c>
      <c r="BK1080" t="s">
        <v>180</v>
      </c>
      <c r="BL1080" t="s">
        <v>180</v>
      </c>
      <c r="BN1080" t="s">
        <v>180</v>
      </c>
      <c r="BO1080" t="s">
        <v>180</v>
      </c>
      <c r="BP1080" t="s">
        <v>180</v>
      </c>
      <c r="BQ1080" t="s">
        <v>180</v>
      </c>
      <c r="BR1080" t="s">
        <v>180</v>
      </c>
      <c r="BS1080" t="s">
        <v>180</v>
      </c>
      <c r="BT1080" t="s">
        <v>180</v>
      </c>
      <c r="BU1080" t="s">
        <v>180</v>
      </c>
      <c r="BV1080" t="s">
        <v>180</v>
      </c>
      <c r="BW1080" t="s">
        <v>180</v>
      </c>
      <c r="BX1080" t="s">
        <v>180</v>
      </c>
      <c r="BY1080" t="s">
        <v>180</v>
      </c>
      <c r="BZ1080" t="s">
        <v>180</v>
      </c>
      <c r="CD1080" t="s">
        <v>180</v>
      </c>
      <c r="CE1080" t="s">
        <v>180</v>
      </c>
      <c r="CG1080" t="s">
        <v>180</v>
      </c>
      <c r="CH1080" t="s">
        <v>180</v>
      </c>
      <c r="CI1080" t="s">
        <v>180</v>
      </c>
      <c r="CJ1080" t="s">
        <v>180</v>
      </c>
      <c r="CK1080" t="s">
        <v>180</v>
      </c>
      <c r="CM1080" t="s">
        <v>180</v>
      </c>
      <c r="CN1080" t="s">
        <v>180</v>
      </c>
      <c r="CO1080">
        <v>33.700000000000003</v>
      </c>
      <c r="CR1080">
        <v>205</v>
      </c>
      <c r="CS1080" t="s">
        <v>180</v>
      </c>
      <c r="CT1080" t="s">
        <v>180</v>
      </c>
      <c r="CU1080">
        <v>33.4</v>
      </c>
      <c r="CV1080">
        <v>89.1</v>
      </c>
      <c r="CW1080">
        <v>50.5</v>
      </c>
      <c r="CX1080">
        <v>80.599999999999994</v>
      </c>
      <c r="CY1080">
        <v>17.2</v>
      </c>
      <c r="CZ1080" t="s">
        <v>180</v>
      </c>
      <c r="DB1080" t="s">
        <v>180</v>
      </c>
      <c r="DC1080" t="s">
        <v>180</v>
      </c>
      <c r="DD1080">
        <v>2.46</v>
      </c>
      <c r="DE1080">
        <v>155</v>
      </c>
      <c r="DF1080">
        <v>33.799999999999997</v>
      </c>
      <c r="DG1080">
        <v>134</v>
      </c>
      <c r="DH1080">
        <v>3.2</v>
      </c>
      <c r="DJ1080" t="s">
        <v>180</v>
      </c>
      <c r="DK1080" t="s">
        <v>180</v>
      </c>
      <c r="DL1080" t="s">
        <v>180</v>
      </c>
      <c r="DM1080" t="s">
        <v>180</v>
      </c>
      <c r="DR1080" t="s">
        <v>180</v>
      </c>
      <c r="DS1080" t="s">
        <v>180</v>
      </c>
      <c r="DT1080">
        <v>5.7000000000000002E-2</v>
      </c>
      <c r="DU1080">
        <v>25.1</v>
      </c>
      <c r="DV1080">
        <v>4.83</v>
      </c>
      <c r="DW1080">
        <v>14.2</v>
      </c>
      <c r="DX1080">
        <v>2.4300000000000002</v>
      </c>
      <c r="DY1080">
        <v>12.3</v>
      </c>
      <c r="DZ1080">
        <v>4.0199999999999996</v>
      </c>
      <c r="EA1080">
        <v>1.44</v>
      </c>
      <c r="EB1080">
        <v>5.22</v>
      </c>
      <c r="EC1080">
        <v>0.93400000000000005</v>
      </c>
      <c r="ED1080">
        <v>6.11</v>
      </c>
      <c r="EE1080">
        <v>1.31</v>
      </c>
      <c r="EF1080">
        <v>3.69</v>
      </c>
      <c r="EG1080">
        <v>0.54600000000000004</v>
      </c>
      <c r="EH1080">
        <v>3.59</v>
      </c>
      <c r="EI1080">
        <v>0.53</v>
      </c>
      <c r="EJ1080">
        <v>3.3</v>
      </c>
      <c r="EK1080">
        <v>0.216</v>
      </c>
      <c r="EM1080" t="s">
        <v>180</v>
      </c>
      <c r="EN1080" t="s">
        <v>180</v>
      </c>
      <c r="EO1080" t="s">
        <v>180</v>
      </c>
      <c r="EP1080" t="s">
        <v>180</v>
      </c>
      <c r="EQ1080" t="s">
        <v>180</v>
      </c>
      <c r="ER1080" t="s">
        <v>180</v>
      </c>
      <c r="ES1080">
        <v>2.1999999999999999E-2</v>
      </c>
      <c r="ET1080">
        <v>0.82799999999999996</v>
      </c>
      <c r="EV1080">
        <v>0.26500000000000001</v>
      </c>
      <c r="EW1080">
        <v>0.104</v>
      </c>
      <c r="EY1080" t="s">
        <v>180</v>
      </c>
      <c r="EZ1080" t="s">
        <v>180</v>
      </c>
      <c r="FB1080" t="s">
        <v>180</v>
      </c>
      <c r="FD1080" t="s">
        <v>180</v>
      </c>
      <c r="FF1080" t="s">
        <v>180</v>
      </c>
      <c r="FH1080" t="s">
        <v>180</v>
      </c>
      <c r="FI1080" t="s">
        <v>180</v>
      </c>
      <c r="FJ1080" t="s">
        <v>180</v>
      </c>
      <c r="FK1080" t="s">
        <v>180</v>
      </c>
      <c r="FL1080" t="s">
        <v>180</v>
      </c>
      <c r="FM1080" t="s">
        <v>180</v>
      </c>
      <c r="FN1080" t="s">
        <v>180</v>
      </c>
      <c r="FP1080" t="s">
        <v>180</v>
      </c>
      <c r="FQ1080" t="s">
        <v>180</v>
      </c>
      <c r="FR1080" t="s">
        <v>180</v>
      </c>
      <c r="FS1080" t="s">
        <v>180</v>
      </c>
      <c r="FT1080" t="s">
        <v>180</v>
      </c>
      <c r="FU1080" t="s">
        <v>180</v>
      </c>
      <c r="FV1080" t="s">
        <v>6103</v>
      </c>
      <c r="FW1080" t="s">
        <v>180</v>
      </c>
      <c r="FX1080">
        <f t="shared" si="322"/>
        <v>0.89136490250696387</v>
      </c>
      <c r="FY1080">
        <f t="shared" si="323"/>
        <v>37.325905292479113</v>
      </c>
      <c r="FZ1080">
        <f t="shared" si="324"/>
        <v>1.3454038997214486</v>
      </c>
      <c r="GA1080">
        <f t="shared" si="325"/>
        <v>1.1197771587743732</v>
      </c>
      <c r="GB1080">
        <f t="shared" si="326"/>
        <v>1.4540389972144847</v>
      </c>
      <c r="GC1080">
        <f t="shared" si="327"/>
        <v>0.125</v>
      </c>
      <c r="GD1080">
        <f t="shared" si="328"/>
        <v>4.5857988165680474</v>
      </c>
      <c r="GE1080">
        <f t="shared" si="329"/>
        <v>12.601626016260163</v>
      </c>
      <c r="GF1080">
        <f t="shared" si="330"/>
        <v>5.1966873706004142</v>
      </c>
      <c r="GG1080">
        <f t="shared" si="331"/>
        <v>7.84375</v>
      </c>
      <c r="GH1080">
        <f t="shared" si="332"/>
        <v>5.8309859154929575E-2</v>
      </c>
      <c r="GI1080">
        <f t="shared" si="333"/>
        <v>3.2499999999999994E-2</v>
      </c>
      <c r="GJ1080">
        <f t="shared" si="334"/>
        <v>0.39245283018867921</v>
      </c>
      <c r="GK1080">
        <f t="shared" si="335"/>
        <v>94.716981132075475</v>
      </c>
      <c r="GL1080">
        <f t="shared" si="336"/>
        <v>1.5093749999999999</v>
      </c>
      <c r="GM1080">
        <f t="shared" si="337"/>
        <v>8.2812499999999997E-2</v>
      </c>
      <c r="GN1080">
        <f t="shared" si="338"/>
        <v>5.4865424430641824E-2</v>
      </c>
      <c r="GO1080">
        <f t="shared" si="339"/>
        <v>1.2014925373134331</v>
      </c>
      <c r="GP1080">
        <f t="shared" si="340"/>
        <v>0.99761057391790253</v>
      </c>
      <c r="GQ1080">
        <f>(EA1080/0.0735)/((DZ1080/0.195*(EB1080/0.295))^0.5)</f>
        <v>1.0257822708262394</v>
      </c>
    </row>
    <row r="1081" spans="1:204">
      <c r="A1081" t="s">
        <v>6066</v>
      </c>
      <c r="B1081" t="s">
        <v>6067</v>
      </c>
      <c r="C1081" t="s">
        <v>7221</v>
      </c>
      <c r="D1081" t="s">
        <v>7178</v>
      </c>
      <c r="E1081" t="s">
        <v>7178</v>
      </c>
      <c r="F1081">
        <v>108</v>
      </c>
      <c r="G1081">
        <v>28</v>
      </c>
      <c r="H1081" t="s">
        <v>7334</v>
      </c>
      <c r="I1081" t="s">
        <v>6092</v>
      </c>
      <c r="J1081" t="s">
        <v>180</v>
      </c>
      <c r="K1081">
        <v>-57.6</v>
      </c>
      <c r="L1081">
        <v>-57.6</v>
      </c>
      <c r="M1081">
        <v>-30.110299999999999</v>
      </c>
      <c r="N1081">
        <v>-30.110299999999999</v>
      </c>
      <c r="O1081" t="s">
        <v>209</v>
      </c>
      <c r="P1081">
        <v>-3995</v>
      </c>
      <c r="Q1081">
        <v>-3995</v>
      </c>
      <c r="R1081" t="s">
        <v>6104</v>
      </c>
      <c r="S1081" t="s">
        <v>6070</v>
      </c>
      <c r="T1081" t="s">
        <v>6205</v>
      </c>
      <c r="V1081" t="s">
        <v>180</v>
      </c>
      <c r="W1081" t="s">
        <v>180</v>
      </c>
      <c r="X1081" t="s">
        <v>180</v>
      </c>
      <c r="Y1081" t="s">
        <v>180</v>
      </c>
      <c r="Z1081" t="s">
        <v>180</v>
      </c>
      <c r="AB1081" t="s">
        <v>180</v>
      </c>
      <c r="AC1081" t="s">
        <v>181</v>
      </c>
      <c r="AD1081" t="s">
        <v>180</v>
      </c>
      <c r="AE1081" t="s">
        <v>180</v>
      </c>
      <c r="AF1081" t="s">
        <v>196</v>
      </c>
      <c r="AG1081" t="s">
        <v>180</v>
      </c>
      <c r="AH1081" t="s">
        <v>6072</v>
      </c>
      <c r="AI1081">
        <v>50.3</v>
      </c>
      <c r="AJ1081">
        <v>1.39</v>
      </c>
      <c r="AK1081" t="s">
        <v>180</v>
      </c>
      <c r="AL1081">
        <v>16.27</v>
      </c>
      <c r="AM1081" t="s">
        <v>180</v>
      </c>
      <c r="AP1081">
        <v>8.1199999999999992</v>
      </c>
      <c r="AQ1081">
        <v>11.38</v>
      </c>
      <c r="AR1081">
        <v>8.16</v>
      </c>
      <c r="AS1081">
        <v>0.18</v>
      </c>
      <c r="AT1081" t="s">
        <v>180</v>
      </c>
      <c r="AU1081">
        <v>0.13</v>
      </c>
      <c r="AV1081">
        <v>3.43</v>
      </c>
      <c r="AW1081">
        <v>0.3</v>
      </c>
      <c r="AX1081">
        <v>0.23</v>
      </c>
      <c r="AY1081" t="s">
        <v>180</v>
      </c>
      <c r="AZ1081" t="s">
        <v>180</v>
      </c>
      <c r="BA1081">
        <v>99.66</v>
      </c>
      <c r="BC1081" t="s">
        <v>180</v>
      </c>
      <c r="BD1081" t="s">
        <v>180</v>
      </c>
      <c r="BE1081" t="s">
        <v>180</v>
      </c>
      <c r="BF1081" t="s">
        <v>180</v>
      </c>
      <c r="BG1081" t="s">
        <v>180</v>
      </c>
      <c r="BH1081" t="s">
        <v>180</v>
      </c>
      <c r="BI1081" t="s">
        <v>180</v>
      </c>
      <c r="BK1081" t="s">
        <v>180</v>
      </c>
      <c r="BL1081" t="s">
        <v>180</v>
      </c>
      <c r="BN1081" t="s">
        <v>180</v>
      </c>
      <c r="BO1081" t="s">
        <v>180</v>
      </c>
      <c r="BP1081" t="s">
        <v>180</v>
      </c>
      <c r="BQ1081" t="s">
        <v>180</v>
      </c>
      <c r="BR1081" t="s">
        <v>180</v>
      </c>
      <c r="BS1081" t="s">
        <v>180</v>
      </c>
      <c r="BT1081" t="s">
        <v>180</v>
      </c>
      <c r="BU1081" t="s">
        <v>180</v>
      </c>
      <c r="BV1081" t="s">
        <v>180</v>
      </c>
      <c r="BW1081" t="s">
        <v>180</v>
      </c>
      <c r="BX1081" t="s">
        <v>180</v>
      </c>
      <c r="BY1081" t="s">
        <v>180</v>
      </c>
      <c r="BZ1081" t="s">
        <v>180</v>
      </c>
      <c r="CD1081" t="s">
        <v>180</v>
      </c>
      <c r="CE1081" t="s">
        <v>180</v>
      </c>
      <c r="CG1081" t="s">
        <v>180</v>
      </c>
      <c r="CH1081" t="s">
        <v>180</v>
      </c>
      <c r="CI1081" t="s">
        <v>180</v>
      </c>
      <c r="CJ1081" t="s">
        <v>180</v>
      </c>
      <c r="CK1081" t="s">
        <v>180</v>
      </c>
      <c r="CM1081" t="s">
        <v>180</v>
      </c>
      <c r="CN1081" t="s">
        <v>180</v>
      </c>
      <c r="CO1081">
        <v>30.7</v>
      </c>
      <c r="CR1081">
        <v>250</v>
      </c>
      <c r="CS1081" t="s">
        <v>180</v>
      </c>
      <c r="CT1081" t="s">
        <v>180</v>
      </c>
      <c r="CU1081">
        <v>36.700000000000003</v>
      </c>
      <c r="CV1081">
        <v>119</v>
      </c>
      <c r="CW1081">
        <v>58.3</v>
      </c>
      <c r="CX1081">
        <v>64.599999999999994</v>
      </c>
      <c r="CY1081">
        <v>15</v>
      </c>
      <c r="CZ1081" t="s">
        <v>180</v>
      </c>
      <c r="DB1081" t="s">
        <v>180</v>
      </c>
      <c r="DC1081" t="s">
        <v>180</v>
      </c>
      <c r="DD1081">
        <v>0.85899999999999999</v>
      </c>
      <c r="DE1081">
        <v>179</v>
      </c>
      <c r="DF1081">
        <v>24.2</v>
      </c>
      <c r="DG1081">
        <v>107</v>
      </c>
      <c r="DH1081">
        <v>2.6</v>
      </c>
      <c r="DJ1081" t="s">
        <v>180</v>
      </c>
      <c r="DK1081" t="s">
        <v>180</v>
      </c>
      <c r="DL1081" t="s">
        <v>180</v>
      </c>
      <c r="DM1081" t="s">
        <v>180</v>
      </c>
      <c r="DR1081" t="s">
        <v>180</v>
      </c>
      <c r="DS1081" t="s">
        <v>180</v>
      </c>
      <c r="DT1081">
        <v>1.0999999999999999E-2</v>
      </c>
      <c r="DU1081">
        <v>11.7</v>
      </c>
      <c r="DV1081">
        <v>3.9</v>
      </c>
      <c r="DW1081">
        <v>11.8</v>
      </c>
      <c r="DX1081">
        <v>1.97</v>
      </c>
      <c r="DY1081">
        <v>10</v>
      </c>
      <c r="DZ1081">
        <v>3.21</v>
      </c>
      <c r="EA1081">
        <v>1.17</v>
      </c>
      <c r="EB1081">
        <v>4.03</v>
      </c>
      <c r="EC1081">
        <v>0.71699999999999997</v>
      </c>
      <c r="ED1081">
        <v>4.6500000000000004</v>
      </c>
      <c r="EE1081">
        <v>0.98399999999999999</v>
      </c>
      <c r="EF1081">
        <v>2.79</v>
      </c>
      <c r="EG1081">
        <v>0.40400000000000003</v>
      </c>
      <c r="EH1081">
        <v>2.6</v>
      </c>
      <c r="EI1081">
        <v>0.38</v>
      </c>
      <c r="EJ1081">
        <v>2.58</v>
      </c>
      <c r="EK1081">
        <v>0.189</v>
      </c>
      <c r="EM1081" t="s">
        <v>180</v>
      </c>
      <c r="EN1081" t="s">
        <v>180</v>
      </c>
      <c r="EO1081" t="s">
        <v>180</v>
      </c>
      <c r="EP1081" t="s">
        <v>180</v>
      </c>
      <c r="EQ1081" t="s">
        <v>180</v>
      </c>
      <c r="ER1081" t="s">
        <v>180</v>
      </c>
      <c r="ES1081">
        <v>1.0999999999999999E-2</v>
      </c>
      <c r="ET1081">
        <v>0.55300000000000005</v>
      </c>
      <c r="EV1081">
        <v>0.14799999999999999</v>
      </c>
      <c r="EW1081">
        <v>6.0999999999999999E-2</v>
      </c>
      <c r="EX1081">
        <v>0.51311300000000004</v>
      </c>
      <c r="EY1081" t="s">
        <v>180</v>
      </c>
      <c r="EZ1081" t="s">
        <v>180</v>
      </c>
      <c r="FA1081">
        <v>0.70248900000000003</v>
      </c>
      <c r="FB1081" t="s">
        <v>180</v>
      </c>
      <c r="FC1081">
        <v>17.998999999999999</v>
      </c>
      <c r="FD1081" t="s">
        <v>180</v>
      </c>
      <c r="FE1081">
        <v>15.477</v>
      </c>
      <c r="FF1081" t="s">
        <v>180</v>
      </c>
      <c r="FG1081">
        <v>37.515000000000001</v>
      </c>
      <c r="FH1081" t="s">
        <v>180</v>
      </c>
      <c r="FI1081" t="s">
        <v>180</v>
      </c>
      <c r="FJ1081" t="s">
        <v>180</v>
      </c>
      <c r="FK1081" t="s">
        <v>180</v>
      </c>
      <c r="FL1081" t="s">
        <v>180</v>
      </c>
      <c r="FM1081" t="s">
        <v>180</v>
      </c>
      <c r="FN1081" t="s">
        <v>180</v>
      </c>
      <c r="FP1081" t="s">
        <v>180</v>
      </c>
      <c r="FQ1081" t="s">
        <v>180</v>
      </c>
      <c r="FR1081" t="s">
        <v>180</v>
      </c>
      <c r="FS1081" t="s">
        <v>180</v>
      </c>
      <c r="FT1081" t="s">
        <v>180</v>
      </c>
      <c r="FU1081" t="s">
        <v>180</v>
      </c>
      <c r="FV1081" t="s">
        <v>6105</v>
      </c>
      <c r="FW1081" t="s">
        <v>180</v>
      </c>
      <c r="FX1081">
        <f t="shared" si="322"/>
        <v>1</v>
      </c>
      <c r="FY1081">
        <f t="shared" si="323"/>
        <v>41.153846153846153</v>
      </c>
      <c r="FZ1081">
        <f t="shared" si="324"/>
        <v>1.5</v>
      </c>
      <c r="GA1081">
        <f t="shared" si="325"/>
        <v>1.2346153846153847</v>
      </c>
      <c r="GB1081">
        <f t="shared" si="326"/>
        <v>1.55</v>
      </c>
      <c r="GC1081">
        <f t="shared" si="327"/>
        <v>9.3525179856115123E-2</v>
      </c>
      <c r="GD1081">
        <f t="shared" si="328"/>
        <v>7.3966942148760335</v>
      </c>
      <c r="GE1081">
        <f t="shared" si="329"/>
        <v>17.899999999999999</v>
      </c>
      <c r="GF1081">
        <f t="shared" si="330"/>
        <v>3</v>
      </c>
      <c r="GG1081">
        <f t="shared" si="331"/>
        <v>4.5</v>
      </c>
      <c r="GH1081">
        <f t="shared" si="332"/>
        <v>4.6864406779661021E-2</v>
      </c>
      <c r="GI1081">
        <f t="shared" si="333"/>
        <v>2.3461538461538461E-2</v>
      </c>
      <c r="GJ1081">
        <f t="shared" si="334"/>
        <v>0.41216216216216217</v>
      </c>
      <c r="GK1081">
        <f t="shared" si="335"/>
        <v>79.054054054054049</v>
      </c>
      <c r="GL1081">
        <f t="shared" si="336"/>
        <v>1.5</v>
      </c>
      <c r="GM1081">
        <f t="shared" si="337"/>
        <v>5.6923076923076917E-2</v>
      </c>
      <c r="GN1081">
        <f t="shared" si="338"/>
        <v>3.7948717948717944E-2</v>
      </c>
      <c r="GO1081">
        <f t="shared" si="339"/>
        <v>1.2149532710280373</v>
      </c>
      <c r="GP1081">
        <f t="shared" si="340"/>
        <v>1.0246274633274297</v>
      </c>
      <c r="GQ1081">
        <f>(EA1081/0.0735)/((DZ1081/0.195*(EB1081/0.295))^0.5)</f>
        <v>1.0615043960321984</v>
      </c>
      <c r="GR1081">
        <v>0.51311300000000004</v>
      </c>
      <c r="GS1081">
        <v>0.70248900000000003</v>
      </c>
      <c r="GT1081">
        <v>17.998999999999999</v>
      </c>
      <c r="GU1081">
        <v>15.477</v>
      </c>
      <c r="GV1081">
        <v>37.515000000000001</v>
      </c>
    </row>
    <row r="1082" spans="1:204">
      <c r="A1082" t="s">
        <v>6066</v>
      </c>
      <c r="B1082" t="s">
        <v>6067</v>
      </c>
      <c r="C1082" t="s">
        <v>7221</v>
      </c>
      <c r="D1082" t="s">
        <v>7178</v>
      </c>
      <c r="E1082" t="s">
        <v>7178</v>
      </c>
      <c r="F1082">
        <v>108</v>
      </c>
      <c r="G1082">
        <v>28</v>
      </c>
      <c r="H1082" t="s">
        <v>7334</v>
      </c>
      <c r="I1082" t="s">
        <v>6092</v>
      </c>
      <c r="J1082" t="s">
        <v>180</v>
      </c>
      <c r="K1082">
        <v>-57.709800000000001</v>
      </c>
      <c r="L1082">
        <v>-57.709800000000001</v>
      </c>
      <c r="M1082">
        <v>-30.039300000000001</v>
      </c>
      <c r="N1082">
        <v>-30.039300000000001</v>
      </c>
      <c r="O1082" t="s">
        <v>209</v>
      </c>
      <c r="P1082">
        <v>-4151</v>
      </c>
      <c r="Q1082">
        <v>-4151</v>
      </c>
      <c r="R1082" t="s">
        <v>6106</v>
      </c>
      <c r="S1082" t="s">
        <v>6070</v>
      </c>
      <c r="T1082" t="s">
        <v>6205</v>
      </c>
      <c r="V1082" t="s">
        <v>180</v>
      </c>
      <c r="W1082" t="s">
        <v>180</v>
      </c>
      <c r="X1082" t="s">
        <v>180</v>
      </c>
      <c r="Y1082" t="s">
        <v>180</v>
      </c>
      <c r="Z1082" t="s">
        <v>180</v>
      </c>
      <c r="AB1082" t="s">
        <v>180</v>
      </c>
      <c r="AC1082" t="s">
        <v>181</v>
      </c>
      <c r="AD1082" t="s">
        <v>180</v>
      </c>
      <c r="AE1082" t="s">
        <v>180</v>
      </c>
      <c r="AF1082" t="s">
        <v>196</v>
      </c>
      <c r="AG1082" t="s">
        <v>180</v>
      </c>
      <c r="AH1082" t="s">
        <v>6072</v>
      </c>
      <c r="AI1082">
        <v>50.35</v>
      </c>
      <c r="AJ1082">
        <v>1.52</v>
      </c>
      <c r="AK1082" t="s">
        <v>180</v>
      </c>
      <c r="AL1082">
        <v>15.17</v>
      </c>
      <c r="AM1082" t="s">
        <v>180</v>
      </c>
      <c r="AP1082">
        <v>9.1</v>
      </c>
      <c r="AQ1082">
        <v>11.27</v>
      </c>
      <c r="AR1082">
        <v>7.72</v>
      </c>
      <c r="AS1082">
        <v>0.2</v>
      </c>
      <c r="AT1082" t="s">
        <v>180</v>
      </c>
      <c r="AU1082">
        <v>0.13</v>
      </c>
      <c r="AV1082">
        <v>3.16</v>
      </c>
      <c r="AW1082">
        <v>0.28999999999999998</v>
      </c>
      <c r="AX1082">
        <v>0.28999999999999998</v>
      </c>
      <c r="AY1082" t="s">
        <v>180</v>
      </c>
      <c r="AZ1082" t="s">
        <v>180</v>
      </c>
      <c r="BA1082">
        <v>98.91</v>
      </c>
      <c r="BC1082" t="s">
        <v>180</v>
      </c>
      <c r="BD1082" t="s">
        <v>180</v>
      </c>
      <c r="BE1082" t="s">
        <v>180</v>
      </c>
      <c r="BF1082" t="s">
        <v>180</v>
      </c>
      <c r="BG1082" t="s">
        <v>180</v>
      </c>
      <c r="BH1082" t="s">
        <v>180</v>
      </c>
      <c r="BI1082" t="s">
        <v>180</v>
      </c>
      <c r="BK1082" t="s">
        <v>180</v>
      </c>
      <c r="BL1082" t="s">
        <v>180</v>
      </c>
      <c r="BN1082" t="s">
        <v>180</v>
      </c>
      <c r="BO1082" t="s">
        <v>180</v>
      </c>
      <c r="BP1082" t="s">
        <v>180</v>
      </c>
      <c r="BQ1082" t="s">
        <v>180</v>
      </c>
      <c r="BR1082" t="s">
        <v>180</v>
      </c>
      <c r="BS1082" t="s">
        <v>180</v>
      </c>
      <c r="BT1082" t="s">
        <v>180</v>
      </c>
      <c r="BU1082" t="s">
        <v>180</v>
      </c>
      <c r="BV1082" t="s">
        <v>180</v>
      </c>
      <c r="BW1082" t="s">
        <v>180</v>
      </c>
      <c r="BX1082" t="s">
        <v>180</v>
      </c>
      <c r="BY1082" t="s">
        <v>180</v>
      </c>
      <c r="BZ1082" t="s">
        <v>180</v>
      </c>
      <c r="CD1082" t="s">
        <v>180</v>
      </c>
      <c r="CE1082" t="s">
        <v>180</v>
      </c>
      <c r="CG1082" t="s">
        <v>180</v>
      </c>
      <c r="CH1082" t="s">
        <v>180</v>
      </c>
      <c r="CI1082" t="s">
        <v>180</v>
      </c>
      <c r="CJ1082" t="s">
        <v>180</v>
      </c>
      <c r="CK1082" t="s">
        <v>180</v>
      </c>
      <c r="CM1082" t="s">
        <v>180</v>
      </c>
      <c r="CN1082" t="s">
        <v>180</v>
      </c>
      <c r="CO1082">
        <v>36.9</v>
      </c>
      <c r="CR1082">
        <v>292</v>
      </c>
      <c r="CS1082" t="s">
        <v>180</v>
      </c>
      <c r="CT1082" t="s">
        <v>180</v>
      </c>
      <c r="CU1082">
        <v>38.200000000000003</v>
      </c>
      <c r="CV1082">
        <v>116</v>
      </c>
      <c r="CW1082">
        <v>58.4</v>
      </c>
      <c r="CX1082">
        <v>78.5</v>
      </c>
      <c r="CY1082">
        <v>16.3</v>
      </c>
      <c r="CZ1082" t="s">
        <v>180</v>
      </c>
      <c r="DB1082" t="s">
        <v>180</v>
      </c>
      <c r="DC1082" t="s">
        <v>180</v>
      </c>
      <c r="DD1082">
        <v>1.06</v>
      </c>
      <c r="DE1082">
        <v>141</v>
      </c>
      <c r="DF1082">
        <v>29.5</v>
      </c>
      <c r="DG1082">
        <v>108</v>
      </c>
      <c r="DH1082">
        <v>2.4300000000000002</v>
      </c>
      <c r="DJ1082" t="s">
        <v>180</v>
      </c>
      <c r="DK1082" t="s">
        <v>180</v>
      </c>
      <c r="DL1082" t="s">
        <v>180</v>
      </c>
      <c r="DM1082" t="s">
        <v>180</v>
      </c>
      <c r="DR1082" t="s">
        <v>180</v>
      </c>
      <c r="DS1082" t="s">
        <v>180</v>
      </c>
      <c r="DT1082">
        <v>2.3E-2</v>
      </c>
      <c r="DU1082">
        <v>15.4</v>
      </c>
      <c r="DV1082">
        <v>3.61</v>
      </c>
      <c r="DW1082">
        <v>11</v>
      </c>
      <c r="DX1082">
        <v>1.93</v>
      </c>
      <c r="DY1082">
        <v>10</v>
      </c>
      <c r="DZ1082">
        <v>3.46</v>
      </c>
      <c r="EA1082">
        <v>1.21</v>
      </c>
      <c r="EB1082">
        <v>4.5199999999999996</v>
      </c>
      <c r="EC1082">
        <v>0.82599999999999996</v>
      </c>
      <c r="ED1082">
        <v>5.51</v>
      </c>
      <c r="EE1082">
        <v>1.19</v>
      </c>
      <c r="EF1082">
        <v>3.35</v>
      </c>
      <c r="EG1082">
        <v>0.49099999999999999</v>
      </c>
      <c r="EH1082">
        <v>3.25</v>
      </c>
      <c r="EI1082">
        <v>0.48199999999999998</v>
      </c>
      <c r="EJ1082">
        <v>2.78</v>
      </c>
      <c r="EK1082">
        <v>0.17</v>
      </c>
      <c r="EM1082" t="s">
        <v>180</v>
      </c>
      <c r="EN1082" t="s">
        <v>180</v>
      </c>
      <c r="EO1082" t="s">
        <v>180</v>
      </c>
      <c r="EP1082" t="s">
        <v>180</v>
      </c>
      <c r="EQ1082" t="s">
        <v>180</v>
      </c>
      <c r="ER1082" t="s">
        <v>180</v>
      </c>
      <c r="ES1082">
        <v>1.2E-2</v>
      </c>
      <c r="ET1082">
        <v>0.52600000000000002</v>
      </c>
      <c r="EV1082">
        <v>0.14699999999999999</v>
      </c>
      <c r="EW1082">
        <v>6.2E-2</v>
      </c>
      <c r="EX1082">
        <v>0.51307499999999995</v>
      </c>
      <c r="EY1082" t="s">
        <v>180</v>
      </c>
      <c r="EZ1082" t="s">
        <v>180</v>
      </c>
      <c r="FA1082">
        <v>0.70254000000000005</v>
      </c>
      <c r="FB1082" t="s">
        <v>180</v>
      </c>
      <c r="FC1082">
        <v>18.082999999999998</v>
      </c>
      <c r="FD1082" t="s">
        <v>180</v>
      </c>
      <c r="FE1082">
        <v>15.474</v>
      </c>
      <c r="FF1082" t="s">
        <v>180</v>
      </c>
      <c r="FG1082">
        <v>37.573999999999998</v>
      </c>
      <c r="FH1082" t="s">
        <v>180</v>
      </c>
      <c r="FI1082" t="s">
        <v>180</v>
      </c>
      <c r="FJ1082" t="s">
        <v>180</v>
      </c>
      <c r="FK1082" t="s">
        <v>180</v>
      </c>
      <c r="FL1082" t="s">
        <v>180</v>
      </c>
      <c r="FM1082" t="s">
        <v>180</v>
      </c>
      <c r="FN1082" t="s">
        <v>180</v>
      </c>
      <c r="FP1082" t="s">
        <v>180</v>
      </c>
      <c r="FQ1082" t="s">
        <v>180</v>
      </c>
      <c r="FR1082" t="s">
        <v>180</v>
      </c>
      <c r="FS1082" t="s">
        <v>180</v>
      </c>
      <c r="FT1082" t="s">
        <v>180</v>
      </c>
      <c r="FU1082" t="s">
        <v>180</v>
      </c>
      <c r="FV1082" t="s">
        <v>6107</v>
      </c>
      <c r="FW1082" t="s">
        <v>180</v>
      </c>
      <c r="FX1082">
        <f t="shared" si="322"/>
        <v>0.74769230769230777</v>
      </c>
      <c r="FY1082">
        <f t="shared" si="323"/>
        <v>33.230769230769234</v>
      </c>
      <c r="FZ1082">
        <f t="shared" si="324"/>
        <v>1.1107692307692307</v>
      </c>
      <c r="GA1082">
        <f t="shared" si="325"/>
        <v>1.0646153846153845</v>
      </c>
      <c r="GB1082">
        <f t="shared" si="326"/>
        <v>1.3907692307692305</v>
      </c>
      <c r="GC1082">
        <f t="shared" si="327"/>
        <v>8.5526315789473686E-2</v>
      </c>
      <c r="GD1082">
        <f t="shared" si="328"/>
        <v>4.7796610169491522</v>
      </c>
      <c r="GE1082">
        <f t="shared" si="329"/>
        <v>14.1</v>
      </c>
      <c r="GF1082">
        <f t="shared" si="330"/>
        <v>4.2659279778393353</v>
      </c>
      <c r="GG1082">
        <f t="shared" si="331"/>
        <v>6.3374485596707819</v>
      </c>
      <c r="GH1082">
        <f t="shared" si="332"/>
        <v>4.7818181818181822E-2</v>
      </c>
      <c r="GI1082">
        <f t="shared" si="333"/>
        <v>2.5514403292181069E-2</v>
      </c>
      <c r="GJ1082">
        <f t="shared" si="334"/>
        <v>0.42176870748299322</v>
      </c>
      <c r="GK1082">
        <f t="shared" si="335"/>
        <v>104.76190476190477</v>
      </c>
      <c r="GL1082">
        <f t="shared" si="336"/>
        <v>1.4855967078189298</v>
      </c>
      <c r="GM1082">
        <f t="shared" si="337"/>
        <v>6.049382716049382E-2</v>
      </c>
      <c r="GN1082">
        <f t="shared" si="338"/>
        <v>4.0720221606648198E-2</v>
      </c>
      <c r="GO1082">
        <f t="shared" si="339"/>
        <v>1.0433526011560694</v>
      </c>
      <c r="GP1082">
        <f t="shared" si="340"/>
        <v>1.0030205504497538</v>
      </c>
      <c r="GQ1082">
        <f>(EA1082/0.0735)/((DZ1082/0.195*(EB1082/0.295))^0.5)</f>
        <v>0.99843334786744564</v>
      </c>
      <c r="GR1082">
        <v>0.51307499999999995</v>
      </c>
      <c r="GS1082">
        <v>0.70254000000000005</v>
      </c>
      <c r="GT1082">
        <v>18.082999999999998</v>
      </c>
      <c r="GU1082">
        <v>15.474</v>
      </c>
      <c r="GV1082">
        <v>37.573999999999998</v>
      </c>
    </row>
    <row r="1083" spans="1:204">
      <c r="A1083" t="s">
        <v>6066</v>
      </c>
      <c r="B1083" t="s">
        <v>6067</v>
      </c>
      <c r="C1083" t="s">
        <v>7221</v>
      </c>
      <c r="D1083" t="s">
        <v>7179</v>
      </c>
      <c r="E1083" t="s">
        <v>7179</v>
      </c>
      <c r="F1083">
        <v>109</v>
      </c>
      <c r="G1083">
        <v>28</v>
      </c>
      <c r="H1083" t="s">
        <v>7334</v>
      </c>
      <c r="I1083" t="s">
        <v>6108</v>
      </c>
      <c r="J1083" t="s">
        <v>180</v>
      </c>
      <c r="K1083">
        <v>-57.670200000000001</v>
      </c>
      <c r="L1083">
        <v>-57.670200000000001</v>
      </c>
      <c r="M1083">
        <v>-29.8993</v>
      </c>
      <c r="N1083">
        <v>-29.8993</v>
      </c>
      <c r="O1083" t="s">
        <v>209</v>
      </c>
      <c r="P1083">
        <v>-3264</v>
      </c>
      <c r="Q1083">
        <v>-3264</v>
      </c>
      <c r="R1083" t="s">
        <v>6109</v>
      </c>
      <c r="S1083" t="s">
        <v>6070</v>
      </c>
      <c r="T1083" t="s">
        <v>6205</v>
      </c>
      <c r="V1083" t="s">
        <v>180</v>
      </c>
      <c r="W1083" t="s">
        <v>180</v>
      </c>
      <c r="X1083" t="s">
        <v>180</v>
      </c>
      <c r="Y1083" t="s">
        <v>180</v>
      </c>
      <c r="Z1083" t="s">
        <v>180</v>
      </c>
      <c r="AB1083" t="s">
        <v>180</v>
      </c>
      <c r="AC1083" t="s">
        <v>181</v>
      </c>
      <c r="AD1083" t="s">
        <v>180</v>
      </c>
      <c r="AE1083" t="s">
        <v>180</v>
      </c>
      <c r="AF1083" t="s">
        <v>196</v>
      </c>
      <c r="AG1083" t="s">
        <v>180</v>
      </c>
      <c r="AH1083" t="s">
        <v>6072</v>
      </c>
      <c r="AI1083">
        <v>50.95</v>
      </c>
      <c r="AJ1083">
        <v>1.73</v>
      </c>
      <c r="AK1083" t="s">
        <v>180</v>
      </c>
      <c r="AL1083">
        <v>15.07</v>
      </c>
      <c r="AM1083" t="s">
        <v>180</v>
      </c>
      <c r="AP1083">
        <v>9.41</v>
      </c>
      <c r="AQ1083">
        <v>11.14</v>
      </c>
      <c r="AR1083">
        <v>7.47</v>
      </c>
      <c r="AS1083">
        <v>0.2</v>
      </c>
      <c r="AT1083" t="s">
        <v>180</v>
      </c>
      <c r="AU1083">
        <v>0.13</v>
      </c>
      <c r="AV1083">
        <v>3.18</v>
      </c>
      <c r="AW1083">
        <v>0.32</v>
      </c>
      <c r="AX1083">
        <v>0.36</v>
      </c>
      <c r="AY1083" t="s">
        <v>180</v>
      </c>
      <c r="AZ1083" t="s">
        <v>180</v>
      </c>
      <c r="BA1083">
        <v>99.6</v>
      </c>
      <c r="BC1083" t="s">
        <v>180</v>
      </c>
      <c r="BD1083" t="s">
        <v>180</v>
      </c>
      <c r="BE1083" t="s">
        <v>180</v>
      </c>
      <c r="BF1083" t="s">
        <v>180</v>
      </c>
      <c r="BG1083" t="s">
        <v>180</v>
      </c>
      <c r="BH1083" t="s">
        <v>180</v>
      </c>
      <c r="BI1083" t="s">
        <v>180</v>
      </c>
      <c r="BK1083" t="s">
        <v>180</v>
      </c>
      <c r="BL1083" t="s">
        <v>180</v>
      </c>
      <c r="BN1083" t="s">
        <v>180</v>
      </c>
      <c r="BO1083" t="s">
        <v>180</v>
      </c>
      <c r="BP1083" t="s">
        <v>180</v>
      </c>
      <c r="BQ1083" t="s">
        <v>180</v>
      </c>
      <c r="BR1083" t="s">
        <v>180</v>
      </c>
      <c r="BS1083" t="s">
        <v>180</v>
      </c>
      <c r="BT1083" t="s">
        <v>180</v>
      </c>
      <c r="BU1083" t="s">
        <v>180</v>
      </c>
      <c r="BV1083" t="s">
        <v>180</v>
      </c>
      <c r="BW1083" t="s">
        <v>180</v>
      </c>
      <c r="BX1083" t="s">
        <v>180</v>
      </c>
      <c r="BY1083" t="s">
        <v>180</v>
      </c>
      <c r="BZ1083" t="s">
        <v>180</v>
      </c>
      <c r="CD1083" t="s">
        <v>180</v>
      </c>
      <c r="CE1083" t="s">
        <v>180</v>
      </c>
      <c r="CG1083" t="s">
        <v>180</v>
      </c>
      <c r="CH1083" t="s">
        <v>180</v>
      </c>
      <c r="CI1083" t="s">
        <v>180</v>
      </c>
      <c r="CJ1083" t="s">
        <v>180</v>
      </c>
      <c r="CK1083" t="s">
        <v>180</v>
      </c>
      <c r="CM1083" t="s">
        <v>180</v>
      </c>
      <c r="CN1083" t="s">
        <v>180</v>
      </c>
      <c r="CO1083">
        <v>34.5</v>
      </c>
      <c r="CR1083">
        <v>267</v>
      </c>
      <c r="CS1083" t="s">
        <v>180</v>
      </c>
      <c r="CT1083" t="s">
        <v>180</v>
      </c>
      <c r="CU1083">
        <v>37.799999999999997</v>
      </c>
      <c r="CV1083">
        <v>119</v>
      </c>
      <c r="CW1083">
        <v>60.5</v>
      </c>
      <c r="CX1083">
        <v>83.4</v>
      </c>
      <c r="CY1083">
        <v>16.5</v>
      </c>
      <c r="CZ1083" t="s">
        <v>180</v>
      </c>
      <c r="DB1083" t="s">
        <v>180</v>
      </c>
      <c r="DC1083" t="s">
        <v>180</v>
      </c>
      <c r="DD1083">
        <v>2.34</v>
      </c>
      <c r="DE1083">
        <v>119</v>
      </c>
      <c r="DF1083">
        <v>34.1</v>
      </c>
      <c r="DG1083">
        <v>118</v>
      </c>
      <c r="DH1083">
        <v>2.2799999999999998</v>
      </c>
      <c r="DJ1083" t="s">
        <v>180</v>
      </c>
      <c r="DK1083" t="s">
        <v>180</v>
      </c>
      <c r="DL1083" t="s">
        <v>180</v>
      </c>
      <c r="DM1083" t="s">
        <v>180</v>
      </c>
      <c r="DR1083" t="s">
        <v>180</v>
      </c>
      <c r="DS1083" t="s">
        <v>180</v>
      </c>
      <c r="DT1083">
        <v>5.1999999999999998E-2</v>
      </c>
      <c r="DU1083">
        <v>26.1</v>
      </c>
      <c r="DV1083">
        <v>3.81</v>
      </c>
      <c r="DW1083">
        <v>11.7</v>
      </c>
      <c r="DX1083">
        <v>2.1</v>
      </c>
      <c r="DY1083">
        <v>11.1</v>
      </c>
      <c r="DZ1083">
        <v>3.9</v>
      </c>
      <c r="EA1083">
        <v>1.34</v>
      </c>
      <c r="EB1083">
        <v>5.0999999999999996</v>
      </c>
      <c r="EC1083">
        <v>0.93899999999999995</v>
      </c>
      <c r="ED1083">
        <v>6.2</v>
      </c>
      <c r="EE1083">
        <v>1.34</v>
      </c>
      <c r="EF1083">
        <v>3.79</v>
      </c>
      <c r="EG1083">
        <v>0.55800000000000005</v>
      </c>
      <c r="EH1083">
        <v>3.64</v>
      </c>
      <c r="EI1083">
        <v>0.54</v>
      </c>
      <c r="EJ1083">
        <v>3.2</v>
      </c>
      <c r="EK1083">
        <v>0.153</v>
      </c>
      <c r="EM1083" t="s">
        <v>180</v>
      </c>
      <c r="EN1083" t="s">
        <v>180</v>
      </c>
      <c r="EO1083" t="s">
        <v>180</v>
      </c>
      <c r="EP1083" t="s">
        <v>180</v>
      </c>
      <c r="EQ1083" t="s">
        <v>180</v>
      </c>
      <c r="ER1083" t="s">
        <v>180</v>
      </c>
      <c r="ES1083">
        <v>3.9E-2</v>
      </c>
      <c r="ET1083">
        <v>1.57</v>
      </c>
      <c r="EV1083">
        <v>0.26100000000000001</v>
      </c>
      <c r="EW1083">
        <v>7.0000000000000007E-2</v>
      </c>
      <c r="EY1083" t="s">
        <v>180</v>
      </c>
      <c r="EZ1083" t="s">
        <v>180</v>
      </c>
      <c r="FB1083" t="s">
        <v>180</v>
      </c>
      <c r="FD1083" t="s">
        <v>180</v>
      </c>
      <c r="FF1083" t="s">
        <v>180</v>
      </c>
      <c r="FH1083" t="s">
        <v>180</v>
      </c>
      <c r="FI1083" t="s">
        <v>180</v>
      </c>
      <c r="FJ1083" t="s">
        <v>180</v>
      </c>
      <c r="FK1083" t="s">
        <v>180</v>
      </c>
      <c r="FL1083" t="s">
        <v>180</v>
      </c>
      <c r="FM1083" t="s">
        <v>180</v>
      </c>
      <c r="FN1083" t="s">
        <v>180</v>
      </c>
      <c r="FP1083" t="s">
        <v>180</v>
      </c>
      <c r="FQ1083" t="s">
        <v>180</v>
      </c>
      <c r="FR1083" t="s">
        <v>180</v>
      </c>
      <c r="FS1083" t="s">
        <v>180</v>
      </c>
      <c r="FT1083" t="s">
        <v>180</v>
      </c>
      <c r="FU1083" t="s">
        <v>180</v>
      </c>
      <c r="FV1083" t="s">
        <v>6110</v>
      </c>
      <c r="FW1083" t="s">
        <v>180</v>
      </c>
      <c r="FX1083">
        <f t="shared" si="322"/>
        <v>0.62637362637362626</v>
      </c>
      <c r="FY1083">
        <f t="shared" si="323"/>
        <v>32.417582417582416</v>
      </c>
      <c r="FZ1083">
        <f t="shared" si="324"/>
        <v>1.0467032967032968</v>
      </c>
      <c r="GA1083">
        <f t="shared" si="325"/>
        <v>1.0714285714285714</v>
      </c>
      <c r="GB1083">
        <f t="shared" si="326"/>
        <v>1.401098901098901</v>
      </c>
      <c r="GC1083">
        <f t="shared" si="327"/>
        <v>7.5144508670520235E-2</v>
      </c>
      <c r="GD1083">
        <f t="shared" si="328"/>
        <v>3.4897360703812317</v>
      </c>
      <c r="GE1083">
        <f t="shared" si="329"/>
        <v>10.72072072072072</v>
      </c>
      <c r="GF1083">
        <f t="shared" si="330"/>
        <v>6.8503937007874018</v>
      </c>
      <c r="GG1083">
        <f t="shared" si="331"/>
        <v>11.447368421052634</v>
      </c>
      <c r="GH1083">
        <f t="shared" si="332"/>
        <v>0.13418803418803421</v>
      </c>
      <c r="GI1083">
        <f t="shared" si="333"/>
        <v>3.0701754385964918E-2</v>
      </c>
      <c r="GJ1083">
        <f t="shared" si="334"/>
        <v>0.26819923371647514</v>
      </c>
      <c r="GK1083">
        <f t="shared" si="335"/>
        <v>100</v>
      </c>
      <c r="GL1083">
        <f t="shared" si="336"/>
        <v>1.6710526315789476</v>
      </c>
      <c r="GM1083">
        <f t="shared" si="337"/>
        <v>0.11447368421052632</v>
      </c>
      <c r="GN1083">
        <f t="shared" si="338"/>
        <v>6.8503937007874022E-2</v>
      </c>
      <c r="GO1083">
        <f t="shared" si="339"/>
        <v>0.97692307692307701</v>
      </c>
      <c r="GP1083">
        <f t="shared" si="340"/>
        <v>0.99555011765105861</v>
      </c>
      <c r="GQ1083">
        <f>(EA1083/0.0735)/((DZ1083/0.195*(EB1083/0.295))^0.5)</f>
        <v>0.98045661590232458</v>
      </c>
    </row>
    <row r="1084" spans="1:204">
      <c r="A1084" t="s">
        <v>6066</v>
      </c>
      <c r="B1084" t="s">
        <v>6067</v>
      </c>
      <c r="C1084" t="s">
        <v>7221</v>
      </c>
      <c r="D1084" t="s">
        <v>7179</v>
      </c>
      <c r="E1084" t="s">
        <v>7179</v>
      </c>
      <c r="F1084">
        <v>109</v>
      </c>
      <c r="G1084">
        <v>28</v>
      </c>
      <c r="H1084" t="s">
        <v>7334</v>
      </c>
      <c r="I1084" t="s">
        <v>6108</v>
      </c>
      <c r="J1084" t="s">
        <v>180</v>
      </c>
      <c r="K1084">
        <v>-57.825000000000003</v>
      </c>
      <c r="L1084">
        <v>-57.825000000000003</v>
      </c>
      <c r="M1084">
        <v>-29.866700000000002</v>
      </c>
      <c r="N1084">
        <v>-29.866700000000002</v>
      </c>
      <c r="O1084" t="s">
        <v>209</v>
      </c>
      <c r="P1084">
        <v>-3973</v>
      </c>
      <c r="Q1084">
        <v>-3973</v>
      </c>
      <c r="R1084" t="s">
        <v>6111</v>
      </c>
      <c r="S1084" t="s">
        <v>6070</v>
      </c>
      <c r="T1084" t="s">
        <v>6205</v>
      </c>
      <c r="V1084" t="s">
        <v>180</v>
      </c>
      <c r="W1084" t="s">
        <v>180</v>
      </c>
      <c r="X1084" t="s">
        <v>180</v>
      </c>
      <c r="Y1084" t="s">
        <v>180</v>
      </c>
      <c r="Z1084" t="s">
        <v>180</v>
      </c>
      <c r="AB1084" t="s">
        <v>6112</v>
      </c>
      <c r="AC1084" t="s">
        <v>181</v>
      </c>
      <c r="AD1084" t="s">
        <v>180</v>
      </c>
      <c r="AE1084" t="s">
        <v>180</v>
      </c>
      <c r="AF1084" t="s">
        <v>196</v>
      </c>
      <c r="AG1084" t="s">
        <v>180</v>
      </c>
      <c r="AH1084" t="s">
        <v>6072</v>
      </c>
      <c r="AI1084">
        <v>50.23</v>
      </c>
      <c r="AJ1084">
        <v>1.66</v>
      </c>
      <c r="AK1084" t="s">
        <v>180</v>
      </c>
      <c r="AL1084">
        <v>15.55</v>
      </c>
      <c r="AM1084" t="s">
        <v>180</v>
      </c>
      <c r="AP1084">
        <v>9.1999999999999993</v>
      </c>
      <c r="AQ1084">
        <v>10.98</v>
      </c>
      <c r="AR1084">
        <v>7.72</v>
      </c>
      <c r="AS1084">
        <v>0.18</v>
      </c>
      <c r="AT1084" t="s">
        <v>180</v>
      </c>
      <c r="AU1084">
        <v>0.1</v>
      </c>
      <c r="AV1084">
        <v>2.96</v>
      </c>
      <c r="AW1084">
        <v>0.3</v>
      </c>
      <c r="AX1084">
        <v>0.19</v>
      </c>
      <c r="AY1084" t="s">
        <v>180</v>
      </c>
      <c r="AZ1084" t="s">
        <v>180</v>
      </c>
      <c r="BA1084">
        <v>98.88</v>
      </c>
      <c r="BC1084" t="s">
        <v>180</v>
      </c>
      <c r="BD1084" t="s">
        <v>180</v>
      </c>
      <c r="BE1084" t="s">
        <v>180</v>
      </c>
      <c r="BF1084" t="s">
        <v>180</v>
      </c>
      <c r="BG1084" t="s">
        <v>180</v>
      </c>
      <c r="BH1084" t="s">
        <v>180</v>
      </c>
      <c r="BI1084" t="s">
        <v>180</v>
      </c>
      <c r="BK1084" t="s">
        <v>180</v>
      </c>
      <c r="BL1084" t="s">
        <v>180</v>
      </c>
      <c r="BN1084" t="s">
        <v>180</v>
      </c>
      <c r="BO1084" t="s">
        <v>180</v>
      </c>
      <c r="BP1084" t="s">
        <v>180</v>
      </c>
      <c r="BQ1084" t="s">
        <v>180</v>
      </c>
      <c r="BR1084" t="s">
        <v>180</v>
      </c>
      <c r="BS1084" t="s">
        <v>180</v>
      </c>
      <c r="BT1084" t="s">
        <v>180</v>
      </c>
      <c r="BU1084" t="s">
        <v>180</v>
      </c>
      <c r="BV1084" t="s">
        <v>180</v>
      </c>
      <c r="BW1084" t="s">
        <v>180</v>
      </c>
      <c r="BX1084" t="s">
        <v>180</v>
      </c>
      <c r="BY1084" t="s">
        <v>180</v>
      </c>
      <c r="BZ1084" t="s">
        <v>180</v>
      </c>
      <c r="CD1084" t="s">
        <v>180</v>
      </c>
      <c r="CE1084" t="s">
        <v>180</v>
      </c>
      <c r="CG1084" t="s">
        <v>180</v>
      </c>
      <c r="CH1084" t="s">
        <v>180</v>
      </c>
      <c r="CI1084" t="s">
        <v>180</v>
      </c>
      <c r="CJ1084" t="s">
        <v>180</v>
      </c>
      <c r="CK1084" t="s">
        <v>180</v>
      </c>
      <c r="CM1084" t="s">
        <v>180</v>
      </c>
      <c r="CN1084" t="s">
        <v>180</v>
      </c>
      <c r="CO1084">
        <v>32.1</v>
      </c>
      <c r="CR1084">
        <v>231</v>
      </c>
      <c r="CS1084" t="s">
        <v>180</v>
      </c>
      <c r="CT1084" t="s">
        <v>180</v>
      </c>
      <c r="CU1084">
        <v>38.700000000000003</v>
      </c>
      <c r="CV1084">
        <v>98.5</v>
      </c>
      <c r="CW1084">
        <v>47.1</v>
      </c>
      <c r="CX1084">
        <v>83.5</v>
      </c>
      <c r="CY1084">
        <v>16.100000000000001</v>
      </c>
      <c r="CZ1084" t="s">
        <v>180</v>
      </c>
      <c r="DB1084" t="s">
        <v>180</v>
      </c>
      <c r="DC1084" t="s">
        <v>180</v>
      </c>
      <c r="DD1084">
        <v>1.37</v>
      </c>
      <c r="DE1084">
        <v>104</v>
      </c>
      <c r="DF1084">
        <v>32.1</v>
      </c>
      <c r="DG1084">
        <v>93.6</v>
      </c>
      <c r="DH1084">
        <v>1.94</v>
      </c>
      <c r="DJ1084" t="s">
        <v>180</v>
      </c>
      <c r="DK1084" t="s">
        <v>180</v>
      </c>
      <c r="DL1084" t="s">
        <v>180</v>
      </c>
      <c r="DM1084" t="s">
        <v>180</v>
      </c>
      <c r="DR1084" t="s">
        <v>180</v>
      </c>
      <c r="DS1084" t="s">
        <v>180</v>
      </c>
      <c r="DT1084">
        <v>3.0000000000000001E-3</v>
      </c>
      <c r="DU1084">
        <v>10.3</v>
      </c>
      <c r="DV1084">
        <v>3.22</v>
      </c>
      <c r="DW1084">
        <v>10.8</v>
      </c>
      <c r="DX1084">
        <v>1.98</v>
      </c>
      <c r="DY1084">
        <v>10.7</v>
      </c>
      <c r="DZ1084">
        <v>3.86</v>
      </c>
      <c r="EA1084">
        <v>1.34</v>
      </c>
      <c r="EB1084">
        <v>5.14</v>
      </c>
      <c r="EC1084">
        <v>0.94799999999999995</v>
      </c>
      <c r="ED1084">
        <v>6.47</v>
      </c>
      <c r="EE1084">
        <v>1.33</v>
      </c>
      <c r="EF1084">
        <v>3.77</v>
      </c>
      <c r="EG1084">
        <v>0.55900000000000005</v>
      </c>
      <c r="EH1084">
        <v>3.77</v>
      </c>
      <c r="EI1084">
        <v>0.56200000000000006</v>
      </c>
      <c r="EJ1084">
        <v>3.21</v>
      </c>
      <c r="EK1084">
        <v>0.128</v>
      </c>
      <c r="EM1084" t="s">
        <v>180</v>
      </c>
      <c r="EN1084" t="s">
        <v>180</v>
      </c>
      <c r="EO1084" t="s">
        <v>180</v>
      </c>
      <c r="EP1084" t="s">
        <v>180</v>
      </c>
      <c r="EQ1084" t="s">
        <v>180</v>
      </c>
      <c r="ER1084" t="s">
        <v>180</v>
      </c>
      <c r="ET1084">
        <v>0.44500000000000001</v>
      </c>
      <c r="EV1084">
        <v>0.11899999999999999</v>
      </c>
      <c r="EW1084">
        <v>3.9E-2</v>
      </c>
      <c r="EY1084" t="s">
        <v>180</v>
      </c>
      <c r="EZ1084" t="s">
        <v>180</v>
      </c>
      <c r="FB1084" t="s">
        <v>180</v>
      </c>
      <c r="FD1084" t="s">
        <v>180</v>
      </c>
      <c r="FF1084" t="s">
        <v>180</v>
      </c>
      <c r="FH1084" t="s">
        <v>180</v>
      </c>
      <c r="FI1084" t="s">
        <v>180</v>
      </c>
      <c r="FJ1084" t="s">
        <v>180</v>
      </c>
      <c r="FK1084" t="s">
        <v>180</v>
      </c>
      <c r="FL1084" t="s">
        <v>180</v>
      </c>
      <c r="FM1084" t="s">
        <v>180</v>
      </c>
      <c r="FN1084" t="s">
        <v>180</v>
      </c>
      <c r="FP1084" t="s">
        <v>180</v>
      </c>
      <c r="FQ1084" t="s">
        <v>180</v>
      </c>
      <c r="FR1084" t="s">
        <v>180</v>
      </c>
      <c r="FS1084" t="s">
        <v>180</v>
      </c>
      <c r="FT1084" t="s">
        <v>180</v>
      </c>
      <c r="FU1084" t="s">
        <v>180</v>
      </c>
      <c r="FV1084" t="s">
        <v>6113</v>
      </c>
      <c r="FW1084" t="s">
        <v>180</v>
      </c>
      <c r="FX1084">
        <f t="shared" si="322"/>
        <v>0.51458885941644561</v>
      </c>
      <c r="FY1084">
        <f t="shared" si="323"/>
        <v>24.827586206896552</v>
      </c>
      <c r="FZ1084">
        <f t="shared" si="324"/>
        <v>0.85411140583554379</v>
      </c>
      <c r="GA1084">
        <f t="shared" si="325"/>
        <v>1.0238726790450927</v>
      </c>
      <c r="GB1084">
        <f t="shared" si="326"/>
        <v>1.3633952254641908</v>
      </c>
      <c r="GC1084">
        <f t="shared" si="327"/>
        <v>6.0240963855421693E-2</v>
      </c>
      <c r="GD1084">
        <f t="shared" si="328"/>
        <v>3.2398753894080996</v>
      </c>
      <c r="GE1084">
        <f t="shared" si="329"/>
        <v>9.7196261682243001</v>
      </c>
      <c r="GF1084">
        <f t="shared" si="330"/>
        <v>3.1987577639751552</v>
      </c>
      <c r="GG1084">
        <f t="shared" si="331"/>
        <v>5.3092783505154646</v>
      </c>
      <c r="GH1084">
        <f t="shared" si="332"/>
        <v>4.1203703703703701E-2</v>
      </c>
      <c r="GI1084">
        <f t="shared" si="333"/>
        <v>2.0103092783505156E-2</v>
      </c>
      <c r="GJ1084">
        <f t="shared" si="334"/>
        <v>0.32773109243697479</v>
      </c>
      <c r="GK1084">
        <f t="shared" si="335"/>
        <v>86.554621848739501</v>
      </c>
      <c r="GL1084">
        <f t="shared" si="336"/>
        <v>1.6597938144329898</v>
      </c>
      <c r="GM1084">
        <f t="shared" si="337"/>
        <v>6.1340206185567007E-2</v>
      </c>
      <c r="GN1084">
        <f t="shared" si="338"/>
        <v>3.695652173913043E-2</v>
      </c>
      <c r="GO1084">
        <f t="shared" si="339"/>
        <v>0.83419689119170992</v>
      </c>
      <c r="GP1084">
        <f t="shared" si="340"/>
        <v>1.0294674653267104</v>
      </c>
      <c r="GQ1084">
        <f>(EA1084/0.0735)/((DZ1084/0.195*(EB1084/0.295))^0.5)</f>
        <v>0.98168139696869283</v>
      </c>
    </row>
    <row r="1085" spans="1:204">
      <c r="A1085" t="s">
        <v>6066</v>
      </c>
      <c r="B1085" t="s">
        <v>6067</v>
      </c>
      <c r="C1085" t="s">
        <v>7221</v>
      </c>
      <c r="D1085" t="s">
        <v>7179</v>
      </c>
      <c r="E1085" t="s">
        <v>7179</v>
      </c>
      <c r="F1085">
        <v>109</v>
      </c>
      <c r="G1085">
        <v>28</v>
      </c>
      <c r="H1085" t="s">
        <v>7334</v>
      </c>
      <c r="I1085" t="s">
        <v>6108</v>
      </c>
      <c r="J1085" t="s">
        <v>180</v>
      </c>
      <c r="K1085">
        <v>-58.041699999999999</v>
      </c>
      <c r="L1085">
        <v>-58.041699999999999</v>
      </c>
      <c r="M1085">
        <v>-29.85</v>
      </c>
      <c r="N1085">
        <v>-29.85</v>
      </c>
      <c r="O1085" t="s">
        <v>209</v>
      </c>
      <c r="P1085">
        <v>-3531</v>
      </c>
      <c r="Q1085">
        <v>-3531</v>
      </c>
      <c r="R1085" t="s">
        <v>6114</v>
      </c>
      <c r="S1085" t="s">
        <v>6070</v>
      </c>
      <c r="T1085" t="s">
        <v>6205</v>
      </c>
      <c r="V1085" t="s">
        <v>180</v>
      </c>
      <c r="W1085" t="s">
        <v>180</v>
      </c>
      <c r="X1085" t="s">
        <v>180</v>
      </c>
      <c r="Y1085" t="s">
        <v>180</v>
      </c>
      <c r="Z1085" t="s">
        <v>180</v>
      </c>
      <c r="AB1085" t="s">
        <v>6115</v>
      </c>
      <c r="AC1085" t="s">
        <v>181</v>
      </c>
      <c r="AD1085" t="s">
        <v>180</v>
      </c>
      <c r="AE1085" t="s">
        <v>180</v>
      </c>
      <c r="AF1085" t="s">
        <v>196</v>
      </c>
      <c r="AG1085" t="s">
        <v>180</v>
      </c>
      <c r="AH1085" t="s">
        <v>6072</v>
      </c>
      <c r="AI1085">
        <v>49.32</v>
      </c>
      <c r="AJ1085">
        <v>1.44</v>
      </c>
      <c r="AK1085" t="s">
        <v>180</v>
      </c>
      <c r="AL1085">
        <v>16.34</v>
      </c>
      <c r="AM1085" t="s">
        <v>180</v>
      </c>
      <c r="AP1085">
        <v>8.0500000000000007</v>
      </c>
      <c r="AQ1085">
        <v>11.32</v>
      </c>
      <c r="AR1085">
        <v>7.93</v>
      </c>
      <c r="AS1085">
        <v>0.15</v>
      </c>
      <c r="AT1085" t="s">
        <v>180</v>
      </c>
      <c r="AU1085">
        <v>0.14000000000000001</v>
      </c>
      <c r="AV1085">
        <v>3.47</v>
      </c>
      <c r="AW1085">
        <v>0.27</v>
      </c>
      <c r="AX1085">
        <v>0.25</v>
      </c>
      <c r="AY1085" t="s">
        <v>180</v>
      </c>
      <c r="AZ1085" t="s">
        <v>180</v>
      </c>
      <c r="BA1085">
        <v>98.43</v>
      </c>
      <c r="BC1085" t="s">
        <v>180</v>
      </c>
      <c r="BD1085" t="s">
        <v>180</v>
      </c>
      <c r="BE1085" t="s">
        <v>180</v>
      </c>
      <c r="BF1085" t="s">
        <v>180</v>
      </c>
      <c r="BG1085" t="s">
        <v>180</v>
      </c>
      <c r="BH1085" t="s">
        <v>180</v>
      </c>
      <c r="BI1085" t="s">
        <v>180</v>
      </c>
      <c r="BK1085" t="s">
        <v>180</v>
      </c>
      <c r="BL1085" t="s">
        <v>180</v>
      </c>
      <c r="BN1085" t="s">
        <v>180</v>
      </c>
      <c r="BO1085" t="s">
        <v>180</v>
      </c>
      <c r="BP1085" t="s">
        <v>180</v>
      </c>
      <c r="BQ1085" t="s">
        <v>180</v>
      </c>
      <c r="BR1085" t="s">
        <v>180</v>
      </c>
      <c r="BS1085" t="s">
        <v>180</v>
      </c>
      <c r="BT1085" t="s">
        <v>180</v>
      </c>
      <c r="BU1085" t="s">
        <v>180</v>
      </c>
      <c r="BV1085" t="s">
        <v>180</v>
      </c>
      <c r="BW1085" t="s">
        <v>180</v>
      </c>
      <c r="BX1085" t="s">
        <v>180</v>
      </c>
      <c r="BY1085" t="s">
        <v>180</v>
      </c>
      <c r="BZ1085" t="s">
        <v>180</v>
      </c>
      <c r="CD1085" t="s">
        <v>180</v>
      </c>
      <c r="CE1085" t="s">
        <v>180</v>
      </c>
      <c r="CG1085" t="s">
        <v>180</v>
      </c>
      <c r="CH1085" t="s">
        <v>180</v>
      </c>
      <c r="CI1085" t="s">
        <v>180</v>
      </c>
      <c r="CJ1085" t="s">
        <v>180</v>
      </c>
      <c r="CK1085" t="s">
        <v>180</v>
      </c>
      <c r="CM1085" t="s">
        <v>180</v>
      </c>
      <c r="CN1085" t="s">
        <v>180</v>
      </c>
      <c r="CO1085">
        <v>29.8</v>
      </c>
      <c r="CR1085">
        <v>251</v>
      </c>
      <c r="CS1085" t="s">
        <v>180</v>
      </c>
      <c r="CT1085" t="s">
        <v>180</v>
      </c>
      <c r="CU1085">
        <v>38.5</v>
      </c>
      <c r="CV1085">
        <v>91.6</v>
      </c>
      <c r="CW1085">
        <v>60.6</v>
      </c>
      <c r="CX1085">
        <v>69.900000000000006</v>
      </c>
      <c r="CY1085">
        <v>15.4</v>
      </c>
      <c r="CZ1085" t="s">
        <v>180</v>
      </c>
      <c r="DB1085" t="s">
        <v>180</v>
      </c>
      <c r="DC1085" t="s">
        <v>180</v>
      </c>
      <c r="DD1085">
        <v>1.37</v>
      </c>
      <c r="DE1085">
        <v>179</v>
      </c>
      <c r="DF1085">
        <v>24.4</v>
      </c>
      <c r="DG1085">
        <v>90.7</v>
      </c>
      <c r="DH1085">
        <v>2.4500000000000002</v>
      </c>
      <c r="DJ1085" t="s">
        <v>180</v>
      </c>
      <c r="DK1085" t="s">
        <v>180</v>
      </c>
      <c r="DL1085" t="s">
        <v>180</v>
      </c>
      <c r="DM1085" t="s">
        <v>180</v>
      </c>
      <c r="DR1085" t="s">
        <v>180</v>
      </c>
      <c r="DS1085" t="s">
        <v>180</v>
      </c>
      <c r="DT1085">
        <v>6.0000000000000001E-3</v>
      </c>
      <c r="DU1085">
        <v>12.1</v>
      </c>
      <c r="DV1085">
        <v>3.88</v>
      </c>
      <c r="DW1085">
        <v>11.6</v>
      </c>
      <c r="DX1085">
        <v>1.98</v>
      </c>
      <c r="DY1085">
        <v>10</v>
      </c>
      <c r="DZ1085">
        <v>3.38</v>
      </c>
      <c r="EA1085">
        <v>1.23</v>
      </c>
      <c r="EB1085">
        <v>4.2</v>
      </c>
      <c r="EC1085">
        <v>0.746</v>
      </c>
      <c r="ED1085">
        <v>4.9800000000000004</v>
      </c>
      <c r="EE1085">
        <v>1</v>
      </c>
      <c r="EF1085">
        <v>2.8</v>
      </c>
      <c r="EG1085">
        <v>0.41399999999999998</v>
      </c>
      <c r="EH1085">
        <v>2.75</v>
      </c>
      <c r="EI1085">
        <v>0.40300000000000002</v>
      </c>
      <c r="EJ1085">
        <v>2.75</v>
      </c>
      <c r="EK1085">
        <v>0.157</v>
      </c>
      <c r="EM1085" t="s">
        <v>180</v>
      </c>
      <c r="EN1085" t="s">
        <v>180</v>
      </c>
      <c r="EO1085" t="s">
        <v>180</v>
      </c>
      <c r="EP1085" t="s">
        <v>180</v>
      </c>
      <c r="EQ1085" t="s">
        <v>180</v>
      </c>
      <c r="ER1085" t="s">
        <v>180</v>
      </c>
      <c r="ET1085">
        <v>0.56499999999999995</v>
      </c>
      <c r="EV1085">
        <v>0.152</v>
      </c>
      <c r="EW1085">
        <v>5.6000000000000001E-2</v>
      </c>
      <c r="EX1085">
        <v>0.51311099999999998</v>
      </c>
      <c r="EY1085" t="s">
        <v>180</v>
      </c>
      <c r="EZ1085" t="s">
        <v>180</v>
      </c>
      <c r="FA1085">
        <v>0.70249799999999996</v>
      </c>
      <c r="FB1085" t="s">
        <v>180</v>
      </c>
      <c r="FC1085">
        <v>17.838000000000001</v>
      </c>
      <c r="FD1085" t="s">
        <v>180</v>
      </c>
      <c r="FE1085">
        <v>15.462999999999999</v>
      </c>
      <c r="FF1085" t="s">
        <v>180</v>
      </c>
      <c r="FG1085">
        <v>37.369999999999997</v>
      </c>
      <c r="FH1085" t="s">
        <v>180</v>
      </c>
      <c r="FI1085" t="s">
        <v>180</v>
      </c>
      <c r="FJ1085" t="s">
        <v>180</v>
      </c>
      <c r="FK1085" t="s">
        <v>180</v>
      </c>
      <c r="FL1085" t="s">
        <v>180</v>
      </c>
      <c r="FM1085" t="s">
        <v>180</v>
      </c>
      <c r="FN1085" t="s">
        <v>180</v>
      </c>
      <c r="FP1085" t="s">
        <v>180</v>
      </c>
      <c r="FQ1085" t="s">
        <v>180</v>
      </c>
      <c r="FR1085" t="s">
        <v>180</v>
      </c>
      <c r="FS1085" t="s">
        <v>180</v>
      </c>
      <c r="FT1085" t="s">
        <v>180</v>
      </c>
      <c r="FU1085" t="s">
        <v>180</v>
      </c>
      <c r="FV1085" t="s">
        <v>6116</v>
      </c>
      <c r="FW1085" t="s">
        <v>180</v>
      </c>
      <c r="FX1085">
        <f t="shared" si="322"/>
        <v>0.89090909090909098</v>
      </c>
      <c r="FY1085">
        <f t="shared" si="323"/>
        <v>32.981818181818184</v>
      </c>
      <c r="FZ1085">
        <f t="shared" si="324"/>
        <v>1.4109090909090909</v>
      </c>
      <c r="GA1085">
        <f t="shared" si="325"/>
        <v>1.229090909090909</v>
      </c>
      <c r="GB1085">
        <f t="shared" si="326"/>
        <v>1.5272727272727273</v>
      </c>
      <c r="GC1085">
        <f t="shared" si="327"/>
        <v>9.7222222222222238E-2</v>
      </c>
      <c r="GD1085">
        <f t="shared" si="328"/>
        <v>7.3360655737704921</v>
      </c>
      <c r="GE1085">
        <f t="shared" si="329"/>
        <v>17.899999999999999</v>
      </c>
      <c r="GF1085">
        <f t="shared" si="330"/>
        <v>3.1185567010309279</v>
      </c>
      <c r="GG1085">
        <f t="shared" si="331"/>
        <v>4.9387755102040813</v>
      </c>
      <c r="GH1085">
        <f t="shared" si="332"/>
        <v>4.8706896551724138E-2</v>
      </c>
      <c r="GI1085">
        <f t="shared" si="333"/>
        <v>2.2857142857142857E-2</v>
      </c>
      <c r="GJ1085">
        <f t="shared" si="334"/>
        <v>0.36842105263157898</v>
      </c>
      <c r="GK1085">
        <f t="shared" si="335"/>
        <v>79.60526315789474</v>
      </c>
      <c r="GL1085">
        <f t="shared" si="336"/>
        <v>1.583673469387755</v>
      </c>
      <c r="GM1085">
        <f t="shared" si="337"/>
        <v>6.2040816326530607E-2</v>
      </c>
      <c r="GN1085">
        <f t="shared" si="338"/>
        <v>3.9175257731958762E-2</v>
      </c>
      <c r="GO1085">
        <f t="shared" si="339"/>
        <v>1.1479289940828403</v>
      </c>
      <c r="GP1085">
        <f t="shared" si="340"/>
        <v>1.0073002292213515</v>
      </c>
      <c r="GQ1085">
        <f>(EA1085/0.0735)/((DZ1085/0.195*(EB1085/0.295))^0.5)</f>
        <v>1.0652783251901203</v>
      </c>
      <c r="GR1085">
        <v>0.51311099999999998</v>
      </c>
      <c r="GS1085">
        <v>0.70249799999999996</v>
      </c>
      <c r="GT1085">
        <v>17.838000000000001</v>
      </c>
      <c r="GU1085">
        <v>15.462999999999999</v>
      </c>
      <c r="GV1085">
        <v>37.369999999999997</v>
      </c>
    </row>
    <row r="1086" spans="1:204">
      <c r="A1086" t="s">
        <v>6066</v>
      </c>
      <c r="B1086" t="s">
        <v>6067</v>
      </c>
      <c r="C1086" t="s">
        <v>7221</v>
      </c>
      <c r="D1086" t="s">
        <v>7179</v>
      </c>
      <c r="E1086" t="s">
        <v>7179</v>
      </c>
      <c r="F1086">
        <v>109</v>
      </c>
      <c r="G1086">
        <v>28</v>
      </c>
      <c r="H1086" t="s">
        <v>7334</v>
      </c>
      <c r="I1086" t="s">
        <v>6108</v>
      </c>
      <c r="J1086" t="s">
        <v>180</v>
      </c>
      <c r="K1086">
        <v>-58.041699999999999</v>
      </c>
      <c r="L1086">
        <v>-58.041699999999999</v>
      </c>
      <c r="M1086">
        <v>-29.85</v>
      </c>
      <c r="N1086">
        <v>-29.85</v>
      </c>
      <c r="O1086" t="s">
        <v>209</v>
      </c>
      <c r="P1086">
        <v>-3531</v>
      </c>
      <c r="Q1086">
        <v>-3531</v>
      </c>
      <c r="R1086" t="s">
        <v>6117</v>
      </c>
      <c r="S1086" t="s">
        <v>6070</v>
      </c>
      <c r="T1086" t="s">
        <v>6205</v>
      </c>
      <c r="V1086" t="s">
        <v>180</v>
      </c>
      <c r="W1086" t="s">
        <v>180</v>
      </c>
      <c r="X1086" t="s">
        <v>180</v>
      </c>
      <c r="Y1086" t="s">
        <v>180</v>
      </c>
      <c r="Z1086" t="s">
        <v>180</v>
      </c>
      <c r="AB1086" t="s">
        <v>6115</v>
      </c>
      <c r="AC1086" t="s">
        <v>181</v>
      </c>
      <c r="AD1086" t="s">
        <v>180</v>
      </c>
      <c r="AE1086" t="s">
        <v>180</v>
      </c>
      <c r="AF1086" t="s">
        <v>196</v>
      </c>
      <c r="AG1086" t="s">
        <v>180</v>
      </c>
      <c r="AH1086" t="s">
        <v>6072</v>
      </c>
      <c r="AI1086">
        <v>50.31</v>
      </c>
      <c r="AJ1086">
        <v>1.45</v>
      </c>
      <c r="AK1086" t="s">
        <v>180</v>
      </c>
      <c r="AL1086">
        <v>15.16</v>
      </c>
      <c r="AM1086" t="s">
        <v>180</v>
      </c>
      <c r="AP1086">
        <v>8.75</v>
      </c>
      <c r="AQ1086">
        <v>11.95</v>
      </c>
      <c r="AR1086">
        <v>8.1</v>
      </c>
      <c r="AS1086">
        <v>0.19</v>
      </c>
      <c r="AT1086" t="s">
        <v>180</v>
      </c>
      <c r="AU1086">
        <v>0.15</v>
      </c>
      <c r="AV1086">
        <v>2.42</v>
      </c>
      <c r="AW1086">
        <v>0.27</v>
      </c>
      <c r="AX1086">
        <v>0.28000000000000003</v>
      </c>
      <c r="AY1086" t="s">
        <v>180</v>
      </c>
      <c r="AZ1086" t="s">
        <v>180</v>
      </c>
      <c r="BA1086">
        <v>98.75</v>
      </c>
      <c r="BC1086" t="s">
        <v>180</v>
      </c>
      <c r="BD1086" t="s">
        <v>180</v>
      </c>
      <c r="BE1086" t="s">
        <v>180</v>
      </c>
      <c r="BF1086" t="s">
        <v>180</v>
      </c>
      <c r="BG1086" t="s">
        <v>180</v>
      </c>
      <c r="BH1086" t="s">
        <v>180</v>
      </c>
      <c r="BI1086" t="s">
        <v>180</v>
      </c>
      <c r="BK1086" t="s">
        <v>180</v>
      </c>
      <c r="BL1086" t="s">
        <v>180</v>
      </c>
      <c r="BN1086" t="s">
        <v>180</v>
      </c>
      <c r="BO1086" t="s">
        <v>180</v>
      </c>
      <c r="BP1086" t="s">
        <v>180</v>
      </c>
      <c r="BQ1086" t="s">
        <v>180</v>
      </c>
      <c r="BR1086" t="s">
        <v>180</v>
      </c>
      <c r="BS1086" t="s">
        <v>180</v>
      </c>
      <c r="BT1086" t="s">
        <v>180</v>
      </c>
      <c r="BU1086" t="s">
        <v>180</v>
      </c>
      <c r="BV1086" t="s">
        <v>180</v>
      </c>
      <c r="BW1086" t="s">
        <v>180</v>
      </c>
      <c r="BX1086" t="s">
        <v>180</v>
      </c>
      <c r="BY1086" t="s">
        <v>180</v>
      </c>
      <c r="BZ1086" t="s">
        <v>180</v>
      </c>
      <c r="CD1086" t="s">
        <v>180</v>
      </c>
      <c r="CE1086" t="s">
        <v>180</v>
      </c>
      <c r="CG1086" t="s">
        <v>180</v>
      </c>
      <c r="CH1086" t="s">
        <v>180</v>
      </c>
      <c r="CI1086" t="s">
        <v>180</v>
      </c>
      <c r="CJ1086" t="s">
        <v>180</v>
      </c>
      <c r="CK1086" t="s">
        <v>180</v>
      </c>
      <c r="CM1086" t="s">
        <v>180</v>
      </c>
      <c r="CN1086" t="s">
        <v>180</v>
      </c>
      <c r="CO1086">
        <v>29.1</v>
      </c>
      <c r="CR1086">
        <v>278</v>
      </c>
      <c r="CS1086" t="s">
        <v>180</v>
      </c>
      <c r="CT1086" t="s">
        <v>180</v>
      </c>
      <c r="CU1086">
        <v>38.9</v>
      </c>
      <c r="CV1086">
        <v>104</v>
      </c>
      <c r="CW1086">
        <v>52.5</v>
      </c>
      <c r="CX1086">
        <v>86.5</v>
      </c>
      <c r="CY1086">
        <v>15.1</v>
      </c>
      <c r="CZ1086" t="s">
        <v>180</v>
      </c>
      <c r="DB1086" t="s">
        <v>180</v>
      </c>
      <c r="DC1086" t="s">
        <v>180</v>
      </c>
      <c r="DD1086">
        <v>2.15</v>
      </c>
      <c r="DE1086">
        <v>84.9</v>
      </c>
      <c r="DF1086">
        <v>25.7</v>
      </c>
      <c r="DG1086">
        <v>66.900000000000006</v>
      </c>
      <c r="DH1086">
        <v>2.67</v>
      </c>
      <c r="DJ1086" t="s">
        <v>180</v>
      </c>
      <c r="DK1086" t="s">
        <v>180</v>
      </c>
      <c r="DL1086" t="s">
        <v>180</v>
      </c>
      <c r="DM1086" t="s">
        <v>180</v>
      </c>
      <c r="DR1086" t="s">
        <v>180</v>
      </c>
      <c r="DS1086" t="s">
        <v>180</v>
      </c>
      <c r="DT1086">
        <v>1.2999999999999999E-2</v>
      </c>
      <c r="DU1086">
        <v>19.899999999999999</v>
      </c>
      <c r="DV1086">
        <v>2.85</v>
      </c>
      <c r="DW1086">
        <v>8.31</v>
      </c>
      <c r="DX1086">
        <v>1.45</v>
      </c>
      <c r="DY1086">
        <v>7.98</v>
      </c>
      <c r="DZ1086">
        <v>2.98</v>
      </c>
      <c r="EA1086">
        <v>1.05</v>
      </c>
      <c r="EB1086">
        <v>4.09</v>
      </c>
      <c r="EC1086">
        <v>0.76</v>
      </c>
      <c r="ED1086">
        <v>5.21</v>
      </c>
      <c r="EE1086">
        <v>1.0900000000000001</v>
      </c>
      <c r="EF1086">
        <v>3.07</v>
      </c>
      <c r="EG1086">
        <v>0.45500000000000002</v>
      </c>
      <c r="EH1086">
        <v>3.02</v>
      </c>
      <c r="EI1086">
        <v>0.437</v>
      </c>
      <c r="EJ1086">
        <v>2.39</v>
      </c>
      <c r="EK1086">
        <v>0.16500000000000001</v>
      </c>
      <c r="EM1086" t="s">
        <v>180</v>
      </c>
      <c r="EN1086" t="s">
        <v>180</v>
      </c>
      <c r="EO1086" t="s">
        <v>180</v>
      </c>
      <c r="EP1086" t="s">
        <v>180</v>
      </c>
      <c r="EQ1086" t="s">
        <v>180</v>
      </c>
      <c r="ER1086" t="s">
        <v>180</v>
      </c>
      <c r="ET1086">
        <v>0.38800000000000001</v>
      </c>
      <c r="EV1086">
        <v>0.188</v>
      </c>
      <c r="EW1086">
        <v>6.2E-2</v>
      </c>
      <c r="EX1086">
        <v>0.51311200000000001</v>
      </c>
      <c r="EY1086" t="s">
        <v>180</v>
      </c>
      <c r="EZ1086" t="s">
        <v>180</v>
      </c>
      <c r="FA1086">
        <v>0.70274899999999996</v>
      </c>
      <c r="FB1086" t="s">
        <v>180</v>
      </c>
      <c r="FC1086">
        <v>17.904</v>
      </c>
      <c r="FD1086" t="s">
        <v>180</v>
      </c>
      <c r="FE1086">
        <v>15.476000000000001</v>
      </c>
      <c r="FF1086" t="s">
        <v>180</v>
      </c>
      <c r="FG1086">
        <v>37.517000000000003</v>
      </c>
      <c r="FH1086" t="s">
        <v>180</v>
      </c>
      <c r="FI1086" t="s">
        <v>180</v>
      </c>
      <c r="FJ1086" t="s">
        <v>180</v>
      </c>
      <c r="FK1086" t="s">
        <v>180</v>
      </c>
      <c r="FL1086" t="s">
        <v>180</v>
      </c>
      <c r="FM1086" t="s">
        <v>180</v>
      </c>
      <c r="FN1086" t="s">
        <v>180</v>
      </c>
      <c r="FP1086" t="s">
        <v>180</v>
      </c>
      <c r="FQ1086" t="s">
        <v>180</v>
      </c>
      <c r="FR1086" t="s">
        <v>180</v>
      </c>
      <c r="FS1086" t="s">
        <v>180</v>
      </c>
      <c r="FT1086" t="s">
        <v>180</v>
      </c>
      <c r="FU1086" t="s">
        <v>180</v>
      </c>
      <c r="FV1086" t="s">
        <v>6118</v>
      </c>
      <c r="FW1086" t="s">
        <v>180</v>
      </c>
      <c r="FX1086">
        <f t="shared" si="322"/>
        <v>0.88410596026490063</v>
      </c>
      <c r="FY1086">
        <f t="shared" si="323"/>
        <v>22.152317880794705</v>
      </c>
      <c r="FZ1086">
        <f t="shared" si="324"/>
        <v>0.94370860927152322</v>
      </c>
      <c r="GA1086">
        <f t="shared" si="325"/>
        <v>0.98675496688741726</v>
      </c>
      <c r="GB1086">
        <f t="shared" si="326"/>
        <v>1.3543046357615893</v>
      </c>
      <c r="GC1086">
        <f t="shared" si="327"/>
        <v>0.10344827586206896</v>
      </c>
      <c r="GD1086">
        <f t="shared" si="328"/>
        <v>3.3035019455252921</v>
      </c>
      <c r="GE1086">
        <f t="shared" si="329"/>
        <v>10.639097744360903</v>
      </c>
      <c r="GF1086">
        <f t="shared" si="330"/>
        <v>6.9824561403508767</v>
      </c>
      <c r="GG1086">
        <f t="shared" si="331"/>
        <v>7.4531835205992509</v>
      </c>
      <c r="GH1086">
        <f t="shared" si="332"/>
        <v>4.6690734055354996E-2</v>
      </c>
      <c r="GI1086">
        <f t="shared" si="333"/>
        <v>2.3220973782771537E-2</v>
      </c>
      <c r="GJ1086">
        <f t="shared" si="334"/>
        <v>0.32978723404255317</v>
      </c>
      <c r="GK1086">
        <f t="shared" si="335"/>
        <v>105.85106382978722</v>
      </c>
      <c r="GL1086">
        <f t="shared" si="336"/>
        <v>1.0674157303370788</v>
      </c>
      <c r="GM1086">
        <f t="shared" si="337"/>
        <v>7.04119850187266E-2</v>
      </c>
      <c r="GN1086">
        <f t="shared" si="338"/>
        <v>6.5964912280701754E-2</v>
      </c>
      <c r="GO1086">
        <f t="shared" si="339"/>
        <v>0.9563758389261745</v>
      </c>
      <c r="GP1086">
        <f t="shared" si="340"/>
        <v>0.98388421758974065</v>
      </c>
      <c r="GQ1086">
        <f>(EA1086/0.0735)/((DZ1086/0.195*(EB1086/0.295))^0.5)</f>
        <v>0.98143261780554214</v>
      </c>
      <c r="GR1086">
        <v>0.51311200000000001</v>
      </c>
      <c r="GS1086">
        <v>0.70274899999999996</v>
      </c>
      <c r="GT1086">
        <v>17.904</v>
      </c>
      <c r="GU1086">
        <v>15.476000000000001</v>
      </c>
      <c r="GV1086">
        <v>37.517000000000003</v>
      </c>
    </row>
    <row r="1087" spans="1:204">
      <c r="A1087" t="s">
        <v>6066</v>
      </c>
      <c r="B1087" t="s">
        <v>6067</v>
      </c>
      <c r="C1087" t="s">
        <v>7221</v>
      </c>
      <c r="D1087" t="s">
        <v>7179</v>
      </c>
      <c r="E1087" t="s">
        <v>7179</v>
      </c>
      <c r="F1087">
        <v>109</v>
      </c>
      <c r="G1087">
        <v>28</v>
      </c>
      <c r="H1087" t="s">
        <v>7334</v>
      </c>
      <c r="I1087" t="s">
        <v>6108</v>
      </c>
      <c r="J1087" t="s">
        <v>180</v>
      </c>
      <c r="K1087">
        <v>-58.170200000000001</v>
      </c>
      <c r="L1087">
        <v>-58.170200000000001</v>
      </c>
      <c r="M1087">
        <v>-29.825299999999999</v>
      </c>
      <c r="N1087">
        <v>-29.825299999999999</v>
      </c>
      <c r="O1087" t="s">
        <v>209</v>
      </c>
      <c r="P1087">
        <v>-3550</v>
      </c>
      <c r="Q1087">
        <v>-3550</v>
      </c>
      <c r="R1087" t="s">
        <v>6119</v>
      </c>
      <c r="S1087" t="s">
        <v>6070</v>
      </c>
      <c r="T1087" t="s">
        <v>6205</v>
      </c>
      <c r="V1087" t="s">
        <v>180</v>
      </c>
      <c r="W1087" t="s">
        <v>180</v>
      </c>
      <c r="X1087" t="s">
        <v>180</v>
      </c>
      <c r="Y1087" t="s">
        <v>180</v>
      </c>
      <c r="Z1087" t="s">
        <v>180</v>
      </c>
      <c r="AB1087" t="s">
        <v>180</v>
      </c>
      <c r="AC1087" t="s">
        <v>181</v>
      </c>
      <c r="AD1087" t="s">
        <v>180</v>
      </c>
      <c r="AE1087" t="s">
        <v>180</v>
      </c>
      <c r="AF1087" t="s">
        <v>196</v>
      </c>
      <c r="AG1087" t="s">
        <v>180</v>
      </c>
      <c r="AH1087" t="s">
        <v>6072</v>
      </c>
      <c r="AI1087">
        <v>50.12</v>
      </c>
      <c r="AJ1087">
        <v>1.1100000000000001</v>
      </c>
      <c r="AK1087" t="s">
        <v>180</v>
      </c>
      <c r="AL1087">
        <v>16.89</v>
      </c>
      <c r="AM1087" t="s">
        <v>180</v>
      </c>
      <c r="AP1087">
        <v>7.23</v>
      </c>
      <c r="AQ1087">
        <v>11.2</v>
      </c>
      <c r="AR1087">
        <v>8.56</v>
      </c>
      <c r="AS1087">
        <v>0.15</v>
      </c>
      <c r="AT1087" t="s">
        <v>180</v>
      </c>
      <c r="AU1087">
        <v>0.44</v>
      </c>
      <c r="AV1087">
        <v>2.78</v>
      </c>
      <c r="AW1087">
        <v>0.31</v>
      </c>
      <c r="AY1087" t="s">
        <v>180</v>
      </c>
      <c r="AZ1087" t="s">
        <v>180</v>
      </c>
      <c r="BA1087">
        <v>98.79000000000002</v>
      </c>
      <c r="BC1087" t="s">
        <v>180</v>
      </c>
      <c r="BD1087" t="s">
        <v>180</v>
      </c>
      <c r="BE1087" t="s">
        <v>180</v>
      </c>
      <c r="BF1087" t="s">
        <v>180</v>
      </c>
      <c r="BG1087" t="s">
        <v>180</v>
      </c>
      <c r="BH1087" t="s">
        <v>180</v>
      </c>
      <c r="BI1087" t="s">
        <v>180</v>
      </c>
      <c r="BK1087" t="s">
        <v>180</v>
      </c>
      <c r="BL1087" t="s">
        <v>180</v>
      </c>
      <c r="BN1087" t="s">
        <v>180</v>
      </c>
      <c r="BO1087" t="s">
        <v>180</v>
      </c>
      <c r="BP1087" t="s">
        <v>180</v>
      </c>
      <c r="BQ1087" t="s">
        <v>180</v>
      </c>
      <c r="BR1087" t="s">
        <v>180</v>
      </c>
      <c r="BS1087" t="s">
        <v>180</v>
      </c>
      <c r="BT1087" t="s">
        <v>180</v>
      </c>
      <c r="BU1087" t="s">
        <v>180</v>
      </c>
      <c r="BV1087" t="s">
        <v>180</v>
      </c>
      <c r="BW1087" t="s">
        <v>180</v>
      </c>
      <c r="BX1087" t="s">
        <v>180</v>
      </c>
      <c r="BY1087" t="s">
        <v>180</v>
      </c>
      <c r="BZ1087" t="s">
        <v>180</v>
      </c>
      <c r="CD1087" t="s">
        <v>180</v>
      </c>
      <c r="CE1087" t="s">
        <v>180</v>
      </c>
      <c r="CG1087" t="s">
        <v>180</v>
      </c>
      <c r="CH1087" t="s">
        <v>180</v>
      </c>
      <c r="CI1087" t="s">
        <v>180</v>
      </c>
      <c r="CJ1087" t="s">
        <v>180</v>
      </c>
      <c r="CK1087" t="s">
        <v>180</v>
      </c>
      <c r="CM1087" t="s">
        <v>180</v>
      </c>
      <c r="CN1087" t="s">
        <v>180</v>
      </c>
      <c r="CO1087">
        <v>34.5</v>
      </c>
      <c r="CR1087">
        <v>305</v>
      </c>
      <c r="CS1087" t="s">
        <v>180</v>
      </c>
      <c r="CT1087" t="s">
        <v>180</v>
      </c>
      <c r="CU1087">
        <v>36.299999999999997</v>
      </c>
      <c r="CV1087">
        <v>76.099999999999994</v>
      </c>
      <c r="CW1087">
        <v>64.7</v>
      </c>
      <c r="CX1087">
        <v>90.3</v>
      </c>
      <c r="CY1087">
        <v>15.3</v>
      </c>
      <c r="CZ1087" t="s">
        <v>180</v>
      </c>
      <c r="DB1087" t="s">
        <v>180</v>
      </c>
      <c r="DC1087" t="s">
        <v>180</v>
      </c>
      <c r="DD1087">
        <v>1.19</v>
      </c>
      <c r="DE1087">
        <v>127</v>
      </c>
      <c r="DF1087">
        <v>27.8</v>
      </c>
      <c r="DG1087">
        <v>94.3</v>
      </c>
      <c r="DH1087">
        <v>2.2599999999999998</v>
      </c>
      <c r="DJ1087" t="s">
        <v>180</v>
      </c>
      <c r="DK1087" t="s">
        <v>180</v>
      </c>
      <c r="DL1087" t="s">
        <v>180</v>
      </c>
      <c r="DM1087" t="s">
        <v>180</v>
      </c>
      <c r="DR1087" t="s">
        <v>180</v>
      </c>
      <c r="DS1087" t="s">
        <v>180</v>
      </c>
      <c r="DT1087">
        <v>2.1000000000000001E-2</v>
      </c>
      <c r="DU1087">
        <v>15.1</v>
      </c>
      <c r="DV1087">
        <v>2.98</v>
      </c>
      <c r="DW1087">
        <v>9.2200000000000006</v>
      </c>
      <c r="DX1087">
        <v>1.69</v>
      </c>
      <c r="DY1087">
        <v>8.9700000000000006</v>
      </c>
      <c r="DZ1087">
        <v>3.15</v>
      </c>
      <c r="EA1087">
        <v>1.1499999999999999</v>
      </c>
      <c r="EB1087">
        <v>4.18</v>
      </c>
      <c r="EC1087">
        <v>0.76200000000000001</v>
      </c>
      <c r="ED1087">
        <v>4.99</v>
      </c>
      <c r="EE1087">
        <v>1.07</v>
      </c>
      <c r="EF1087">
        <v>3</v>
      </c>
      <c r="EG1087">
        <v>0.436</v>
      </c>
      <c r="EH1087">
        <v>2.86</v>
      </c>
      <c r="EI1087">
        <v>0.42199999999999999</v>
      </c>
      <c r="EJ1087">
        <v>2.48</v>
      </c>
      <c r="EK1087">
        <v>0.154</v>
      </c>
      <c r="EM1087" t="s">
        <v>180</v>
      </c>
      <c r="EN1087" t="s">
        <v>180</v>
      </c>
      <c r="EO1087" t="s">
        <v>180</v>
      </c>
      <c r="EP1087" t="s">
        <v>180</v>
      </c>
      <c r="EQ1087" t="s">
        <v>180</v>
      </c>
      <c r="ER1087" t="s">
        <v>180</v>
      </c>
      <c r="ES1087">
        <v>1.2999999999999999E-2</v>
      </c>
      <c r="ET1087">
        <v>0.58799999999999997</v>
      </c>
      <c r="EV1087">
        <v>0.13800000000000001</v>
      </c>
      <c r="EW1087">
        <v>5.3999999999999999E-2</v>
      </c>
      <c r="EY1087" t="s">
        <v>180</v>
      </c>
      <c r="EZ1087" t="s">
        <v>180</v>
      </c>
      <c r="FB1087" t="s">
        <v>180</v>
      </c>
      <c r="FD1087" t="s">
        <v>180</v>
      </c>
      <c r="FF1087" t="s">
        <v>180</v>
      </c>
      <c r="FH1087" t="s">
        <v>180</v>
      </c>
      <c r="FI1087" t="s">
        <v>180</v>
      </c>
      <c r="FJ1087" t="s">
        <v>180</v>
      </c>
      <c r="FK1087" t="s">
        <v>180</v>
      </c>
      <c r="FL1087" t="s">
        <v>180</v>
      </c>
      <c r="FM1087" t="s">
        <v>180</v>
      </c>
      <c r="FN1087" t="s">
        <v>180</v>
      </c>
      <c r="FP1087" t="s">
        <v>180</v>
      </c>
      <c r="FQ1087" t="s">
        <v>180</v>
      </c>
      <c r="FR1087" t="s">
        <v>180</v>
      </c>
      <c r="FS1087" t="s">
        <v>180</v>
      </c>
      <c r="FT1087" t="s">
        <v>180</v>
      </c>
      <c r="FU1087" t="s">
        <v>180</v>
      </c>
      <c r="FV1087" t="s">
        <v>6120</v>
      </c>
      <c r="FW1087" t="s">
        <v>180</v>
      </c>
      <c r="FX1087">
        <f t="shared" si="322"/>
        <v>0.79020979020979021</v>
      </c>
      <c r="FY1087">
        <f t="shared" si="323"/>
        <v>32.972027972027973</v>
      </c>
      <c r="FZ1087">
        <f t="shared" si="324"/>
        <v>1.0419580419580421</v>
      </c>
      <c r="GA1087">
        <f t="shared" si="325"/>
        <v>1.1013986013986015</v>
      </c>
      <c r="GB1087">
        <f t="shared" si="326"/>
        <v>1.4615384615384615</v>
      </c>
      <c r="GC1087">
        <f t="shared" si="327"/>
        <v>0.39639639639639634</v>
      </c>
      <c r="GD1087">
        <f t="shared" si="328"/>
        <v>4.5683453237410072</v>
      </c>
      <c r="GE1087">
        <f t="shared" si="329"/>
        <v>14.158305462653288</v>
      </c>
      <c r="GF1087">
        <f t="shared" si="330"/>
        <v>5.0671140939597317</v>
      </c>
      <c r="GG1087">
        <f t="shared" si="331"/>
        <v>6.6814159292035402</v>
      </c>
      <c r="GH1087">
        <f t="shared" si="332"/>
        <v>6.3774403470715821E-2</v>
      </c>
      <c r="GI1087">
        <f t="shared" si="333"/>
        <v>2.3893805309734516E-2</v>
      </c>
      <c r="GJ1087">
        <f t="shared" si="334"/>
        <v>0.39130434782608692</v>
      </c>
      <c r="GK1087">
        <f t="shared" si="335"/>
        <v>109.42028985507245</v>
      </c>
      <c r="GL1087">
        <f t="shared" si="336"/>
        <v>1.3185840707964602</v>
      </c>
      <c r="GM1087">
        <f t="shared" si="337"/>
        <v>6.106194690265488E-2</v>
      </c>
      <c r="GN1087">
        <f t="shared" si="338"/>
        <v>4.6308724832214772E-2</v>
      </c>
      <c r="GO1087">
        <f t="shared" si="339"/>
        <v>0.946031746031746</v>
      </c>
      <c r="GP1087">
        <f t="shared" si="340"/>
        <v>0.98884640320467454</v>
      </c>
      <c r="GQ1087">
        <f>(EA1087/0.0735)/((DZ1087/0.195*(EB1087/0.295))^0.5)</f>
        <v>1.0341782437024931</v>
      </c>
    </row>
    <row r="1088" spans="1:204">
      <c r="A1088" t="s">
        <v>6066</v>
      </c>
      <c r="B1088" t="s">
        <v>6067</v>
      </c>
      <c r="C1088" t="s">
        <v>7221</v>
      </c>
      <c r="D1088" t="s">
        <v>7179</v>
      </c>
      <c r="E1088" t="s">
        <v>7179</v>
      </c>
      <c r="F1088">
        <v>109</v>
      </c>
      <c r="G1088">
        <v>28</v>
      </c>
      <c r="H1088" t="s">
        <v>7334</v>
      </c>
      <c r="I1088" t="s">
        <v>6108</v>
      </c>
      <c r="J1088" t="s">
        <v>180</v>
      </c>
      <c r="K1088">
        <v>-58.325000000000003</v>
      </c>
      <c r="L1088">
        <v>-58.325000000000003</v>
      </c>
      <c r="M1088">
        <v>-29.86</v>
      </c>
      <c r="N1088">
        <v>-29.86</v>
      </c>
      <c r="O1088" t="s">
        <v>209</v>
      </c>
      <c r="P1088">
        <v>-3999</v>
      </c>
      <c r="Q1088">
        <v>-3999</v>
      </c>
      <c r="R1088" t="s">
        <v>6121</v>
      </c>
      <c r="S1088" t="s">
        <v>6070</v>
      </c>
      <c r="T1088" t="s">
        <v>6205</v>
      </c>
      <c r="V1088" t="s">
        <v>180</v>
      </c>
      <c r="W1088" t="s">
        <v>180</v>
      </c>
      <c r="X1088" t="s">
        <v>180</v>
      </c>
      <c r="Y1088" t="s">
        <v>180</v>
      </c>
      <c r="Z1088" t="s">
        <v>180</v>
      </c>
      <c r="AB1088" t="s">
        <v>6122</v>
      </c>
      <c r="AC1088" t="s">
        <v>181</v>
      </c>
      <c r="AD1088" t="s">
        <v>180</v>
      </c>
      <c r="AE1088" t="s">
        <v>180</v>
      </c>
      <c r="AF1088" t="s">
        <v>196</v>
      </c>
      <c r="AG1088" t="s">
        <v>180</v>
      </c>
      <c r="AH1088" t="s">
        <v>6072</v>
      </c>
      <c r="AI1088">
        <v>50.63</v>
      </c>
      <c r="AJ1088">
        <v>1.68</v>
      </c>
      <c r="AK1088" t="s">
        <v>180</v>
      </c>
      <c r="AL1088">
        <v>15.24</v>
      </c>
      <c r="AM1088" t="s">
        <v>180</v>
      </c>
      <c r="AP1088">
        <v>8.74</v>
      </c>
      <c r="AQ1088">
        <v>11.14</v>
      </c>
      <c r="AR1088">
        <v>7.68</v>
      </c>
      <c r="AS1088">
        <v>0.18</v>
      </c>
      <c r="AT1088" t="s">
        <v>180</v>
      </c>
      <c r="AU1088">
        <v>0.17</v>
      </c>
      <c r="AV1088">
        <v>2.95</v>
      </c>
      <c r="AW1088">
        <v>0.28000000000000003</v>
      </c>
      <c r="AX1088">
        <v>0.24</v>
      </c>
      <c r="AY1088" t="s">
        <v>180</v>
      </c>
      <c r="AZ1088" t="s">
        <v>180</v>
      </c>
      <c r="BA1088">
        <v>98.69</v>
      </c>
      <c r="BC1088" t="s">
        <v>180</v>
      </c>
      <c r="BD1088" t="s">
        <v>180</v>
      </c>
      <c r="BE1088" t="s">
        <v>180</v>
      </c>
      <c r="BF1088" t="s">
        <v>180</v>
      </c>
      <c r="BG1088" t="s">
        <v>180</v>
      </c>
      <c r="BH1088" t="s">
        <v>180</v>
      </c>
      <c r="BI1088" t="s">
        <v>180</v>
      </c>
      <c r="BK1088" t="s">
        <v>180</v>
      </c>
      <c r="BL1088" t="s">
        <v>180</v>
      </c>
      <c r="BN1088" t="s">
        <v>180</v>
      </c>
      <c r="BO1088" t="s">
        <v>180</v>
      </c>
      <c r="BP1088" t="s">
        <v>180</v>
      </c>
      <c r="BQ1088" t="s">
        <v>180</v>
      </c>
      <c r="BR1088" t="s">
        <v>180</v>
      </c>
      <c r="BS1088" t="s">
        <v>180</v>
      </c>
      <c r="BT1088" t="s">
        <v>180</v>
      </c>
      <c r="BU1088" t="s">
        <v>180</v>
      </c>
      <c r="BV1088" t="s">
        <v>180</v>
      </c>
      <c r="BW1088" t="s">
        <v>180</v>
      </c>
      <c r="BX1088" t="s">
        <v>180</v>
      </c>
      <c r="BY1088" t="s">
        <v>180</v>
      </c>
      <c r="BZ1088" t="s">
        <v>180</v>
      </c>
      <c r="CD1088" t="s">
        <v>180</v>
      </c>
      <c r="CE1088" t="s">
        <v>180</v>
      </c>
      <c r="CG1088" t="s">
        <v>180</v>
      </c>
      <c r="CH1088" t="s">
        <v>180</v>
      </c>
      <c r="CI1088" t="s">
        <v>180</v>
      </c>
      <c r="CJ1088" t="s">
        <v>180</v>
      </c>
      <c r="CK1088" t="s">
        <v>180</v>
      </c>
      <c r="CM1088" t="s">
        <v>180</v>
      </c>
      <c r="CN1088" t="s">
        <v>180</v>
      </c>
      <c r="CO1088">
        <v>31.3</v>
      </c>
      <c r="CR1088">
        <v>252</v>
      </c>
      <c r="CS1088" t="s">
        <v>180</v>
      </c>
      <c r="CT1088" t="s">
        <v>180</v>
      </c>
      <c r="CU1088">
        <v>36.700000000000003</v>
      </c>
      <c r="CV1088">
        <v>84.8</v>
      </c>
      <c r="CW1088">
        <v>47.1</v>
      </c>
      <c r="CX1088">
        <v>86.3</v>
      </c>
      <c r="CY1088">
        <v>16.100000000000001</v>
      </c>
      <c r="CZ1088" t="s">
        <v>180</v>
      </c>
      <c r="DB1088" t="s">
        <v>180</v>
      </c>
      <c r="DC1088" t="s">
        <v>180</v>
      </c>
      <c r="DD1088">
        <v>2.68</v>
      </c>
      <c r="DE1088">
        <v>118</v>
      </c>
      <c r="DF1088">
        <v>30.5</v>
      </c>
      <c r="DG1088">
        <v>98.1</v>
      </c>
      <c r="DH1088">
        <v>3.23</v>
      </c>
      <c r="DJ1088" t="s">
        <v>180</v>
      </c>
      <c r="DK1088" t="s">
        <v>180</v>
      </c>
      <c r="DL1088" t="s">
        <v>180</v>
      </c>
      <c r="DM1088" t="s">
        <v>180</v>
      </c>
      <c r="DR1088" t="s">
        <v>180</v>
      </c>
      <c r="DS1088" t="s">
        <v>180</v>
      </c>
      <c r="DT1088">
        <v>1.7000000000000001E-2</v>
      </c>
      <c r="DU1088">
        <v>20.8</v>
      </c>
      <c r="DV1088">
        <v>3.97</v>
      </c>
      <c r="DW1088">
        <v>12</v>
      </c>
      <c r="DX1088">
        <v>2.0699999999999998</v>
      </c>
      <c r="DY1088">
        <v>11.1</v>
      </c>
      <c r="DZ1088">
        <v>3.91</v>
      </c>
      <c r="EA1088">
        <v>1.35</v>
      </c>
      <c r="EB1088">
        <v>5.1100000000000003</v>
      </c>
      <c r="EC1088">
        <v>0.92300000000000004</v>
      </c>
      <c r="ED1088">
        <v>6.27</v>
      </c>
      <c r="EE1088">
        <v>1.28</v>
      </c>
      <c r="EF1088">
        <v>3.64</v>
      </c>
      <c r="EG1088">
        <v>0.53500000000000003</v>
      </c>
      <c r="EH1088">
        <v>3.55</v>
      </c>
      <c r="EI1088">
        <v>0.52400000000000002</v>
      </c>
      <c r="EJ1088">
        <v>3.25</v>
      </c>
      <c r="EK1088">
        <v>0.20200000000000001</v>
      </c>
      <c r="EM1088" t="s">
        <v>180</v>
      </c>
      <c r="EN1088" t="s">
        <v>180</v>
      </c>
      <c r="EO1088" t="s">
        <v>180</v>
      </c>
      <c r="EP1088" t="s">
        <v>180</v>
      </c>
      <c r="EQ1088" t="s">
        <v>180</v>
      </c>
      <c r="ER1088" t="s">
        <v>180</v>
      </c>
      <c r="ET1088">
        <v>0.63600000000000001</v>
      </c>
      <c r="EV1088">
        <v>0.21099999999999999</v>
      </c>
      <c r="EW1088">
        <v>7.4999999999999997E-2</v>
      </c>
      <c r="EX1088">
        <v>0.51308399999999998</v>
      </c>
      <c r="EY1088" t="s">
        <v>180</v>
      </c>
      <c r="EZ1088" t="s">
        <v>180</v>
      </c>
      <c r="FA1088">
        <v>0.702824</v>
      </c>
      <c r="FB1088" t="s">
        <v>180</v>
      </c>
      <c r="FC1088">
        <v>17.870999999999999</v>
      </c>
      <c r="FD1088" t="s">
        <v>180</v>
      </c>
      <c r="FE1088">
        <v>15.475</v>
      </c>
      <c r="FF1088" t="s">
        <v>180</v>
      </c>
      <c r="FG1088">
        <v>37.465000000000003</v>
      </c>
      <c r="FH1088" t="s">
        <v>180</v>
      </c>
      <c r="FI1088" t="s">
        <v>180</v>
      </c>
      <c r="FJ1088" t="s">
        <v>180</v>
      </c>
      <c r="FK1088" t="s">
        <v>180</v>
      </c>
      <c r="FL1088" t="s">
        <v>180</v>
      </c>
      <c r="FM1088" t="s">
        <v>180</v>
      </c>
      <c r="FN1088" t="s">
        <v>180</v>
      </c>
      <c r="FP1088" t="s">
        <v>180</v>
      </c>
      <c r="FQ1088" t="s">
        <v>180</v>
      </c>
      <c r="FR1088" t="s">
        <v>180</v>
      </c>
      <c r="FS1088" t="s">
        <v>180</v>
      </c>
      <c r="FT1088" t="s">
        <v>180</v>
      </c>
      <c r="FU1088" t="s">
        <v>180</v>
      </c>
      <c r="FV1088" t="s">
        <v>6123</v>
      </c>
      <c r="FW1088" t="s">
        <v>180</v>
      </c>
      <c r="FX1088">
        <f t="shared" si="322"/>
        <v>0.90985915492957747</v>
      </c>
      <c r="FY1088">
        <f t="shared" si="323"/>
        <v>27.633802816901408</v>
      </c>
      <c r="FZ1088">
        <f t="shared" si="324"/>
        <v>1.1183098591549296</v>
      </c>
      <c r="GA1088">
        <f t="shared" si="325"/>
        <v>1.1014084507042254</v>
      </c>
      <c r="GB1088">
        <f t="shared" si="326"/>
        <v>1.4394366197183099</v>
      </c>
      <c r="GC1088">
        <f t="shared" si="327"/>
        <v>0.10119047619047621</v>
      </c>
      <c r="GD1088">
        <f t="shared" si="328"/>
        <v>3.8688524590163933</v>
      </c>
      <c r="GE1088">
        <f t="shared" si="329"/>
        <v>10.63063063063063</v>
      </c>
      <c r="GF1088">
        <f t="shared" si="330"/>
        <v>5.2392947103274556</v>
      </c>
      <c r="GG1088">
        <f t="shared" si="331"/>
        <v>6.4396284829721369</v>
      </c>
      <c r="GH1088">
        <f t="shared" si="332"/>
        <v>5.2999999999999999E-2</v>
      </c>
      <c r="GI1088">
        <f t="shared" si="333"/>
        <v>2.3219814241486069E-2</v>
      </c>
      <c r="GJ1088">
        <f t="shared" si="334"/>
        <v>0.35545023696682465</v>
      </c>
      <c r="GK1088">
        <f t="shared" si="335"/>
        <v>98.578199052132703</v>
      </c>
      <c r="GL1088">
        <f t="shared" si="336"/>
        <v>1.2291021671826625</v>
      </c>
      <c r="GM1088">
        <f t="shared" si="337"/>
        <v>6.5325077399380801E-2</v>
      </c>
      <c r="GN1088">
        <f t="shared" si="338"/>
        <v>5.3148614609571786E-2</v>
      </c>
      <c r="GO1088">
        <f t="shared" si="339"/>
        <v>1.0153452685421995</v>
      </c>
      <c r="GP1088">
        <f t="shared" si="340"/>
        <v>1.0075119858416315</v>
      </c>
      <c r="GQ1088">
        <f>(EA1088/0.0735)/((DZ1088/0.195*(EB1088/0.295))^0.5)</f>
        <v>0.98554376403694521</v>
      </c>
      <c r="GR1088">
        <v>0.51308399999999998</v>
      </c>
      <c r="GS1088">
        <v>0.702824</v>
      </c>
      <c r="GT1088">
        <v>17.870999999999999</v>
      </c>
      <c r="GU1088">
        <v>15.475</v>
      </c>
      <c r="GV1088">
        <v>37.465000000000003</v>
      </c>
    </row>
    <row r="1089" spans="1:204">
      <c r="A1089" t="s">
        <v>6066</v>
      </c>
      <c r="B1089" t="s">
        <v>6233</v>
      </c>
      <c r="C1089" t="s">
        <v>7221</v>
      </c>
      <c r="D1089" t="s">
        <v>7179</v>
      </c>
      <c r="E1089" t="s">
        <v>7179</v>
      </c>
      <c r="F1089">
        <v>109</v>
      </c>
      <c r="G1089">
        <v>28</v>
      </c>
      <c r="H1089" t="s">
        <v>7334</v>
      </c>
      <c r="I1089" t="s">
        <v>6108</v>
      </c>
      <c r="J1089" t="s">
        <v>180</v>
      </c>
      <c r="K1089">
        <v>-57.825000000000003</v>
      </c>
      <c r="L1089">
        <v>-57.825000000000003</v>
      </c>
      <c r="M1089">
        <v>-29.866700000000002</v>
      </c>
      <c r="N1089">
        <v>-29.866700000000002</v>
      </c>
      <c r="O1089" t="s">
        <v>209</v>
      </c>
      <c r="P1089">
        <v>-3973</v>
      </c>
      <c r="Q1089">
        <v>-3973</v>
      </c>
      <c r="R1089" t="s">
        <v>6240</v>
      </c>
      <c r="S1089" t="s">
        <v>6235</v>
      </c>
      <c r="T1089" t="s">
        <v>6205</v>
      </c>
      <c r="V1089" t="s">
        <v>180</v>
      </c>
      <c r="W1089" t="s">
        <v>180</v>
      </c>
      <c r="X1089" t="s">
        <v>180</v>
      </c>
      <c r="Y1089" t="s">
        <v>180</v>
      </c>
      <c r="Z1089" t="s">
        <v>180</v>
      </c>
      <c r="AB1089" t="s">
        <v>180</v>
      </c>
      <c r="AC1089" t="s">
        <v>181</v>
      </c>
      <c r="AD1089" t="s">
        <v>180</v>
      </c>
      <c r="AE1089" t="s">
        <v>180</v>
      </c>
      <c r="AF1089" t="s">
        <v>198</v>
      </c>
      <c r="AG1089" t="s">
        <v>180</v>
      </c>
      <c r="AH1089" t="s">
        <v>6236</v>
      </c>
      <c r="AI1089">
        <v>49.79</v>
      </c>
      <c r="AJ1089">
        <v>1.66</v>
      </c>
      <c r="AK1089" t="s">
        <v>180</v>
      </c>
      <c r="AL1089">
        <v>14.84</v>
      </c>
      <c r="AM1089" t="s">
        <v>180</v>
      </c>
      <c r="AP1089">
        <v>9.18</v>
      </c>
      <c r="AQ1089">
        <v>10.94</v>
      </c>
      <c r="AR1089">
        <v>7.82</v>
      </c>
      <c r="AS1089">
        <v>0.21</v>
      </c>
      <c r="AT1089" t="s">
        <v>180</v>
      </c>
      <c r="AU1089">
        <v>0.1</v>
      </c>
      <c r="AV1089">
        <v>2.91</v>
      </c>
      <c r="AW1089">
        <v>0.26</v>
      </c>
      <c r="AX1089">
        <v>0.2</v>
      </c>
      <c r="AY1089" t="s">
        <v>180</v>
      </c>
      <c r="AZ1089" t="s">
        <v>180</v>
      </c>
      <c r="BA1089">
        <v>97.70999999999998</v>
      </c>
      <c r="BC1089" t="s">
        <v>180</v>
      </c>
      <c r="BD1089" t="s">
        <v>180</v>
      </c>
      <c r="BE1089" t="s">
        <v>180</v>
      </c>
      <c r="BF1089" t="s">
        <v>180</v>
      </c>
      <c r="BG1089" t="s">
        <v>180</v>
      </c>
      <c r="BH1089" t="s">
        <v>180</v>
      </c>
      <c r="BI1089" t="s">
        <v>180</v>
      </c>
      <c r="BK1089" t="s">
        <v>180</v>
      </c>
      <c r="BL1089" t="s">
        <v>180</v>
      </c>
      <c r="BN1089" t="s">
        <v>180</v>
      </c>
      <c r="BO1089" t="s">
        <v>180</v>
      </c>
      <c r="BP1089" t="s">
        <v>180</v>
      </c>
      <c r="BQ1089" t="s">
        <v>180</v>
      </c>
      <c r="BR1089" t="s">
        <v>180</v>
      </c>
      <c r="BS1089" t="s">
        <v>180</v>
      </c>
      <c r="BT1089" t="s">
        <v>180</v>
      </c>
      <c r="BU1089" t="s">
        <v>180</v>
      </c>
      <c r="BV1089" t="s">
        <v>180</v>
      </c>
      <c r="BW1089" t="s">
        <v>180</v>
      </c>
      <c r="BX1089" t="s">
        <v>180</v>
      </c>
      <c r="BY1089" t="s">
        <v>180</v>
      </c>
      <c r="BZ1089" t="s">
        <v>180</v>
      </c>
      <c r="CD1089" t="s">
        <v>180</v>
      </c>
      <c r="CE1089" t="s">
        <v>180</v>
      </c>
      <c r="CG1089" t="s">
        <v>180</v>
      </c>
      <c r="CH1089" t="s">
        <v>180</v>
      </c>
      <c r="CI1089" t="s">
        <v>180</v>
      </c>
      <c r="CJ1089" t="s">
        <v>180</v>
      </c>
      <c r="CK1089" t="s">
        <v>180</v>
      </c>
      <c r="CM1089" t="s">
        <v>180</v>
      </c>
      <c r="CN1089" t="s">
        <v>180</v>
      </c>
      <c r="CO1089">
        <v>29.9</v>
      </c>
      <c r="CR1089">
        <v>227</v>
      </c>
      <c r="CS1089" t="s">
        <v>180</v>
      </c>
      <c r="CT1089" t="s">
        <v>180</v>
      </c>
      <c r="CU1089">
        <v>37.799999999999997</v>
      </c>
      <c r="CV1089">
        <v>99.8</v>
      </c>
      <c r="CW1089">
        <v>47.1</v>
      </c>
      <c r="CX1089">
        <v>113</v>
      </c>
      <c r="CY1089">
        <v>15.8</v>
      </c>
      <c r="CZ1089" t="s">
        <v>180</v>
      </c>
      <c r="DB1089" t="s">
        <v>180</v>
      </c>
      <c r="DC1089" t="s">
        <v>180</v>
      </c>
      <c r="DD1089">
        <v>1.3</v>
      </c>
      <c r="DE1089">
        <v>99</v>
      </c>
      <c r="DF1089">
        <v>31.2</v>
      </c>
      <c r="DG1089">
        <v>92.5</v>
      </c>
      <c r="DH1089">
        <v>1.94</v>
      </c>
      <c r="DJ1089" t="s">
        <v>180</v>
      </c>
      <c r="DK1089" t="s">
        <v>180</v>
      </c>
      <c r="DL1089" t="s">
        <v>180</v>
      </c>
      <c r="DM1089" t="s">
        <v>180</v>
      </c>
      <c r="DR1089" t="s">
        <v>180</v>
      </c>
      <c r="DS1089" t="s">
        <v>180</v>
      </c>
      <c r="DT1089">
        <v>0</v>
      </c>
      <c r="DU1089">
        <v>11</v>
      </c>
      <c r="DV1089">
        <v>3.23</v>
      </c>
      <c r="DW1089">
        <v>10.47</v>
      </c>
      <c r="DX1089">
        <v>1.94</v>
      </c>
      <c r="DY1089">
        <v>10.45</v>
      </c>
      <c r="DZ1089">
        <v>3.76</v>
      </c>
      <c r="EA1089">
        <v>1.3</v>
      </c>
      <c r="EB1089">
        <v>5.04</v>
      </c>
      <c r="EC1089">
        <v>0.92</v>
      </c>
      <c r="ED1089">
        <v>6.28</v>
      </c>
      <c r="EE1089">
        <v>1.3</v>
      </c>
      <c r="EF1089">
        <v>3.66</v>
      </c>
      <c r="EG1089">
        <v>0.54</v>
      </c>
      <c r="EH1089">
        <v>3.65</v>
      </c>
      <c r="EI1089">
        <v>0.53</v>
      </c>
      <c r="EJ1089">
        <v>3.14</v>
      </c>
      <c r="EK1089">
        <v>0.13</v>
      </c>
      <c r="EM1089" t="s">
        <v>180</v>
      </c>
      <c r="EN1089" t="s">
        <v>180</v>
      </c>
      <c r="EO1089" t="s">
        <v>180</v>
      </c>
      <c r="EP1089" t="s">
        <v>180</v>
      </c>
      <c r="EQ1089" t="s">
        <v>180</v>
      </c>
      <c r="ER1089" t="s">
        <v>180</v>
      </c>
      <c r="ET1089">
        <v>0.46</v>
      </c>
      <c r="EV1089">
        <v>0.13</v>
      </c>
      <c r="EW1089">
        <v>0.05</v>
      </c>
      <c r="EX1089">
        <v>0.51312899999999995</v>
      </c>
      <c r="EY1089" t="s">
        <v>180</v>
      </c>
      <c r="EZ1089" t="s">
        <v>180</v>
      </c>
      <c r="FA1089">
        <v>0.70262199999999997</v>
      </c>
      <c r="FB1089" t="s">
        <v>180</v>
      </c>
      <c r="FC1089">
        <v>17.832000000000001</v>
      </c>
      <c r="FD1089" t="s">
        <v>180</v>
      </c>
      <c r="FE1089">
        <v>15.462999999999999</v>
      </c>
      <c r="FF1089" t="s">
        <v>180</v>
      </c>
      <c r="FG1089">
        <v>37.399000000000001</v>
      </c>
      <c r="FH1089" t="s">
        <v>180</v>
      </c>
      <c r="FI1089" t="s">
        <v>180</v>
      </c>
      <c r="FJ1089" t="s">
        <v>180</v>
      </c>
      <c r="FK1089" t="s">
        <v>180</v>
      </c>
      <c r="FL1089" t="s">
        <v>180</v>
      </c>
      <c r="FM1089" t="s">
        <v>180</v>
      </c>
      <c r="FN1089" t="s">
        <v>180</v>
      </c>
      <c r="FO1089">
        <v>0.28316999999999998</v>
      </c>
      <c r="FP1089" t="s">
        <v>180</v>
      </c>
      <c r="FQ1089" t="s">
        <v>180</v>
      </c>
      <c r="FR1089" t="s">
        <v>180</v>
      </c>
      <c r="FS1089" t="s">
        <v>180</v>
      </c>
      <c r="FT1089" t="s">
        <v>180</v>
      </c>
      <c r="FU1089" t="s">
        <v>180</v>
      </c>
      <c r="FV1089" t="s">
        <v>6241</v>
      </c>
      <c r="FW1089" t="s">
        <v>180</v>
      </c>
      <c r="FX1089">
        <f t="shared" si="322"/>
        <v>0.53150684931506853</v>
      </c>
      <c r="FY1089">
        <f t="shared" si="323"/>
        <v>25.342465753424658</v>
      </c>
      <c r="FZ1089">
        <f t="shared" si="324"/>
        <v>0.8849315068493151</v>
      </c>
      <c r="GA1089">
        <f t="shared" si="325"/>
        <v>1.0301369863013699</v>
      </c>
      <c r="GB1089">
        <f t="shared" si="326"/>
        <v>1.3808219178082193</v>
      </c>
      <c r="GC1089">
        <f t="shared" si="327"/>
        <v>6.0240963855421693E-2</v>
      </c>
      <c r="GD1089">
        <f t="shared" si="328"/>
        <v>3.1730769230769234</v>
      </c>
      <c r="GE1089">
        <f t="shared" si="329"/>
        <v>9.4736842105263168</v>
      </c>
      <c r="GF1089">
        <f t="shared" si="330"/>
        <v>3.4055727554179565</v>
      </c>
      <c r="GG1089">
        <f t="shared" si="331"/>
        <v>5.6701030927835054</v>
      </c>
      <c r="GH1089">
        <f t="shared" si="332"/>
        <v>4.3935052531041068E-2</v>
      </c>
      <c r="GI1089">
        <f t="shared" si="333"/>
        <v>2.5773195876288662E-2</v>
      </c>
      <c r="GJ1089">
        <f t="shared" si="334"/>
        <v>0.38461538461538464</v>
      </c>
      <c r="GK1089">
        <f t="shared" si="335"/>
        <v>84.615384615384613</v>
      </c>
      <c r="GL1089">
        <f t="shared" si="336"/>
        <v>1.6649484536082475</v>
      </c>
      <c r="GM1089">
        <f t="shared" si="337"/>
        <v>6.7010309278350513E-2</v>
      </c>
      <c r="GN1089">
        <f t="shared" si="338"/>
        <v>4.0247678018575851E-2</v>
      </c>
      <c r="GO1089">
        <f t="shared" si="339"/>
        <v>0.85904255319148937</v>
      </c>
      <c r="GP1089">
        <f t="shared" si="340"/>
        <v>1.0066858333737607</v>
      </c>
      <c r="GQ1089">
        <f>(EA1089/0.0735)/((DZ1089/0.195*(EB1089/0.295))^0.5)</f>
        <v>0.97448494993087387</v>
      </c>
      <c r="GR1089">
        <v>0.51312899999999995</v>
      </c>
      <c r="GS1089">
        <v>0.70262199999999997</v>
      </c>
      <c r="GT1089">
        <v>17.832000000000001</v>
      </c>
      <c r="GU1089">
        <v>15.462999999999999</v>
      </c>
      <c r="GV1089">
        <v>37.399000000000001</v>
      </c>
    </row>
    <row r="1090" spans="1:204">
      <c r="A1090" t="s">
        <v>6066</v>
      </c>
      <c r="B1090" t="s">
        <v>6067</v>
      </c>
      <c r="C1090" t="s">
        <v>7221</v>
      </c>
      <c r="D1090" t="s">
        <v>7180</v>
      </c>
      <c r="E1090" t="s">
        <v>7180</v>
      </c>
      <c r="F1090">
        <v>110</v>
      </c>
      <c r="G1090">
        <v>28</v>
      </c>
      <c r="H1090" t="s">
        <v>7334</v>
      </c>
      <c r="I1090" t="s">
        <v>6124</v>
      </c>
      <c r="J1090" t="s">
        <v>180</v>
      </c>
      <c r="K1090">
        <v>-58.382800000000003</v>
      </c>
      <c r="L1090">
        <v>-58.382800000000003</v>
      </c>
      <c r="M1090">
        <v>-29.953800000000001</v>
      </c>
      <c r="N1090">
        <v>-29.953800000000001</v>
      </c>
      <c r="O1090" t="s">
        <v>209</v>
      </c>
      <c r="P1090">
        <v>-3570</v>
      </c>
      <c r="Q1090">
        <v>-3570</v>
      </c>
      <c r="R1090" t="s">
        <v>6125</v>
      </c>
      <c r="S1090" t="s">
        <v>6070</v>
      </c>
      <c r="T1090" t="s">
        <v>6205</v>
      </c>
      <c r="V1090" t="s">
        <v>180</v>
      </c>
      <c r="W1090" t="s">
        <v>180</v>
      </c>
      <c r="X1090" t="s">
        <v>180</v>
      </c>
      <c r="Y1090" t="s">
        <v>180</v>
      </c>
      <c r="Z1090" t="s">
        <v>180</v>
      </c>
      <c r="AB1090" t="s">
        <v>180</v>
      </c>
      <c r="AC1090" t="s">
        <v>181</v>
      </c>
      <c r="AD1090" t="s">
        <v>180</v>
      </c>
      <c r="AE1090" t="s">
        <v>180</v>
      </c>
      <c r="AF1090" t="s">
        <v>196</v>
      </c>
      <c r="AG1090" t="s">
        <v>180</v>
      </c>
      <c r="AH1090" t="s">
        <v>6072</v>
      </c>
      <c r="AI1090">
        <v>51.19</v>
      </c>
      <c r="AJ1090">
        <v>2.11</v>
      </c>
      <c r="AK1090" t="s">
        <v>180</v>
      </c>
      <c r="AL1090">
        <v>14.46</v>
      </c>
      <c r="AM1090" t="s">
        <v>180</v>
      </c>
      <c r="AP1090">
        <v>10.51</v>
      </c>
      <c r="AQ1090">
        <v>10.63</v>
      </c>
      <c r="AR1090">
        <v>7.25</v>
      </c>
      <c r="AS1090">
        <v>0.21</v>
      </c>
      <c r="AT1090" t="s">
        <v>180</v>
      </c>
      <c r="AU1090">
        <v>0.17</v>
      </c>
      <c r="AV1090">
        <v>3.21</v>
      </c>
      <c r="AW1090">
        <v>0.37</v>
      </c>
      <c r="AX1090">
        <v>0.26</v>
      </c>
      <c r="AY1090" t="s">
        <v>180</v>
      </c>
      <c r="AZ1090" t="s">
        <v>180</v>
      </c>
      <c r="BA1090">
        <v>100.10999999999999</v>
      </c>
      <c r="BC1090" t="s">
        <v>180</v>
      </c>
      <c r="BD1090" t="s">
        <v>180</v>
      </c>
      <c r="BE1090" t="s">
        <v>180</v>
      </c>
      <c r="BF1090" t="s">
        <v>180</v>
      </c>
      <c r="BG1090" t="s">
        <v>180</v>
      </c>
      <c r="BH1090" t="s">
        <v>180</v>
      </c>
      <c r="BI1090" t="s">
        <v>180</v>
      </c>
      <c r="BK1090" t="s">
        <v>180</v>
      </c>
      <c r="BL1090" t="s">
        <v>180</v>
      </c>
      <c r="BN1090" t="s">
        <v>180</v>
      </c>
      <c r="BO1090" t="s">
        <v>180</v>
      </c>
      <c r="BP1090" t="s">
        <v>180</v>
      </c>
      <c r="BQ1090" t="s">
        <v>180</v>
      </c>
      <c r="BR1090" t="s">
        <v>180</v>
      </c>
      <c r="BS1090" t="s">
        <v>180</v>
      </c>
      <c r="BT1090" t="s">
        <v>180</v>
      </c>
      <c r="BU1090" t="s">
        <v>180</v>
      </c>
      <c r="BV1090" t="s">
        <v>180</v>
      </c>
      <c r="BW1090" t="s">
        <v>180</v>
      </c>
      <c r="BX1090" t="s">
        <v>180</v>
      </c>
      <c r="BY1090" t="s">
        <v>180</v>
      </c>
      <c r="BZ1090" t="s">
        <v>180</v>
      </c>
      <c r="CD1090" t="s">
        <v>180</v>
      </c>
      <c r="CE1090" t="s">
        <v>180</v>
      </c>
      <c r="CG1090" t="s">
        <v>180</v>
      </c>
      <c r="CH1090" t="s">
        <v>180</v>
      </c>
      <c r="CI1090" t="s">
        <v>180</v>
      </c>
      <c r="CJ1090" t="s">
        <v>180</v>
      </c>
      <c r="CK1090" t="s">
        <v>180</v>
      </c>
      <c r="CM1090" t="s">
        <v>180</v>
      </c>
      <c r="CN1090" t="s">
        <v>180</v>
      </c>
      <c r="CO1090">
        <v>37.700000000000003</v>
      </c>
      <c r="CR1090">
        <v>198</v>
      </c>
      <c r="CS1090" t="s">
        <v>180</v>
      </c>
      <c r="CT1090" t="s">
        <v>180</v>
      </c>
      <c r="CU1090">
        <v>36.5</v>
      </c>
      <c r="CV1090">
        <v>90.8</v>
      </c>
      <c r="CW1090">
        <v>47</v>
      </c>
      <c r="CX1090">
        <v>97.9</v>
      </c>
      <c r="CY1090">
        <v>17.899999999999999</v>
      </c>
      <c r="CZ1090" t="s">
        <v>180</v>
      </c>
      <c r="DB1090" t="s">
        <v>180</v>
      </c>
      <c r="DC1090" t="s">
        <v>180</v>
      </c>
      <c r="DD1090">
        <v>2.0299999999999998</v>
      </c>
      <c r="DE1090">
        <v>120</v>
      </c>
      <c r="DF1090">
        <v>43</v>
      </c>
      <c r="DG1090">
        <v>156</v>
      </c>
      <c r="DH1090">
        <v>3.47</v>
      </c>
      <c r="DJ1090" t="s">
        <v>180</v>
      </c>
      <c r="DK1090" t="s">
        <v>180</v>
      </c>
      <c r="DL1090" t="s">
        <v>180</v>
      </c>
      <c r="DM1090" t="s">
        <v>180</v>
      </c>
      <c r="DR1090" t="s">
        <v>180</v>
      </c>
      <c r="DS1090" t="s">
        <v>180</v>
      </c>
      <c r="DT1090">
        <v>3.3000000000000002E-2</v>
      </c>
      <c r="DU1090">
        <v>21.7</v>
      </c>
      <c r="DV1090">
        <v>5.07</v>
      </c>
      <c r="DW1090">
        <v>15.4</v>
      </c>
      <c r="DX1090">
        <v>2.78</v>
      </c>
      <c r="DY1090">
        <v>14.6</v>
      </c>
      <c r="DZ1090">
        <v>5.14</v>
      </c>
      <c r="EA1090">
        <v>1.7</v>
      </c>
      <c r="EB1090">
        <v>6.6</v>
      </c>
      <c r="EC1090">
        <v>0.121</v>
      </c>
      <c r="ED1090">
        <v>8</v>
      </c>
      <c r="EE1090">
        <v>1.71</v>
      </c>
      <c r="EF1090">
        <v>4.87</v>
      </c>
      <c r="EG1090">
        <v>0.71899999999999997</v>
      </c>
      <c r="EH1090">
        <v>4.66</v>
      </c>
      <c r="EI1090">
        <v>0.69399999999999995</v>
      </c>
      <c r="EJ1090">
        <v>4.26</v>
      </c>
      <c r="EK1090">
        <v>0.21</v>
      </c>
      <c r="EM1090" t="s">
        <v>180</v>
      </c>
      <c r="EN1090" t="s">
        <v>180</v>
      </c>
      <c r="EO1090" t="s">
        <v>180</v>
      </c>
      <c r="EP1090" t="s">
        <v>180</v>
      </c>
      <c r="EQ1090" t="s">
        <v>180</v>
      </c>
      <c r="ER1090" t="s">
        <v>180</v>
      </c>
      <c r="ES1090">
        <v>1.7999999999999999E-2</v>
      </c>
      <c r="ET1090">
        <v>0.74199999999999999</v>
      </c>
      <c r="EV1090">
        <v>0.23599999999999999</v>
      </c>
      <c r="EW1090">
        <v>9.1999999999999998E-2</v>
      </c>
      <c r="EX1090">
        <v>0.51312000000000002</v>
      </c>
      <c r="EY1090" t="s">
        <v>180</v>
      </c>
      <c r="EZ1090" t="s">
        <v>180</v>
      </c>
      <c r="FA1090">
        <v>0.70264899999999997</v>
      </c>
      <c r="FB1090" t="s">
        <v>180</v>
      </c>
      <c r="FC1090">
        <v>17.869</v>
      </c>
      <c r="FD1090" t="s">
        <v>180</v>
      </c>
      <c r="FE1090">
        <v>15.497</v>
      </c>
      <c r="FF1090" t="s">
        <v>180</v>
      </c>
      <c r="FG1090">
        <v>37.514000000000003</v>
      </c>
      <c r="FH1090" t="s">
        <v>180</v>
      </c>
      <c r="FI1090" t="s">
        <v>180</v>
      </c>
      <c r="FJ1090" t="s">
        <v>180</v>
      </c>
      <c r="FK1090" t="s">
        <v>180</v>
      </c>
      <c r="FL1090" t="s">
        <v>180</v>
      </c>
      <c r="FM1090" t="s">
        <v>180</v>
      </c>
      <c r="FN1090" t="s">
        <v>180</v>
      </c>
      <c r="FP1090" t="s">
        <v>180</v>
      </c>
      <c r="FQ1090" t="s">
        <v>180</v>
      </c>
      <c r="FR1090" t="s">
        <v>180</v>
      </c>
      <c r="FS1090" t="s">
        <v>180</v>
      </c>
      <c r="FT1090" t="s">
        <v>180</v>
      </c>
      <c r="FU1090" t="s">
        <v>180</v>
      </c>
      <c r="FV1090" t="s">
        <v>6126</v>
      </c>
      <c r="FW1090" t="s">
        <v>180</v>
      </c>
      <c r="FX1090">
        <f t="shared" si="322"/>
        <v>0.74463519313304727</v>
      </c>
      <c r="FY1090">
        <f t="shared" si="323"/>
        <v>33.476394849785407</v>
      </c>
      <c r="FZ1090">
        <f t="shared" si="324"/>
        <v>1.0879828326180259</v>
      </c>
      <c r="GA1090">
        <f t="shared" si="325"/>
        <v>1.1030042918454934</v>
      </c>
      <c r="GB1090">
        <f t="shared" si="326"/>
        <v>1.4163090128755365</v>
      </c>
      <c r="GC1090">
        <f t="shared" si="327"/>
        <v>8.0568720379146933E-2</v>
      </c>
      <c r="GD1090">
        <f t="shared" si="328"/>
        <v>2.7906976744186047</v>
      </c>
      <c r="GE1090">
        <f t="shared" si="329"/>
        <v>8.2191780821917817</v>
      </c>
      <c r="GF1090">
        <f t="shared" si="330"/>
        <v>4.2800788954635101</v>
      </c>
      <c r="GG1090">
        <f t="shared" si="331"/>
        <v>6.2536023054755034</v>
      </c>
      <c r="GH1090">
        <f t="shared" si="332"/>
        <v>4.818181818181818E-2</v>
      </c>
      <c r="GI1090">
        <f t="shared" si="333"/>
        <v>2.6512968299711812E-2</v>
      </c>
      <c r="GJ1090">
        <f t="shared" si="334"/>
        <v>0.38983050847457629</v>
      </c>
      <c r="GK1090">
        <f t="shared" si="335"/>
        <v>91.949152542372886</v>
      </c>
      <c r="GL1090">
        <f t="shared" si="336"/>
        <v>1.4610951008645534</v>
      </c>
      <c r="GM1090">
        <f t="shared" si="337"/>
        <v>6.8011527377521599E-2</v>
      </c>
      <c r="GN1090">
        <f t="shared" si="338"/>
        <v>4.6548323471400387E-2</v>
      </c>
      <c r="GO1090">
        <f t="shared" si="339"/>
        <v>0.9863813229571986</v>
      </c>
      <c r="GP1090">
        <f t="shared" si="340"/>
        <v>0.98728774147952836</v>
      </c>
      <c r="GQ1090">
        <f>(EA1090/0.0735)/((DZ1090/0.195*(EB1090/0.295))^0.5)</f>
        <v>0.95243724186803647</v>
      </c>
      <c r="GR1090">
        <v>0.51312000000000002</v>
      </c>
      <c r="GS1090">
        <v>0.70264899999999997</v>
      </c>
      <c r="GT1090">
        <v>17.869</v>
      </c>
      <c r="GU1090">
        <v>15.497</v>
      </c>
      <c r="GV1090">
        <v>37.514000000000003</v>
      </c>
    </row>
    <row r="1091" spans="1:204">
      <c r="A1091" t="s">
        <v>6066</v>
      </c>
      <c r="B1091" t="s">
        <v>6067</v>
      </c>
      <c r="C1091" t="s">
        <v>7221</v>
      </c>
      <c r="D1091" t="s">
        <v>7180</v>
      </c>
      <c r="E1091" t="s">
        <v>7180</v>
      </c>
      <c r="F1091">
        <v>110</v>
      </c>
      <c r="G1091">
        <v>28</v>
      </c>
      <c r="H1091" t="s">
        <v>7334</v>
      </c>
      <c r="I1091" t="s">
        <v>6124</v>
      </c>
      <c r="J1091" t="s">
        <v>180</v>
      </c>
      <c r="K1091">
        <v>-58.61</v>
      </c>
      <c r="L1091">
        <v>-58.61</v>
      </c>
      <c r="M1091">
        <v>-29.9617</v>
      </c>
      <c r="N1091">
        <v>-29.9617</v>
      </c>
      <c r="O1091" t="s">
        <v>209</v>
      </c>
      <c r="P1091">
        <v>-3636</v>
      </c>
      <c r="Q1091">
        <v>-3636</v>
      </c>
      <c r="R1091" t="s">
        <v>6127</v>
      </c>
      <c r="S1091" t="s">
        <v>6070</v>
      </c>
      <c r="T1091" t="s">
        <v>6205</v>
      </c>
      <c r="V1091" t="s">
        <v>180</v>
      </c>
      <c r="W1091" t="s">
        <v>180</v>
      </c>
      <c r="X1091" t="s">
        <v>180</v>
      </c>
      <c r="Y1091" t="s">
        <v>180</v>
      </c>
      <c r="Z1091" t="s">
        <v>180</v>
      </c>
      <c r="AB1091" t="s">
        <v>6122</v>
      </c>
      <c r="AC1091" t="s">
        <v>181</v>
      </c>
      <c r="AD1091" t="s">
        <v>180</v>
      </c>
      <c r="AE1091" t="s">
        <v>180</v>
      </c>
      <c r="AF1091" t="s">
        <v>196</v>
      </c>
      <c r="AG1091" t="s">
        <v>180</v>
      </c>
      <c r="AH1091" t="s">
        <v>6072</v>
      </c>
      <c r="AI1091">
        <v>50.38</v>
      </c>
      <c r="AJ1091">
        <v>1.47</v>
      </c>
      <c r="AK1091" t="s">
        <v>180</v>
      </c>
      <c r="AL1091">
        <v>15.58</v>
      </c>
      <c r="AM1091" t="s">
        <v>180</v>
      </c>
      <c r="AP1091">
        <v>8.75</v>
      </c>
      <c r="AQ1091">
        <v>11.24</v>
      </c>
      <c r="AR1091">
        <v>7.75</v>
      </c>
      <c r="AS1091">
        <v>0.18</v>
      </c>
      <c r="AT1091" t="s">
        <v>180</v>
      </c>
      <c r="AU1091">
        <v>0.11</v>
      </c>
      <c r="AV1091">
        <v>3.49</v>
      </c>
      <c r="AW1091">
        <v>0.27</v>
      </c>
      <c r="AY1091" t="s">
        <v>180</v>
      </c>
      <c r="AZ1091" t="s">
        <v>180</v>
      </c>
      <c r="BA1091">
        <v>99.22</v>
      </c>
      <c r="BC1091" t="s">
        <v>180</v>
      </c>
      <c r="BD1091" t="s">
        <v>180</v>
      </c>
      <c r="BE1091" t="s">
        <v>180</v>
      </c>
      <c r="BF1091" t="s">
        <v>180</v>
      </c>
      <c r="BG1091" t="s">
        <v>180</v>
      </c>
      <c r="BH1091" t="s">
        <v>180</v>
      </c>
      <c r="BI1091" t="s">
        <v>180</v>
      </c>
      <c r="BK1091" t="s">
        <v>180</v>
      </c>
      <c r="BL1091" t="s">
        <v>180</v>
      </c>
      <c r="BN1091" t="s">
        <v>180</v>
      </c>
      <c r="BO1091" t="s">
        <v>180</v>
      </c>
      <c r="BP1091" t="s">
        <v>180</v>
      </c>
      <c r="BQ1091" t="s">
        <v>180</v>
      </c>
      <c r="BR1091" t="s">
        <v>180</v>
      </c>
      <c r="BS1091" t="s">
        <v>180</v>
      </c>
      <c r="BT1091" t="s">
        <v>180</v>
      </c>
      <c r="BU1091" t="s">
        <v>180</v>
      </c>
      <c r="BV1091" t="s">
        <v>180</v>
      </c>
      <c r="BW1091" t="s">
        <v>180</v>
      </c>
      <c r="BX1091" t="s">
        <v>180</v>
      </c>
      <c r="BY1091" t="s">
        <v>180</v>
      </c>
      <c r="BZ1091" t="s">
        <v>180</v>
      </c>
      <c r="CD1091" t="s">
        <v>180</v>
      </c>
      <c r="CE1091" t="s">
        <v>180</v>
      </c>
      <c r="CG1091" t="s">
        <v>180</v>
      </c>
      <c r="CH1091" t="s">
        <v>180</v>
      </c>
      <c r="CI1091" t="s">
        <v>180</v>
      </c>
      <c r="CJ1091" t="s">
        <v>180</v>
      </c>
      <c r="CK1091" t="s">
        <v>180</v>
      </c>
      <c r="CM1091" t="s">
        <v>180</v>
      </c>
      <c r="CN1091" t="s">
        <v>180</v>
      </c>
      <c r="CO1091">
        <v>29.1</v>
      </c>
      <c r="CR1091">
        <v>253</v>
      </c>
      <c r="CS1091" t="s">
        <v>180</v>
      </c>
      <c r="CT1091" t="s">
        <v>180</v>
      </c>
      <c r="CU1091">
        <v>36.9</v>
      </c>
      <c r="CV1091">
        <v>86</v>
      </c>
      <c r="CW1091">
        <v>53.7</v>
      </c>
      <c r="CX1091">
        <v>79.400000000000006</v>
      </c>
      <c r="CY1091">
        <v>14.9</v>
      </c>
      <c r="CZ1091" t="s">
        <v>180</v>
      </c>
      <c r="DB1091" t="s">
        <v>180</v>
      </c>
      <c r="DC1091" t="s">
        <v>180</v>
      </c>
      <c r="DD1091">
        <v>1.26</v>
      </c>
      <c r="DE1091">
        <v>136</v>
      </c>
      <c r="DF1091">
        <v>25</v>
      </c>
      <c r="DG1091">
        <v>90.2</v>
      </c>
      <c r="DH1091">
        <v>1.87</v>
      </c>
      <c r="DJ1091" t="s">
        <v>180</v>
      </c>
      <c r="DK1091" t="s">
        <v>180</v>
      </c>
      <c r="DL1091" t="s">
        <v>180</v>
      </c>
      <c r="DM1091" t="s">
        <v>180</v>
      </c>
      <c r="DR1091" t="s">
        <v>180</v>
      </c>
      <c r="DS1091" t="s">
        <v>180</v>
      </c>
      <c r="DT1091">
        <v>0</v>
      </c>
      <c r="DU1091">
        <v>11.5</v>
      </c>
      <c r="DV1091">
        <v>3.26</v>
      </c>
      <c r="DW1091">
        <v>10.8</v>
      </c>
      <c r="DX1091">
        <v>1.95</v>
      </c>
      <c r="DY1091">
        <v>10.199999999999999</v>
      </c>
      <c r="DZ1091">
        <v>3.41</v>
      </c>
      <c r="EA1091">
        <v>1.25</v>
      </c>
      <c r="EB1091">
        <v>4.3899999999999997</v>
      </c>
      <c r="EC1091">
        <v>0.77200000000000002</v>
      </c>
      <c r="ED1091">
        <v>5.18</v>
      </c>
      <c r="EE1091">
        <v>1.06</v>
      </c>
      <c r="EF1091">
        <v>2.92</v>
      </c>
      <c r="EG1091">
        <v>0.43</v>
      </c>
      <c r="EH1091">
        <v>2.83</v>
      </c>
      <c r="EI1091">
        <v>0.40899999999999997</v>
      </c>
      <c r="EJ1091">
        <v>2.81</v>
      </c>
      <c r="EK1091">
        <v>0.11899999999999999</v>
      </c>
      <c r="EM1091" t="s">
        <v>180</v>
      </c>
      <c r="EN1091" t="s">
        <v>180</v>
      </c>
      <c r="EO1091" t="s">
        <v>180</v>
      </c>
      <c r="EP1091" t="s">
        <v>180</v>
      </c>
      <c r="EQ1091" t="s">
        <v>180</v>
      </c>
      <c r="ER1091" t="s">
        <v>180</v>
      </c>
      <c r="ET1091">
        <v>0.70499999999999996</v>
      </c>
      <c r="EV1091">
        <v>0.11600000000000001</v>
      </c>
      <c r="EW1091">
        <v>3.9E-2</v>
      </c>
      <c r="EX1091">
        <v>0.51314300000000002</v>
      </c>
      <c r="EY1091" t="s">
        <v>180</v>
      </c>
      <c r="EZ1091" t="s">
        <v>180</v>
      </c>
      <c r="FA1091">
        <v>0.70251699999999995</v>
      </c>
      <c r="FB1091" t="s">
        <v>180</v>
      </c>
      <c r="FC1091">
        <v>17.869</v>
      </c>
      <c r="FD1091" t="s">
        <v>180</v>
      </c>
      <c r="FE1091">
        <v>15.45</v>
      </c>
      <c r="FF1091" t="s">
        <v>180</v>
      </c>
      <c r="FG1091">
        <v>37.390999999999998</v>
      </c>
      <c r="FH1091" t="s">
        <v>180</v>
      </c>
      <c r="FI1091" t="s">
        <v>180</v>
      </c>
      <c r="FJ1091" t="s">
        <v>180</v>
      </c>
      <c r="FK1091" t="s">
        <v>180</v>
      </c>
      <c r="FL1091" t="s">
        <v>180</v>
      </c>
      <c r="FM1091" t="s">
        <v>180</v>
      </c>
      <c r="FN1091" t="s">
        <v>180</v>
      </c>
      <c r="FP1091" t="s">
        <v>180</v>
      </c>
      <c r="FQ1091" t="s">
        <v>180</v>
      </c>
      <c r="FR1091" t="s">
        <v>180</v>
      </c>
      <c r="FS1091" t="s">
        <v>180</v>
      </c>
      <c r="FT1091" t="s">
        <v>180</v>
      </c>
      <c r="FU1091" t="s">
        <v>180</v>
      </c>
      <c r="FV1091" t="s">
        <v>6128</v>
      </c>
      <c r="FW1091" t="s">
        <v>180</v>
      </c>
      <c r="FX1091">
        <f t="shared" si="322"/>
        <v>0.66077738515901063</v>
      </c>
      <c r="FY1091">
        <f t="shared" si="323"/>
        <v>31.872791519434628</v>
      </c>
      <c r="FZ1091">
        <f t="shared" si="324"/>
        <v>1.1519434628975265</v>
      </c>
      <c r="GA1091">
        <f t="shared" si="325"/>
        <v>1.2049469964664312</v>
      </c>
      <c r="GB1091">
        <f t="shared" si="326"/>
        <v>1.5512367491166077</v>
      </c>
      <c r="GC1091">
        <f t="shared" si="327"/>
        <v>7.4829931972789115E-2</v>
      </c>
      <c r="GD1091">
        <f t="shared" si="328"/>
        <v>5.44</v>
      </c>
      <c r="GE1091">
        <f t="shared" si="329"/>
        <v>13.333333333333334</v>
      </c>
      <c r="GF1091">
        <f t="shared" si="330"/>
        <v>3.5276073619631902</v>
      </c>
      <c r="GG1091">
        <f t="shared" si="331"/>
        <v>6.1497326203208553</v>
      </c>
      <c r="GH1091">
        <f t="shared" si="332"/>
        <v>6.5277777777777768E-2</v>
      </c>
      <c r="GI1091">
        <f t="shared" si="333"/>
        <v>2.0855614973262031E-2</v>
      </c>
      <c r="GJ1091">
        <f t="shared" si="334"/>
        <v>0.33620689655172414</v>
      </c>
      <c r="GK1091">
        <f t="shared" si="335"/>
        <v>99.137931034482747</v>
      </c>
      <c r="GL1091">
        <f t="shared" si="336"/>
        <v>1.7433155080213902</v>
      </c>
      <c r="GM1091">
        <f t="shared" si="337"/>
        <v>6.2032085561497328E-2</v>
      </c>
      <c r="GN1091">
        <f t="shared" si="338"/>
        <v>3.5582822085889573E-2</v>
      </c>
      <c r="GO1091">
        <f t="shared" si="339"/>
        <v>0.95601173020527852</v>
      </c>
      <c r="GP1091">
        <f t="shared" si="340"/>
        <v>1.0309724290608044</v>
      </c>
      <c r="GQ1091">
        <f>(EA1091/0.0735)/((DZ1091/0.195*(EB1091/0.295))^0.5)</f>
        <v>1.0542449709352566</v>
      </c>
      <c r="GR1091">
        <v>0.51314300000000002</v>
      </c>
      <c r="GS1091">
        <v>0.70251699999999995</v>
      </c>
      <c r="GT1091">
        <v>17.869</v>
      </c>
      <c r="GU1091">
        <v>15.45</v>
      </c>
      <c r="GV1091">
        <v>37.390999999999998</v>
      </c>
    </row>
    <row r="1092" spans="1:204">
      <c r="A1092" t="s">
        <v>6066</v>
      </c>
      <c r="B1092" t="s">
        <v>6067</v>
      </c>
      <c r="C1092" t="s">
        <v>7221</v>
      </c>
      <c r="D1092" t="s">
        <v>7180</v>
      </c>
      <c r="E1092" t="s">
        <v>7180</v>
      </c>
      <c r="F1092">
        <v>110</v>
      </c>
      <c r="G1092">
        <v>28</v>
      </c>
      <c r="H1092" t="s">
        <v>7334</v>
      </c>
      <c r="I1092" t="s">
        <v>6124</v>
      </c>
      <c r="J1092" t="s">
        <v>180</v>
      </c>
      <c r="K1092">
        <v>-58.61</v>
      </c>
      <c r="L1092">
        <v>-58.61</v>
      </c>
      <c r="M1092">
        <v>-29.9617</v>
      </c>
      <c r="N1092">
        <v>-29.9617</v>
      </c>
      <c r="O1092" t="s">
        <v>209</v>
      </c>
      <c r="P1092">
        <v>-3636</v>
      </c>
      <c r="Q1092">
        <v>-3636</v>
      </c>
      <c r="R1092" t="s">
        <v>6129</v>
      </c>
      <c r="S1092" t="s">
        <v>6070</v>
      </c>
      <c r="T1092" t="s">
        <v>6205</v>
      </c>
      <c r="V1092" t="s">
        <v>180</v>
      </c>
      <c r="W1092" t="s">
        <v>180</v>
      </c>
      <c r="X1092" t="s">
        <v>180</v>
      </c>
      <c r="Y1092" t="s">
        <v>180</v>
      </c>
      <c r="Z1092" t="s">
        <v>180</v>
      </c>
      <c r="AB1092" t="s">
        <v>6130</v>
      </c>
      <c r="AC1092" t="s">
        <v>181</v>
      </c>
      <c r="AD1092" t="s">
        <v>180</v>
      </c>
      <c r="AE1092" t="s">
        <v>180</v>
      </c>
      <c r="AF1092" t="s">
        <v>196</v>
      </c>
      <c r="AG1092" t="s">
        <v>180</v>
      </c>
      <c r="AH1092" t="s">
        <v>6072</v>
      </c>
      <c r="AI1092">
        <v>51.15</v>
      </c>
      <c r="AJ1092">
        <v>1.61</v>
      </c>
      <c r="AK1092" t="s">
        <v>180</v>
      </c>
      <c r="AL1092">
        <v>15.21</v>
      </c>
      <c r="AM1092" t="s">
        <v>180</v>
      </c>
      <c r="AP1092">
        <v>9.48</v>
      </c>
      <c r="AQ1092">
        <v>11.35</v>
      </c>
      <c r="AR1092">
        <v>7.65</v>
      </c>
      <c r="AS1092">
        <v>0.19</v>
      </c>
      <c r="AT1092" t="s">
        <v>180</v>
      </c>
      <c r="AU1092">
        <v>0.17</v>
      </c>
      <c r="AV1092">
        <v>2.8</v>
      </c>
      <c r="AW1092">
        <v>0.28000000000000003</v>
      </c>
      <c r="AX1092">
        <v>0.21</v>
      </c>
      <c r="AY1092" t="s">
        <v>180</v>
      </c>
      <c r="AZ1092" t="s">
        <v>180</v>
      </c>
      <c r="BA1092">
        <v>99.89</v>
      </c>
      <c r="BC1092" t="s">
        <v>180</v>
      </c>
      <c r="BD1092" t="s">
        <v>180</v>
      </c>
      <c r="BE1092" t="s">
        <v>180</v>
      </c>
      <c r="BF1092" t="s">
        <v>180</v>
      </c>
      <c r="BG1092" t="s">
        <v>180</v>
      </c>
      <c r="BH1092" t="s">
        <v>180</v>
      </c>
      <c r="BI1092" t="s">
        <v>180</v>
      </c>
      <c r="BK1092" t="s">
        <v>180</v>
      </c>
      <c r="BL1092" t="s">
        <v>180</v>
      </c>
      <c r="BN1092" t="s">
        <v>180</v>
      </c>
      <c r="BO1092" t="s">
        <v>180</v>
      </c>
      <c r="BP1092" t="s">
        <v>180</v>
      </c>
      <c r="BQ1092" t="s">
        <v>180</v>
      </c>
      <c r="BR1092" t="s">
        <v>180</v>
      </c>
      <c r="BS1092" t="s">
        <v>180</v>
      </c>
      <c r="BT1092" t="s">
        <v>180</v>
      </c>
      <c r="BU1092" t="s">
        <v>180</v>
      </c>
      <c r="BV1092" t="s">
        <v>180</v>
      </c>
      <c r="BW1092" t="s">
        <v>180</v>
      </c>
      <c r="BX1092" t="s">
        <v>180</v>
      </c>
      <c r="BY1092" t="s">
        <v>180</v>
      </c>
      <c r="BZ1092" t="s">
        <v>180</v>
      </c>
      <c r="CD1092" t="s">
        <v>180</v>
      </c>
      <c r="CE1092" t="s">
        <v>180</v>
      </c>
      <c r="CG1092" t="s">
        <v>180</v>
      </c>
      <c r="CH1092" t="s">
        <v>180</v>
      </c>
      <c r="CI1092" t="s">
        <v>180</v>
      </c>
      <c r="CJ1092" t="s">
        <v>180</v>
      </c>
      <c r="CK1092" t="s">
        <v>180</v>
      </c>
      <c r="CM1092" t="s">
        <v>180</v>
      </c>
      <c r="CN1092" t="s">
        <v>180</v>
      </c>
      <c r="CO1092">
        <v>30</v>
      </c>
      <c r="CR1092">
        <v>255</v>
      </c>
      <c r="CS1092" t="s">
        <v>180</v>
      </c>
      <c r="CT1092" t="s">
        <v>180</v>
      </c>
      <c r="CU1092">
        <v>37.799999999999997</v>
      </c>
      <c r="CV1092">
        <v>96</v>
      </c>
      <c r="CW1092">
        <v>48.2</v>
      </c>
      <c r="CX1092">
        <v>82.5</v>
      </c>
      <c r="CY1092">
        <v>15.5</v>
      </c>
      <c r="CZ1092" t="s">
        <v>180</v>
      </c>
      <c r="DB1092" t="s">
        <v>180</v>
      </c>
      <c r="DC1092" t="s">
        <v>180</v>
      </c>
      <c r="DD1092">
        <v>2.59</v>
      </c>
      <c r="DE1092">
        <v>100</v>
      </c>
      <c r="DF1092">
        <v>28.7</v>
      </c>
      <c r="DG1092">
        <v>82.4</v>
      </c>
      <c r="DH1092">
        <v>3.11</v>
      </c>
      <c r="DJ1092" t="s">
        <v>180</v>
      </c>
      <c r="DK1092" t="s">
        <v>180</v>
      </c>
      <c r="DL1092" t="s">
        <v>180</v>
      </c>
      <c r="DM1092" t="s">
        <v>180</v>
      </c>
      <c r="DR1092" t="s">
        <v>180</v>
      </c>
      <c r="DS1092" t="s">
        <v>180</v>
      </c>
      <c r="DT1092">
        <v>1.2E-2</v>
      </c>
      <c r="DU1092">
        <v>22.4</v>
      </c>
      <c r="DV1092">
        <v>3.45</v>
      </c>
      <c r="DW1092">
        <v>10.3</v>
      </c>
      <c r="DX1092">
        <v>1.8</v>
      </c>
      <c r="DY1092">
        <v>9.66</v>
      </c>
      <c r="DZ1092">
        <v>3.48</v>
      </c>
      <c r="EA1092">
        <v>1.23</v>
      </c>
      <c r="EB1092">
        <v>4.72</v>
      </c>
      <c r="EC1092">
        <v>0.86299999999999999</v>
      </c>
      <c r="ED1092">
        <v>5.9</v>
      </c>
      <c r="EE1092">
        <v>1.22</v>
      </c>
      <c r="EF1092">
        <v>3.46</v>
      </c>
      <c r="EG1092">
        <v>0.51100000000000001</v>
      </c>
      <c r="EH1092">
        <v>3.39</v>
      </c>
      <c r="EI1092">
        <v>0.49399999999999999</v>
      </c>
      <c r="EJ1092">
        <v>2.88</v>
      </c>
      <c r="EK1092">
        <v>0.193</v>
      </c>
      <c r="EM1092" t="s">
        <v>180</v>
      </c>
      <c r="EN1092" t="s">
        <v>180</v>
      </c>
      <c r="EO1092" t="s">
        <v>180</v>
      </c>
      <c r="EP1092" t="s">
        <v>180</v>
      </c>
      <c r="EQ1092" t="s">
        <v>180</v>
      </c>
      <c r="ER1092" t="s">
        <v>180</v>
      </c>
      <c r="ET1092">
        <v>0.46500000000000002</v>
      </c>
      <c r="EV1092">
        <v>0.20200000000000001</v>
      </c>
      <c r="EW1092">
        <v>6.4000000000000001E-2</v>
      </c>
      <c r="EY1092" t="s">
        <v>180</v>
      </c>
      <c r="EZ1092" t="s">
        <v>180</v>
      </c>
      <c r="FB1092" t="s">
        <v>180</v>
      </c>
      <c r="FD1092" t="s">
        <v>180</v>
      </c>
      <c r="FF1092" t="s">
        <v>180</v>
      </c>
      <c r="FH1092" t="s">
        <v>180</v>
      </c>
      <c r="FI1092" t="s">
        <v>180</v>
      </c>
      <c r="FJ1092" t="s">
        <v>180</v>
      </c>
      <c r="FK1092" t="s">
        <v>180</v>
      </c>
      <c r="FL1092" t="s">
        <v>180</v>
      </c>
      <c r="FM1092" t="s">
        <v>180</v>
      </c>
      <c r="FN1092" t="s">
        <v>180</v>
      </c>
      <c r="FP1092" t="s">
        <v>180</v>
      </c>
      <c r="FQ1092" t="s">
        <v>180</v>
      </c>
      <c r="FR1092" t="s">
        <v>180</v>
      </c>
      <c r="FS1092" t="s">
        <v>180</v>
      </c>
      <c r="FT1092" t="s">
        <v>180</v>
      </c>
      <c r="FU1092" t="s">
        <v>180</v>
      </c>
      <c r="FV1092" t="s">
        <v>6131</v>
      </c>
      <c r="FW1092" t="s">
        <v>180</v>
      </c>
      <c r="FX1092">
        <f t="shared" si="322"/>
        <v>0.91740412979351027</v>
      </c>
      <c r="FY1092">
        <f t="shared" si="323"/>
        <v>24.306784660766962</v>
      </c>
      <c r="FZ1092">
        <f t="shared" si="324"/>
        <v>1.0176991150442478</v>
      </c>
      <c r="GA1092">
        <f t="shared" si="325"/>
        <v>1.0265486725663717</v>
      </c>
      <c r="GB1092">
        <f t="shared" si="326"/>
        <v>1.3923303834808258</v>
      </c>
      <c r="GC1092">
        <f t="shared" si="327"/>
        <v>0.10559006211180125</v>
      </c>
      <c r="GD1092">
        <f t="shared" si="328"/>
        <v>3.4843205574912894</v>
      </c>
      <c r="GE1092">
        <f t="shared" si="329"/>
        <v>10.351966873706004</v>
      </c>
      <c r="GF1092">
        <f t="shared" si="330"/>
        <v>6.4927536231884053</v>
      </c>
      <c r="GG1092">
        <f t="shared" si="331"/>
        <v>7.202572347266881</v>
      </c>
      <c r="GH1092">
        <f t="shared" si="332"/>
        <v>4.5145631067961163E-2</v>
      </c>
      <c r="GI1092">
        <f t="shared" si="333"/>
        <v>2.0578778135048232E-2</v>
      </c>
      <c r="GJ1092">
        <f t="shared" si="334"/>
        <v>0.31683168316831684</v>
      </c>
      <c r="GK1092">
        <f t="shared" si="335"/>
        <v>110.89108910891088</v>
      </c>
      <c r="GL1092">
        <f t="shared" si="336"/>
        <v>1.1093247588424437</v>
      </c>
      <c r="GM1092">
        <f t="shared" si="337"/>
        <v>6.4951768488745981E-2</v>
      </c>
      <c r="GN1092">
        <f t="shared" si="338"/>
        <v>5.8550724637681163E-2</v>
      </c>
      <c r="GO1092">
        <f t="shared" si="339"/>
        <v>0.99137931034482762</v>
      </c>
      <c r="GP1092">
        <f t="shared" si="340"/>
        <v>0.99481156650826907</v>
      </c>
      <c r="GQ1092">
        <f>(EA1092/0.0735)/((DZ1092/0.195*(EB1092/0.295))^0.5)</f>
        <v>0.9903426089507128</v>
      </c>
    </row>
    <row r="1093" spans="1:204">
      <c r="A1093" t="s">
        <v>6066</v>
      </c>
      <c r="B1093" t="s">
        <v>6067</v>
      </c>
      <c r="C1093" t="s">
        <v>7221</v>
      </c>
      <c r="D1093" t="s">
        <v>7180</v>
      </c>
      <c r="E1093" t="s">
        <v>7180</v>
      </c>
      <c r="F1093">
        <v>110</v>
      </c>
      <c r="G1093">
        <v>28</v>
      </c>
      <c r="H1093" t="s">
        <v>7334</v>
      </c>
      <c r="I1093" t="s">
        <v>6124</v>
      </c>
      <c r="J1093" t="s">
        <v>180</v>
      </c>
      <c r="K1093">
        <v>-58.736699999999999</v>
      </c>
      <c r="L1093">
        <v>-58.736699999999999</v>
      </c>
      <c r="M1093">
        <v>-29.933299999999999</v>
      </c>
      <c r="N1093">
        <v>-29.933299999999999</v>
      </c>
      <c r="O1093" t="s">
        <v>209</v>
      </c>
      <c r="P1093">
        <v>-3916</v>
      </c>
      <c r="Q1093">
        <v>-3916</v>
      </c>
      <c r="R1093" t="s">
        <v>6132</v>
      </c>
      <c r="S1093" t="s">
        <v>6070</v>
      </c>
      <c r="T1093" t="s">
        <v>6205</v>
      </c>
      <c r="V1093" t="s">
        <v>180</v>
      </c>
      <c r="W1093" t="s">
        <v>180</v>
      </c>
      <c r="X1093" t="s">
        <v>180</v>
      </c>
      <c r="Y1093" t="s">
        <v>180</v>
      </c>
      <c r="Z1093" t="s">
        <v>180</v>
      </c>
      <c r="AB1093" t="s">
        <v>6133</v>
      </c>
      <c r="AC1093" t="s">
        <v>181</v>
      </c>
      <c r="AD1093" t="s">
        <v>180</v>
      </c>
      <c r="AE1093" t="s">
        <v>180</v>
      </c>
      <c r="AF1093" t="s">
        <v>196</v>
      </c>
      <c r="AG1093" t="s">
        <v>180</v>
      </c>
      <c r="AH1093" t="s">
        <v>6072</v>
      </c>
      <c r="AI1093">
        <v>50.66</v>
      </c>
      <c r="AJ1093">
        <v>1.97</v>
      </c>
      <c r="AK1093" t="s">
        <v>180</v>
      </c>
      <c r="AL1093">
        <v>14.52</v>
      </c>
      <c r="AM1093" t="s">
        <v>180</v>
      </c>
      <c r="AP1093">
        <v>9.93</v>
      </c>
      <c r="AQ1093">
        <v>11.02</v>
      </c>
      <c r="AR1093">
        <v>6.81</v>
      </c>
      <c r="AS1093">
        <v>0.19</v>
      </c>
      <c r="AT1093" t="s">
        <v>180</v>
      </c>
      <c r="AU1093">
        <v>0.27</v>
      </c>
      <c r="AV1093">
        <v>2.98</v>
      </c>
      <c r="AW1093">
        <v>0.32</v>
      </c>
      <c r="AY1093" t="s">
        <v>180</v>
      </c>
      <c r="AZ1093" t="s">
        <v>180</v>
      </c>
      <c r="BA1093">
        <v>98.669999999999973</v>
      </c>
      <c r="BC1093" t="s">
        <v>180</v>
      </c>
      <c r="BD1093" t="s">
        <v>180</v>
      </c>
      <c r="BE1093" t="s">
        <v>180</v>
      </c>
      <c r="BF1093" t="s">
        <v>180</v>
      </c>
      <c r="BG1093" t="s">
        <v>180</v>
      </c>
      <c r="BH1093" t="s">
        <v>180</v>
      </c>
      <c r="BI1093" t="s">
        <v>180</v>
      </c>
      <c r="BK1093" t="s">
        <v>180</v>
      </c>
      <c r="BL1093" t="s">
        <v>180</v>
      </c>
      <c r="BN1093" t="s">
        <v>180</v>
      </c>
      <c r="BO1093" t="s">
        <v>180</v>
      </c>
      <c r="BP1093" t="s">
        <v>180</v>
      </c>
      <c r="BQ1093" t="s">
        <v>180</v>
      </c>
      <c r="BR1093" t="s">
        <v>180</v>
      </c>
      <c r="BS1093" t="s">
        <v>180</v>
      </c>
      <c r="BT1093" t="s">
        <v>180</v>
      </c>
      <c r="BU1093" t="s">
        <v>180</v>
      </c>
      <c r="BV1093" t="s">
        <v>180</v>
      </c>
      <c r="BW1093" t="s">
        <v>180</v>
      </c>
      <c r="BX1093" t="s">
        <v>180</v>
      </c>
      <c r="BY1093" t="s">
        <v>180</v>
      </c>
      <c r="BZ1093" t="s">
        <v>180</v>
      </c>
      <c r="CD1093" t="s">
        <v>180</v>
      </c>
      <c r="CE1093" t="s">
        <v>180</v>
      </c>
      <c r="CG1093" t="s">
        <v>180</v>
      </c>
      <c r="CH1093" t="s">
        <v>180</v>
      </c>
      <c r="CI1093" t="s">
        <v>180</v>
      </c>
      <c r="CJ1093" t="s">
        <v>180</v>
      </c>
      <c r="CK1093" t="s">
        <v>180</v>
      </c>
      <c r="CM1093" t="s">
        <v>180</v>
      </c>
      <c r="CN1093" t="s">
        <v>180</v>
      </c>
      <c r="CO1093">
        <v>27.2</v>
      </c>
      <c r="CR1093">
        <v>204</v>
      </c>
      <c r="CS1093" t="s">
        <v>180</v>
      </c>
      <c r="CT1093" t="s">
        <v>180</v>
      </c>
      <c r="CU1093">
        <v>30.5</v>
      </c>
      <c r="CV1093">
        <v>68.7</v>
      </c>
      <c r="CW1093">
        <v>39.200000000000003</v>
      </c>
      <c r="CX1093">
        <v>95.1</v>
      </c>
      <c r="CY1093">
        <v>13.8</v>
      </c>
      <c r="CZ1093" t="s">
        <v>180</v>
      </c>
      <c r="DB1093" t="s">
        <v>180</v>
      </c>
      <c r="DC1093" t="s">
        <v>180</v>
      </c>
      <c r="DD1093">
        <v>3.76</v>
      </c>
      <c r="DE1093">
        <v>95.6</v>
      </c>
      <c r="DF1093">
        <v>28.6</v>
      </c>
      <c r="DG1093">
        <v>95.2</v>
      </c>
      <c r="DH1093">
        <v>3.92</v>
      </c>
      <c r="DJ1093" t="s">
        <v>180</v>
      </c>
      <c r="DK1093" t="s">
        <v>180</v>
      </c>
      <c r="DL1093" t="s">
        <v>180</v>
      </c>
      <c r="DM1093" t="s">
        <v>180</v>
      </c>
      <c r="DR1093" t="s">
        <v>180</v>
      </c>
      <c r="DS1093" t="s">
        <v>180</v>
      </c>
      <c r="DT1093">
        <v>2.7E-2</v>
      </c>
      <c r="DU1093">
        <v>29.9</v>
      </c>
      <c r="DV1093">
        <v>4.37</v>
      </c>
      <c r="DW1093">
        <v>12.4</v>
      </c>
      <c r="DX1093">
        <v>2.1</v>
      </c>
      <c r="DY1093">
        <v>10.7</v>
      </c>
      <c r="DZ1093">
        <v>3.62</v>
      </c>
      <c r="EA1093">
        <v>1.22</v>
      </c>
      <c r="EB1093">
        <v>4.78</v>
      </c>
      <c r="EC1093">
        <v>0.87</v>
      </c>
      <c r="ED1093">
        <v>5.9</v>
      </c>
      <c r="EE1093">
        <v>1.23</v>
      </c>
      <c r="EF1093">
        <v>3.48</v>
      </c>
      <c r="EG1093">
        <v>0.51900000000000002</v>
      </c>
      <c r="EH1093">
        <v>3.46</v>
      </c>
      <c r="EI1093">
        <v>0.502</v>
      </c>
      <c r="EJ1093">
        <v>3.16</v>
      </c>
      <c r="EK1093">
        <v>0.22700000000000001</v>
      </c>
      <c r="EM1093" t="s">
        <v>180</v>
      </c>
      <c r="EN1093" t="s">
        <v>180</v>
      </c>
      <c r="EO1093" t="s">
        <v>180</v>
      </c>
      <c r="EP1093" t="s">
        <v>180</v>
      </c>
      <c r="EQ1093" t="s">
        <v>180</v>
      </c>
      <c r="ER1093" t="s">
        <v>180</v>
      </c>
      <c r="ES1093">
        <v>1E-3</v>
      </c>
      <c r="ET1093">
        <v>0.59399999999999997</v>
      </c>
      <c r="EV1093">
        <v>0.26400000000000001</v>
      </c>
      <c r="EW1093">
        <v>0.09</v>
      </c>
      <c r="EX1093">
        <v>0.51308100000000001</v>
      </c>
      <c r="EY1093" t="s">
        <v>180</v>
      </c>
      <c r="EZ1093" t="s">
        <v>180</v>
      </c>
      <c r="FA1093">
        <v>0.70282900000000004</v>
      </c>
      <c r="FB1093" t="s">
        <v>180</v>
      </c>
      <c r="FC1093">
        <v>17.885000000000002</v>
      </c>
      <c r="FD1093" t="s">
        <v>180</v>
      </c>
      <c r="FE1093">
        <v>15.473000000000001</v>
      </c>
      <c r="FF1093" t="s">
        <v>180</v>
      </c>
      <c r="FG1093">
        <v>37.506</v>
      </c>
      <c r="FH1093" t="s">
        <v>180</v>
      </c>
      <c r="FI1093" t="s">
        <v>180</v>
      </c>
      <c r="FJ1093" t="s">
        <v>180</v>
      </c>
      <c r="FK1093" t="s">
        <v>180</v>
      </c>
      <c r="FL1093" t="s">
        <v>180</v>
      </c>
      <c r="FM1093" t="s">
        <v>180</v>
      </c>
      <c r="FN1093" t="s">
        <v>180</v>
      </c>
      <c r="FP1093" t="s">
        <v>180</v>
      </c>
      <c r="FQ1093" t="s">
        <v>180</v>
      </c>
      <c r="FR1093" t="s">
        <v>180</v>
      </c>
      <c r="FS1093" t="s">
        <v>180</v>
      </c>
      <c r="FT1093" t="s">
        <v>180</v>
      </c>
      <c r="FU1093" t="s">
        <v>180</v>
      </c>
      <c r="FV1093" t="s">
        <v>6134</v>
      </c>
      <c r="FW1093" t="s">
        <v>180</v>
      </c>
      <c r="FX1093">
        <f t="shared" si="322"/>
        <v>1.1329479768786128</v>
      </c>
      <c r="FY1093">
        <f t="shared" si="323"/>
        <v>27.514450867052023</v>
      </c>
      <c r="FZ1093">
        <f t="shared" si="324"/>
        <v>1.2630057803468209</v>
      </c>
      <c r="GA1093">
        <f t="shared" si="325"/>
        <v>1.046242774566474</v>
      </c>
      <c r="GB1093">
        <f t="shared" si="326"/>
        <v>1.3815028901734105</v>
      </c>
      <c r="GC1093">
        <f t="shared" si="327"/>
        <v>0.1370558375634518</v>
      </c>
      <c r="GD1093">
        <f t="shared" si="328"/>
        <v>3.3426573426573425</v>
      </c>
      <c r="GE1093">
        <f t="shared" si="329"/>
        <v>8.934579439252337</v>
      </c>
      <c r="GF1093">
        <f t="shared" si="330"/>
        <v>6.8421052631578938</v>
      </c>
      <c r="GG1093">
        <f t="shared" si="331"/>
        <v>7.6275510204081627</v>
      </c>
      <c r="GH1093">
        <f t="shared" si="332"/>
        <v>4.7903225806451608E-2</v>
      </c>
      <c r="GI1093">
        <f t="shared" si="333"/>
        <v>2.2959183673469389E-2</v>
      </c>
      <c r="GJ1093">
        <f t="shared" si="334"/>
        <v>0.34090909090909088</v>
      </c>
      <c r="GK1093">
        <f t="shared" si="335"/>
        <v>113.25757575757575</v>
      </c>
      <c r="GL1093">
        <f t="shared" si="336"/>
        <v>1.114795918367347</v>
      </c>
      <c r="GM1093">
        <f t="shared" si="337"/>
        <v>6.7346938775510207E-2</v>
      </c>
      <c r="GN1093">
        <f t="shared" si="338"/>
        <v>6.0411899313501147E-2</v>
      </c>
      <c r="GO1093">
        <f t="shared" si="339"/>
        <v>1.2071823204419889</v>
      </c>
      <c r="GP1093">
        <f t="shared" si="340"/>
        <v>0.98519164653785174</v>
      </c>
      <c r="GQ1093">
        <f>(EA1093/0.0735)/((DZ1093/0.195*(EB1093/0.295))^0.5)</f>
        <v>0.95704546942948288</v>
      </c>
      <c r="GR1093">
        <v>0.51308100000000001</v>
      </c>
      <c r="GS1093">
        <v>0.70282900000000004</v>
      </c>
      <c r="GT1093">
        <v>17.885000000000002</v>
      </c>
      <c r="GU1093">
        <v>15.473000000000001</v>
      </c>
      <c r="GV1093">
        <v>37.506</v>
      </c>
    </row>
    <row r="1094" spans="1:204">
      <c r="A1094" t="s">
        <v>6066</v>
      </c>
      <c r="B1094" t="s">
        <v>6067</v>
      </c>
      <c r="C1094" t="s">
        <v>7221</v>
      </c>
      <c r="D1094" t="s">
        <v>7180</v>
      </c>
      <c r="E1094" t="s">
        <v>7180</v>
      </c>
      <c r="F1094">
        <v>110</v>
      </c>
      <c r="G1094">
        <v>28</v>
      </c>
      <c r="H1094" t="s">
        <v>7334</v>
      </c>
      <c r="I1094" t="s">
        <v>6124</v>
      </c>
      <c r="J1094" t="s">
        <v>180</v>
      </c>
      <c r="K1094">
        <v>-58.831299999999999</v>
      </c>
      <c r="L1094">
        <v>-58.831299999999999</v>
      </c>
      <c r="M1094">
        <v>-29.869199999999999</v>
      </c>
      <c r="N1094">
        <v>-29.869199999999999</v>
      </c>
      <c r="O1094" t="s">
        <v>209</v>
      </c>
      <c r="P1094">
        <v>-3260</v>
      </c>
      <c r="Q1094">
        <v>-3260</v>
      </c>
      <c r="R1094" t="s">
        <v>6135</v>
      </c>
      <c r="S1094" t="s">
        <v>6070</v>
      </c>
      <c r="T1094" t="s">
        <v>6205</v>
      </c>
      <c r="V1094" t="s">
        <v>180</v>
      </c>
      <c r="W1094" t="s">
        <v>180</v>
      </c>
      <c r="X1094" t="s">
        <v>180</v>
      </c>
      <c r="Y1094" t="s">
        <v>180</v>
      </c>
      <c r="Z1094" t="s">
        <v>180</v>
      </c>
      <c r="AB1094" t="s">
        <v>180</v>
      </c>
      <c r="AC1094" t="s">
        <v>181</v>
      </c>
      <c r="AD1094" t="s">
        <v>180</v>
      </c>
      <c r="AE1094" t="s">
        <v>180</v>
      </c>
      <c r="AF1094" t="s">
        <v>196</v>
      </c>
      <c r="AG1094" t="s">
        <v>180</v>
      </c>
      <c r="AH1094" t="s">
        <v>6072</v>
      </c>
      <c r="AI1094">
        <v>51.36</v>
      </c>
      <c r="AJ1094">
        <v>1.46</v>
      </c>
      <c r="AK1094" t="s">
        <v>180</v>
      </c>
      <c r="AL1094">
        <v>14.75</v>
      </c>
      <c r="AM1094" t="s">
        <v>180</v>
      </c>
      <c r="AP1094">
        <v>8.9499999999999993</v>
      </c>
      <c r="AQ1094">
        <v>11.83</v>
      </c>
      <c r="AR1094">
        <v>7.58</v>
      </c>
      <c r="AS1094">
        <v>0.2</v>
      </c>
      <c r="AT1094" t="s">
        <v>180</v>
      </c>
      <c r="AU1094">
        <v>0.25</v>
      </c>
      <c r="AV1094">
        <v>3.18</v>
      </c>
      <c r="AW1094">
        <v>0.28000000000000003</v>
      </c>
      <c r="AY1094" t="s">
        <v>180</v>
      </c>
      <c r="AZ1094" t="s">
        <v>180</v>
      </c>
      <c r="BA1094">
        <v>99.84</v>
      </c>
      <c r="BC1094" t="s">
        <v>180</v>
      </c>
      <c r="BD1094" t="s">
        <v>180</v>
      </c>
      <c r="BE1094" t="s">
        <v>180</v>
      </c>
      <c r="BF1094" t="s">
        <v>180</v>
      </c>
      <c r="BG1094" t="s">
        <v>180</v>
      </c>
      <c r="BH1094" t="s">
        <v>180</v>
      </c>
      <c r="BI1094" t="s">
        <v>180</v>
      </c>
      <c r="BK1094" t="s">
        <v>180</v>
      </c>
      <c r="BL1094" t="s">
        <v>180</v>
      </c>
      <c r="BN1094" t="s">
        <v>180</v>
      </c>
      <c r="BO1094" t="s">
        <v>180</v>
      </c>
      <c r="BP1094" t="s">
        <v>180</v>
      </c>
      <c r="BQ1094" t="s">
        <v>180</v>
      </c>
      <c r="BR1094" t="s">
        <v>180</v>
      </c>
      <c r="BS1094" t="s">
        <v>180</v>
      </c>
      <c r="BT1094" t="s">
        <v>180</v>
      </c>
      <c r="BU1094" t="s">
        <v>180</v>
      </c>
      <c r="BV1094" t="s">
        <v>180</v>
      </c>
      <c r="BW1094" t="s">
        <v>180</v>
      </c>
      <c r="BX1094" t="s">
        <v>180</v>
      </c>
      <c r="BY1094" t="s">
        <v>180</v>
      </c>
      <c r="BZ1094" t="s">
        <v>180</v>
      </c>
      <c r="CD1094" t="s">
        <v>180</v>
      </c>
      <c r="CE1094" t="s">
        <v>180</v>
      </c>
      <c r="CG1094" t="s">
        <v>180</v>
      </c>
      <c r="CH1094" t="s">
        <v>180</v>
      </c>
      <c r="CI1094" t="s">
        <v>180</v>
      </c>
      <c r="CJ1094" t="s">
        <v>180</v>
      </c>
      <c r="CK1094" t="s">
        <v>180</v>
      </c>
      <c r="CM1094" t="s">
        <v>180</v>
      </c>
      <c r="CN1094" t="s">
        <v>180</v>
      </c>
      <c r="CO1094">
        <v>37.700000000000003</v>
      </c>
      <c r="CR1094">
        <v>251</v>
      </c>
      <c r="CS1094" t="s">
        <v>180</v>
      </c>
      <c r="CT1094" t="s">
        <v>180</v>
      </c>
      <c r="CU1094">
        <v>38.299999999999997</v>
      </c>
      <c r="CV1094">
        <v>87</v>
      </c>
      <c r="CW1094">
        <v>62</v>
      </c>
      <c r="CX1094">
        <v>126</v>
      </c>
      <c r="CY1094">
        <v>17</v>
      </c>
      <c r="CZ1094" t="s">
        <v>180</v>
      </c>
      <c r="DB1094" t="s">
        <v>180</v>
      </c>
      <c r="DC1094" t="s">
        <v>180</v>
      </c>
      <c r="DD1094">
        <v>1.91</v>
      </c>
      <c r="DE1094">
        <v>125</v>
      </c>
      <c r="DF1094">
        <v>32</v>
      </c>
      <c r="DG1094">
        <v>107</v>
      </c>
      <c r="DH1094">
        <v>2.4900000000000002</v>
      </c>
      <c r="DJ1094" t="s">
        <v>180</v>
      </c>
      <c r="DK1094" t="s">
        <v>180</v>
      </c>
      <c r="DL1094" t="s">
        <v>180</v>
      </c>
      <c r="DM1094" t="s">
        <v>180</v>
      </c>
      <c r="DR1094" t="s">
        <v>180</v>
      </c>
      <c r="DS1094" t="s">
        <v>180</v>
      </c>
      <c r="DT1094">
        <v>4.9000000000000002E-2</v>
      </c>
      <c r="DU1094">
        <v>17.2</v>
      </c>
      <c r="DV1094">
        <v>3.39</v>
      </c>
      <c r="DW1094">
        <v>10.5</v>
      </c>
      <c r="DX1094">
        <v>1.87</v>
      </c>
      <c r="DY1094">
        <v>10.1</v>
      </c>
      <c r="DZ1094">
        <v>3.59</v>
      </c>
      <c r="EA1094">
        <v>1.26</v>
      </c>
      <c r="EB1094">
        <v>4.76</v>
      </c>
      <c r="EC1094">
        <v>0.874</v>
      </c>
      <c r="ED1094">
        <v>5.84</v>
      </c>
      <c r="EE1094">
        <v>1.26</v>
      </c>
      <c r="EF1094">
        <v>3.58</v>
      </c>
      <c r="EG1094">
        <v>0.52400000000000002</v>
      </c>
      <c r="EH1094">
        <v>3.43</v>
      </c>
      <c r="EI1094">
        <v>0.50600000000000001</v>
      </c>
      <c r="EJ1094">
        <v>2.88</v>
      </c>
      <c r="EK1094">
        <v>0.223</v>
      </c>
      <c r="EM1094" t="s">
        <v>180</v>
      </c>
      <c r="EN1094" t="s">
        <v>180</v>
      </c>
      <c r="EO1094" t="s">
        <v>180</v>
      </c>
      <c r="EP1094" t="s">
        <v>180</v>
      </c>
      <c r="EQ1094" t="s">
        <v>180</v>
      </c>
      <c r="ER1094" t="s">
        <v>180</v>
      </c>
      <c r="ES1094">
        <v>0.02</v>
      </c>
      <c r="ET1094">
        <v>0.93600000000000005</v>
      </c>
      <c r="EV1094">
        <v>0.16500000000000001</v>
      </c>
      <c r="EW1094">
        <v>6.2E-2</v>
      </c>
      <c r="EY1094" t="s">
        <v>180</v>
      </c>
      <c r="EZ1094" t="s">
        <v>180</v>
      </c>
      <c r="FB1094" t="s">
        <v>180</v>
      </c>
      <c r="FD1094" t="s">
        <v>180</v>
      </c>
      <c r="FF1094" t="s">
        <v>180</v>
      </c>
      <c r="FH1094" t="s">
        <v>180</v>
      </c>
      <c r="FI1094" t="s">
        <v>180</v>
      </c>
      <c r="FJ1094" t="s">
        <v>180</v>
      </c>
      <c r="FK1094" t="s">
        <v>180</v>
      </c>
      <c r="FL1094" t="s">
        <v>180</v>
      </c>
      <c r="FM1094" t="s">
        <v>180</v>
      </c>
      <c r="FN1094" t="s">
        <v>180</v>
      </c>
      <c r="FP1094" t="s">
        <v>180</v>
      </c>
      <c r="FQ1094" t="s">
        <v>180</v>
      </c>
      <c r="FR1094" t="s">
        <v>180</v>
      </c>
      <c r="FS1094" t="s">
        <v>180</v>
      </c>
      <c r="FT1094" t="s">
        <v>180</v>
      </c>
      <c r="FU1094" t="s">
        <v>180</v>
      </c>
      <c r="FV1094" t="s">
        <v>6136</v>
      </c>
      <c r="FW1094" t="s">
        <v>180</v>
      </c>
      <c r="FX1094">
        <f t="shared" si="322"/>
        <v>0.72594752186588929</v>
      </c>
      <c r="FY1094">
        <f t="shared" si="323"/>
        <v>31.195335276967928</v>
      </c>
      <c r="FZ1094">
        <f t="shared" si="324"/>
        <v>0.98833819241982501</v>
      </c>
      <c r="GA1094">
        <f t="shared" si="325"/>
        <v>1.0466472303206997</v>
      </c>
      <c r="GB1094">
        <f t="shared" si="326"/>
        <v>1.3877551020408161</v>
      </c>
      <c r="GC1094">
        <f t="shared" si="327"/>
        <v>0.17123287671232876</v>
      </c>
      <c r="GD1094">
        <f t="shared" si="328"/>
        <v>3.90625</v>
      </c>
      <c r="GE1094">
        <f t="shared" si="329"/>
        <v>12.376237623762377</v>
      </c>
      <c r="GF1094">
        <f t="shared" si="330"/>
        <v>5.0737463126843654</v>
      </c>
      <c r="GG1094">
        <f t="shared" si="331"/>
        <v>6.9076305220883523</v>
      </c>
      <c r="GH1094">
        <f t="shared" si="332"/>
        <v>8.9142857142857149E-2</v>
      </c>
      <c r="GI1094">
        <f t="shared" si="333"/>
        <v>2.4899598393574293E-2</v>
      </c>
      <c r="GJ1094">
        <f t="shared" si="334"/>
        <v>0.37575757575757573</v>
      </c>
      <c r="GK1094">
        <f t="shared" si="335"/>
        <v>104.24242424242424</v>
      </c>
      <c r="GL1094">
        <f t="shared" si="336"/>
        <v>1.36144578313253</v>
      </c>
      <c r="GM1094">
        <f t="shared" si="337"/>
        <v>6.6265060240963847E-2</v>
      </c>
      <c r="GN1094">
        <f t="shared" si="338"/>
        <v>4.8672566371681415E-2</v>
      </c>
      <c r="GO1094">
        <f t="shared" si="339"/>
        <v>0.94428969359331483</v>
      </c>
      <c r="GP1094">
        <f t="shared" si="340"/>
        <v>1.0037326426429491</v>
      </c>
      <c r="GQ1094">
        <f>(EA1094/0.0735)/((DZ1094/0.195*(EB1094/0.295))^0.5)</f>
        <v>0.99462831619375114</v>
      </c>
    </row>
    <row r="1095" spans="1:204">
      <c r="A1095" t="s">
        <v>6066</v>
      </c>
      <c r="B1095" t="s">
        <v>6067</v>
      </c>
      <c r="C1095" t="s">
        <v>7221</v>
      </c>
      <c r="D1095" t="s">
        <v>7181</v>
      </c>
      <c r="E1095" t="s">
        <v>7181</v>
      </c>
      <c r="F1095">
        <v>111</v>
      </c>
      <c r="G1095">
        <v>28</v>
      </c>
      <c r="H1095" t="s">
        <v>7334</v>
      </c>
      <c r="I1095" t="s">
        <v>6137</v>
      </c>
      <c r="J1095" t="s">
        <v>180</v>
      </c>
      <c r="K1095">
        <v>-59.030299999999997</v>
      </c>
      <c r="L1095">
        <v>-59.030299999999997</v>
      </c>
      <c r="M1095">
        <v>-29.52</v>
      </c>
      <c r="N1095">
        <v>-29.52</v>
      </c>
      <c r="O1095" t="s">
        <v>209</v>
      </c>
      <c r="P1095">
        <v>-3364</v>
      </c>
      <c r="Q1095">
        <v>-3364</v>
      </c>
      <c r="R1095" t="s">
        <v>6138</v>
      </c>
      <c r="S1095" t="s">
        <v>6070</v>
      </c>
      <c r="T1095" t="s">
        <v>6205</v>
      </c>
      <c r="V1095" t="s">
        <v>180</v>
      </c>
      <c r="W1095" t="s">
        <v>180</v>
      </c>
      <c r="X1095" t="s">
        <v>180</v>
      </c>
      <c r="Y1095" t="s">
        <v>180</v>
      </c>
      <c r="Z1095" t="s">
        <v>180</v>
      </c>
      <c r="AB1095" t="s">
        <v>180</v>
      </c>
      <c r="AC1095" t="s">
        <v>181</v>
      </c>
      <c r="AD1095" t="s">
        <v>180</v>
      </c>
      <c r="AE1095" t="s">
        <v>180</v>
      </c>
      <c r="AF1095" t="s">
        <v>196</v>
      </c>
      <c r="AG1095" t="s">
        <v>180</v>
      </c>
      <c r="AH1095" t="s">
        <v>6072</v>
      </c>
      <c r="AI1095">
        <v>51.26</v>
      </c>
      <c r="AJ1095">
        <v>1.59</v>
      </c>
      <c r="AK1095" t="s">
        <v>180</v>
      </c>
      <c r="AL1095">
        <v>15</v>
      </c>
      <c r="AM1095" t="s">
        <v>180</v>
      </c>
      <c r="AP1095">
        <v>9.56</v>
      </c>
      <c r="AQ1095">
        <v>11.41</v>
      </c>
      <c r="AR1095">
        <v>7.4</v>
      </c>
      <c r="AS1095">
        <v>0.2</v>
      </c>
      <c r="AT1095" t="s">
        <v>180</v>
      </c>
      <c r="AU1095">
        <v>0.15</v>
      </c>
      <c r="AV1095">
        <v>3.37</v>
      </c>
      <c r="AW1095">
        <v>0.32</v>
      </c>
      <c r="AX1095">
        <v>0.26</v>
      </c>
      <c r="AY1095" t="s">
        <v>180</v>
      </c>
      <c r="AZ1095" t="s">
        <v>180</v>
      </c>
      <c r="BA1095">
        <v>100.26</v>
      </c>
      <c r="BC1095" t="s">
        <v>180</v>
      </c>
      <c r="BD1095" t="s">
        <v>180</v>
      </c>
      <c r="BE1095" t="s">
        <v>180</v>
      </c>
      <c r="BF1095" t="s">
        <v>180</v>
      </c>
      <c r="BG1095" t="s">
        <v>180</v>
      </c>
      <c r="BH1095" t="s">
        <v>180</v>
      </c>
      <c r="BI1095" t="s">
        <v>180</v>
      </c>
      <c r="BK1095" t="s">
        <v>180</v>
      </c>
      <c r="BL1095" t="s">
        <v>180</v>
      </c>
      <c r="BN1095" t="s">
        <v>180</v>
      </c>
      <c r="BO1095" t="s">
        <v>180</v>
      </c>
      <c r="BP1095" t="s">
        <v>180</v>
      </c>
      <c r="BQ1095" t="s">
        <v>180</v>
      </c>
      <c r="BR1095" t="s">
        <v>180</v>
      </c>
      <c r="BS1095" t="s">
        <v>180</v>
      </c>
      <c r="BT1095" t="s">
        <v>180</v>
      </c>
      <c r="BU1095" t="s">
        <v>180</v>
      </c>
      <c r="BV1095" t="s">
        <v>180</v>
      </c>
      <c r="BW1095" t="s">
        <v>180</v>
      </c>
      <c r="BX1095" t="s">
        <v>180</v>
      </c>
      <c r="BY1095" t="s">
        <v>180</v>
      </c>
      <c r="BZ1095" t="s">
        <v>180</v>
      </c>
      <c r="CD1095" t="s">
        <v>180</v>
      </c>
      <c r="CE1095" t="s">
        <v>180</v>
      </c>
      <c r="CG1095" t="s">
        <v>180</v>
      </c>
      <c r="CH1095" t="s">
        <v>180</v>
      </c>
      <c r="CI1095" t="s">
        <v>180</v>
      </c>
      <c r="CJ1095" t="s">
        <v>180</v>
      </c>
      <c r="CK1095" t="s">
        <v>180</v>
      </c>
      <c r="CM1095" t="s">
        <v>180</v>
      </c>
      <c r="CN1095" t="s">
        <v>180</v>
      </c>
      <c r="CO1095">
        <v>37.799999999999997</v>
      </c>
      <c r="CR1095">
        <v>262</v>
      </c>
      <c r="CS1095" t="s">
        <v>180</v>
      </c>
      <c r="CT1095" t="s">
        <v>180</v>
      </c>
      <c r="CU1095">
        <v>37.700000000000003</v>
      </c>
      <c r="CV1095">
        <v>85.3</v>
      </c>
      <c r="CW1095">
        <v>60.4</v>
      </c>
      <c r="CX1095">
        <v>76</v>
      </c>
      <c r="CY1095">
        <v>16.100000000000001</v>
      </c>
      <c r="CZ1095" t="s">
        <v>180</v>
      </c>
      <c r="DB1095" t="s">
        <v>180</v>
      </c>
      <c r="DC1095" t="s">
        <v>180</v>
      </c>
      <c r="DD1095">
        <v>1.39</v>
      </c>
      <c r="DE1095">
        <v>151</v>
      </c>
      <c r="DF1095">
        <v>30.7</v>
      </c>
      <c r="DG1095">
        <v>112</v>
      </c>
      <c r="DH1095">
        <v>2.3199999999999998</v>
      </c>
      <c r="DJ1095" t="s">
        <v>180</v>
      </c>
      <c r="DK1095" t="s">
        <v>180</v>
      </c>
      <c r="DL1095" t="s">
        <v>180</v>
      </c>
      <c r="DM1095" t="s">
        <v>180</v>
      </c>
      <c r="DR1095" t="s">
        <v>180</v>
      </c>
      <c r="DS1095" t="s">
        <v>180</v>
      </c>
      <c r="DT1095">
        <v>2.1000000000000001E-2</v>
      </c>
      <c r="DU1095">
        <v>16.3</v>
      </c>
      <c r="DV1095">
        <v>3.76</v>
      </c>
      <c r="DW1095">
        <v>11.3</v>
      </c>
      <c r="DX1095">
        <v>1.99</v>
      </c>
      <c r="DY1095">
        <v>10.4</v>
      </c>
      <c r="DZ1095">
        <v>3.58</v>
      </c>
      <c r="EA1095">
        <v>1.3</v>
      </c>
      <c r="EB1095">
        <v>4.62</v>
      </c>
      <c r="EC1095">
        <v>0.84899999999999998</v>
      </c>
      <c r="ED1095">
        <v>5.59</v>
      </c>
      <c r="EE1095">
        <v>1.19</v>
      </c>
      <c r="EF1095">
        <v>3.41</v>
      </c>
      <c r="EG1095">
        <v>0.497</v>
      </c>
      <c r="EH1095">
        <v>3.24</v>
      </c>
      <c r="EI1095">
        <v>0.48099999999999998</v>
      </c>
      <c r="EJ1095">
        <v>2.89</v>
      </c>
      <c r="EK1095">
        <v>0.15</v>
      </c>
      <c r="EM1095" t="s">
        <v>180</v>
      </c>
      <c r="EN1095" t="s">
        <v>180</v>
      </c>
      <c r="EO1095" t="s">
        <v>180</v>
      </c>
      <c r="EP1095" t="s">
        <v>180</v>
      </c>
      <c r="EQ1095" t="s">
        <v>180</v>
      </c>
      <c r="ER1095" t="s">
        <v>180</v>
      </c>
      <c r="ES1095">
        <v>1.4999999999999999E-2</v>
      </c>
      <c r="ET1095">
        <v>0.57699999999999996</v>
      </c>
      <c r="EV1095">
        <v>0.159</v>
      </c>
      <c r="EW1095">
        <v>6.0999999999999999E-2</v>
      </c>
      <c r="EY1095" t="s">
        <v>180</v>
      </c>
      <c r="EZ1095" t="s">
        <v>180</v>
      </c>
      <c r="FB1095" t="s">
        <v>180</v>
      </c>
      <c r="FD1095" t="s">
        <v>180</v>
      </c>
      <c r="FF1095" t="s">
        <v>180</v>
      </c>
      <c r="FH1095" t="s">
        <v>180</v>
      </c>
      <c r="FI1095" t="s">
        <v>180</v>
      </c>
      <c r="FJ1095" t="s">
        <v>180</v>
      </c>
      <c r="FK1095" t="s">
        <v>180</v>
      </c>
      <c r="FL1095" t="s">
        <v>180</v>
      </c>
      <c r="FM1095" t="s">
        <v>180</v>
      </c>
      <c r="FN1095" t="s">
        <v>180</v>
      </c>
      <c r="FP1095" t="s">
        <v>180</v>
      </c>
      <c r="FQ1095" t="s">
        <v>180</v>
      </c>
      <c r="FR1095" t="s">
        <v>180</v>
      </c>
      <c r="FS1095" t="s">
        <v>180</v>
      </c>
      <c r="FT1095" t="s">
        <v>180</v>
      </c>
      <c r="FU1095" t="s">
        <v>180</v>
      </c>
      <c r="FV1095" t="s">
        <v>6139</v>
      </c>
      <c r="FW1095" t="s">
        <v>180</v>
      </c>
      <c r="FX1095">
        <f t="shared" si="322"/>
        <v>0.71604938271604923</v>
      </c>
      <c r="FY1095">
        <f t="shared" si="323"/>
        <v>34.567901234567898</v>
      </c>
      <c r="FZ1095">
        <f t="shared" si="324"/>
        <v>1.1604938271604937</v>
      </c>
      <c r="GA1095">
        <f t="shared" si="325"/>
        <v>1.1049382716049383</v>
      </c>
      <c r="GB1095">
        <f t="shared" si="326"/>
        <v>1.4259259259259258</v>
      </c>
      <c r="GC1095">
        <f t="shared" si="327"/>
        <v>9.4339622641509427E-2</v>
      </c>
      <c r="GD1095">
        <f t="shared" si="328"/>
        <v>4.9185667752443001</v>
      </c>
      <c r="GE1095">
        <f t="shared" si="329"/>
        <v>14.519230769230768</v>
      </c>
      <c r="GF1095">
        <f t="shared" si="330"/>
        <v>4.335106382978724</v>
      </c>
      <c r="GG1095">
        <f t="shared" si="331"/>
        <v>7.0258620689655178</v>
      </c>
      <c r="GH1095">
        <f t="shared" si="332"/>
        <v>5.1061946902654858E-2</v>
      </c>
      <c r="GI1095">
        <f t="shared" si="333"/>
        <v>2.6293103448275863E-2</v>
      </c>
      <c r="GJ1095">
        <f t="shared" si="334"/>
        <v>0.38364779874213834</v>
      </c>
      <c r="GK1095">
        <f t="shared" si="335"/>
        <v>102.51572327044025</v>
      </c>
      <c r="GL1095">
        <f t="shared" si="336"/>
        <v>1.6206896551724139</v>
      </c>
      <c r="GM1095">
        <f t="shared" si="337"/>
        <v>6.8534482758620702E-2</v>
      </c>
      <c r="GN1095">
        <f t="shared" si="338"/>
        <v>4.2287234042553197E-2</v>
      </c>
      <c r="GO1095">
        <f t="shared" si="339"/>
        <v>1.0502793296089385</v>
      </c>
      <c r="GP1095">
        <f t="shared" si="340"/>
        <v>0.99427697946771287</v>
      </c>
      <c r="GQ1095">
        <f>(EA1095/0.0735)/((DZ1095/0.195*(EB1095/0.295))^0.5)</f>
        <v>1.0430901054585657</v>
      </c>
    </row>
    <row r="1096" spans="1:204">
      <c r="A1096" t="s">
        <v>6066</v>
      </c>
      <c r="B1096" t="s">
        <v>6067</v>
      </c>
      <c r="C1096" t="s">
        <v>7221</v>
      </c>
      <c r="D1096" t="s">
        <v>7181</v>
      </c>
      <c r="E1096" t="s">
        <v>7181</v>
      </c>
      <c r="F1096">
        <v>111</v>
      </c>
      <c r="G1096">
        <v>28</v>
      </c>
      <c r="H1096" t="s">
        <v>7334</v>
      </c>
      <c r="I1096" t="s">
        <v>6137</v>
      </c>
      <c r="J1096" t="s">
        <v>180</v>
      </c>
      <c r="K1096">
        <v>-59.170499999999997</v>
      </c>
      <c r="L1096">
        <v>-59.170499999999997</v>
      </c>
      <c r="M1096">
        <v>-29.501300000000001</v>
      </c>
      <c r="N1096">
        <v>-29.501300000000001</v>
      </c>
      <c r="O1096" t="s">
        <v>209</v>
      </c>
      <c r="P1096">
        <v>-3356</v>
      </c>
      <c r="Q1096">
        <v>-3356</v>
      </c>
      <c r="R1096" t="s">
        <v>6140</v>
      </c>
      <c r="S1096" t="s">
        <v>6070</v>
      </c>
      <c r="T1096" t="s">
        <v>6205</v>
      </c>
      <c r="V1096" t="s">
        <v>180</v>
      </c>
      <c r="W1096" t="s">
        <v>180</v>
      </c>
      <c r="X1096" t="s">
        <v>180</v>
      </c>
      <c r="Y1096" t="s">
        <v>180</v>
      </c>
      <c r="Z1096" t="s">
        <v>180</v>
      </c>
      <c r="AB1096" t="s">
        <v>180</v>
      </c>
      <c r="AC1096" t="s">
        <v>181</v>
      </c>
      <c r="AD1096" t="s">
        <v>180</v>
      </c>
      <c r="AE1096" t="s">
        <v>180</v>
      </c>
      <c r="AF1096" t="s">
        <v>196</v>
      </c>
      <c r="AG1096" t="s">
        <v>180</v>
      </c>
      <c r="AH1096" t="s">
        <v>6072</v>
      </c>
      <c r="AI1096">
        <v>51.53</v>
      </c>
      <c r="AJ1096">
        <v>1.64</v>
      </c>
      <c r="AK1096" t="s">
        <v>180</v>
      </c>
      <c r="AL1096">
        <v>14.93</v>
      </c>
      <c r="AM1096" t="s">
        <v>180</v>
      </c>
      <c r="AP1096">
        <v>9.7799999999999994</v>
      </c>
      <c r="AQ1096">
        <v>11.31</v>
      </c>
      <c r="AR1096">
        <v>7.16</v>
      </c>
      <c r="AS1096">
        <v>0.2</v>
      </c>
      <c r="AT1096" t="s">
        <v>180</v>
      </c>
      <c r="AU1096">
        <v>0.16</v>
      </c>
      <c r="AV1096">
        <v>3.37</v>
      </c>
      <c r="AW1096">
        <v>0.31</v>
      </c>
      <c r="AX1096">
        <v>0.24</v>
      </c>
      <c r="AY1096" t="s">
        <v>180</v>
      </c>
      <c r="AZ1096" t="s">
        <v>180</v>
      </c>
      <c r="BA1096">
        <v>100.39</v>
      </c>
      <c r="BC1096" t="s">
        <v>180</v>
      </c>
      <c r="BD1096" t="s">
        <v>180</v>
      </c>
      <c r="BE1096" t="s">
        <v>180</v>
      </c>
      <c r="BF1096" t="s">
        <v>180</v>
      </c>
      <c r="BG1096" t="s">
        <v>180</v>
      </c>
      <c r="BH1096" t="s">
        <v>180</v>
      </c>
      <c r="BI1096" t="s">
        <v>180</v>
      </c>
      <c r="BK1096" t="s">
        <v>180</v>
      </c>
      <c r="BL1096" t="s">
        <v>180</v>
      </c>
      <c r="BN1096" t="s">
        <v>180</v>
      </c>
      <c r="BO1096" t="s">
        <v>180</v>
      </c>
      <c r="BP1096" t="s">
        <v>180</v>
      </c>
      <c r="BQ1096" t="s">
        <v>180</v>
      </c>
      <c r="BR1096" t="s">
        <v>180</v>
      </c>
      <c r="BS1096" t="s">
        <v>180</v>
      </c>
      <c r="BT1096" t="s">
        <v>180</v>
      </c>
      <c r="BU1096" t="s">
        <v>180</v>
      </c>
      <c r="BV1096" t="s">
        <v>180</v>
      </c>
      <c r="BW1096" t="s">
        <v>180</v>
      </c>
      <c r="BX1096" t="s">
        <v>180</v>
      </c>
      <c r="BY1096" t="s">
        <v>180</v>
      </c>
      <c r="BZ1096" t="s">
        <v>180</v>
      </c>
      <c r="CD1096" t="s">
        <v>180</v>
      </c>
      <c r="CE1096" t="s">
        <v>180</v>
      </c>
      <c r="CG1096" t="s">
        <v>180</v>
      </c>
      <c r="CH1096" t="s">
        <v>180</v>
      </c>
      <c r="CI1096" t="s">
        <v>180</v>
      </c>
      <c r="CJ1096" t="s">
        <v>180</v>
      </c>
      <c r="CK1096" t="s">
        <v>180</v>
      </c>
      <c r="CM1096" t="s">
        <v>180</v>
      </c>
      <c r="CN1096" t="s">
        <v>180</v>
      </c>
      <c r="CO1096">
        <v>37.5</v>
      </c>
      <c r="CR1096">
        <v>238</v>
      </c>
      <c r="CS1096" t="s">
        <v>180</v>
      </c>
      <c r="CT1096" t="s">
        <v>180</v>
      </c>
      <c r="CU1096">
        <v>37.299999999999997</v>
      </c>
      <c r="CV1096">
        <v>91.1</v>
      </c>
      <c r="CW1096">
        <v>62.2</v>
      </c>
      <c r="CX1096">
        <v>73.400000000000006</v>
      </c>
      <c r="CY1096">
        <v>15.5</v>
      </c>
      <c r="CZ1096" t="s">
        <v>180</v>
      </c>
      <c r="DB1096" t="s">
        <v>180</v>
      </c>
      <c r="DC1096" t="s">
        <v>180</v>
      </c>
      <c r="DD1096">
        <v>1.43</v>
      </c>
      <c r="DE1096">
        <v>140</v>
      </c>
      <c r="DF1096">
        <v>27.2</v>
      </c>
      <c r="DG1096">
        <v>95.3</v>
      </c>
      <c r="DH1096">
        <v>2.0299999999999998</v>
      </c>
      <c r="DJ1096" t="s">
        <v>180</v>
      </c>
      <c r="DK1096" t="s">
        <v>180</v>
      </c>
      <c r="DL1096" t="s">
        <v>180</v>
      </c>
      <c r="DM1096" t="s">
        <v>180</v>
      </c>
      <c r="DR1096" t="s">
        <v>180</v>
      </c>
      <c r="DS1096" t="s">
        <v>180</v>
      </c>
      <c r="DT1096">
        <v>2.7E-2</v>
      </c>
      <c r="DU1096">
        <v>15.3</v>
      </c>
      <c r="DV1096">
        <v>3.15</v>
      </c>
      <c r="DW1096">
        <v>9.65</v>
      </c>
      <c r="DX1096">
        <v>1.68</v>
      </c>
      <c r="DY1096">
        <v>8.94</v>
      </c>
      <c r="DZ1096">
        <v>3.06</v>
      </c>
      <c r="EA1096">
        <v>1.1499999999999999</v>
      </c>
      <c r="EB1096">
        <v>4.09</v>
      </c>
      <c r="EC1096">
        <v>0.745</v>
      </c>
      <c r="ED1096">
        <v>4.8899999999999997</v>
      </c>
      <c r="EE1096">
        <v>1.05</v>
      </c>
      <c r="EF1096">
        <v>2.99</v>
      </c>
      <c r="EG1096">
        <v>0.44400000000000001</v>
      </c>
      <c r="EH1096">
        <v>2.89</v>
      </c>
      <c r="EI1096">
        <v>0.432</v>
      </c>
      <c r="EJ1096">
        <v>2.41</v>
      </c>
      <c r="EK1096">
        <v>0.128</v>
      </c>
      <c r="EM1096" t="s">
        <v>180</v>
      </c>
      <c r="EN1096" t="s">
        <v>180</v>
      </c>
      <c r="EO1096" t="s">
        <v>180</v>
      </c>
      <c r="EP1096" t="s">
        <v>180</v>
      </c>
      <c r="EQ1096" t="s">
        <v>180</v>
      </c>
      <c r="ER1096" t="s">
        <v>180</v>
      </c>
      <c r="ES1096">
        <v>1.4999999999999999E-2</v>
      </c>
      <c r="ET1096">
        <v>0.55600000000000005</v>
      </c>
      <c r="EV1096">
        <v>0.14000000000000001</v>
      </c>
      <c r="EW1096">
        <v>5.0999999999999997E-2</v>
      </c>
      <c r="EY1096" t="s">
        <v>180</v>
      </c>
      <c r="EZ1096" t="s">
        <v>180</v>
      </c>
      <c r="FB1096" t="s">
        <v>180</v>
      </c>
      <c r="FD1096" t="s">
        <v>180</v>
      </c>
      <c r="FF1096" t="s">
        <v>180</v>
      </c>
      <c r="FH1096" t="s">
        <v>180</v>
      </c>
      <c r="FI1096" t="s">
        <v>180</v>
      </c>
      <c r="FJ1096" t="s">
        <v>180</v>
      </c>
      <c r="FK1096" t="s">
        <v>180</v>
      </c>
      <c r="FL1096" t="s">
        <v>180</v>
      </c>
      <c r="FM1096" t="s">
        <v>180</v>
      </c>
      <c r="FN1096" t="s">
        <v>180</v>
      </c>
      <c r="FP1096" t="s">
        <v>180</v>
      </c>
      <c r="FQ1096" t="s">
        <v>180</v>
      </c>
      <c r="FR1096" t="s">
        <v>180</v>
      </c>
      <c r="FS1096" t="s">
        <v>180</v>
      </c>
      <c r="FT1096" t="s">
        <v>180</v>
      </c>
      <c r="FU1096" t="s">
        <v>180</v>
      </c>
      <c r="FV1096" t="s">
        <v>6141</v>
      </c>
      <c r="FW1096" t="s">
        <v>180</v>
      </c>
      <c r="FX1096">
        <f t="shared" si="322"/>
        <v>0.7024221453287196</v>
      </c>
      <c r="FY1096">
        <f t="shared" si="323"/>
        <v>32.975778546712803</v>
      </c>
      <c r="FZ1096">
        <f t="shared" si="324"/>
        <v>1.0899653979238753</v>
      </c>
      <c r="GA1096">
        <f t="shared" si="325"/>
        <v>1.0588235294117647</v>
      </c>
      <c r="GB1096">
        <f t="shared" si="326"/>
        <v>1.4152249134948096</v>
      </c>
      <c r="GC1096">
        <f t="shared" si="327"/>
        <v>9.7560975609756101E-2</v>
      </c>
      <c r="GD1096">
        <f t="shared" si="328"/>
        <v>5.1470588235294121</v>
      </c>
      <c r="GE1096">
        <f t="shared" si="329"/>
        <v>15.659955257270694</v>
      </c>
      <c r="GF1096">
        <f t="shared" si="330"/>
        <v>4.8571428571428577</v>
      </c>
      <c r="GG1096">
        <f t="shared" si="331"/>
        <v>7.5369458128078826</v>
      </c>
      <c r="GH1096">
        <f t="shared" si="332"/>
        <v>5.7616580310880829E-2</v>
      </c>
      <c r="GI1096">
        <f t="shared" si="333"/>
        <v>2.5123152709359605E-2</v>
      </c>
      <c r="GJ1096">
        <f t="shared" si="334"/>
        <v>0.36428571428571421</v>
      </c>
      <c r="GK1096">
        <f t="shared" si="335"/>
        <v>109.28571428571428</v>
      </c>
      <c r="GL1096">
        <f t="shared" si="336"/>
        <v>1.5517241379310347</v>
      </c>
      <c r="GM1096">
        <f t="shared" si="337"/>
        <v>6.8965517241379323E-2</v>
      </c>
      <c r="GN1096">
        <f t="shared" si="338"/>
        <v>4.4444444444444453E-2</v>
      </c>
      <c r="GO1096">
        <f t="shared" si="339"/>
        <v>1.0294117647058822</v>
      </c>
      <c r="GP1096">
        <f t="shared" si="340"/>
        <v>1.0096405786635674</v>
      </c>
      <c r="GQ1096">
        <f>(EA1096/0.0735)/((DZ1096/0.195*(EB1096/0.295))^0.5)</f>
        <v>1.0607583221450245</v>
      </c>
    </row>
    <row r="1097" spans="1:204">
      <c r="A1097" t="s">
        <v>6066</v>
      </c>
      <c r="B1097" t="s">
        <v>6067</v>
      </c>
      <c r="C1097" t="s">
        <v>7221</v>
      </c>
      <c r="D1097" t="s">
        <v>7181</v>
      </c>
      <c r="E1097" t="s">
        <v>7181</v>
      </c>
      <c r="F1097">
        <v>111</v>
      </c>
      <c r="G1097">
        <v>28</v>
      </c>
      <c r="H1097" t="s">
        <v>7334</v>
      </c>
      <c r="I1097" t="s">
        <v>6137</v>
      </c>
      <c r="J1097" t="s">
        <v>180</v>
      </c>
      <c r="K1097">
        <v>-59.619700000000002</v>
      </c>
      <c r="L1097">
        <v>-59.619700000000002</v>
      </c>
      <c r="M1097">
        <v>-29.55</v>
      </c>
      <c r="N1097">
        <v>-29.55</v>
      </c>
      <c r="O1097" t="s">
        <v>209</v>
      </c>
      <c r="P1097">
        <v>-3764</v>
      </c>
      <c r="Q1097">
        <v>-3764</v>
      </c>
      <c r="R1097" t="s">
        <v>6142</v>
      </c>
      <c r="S1097" t="s">
        <v>6085</v>
      </c>
      <c r="T1097" t="s">
        <v>6205</v>
      </c>
      <c r="V1097" t="s">
        <v>180</v>
      </c>
      <c r="W1097" t="s">
        <v>180</v>
      </c>
      <c r="X1097" t="s">
        <v>180</v>
      </c>
      <c r="Y1097" t="s">
        <v>180</v>
      </c>
      <c r="Z1097" t="s">
        <v>180</v>
      </c>
      <c r="AB1097" t="s">
        <v>180</v>
      </c>
      <c r="AC1097" t="s">
        <v>181</v>
      </c>
      <c r="AD1097" t="s">
        <v>180</v>
      </c>
      <c r="AE1097" t="s">
        <v>180</v>
      </c>
      <c r="AF1097" t="s">
        <v>196</v>
      </c>
      <c r="AG1097" t="s">
        <v>180</v>
      </c>
      <c r="AH1097" t="s">
        <v>6072</v>
      </c>
      <c r="AI1097">
        <v>52.31</v>
      </c>
      <c r="AJ1097">
        <v>0.89</v>
      </c>
      <c r="AK1097" t="s">
        <v>180</v>
      </c>
      <c r="AL1097">
        <v>16.36</v>
      </c>
      <c r="AM1097" t="s">
        <v>180</v>
      </c>
      <c r="AP1097">
        <v>8.07</v>
      </c>
      <c r="AQ1097">
        <v>11.8</v>
      </c>
      <c r="AR1097">
        <v>6.65</v>
      </c>
      <c r="AS1097">
        <v>0.17</v>
      </c>
      <c r="AT1097" t="s">
        <v>180</v>
      </c>
      <c r="AU1097">
        <v>0.13</v>
      </c>
      <c r="AV1097">
        <v>2.5</v>
      </c>
      <c r="AW1097">
        <v>0.26</v>
      </c>
      <c r="AY1097" t="s">
        <v>180</v>
      </c>
      <c r="AZ1097" t="s">
        <v>180</v>
      </c>
      <c r="BA1097">
        <v>99.14</v>
      </c>
      <c r="BC1097" t="s">
        <v>180</v>
      </c>
      <c r="BD1097" t="s">
        <v>180</v>
      </c>
      <c r="BE1097" t="s">
        <v>180</v>
      </c>
      <c r="BF1097" t="s">
        <v>180</v>
      </c>
      <c r="BG1097" t="s">
        <v>180</v>
      </c>
      <c r="BH1097" t="s">
        <v>180</v>
      </c>
      <c r="BI1097" t="s">
        <v>180</v>
      </c>
      <c r="BK1097" t="s">
        <v>180</v>
      </c>
      <c r="BL1097" t="s">
        <v>180</v>
      </c>
      <c r="BN1097" t="s">
        <v>180</v>
      </c>
      <c r="BO1097" t="s">
        <v>180</v>
      </c>
      <c r="BP1097" t="s">
        <v>180</v>
      </c>
      <c r="BQ1097" t="s">
        <v>180</v>
      </c>
      <c r="BR1097" t="s">
        <v>180</v>
      </c>
      <c r="BS1097" t="s">
        <v>180</v>
      </c>
      <c r="BT1097" t="s">
        <v>180</v>
      </c>
      <c r="BU1097" t="s">
        <v>180</v>
      </c>
      <c r="BV1097" t="s">
        <v>180</v>
      </c>
      <c r="BW1097" t="s">
        <v>180</v>
      </c>
      <c r="BX1097" t="s">
        <v>180</v>
      </c>
      <c r="BY1097" t="s">
        <v>180</v>
      </c>
      <c r="BZ1097" t="s">
        <v>180</v>
      </c>
      <c r="CD1097" t="s">
        <v>180</v>
      </c>
      <c r="CE1097" t="s">
        <v>180</v>
      </c>
      <c r="CG1097" t="s">
        <v>180</v>
      </c>
      <c r="CH1097" t="s">
        <v>180</v>
      </c>
      <c r="CI1097" t="s">
        <v>180</v>
      </c>
      <c r="CJ1097" t="s">
        <v>180</v>
      </c>
      <c r="CK1097" t="s">
        <v>180</v>
      </c>
      <c r="CM1097" t="s">
        <v>180</v>
      </c>
      <c r="CN1097" t="s">
        <v>180</v>
      </c>
      <c r="CO1097">
        <v>37</v>
      </c>
      <c r="CR1097">
        <v>223</v>
      </c>
      <c r="CS1097" t="s">
        <v>180</v>
      </c>
      <c r="CT1097" t="s">
        <v>180</v>
      </c>
      <c r="CU1097">
        <v>33.200000000000003</v>
      </c>
      <c r="CV1097">
        <v>61.8</v>
      </c>
      <c r="CW1097">
        <v>74.8</v>
      </c>
      <c r="CX1097">
        <v>60.1</v>
      </c>
      <c r="CY1097">
        <v>13.6</v>
      </c>
      <c r="CZ1097" t="s">
        <v>180</v>
      </c>
      <c r="DB1097" t="s">
        <v>180</v>
      </c>
      <c r="DC1097" t="s">
        <v>180</v>
      </c>
      <c r="DD1097">
        <v>1.48</v>
      </c>
      <c r="DE1097">
        <v>124</v>
      </c>
      <c r="DF1097">
        <v>16.100000000000001</v>
      </c>
      <c r="DG1097">
        <v>43.9</v>
      </c>
      <c r="DH1097">
        <v>0.76700000000000002</v>
      </c>
      <c r="DJ1097" t="s">
        <v>180</v>
      </c>
      <c r="DK1097" t="s">
        <v>180</v>
      </c>
      <c r="DL1097" t="s">
        <v>180</v>
      </c>
      <c r="DM1097" t="s">
        <v>180</v>
      </c>
      <c r="DR1097" t="s">
        <v>180</v>
      </c>
      <c r="DS1097" t="s">
        <v>180</v>
      </c>
      <c r="DT1097">
        <v>5.3999999999999999E-2</v>
      </c>
      <c r="DU1097">
        <v>26.5</v>
      </c>
      <c r="DV1097">
        <v>1.53</v>
      </c>
      <c r="DW1097">
        <v>4.75</v>
      </c>
      <c r="DX1097">
        <v>0.85399999999999998</v>
      </c>
      <c r="DY1097">
        <v>4.67</v>
      </c>
      <c r="DZ1097">
        <v>1.7</v>
      </c>
      <c r="EA1097">
        <v>0.68600000000000005</v>
      </c>
      <c r="EB1097">
        <v>2.2799999999999998</v>
      </c>
      <c r="EC1097">
        <v>0.42599999999999999</v>
      </c>
      <c r="ED1097">
        <v>2.84</v>
      </c>
      <c r="EE1097">
        <v>0.61299999999999999</v>
      </c>
      <c r="EF1097">
        <v>1.79</v>
      </c>
      <c r="EG1097">
        <v>0.26500000000000001</v>
      </c>
      <c r="EH1097">
        <v>1.77</v>
      </c>
      <c r="EI1097">
        <v>0.26200000000000001</v>
      </c>
      <c r="EJ1097">
        <v>1.23</v>
      </c>
      <c r="EK1097">
        <v>4.8000000000000001E-2</v>
      </c>
      <c r="EM1097" t="s">
        <v>180</v>
      </c>
      <c r="EN1097" t="s">
        <v>180</v>
      </c>
      <c r="EO1097" t="s">
        <v>180</v>
      </c>
      <c r="EP1097" t="s">
        <v>180</v>
      </c>
      <c r="EQ1097" t="s">
        <v>180</v>
      </c>
      <c r="ER1097" t="s">
        <v>180</v>
      </c>
      <c r="ES1097">
        <v>1.4999999999999999E-2</v>
      </c>
      <c r="ET1097">
        <v>0.56599999999999995</v>
      </c>
      <c r="EV1097">
        <v>0.121</v>
      </c>
      <c r="EW1097">
        <v>3.7999999999999999E-2</v>
      </c>
      <c r="EX1097">
        <v>0.51307199999999997</v>
      </c>
      <c r="EY1097" t="s">
        <v>180</v>
      </c>
      <c r="EZ1097" t="s">
        <v>180</v>
      </c>
      <c r="FA1097">
        <v>0.70286899999999997</v>
      </c>
      <c r="FB1097" t="s">
        <v>180</v>
      </c>
      <c r="FC1097">
        <v>18.276</v>
      </c>
      <c r="FD1097" t="s">
        <v>180</v>
      </c>
      <c r="FE1097">
        <v>15.535</v>
      </c>
      <c r="FF1097" t="s">
        <v>180</v>
      </c>
      <c r="FG1097">
        <v>38.034999999999997</v>
      </c>
      <c r="FH1097" t="s">
        <v>180</v>
      </c>
      <c r="FI1097" t="s">
        <v>180</v>
      </c>
      <c r="FJ1097" t="s">
        <v>180</v>
      </c>
      <c r="FK1097" t="s">
        <v>180</v>
      </c>
      <c r="FL1097" t="s">
        <v>180</v>
      </c>
      <c r="FM1097" t="s">
        <v>180</v>
      </c>
      <c r="FN1097" t="s">
        <v>180</v>
      </c>
      <c r="FP1097" t="s">
        <v>180</v>
      </c>
      <c r="FQ1097" t="s">
        <v>180</v>
      </c>
      <c r="FR1097" t="s">
        <v>180</v>
      </c>
      <c r="FS1097" t="s">
        <v>180</v>
      </c>
      <c r="FT1097" t="s">
        <v>180</v>
      </c>
      <c r="FU1097" t="s">
        <v>180</v>
      </c>
      <c r="FV1097" t="s">
        <v>6143</v>
      </c>
      <c r="FW1097" t="s">
        <v>180</v>
      </c>
      <c r="FX1097">
        <f t="shared" si="322"/>
        <v>0.43333333333333335</v>
      </c>
      <c r="FY1097">
        <f t="shared" si="323"/>
        <v>24.802259887005647</v>
      </c>
      <c r="FZ1097">
        <f t="shared" si="324"/>
        <v>0.86440677966101698</v>
      </c>
      <c r="GA1097">
        <f t="shared" si="325"/>
        <v>0.96045197740112986</v>
      </c>
      <c r="GB1097">
        <f t="shared" si="326"/>
        <v>1.2881355932203389</v>
      </c>
      <c r="GC1097">
        <f t="shared" si="327"/>
        <v>0.14606741573033707</v>
      </c>
      <c r="GD1097">
        <f t="shared" si="328"/>
        <v>7.7018633540372665</v>
      </c>
      <c r="GE1097">
        <f t="shared" si="329"/>
        <v>26.552462526766597</v>
      </c>
      <c r="GF1097">
        <f t="shared" si="330"/>
        <v>17.320261437908496</v>
      </c>
      <c r="GG1097">
        <f t="shared" si="331"/>
        <v>34.550195567144719</v>
      </c>
      <c r="GH1097">
        <f t="shared" si="332"/>
        <v>0.11915789473684209</v>
      </c>
      <c r="GI1097">
        <f t="shared" si="333"/>
        <v>4.9543676662320728E-2</v>
      </c>
      <c r="GJ1097">
        <f t="shared" si="334"/>
        <v>0.31404958677685951</v>
      </c>
      <c r="GK1097">
        <f t="shared" si="335"/>
        <v>219.00826446280993</v>
      </c>
      <c r="GL1097">
        <f t="shared" si="336"/>
        <v>1.9947848761408082</v>
      </c>
      <c r="GM1097">
        <f t="shared" si="337"/>
        <v>0.15775749674054759</v>
      </c>
      <c r="GN1097">
        <f t="shared" si="338"/>
        <v>7.9084967320261434E-2</v>
      </c>
      <c r="GO1097">
        <f t="shared" si="339"/>
        <v>0.9</v>
      </c>
      <c r="GP1097">
        <f t="shared" si="340"/>
        <v>1.00015741791519</v>
      </c>
      <c r="GQ1097">
        <f>(EA1097/0.0735)/((DZ1097/0.195*(EB1097/0.295))^0.5)</f>
        <v>1.1370333580160004</v>
      </c>
      <c r="GR1097">
        <v>0.51307199999999997</v>
      </c>
      <c r="GS1097">
        <v>0.70286899999999997</v>
      </c>
      <c r="GT1097">
        <v>18.276</v>
      </c>
      <c r="GU1097">
        <v>15.535</v>
      </c>
      <c r="GV1097">
        <v>38.034999999999997</v>
      </c>
    </row>
    <row r="1098" spans="1:204">
      <c r="A1098" t="s">
        <v>6066</v>
      </c>
      <c r="B1098" t="s">
        <v>6067</v>
      </c>
      <c r="C1098" t="s">
        <v>7221</v>
      </c>
      <c r="D1098" t="s">
        <v>7182</v>
      </c>
      <c r="E1098" t="s">
        <v>7182</v>
      </c>
      <c r="F1098">
        <v>112</v>
      </c>
      <c r="G1098">
        <v>28</v>
      </c>
      <c r="H1098" t="s">
        <v>7334</v>
      </c>
      <c r="I1098" t="s">
        <v>6144</v>
      </c>
      <c r="J1098" t="s">
        <v>180</v>
      </c>
      <c r="K1098">
        <v>-59.549799999999998</v>
      </c>
      <c r="L1098">
        <v>-59.549799999999998</v>
      </c>
      <c r="M1098">
        <v>-30.079799999999999</v>
      </c>
      <c r="N1098">
        <v>-30.079799999999999</v>
      </c>
      <c r="O1098" t="s">
        <v>209</v>
      </c>
      <c r="P1098">
        <v>-3237</v>
      </c>
      <c r="Q1098">
        <v>-3237</v>
      </c>
      <c r="R1098" t="s">
        <v>6145</v>
      </c>
      <c r="S1098" t="s">
        <v>6085</v>
      </c>
      <c r="T1098" t="s">
        <v>6205</v>
      </c>
      <c r="V1098" t="s">
        <v>180</v>
      </c>
      <c r="W1098" t="s">
        <v>180</v>
      </c>
      <c r="X1098" t="s">
        <v>180</v>
      </c>
      <c r="Y1098" t="s">
        <v>180</v>
      </c>
      <c r="Z1098" t="s">
        <v>180</v>
      </c>
      <c r="AB1098" t="s">
        <v>180</v>
      </c>
      <c r="AC1098" t="s">
        <v>181</v>
      </c>
      <c r="AD1098" t="s">
        <v>180</v>
      </c>
      <c r="AE1098" t="s">
        <v>180</v>
      </c>
      <c r="AF1098" t="s">
        <v>196</v>
      </c>
      <c r="AG1098" t="s">
        <v>180</v>
      </c>
      <c r="AH1098" t="s">
        <v>6072</v>
      </c>
      <c r="AI1098">
        <v>52.11</v>
      </c>
      <c r="AJ1098">
        <v>1.24</v>
      </c>
      <c r="AK1098" t="s">
        <v>180</v>
      </c>
      <c r="AL1098">
        <v>16.34</v>
      </c>
      <c r="AM1098" t="s">
        <v>180</v>
      </c>
      <c r="AP1098">
        <v>8.1999999999999993</v>
      </c>
      <c r="AQ1098">
        <v>10.95</v>
      </c>
      <c r="AR1098">
        <v>6.2</v>
      </c>
      <c r="AS1098">
        <v>0.18</v>
      </c>
      <c r="AT1098" t="s">
        <v>180</v>
      </c>
      <c r="AU1098">
        <v>0.27</v>
      </c>
      <c r="AV1098">
        <v>3.21</v>
      </c>
      <c r="AW1098">
        <v>0.28999999999999998</v>
      </c>
      <c r="AY1098" t="s">
        <v>180</v>
      </c>
      <c r="AZ1098" t="s">
        <v>180</v>
      </c>
      <c r="BA1098">
        <v>98.990000000000009</v>
      </c>
      <c r="BC1098" t="s">
        <v>180</v>
      </c>
      <c r="BD1098" t="s">
        <v>180</v>
      </c>
      <c r="BE1098" t="s">
        <v>180</v>
      </c>
      <c r="BF1098" t="s">
        <v>180</v>
      </c>
      <c r="BG1098" t="s">
        <v>180</v>
      </c>
      <c r="BH1098" t="s">
        <v>180</v>
      </c>
      <c r="BI1098" t="s">
        <v>180</v>
      </c>
      <c r="BK1098" t="s">
        <v>180</v>
      </c>
      <c r="BL1098" t="s">
        <v>180</v>
      </c>
      <c r="BN1098" t="s">
        <v>180</v>
      </c>
      <c r="BO1098" t="s">
        <v>180</v>
      </c>
      <c r="BP1098" t="s">
        <v>180</v>
      </c>
      <c r="BQ1098" t="s">
        <v>180</v>
      </c>
      <c r="BR1098" t="s">
        <v>180</v>
      </c>
      <c r="BS1098" t="s">
        <v>180</v>
      </c>
      <c r="BT1098" t="s">
        <v>180</v>
      </c>
      <c r="BU1098" t="s">
        <v>180</v>
      </c>
      <c r="BV1098" t="s">
        <v>180</v>
      </c>
      <c r="BW1098" t="s">
        <v>180</v>
      </c>
      <c r="BX1098" t="s">
        <v>180</v>
      </c>
      <c r="BY1098" t="s">
        <v>180</v>
      </c>
      <c r="BZ1098" t="s">
        <v>180</v>
      </c>
      <c r="CD1098" t="s">
        <v>180</v>
      </c>
      <c r="CE1098" t="s">
        <v>180</v>
      </c>
      <c r="CG1098" t="s">
        <v>180</v>
      </c>
      <c r="CH1098" t="s">
        <v>180</v>
      </c>
      <c r="CI1098" t="s">
        <v>180</v>
      </c>
      <c r="CJ1098" t="s">
        <v>180</v>
      </c>
      <c r="CK1098" t="s">
        <v>180</v>
      </c>
      <c r="CM1098" t="s">
        <v>180</v>
      </c>
      <c r="CN1098" t="s">
        <v>180</v>
      </c>
      <c r="CO1098">
        <v>31.3</v>
      </c>
      <c r="CR1098">
        <v>158</v>
      </c>
      <c r="CS1098" t="s">
        <v>180</v>
      </c>
      <c r="CT1098" t="s">
        <v>180</v>
      </c>
      <c r="CU1098">
        <v>32.6</v>
      </c>
      <c r="CV1098">
        <v>69.3</v>
      </c>
      <c r="CW1098">
        <v>62.8</v>
      </c>
      <c r="CX1098">
        <v>64.3</v>
      </c>
      <c r="CY1098">
        <v>14.8</v>
      </c>
      <c r="CZ1098" t="s">
        <v>180</v>
      </c>
      <c r="DB1098" t="s">
        <v>180</v>
      </c>
      <c r="DC1098" t="s">
        <v>180</v>
      </c>
      <c r="DD1098">
        <v>3.95</v>
      </c>
      <c r="DE1098">
        <v>160</v>
      </c>
      <c r="DF1098">
        <v>21.5</v>
      </c>
      <c r="DG1098">
        <v>85.6</v>
      </c>
      <c r="DH1098">
        <v>3.52</v>
      </c>
      <c r="DJ1098" t="s">
        <v>180</v>
      </c>
      <c r="DK1098" t="s">
        <v>180</v>
      </c>
      <c r="DL1098" t="s">
        <v>180</v>
      </c>
      <c r="DM1098" t="s">
        <v>180</v>
      </c>
      <c r="DR1098" t="s">
        <v>180</v>
      </c>
      <c r="DS1098" t="s">
        <v>180</v>
      </c>
      <c r="DT1098">
        <v>8.6999999999999994E-2</v>
      </c>
      <c r="DU1098">
        <v>51.7</v>
      </c>
      <c r="DV1098">
        <v>3.9</v>
      </c>
      <c r="DW1098">
        <v>10.5</v>
      </c>
      <c r="DX1098">
        <v>1.71</v>
      </c>
      <c r="DY1098">
        <v>8.58</v>
      </c>
      <c r="DZ1098">
        <v>2.68</v>
      </c>
      <c r="EA1098">
        <v>0.98099999999999998</v>
      </c>
      <c r="EB1098">
        <v>3.34</v>
      </c>
      <c r="EC1098">
        <v>0.60599999999999998</v>
      </c>
      <c r="ED1098">
        <v>3.96</v>
      </c>
      <c r="EE1098">
        <v>0.84399999999999997</v>
      </c>
      <c r="EF1098">
        <v>2.34</v>
      </c>
      <c r="EG1098">
        <v>0.34699999999999998</v>
      </c>
      <c r="EH1098">
        <v>2.27</v>
      </c>
      <c r="EI1098">
        <v>0.34</v>
      </c>
      <c r="EJ1098">
        <v>2.2400000000000002</v>
      </c>
      <c r="EK1098">
        <v>0.22700000000000001</v>
      </c>
      <c r="EM1098" t="s">
        <v>180</v>
      </c>
      <c r="EN1098" t="s">
        <v>180</v>
      </c>
      <c r="EO1098" t="s">
        <v>180</v>
      </c>
      <c r="EP1098" t="s">
        <v>180</v>
      </c>
      <c r="EQ1098" t="s">
        <v>180</v>
      </c>
      <c r="ER1098" t="s">
        <v>180</v>
      </c>
      <c r="ES1098">
        <v>2.9000000000000001E-2</v>
      </c>
      <c r="ET1098">
        <v>0.17</v>
      </c>
      <c r="EV1098">
        <v>0.30499999999999999</v>
      </c>
      <c r="EW1098">
        <v>0.11</v>
      </c>
      <c r="EX1098">
        <v>0.51303399999999999</v>
      </c>
      <c r="EY1098" t="s">
        <v>180</v>
      </c>
      <c r="EZ1098" t="s">
        <v>180</v>
      </c>
      <c r="FA1098">
        <v>0.702982</v>
      </c>
      <c r="FB1098" t="s">
        <v>180</v>
      </c>
      <c r="FC1098">
        <v>18.213000000000001</v>
      </c>
      <c r="FD1098" t="s">
        <v>180</v>
      </c>
      <c r="FE1098">
        <v>15.539</v>
      </c>
      <c r="FF1098" t="s">
        <v>180</v>
      </c>
      <c r="FG1098">
        <v>37.984000000000002</v>
      </c>
      <c r="FH1098" t="s">
        <v>180</v>
      </c>
      <c r="FI1098" t="s">
        <v>180</v>
      </c>
      <c r="FJ1098" t="s">
        <v>180</v>
      </c>
      <c r="FK1098" t="s">
        <v>180</v>
      </c>
      <c r="FL1098" t="s">
        <v>180</v>
      </c>
      <c r="FM1098" t="s">
        <v>180</v>
      </c>
      <c r="FN1098" t="s">
        <v>180</v>
      </c>
      <c r="FP1098" t="s">
        <v>180</v>
      </c>
      <c r="FQ1098" t="s">
        <v>180</v>
      </c>
      <c r="FR1098" t="s">
        <v>180</v>
      </c>
      <c r="FS1098" t="s">
        <v>180</v>
      </c>
      <c r="FT1098" t="s">
        <v>180</v>
      </c>
      <c r="FU1098" t="s">
        <v>180</v>
      </c>
      <c r="FV1098" t="s">
        <v>6146</v>
      </c>
      <c r="FW1098" t="s">
        <v>180</v>
      </c>
      <c r="FX1098">
        <f t="shared" si="322"/>
        <v>1.5506607929515419</v>
      </c>
      <c r="FY1098">
        <f t="shared" si="323"/>
        <v>37.709251101321584</v>
      </c>
      <c r="FZ1098">
        <f t="shared" si="324"/>
        <v>1.7180616740088106</v>
      </c>
      <c r="GA1098">
        <f t="shared" si="325"/>
        <v>1.1806167400881058</v>
      </c>
      <c r="GB1098">
        <f t="shared" si="326"/>
        <v>1.4713656387665197</v>
      </c>
      <c r="GC1098">
        <f t="shared" si="327"/>
        <v>0.217741935483871</v>
      </c>
      <c r="GD1098">
        <f t="shared" si="328"/>
        <v>7.441860465116279</v>
      </c>
      <c r="GE1098">
        <f t="shared" si="329"/>
        <v>18.648018648018649</v>
      </c>
      <c r="GF1098">
        <f t="shared" si="330"/>
        <v>13.256410256410257</v>
      </c>
      <c r="GG1098">
        <f t="shared" si="331"/>
        <v>14.6875</v>
      </c>
      <c r="GH1098">
        <f t="shared" si="332"/>
        <v>1.6190476190476193E-2</v>
      </c>
      <c r="GI1098">
        <f t="shared" si="333"/>
        <v>3.125E-2</v>
      </c>
      <c r="GJ1098">
        <f t="shared" si="334"/>
        <v>0.36065573770491804</v>
      </c>
      <c r="GK1098">
        <f t="shared" si="335"/>
        <v>169.50819672131149</v>
      </c>
      <c r="GL1098">
        <f t="shared" si="336"/>
        <v>1.1079545454545454</v>
      </c>
      <c r="GM1098">
        <f t="shared" si="337"/>
        <v>8.6647727272727265E-2</v>
      </c>
      <c r="GN1098">
        <f t="shared" si="338"/>
        <v>7.8205128205128205E-2</v>
      </c>
      <c r="GO1098">
        <f t="shared" si="339"/>
        <v>1.4552238805970148</v>
      </c>
      <c r="GP1098">
        <f t="shared" si="340"/>
        <v>0.97860705382377422</v>
      </c>
      <c r="GQ1098">
        <f>(EA1098/0.0735)/((DZ1098/0.195*(EB1098/0.295))^0.5)</f>
        <v>1.0699644579580971</v>
      </c>
      <c r="GR1098">
        <v>0.51303399999999999</v>
      </c>
      <c r="GS1098">
        <v>0.702982</v>
      </c>
      <c r="GT1098">
        <v>18.213000000000001</v>
      </c>
      <c r="GU1098">
        <v>15.539</v>
      </c>
      <c r="GV1098">
        <v>37.984000000000002</v>
      </c>
    </row>
    <row r="1099" spans="1:204">
      <c r="A1099" t="s">
        <v>6066</v>
      </c>
      <c r="B1099" t="s">
        <v>6067</v>
      </c>
      <c r="C1099" t="s">
        <v>7221</v>
      </c>
      <c r="D1099" t="s">
        <v>7182</v>
      </c>
      <c r="E1099" t="s">
        <v>7182</v>
      </c>
      <c r="F1099">
        <v>112</v>
      </c>
      <c r="G1099">
        <v>28</v>
      </c>
      <c r="H1099" t="s">
        <v>7334</v>
      </c>
      <c r="I1099" t="s">
        <v>6144</v>
      </c>
      <c r="J1099" t="s">
        <v>180</v>
      </c>
      <c r="K1099">
        <v>-59.779000000000003</v>
      </c>
      <c r="L1099">
        <v>-59.779000000000003</v>
      </c>
      <c r="M1099">
        <v>-30.08</v>
      </c>
      <c r="N1099">
        <v>-30.08</v>
      </c>
      <c r="O1099" t="s">
        <v>209</v>
      </c>
      <c r="P1099">
        <v>-3346</v>
      </c>
      <c r="Q1099">
        <v>-3346</v>
      </c>
      <c r="R1099" t="s">
        <v>6147</v>
      </c>
      <c r="S1099" t="s">
        <v>6070</v>
      </c>
      <c r="T1099" t="s">
        <v>6205</v>
      </c>
      <c r="V1099" t="s">
        <v>180</v>
      </c>
      <c r="W1099" t="s">
        <v>180</v>
      </c>
      <c r="X1099" t="s">
        <v>180</v>
      </c>
      <c r="Y1099" t="s">
        <v>180</v>
      </c>
      <c r="Z1099" t="s">
        <v>180</v>
      </c>
      <c r="AB1099" t="s">
        <v>180</v>
      </c>
      <c r="AC1099" t="s">
        <v>181</v>
      </c>
      <c r="AD1099" t="s">
        <v>180</v>
      </c>
      <c r="AE1099" t="s">
        <v>180</v>
      </c>
      <c r="AF1099" t="s">
        <v>196</v>
      </c>
      <c r="AG1099" t="s">
        <v>180</v>
      </c>
      <c r="AH1099" t="s">
        <v>6072</v>
      </c>
      <c r="AI1099">
        <v>50.99</v>
      </c>
      <c r="AJ1099">
        <v>1.1200000000000001</v>
      </c>
      <c r="AK1099" t="s">
        <v>180</v>
      </c>
      <c r="AL1099">
        <v>15.97</v>
      </c>
      <c r="AM1099" t="s">
        <v>180</v>
      </c>
      <c r="AP1099">
        <v>7.86</v>
      </c>
      <c r="AQ1099">
        <v>11.61</v>
      </c>
      <c r="AR1099">
        <v>6.94</v>
      </c>
      <c r="AS1099">
        <v>0.18</v>
      </c>
      <c r="AT1099" t="s">
        <v>180</v>
      </c>
      <c r="AU1099">
        <v>0.28000000000000003</v>
      </c>
      <c r="AV1099">
        <v>3.05</v>
      </c>
      <c r="AW1099">
        <v>0.28999999999999998</v>
      </c>
      <c r="AY1099" t="s">
        <v>180</v>
      </c>
      <c r="AZ1099" t="s">
        <v>180</v>
      </c>
      <c r="BA1099">
        <v>98.29</v>
      </c>
      <c r="BC1099" t="s">
        <v>180</v>
      </c>
      <c r="BD1099" t="s">
        <v>180</v>
      </c>
      <c r="BE1099" t="s">
        <v>180</v>
      </c>
      <c r="BF1099" t="s">
        <v>180</v>
      </c>
      <c r="BG1099" t="s">
        <v>180</v>
      </c>
      <c r="BH1099" t="s">
        <v>180</v>
      </c>
      <c r="BI1099" t="s">
        <v>180</v>
      </c>
      <c r="BK1099" t="s">
        <v>180</v>
      </c>
      <c r="BL1099" t="s">
        <v>180</v>
      </c>
      <c r="BN1099" t="s">
        <v>180</v>
      </c>
      <c r="BO1099" t="s">
        <v>180</v>
      </c>
      <c r="BP1099" t="s">
        <v>180</v>
      </c>
      <c r="BQ1099" t="s">
        <v>180</v>
      </c>
      <c r="BR1099" t="s">
        <v>180</v>
      </c>
      <c r="BS1099" t="s">
        <v>180</v>
      </c>
      <c r="BT1099" t="s">
        <v>180</v>
      </c>
      <c r="BU1099" t="s">
        <v>180</v>
      </c>
      <c r="BV1099" t="s">
        <v>180</v>
      </c>
      <c r="BW1099" t="s">
        <v>180</v>
      </c>
      <c r="BX1099" t="s">
        <v>180</v>
      </c>
      <c r="BY1099" t="s">
        <v>180</v>
      </c>
      <c r="BZ1099" t="s">
        <v>180</v>
      </c>
      <c r="CD1099" t="s">
        <v>180</v>
      </c>
      <c r="CE1099" t="s">
        <v>180</v>
      </c>
      <c r="CG1099" t="s">
        <v>180</v>
      </c>
      <c r="CH1099" t="s">
        <v>180</v>
      </c>
      <c r="CI1099" t="s">
        <v>180</v>
      </c>
      <c r="CJ1099" t="s">
        <v>180</v>
      </c>
      <c r="CK1099" t="s">
        <v>180</v>
      </c>
      <c r="CM1099" t="s">
        <v>180</v>
      </c>
      <c r="CN1099" t="s">
        <v>180</v>
      </c>
      <c r="CO1099">
        <v>26.3</v>
      </c>
      <c r="CR1099">
        <v>202</v>
      </c>
      <c r="CS1099" t="s">
        <v>180</v>
      </c>
      <c r="CT1099" t="s">
        <v>180</v>
      </c>
      <c r="CU1099">
        <v>36.200000000000003</v>
      </c>
      <c r="CV1099">
        <v>104</v>
      </c>
      <c r="CW1099">
        <v>65.8</v>
      </c>
      <c r="CX1099">
        <v>60.3</v>
      </c>
      <c r="CY1099">
        <v>13.7</v>
      </c>
      <c r="CZ1099" t="s">
        <v>180</v>
      </c>
      <c r="DB1099" t="s">
        <v>180</v>
      </c>
      <c r="DC1099" t="s">
        <v>180</v>
      </c>
      <c r="DD1099">
        <v>2.2799999999999998</v>
      </c>
      <c r="DE1099">
        <v>171</v>
      </c>
      <c r="DF1099">
        <v>16</v>
      </c>
      <c r="DG1099">
        <v>70.7</v>
      </c>
      <c r="DH1099">
        <v>3.47</v>
      </c>
      <c r="DJ1099" t="s">
        <v>180</v>
      </c>
      <c r="DK1099" t="s">
        <v>180</v>
      </c>
      <c r="DL1099" t="s">
        <v>180</v>
      </c>
      <c r="DM1099" t="s">
        <v>180</v>
      </c>
      <c r="DR1099" t="s">
        <v>180</v>
      </c>
      <c r="DS1099" t="s">
        <v>180</v>
      </c>
      <c r="DT1099">
        <v>4.5999999999999999E-2</v>
      </c>
      <c r="DU1099">
        <v>67.599999999999994</v>
      </c>
      <c r="DV1099">
        <v>3.28</v>
      </c>
      <c r="DW1099">
        <v>8.6999999999999993</v>
      </c>
      <c r="DX1099">
        <v>1.38</v>
      </c>
      <c r="DY1099">
        <v>6.91</v>
      </c>
      <c r="DZ1099">
        <v>2.21</v>
      </c>
      <c r="EA1099">
        <v>0.84599999999999997</v>
      </c>
      <c r="EB1099">
        <v>2.69</v>
      </c>
      <c r="EC1099">
        <v>0.48</v>
      </c>
      <c r="ED1099">
        <v>3.13</v>
      </c>
      <c r="EE1099">
        <v>0.64800000000000002</v>
      </c>
      <c r="EF1099">
        <v>1.83</v>
      </c>
      <c r="EG1099">
        <v>0.26300000000000001</v>
      </c>
      <c r="EH1099">
        <v>1.7</v>
      </c>
      <c r="EI1099">
        <v>0.251</v>
      </c>
      <c r="EJ1099">
        <v>1.78</v>
      </c>
      <c r="EK1099">
        <v>0.218</v>
      </c>
      <c r="EM1099" t="s">
        <v>180</v>
      </c>
      <c r="EN1099" t="s">
        <v>180</v>
      </c>
      <c r="EO1099" t="s">
        <v>180</v>
      </c>
      <c r="EP1099" t="s">
        <v>180</v>
      </c>
      <c r="EQ1099" t="s">
        <v>180</v>
      </c>
      <c r="ER1099" t="s">
        <v>180</v>
      </c>
      <c r="ES1099">
        <v>1.9E-2</v>
      </c>
      <c r="ET1099">
        <v>0.628</v>
      </c>
      <c r="EV1099">
        <v>0.253</v>
      </c>
      <c r="EW1099">
        <v>9.0999999999999998E-2</v>
      </c>
      <c r="EX1099">
        <v>0.51303100000000001</v>
      </c>
      <c r="EY1099" t="s">
        <v>180</v>
      </c>
      <c r="EZ1099" t="s">
        <v>180</v>
      </c>
      <c r="FA1099">
        <v>0.70303800000000005</v>
      </c>
      <c r="FB1099" t="s">
        <v>180</v>
      </c>
      <c r="FC1099">
        <v>18.091000000000001</v>
      </c>
      <c r="FD1099" t="s">
        <v>180</v>
      </c>
      <c r="FE1099">
        <v>15.516999999999999</v>
      </c>
      <c r="FF1099" t="s">
        <v>180</v>
      </c>
      <c r="FG1099">
        <v>37.820999999999998</v>
      </c>
      <c r="FH1099" t="s">
        <v>180</v>
      </c>
      <c r="FI1099" t="s">
        <v>180</v>
      </c>
      <c r="FJ1099" t="s">
        <v>180</v>
      </c>
      <c r="FK1099" t="s">
        <v>180</v>
      </c>
      <c r="FL1099" t="s">
        <v>180</v>
      </c>
      <c r="FM1099" t="s">
        <v>180</v>
      </c>
      <c r="FN1099" t="s">
        <v>180</v>
      </c>
      <c r="FP1099" t="s">
        <v>180</v>
      </c>
      <c r="FQ1099" t="s">
        <v>180</v>
      </c>
      <c r="FR1099" t="s">
        <v>180</v>
      </c>
      <c r="FS1099" t="s">
        <v>180</v>
      </c>
      <c r="FT1099" t="s">
        <v>180</v>
      </c>
      <c r="FU1099" t="s">
        <v>180</v>
      </c>
      <c r="FV1099" t="s">
        <v>6148</v>
      </c>
      <c r="FW1099" t="s">
        <v>180</v>
      </c>
      <c r="FX1099">
        <f t="shared" si="322"/>
        <v>2.0411764705882356</v>
      </c>
      <c r="FY1099">
        <f t="shared" si="323"/>
        <v>41.588235294117652</v>
      </c>
      <c r="FZ1099">
        <f t="shared" si="324"/>
        <v>1.9294117647058824</v>
      </c>
      <c r="GA1099">
        <f t="shared" si="325"/>
        <v>1.3</v>
      </c>
      <c r="GB1099">
        <f t="shared" si="326"/>
        <v>1.5823529411764705</v>
      </c>
      <c r="GC1099">
        <f t="shared" si="327"/>
        <v>0.25</v>
      </c>
      <c r="GD1099">
        <f t="shared" si="328"/>
        <v>10.6875</v>
      </c>
      <c r="GE1099">
        <f t="shared" si="329"/>
        <v>24.746743849493487</v>
      </c>
      <c r="GF1099">
        <f t="shared" si="330"/>
        <v>20.609756097560975</v>
      </c>
      <c r="GG1099">
        <f t="shared" si="331"/>
        <v>19.481268011527376</v>
      </c>
      <c r="GH1099">
        <f t="shared" si="332"/>
        <v>7.2183908045977019E-2</v>
      </c>
      <c r="GI1099">
        <f t="shared" si="333"/>
        <v>2.6224783861671468E-2</v>
      </c>
      <c r="GJ1099">
        <f t="shared" si="334"/>
        <v>0.35968379446640314</v>
      </c>
      <c r="GK1099">
        <f t="shared" si="335"/>
        <v>267.19367588932806</v>
      </c>
      <c r="GL1099">
        <f t="shared" si="336"/>
        <v>0.94524495677233422</v>
      </c>
      <c r="GM1099">
        <f t="shared" si="337"/>
        <v>7.2910662824207495E-2</v>
      </c>
      <c r="GN1099">
        <f t="shared" si="338"/>
        <v>7.7134146341463414E-2</v>
      </c>
      <c r="GO1099">
        <f t="shared" si="339"/>
        <v>1.4841628959276016</v>
      </c>
      <c r="GP1099">
        <f t="shared" si="340"/>
        <v>0.98422000703408319</v>
      </c>
      <c r="GQ1099">
        <f>(EA1099/0.0735)/((DZ1099/0.195*(EB1099/0.295))^0.5)</f>
        <v>1.1322414785274293</v>
      </c>
      <c r="GR1099">
        <v>0.51303100000000001</v>
      </c>
      <c r="GS1099">
        <v>0.70303800000000005</v>
      </c>
      <c r="GT1099">
        <v>18.091000000000001</v>
      </c>
      <c r="GU1099">
        <v>15.516999999999999</v>
      </c>
      <c r="GV1099">
        <v>37.820999999999998</v>
      </c>
    </row>
    <row r="1100" spans="1:204">
      <c r="A1100" t="s">
        <v>6066</v>
      </c>
      <c r="B1100" t="s">
        <v>6067</v>
      </c>
      <c r="C1100" t="s">
        <v>7221</v>
      </c>
      <c r="D1100" t="s">
        <v>7182</v>
      </c>
      <c r="E1100" t="s">
        <v>7182</v>
      </c>
      <c r="F1100">
        <v>112</v>
      </c>
      <c r="G1100">
        <v>28</v>
      </c>
      <c r="H1100" t="s">
        <v>7334</v>
      </c>
      <c r="I1100" t="s">
        <v>6144</v>
      </c>
      <c r="J1100" t="s">
        <v>180</v>
      </c>
      <c r="K1100">
        <v>-59.92</v>
      </c>
      <c r="L1100">
        <v>-59.92</v>
      </c>
      <c r="M1100">
        <v>-29.920200000000001</v>
      </c>
      <c r="N1100">
        <v>-29.920200000000001</v>
      </c>
      <c r="O1100" t="s">
        <v>209</v>
      </c>
      <c r="P1100">
        <v>-2849</v>
      </c>
      <c r="Q1100">
        <v>-2849</v>
      </c>
      <c r="R1100" t="s">
        <v>6149</v>
      </c>
      <c r="S1100" t="s">
        <v>6070</v>
      </c>
      <c r="T1100" t="s">
        <v>6205</v>
      </c>
      <c r="V1100" t="s">
        <v>180</v>
      </c>
      <c r="W1100" t="s">
        <v>180</v>
      </c>
      <c r="X1100" t="s">
        <v>180</v>
      </c>
      <c r="Y1100" t="s">
        <v>180</v>
      </c>
      <c r="Z1100" t="s">
        <v>180</v>
      </c>
      <c r="AB1100" t="s">
        <v>180</v>
      </c>
      <c r="AC1100" t="s">
        <v>181</v>
      </c>
      <c r="AD1100" t="s">
        <v>180</v>
      </c>
      <c r="AE1100" t="s">
        <v>180</v>
      </c>
      <c r="AF1100" t="s">
        <v>196</v>
      </c>
      <c r="AG1100" t="s">
        <v>180</v>
      </c>
      <c r="AH1100" t="s">
        <v>6072</v>
      </c>
      <c r="AI1100">
        <v>51.75</v>
      </c>
      <c r="AJ1100">
        <v>0.9</v>
      </c>
      <c r="AK1100" t="s">
        <v>180</v>
      </c>
      <c r="AL1100">
        <v>16.399999999999999</v>
      </c>
      <c r="AM1100" t="s">
        <v>180</v>
      </c>
      <c r="AP1100">
        <v>7.48</v>
      </c>
      <c r="AQ1100">
        <v>12.03</v>
      </c>
      <c r="AR1100">
        <v>7.06</v>
      </c>
      <c r="AS1100">
        <v>0.17</v>
      </c>
      <c r="AT1100" t="s">
        <v>180</v>
      </c>
      <c r="AU1100">
        <v>0.21</v>
      </c>
      <c r="AV1100">
        <v>2.68</v>
      </c>
      <c r="AW1100">
        <v>0.26</v>
      </c>
      <c r="AX1100">
        <v>0.92</v>
      </c>
      <c r="AY1100" t="s">
        <v>180</v>
      </c>
      <c r="AZ1100" t="s">
        <v>180</v>
      </c>
      <c r="BA1100">
        <v>98.940000000000012</v>
      </c>
      <c r="BC1100" t="s">
        <v>180</v>
      </c>
      <c r="BD1100" t="s">
        <v>180</v>
      </c>
      <c r="BE1100" t="s">
        <v>180</v>
      </c>
      <c r="BF1100" t="s">
        <v>180</v>
      </c>
      <c r="BG1100" t="s">
        <v>180</v>
      </c>
      <c r="BH1100" t="s">
        <v>180</v>
      </c>
      <c r="BI1100" t="s">
        <v>180</v>
      </c>
      <c r="BK1100" t="s">
        <v>180</v>
      </c>
      <c r="BL1100" t="s">
        <v>180</v>
      </c>
      <c r="BN1100" t="s">
        <v>180</v>
      </c>
      <c r="BO1100" t="s">
        <v>180</v>
      </c>
      <c r="BP1100" t="s">
        <v>180</v>
      </c>
      <c r="BQ1100" t="s">
        <v>180</v>
      </c>
      <c r="BR1100" t="s">
        <v>180</v>
      </c>
      <c r="BS1100" t="s">
        <v>180</v>
      </c>
      <c r="BT1100" t="s">
        <v>180</v>
      </c>
      <c r="BU1100" t="s">
        <v>180</v>
      </c>
      <c r="BV1100" t="s">
        <v>180</v>
      </c>
      <c r="BW1100" t="s">
        <v>180</v>
      </c>
      <c r="BX1100" t="s">
        <v>180</v>
      </c>
      <c r="BY1100" t="s">
        <v>180</v>
      </c>
      <c r="BZ1100" t="s">
        <v>180</v>
      </c>
      <c r="CD1100" t="s">
        <v>180</v>
      </c>
      <c r="CE1100" t="s">
        <v>180</v>
      </c>
      <c r="CG1100" t="s">
        <v>180</v>
      </c>
      <c r="CH1100" t="s">
        <v>180</v>
      </c>
      <c r="CI1100" t="s">
        <v>180</v>
      </c>
      <c r="CJ1100" t="s">
        <v>180</v>
      </c>
      <c r="CK1100" t="s">
        <v>180</v>
      </c>
      <c r="CM1100" t="s">
        <v>180</v>
      </c>
      <c r="CN1100" t="s">
        <v>180</v>
      </c>
      <c r="CO1100">
        <v>33.799999999999997</v>
      </c>
      <c r="CR1100">
        <v>224</v>
      </c>
      <c r="CS1100" t="s">
        <v>180</v>
      </c>
      <c r="CT1100" t="s">
        <v>180</v>
      </c>
      <c r="CU1100">
        <v>31.8</v>
      </c>
      <c r="CV1100">
        <v>84.7</v>
      </c>
      <c r="CW1100">
        <v>64.5</v>
      </c>
      <c r="CX1100">
        <v>45.7</v>
      </c>
      <c r="CY1100">
        <v>12.8</v>
      </c>
      <c r="CZ1100" t="s">
        <v>180</v>
      </c>
      <c r="DB1100" t="s">
        <v>180</v>
      </c>
      <c r="DC1100" t="s">
        <v>180</v>
      </c>
      <c r="DD1100">
        <v>2.78</v>
      </c>
      <c r="DE1100">
        <v>155</v>
      </c>
      <c r="DF1100">
        <v>14.1</v>
      </c>
      <c r="DG1100">
        <v>46</v>
      </c>
      <c r="DH1100">
        <v>2.04</v>
      </c>
      <c r="DJ1100" t="s">
        <v>180</v>
      </c>
      <c r="DK1100" t="s">
        <v>180</v>
      </c>
      <c r="DL1100" t="s">
        <v>180</v>
      </c>
      <c r="DM1100" t="s">
        <v>180</v>
      </c>
      <c r="DR1100" t="s">
        <v>180</v>
      </c>
      <c r="DS1100" t="s">
        <v>180</v>
      </c>
      <c r="DT1100">
        <v>0.06</v>
      </c>
      <c r="DU1100">
        <v>31.8</v>
      </c>
      <c r="DV1100">
        <v>2.52</v>
      </c>
      <c r="DW1100">
        <v>6.7</v>
      </c>
      <c r="DX1100">
        <v>1.0900000000000001</v>
      </c>
      <c r="DY1100">
        <v>5.54</v>
      </c>
      <c r="DZ1100">
        <v>1.78</v>
      </c>
      <c r="EA1100">
        <v>0.71499999999999997</v>
      </c>
      <c r="EB1100">
        <v>2.31</v>
      </c>
      <c r="EC1100">
        <v>0.40400000000000003</v>
      </c>
      <c r="ED1100">
        <v>2.67</v>
      </c>
      <c r="EE1100">
        <v>0.56699999999999995</v>
      </c>
      <c r="EF1100">
        <v>1.68</v>
      </c>
      <c r="EG1100">
        <v>0.23200000000000001</v>
      </c>
      <c r="EH1100">
        <v>1.52</v>
      </c>
      <c r="EI1100">
        <v>0.22700000000000001</v>
      </c>
      <c r="EJ1100">
        <v>1.33</v>
      </c>
      <c r="EK1100">
        <v>0.127</v>
      </c>
      <c r="EM1100" t="s">
        <v>180</v>
      </c>
      <c r="EN1100" t="s">
        <v>180</v>
      </c>
      <c r="EO1100" t="s">
        <v>180</v>
      </c>
      <c r="EP1100" t="s">
        <v>180</v>
      </c>
      <c r="EQ1100" t="s">
        <v>180</v>
      </c>
      <c r="ER1100" t="s">
        <v>180</v>
      </c>
      <c r="ES1100">
        <v>1.4999999999999999E-2</v>
      </c>
      <c r="ET1100">
        <v>0.56799999999999995</v>
      </c>
      <c r="EV1100">
        <v>0.193</v>
      </c>
      <c r="EW1100">
        <v>6.7000000000000004E-2</v>
      </c>
      <c r="EX1100">
        <v>0.51300900000000005</v>
      </c>
      <c r="EY1100" t="s">
        <v>180</v>
      </c>
      <c r="EZ1100" t="s">
        <v>180</v>
      </c>
      <c r="FA1100">
        <v>0.70303899999999997</v>
      </c>
      <c r="FB1100" t="s">
        <v>180</v>
      </c>
      <c r="FC1100">
        <v>18.198</v>
      </c>
      <c r="FD1100" t="s">
        <v>180</v>
      </c>
      <c r="FE1100">
        <v>15.548</v>
      </c>
      <c r="FF1100" t="s">
        <v>180</v>
      </c>
      <c r="FG1100">
        <v>38.01</v>
      </c>
      <c r="FH1100" t="s">
        <v>180</v>
      </c>
      <c r="FI1100" t="s">
        <v>180</v>
      </c>
      <c r="FJ1100" t="s">
        <v>180</v>
      </c>
      <c r="FK1100" t="s">
        <v>180</v>
      </c>
      <c r="FL1100" t="s">
        <v>180</v>
      </c>
      <c r="FM1100" t="s">
        <v>180</v>
      </c>
      <c r="FN1100" t="s">
        <v>180</v>
      </c>
      <c r="FP1100" t="s">
        <v>180</v>
      </c>
      <c r="FQ1100" t="s">
        <v>180</v>
      </c>
      <c r="FR1100" t="s">
        <v>180</v>
      </c>
      <c r="FS1100" t="s">
        <v>180</v>
      </c>
      <c r="FT1100" t="s">
        <v>180</v>
      </c>
      <c r="FU1100" t="s">
        <v>180</v>
      </c>
      <c r="FV1100" t="s">
        <v>6150</v>
      </c>
      <c r="FW1100" t="s">
        <v>180</v>
      </c>
      <c r="FX1100">
        <f t="shared" si="322"/>
        <v>1.3421052631578947</v>
      </c>
      <c r="FY1100">
        <f t="shared" si="323"/>
        <v>30.263157894736842</v>
      </c>
      <c r="FZ1100">
        <f t="shared" si="324"/>
        <v>1.6578947368421053</v>
      </c>
      <c r="GA1100">
        <f t="shared" si="325"/>
        <v>1.1710526315789473</v>
      </c>
      <c r="GB1100">
        <f t="shared" si="326"/>
        <v>1.5197368421052633</v>
      </c>
      <c r="GC1100">
        <f t="shared" si="327"/>
        <v>0.23333333333333331</v>
      </c>
      <c r="GD1100">
        <f t="shared" si="328"/>
        <v>10.99290780141844</v>
      </c>
      <c r="GE1100">
        <f t="shared" si="329"/>
        <v>27.978339350180505</v>
      </c>
      <c r="GF1100">
        <f t="shared" si="330"/>
        <v>12.619047619047619</v>
      </c>
      <c r="GG1100">
        <f t="shared" si="331"/>
        <v>15.588235294117647</v>
      </c>
      <c r="GH1100">
        <f t="shared" si="332"/>
        <v>8.4776119402985059E-2</v>
      </c>
      <c r="GI1100">
        <f t="shared" si="333"/>
        <v>3.2843137254901962E-2</v>
      </c>
      <c r="GJ1100">
        <f t="shared" si="334"/>
        <v>0.34715025906735753</v>
      </c>
      <c r="GK1100">
        <f t="shared" si="335"/>
        <v>164.76683937823833</v>
      </c>
      <c r="GL1100">
        <f t="shared" si="336"/>
        <v>1.2352941176470589</v>
      </c>
      <c r="GM1100">
        <f t="shared" si="337"/>
        <v>9.4607843137254899E-2</v>
      </c>
      <c r="GN1100">
        <f t="shared" si="338"/>
        <v>7.6587301587301593E-2</v>
      </c>
      <c r="GO1100">
        <f t="shared" si="339"/>
        <v>1.4157303370786516</v>
      </c>
      <c r="GP1100">
        <f t="shared" si="340"/>
        <v>0.97299517091178078</v>
      </c>
      <c r="GQ1100">
        <f>(EA1100/0.0735)/((DZ1100/0.195*(EB1100/0.295))^0.5)</f>
        <v>1.1506176331709645</v>
      </c>
      <c r="GR1100">
        <v>0.51300900000000005</v>
      </c>
      <c r="GS1100">
        <v>0.70303899999999997</v>
      </c>
      <c r="GT1100">
        <v>18.198</v>
      </c>
      <c r="GU1100">
        <v>15.548</v>
      </c>
      <c r="GV1100">
        <v>38.01</v>
      </c>
    </row>
    <row r="1101" spans="1:204">
      <c r="A1101" t="s">
        <v>6066</v>
      </c>
      <c r="B1101" t="s">
        <v>6067</v>
      </c>
      <c r="C1101" t="s">
        <v>7221</v>
      </c>
      <c r="D1101" t="s">
        <v>7182</v>
      </c>
      <c r="E1101" t="s">
        <v>7182</v>
      </c>
      <c r="F1101">
        <v>112</v>
      </c>
      <c r="G1101">
        <v>28</v>
      </c>
      <c r="H1101" t="s">
        <v>7334</v>
      </c>
      <c r="I1101" t="s">
        <v>6144</v>
      </c>
      <c r="J1101" t="s">
        <v>180</v>
      </c>
      <c r="K1101">
        <v>-60.054200000000002</v>
      </c>
      <c r="L1101">
        <v>-60.054200000000002</v>
      </c>
      <c r="M1101">
        <v>-29.970199999999998</v>
      </c>
      <c r="N1101">
        <v>-29.970199999999998</v>
      </c>
      <c r="O1101" t="s">
        <v>209</v>
      </c>
      <c r="P1101">
        <v>-2694</v>
      </c>
      <c r="Q1101">
        <v>-2694</v>
      </c>
      <c r="R1101" t="s">
        <v>6151</v>
      </c>
      <c r="S1101" t="s">
        <v>6070</v>
      </c>
      <c r="T1101" t="s">
        <v>6205</v>
      </c>
      <c r="V1101" t="s">
        <v>180</v>
      </c>
      <c r="W1101" t="s">
        <v>180</v>
      </c>
      <c r="X1101" t="s">
        <v>180</v>
      </c>
      <c r="Y1101" t="s">
        <v>180</v>
      </c>
      <c r="Z1101" t="s">
        <v>180</v>
      </c>
      <c r="AB1101" t="s">
        <v>180</v>
      </c>
      <c r="AC1101" t="s">
        <v>181</v>
      </c>
      <c r="AD1101" t="s">
        <v>180</v>
      </c>
      <c r="AE1101" t="s">
        <v>180</v>
      </c>
      <c r="AF1101" t="s">
        <v>196</v>
      </c>
      <c r="AG1101" t="s">
        <v>180</v>
      </c>
      <c r="AH1101" t="s">
        <v>6072</v>
      </c>
      <c r="AI1101">
        <v>51.53</v>
      </c>
      <c r="AJ1101">
        <v>1.85</v>
      </c>
      <c r="AK1101" t="s">
        <v>180</v>
      </c>
      <c r="AL1101">
        <v>15.71</v>
      </c>
      <c r="AM1101" t="s">
        <v>180</v>
      </c>
      <c r="AP1101">
        <v>9.1300000000000008</v>
      </c>
      <c r="AQ1101">
        <v>10.57</v>
      </c>
      <c r="AR1101">
        <v>6.61</v>
      </c>
      <c r="AS1101">
        <v>0.17</v>
      </c>
      <c r="AT1101" t="s">
        <v>180</v>
      </c>
      <c r="AU1101">
        <v>0.52</v>
      </c>
      <c r="AV1101">
        <v>3.77</v>
      </c>
      <c r="AW1101">
        <v>0.4</v>
      </c>
      <c r="AX1101">
        <v>0.44</v>
      </c>
      <c r="AY1101" t="s">
        <v>180</v>
      </c>
      <c r="AZ1101" t="s">
        <v>180</v>
      </c>
      <c r="BA1101">
        <v>100.25999999999999</v>
      </c>
      <c r="BC1101" t="s">
        <v>180</v>
      </c>
      <c r="BD1101" t="s">
        <v>180</v>
      </c>
      <c r="BE1101" t="s">
        <v>180</v>
      </c>
      <c r="BF1101" t="s">
        <v>180</v>
      </c>
      <c r="BG1101" t="s">
        <v>180</v>
      </c>
      <c r="BH1101" t="s">
        <v>180</v>
      </c>
      <c r="BI1101" t="s">
        <v>180</v>
      </c>
      <c r="BK1101" t="s">
        <v>180</v>
      </c>
      <c r="BL1101" t="s">
        <v>180</v>
      </c>
      <c r="BN1101" t="s">
        <v>180</v>
      </c>
      <c r="BO1101" t="s">
        <v>180</v>
      </c>
      <c r="BP1101" t="s">
        <v>180</v>
      </c>
      <c r="BQ1101" t="s">
        <v>180</v>
      </c>
      <c r="BR1101" t="s">
        <v>180</v>
      </c>
      <c r="BS1101" t="s">
        <v>180</v>
      </c>
      <c r="BT1101" t="s">
        <v>180</v>
      </c>
      <c r="BU1101" t="s">
        <v>180</v>
      </c>
      <c r="BV1101" t="s">
        <v>180</v>
      </c>
      <c r="BW1101" t="s">
        <v>180</v>
      </c>
      <c r="BX1101" t="s">
        <v>180</v>
      </c>
      <c r="BY1101" t="s">
        <v>180</v>
      </c>
      <c r="BZ1101" t="s">
        <v>180</v>
      </c>
      <c r="CD1101" t="s">
        <v>180</v>
      </c>
      <c r="CE1101" t="s">
        <v>180</v>
      </c>
      <c r="CG1101" t="s">
        <v>180</v>
      </c>
      <c r="CH1101" t="s">
        <v>180</v>
      </c>
      <c r="CI1101" t="s">
        <v>180</v>
      </c>
      <c r="CJ1101" t="s">
        <v>180</v>
      </c>
      <c r="CK1101" t="s">
        <v>180</v>
      </c>
      <c r="CM1101" t="s">
        <v>180</v>
      </c>
      <c r="CN1101" t="s">
        <v>180</v>
      </c>
      <c r="CO1101">
        <v>35.700000000000003</v>
      </c>
      <c r="CR1101">
        <v>197</v>
      </c>
      <c r="CS1101" t="s">
        <v>180</v>
      </c>
      <c r="CT1101" t="s">
        <v>180</v>
      </c>
      <c r="CU1101">
        <v>34.4</v>
      </c>
      <c r="CV1101">
        <v>64.8</v>
      </c>
      <c r="CW1101">
        <v>53.6</v>
      </c>
      <c r="CX1101">
        <v>83.2</v>
      </c>
      <c r="CY1101">
        <v>17.7</v>
      </c>
      <c r="CZ1101" t="s">
        <v>180</v>
      </c>
      <c r="DB1101" t="s">
        <v>180</v>
      </c>
      <c r="DC1101" t="s">
        <v>180</v>
      </c>
      <c r="DD1101">
        <v>8.75</v>
      </c>
      <c r="DE1101">
        <v>221</v>
      </c>
      <c r="DF1101">
        <v>33</v>
      </c>
      <c r="DG1101">
        <v>163</v>
      </c>
      <c r="DH1101">
        <v>8.8800000000000008</v>
      </c>
      <c r="DJ1101" t="s">
        <v>180</v>
      </c>
      <c r="DK1101" t="s">
        <v>180</v>
      </c>
      <c r="DL1101" t="s">
        <v>180</v>
      </c>
      <c r="DM1101" t="s">
        <v>180</v>
      </c>
      <c r="DR1101" t="s">
        <v>180</v>
      </c>
      <c r="DS1101" t="s">
        <v>180</v>
      </c>
      <c r="DT1101">
        <v>0.14099999999999999</v>
      </c>
      <c r="DU1101">
        <v>90</v>
      </c>
      <c r="DV1101">
        <v>8.4600000000000009</v>
      </c>
      <c r="DW1101">
        <v>21</v>
      </c>
      <c r="DX1101">
        <v>3.21</v>
      </c>
      <c r="DY1101">
        <v>15.3</v>
      </c>
      <c r="DZ1101">
        <v>4.54</v>
      </c>
      <c r="EA1101">
        <v>1.58</v>
      </c>
      <c r="EB1101">
        <v>5.44</v>
      </c>
      <c r="EC1101">
        <v>0.96</v>
      </c>
      <c r="ED1101">
        <v>6.12</v>
      </c>
      <c r="EE1101">
        <v>1.29</v>
      </c>
      <c r="EF1101">
        <v>3.56</v>
      </c>
      <c r="EG1101">
        <v>0.51700000000000002</v>
      </c>
      <c r="EH1101">
        <v>3.37</v>
      </c>
      <c r="EI1101">
        <v>0.49299999999999999</v>
      </c>
      <c r="EJ1101">
        <v>3.95</v>
      </c>
      <c r="EK1101">
        <v>0.53300000000000003</v>
      </c>
      <c r="EM1101" t="s">
        <v>180</v>
      </c>
      <c r="EN1101" t="s">
        <v>180</v>
      </c>
      <c r="EO1101" t="s">
        <v>180</v>
      </c>
      <c r="EP1101" t="s">
        <v>180</v>
      </c>
      <c r="EQ1101" t="s">
        <v>180</v>
      </c>
      <c r="ER1101" t="s">
        <v>180</v>
      </c>
      <c r="ES1101">
        <v>0.03</v>
      </c>
      <c r="ET1101">
        <v>0.995</v>
      </c>
      <c r="EV1101">
        <v>0.61</v>
      </c>
      <c r="EW1101">
        <v>0.22</v>
      </c>
      <c r="EX1101">
        <v>0.51300100000000004</v>
      </c>
      <c r="EY1101" t="s">
        <v>180</v>
      </c>
      <c r="EZ1101" t="s">
        <v>180</v>
      </c>
      <c r="FA1101">
        <v>0.703102</v>
      </c>
      <c r="FB1101" t="s">
        <v>180</v>
      </c>
      <c r="FC1101">
        <v>17.992000000000001</v>
      </c>
      <c r="FD1101" t="s">
        <v>180</v>
      </c>
      <c r="FE1101">
        <v>15.506</v>
      </c>
      <c r="FF1101" t="s">
        <v>180</v>
      </c>
      <c r="FG1101">
        <v>37.674999999999997</v>
      </c>
      <c r="FH1101" t="s">
        <v>180</v>
      </c>
      <c r="FI1101" t="s">
        <v>180</v>
      </c>
      <c r="FJ1101" t="s">
        <v>180</v>
      </c>
      <c r="FK1101" t="s">
        <v>180</v>
      </c>
      <c r="FL1101" t="s">
        <v>180</v>
      </c>
      <c r="FM1101" t="s">
        <v>180</v>
      </c>
      <c r="FN1101" t="s">
        <v>180</v>
      </c>
      <c r="FP1101" t="s">
        <v>180</v>
      </c>
      <c r="FQ1101" t="s">
        <v>180</v>
      </c>
      <c r="FR1101" t="s">
        <v>180</v>
      </c>
      <c r="FS1101" t="s">
        <v>180</v>
      </c>
      <c r="FT1101" t="s">
        <v>180</v>
      </c>
      <c r="FU1101" t="s">
        <v>180</v>
      </c>
      <c r="FV1101" t="s">
        <v>6152</v>
      </c>
      <c r="FW1101" t="s">
        <v>180</v>
      </c>
      <c r="FX1101">
        <f t="shared" si="322"/>
        <v>2.6350148367952522</v>
      </c>
      <c r="FY1101">
        <f t="shared" si="323"/>
        <v>48.367952522255194</v>
      </c>
      <c r="FZ1101">
        <f t="shared" si="324"/>
        <v>2.5103857566765582</v>
      </c>
      <c r="GA1101">
        <f t="shared" si="325"/>
        <v>1.347181008902077</v>
      </c>
      <c r="GB1101">
        <f t="shared" si="326"/>
        <v>1.6142433234421365</v>
      </c>
      <c r="GC1101">
        <f t="shared" si="327"/>
        <v>0.2810810810810811</v>
      </c>
      <c r="GD1101">
        <f t="shared" si="328"/>
        <v>6.6969696969696972</v>
      </c>
      <c r="GE1101">
        <f t="shared" si="329"/>
        <v>14.444444444444445</v>
      </c>
      <c r="GF1101">
        <f t="shared" si="330"/>
        <v>10.638297872340425</v>
      </c>
      <c r="GG1101">
        <f t="shared" si="331"/>
        <v>10.135135135135135</v>
      </c>
      <c r="GH1101">
        <f t="shared" si="332"/>
        <v>4.7380952380952378E-2</v>
      </c>
      <c r="GI1101">
        <f t="shared" si="333"/>
        <v>2.4774774774774772E-2</v>
      </c>
      <c r="GJ1101">
        <f t="shared" si="334"/>
        <v>0.36065573770491804</v>
      </c>
      <c r="GK1101">
        <f t="shared" si="335"/>
        <v>147.54098360655738</v>
      </c>
      <c r="GL1101">
        <f t="shared" si="336"/>
        <v>0.95270270270270274</v>
      </c>
      <c r="GM1101">
        <f t="shared" si="337"/>
        <v>6.8693693693693686E-2</v>
      </c>
      <c r="GN1101">
        <f t="shared" si="338"/>
        <v>7.2104018912529544E-2</v>
      </c>
      <c r="GO1101">
        <f t="shared" si="339"/>
        <v>1.8634361233480179</v>
      </c>
      <c r="GP1101">
        <f t="shared" si="340"/>
        <v>0.96990902060772555</v>
      </c>
      <c r="GQ1101">
        <f>(EA1101/0.0735)/((DZ1101/0.195*(EB1101/0.295))^0.5)</f>
        <v>1.0374583853490347</v>
      </c>
      <c r="GR1101">
        <v>0.51300100000000004</v>
      </c>
      <c r="GS1101">
        <v>0.703102</v>
      </c>
      <c r="GT1101">
        <v>17.992000000000001</v>
      </c>
      <c r="GU1101">
        <v>15.506</v>
      </c>
      <c r="GV1101">
        <v>37.674999999999997</v>
      </c>
    </row>
    <row r="1102" spans="1:204">
      <c r="A1102" t="s">
        <v>6066</v>
      </c>
      <c r="B1102" t="s">
        <v>6067</v>
      </c>
      <c r="C1102" t="s">
        <v>7221</v>
      </c>
      <c r="D1102" t="s">
        <v>7182</v>
      </c>
      <c r="E1102" t="s">
        <v>7182</v>
      </c>
      <c r="F1102">
        <v>112</v>
      </c>
      <c r="G1102">
        <v>28</v>
      </c>
      <c r="H1102" t="s">
        <v>7334</v>
      </c>
      <c r="I1102" t="s">
        <v>6144</v>
      </c>
      <c r="J1102" t="s">
        <v>180</v>
      </c>
      <c r="K1102">
        <v>-60.070799999999998</v>
      </c>
      <c r="L1102">
        <v>-60.070799999999998</v>
      </c>
      <c r="M1102">
        <v>-29.966799999999999</v>
      </c>
      <c r="N1102">
        <v>-29.966799999999999</v>
      </c>
      <c r="O1102" t="s">
        <v>209</v>
      </c>
      <c r="P1102">
        <v>-2442</v>
      </c>
      <c r="Q1102">
        <v>-2442</v>
      </c>
      <c r="R1102" t="s">
        <v>6153</v>
      </c>
      <c r="S1102" t="s">
        <v>6070</v>
      </c>
      <c r="T1102" t="s">
        <v>6205</v>
      </c>
      <c r="V1102" t="s">
        <v>180</v>
      </c>
      <c r="W1102" t="s">
        <v>180</v>
      </c>
      <c r="X1102" t="s">
        <v>180</v>
      </c>
      <c r="Y1102" t="s">
        <v>180</v>
      </c>
      <c r="Z1102" t="s">
        <v>180</v>
      </c>
      <c r="AB1102" t="s">
        <v>180</v>
      </c>
      <c r="AC1102" t="s">
        <v>181</v>
      </c>
      <c r="AD1102" t="s">
        <v>180</v>
      </c>
      <c r="AE1102" t="s">
        <v>180</v>
      </c>
      <c r="AF1102" t="s">
        <v>196</v>
      </c>
      <c r="AG1102" t="s">
        <v>180</v>
      </c>
      <c r="AH1102" t="s">
        <v>6072</v>
      </c>
      <c r="AI1102">
        <v>51.3</v>
      </c>
      <c r="AJ1102">
        <v>1.53</v>
      </c>
      <c r="AK1102" t="s">
        <v>180</v>
      </c>
      <c r="AL1102">
        <v>15.78</v>
      </c>
      <c r="AM1102" t="s">
        <v>180</v>
      </c>
      <c r="AP1102">
        <v>8.83</v>
      </c>
      <c r="AQ1102">
        <v>11.32</v>
      </c>
      <c r="AR1102">
        <v>7.21</v>
      </c>
      <c r="AS1102">
        <v>0.18</v>
      </c>
      <c r="AT1102" t="s">
        <v>180</v>
      </c>
      <c r="AU1102">
        <v>0.3</v>
      </c>
      <c r="AV1102">
        <v>3.62</v>
      </c>
      <c r="AW1102">
        <v>0.34</v>
      </c>
      <c r="AX1102">
        <v>0.3</v>
      </c>
      <c r="AY1102" t="s">
        <v>180</v>
      </c>
      <c r="AZ1102" t="s">
        <v>180</v>
      </c>
      <c r="BA1102">
        <v>100.41</v>
      </c>
      <c r="BC1102" t="s">
        <v>180</v>
      </c>
      <c r="BD1102" t="s">
        <v>180</v>
      </c>
      <c r="BE1102" t="s">
        <v>180</v>
      </c>
      <c r="BF1102" t="s">
        <v>180</v>
      </c>
      <c r="BG1102" t="s">
        <v>180</v>
      </c>
      <c r="BH1102" t="s">
        <v>180</v>
      </c>
      <c r="BI1102" t="s">
        <v>180</v>
      </c>
      <c r="BK1102" t="s">
        <v>180</v>
      </c>
      <c r="BL1102" t="s">
        <v>180</v>
      </c>
      <c r="BN1102" t="s">
        <v>180</v>
      </c>
      <c r="BO1102" t="s">
        <v>180</v>
      </c>
      <c r="BP1102" t="s">
        <v>180</v>
      </c>
      <c r="BQ1102" t="s">
        <v>180</v>
      </c>
      <c r="BR1102" t="s">
        <v>180</v>
      </c>
      <c r="BS1102" t="s">
        <v>180</v>
      </c>
      <c r="BT1102" t="s">
        <v>180</v>
      </c>
      <c r="BU1102" t="s">
        <v>180</v>
      </c>
      <c r="BV1102" t="s">
        <v>180</v>
      </c>
      <c r="BW1102" t="s">
        <v>180</v>
      </c>
      <c r="BX1102" t="s">
        <v>180</v>
      </c>
      <c r="BY1102" t="s">
        <v>180</v>
      </c>
      <c r="BZ1102" t="s">
        <v>180</v>
      </c>
      <c r="CD1102" t="s">
        <v>180</v>
      </c>
      <c r="CE1102" t="s">
        <v>180</v>
      </c>
      <c r="CG1102" t="s">
        <v>180</v>
      </c>
      <c r="CH1102" t="s">
        <v>180</v>
      </c>
      <c r="CI1102" t="s">
        <v>180</v>
      </c>
      <c r="CJ1102" t="s">
        <v>180</v>
      </c>
      <c r="CK1102" t="s">
        <v>180</v>
      </c>
      <c r="CM1102" t="s">
        <v>180</v>
      </c>
      <c r="CN1102" t="s">
        <v>180</v>
      </c>
      <c r="CO1102">
        <v>38.6</v>
      </c>
      <c r="CR1102">
        <v>190</v>
      </c>
      <c r="CS1102" t="s">
        <v>180</v>
      </c>
      <c r="CT1102" t="s">
        <v>180</v>
      </c>
      <c r="CU1102">
        <v>35.700000000000003</v>
      </c>
      <c r="CV1102">
        <v>63.1</v>
      </c>
      <c r="CW1102">
        <v>70.599999999999994</v>
      </c>
      <c r="CX1102">
        <v>83.4</v>
      </c>
      <c r="CY1102">
        <v>17.3</v>
      </c>
      <c r="CZ1102" t="s">
        <v>180</v>
      </c>
      <c r="DB1102" t="s">
        <v>180</v>
      </c>
      <c r="DC1102" t="s">
        <v>180</v>
      </c>
      <c r="DD1102">
        <v>4.4800000000000004</v>
      </c>
      <c r="DE1102">
        <v>185</v>
      </c>
      <c r="DF1102">
        <v>25.6</v>
      </c>
      <c r="DG1102">
        <v>82</v>
      </c>
      <c r="DH1102">
        <v>4.49</v>
      </c>
      <c r="DJ1102" t="s">
        <v>180</v>
      </c>
      <c r="DK1102" t="s">
        <v>180</v>
      </c>
      <c r="DL1102" t="s">
        <v>180</v>
      </c>
      <c r="DM1102" t="s">
        <v>180</v>
      </c>
      <c r="DR1102" t="s">
        <v>180</v>
      </c>
      <c r="DS1102" t="s">
        <v>180</v>
      </c>
      <c r="DT1102">
        <v>7.5999999999999998E-2</v>
      </c>
      <c r="DU1102">
        <v>51.7</v>
      </c>
      <c r="DV1102">
        <v>5.82</v>
      </c>
      <c r="DW1102">
        <v>15</v>
      </c>
      <c r="DX1102">
        <v>2.27</v>
      </c>
      <c r="DY1102">
        <v>11.3</v>
      </c>
      <c r="DZ1102">
        <v>3.49</v>
      </c>
      <c r="EA1102">
        <v>1.29</v>
      </c>
      <c r="EB1102">
        <v>4.4000000000000004</v>
      </c>
      <c r="EC1102">
        <v>0.77500000000000002</v>
      </c>
      <c r="ED1102">
        <v>5.04</v>
      </c>
      <c r="EE1102">
        <v>1.06</v>
      </c>
      <c r="EF1102">
        <v>3.19</v>
      </c>
      <c r="EG1102">
        <v>0.437</v>
      </c>
      <c r="EH1102">
        <v>2.9</v>
      </c>
      <c r="EI1102">
        <v>0.42</v>
      </c>
      <c r="EJ1102">
        <v>2.92</v>
      </c>
      <c r="EK1102">
        <v>0.30399999999999999</v>
      </c>
      <c r="EM1102" t="s">
        <v>180</v>
      </c>
      <c r="EN1102" t="s">
        <v>180</v>
      </c>
      <c r="EO1102" t="s">
        <v>180</v>
      </c>
      <c r="EP1102" t="s">
        <v>180</v>
      </c>
      <c r="EQ1102" t="s">
        <v>180</v>
      </c>
      <c r="ER1102" t="s">
        <v>180</v>
      </c>
      <c r="ES1102">
        <v>0.19</v>
      </c>
      <c r="ET1102">
        <v>0.67</v>
      </c>
      <c r="EV1102">
        <v>0.31900000000000001</v>
      </c>
      <c r="EW1102">
        <v>0.12</v>
      </c>
      <c r="EY1102" t="s">
        <v>180</v>
      </c>
      <c r="EZ1102" t="s">
        <v>180</v>
      </c>
      <c r="FB1102" t="s">
        <v>180</v>
      </c>
      <c r="FD1102" t="s">
        <v>180</v>
      </c>
      <c r="FF1102" t="s">
        <v>180</v>
      </c>
      <c r="FH1102" t="s">
        <v>180</v>
      </c>
      <c r="FI1102" t="s">
        <v>180</v>
      </c>
      <c r="FJ1102" t="s">
        <v>180</v>
      </c>
      <c r="FK1102" t="s">
        <v>180</v>
      </c>
      <c r="FL1102" t="s">
        <v>180</v>
      </c>
      <c r="FM1102" t="s">
        <v>180</v>
      </c>
      <c r="FN1102" t="s">
        <v>180</v>
      </c>
      <c r="FP1102" t="s">
        <v>180</v>
      </c>
      <c r="FQ1102" t="s">
        <v>180</v>
      </c>
      <c r="FR1102" t="s">
        <v>180</v>
      </c>
      <c r="FS1102" t="s">
        <v>180</v>
      </c>
      <c r="FT1102" t="s">
        <v>180</v>
      </c>
      <c r="FU1102" t="s">
        <v>180</v>
      </c>
      <c r="FV1102" t="s">
        <v>6154</v>
      </c>
      <c r="FW1102" t="s">
        <v>180</v>
      </c>
      <c r="FX1102">
        <f t="shared" si="322"/>
        <v>1.5482758620689656</v>
      </c>
      <c r="FY1102">
        <f t="shared" si="323"/>
        <v>28.27586206896552</v>
      </c>
      <c r="FZ1102">
        <f t="shared" si="324"/>
        <v>2.0068965517241382</v>
      </c>
      <c r="GA1102">
        <f t="shared" si="325"/>
        <v>1.203448275862069</v>
      </c>
      <c r="GB1102">
        <f t="shared" si="326"/>
        <v>1.517241379310345</v>
      </c>
      <c r="GC1102">
        <f t="shared" si="327"/>
        <v>0.19607843137254902</v>
      </c>
      <c r="GD1102">
        <f t="shared" si="328"/>
        <v>7.2265625</v>
      </c>
      <c r="GE1102">
        <f t="shared" si="329"/>
        <v>16.371681415929203</v>
      </c>
      <c r="GF1102">
        <f t="shared" si="330"/>
        <v>8.8831615120274918</v>
      </c>
      <c r="GG1102">
        <f t="shared" si="331"/>
        <v>11.514476614699332</v>
      </c>
      <c r="GH1102">
        <f t="shared" si="332"/>
        <v>4.4666666666666667E-2</v>
      </c>
      <c r="GI1102">
        <f t="shared" si="333"/>
        <v>2.6726057906458794E-2</v>
      </c>
      <c r="GJ1102">
        <f t="shared" si="334"/>
        <v>0.37617554858934166</v>
      </c>
      <c r="GK1102">
        <f t="shared" si="335"/>
        <v>162.06896551724139</v>
      </c>
      <c r="GL1102">
        <f t="shared" si="336"/>
        <v>1.2962138084632517</v>
      </c>
      <c r="GM1102">
        <f t="shared" si="337"/>
        <v>7.1046770601336295E-2</v>
      </c>
      <c r="GN1102">
        <f t="shared" si="338"/>
        <v>5.4810996563573883E-2</v>
      </c>
      <c r="GO1102">
        <f t="shared" si="339"/>
        <v>1.667621776504298</v>
      </c>
      <c r="GP1102">
        <f t="shared" si="340"/>
        <v>0.99326753236451726</v>
      </c>
      <c r="GQ1102">
        <f>(EA1102/0.0735)/((DZ1102/0.195*(EB1102/0.295))^0.5)</f>
        <v>1.0742160406629067</v>
      </c>
    </row>
    <row r="1103" spans="1:204">
      <c r="A1103" t="s">
        <v>6066</v>
      </c>
      <c r="B1103" t="s">
        <v>6067</v>
      </c>
      <c r="C1103" t="s">
        <v>7221</v>
      </c>
      <c r="D1103" t="s">
        <v>7182</v>
      </c>
      <c r="E1103" t="s">
        <v>7182</v>
      </c>
      <c r="F1103">
        <v>112</v>
      </c>
      <c r="G1103">
        <v>28</v>
      </c>
      <c r="H1103" t="s">
        <v>7334</v>
      </c>
      <c r="I1103" t="s">
        <v>6144</v>
      </c>
      <c r="J1103" t="s">
        <v>180</v>
      </c>
      <c r="K1103">
        <v>-60.2</v>
      </c>
      <c r="L1103">
        <v>-60.2</v>
      </c>
      <c r="M1103">
        <v>-29.869800000000001</v>
      </c>
      <c r="N1103">
        <v>-29.869800000000001</v>
      </c>
      <c r="O1103" t="s">
        <v>209</v>
      </c>
      <c r="P1103">
        <v>-2817</v>
      </c>
      <c r="Q1103">
        <v>-2817</v>
      </c>
      <c r="R1103" t="s">
        <v>6155</v>
      </c>
      <c r="S1103" t="s">
        <v>6070</v>
      </c>
      <c r="T1103" t="s">
        <v>6205</v>
      </c>
      <c r="V1103" t="s">
        <v>180</v>
      </c>
      <c r="W1103" t="s">
        <v>180</v>
      </c>
      <c r="X1103" t="s">
        <v>180</v>
      </c>
      <c r="Y1103" t="s">
        <v>180</v>
      </c>
      <c r="Z1103" t="s">
        <v>180</v>
      </c>
      <c r="AB1103" t="s">
        <v>180</v>
      </c>
      <c r="AC1103" t="s">
        <v>181</v>
      </c>
      <c r="AD1103" t="s">
        <v>180</v>
      </c>
      <c r="AE1103" t="s">
        <v>180</v>
      </c>
      <c r="AF1103" t="s">
        <v>196</v>
      </c>
      <c r="AG1103" t="s">
        <v>180</v>
      </c>
      <c r="AH1103" t="s">
        <v>6072</v>
      </c>
      <c r="AI1103">
        <v>51.29</v>
      </c>
      <c r="AJ1103">
        <v>1.71</v>
      </c>
      <c r="AK1103" t="s">
        <v>180</v>
      </c>
      <c r="AL1103">
        <v>14.71</v>
      </c>
      <c r="AM1103" t="s">
        <v>180</v>
      </c>
      <c r="AP1103">
        <v>9.61</v>
      </c>
      <c r="AQ1103">
        <v>11.26</v>
      </c>
      <c r="AR1103">
        <v>6.66</v>
      </c>
      <c r="AS1103">
        <v>0.21</v>
      </c>
      <c r="AT1103" t="s">
        <v>180</v>
      </c>
      <c r="AU1103">
        <v>0.33</v>
      </c>
      <c r="AV1103">
        <v>3.64</v>
      </c>
      <c r="AW1103">
        <v>0.34</v>
      </c>
      <c r="AX1103">
        <v>0.31</v>
      </c>
      <c r="AY1103" t="s">
        <v>180</v>
      </c>
      <c r="AZ1103" t="s">
        <v>180</v>
      </c>
      <c r="BA1103">
        <v>99.76</v>
      </c>
      <c r="BC1103" t="s">
        <v>180</v>
      </c>
      <c r="BD1103" t="s">
        <v>180</v>
      </c>
      <c r="BE1103" t="s">
        <v>180</v>
      </c>
      <c r="BF1103" t="s">
        <v>180</v>
      </c>
      <c r="BG1103" t="s">
        <v>180</v>
      </c>
      <c r="BH1103" t="s">
        <v>180</v>
      </c>
      <c r="BI1103" t="s">
        <v>180</v>
      </c>
      <c r="BK1103" t="s">
        <v>180</v>
      </c>
      <c r="BL1103" t="s">
        <v>180</v>
      </c>
      <c r="BN1103" t="s">
        <v>180</v>
      </c>
      <c r="BO1103" t="s">
        <v>180</v>
      </c>
      <c r="BP1103" t="s">
        <v>180</v>
      </c>
      <c r="BQ1103" t="s">
        <v>180</v>
      </c>
      <c r="BR1103" t="s">
        <v>180</v>
      </c>
      <c r="BS1103" t="s">
        <v>180</v>
      </c>
      <c r="BT1103" t="s">
        <v>180</v>
      </c>
      <c r="BU1103" t="s">
        <v>180</v>
      </c>
      <c r="BV1103" t="s">
        <v>180</v>
      </c>
      <c r="BW1103" t="s">
        <v>180</v>
      </c>
      <c r="BX1103" t="s">
        <v>180</v>
      </c>
      <c r="BY1103" t="s">
        <v>180</v>
      </c>
      <c r="BZ1103" t="s">
        <v>180</v>
      </c>
      <c r="CD1103" t="s">
        <v>180</v>
      </c>
      <c r="CE1103" t="s">
        <v>180</v>
      </c>
      <c r="CG1103" t="s">
        <v>180</v>
      </c>
      <c r="CH1103" t="s">
        <v>180</v>
      </c>
      <c r="CI1103" t="s">
        <v>180</v>
      </c>
      <c r="CJ1103" t="s">
        <v>180</v>
      </c>
      <c r="CK1103" t="s">
        <v>180</v>
      </c>
      <c r="CM1103" t="s">
        <v>180</v>
      </c>
      <c r="CN1103" t="s">
        <v>180</v>
      </c>
      <c r="CO1103">
        <v>38.9</v>
      </c>
      <c r="CR1103">
        <v>151</v>
      </c>
      <c r="CS1103" t="s">
        <v>180</v>
      </c>
      <c r="CT1103" t="s">
        <v>180</v>
      </c>
      <c r="CU1103">
        <v>37.6</v>
      </c>
      <c r="CV1103">
        <v>57</v>
      </c>
      <c r="CW1103">
        <v>66.2</v>
      </c>
      <c r="CX1103">
        <v>82</v>
      </c>
      <c r="CY1103">
        <v>17</v>
      </c>
      <c r="CZ1103" t="s">
        <v>180</v>
      </c>
      <c r="DB1103" t="s">
        <v>180</v>
      </c>
      <c r="DC1103" t="s">
        <v>180</v>
      </c>
      <c r="DD1103">
        <v>4.96</v>
      </c>
      <c r="DE1103">
        <v>177</v>
      </c>
      <c r="DF1103">
        <v>29.7</v>
      </c>
      <c r="DG1103">
        <v>123</v>
      </c>
      <c r="DH1103">
        <v>5.38</v>
      </c>
      <c r="DJ1103" t="s">
        <v>180</v>
      </c>
      <c r="DK1103" t="s">
        <v>180</v>
      </c>
      <c r="DL1103" t="s">
        <v>180</v>
      </c>
      <c r="DM1103" t="s">
        <v>180</v>
      </c>
      <c r="DR1103" t="s">
        <v>180</v>
      </c>
      <c r="DS1103" t="s">
        <v>180</v>
      </c>
      <c r="DT1103">
        <v>7.5999999999999998E-2</v>
      </c>
      <c r="DU1103">
        <v>53.4</v>
      </c>
      <c r="DV1103">
        <v>5.67</v>
      </c>
      <c r="DW1103">
        <v>14.9</v>
      </c>
      <c r="DX1103">
        <v>2.4300000000000002</v>
      </c>
      <c r="DY1103">
        <v>12.1</v>
      </c>
      <c r="DZ1103">
        <v>3.85</v>
      </c>
      <c r="EA1103">
        <v>1.39</v>
      </c>
      <c r="EB1103">
        <v>4.7300000000000004</v>
      </c>
      <c r="EC1103">
        <v>0.85799999999999998</v>
      </c>
      <c r="ED1103">
        <v>5.51</v>
      </c>
      <c r="EE1103">
        <v>1.17</v>
      </c>
      <c r="EF1103">
        <v>3.29</v>
      </c>
      <c r="EG1103">
        <v>0.48099999999999998</v>
      </c>
      <c r="EH1103">
        <v>3.13</v>
      </c>
      <c r="EI1103">
        <v>0.45600000000000002</v>
      </c>
      <c r="EJ1103">
        <v>3.12</v>
      </c>
      <c r="EK1103">
        <v>0.32900000000000001</v>
      </c>
      <c r="EM1103" t="s">
        <v>180</v>
      </c>
      <c r="EN1103" t="s">
        <v>180</v>
      </c>
      <c r="EO1103" t="s">
        <v>180</v>
      </c>
      <c r="EP1103" t="s">
        <v>180</v>
      </c>
      <c r="EQ1103" t="s">
        <v>180</v>
      </c>
      <c r="ER1103" t="s">
        <v>180</v>
      </c>
      <c r="ES1103">
        <v>2.4E-2</v>
      </c>
      <c r="ET1103">
        <v>0.73299999999999998</v>
      </c>
      <c r="EV1103">
        <v>0.38100000000000001</v>
      </c>
      <c r="EW1103">
        <v>0.13200000000000001</v>
      </c>
      <c r="EX1103">
        <v>0.51306300000000005</v>
      </c>
      <c r="EY1103" t="s">
        <v>180</v>
      </c>
      <c r="EZ1103" t="s">
        <v>180</v>
      </c>
      <c r="FA1103">
        <v>0.70294000000000001</v>
      </c>
      <c r="FB1103" t="s">
        <v>180</v>
      </c>
      <c r="FC1103">
        <v>17.919</v>
      </c>
      <c r="FD1103" t="s">
        <v>180</v>
      </c>
      <c r="FE1103">
        <v>15.487</v>
      </c>
      <c r="FF1103" t="s">
        <v>180</v>
      </c>
      <c r="FG1103">
        <v>37.590000000000003</v>
      </c>
      <c r="FH1103" t="s">
        <v>180</v>
      </c>
      <c r="FI1103" t="s">
        <v>180</v>
      </c>
      <c r="FJ1103" t="s">
        <v>180</v>
      </c>
      <c r="FK1103" t="s">
        <v>180</v>
      </c>
      <c r="FL1103" t="s">
        <v>180</v>
      </c>
      <c r="FM1103" t="s">
        <v>180</v>
      </c>
      <c r="FN1103" t="s">
        <v>180</v>
      </c>
      <c r="FP1103" t="s">
        <v>180</v>
      </c>
      <c r="FQ1103" t="s">
        <v>180</v>
      </c>
      <c r="FR1103" t="s">
        <v>180</v>
      </c>
      <c r="FS1103" t="s">
        <v>180</v>
      </c>
      <c r="FT1103" t="s">
        <v>180</v>
      </c>
      <c r="FU1103" t="s">
        <v>180</v>
      </c>
      <c r="FV1103" t="s">
        <v>6156</v>
      </c>
      <c r="FW1103" t="s">
        <v>180</v>
      </c>
      <c r="FX1103">
        <f t="shared" si="322"/>
        <v>1.7188498402555912</v>
      </c>
      <c r="FY1103">
        <f t="shared" si="323"/>
        <v>39.29712460063898</v>
      </c>
      <c r="FZ1103">
        <f t="shared" si="324"/>
        <v>1.8115015974440896</v>
      </c>
      <c r="GA1103">
        <f t="shared" si="325"/>
        <v>1.2300319488817892</v>
      </c>
      <c r="GB1103">
        <f t="shared" si="326"/>
        <v>1.5111821086261983</v>
      </c>
      <c r="GC1103">
        <f t="shared" si="327"/>
        <v>0.19298245614035089</v>
      </c>
      <c r="GD1103">
        <f t="shared" si="328"/>
        <v>5.9595959595959593</v>
      </c>
      <c r="GE1103">
        <f t="shared" si="329"/>
        <v>14.62809917355372</v>
      </c>
      <c r="GF1103">
        <f t="shared" si="330"/>
        <v>9.4179894179894177</v>
      </c>
      <c r="GG1103">
        <f t="shared" si="331"/>
        <v>9.925650557620818</v>
      </c>
      <c r="GH1103">
        <f t="shared" si="332"/>
        <v>4.9194630872483221E-2</v>
      </c>
      <c r="GI1103">
        <f t="shared" si="333"/>
        <v>2.4535315985130115E-2</v>
      </c>
      <c r="GJ1103">
        <f t="shared" si="334"/>
        <v>0.34645669291338582</v>
      </c>
      <c r="GK1103">
        <f t="shared" si="335"/>
        <v>140.15748031496062</v>
      </c>
      <c r="GL1103">
        <f t="shared" si="336"/>
        <v>1.0539033457249072</v>
      </c>
      <c r="GM1103">
        <f t="shared" si="337"/>
        <v>7.0817843866171001E-2</v>
      </c>
      <c r="GN1103">
        <f t="shared" si="338"/>
        <v>6.7195767195767198E-2</v>
      </c>
      <c r="GO1103">
        <f t="shared" si="339"/>
        <v>1.4727272727272727</v>
      </c>
      <c r="GP1103">
        <f t="shared" si="340"/>
        <v>0.96614209239567361</v>
      </c>
      <c r="GQ1103">
        <f>(EA1103/0.0735)/((DZ1103/0.195*(EB1103/0.295))^0.5)</f>
        <v>1.0629059537621943</v>
      </c>
      <c r="GR1103">
        <v>0.51306300000000005</v>
      </c>
      <c r="GS1103">
        <v>0.70294000000000001</v>
      </c>
      <c r="GT1103">
        <v>17.919</v>
      </c>
      <c r="GU1103">
        <v>15.487</v>
      </c>
      <c r="GV1103">
        <v>37.590000000000003</v>
      </c>
    </row>
    <row r="1104" spans="1:204">
      <c r="A1104" t="s">
        <v>6066</v>
      </c>
      <c r="B1104" t="s">
        <v>6194</v>
      </c>
      <c r="C1104" t="s">
        <v>7221</v>
      </c>
      <c r="D1104" t="s">
        <v>7182</v>
      </c>
      <c r="E1104" t="s">
        <v>7182</v>
      </c>
      <c r="F1104">
        <v>112</v>
      </c>
      <c r="G1104">
        <v>28</v>
      </c>
      <c r="H1104" t="s">
        <v>7334</v>
      </c>
      <c r="I1104" t="s">
        <v>6220</v>
      </c>
      <c r="J1104" t="s">
        <v>6221</v>
      </c>
      <c r="K1104">
        <v>-59.48</v>
      </c>
      <c r="L1104">
        <v>-59.48</v>
      </c>
      <c r="M1104">
        <v>-30.5</v>
      </c>
      <c r="N1104">
        <v>-30.5</v>
      </c>
      <c r="O1104" t="s">
        <v>209</v>
      </c>
      <c r="R1104" t="s">
        <v>6222</v>
      </c>
      <c r="S1104" t="s">
        <v>6223</v>
      </c>
      <c r="T1104" t="s">
        <v>6205</v>
      </c>
      <c r="V1104" t="s">
        <v>180</v>
      </c>
      <c r="W1104" t="s">
        <v>180</v>
      </c>
      <c r="X1104" t="s">
        <v>180</v>
      </c>
      <c r="Y1104" t="s">
        <v>180</v>
      </c>
      <c r="Z1104" t="s">
        <v>180</v>
      </c>
      <c r="AB1104" t="s">
        <v>180</v>
      </c>
      <c r="AC1104" t="s">
        <v>181</v>
      </c>
      <c r="AD1104" t="s">
        <v>180</v>
      </c>
      <c r="AE1104" t="s">
        <v>180</v>
      </c>
      <c r="AF1104" t="s">
        <v>180</v>
      </c>
      <c r="AG1104" t="s">
        <v>180</v>
      </c>
      <c r="AH1104" t="s">
        <v>6200</v>
      </c>
      <c r="AI1104">
        <v>54.49</v>
      </c>
      <c r="AJ1104">
        <v>0.63</v>
      </c>
      <c r="AK1104" t="s">
        <v>180</v>
      </c>
      <c r="AL1104">
        <v>14.8</v>
      </c>
      <c r="AM1104" t="s">
        <v>180</v>
      </c>
      <c r="AP1104">
        <v>8.4600000000000009</v>
      </c>
      <c r="AQ1104">
        <v>10.85</v>
      </c>
      <c r="AR1104">
        <v>7.63</v>
      </c>
      <c r="AS1104">
        <v>0.16</v>
      </c>
      <c r="AT1104" t="s">
        <v>180</v>
      </c>
      <c r="AU1104">
        <v>0.23</v>
      </c>
      <c r="AV1104">
        <v>1.93</v>
      </c>
      <c r="AW1104">
        <v>0.06</v>
      </c>
      <c r="AY1104" t="s">
        <v>180</v>
      </c>
      <c r="AZ1104" t="s">
        <v>180</v>
      </c>
      <c r="BA1104">
        <v>99.24</v>
      </c>
      <c r="BC1104" t="s">
        <v>180</v>
      </c>
      <c r="BD1104" t="s">
        <v>180</v>
      </c>
      <c r="BE1104" t="s">
        <v>180</v>
      </c>
      <c r="BF1104" t="s">
        <v>180</v>
      </c>
      <c r="BG1104" t="s">
        <v>180</v>
      </c>
      <c r="BH1104" t="s">
        <v>180</v>
      </c>
      <c r="BI1104" t="s">
        <v>180</v>
      </c>
      <c r="BK1104" t="s">
        <v>180</v>
      </c>
      <c r="BL1104" t="s">
        <v>180</v>
      </c>
      <c r="BM1104">
        <v>0.15</v>
      </c>
      <c r="BN1104" t="s">
        <v>180</v>
      </c>
      <c r="BO1104" t="s">
        <v>180</v>
      </c>
      <c r="BP1104" t="s">
        <v>180</v>
      </c>
      <c r="BQ1104" t="s">
        <v>180</v>
      </c>
      <c r="BR1104" t="s">
        <v>180</v>
      </c>
      <c r="BS1104" t="s">
        <v>180</v>
      </c>
      <c r="BT1104" t="s">
        <v>180</v>
      </c>
      <c r="BU1104" t="s">
        <v>180</v>
      </c>
      <c r="BV1104" t="s">
        <v>180</v>
      </c>
      <c r="BW1104" t="s">
        <v>180</v>
      </c>
      <c r="BX1104" t="s">
        <v>180</v>
      </c>
      <c r="BY1104" t="s">
        <v>180</v>
      </c>
      <c r="BZ1104" t="s">
        <v>180</v>
      </c>
      <c r="CD1104" t="s">
        <v>180</v>
      </c>
      <c r="CE1104" t="s">
        <v>180</v>
      </c>
      <c r="CG1104" t="s">
        <v>180</v>
      </c>
      <c r="CH1104" t="s">
        <v>180</v>
      </c>
      <c r="CI1104" t="s">
        <v>180</v>
      </c>
      <c r="CJ1104" t="s">
        <v>180</v>
      </c>
      <c r="CK1104" t="s">
        <v>180</v>
      </c>
      <c r="CM1104" t="s">
        <v>180</v>
      </c>
      <c r="CN1104" t="s">
        <v>180</v>
      </c>
      <c r="CO1104">
        <v>40.82</v>
      </c>
      <c r="CQ1104">
        <v>261</v>
      </c>
      <c r="CR1104">
        <v>303</v>
      </c>
      <c r="CS1104" t="s">
        <v>180</v>
      </c>
      <c r="CT1104" t="s">
        <v>180</v>
      </c>
      <c r="CU1104">
        <v>34.58</v>
      </c>
      <c r="CV1104">
        <v>74.245000000000005</v>
      </c>
      <c r="CW1104">
        <v>63.57</v>
      </c>
      <c r="CX1104">
        <v>53.125</v>
      </c>
      <c r="CY1104">
        <v>12.505000000000001</v>
      </c>
      <c r="CZ1104" t="s">
        <v>180</v>
      </c>
      <c r="DB1104" t="s">
        <v>180</v>
      </c>
      <c r="DC1104" t="s">
        <v>180</v>
      </c>
      <c r="DD1104">
        <v>3.6829999999999998</v>
      </c>
      <c r="DE1104">
        <v>125.00700000000001</v>
      </c>
      <c r="DF1104">
        <v>14.72</v>
      </c>
      <c r="DG1104">
        <v>37.613</v>
      </c>
      <c r="DH1104">
        <v>0.93300000000000005</v>
      </c>
      <c r="DJ1104" t="s">
        <v>180</v>
      </c>
      <c r="DK1104" t="s">
        <v>180</v>
      </c>
      <c r="DL1104" t="s">
        <v>180</v>
      </c>
      <c r="DM1104" t="s">
        <v>180</v>
      </c>
      <c r="DR1104" t="s">
        <v>180</v>
      </c>
      <c r="DS1104" t="s">
        <v>180</v>
      </c>
      <c r="DU1104">
        <v>51.052999999999997</v>
      </c>
      <c r="DV1104">
        <v>1.6870000000000001</v>
      </c>
      <c r="DW1104">
        <v>5.0650000000000004</v>
      </c>
      <c r="DX1104">
        <v>0.78700000000000003</v>
      </c>
      <c r="DY1104">
        <v>4.2329999999999997</v>
      </c>
      <c r="DZ1104">
        <v>1.4</v>
      </c>
      <c r="EA1104">
        <v>0.53</v>
      </c>
      <c r="EB1104">
        <v>1.8029999999999999</v>
      </c>
      <c r="EC1104">
        <v>0.34300000000000003</v>
      </c>
      <c r="ED1104">
        <v>2.2469999999999999</v>
      </c>
      <c r="EE1104">
        <v>0.48699999999999999</v>
      </c>
      <c r="EF1104">
        <v>1.4530000000000001</v>
      </c>
      <c r="EG1104">
        <v>0.223</v>
      </c>
      <c r="EH1104">
        <v>1.4830000000000001</v>
      </c>
      <c r="EI1104">
        <v>0.23</v>
      </c>
      <c r="EJ1104">
        <v>1.087</v>
      </c>
      <c r="EK1104">
        <v>0.09</v>
      </c>
      <c r="EM1104" t="s">
        <v>180</v>
      </c>
      <c r="EN1104" t="s">
        <v>180</v>
      </c>
      <c r="EO1104" t="s">
        <v>180</v>
      </c>
      <c r="EP1104" t="s">
        <v>180</v>
      </c>
      <c r="EQ1104" t="s">
        <v>180</v>
      </c>
      <c r="ER1104" t="s">
        <v>180</v>
      </c>
      <c r="ET1104">
        <v>0.877</v>
      </c>
      <c r="EV1104">
        <v>0.24299999999999999</v>
      </c>
      <c r="EW1104">
        <v>7.6999999999999999E-2</v>
      </c>
      <c r="EY1104" t="s">
        <v>180</v>
      </c>
      <c r="EZ1104" t="s">
        <v>180</v>
      </c>
      <c r="FB1104" t="s">
        <v>180</v>
      </c>
      <c r="FD1104" t="s">
        <v>180</v>
      </c>
      <c r="FF1104" t="s">
        <v>180</v>
      </c>
      <c r="FH1104" t="s">
        <v>180</v>
      </c>
      <c r="FI1104" t="s">
        <v>180</v>
      </c>
      <c r="FJ1104" t="s">
        <v>180</v>
      </c>
      <c r="FK1104" t="s">
        <v>180</v>
      </c>
      <c r="FL1104" t="s">
        <v>180</v>
      </c>
      <c r="FM1104" t="s">
        <v>180</v>
      </c>
      <c r="FN1104" t="s">
        <v>180</v>
      </c>
      <c r="FP1104" t="s">
        <v>180</v>
      </c>
      <c r="FQ1104" t="s">
        <v>180</v>
      </c>
      <c r="FR1104" t="s">
        <v>180</v>
      </c>
      <c r="FS1104" t="s">
        <v>180</v>
      </c>
      <c r="FT1104" t="s">
        <v>180</v>
      </c>
      <c r="FU1104" t="s">
        <v>180</v>
      </c>
      <c r="FV1104" t="s">
        <v>6224</v>
      </c>
      <c r="FW1104" t="s">
        <v>180</v>
      </c>
      <c r="FX1104">
        <f t="shared" si="322"/>
        <v>0.62913014160485503</v>
      </c>
      <c r="FY1104">
        <f t="shared" si="323"/>
        <v>25.362778152393794</v>
      </c>
      <c r="FZ1104">
        <f t="shared" si="324"/>
        <v>1.1375590020229265</v>
      </c>
      <c r="GA1104">
        <f t="shared" si="325"/>
        <v>0.94403236682400526</v>
      </c>
      <c r="GB1104">
        <f t="shared" si="326"/>
        <v>1.2157788267026297</v>
      </c>
      <c r="GC1104">
        <f t="shared" si="327"/>
        <v>0.36507936507936511</v>
      </c>
      <c r="GD1104">
        <f t="shared" si="328"/>
        <v>8.4923233695652165</v>
      </c>
      <c r="GE1104">
        <f t="shared" si="329"/>
        <v>29.53153791637137</v>
      </c>
      <c r="GF1104">
        <f t="shared" si="330"/>
        <v>30.262596324836988</v>
      </c>
      <c r="GG1104">
        <f t="shared" si="331"/>
        <v>54.719185423365481</v>
      </c>
      <c r="GH1104">
        <f t="shared" si="332"/>
        <v>0.17314906219151036</v>
      </c>
      <c r="GI1104">
        <f t="shared" si="333"/>
        <v>8.2529474812433001E-2</v>
      </c>
      <c r="GJ1104">
        <f t="shared" si="334"/>
        <v>0.3168724279835391</v>
      </c>
      <c r="GK1104">
        <f t="shared" si="335"/>
        <v>210.0946502057613</v>
      </c>
      <c r="GL1104">
        <f t="shared" si="336"/>
        <v>1.8081457663451233</v>
      </c>
      <c r="GM1104">
        <f t="shared" si="337"/>
        <v>0.26045016077170419</v>
      </c>
      <c r="GN1104">
        <f t="shared" si="338"/>
        <v>0.14404267931238884</v>
      </c>
      <c r="GO1104">
        <f t="shared" si="339"/>
        <v>1.2050000000000001</v>
      </c>
      <c r="GP1104">
        <f t="shared" si="340"/>
        <v>1.0579958001187622</v>
      </c>
      <c r="GQ1104">
        <f>(EA1104/0.0735)/((DZ1104/0.195*(EB1104/0.295))^0.5)</f>
        <v>1.088566494885794</v>
      </c>
    </row>
    <row r="1105" spans="1:204">
      <c r="A1105" t="s">
        <v>6066</v>
      </c>
      <c r="B1105" t="s">
        <v>6194</v>
      </c>
      <c r="C1105" t="s">
        <v>7221</v>
      </c>
      <c r="D1105" t="s">
        <v>7182</v>
      </c>
      <c r="E1105" t="s">
        <v>7182</v>
      </c>
      <c r="F1105">
        <v>112</v>
      </c>
      <c r="G1105">
        <v>28</v>
      </c>
      <c r="H1105" t="s">
        <v>7334</v>
      </c>
      <c r="I1105" t="s">
        <v>6220</v>
      </c>
      <c r="J1105" t="s">
        <v>6221</v>
      </c>
      <c r="K1105">
        <v>-59.48</v>
      </c>
      <c r="L1105">
        <v>-59.48</v>
      </c>
      <c r="M1105">
        <v>-30.5</v>
      </c>
      <c r="N1105">
        <v>-30.5</v>
      </c>
      <c r="O1105" t="s">
        <v>209</v>
      </c>
      <c r="R1105" t="s">
        <v>6225</v>
      </c>
      <c r="S1105" t="s">
        <v>6223</v>
      </c>
      <c r="T1105" t="s">
        <v>6205</v>
      </c>
      <c r="V1105" t="s">
        <v>180</v>
      </c>
      <c r="W1105" t="s">
        <v>180</v>
      </c>
      <c r="X1105" t="s">
        <v>180</v>
      </c>
      <c r="Y1105" t="s">
        <v>180</v>
      </c>
      <c r="Z1105" t="s">
        <v>180</v>
      </c>
      <c r="AB1105" t="s">
        <v>180</v>
      </c>
      <c r="AC1105" t="s">
        <v>181</v>
      </c>
      <c r="AD1105" t="s">
        <v>180</v>
      </c>
      <c r="AE1105" t="s">
        <v>180</v>
      </c>
      <c r="AF1105" t="s">
        <v>180</v>
      </c>
      <c r="AG1105" t="s">
        <v>180</v>
      </c>
      <c r="AH1105" t="s">
        <v>6200</v>
      </c>
      <c r="AI1105">
        <v>53.98</v>
      </c>
      <c r="AJ1105">
        <v>0.62</v>
      </c>
      <c r="AK1105" t="s">
        <v>180</v>
      </c>
      <c r="AL1105">
        <v>14.49</v>
      </c>
      <c r="AM1105" t="s">
        <v>180</v>
      </c>
      <c r="AP1105">
        <v>8.43</v>
      </c>
      <c r="AQ1105">
        <v>10.67</v>
      </c>
      <c r="AR1105">
        <v>8.32</v>
      </c>
      <c r="AS1105">
        <v>0.16</v>
      </c>
      <c r="AT1105" t="s">
        <v>180</v>
      </c>
      <c r="AU1105">
        <v>0.22</v>
      </c>
      <c r="AV1105">
        <v>1.84</v>
      </c>
      <c r="AW1105">
        <v>0.05</v>
      </c>
      <c r="AY1105" t="s">
        <v>180</v>
      </c>
      <c r="AZ1105" t="s">
        <v>180</v>
      </c>
      <c r="BA1105">
        <v>98.779999999999987</v>
      </c>
      <c r="BC1105" t="s">
        <v>180</v>
      </c>
      <c r="BD1105" t="s">
        <v>180</v>
      </c>
      <c r="BE1105" t="s">
        <v>180</v>
      </c>
      <c r="BF1105" t="s">
        <v>180</v>
      </c>
      <c r="BG1105" t="s">
        <v>180</v>
      </c>
      <c r="BH1105" t="s">
        <v>180</v>
      </c>
      <c r="BI1105" t="s">
        <v>180</v>
      </c>
      <c r="BK1105" t="s">
        <v>180</v>
      </c>
      <c r="BL1105" t="s">
        <v>180</v>
      </c>
      <c r="BM1105">
        <v>0.24</v>
      </c>
      <c r="BN1105" t="s">
        <v>180</v>
      </c>
      <c r="BO1105" t="s">
        <v>180</v>
      </c>
      <c r="BP1105" t="s">
        <v>180</v>
      </c>
      <c r="BQ1105" t="s">
        <v>180</v>
      </c>
      <c r="BR1105" t="s">
        <v>180</v>
      </c>
      <c r="BS1105" t="s">
        <v>180</v>
      </c>
      <c r="BT1105" t="s">
        <v>180</v>
      </c>
      <c r="BU1105" t="s">
        <v>180</v>
      </c>
      <c r="BV1105" t="s">
        <v>180</v>
      </c>
      <c r="BW1105" t="s">
        <v>180</v>
      </c>
      <c r="BX1105" t="s">
        <v>180</v>
      </c>
      <c r="BY1105" t="s">
        <v>180</v>
      </c>
      <c r="BZ1105" t="s">
        <v>180</v>
      </c>
      <c r="CD1105" t="s">
        <v>180</v>
      </c>
      <c r="CE1105" t="s">
        <v>180</v>
      </c>
      <c r="CG1105" t="s">
        <v>180</v>
      </c>
      <c r="CH1105" t="s">
        <v>180</v>
      </c>
      <c r="CI1105" t="s">
        <v>180</v>
      </c>
      <c r="CJ1105" t="s">
        <v>180</v>
      </c>
      <c r="CK1105" t="s">
        <v>180</v>
      </c>
      <c r="CM1105" t="s">
        <v>180</v>
      </c>
      <c r="CN1105" t="s">
        <v>180</v>
      </c>
      <c r="CO1105">
        <v>40.17</v>
      </c>
      <c r="CQ1105">
        <v>244</v>
      </c>
      <c r="CR1105">
        <v>320</v>
      </c>
      <c r="CS1105" t="s">
        <v>180</v>
      </c>
      <c r="CT1105" t="s">
        <v>180</v>
      </c>
      <c r="CU1105">
        <v>38.03</v>
      </c>
      <c r="CV1105">
        <v>91</v>
      </c>
      <c r="CW1105">
        <v>69</v>
      </c>
      <c r="CX1105">
        <v>63</v>
      </c>
      <c r="CY1105">
        <v>12.39</v>
      </c>
      <c r="CZ1105" t="s">
        <v>180</v>
      </c>
      <c r="DB1105" t="s">
        <v>180</v>
      </c>
      <c r="DC1105" t="s">
        <v>180</v>
      </c>
      <c r="DD1105">
        <v>3.46</v>
      </c>
      <c r="DE1105">
        <v>127.95</v>
      </c>
      <c r="DF1105">
        <v>14.81</v>
      </c>
      <c r="DG1105">
        <v>38.49</v>
      </c>
      <c r="DH1105">
        <v>0.97</v>
      </c>
      <c r="DJ1105" t="s">
        <v>180</v>
      </c>
      <c r="DK1105" t="s">
        <v>180</v>
      </c>
      <c r="DL1105" t="s">
        <v>180</v>
      </c>
      <c r="DM1105" t="s">
        <v>180</v>
      </c>
      <c r="DR1105" t="s">
        <v>180</v>
      </c>
      <c r="DS1105" t="s">
        <v>180</v>
      </c>
      <c r="DU1105">
        <v>49.01</v>
      </c>
      <c r="DV1105">
        <v>1.89</v>
      </c>
      <c r="DW1105">
        <v>5.4</v>
      </c>
      <c r="DX1105">
        <v>0.84</v>
      </c>
      <c r="DY1105">
        <v>4.3099999999999996</v>
      </c>
      <c r="DZ1105">
        <v>1.42</v>
      </c>
      <c r="EA1105">
        <v>0.54</v>
      </c>
      <c r="EB1105">
        <v>1.76</v>
      </c>
      <c r="EC1105">
        <v>0.35</v>
      </c>
      <c r="ED1105">
        <v>2.31</v>
      </c>
      <c r="EE1105">
        <v>0.49</v>
      </c>
      <c r="EF1105">
        <v>1.46</v>
      </c>
      <c r="EG1105">
        <v>0.23</v>
      </c>
      <c r="EH1105">
        <v>1.51</v>
      </c>
      <c r="EI1105">
        <v>0.24</v>
      </c>
      <c r="EJ1105">
        <v>1.01</v>
      </c>
      <c r="EK1105">
        <v>0.06</v>
      </c>
      <c r="EM1105" t="s">
        <v>180</v>
      </c>
      <c r="EN1105" t="s">
        <v>180</v>
      </c>
      <c r="EO1105" t="s">
        <v>180</v>
      </c>
      <c r="EP1105" t="s">
        <v>180</v>
      </c>
      <c r="EQ1105" t="s">
        <v>180</v>
      </c>
      <c r="ER1105" t="s">
        <v>180</v>
      </c>
      <c r="ET1105">
        <v>0.83</v>
      </c>
      <c r="EV1105">
        <v>0.27</v>
      </c>
      <c r="EW1105">
        <v>0.08</v>
      </c>
      <c r="EY1105" t="s">
        <v>180</v>
      </c>
      <c r="EZ1105" t="s">
        <v>180</v>
      </c>
      <c r="FB1105" t="s">
        <v>180</v>
      </c>
      <c r="FD1105" t="s">
        <v>180</v>
      </c>
      <c r="FF1105" t="s">
        <v>180</v>
      </c>
      <c r="FH1105" t="s">
        <v>180</v>
      </c>
      <c r="FI1105" t="s">
        <v>180</v>
      </c>
      <c r="FJ1105" t="s">
        <v>180</v>
      </c>
      <c r="FK1105" t="s">
        <v>180</v>
      </c>
      <c r="FL1105" t="s">
        <v>180</v>
      </c>
      <c r="FM1105" t="s">
        <v>180</v>
      </c>
      <c r="FN1105" t="s">
        <v>180</v>
      </c>
      <c r="FP1105" t="s">
        <v>180</v>
      </c>
      <c r="FQ1105" t="s">
        <v>180</v>
      </c>
      <c r="FR1105" t="s">
        <v>180</v>
      </c>
      <c r="FS1105" t="s">
        <v>180</v>
      </c>
      <c r="FT1105" t="s">
        <v>180</v>
      </c>
      <c r="FU1105" t="s">
        <v>180</v>
      </c>
      <c r="FV1105" t="s">
        <v>6226</v>
      </c>
      <c r="FW1105" t="s">
        <v>180</v>
      </c>
      <c r="FX1105">
        <f t="shared" si="322"/>
        <v>0.64238410596026485</v>
      </c>
      <c r="FY1105">
        <f t="shared" si="323"/>
        <v>25.490066225165563</v>
      </c>
      <c r="FZ1105">
        <f t="shared" si="324"/>
        <v>1.2516556291390728</v>
      </c>
      <c r="GA1105">
        <f t="shared" si="325"/>
        <v>0.9403973509933774</v>
      </c>
      <c r="GB1105">
        <f t="shared" si="326"/>
        <v>1.1655629139072847</v>
      </c>
      <c r="GC1105">
        <f t="shared" si="327"/>
        <v>0.35483870967741937</v>
      </c>
      <c r="GD1105">
        <f t="shared" si="328"/>
        <v>8.6394328156650904</v>
      </c>
      <c r="GE1105">
        <f t="shared" si="329"/>
        <v>29.686774941995363</v>
      </c>
      <c r="GF1105">
        <f t="shared" si="330"/>
        <v>25.93121693121693</v>
      </c>
      <c r="GG1105">
        <f t="shared" si="331"/>
        <v>50.52577319587629</v>
      </c>
      <c r="GH1105">
        <f t="shared" si="332"/>
        <v>0.15370370370370368</v>
      </c>
      <c r="GI1105">
        <f t="shared" si="333"/>
        <v>8.247422680412371E-2</v>
      </c>
      <c r="GJ1105">
        <f t="shared" si="334"/>
        <v>0.29629629629629628</v>
      </c>
      <c r="GK1105">
        <f t="shared" si="335"/>
        <v>181.5185185185185</v>
      </c>
      <c r="GL1105">
        <f t="shared" si="336"/>
        <v>1.9484536082474226</v>
      </c>
      <c r="GM1105">
        <f t="shared" si="337"/>
        <v>0.27835051546391754</v>
      </c>
      <c r="GN1105">
        <f t="shared" si="338"/>
        <v>0.14285714285714288</v>
      </c>
      <c r="GO1105">
        <f t="shared" si="339"/>
        <v>1.3309859154929577</v>
      </c>
      <c r="GP1105">
        <f t="shared" si="340"/>
        <v>1.0315080371314911</v>
      </c>
      <c r="GQ1105">
        <f>(EA1105/0.0735)/((DZ1105/0.195*(EB1105/0.295))^0.5)</f>
        <v>1.1146389841781603</v>
      </c>
    </row>
    <row r="1106" spans="1:204">
      <c r="A1106" t="s">
        <v>6066</v>
      </c>
      <c r="B1106" t="s">
        <v>6194</v>
      </c>
      <c r="C1106" t="s">
        <v>7221</v>
      </c>
      <c r="D1106" t="s">
        <v>7182</v>
      </c>
      <c r="E1106" t="s">
        <v>7182</v>
      </c>
      <c r="F1106">
        <v>112</v>
      </c>
      <c r="G1106">
        <v>28</v>
      </c>
      <c r="H1106" t="s">
        <v>7334</v>
      </c>
      <c r="I1106" t="s">
        <v>6220</v>
      </c>
      <c r="J1106" t="s">
        <v>6227</v>
      </c>
      <c r="K1106">
        <v>-60.06</v>
      </c>
      <c r="L1106">
        <v>-60.06</v>
      </c>
      <c r="M1106">
        <v>-29.95</v>
      </c>
      <c r="N1106">
        <v>-29.95</v>
      </c>
      <c r="O1106" t="s">
        <v>209</v>
      </c>
      <c r="R1106" t="s">
        <v>6228</v>
      </c>
      <c r="S1106" t="s">
        <v>6223</v>
      </c>
      <c r="T1106" t="s">
        <v>6205</v>
      </c>
      <c r="V1106" t="s">
        <v>180</v>
      </c>
      <c r="W1106" t="s">
        <v>180</v>
      </c>
      <c r="X1106" t="s">
        <v>180</v>
      </c>
      <c r="Y1106" t="s">
        <v>180</v>
      </c>
      <c r="Z1106" t="s">
        <v>180</v>
      </c>
      <c r="AB1106" t="s">
        <v>180</v>
      </c>
      <c r="AC1106" t="s">
        <v>181</v>
      </c>
      <c r="AD1106" t="s">
        <v>180</v>
      </c>
      <c r="AE1106" t="s">
        <v>180</v>
      </c>
      <c r="AF1106" t="s">
        <v>180</v>
      </c>
      <c r="AG1106" t="s">
        <v>180</v>
      </c>
      <c r="AH1106" t="s">
        <v>6200</v>
      </c>
      <c r="AI1106">
        <v>50.42</v>
      </c>
      <c r="AJ1106">
        <v>1.45</v>
      </c>
      <c r="AK1106" t="s">
        <v>180</v>
      </c>
      <c r="AL1106">
        <v>16.73</v>
      </c>
      <c r="AM1106" t="s">
        <v>180</v>
      </c>
      <c r="AP1106">
        <v>8.15</v>
      </c>
      <c r="AQ1106">
        <v>10.88</v>
      </c>
      <c r="AR1106">
        <v>7.21</v>
      </c>
      <c r="AS1106">
        <v>0.16</v>
      </c>
      <c r="AT1106" t="s">
        <v>180</v>
      </c>
      <c r="AU1106">
        <v>0.44</v>
      </c>
      <c r="AV1106">
        <v>3.55</v>
      </c>
      <c r="AW1106">
        <v>0.2</v>
      </c>
      <c r="AY1106" t="s">
        <v>180</v>
      </c>
      <c r="AZ1106" t="s">
        <v>180</v>
      </c>
      <c r="BA1106">
        <v>99.19</v>
      </c>
      <c r="BC1106" t="s">
        <v>180</v>
      </c>
      <c r="BD1106" t="s">
        <v>180</v>
      </c>
      <c r="BE1106" t="s">
        <v>180</v>
      </c>
      <c r="BF1106" t="s">
        <v>180</v>
      </c>
      <c r="BG1106" t="s">
        <v>180</v>
      </c>
      <c r="BH1106" t="s">
        <v>180</v>
      </c>
      <c r="BI1106" t="s">
        <v>180</v>
      </c>
      <c r="BK1106" t="s">
        <v>180</v>
      </c>
      <c r="BL1106" t="s">
        <v>180</v>
      </c>
      <c r="BN1106" t="s">
        <v>180</v>
      </c>
      <c r="BO1106" t="s">
        <v>180</v>
      </c>
      <c r="BP1106" t="s">
        <v>180</v>
      </c>
      <c r="BQ1106" t="s">
        <v>180</v>
      </c>
      <c r="BR1106" t="s">
        <v>180</v>
      </c>
      <c r="BS1106" t="s">
        <v>180</v>
      </c>
      <c r="BT1106" t="s">
        <v>180</v>
      </c>
      <c r="BU1106" t="s">
        <v>180</v>
      </c>
      <c r="BV1106" t="s">
        <v>180</v>
      </c>
      <c r="BW1106" t="s">
        <v>180</v>
      </c>
      <c r="BX1106" t="s">
        <v>180</v>
      </c>
      <c r="BY1106" t="s">
        <v>180</v>
      </c>
      <c r="BZ1106" t="s">
        <v>180</v>
      </c>
      <c r="CD1106" t="s">
        <v>180</v>
      </c>
      <c r="CE1106" t="s">
        <v>180</v>
      </c>
      <c r="CG1106" t="s">
        <v>180</v>
      </c>
      <c r="CH1106" t="s">
        <v>180</v>
      </c>
      <c r="CI1106" t="s">
        <v>180</v>
      </c>
      <c r="CJ1106" t="s">
        <v>180</v>
      </c>
      <c r="CK1106" t="s">
        <v>180</v>
      </c>
      <c r="CM1106" t="s">
        <v>180</v>
      </c>
      <c r="CN1106" t="s">
        <v>180</v>
      </c>
      <c r="CO1106">
        <v>30.303000000000001</v>
      </c>
      <c r="CQ1106">
        <v>269</v>
      </c>
      <c r="CR1106">
        <v>39.917999999999999</v>
      </c>
      <c r="CS1106" t="s">
        <v>180</v>
      </c>
      <c r="CT1106" t="s">
        <v>180</v>
      </c>
      <c r="CU1106">
        <v>26.779</v>
      </c>
      <c r="CV1106">
        <v>38.936999999999998</v>
      </c>
      <c r="CW1106">
        <v>48.000999999999998</v>
      </c>
      <c r="CX1106">
        <v>31.986000000000001</v>
      </c>
      <c r="CY1106">
        <v>15.337</v>
      </c>
      <c r="CZ1106" t="s">
        <v>180</v>
      </c>
      <c r="DB1106" t="s">
        <v>180</v>
      </c>
      <c r="DC1106" t="s">
        <v>180</v>
      </c>
      <c r="DD1106">
        <v>5.6239999999999997</v>
      </c>
      <c r="DE1106">
        <v>214</v>
      </c>
      <c r="DF1106">
        <v>26.992000000000001</v>
      </c>
      <c r="DG1106">
        <v>122.05200000000001</v>
      </c>
      <c r="DH1106">
        <v>8.35</v>
      </c>
      <c r="DJ1106" t="s">
        <v>180</v>
      </c>
      <c r="DK1106" t="s">
        <v>180</v>
      </c>
      <c r="DL1106" t="s">
        <v>180</v>
      </c>
      <c r="DM1106" t="s">
        <v>180</v>
      </c>
      <c r="DR1106" t="s">
        <v>180</v>
      </c>
      <c r="DS1106" t="s">
        <v>180</v>
      </c>
      <c r="DU1106">
        <v>107.57599999999999</v>
      </c>
      <c r="DV1106">
        <v>6.7220000000000004</v>
      </c>
      <c r="DW1106">
        <v>17.07</v>
      </c>
      <c r="DX1106">
        <v>2.589</v>
      </c>
      <c r="DY1106">
        <v>12.714</v>
      </c>
      <c r="DZ1106">
        <v>3.625</v>
      </c>
      <c r="EA1106">
        <v>1.2470000000000001</v>
      </c>
      <c r="EB1106">
        <v>3.996</v>
      </c>
      <c r="EC1106">
        <v>0.754</v>
      </c>
      <c r="ED1106">
        <v>4.7539999999999996</v>
      </c>
      <c r="EE1106">
        <v>0.98199999999999998</v>
      </c>
      <c r="EF1106">
        <v>2.7429999999999999</v>
      </c>
      <c r="EG1106">
        <v>0.438</v>
      </c>
      <c r="EH1106">
        <v>2.6179999999999999</v>
      </c>
      <c r="EI1106">
        <v>0.39500000000000002</v>
      </c>
      <c r="EJ1106">
        <v>2.7850000000000001</v>
      </c>
      <c r="EK1106">
        <v>0.55000000000000004</v>
      </c>
      <c r="EM1106" t="s">
        <v>180</v>
      </c>
      <c r="EN1106" t="s">
        <v>180</v>
      </c>
      <c r="EO1106" t="s">
        <v>180</v>
      </c>
      <c r="EP1106" t="s">
        <v>180</v>
      </c>
      <c r="EQ1106" t="s">
        <v>180</v>
      </c>
      <c r="ER1106" t="s">
        <v>180</v>
      </c>
      <c r="ET1106">
        <v>4.3460000000000001</v>
      </c>
      <c r="EV1106">
        <v>0.51900000000000002</v>
      </c>
      <c r="EW1106">
        <v>0.249</v>
      </c>
      <c r="EY1106" t="s">
        <v>180</v>
      </c>
      <c r="EZ1106" t="s">
        <v>180</v>
      </c>
      <c r="FB1106" t="s">
        <v>180</v>
      </c>
      <c r="FD1106" t="s">
        <v>180</v>
      </c>
      <c r="FF1106" t="s">
        <v>180</v>
      </c>
      <c r="FH1106" t="s">
        <v>180</v>
      </c>
      <c r="FI1106" t="s">
        <v>180</v>
      </c>
      <c r="FJ1106" t="s">
        <v>180</v>
      </c>
      <c r="FK1106" t="s">
        <v>180</v>
      </c>
      <c r="FL1106" t="s">
        <v>180</v>
      </c>
      <c r="FM1106" t="s">
        <v>180</v>
      </c>
      <c r="FN1106" t="s">
        <v>180</v>
      </c>
      <c r="FP1106" t="s">
        <v>180</v>
      </c>
      <c r="FQ1106" t="s">
        <v>180</v>
      </c>
      <c r="FR1106" t="s">
        <v>180</v>
      </c>
      <c r="FS1106" t="s">
        <v>180</v>
      </c>
      <c r="FT1106" t="s">
        <v>180</v>
      </c>
      <c r="FU1106" t="s">
        <v>180</v>
      </c>
      <c r="FV1106" t="s">
        <v>6229</v>
      </c>
      <c r="FW1106" t="s">
        <v>180</v>
      </c>
      <c r="FX1106">
        <f t="shared" si="322"/>
        <v>3.189457601222307</v>
      </c>
      <c r="FY1106">
        <f t="shared" si="323"/>
        <v>46.620320855614978</v>
      </c>
      <c r="FZ1106">
        <f t="shared" si="324"/>
        <v>2.5676088617265092</v>
      </c>
      <c r="GA1106">
        <f t="shared" si="325"/>
        <v>1.3846447669977082</v>
      </c>
      <c r="GB1106">
        <f t="shared" si="326"/>
        <v>1.5263559969442324</v>
      </c>
      <c r="GC1106">
        <f t="shared" si="327"/>
        <v>0.30344827586206896</v>
      </c>
      <c r="GD1106">
        <f t="shared" si="328"/>
        <v>7.9282750444576164</v>
      </c>
      <c r="GE1106">
        <f t="shared" si="329"/>
        <v>16.831838917728486</v>
      </c>
      <c r="GF1106">
        <f t="shared" si="330"/>
        <v>16.00357036596251</v>
      </c>
      <c r="GG1106">
        <f t="shared" si="331"/>
        <v>12.883353293413174</v>
      </c>
      <c r="GH1106">
        <f t="shared" si="332"/>
        <v>0.25459871118922084</v>
      </c>
      <c r="GI1106">
        <f t="shared" si="333"/>
        <v>2.9820359281437128E-2</v>
      </c>
      <c r="GJ1106">
        <f t="shared" si="334"/>
        <v>0.47976878612716761</v>
      </c>
      <c r="GK1106">
        <f t="shared" si="335"/>
        <v>207.27552986512521</v>
      </c>
      <c r="GL1106">
        <f t="shared" si="336"/>
        <v>0.80502994011976059</v>
      </c>
      <c r="GM1106">
        <f t="shared" si="337"/>
        <v>6.2155688622754494E-2</v>
      </c>
      <c r="GN1106">
        <f t="shared" si="338"/>
        <v>7.7209163939303771E-2</v>
      </c>
      <c r="GO1106">
        <f t="shared" si="339"/>
        <v>1.8543448275862071</v>
      </c>
      <c r="GP1106">
        <f t="shared" si="340"/>
        <v>0.9848444533657833</v>
      </c>
      <c r="GQ1106">
        <f>(EA1106/0.0735)/((DZ1106/0.195*(EB1106/0.295))^0.5)</f>
        <v>1.0691550283642393</v>
      </c>
    </row>
    <row r="1107" spans="1:204">
      <c r="A1107" t="s">
        <v>6066</v>
      </c>
      <c r="B1107" t="s">
        <v>6194</v>
      </c>
      <c r="C1107" t="s">
        <v>7221</v>
      </c>
      <c r="D1107" t="s">
        <v>7182</v>
      </c>
      <c r="E1107" t="s">
        <v>7182</v>
      </c>
      <c r="F1107">
        <v>112</v>
      </c>
      <c r="G1107">
        <v>28</v>
      </c>
      <c r="H1107" t="s">
        <v>7334</v>
      </c>
      <c r="I1107" t="s">
        <v>6220</v>
      </c>
      <c r="J1107" t="s">
        <v>6227</v>
      </c>
      <c r="K1107">
        <v>-60.06</v>
      </c>
      <c r="L1107">
        <v>-60.06</v>
      </c>
      <c r="M1107">
        <v>-29.95</v>
      </c>
      <c r="N1107">
        <v>-29.95</v>
      </c>
      <c r="O1107" t="s">
        <v>209</v>
      </c>
      <c r="R1107" t="s">
        <v>6230</v>
      </c>
      <c r="S1107" t="s">
        <v>6223</v>
      </c>
      <c r="T1107" t="s">
        <v>6205</v>
      </c>
      <c r="V1107" t="s">
        <v>180</v>
      </c>
      <c r="W1107" t="s">
        <v>180</v>
      </c>
      <c r="X1107" t="s">
        <v>180</v>
      </c>
      <c r="Y1107" t="s">
        <v>180</v>
      </c>
      <c r="Z1107" t="s">
        <v>180</v>
      </c>
      <c r="AB1107" t="s">
        <v>180</v>
      </c>
      <c r="AC1107" t="s">
        <v>181</v>
      </c>
      <c r="AD1107" t="s">
        <v>180</v>
      </c>
      <c r="AE1107" t="s">
        <v>180</v>
      </c>
      <c r="AF1107" t="s">
        <v>180</v>
      </c>
      <c r="AG1107" t="s">
        <v>180</v>
      </c>
      <c r="AH1107" t="s">
        <v>6200</v>
      </c>
      <c r="AI1107">
        <v>50.35</v>
      </c>
      <c r="AJ1107">
        <v>1.46</v>
      </c>
      <c r="AK1107" t="s">
        <v>180</v>
      </c>
      <c r="AL1107">
        <v>16.36</v>
      </c>
      <c r="AM1107" t="s">
        <v>180</v>
      </c>
      <c r="AP1107">
        <v>8.16</v>
      </c>
      <c r="AQ1107">
        <v>10.84</v>
      </c>
      <c r="AR1107">
        <v>7.36</v>
      </c>
      <c r="AS1107">
        <v>0.16</v>
      </c>
      <c r="AT1107" t="s">
        <v>180</v>
      </c>
      <c r="AU1107">
        <v>0.43</v>
      </c>
      <c r="AV1107">
        <v>3.39</v>
      </c>
      <c r="AW1107">
        <v>0.2</v>
      </c>
      <c r="AY1107" t="s">
        <v>180</v>
      </c>
      <c r="AZ1107" t="s">
        <v>180</v>
      </c>
      <c r="BA1107">
        <v>98.710000000000008</v>
      </c>
      <c r="BC1107" t="s">
        <v>180</v>
      </c>
      <c r="BD1107" t="s">
        <v>180</v>
      </c>
      <c r="BE1107" t="s">
        <v>180</v>
      </c>
      <c r="BF1107" t="s">
        <v>180</v>
      </c>
      <c r="BG1107" t="s">
        <v>180</v>
      </c>
      <c r="BH1107" t="s">
        <v>180</v>
      </c>
      <c r="BI1107" t="s">
        <v>180</v>
      </c>
      <c r="BK1107" t="s">
        <v>180</v>
      </c>
      <c r="BL1107" t="s">
        <v>180</v>
      </c>
      <c r="BN1107" t="s">
        <v>180</v>
      </c>
      <c r="BO1107" t="s">
        <v>180</v>
      </c>
      <c r="BP1107" t="s">
        <v>180</v>
      </c>
      <c r="BQ1107" t="s">
        <v>180</v>
      </c>
      <c r="BR1107" t="s">
        <v>180</v>
      </c>
      <c r="BS1107" t="s">
        <v>180</v>
      </c>
      <c r="BT1107" t="s">
        <v>180</v>
      </c>
      <c r="BU1107" t="s">
        <v>180</v>
      </c>
      <c r="BV1107" t="s">
        <v>180</v>
      </c>
      <c r="BW1107" t="s">
        <v>180</v>
      </c>
      <c r="BX1107" t="s">
        <v>180</v>
      </c>
      <c r="BY1107" t="s">
        <v>180</v>
      </c>
      <c r="BZ1107" t="s">
        <v>180</v>
      </c>
      <c r="CD1107" t="s">
        <v>180</v>
      </c>
      <c r="CE1107" t="s">
        <v>180</v>
      </c>
      <c r="CG1107" t="s">
        <v>180</v>
      </c>
      <c r="CH1107" t="s">
        <v>180</v>
      </c>
      <c r="CI1107" t="s">
        <v>180</v>
      </c>
      <c r="CJ1107" t="s">
        <v>180</v>
      </c>
      <c r="CK1107" t="s">
        <v>180</v>
      </c>
      <c r="CM1107" t="s">
        <v>180</v>
      </c>
      <c r="CN1107" t="s">
        <v>180</v>
      </c>
      <c r="CO1107">
        <v>31.942</v>
      </c>
      <c r="CQ1107">
        <v>270</v>
      </c>
      <c r="CR1107">
        <v>33.878</v>
      </c>
      <c r="CS1107" t="s">
        <v>180</v>
      </c>
      <c r="CT1107" t="s">
        <v>180</v>
      </c>
      <c r="CU1107">
        <v>70</v>
      </c>
      <c r="CV1107">
        <v>48.029000000000003</v>
      </c>
      <c r="CW1107">
        <v>44.039000000000001</v>
      </c>
      <c r="CX1107">
        <v>68</v>
      </c>
      <c r="CY1107">
        <v>15.875999999999999</v>
      </c>
      <c r="CZ1107" t="s">
        <v>180</v>
      </c>
      <c r="DB1107" t="s">
        <v>180</v>
      </c>
      <c r="DC1107" t="s">
        <v>180</v>
      </c>
      <c r="DD1107">
        <v>6.2539999999999996</v>
      </c>
      <c r="DE1107">
        <v>214</v>
      </c>
      <c r="DF1107">
        <v>29.843</v>
      </c>
      <c r="DG1107">
        <v>124.52</v>
      </c>
      <c r="DH1107">
        <v>8.5850000000000009</v>
      </c>
      <c r="DJ1107" t="s">
        <v>180</v>
      </c>
      <c r="DK1107" t="s">
        <v>180</v>
      </c>
      <c r="DL1107" t="s">
        <v>180</v>
      </c>
      <c r="DM1107" t="s">
        <v>180</v>
      </c>
      <c r="DR1107" t="s">
        <v>180</v>
      </c>
      <c r="DS1107" t="s">
        <v>180</v>
      </c>
      <c r="DU1107">
        <v>94.742000000000004</v>
      </c>
      <c r="DV1107">
        <v>6.9740000000000002</v>
      </c>
      <c r="DW1107">
        <v>17.539000000000001</v>
      </c>
      <c r="DX1107">
        <v>2.6709999999999998</v>
      </c>
      <c r="DY1107">
        <v>13.244999999999999</v>
      </c>
      <c r="DZ1107">
        <v>3.7989999999999999</v>
      </c>
      <c r="EA1107">
        <v>1.306</v>
      </c>
      <c r="EB1107">
        <v>4.1669999999999998</v>
      </c>
      <c r="EC1107">
        <v>0.8</v>
      </c>
      <c r="ED1107">
        <v>5.01</v>
      </c>
      <c r="EE1107">
        <v>1.034</v>
      </c>
      <c r="EF1107">
        <v>2.9079999999999999</v>
      </c>
      <c r="EG1107">
        <v>0.46700000000000003</v>
      </c>
      <c r="EH1107">
        <v>2.7650000000000001</v>
      </c>
      <c r="EI1107">
        <v>0.42399999999999999</v>
      </c>
      <c r="EJ1107">
        <v>2.8730000000000002</v>
      </c>
      <c r="EK1107">
        <v>0.56000000000000005</v>
      </c>
      <c r="EM1107" t="s">
        <v>180</v>
      </c>
      <c r="EN1107" t="s">
        <v>180</v>
      </c>
      <c r="EO1107" t="s">
        <v>180</v>
      </c>
      <c r="EP1107" t="s">
        <v>180</v>
      </c>
      <c r="EQ1107" t="s">
        <v>180</v>
      </c>
      <c r="ER1107" t="s">
        <v>180</v>
      </c>
      <c r="ET1107">
        <v>3.2229999999999999</v>
      </c>
      <c r="EV1107">
        <v>0.56299999999999994</v>
      </c>
      <c r="EW1107">
        <v>0.245</v>
      </c>
      <c r="EX1107">
        <v>0.51304499999999997</v>
      </c>
      <c r="EY1107" t="s">
        <v>180</v>
      </c>
      <c r="EZ1107" t="s">
        <v>180</v>
      </c>
      <c r="FA1107">
        <v>0.70300099999999999</v>
      </c>
      <c r="FB1107" t="s">
        <v>180</v>
      </c>
      <c r="FC1107">
        <v>18.022300000000001</v>
      </c>
      <c r="FD1107" t="s">
        <v>180</v>
      </c>
      <c r="FE1107">
        <v>15.4963</v>
      </c>
      <c r="FF1107" t="s">
        <v>180</v>
      </c>
      <c r="FG1107">
        <v>37.6753</v>
      </c>
      <c r="FH1107" t="s">
        <v>180</v>
      </c>
      <c r="FI1107" t="s">
        <v>180</v>
      </c>
      <c r="FJ1107" t="s">
        <v>180</v>
      </c>
      <c r="FK1107" t="s">
        <v>180</v>
      </c>
      <c r="FL1107" t="s">
        <v>180</v>
      </c>
      <c r="FM1107" t="s">
        <v>180</v>
      </c>
      <c r="FN1107" t="s">
        <v>180</v>
      </c>
      <c r="FP1107" t="s">
        <v>180</v>
      </c>
      <c r="FQ1107" t="s">
        <v>180</v>
      </c>
      <c r="FR1107" t="s">
        <v>180</v>
      </c>
      <c r="FS1107" t="s">
        <v>180</v>
      </c>
      <c r="FT1107" t="s">
        <v>180</v>
      </c>
      <c r="FU1107" t="s">
        <v>180</v>
      </c>
      <c r="FV1107" t="s">
        <v>6231</v>
      </c>
      <c r="FW1107" t="s">
        <v>180</v>
      </c>
      <c r="FX1107">
        <f t="shared" si="322"/>
        <v>3.1048824593128392</v>
      </c>
      <c r="FY1107">
        <f t="shared" si="323"/>
        <v>45.034358047016269</v>
      </c>
      <c r="FZ1107">
        <f t="shared" si="324"/>
        <v>2.5222423146473778</v>
      </c>
      <c r="GA1107">
        <f t="shared" si="325"/>
        <v>1.3739602169981915</v>
      </c>
      <c r="GB1107">
        <f t="shared" si="326"/>
        <v>1.5070524412296562</v>
      </c>
      <c r="GC1107">
        <f t="shared" si="327"/>
        <v>0.29452054794520549</v>
      </c>
      <c r="GD1107">
        <f t="shared" si="328"/>
        <v>7.1708608383875614</v>
      </c>
      <c r="GE1107">
        <f t="shared" si="329"/>
        <v>16.157040392600983</v>
      </c>
      <c r="GF1107">
        <f t="shared" si="330"/>
        <v>13.585030111843992</v>
      </c>
      <c r="GG1107">
        <f t="shared" si="331"/>
        <v>11.035760046592895</v>
      </c>
      <c r="GH1107">
        <f t="shared" si="332"/>
        <v>0.18376190204686696</v>
      </c>
      <c r="GI1107">
        <f t="shared" si="333"/>
        <v>2.8538147932440298E-2</v>
      </c>
      <c r="GJ1107">
        <f t="shared" si="334"/>
        <v>0.43516873889875668</v>
      </c>
      <c r="GK1107">
        <f t="shared" si="335"/>
        <v>168.28063943161638</v>
      </c>
      <c r="GL1107">
        <f t="shared" si="336"/>
        <v>0.81234711706464757</v>
      </c>
      <c r="GM1107">
        <f t="shared" si="337"/>
        <v>6.5579499126383209E-2</v>
      </c>
      <c r="GN1107">
        <f t="shared" si="338"/>
        <v>8.0728419845139079E-2</v>
      </c>
      <c r="GO1107">
        <f t="shared" si="339"/>
        <v>1.8357462490128982</v>
      </c>
      <c r="GP1107">
        <f t="shared" si="340"/>
        <v>0.97808435918728509</v>
      </c>
      <c r="GQ1107">
        <f>(EA1107/0.0735)/((DZ1107/0.195*(EB1107/0.295))^0.5)</f>
        <v>1.0711190775061616</v>
      </c>
      <c r="GR1107">
        <v>0.51304499999999997</v>
      </c>
      <c r="GS1107">
        <v>0.70300099999999999</v>
      </c>
      <c r="GT1107">
        <v>18.022300000000001</v>
      </c>
      <c r="GU1107">
        <v>15.4963</v>
      </c>
      <c r="GV1107">
        <v>37.6753</v>
      </c>
    </row>
    <row r="1108" spans="1:204">
      <c r="A1108" t="s">
        <v>6066</v>
      </c>
      <c r="B1108" t="s">
        <v>6233</v>
      </c>
      <c r="C1108" t="s">
        <v>7221</v>
      </c>
      <c r="D1108" t="s">
        <v>7182</v>
      </c>
      <c r="E1108" t="s">
        <v>7182</v>
      </c>
      <c r="F1108">
        <v>112</v>
      </c>
      <c r="G1108">
        <v>28</v>
      </c>
      <c r="H1108" t="s">
        <v>7334</v>
      </c>
      <c r="I1108" t="s">
        <v>6144</v>
      </c>
      <c r="J1108" t="s">
        <v>180</v>
      </c>
      <c r="K1108">
        <v>-60.332500000000003</v>
      </c>
      <c r="L1108">
        <v>-60.332500000000003</v>
      </c>
      <c r="M1108">
        <v>-29.709700000000002</v>
      </c>
      <c r="N1108">
        <v>-29.709700000000002</v>
      </c>
      <c r="O1108" t="s">
        <v>209</v>
      </c>
      <c r="P1108">
        <v>-3259</v>
      </c>
      <c r="Q1108">
        <v>-3259</v>
      </c>
      <c r="R1108" t="s">
        <v>6242</v>
      </c>
      <c r="S1108" t="s">
        <v>6235</v>
      </c>
      <c r="T1108" t="s">
        <v>6205</v>
      </c>
      <c r="V1108" t="s">
        <v>180</v>
      </c>
      <c r="W1108" t="s">
        <v>180</v>
      </c>
      <c r="X1108" t="s">
        <v>180</v>
      </c>
      <c r="Y1108" t="s">
        <v>180</v>
      </c>
      <c r="Z1108" t="s">
        <v>180</v>
      </c>
      <c r="AB1108" t="s">
        <v>180</v>
      </c>
      <c r="AC1108" t="s">
        <v>181</v>
      </c>
      <c r="AD1108" t="s">
        <v>180</v>
      </c>
      <c r="AE1108" t="s">
        <v>180</v>
      </c>
      <c r="AF1108" t="s">
        <v>196</v>
      </c>
      <c r="AG1108" t="s">
        <v>180</v>
      </c>
      <c r="AH1108" t="s">
        <v>6236</v>
      </c>
      <c r="AI1108">
        <v>51.33</v>
      </c>
      <c r="AJ1108">
        <v>1.58</v>
      </c>
      <c r="AK1108" t="s">
        <v>180</v>
      </c>
      <c r="AL1108">
        <v>15.67</v>
      </c>
      <c r="AM1108" t="s">
        <v>180</v>
      </c>
      <c r="AP1108">
        <v>8.69</v>
      </c>
      <c r="AQ1108">
        <v>11.02</v>
      </c>
      <c r="AR1108">
        <v>7.22</v>
      </c>
      <c r="AS1108">
        <v>0.18</v>
      </c>
      <c r="AT1108" t="s">
        <v>180</v>
      </c>
      <c r="AU1108">
        <v>0.37</v>
      </c>
      <c r="AV1108">
        <v>3.5</v>
      </c>
      <c r="AW1108">
        <v>0.33</v>
      </c>
      <c r="AX1108">
        <v>0.34</v>
      </c>
      <c r="AY1108" t="s">
        <v>180</v>
      </c>
      <c r="AZ1108" t="s">
        <v>180</v>
      </c>
      <c r="BA1108">
        <v>99.89</v>
      </c>
      <c r="BC1108" t="s">
        <v>180</v>
      </c>
      <c r="BD1108" t="s">
        <v>180</v>
      </c>
      <c r="BE1108" t="s">
        <v>180</v>
      </c>
      <c r="BF1108" t="s">
        <v>180</v>
      </c>
      <c r="BG1108" t="s">
        <v>180</v>
      </c>
      <c r="BH1108" t="s">
        <v>180</v>
      </c>
      <c r="BI1108" t="s">
        <v>180</v>
      </c>
      <c r="BK1108" t="s">
        <v>180</v>
      </c>
      <c r="BL1108" t="s">
        <v>180</v>
      </c>
      <c r="BN1108" t="s">
        <v>180</v>
      </c>
      <c r="BO1108" t="s">
        <v>180</v>
      </c>
      <c r="BP1108" t="s">
        <v>180</v>
      </c>
      <c r="BQ1108" t="s">
        <v>180</v>
      </c>
      <c r="BR1108" t="s">
        <v>180</v>
      </c>
      <c r="BS1108" t="s">
        <v>180</v>
      </c>
      <c r="BT1108" t="s">
        <v>180</v>
      </c>
      <c r="BU1108" t="s">
        <v>180</v>
      </c>
      <c r="BV1108" t="s">
        <v>180</v>
      </c>
      <c r="BW1108" t="s">
        <v>180</v>
      </c>
      <c r="BX1108" t="s">
        <v>180</v>
      </c>
      <c r="BY1108" t="s">
        <v>180</v>
      </c>
      <c r="BZ1108" t="s">
        <v>180</v>
      </c>
      <c r="CD1108" t="s">
        <v>180</v>
      </c>
      <c r="CE1108" t="s">
        <v>180</v>
      </c>
      <c r="CG1108" t="s">
        <v>180</v>
      </c>
      <c r="CH1108" t="s">
        <v>180</v>
      </c>
      <c r="CI1108" t="s">
        <v>180</v>
      </c>
      <c r="CJ1108" t="s">
        <v>180</v>
      </c>
      <c r="CK1108" t="s">
        <v>180</v>
      </c>
      <c r="CM1108" t="s">
        <v>180</v>
      </c>
      <c r="CN1108" t="s">
        <v>180</v>
      </c>
      <c r="CO1108">
        <v>32.9</v>
      </c>
      <c r="CR1108">
        <v>200</v>
      </c>
      <c r="CS1108" t="s">
        <v>180</v>
      </c>
      <c r="CT1108" t="s">
        <v>180</v>
      </c>
      <c r="CU1108">
        <v>34</v>
      </c>
      <c r="CV1108">
        <v>72</v>
      </c>
      <c r="CW1108">
        <v>59</v>
      </c>
      <c r="CX1108">
        <v>76</v>
      </c>
      <c r="CY1108">
        <v>16.5</v>
      </c>
      <c r="CZ1108" t="s">
        <v>180</v>
      </c>
      <c r="DB1108" t="s">
        <v>180</v>
      </c>
      <c r="DC1108" t="s">
        <v>180</v>
      </c>
      <c r="DD1108">
        <v>6.2</v>
      </c>
      <c r="DE1108">
        <v>189</v>
      </c>
      <c r="DF1108">
        <v>27.6</v>
      </c>
      <c r="DG1108">
        <v>128.1</v>
      </c>
      <c r="DH1108">
        <v>6.04</v>
      </c>
      <c r="DJ1108" t="s">
        <v>180</v>
      </c>
      <c r="DK1108" t="s">
        <v>180</v>
      </c>
      <c r="DL1108" t="s">
        <v>180</v>
      </c>
      <c r="DM1108" t="s">
        <v>180</v>
      </c>
      <c r="DR1108" t="s">
        <v>180</v>
      </c>
      <c r="DS1108" t="s">
        <v>180</v>
      </c>
      <c r="DT1108">
        <v>0.1</v>
      </c>
      <c r="DU1108">
        <v>65</v>
      </c>
      <c r="DV1108">
        <v>6.23</v>
      </c>
      <c r="DW1108">
        <v>15.74</v>
      </c>
      <c r="DX1108">
        <v>2.4900000000000002</v>
      </c>
      <c r="DY1108">
        <v>12.05</v>
      </c>
      <c r="DZ1108">
        <v>3.73</v>
      </c>
      <c r="EA1108">
        <v>1.32</v>
      </c>
      <c r="EB1108">
        <v>4.54</v>
      </c>
      <c r="EC1108">
        <v>0.81</v>
      </c>
      <c r="ED1108">
        <v>5.2</v>
      </c>
      <c r="EE1108">
        <v>1.0900000000000001</v>
      </c>
      <c r="EF1108">
        <v>3.06</v>
      </c>
      <c r="EG1108">
        <v>0.44</v>
      </c>
      <c r="EH1108">
        <v>2.9</v>
      </c>
      <c r="EI1108">
        <v>0.43</v>
      </c>
      <c r="EJ1108">
        <v>3.1</v>
      </c>
      <c r="EK1108">
        <v>0.35</v>
      </c>
      <c r="EM1108" t="s">
        <v>180</v>
      </c>
      <c r="EN1108" t="s">
        <v>180</v>
      </c>
      <c r="EO1108" t="s">
        <v>180</v>
      </c>
      <c r="EP1108" t="s">
        <v>180</v>
      </c>
      <c r="EQ1108" t="s">
        <v>180</v>
      </c>
      <c r="ER1108" t="s">
        <v>180</v>
      </c>
      <c r="ES1108">
        <v>2.1000000000000001E-2</v>
      </c>
      <c r="ET1108">
        <v>0.79</v>
      </c>
      <c r="EV1108">
        <v>0.45</v>
      </c>
      <c r="EW1108">
        <v>0.15</v>
      </c>
      <c r="EX1108">
        <v>0.51301600000000003</v>
      </c>
      <c r="EY1108" t="s">
        <v>180</v>
      </c>
      <c r="EZ1108" t="s">
        <v>180</v>
      </c>
      <c r="FA1108">
        <v>0.70309999999999995</v>
      </c>
      <c r="FB1108" t="s">
        <v>180</v>
      </c>
      <c r="FC1108">
        <v>17.934999999999999</v>
      </c>
      <c r="FD1108" t="s">
        <v>180</v>
      </c>
      <c r="FE1108">
        <v>15.513</v>
      </c>
      <c r="FF1108" t="s">
        <v>180</v>
      </c>
      <c r="FG1108">
        <v>37.658999999999999</v>
      </c>
      <c r="FH1108" t="s">
        <v>180</v>
      </c>
      <c r="FI1108" t="s">
        <v>180</v>
      </c>
      <c r="FJ1108" t="s">
        <v>180</v>
      </c>
      <c r="FK1108" t="s">
        <v>180</v>
      </c>
      <c r="FL1108" t="s">
        <v>180</v>
      </c>
      <c r="FM1108" t="s">
        <v>180</v>
      </c>
      <c r="FN1108" t="s">
        <v>180</v>
      </c>
      <c r="FO1108">
        <v>0.283084</v>
      </c>
      <c r="FP1108" t="s">
        <v>180</v>
      </c>
      <c r="FQ1108" t="s">
        <v>180</v>
      </c>
      <c r="FR1108" t="s">
        <v>180</v>
      </c>
      <c r="FS1108" t="s">
        <v>180</v>
      </c>
      <c r="FT1108" t="s">
        <v>180</v>
      </c>
      <c r="FU1108" t="s">
        <v>180</v>
      </c>
      <c r="FV1108" t="s">
        <v>6243</v>
      </c>
      <c r="FW1108" t="s">
        <v>180</v>
      </c>
      <c r="FX1108">
        <f t="shared" si="322"/>
        <v>2.0827586206896553</v>
      </c>
      <c r="FY1108">
        <f t="shared" si="323"/>
        <v>44.172413793103445</v>
      </c>
      <c r="FZ1108">
        <f t="shared" si="324"/>
        <v>2.1482758620689659</v>
      </c>
      <c r="GA1108">
        <f t="shared" si="325"/>
        <v>1.2862068965517242</v>
      </c>
      <c r="GB1108">
        <f t="shared" si="326"/>
        <v>1.5655172413793104</v>
      </c>
      <c r="GC1108">
        <f t="shared" si="327"/>
        <v>0.23417721518987342</v>
      </c>
      <c r="GD1108">
        <f t="shared" si="328"/>
        <v>6.8478260869565215</v>
      </c>
      <c r="GE1108">
        <f t="shared" si="329"/>
        <v>15.684647302904564</v>
      </c>
      <c r="GF1108">
        <f t="shared" si="330"/>
        <v>10.433386837881219</v>
      </c>
      <c r="GG1108">
        <f t="shared" si="331"/>
        <v>10.76158940397351</v>
      </c>
      <c r="GH1108">
        <f t="shared" si="332"/>
        <v>5.0190597204574333E-2</v>
      </c>
      <c r="GI1108">
        <f t="shared" si="333"/>
        <v>2.4834437086092714E-2</v>
      </c>
      <c r="GJ1108">
        <f t="shared" si="334"/>
        <v>0.33333333333333331</v>
      </c>
      <c r="GK1108">
        <f t="shared" si="335"/>
        <v>144.44444444444443</v>
      </c>
      <c r="GL1108">
        <f t="shared" si="336"/>
        <v>1.0314569536423841</v>
      </c>
      <c r="GM1108">
        <f t="shared" si="337"/>
        <v>7.4503311258278151E-2</v>
      </c>
      <c r="GN1108">
        <f t="shared" si="338"/>
        <v>7.2231139646869974E-2</v>
      </c>
      <c r="GO1108">
        <f t="shared" si="339"/>
        <v>1.670241286863271</v>
      </c>
      <c r="GP1108">
        <f t="shared" si="340"/>
        <v>0.96185682874212808</v>
      </c>
      <c r="GQ1108">
        <f>(EA1108/0.0735)/((DZ1108/0.195*(EB1108/0.295))^0.5)</f>
        <v>1.0467249191861865</v>
      </c>
      <c r="GR1108">
        <v>0.51301600000000003</v>
      </c>
      <c r="GS1108">
        <v>0.70309999999999995</v>
      </c>
      <c r="GT1108">
        <v>17.934999999999999</v>
      </c>
      <c r="GU1108">
        <v>15.513</v>
      </c>
      <c r="GV1108">
        <v>37.658999999999999</v>
      </c>
    </row>
    <row r="1109" spans="1:204">
      <c r="A1109" t="s">
        <v>6066</v>
      </c>
      <c r="B1109" t="s">
        <v>6343</v>
      </c>
      <c r="C1109" t="s">
        <v>7222</v>
      </c>
      <c r="D1109" t="s">
        <v>7008</v>
      </c>
      <c r="E1109" t="s">
        <v>7008</v>
      </c>
      <c r="F1109">
        <v>113</v>
      </c>
      <c r="G1109">
        <v>29</v>
      </c>
      <c r="H1109" t="s">
        <v>7335</v>
      </c>
      <c r="I1109" t="s">
        <v>6192</v>
      </c>
      <c r="J1109" t="s">
        <v>180</v>
      </c>
      <c r="K1109">
        <v>-62.1</v>
      </c>
      <c r="L1109">
        <v>-62.1</v>
      </c>
      <c r="M1109">
        <v>-57.933300000000003</v>
      </c>
      <c r="N1109">
        <v>-57.933300000000003</v>
      </c>
      <c r="O1109" t="s">
        <v>179</v>
      </c>
      <c r="R1109" t="s">
        <v>6344</v>
      </c>
      <c r="S1109" t="s">
        <v>6345</v>
      </c>
      <c r="T1109" t="s">
        <v>6346</v>
      </c>
      <c r="V1109" t="s">
        <v>180</v>
      </c>
      <c r="W1109" t="s">
        <v>180</v>
      </c>
      <c r="X1109" t="s">
        <v>6346</v>
      </c>
      <c r="Y1109" t="s">
        <v>180</v>
      </c>
      <c r="Z1109" t="s">
        <v>180</v>
      </c>
      <c r="AB1109" t="s">
        <v>180</v>
      </c>
      <c r="AC1109" t="s">
        <v>181</v>
      </c>
      <c r="AD1109" t="s">
        <v>180</v>
      </c>
      <c r="AE1109" t="s">
        <v>180</v>
      </c>
      <c r="AF1109" t="s">
        <v>180</v>
      </c>
      <c r="AG1109" t="s">
        <v>180</v>
      </c>
      <c r="AH1109" t="s">
        <v>6347</v>
      </c>
      <c r="AI1109">
        <v>48.34</v>
      </c>
      <c r="AJ1109">
        <v>1.19</v>
      </c>
      <c r="AK1109" t="s">
        <v>180</v>
      </c>
      <c r="AL1109">
        <v>15.56</v>
      </c>
      <c r="AM1109" t="s">
        <v>180</v>
      </c>
      <c r="AN1109">
        <v>9.74</v>
      </c>
      <c r="AP1109">
        <v>8.6685999999999996</v>
      </c>
      <c r="AQ1109">
        <v>9.9</v>
      </c>
      <c r="AR1109">
        <v>10.99</v>
      </c>
      <c r="AS1109">
        <v>0.16</v>
      </c>
      <c r="AT1109" t="s">
        <v>180</v>
      </c>
      <c r="AU1109">
        <v>0.56999999999999995</v>
      </c>
      <c r="AV1109">
        <v>3.1</v>
      </c>
      <c r="AW1109">
        <v>0.26</v>
      </c>
      <c r="AY1109" t="s">
        <v>180</v>
      </c>
      <c r="AZ1109" t="s">
        <v>180</v>
      </c>
      <c r="BA1109">
        <v>98.738599999999991</v>
      </c>
      <c r="BC1109" t="s">
        <v>180</v>
      </c>
      <c r="BD1109" t="s">
        <v>180</v>
      </c>
      <c r="BE1109" t="s">
        <v>180</v>
      </c>
      <c r="BF1109" t="s">
        <v>180</v>
      </c>
      <c r="BG1109" t="s">
        <v>180</v>
      </c>
      <c r="BH1109" t="s">
        <v>180</v>
      </c>
      <c r="BI1109" t="s">
        <v>180</v>
      </c>
      <c r="BK1109" t="s">
        <v>180</v>
      </c>
      <c r="BL1109" t="s">
        <v>180</v>
      </c>
      <c r="BM1109">
        <v>0</v>
      </c>
      <c r="BN1109" t="s">
        <v>180</v>
      </c>
      <c r="BO1109" t="s">
        <v>180</v>
      </c>
      <c r="BP1109" t="s">
        <v>180</v>
      </c>
      <c r="BQ1109" t="s">
        <v>180</v>
      </c>
      <c r="BR1109" t="s">
        <v>180</v>
      </c>
      <c r="BS1109" t="s">
        <v>180</v>
      </c>
      <c r="BT1109" t="s">
        <v>180</v>
      </c>
      <c r="BU1109" t="s">
        <v>180</v>
      </c>
      <c r="BV1109" t="s">
        <v>180</v>
      </c>
      <c r="BW1109" t="s">
        <v>180</v>
      </c>
      <c r="BX1109" t="s">
        <v>180</v>
      </c>
      <c r="BY1109" t="s">
        <v>180</v>
      </c>
      <c r="BZ1109" t="s">
        <v>180</v>
      </c>
      <c r="CA1109">
        <v>5.3522864368531602</v>
      </c>
      <c r="CD1109" t="s">
        <v>180</v>
      </c>
      <c r="CE1109" t="s">
        <v>180</v>
      </c>
      <c r="CG1109" t="s">
        <v>180</v>
      </c>
      <c r="CH1109" t="s">
        <v>180</v>
      </c>
      <c r="CI1109" t="s">
        <v>180</v>
      </c>
      <c r="CJ1109" t="s">
        <v>180</v>
      </c>
      <c r="CK1109" t="s">
        <v>180</v>
      </c>
      <c r="CM1109" t="s">
        <v>180</v>
      </c>
      <c r="CN1109" t="s">
        <v>180</v>
      </c>
      <c r="CO1109">
        <v>29.779262314216801</v>
      </c>
      <c r="CQ1109">
        <v>290.281301066065</v>
      </c>
      <c r="CR1109">
        <v>492.72864446346603</v>
      </c>
      <c r="CS1109" t="s">
        <v>180</v>
      </c>
      <c r="CT1109" t="s">
        <v>180</v>
      </c>
      <c r="CU1109">
        <v>46.241576531009301</v>
      </c>
      <c r="CV1109">
        <v>233.32044198894999</v>
      </c>
      <c r="CW1109">
        <v>75.325415609680206</v>
      </c>
      <c r="CX1109">
        <v>80.919472725857901</v>
      </c>
      <c r="CZ1109" t="s">
        <v>180</v>
      </c>
      <c r="DB1109" t="s">
        <v>180</v>
      </c>
      <c r="DC1109" t="s">
        <v>180</v>
      </c>
      <c r="DD1109">
        <v>6.8212193603610602</v>
      </c>
      <c r="DE1109">
        <v>568.45841957824302</v>
      </c>
      <c r="DF1109">
        <v>15.4936666407283</v>
      </c>
      <c r="DG1109">
        <v>69.848253443311805</v>
      </c>
      <c r="DH1109">
        <v>3.2187736440743899</v>
      </c>
      <c r="DJ1109" t="s">
        <v>180</v>
      </c>
      <c r="DK1109" t="s">
        <v>180</v>
      </c>
      <c r="DL1109" t="s">
        <v>180</v>
      </c>
      <c r="DM1109" t="s">
        <v>180</v>
      </c>
      <c r="DR1109" t="s">
        <v>180</v>
      </c>
      <c r="DS1109" t="s">
        <v>180</v>
      </c>
      <c r="DT1109">
        <v>0.13988272507975999</v>
      </c>
      <c r="DU1109">
        <v>165.048783752237</v>
      </c>
      <c r="DV1109">
        <v>9.8480611989728395</v>
      </c>
      <c r="DW1109">
        <v>24.434956657069499</v>
      </c>
      <c r="DX1109">
        <v>3.2348916893627</v>
      </c>
      <c r="DY1109">
        <v>13.608465636915399</v>
      </c>
      <c r="DZ1109">
        <v>3.0978883044121099</v>
      </c>
      <c r="EA1109">
        <v>1.0149339701501801</v>
      </c>
      <c r="EB1109">
        <v>3.2482532365414798</v>
      </c>
      <c r="EC1109">
        <v>0.47435407283479902</v>
      </c>
      <c r="ED1109">
        <v>2.7803628122325099</v>
      </c>
      <c r="EE1109">
        <v>0.52947778772080001</v>
      </c>
      <c r="EF1109">
        <v>1.4203543868959601</v>
      </c>
      <c r="EG1109">
        <v>0.20393356801027199</v>
      </c>
      <c r="EH1109">
        <v>1.2862200140066899</v>
      </c>
      <c r="EI1109">
        <v>0.184229257645319</v>
      </c>
      <c r="EJ1109">
        <v>1.8793953777916099</v>
      </c>
      <c r="EK1109">
        <v>0.18230135164578601</v>
      </c>
      <c r="EM1109" t="s">
        <v>180</v>
      </c>
      <c r="EN1109" t="s">
        <v>180</v>
      </c>
      <c r="EO1109" t="s">
        <v>180</v>
      </c>
      <c r="EP1109" t="s">
        <v>180</v>
      </c>
      <c r="EQ1109" t="s">
        <v>180</v>
      </c>
      <c r="ER1109" t="s">
        <v>180</v>
      </c>
      <c r="ET1109">
        <v>4.9970775807330199</v>
      </c>
      <c r="EV1109">
        <v>1.1808424247140299</v>
      </c>
      <c r="EW1109">
        <v>0.26399167379970401</v>
      </c>
      <c r="EX1109">
        <v>0.51293999999999995</v>
      </c>
      <c r="EY1109" t="s">
        <v>180</v>
      </c>
      <c r="EZ1109" t="s">
        <v>180</v>
      </c>
      <c r="FA1109">
        <v>0.70379700000000001</v>
      </c>
      <c r="FB1109" t="s">
        <v>180</v>
      </c>
      <c r="FC1109">
        <v>18.707999999999998</v>
      </c>
      <c r="FD1109" t="s">
        <v>180</v>
      </c>
      <c r="FE1109">
        <v>15.577999999999999</v>
      </c>
      <c r="FF1109" t="s">
        <v>180</v>
      </c>
      <c r="FG1109">
        <v>38.390999999999998</v>
      </c>
      <c r="FH1109" t="s">
        <v>180</v>
      </c>
      <c r="FI1109" t="s">
        <v>180</v>
      </c>
      <c r="FJ1109" t="s">
        <v>180</v>
      </c>
      <c r="FK1109" t="s">
        <v>180</v>
      </c>
      <c r="FL1109" t="s">
        <v>180</v>
      </c>
      <c r="FM1109" t="s">
        <v>180</v>
      </c>
      <c r="FN1109" t="s">
        <v>180</v>
      </c>
      <c r="FP1109" t="s">
        <v>180</v>
      </c>
      <c r="FQ1109" t="s">
        <v>180</v>
      </c>
      <c r="FR1109" t="s">
        <v>180</v>
      </c>
      <c r="FS1109" t="s">
        <v>180</v>
      </c>
      <c r="FT1109" t="s">
        <v>180</v>
      </c>
      <c r="FU1109" t="s">
        <v>180</v>
      </c>
      <c r="FV1109" t="s">
        <v>6348</v>
      </c>
      <c r="FW1109" t="s">
        <v>180</v>
      </c>
      <c r="FX1109">
        <f t="shared" si="322"/>
        <v>2.5025062656641635</v>
      </c>
      <c r="FY1109">
        <f t="shared" si="323"/>
        <v>54.305058763413477</v>
      </c>
      <c r="FZ1109">
        <f t="shared" si="324"/>
        <v>7.6565914786967522</v>
      </c>
      <c r="GA1109">
        <f t="shared" si="325"/>
        <v>2.4085213032581509</v>
      </c>
      <c r="GB1109">
        <f t="shared" si="326"/>
        <v>2.5254258223077106</v>
      </c>
      <c r="GC1109">
        <f t="shared" si="327"/>
        <v>0.47899159663865543</v>
      </c>
      <c r="GD1109">
        <f t="shared" si="328"/>
        <v>36.689728310271811</v>
      </c>
      <c r="GE1109">
        <f t="shared" si="329"/>
        <v>41.772410993653672</v>
      </c>
      <c r="GF1109">
        <f t="shared" si="330"/>
        <v>16.759520520592591</v>
      </c>
      <c r="GG1109">
        <f t="shared" si="331"/>
        <v>51.276915373059552</v>
      </c>
      <c r="GH1109">
        <f t="shared" si="332"/>
        <v>0.20450527704485491</v>
      </c>
      <c r="GI1109">
        <f t="shared" si="333"/>
        <v>8.2016228225833834E-2</v>
      </c>
      <c r="GJ1109">
        <f t="shared" si="334"/>
        <v>0.22356215213358049</v>
      </c>
      <c r="GK1109">
        <f t="shared" si="335"/>
        <v>139.77206467002372</v>
      </c>
      <c r="GL1109">
        <f t="shared" si="336"/>
        <v>3.0595693540310469</v>
      </c>
      <c r="GM1109">
        <f t="shared" si="337"/>
        <v>0.36686097106825294</v>
      </c>
      <c r="GN1109">
        <f t="shared" si="338"/>
        <v>0.11990608109108752</v>
      </c>
      <c r="GO1109">
        <f t="shared" si="339"/>
        <v>3.1789594172736702</v>
      </c>
      <c r="GP1109">
        <f t="shared" si="340"/>
        <v>1.0419712425540029</v>
      </c>
      <c r="GQ1109">
        <f>(EA1109/0.0735)/((DZ1109/0.195*(EB1109/0.295))^0.5)</f>
        <v>1.0440491541371819</v>
      </c>
      <c r="GR1109">
        <v>0.51293999999999995</v>
      </c>
      <c r="GS1109">
        <v>0.70379700000000001</v>
      </c>
      <c r="GT1109">
        <v>18.707999999999998</v>
      </c>
      <c r="GU1109">
        <v>15.577999999999999</v>
      </c>
      <c r="GV1109">
        <v>38.390999999999998</v>
      </c>
    </row>
    <row r="1110" spans="1:204">
      <c r="A1110" t="s">
        <v>6066</v>
      </c>
      <c r="B1110" t="s">
        <v>6343</v>
      </c>
      <c r="C1110" t="s">
        <v>7222</v>
      </c>
      <c r="D1110" t="s">
        <v>7008</v>
      </c>
      <c r="E1110" t="s">
        <v>7008</v>
      </c>
      <c r="F1110">
        <v>113</v>
      </c>
      <c r="G1110">
        <v>29</v>
      </c>
      <c r="H1110" t="s">
        <v>7335</v>
      </c>
      <c r="I1110" t="s">
        <v>6192</v>
      </c>
      <c r="J1110" t="s">
        <v>180</v>
      </c>
      <c r="K1110">
        <v>-62.1</v>
      </c>
      <c r="L1110">
        <v>-62.1</v>
      </c>
      <c r="M1110">
        <v>-57.933300000000003</v>
      </c>
      <c r="N1110">
        <v>-57.933300000000003</v>
      </c>
      <c r="O1110" t="s">
        <v>179</v>
      </c>
      <c r="R1110" t="s">
        <v>6349</v>
      </c>
      <c r="S1110" t="s">
        <v>6345</v>
      </c>
      <c r="T1110" t="s">
        <v>6346</v>
      </c>
      <c r="U1110" t="s">
        <v>180</v>
      </c>
      <c r="V1110" t="s">
        <v>180</v>
      </c>
      <c r="W1110" t="s">
        <v>180</v>
      </c>
      <c r="X1110" t="s">
        <v>6346</v>
      </c>
      <c r="Y1110" t="s">
        <v>180</v>
      </c>
      <c r="Z1110" t="s">
        <v>180</v>
      </c>
      <c r="AB1110" t="s">
        <v>180</v>
      </c>
      <c r="AC1110" t="s">
        <v>181</v>
      </c>
      <c r="AD1110" t="s">
        <v>180</v>
      </c>
      <c r="AE1110" t="s">
        <v>180</v>
      </c>
      <c r="AF1110" t="s">
        <v>180</v>
      </c>
      <c r="AG1110" t="s">
        <v>180</v>
      </c>
      <c r="AH1110" t="s">
        <v>6347</v>
      </c>
      <c r="AI1110">
        <v>48.47</v>
      </c>
      <c r="AJ1110">
        <v>1.21</v>
      </c>
      <c r="AK1110" t="s">
        <v>180</v>
      </c>
      <c r="AL1110">
        <v>16.670000000000002</v>
      </c>
      <c r="AM1110" t="s">
        <v>180</v>
      </c>
      <c r="AN1110">
        <v>10.24</v>
      </c>
      <c r="AP1110">
        <v>9.1135999999999999</v>
      </c>
      <c r="AQ1110">
        <v>9.77</v>
      </c>
      <c r="AR1110">
        <v>9.31</v>
      </c>
      <c r="AS1110">
        <v>0.16</v>
      </c>
      <c r="AT1110" t="s">
        <v>180</v>
      </c>
      <c r="AU1110">
        <v>0.62</v>
      </c>
      <c r="AV1110">
        <v>3.4</v>
      </c>
      <c r="AW1110">
        <v>0.28999999999999998</v>
      </c>
      <c r="AY1110" t="s">
        <v>180</v>
      </c>
      <c r="AZ1110" t="s">
        <v>180</v>
      </c>
      <c r="BA1110">
        <v>99.013600000000011</v>
      </c>
      <c r="BC1110" t="s">
        <v>180</v>
      </c>
      <c r="BD1110" t="s">
        <v>180</v>
      </c>
      <c r="BE1110" t="s">
        <v>180</v>
      </c>
      <c r="BF1110" t="s">
        <v>180</v>
      </c>
      <c r="BG1110" t="s">
        <v>180</v>
      </c>
      <c r="BH1110" t="s">
        <v>180</v>
      </c>
      <c r="BI1110" t="s">
        <v>180</v>
      </c>
      <c r="BK1110" t="s">
        <v>180</v>
      </c>
      <c r="BL1110" t="s">
        <v>180</v>
      </c>
      <c r="BM1110">
        <v>-0.35</v>
      </c>
      <c r="BN1110" t="s">
        <v>180</v>
      </c>
      <c r="BO1110" t="s">
        <v>180</v>
      </c>
      <c r="BP1110" t="s">
        <v>180</v>
      </c>
      <c r="BQ1110" t="s">
        <v>180</v>
      </c>
      <c r="BR1110" t="s">
        <v>180</v>
      </c>
      <c r="BS1110" t="s">
        <v>180</v>
      </c>
      <c r="BT1110" t="s">
        <v>180</v>
      </c>
      <c r="BU1110" t="s">
        <v>180</v>
      </c>
      <c r="BV1110" t="s">
        <v>180</v>
      </c>
      <c r="BW1110" t="s">
        <v>180</v>
      </c>
      <c r="BX1110" t="s">
        <v>180</v>
      </c>
      <c r="BY1110" t="s">
        <v>180</v>
      </c>
      <c r="BZ1110" t="s">
        <v>180</v>
      </c>
      <c r="CA1110">
        <v>6.6041556756756803</v>
      </c>
      <c r="CD1110" t="s">
        <v>180</v>
      </c>
      <c r="CE1110" t="s">
        <v>180</v>
      </c>
      <c r="CG1110" t="s">
        <v>180</v>
      </c>
      <c r="CH1110" t="s">
        <v>180</v>
      </c>
      <c r="CI1110" t="s">
        <v>180</v>
      </c>
      <c r="CJ1110" t="s">
        <v>180</v>
      </c>
      <c r="CK1110" t="s">
        <v>180</v>
      </c>
      <c r="CM1110" t="s">
        <v>180</v>
      </c>
      <c r="CN1110" t="s">
        <v>180</v>
      </c>
      <c r="CO1110">
        <v>25.383642411642398</v>
      </c>
      <c r="CQ1110">
        <v>303.85762993763001</v>
      </c>
      <c r="CR1110">
        <v>201.89576049896101</v>
      </c>
      <c r="CS1110" t="s">
        <v>180</v>
      </c>
      <c r="CT1110" t="s">
        <v>180</v>
      </c>
      <c r="CU1110">
        <v>36.913954261954302</v>
      </c>
      <c r="CV1110">
        <v>114.23486902286901</v>
      </c>
      <c r="CW1110">
        <v>142.63877488565501</v>
      </c>
      <c r="CX1110">
        <v>80.137023866943906</v>
      </c>
      <c r="CZ1110" t="s">
        <v>180</v>
      </c>
      <c r="DB1110" t="s">
        <v>180</v>
      </c>
      <c r="DC1110" t="s">
        <v>180</v>
      </c>
      <c r="DD1110">
        <v>6.4586702702702699</v>
      </c>
      <c r="DE1110">
        <v>642.77419043658995</v>
      </c>
      <c r="DF1110">
        <v>15.3336191268191</v>
      </c>
      <c r="DG1110">
        <v>72.284881496881496</v>
      </c>
      <c r="DH1110">
        <v>3.40742758419958</v>
      </c>
      <c r="DJ1110" t="s">
        <v>180</v>
      </c>
      <c r="DK1110" t="s">
        <v>180</v>
      </c>
      <c r="DL1110" t="s">
        <v>180</v>
      </c>
      <c r="DM1110" t="s">
        <v>180</v>
      </c>
      <c r="DR1110" t="s">
        <v>180</v>
      </c>
      <c r="DS1110" t="s">
        <v>180</v>
      </c>
      <c r="DT1110">
        <v>0.15284445738045699</v>
      </c>
      <c r="DU1110">
        <v>180.58842245322199</v>
      </c>
      <c r="DV1110">
        <v>11.063224004158</v>
      </c>
      <c r="DW1110">
        <v>26.808822869022901</v>
      </c>
      <c r="DX1110">
        <v>3.6606705363825398</v>
      </c>
      <c r="DY1110">
        <v>14.988489762993799</v>
      </c>
      <c r="DZ1110">
        <v>3.3253419376299398</v>
      </c>
      <c r="EA1110">
        <v>1.0772282712301999</v>
      </c>
      <c r="EB1110">
        <v>3.3541440925707899</v>
      </c>
      <c r="EC1110">
        <v>0.48779832099792098</v>
      </c>
      <c r="ED1110">
        <v>2.8118700207900198</v>
      </c>
      <c r="EE1110">
        <v>0.53495390519750496</v>
      </c>
      <c r="EF1110">
        <v>1.4283863079833701</v>
      </c>
      <c r="EG1110">
        <v>0.20575553239085201</v>
      </c>
      <c r="EH1110">
        <v>1.2966039151767199</v>
      </c>
      <c r="EI1110">
        <v>0.183732128066528</v>
      </c>
      <c r="EJ1110">
        <v>1.9296316008315999</v>
      </c>
      <c r="EK1110">
        <v>0.194740184615385</v>
      </c>
      <c r="EM1110" t="s">
        <v>180</v>
      </c>
      <c r="EN1110" t="s">
        <v>180</v>
      </c>
      <c r="EO1110" t="s">
        <v>180</v>
      </c>
      <c r="EP1110" t="s">
        <v>180</v>
      </c>
      <c r="EQ1110" t="s">
        <v>180</v>
      </c>
      <c r="ER1110" t="s">
        <v>180</v>
      </c>
      <c r="ET1110">
        <v>5.9219729140956296</v>
      </c>
      <c r="EV1110">
        <v>1.33632923076923</v>
      </c>
      <c r="EW1110">
        <v>0.27367534303534302</v>
      </c>
      <c r="EY1110" t="s">
        <v>180</v>
      </c>
      <c r="EZ1110" t="s">
        <v>180</v>
      </c>
      <c r="FB1110" t="s">
        <v>180</v>
      </c>
      <c r="FD1110" t="s">
        <v>180</v>
      </c>
      <c r="FF1110" t="s">
        <v>180</v>
      </c>
      <c r="FH1110" t="s">
        <v>180</v>
      </c>
      <c r="FI1110" t="s">
        <v>180</v>
      </c>
      <c r="FJ1110" t="s">
        <v>180</v>
      </c>
      <c r="FK1110" t="s">
        <v>180</v>
      </c>
      <c r="FL1110" t="s">
        <v>180</v>
      </c>
      <c r="FM1110" t="s">
        <v>180</v>
      </c>
      <c r="FN1110" t="s">
        <v>180</v>
      </c>
      <c r="FP1110" t="s">
        <v>180</v>
      </c>
      <c r="FQ1110" t="s">
        <v>180</v>
      </c>
      <c r="FR1110" t="s">
        <v>180</v>
      </c>
      <c r="FS1110" t="s">
        <v>180</v>
      </c>
      <c r="FT1110" t="s">
        <v>180</v>
      </c>
      <c r="FU1110" t="s">
        <v>180</v>
      </c>
      <c r="FV1110" t="s">
        <v>6350</v>
      </c>
      <c r="FW1110" t="s">
        <v>180</v>
      </c>
      <c r="FX1110">
        <f t="shared" si="322"/>
        <v>2.6279633620689529</v>
      </c>
      <c r="FY1110">
        <f t="shared" si="323"/>
        <v>55.749393203883294</v>
      </c>
      <c r="FZ1110">
        <f t="shared" si="324"/>
        <v>8.5324622844827243</v>
      </c>
      <c r="GA1110">
        <f t="shared" si="325"/>
        <v>2.5646551724137856</v>
      </c>
      <c r="GB1110">
        <f t="shared" si="326"/>
        <v>2.5868687062491547</v>
      </c>
      <c r="GC1110">
        <f t="shared" si="327"/>
        <v>0.51239669421487599</v>
      </c>
      <c r="GD1110">
        <f t="shared" si="328"/>
        <v>41.919274577020943</v>
      </c>
      <c r="GE1110">
        <f t="shared" si="329"/>
        <v>42.884520095118795</v>
      </c>
      <c r="GF1110">
        <f t="shared" si="330"/>
        <v>16.323308864156566</v>
      </c>
      <c r="GG1110">
        <f t="shared" si="331"/>
        <v>52.998462327011723</v>
      </c>
      <c r="GH1110">
        <f t="shared" si="332"/>
        <v>0.22089641693811032</v>
      </c>
      <c r="GI1110">
        <f t="shared" si="333"/>
        <v>8.031728812209829E-2</v>
      </c>
      <c r="GJ1110">
        <f t="shared" si="334"/>
        <v>0.20479634564141616</v>
      </c>
      <c r="GK1110">
        <f t="shared" si="335"/>
        <v>135.1376728841515</v>
      </c>
      <c r="GL1110">
        <f t="shared" si="336"/>
        <v>3.2467965146078961</v>
      </c>
      <c r="GM1110">
        <f t="shared" si="337"/>
        <v>0.39218125631366563</v>
      </c>
      <c r="GN1110">
        <f t="shared" si="338"/>
        <v>0.12079021723387182</v>
      </c>
      <c r="GO1110">
        <f t="shared" si="339"/>
        <v>3.3269432773109209</v>
      </c>
      <c r="GP1110">
        <f t="shared" si="340"/>
        <v>1.0139253279262221</v>
      </c>
      <c r="GQ1110">
        <f>(EA1110/0.0735)/((DZ1110/0.195*(EB1110/0.295))^0.5)</f>
        <v>1.0525426543007899</v>
      </c>
    </row>
    <row r="1111" spans="1:204">
      <c r="A1111" t="s">
        <v>6066</v>
      </c>
      <c r="B1111" t="s">
        <v>6343</v>
      </c>
      <c r="C1111" t="s">
        <v>7222</v>
      </c>
      <c r="D1111" t="s">
        <v>7009</v>
      </c>
      <c r="E1111" t="s">
        <v>7009</v>
      </c>
      <c r="F1111">
        <v>114</v>
      </c>
      <c r="G1111">
        <v>29</v>
      </c>
      <c r="H1111" t="s">
        <v>7335</v>
      </c>
      <c r="I1111" t="s">
        <v>6232</v>
      </c>
      <c r="J1111" t="s">
        <v>180</v>
      </c>
      <c r="K1111">
        <v>-62.5167</v>
      </c>
      <c r="L1111">
        <v>-62.5167</v>
      </c>
      <c r="M1111">
        <v>-60.066699999999997</v>
      </c>
      <c r="N1111">
        <v>-60.066699999999997</v>
      </c>
      <c r="O1111" t="s">
        <v>179</v>
      </c>
      <c r="R1111" t="s">
        <v>6351</v>
      </c>
      <c r="S1111" t="s">
        <v>6345</v>
      </c>
      <c r="T1111" t="s">
        <v>6346</v>
      </c>
      <c r="U1111" t="s">
        <v>180</v>
      </c>
      <c r="V1111" t="s">
        <v>180</v>
      </c>
      <c r="W1111" t="s">
        <v>180</v>
      </c>
      <c r="X1111" t="s">
        <v>6346</v>
      </c>
      <c r="Y1111" t="s">
        <v>180</v>
      </c>
      <c r="Z1111" t="s">
        <v>180</v>
      </c>
      <c r="AB1111" t="s">
        <v>180</v>
      </c>
      <c r="AC1111" t="s">
        <v>181</v>
      </c>
      <c r="AD1111" t="s">
        <v>180</v>
      </c>
      <c r="AE1111" t="s">
        <v>180</v>
      </c>
      <c r="AF1111" t="s">
        <v>180</v>
      </c>
      <c r="AG1111" t="s">
        <v>180</v>
      </c>
      <c r="AH1111" t="s">
        <v>6347</v>
      </c>
      <c r="AI1111">
        <v>50.07</v>
      </c>
      <c r="AJ1111">
        <v>0.64</v>
      </c>
      <c r="AK1111" t="s">
        <v>180</v>
      </c>
      <c r="AL1111">
        <v>17.260000000000002</v>
      </c>
      <c r="AM1111" t="s">
        <v>180</v>
      </c>
      <c r="AN1111">
        <v>8.49</v>
      </c>
      <c r="AP1111">
        <v>7.5560999999999998</v>
      </c>
      <c r="AQ1111">
        <v>10.18</v>
      </c>
      <c r="AR1111">
        <v>9.23</v>
      </c>
      <c r="AS1111">
        <v>0.15</v>
      </c>
      <c r="AT1111" t="s">
        <v>180</v>
      </c>
      <c r="AU1111">
        <v>0.25</v>
      </c>
      <c r="AV1111">
        <v>2.41</v>
      </c>
      <c r="AW1111">
        <v>0.06</v>
      </c>
      <c r="AY1111" t="s">
        <v>180</v>
      </c>
      <c r="AZ1111" t="s">
        <v>180</v>
      </c>
      <c r="BA1111">
        <v>97.806100000000001</v>
      </c>
      <c r="BC1111" t="s">
        <v>180</v>
      </c>
      <c r="BD1111" t="s">
        <v>180</v>
      </c>
      <c r="BE1111" t="s">
        <v>180</v>
      </c>
      <c r="BF1111" t="s">
        <v>180</v>
      </c>
      <c r="BG1111" t="s">
        <v>180</v>
      </c>
      <c r="BH1111" t="s">
        <v>180</v>
      </c>
      <c r="BI1111" t="s">
        <v>180</v>
      </c>
      <c r="BK1111" t="s">
        <v>180</v>
      </c>
      <c r="BL1111" t="s">
        <v>180</v>
      </c>
      <c r="BM1111">
        <v>1.23</v>
      </c>
      <c r="BN1111" t="s">
        <v>180</v>
      </c>
      <c r="BO1111" t="s">
        <v>180</v>
      </c>
      <c r="BP1111" t="s">
        <v>180</v>
      </c>
      <c r="BQ1111" t="s">
        <v>180</v>
      </c>
      <c r="BR1111" t="s">
        <v>180</v>
      </c>
      <c r="BS1111" t="s">
        <v>180</v>
      </c>
      <c r="BT1111" t="s">
        <v>180</v>
      </c>
      <c r="BU1111" t="s">
        <v>180</v>
      </c>
      <c r="BV1111" t="s">
        <v>180</v>
      </c>
      <c r="BW1111" t="s">
        <v>180</v>
      </c>
      <c r="BX1111" t="s">
        <v>180</v>
      </c>
      <c r="BY1111" t="s">
        <v>180</v>
      </c>
      <c r="BZ1111" t="s">
        <v>180</v>
      </c>
      <c r="CA1111">
        <v>7.3376614821592003</v>
      </c>
      <c r="CD1111" t="s">
        <v>180</v>
      </c>
      <c r="CE1111" t="s">
        <v>180</v>
      </c>
      <c r="CG1111" t="s">
        <v>180</v>
      </c>
      <c r="CH1111" t="s">
        <v>180</v>
      </c>
      <c r="CI1111" t="s">
        <v>180</v>
      </c>
      <c r="CJ1111" t="s">
        <v>180</v>
      </c>
      <c r="CK1111" t="s">
        <v>180</v>
      </c>
      <c r="CM1111" t="s">
        <v>180</v>
      </c>
      <c r="CN1111" t="s">
        <v>180</v>
      </c>
      <c r="CO1111">
        <v>29.2684354986276</v>
      </c>
      <c r="CQ1111">
        <v>222.65324794144601</v>
      </c>
      <c r="CR1111">
        <v>393.786056724611</v>
      </c>
      <c r="CS1111" t="s">
        <v>180</v>
      </c>
      <c r="CT1111" t="s">
        <v>180</v>
      </c>
      <c r="CU1111">
        <v>37.223055809698103</v>
      </c>
      <c r="CV1111">
        <v>173.07959743824301</v>
      </c>
      <c r="CW1111">
        <v>40.200900274473902</v>
      </c>
      <c r="CX1111">
        <v>72.550704483074099</v>
      </c>
      <c r="CZ1111" t="s">
        <v>180</v>
      </c>
      <c r="DB1111" t="s">
        <v>180</v>
      </c>
      <c r="DC1111" t="s">
        <v>180</v>
      </c>
      <c r="DD1111">
        <v>4.5501189387008196</v>
      </c>
      <c r="DE1111">
        <v>297.56369624885599</v>
      </c>
      <c r="DF1111">
        <v>16.297456541628499</v>
      </c>
      <c r="DG1111">
        <v>33.409405306495898</v>
      </c>
      <c r="DH1111">
        <v>0.63742770356816103</v>
      </c>
      <c r="DJ1111" t="s">
        <v>180</v>
      </c>
      <c r="DK1111" t="s">
        <v>180</v>
      </c>
      <c r="DL1111" t="s">
        <v>180</v>
      </c>
      <c r="DM1111" t="s">
        <v>180</v>
      </c>
      <c r="DR1111" t="s">
        <v>180</v>
      </c>
      <c r="DS1111" t="s">
        <v>180</v>
      </c>
      <c r="DT1111">
        <v>0.43483989021043001</v>
      </c>
      <c r="DU1111">
        <v>77.443937785910407</v>
      </c>
      <c r="DV1111">
        <v>1.93462836230558</v>
      </c>
      <c r="DW1111">
        <v>5.5490708142726497</v>
      </c>
      <c r="DX1111">
        <v>0.96300193961573699</v>
      </c>
      <c r="DY1111">
        <v>5.1413679780420898</v>
      </c>
      <c r="DZ1111">
        <v>1.72548464775846</v>
      </c>
      <c r="EA1111">
        <v>0.67320067316991805</v>
      </c>
      <c r="EB1111">
        <v>2.2523673880536501</v>
      </c>
      <c r="EC1111">
        <v>0.39202195791399802</v>
      </c>
      <c r="ED1111">
        <v>2.6285072278133601</v>
      </c>
      <c r="EE1111">
        <v>0.55314298261665196</v>
      </c>
      <c r="EF1111">
        <v>1.60736843183898</v>
      </c>
      <c r="EG1111">
        <v>0.25150168709972598</v>
      </c>
      <c r="EH1111">
        <v>1.65766484903934</v>
      </c>
      <c r="EI1111">
        <v>0.247953888380604</v>
      </c>
      <c r="EJ1111">
        <v>1.03847758462946</v>
      </c>
      <c r="EK1111">
        <v>3.8949094236047602E-2</v>
      </c>
      <c r="EM1111" t="s">
        <v>180</v>
      </c>
      <c r="EN1111" t="s">
        <v>180</v>
      </c>
      <c r="EO1111" t="s">
        <v>180</v>
      </c>
      <c r="EP1111" t="s">
        <v>180</v>
      </c>
      <c r="EQ1111" t="s">
        <v>180</v>
      </c>
      <c r="ER1111" t="s">
        <v>180</v>
      </c>
      <c r="ET1111">
        <v>2.5034522232387899</v>
      </c>
      <c r="EV1111">
        <v>0.233119853613907</v>
      </c>
      <c r="EW1111">
        <v>0.103752607502287</v>
      </c>
      <c r="EX1111">
        <v>0.51297800000000005</v>
      </c>
      <c r="EY1111" t="s">
        <v>180</v>
      </c>
      <c r="EZ1111" t="s">
        <v>180</v>
      </c>
      <c r="FA1111">
        <v>0.70400300000000005</v>
      </c>
      <c r="FB1111" t="s">
        <v>180</v>
      </c>
      <c r="FC1111">
        <v>18.741</v>
      </c>
      <c r="FD1111" t="s">
        <v>180</v>
      </c>
      <c r="FE1111">
        <v>15.586</v>
      </c>
      <c r="FF1111" t="s">
        <v>180</v>
      </c>
      <c r="FG1111">
        <v>38.448999999999998</v>
      </c>
      <c r="FH1111" t="s">
        <v>180</v>
      </c>
      <c r="FI1111" t="s">
        <v>180</v>
      </c>
      <c r="FJ1111" t="s">
        <v>180</v>
      </c>
      <c r="FK1111" t="s">
        <v>180</v>
      </c>
      <c r="FL1111" t="s">
        <v>180</v>
      </c>
      <c r="FM1111" t="s">
        <v>180</v>
      </c>
      <c r="FN1111" t="s">
        <v>180</v>
      </c>
      <c r="FP1111" t="s">
        <v>180</v>
      </c>
      <c r="FQ1111" t="s">
        <v>180</v>
      </c>
      <c r="FR1111" t="s">
        <v>180</v>
      </c>
      <c r="FS1111" t="s">
        <v>180</v>
      </c>
      <c r="FT1111" t="s">
        <v>180</v>
      </c>
      <c r="FU1111" t="s">
        <v>180</v>
      </c>
      <c r="FV1111" t="s">
        <v>6352</v>
      </c>
      <c r="FW1111" t="s">
        <v>180</v>
      </c>
      <c r="FX1111">
        <f t="shared" si="322"/>
        <v>0.38453352252571865</v>
      </c>
      <c r="FY1111">
        <f t="shared" si="323"/>
        <v>20.154499461008371</v>
      </c>
      <c r="FZ1111">
        <f t="shared" si="324"/>
        <v>1.1670805250088687</v>
      </c>
      <c r="GA1111">
        <f t="shared" si="325"/>
        <v>1.0409128532576555</v>
      </c>
      <c r="GB1111">
        <f t="shared" si="326"/>
        <v>1.3587592144207894</v>
      </c>
      <c r="GC1111">
        <f t="shared" si="327"/>
        <v>0.390625</v>
      </c>
      <c r="GD1111">
        <f t="shared" si="328"/>
        <v>18.258290518449353</v>
      </c>
      <c r="GE1111">
        <f t="shared" si="329"/>
        <v>57.876366274442923</v>
      </c>
      <c r="GF1111">
        <f t="shared" si="330"/>
        <v>40.030395136778168</v>
      </c>
      <c r="GG1111">
        <f t="shared" si="331"/>
        <v>121.49446494464955</v>
      </c>
      <c r="GH1111">
        <f t="shared" si="332"/>
        <v>0.45114800423878398</v>
      </c>
      <c r="GI1111">
        <f t="shared" si="333"/>
        <v>0.16276764709394623</v>
      </c>
      <c r="GJ1111">
        <f t="shared" si="334"/>
        <v>0.44506122448979413</v>
      </c>
      <c r="GK1111">
        <f t="shared" si="335"/>
        <v>332.20653061224476</v>
      </c>
      <c r="GL1111">
        <f t="shared" si="336"/>
        <v>3.0350553505535038</v>
      </c>
      <c r="GM1111">
        <f t="shared" si="337"/>
        <v>0.36571967661424237</v>
      </c>
      <c r="GN1111">
        <f t="shared" si="338"/>
        <v>0.1204985195896167</v>
      </c>
      <c r="GO1111">
        <f t="shared" si="339"/>
        <v>1.1212086788594811</v>
      </c>
      <c r="GP1111">
        <f t="shared" si="340"/>
        <v>0.9784920747095005</v>
      </c>
      <c r="GQ1111">
        <f>(EA1111/0.0735)/((DZ1111/0.195*(EB1111/0.295))^0.5)</f>
        <v>1.114321092293292</v>
      </c>
      <c r="GR1111">
        <v>0.51297800000000005</v>
      </c>
      <c r="GS1111">
        <v>0.70400300000000005</v>
      </c>
      <c r="GT1111">
        <v>18.741</v>
      </c>
      <c r="GU1111">
        <v>15.586</v>
      </c>
      <c r="GV1111">
        <v>38.448999999999998</v>
      </c>
    </row>
    <row r="1112" spans="1:204">
      <c r="A1112" t="s">
        <v>6066</v>
      </c>
      <c r="B1112" t="s">
        <v>6343</v>
      </c>
      <c r="C1112" t="s">
        <v>7222</v>
      </c>
      <c r="D1112" t="s">
        <v>7009</v>
      </c>
      <c r="E1112" t="s">
        <v>7009</v>
      </c>
      <c r="F1112">
        <v>114</v>
      </c>
      <c r="G1112">
        <v>29</v>
      </c>
      <c r="H1112" t="s">
        <v>7335</v>
      </c>
      <c r="I1112" t="s">
        <v>6232</v>
      </c>
      <c r="J1112" t="s">
        <v>180</v>
      </c>
      <c r="K1112">
        <v>-62.5167</v>
      </c>
      <c r="L1112">
        <v>-62.5167</v>
      </c>
      <c r="M1112">
        <v>-60.066699999999997</v>
      </c>
      <c r="N1112">
        <v>-60.066699999999997</v>
      </c>
      <c r="O1112" t="s">
        <v>179</v>
      </c>
      <c r="R1112" t="s">
        <v>6353</v>
      </c>
      <c r="S1112" t="s">
        <v>6345</v>
      </c>
      <c r="T1112" t="s">
        <v>6346</v>
      </c>
      <c r="U1112" t="s">
        <v>180</v>
      </c>
      <c r="V1112" t="s">
        <v>180</v>
      </c>
      <c r="W1112" t="s">
        <v>180</v>
      </c>
      <c r="X1112" t="s">
        <v>6346</v>
      </c>
      <c r="Y1112" t="s">
        <v>180</v>
      </c>
      <c r="Z1112" t="s">
        <v>180</v>
      </c>
      <c r="AB1112" t="s">
        <v>180</v>
      </c>
      <c r="AC1112" t="s">
        <v>181</v>
      </c>
      <c r="AD1112" t="s">
        <v>180</v>
      </c>
      <c r="AE1112" t="s">
        <v>180</v>
      </c>
      <c r="AF1112" t="s">
        <v>180</v>
      </c>
      <c r="AG1112" t="s">
        <v>180</v>
      </c>
      <c r="AH1112" t="s">
        <v>6347</v>
      </c>
      <c r="AI1112">
        <v>47.79</v>
      </c>
      <c r="AJ1112">
        <v>1.3</v>
      </c>
      <c r="AK1112" t="s">
        <v>180</v>
      </c>
      <c r="AL1112">
        <v>16.84</v>
      </c>
      <c r="AM1112" t="s">
        <v>180</v>
      </c>
      <c r="AN1112">
        <v>9.9499999999999993</v>
      </c>
      <c r="AP1112">
        <v>8.8554999999999993</v>
      </c>
      <c r="AQ1112">
        <v>11.44</v>
      </c>
      <c r="AR1112">
        <v>8.16</v>
      </c>
      <c r="AS1112">
        <v>0.15</v>
      </c>
      <c r="AT1112" t="s">
        <v>180</v>
      </c>
      <c r="AU1112">
        <v>0.56999999999999995</v>
      </c>
      <c r="AV1112">
        <v>3.36</v>
      </c>
      <c r="AW1112">
        <v>0.3</v>
      </c>
      <c r="AY1112" t="s">
        <v>180</v>
      </c>
      <c r="AZ1112" t="s">
        <v>180</v>
      </c>
      <c r="BA1112">
        <v>98.765499999999975</v>
      </c>
      <c r="BC1112" t="s">
        <v>180</v>
      </c>
      <c r="BD1112" t="s">
        <v>180</v>
      </c>
      <c r="BE1112" t="s">
        <v>180</v>
      </c>
      <c r="BF1112" t="s">
        <v>180</v>
      </c>
      <c r="BG1112" t="s">
        <v>180</v>
      </c>
      <c r="BH1112" t="s">
        <v>180</v>
      </c>
      <c r="BI1112" t="s">
        <v>180</v>
      </c>
      <c r="BK1112" t="s">
        <v>180</v>
      </c>
      <c r="BL1112" t="s">
        <v>180</v>
      </c>
      <c r="BM1112">
        <v>-0.36</v>
      </c>
      <c r="BN1112" t="s">
        <v>180</v>
      </c>
      <c r="BO1112" t="s">
        <v>180</v>
      </c>
      <c r="BP1112" t="s">
        <v>180</v>
      </c>
      <c r="BQ1112" t="s">
        <v>180</v>
      </c>
      <c r="BR1112" t="s">
        <v>180</v>
      </c>
      <c r="BS1112" t="s">
        <v>180</v>
      </c>
      <c r="BT1112" t="s">
        <v>180</v>
      </c>
      <c r="BU1112" t="s">
        <v>180</v>
      </c>
      <c r="BV1112" t="s">
        <v>180</v>
      </c>
      <c r="BW1112" t="s">
        <v>180</v>
      </c>
      <c r="BX1112" t="s">
        <v>180</v>
      </c>
      <c r="BY1112" t="s">
        <v>180</v>
      </c>
      <c r="BZ1112" t="s">
        <v>180</v>
      </c>
      <c r="CA1112">
        <v>6.5227278422701298</v>
      </c>
      <c r="CD1112" t="s">
        <v>180</v>
      </c>
      <c r="CE1112" t="s">
        <v>180</v>
      </c>
      <c r="CG1112" t="s">
        <v>180</v>
      </c>
      <c r="CH1112" t="s">
        <v>180</v>
      </c>
      <c r="CI1112" t="s">
        <v>180</v>
      </c>
      <c r="CJ1112" t="s">
        <v>180</v>
      </c>
      <c r="CK1112" t="s">
        <v>180</v>
      </c>
      <c r="CM1112" t="s">
        <v>180</v>
      </c>
      <c r="CN1112" t="s">
        <v>180</v>
      </c>
      <c r="CO1112">
        <v>33.595817210245102</v>
      </c>
      <c r="CQ1112">
        <v>308.92924267551098</v>
      </c>
      <c r="CR1112">
        <v>264.08596462133801</v>
      </c>
      <c r="CS1112" t="s">
        <v>180</v>
      </c>
      <c r="CT1112" t="s">
        <v>180</v>
      </c>
      <c r="CU1112">
        <v>36.622295927768597</v>
      </c>
      <c r="CV1112">
        <v>84.322646029113699</v>
      </c>
      <c r="CW1112">
        <v>96.577791044776106</v>
      </c>
      <c r="CX1112">
        <v>81.797154228855703</v>
      </c>
      <c r="CZ1112" t="s">
        <v>180</v>
      </c>
      <c r="DB1112" t="s">
        <v>180</v>
      </c>
      <c r="DC1112" t="s">
        <v>180</v>
      </c>
      <c r="DD1112">
        <v>10.0444831398563</v>
      </c>
      <c r="DE1112">
        <v>545.409533812419</v>
      </c>
      <c r="DF1112">
        <v>16.552364105398901</v>
      </c>
      <c r="DG1112">
        <v>74.368576561636303</v>
      </c>
      <c r="DH1112">
        <v>3.8269918555371301</v>
      </c>
      <c r="DJ1112" t="s">
        <v>180</v>
      </c>
      <c r="DK1112" t="s">
        <v>180</v>
      </c>
      <c r="DL1112" t="s">
        <v>180</v>
      </c>
      <c r="DM1112" t="s">
        <v>180</v>
      </c>
      <c r="DR1112" t="s">
        <v>180</v>
      </c>
      <c r="DS1112" t="s">
        <v>180</v>
      </c>
      <c r="DT1112">
        <v>0.17170983969043699</v>
      </c>
      <c r="DU1112">
        <v>181.076315459738</v>
      </c>
      <c r="DV1112">
        <v>12.518047227381601</v>
      </c>
      <c r="DW1112">
        <v>29.3886311037406</v>
      </c>
      <c r="DX1112">
        <v>3.8583606412382498</v>
      </c>
      <c r="DY1112">
        <v>15.7530120692832</v>
      </c>
      <c r="DZ1112">
        <v>3.4172370923162001</v>
      </c>
      <c r="EA1112">
        <v>1.0697688690610501</v>
      </c>
      <c r="EB1112">
        <v>3.4388114344233101</v>
      </c>
      <c r="EC1112">
        <v>0.50111635157545598</v>
      </c>
      <c r="ED1112">
        <v>2.9427842085867</v>
      </c>
      <c r="EE1112">
        <v>0.56855924083287301</v>
      </c>
      <c r="EF1112">
        <v>1.5376978750690999</v>
      </c>
      <c r="EG1112">
        <v>0.225414133499171</v>
      </c>
      <c r="EH1112">
        <v>1.42179021190345</v>
      </c>
      <c r="EI1112">
        <v>0.20232866777225</v>
      </c>
      <c r="EJ1112">
        <v>2.0062318039432498</v>
      </c>
      <c r="EK1112">
        <v>0.21011376082550201</v>
      </c>
      <c r="EM1112" t="s">
        <v>180</v>
      </c>
      <c r="EN1112" t="s">
        <v>180</v>
      </c>
      <c r="EO1112" t="s">
        <v>180</v>
      </c>
      <c r="EP1112" t="s">
        <v>180</v>
      </c>
      <c r="EQ1112" t="s">
        <v>180</v>
      </c>
      <c r="ER1112" t="s">
        <v>180</v>
      </c>
      <c r="ET1112">
        <v>4.3941395010134503</v>
      </c>
      <c r="EV1112">
        <v>2.0233628155518701</v>
      </c>
      <c r="EW1112">
        <v>0.35956089920766499</v>
      </c>
      <c r="EY1112" t="s">
        <v>180</v>
      </c>
      <c r="EZ1112" t="s">
        <v>180</v>
      </c>
      <c r="FB1112" t="s">
        <v>180</v>
      </c>
      <c r="FD1112" t="s">
        <v>180</v>
      </c>
      <c r="FF1112" t="s">
        <v>180</v>
      </c>
      <c r="FH1112" t="s">
        <v>180</v>
      </c>
      <c r="FI1112" t="s">
        <v>180</v>
      </c>
      <c r="FJ1112" t="s">
        <v>180</v>
      </c>
      <c r="FK1112" t="s">
        <v>180</v>
      </c>
      <c r="FL1112" t="s">
        <v>180</v>
      </c>
      <c r="FM1112" t="s">
        <v>180</v>
      </c>
      <c r="FN1112" t="s">
        <v>180</v>
      </c>
      <c r="FP1112" t="s">
        <v>180</v>
      </c>
      <c r="FQ1112" t="s">
        <v>180</v>
      </c>
      <c r="FR1112" t="s">
        <v>180</v>
      </c>
      <c r="FS1112" t="s">
        <v>180</v>
      </c>
      <c r="FT1112" t="s">
        <v>180</v>
      </c>
      <c r="FU1112" t="s">
        <v>180</v>
      </c>
      <c r="FV1112" t="s">
        <v>6354</v>
      </c>
      <c r="FW1112" t="s">
        <v>180</v>
      </c>
      <c r="FX1112">
        <f t="shared" si="322"/>
        <v>2.6916712630998272</v>
      </c>
      <c r="FY1112">
        <f t="shared" si="323"/>
        <v>52.306293811148052</v>
      </c>
      <c r="FZ1112">
        <f t="shared" si="324"/>
        <v>8.8044263651406176</v>
      </c>
      <c r="GA1112">
        <f t="shared" si="325"/>
        <v>2.4034749034748986</v>
      </c>
      <c r="GB1112">
        <f t="shared" si="326"/>
        <v>2.4186489720023694</v>
      </c>
      <c r="GC1112">
        <f t="shared" si="327"/>
        <v>0.4384615384615384</v>
      </c>
      <c r="GD1112">
        <f t="shared" si="328"/>
        <v>32.950551977920917</v>
      </c>
      <c r="GE1112">
        <f t="shared" si="329"/>
        <v>34.622555446136751</v>
      </c>
      <c r="GF1112">
        <f t="shared" si="330"/>
        <v>14.465220666659341</v>
      </c>
      <c r="GG1112">
        <f t="shared" si="331"/>
        <v>47.315573770491703</v>
      </c>
      <c r="GH1112">
        <f t="shared" si="332"/>
        <v>0.14951834556370888</v>
      </c>
      <c r="GI1112">
        <f t="shared" si="333"/>
        <v>9.395392328505478E-2</v>
      </c>
      <c r="GJ1112">
        <f t="shared" si="334"/>
        <v>0.17770460959548429</v>
      </c>
      <c r="GK1112">
        <f t="shared" si="335"/>
        <v>89.492756349952799</v>
      </c>
      <c r="GL1112">
        <f t="shared" si="336"/>
        <v>3.2709887295081934</v>
      </c>
      <c r="GM1112">
        <f t="shared" si="337"/>
        <v>0.5287084195448033</v>
      </c>
      <c r="GN1112">
        <f t="shared" si="338"/>
        <v>0.16163565920457842</v>
      </c>
      <c r="GO1112">
        <f t="shared" si="339"/>
        <v>3.6632071141709632</v>
      </c>
      <c r="GP1112">
        <f t="shared" si="340"/>
        <v>1.0177920558285691</v>
      </c>
      <c r="GQ1112">
        <f>(EA1112/0.0735)/((DZ1112/0.195*(EB1112/0.295))^0.5)</f>
        <v>1.0183315355317899</v>
      </c>
    </row>
    <row r="1113" spans="1:204">
      <c r="A1113" t="s">
        <v>6066</v>
      </c>
      <c r="B1113" t="s">
        <v>6343</v>
      </c>
      <c r="C1113" t="s">
        <v>7222</v>
      </c>
      <c r="D1113" t="s">
        <v>7009</v>
      </c>
      <c r="E1113" t="s">
        <v>7009</v>
      </c>
      <c r="F1113">
        <v>114</v>
      </c>
      <c r="G1113">
        <v>29</v>
      </c>
      <c r="H1113" t="s">
        <v>7335</v>
      </c>
      <c r="I1113" t="s">
        <v>6232</v>
      </c>
      <c r="J1113" t="s">
        <v>180</v>
      </c>
      <c r="K1113">
        <v>-62.5167</v>
      </c>
      <c r="L1113">
        <v>-62.5167</v>
      </c>
      <c r="M1113">
        <v>-60.066699999999997</v>
      </c>
      <c r="N1113">
        <v>-60.066699999999997</v>
      </c>
      <c r="O1113" t="s">
        <v>179</v>
      </c>
      <c r="R1113" t="s">
        <v>6355</v>
      </c>
      <c r="S1113" t="s">
        <v>6345</v>
      </c>
      <c r="T1113" t="s">
        <v>6346</v>
      </c>
      <c r="U1113" t="s">
        <v>180</v>
      </c>
      <c r="V1113" t="s">
        <v>180</v>
      </c>
      <c r="W1113" t="s">
        <v>180</v>
      </c>
      <c r="X1113" t="s">
        <v>6346</v>
      </c>
      <c r="Y1113" t="s">
        <v>180</v>
      </c>
      <c r="Z1113" t="s">
        <v>180</v>
      </c>
      <c r="AB1113" t="s">
        <v>180</v>
      </c>
      <c r="AC1113" t="s">
        <v>181</v>
      </c>
      <c r="AD1113" t="s">
        <v>180</v>
      </c>
      <c r="AE1113" t="s">
        <v>180</v>
      </c>
      <c r="AF1113" t="s">
        <v>180</v>
      </c>
      <c r="AG1113" t="s">
        <v>180</v>
      </c>
      <c r="AH1113" t="s">
        <v>6347</v>
      </c>
      <c r="AI1113">
        <v>47.33</v>
      </c>
      <c r="AJ1113">
        <v>1.43</v>
      </c>
      <c r="AK1113" t="s">
        <v>180</v>
      </c>
      <c r="AL1113">
        <v>15.79</v>
      </c>
      <c r="AM1113" t="s">
        <v>180</v>
      </c>
      <c r="AN1113">
        <v>10.85</v>
      </c>
      <c r="AP1113">
        <v>9.6564999999999994</v>
      </c>
      <c r="AQ1113">
        <v>10.61</v>
      </c>
      <c r="AR1113">
        <v>10.14</v>
      </c>
      <c r="AS1113">
        <v>0.16</v>
      </c>
      <c r="AT1113" t="s">
        <v>180</v>
      </c>
      <c r="AU1113">
        <v>0.6</v>
      </c>
      <c r="AV1113">
        <v>3.34</v>
      </c>
      <c r="AW1113">
        <v>0.39</v>
      </c>
      <c r="AY1113" t="s">
        <v>180</v>
      </c>
      <c r="AZ1113" t="s">
        <v>180</v>
      </c>
      <c r="BA1113">
        <v>99.446499999999986</v>
      </c>
      <c r="BC1113" t="s">
        <v>180</v>
      </c>
      <c r="BD1113" t="s">
        <v>180</v>
      </c>
      <c r="BE1113" t="s">
        <v>180</v>
      </c>
      <c r="BF1113" t="s">
        <v>180</v>
      </c>
      <c r="BG1113" t="s">
        <v>180</v>
      </c>
      <c r="BH1113" t="s">
        <v>180</v>
      </c>
      <c r="BI1113" t="s">
        <v>180</v>
      </c>
      <c r="BK1113" t="s">
        <v>180</v>
      </c>
      <c r="BL1113" t="s">
        <v>180</v>
      </c>
      <c r="BM1113">
        <v>-0.33</v>
      </c>
      <c r="BN1113" t="s">
        <v>180</v>
      </c>
      <c r="BO1113" t="s">
        <v>180</v>
      </c>
      <c r="BP1113" t="s">
        <v>180</v>
      </c>
      <c r="BQ1113" t="s">
        <v>180</v>
      </c>
      <c r="BR1113" t="s">
        <v>180</v>
      </c>
      <c r="BS1113" t="s">
        <v>180</v>
      </c>
      <c r="BT1113" t="s">
        <v>180</v>
      </c>
      <c r="BU1113" t="s">
        <v>180</v>
      </c>
      <c r="BV1113" t="s">
        <v>180</v>
      </c>
      <c r="BW1113" t="s">
        <v>180</v>
      </c>
      <c r="BX1113" t="s">
        <v>180</v>
      </c>
      <c r="BY1113" t="s">
        <v>180</v>
      </c>
      <c r="BZ1113" t="s">
        <v>180</v>
      </c>
      <c r="CA1113">
        <v>6.8838312623806903</v>
      </c>
      <c r="CD1113" t="s">
        <v>180</v>
      </c>
      <c r="CE1113" t="s">
        <v>180</v>
      </c>
      <c r="CG1113" t="s">
        <v>180</v>
      </c>
      <c r="CH1113" t="s">
        <v>180</v>
      </c>
      <c r="CI1113" t="s">
        <v>180</v>
      </c>
      <c r="CJ1113" t="s">
        <v>180</v>
      </c>
      <c r="CK1113" t="s">
        <v>180</v>
      </c>
      <c r="CM1113" t="s">
        <v>180</v>
      </c>
      <c r="CN1113" t="s">
        <v>180</v>
      </c>
      <c r="CO1113">
        <v>31.877543670088201</v>
      </c>
      <c r="CQ1113">
        <v>318.77543670088198</v>
      </c>
      <c r="CR1113">
        <v>447.13555735638403</v>
      </c>
      <c r="CS1113" t="s">
        <v>180</v>
      </c>
      <c r="CT1113" t="s">
        <v>180</v>
      </c>
      <c r="CU1113">
        <v>42.405906717089898</v>
      </c>
      <c r="CV1113">
        <v>156.243832162795</v>
      </c>
      <c r="CW1113">
        <v>107.705153970827</v>
      </c>
      <c r="CX1113">
        <v>86.701069692058397</v>
      </c>
      <c r="CZ1113" t="s">
        <v>180</v>
      </c>
      <c r="DB1113" t="s">
        <v>180</v>
      </c>
      <c r="DC1113" t="s">
        <v>180</v>
      </c>
      <c r="DD1113">
        <v>10.6672789483162</v>
      </c>
      <c r="DE1113">
        <v>526.05075634792001</v>
      </c>
      <c r="DF1113">
        <v>17.121384837025001</v>
      </c>
      <c r="DG1113">
        <v>80.991626148028104</v>
      </c>
      <c r="DH1113">
        <v>4.6784499369710097</v>
      </c>
      <c r="DJ1113" t="s">
        <v>180</v>
      </c>
      <c r="DK1113" t="s">
        <v>180</v>
      </c>
      <c r="DL1113" t="s">
        <v>180</v>
      </c>
      <c r="DM1113" t="s">
        <v>180</v>
      </c>
      <c r="DR1113" t="s">
        <v>180</v>
      </c>
      <c r="DS1113" t="s">
        <v>180</v>
      </c>
      <c r="DT1113">
        <v>0.143467224923465</v>
      </c>
      <c r="DU1113">
        <v>202.387673329732</v>
      </c>
      <c r="DV1113">
        <v>16.1803202665226</v>
      </c>
      <c r="DW1113">
        <v>37.032237529263497</v>
      </c>
      <c r="DX1113">
        <v>4.8328293715108996</v>
      </c>
      <c r="DY1113">
        <v>19.071508193769098</v>
      </c>
      <c r="DZ1113">
        <v>3.8293630470016198</v>
      </c>
      <c r="EA1113">
        <v>1.15266196874266</v>
      </c>
      <c r="EB1113">
        <v>3.7716335047165299</v>
      </c>
      <c r="EC1113">
        <v>0.54202242931748601</v>
      </c>
      <c r="ED1113">
        <v>3.1459516477579701</v>
      </c>
      <c r="EE1113">
        <v>0.60528034395822095</v>
      </c>
      <c r="EF1113">
        <v>1.64849937286152</v>
      </c>
      <c r="EG1113">
        <v>0.24057775661804401</v>
      </c>
      <c r="EH1113">
        <v>1.52722679632631</v>
      </c>
      <c r="EI1113">
        <v>0.21820215198991499</v>
      </c>
      <c r="EJ1113">
        <v>2.2025481721591902</v>
      </c>
      <c r="EK1113">
        <v>0.257617711147128</v>
      </c>
      <c r="EM1113" t="s">
        <v>180</v>
      </c>
      <c r="EN1113" t="s">
        <v>180</v>
      </c>
      <c r="EO1113" t="s">
        <v>180</v>
      </c>
      <c r="EP1113" t="s">
        <v>180</v>
      </c>
      <c r="EQ1113" t="s">
        <v>180</v>
      </c>
      <c r="ER1113" t="s">
        <v>180</v>
      </c>
      <c r="ET1113">
        <v>4.7373588699801896</v>
      </c>
      <c r="EV1113">
        <v>2.7198271204754199</v>
      </c>
      <c r="EW1113">
        <v>0.47852872321267798</v>
      </c>
      <c r="EX1113">
        <v>0.51285700000000001</v>
      </c>
      <c r="EY1113" t="s">
        <v>180</v>
      </c>
      <c r="EZ1113" t="s">
        <v>180</v>
      </c>
      <c r="FA1113">
        <v>0.70406500000000005</v>
      </c>
      <c r="FB1113" t="s">
        <v>180</v>
      </c>
      <c r="FC1113">
        <v>18.734999999999999</v>
      </c>
      <c r="FD1113" t="s">
        <v>180</v>
      </c>
      <c r="FE1113">
        <v>15.586</v>
      </c>
      <c r="FF1113" t="s">
        <v>180</v>
      </c>
      <c r="FG1113">
        <v>38.43</v>
      </c>
      <c r="FH1113" t="s">
        <v>180</v>
      </c>
      <c r="FI1113" t="s">
        <v>180</v>
      </c>
      <c r="FJ1113" t="s">
        <v>180</v>
      </c>
      <c r="FK1113" t="s">
        <v>180</v>
      </c>
      <c r="FL1113" t="s">
        <v>180</v>
      </c>
      <c r="FM1113" t="s">
        <v>180</v>
      </c>
      <c r="FN1113" t="s">
        <v>180</v>
      </c>
      <c r="FP1113" t="s">
        <v>180</v>
      </c>
      <c r="FQ1113" t="s">
        <v>180</v>
      </c>
      <c r="FR1113" t="s">
        <v>180</v>
      </c>
      <c r="FS1113" t="s">
        <v>180</v>
      </c>
      <c r="FT1113" t="s">
        <v>180</v>
      </c>
      <c r="FU1113" t="s">
        <v>180</v>
      </c>
      <c r="FV1113" t="s">
        <v>6356</v>
      </c>
      <c r="FW1113" t="s">
        <v>180</v>
      </c>
      <c r="FX1113">
        <f t="shared" si="322"/>
        <v>3.0633629191321523</v>
      </c>
      <c r="FY1113">
        <f t="shared" si="323"/>
        <v>53.03182627678521</v>
      </c>
      <c r="FZ1113">
        <f t="shared" si="324"/>
        <v>10.594575936883629</v>
      </c>
      <c r="GA1113">
        <f t="shared" si="325"/>
        <v>2.5073964497041414</v>
      </c>
      <c r="GB1113">
        <f t="shared" si="326"/>
        <v>2.4695962078383253</v>
      </c>
      <c r="GC1113">
        <f t="shared" si="327"/>
        <v>0.41958041958041958</v>
      </c>
      <c r="GD1113">
        <f t="shared" si="328"/>
        <v>30.724778477634299</v>
      </c>
      <c r="GE1113">
        <f t="shared" si="329"/>
        <v>27.583070568052264</v>
      </c>
      <c r="GF1113">
        <f t="shared" si="330"/>
        <v>12.508261270234314</v>
      </c>
      <c r="GG1113">
        <f t="shared" si="331"/>
        <v>43.259557344064426</v>
      </c>
      <c r="GH1113">
        <f t="shared" si="332"/>
        <v>0.12792526690391443</v>
      </c>
      <c r="GI1113">
        <f t="shared" si="333"/>
        <v>0.10228360453986049</v>
      </c>
      <c r="GJ1113">
        <f t="shared" si="334"/>
        <v>0.17594086021505373</v>
      </c>
      <c r="GK1113">
        <f t="shared" si="335"/>
        <v>74.411962365591478</v>
      </c>
      <c r="GL1113">
        <f t="shared" si="336"/>
        <v>3.458478873239434</v>
      </c>
      <c r="GM1113">
        <f t="shared" si="337"/>
        <v>0.5813521908147915</v>
      </c>
      <c r="GN1113">
        <f t="shared" si="338"/>
        <v>0.16809476423670028</v>
      </c>
      <c r="GO1113">
        <f t="shared" si="339"/>
        <v>4.2253294001966575</v>
      </c>
      <c r="GP1113">
        <f t="shared" si="340"/>
        <v>1.0079408970705741</v>
      </c>
      <c r="GQ1113">
        <f>(EA1113/0.0735)/((DZ1113/0.195*(EB1113/0.295))^0.5)</f>
        <v>0.98972587669045353</v>
      </c>
      <c r="GR1113">
        <v>0.51285700000000001</v>
      </c>
      <c r="GS1113">
        <v>0.70406500000000005</v>
      </c>
      <c r="GT1113">
        <v>18.734999999999999</v>
      </c>
      <c r="GU1113">
        <v>15.586</v>
      </c>
      <c r="GV1113">
        <v>38.43</v>
      </c>
    </row>
    <row r="1114" spans="1:204">
      <c r="A1114" t="s">
        <v>6066</v>
      </c>
      <c r="B1114" t="s">
        <v>6343</v>
      </c>
      <c r="C1114" t="s">
        <v>7222</v>
      </c>
      <c r="D1114" t="s">
        <v>7009</v>
      </c>
      <c r="E1114" t="s">
        <v>7009</v>
      </c>
      <c r="F1114">
        <v>114</v>
      </c>
      <c r="G1114">
        <v>29</v>
      </c>
      <c r="H1114" t="s">
        <v>7335</v>
      </c>
      <c r="I1114" t="s">
        <v>6232</v>
      </c>
      <c r="J1114" t="s">
        <v>180</v>
      </c>
      <c r="K1114">
        <v>-62.5167</v>
      </c>
      <c r="L1114">
        <v>-62.5167</v>
      </c>
      <c r="M1114">
        <v>-60.066699999999997</v>
      </c>
      <c r="N1114">
        <v>-60.066699999999997</v>
      </c>
      <c r="O1114" t="s">
        <v>179</v>
      </c>
      <c r="R1114" t="s">
        <v>6357</v>
      </c>
      <c r="S1114" t="s">
        <v>6345</v>
      </c>
      <c r="T1114" t="s">
        <v>6346</v>
      </c>
      <c r="U1114" t="s">
        <v>180</v>
      </c>
      <c r="V1114" t="s">
        <v>180</v>
      </c>
      <c r="W1114" t="s">
        <v>180</v>
      </c>
      <c r="X1114" t="s">
        <v>6346</v>
      </c>
      <c r="Y1114" t="s">
        <v>180</v>
      </c>
      <c r="Z1114" t="s">
        <v>180</v>
      </c>
      <c r="AB1114" t="s">
        <v>180</v>
      </c>
      <c r="AC1114" t="s">
        <v>181</v>
      </c>
      <c r="AD1114" t="s">
        <v>180</v>
      </c>
      <c r="AE1114" t="s">
        <v>180</v>
      </c>
      <c r="AF1114" t="s">
        <v>180</v>
      </c>
      <c r="AG1114" t="s">
        <v>180</v>
      </c>
      <c r="AH1114" t="s">
        <v>6347</v>
      </c>
      <c r="AI1114">
        <v>47.98</v>
      </c>
      <c r="AJ1114">
        <v>1.1000000000000001</v>
      </c>
      <c r="AK1114" t="s">
        <v>180</v>
      </c>
      <c r="AL1114">
        <v>16.350000000000001</v>
      </c>
      <c r="AM1114" t="s">
        <v>180</v>
      </c>
      <c r="AN1114">
        <v>9.8800000000000008</v>
      </c>
      <c r="AP1114">
        <v>8.7932000000000006</v>
      </c>
      <c r="AQ1114">
        <v>10.94</v>
      </c>
      <c r="AR1114">
        <v>10.15</v>
      </c>
      <c r="AS1114">
        <v>0.15</v>
      </c>
      <c r="AT1114" t="s">
        <v>180</v>
      </c>
      <c r="AU1114">
        <v>0.38</v>
      </c>
      <c r="AV1114">
        <v>2.92</v>
      </c>
      <c r="AW1114">
        <v>0.26</v>
      </c>
      <c r="AY1114" t="s">
        <v>180</v>
      </c>
      <c r="AZ1114" t="s">
        <v>180</v>
      </c>
      <c r="BA1114">
        <v>99.023200000000017</v>
      </c>
      <c r="BC1114" t="s">
        <v>180</v>
      </c>
      <c r="BD1114" t="s">
        <v>180</v>
      </c>
      <c r="BE1114" t="s">
        <v>180</v>
      </c>
      <c r="BF1114" t="s">
        <v>180</v>
      </c>
      <c r="BG1114" t="s">
        <v>180</v>
      </c>
      <c r="BH1114" t="s">
        <v>180</v>
      </c>
      <c r="BI1114" t="s">
        <v>180</v>
      </c>
      <c r="BK1114" t="s">
        <v>180</v>
      </c>
      <c r="BL1114" t="s">
        <v>180</v>
      </c>
      <c r="BM1114">
        <v>0.1</v>
      </c>
      <c r="BN1114" t="s">
        <v>180</v>
      </c>
      <c r="BO1114" t="s">
        <v>180</v>
      </c>
      <c r="BP1114" t="s">
        <v>180</v>
      </c>
      <c r="BQ1114" t="s">
        <v>180</v>
      </c>
      <c r="BR1114" t="s">
        <v>180</v>
      </c>
      <c r="BS1114" t="s">
        <v>180</v>
      </c>
      <c r="BT1114" t="s">
        <v>180</v>
      </c>
      <c r="BU1114" t="s">
        <v>180</v>
      </c>
      <c r="BV1114" t="s">
        <v>180</v>
      </c>
      <c r="BW1114" t="s">
        <v>180</v>
      </c>
      <c r="BX1114" t="s">
        <v>180</v>
      </c>
      <c r="BY1114" t="s">
        <v>180</v>
      </c>
      <c r="BZ1114" t="s">
        <v>180</v>
      </c>
      <c r="CA1114">
        <v>6.2445689158938302</v>
      </c>
      <c r="CD1114" t="s">
        <v>180</v>
      </c>
      <c r="CE1114" t="s">
        <v>180</v>
      </c>
      <c r="CG1114" t="s">
        <v>180</v>
      </c>
      <c r="CH1114" t="s">
        <v>180</v>
      </c>
      <c r="CI1114" t="s">
        <v>180</v>
      </c>
      <c r="CJ1114" t="s">
        <v>180</v>
      </c>
      <c r="CK1114" t="s">
        <v>180</v>
      </c>
      <c r="CM1114" t="s">
        <v>180</v>
      </c>
      <c r="CN1114" t="s">
        <v>180</v>
      </c>
      <c r="CO1114">
        <v>32.408666453469799</v>
      </c>
      <c r="CQ1114">
        <v>285.83434601854799</v>
      </c>
      <c r="CR1114">
        <v>469.11015669971198</v>
      </c>
      <c r="CS1114" t="s">
        <v>180</v>
      </c>
      <c r="CT1114" t="s">
        <v>180</v>
      </c>
      <c r="CU1114">
        <v>40.8892868564119</v>
      </c>
      <c r="CV1114">
        <v>149.81886792452801</v>
      </c>
      <c r="CW1114">
        <v>88.602136232811006</v>
      </c>
      <c r="CX1114">
        <v>74.432826351135304</v>
      </c>
      <c r="CZ1114" t="s">
        <v>180</v>
      </c>
      <c r="DB1114" t="s">
        <v>180</v>
      </c>
      <c r="DC1114" t="s">
        <v>180</v>
      </c>
      <c r="DD1114">
        <v>5.1518548129197299</v>
      </c>
      <c r="DE1114">
        <v>479.99334825711497</v>
      </c>
      <c r="DF1114">
        <v>14.780044771346301</v>
      </c>
      <c r="DG1114">
        <v>42.609013431403902</v>
      </c>
      <c r="DH1114">
        <v>2.39249533098817</v>
      </c>
      <c r="DJ1114" t="s">
        <v>180</v>
      </c>
      <c r="DK1114" t="s">
        <v>180</v>
      </c>
      <c r="DL1114" t="s">
        <v>180</v>
      </c>
      <c r="DM1114" t="s">
        <v>180</v>
      </c>
      <c r="DR1114" t="s">
        <v>180</v>
      </c>
      <c r="DS1114" t="s">
        <v>180</v>
      </c>
      <c r="DT1114">
        <v>0.15103968660057601</v>
      </c>
      <c r="DU1114">
        <v>109.062243364247</v>
      </c>
      <c r="DV1114">
        <v>7.1841923568915904</v>
      </c>
      <c r="DW1114">
        <v>18.3486117045091</v>
      </c>
      <c r="DX1114">
        <v>2.5500948832747001</v>
      </c>
      <c r="DY1114">
        <v>10.480370227054699</v>
      </c>
      <c r="DZ1114">
        <v>2.4025548768788001</v>
      </c>
      <c r="EA1114">
        <v>0.85156414055867002</v>
      </c>
      <c r="EB1114">
        <v>2.6684403719145302</v>
      </c>
      <c r="EC1114">
        <v>0.420321359130157</v>
      </c>
      <c r="ED1114">
        <v>2.6305712503997398</v>
      </c>
      <c r="EE1114">
        <v>0.52644956827630296</v>
      </c>
      <c r="EF1114">
        <v>1.4691631455068801</v>
      </c>
      <c r="EG1114">
        <v>0.21864422993284299</v>
      </c>
      <c r="EH1114">
        <v>1.40431260633195</v>
      </c>
      <c r="EI1114">
        <v>0.20219687240166301</v>
      </c>
      <c r="EJ1114">
        <v>1.2846267988487401</v>
      </c>
      <c r="EK1114">
        <v>0.124719324272466</v>
      </c>
      <c r="EM1114" t="s">
        <v>180</v>
      </c>
      <c r="EN1114" t="s">
        <v>180</v>
      </c>
      <c r="EO1114" t="s">
        <v>180</v>
      </c>
      <c r="EP1114" t="s">
        <v>180</v>
      </c>
      <c r="EQ1114" t="s">
        <v>180</v>
      </c>
      <c r="ER1114" t="s">
        <v>180</v>
      </c>
      <c r="ET1114">
        <v>3.0082401349536299</v>
      </c>
      <c r="EV1114">
        <v>0.5975500479693</v>
      </c>
      <c r="EW1114">
        <v>0.110589894467541</v>
      </c>
      <c r="EY1114" t="s">
        <v>180</v>
      </c>
      <c r="EZ1114" t="s">
        <v>180</v>
      </c>
      <c r="FB1114" t="s">
        <v>180</v>
      </c>
      <c r="FD1114" t="s">
        <v>180</v>
      </c>
      <c r="FF1114" t="s">
        <v>180</v>
      </c>
      <c r="FH1114" t="s">
        <v>180</v>
      </c>
      <c r="FI1114" t="s">
        <v>180</v>
      </c>
      <c r="FJ1114" t="s">
        <v>180</v>
      </c>
      <c r="FK1114" t="s">
        <v>180</v>
      </c>
      <c r="FL1114" t="s">
        <v>180</v>
      </c>
      <c r="FM1114" t="s">
        <v>180</v>
      </c>
      <c r="FN1114" t="s">
        <v>180</v>
      </c>
      <c r="FP1114" t="s">
        <v>180</v>
      </c>
      <c r="FQ1114" t="s">
        <v>180</v>
      </c>
      <c r="FR1114" t="s">
        <v>180</v>
      </c>
      <c r="FS1114" t="s">
        <v>180</v>
      </c>
      <c r="FT1114" t="s">
        <v>180</v>
      </c>
      <c r="FU1114" t="s">
        <v>180</v>
      </c>
      <c r="FV1114" t="s">
        <v>6358</v>
      </c>
      <c r="FW1114" t="s">
        <v>180</v>
      </c>
      <c r="FX1114">
        <f t="shared" si="322"/>
        <v>1.7036771728748794</v>
      </c>
      <c r="FY1114">
        <f t="shared" si="323"/>
        <v>30.341544496063598</v>
      </c>
      <c r="FZ1114">
        <f t="shared" si="324"/>
        <v>5.1158070678127903</v>
      </c>
      <c r="GA1114">
        <f t="shared" si="325"/>
        <v>1.7108404966571145</v>
      </c>
      <c r="GB1114">
        <f t="shared" si="326"/>
        <v>1.9001754736678387</v>
      </c>
      <c r="GC1114">
        <f t="shared" si="327"/>
        <v>0.3454545454545454</v>
      </c>
      <c r="GD1114">
        <f t="shared" si="328"/>
        <v>32.475770925110183</v>
      </c>
      <c r="GE1114">
        <f t="shared" si="329"/>
        <v>45.799274057898202</v>
      </c>
      <c r="GF1114">
        <f t="shared" si="330"/>
        <v>15.180863477246222</v>
      </c>
      <c r="GG1114">
        <f t="shared" si="331"/>
        <v>45.585143658023824</v>
      </c>
      <c r="GH1114">
        <f t="shared" si="332"/>
        <v>0.16394919590643289</v>
      </c>
      <c r="GI1114">
        <f t="shared" si="333"/>
        <v>4.6223661561698499E-2</v>
      </c>
      <c r="GJ1114">
        <f t="shared" si="334"/>
        <v>0.18507218741487361</v>
      </c>
      <c r="GK1114">
        <f t="shared" si="335"/>
        <v>182.51566330700089</v>
      </c>
      <c r="GL1114">
        <f t="shared" si="336"/>
        <v>3.0028030833917283</v>
      </c>
      <c r="GM1114">
        <f t="shared" si="337"/>
        <v>0.24976017308359574</v>
      </c>
      <c r="GN1114">
        <f t="shared" si="338"/>
        <v>8.3175674910219696E-2</v>
      </c>
      <c r="GO1114">
        <f t="shared" si="339"/>
        <v>2.990230286113047</v>
      </c>
      <c r="GP1114">
        <f t="shared" si="340"/>
        <v>1.0317761047931135</v>
      </c>
      <c r="GQ1114">
        <f>(EA1114/0.0735)/((DZ1114/0.195*(EB1114/0.295))^0.5)</f>
        <v>1.0974706892698096</v>
      </c>
    </row>
    <row r="1115" spans="1:204">
      <c r="A1115" t="s">
        <v>6066</v>
      </c>
      <c r="B1115" t="s">
        <v>6359</v>
      </c>
      <c r="C1115" t="s">
        <v>7225</v>
      </c>
      <c r="D1115" t="s">
        <v>7093</v>
      </c>
      <c r="E1115" t="s">
        <v>7093</v>
      </c>
      <c r="F1115">
        <v>115</v>
      </c>
      <c r="G1115">
        <v>30</v>
      </c>
      <c r="H1115" t="s">
        <v>7337</v>
      </c>
      <c r="I1115" t="s">
        <v>6193</v>
      </c>
      <c r="J1115" t="s">
        <v>6360</v>
      </c>
      <c r="K1115">
        <v>-62.95</v>
      </c>
      <c r="L1115">
        <v>-62.95</v>
      </c>
      <c r="M1115">
        <v>-60.63</v>
      </c>
      <c r="N1115">
        <v>-60.63</v>
      </c>
      <c r="O1115" t="s">
        <v>179</v>
      </c>
      <c r="R1115" t="s">
        <v>6361</v>
      </c>
      <c r="S1115" t="s">
        <v>6362</v>
      </c>
      <c r="T1115" t="s">
        <v>6363</v>
      </c>
      <c r="V1115" t="s">
        <v>180</v>
      </c>
      <c r="W1115" t="s">
        <v>180</v>
      </c>
      <c r="X1115" t="s">
        <v>180</v>
      </c>
      <c r="Y1115" t="s">
        <v>180</v>
      </c>
      <c r="Z1115" t="s">
        <v>180</v>
      </c>
      <c r="AB1115" t="s">
        <v>180</v>
      </c>
      <c r="AC1115" t="s">
        <v>181</v>
      </c>
      <c r="AD1115" t="s">
        <v>180</v>
      </c>
      <c r="AE1115" t="s">
        <v>180</v>
      </c>
      <c r="AF1115" t="s">
        <v>196</v>
      </c>
      <c r="AG1115" t="s">
        <v>180</v>
      </c>
      <c r="AH1115" t="s">
        <v>6364</v>
      </c>
      <c r="AI1115">
        <v>49.96</v>
      </c>
      <c r="AJ1115">
        <v>1.6220000000000001</v>
      </c>
      <c r="AK1115" t="s">
        <v>180</v>
      </c>
      <c r="AL1115">
        <v>18.920000000000002</v>
      </c>
      <c r="AM1115" t="s">
        <v>180</v>
      </c>
      <c r="AP1115">
        <v>8.42</v>
      </c>
      <c r="AQ1115">
        <v>10.7</v>
      </c>
      <c r="AR1115">
        <v>6.38</v>
      </c>
      <c r="AS1115">
        <v>0.14799999999999999</v>
      </c>
      <c r="AT1115" t="s">
        <v>180</v>
      </c>
      <c r="AU1115">
        <v>0.44</v>
      </c>
      <c r="AV1115">
        <v>3.73</v>
      </c>
      <c r="AW1115">
        <v>0.27500000000000002</v>
      </c>
      <c r="AY1115" t="s">
        <v>180</v>
      </c>
      <c r="AZ1115" t="s">
        <v>180</v>
      </c>
      <c r="BA1115">
        <v>100.59500000000001</v>
      </c>
      <c r="BC1115" t="s">
        <v>180</v>
      </c>
      <c r="BD1115" t="s">
        <v>180</v>
      </c>
      <c r="BE1115" t="s">
        <v>180</v>
      </c>
      <c r="BF1115" t="s">
        <v>180</v>
      </c>
      <c r="BG1115" t="s">
        <v>180</v>
      </c>
      <c r="BH1115" t="s">
        <v>180</v>
      </c>
      <c r="BI1115" t="s">
        <v>180</v>
      </c>
      <c r="BK1115" t="s">
        <v>180</v>
      </c>
      <c r="BL1115" t="s">
        <v>180</v>
      </c>
      <c r="BM1115">
        <v>0.13</v>
      </c>
      <c r="BN1115" t="s">
        <v>180</v>
      </c>
      <c r="BO1115" t="s">
        <v>180</v>
      </c>
      <c r="BP1115" t="s">
        <v>180</v>
      </c>
      <c r="BQ1115" t="s">
        <v>180</v>
      </c>
      <c r="BR1115" t="s">
        <v>180</v>
      </c>
      <c r="BS1115" t="s">
        <v>180</v>
      </c>
      <c r="BT1115" t="s">
        <v>180</v>
      </c>
      <c r="BU1115" t="s">
        <v>180</v>
      </c>
      <c r="BV1115" t="s">
        <v>180</v>
      </c>
      <c r="BW1115" t="s">
        <v>180</v>
      </c>
      <c r="BX1115" t="s">
        <v>180</v>
      </c>
      <c r="BY1115" t="s">
        <v>180</v>
      </c>
      <c r="BZ1115" t="s">
        <v>180</v>
      </c>
      <c r="CD1115" t="s">
        <v>180</v>
      </c>
      <c r="CE1115" t="s">
        <v>180</v>
      </c>
      <c r="CG1115" t="s">
        <v>180</v>
      </c>
      <c r="CH1115" t="s">
        <v>180</v>
      </c>
      <c r="CI1115" t="s">
        <v>180</v>
      </c>
      <c r="CJ1115" t="s">
        <v>180</v>
      </c>
      <c r="CK1115" t="s">
        <v>180</v>
      </c>
      <c r="CM1115" t="s">
        <v>180</v>
      </c>
      <c r="CN1115" t="s">
        <v>180</v>
      </c>
      <c r="CO1115">
        <v>28.9</v>
      </c>
      <c r="CQ1115">
        <v>215</v>
      </c>
      <c r="CR1115">
        <v>125</v>
      </c>
      <c r="CS1115" t="s">
        <v>180</v>
      </c>
      <c r="CT1115" t="s">
        <v>180</v>
      </c>
      <c r="CV1115">
        <v>43</v>
      </c>
      <c r="CW1115">
        <v>41</v>
      </c>
      <c r="CX1115">
        <v>66</v>
      </c>
      <c r="CY1115">
        <v>17</v>
      </c>
      <c r="CZ1115" t="s">
        <v>180</v>
      </c>
      <c r="DB1115" t="s">
        <v>180</v>
      </c>
      <c r="DC1115" t="s">
        <v>180</v>
      </c>
      <c r="DD1115">
        <v>3.1</v>
      </c>
      <c r="DE1115">
        <v>449</v>
      </c>
      <c r="DF1115">
        <v>25.26</v>
      </c>
      <c r="DG1115">
        <v>148</v>
      </c>
      <c r="DH1115">
        <v>6.75</v>
      </c>
      <c r="DJ1115" t="s">
        <v>180</v>
      </c>
      <c r="DK1115" t="s">
        <v>180</v>
      </c>
      <c r="DL1115" t="s">
        <v>180</v>
      </c>
      <c r="DM1115" t="s">
        <v>180</v>
      </c>
      <c r="DR1115" t="s">
        <v>180</v>
      </c>
      <c r="DS1115" t="s">
        <v>180</v>
      </c>
      <c r="DT1115">
        <v>0.13</v>
      </c>
      <c r="DU1115">
        <v>58</v>
      </c>
      <c r="DV1115">
        <v>9.4600000000000009</v>
      </c>
      <c r="DW1115">
        <v>23.5</v>
      </c>
      <c r="DX1115">
        <v>3.33</v>
      </c>
      <c r="DY1115">
        <v>15.21</v>
      </c>
      <c r="DZ1115">
        <v>4.1399999999999997</v>
      </c>
      <c r="EA1115">
        <v>1.53</v>
      </c>
      <c r="EB1115">
        <v>4.54</v>
      </c>
      <c r="EC1115">
        <v>0.8</v>
      </c>
      <c r="ED1115">
        <v>4.92</v>
      </c>
      <c r="EE1115">
        <v>1.03</v>
      </c>
      <c r="EF1115">
        <v>2.74</v>
      </c>
      <c r="EG1115">
        <v>0.39</v>
      </c>
      <c r="EH1115">
        <v>2.35</v>
      </c>
      <c r="EI1115">
        <v>0.38</v>
      </c>
      <c r="EJ1115">
        <v>3.27</v>
      </c>
      <c r="EK1115">
        <v>0.49</v>
      </c>
      <c r="EM1115" t="s">
        <v>180</v>
      </c>
      <c r="EN1115" t="s">
        <v>180</v>
      </c>
      <c r="EO1115" t="s">
        <v>180</v>
      </c>
      <c r="EP1115" t="s">
        <v>180</v>
      </c>
      <c r="EQ1115" t="s">
        <v>180</v>
      </c>
      <c r="ER1115" t="s">
        <v>180</v>
      </c>
      <c r="ET1115">
        <v>1.91</v>
      </c>
      <c r="EV1115">
        <v>0.75</v>
      </c>
      <c r="EW1115">
        <v>0.26</v>
      </c>
      <c r="EY1115" t="s">
        <v>180</v>
      </c>
      <c r="EZ1115" t="s">
        <v>180</v>
      </c>
      <c r="FB1115" t="s">
        <v>180</v>
      </c>
      <c r="FD1115" t="s">
        <v>180</v>
      </c>
      <c r="FF1115" t="s">
        <v>180</v>
      </c>
      <c r="FH1115" t="s">
        <v>180</v>
      </c>
      <c r="FI1115" t="s">
        <v>180</v>
      </c>
      <c r="FJ1115" t="s">
        <v>180</v>
      </c>
      <c r="FK1115" t="s">
        <v>180</v>
      </c>
      <c r="FL1115" t="s">
        <v>180</v>
      </c>
      <c r="FM1115" t="s">
        <v>180</v>
      </c>
      <c r="FN1115" t="s">
        <v>180</v>
      </c>
      <c r="FP1115" t="s">
        <v>180</v>
      </c>
      <c r="FQ1115" t="s">
        <v>180</v>
      </c>
      <c r="FR1115" t="s">
        <v>180</v>
      </c>
      <c r="FS1115" t="s">
        <v>180</v>
      </c>
      <c r="FT1115" t="s">
        <v>180</v>
      </c>
      <c r="FU1115" t="s">
        <v>180</v>
      </c>
      <c r="FV1115" t="s">
        <v>6365</v>
      </c>
      <c r="FW1115" t="s">
        <v>180</v>
      </c>
      <c r="FX1115">
        <f t="shared" si="322"/>
        <v>2.8723404255319149</v>
      </c>
      <c r="FY1115">
        <f t="shared" si="323"/>
        <v>62.978723404255319</v>
      </c>
      <c r="FZ1115">
        <f t="shared" si="324"/>
        <v>4.0255319148936168</v>
      </c>
      <c r="GA1115">
        <f t="shared" si="325"/>
        <v>1.7617021276595743</v>
      </c>
      <c r="GB1115">
        <f t="shared" si="326"/>
        <v>1.9319148936170212</v>
      </c>
      <c r="GC1115">
        <f t="shared" si="327"/>
        <v>0.27127003699136865</v>
      </c>
      <c r="GD1115">
        <f t="shared" si="328"/>
        <v>17.775138558986537</v>
      </c>
      <c r="GE1115">
        <f t="shared" si="329"/>
        <v>29.520052596975674</v>
      </c>
      <c r="GF1115">
        <f t="shared" si="330"/>
        <v>6.1310782241014792</v>
      </c>
      <c r="GG1115">
        <f t="shared" si="331"/>
        <v>8.5925925925925934</v>
      </c>
      <c r="GH1115">
        <f t="shared" si="332"/>
        <v>8.1276595744680852E-2</v>
      </c>
      <c r="GI1115">
        <f t="shared" si="333"/>
        <v>3.8518518518518521E-2</v>
      </c>
      <c r="GJ1115">
        <f t="shared" si="334"/>
        <v>0.34666666666666668</v>
      </c>
      <c r="GK1115">
        <f t="shared" si="335"/>
        <v>77.333333333333329</v>
      </c>
      <c r="GL1115">
        <f t="shared" si="336"/>
        <v>1.4014814814814816</v>
      </c>
      <c r="GM1115">
        <f t="shared" si="337"/>
        <v>0.1111111111111111</v>
      </c>
      <c r="GN1115">
        <f t="shared" si="338"/>
        <v>7.9281183932346719E-2</v>
      </c>
      <c r="GO1115">
        <f t="shared" si="339"/>
        <v>2.2850241545893724</v>
      </c>
      <c r="GP1115">
        <f t="shared" si="340"/>
        <v>1.0077425096156098</v>
      </c>
      <c r="GQ1115">
        <f>(EA1115/0.0735)/((DZ1115/0.195*(EB1115/0.295))^0.5)</f>
        <v>1.1516070327692172</v>
      </c>
    </row>
    <row r="1116" spans="1:204">
      <c r="A1116" t="s">
        <v>6066</v>
      </c>
      <c r="B1116" t="s">
        <v>6359</v>
      </c>
      <c r="C1116" t="s">
        <v>7225</v>
      </c>
      <c r="D1116" t="s">
        <v>7093</v>
      </c>
      <c r="E1116" t="s">
        <v>7093</v>
      </c>
      <c r="F1116">
        <v>115</v>
      </c>
      <c r="G1116">
        <v>30</v>
      </c>
      <c r="H1116" t="s">
        <v>7337</v>
      </c>
      <c r="I1116" t="s">
        <v>6193</v>
      </c>
      <c r="J1116" t="s">
        <v>6360</v>
      </c>
      <c r="K1116">
        <v>-62.95</v>
      </c>
      <c r="L1116">
        <v>-62.95</v>
      </c>
      <c r="M1116">
        <v>-60.63</v>
      </c>
      <c r="N1116">
        <v>-60.63</v>
      </c>
      <c r="O1116" t="s">
        <v>179</v>
      </c>
      <c r="R1116" t="s">
        <v>6366</v>
      </c>
      <c r="S1116" t="s">
        <v>6362</v>
      </c>
      <c r="T1116" t="s">
        <v>6363</v>
      </c>
      <c r="V1116" t="s">
        <v>180</v>
      </c>
      <c r="W1116" t="s">
        <v>180</v>
      </c>
      <c r="X1116" t="s">
        <v>180</v>
      </c>
      <c r="Y1116" t="s">
        <v>180</v>
      </c>
      <c r="Z1116" t="s">
        <v>180</v>
      </c>
      <c r="AB1116" t="s">
        <v>180</v>
      </c>
      <c r="AC1116" t="s">
        <v>181</v>
      </c>
      <c r="AD1116" t="s">
        <v>180</v>
      </c>
      <c r="AE1116" t="s">
        <v>180</v>
      </c>
      <c r="AF1116" t="s">
        <v>196</v>
      </c>
      <c r="AG1116" t="s">
        <v>180</v>
      </c>
      <c r="AH1116" t="s">
        <v>6364</v>
      </c>
      <c r="AI1116">
        <v>49.55</v>
      </c>
      <c r="AJ1116">
        <v>1.617</v>
      </c>
      <c r="AK1116" t="s">
        <v>180</v>
      </c>
      <c r="AL1116">
        <v>18.64</v>
      </c>
      <c r="AM1116" t="s">
        <v>180</v>
      </c>
      <c r="AP1116">
        <v>8.2100000000000009</v>
      </c>
      <c r="AQ1116">
        <v>10.56</v>
      </c>
      <c r="AR1116">
        <v>6.33</v>
      </c>
      <c r="AS1116">
        <v>0.14699999999999999</v>
      </c>
      <c r="AT1116" t="s">
        <v>180</v>
      </c>
      <c r="AU1116">
        <v>0.48</v>
      </c>
      <c r="AV1116">
        <v>3.69</v>
      </c>
      <c r="AW1116">
        <v>0.26600000000000001</v>
      </c>
      <c r="AY1116" t="s">
        <v>180</v>
      </c>
      <c r="AZ1116" t="s">
        <v>180</v>
      </c>
      <c r="BA1116">
        <v>99.490000000000009</v>
      </c>
      <c r="BC1116" t="s">
        <v>180</v>
      </c>
      <c r="BD1116" t="s">
        <v>180</v>
      </c>
      <c r="BE1116" t="s">
        <v>180</v>
      </c>
      <c r="BF1116" t="s">
        <v>180</v>
      </c>
      <c r="BG1116" t="s">
        <v>180</v>
      </c>
      <c r="BH1116" t="s">
        <v>180</v>
      </c>
      <c r="BI1116" t="s">
        <v>180</v>
      </c>
      <c r="BK1116" t="s">
        <v>180</v>
      </c>
      <c r="BL1116" t="s">
        <v>180</v>
      </c>
      <c r="BM1116">
        <v>0.12</v>
      </c>
      <c r="BN1116" t="s">
        <v>180</v>
      </c>
      <c r="BO1116" t="s">
        <v>180</v>
      </c>
      <c r="BP1116" t="s">
        <v>180</v>
      </c>
      <c r="BQ1116" t="s">
        <v>180</v>
      </c>
      <c r="BR1116" t="s">
        <v>180</v>
      </c>
      <c r="BS1116" t="s">
        <v>180</v>
      </c>
      <c r="BT1116" t="s">
        <v>180</v>
      </c>
      <c r="BU1116" t="s">
        <v>180</v>
      </c>
      <c r="BV1116" t="s">
        <v>180</v>
      </c>
      <c r="BW1116" t="s">
        <v>180</v>
      </c>
      <c r="BX1116" t="s">
        <v>180</v>
      </c>
      <c r="BY1116" t="s">
        <v>180</v>
      </c>
      <c r="BZ1116" t="s">
        <v>180</v>
      </c>
      <c r="CD1116" t="s">
        <v>180</v>
      </c>
      <c r="CE1116" t="s">
        <v>180</v>
      </c>
      <c r="CG1116" t="s">
        <v>180</v>
      </c>
      <c r="CH1116" t="s">
        <v>180</v>
      </c>
      <c r="CI1116" t="s">
        <v>180</v>
      </c>
      <c r="CJ1116" t="s">
        <v>180</v>
      </c>
      <c r="CK1116" t="s">
        <v>180</v>
      </c>
      <c r="CM1116" t="s">
        <v>180</v>
      </c>
      <c r="CN1116" t="s">
        <v>180</v>
      </c>
      <c r="CO1116">
        <v>29.3</v>
      </c>
      <c r="CQ1116">
        <v>215</v>
      </c>
      <c r="CR1116">
        <v>125</v>
      </c>
      <c r="CS1116" t="s">
        <v>180</v>
      </c>
      <c r="CT1116" t="s">
        <v>180</v>
      </c>
      <c r="CV1116">
        <v>44</v>
      </c>
      <c r="CW1116">
        <v>40</v>
      </c>
      <c r="CX1116">
        <v>65</v>
      </c>
      <c r="CY1116">
        <v>18</v>
      </c>
      <c r="CZ1116" t="s">
        <v>180</v>
      </c>
      <c r="DB1116" t="s">
        <v>180</v>
      </c>
      <c r="DC1116" t="s">
        <v>180</v>
      </c>
      <c r="DD1116">
        <v>3.7</v>
      </c>
      <c r="DE1116">
        <v>442</v>
      </c>
      <c r="DF1116">
        <v>25.45</v>
      </c>
      <c r="DG1116">
        <v>149</v>
      </c>
      <c r="DH1116">
        <v>6.9</v>
      </c>
      <c r="DJ1116" t="s">
        <v>180</v>
      </c>
      <c r="DK1116" t="s">
        <v>180</v>
      </c>
      <c r="DL1116" t="s">
        <v>180</v>
      </c>
      <c r="DM1116" t="s">
        <v>180</v>
      </c>
      <c r="DR1116" t="s">
        <v>180</v>
      </c>
      <c r="DS1116" t="s">
        <v>180</v>
      </c>
      <c r="DT1116">
        <v>0.15</v>
      </c>
      <c r="DU1116">
        <v>59</v>
      </c>
      <c r="DV1116">
        <v>9.6300000000000008</v>
      </c>
      <c r="DW1116">
        <v>23.72</v>
      </c>
      <c r="DX1116">
        <v>3.41</v>
      </c>
      <c r="DY1116">
        <v>15.37</v>
      </c>
      <c r="DZ1116">
        <v>4.26</v>
      </c>
      <c r="EA1116">
        <v>1.55</v>
      </c>
      <c r="EB1116">
        <v>4.62</v>
      </c>
      <c r="EC1116">
        <v>0.8</v>
      </c>
      <c r="ED1116">
        <v>4.96</v>
      </c>
      <c r="EE1116">
        <v>1.03</v>
      </c>
      <c r="EF1116">
        <v>2.72</v>
      </c>
      <c r="EG1116">
        <v>0.38</v>
      </c>
      <c r="EH1116">
        <v>2.39</v>
      </c>
      <c r="EI1116">
        <v>0.37</v>
      </c>
      <c r="EJ1116">
        <v>3.33</v>
      </c>
      <c r="EK1116">
        <v>0.5</v>
      </c>
      <c r="EM1116" t="s">
        <v>180</v>
      </c>
      <c r="EN1116" t="s">
        <v>180</v>
      </c>
      <c r="EO1116" t="s">
        <v>180</v>
      </c>
      <c r="EP1116" t="s">
        <v>180</v>
      </c>
      <c r="EQ1116" t="s">
        <v>180</v>
      </c>
      <c r="ER1116" t="s">
        <v>180</v>
      </c>
      <c r="ET1116">
        <v>2.0099999999999998</v>
      </c>
      <c r="EV1116">
        <v>0.77</v>
      </c>
      <c r="EW1116">
        <v>0.27</v>
      </c>
      <c r="EY1116" t="s">
        <v>180</v>
      </c>
      <c r="EZ1116" t="s">
        <v>180</v>
      </c>
      <c r="FB1116" t="s">
        <v>180</v>
      </c>
      <c r="FD1116" t="s">
        <v>180</v>
      </c>
      <c r="FF1116" t="s">
        <v>180</v>
      </c>
      <c r="FH1116" t="s">
        <v>180</v>
      </c>
      <c r="FI1116" t="s">
        <v>180</v>
      </c>
      <c r="FJ1116" t="s">
        <v>180</v>
      </c>
      <c r="FK1116" t="s">
        <v>180</v>
      </c>
      <c r="FL1116" t="s">
        <v>180</v>
      </c>
      <c r="FM1116" t="s">
        <v>180</v>
      </c>
      <c r="FN1116" t="s">
        <v>180</v>
      </c>
      <c r="FP1116" t="s">
        <v>180</v>
      </c>
      <c r="FQ1116" t="s">
        <v>180</v>
      </c>
      <c r="FR1116" t="s">
        <v>180</v>
      </c>
      <c r="FS1116" t="s">
        <v>180</v>
      </c>
      <c r="FT1116" t="s">
        <v>180</v>
      </c>
      <c r="FU1116" t="s">
        <v>180</v>
      </c>
      <c r="FV1116" t="s">
        <v>6367</v>
      </c>
      <c r="FW1116" t="s">
        <v>180</v>
      </c>
      <c r="FX1116">
        <f t="shared" si="322"/>
        <v>2.8870292887029287</v>
      </c>
      <c r="FY1116">
        <f t="shared" si="323"/>
        <v>62.34309623430962</v>
      </c>
      <c r="FZ1116">
        <f t="shared" si="324"/>
        <v>4.02928870292887</v>
      </c>
      <c r="GA1116">
        <f t="shared" si="325"/>
        <v>1.7824267782426777</v>
      </c>
      <c r="GB1116">
        <f t="shared" si="326"/>
        <v>1.9330543933054394</v>
      </c>
      <c r="GC1116">
        <f t="shared" si="327"/>
        <v>0.29684601113172543</v>
      </c>
      <c r="GD1116">
        <f t="shared" si="328"/>
        <v>17.367387033398821</v>
      </c>
      <c r="GE1116">
        <f t="shared" si="329"/>
        <v>28.757319453480807</v>
      </c>
      <c r="GF1116">
        <f t="shared" si="330"/>
        <v>6.12668743509865</v>
      </c>
      <c r="GG1116">
        <f t="shared" si="331"/>
        <v>8.5507246376811583</v>
      </c>
      <c r="GH1116">
        <f t="shared" si="332"/>
        <v>8.4738617200674535E-2</v>
      </c>
      <c r="GI1116">
        <f t="shared" si="333"/>
        <v>3.9130434782608699E-2</v>
      </c>
      <c r="GJ1116">
        <f t="shared" si="334"/>
        <v>0.35064935064935066</v>
      </c>
      <c r="GK1116">
        <f t="shared" si="335"/>
        <v>76.623376623376615</v>
      </c>
      <c r="GL1116">
        <f t="shared" si="336"/>
        <v>1.3956521739130434</v>
      </c>
      <c r="GM1116">
        <f t="shared" si="337"/>
        <v>0.11159420289855072</v>
      </c>
      <c r="GN1116">
        <f t="shared" si="338"/>
        <v>7.995846313603322E-2</v>
      </c>
      <c r="GO1116">
        <f t="shared" si="339"/>
        <v>2.2605633802816905</v>
      </c>
      <c r="GP1116">
        <f t="shared" si="340"/>
        <v>0.99626243032828388</v>
      </c>
      <c r="GQ1116">
        <f>(EA1116/0.0735)/((DZ1116/0.195*(EB1116/0.295))^0.5)</f>
        <v>1.1401103425999017</v>
      </c>
    </row>
    <row r="1117" spans="1:204">
      <c r="A1117" t="s">
        <v>6066</v>
      </c>
      <c r="B1117" t="s">
        <v>6165</v>
      </c>
      <c r="C1117" t="s">
        <v>7225</v>
      </c>
      <c r="D1117" t="s">
        <v>7185</v>
      </c>
      <c r="E1117" t="s">
        <v>7185</v>
      </c>
      <c r="F1117">
        <v>116</v>
      </c>
      <c r="G1117">
        <v>30</v>
      </c>
      <c r="H1117" t="s">
        <v>7337</v>
      </c>
      <c r="I1117" t="s">
        <v>6166</v>
      </c>
      <c r="J1117" t="s">
        <v>6167</v>
      </c>
      <c r="K1117">
        <v>-62.1</v>
      </c>
      <c r="L1117">
        <v>-62.1</v>
      </c>
      <c r="M1117">
        <v>-57</v>
      </c>
      <c r="N1117">
        <v>-57</v>
      </c>
      <c r="O1117" t="s">
        <v>209</v>
      </c>
      <c r="R1117" t="s">
        <v>6168</v>
      </c>
      <c r="S1117" t="s">
        <v>6169</v>
      </c>
      <c r="T1117" t="s">
        <v>6170</v>
      </c>
      <c r="U1117" t="s">
        <v>180</v>
      </c>
      <c r="V1117" t="s">
        <v>180</v>
      </c>
      <c r="W1117" t="s">
        <v>180</v>
      </c>
      <c r="X1117" t="s">
        <v>6170</v>
      </c>
      <c r="Y1117" t="s">
        <v>180</v>
      </c>
      <c r="Z1117" t="s">
        <v>180</v>
      </c>
      <c r="AB1117" t="s">
        <v>180</v>
      </c>
      <c r="AC1117" t="s">
        <v>181</v>
      </c>
      <c r="AD1117" t="s">
        <v>180</v>
      </c>
      <c r="AE1117" t="s">
        <v>180</v>
      </c>
      <c r="AF1117" t="s">
        <v>196</v>
      </c>
      <c r="AG1117" t="s">
        <v>180</v>
      </c>
      <c r="AH1117" t="s">
        <v>6171</v>
      </c>
      <c r="AI1117">
        <v>51.51</v>
      </c>
      <c r="AJ1117">
        <v>0.69</v>
      </c>
      <c r="AK1117" t="s">
        <v>180</v>
      </c>
      <c r="AL1117">
        <v>18.07</v>
      </c>
      <c r="AM1117" t="s">
        <v>180</v>
      </c>
      <c r="AP1117">
        <v>6.9</v>
      </c>
      <c r="AQ1117">
        <v>11.95</v>
      </c>
      <c r="AR1117">
        <v>7.33</v>
      </c>
      <c r="AS1117">
        <v>0.12</v>
      </c>
      <c r="AT1117" t="s">
        <v>180</v>
      </c>
      <c r="AU1117">
        <v>0.32</v>
      </c>
      <c r="AV1117">
        <v>2.52</v>
      </c>
      <c r="AW1117">
        <v>0.04</v>
      </c>
      <c r="AY1117" t="s">
        <v>180</v>
      </c>
      <c r="AZ1117" t="s">
        <v>180</v>
      </c>
      <c r="BA1117">
        <v>99.45</v>
      </c>
      <c r="BC1117" t="s">
        <v>180</v>
      </c>
      <c r="BD1117" t="s">
        <v>180</v>
      </c>
      <c r="BE1117" t="s">
        <v>180</v>
      </c>
      <c r="BF1117" t="s">
        <v>180</v>
      </c>
      <c r="BG1117" t="s">
        <v>180</v>
      </c>
      <c r="BH1117" t="s">
        <v>180</v>
      </c>
      <c r="BI1117" t="s">
        <v>180</v>
      </c>
      <c r="BK1117" t="s">
        <v>180</v>
      </c>
      <c r="BL1117" t="s">
        <v>180</v>
      </c>
      <c r="BM1117">
        <v>0.04</v>
      </c>
      <c r="BN1117" t="s">
        <v>180</v>
      </c>
      <c r="BO1117" t="s">
        <v>180</v>
      </c>
      <c r="BP1117" t="s">
        <v>180</v>
      </c>
      <c r="BQ1117" t="s">
        <v>180</v>
      </c>
      <c r="BR1117" t="s">
        <v>180</v>
      </c>
      <c r="BS1117" t="s">
        <v>180</v>
      </c>
      <c r="BT1117" t="s">
        <v>180</v>
      </c>
      <c r="BU1117" t="s">
        <v>180</v>
      </c>
      <c r="BV1117" t="s">
        <v>180</v>
      </c>
      <c r="BW1117" t="s">
        <v>180</v>
      </c>
      <c r="BX1117" t="s">
        <v>180</v>
      </c>
      <c r="BY1117" t="s">
        <v>180</v>
      </c>
      <c r="BZ1117" t="s">
        <v>180</v>
      </c>
      <c r="CD1117" t="s">
        <v>180</v>
      </c>
      <c r="CE1117" t="s">
        <v>180</v>
      </c>
      <c r="CG1117" t="s">
        <v>180</v>
      </c>
      <c r="CH1117" t="s">
        <v>180</v>
      </c>
      <c r="CI1117" t="s">
        <v>180</v>
      </c>
      <c r="CJ1117" t="s">
        <v>180</v>
      </c>
      <c r="CK1117" t="s">
        <v>180</v>
      </c>
      <c r="CM1117" t="s">
        <v>180</v>
      </c>
      <c r="CN1117" t="s">
        <v>180</v>
      </c>
      <c r="CQ1117">
        <v>195</v>
      </c>
      <c r="CR1117">
        <v>174</v>
      </c>
      <c r="CS1117" t="s">
        <v>180</v>
      </c>
      <c r="CT1117" t="s">
        <v>180</v>
      </c>
      <c r="CV1117">
        <v>63</v>
      </c>
      <c r="CW1117">
        <v>68</v>
      </c>
      <c r="CX1117">
        <v>54</v>
      </c>
      <c r="CY1117">
        <v>17</v>
      </c>
      <c r="CZ1117" t="s">
        <v>180</v>
      </c>
      <c r="DB1117" t="s">
        <v>180</v>
      </c>
      <c r="DC1117" t="s">
        <v>180</v>
      </c>
      <c r="DD1117">
        <v>5.5</v>
      </c>
      <c r="DE1117">
        <v>277</v>
      </c>
      <c r="DF1117">
        <v>16</v>
      </c>
      <c r="DG1117">
        <v>48</v>
      </c>
      <c r="DH1117">
        <v>0.7</v>
      </c>
      <c r="DJ1117" t="s">
        <v>180</v>
      </c>
      <c r="DK1117" t="s">
        <v>180</v>
      </c>
      <c r="DL1117" t="s">
        <v>180</v>
      </c>
      <c r="DM1117" t="s">
        <v>180</v>
      </c>
      <c r="DR1117" t="s">
        <v>180</v>
      </c>
      <c r="DS1117" t="s">
        <v>180</v>
      </c>
      <c r="DT1117">
        <v>0.28999999999999998</v>
      </c>
      <c r="DU1117">
        <v>44</v>
      </c>
      <c r="DV1117">
        <v>2.5</v>
      </c>
      <c r="DW1117">
        <v>6.73</v>
      </c>
      <c r="DX1117">
        <v>1.17</v>
      </c>
      <c r="DY1117">
        <v>5.66</v>
      </c>
      <c r="DZ1117">
        <v>1.89</v>
      </c>
      <c r="EA1117">
        <v>0.74</v>
      </c>
      <c r="EB1117">
        <v>2.1800000000000002</v>
      </c>
      <c r="EC1117">
        <v>0.39</v>
      </c>
      <c r="ED1117">
        <v>2.5299999999999998</v>
      </c>
      <c r="EE1117">
        <v>0.55000000000000004</v>
      </c>
      <c r="EF1117">
        <v>1.61</v>
      </c>
      <c r="EG1117">
        <v>0.25</v>
      </c>
      <c r="EH1117">
        <v>1.47</v>
      </c>
      <c r="EI1117">
        <v>0.23</v>
      </c>
      <c r="EJ1117">
        <v>1.49</v>
      </c>
      <c r="EK1117">
        <v>7.0000000000000007E-2</v>
      </c>
      <c r="EM1117" t="s">
        <v>180</v>
      </c>
      <c r="EN1117" t="s">
        <v>180</v>
      </c>
      <c r="EO1117" t="s">
        <v>180</v>
      </c>
      <c r="EP1117" t="s">
        <v>180</v>
      </c>
      <c r="EQ1117" t="s">
        <v>180</v>
      </c>
      <c r="ER1117" t="s">
        <v>180</v>
      </c>
      <c r="ET1117">
        <v>1.93</v>
      </c>
      <c r="EV1117">
        <v>0.51</v>
      </c>
      <c r="EW1117">
        <v>0.21</v>
      </c>
      <c r="EX1117">
        <v>0.51300999999999997</v>
      </c>
      <c r="EY1117" t="s">
        <v>180</v>
      </c>
      <c r="EZ1117" t="s">
        <v>180</v>
      </c>
      <c r="FA1117">
        <v>0.70335999999999999</v>
      </c>
      <c r="FB1117" t="s">
        <v>180</v>
      </c>
      <c r="FC1117">
        <v>18.724</v>
      </c>
      <c r="FD1117" t="s">
        <v>180</v>
      </c>
      <c r="FE1117">
        <v>15.585000000000001</v>
      </c>
      <c r="FF1117" t="s">
        <v>180</v>
      </c>
      <c r="FG1117">
        <v>38.454999999999998</v>
      </c>
      <c r="FH1117" t="s">
        <v>180</v>
      </c>
      <c r="FI1117" t="s">
        <v>180</v>
      </c>
      <c r="FJ1117" t="s">
        <v>180</v>
      </c>
      <c r="FK1117" t="s">
        <v>180</v>
      </c>
      <c r="FL1117" t="s">
        <v>180</v>
      </c>
      <c r="FM1117" t="s">
        <v>180</v>
      </c>
      <c r="FN1117" t="s">
        <v>180</v>
      </c>
      <c r="FP1117" t="s">
        <v>180</v>
      </c>
      <c r="FQ1117" t="s">
        <v>180</v>
      </c>
      <c r="FR1117" t="s">
        <v>180</v>
      </c>
      <c r="FS1117" t="s">
        <v>180</v>
      </c>
      <c r="FT1117" t="s">
        <v>180</v>
      </c>
      <c r="FU1117" t="s">
        <v>180</v>
      </c>
      <c r="FV1117" t="s">
        <v>6172</v>
      </c>
      <c r="FW1117" t="s">
        <v>180</v>
      </c>
      <c r="FX1117">
        <f t="shared" ref="FX1117:FX1180" si="341">DH1117/EH1117</f>
        <v>0.47619047619047616</v>
      </c>
      <c r="FY1117">
        <f t="shared" ref="FY1117:FY1180" si="342">DG1117/EH1117</f>
        <v>32.653061224489797</v>
      </c>
      <c r="FZ1117">
        <f t="shared" ref="FZ1117:FZ1180" si="343">DV1117/EH1117</f>
        <v>1.7006802721088436</v>
      </c>
      <c r="GA1117">
        <f t="shared" ref="GA1117:GA1180" si="344">DZ1117/EH1117</f>
        <v>1.2857142857142856</v>
      </c>
      <c r="GB1117">
        <f t="shared" ref="GB1117:GB1180" si="345">EB1117/EH1117</f>
        <v>1.4829931972789117</v>
      </c>
      <c r="GC1117">
        <f t="shared" ref="GC1117:GC1180" si="346">AU1117/AJ1117</f>
        <v>0.46376811594202905</v>
      </c>
      <c r="GD1117">
        <f t="shared" ref="GD1117:GD1180" si="347">DE1117/DF1117</f>
        <v>17.3125</v>
      </c>
      <c r="GE1117">
        <f t="shared" ref="GE1117:GE1180" si="348">DE1117/DY1117</f>
        <v>48.939929328621908</v>
      </c>
      <c r="GF1117">
        <f t="shared" ref="GF1117:GF1180" si="349">DU1117/DV1117</f>
        <v>17.600000000000001</v>
      </c>
      <c r="GG1117">
        <f t="shared" ref="GG1117:GG1180" si="350">DU1117/DH1117</f>
        <v>62.857142857142861</v>
      </c>
      <c r="GH1117">
        <f t="shared" ref="GH1117:GH1180" si="351">ET1117/DW1117</f>
        <v>0.28677563150074292</v>
      </c>
      <c r="GI1117">
        <f t="shared" ref="GI1117:GI1180" si="352">EW1117/DH1117</f>
        <v>0.3</v>
      </c>
      <c r="GJ1117">
        <f t="shared" ref="GJ1117:GJ1180" si="353">EW1117/EV1117</f>
        <v>0.41176470588235292</v>
      </c>
      <c r="GK1117">
        <f t="shared" ref="GK1117:GK1180" si="354">DU1117/EV1117</f>
        <v>86.274509803921561</v>
      </c>
      <c r="GL1117">
        <f t="shared" ref="GL1117:GL1180" si="355">DV1117/DH1117</f>
        <v>3.5714285714285716</v>
      </c>
      <c r="GM1117">
        <f t="shared" ref="GM1117:GM1180" si="356">EV1117/DH1117</f>
        <v>0.72857142857142865</v>
      </c>
      <c r="GN1117">
        <f t="shared" ref="GN1117:GN1180" si="357">EV1117/DV1117</f>
        <v>0.20400000000000001</v>
      </c>
      <c r="GO1117">
        <f t="shared" ref="GO1117:GO1180" si="358">DV1117/DZ1117</f>
        <v>1.3227513227513228</v>
      </c>
      <c r="GP1117">
        <f t="shared" ref="GP1117:GP1180" si="359">DW1117/0.808/((DV1117/0.31*(DX1117/0.122))^0.5)</f>
        <v>0.94711241717795358</v>
      </c>
      <c r="GQ1117">
        <f>(EA1117/0.0735)/((DZ1117/0.195*(EB1117/0.295))^0.5)</f>
        <v>1.1896344862294208</v>
      </c>
      <c r="GR1117">
        <v>0.51300999999999997</v>
      </c>
      <c r="GS1117">
        <v>0.70335999999999999</v>
      </c>
      <c r="GT1117">
        <v>18.724</v>
      </c>
      <c r="GU1117">
        <v>15.585000000000001</v>
      </c>
      <c r="GV1117">
        <v>38.454999999999998</v>
      </c>
    </row>
    <row r="1118" spans="1:204">
      <c r="A1118" t="s">
        <v>6066</v>
      </c>
      <c r="B1118" t="s">
        <v>6165</v>
      </c>
      <c r="C1118" t="s">
        <v>7225</v>
      </c>
      <c r="D1118" t="s">
        <v>7185</v>
      </c>
      <c r="E1118" t="s">
        <v>7185</v>
      </c>
      <c r="F1118">
        <v>116</v>
      </c>
      <c r="G1118">
        <v>30</v>
      </c>
      <c r="H1118" t="s">
        <v>7337</v>
      </c>
      <c r="I1118" t="s">
        <v>6173</v>
      </c>
      <c r="J1118" t="s">
        <v>180</v>
      </c>
      <c r="K1118">
        <v>-62.6</v>
      </c>
      <c r="L1118">
        <v>-62.6</v>
      </c>
      <c r="M1118">
        <v>-59</v>
      </c>
      <c r="N1118">
        <v>-59</v>
      </c>
      <c r="O1118" t="s">
        <v>209</v>
      </c>
      <c r="R1118" t="s">
        <v>6174</v>
      </c>
      <c r="S1118" t="s">
        <v>6169</v>
      </c>
      <c r="T1118" t="s">
        <v>6170</v>
      </c>
      <c r="U1118" t="s">
        <v>180</v>
      </c>
      <c r="V1118" t="s">
        <v>180</v>
      </c>
      <c r="W1118" t="s">
        <v>180</v>
      </c>
      <c r="X1118" t="s">
        <v>6170</v>
      </c>
      <c r="Y1118" t="s">
        <v>180</v>
      </c>
      <c r="Z1118" t="s">
        <v>180</v>
      </c>
      <c r="AB1118" t="s">
        <v>180</v>
      </c>
      <c r="AC1118" t="s">
        <v>181</v>
      </c>
      <c r="AD1118" t="s">
        <v>180</v>
      </c>
      <c r="AE1118" t="s">
        <v>180</v>
      </c>
      <c r="AF1118" t="s">
        <v>196</v>
      </c>
      <c r="AG1118" t="s">
        <v>180</v>
      </c>
      <c r="AH1118" t="s">
        <v>6171</v>
      </c>
      <c r="AI1118">
        <v>50.06</v>
      </c>
      <c r="AJ1118">
        <v>1.47</v>
      </c>
      <c r="AK1118" t="s">
        <v>180</v>
      </c>
      <c r="AL1118">
        <v>17.079999999999998</v>
      </c>
      <c r="AM1118" t="s">
        <v>180</v>
      </c>
      <c r="AP1118">
        <v>8.69</v>
      </c>
      <c r="AQ1118">
        <v>10.71</v>
      </c>
      <c r="AR1118">
        <v>6.4</v>
      </c>
      <c r="AS1118">
        <v>0.16</v>
      </c>
      <c r="AT1118" t="s">
        <v>180</v>
      </c>
      <c r="AU1118">
        <v>0.32</v>
      </c>
      <c r="AV1118">
        <v>3.83</v>
      </c>
      <c r="AW1118">
        <v>0.17</v>
      </c>
      <c r="AY1118" t="s">
        <v>180</v>
      </c>
      <c r="AZ1118" t="s">
        <v>180</v>
      </c>
      <c r="BA1118">
        <v>98.889999999999986</v>
      </c>
      <c r="BC1118" t="s">
        <v>180</v>
      </c>
      <c r="BD1118" t="s">
        <v>180</v>
      </c>
      <c r="BE1118" t="s">
        <v>180</v>
      </c>
      <c r="BF1118" t="s">
        <v>180</v>
      </c>
      <c r="BG1118" t="s">
        <v>180</v>
      </c>
      <c r="BH1118" t="s">
        <v>180</v>
      </c>
      <c r="BI1118" t="s">
        <v>180</v>
      </c>
      <c r="BK1118" t="s">
        <v>180</v>
      </c>
      <c r="BL1118" t="s">
        <v>180</v>
      </c>
      <c r="BM1118">
        <v>0.23</v>
      </c>
      <c r="BN1118" t="s">
        <v>180</v>
      </c>
      <c r="BO1118" t="s">
        <v>180</v>
      </c>
      <c r="BP1118" t="s">
        <v>180</v>
      </c>
      <c r="BQ1118" t="s">
        <v>180</v>
      </c>
      <c r="BR1118" t="s">
        <v>180</v>
      </c>
      <c r="BS1118" t="s">
        <v>180</v>
      </c>
      <c r="BT1118" t="s">
        <v>180</v>
      </c>
      <c r="BU1118" t="s">
        <v>180</v>
      </c>
      <c r="BV1118" t="s">
        <v>180</v>
      </c>
      <c r="BW1118" t="s">
        <v>180</v>
      </c>
      <c r="BX1118" t="s">
        <v>180</v>
      </c>
      <c r="BY1118" t="s">
        <v>180</v>
      </c>
      <c r="BZ1118" t="s">
        <v>180</v>
      </c>
      <c r="CD1118" t="s">
        <v>180</v>
      </c>
      <c r="CE1118" t="s">
        <v>180</v>
      </c>
      <c r="CG1118" t="s">
        <v>180</v>
      </c>
      <c r="CH1118" t="s">
        <v>180</v>
      </c>
      <c r="CI1118" t="s">
        <v>180</v>
      </c>
      <c r="CJ1118" t="s">
        <v>180</v>
      </c>
      <c r="CK1118" t="s">
        <v>180</v>
      </c>
      <c r="CM1118" t="s">
        <v>180</v>
      </c>
      <c r="CN1118" t="s">
        <v>180</v>
      </c>
      <c r="CQ1118">
        <v>269</v>
      </c>
      <c r="CR1118">
        <v>129</v>
      </c>
      <c r="CS1118" t="s">
        <v>180</v>
      </c>
      <c r="CT1118" t="s">
        <v>180</v>
      </c>
      <c r="CV1118">
        <v>54</v>
      </c>
      <c r="CW1118">
        <v>64</v>
      </c>
      <c r="CX1118">
        <v>75</v>
      </c>
      <c r="CY1118">
        <v>19</v>
      </c>
      <c r="CZ1118" t="s">
        <v>180</v>
      </c>
      <c r="DB1118" t="s">
        <v>180</v>
      </c>
      <c r="DC1118" t="s">
        <v>180</v>
      </c>
      <c r="DD1118">
        <v>4.5999999999999996</v>
      </c>
      <c r="DE1118">
        <v>297</v>
      </c>
      <c r="DF1118">
        <v>31</v>
      </c>
      <c r="DG1118">
        <v>124</v>
      </c>
      <c r="DH1118">
        <v>3.7</v>
      </c>
      <c r="DJ1118" t="s">
        <v>180</v>
      </c>
      <c r="DK1118" t="s">
        <v>180</v>
      </c>
      <c r="DL1118" t="s">
        <v>180</v>
      </c>
      <c r="DM1118" t="s">
        <v>180</v>
      </c>
      <c r="DR1118" t="s">
        <v>180</v>
      </c>
      <c r="DS1118" t="s">
        <v>180</v>
      </c>
      <c r="DT1118">
        <v>0.24</v>
      </c>
      <c r="DU1118">
        <v>71</v>
      </c>
      <c r="DV1118">
        <v>5.81</v>
      </c>
      <c r="DW1118">
        <v>16.05</v>
      </c>
      <c r="DX1118">
        <v>2.5099999999999998</v>
      </c>
      <c r="DY1118">
        <v>12.84</v>
      </c>
      <c r="DZ1118">
        <v>3.75</v>
      </c>
      <c r="EA1118">
        <v>1.35</v>
      </c>
      <c r="EB1118">
        <v>4.51</v>
      </c>
      <c r="EC1118">
        <v>0.82</v>
      </c>
      <c r="ED1118">
        <v>5.17</v>
      </c>
      <c r="EE1118">
        <v>1.1100000000000001</v>
      </c>
      <c r="EF1118">
        <v>3.11</v>
      </c>
      <c r="EG1118">
        <v>0.46</v>
      </c>
      <c r="EH1118">
        <v>2.93</v>
      </c>
      <c r="EI1118">
        <v>0.46</v>
      </c>
      <c r="EJ1118">
        <v>3.1</v>
      </c>
      <c r="EK1118">
        <v>0.26</v>
      </c>
      <c r="EM1118" t="s">
        <v>180</v>
      </c>
      <c r="EN1118" t="s">
        <v>180</v>
      </c>
      <c r="EO1118" t="s">
        <v>180</v>
      </c>
      <c r="EP1118" t="s">
        <v>180</v>
      </c>
      <c r="EQ1118" t="s">
        <v>180</v>
      </c>
      <c r="ER1118" t="s">
        <v>180</v>
      </c>
      <c r="ET1118">
        <v>2.99</v>
      </c>
      <c r="EV1118">
        <v>0.52</v>
      </c>
      <c r="EW1118">
        <v>0.21</v>
      </c>
      <c r="EX1118">
        <v>0.51305999999999996</v>
      </c>
      <c r="EY1118" t="s">
        <v>180</v>
      </c>
      <c r="EZ1118" t="s">
        <v>180</v>
      </c>
      <c r="FA1118">
        <v>0.70337000000000005</v>
      </c>
      <c r="FB1118" t="s">
        <v>180</v>
      </c>
      <c r="FC1118">
        <v>18.722999999999999</v>
      </c>
      <c r="FD1118" t="s">
        <v>180</v>
      </c>
      <c r="FE1118">
        <v>15.582000000000001</v>
      </c>
      <c r="FF1118" t="s">
        <v>180</v>
      </c>
      <c r="FG1118">
        <v>38.430999999999997</v>
      </c>
      <c r="FH1118" t="s">
        <v>180</v>
      </c>
      <c r="FI1118" t="s">
        <v>180</v>
      </c>
      <c r="FJ1118" t="s">
        <v>180</v>
      </c>
      <c r="FK1118" t="s">
        <v>180</v>
      </c>
      <c r="FL1118" t="s">
        <v>180</v>
      </c>
      <c r="FM1118" t="s">
        <v>180</v>
      </c>
      <c r="FN1118" t="s">
        <v>180</v>
      </c>
      <c r="FP1118" t="s">
        <v>180</v>
      </c>
      <c r="FQ1118" t="s">
        <v>180</v>
      </c>
      <c r="FR1118" t="s">
        <v>180</v>
      </c>
      <c r="FS1118" t="s">
        <v>180</v>
      </c>
      <c r="FT1118" t="s">
        <v>180</v>
      </c>
      <c r="FU1118" t="s">
        <v>180</v>
      </c>
      <c r="FV1118" t="s">
        <v>6175</v>
      </c>
      <c r="FW1118" t="s">
        <v>180</v>
      </c>
      <c r="FX1118">
        <f t="shared" si="341"/>
        <v>1.2627986348122866</v>
      </c>
      <c r="FY1118">
        <f t="shared" si="342"/>
        <v>42.320819112627987</v>
      </c>
      <c r="FZ1118">
        <f t="shared" si="343"/>
        <v>1.9829351535836175</v>
      </c>
      <c r="GA1118">
        <f t="shared" si="344"/>
        <v>1.2798634812286689</v>
      </c>
      <c r="GB1118">
        <f t="shared" si="345"/>
        <v>1.539249146757679</v>
      </c>
      <c r="GC1118">
        <f t="shared" si="346"/>
        <v>0.21768707482993199</v>
      </c>
      <c r="GD1118">
        <f t="shared" si="347"/>
        <v>9.5806451612903221</v>
      </c>
      <c r="GE1118">
        <f t="shared" si="348"/>
        <v>23.130841121495326</v>
      </c>
      <c r="GF1118">
        <f t="shared" si="349"/>
        <v>12.220309810671257</v>
      </c>
      <c r="GG1118">
        <f t="shared" si="350"/>
        <v>19.189189189189189</v>
      </c>
      <c r="GH1118">
        <f t="shared" si="351"/>
        <v>0.18629283489096574</v>
      </c>
      <c r="GI1118">
        <f t="shared" si="352"/>
        <v>5.6756756756756753E-2</v>
      </c>
      <c r="GJ1118">
        <f t="shared" si="353"/>
        <v>0.4038461538461538</v>
      </c>
      <c r="GK1118">
        <f t="shared" si="354"/>
        <v>136.53846153846155</v>
      </c>
      <c r="GL1118">
        <f t="shared" si="355"/>
        <v>1.57027027027027</v>
      </c>
      <c r="GM1118">
        <f t="shared" si="356"/>
        <v>0.14054054054054055</v>
      </c>
      <c r="GN1118">
        <f t="shared" si="357"/>
        <v>8.9500860585197947E-2</v>
      </c>
      <c r="GO1118">
        <f t="shared" si="358"/>
        <v>1.5493333333333332</v>
      </c>
      <c r="GP1118">
        <f t="shared" si="359"/>
        <v>1.0115783159225189</v>
      </c>
      <c r="GQ1118">
        <f>(EA1118/0.0735)/((DZ1118/0.195*(EB1118/0.295))^0.5)</f>
        <v>1.0712006765059168</v>
      </c>
      <c r="GR1118">
        <v>0.51305999999999996</v>
      </c>
      <c r="GS1118">
        <v>0.70337000000000005</v>
      </c>
      <c r="GT1118">
        <v>18.722999999999999</v>
      </c>
      <c r="GU1118">
        <v>15.582000000000001</v>
      </c>
      <c r="GV1118">
        <v>38.430999999999997</v>
      </c>
    </row>
    <row r="1119" spans="1:204">
      <c r="A1119" t="s">
        <v>6066</v>
      </c>
      <c r="B1119" t="s">
        <v>6165</v>
      </c>
      <c r="C1119" t="s">
        <v>7225</v>
      </c>
      <c r="D1119" t="s">
        <v>7185</v>
      </c>
      <c r="E1119" t="s">
        <v>7185</v>
      </c>
      <c r="F1119">
        <v>116</v>
      </c>
      <c r="G1119">
        <v>30</v>
      </c>
      <c r="H1119" t="s">
        <v>7337</v>
      </c>
      <c r="I1119" t="s">
        <v>6176</v>
      </c>
      <c r="J1119" t="s">
        <v>180</v>
      </c>
      <c r="K1119">
        <v>-62.8</v>
      </c>
      <c r="L1119">
        <v>-62.8</v>
      </c>
      <c r="M1119">
        <v>-59.8</v>
      </c>
      <c r="N1119">
        <v>-59.9</v>
      </c>
      <c r="O1119" t="s">
        <v>209</v>
      </c>
      <c r="R1119" t="s">
        <v>6177</v>
      </c>
      <c r="S1119" t="s">
        <v>6169</v>
      </c>
      <c r="T1119" t="s">
        <v>6170</v>
      </c>
      <c r="U1119" t="s">
        <v>180</v>
      </c>
      <c r="V1119" t="s">
        <v>180</v>
      </c>
      <c r="W1119" t="s">
        <v>180</v>
      </c>
      <c r="X1119" t="s">
        <v>6170</v>
      </c>
      <c r="Y1119" t="s">
        <v>180</v>
      </c>
      <c r="Z1119" t="s">
        <v>180</v>
      </c>
      <c r="AB1119" t="s">
        <v>180</v>
      </c>
      <c r="AC1119" t="s">
        <v>181</v>
      </c>
      <c r="AD1119" t="s">
        <v>180</v>
      </c>
      <c r="AE1119" t="s">
        <v>180</v>
      </c>
      <c r="AF1119" t="s">
        <v>196</v>
      </c>
      <c r="AG1119" t="s">
        <v>180</v>
      </c>
      <c r="AH1119" t="s">
        <v>6171</v>
      </c>
      <c r="AI1119">
        <v>50.02</v>
      </c>
      <c r="AJ1119">
        <v>1.5</v>
      </c>
      <c r="AK1119" t="s">
        <v>180</v>
      </c>
      <c r="AL1119">
        <v>17.59</v>
      </c>
      <c r="AM1119" t="s">
        <v>180</v>
      </c>
      <c r="AP1119">
        <v>8.2100000000000009</v>
      </c>
      <c r="AQ1119">
        <v>11.12</v>
      </c>
      <c r="AR1119">
        <v>6.34</v>
      </c>
      <c r="AS1119">
        <v>0.15</v>
      </c>
      <c r="AT1119" t="s">
        <v>180</v>
      </c>
      <c r="AU1119">
        <v>0.34</v>
      </c>
      <c r="AV1119">
        <v>3.68</v>
      </c>
      <c r="AW1119">
        <v>0.2</v>
      </c>
      <c r="AY1119" t="s">
        <v>180</v>
      </c>
      <c r="AZ1119" t="s">
        <v>180</v>
      </c>
      <c r="BA1119">
        <v>99.15000000000002</v>
      </c>
      <c r="BC1119" t="s">
        <v>180</v>
      </c>
      <c r="BD1119" t="s">
        <v>180</v>
      </c>
      <c r="BE1119" t="s">
        <v>180</v>
      </c>
      <c r="BF1119" t="s">
        <v>180</v>
      </c>
      <c r="BG1119" t="s">
        <v>180</v>
      </c>
      <c r="BH1119" t="s">
        <v>180</v>
      </c>
      <c r="BI1119" t="s">
        <v>180</v>
      </c>
      <c r="BK1119" t="s">
        <v>180</v>
      </c>
      <c r="BL1119" t="s">
        <v>180</v>
      </c>
      <c r="BM1119">
        <v>-0.2</v>
      </c>
      <c r="BN1119" t="s">
        <v>180</v>
      </c>
      <c r="BO1119" t="s">
        <v>180</v>
      </c>
      <c r="BP1119" t="s">
        <v>180</v>
      </c>
      <c r="BQ1119" t="s">
        <v>180</v>
      </c>
      <c r="BR1119" t="s">
        <v>180</v>
      </c>
      <c r="BS1119" t="s">
        <v>180</v>
      </c>
      <c r="BT1119" t="s">
        <v>180</v>
      </c>
      <c r="BU1119" t="s">
        <v>180</v>
      </c>
      <c r="BV1119" t="s">
        <v>180</v>
      </c>
      <c r="BW1119" t="s">
        <v>180</v>
      </c>
      <c r="BX1119" t="s">
        <v>180</v>
      </c>
      <c r="BY1119" t="s">
        <v>180</v>
      </c>
      <c r="BZ1119" t="s">
        <v>180</v>
      </c>
      <c r="CD1119" t="s">
        <v>180</v>
      </c>
      <c r="CE1119" t="s">
        <v>180</v>
      </c>
      <c r="CG1119" t="s">
        <v>180</v>
      </c>
      <c r="CH1119" t="s">
        <v>180</v>
      </c>
      <c r="CI1119" t="s">
        <v>180</v>
      </c>
      <c r="CJ1119" t="s">
        <v>180</v>
      </c>
      <c r="CK1119" t="s">
        <v>180</v>
      </c>
      <c r="CM1119" t="s">
        <v>180</v>
      </c>
      <c r="CN1119" t="s">
        <v>180</v>
      </c>
      <c r="CQ1119">
        <v>225</v>
      </c>
      <c r="CR1119">
        <v>147</v>
      </c>
      <c r="CS1119" t="s">
        <v>180</v>
      </c>
      <c r="CT1119" t="s">
        <v>180</v>
      </c>
      <c r="CV1119">
        <v>44</v>
      </c>
      <c r="CW1119">
        <v>66</v>
      </c>
      <c r="CX1119">
        <v>64</v>
      </c>
      <c r="CY1119">
        <v>20</v>
      </c>
      <c r="CZ1119" t="s">
        <v>180</v>
      </c>
      <c r="DB1119" t="s">
        <v>180</v>
      </c>
      <c r="DC1119" t="s">
        <v>180</v>
      </c>
      <c r="DD1119">
        <v>2.7</v>
      </c>
      <c r="DE1119">
        <v>376</v>
      </c>
      <c r="DF1119">
        <v>27</v>
      </c>
      <c r="DG1119">
        <v>139</v>
      </c>
      <c r="DH1119">
        <v>5</v>
      </c>
      <c r="DJ1119" t="s">
        <v>180</v>
      </c>
      <c r="DK1119" t="s">
        <v>180</v>
      </c>
      <c r="DL1119" t="s">
        <v>180</v>
      </c>
      <c r="DM1119" t="s">
        <v>180</v>
      </c>
      <c r="DR1119" t="s">
        <v>180</v>
      </c>
      <c r="DS1119" t="s">
        <v>180</v>
      </c>
      <c r="DT1119">
        <v>0.18</v>
      </c>
      <c r="DU1119">
        <v>60</v>
      </c>
      <c r="DV1119">
        <v>7.92</v>
      </c>
      <c r="DW1119">
        <v>20.170000000000002</v>
      </c>
      <c r="DX1119">
        <v>3.03</v>
      </c>
      <c r="DY1119">
        <v>14.63</v>
      </c>
      <c r="DZ1119">
        <v>3.93</v>
      </c>
      <c r="EA1119">
        <v>1.41</v>
      </c>
      <c r="EB1119">
        <v>4.3600000000000003</v>
      </c>
      <c r="EC1119">
        <v>0.75</v>
      </c>
      <c r="ED1119">
        <v>4.4800000000000004</v>
      </c>
      <c r="EE1119">
        <v>0.94</v>
      </c>
      <c r="EF1119">
        <v>2.62</v>
      </c>
      <c r="EG1119">
        <v>0.39</v>
      </c>
      <c r="EH1119">
        <v>2.42</v>
      </c>
      <c r="EI1119">
        <v>0.39</v>
      </c>
      <c r="EJ1119">
        <v>3.03</v>
      </c>
      <c r="EK1119">
        <v>0.36</v>
      </c>
      <c r="EM1119" t="s">
        <v>180</v>
      </c>
      <c r="EN1119" t="s">
        <v>180</v>
      </c>
      <c r="EO1119" t="s">
        <v>180</v>
      </c>
      <c r="EP1119" t="s">
        <v>180</v>
      </c>
      <c r="EQ1119" t="s">
        <v>180</v>
      </c>
      <c r="ER1119" t="s">
        <v>180</v>
      </c>
      <c r="ET1119">
        <v>2.06</v>
      </c>
      <c r="EV1119">
        <v>0.5</v>
      </c>
      <c r="EW1119">
        <v>0.43</v>
      </c>
      <c r="EX1119">
        <v>0.51305000000000001</v>
      </c>
      <c r="EY1119" t="s">
        <v>180</v>
      </c>
      <c r="EZ1119" t="s">
        <v>180</v>
      </c>
      <c r="FA1119">
        <v>0.70313000000000003</v>
      </c>
      <c r="FB1119" t="s">
        <v>180</v>
      </c>
      <c r="FC1119">
        <v>18.71</v>
      </c>
      <c r="FD1119" t="s">
        <v>180</v>
      </c>
      <c r="FE1119">
        <v>15.577</v>
      </c>
      <c r="FF1119" t="s">
        <v>180</v>
      </c>
      <c r="FG1119">
        <v>38.353000000000002</v>
      </c>
      <c r="FH1119" t="s">
        <v>180</v>
      </c>
      <c r="FI1119" t="s">
        <v>180</v>
      </c>
      <c r="FJ1119" t="s">
        <v>180</v>
      </c>
      <c r="FK1119" t="s">
        <v>180</v>
      </c>
      <c r="FL1119" t="s">
        <v>180</v>
      </c>
      <c r="FM1119" t="s">
        <v>180</v>
      </c>
      <c r="FN1119" t="s">
        <v>180</v>
      </c>
      <c r="FP1119" t="s">
        <v>180</v>
      </c>
      <c r="FQ1119" t="s">
        <v>180</v>
      </c>
      <c r="FR1119" t="s">
        <v>180</v>
      </c>
      <c r="FS1119" t="s">
        <v>180</v>
      </c>
      <c r="FT1119" t="s">
        <v>180</v>
      </c>
      <c r="FU1119" t="s">
        <v>180</v>
      </c>
      <c r="FV1119" t="s">
        <v>6178</v>
      </c>
      <c r="FW1119" t="s">
        <v>180</v>
      </c>
      <c r="FX1119">
        <f t="shared" si="341"/>
        <v>2.0661157024793391</v>
      </c>
      <c r="FY1119">
        <f t="shared" si="342"/>
        <v>57.438016528925623</v>
      </c>
      <c r="FZ1119">
        <f t="shared" si="343"/>
        <v>3.2727272727272729</v>
      </c>
      <c r="GA1119">
        <f t="shared" si="344"/>
        <v>1.6239669421487604</v>
      </c>
      <c r="GB1119">
        <f t="shared" si="345"/>
        <v>1.8016528925619837</v>
      </c>
      <c r="GC1119">
        <f t="shared" si="346"/>
        <v>0.22666666666666668</v>
      </c>
      <c r="GD1119">
        <f t="shared" si="347"/>
        <v>13.925925925925926</v>
      </c>
      <c r="GE1119">
        <f t="shared" si="348"/>
        <v>25.700615174299383</v>
      </c>
      <c r="GF1119">
        <f t="shared" si="349"/>
        <v>7.5757575757575761</v>
      </c>
      <c r="GG1119">
        <f t="shared" si="350"/>
        <v>12</v>
      </c>
      <c r="GH1119">
        <f t="shared" si="351"/>
        <v>0.10213187902825979</v>
      </c>
      <c r="GI1119">
        <f t="shared" si="352"/>
        <v>8.5999999999999993E-2</v>
      </c>
      <c r="GJ1119">
        <f t="shared" si="353"/>
        <v>0.86</v>
      </c>
      <c r="GK1119">
        <f t="shared" si="354"/>
        <v>120</v>
      </c>
      <c r="GL1119">
        <f t="shared" si="355"/>
        <v>1.5840000000000001</v>
      </c>
      <c r="GM1119">
        <f t="shared" si="356"/>
        <v>0.1</v>
      </c>
      <c r="GN1119">
        <f t="shared" si="357"/>
        <v>6.3131313131313135E-2</v>
      </c>
      <c r="GO1119">
        <f t="shared" si="358"/>
        <v>2.0152671755725189</v>
      </c>
      <c r="GP1119">
        <f t="shared" si="359"/>
        <v>0.99099484337424204</v>
      </c>
      <c r="GQ1119">
        <f>(EA1119/0.0735)/((DZ1119/0.195*(EB1119/0.295))^0.5)</f>
        <v>1.1115284098361276</v>
      </c>
      <c r="GR1119">
        <v>0.51305000000000001</v>
      </c>
      <c r="GS1119">
        <v>0.70313000000000003</v>
      </c>
      <c r="GT1119">
        <v>18.71</v>
      </c>
      <c r="GU1119">
        <v>15.577</v>
      </c>
      <c r="GV1119">
        <v>38.353000000000002</v>
      </c>
    </row>
    <row r="1120" spans="1:204">
      <c r="A1120" t="s">
        <v>6066</v>
      </c>
      <c r="B1120" t="s">
        <v>6165</v>
      </c>
      <c r="C1120" t="s">
        <v>7225</v>
      </c>
      <c r="D1120" t="s">
        <v>7185</v>
      </c>
      <c r="E1120" t="s">
        <v>7185</v>
      </c>
      <c r="F1120">
        <v>116</v>
      </c>
      <c r="G1120">
        <v>30</v>
      </c>
      <c r="H1120" t="s">
        <v>7337</v>
      </c>
      <c r="I1120" t="s">
        <v>6179</v>
      </c>
      <c r="J1120" t="s">
        <v>180</v>
      </c>
      <c r="K1120">
        <v>-62.4</v>
      </c>
      <c r="L1120">
        <v>-62.4</v>
      </c>
      <c r="M1120">
        <v>-58.4</v>
      </c>
      <c r="N1120">
        <v>-58.4</v>
      </c>
      <c r="O1120" t="s">
        <v>209</v>
      </c>
      <c r="R1120" t="s">
        <v>6180</v>
      </c>
      <c r="S1120" t="s">
        <v>6169</v>
      </c>
      <c r="T1120" t="s">
        <v>6170</v>
      </c>
      <c r="U1120" t="s">
        <v>180</v>
      </c>
      <c r="V1120" t="s">
        <v>180</v>
      </c>
      <c r="W1120" t="s">
        <v>180</v>
      </c>
      <c r="X1120" t="s">
        <v>6170</v>
      </c>
      <c r="Y1120" t="s">
        <v>180</v>
      </c>
      <c r="Z1120" t="s">
        <v>180</v>
      </c>
      <c r="AB1120" t="s">
        <v>180</v>
      </c>
      <c r="AC1120" t="s">
        <v>181</v>
      </c>
      <c r="AD1120" t="s">
        <v>180</v>
      </c>
      <c r="AE1120" t="s">
        <v>180</v>
      </c>
      <c r="AF1120" t="s">
        <v>196</v>
      </c>
      <c r="AG1120" t="s">
        <v>180</v>
      </c>
      <c r="AH1120" t="s">
        <v>6171</v>
      </c>
      <c r="AI1120">
        <v>49.04</v>
      </c>
      <c r="AJ1120">
        <v>1.37</v>
      </c>
      <c r="AK1120" t="s">
        <v>180</v>
      </c>
      <c r="AL1120">
        <v>17.03</v>
      </c>
      <c r="AM1120" t="s">
        <v>180</v>
      </c>
      <c r="AP1120">
        <v>8.77</v>
      </c>
      <c r="AQ1120">
        <v>11.61</v>
      </c>
      <c r="AR1120">
        <v>7.61</v>
      </c>
      <c r="AS1120">
        <v>0.16</v>
      </c>
      <c r="AT1120" t="s">
        <v>180</v>
      </c>
      <c r="AU1120">
        <v>0.18</v>
      </c>
      <c r="AV1120">
        <v>3.08</v>
      </c>
      <c r="AW1120">
        <v>0.11</v>
      </c>
      <c r="AY1120" t="s">
        <v>180</v>
      </c>
      <c r="AZ1120" t="s">
        <v>180</v>
      </c>
      <c r="BA1120">
        <v>98.96</v>
      </c>
      <c r="BC1120" t="s">
        <v>180</v>
      </c>
      <c r="BD1120" t="s">
        <v>180</v>
      </c>
      <c r="BE1120" t="s">
        <v>180</v>
      </c>
      <c r="BF1120" t="s">
        <v>180</v>
      </c>
      <c r="BG1120" t="s">
        <v>180</v>
      </c>
      <c r="BH1120" t="s">
        <v>180</v>
      </c>
      <c r="BI1120" t="s">
        <v>180</v>
      </c>
      <c r="BK1120" t="s">
        <v>180</v>
      </c>
      <c r="BL1120" t="s">
        <v>180</v>
      </c>
      <c r="BM1120">
        <v>-0.26</v>
      </c>
      <c r="BN1120" t="s">
        <v>180</v>
      </c>
      <c r="BO1120" t="s">
        <v>180</v>
      </c>
      <c r="BP1120" t="s">
        <v>180</v>
      </c>
      <c r="BQ1120" t="s">
        <v>180</v>
      </c>
      <c r="BR1120" t="s">
        <v>180</v>
      </c>
      <c r="BS1120" t="s">
        <v>180</v>
      </c>
      <c r="BT1120" t="s">
        <v>180</v>
      </c>
      <c r="BU1120" t="s">
        <v>180</v>
      </c>
      <c r="BV1120" t="s">
        <v>180</v>
      </c>
      <c r="BW1120" t="s">
        <v>180</v>
      </c>
      <c r="BX1120" t="s">
        <v>180</v>
      </c>
      <c r="BY1120" t="s">
        <v>180</v>
      </c>
      <c r="BZ1120" t="s">
        <v>180</v>
      </c>
      <c r="CD1120" t="s">
        <v>180</v>
      </c>
      <c r="CE1120" t="s">
        <v>180</v>
      </c>
      <c r="CG1120" t="s">
        <v>180</v>
      </c>
      <c r="CH1120" t="s">
        <v>180</v>
      </c>
      <c r="CI1120" t="s">
        <v>180</v>
      </c>
      <c r="CJ1120" t="s">
        <v>180</v>
      </c>
      <c r="CK1120" t="s">
        <v>180</v>
      </c>
      <c r="CM1120" t="s">
        <v>180</v>
      </c>
      <c r="CN1120" t="s">
        <v>180</v>
      </c>
      <c r="CQ1120">
        <v>212</v>
      </c>
      <c r="CR1120">
        <v>219</v>
      </c>
      <c r="CS1120" t="s">
        <v>180</v>
      </c>
      <c r="CT1120" t="s">
        <v>180</v>
      </c>
      <c r="CV1120">
        <v>61</v>
      </c>
      <c r="CW1120">
        <v>69</v>
      </c>
      <c r="CX1120">
        <v>68</v>
      </c>
      <c r="CY1120">
        <v>16</v>
      </c>
      <c r="CZ1120" t="s">
        <v>180</v>
      </c>
      <c r="DB1120" t="s">
        <v>180</v>
      </c>
      <c r="DC1120" t="s">
        <v>180</v>
      </c>
      <c r="DD1120">
        <v>1.6</v>
      </c>
      <c r="DE1120">
        <v>204</v>
      </c>
      <c r="DF1120">
        <v>30</v>
      </c>
      <c r="DG1120">
        <v>106</v>
      </c>
      <c r="DH1120">
        <v>2.4</v>
      </c>
      <c r="DJ1120" t="s">
        <v>180</v>
      </c>
      <c r="DK1120" t="s">
        <v>180</v>
      </c>
      <c r="DL1120" t="s">
        <v>180</v>
      </c>
      <c r="DM1120" t="s">
        <v>180</v>
      </c>
      <c r="DR1120" t="s">
        <v>180</v>
      </c>
      <c r="DS1120" t="s">
        <v>180</v>
      </c>
      <c r="DT1120">
        <v>0.09</v>
      </c>
      <c r="DU1120">
        <v>20</v>
      </c>
      <c r="DV1120">
        <v>4.0199999999999996</v>
      </c>
      <c r="DW1120">
        <v>12.17</v>
      </c>
      <c r="DX1120">
        <v>2.2200000000000002</v>
      </c>
      <c r="DY1120">
        <v>10.81</v>
      </c>
      <c r="DZ1120">
        <v>3.44</v>
      </c>
      <c r="EA1120">
        <v>1.3</v>
      </c>
      <c r="EB1120">
        <v>3.92</v>
      </c>
      <c r="EC1120">
        <v>0.74</v>
      </c>
      <c r="ED1120">
        <v>4.67</v>
      </c>
      <c r="EE1120">
        <v>1.02</v>
      </c>
      <c r="EF1120">
        <v>2.9</v>
      </c>
      <c r="EG1120">
        <v>0.47</v>
      </c>
      <c r="EH1120">
        <v>2.71</v>
      </c>
      <c r="EI1120">
        <v>0.4</v>
      </c>
      <c r="EJ1120">
        <v>2.6</v>
      </c>
      <c r="EK1120">
        <v>0.19</v>
      </c>
      <c r="EM1120" t="s">
        <v>180</v>
      </c>
      <c r="EN1120" t="s">
        <v>180</v>
      </c>
      <c r="EO1120" t="s">
        <v>180</v>
      </c>
      <c r="EP1120" t="s">
        <v>180</v>
      </c>
      <c r="EQ1120" t="s">
        <v>180</v>
      </c>
      <c r="ER1120" t="s">
        <v>180</v>
      </c>
      <c r="ET1120">
        <v>0.95</v>
      </c>
      <c r="EV1120">
        <v>0.22</v>
      </c>
      <c r="EW1120">
        <v>0.13</v>
      </c>
      <c r="EX1120">
        <v>0.51307000000000003</v>
      </c>
      <c r="EY1120" t="s">
        <v>180</v>
      </c>
      <c r="EZ1120" t="s">
        <v>180</v>
      </c>
      <c r="FA1120">
        <v>0.70274000000000003</v>
      </c>
      <c r="FB1120" t="s">
        <v>180</v>
      </c>
      <c r="FC1120">
        <v>18.763000000000002</v>
      </c>
      <c r="FD1120" t="s">
        <v>180</v>
      </c>
      <c r="FE1120">
        <v>15.564</v>
      </c>
      <c r="FF1120" t="s">
        <v>180</v>
      </c>
      <c r="FG1120">
        <v>38.332000000000001</v>
      </c>
      <c r="FH1120" t="s">
        <v>180</v>
      </c>
      <c r="FI1120" t="s">
        <v>180</v>
      </c>
      <c r="FJ1120" t="s">
        <v>180</v>
      </c>
      <c r="FK1120" t="s">
        <v>180</v>
      </c>
      <c r="FL1120" t="s">
        <v>180</v>
      </c>
      <c r="FM1120" t="s">
        <v>180</v>
      </c>
      <c r="FN1120" t="s">
        <v>180</v>
      </c>
      <c r="FP1120" t="s">
        <v>180</v>
      </c>
      <c r="FQ1120" t="s">
        <v>180</v>
      </c>
      <c r="FR1120" t="s">
        <v>180</v>
      </c>
      <c r="FS1120" t="s">
        <v>180</v>
      </c>
      <c r="FT1120" t="s">
        <v>180</v>
      </c>
      <c r="FU1120" t="s">
        <v>180</v>
      </c>
      <c r="FV1120" t="s">
        <v>6181</v>
      </c>
      <c r="FW1120" t="s">
        <v>180</v>
      </c>
      <c r="FX1120">
        <f t="shared" si="341"/>
        <v>0.88560885608856088</v>
      </c>
      <c r="FY1120">
        <f t="shared" si="342"/>
        <v>39.11439114391144</v>
      </c>
      <c r="FZ1120">
        <f t="shared" si="343"/>
        <v>1.4833948339483394</v>
      </c>
      <c r="GA1120">
        <f t="shared" si="344"/>
        <v>1.2693726937269372</v>
      </c>
      <c r="GB1120">
        <f t="shared" si="345"/>
        <v>1.4464944649446494</v>
      </c>
      <c r="GC1120">
        <f t="shared" si="346"/>
        <v>0.13138686131386859</v>
      </c>
      <c r="GD1120">
        <f t="shared" si="347"/>
        <v>6.8</v>
      </c>
      <c r="GE1120">
        <f t="shared" si="348"/>
        <v>18.871415356151712</v>
      </c>
      <c r="GF1120">
        <f t="shared" si="349"/>
        <v>4.9751243781094532</v>
      </c>
      <c r="GG1120">
        <f t="shared" si="350"/>
        <v>8.3333333333333339</v>
      </c>
      <c r="GH1120">
        <f t="shared" si="351"/>
        <v>7.8060805258833188E-2</v>
      </c>
      <c r="GI1120">
        <f t="shared" si="352"/>
        <v>5.4166666666666669E-2</v>
      </c>
      <c r="GJ1120">
        <f t="shared" si="353"/>
        <v>0.59090909090909094</v>
      </c>
      <c r="GK1120">
        <f t="shared" si="354"/>
        <v>90.909090909090907</v>
      </c>
      <c r="GL1120">
        <f t="shared" si="355"/>
        <v>1.6749999999999998</v>
      </c>
      <c r="GM1120">
        <f t="shared" si="356"/>
        <v>9.1666666666666674E-2</v>
      </c>
      <c r="GN1120">
        <f t="shared" si="357"/>
        <v>5.4726368159203988E-2</v>
      </c>
      <c r="GO1120">
        <f t="shared" si="358"/>
        <v>1.1686046511627906</v>
      </c>
      <c r="GP1120">
        <f t="shared" si="359"/>
        <v>0.98050647492250242</v>
      </c>
      <c r="GQ1120">
        <f>(EA1120/0.0735)/((DZ1120/0.195*(EB1120/0.295))^0.5)</f>
        <v>1.155213012188578</v>
      </c>
      <c r="GR1120">
        <v>0.51307000000000003</v>
      </c>
      <c r="GS1120">
        <v>0.70274000000000003</v>
      </c>
      <c r="GT1120">
        <v>18.763000000000002</v>
      </c>
      <c r="GU1120">
        <v>15.564</v>
      </c>
      <c r="GV1120">
        <v>38.332000000000001</v>
      </c>
    </row>
    <row r="1121" spans="1:204">
      <c r="A1121" t="s">
        <v>6066</v>
      </c>
      <c r="B1121" t="s">
        <v>6165</v>
      </c>
      <c r="C1121" t="s">
        <v>7225</v>
      </c>
      <c r="D1121" t="s">
        <v>7185</v>
      </c>
      <c r="E1121" t="s">
        <v>7185</v>
      </c>
      <c r="F1121">
        <v>116</v>
      </c>
      <c r="G1121">
        <v>30</v>
      </c>
      <c r="H1121" t="s">
        <v>7337</v>
      </c>
      <c r="I1121" t="s">
        <v>6182</v>
      </c>
      <c r="J1121" t="s">
        <v>180</v>
      </c>
      <c r="K1121">
        <v>-62.4</v>
      </c>
      <c r="L1121">
        <v>-62.4</v>
      </c>
      <c r="M1121">
        <v>-58.4</v>
      </c>
      <c r="N1121">
        <v>-58.4</v>
      </c>
      <c r="O1121" t="s">
        <v>209</v>
      </c>
      <c r="R1121" t="s">
        <v>6183</v>
      </c>
      <c r="S1121" t="s">
        <v>6169</v>
      </c>
      <c r="T1121" t="s">
        <v>6170</v>
      </c>
      <c r="U1121" t="s">
        <v>180</v>
      </c>
      <c r="V1121" t="s">
        <v>180</v>
      </c>
      <c r="W1121" t="s">
        <v>180</v>
      </c>
      <c r="X1121" t="s">
        <v>6170</v>
      </c>
      <c r="Y1121" t="s">
        <v>180</v>
      </c>
      <c r="Z1121" t="s">
        <v>180</v>
      </c>
      <c r="AB1121" t="s">
        <v>180</v>
      </c>
      <c r="AC1121" t="s">
        <v>181</v>
      </c>
      <c r="AD1121" t="s">
        <v>180</v>
      </c>
      <c r="AE1121" t="s">
        <v>180</v>
      </c>
      <c r="AF1121" t="s">
        <v>196</v>
      </c>
      <c r="AG1121" t="s">
        <v>180</v>
      </c>
      <c r="AH1121" t="s">
        <v>6171</v>
      </c>
      <c r="AI1121">
        <v>51.14</v>
      </c>
      <c r="AJ1121">
        <v>1.56</v>
      </c>
      <c r="AK1121" t="s">
        <v>180</v>
      </c>
      <c r="AL1121">
        <v>16.23</v>
      </c>
      <c r="AM1121" t="s">
        <v>180</v>
      </c>
      <c r="AP1121">
        <v>9.31</v>
      </c>
      <c r="AQ1121">
        <v>10.87</v>
      </c>
      <c r="AR1121">
        <v>6.03</v>
      </c>
      <c r="AS1121">
        <v>0.17</v>
      </c>
      <c r="AT1121" t="s">
        <v>180</v>
      </c>
      <c r="AU1121">
        <v>0.27</v>
      </c>
      <c r="AV1121">
        <v>3.54</v>
      </c>
      <c r="AW1121">
        <v>0.14000000000000001</v>
      </c>
      <c r="AY1121" t="s">
        <v>180</v>
      </c>
      <c r="AZ1121" t="s">
        <v>180</v>
      </c>
      <c r="BA1121">
        <v>99.260000000000019</v>
      </c>
      <c r="BC1121" t="s">
        <v>180</v>
      </c>
      <c r="BD1121" t="s">
        <v>180</v>
      </c>
      <c r="BE1121" t="s">
        <v>180</v>
      </c>
      <c r="BF1121" t="s">
        <v>180</v>
      </c>
      <c r="BG1121" t="s">
        <v>180</v>
      </c>
      <c r="BH1121" t="s">
        <v>180</v>
      </c>
      <c r="BI1121" t="s">
        <v>180</v>
      </c>
      <c r="BK1121" t="s">
        <v>180</v>
      </c>
      <c r="BL1121" t="s">
        <v>180</v>
      </c>
      <c r="BM1121">
        <v>-0.25</v>
      </c>
      <c r="BN1121" t="s">
        <v>180</v>
      </c>
      <c r="BO1121" t="s">
        <v>180</v>
      </c>
      <c r="BP1121" t="s">
        <v>180</v>
      </c>
      <c r="BQ1121" t="s">
        <v>180</v>
      </c>
      <c r="BR1121" t="s">
        <v>180</v>
      </c>
      <c r="BS1121" t="s">
        <v>180</v>
      </c>
      <c r="BT1121" t="s">
        <v>180</v>
      </c>
      <c r="BU1121" t="s">
        <v>180</v>
      </c>
      <c r="BV1121" t="s">
        <v>180</v>
      </c>
      <c r="BW1121" t="s">
        <v>180</v>
      </c>
      <c r="BX1121" t="s">
        <v>180</v>
      </c>
      <c r="BY1121" t="s">
        <v>180</v>
      </c>
      <c r="BZ1121" t="s">
        <v>180</v>
      </c>
      <c r="CD1121" t="s">
        <v>180</v>
      </c>
      <c r="CE1121" t="s">
        <v>180</v>
      </c>
      <c r="CG1121" t="s">
        <v>180</v>
      </c>
      <c r="CH1121" t="s">
        <v>180</v>
      </c>
      <c r="CI1121" t="s">
        <v>180</v>
      </c>
      <c r="CJ1121" t="s">
        <v>180</v>
      </c>
      <c r="CK1121" t="s">
        <v>180</v>
      </c>
      <c r="CM1121" t="s">
        <v>180</v>
      </c>
      <c r="CN1121" t="s">
        <v>180</v>
      </c>
      <c r="CQ1121">
        <v>272</v>
      </c>
      <c r="CR1121">
        <v>49</v>
      </c>
      <c r="CS1121" t="s">
        <v>180</v>
      </c>
      <c r="CT1121" t="s">
        <v>180</v>
      </c>
      <c r="CV1121">
        <v>32</v>
      </c>
      <c r="CW1121">
        <v>70</v>
      </c>
      <c r="CX1121">
        <v>76</v>
      </c>
      <c r="CY1121">
        <v>20</v>
      </c>
      <c r="CZ1121" t="s">
        <v>180</v>
      </c>
      <c r="DB1121" t="s">
        <v>180</v>
      </c>
      <c r="DC1121" t="s">
        <v>180</v>
      </c>
      <c r="DD1121">
        <v>3.2</v>
      </c>
      <c r="DE1121">
        <v>219</v>
      </c>
      <c r="DF1121">
        <v>34</v>
      </c>
      <c r="DG1121">
        <v>127</v>
      </c>
      <c r="DH1121">
        <v>3.6</v>
      </c>
      <c r="DJ1121" t="s">
        <v>180</v>
      </c>
      <c r="DK1121" t="s">
        <v>180</v>
      </c>
      <c r="DL1121" t="s">
        <v>180</v>
      </c>
      <c r="DM1121" t="s">
        <v>180</v>
      </c>
      <c r="DR1121" t="s">
        <v>180</v>
      </c>
      <c r="DS1121" t="s">
        <v>180</v>
      </c>
      <c r="DT1121">
        <v>0.18</v>
      </c>
      <c r="DU1121">
        <v>39</v>
      </c>
      <c r="DV1121">
        <v>5.23</v>
      </c>
      <c r="DW1121">
        <v>15.14</v>
      </c>
      <c r="DX1121">
        <v>2.4700000000000002</v>
      </c>
      <c r="DY1121">
        <v>12.76</v>
      </c>
      <c r="DZ1121">
        <v>4.0199999999999996</v>
      </c>
      <c r="EA1121">
        <v>1.5</v>
      </c>
      <c r="EB1121">
        <v>4.93</v>
      </c>
      <c r="EC1121">
        <v>0.89</v>
      </c>
      <c r="ED1121">
        <v>5.57</v>
      </c>
      <c r="EE1121">
        <v>1.2</v>
      </c>
      <c r="EF1121">
        <v>3.42</v>
      </c>
      <c r="EG1121">
        <v>0.49</v>
      </c>
      <c r="EH1121">
        <v>3.24</v>
      </c>
      <c r="EI1121">
        <v>0.48</v>
      </c>
      <c r="EJ1121">
        <v>3.1</v>
      </c>
      <c r="EK1121">
        <v>0.26</v>
      </c>
      <c r="EM1121" t="s">
        <v>180</v>
      </c>
      <c r="EN1121" t="s">
        <v>180</v>
      </c>
      <c r="EO1121" t="s">
        <v>180</v>
      </c>
      <c r="EP1121" t="s">
        <v>180</v>
      </c>
      <c r="EQ1121" t="s">
        <v>180</v>
      </c>
      <c r="ER1121" t="s">
        <v>180</v>
      </c>
      <c r="ET1121">
        <v>1.74</v>
      </c>
      <c r="EV1121">
        <v>0.39</v>
      </c>
      <c r="EW1121">
        <v>0.24</v>
      </c>
      <c r="EX1121">
        <v>0.51304000000000005</v>
      </c>
      <c r="EY1121" t="s">
        <v>180</v>
      </c>
      <c r="EZ1121" t="s">
        <v>180</v>
      </c>
      <c r="FA1121">
        <v>0.70304</v>
      </c>
      <c r="FB1121" t="s">
        <v>180</v>
      </c>
      <c r="FC1121">
        <v>18.765999999999998</v>
      </c>
      <c r="FD1121" t="s">
        <v>180</v>
      </c>
      <c r="FE1121">
        <v>15.6</v>
      </c>
      <c r="FF1121" t="s">
        <v>180</v>
      </c>
      <c r="FG1121">
        <v>38.479999999999997</v>
      </c>
      <c r="FH1121" t="s">
        <v>180</v>
      </c>
      <c r="FI1121" t="s">
        <v>180</v>
      </c>
      <c r="FJ1121" t="s">
        <v>180</v>
      </c>
      <c r="FK1121" t="s">
        <v>180</v>
      </c>
      <c r="FL1121" t="s">
        <v>180</v>
      </c>
      <c r="FM1121" t="s">
        <v>180</v>
      </c>
      <c r="FN1121" t="s">
        <v>180</v>
      </c>
      <c r="FP1121" t="s">
        <v>180</v>
      </c>
      <c r="FQ1121" t="s">
        <v>180</v>
      </c>
      <c r="FR1121" t="s">
        <v>180</v>
      </c>
      <c r="FS1121" t="s">
        <v>180</v>
      </c>
      <c r="FT1121" t="s">
        <v>180</v>
      </c>
      <c r="FU1121" t="s">
        <v>180</v>
      </c>
      <c r="FV1121" t="s">
        <v>6184</v>
      </c>
      <c r="FW1121" t="s">
        <v>180</v>
      </c>
      <c r="FX1121">
        <f t="shared" si="341"/>
        <v>1.1111111111111112</v>
      </c>
      <c r="FY1121">
        <f t="shared" si="342"/>
        <v>39.197530864197532</v>
      </c>
      <c r="FZ1121">
        <f t="shared" si="343"/>
        <v>1.6141975308641976</v>
      </c>
      <c r="GA1121">
        <f t="shared" si="344"/>
        <v>1.2407407407407405</v>
      </c>
      <c r="GB1121">
        <f t="shared" si="345"/>
        <v>1.5216049382716048</v>
      </c>
      <c r="GC1121">
        <f t="shared" si="346"/>
        <v>0.17307692307692307</v>
      </c>
      <c r="GD1121">
        <f t="shared" si="347"/>
        <v>6.4411764705882355</v>
      </c>
      <c r="GE1121">
        <f t="shared" si="348"/>
        <v>17.163009404388713</v>
      </c>
      <c r="GF1121">
        <f t="shared" si="349"/>
        <v>7.4569789674952194</v>
      </c>
      <c r="GG1121">
        <f t="shared" si="350"/>
        <v>10.833333333333334</v>
      </c>
      <c r="GH1121">
        <f t="shared" si="351"/>
        <v>0.11492734478203434</v>
      </c>
      <c r="GI1121">
        <f t="shared" si="352"/>
        <v>6.6666666666666666E-2</v>
      </c>
      <c r="GJ1121">
        <f t="shared" si="353"/>
        <v>0.61538461538461531</v>
      </c>
      <c r="GK1121">
        <f t="shared" si="354"/>
        <v>100</v>
      </c>
      <c r="GL1121">
        <f t="shared" si="355"/>
        <v>1.4527777777777779</v>
      </c>
      <c r="GM1121">
        <f t="shared" si="356"/>
        <v>0.10833333333333334</v>
      </c>
      <c r="GN1121">
        <f t="shared" si="357"/>
        <v>7.4569789674952189E-2</v>
      </c>
      <c r="GO1121">
        <f t="shared" si="358"/>
        <v>1.3009950248756221</v>
      </c>
      <c r="GP1121">
        <f t="shared" si="359"/>
        <v>1.0138552527742462</v>
      </c>
      <c r="GQ1121">
        <f>(EA1121/0.0735)/((DZ1121/0.195*(EB1121/0.295))^0.5)</f>
        <v>1.0995013006935614</v>
      </c>
      <c r="GR1121">
        <v>0.51304000000000005</v>
      </c>
      <c r="GS1121">
        <v>0.70304</v>
      </c>
      <c r="GT1121">
        <v>18.765999999999998</v>
      </c>
      <c r="GU1121">
        <v>15.6</v>
      </c>
      <c r="GV1121">
        <v>38.479999999999997</v>
      </c>
    </row>
    <row r="1122" spans="1:204">
      <c r="A1122" t="s">
        <v>6066</v>
      </c>
      <c r="B1122" t="s">
        <v>6165</v>
      </c>
      <c r="C1122" t="s">
        <v>7225</v>
      </c>
      <c r="D1122" t="s">
        <v>7185</v>
      </c>
      <c r="E1122" t="s">
        <v>7185</v>
      </c>
      <c r="F1122">
        <v>116</v>
      </c>
      <c r="G1122">
        <v>30</v>
      </c>
      <c r="H1122" t="s">
        <v>7337</v>
      </c>
      <c r="I1122" t="s">
        <v>6185</v>
      </c>
      <c r="J1122" t="s">
        <v>6186</v>
      </c>
      <c r="K1122">
        <v>-62.1</v>
      </c>
      <c r="L1122">
        <v>-62.1</v>
      </c>
      <c r="M1122">
        <v>-56.5</v>
      </c>
      <c r="N1122">
        <v>-56.5</v>
      </c>
      <c r="O1122" t="s">
        <v>209</v>
      </c>
      <c r="R1122" t="s">
        <v>6187</v>
      </c>
      <c r="S1122" t="s">
        <v>6169</v>
      </c>
      <c r="T1122" t="s">
        <v>6170</v>
      </c>
      <c r="U1122" t="s">
        <v>180</v>
      </c>
      <c r="V1122" t="s">
        <v>180</v>
      </c>
      <c r="W1122" t="s">
        <v>180</v>
      </c>
      <c r="X1122" t="s">
        <v>6170</v>
      </c>
      <c r="Y1122" t="s">
        <v>180</v>
      </c>
      <c r="Z1122" t="s">
        <v>180</v>
      </c>
      <c r="AB1122" t="s">
        <v>180</v>
      </c>
      <c r="AC1122" t="s">
        <v>181</v>
      </c>
      <c r="AD1122" t="s">
        <v>180</v>
      </c>
      <c r="AE1122" t="s">
        <v>180</v>
      </c>
      <c r="AF1122" t="s">
        <v>196</v>
      </c>
      <c r="AG1122" t="s">
        <v>180</v>
      </c>
      <c r="AH1122" t="s">
        <v>6171</v>
      </c>
      <c r="AI1122">
        <v>50.11</v>
      </c>
      <c r="AJ1122">
        <v>0.69</v>
      </c>
      <c r="AK1122" t="s">
        <v>180</v>
      </c>
      <c r="AL1122">
        <v>15.79</v>
      </c>
      <c r="AM1122" t="s">
        <v>180</v>
      </c>
      <c r="AP1122">
        <v>8.09</v>
      </c>
      <c r="AQ1122">
        <v>10.6</v>
      </c>
      <c r="AR1122">
        <v>11.21</v>
      </c>
      <c r="AS1122">
        <v>0.14000000000000001</v>
      </c>
      <c r="AT1122" t="s">
        <v>180</v>
      </c>
      <c r="AU1122">
        <v>0.31</v>
      </c>
      <c r="AV1122">
        <v>2.2200000000000002</v>
      </c>
      <c r="AW1122">
        <v>0.03</v>
      </c>
      <c r="AY1122" t="s">
        <v>180</v>
      </c>
      <c r="AZ1122" t="s">
        <v>180</v>
      </c>
      <c r="BA1122">
        <v>99.190000000000012</v>
      </c>
      <c r="BC1122" t="s">
        <v>180</v>
      </c>
      <c r="BD1122" t="s">
        <v>180</v>
      </c>
      <c r="BE1122" t="s">
        <v>180</v>
      </c>
      <c r="BF1122" t="s">
        <v>180</v>
      </c>
      <c r="BG1122" t="s">
        <v>180</v>
      </c>
      <c r="BH1122" t="s">
        <v>180</v>
      </c>
      <c r="BI1122" t="s">
        <v>180</v>
      </c>
      <c r="BK1122" t="s">
        <v>180</v>
      </c>
      <c r="BL1122" t="s">
        <v>180</v>
      </c>
      <c r="BM1122">
        <v>-0.13</v>
      </c>
      <c r="BN1122" t="s">
        <v>180</v>
      </c>
      <c r="BO1122" t="s">
        <v>180</v>
      </c>
      <c r="BP1122" t="s">
        <v>180</v>
      </c>
      <c r="BQ1122" t="s">
        <v>180</v>
      </c>
      <c r="BR1122" t="s">
        <v>180</v>
      </c>
      <c r="BS1122" t="s">
        <v>180</v>
      </c>
      <c r="BT1122" t="s">
        <v>180</v>
      </c>
      <c r="BU1122" t="s">
        <v>180</v>
      </c>
      <c r="BV1122" t="s">
        <v>180</v>
      </c>
      <c r="BW1122" t="s">
        <v>180</v>
      </c>
      <c r="BX1122" t="s">
        <v>180</v>
      </c>
      <c r="BY1122" t="s">
        <v>180</v>
      </c>
      <c r="BZ1122" t="s">
        <v>180</v>
      </c>
      <c r="CD1122" t="s">
        <v>180</v>
      </c>
      <c r="CE1122" t="s">
        <v>180</v>
      </c>
      <c r="CG1122" t="s">
        <v>180</v>
      </c>
      <c r="CH1122" t="s">
        <v>180</v>
      </c>
      <c r="CI1122" t="s">
        <v>180</v>
      </c>
      <c r="CJ1122" t="s">
        <v>180</v>
      </c>
      <c r="CK1122" t="s">
        <v>180</v>
      </c>
      <c r="CM1122" t="s">
        <v>180</v>
      </c>
      <c r="CN1122" t="s">
        <v>180</v>
      </c>
      <c r="CQ1122">
        <v>221</v>
      </c>
      <c r="CR1122">
        <v>631</v>
      </c>
      <c r="CS1122" t="s">
        <v>180</v>
      </c>
      <c r="CT1122" t="s">
        <v>180</v>
      </c>
      <c r="CV1122">
        <v>235</v>
      </c>
      <c r="CW1122">
        <v>65</v>
      </c>
      <c r="CX1122">
        <v>63</v>
      </c>
      <c r="CY1122">
        <v>17</v>
      </c>
      <c r="CZ1122" t="s">
        <v>180</v>
      </c>
      <c r="DB1122" t="s">
        <v>180</v>
      </c>
      <c r="DC1122" t="s">
        <v>180</v>
      </c>
      <c r="DD1122">
        <v>7.4</v>
      </c>
      <c r="DE1122">
        <v>193</v>
      </c>
      <c r="DF1122">
        <v>15</v>
      </c>
      <c r="DG1122">
        <v>40</v>
      </c>
      <c r="DH1122">
        <v>0.7</v>
      </c>
      <c r="DJ1122" t="s">
        <v>180</v>
      </c>
      <c r="DK1122" t="s">
        <v>180</v>
      </c>
      <c r="DL1122" t="s">
        <v>180</v>
      </c>
      <c r="DM1122" t="s">
        <v>180</v>
      </c>
      <c r="DR1122" t="s">
        <v>180</v>
      </c>
      <c r="DS1122" t="s">
        <v>180</v>
      </c>
      <c r="DT1122">
        <v>0.46</v>
      </c>
      <c r="DU1122">
        <v>53</v>
      </c>
      <c r="DV1122">
        <v>2.4500000000000002</v>
      </c>
      <c r="DW1122">
        <v>6.17</v>
      </c>
      <c r="DX1122">
        <v>1.05</v>
      </c>
      <c r="DY1122">
        <v>5.09</v>
      </c>
      <c r="DZ1122">
        <v>1.68</v>
      </c>
      <c r="EA1122">
        <v>0.63</v>
      </c>
      <c r="EB1122">
        <v>1.95</v>
      </c>
      <c r="EC1122">
        <v>0.37</v>
      </c>
      <c r="ED1122">
        <v>2.4</v>
      </c>
      <c r="EE1122">
        <v>0.53</v>
      </c>
      <c r="EF1122">
        <v>1.54</v>
      </c>
      <c r="EG1122">
        <v>0.24</v>
      </c>
      <c r="EH1122">
        <v>1.48</v>
      </c>
      <c r="EI1122">
        <v>0.22</v>
      </c>
      <c r="EJ1122">
        <v>1.22</v>
      </c>
      <c r="EK1122">
        <v>7.0000000000000007E-2</v>
      </c>
      <c r="EM1122" t="s">
        <v>180</v>
      </c>
      <c r="EN1122" t="s">
        <v>180</v>
      </c>
      <c r="EO1122" t="s">
        <v>180</v>
      </c>
      <c r="EP1122" t="s">
        <v>180</v>
      </c>
      <c r="EQ1122" t="s">
        <v>180</v>
      </c>
      <c r="ER1122" t="s">
        <v>180</v>
      </c>
      <c r="ET1122">
        <v>2.29</v>
      </c>
      <c r="EV1122">
        <v>0.56999999999999995</v>
      </c>
      <c r="EW1122">
        <v>0.24</v>
      </c>
      <c r="EX1122">
        <v>0.51293999999999995</v>
      </c>
      <c r="EY1122" t="s">
        <v>180</v>
      </c>
      <c r="EZ1122" t="s">
        <v>180</v>
      </c>
      <c r="FA1122">
        <v>0.70345000000000002</v>
      </c>
      <c r="FB1122" t="s">
        <v>180</v>
      </c>
      <c r="FC1122">
        <v>18.745999999999999</v>
      </c>
      <c r="FD1122" t="s">
        <v>180</v>
      </c>
      <c r="FE1122">
        <v>15.595000000000001</v>
      </c>
      <c r="FF1122" t="s">
        <v>180</v>
      </c>
      <c r="FG1122">
        <v>38.520000000000003</v>
      </c>
      <c r="FH1122" t="s">
        <v>180</v>
      </c>
      <c r="FI1122" t="s">
        <v>180</v>
      </c>
      <c r="FJ1122" t="s">
        <v>180</v>
      </c>
      <c r="FK1122" t="s">
        <v>180</v>
      </c>
      <c r="FL1122" t="s">
        <v>180</v>
      </c>
      <c r="FM1122" t="s">
        <v>180</v>
      </c>
      <c r="FN1122" t="s">
        <v>180</v>
      </c>
      <c r="FP1122" t="s">
        <v>180</v>
      </c>
      <c r="FQ1122" t="s">
        <v>180</v>
      </c>
      <c r="FR1122" t="s">
        <v>180</v>
      </c>
      <c r="FS1122" t="s">
        <v>180</v>
      </c>
      <c r="FT1122" t="s">
        <v>180</v>
      </c>
      <c r="FU1122" t="s">
        <v>180</v>
      </c>
      <c r="FV1122" t="s">
        <v>6188</v>
      </c>
      <c r="FW1122" t="s">
        <v>180</v>
      </c>
      <c r="FX1122">
        <f t="shared" si="341"/>
        <v>0.47297297297297297</v>
      </c>
      <c r="FY1122">
        <f t="shared" si="342"/>
        <v>27.027027027027028</v>
      </c>
      <c r="FZ1122">
        <f t="shared" si="343"/>
        <v>1.6554054054054055</v>
      </c>
      <c r="GA1122">
        <f t="shared" si="344"/>
        <v>1.1351351351351351</v>
      </c>
      <c r="GB1122">
        <f t="shared" si="345"/>
        <v>1.3175675675675675</v>
      </c>
      <c r="GC1122">
        <f t="shared" si="346"/>
        <v>0.44927536231884063</v>
      </c>
      <c r="GD1122">
        <f t="shared" si="347"/>
        <v>12.866666666666667</v>
      </c>
      <c r="GE1122">
        <f t="shared" si="348"/>
        <v>37.917485265225935</v>
      </c>
      <c r="GF1122">
        <f t="shared" si="349"/>
        <v>21.632653061224488</v>
      </c>
      <c r="GG1122">
        <f t="shared" si="350"/>
        <v>75.714285714285722</v>
      </c>
      <c r="GH1122">
        <f t="shared" si="351"/>
        <v>0.37115072933549431</v>
      </c>
      <c r="GI1122">
        <f t="shared" si="352"/>
        <v>0.34285714285714286</v>
      </c>
      <c r="GJ1122">
        <f t="shared" si="353"/>
        <v>0.4210526315789474</v>
      </c>
      <c r="GK1122">
        <f t="shared" si="354"/>
        <v>92.982456140350891</v>
      </c>
      <c r="GL1122">
        <f t="shared" si="355"/>
        <v>3.5000000000000004</v>
      </c>
      <c r="GM1122">
        <f t="shared" si="356"/>
        <v>0.81428571428571428</v>
      </c>
      <c r="GN1122">
        <f t="shared" si="357"/>
        <v>0.23265306122448975</v>
      </c>
      <c r="GO1122">
        <f t="shared" si="358"/>
        <v>1.4583333333333335</v>
      </c>
      <c r="GP1122">
        <f t="shared" si="359"/>
        <v>0.92588462802796889</v>
      </c>
      <c r="GQ1122">
        <f>(EA1122/0.0735)/((DZ1122/0.195*(EB1122/0.295))^0.5)</f>
        <v>1.1358201721913779</v>
      </c>
      <c r="GR1122">
        <v>0.51293999999999995</v>
      </c>
      <c r="GS1122">
        <v>0.70345000000000002</v>
      </c>
      <c r="GT1122">
        <v>18.745999999999999</v>
      </c>
      <c r="GU1122">
        <v>15.595000000000001</v>
      </c>
      <c r="GV1122">
        <v>38.520000000000003</v>
      </c>
    </row>
    <row r="1123" spans="1:204">
      <c r="A1123" t="s">
        <v>6066</v>
      </c>
      <c r="B1123" t="s">
        <v>6165</v>
      </c>
      <c r="C1123" t="s">
        <v>7225</v>
      </c>
      <c r="D1123" t="s">
        <v>7185</v>
      </c>
      <c r="E1123" t="s">
        <v>7185</v>
      </c>
      <c r="F1123">
        <v>116</v>
      </c>
      <c r="G1123">
        <v>30</v>
      </c>
      <c r="H1123" t="s">
        <v>7337</v>
      </c>
      <c r="I1123" t="s">
        <v>6189</v>
      </c>
      <c r="J1123" t="s">
        <v>180</v>
      </c>
      <c r="K1123">
        <v>-62.2</v>
      </c>
      <c r="L1123">
        <v>-62.2</v>
      </c>
      <c r="M1123">
        <v>-57.1</v>
      </c>
      <c r="N1123">
        <v>-57.1</v>
      </c>
      <c r="O1123" t="s">
        <v>209</v>
      </c>
      <c r="R1123" t="s">
        <v>6190</v>
      </c>
      <c r="S1123" t="s">
        <v>6169</v>
      </c>
      <c r="T1123" t="s">
        <v>6170</v>
      </c>
      <c r="U1123" t="s">
        <v>180</v>
      </c>
      <c r="V1123" t="s">
        <v>180</v>
      </c>
      <c r="W1123" t="s">
        <v>180</v>
      </c>
      <c r="X1123" t="s">
        <v>6170</v>
      </c>
      <c r="Y1123" t="s">
        <v>180</v>
      </c>
      <c r="Z1123" t="s">
        <v>180</v>
      </c>
      <c r="AB1123" t="s">
        <v>180</v>
      </c>
      <c r="AC1123" t="s">
        <v>181</v>
      </c>
      <c r="AD1123" t="s">
        <v>180</v>
      </c>
      <c r="AE1123" t="s">
        <v>180</v>
      </c>
      <c r="AF1123" t="s">
        <v>196</v>
      </c>
      <c r="AG1123" t="s">
        <v>180</v>
      </c>
      <c r="AH1123" t="s">
        <v>6171</v>
      </c>
      <c r="AI1123">
        <v>50.81</v>
      </c>
      <c r="AJ1123">
        <v>1.18</v>
      </c>
      <c r="AK1123" t="s">
        <v>180</v>
      </c>
      <c r="AL1123">
        <v>16.14</v>
      </c>
      <c r="AM1123" t="s">
        <v>180</v>
      </c>
      <c r="AP1123">
        <v>8.58</v>
      </c>
      <c r="AQ1123">
        <v>10.19</v>
      </c>
      <c r="AR1123">
        <v>8.84</v>
      </c>
      <c r="AS1123">
        <v>0.16</v>
      </c>
      <c r="AT1123" t="s">
        <v>180</v>
      </c>
      <c r="AU1123">
        <v>0.4</v>
      </c>
      <c r="AV1123">
        <v>2.88</v>
      </c>
      <c r="AW1123">
        <v>0.1</v>
      </c>
      <c r="AY1123" t="s">
        <v>180</v>
      </c>
      <c r="AZ1123" t="s">
        <v>180</v>
      </c>
      <c r="BA1123">
        <v>99.279999999999987</v>
      </c>
      <c r="BC1123" t="s">
        <v>180</v>
      </c>
      <c r="BD1123" t="s">
        <v>180</v>
      </c>
      <c r="BE1123" t="s">
        <v>180</v>
      </c>
      <c r="BF1123" t="s">
        <v>180</v>
      </c>
      <c r="BG1123" t="s">
        <v>180</v>
      </c>
      <c r="BH1123" t="s">
        <v>180</v>
      </c>
      <c r="BI1123" t="s">
        <v>180</v>
      </c>
      <c r="BK1123" t="s">
        <v>180</v>
      </c>
      <c r="BL1123" t="s">
        <v>180</v>
      </c>
      <c r="BM1123">
        <v>0.1</v>
      </c>
      <c r="BN1123" t="s">
        <v>180</v>
      </c>
      <c r="BO1123" t="s">
        <v>180</v>
      </c>
      <c r="BP1123" t="s">
        <v>180</v>
      </c>
      <c r="BQ1123" t="s">
        <v>180</v>
      </c>
      <c r="BR1123" t="s">
        <v>180</v>
      </c>
      <c r="BS1123" t="s">
        <v>180</v>
      </c>
      <c r="BT1123" t="s">
        <v>180</v>
      </c>
      <c r="BU1123" t="s">
        <v>180</v>
      </c>
      <c r="BV1123" t="s">
        <v>180</v>
      </c>
      <c r="BW1123" t="s">
        <v>180</v>
      </c>
      <c r="BX1123" t="s">
        <v>180</v>
      </c>
      <c r="BY1123" t="s">
        <v>180</v>
      </c>
      <c r="BZ1123" t="s">
        <v>180</v>
      </c>
      <c r="CD1123" t="s">
        <v>180</v>
      </c>
      <c r="CE1123" t="s">
        <v>180</v>
      </c>
      <c r="CG1123" t="s">
        <v>180</v>
      </c>
      <c r="CH1123" t="s">
        <v>180</v>
      </c>
      <c r="CI1123" t="s">
        <v>180</v>
      </c>
      <c r="CJ1123" t="s">
        <v>180</v>
      </c>
      <c r="CK1123" t="s">
        <v>180</v>
      </c>
      <c r="CM1123" t="s">
        <v>180</v>
      </c>
      <c r="CN1123" t="s">
        <v>180</v>
      </c>
      <c r="CQ1123">
        <v>267</v>
      </c>
      <c r="CR1123">
        <v>462</v>
      </c>
      <c r="CS1123" t="s">
        <v>180</v>
      </c>
      <c r="CT1123" t="s">
        <v>180</v>
      </c>
      <c r="CV1123">
        <v>187</v>
      </c>
      <c r="CW1123">
        <v>63</v>
      </c>
      <c r="CX1123">
        <v>71</v>
      </c>
      <c r="CY1123">
        <v>19</v>
      </c>
      <c r="CZ1123" t="s">
        <v>180</v>
      </c>
      <c r="DB1123" t="s">
        <v>180</v>
      </c>
      <c r="DC1123" t="s">
        <v>180</v>
      </c>
      <c r="DD1123">
        <v>7.2</v>
      </c>
      <c r="DE1123">
        <v>190</v>
      </c>
      <c r="DF1123">
        <v>25</v>
      </c>
      <c r="DG1123">
        <v>82</v>
      </c>
      <c r="DH1123">
        <v>1.5</v>
      </c>
      <c r="DJ1123" t="s">
        <v>180</v>
      </c>
      <c r="DK1123" t="s">
        <v>180</v>
      </c>
      <c r="DL1123" t="s">
        <v>180</v>
      </c>
      <c r="DM1123" t="s">
        <v>180</v>
      </c>
      <c r="DR1123" t="s">
        <v>180</v>
      </c>
      <c r="DS1123" t="s">
        <v>180</v>
      </c>
      <c r="DT1123">
        <v>0.38</v>
      </c>
      <c r="DU1123">
        <v>57</v>
      </c>
      <c r="DV1123">
        <v>3.92</v>
      </c>
      <c r="DW1123">
        <v>11.21</v>
      </c>
      <c r="DX1123">
        <v>1.91</v>
      </c>
      <c r="DY1123">
        <v>9.23</v>
      </c>
      <c r="DZ1123">
        <v>2.9</v>
      </c>
      <c r="EA1123">
        <v>1.07</v>
      </c>
      <c r="EB1123">
        <v>3.35</v>
      </c>
      <c r="EC1123">
        <v>0.61</v>
      </c>
      <c r="ED1123">
        <v>3.93</v>
      </c>
      <c r="EE1123">
        <v>0.86</v>
      </c>
      <c r="EF1123">
        <v>2.5299999999999998</v>
      </c>
      <c r="EG1123">
        <v>0.39</v>
      </c>
      <c r="EH1123">
        <v>2.39</v>
      </c>
      <c r="EI1123">
        <v>0.34</v>
      </c>
      <c r="EJ1123">
        <v>2.2000000000000002</v>
      </c>
      <c r="EK1123">
        <v>0.11</v>
      </c>
      <c r="EM1123" t="s">
        <v>180</v>
      </c>
      <c r="EN1123" t="s">
        <v>180</v>
      </c>
      <c r="EO1123" t="s">
        <v>180</v>
      </c>
      <c r="EP1123" t="s">
        <v>180</v>
      </c>
      <c r="EQ1123" t="s">
        <v>180</v>
      </c>
      <c r="ER1123" t="s">
        <v>180</v>
      </c>
      <c r="ET1123">
        <v>2.27</v>
      </c>
      <c r="EV1123">
        <v>0.57999999999999996</v>
      </c>
      <c r="EW1123">
        <v>0.41</v>
      </c>
      <c r="EX1123">
        <v>0.51302000000000003</v>
      </c>
      <c r="EY1123" t="s">
        <v>180</v>
      </c>
      <c r="EZ1123" t="s">
        <v>180</v>
      </c>
      <c r="FA1123">
        <v>0.70326</v>
      </c>
      <c r="FB1123" t="s">
        <v>180</v>
      </c>
      <c r="FC1123">
        <v>18.744</v>
      </c>
      <c r="FD1123" t="s">
        <v>180</v>
      </c>
      <c r="FE1123">
        <v>15.587</v>
      </c>
      <c r="FF1123" t="s">
        <v>180</v>
      </c>
      <c r="FG1123">
        <v>38.472999999999999</v>
      </c>
      <c r="FH1123" t="s">
        <v>180</v>
      </c>
      <c r="FI1123" t="s">
        <v>180</v>
      </c>
      <c r="FJ1123" t="s">
        <v>180</v>
      </c>
      <c r="FK1123" t="s">
        <v>180</v>
      </c>
      <c r="FL1123" t="s">
        <v>180</v>
      </c>
      <c r="FM1123" t="s">
        <v>180</v>
      </c>
      <c r="FN1123" t="s">
        <v>180</v>
      </c>
      <c r="FP1123" t="s">
        <v>180</v>
      </c>
      <c r="FQ1123" t="s">
        <v>180</v>
      </c>
      <c r="FR1123" t="s">
        <v>180</v>
      </c>
      <c r="FS1123" t="s">
        <v>180</v>
      </c>
      <c r="FT1123" t="s">
        <v>180</v>
      </c>
      <c r="FU1123" t="s">
        <v>180</v>
      </c>
      <c r="FV1123" t="s">
        <v>6191</v>
      </c>
      <c r="FW1123" t="s">
        <v>180</v>
      </c>
      <c r="FX1123">
        <f t="shared" si="341"/>
        <v>0.62761506276150625</v>
      </c>
      <c r="FY1123">
        <f t="shared" si="342"/>
        <v>34.30962343096234</v>
      </c>
      <c r="FZ1123">
        <f t="shared" si="343"/>
        <v>1.6401673640167362</v>
      </c>
      <c r="GA1123">
        <f t="shared" si="344"/>
        <v>1.2133891213389121</v>
      </c>
      <c r="GB1123">
        <f t="shared" si="345"/>
        <v>1.401673640167364</v>
      </c>
      <c r="GC1123">
        <f t="shared" si="346"/>
        <v>0.33898305084745767</v>
      </c>
      <c r="GD1123">
        <f t="shared" si="347"/>
        <v>7.6</v>
      </c>
      <c r="GE1123">
        <f t="shared" si="348"/>
        <v>20.585048754062839</v>
      </c>
      <c r="GF1123">
        <f t="shared" si="349"/>
        <v>14.540816326530612</v>
      </c>
      <c r="GG1123">
        <f t="shared" si="350"/>
        <v>38</v>
      </c>
      <c r="GH1123">
        <f t="shared" si="351"/>
        <v>0.20249776984834966</v>
      </c>
      <c r="GI1123">
        <f t="shared" si="352"/>
        <v>0.27333333333333332</v>
      </c>
      <c r="GJ1123">
        <f t="shared" si="353"/>
        <v>0.7068965517241379</v>
      </c>
      <c r="GK1123">
        <f t="shared" si="354"/>
        <v>98.275862068965523</v>
      </c>
      <c r="GL1123">
        <f t="shared" si="355"/>
        <v>2.6133333333333333</v>
      </c>
      <c r="GM1123">
        <f t="shared" si="356"/>
        <v>0.38666666666666666</v>
      </c>
      <c r="GN1123">
        <f t="shared" si="357"/>
        <v>0.14795918367346939</v>
      </c>
      <c r="GO1123">
        <f t="shared" si="358"/>
        <v>1.3517241379310345</v>
      </c>
      <c r="GP1123">
        <f t="shared" si="359"/>
        <v>0.986041734435811</v>
      </c>
      <c r="GQ1123">
        <f>(EA1123/0.0735)/((DZ1123/0.195*(EB1123/0.295))^0.5)</f>
        <v>1.1202200713616453</v>
      </c>
      <c r="GR1123">
        <v>0.51302000000000003</v>
      </c>
      <c r="GS1123">
        <v>0.70326</v>
      </c>
      <c r="GT1123">
        <v>18.744</v>
      </c>
      <c r="GU1123">
        <v>15.587</v>
      </c>
      <c r="GV1123">
        <v>38.472999999999999</v>
      </c>
    </row>
    <row r="1124" spans="1:204">
      <c r="A1124" t="s">
        <v>5709</v>
      </c>
      <c r="B1124" t="s">
        <v>5823</v>
      </c>
      <c r="C1124" t="s">
        <v>7226</v>
      </c>
      <c r="D1124" t="s">
        <v>7015</v>
      </c>
      <c r="E1124" t="s">
        <v>7015</v>
      </c>
      <c r="F1124">
        <v>117</v>
      </c>
      <c r="G1124">
        <v>31</v>
      </c>
      <c r="H1124" t="s">
        <v>7336</v>
      </c>
      <c r="I1124" t="s">
        <v>5828</v>
      </c>
      <c r="J1124" t="s">
        <v>180</v>
      </c>
      <c r="K1124">
        <v>-38</v>
      </c>
      <c r="L1124">
        <v>-39</v>
      </c>
      <c r="M1124">
        <v>175</v>
      </c>
      <c r="N1124">
        <v>177</v>
      </c>
      <c r="O1124" t="s">
        <v>179</v>
      </c>
      <c r="R1124" t="s">
        <v>5829</v>
      </c>
      <c r="S1124" t="s">
        <v>5825</v>
      </c>
      <c r="V1124" t="s">
        <v>180</v>
      </c>
      <c r="W1124" t="s">
        <v>180</v>
      </c>
      <c r="X1124" t="s">
        <v>180</v>
      </c>
      <c r="Y1124" t="s">
        <v>180</v>
      </c>
      <c r="Z1124" t="s">
        <v>180</v>
      </c>
      <c r="AB1124" t="s">
        <v>180</v>
      </c>
      <c r="AC1124" t="s">
        <v>181</v>
      </c>
      <c r="AD1124" t="s">
        <v>180</v>
      </c>
      <c r="AE1124" t="s">
        <v>180</v>
      </c>
      <c r="AF1124" t="s">
        <v>180</v>
      </c>
      <c r="AG1124" t="s">
        <v>180</v>
      </c>
      <c r="AH1124" t="s">
        <v>5826</v>
      </c>
      <c r="AI1124">
        <v>50.66</v>
      </c>
      <c r="AJ1124">
        <v>1.1100000000000001</v>
      </c>
      <c r="AK1124" t="s">
        <v>180</v>
      </c>
      <c r="AL1124">
        <v>17.5</v>
      </c>
      <c r="AM1124" t="s">
        <v>180</v>
      </c>
      <c r="AN1124">
        <v>1.25</v>
      </c>
      <c r="AO1124">
        <v>8.33</v>
      </c>
      <c r="AP1124">
        <v>9.44</v>
      </c>
      <c r="AQ1124">
        <v>10.48</v>
      </c>
      <c r="AR1124">
        <v>6.06</v>
      </c>
      <c r="AS1124">
        <v>0.18</v>
      </c>
      <c r="AT1124" t="s">
        <v>180</v>
      </c>
      <c r="AU1124">
        <v>0.39</v>
      </c>
      <c r="AV1124">
        <v>2.72</v>
      </c>
      <c r="AW1124">
        <v>0.18</v>
      </c>
      <c r="AY1124" t="s">
        <v>180</v>
      </c>
      <c r="AZ1124" t="s">
        <v>180</v>
      </c>
      <c r="BA1124">
        <v>98.720000000000013</v>
      </c>
      <c r="BC1124" t="s">
        <v>180</v>
      </c>
      <c r="BD1124" t="s">
        <v>180</v>
      </c>
      <c r="BE1124" t="s">
        <v>180</v>
      </c>
      <c r="BF1124" t="s">
        <v>180</v>
      </c>
      <c r="BG1124" t="s">
        <v>180</v>
      </c>
      <c r="BH1124" t="s">
        <v>180</v>
      </c>
      <c r="BI1124" t="s">
        <v>180</v>
      </c>
      <c r="BK1124" t="s">
        <v>180</v>
      </c>
      <c r="BL1124" t="s">
        <v>180</v>
      </c>
      <c r="BM1124">
        <v>0.45</v>
      </c>
      <c r="BN1124" t="s">
        <v>180</v>
      </c>
      <c r="BO1124" t="s">
        <v>180</v>
      </c>
      <c r="BP1124" t="s">
        <v>180</v>
      </c>
      <c r="BQ1124" t="s">
        <v>180</v>
      </c>
      <c r="BR1124" t="s">
        <v>180</v>
      </c>
      <c r="BS1124" t="s">
        <v>180</v>
      </c>
      <c r="BT1124" t="s">
        <v>180</v>
      </c>
      <c r="BU1124" t="s">
        <v>180</v>
      </c>
      <c r="BV1124" t="s">
        <v>180</v>
      </c>
      <c r="BW1124" t="s">
        <v>180</v>
      </c>
      <c r="BX1124" t="s">
        <v>180</v>
      </c>
      <c r="BY1124" t="s">
        <v>180</v>
      </c>
      <c r="BZ1124" t="s">
        <v>180</v>
      </c>
      <c r="CD1124" t="s">
        <v>180</v>
      </c>
      <c r="CE1124" t="s">
        <v>180</v>
      </c>
      <c r="CG1124" t="s">
        <v>180</v>
      </c>
      <c r="CH1124" t="s">
        <v>180</v>
      </c>
      <c r="CI1124" t="s">
        <v>180</v>
      </c>
      <c r="CJ1124" t="s">
        <v>180</v>
      </c>
      <c r="CK1124" t="s">
        <v>180</v>
      </c>
      <c r="CM1124" t="s">
        <v>180</v>
      </c>
      <c r="CN1124" t="s">
        <v>180</v>
      </c>
      <c r="CQ1124">
        <v>255</v>
      </c>
      <c r="CR1124">
        <v>40</v>
      </c>
      <c r="CS1124" t="s">
        <v>180</v>
      </c>
      <c r="CT1124" t="s">
        <v>180</v>
      </c>
      <c r="CV1124">
        <v>30</v>
      </c>
      <c r="CW1124">
        <v>30</v>
      </c>
      <c r="CX1124">
        <v>70</v>
      </c>
      <c r="CY1124">
        <v>17</v>
      </c>
      <c r="CZ1124" t="s">
        <v>180</v>
      </c>
      <c r="DB1124" t="s">
        <v>180</v>
      </c>
      <c r="DC1124" t="s">
        <v>180</v>
      </c>
      <c r="DD1124">
        <v>7</v>
      </c>
      <c r="DE1124">
        <v>334</v>
      </c>
      <c r="DF1124">
        <v>20.9</v>
      </c>
      <c r="DG1124">
        <v>81</v>
      </c>
      <c r="DH1124">
        <v>3.3</v>
      </c>
      <c r="DJ1124" t="s">
        <v>180</v>
      </c>
      <c r="DK1124" t="s">
        <v>180</v>
      </c>
      <c r="DL1124" t="s">
        <v>180</v>
      </c>
      <c r="DM1124" t="s">
        <v>180</v>
      </c>
      <c r="DR1124" t="s">
        <v>180</v>
      </c>
      <c r="DS1124" t="s">
        <v>180</v>
      </c>
      <c r="DU1124">
        <v>164</v>
      </c>
      <c r="DV1124">
        <v>9.26</v>
      </c>
      <c r="DW1124">
        <v>19.8</v>
      </c>
      <c r="DX1124">
        <v>3.06</v>
      </c>
      <c r="DY1124">
        <v>13.7</v>
      </c>
      <c r="DZ1124">
        <v>3.6</v>
      </c>
      <c r="EA1124">
        <v>1.19</v>
      </c>
      <c r="EB1124">
        <v>3.62</v>
      </c>
      <c r="EC1124">
        <v>0.64</v>
      </c>
      <c r="ED1124">
        <v>3.74</v>
      </c>
      <c r="EE1124">
        <v>0.8</v>
      </c>
      <c r="EF1124">
        <v>2.16</v>
      </c>
      <c r="EG1124">
        <v>0.33200000000000002</v>
      </c>
      <c r="EH1124">
        <v>2.12</v>
      </c>
      <c r="EI1124">
        <v>0.307</v>
      </c>
      <c r="EJ1124">
        <v>2.1</v>
      </c>
      <c r="EK1124">
        <v>0.23</v>
      </c>
      <c r="EM1124" t="s">
        <v>180</v>
      </c>
      <c r="EN1124" t="s">
        <v>180</v>
      </c>
      <c r="EO1124" t="s">
        <v>180</v>
      </c>
      <c r="EP1124" t="s">
        <v>180</v>
      </c>
      <c r="EQ1124" t="s">
        <v>180</v>
      </c>
      <c r="ER1124" t="s">
        <v>180</v>
      </c>
      <c r="ET1124">
        <v>0</v>
      </c>
      <c r="EV1124">
        <v>2.27</v>
      </c>
      <c r="EW1124">
        <v>0.4</v>
      </c>
      <c r="EX1124">
        <v>0.51285999999999998</v>
      </c>
      <c r="EY1124" t="s">
        <v>180</v>
      </c>
      <c r="EZ1124" t="s">
        <v>180</v>
      </c>
      <c r="FA1124">
        <v>0.70430000000000004</v>
      </c>
      <c r="FB1124" t="s">
        <v>180</v>
      </c>
      <c r="FD1124" t="s">
        <v>180</v>
      </c>
      <c r="FF1124" t="s">
        <v>180</v>
      </c>
      <c r="FH1124" t="s">
        <v>180</v>
      </c>
      <c r="FI1124" t="s">
        <v>180</v>
      </c>
      <c r="FJ1124" t="s">
        <v>180</v>
      </c>
      <c r="FK1124" t="s">
        <v>180</v>
      </c>
      <c r="FL1124" t="s">
        <v>180</v>
      </c>
      <c r="FM1124" t="s">
        <v>180</v>
      </c>
      <c r="FN1124" t="s">
        <v>180</v>
      </c>
      <c r="FO1124">
        <v>0.28295999999999999</v>
      </c>
      <c r="FP1124" t="s">
        <v>180</v>
      </c>
      <c r="FQ1124" t="s">
        <v>180</v>
      </c>
      <c r="FR1124" t="s">
        <v>180</v>
      </c>
      <c r="FS1124" t="s">
        <v>180</v>
      </c>
      <c r="FT1124" t="s">
        <v>180</v>
      </c>
      <c r="FU1124" t="s">
        <v>180</v>
      </c>
      <c r="FV1124" t="s">
        <v>5830</v>
      </c>
      <c r="FW1124" t="s">
        <v>180</v>
      </c>
      <c r="FX1124">
        <f t="shared" si="341"/>
        <v>1.5566037735849054</v>
      </c>
      <c r="FY1124">
        <f t="shared" si="342"/>
        <v>38.20754716981132</v>
      </c>
      <c r="FZ1124">
        <f t="shared" si="343"/>
        <v>4.3679245283018862</v>
      </c>
      <c r="GA1124">
        <f t="shared" si="344"/>
        <v>1.6981132075471699</v>
      </c>
      <c r="GB1124">
        <f t="shared" si="345"/>
        <v>1.7075471698113207</v>
      </c>
      <c r="GC1124">
        <f t="shared" si="346"/>
        <v>0.35135135135135132</v>
      </c>
      <c r="GD1124">
        <f t="shared" si="347"/>
        <v>15.98086124401914</v>
      </c>
      <c r="GE1124">
        <f t="shared" si="348"/>
        <v>24.379562043795623</v>
      </c>
      <c r="GF1124">
        <f t="shared" si="349"/>
        <v>17.710583153347734</v>
      </c>
      <c r="GG1124">
        <f t="shared" si="350"/>
        <v>49.696969696969703</v>
      </c>
      <c r="GI1124">
        <f t="shared" si="352"/>
        <v>0.12121212121212123</v>
      </c>
      <c r="GJ1124">
        <f t="shared" si="353"/>
        <v>0.1762114537444934</v>
      </c>
      <c r="GK1124">
        <f t="shared" si="354"/>
        <v>72.246696035242294</v>
      </c>
      <c r="GL1124">
        <f t="shared" si="355"/>
        <v>2.8060606060606061</v>
      </c>
      <c r="GM1124">
        <f t="shared" si="356"/>
        <v>0.68787878787878787</v>
      </c>
      <c r="GN1124">
        <f t="shared" si="357"/>
        <v>0.24514038876889849</v>
      </c>
      <c r="GO1124">
        <f t="shared" si="358"/>
        <v>2.572222222222222</v>
      </c>
      <c r="GP1124">
        <f t="shared" si="359"/>
        <v>0.89525835995338443</v>
      </c>
      <c r="GQ1124">
        <f>(EA1124/0.0735)/((DZ1124/0.195*(EB1124/0.295))^0.5)</f>
        <v>1.0756782821059563</v>
      </c>
      <c r="GR1124">
        <v>0.51285999999999998</v>
      </c>
      <c r="GS1124">
        <v>0.70430000000000004</v>
      </c>
    </row>
    <row r="1125" spans="1:204">
      <c r="A1125" t="s">
        <v>5709</v>
      </c>
      <c r="B1125" t="s">
        <v>5915</v>
      </c>
      <c r="C1125" t="s">
        <v>7226</v>
      </c>
      <c r="D1125" t="s">
        <v>7015</v>
      </c>
      <c r="E1125" t="s">
        <v>7015</v>
      </c>
      <c r="F1125">
        <v>117</v>
      </c>
      <c r="G1125">
        <v>31</v>
      </c>
      <c r="H1125" t="s">
        <v>7336</v>
      </c>
      <c r="I1125" t="s">
        <v>5828</v>
      </c>
      <c r="J1125" t="s">
        <v>180</v>
      </c>
      <c r="K1125">
        <v>-38.58278</v>
      </c>
      <c r="L1125">
        <v>-38.58278</v>
      </c>
      <c r="M1125">
        <v>175.945786</v>
      </c>
      <c r="N1125">
        <v>175.945786</v>
      </c>
      <c r="O1125" t="s">
        <v>179</v>
      </c>
      <c r="R1125" t="s">
        <v>5964</v>
      </c>
      <c r="S1125" t="s">
        <v>5918</v>
      </c>
      <c r="V1125" t="s">
        <v>180</v>
      </c>
      <c r="W1125" t="s">
        <v>180</v>
      </c>
      <c r="X1125" t="s">
        <v>180</v>
      </c>
      <c r="Y1125" t="s">
        <v>180</v>
      </c>
      <c r="Z1125" t="s">
        <v>180</v>
      </c>
      <c r="AB1125" t="s">
        <v>180</v>
      </c>
      <c r="AC1125" t="s">
        <v>181</v>
      </c>
      <c r="AD1125" t="s">
        <v>180</v>
      </c>
      <c r="AE1125" t="s">
        <v>180</v>
      </c>
      <c r="AF1125" t="s">
        <v>180</v>
      </c>
      <c r="AG1125" t="s">
        <v>180</v>
      </c>
      <c r="AH1125" t="s">
        <v>5919</v>
      </c>
      <c r="AI1125">
        <v>49.94</v>
      </c>
      <c r="AJ1125">
        <v>1.0900000000000001</v>
      </c>
      <c r="AK1125" t="s">
        <v>180</v>
      </c>
      <c r="AL1125">
        <v>16.71</v>
      </c>
      <c r="AM1125" t="s">
        <v>180</v>
      </c>
      <c r="AP1125">
        <v>9.48</v>
      </c>
      <c r="AQ1125">
        <v>10.39</v>
      </c>
      <c r="AR1125">
        <v>6.28</v>
      </c>
      <c r="AS1125">
        <v>0.17</v>
      </c>
      <c r="AT1125" t="s">
        <v>180</v>
      </c>
      <c r="AU1125">
        <v>0.45</v>
      </c>
      <c r="AV1125">
        <v>2.68</v>
      </c>
      <c r="AW1125">
        <v>0.17</v>
      </c>
      <c r="AY1125" t="s">
        <v>180</v>
      </c>
      <c r="AZ1125" t="s">
        <v>180</v>
      </c>
      <c r="BA1125">
        <v>97.360000000000028</v>
      </c>
      <c r="BC1125" t="s">
        <v>180</v>
      </c>
      <c r="BD1125" t="s">
        <v>180</v>
      </c>
      <c r="BE1125" t="s">
        <v>180</v>
      </c>
      <c r="BF1125" t="s">
        <v>180</v>
      </c>
      <c r="BG1125" t="s">
        <v>180</v>
      </c>
      <c r="BH1125" t="s">
        <v>180</v>
      </c>
      <c r="BI1125" t="s">
        <v>180</v>
      </c>
      <c r="BK1125" t="s">
        <v>180</v>
      </c>
      <c r="BL1125" t="s">
        <v>180</v>
      </c>
      <c r="BM1125">
        <v>1.49</v>
      </c>
      <c r="BN1125" t="s">
        <v>180</v>
      </c>
      <c r="BO1125" t="s">
        <v>180</v>
      </c>
      <c r="BP1125" t="s">
        <v>180</v>
      </c>
      <c r="BQ1125" t="s">
        <v>180</v>
      </c>
      <c r="BR1125" t="s">
        <v>180</v>
      </c>
      <c r="BS1125" t="s">
        <v>180</v>
      </c>
      <c r="BT1125" t="s">
        <v>180</v>
      </c>
      <c r="BU1125" t="s">
        <v>180</v>
      </c>
      <c r="BV1125" t="s">
        <v>180</v>
      </c>
      <c r="BW1125" t="s">
        <v>180</v>
      </c>
      <c r="BX1125" t="s">
        <v>180</v>
      </c>
      <c r="BY1125" t="s">
        <v>180</v>
      </c>
      <c r="BZ1125" t="s">
        <v>180</v>
      </c>
      <c r="CD1125" t="s">
        <v>180</v>
      </c>
      <c r="CE1125" t="s">
        <v>180</v>
      </c>
      <c r="CG1125" t="s">
        <v>180</v>
      </c>
      <c r="CH1125" t="s">
        <v>180</v>
      </c>
      <c r="CI1125" t="s">
        <v>180</v>
      </c>
      <c r="CJ1125" t="s">
        <v>180</v>
      </c>
      <c r="CK1125" t="s">
        <v>180</v>
      </c>
      <c r="CM1125" t="s">
        <v>180</v>
      </c>
      <c r="CN1125" t="s">
        <v>180</v>
      </c>
      <c r="CQ1125">
        <v>256</v>
      </c>
      <c r="CR1125">
        <v>38</v>
      </c>
      <c r="CS1125" t="s">
        <v>180</v>
      </c>
      <c r="CT1125" t="s">
        <v>180</v>
      </c>
      <c r="CV1125">
        <v>0</v>
      </c>
      <c r="CZ1125" t="s">
        <v>180</v>
      </c>
      <c r="DB1125" t="s">
        <v>180</v>
      </c>
      <c r="DC1125" t="s">
        <v>180</v>
      </c>
      <c r="DD1125">
        <v>13</v>
      </c>
      <c r="DE1125">
        <v>337</v>
      </c>
      <c r="DF1125">
        <v>21.5</v>
      </c>
      <c r="DG1125">
        <v>88</v>
      </c>
      <c r="DH1125">
        <v>3.08</v>
      </c>
      <c r="DJ1125" t="s">
        <v>180</v>
      </c>
      <c r="DK1125" t="s">
        <v>180</v>
      </c>
      <c r="DL1125" t="s">
        <v>180</v>
      </c>
      <c r="DM1125" t="s">
        <v>180</v>
      </c>
      <c r="DR1125" t="s">
        <v>180</v>
      </c>
      <c r="DS1125" t="s">
        <v>180</v>
      </c>
      <c r="DU1125">
        <v>126</v>
      </c>
      <c r="DV1125">
        <v>8.6</v>
      </c>
      <c r="DW1125">
        <v>19.3</v>
      </c>
      <c r="DX1125">
        <v>2.87</v>
      </c>
      <c r="DY1125">
        <v>13.1</v>
      </c>
      <c r="DZ1125">
        <v>3.44</v>
      </c>
      <c r="EA1125">
        <v>1.1399999999999999</v>
      </c>
      <c r="EB1125">
        <v>3.44</v>
      </c>
      <c r="EC1125">
        <v>0.59</v>
      </c>
      <c r="ED1125">
        <v>3.65</v>
      </c>
      <c r="EE1125">
        <v>0.74</v>
      </c>
      <c r="EF1125">
        <v>2.13</v>
      </c>
      <c r="EH1125">
        <v>2.09</v>
      </c>
      <c r="EI1125">
        <v>0.31</v>
      </c>
      <c r="EJ1125">
        <v>1.99</v>
      </c>
      <c r="EK1125">
        <v>0.2</v>
      </c>
      <c r="EM1125" t="s">
        <v>180</v>
      </c>
      <c r="EN1125" t="s">
        <v>180</v>
      </c>
      <c r="EO1125" t="s">
        <v>180</v>
      </c>
      <c r="EP1125" t="s">
        <v>180</v>
      </c>
      <c r="EQ1125" t="s">
        <v>180</v>
      </c>
      <c r="ER1125" t="s">
        <v>180</v>
      </c>
      <c r="ET1125">
        <v>2</v>
      </c>
      <c r="EV1125">
        <v>1.36</v>
      </c>
      <c r="EW1125">
        <v>0.37</v>
      </c>
      <c r="EY1125" t="s">
        <v>180</v>
      </c>
      <c r="EZ1125" t="s">
        <v>180</v>
      </c>
      <c r="FB1125" t="s">
        <v>180</v>
      </c>
      <c r="FD1125" t="s">
        <v>180</v>
      </c>
      <c r="FF1125" t="s">
        <v>180</v>
      </c>
      <c r="FH1125" t="s">
        <v>180</v>
      </c>
      <c r="FI1125" t="s">
        <v>180</v>
      </c>
      <c r="FJ1125" t="s">
        <v>180</v>
      </c>
      <c r="FK1125" t="s">
        <v>180</v>
      </c>
      <c r="FL1125" t="s">
        <v>180</v>
      </c>
      <c r="FM1125" t="s">
        <v>180</v>
      </c>
      <c r="FN1125" t="s">
        <v>180</v>
      </c>
      <c r="FP1125" t="s">
        <v>180</v>
      </c>
      <c r="FQ1125" t="s">
        <v>180</v>
      </c>
      <c r="FR1125" t="s">
        <v>180</v>
      </c>
      <c r="FS1125" t="s">
        <v>180</v>
      </c>
      <c r="FT1125" t="s">
        <v>180</v>
      </c>
      <c r="FU1125" t="s">
        <v>180</v>
      </c>
      <c r="FV1125" t="s">
        <v>5965</v>
      </c>
      <c r="FW1125" t="s">
        <v>180</v>
      </c>
      <c r="FX1125">
        <f t="shared" si="341"/>
        <v>1.4736842105263159</v>
      </c>
      <c r="FY1125">
        <f t="shared" si="342"/>
        <v>42.10526315789474</v>
      </c>
      <c r="FZ1125">
        <f t="shared" si="343"/>
        <v>4.1148325358851672</v>
      </c>
      <c r="GA1125">
        <f t="shared" si="344"/>
        <v>1.6459330143540671</v>
      </c>
      <c r="GB1125">
        <f t="shared" si="345"/>
        <v>1.6459330143540671</v>
      </c>
      <c r="GC1125">
        <f t="shared" si="346"/>
        <v>0.41284403669724767</v>
      </c>
      <c r="GD1125">
        <f t="shared" si="347"/>
        <v>15.674418604651162</v>
      </c>
      <c r="GE1125">
        <f t="shared" si="348"/>
        <v>25.725190839694658</v>
      </c>
      <c r="GF1125">
        <f t="shared" si="349"/>
        <v>14.651162790697676</v>
      </c>
      <c r="GG1125">
        <f t="shared" si="350"/>
        <v>40.909090909090907</v>
      </c>
      <c r="GH1125">
        <f t="shared" si="351"/>
        <v>0.10362694300518134</v>
      </c>
      <c r="GI1125">
        <f t="shared" si="352"/>
        <v>0.12012987012987013</v>
      </c>
      <c r="GJ1125">
        <f t="shared" si="353"/>
        <v>0.27205882352941174</v>
      </c>
      <c r="GK1125">
        <f t="shared" si="354"/>
        <v>92.647058823529406</v>
      </c>
      <c r="GL1125">
        <f t="shared" si="355"/>
        <v>2.7922077922077921</v>
      </c>
      <c r="GM1125">
        <f t="shared" si="356"/>
        <v>0.44155844155844159</v>
      </c>
      <c r="GN1125">
        <f t="shared" si="357"/>
        <v>0.15813953488372096</v>
      </c>
      <c r="GO1125">
        <f t="shared" si="358"/>
        <v>2.5</v>
      </c>
      <c r="GP1125">
        <f t="shared" si="359"/>
        <v>0.9350106045252542</v>
      </c>
      <c r="GQ1125">
        <f>(EA1125/0.0735)/((DZ1125/0.195*(EB1125/0.295))^0.5)</f>
        <v>1.081402535116363</v>
      </c>
    </row>
    <row r="1126" spans="1:204">
      <c r="A1126" t="s">
        <v>5709</v>
      </c>
      <c r="B1126" t="s">
        <v>5915</v>
      </c>
      <c r="C1126" t="s">
        <v>7226</v>
      </c>
      <c r="D1126" t="s">
        <v>7015</v>
      </c>
      <c r="E1126" t="s">
        <v>7015</v>
      </c>
      <c r="F1126">
        <v>117</v>
      </c>
      <c r="G1126">
        <v>31</v>
      </c>
      <c r="H1126" t="s">
        <v>7336</v>
      </c>
      <c r="I1126" t="s">
        <v>5828</v>
      </c>
      <c r="J1126" t="s">
        <v>180</v>
      </c>
      <c r="K1126">
        <v>-38.58278</v>
      </c>
      <c r="L1126">
        <v>-38.58278</v>
      </c>
      <c r="M1126">
        <v>175.945786</v>
      </c>
      <c r="N1126">
        <v>175.945786</v>
      </c>
      <c r="O1126" t="s">
        <v>179</v>
      </c>
      <c r="R1126" t="s">
        <v>5966</v>
      </c>
      <c r="S1126" t="s">
        <v>5918</v>
      </c>
      <c r="V1126" t="s">
        <v>180</v>
      </c>
      <c r="W1126" t="s">
        <v>180</v>
      </c>
      <c r="X1126" t="s">
        <v>180</v>
      </c>
      <c r="Y1126" t="s">
        <v>180</v>
      </c>
      <c r="Z1126" t="s">
        <v>180</v>
      </c>
      <c r="AB1126" t="s">
        <v>180</v>
      </c>
      <c r="AC1126" t="s">
        <v>181</v>
      </c>
      <c r="AD1126" t="s">
        <v>180</v>
      </c>
      <c r="AE1126" t="s">
        <v>180</v>
      </c>
      <c r="AF1126" t="s">
        <v>180</v>
      </c>
      <c r="AG1126" t="s">
        <v>180</v>
      </c>
      <c r="AH1126" t="s">
        <v>5919</v>
      </c>
      <c r="AI1126">
        <v>49.98</v>
      </c>
      <c r="AJ1126">
        <v>1.1100000000000001</v>
      </c>
      <c r="AK1126" t="s">
        <v>180</v>
      </c>
      <c r="AL1126">
        <v>16.829999999999998</v>
      </c>
      <c r="AM1126" t="s">
        <v>180</v>
      </c>
      <c r="AP1126">
        <v>9.58</v>
      </c>
      <c r="AQ1126">
        <v>10.29</v>
      </c>
      <c r="AR1126">
        <v>6.23</v>
      </c>
      <c r="AS1126">
        <v>0.17</v>
      </c>
      <c r="AT1126" t="s">
        <v>180</v>
      </c>
      <c r="AU1126">
        <v>0.33</v>
      </c>
      <c r="AV1126">
        <v>2.6</v>
      </c>
      <c r="AW1126">
        <v>0.17</v>
      </c>
      <c r="AY1126" t="s">
        <v>180</v>
      </c>
      <c r="AZ1126" t="s">
        <v>180</v>
      </c>
      <c r="BA1126">
        <v>97.289999999999992</v>
      </c>
      <c r="BC1126" t="s">
        <v>180</v>
      </c>
      <c r="BD1126" t="s">
        <v>180</v>
      </c>
      <c r="BE1126" t="s">
        <v>180</v>
      </c>
      <c r="BF1126" t="s">
        <v>180</v>
      </c>
      <c r="BG1126" t="s">
        <v>180</v>
      </c>
      <c r="BH1126" t="s">
        <v>180</v>
      </c>
      <c r="BI1126" t="s">
        <v>180</v>
      </c>
      <c r="BK1126" t="s">
        <v>180</v>
      </c>
      <c r="BL1126" t="s">
        <v>180</v>
      </c>
      <c r="BM1126">
        <v>1.55</v>
      </c>
      <c r="BN1126" t="s">
        <v>180</v>
      </c>
      <c r="BO1126" t="s">
        <v>180</v>
      </c>
      <c r="BP1126" t="s">
        <v>180</v>
      </c>
      <c r="BQ1126" t="s">
        <v>180</v>
      </c>
      <c r="BR1126" t="s">
        <v>180</v>
      </c>
      <c r="BS1126" t="s">
        <v>180</v>
      </c>
      <c r="BT1126" t="s">
        <v>180</v>
      </c>
      <c r="BU1126" t="s">
        <v>180</v>
      </c>
      <c r="BV1126" t="s">
        <v>180</v>
      </c>
      <c r="BW1126" t="s">
        <v>180</v>
      </c>
      <c r="BX1126" t="s">
        <v>180</v>
      </c>
      <c r="BY1126" t="s">
        <v>180</v>
      </c>
      <c r="BZ1126" t="s">
        <v>180</v>
      </c>
      <c r="CD1126" t="s">
        <v>180</v>
      </c>
      <c r="CE1126" t="s">
        <v>180</v>
      </c>
      <c r="CG1126" t="s">
        <v>180</v>
      </c>
      <c r="CH1126" t="s">
        <v>180</v>
      </c>
      <c r="CI1126" t="s">
        <v>180</v>
      </c>
      <c r="CJ1126" t="s">
        <v>180</v>
      </c>
      <c r="CK1126" t="s">
        <v>180</v>
      </c>
      <c r="CM1126" t="s">
        <v>180</v>
      </c>
      <c r="CN1126" t="s">
        <v>180</v>
      </c>
      <c r="CQ1126">
        <v>273</v>
      </c>
      <c r="CR1126">
        <v>41</v>
      </c>
      <c r="CS1126" t="s">
        <v>180</v>
      </c>
      <c r="CT1126" t="s">
        <v>180</v>
      </c>
      <c r="CV1126">
        <v>0</v>
      </c>
      <c r="CZ1126" t="s">
        <v>180</v>
      </c>
      <c r="DB1126" t="s">
        <v>180</v>
      </c>
      <c r="DC1126" t="s">
        <v>180</v>
      </c>
      <c r="DD1126">
        <v>8</v>
      </c>
      <c r="DE1126">
        <v>337</v>
      </c>
      <c r="DF1126">
        <v>23.4</v>
      </c>
      <c r="DG1126">
        <v>89</v>
      </c>
      <c r="DH1126">
        <v>2.99</v>
      </c>
      <c r="DJ1126" t="s">
        <v>180</v>
      </c>
      <c r="DK1126" t="s">
        <v>180</v>
      </c>
      <c r="DL1126" t="s">
        <v>180</v>
      </c>
      <c r="DM1126" t="s">
        <v>180</v>
      </c>
      <c r="DR1126" t="s">
        <v>180</v>
      </c>
      <c r="DS1126" t="s">
        <v>180</v>
      </c>
      <c r="DU1126">
        <v>125</v>
      </c>
      <c r="DV1126">
        <v>9.4</v>
      </c>
      <c r="DW1126">
        <v>19</v>
      </c>
      <c r="DX1126">
        <v>3.24</v>
      </c>
      <c r="DY1126">
        <v>14.9</v>
      </c>
      <c r="DZ1126">
        <v>3.79</v>
      </c>
      <c r="EA1126">
        <v>1.17</v>
      </c>
      <c r="EB1126">
        <v>3.8</v>
      </c>
      <c r="EC1126">
        <v>0.65</v>
      </c>
      <c r="ED1126">
        <v>4.05</v>
      </c>
      <c r="EE1126">
        <v>0.81</v>
      </c>
      <c r="EF1126">
        <v>2.31</v>
      </c>
      <c r="EH1126">
        <v>2.27</v>
      </c>
      <c r="EI1126">
        <v>0.33</v>
      </c>
      <c r="EJ1126">
        <v>2.11</v>
      </c>
      <c r="EK1126">
        <v>0.2</v>
      </c>
      <c r="EM1126" t="s">
        <v>180</v>
      </c>
      <c r="EN1126" t="s">
        <v>180</v>
      </c>
      <c r="EO1126" t="s">
        <v>180</v>
      </c>
      <c r="EP1126" t="s">
        <v>180</v>
      </c>
      <c r="EQ1126" t="s">
        <v>180</v>
      </c>
      <c r="ER1126" t="s">
        <v>180</v>
      </c>
      <c r="ET1126">
        <v>2.13</v>
      </c>
      <c r="EV1126">
        <v>1.43</v>
      </c>
      <c r="EW1126">
        <v>0.38</v>
      </c>
      <c r="EY1126" t="s">
        <v>180</v>
      </c>
      <c r="EZ1126" t="s">
        <v>180</v>
      </c>
      <c r="FB1126" t="s">
        <v>180</v>
      </c>
      <c r="FD1126" t="s">
        <v>180</v>
      </c>
      <c r="FF1126" t="s">
        <v>180</v>
      </c>
      <c r="FH1126" t="s">
        <v>180</v>
      </c>
      <c r="FI1126" t="s">
        <v>180</v>
      </c>
      <c r="FJ1126" t="s">
        <v>180</v>
      </c>
      <c r="FK1126" t="s">
        <v>180</v>
      </c>
      <c r="FL1126" t="s">
        <v>180</v>
      </c>
      <c r="FM1126" t="s">
        <v>180</v>
      </c>
      <c r="FN1126" t="s">
        <v>180</v>
      </c>
      <c r="FP1126" t="s">
        <v>180</v>
      </c>
      <c r="FQ1126" t="s">
        <v>180</v>
      </c>
      <c r="FR1126" t="s">
        <v>180</v>
      </c>
      <c r="FS1126" t="s">
        <v>180</v>
      </c>
      <c r="FT1126" t="s">
        <v>180</v>
      </c>
      <c r="FU1126" t="s">
        <v>180</v>
      </c>
      <c r="FV1126" t="s">
        <v>5967</v>
      </c>
      <c r="FW1126" t="s">
        <v>180</v>
      </c>
      <c r="FX1126">
        <f t="shared" si="341"/>
        <v>1.3171806167400881</v>
      </c>
      <c r="FY1126">
        <f t="shared" si="342"/>
        <v>39.207048458149778</v>
      </c>
      <c r="FZ1126">
        <f t="shared" si="343"/>
        <v>4.1409691629955949</v>
      </c>
      <c r="GA1126">
        <f t="shared" si="344"/>
        <v>1.669603524229075</v>
      </c>
      <c r="GB1126">
        <f t="shared" si="345"/>
        <v>1.6740088105726871</v>
      </c>
      <c r="GC1126">
        <f t="shared" si="346"/>
        <v>0.29729729729729726</v>
      </c>
      <c r="GD1126">
        <f t="shared" si="347"/>
        <v>14.401709401709402</v>
      </c>
      <c r="GE1126">
        <f t="shared" si="348"/>
        <v>22.617449664429529</v>
      </c>
      <c r="GF1126">
        <f t="shared" si="349"/>
        <v>13.297872340425531</v>
      </c>
      <c r="GG1126">
        <f t="shared" si="350"/>
        <v>41.80602006688963</v>
      </c>
      <c r="GH1126">
        <f t="shared" si="351"/>
        <v>0.11210526315789474</v>
      </c>
      <c r="GI1126">
        <f t="shared" si="352"/>
        <v>0.12709030100334448</v>
      </c>
      <c r="GJ1126">
        <f t="shared" si="353"/>
        <v>0.26573426573426573</v>
      </c>
      <c r="GK1126">
        <f t="shared" si="354"/>
        <v>87.412587412587413</v>
      </c>
      <c r="GL1126">
        <f t="shared" si="355"/>
        <v>3.1438127090301</v>
      </c>
      <c r="GM1126">
        <f t="shared" si="356"/>
        <v>0.47826086956521735</v>
      </c>
      <c r="GN1126">
        <f t="shared" si="357"/>
        <v>0.15212765957446808</v>
      </c>
      <c r="GO1126">
        <f t="shared" si="358"/>
        <v>2.4802110817941951</v>
      </c>
      <c r="GP1126">
        <f t="shared" si="359"/>
        <v>0.82864129145138399</v>
      </c>
      <c r="GQ1126">
        <f>(EA1126/0.0735)/((DZ1126/0.195*(EB1126/0.295))^0.5)</f>
        <v>1.0060404273767736</v>
      </c>
    </row>
    <row r="1127" spans="1:204">
      <c r="A1127" t="s">
        <v>5709</v>
      </c>
      <c r="B1127" t="s">
        <v>5915</v>
      </c>
      <c r="C1127" t="s">
        <v>7226</v>
      </c>
      <c r="D1127" t="s">
        <v>7015</v>
      </c>
      <c r="E1127" t="s">
        <v>7015</v>
      </c>
      <c r="F1127">
        <v>117</v>
      </c>
      <c r="G1127">
        <v>31</v>
      </c>
      <c r="H1127" t="s">
        <v>7336</v>
      </c>
      <c r="I1127" t="s">
        <v>5828</v>
      </c>
      <c r="J1127" t="s">
        <v>180</v>
      </c>
      <c r="K1127">
        <v>-38.58278</v>
      </c>
      <c r="L1127">
        <v>-38.58278</v>
      </c>
      <c r="M1127">
        <v>175.945786</v>
      </c>
      <c r="N1127">
        <v>175.945786</v>
      </c>
      <c r="O1127" t="s">
        <v>179</v>
      </c>
      <c r="R1127" t="s">
        <v>5968</v>
      </c>
      <c r="S1127" t="s">
        <v>5918</v>
      </c>
      <c r="V1127" t="s">
        <v>180</v>
      </c>
      <c r="W1127" t="s">
        <v>180</v>
      </c>
      <c r="X1127" t="s">
        <v>180</v>
      </c>
      <c r="Y1127" t="s">
        <v>180</v>
      </c>
      <c r="Z1127" t="s">
        <v>180</v>
      </c>
      <c r="AB1127" t="s">
        <v>180</v>
      </c>
      <c r="AC1127" t="s">
        <v>181</v>
      </c>
      <c r="AD1127" t="s">
        <v>180</v>
      </c>
      <c r="AE1127" t="s">
        <v>180</v>
      </c>
      <c r="AF1127" t="s">
        <v>180</v>
      </c>
      <c r="AG1127" t="s">
        <v>180</v>
      </c>
      <c r="AH1127" t="s">
        <v>5919</v>
      </c>
      <c r="AI1127">
        <v>49.91</v>
      </c>
      <c r="AJ1127">
        <v>1.0900000000000001</v>
      </c>
      <c r="AK1127" t="s">
        <v>180</v>
      </c>
      <c r="AL1127">
        <v>16.98</v>
      </c>
      <c r="AM1127" t="s">
        <v>180</v>
      </c>
      <c r="AP1127">
        <v>9.4499999999999993</v>
      </c>
      <c r="AQ1127">
        <v>10.4</v>
      </c>
      <c r="AR1127">
        <v>6.19</v>
      </c>
      <c r="AS1127">
        <v>0.17</v>
      </c>
      <c r="AT1127" t="s">
        <v>180</v>
      </c>
      <c r="AU1127">
        <v>0.3</v>
      </c>
      <c r="AV1127">
        <v>2.62</v>
      </c>
      <c r="AW1127">
        <v>0.16</v>
      </c>
      <c r="AY1127" t="s">
        <v>180</v>
      </c>
      <c r="AZ1127" t="s">
        <v>180</v>
      </c>
      <c r="BA1127">
        <v>97.27000000000001</v>
      </c>
      <c r="BC1127" t="s">
        <v>180</v>
      </c>
      <c r="BD1127" t="s">
        <v>180</v>
      </c>
      <c r="BE1127" t="s">
        <v>180</v>
      </c>
      <c r="BF1127" t="s">
        <v>180</v>
      </c>
      <c r="BG1127" t="s">
        <v>180</v>
      </c>
      <c r="BH1127" t="s">
        <v>180</v>
      </c>
      <c r="BI1127" t="s">
        <v>180</v>
      </c>
      <c r="BK1127" t="s">
        <v>180</v>
      </c>
      <c r="BL1127" t="s">
        <v>180</v>
      </c>
      <c r="BM1127">
        <v>1.6</v>
      </c>
      <c r="BN1127" t="s">
        <v>180</v>
      </c>
      <c r="BO1127" t="s">
        <v>180</v>
      </c>
      <c r="BP1127" t="s">
        <v>180</v>
      </c>
      <c r="BQ1127" t="s">
        <v>180</v>
      </c>
      <c r="BR1127" t="s">
        <v>180</v>
      </c>
      <c r="BS1127" t="s">
        <v>180</v>
      </c>
      <c r="BT1127" t="s">
        <v>180</v>
      </c>
      <c r="BU1127" t="s">
        <v>180</v>
      </c>
      <c r="BV1127" t="s">
        <v>180</v>
      </c>
      <c r="BW1127" t="s">
        <v>180</v>
      </c>
      <c r="BX1127" t="s">
        <v>180</v>
      </c>
      <c r="BY1127" t="s">
        <v>180</v>
      </c>
      <c r="BZ1127" t="s">
        <v>180</v>
      </c>
      <c r="CD1127" t="s">
        <v>180</v>
      </c>
      <c r="CE1127" t="s">
        <v>180</v>
      </c>
      <c r="CG1127" t="s">
        <v>180</v>
      </c>
      <c r="CH1127" t="s">
        <v>180</v>
      </c>
      <c r="CI1127" t="s">
        <v>180</v>
      </c>
      <c r="CJ1127" t="s">
        <v>180</v>
      </c>
      <c r="CK1127" t="s">
        <v>180</v>
      </c>
      <c r="CM1127" t="s">
        <v>180</v>
      </c>
      <c r="CN1127" t="s">
        <v>180</v>
      </c>
      <c r="CQ1127">
        <v>261</v>
      </c>
      <c r="CR1127">
        <v>38</v>
      </c>
      <c r="CS1127" t="s">
        <v>180</v>
      </c>
      <c r="CT1127" t="s">
        <v>180</v>
      </c>
      <c r="CV1127">
        <v>0</v>
      </c>
      <c r="CZ1127" t="s">
        <v>180</v>
      </c>
      <c r="DB1127" t="s">
        <v>180</v>
      </c>
      <c r="DC1127" t="s">
        <v>180</v>
      </c>
      <c r="DD1127">
        <v>8</v>
      </c>
      <c r="DE1127">
        <v>339</v>
      </c>
      <c r="DF1127">
        <v>23.3</v>
      </c>
      <c r="DG1127">
        <v>76</v>
      </c>
      <c r="DH1127">
        <v>2.96</v>
      </c>
      <c r="DJ1127" t="s">
        <v>180</v>
      </c>
      <c r="DK1127" t="s">
        <v>180</v>
      </c>
      <c r="DL1127" t="s">
        <v>180</v>
      </c>
      <c r="DM1127" t="s">
        <v>180</v>
      </c>
      <c r="DR1127" t="s">
        <v>180</v>
      </c>
      <c r="DS1127" t="s">
        <v>180</v>
      </c>
      <c r="DU1127">
        <v>131</v>
      </c>
      <c r="DV1127">
        <v>9.6999999999999993</v>
      </c>
      <c r="DW1127">
        <v>19.600000000000001</v>
      </c>
      <c r="DX1127">
        <v>3.28</v>
      </c>
      <c r="DY1127">
        <v>15.1</v>
      </c>
      <c r="DZ1127">
        <v>3.85</v>
      </c>
      <c r="EA1127">
        <v>1.18</v>
      </c>
      <c r="EB1127">
        <v>3.77</v>
      </c>
      <c r="EC1127">
        <v>0.64</v>
      </c>
      <c r="ED1127">
        <v>3.94</v>
      </c>
      <c r="EE1127">
        <v>0.81</v>
      </c>
      <c r="EF1127">
        <v>2.25</v>
      </c>
      <c r="EH1127">
        <v>2.23</v>
      </c>
      <c r="EI1127">
        <v>0.32</v>
      </c>
      <c r="EJ1127">
        <v>1.97</v>
      </c>
      <c r="EK1127">
        <v>0.18</v>
      </c>
      <c r="EM1127" t="s">
        <v>180</v>
      </c>
      <c r="EN1127" t="s">
        <v>180</v>
      </c>
      <c r="EO1127" t="s">
        <v>180</v>
      </c>
      <c r="EP1127" t="s">
        <v>180</v>
      </c>
      <c r="EQ1127" t="s">
        <v>180</v>
      </c>
      <c r="ER1127" t="s">
        <v>180</v>
      </c>
      <c r="ET1127">
        <v>2.0499999999999998</v>
      </c>
      <c r="EV1127">
        <v>1.43</v>
      </c>
      <c r="EW1127">
        <v>0.35</v>
      </c>
      <c r="EY1127" t="s">
        <v>180</v>
      </c>
      <c r="EZ1127" t="s">
        <v>180</v>
      </c>
      <c r="FB1127" t="s">
        <v>180</v>
      </c>
      <c r="FD1127" t="s">
        <v>180</v>
      </c>
      <c r="FF1127" t="s">
        <v>180</v>
      </c>
      <c r="FH1127" t="s">
        <v>180</v>
      </c>
      <c r="FI1127" t="s">
        <v>180</v>
      </c>
      <c r="FJ1127" t="s">
        <v>180</v>
      </c>
      <c r="FK1127" t="s">
        <v>180</v>
      </c>
      <c r="FL1127" t="s">
        <v>180</v>
      </c>
      <c r="FM1127" t="s">
        <v>180</v>
      </c>
      <c r="FN1127" t="s">
        <v>180</v>
      </c>
      <c r="FP1127" t="s">
        <v>180</v>
      </c>
      <c r="FQ1127" t="s">
        <v>180</v>
      </c>
      <c r="FR1127" t="s">
        <v>180</v>
      </c>
      <c r="FS1127" t="s">
        <v>180</v>
      </c>
      <c r="FT1127" t="s">
        <v>180</v>
      </c>
      <c r="FU1127" t="s">
        <v>180</v>
      </c>
      <c r="FV1127" t="s">
        <v>5969</v>
      </c>
      <c r="FW1127" t="s">
        <v>180</v>
      </c>
      <c r="FX1127">
        <f t="shared" si="341"/>
        <v>1.3273542600896862</v>
      </c>
      <c r="FY1127">
        <f t="shared" si="342"/>
        <v>34.08071748878924</v>
      </c>
      <c r="FZ1127">
        <f t="shared" si="343"/>
        <v>4.3497757847533629</v>
      </c>
      <c r="GA1127">
        <f t="shared" si="344"/>
        <v>1.7264573991031391</v>
      </c>
      <c r="GB1127">
        <f t="shared" si="345"/>
        <v>1.6905829596412556</v>
      </c>
      <c r="GC1127">
        <f t="shared" si="346"/>
        <v>0.2752293577981651</v>
      </c>
      <c r="GD1127">
        <f t="shared" si="347"/>
        <v>14.549356223175966</v>
      </c>
      <c r="GE1127">
        <f t="shared" si="348"/>
        <v>22.450331125827816</v>
      </c>
      <c r="GF1127">
        <f t="shared" si="349"/>
        <v>13.505154639175259</v>
      </c>
      <c r="GG1127">
        <f t="shared" si="350"/>
        <v>44.256756756756758</v>
      </c>
      <c r="GH1127">
        <f t="shared" si="351"/>
        <v>0.10459183673469385</v>
      </c>
      <c r="GI1127">
        <f t="shared" si="352"/>
        <v>0.11824324324324324</v>
      </c>
      <c r="GJ1127">
        <f t="shared" si="353"/>
        <v>0.24475524475524474</v>
      </c>
      <c r="GK1127">
        <f t="shared" si="354"/>
        <v>91.608391608391614</v>
      </c>
      <c r="GL1127">
        <f t="shared" si="355"/>
        <v>3.2770270270270268</v>
      </c>
      <c r="GM1127">
        <f t="shared" si="356"/>
        <v>0.48310810810810811</v>
      </c>
      <c r="GN1127">
        <f t="shared" si="357"/>
        <v>0.14742268041237114</v>
      </c>
      <c r="GO1127">
        <f t="shared" si="358"/>
        <v>2.5194805194805192</v>
      </c>
      <c r="GP1127">
        <f t="shared" si="359"/>
        <v>0.83633964445621223</v>
      </c>
      <c r="GQ1127">
        <f>(EA1127/0.0735)/((DZ1127/0.195*(EB1127/0.295))^0.5)</f>
        <v>1.0106992467581957</v>
      </c>
    </row>
    <row r="1128" spans="1:204">
      <c r="A1128" t="s">
        <v>5709</v>
      </c>
      <c r="B1128" t="s">
        <v>5915</v>
      </c>
      <c r="C1128" t="s">
        <v>7226</v>
      </c>
      <c r="D1128" t="s">
        <v>7015</v>
      </c>
      <c r="E1128" t="s">
        <v>7015</v>
      </c>
      <c r="F1128">
        <v>117</v>
      </c>
      <c r="G1128">
        <v>31</v>
      </c>
      <c r="H1128" t="s">
        <v>7336</v>
      </c>
      <c r="I1128" t="s">
        <v>5828</v>
      </c>
      <c r="J1128" t="s">
        <v>180</v>
      </c>
      <c r="K1128">
        <v>-38.58278</v>
      </c>
      <c r="L1128">
        <v>-38.58278</v>
      </c>
      <c r="M1128">
        <v>175.945786</v>
      </c>
      <c r="N1128">
        <v>175.945786</v>
      </c>
      <c r="O1128" t="s">
        <v>179</v>
      </c>
      <c r="R1128" t="s">
        <v>5970</v>
      </c>
      <c r="S1128" t="s">
        <v>5918</v>
      </c>
      <c r="V1128" t="s">
        <v>180</v>
      </c>
      <c r="W1128" t="s">
        <v>180</v>
      </c>
      <c r="X1128" t="s">
        <v>180</v>
      </c>
      <c r="Y1128" t="s">
        <v>180</v>
      </c>
      <c r="Z1128" t="s">
        <v>180</v>
      </c>
      <c r="AB1128" t="s">
        <v>180</v>
      </c>
      <c r="AC1128" t="s">
        <v>181</v>
      </c>
      <c r="AD1128" t="s">
        <v>180</v>
      </c>
      <c r="AE1128" t="s">
        <v>180</v>
      </c>
      <c r="AF1128" t="s">
        <v>180</v>
      </c>
      <c r="AG1128" t="s">
        <v>180</v>
      </c>
      <c r="AH1128" t="s">
        <v>5919</v>
      </c>
      <c r="AI1128">
        <v>50.22</v>
      </c>
      <c r="AJ1128">
        <v>1.08</v>
      </c>
      <c r="AK1128" t="s">
        <v>180</v>
      </c>
      <c r="AL1128">
        <v>16.850000000000001</v>
      </c>
      <c r="AM1128" t="s">
        <v>180</v>
      </c>
      <c r="AP1128">
        <v>9.33</v>
      </c>
      <c r="AQ1128">
        <v>10.31</v>
      </c>
      <c r="AR1128">
        <v>6.09</v>
      </c>
      <c r="AS1128">
        <v>0.17</v>
      </c>
      <c r="AT1128" t="s">
        <v>180</v>
      </c>
      <c r="AU1128">
        <v>0.43</v>
      </c>
      <c r="AV1128">
        <v>2.7</v>
      </c>
      <c r="AW1128">
        <v>0.16</v>
      </c>
      <c r="AY1128" t="s">
        <v>180</v>
      </c>
      <c r="AZ1128" t="s">
        <v>180</v>
      </c>
      <c r="BA1128">
        <v>97.340000000000018</v>
      </c>
      <c r="BC1128" t="s">
        <v>180</v>
      </c>
      <c r="BD1128" t="s">
        <v>180</v>
      </c>
      <c r="BE1128" t="s">
        <v>180</v>
      </c>
      <c r="BF1128" t="s">
        <v>180</v>
      </c>
      <c r="BG1128" t="s">
        <v>180</v>
      </c>
      <c r="BH1128" t="s">
        <v>180</v>
      </c>
      <c r="BI1128" t="s">
        <v>180</v>
      </c>
      <c r="BK1128" t="s">
        <v>180</v>
      </c>
      <c r="BL1128" t="s">
        <v>180</v>
      </c>
      <c r="BM1128">
        <v>1.55</v>
      </c>
      <c r="BN1128" t="s">
        <v>180</v>
      </c>
      <c r="BO1128" t="s">
        <v>180</v>
      </c>
      <c r="BP1128" t="s">
        <v>180</v>
      </c>
      <c r="BQ1128" t="s">
        <v>180</v>
      </c>
      <c r="BR1128" t="s">
        <v>180</v>
      </c>
      <c r="BS1128" t="s">
        <v>180</v>
      </c>
      <c r="BT1128" t="s">
        <v>180</v>
      </c>
      <c r="BU1128" t="s">
        <v>180</v>
      </c>
      <c r="BV1128" t="s">
        <v>180</v>
      </c>
      <c r="BW1128" t="s">
        <v>180</v>
      </c>
      <c r="BX1128" t="s">
        <v>180</v>
      </c>
      <c r="BY1128" t="s">
        <v>180</v>
      </c>
      <c r="BZ1128" t="s">
        <v>180</v>
      </c>
      <c r="CD1128" t="s">
        <v>180</v>
      </c>
      <c r="CE1128" t="s">
        <v>180</v>
      </c>
      <c r="CG1128" t="s">
        <v>180</v>
      </c>
      <c r="CH1128" t="s">
        <v>180</v>
      </c>
      <c r="CI1128" t="s">
        <v>180</v>
      </c>
      <c r="CJ1128" t="s">
        <v>180</v>
      </c>
      <c r="CK1128" t="s">
        <v>180</v>
      </c>
      <c r="CM1128" t="s">
        <v>180</v>
      </c>
      <c r="CN1128" t="s">
        <v>180</v>
      </c>
      <c r="CQ1128">
        <v>268</v>
      </c>
      <c r="CR1128">
        <v>37</v>
      </c>
      <c r="CS1128" t="s">
        <v>180</v>
      </c>
      <c r="CT1128" t="s">
        <v>180</v>
      </c>
      <c r="CV1128">
        <v>0</v>
      </c>
      <c r="CZ1128" t="s">
        <v>180</v>
      </c>
      <c r="DB1128" t="s">
        <v>180</v>
      </c>
      <c r="DC1128" t="s">
        <v>180</v>
      </c>
      <c r="DD1128">
        <v>11</v>
      </c>
      <c r="DE1128">
        <v>333</v>
      </c>
      <c r="DF1128">
        <v>23.5</v>
      </c>
      <c r="DG1128">
        <v>86</v>
      </c>
      <c r="DH1128">
        <v>3.32</v>
      </c>
      <c r="DJ1128" t="s">
        <v>180</v>
      </c>
      <c r="DK1128" t="s">
        <v>180</v>
      </c>
      <c r="DL1128" t="s">
        <v>180</v>
      </c>
      <c r="DM1128" t="s">
        <v>180</v>
      </c>
      <c r="DR1128" t="s">
        <v>180</v>
      </c>
      <c r="DS1128" t="s">
        <v>180</v>
      </c>
      <c r="DU1128">
        <v>143</v>
      </c>
      <c r="DV1128">
        <v>10</v>
      </c>
      <c r="DW1128">
        <v>20.7</v>
      </c>
      <c r="DX1128">
        <v>3.38</v>
      </c>
      <c r="DY1128">
        <v>15.5</v>
      </c>
      <c r="DZ1128">
        <v>3.97</v>
      </c>
      <c r="EA1128">
        <v>1.23</v>
      </c>
      <c r="EB1128">
        <v>3.83</v>
      </c>
      <c r="EC1128">
        <v>0.65</v>
      </c>
      <c r="ED1128">
        <v>4.07</v>
      </c>
      <c r="EE1128">
        <v>0.85</v>
      </c>
      <c r="EF1128">
        <v>2.33</v>
      </c>
      <c r="EH1128">
        <v>2.34</v>
      </c>
      <c r="EI1128">
        <v>0.33</v>
      </c>
      <c r="EJ1128">
        <v>2.21</v>
      </c>
      <c r="EK1128">
        <v>0.2</v>
      </c>
      <c r="EM1128" t="s">
        <v>180</v>
      </c>
      <c r="EN1128" t="s">
        <v>180</v>
      </c>
      <c r="EO1128" t="s">
        <v>180</v>
      </c>
      <c r="EP1128" t="s">
        <v>180</v>
      </c>
      <c r="EQ1128" t="s">
        <v>180</v>
      </c>
      <c r="ER1128" t="s">
        <v>180</v>
      </c>
      <c r="ET1128">
        <v>2.15</v>
      </c>
      <c r="EV1128">
        <v>1.6</v>
      </c>
      <c r="EW1128">
        <v>0.38</v>
      </c>
      <c r="EY1128" t="s">
        <v>180</v>
      </c>
      <c r="EZ1128" t="s">
        <v>180</v>
      </c>
      <c r="FB1128" t="s">
        <v>180</v>
      </c>
      <c r="FD1128" t="s">
        <v>180</v>
      </c>
      <c r="FF1128" t="s">
        <v>180</v>
      </c>
      <c r="FH1128" t="s">
        <v>180</v>
      </c>
      <c r="FI1128" t="s">
        <v>180</v>
      </c>
      <c r="FJ1128" t="s">
        <v>180</v>
      </c>
      <c r="FK1128" t="s">
        <v>180</v>
      </c>
      <c r="FL1128" t="s">
        <v>180</v>
      </c>
      <c r="FM1128" t="s">
        <v>180</v>
      </c>
      <c r="FN1128" t="s">
        <v>180</v>
      </c>
      <c r="FP1128" t="s">
        <v>180</v>
      </c>
      <c r="FQ1128" t="s">
        <v>180</v>
      </c>
      <c r="FR1128" t="s">
        <v>180</v>
      </c>
      <c r="FS1128" t="s">
        <v>180</v>
      </c>
      <c r="FT1128" t="s">
        <v>180</v>
      </c>
      <c r="FU1128" t="s">
        <v>180</v>
      </c>
      <c r="FV1128" t="s">
        <v>5971</v>
      </c>
      <c r="FW1128" t="s">
        <v>180</v>
      </c>
      <c r="FX1128">
        <f t="shared" si="341"/>
        <v>1.4188034188034189</v>
      </c>
      <c r="FY1128">
        <f t="shared" si="342"/>
        <v>36.752136752136757</v>
      </c>
      <c r="FZ1128">
        <f t="shared" si="343"/>
        <v>4.2735042735042734</v>
      </c>
      <c r="GA1128">
        <f t="shared" si="344"/>
        <v>1.6965811965811968</v>
      </c>
      <c r="GB1128">
        <f t="shared" si="345"/>
        <v>1.6367521367521369</v>
      </c>
      <c r="GC1128">
        <f t="shared" si="346"/>
        <v>0.39814814814814814</v>
      </c>
      <c r="GD1128">
        <f t="shared" si="347"/>
        <v>14.170212765957446</v>
      </c>
      <c r="GE1128">
        <f t="shared" si="348"/>
        <v>21.483870967741936</v>
      </c>
      <c r="GF1128">
        <f t="shared" si="349"/>
        <v>14.3</v>
      </c>
      <c r="GG1128">
        <f t="shared" si="350"/>
        <v>43.07228915662651</v>
      </c>
      <c r="GH1128">
        <f t="shared" si="351"/>
        <v>0.10386473429951691</v>
      </c>
      <c r="GI1128">
        <f t="shared" si="352"/>
        <v>0.11445783132530121</v>
      </c>
      <c r="GJ1128">
        <f t="shared" si="353"/>
        <v>0.23749999999999999</v>
      </c>
      <c r="GK1128">
        <f t="shared" si="354"/>
        <v>89.375</v>
      </c>
      <c r="GL1128">
        <f t="shared" si="355"/>
        <v>3.0120481927710845</v>
      </c>
      <c r="GM1128">
        <f t="shared" si="356"/>
        <v>0.48192771084337355</v>
      </c>
      <c r="GN1128">
        <f t="shared" si="357"/>
        <v>0.16</v>
      </c>
      <c r="GO1128">
        <f t="shared" si="358"/>
        <v>2.5188916876574305</v>
      </c>
      <c r="GP1128">
        <f t="shared" si="359"/>
        <v>0.85696166895809056</v>
      </c>
      <c r="GQ1128">
        <f>(EA1128/0.0735)/((DZ1128/0.195*(EB1128/0.295))^0.5)</f>
        <v>1.0293224514611197</v>
      </c>
    </row>
    <row r="1129" spans="1:204">
      <c r="A1129" t="s">
        <v>5709</v>
      </c>
      <c r="B1129" t="s">
        <v>4798</v>
      </c>
      <c r="C1129" t="s">
        <v>7226</v>
      </c>
      <c r="D1129" t="s">
        <v>7015</v>
      </c>
      <c r="E1129" t="s">
        <v>7015</v>
      </c>
      <c r="F1129">
        <v>117</v>
      </c>
      <c r="G1129">
        <v>31</v>
      </c>
      <c r="H1129" t="s">
        <v>7336</v>
      </c>
      <c r="I1129" t="s">
        <v>5828</v>
      </c>
      <c r="J1129" t="s">
        <v>180</v>
      </c>
      <c r="K1129">
        <v>-38</v>
      </c>
      <c r="L1129">
        <v>-39</v>
      </c>
      <c r="M1129">
        <v>175</v>
      </c>
      <c r="N1129">
        <v>177</v>
      </c>
      <c r="O1129" t="s">
        <v>179</v>
      </c>
      <c r="R1129" t="s">
        <v>6005</v>
      </c>
      <c r="S1129" t="s">
        <v>4800</v>
      </c>
      <c r="V1129" t="s">
        <v>180</v>
      </c>
      <c r="W1129" t="s">
        <v>180</v>
      </c>
      <c r="X1129" t="s">
        <v>180</v>
      </c>
      <c r="Y1129" t="s">
        <v>180</v>
      </c>
      <c r="Z1129" t="s">
        <v>180</v>
      </c>
      <c r="AB1129" t="s">
        <v>180</v>
      </c>
      <c r="AC1129" t="s">
        <v>181</v>
      </c>
      <c r="AD1129" t="s">
        <v>180</v>
      </c>
      <c r="AE1129" t="s">
        <v>180</v>
      </c>
      <c r="AF1129" t="s">
        <v>196</v>
      </c>
      <c r="AG1129" t="s">
        <v>180</v>
      </c>
      <c r="AH1129" t="s">
        <v>4801</v>
      </c>
      <c r="AI1129">
        <v>50.66</v>
      </c>
      <c r="AJ1129">
        <v>1.1100000000000001</v>
      </c>
      <c r="AK1129" t="s">
        <v>180</v>
      </c>
      <c r="AL1129">
        <v>17.5</v>
      </c>
      <c r="AM1129" t="s">
        <v>180</v>
      </c>
      <c r="AN1129">
        <v>1.25</v>
      </c>
      <c r="AO1129">
        <v>8.33</v>
      </c>
      <c r="AQ1129">
        <v>10.48</v>
      </c>
      <c r="AR1129">
        <v>6.06</v>
      </c>
      <c r="AS1129">
        <v>0.18</v>
      </c>
      <c r="AT1129" t="s">
        <v>180</v>
      </c>
      <c r="AU1129">
        <v>0.39</v>
      </c>
      <c r="AV1129">
        <v>2.72</v>
      </c>
      <c r="AW1129">
        <v>0.18</v>
      </c>
      <c r="AY1129" t="s">
        <v>180</v>
      </c>
      <c r="AZ1129" t="s">
        <v>180</v>
      </c>
      <c r="BA1129">
        <v>98.73475000000002</v>
      </c>
      <c r="BC1129" t="s">
        <v>180</v>
      </c>
      <c r="BD1129" t="s">
        <v>180</v>
      </c>
      <c r="BE1129" t="s">
        <v>180</v>
      </c>
      <c r="BF1129" t="s">
        <v>180</v>
      </c>
      <c r="BG1129" t="s">
        <v>180</v>
      </c>
      <c r="BH1129" t="s">
        <v>180</v>
      </c>
      <c r="BI1129" t="s">
        <v>180</v>
      </c>
      <c r="BK1129" t="s">
        <v>180</v>
      </c>
      <c r="BL1129" t="s">
        <v>180</v>
      </c>
      <c r="BM1129">
        <v>0.45</v>
      </c>
      <c r="BN1129" t="s">
        <v>180</v>
      </c>
      <c r="BO1129" t="s">
        <v>180</v>
      </c>
      <c r="BP1129" t="s">
        <v>180</v>
      </c>
      <c r="BQ1129" t="s">
        <v>180</v>
      </c>
      <c r="BR1129" t="s">
        <v>180</v>
      </c>
      <c r="BS1129" t="s">
        <v>180</v>
      </c>
      <c r="BT1129" t="s">
        <v>180</v>
      </c>
      <c r="BU1129" t="s">
        <v>180</v>
      </c>
      <c r="BV1129" t="s">
        <v>180</v>
      </c>
      <c r="BW1129" t="s">
        <v>180</v>
      </c>
      <c r="BX1129" t="s">
        <v>180</v>
      </c>
      <c r="BY1129" t="s">
        <v>180</v>
      </c>
      <c r="BZ1129" t="s">
        <v>180</v>
      </c>
      <c r="CD1129" t="s">
        <v>180</v>
      </c>
      <c r="CE1129" t="s">
        <v>180</v>
      </c>
      <c r="CG1129" t="s">
        <v>180</v>
      </c>
      <c r="CH1129" t="s">
        <v>180</v>
      </c>
      <c r="CI1129" t="s">
        <v>180</v>
      </c>
      <c r="CJ1129" t="s">
        <v>180</v>
      </c>
      <c r="CK1129" t="s">
        <v>180</v>
      </c>
      <c r="CM1129" t="s">
        <v>180</v>
      </c>
      <c r="CN1129" t="s">
        <v>180</v>
      </c>
      <c r="CO1129">
        <v>35</v>
      </c>
      <c r="CQ1129">
        <v>292</v>
      </c>
      <c r="CR1129">
        <v>44</v>
      </c>
      <c r="CS1129" t="s">
        <v>180</v>
      </c>
      <c r="CT1129" t="s">
        <v>180</v>
      </c>
      <c r="CV1129">
        <v>33</v>
      </c>
      <c r="CW1129">
        <v>27</v>
      </c>
      <c r="CX1129">
        <v>90</v>
      </c>
      <c r="CY1129">
        <v>17</v>
      </c>
      <c r="CZ1129" t="s">
        <v>180</v>
      </c>
      <c r="DB1129" t="s">
        <v>180</v>
      </c>
      <c r="DC1129" t="s">
        <v>180</v>
      </c>
      <c r="DD1129">
        <v>9</v>
      </c>
      <c r="DE1129">
        <v>347</v>
      </c>
      <c r="DF1129">
        <v>25</v>
      </c>
      <c r="DG1129">
        <v>84</v>
      </c>
      <c r="DH1129">
        <v>4</v>
      </c>
      <c r="DJ1129" t="s">
        <v>180</v>
      </c>
      <c r="DK1129" t="s">
        <v>180</v>
      </c>
      <c r="DL1129" t="s">
        <v>180</v>
      </c>
      <c r="DM1129" t="s">
        <v>180</v>
      </c>
      <c r="DR1129" t="s">
        <v>180</v>
      </c>
      <c r="DS1129" t="s">
        <v>180</v>
      </c>
      <c r="DU1129">
        <v>158</v>
      </c>
      <c r="DV1129">
        <v>9.14</v>
      </c>
      <c r="DW1129">
        <v>20.7</v>
      </c>
      <c r="DY1129">
        <v>16.7</v>
      </c>
      <c r="DZ1129">
        <v>3.68</v>
      </c>
      <c r="EA1129">
        <v>1.24</v>
      </c>
      <c r="EC1129">
        <v>0.56999999999999995</v>
      </c>
      <c r="EH1129">
        <v>2.14</v>
      </c>
      <c r="EI1129">
        <v>0.28999999999999998</v>
      </c>
      <c r="EJ1129">
        <v>2.36</v>
      </c>
      <c r="EK1129">
        <v>0.25</v>
      </c>
      <c r="EM1129" t="s">
        <v>180</v>
      </c>
      <c r="EN1129" t="s">
        <v>180</v>
      </c>
      <c r="EO1129" t="s">
        <v>180</v>
      </c>
      <c r="EP1129" t="s">
        <v>180</v>
      </c>
      <c r="EQ1129" t="s">
        <v>180</v>
      </c>
      <c r="ER1129" t="s">
        <v>180</v>
      </c>
      <c r="ET1129">
        <v>4</v>
      </c>
      <c r="EV1129">
        <v>1.47</v>
      </c>
      <c r="EW1129">
        <v>0.34</v>
      </c>
      <c r="EX1129">
        <v>0.51285999999999998</v>
      </c>
      <c r="EY1129" t="s">
        <v>180</v>
      </c>
      <c r="EZ1129" t="s">
        <v>180</v>
      </c>
      <c r="FA1129">
        <v>0.70430000000000004</v>
      </c>
      <c r="FB1129" t="s">
        <v>180</v>
      </c>
      <c r="FD1129" t="s">
        <v>180</v>
      </c>
      <c r="FF1129" t="s">
        <v>180</v>
      </c>
      <c r="FH1129" t="s">
        <v>180</v>
      </c>
      <c r="FI1129" t="s">
        <v>180</v>
      </c>
      <c r="FJ1129" t="s">
        <v>180</v>
      </c>
      <c r="FK1129" t="s">
        <v>180</v>
      </c>
      <c r="FL1129" t="s">
        <v>180</v>
      </c>
      <c r="FM1129" t="s">
        <v>180</v>
      </c>
      <c r="FN1129" t="s">
        <v>180</v>
      </c>
      <c r="FP1129" t="s">
        <v>180</v>
      </c>
      <c r="FQ1129" t="s">
        <v>180</v>
      </c>
      <c r="FR1129" t="s">
        <v>180</v>
      </c>
      <c r="FS1129" t="s">
        <v>180</v>
      </c>
      <c r="FT1129" t="s">
        <v>180</v>
      </c>
      <c r="FU1129" t="s">
        <v>180</v>
      </c>
      <c r="FV1129" t="s">
        <v>6006</v>
      </c>
      <c r="FW1129" t="s">
        <v>180</v>
      </c>
      <c r="FX1129">
        <f t="shared" si="341"/>
        <v>1.8691588785046729</v>
      </c>
      <c r="FY1129">
        <f t="shared" si="342"/>
        <v>39.252336448598129</v>
      </c>
      <c r="FZ1129">
        <f t="shared" si="343"/>
        <v>4.2710280373831777</v>
      </c>
      <c r="GA1129">
        <f t="shared" si="344"/>
        <v>1.719626168224299</v>
      </c>
      <c r="GC1129">
        <f t="shared" si="346"/>
        <v>0.35135135135135132</v>
      </c>
      <c r="GD1129">
        <f t="shared" si="347"/>
        <v>13.88</v>
      </c>
      <c r="GE1129">
        <f t="shared" si="348"/>
        <v>20.778443113772457</v>
      </c>
      <c r="GF1129">
        <f t="shared" si="349"/>
        <v>17.286652078774615</v>
      </c>
      <c r="GG1129">
        <f t="shared" si="350"/>
        <v>39.5</v>
      </c>
      <c r="GH1129">
        <f t="shared" si="351"/>
        <v>0.19323671497584541</v>
      </c>
      <c r="GI1129">
        <f t="shared" si="352"/>
        <v>8.5000000000000006E-2</v>
      </c>
      <c r="GJ1129">
        <f t="shared" si="353"/>
        <v>0.23129251700680273</v>
      </c>
      <c r="GK1129">
        <f t="shared" si="354"/>
        <v>107.48299319727892</v>
      </c>
      <c r="GL1129">
        <f t="shared" si="355"/>
        <v>2.2850000000000001</v>
      </c>
      <c r="GM1129">
        <f t="shared" si="356"/>
        <v>0.36749999999999999</v>
      </c>
      <c r="GN1129">
        <f t="shared" si="357"/>
        <v>0.16083150984682712</v>
      </c>
      <c r="GO1129">
        <f t="shared" si="358"/>
        <v>2.4836956521739131</v>
      </c>
      <c r="GQ1129" t="e">
        <f>(EA1129/0.0735)/((DZ1129/0.195*(EB1129/0.295))^0.5)</f>
        <v>#DIV/0!</v>
      </c>
      <c r="GR1129">
        <v>0.51285999999999998</v>
      </c>
      <c r="GS1129">
        <v>0.70430000000000004</v>
      </c>
    </row>
    <row r="1130" spans="1:204">
      <c r="A1130" t="s">
        <v>5709</v>
      </c>
      <c r="B1130" t="s">
        <v>5844</v>
      </c>
      <c r="C1130" t="s">
        <v>7226</v>
      </c>
      <c r="D1130" t="s">
        <v>7017</v>
      </c>
      <c r="E1130" t="s">
        <v>7017</v>
      </c>
      <c r="F1130">
        <v>118</v>
      </c>
      <c r="G1130">
        <v>31</v>
      </c>
      <c r="H1130" t="s">
        <v>7336</v>
      </c>
      <c r="I1130" t="s">
        <v>5845</v>
      </c>
      <c r="J1130" t="s">
        <v>180</v>
      </c>
      <c r="K1130">
        <v>-38.47</v>
      </c>
      <c r="L1130">
        <v>-38.47</v>
      </c>
      <c r="M1130">
        <v>176.17</v>
      </c>
      <c r="N1130">
        <v>176.17</v>
      </c>
      <c r="O1130" t="s">
        <v>179</v>
      </c>
      <c r="R1130" t="s">
        <v>5846</v>
      </c>
      <c r="S1130" t="s">
        <v>4683</v>
      </c>
      <c r="V1130" t="s">
        <v>180</v>
      </c>
      <c r="W1130" t="s">
        <v>180</v>
      </c>
      <c r="X1130" t="s">
        <v>180</v>
      </c>
      <c r="Y1130" t="s">
        <v>180</v>
      </c>
      <c r="Z1130" t="s">
        <v>180</v>
      </c>
      <c r="AB1130" t="s">
        <v>180</v>
      </c>
      <c r="AC1130" t="s">
        <v>181</v>
      </c>
      <c r="AD1130" t="s">
        <v>180</v>
      </c>
      <c r="AE1130" t="s">
        <v>180</v>
      </c>
      <c r="AF1130" t="s">
        <v>180</v>
      </c>
      <c r="AG1130" t="s">
        <v>180</v>
      </c>
      <c r="AH1130" t="s">
        <v>4684</v>
      </c>
      <c r="AI1130">
        <v>48.61</v>
      </c>
      <c r="AJ1130">
        <v>0.89</v>
      </c>
      <c r="AK1130" t="s">
        <v>180</v>
      </c>
      <c r="AL1130">
        <v>18.12</v>
      </c>
      <c r="AM1130" t="s">
        <v>180</v>
      </c>
      <c r="AN1130">
        <v>1.05</v>
      </c>
      <c r="AO1130">
        <v>7</v>
      </c>
      <c r="AP1130">
        <v>7.93</v>
      </c>
      <c r="AQ1130">
        <v>11.18</v>
      </c>
      <c r="AR1130">
        <v>9.14</v>
      </c>
      <c r="AS1130">
        <v>0.13</v>
      </c>
      <c r="AT1130" t="s">
        <v>180</v>
      </c>
      <c r="AU1130">
        <v>0.27</v>
      </c>
      <c r="AV1130">
        <v>2.4900000000000002</v>
      </c>
      <c r="AW1130">
        <v>0.14000000000000001</v>
      </c>
      <c r="AY1130" t="s">
        <v>180</v>
      </c>
      <c r="AZ1130" t="s">
        <v>180</v>
      </c>
      <c r="BA1130">
        <v>98.9</v>
      </c>
      <c r="BC1130" t="s">
        <v>180</v>
      </c>
      <c r="BD1130" t="s">
        <v>180</v>
      </c>
      <c r="BE1130" t="s">
        <v>180</v>
      </c>
      <c r="BF1130" t="s">
        <v>180</v>
      </c>
      <c r="BG1130" t="s">
        <v>180</v>
      </c>
      <c r="BH1130" t="s">
        <v>180</v>
      </c>
      <c r="BI1130" t="s">
        <v>180</v>
      </c>
      <c r="BK1130" t="s">
        <v>180</v>
      </c>
      <c r="BL1130" t="s">
        <v>180</v>
      </c>
      <c r="BM1130">
        <v>0.2</v>
      </c>
      <c r="BN1130" t="s">
        <v>180</v>
      </c>
      <c r="BO1130" t="s">
        <v>180</v>
      </c>
      <c r="BP1130" t="s">
        <v>180</v>
      </c>
      <c r="BQ1130" t="s">
        <v>180</v>
      </c>
      <c r="BR1130" t="s">
        <v>180</v>
      </c>
      <c r="BS1130" t="s">
        <v>180</v>
      </c>
      <c r="BT1130" t="s">
        <v>180</v>
      </c>
      <c r="BU1130" t="s">
        <v>180</v>
      </c>
      <c r="BV1130" t="s">
        <v>180</v>
      </c>
      <c r="BW1130" t="s">
        <v>180</v>
      </c>
      <c r="BX1130" t="s">
        <v>180</v>
      </c>
      <c r="BY1130" t="s">
        <v>180</v>
      </c>
      <c r="BZ1130" t="s">
        <v>180</v>
      </c>
      <c r="CD1130" t="s">
        <v>180</v>
      </c>
      <c r="CE1130" t="s">
        <v>180</v>
      </c>
      <c r="CG1130" t="s">
        <v>180</v>
      </c>
      <c r="CH1130" t="s">
        <v>180</v>
      </c>
      <c r="CI1130" t="s">
        <v>180</v>
      </c>
      <c r="CJ1130" t="s">
        <v>180</v>
      </c>
      <c r="CK1130" t="s">
        <v>180</v>
      </c>
      <c r="CM1130" t="s">
        <v>180</v>
      </c>
      <c r="CN1130" t="s">
        <v>180</v>
      </c>
      <c r="CO1130">
        <v>28</v>
      </c>
      <c r="CQ1130">
        <v>167</v>
      </c>
      <c r="CR1130">
        <v>80</v>
      </c>
      <c r="CS1130" t="s">
        <v>180</v>
      </c>
      <c r="CT1130" t="s">
        <v>180</v>
      </c>
      <c r="CV1130">
        <v>120</v>
      </c>
      <c r="CW1130">
        <v>60</v>
      </c>
      <c r="CX1130">
        <v>80</v>
      </c>
      <c r="CY1130">
        <v>15</v>
      </c>
      <c r="CZ1130" t="s">
        <v>180</v>
      </c>
      <c r="DB1130" t="s">
        <v>180</v>
      </c>
      <c r="DC1130" t="s">
        <v>180</v>
      </c>
      <c r="DD1130">
        <v>4</v>
      </c>
      <c r="DE1130">
        <v>350</v>
      </c>
      <c r="DF1130">
        <v>16.2</v>
      </c>
      <c r="DG1130">
        <v>95</v>
      </c>
      <c r="DH1130">
        <v>3.8</v>
      </c>
      <c r="DJ1130" t="s">
        <v>180</v>
      </c>
      <c r="DK1130" t="s">
        <v>180</v>
      </c>
      <c r="DL1130" t="s">
        <v>180</v>
      </c>
      <c r="DM1130" t="s">
        <v>180</v>
      </c>
      <c r="DR1130" t="s">
        <v>180</v>
      </c>
      <c r="DS1130" t="s">
        <v>180</v>
      </c>
      <c r="DU1130">
        <v>108</v>
      </c>
      <c r="DV1130">
        <v>5.78</v>
      </c>
      <c r="DW1130">
        <v>14.5</v>
      </c>
      <c r="DX1130">
        <v>2.08</v>
      </c>
      <c r="DY1130">
        <v>9.1999999999999993</v>
      </c>
      <c r="DZ1130">
        <v>2.5</v>
      </c>
      <c r="EA1130">
        <v>0.9</v>
      </c>
      <c r="EB1130">
        <v>2.65</v>
      </c>
      <c r="EC1130">
        <v>0.49</v>
      </c>
      <c r="ED1130">
        <v>2.94</v>
      </c>
      <c r="EE1130">
        <v>0.61</v>
      </c>
      <c r="EF1130">
        <v>1.68</v>
      </c>
      <c r="EG1130">
        <v>0.26400000000000001</v>
      </c>
      <c r="EH1130">
        <v>1.67</v>
      </c>
      <c r="EI1130">
        <v>0.246</v>
      </c>
      <c r="EJ1130">
        <v>2.2999999999999998</v>
      </c>
      <c r="EK1130">
        <v>0.35</v>
      </c>
      <c r="EM1130" t="s">
        <v>180</v>
      </c>
      <c r="EN1130" t="s">
        <v>180</v>
      </c>
      <c r="EO1130" t="s">
        <v>180</v>
      </c>
      <c r="EP1130" t="s">
        <v>180</v>
      </c>
      <c r="EQ1130" t="s">
        <v>180</v>
      </c>
      <c r="ER1130" t="s">
        <v>180</v>
      </c>
      <c r="ET1130">
        <v>0</v>
      </c>
      <c r="EV1130">
        <v>0.71</v>
      </c>
      <c r="EW1130">
        <v>0.19</v>
      </c>
      <c r="EX1130">
        <v>0.51291299999999995</v>
      </c>
      <c r="EY1130" t="s">
        <v>180</v>
      </c>
      <c r="EZ1130" t="s">
        <v>180</v>
      </c>
      <c r="FA1130">
        <v>0.703878</v>
      </c>
      <c r="FB1130" t="s">
        <v>180</v>
      </c>
      <c r="FC1130">
        <v>18.808</v>
      </c>
      <c r="FD1130" t="s">
        <v>180</v>
      </c>
      <c r="FE1130">
        <v>15.6</v>
      </c>
      <c r="FF1130" t="s">
        <v>180</v>
      </c>
      <c r="FG1130">
        <v>38.613</v>
      </c>
      <c r="FH1130" t="s">
        <v>180</v>
      </c>
      <c r="FI1130" t="s">
        <v>180</v>
      </c>
      <c r="FJ1130" t="s">
        <v>180</v>
      </c>
      <c r="FK1130" t="s">
        <v>180</v>
      </c>
      <c r="FL1130" t="s">
        <v>180</v>
      </c>
      <c r="FM1130" t="s">
        <v>180</v>
      </c>
      <c r="FN1130" t="s">
        <v>180</v>
      </c>
      <c r="FO1130">
        <v>0.283003</v>
      </c>
      <c r="FP1130" t="s">
        <v>180</v>
      </c>
      <c r="FQ1130" t="s">
        <v>180</v>
      </c>
      <c r="FR1130" t="s">
        <v>180</v>
      </c>
      <c r="FS1130" t="s">
        <v>180</v>
      </c>
      <c r="FT1130" t="s">
        <v>180</v>
      </c>
      <c r="FU1130" t="s">
        <v>180</v>
      </c>
      <c r="FV1130" t="s">
        <v>5847</v>
      </c>
      <c r="FW1130" t="s">
        <v>180</v>
      </c>
      <c r="FX1130">
        <f t="shared" si="341"/>
        <v>2.2754491017964074</v>
      </c>
      <c r="FY1130">
        <f t="shared" si="342"/>
        <v>56.886227544910184</v>
      </c>
      <c r="FZ1130">
        <f t="shared" si="343"/>
        <v>3.4610778443113777</v>
      </c>
      <c r="GA1130">
        <f t="shared" si="344"/>
        <v>1.4970059880239521</v>
      </c>
      <c r="GB1130">
        <f t="shared" si="345"/>
        <v>1.5868263473053892</v>
      </c>
      <c r="GC1130">
        <f t="shared" si="346"/>
        <v>0.30337078651685395</v>
      </c>
      <c r="GD1130">
        <f t="shared" si="347"/>
        <v>21.60493827160494</v>
      </c>
      <c r="GE1130">
        <f t="shared" si="348"/>
        <v>38.04347826086957</v>
      </c>
      <c r="GF1130">
        <f t="shared" si="349"/>
        <v>18.685121107266436</v>
      </c>
      <c r="GG1130">
        <f t="shared" si="350"/>
        <v>28.421052631578949</v>
      </c>
      <c r="GI1130">
        <f t="shared" si="352"/>
        <v>0.05</v>
      </c>
      <c r="GJ1130">
        <f t="shared" si="353"/>
        <v>0.26760563380281693</v>
      </c>
      <c r="GK1130">
        <f t="shared" si="354"/>
        <v>152.11267605633805</v>
      </c>
      <c r="GL1130">
        <f t="shared" si="355"/>
        <v>1.5210526315789474</v>
      </c>
      <c r="GM1130">
        <f t="shared" si="356"/>
        <v>0.18684210526315789</v>
      </c>
      <c r="GN1130">
        <f t="shared" si="357"/>
        <v>0.12283737024221453</v>
      </c>
      <c r="GO1130">
        <f t="shared" si="358"/>
        <v>2.3120000000000003</v>
      </c>
      <c r="GP1130">
        <f t="shared" si="359"/>
        <v>1.006518628187723</v>
      </c>
      <c r="GQ1130">
        <f>(EA1130/0.0735)/((DZ1130/0.195*(EB1130/0.295))^0.5)</f>
        <v>1.1410128691366892</v>
      </c>
      <c r="GR1130">
        <v>0.51291299999999995</v>
      </c>
      <c r="GS1130">
        <v>0.703878</v>
      </c>
      <c r="GT1130">
        <v>18.808</v>
      </c>
      <c r="GU1130">
        <v>15.6</v>
      </c>
      <c r="GV1130">
        <v>38.613</v>
      </c>
    </row>
    <row r="1131" spans="1:204">
      <c r="A1131" t="s">
        <v>5709</v>
      </c>
      <c r="B1131" t="s">
        <v>5915</v>
      </c>
      <c r="C1131" t="s">
        <v>7226</v>
      </c>
      <c r="D1131" t="s">
        <v>7017</v>
      </c>
      <c r="E1131" t="s">
        <v>7017</v>
      </c>
      <c r="F1131">
        <v>118</v>
      </c>
      <c r="G1131">
        <v>31</v>
      </c>
      <c r="H1131" t="s">
        <v>7336</v>
      </c>
      <c r="I1131" t="s">
        <v>5845</v>
      </c>
      <c r="J1131" t="s">
        <v>180</v>
      </c>
      <c r="K1131">
        <v>-38.493029999999997</v>
      </c>
      <c r="L1131">
        <v>-38.493029999999997</v>
      </c>
      <c r="M1131">
        <v>176.13242399999999</v>
      </c>
      <c r="N1131">
        <v>176.13242399999999</v>
      </c>
      <c r="O1131" t="s">
        <v>179</v>
      </c>
      <c r="R1131" t="s">
        <v>5952</v>
      </c>
      <c r="S1131" t="s">
        <v>5918</v>
      </c>
      <c r="V1131" t="s">
        <v>180</v>
      </c>
      <c r="W1131" t="s">
        <v>180</v>
      </c>
      <c r="X1131" t="s">
        <v>180</v>
      </c>
      <c r="Y1131" t="s">
        <v>180</v>
      </c>
      <c r="Z1131" t="s">
        <v>180</v>
      </c>
      <c r="AB1131" t="s">
        <v>180</v>
      </c>
      <c r="AC1131" t="s">
        <v>181</v>
      </c>
      <c r="AD1131" t="s">
        <v>180</v>
      </c>
      <c r="AE1131" t="s">
        <v>180</v>
      </c>
      <c r="AF1131" t="s">
        <v>180</v>
      </c>
      <c r="AG1131" t="s">
        <v>180</v>
      </c>
      <c r="AH1131" t="s">
        <v>5919</v>
      </c>
      <c r="AI1131">
        <v>48.69</v>
      </c>
      <c r="AJ1131">
        <v>1.1200000000000001</v>
      </c>
      <c r="AK1131" t="s">
        <v>180</v>
      </c>
      <c r="AL1131">
        <v>17.239999999999998</v>
      </c>
      <c r="AM1131" t="s">
        <v>180</v>
      </c>
      <c r="AP1131">
        <v>8.74</v>
      </c>
      <c r="AQ1131">
        <v>11.51</v>
      </c>
      <c r="AR1131">
        <v>7.72</v>
      </c>
      <c r="AS1131">
        <v>0.16</v>
      </c>
      <c r="AT1131" t="s">
        <v>180</v>
      </c>
      <c r="AU1131">
        <v>0.33</v>
      </c>
      <c r="AV1131">
        <v>2.61</v>
      </c>
      <c r="AW1131">
        <v>0.19</v>
      </c>
      <c r="AY1131" t="s">
        <v>180</v>
      </c>
      <c r="AZ1131" t="s">
        <v>180</v>
      </c>
      <c r="BA1131">
        <v>98.309999999999988</v>
      </c>
      <c r="BC1131" t="s">
        <v>180</v>
      </c>
      <c r="BD1131" t="s">
        <v>180</v>
      </c>
      <c r="BE1131" t="s">
        <v>180</v>
      </c>
      <c r="BF1131" t="s">
        <v>180</v>
      </c>
      <c r="BG1131" t="s">
        <v>180</v>
      </c>
      <c r="BH1131" t="s">
        <v>180</v>
      </c>
      <c r="BI1131" t="s">
        <v>180</v>
      </c>
      <c r="BK1131" t="s">
        <v>180</v>
      </c>
      <c r="BL1131" t="s">
        <v>180</v>
      </c>
      <c r="BM1131">
        <v>0.63</v>
      </c>
      <c r="BN1131" t="s">
        <v>180</v>
      </c>
      <c r="BO1131" t="s">
        <v>180</v>
      </c>
      <c r="BP1131" t="s">
        <v>180</v>
      </c>
      <c r="BQ1131" t="s">
        <v>180</v>
      </c>
      <c r="BR1131" t="s">
        <v>180</v>
      </c>
      <c r="BS1131" t="s">
        <v>180</v>
      </c>
      <c r="BT1131" t="s">
        <v>180</v>
      </c>
      <c r="BU1131" t="s">
        <v>180</v>
      </c>
      <c r="BV1131" t="s">
        <v>180</v>
      </c>
      <c r="BW1131" t="s">
        <v>180</v>
      </c>
      <c r="BX1131" t="s">
        <v>180</v>
      </c>
      <c r="BY1131" t="s">
        <v>180</v>
      </c>
      <c r="BZ1131" t="s">
        <v>180</v>
      </c>
      <c r="CD1131" t="s">
        <v>180</v>
      </c>
      <c r="CE1131" t="s">
        <v>180</v>
      </c>
      <c r="CG1131" t="s">
        <v>180</v>
      </c>
      <c r="CH1131" t="s">
        <v>180</v>
      </c>
      <c r="CI1131" t="s">
        <v>180</v>
      </c>
      <c r="CJ1131" t="s">
        <v>180</v>
      </c>
      <c r="CK1131" t="s">
        <v>180</v>
      </c>
      <c r="CM1131" t="s">
        <v>180</v>
      </c>
      <c r="CN1131" t="s">
        <v>180</v>
      </c>
      <c r="CQ1131">
        <v>227</v>
      </c>
      <c r="CR1131">
        <v>80</v>
      </c>
      <c r="CS1131" t="s">
        <v>180</v>
      </c>
      <c r="CT1131" t="s">
        <v>180</v>
      </c>
      <c r="CV1131">
        <v>56</v>
      </c>
      <c r="CZ1131" t="s">
        <v>180</v>
      </c>
      <c r="DB1131" t="s">
        <v>180</v>
      </c>
      <c r="DC1131" t="s">
        <v>180</v>
      </c>
      <c r="DD1131">
        <v>4</v>
      </c>
      <c r="DE1131">
        <v>338</v>
      </c>
      <c r="DF1131">
        <v>21.1</v>
      </c>
      <c r="DG1131">
        <v>97</v>
      </c>
      <c r="DH1131">
        <v>3.87</v>
      </c>
      <c r="DJ1131" t="s">
        <v>180</v>
      </c>
      <c r="DK1131" t="s">
        <v>180</v>
      </c>
      <c r="DL1131" t="s">
        <v>180</v>
      </c>
      <c r="DM1131" t="s">
        <v>180</v>
      </c>
      <c r="DR1131" t="s">
        <v>180</v>
      </c>
      <c r="DS1131" t="s">
        <v>180</v>
      </c>
      <c r="DU1131">
        <v>86</v>
      </c>
      <c r="DV1131">
        <v>7.3</v>
      </c>
      <c r="DW1131">
        <v>18.7</v>
      </c>
      <c r="DX1131">
        <v>2.67</v>
      </c>
      <c r="DY1131">
        <v>12.2</v>
      </c>
      <c r="DZ1131">
        <v>3.16</v>
      </c>
      <c r="EA1131">
        <v>1.1399999999999999</v>
      </c>
      <c r="EB1131">
        <v>3.23</v>
      </c>
      <c r="EC1131">
        <v>0.56000000000000005</v>
      </c>
      <c r="ED1131">
        <v>3.51</v>
      </c>
      <c r="EE1131">
        <v>0.7</v>
      </c>
      <c r="EF1131">
        <v>2</v>
      </c>
      <c r="EH1131">
        <v>1.93</v>
      </c>
      <c r="EI1131">
        <v>0.28999999999999998</v>
      </c>
      <c r="EJ1131">
        <v>2.21</v>
      </c>
      <c r="EK1131">
        <v>0.23</v>
      </c>
      <c r="EM1131" t="s">
        <v>180</v>
      </c>
      <c r="EN1131" t="s">
        <v>180</v>
      </c>
      <c r="EO1131" t="s">
        <v>180</v>
      </c>
      <c r="EP1131" t="s">
        <v>180</v>
      </c>
      <c r="EQ1131" t="s">
        <v>180</v>
      </c>
      <c r="ER1131" t="s">
        <v>180</v>
      </c>
      <c r="ET1131">
        <v>1.49</v>
      </c>
      <c r="EV1131">
        <v>0.63</v>
      </c>
      <c r="EW1131">
        <v>0.19</v>
      </c>
      <c r="EY1131" t="s">
        <v>180</v>
      </c>
      <c r="EZ1131" t="s">
        <v>180</v>
      </c>
      <c r="FB1131" t="s">
        <v>180</v>
      </c>
      <c r="FD1131" t="s">
        <v>180</v>
      </c>
      <c r="FF1131" t="s">
        <v>180</v>
      </c>
      <c r="FH1131" t="s">
        <v>180</v>
      </c>
      <c r="FI1131" t="s">
        <v>180</v>
      </c>
      <c r="FJ1131" t="s">
        <v>180</v>
      </c>
      <c r="FK1131" t="s">
        <v>180</v>
      </c>
      <c r="FL1131" t="s">
        <v>180</v>
      </c>
      <c r="FM1131" t="s">
        <v>180</v>
      </c>
      <c r="FN1131" t="s">
        <v>180</v>
      </c>
      <c r="FP1131" t="s">
        <v>180</v>
      </c>
      <c r="FQ1131" t="s">
        <v>180</v>
      </c>
      <c r="FR1131" t="s">
        <v>180</v>
      </c>
      <c r="FS1131" t="s">
        <v>180</v>
      </c>
      <c r="FT1131" t="s">
        <v>180</v>
      </c>
      <c r="FU1131" t="s">
        <v>180</v>
      </c>
      <c r="FV1131" t="s">
        <v>5953</v>
      </c>
      <c r="FW1131" t="s">
        <v>180</v>
      </c>
      <c r="FX1131">
        <f t="shared" si="341"/>
        <v>2.0051813471502591</v>
      </c>
      <c r="FY1131">
        <f t="shared" si="342"/>
        <v>50.259067357512954</v>
      </c>
      <c r="FZ1131">
        <f t="shared" si="343"/>
        <v>3.7823834196891193</v>
      </c>
      <c r="GA1131">
        <f t="shared" si="344"/>
        <v>1.6373056994818653</v>
      </c>
      <c r="GB1131">
        <f t="shared" si="345"/>
        <v>1.6735751295336787</v>
      </c>
      <c r="GC1131">
        <f t="shared" si="346"/>
        <v>0.29464285714285715</v>
      </c>
      <c r="GD1131">
        <f t="shared" si="347"/>
        <v>16.018957345971565</v>
      </c>
      <c r="GE1131">
        <f t="shared" si="348"/>
        <v>27.704918032786885</v>
      </c>
      <c r="GF1131">
        <f t="shared" si="349"/>
        <v>11.78082191780822</v>
      </c>
      <c r="GG1131">
        <f t="shared" si="350"/>
        <v>22.222222222222221</v>
      </c>
      <c r="GH1131">
        <f t="shared" si="351"/>
        <v>7.967914438502674E-2</v>
      </c>
      <c r="GI1131">
        <f t="shared" si="352"/>
        <v>4.909560723514212E-2</v>
      </c>
      <c r="GJ1131">
        <f t="shared" si="353"/>
        <v>0.30158730158730157</v>
      </c>
      <c r="GK1131">
        <f t="shared" si="354"/>
        <v>136.50793650793651</v>
      </c>
      <c r="GL1131">
        <f t="shared" si="355"/>
        <v>1.8863049095607234</v>
      </c>
      <c r="GM1131">
        <f t="shared" si="356"/>
        <v>0.16279069767441859</v>
      </c>
      <c r="GN1131">
        <f t="shared" si="357"/>
        <v>8.6301369863013705E-2</v>
      </c>
      <c r="GO1131">
        <f t="shared" si="358"/>
        <v>2.3101265822784809</v>
      </c>
      <c r="GP1131">
        <f t="shared" si="359"/>
        <v>1.0194688192019137</v>
      </c>
      <c r="GQ1131">
        <f>(EA1131/0.0735)/((DZ1131/0.195*(EB1131/0.295))^0.5)</f>
        <v>1.164396854183628</v>
      </c>
    </row>
    <row r="1132" spans="1:204">
      <c r="A1132" t="s">
        <v>5709</v>
      </c>
      <c r="B1132" t="s">
        <v>5915</v>
      </c>
      <c r="C1132" t="s">
        <v>7226</v>
      </c>
      <c r="D1132" t="s">
        <v>7017</v>
      </c>
      <c r="E1132" t="s">
        <v>7017</v>
      </c>
      <c r="F1132">
        <v>118</v>
      </c>
      <c r="G1132">
        <v>31</v>
      </c>
      <c r="H1132" t="s">
        <v>7336</v>
      </c>
      <c r="I1132" t="s">
        <v>5845</v>
      </c>
      <c r="J1132" t="s">
        <v>180</v>
      </c>
      <c r="K1132">
        <v>-38.493029999999997</v>
      </c>
      <c r="L1132">
        <v>-38.493029999999997</v>
      </c>
      <c r="M1132">
        <v>176.13242399999999</v>
      </c>
      <c r="N1132">
        <v>176.13242399999999</v>
      </c>
      <c r="O1132" t="s">
        <v>179</v>
      </c>
      <c r="R1132" t="s">
        <v>5954</v>
      </c>
      <c r="S1132" t="s">
        <v>5918</v>
      </c>
      <c r="V1132" t="s">
        <v>180</v>
      </c>
      <c r="W1132" t="s">
        <v>180</v>
      </c>
      <c r="X1132" t="s">
        <v>180</v>
      </c>
      <c r="Y1132" t="s">
        <v>180</v>
      </c>
      <c r="Z1132" t="s">
        <v>180</v>
      </c>
      <c r="AB1132" t="s">
        <v>180</v>
      </c>
      <c r="AC1132" t="s">
        <v>181</v>
      </c>
      <c r="AD1132" t="s">
        <v>180</v>
      </c>
      <c r="AE1132" t="s">
        <v>180</v>
      </c>
      <c r="AF1132" t="s">
        <v>180</v>
      </c>
      <c r="AG1132" t="s">
        <v>180</v>
      </c>
      <c r="AH1132" t="s">
        <v>5919</v>
      </c>
      <c r="AI1132">
        <v>48.38</v>
      </c>
      <c r="AJ1132">
        <v>1.08</v>
      </c>
      <c r="AK1132" t="s">
        <v>180</v>
      </c>
      <c r="AL1132">
        <v>17.239999999999998</v>
      </c>
      <c r="AM1132" t="s">
        <v>180</v>
      </c>
      <c r="AP1132">
        <v>8.61</v>
      </c>
      <c r="AQ1132">
        <v>11.48</v>
      </c>
      <c r="AR1132">
        <v>8.01</v>
      </c>
      <c r="AS1132">
        <v>0.16</v>
      </c>
      <c r="AT1132" t="s">
        <v>180</v>
      </c>
      <c r="AU1132">
        <v>0.26</v>
      </c>
      <c r="AV1132">
        <v>2.56</v>
      </c>
      <c r="AW1132">
        <v>0.17</v>
      </c>
      <c r="AY1132" t="s">
        <v>180</v>
      </c>
      <c r="AZ1132" t="s">
        <v>180</v>
      </c>
      <c r="BA1132">
        <v>97.950000000000017</v>
      </c>
      <c r="BC1132" t="s">
        <v>180</v>
      </c>
      <c r="BD1132" t="s">
        <v>180</v>
      </c>
      <c r="BE1132" t="s">
        <v>180</v>
      </c>
      <c r="BF1132" t="s">
        <v>180</v>
      </c>
      <c r="BG1132" t="s">
        <v>180</v>
      </c>
      <c r="BH1132" t="s">
        <v>180</v>
      </c>
      <c r="BI1132" t="s">
        <v>180</v>
      </c>
      <c r="BK1132" t="s">
        <v>180</v>
      </c>
      <c r="BL1132" t="s">
        <v>180</v>
      </c>
      <c r="BM1132">
        <v>1.02</v>
      </c>
      <c r="BN1132" t="s">
        <v>180</v>
      </c>
      <c r="BO1132" t="s">
        <v>180</v>
      </c>
      <c r="BP1132" t="s">
        <v>180</v>
      </c>
      <c r="BQ1132" t="s">
        <v>180</v>
      </c>
      <c r="BR1132" t="s">
        <v>180</v>
      </c>
      <c r="BS1132" t="s">
        <v>180</v>
      </c>
      <c r="BT1132" t="s">
        <v>180</v>
      </c>
      <c r="BU1132" t="s">
        <v>180</v>
      </c>
      <c r="BV1132" t="s">
        <v>180</v>
      </c>
      <c r="BW1132" t="s">
        <v>180</v>
      </c>
      <c r="BX1132" t="s">
        <v>180</v>
      </c>
      <c r="BY1132" t="s">
        <v>180</v>
      </c>
      <c r="BZ1132" t="s">
        <v>180</v>
      </c>
      <c r="CD1132" t="s">
        <v>180</v>
      </c>
      <c r="CE1132" t="s">
        <v>180</v>
      </c>
      <c r="CG1132" t="s">
        <v>180</v>
      </c>
      <c r="CH1132" t="s">
        <v>180</v>
      </c>
      <c r="CI1132" t="s">
        <v>180</v>
      </c>
      <c r="CJ1132" t="s">
        <v>180</v>
      </c>
      <c r="CK1132" t="s">
        <v>180</v>
      </c>
      <c r="CM1132" t="s">
        <v>180</v>
      </c>
      <c r="CN1132" t="s">
        <v>180</v>
      </c>
      <c r="CQ1132">
        <v>238</v>
      </c>
      <c r="CR1132">
        <v>82</v>
      </c>
      <c r="CS1132" t="s">
        <v>180</v>
      </c>
      <c r="CT1132" t="s">
        <v>180</v>
      </c>
      <c r="CV1132">
        <v>52</v>
      </c>
      <c r="CZ1132" t="s">
        <v>180</v>
      </c>
      <c r="DB1132" t="s">
        <v>180</v>
      </c>
      <c r="DC1132" t="s">
        <v>180</v>
      </c>
      <c r="DD1132">
        <v>3</v>
      </c>
      <c r="DE1132">
        <v>336</v>
      </c>
      <c r="DF1132">
        <v>20.2</v>
      </c>
      <c r="DG1132">
        <v>93</v>
      </c>
      <c r="DH1132">
        <v>3.77</v>
      </c>
      <c r="DJ1132" t="s">
        <v>180</v>
      </c>
      <c r="DK1132" t="s">
        <v>180</v>
      </c>
      <c r="DL1132" t="s">
        <v>180</v>
      </c>
      <c r="DM1132" t="s">
        <v>180</v>
      </c>
      <c r="DR1132" t="s">
        <v>180</v>
      </c>
      <c r="DS1132" t="s">
        <v>180</v>
      </c>
      <c r="DU1132">
        <v>85</v>
      </c>
      <c r="DV1132">
        <v>7.2</v>
      </c>
      <c r="DW1132">
        <v>19.100000000000001</v>
      </c>
      <c r="DX1132">
        <v>2.65</v>
      </c>
      <c r="DY1132">
        <v>12</v>
      </c>
      <c r="DZ1132">
        <v>3.04</v>
      </c>
      <c r="EA1132">
        <v>1.1000000000000001</v>
      </c>
      <c r="EB1132">
        <v>3.11</v>
      </c>
      <c r="EC1132">
        <v>0.54</v>
      </c>
      <c r="ED1132">
        <v>3.4</v>
      </c>
      <c r="EE1132">
        <v>0.71</v>
      </c>
      <c r="EF1132">
        <v>1.93</v>
      </c>
      <c r="EH1132">
        <v>1.91</v>
      </c>
      <c r="EI1132">
        <v>0.26</v>
      </c>
      <c r="EJ1132">
        <v>2.08</v>
      </c>
      <c r="EK1132">
        <v>0.2</v>
      </c>
      <c r="EM1132" t="s">
        <v>180</v>
      </c>
      <c r="EN1132" t="s">
        <v>180</v>
      </c>
      <c r="EO1132" t="s">
        <v>180</v>
      </c>
      <c r="EP1132" t="s">
        <v>180</v>
      </c>
      <c r="EQ1132" t="s">
        <v>180</v>
      </c>
      <c r="ER1132" t="s">
        <v>180</v>
      </c>
      <c r="ET1132">
        <v>1.3</v>
      </c>
      <c r="EV1132">
        <v>0.6</v>
      </c>
      <c r="EW1132">
        <v>0.16</v>
      </c>
      <c r="EY1132" t="s">
        <v>180</v>
      </c>
      <c r="EZ1132" t="s">
        <v>180</v>
      </c>
      <c r="FB1132" t="s">
        <v>180</v>
      </c>
      <c r="FD1132" t="s">
        <v>180</v>
      </c>
      <c r="FF1132" t="s">
        <v>180</v>
      </c>
      <c r="FH1132" t="s">
        <v>180</v>
      </c>
      <c r="FI1132" t="s">
        <v>180</v>
      </c>
      <c r="FJ1132" t="s">
        <v>180</v>
      </c>
      <c r="FK1132" t="s">
        <v>180</v>
      </c>
      <c r="FL1132" t="s">
        <v>180</v>
      </c>
      <c r="FM1132" t="s">
        <v>180</v>
      </c>
      <c r="FN1132" t="s">
        <v>180</v>
      </c>
      <c r="FP1132" t="s">
        <v>180</v>
      </c>
      <c r="FQ1132" t="s">
        <v>180</v>
      </c>
      <c r="FR1132" t="s">
        <v>180</v>
      </c>
      <c r="FS1132" t="s">
        <v>180</v>
      </c>
      <c r="FT1132" t="s">
        <v>180</v>
      </c>
      <c r="FU1132" t="s">
        <v>180</v>
      </c>
      <c r="FV1132" t="s">
        <v>5955</v>
      </c>
      <c r="FW1132" t="s">
        <v>180</v>
      </c>
      <c r="FX1132">
        <f t="shared" si="341"/>
        <v>1.9738219895287958</v>
      </c>
      <c r="FY1132">
        <f t="shared" si="342"/>
        <v>48.691099476439796</v>
      </c>
      <c r="FZ1132">
        <f t="shared" si="343"/>
        <v>3.7696335078534036</v>
      </c>
      <c r="GA1132">
        <f t="shared" si="344"/>
        <v>1.5916230366492148</v>
      </c>
      <c r="GB1132">
        <f t="shared" si="345"/>
        <v>1.6282722513089005</v>
      </c>
      <c r="GC1132">
        <f t="shared" si="346"/>
        <v>0.24074074074074073</v>
      </c>
      <c r="GD1132">
        <f t="shared" si="347"/>
        <v>16.633663366336634</v>
      </c>
      <c r="GE1132">
        <f t="shared" si="348"/>
        <v>28</v>
      </c>
      <c r="GF1132">
        <f t="shared" si="349"/>
        <v>11.805555555555555</v>
      </c>
      <c r="GG1132">
        <f t="shared" si="350"/>
        <v>22.546419098143236</v>
      </c>
      <c r="GH1132">
        <f t="shared" si="351"/>
        <v>6.8062827225130892E-2</v>
      </c>
      <c r="GI1132">
        <f t="shared" si="352"/>
        <v>4.2440318302387266E-2</v>
      </c>
      <c r="GJ1132">
        <f t="shared" si="353"/>
        <v>0.26666666666666666</v>
      </c>
      <c r="GK1132">
        <f t="shared" si="354"/>
        <v>141.66666666666669</v>
      </c>
      <c r="GL1132">
        <f t="shared" si="355"/>
        <v>1.9098143236074272</v>
      </c>
      <c r="GM1132">
        <f t="shared" si="356"/>
        <v>0.15915119363395225</v>
      </c>
      <c r="GN1132">
        <f t="shared" si="357"/>
        <v>8.3333333333333329E-2</v>
      </c>
      <c r="GO1132">
        <f t="shared" si="358"/>
        <v>2.3684210526315788</v>
      </c>
      <c r="GP1132">
        <f t="shared" si="359"/>
        <v>1.0524308825456024</v>
      </c>
      <c r="GQ1132">
        <f>(EA1132/0.0735)/((DZ1132/0.195*(EB1132/0.295))^0.5)</f>
        <v>1.1673918941221832</v>
      </c>
    </row>
    <row r="1133" spans="1:204">
      <c r="A1133" t="s">
        <v>5709</v>
      </c>
      <c r="B1133" t="s">
        <v>5915</v>
      </c>
      <c r="C1133" t="s">
        <v>7226</v>
      </c>
      <c r="D1133" t="s">
        <v>7017</v>
      </c>
      <c r="E1133" t="s">
        <v>7017</v>
      </c>
      <c r="F1133">
        <v>118</v>
      </c>
      <c r="G1133">
        <v>31</v>
      </c>
      <c r="H1133" t="s">
        <v>7336</v>
      </c>
      <c r="I1133" t="s">
        <v>5845</v>
      </c>
      <c r="J1133" t="s">
        <v>180</v>
      </c>
      <c r="K1133">
        <v>-38.493029999999997</v>
      </c>
      <c r="L1133">
        <v>-38.493029999999997</v>
      </c>
      <c r="M1133">
        <v>176.13242399999999</v>
      </c>
      <c r="N1133">
        <v>176.13242399999999</v>
      </c>
      <c r="O1133" t="s">
        <v>179</v>
      </c>
      <c r="R1133" t="s">
        <v>5956</v>
      </c>
      <c r="S1133" t="s">
        <v>5918</v>
      </c>
      <c r="V1133" t="s">
        <v>180</v>
      </c>
      <c r="W1133" t="s">
        <v>180</v>
      </c>
      <c r="X1133" t="s">
        <v>180</v>
      </c>
      <c r="Y1133" t="s">
        <v>180</v>
      </c>
      <c r="Z1133" t="s">
        <v>180</v>
      </c>
      <c r="AB1133" t="s">
        <v>180</v>
      </c>
      <c r="AC1133" t="s">
        <v>181</v>
      </c>
      <c r="AD1133" t="s">
        <v>180</v>
      </c>
      <c r="AE1133" t="s">
        <v>180</v>
      </c>
      <c r="AF1133" t="s">
        <v>180</v>
      </c>
      <c r="AG1133" t="s">
        <v>180</v>
      </c>
      <c r="AH1133" t="s">
        <v>5919</v>
      </c>
      <c r="AI1133">
        <v>48.5</v>
      </c>
      <c r="AJ1133">
        <v>1.1200000000000001</v>
      </c>
      <c r="AK1133" t="s">
        <v>180</v>
      </c>
      <c r="AL1133">
        <v>16.989999999999998</v>
      </c>
      <c r="AM1133" t="s">
        <v>180</v>
      </c>
      <c r="AP1133">
        <v>8.76</v>
      </c>
      <c r="AQ1133">
        <v>11.35</v>
      </c>
      <c r="AR1133">
        <v>7.71</v>
      </c>
      <c r="AS1133">
        <v>0.16</v>
      </c>
      <c r="AT1133" t="s">
        <v>180</v>
      </c>
      <c r="AU1133">
        <v>0.34</v>
      </c>
      <c r="AV1133">
        <v>2.56</v>
      </c>
      <c r="AW1133">
        <v>0.19</v>
      </c>
      <c r="AY1133" t="s">
        <v>180</v>
      </c>
      <c r="AZ1133" t="s">
        <v>180</v>
      </c>
      <c r="BA1133">
        <v>97.679999999999993</v>
      </c>
      <c r="BC1133" t="s">
        <v>180</v>
      </c>
      <c r="BD1133" t="s">
        <v>180</v>
      </c>
      <c r="BE1133" t="s">
        <v>180</v>
      </c>
      <c r="BF1133" t="s">
        <v>180</v>
      </c>
      <c r="BG1133" t="s">
        <v>180</v>
      </c>
      <c r="BH1133" t="s">
        <v>180</v>
      </c>
      <c r="BI1133" t="s">
        <v>180</v>
      </c>
      <c r="BK1133" t="s">
        <v>180</v>
      </c>
      <c r="BL1133" t="s">
        <v>180</v>
      </c>
      <c r="BM1133">
        <v>1.27</v>
      </c>
      <c r="BN1133" t="s">
        <v>180</v>
      </c>
      <c r="BO1133" t="s">
        <v>180</v>
      </c>
      <c r="BP1133" t="s">
        <v>180</v>
      </c>
      <c r="BQ1133" t="s">
        <v>180</v>
      </c>
      <c r="BR1133" t="s">
        <v>180</v>
      </c>
      <c r="BS1133" t="s">
        <v>180</v>
      </c>
      <c r="BT1133" t="s">
        <v>180</v>
      </c>
      <c r="BU1133" t="s">
        <v>180</v>
      </c>
      <c r="BV1133" t="s">
        <v>180</v>
      </c>
      <c r="BW1133" t="s">
        <v>180</v>
      </c>
      <c r="BX1133" t="s">
        <v>180</v>
      </c>
      <c r="BY1133" t="s">
        <v>180</v>
      </c>
      <c r="BZ1133" t="s">
        <v>180</v>
      </c>
      <c r="CD1133" t="s">
        <v>180</v>
      </c>
      <c r="CE1133" t="s">
        <v>180</v>
      </c>
      <c r="CG1133" t="s">
        <v>180</v>
      </c>
      <c r="CH1133" t="s">
        <v>180</v>
      </c>
      <c r="CI1133" t="s">
        <v>180</v>
      </c>
      <c r="CJ1133" t="s">
        <v>180</v>
      </c>
      <c r="CK1133" t="s">
        <v>180</v>
      </c>
      <c r="CM1133" t="s">
        <v>180</v>
      </c>
      <c r="CN1133" t="s">
        <v>180</v>
      </c>
      <c r="CQ1133">
        <v>227</v>
      </c>
      <c r="CR1133">
        <v>78</v>
      </c>
      <c r="CS1133" t="s">
        <v>180</v>
      </c>
      <c r="CT1133" t="s">
        <v>180</v>
      </c>
      <c r="CV1133">
        <v>66</v>
      </c>
      <c r="CZ1133" t="s">
        <v>180</v>
      </c>
      <c r="DB1133" t="s">
        <v>180</v>
      </c>
      <c r="DC1133" t="s">
        <v>180</v>
      </c>
      <c r="DD1133">
        <v>5</v>
      </c>
      <c r="DE1133">
        <v>332</v>
      </c>
      <c r="DF1133">
        <v>19.899999999999999</v>
      </c>
      <c r="DG1133">
        <v>109</v>
      </c>
      <c r="DH1133">
        <v>3.8</v>
      </c>
      <c r="DJ1133" t="s">
        <v>180</v>
      </c>
      <c r="DK1133" t="s">
        <v>180</v>
      </c>
      <c r="DL1133" t="s">
        <v>180</v>
      </c>
      <c r="DM1133" t="s">
        <v>180</v>
      </c>
      <c r="DR1133" t="s">
        <v>180</v>
      </c>
      <c r="DS1133" t="s">
        <v>180</v>
      </c>
      <c r="DU1133">
        <v>85</v>
      </c>
      <c r="DV1133">
        <v>7.4</v>
      </c>
      <c r="DW1133">
        <v>18.8</v>
      </c>
      <c r="DX1133">
        <v>2.69</v>
      </c>
      <c r="DY1133">
        <v>12.2</v>
      </c>
      <c r="DZ1133">
        <v>3.16</v>
      </c>
      <c r="EA1133">
        <v>1.1299999999999999</v>
      </c>
      <c r="EB1133">
        <v>3.24</v>
      </c>
      <c r="EC1133">
        <v>0.55000000000000004</v>
      </c>
      <c r="ED1133">
        <v>3.48</v>
      </c>
      <c r="EE1133">
        <v>0.7</v>
      </c>
      <c r="EF1133">
        <v>2.0099999999999998</v>
      </c>
      <c r="EH1133">
        <v>1.93</v>
      </c>
      <c r="EI1133">
        <v>0.28000000000000003</v>
      </c>
      <c r="EJ1133">
        <v>2.21</v>
      </c>
      <c r="EK1133">
        <v>0.23</v>
      </c>
      <c r="EM1133" t="s">
        <v>180</v>
      </c>
      <c r="EN1133" t="s">
        <v>180</v>
      </c>
      <c r="EO1133" t="s">
        <v>180</v>
      </c>
      <c r="EP1133" t="s">
        <v>180</v>
      </c>
      <c r="EQ1133" t="s">
        <v>180</v>
      </c>
      <c r="ER1133" t="s">
        <v>180</v>
      </c>
      <c r="ET1133">
        <v>1.37</v>
      </c>
      <c r="EV1133">
        <v>0.65</v>
      </c>
      <c r="EW1133">
        <v>0.22</v>
      </c>
      <c r="EY1133" t="s">
        <v>180</v>
      </c>
      <c r="EZ1133" t="s">
        <v>180</v>
      </c>
      <c r="FB1133" t="s">
        <v>180</v>
      </c>
      <c r="FD1133" t="s">
        <v>180</v>
      </c>
      <c r="FF1133" t="s">
        <v>180</v>
      </c>
      <c r="FH1133" t="s">
        <v>180</v>
      </c>
      <c r="FI1133" t="s">
        <v>180</v>
      </c>
      <c r="FJ1133" t="s">
        <v>180</v>
      </c>
      <c r="FK1133" t="s">
        <v>180</v>
      </c>
      <c r="FL1133" t="s">
        <v>180</v>
      </c>
      <c r="FM1133" t="s">
        <v>180</v>
      </c>
      <c r="FN1133" t="s">
        <v>180</v>
      </c>
      <c r="FP1133" t="s">
        <v>180</v>
      </c>
      <c r="FQ1133" t="s">
        <v>180</v>
      </c>
      <c r="FR1133" t="s">
        <v>180</v>
      </c>
      <c r="FS1133" t="s">
        <v>180</v>
      </c>
      <c r="FT1133" t="s">
        <v>180</v>
      </c>
      <c r="FU1133" t="s">
        <v>180</v>
      </c>
      <c r="FV1133" t="s">
        <v>5957</v>
      </c>
      <c r="FW1133" t="s">
        <v>180</v>
      </c>
      <c r="FX1133">
        <f t="shared" si="341"/>
        <v>1.9689119170984455</v>
      </c>
      <c r="FY1133">
        <f t="shared" si="342"/>
        <v>56.476683937823836</v>
      </c>
      <c r="FZ1133">
        <f t="shared" si="343"/>
        <v>3.8341968911917101</v>
      </c>
      <c r="GA1133">
        <f t="shared" si="344"/>
        <v>1.6373056994818653</v>
      </c>
      <c r="GB1133">
        <f t="shared" si="345"/>
        <v>1.678756476683938</v>
      </c>
      <c r="GC1133">
        <f t="shared" si="346"/>
        <v>0.30357142857142855</v>
      </c>
      <c r="GD1133">
        <f t="shared" si="347"/>
        <v>16.683417085427138</v>
      </c>
      <c r="GE1133">
        <f t="shared" si="348"/>
        <v>27.213114754098363</v>
      </c>
      <c r="GF1133">
        <f t="shared" si="349"/>
        <v>11.486486486486486</v>
      </c>
      <c r="GG1133">
        <f t="shared" si="350"/>
        <v>22.368421052631579</v>
      </c>
      <c r="GH1133">
        <f t="shared" si="351"/>
        <v>7.2872340425531923E-2</v>
      </c>
      <c r="GI1133">
        <f t="shared" si="352"/>
        <v>5.7894736842105263E-2</v>
      </c>
      <c r="GJ1133">
        <f t="shared" si="353"/>
        <v>0.33846153846153842</v>
      </c>
      <c r="GK1133">
        <f t="shared" si="354"/>
        <v>130.76923076923077</v>
      </c>
      <c r="GL1133">
        <f t="shared" si="355"/>
        <v>1.9473684210526319</v>
      </c>
      <c r="GM1133">
        <f t="shared" si="356"/>
        <v>0.17105263157894737</v>
      </c>
      <c r="GN1133">
        <f t="shared" si="357"/>
        <v>8.7837837837837843E-2</v>
      </c>
      <c r="GO1133">
        <f t="shared" si="358"/>
        <v>2.3417721518987342</v>
      </c>
      <c r="GP1133">
        <f t="shared" si="359"/>
        <v>1.0141804881260592</v>
      </c>
      <c r="GQ1133">
        <f>(EA1133/0.0735)/((DZ1133/0.195*(EB1133/0.295))^0.5)</f>
        <v>1.1524003238561085</v>
      </c>
    </row>
    <row r="1134" spans="1:204">
      <c r="A1134" t="s">
        <v>5709</v>
      </c>
      <c r="B1134" t="s">
        <v>5915</v>
      </c>
      <c r="C1134" t="s">
        <v>7226</v>
      </c>
      <c r="D1134" t="s">
        <v>7017</v>
      </c>
      <c r="E1134" t="s">
        <v>7017</v>
      </c>
      <c r="F1134">
        <v>118</v>
      </c>
      <c r="G1134">
        <v>31</v>
      </c>
      <c r="H1134" t="s">
        <v>7336</v>
      </c>
      <c r="I1134" t="s">
        <v>5845</v>
      </c>
      <c r="J1134" t="s">
        <v>180</v>
      </c>
      <c r="K1134">
        <v>-38.493029999999997</v>
      </c>
      <c r="L1134">
        <v>-38.493029999999997</v>
      </c>
      <c r="M1134">
        <v>176.13242399999999</v>
      </c>
      <c r="N1134">
        <v>176.13242399999999</v>
      </c>
      <c r="O1134" t="s">
        <v>179</v>
      </c>
      <c r="R1134" t="s">
        <v>5958</v>
      </c>
      <c r="S1134" t="s">
        <v>5918</v>
      </c>
      <c r="V1134" t="s">
        <v>180</v>
      </c>
      <c r="W1134" t="s">
        <v>180</v>
      </c>
      <c r="X1134" t="s">
        <v>180</v>
      </c>
      <c r="Y1134" t="s">
        <v>180</v>
      </c>
      <c r="Z1134" t="s">
        <v>180</v>
      </c>
      <c r="AB1134" t="s">
        <v>180</v>
      </c>
      <c r="AC1134" t="s">
        <v>181</v>
      </c>
      <c r="AD1134" t="s">
        <v>180</v>
      </c>
      <c r="AE1134" t="s">
        <v>180</v>
      </c>
      <c r="AF1134" t="s">
        <v>180</v>
      </c>
      <c r="AG1134" t="s">
        <v>180</v>
      </c>
      <c r="AH1134" t="s">
        <v>5919</v>
      </c>
      <c r="AI1134">
        <v>48.54</v>
      </c>
      <c r="AJ1134">
        <v>1.1200000000000001</v>
      </c>
      <c r="AK1134" t="s">
        <v>180</v>
      </c>
      <c r="AL1134">
        <v>17.079999999999998</v>
      </c>
      <c r="AM1134" t="s">
        <v>180</v>
      </c>
      <c r="AP1134">
        <v>8.6999999999999993</v>
      </c>
      <c r="AQ1134">
        <v>11.43</v>
      </c>
      <c r="AR1134">
        <v>7.89</v>
      </c>
      <c r="AS1134">
        <v>0.16</v>
      </c>
      <c r="AT1134" t="s">
        <v>180</v>
      </c>
      <c r="AU1134">
        <v>0.33</v>
      </c>
      <c r="AV1134">
        <v>2.63</v>
      </c>
      <c r="AW1134">
        <v>0.19</v>
      </c>
      <c r="AY1134" t="s">
        <v>180</v>
      </c>
      <c r="AZ1134" t="s">
        <v>180</v>
      </c>
      <c r="BA1134">
        <v>98.07</v>
      </c>
      <c r="BC1134" t="s">
        <v>180</v>
      </c>
      <c r="BD1134" t="s">
        <v>180</v>
      </c>
      <c r="BE1134" t="s">
        <v>180</v>
      </c>
      <c r="BF1134" t="s">
        <v>180</v>
      </c>
      <c r="BG1134" t="s">
        <v>180</v>
      </c>
      <c r="BH1134" t="s">
        <v>180</v>
      </c>
      <c r="BI1134" t="s">
        <v>180</v>
      </c>
      <c r="BK1134" t="s">
        <v>180</v>
      </c>
      <c r="BL1134" t="s">
        <v>180</v>
      </c>
      <c r="BM1134">
        <v>0.88</v>
      </c>
      <c r="BN1134" t="s">
        <v>180</v>
      </c>
      <c r="BO1134" t="s">
        <v>180</v>
      </c>
      <c r="BP1134" t="s">
        <v>180</v>
      </c>
      <c r="BQ1134" t="s">
        <v>180</v>
      </c>
      <c r="BR1134" t="s">
        <v>180</v>
      </c>
      <c r="BS1134" t="s">
        <v>180</v>
      </c>
      <c r="BT1134" t="s">
        <v>180</v>
      </c>
      <c r="BU1134" t="s">
        <v>180</v>
      </c>
      <c r="BV1134" t="s">
        <v>180</v>
      </c>
      <c r="BW1134" t="s">
        <v>180</v>
      </c>
      <c r="BX1134" t="s">
        <v>180</v>
      </c>
      <c r="BY1134" t="s">
        <v>180</v>
      </c>
      <c r="BZ1134" t="s">
        <v>180</v>
      </c>
      <c r="CD1134" t="s">
        <v>180</v>
      </c>
      <c r="CE1134" t="s">
        <v>180</v>
      </c>
      <c r="CG1134" t="s">
        <v>180</v>
      </c>
      <c r="CH1134" t="s">
        <v>180</v>
      </c>
      <c r="CI1134" t="s">
        <v>180</v>
      </c>
      <c r="CJ1134" t="s">
        <v>180</v>
      </c>
      <c r="CK1134" t="s">
        <v>180</v>
      </c>
      <c r="CM1134" t="s">
        <v>180</v>
      </c>
      <c r="CN1134" t="s">
        <v>180</v>
      </c>
      <c r="CQ1134">
        <v>232</v>
      </c>
      <c r="CR1134">
        <v>78</v>
      </c>
      <c r="CS1134" t="s">
        <v>180</v>
      </c>
      <c r="CT1134" t="s">
        <v>180</v>
      </c>
      <c r="CV1134">
        <v>50</v>
      </c>
      <c r="CZ1134" t="s">
        <v>180</v>
      </c>
      <c r="DB1134" t="s">
        <v>180</v>
      </c>
      <c r="DC1134" t="s">
        <v>180</v>
      </c>
      <c r="DD1134">
        <v>5</v>
      </c>
      <c r="DE1134">
        <v>333</v>
      </c>
      <c r="DF1134">
        <v>20.6</v>
      </c>
      <c r="DG1134">
        <v>99</v>
      </c>
      <c r="DH1134">
        <v>3.87</v>
      </c>
      <c r="DJ1134" t="s">
        <v>180</v>
      </c>
      <c r="DK1134" t="s">
        <v>180</v>
      </c>
      <c r="DL1134" t="s">
        <v>180</v>
      </c>
      <c r="DM1134" t="s">
        <v>180</v>
      </c>
      <c r="DR1134" t="s">
        <v>180</v>
      </c>
      <c r="DS1134" t="s">
        <v>180</v>
      </c>
      <c r="DU1134">
        <v>88</v>
      </c>
      <c r="DV1134">
        <v>7.7</v>
      </c>
      <c r="DW1134">
        <v>19.600000000000001</v>
      </c>
      <c r="DX1134">
        <v>2.7</v>
      </c>
      <c r="DY1134">
        <v>12.4</v>
      </c>
      <c r="DZ1134">
        <v>3.18</v>
      </c>
      <c r="EA1134">
        <v>1.1399999999999999</v>
      </c>
      <c r="EB1134">
        <v>3.22</v>
      </c>
      <c r="EC1134">
        <v>0.56000000000000005</v>
      </c>
      <c r="ED1134">
        <v>3.55</v>
      </c>
      <c r="EE1134">
        <v>0.73</v>
      </c>
      <c r="EF1134">
        <v>2.0099999999999998</v>
      </c>
      <c r="EH1134">
        <v>1.99</v>
      </c>
      <c r="EI1134">
        <v>0.28000000000000003</v>
      </c>
      <c r="EJ1134">
        <v>2.1800000000000002</v>
      </c>
      <c r="EK1134">
        <v>0.22</v>
      </c>
      <c r="EM1134" t="s">
        <v>180</v>
      </c>
      <c r="EN1134" t="s">
        <v>180</v>
      </c>
      <c r="EO1134" t="s">
        <v>180</v>
      </c>
      <c r="EP1134" t="s">
        <v>180</v>
      </c>
      <c r="EQ1134" t="s">
        <v>180</v>
      </c>
      <c r="ER1134" t="s">
        <v>180</v>
      </c>
      <c r="ET1134">
        <v>1.4</v>
      </c>
      <c r="EV1134">
        <v>0.61</v>
      </c>
      <c r="EW1134">
        <v>0.17</v>
      </c>
      <c r="EY1134" t="s">
        <v>180</v>
      </c>
      <c r="EZ1134" t="s">
        <v>180</v>
      </c>
      <c r="FB1134" t="s">
        <v>180</v>
      </c>
      <c r="FD1134" t="s">
        <v>180</v>
      </c>
      <c r="FF1134" t="s">
        <v>180</v>
      </c>
      <c r="FH1134" t="s">
        <v>180</v>
      </c>
      <c r="FI1134" t="s">
        <v>180</v>
      </c>
      <c r="FJ1134" t="s">
        <v>180</v>
      </c>
      <c r="FK1134" t="s">
        <v>180</v>
      </c>
      <c r="FL1134" t="s">
        <v>180</v>
      </c>
      <c r="FM1134" t="s">
        <v>180</v>
      </c>
      <c r="FN1134" t="s">
        <v>180</v>
      </c>
      <c r="FP1134" t="s">
        <v>180</v>
      </c>
      <c r="FQ1134" t="s">
        <v>180</v>
      </c>
      <c r="FR1134" t="s">
        <v>180</v>
      </c>
      <c r="FS1134" t="s">
        <v>180</v>
      </c>
      <c r="FT1134" t="s">
        <v>180</v>
      </c>
      <c r="FU1134" t="s">
        <v>180</v>
      </c>
      <c r="FV1134" t="s">
        <v>5959</v>
      </c>
      <c r="FW1134" t="s">
        <v>180</v>
      </c>
      <c r="FX1134">
        <f t="shared" si="341"/>
        <v>1.9447236180904524</v>
      </c>
      <c r="FY1134">
        <f t="shared" si="342"/>
        <v>49.748743718592962</v>
      </c>
      <c r="FZ1134">
        <f t="shared" si="343"/>
        <v>3.8693467336683418</v>
      </c>
      <c r="GA1134">
        <f t="shared" si="344"/>
        <v>1.5979899497487438</v>
      </c>
      <c r="GB1134">
        <f t="shared" si="345"/>
        <v>1.6180904522613067</v>
      </c>
      <c r="GC1134">
        <f t="shared" si="346"/>
        <v>0.29464285714285715</v>
      </c>
      <c r="GD1134">
        <f t="shared" si="347"/>
        <v>16.16504854368932</v>
      </c>
      <c r="GE1134">
        <f t="shared" si="348"/>
        <v>26.85483870967742</v>
      </c>
      <c r="GF1134">
        <f t="shared" si="349"/>
        <v>11.428571428571429</v>
      </c>
      <c r="GG1134">
        <f t="shared" si="350"/>
        <v>22.739018087855296</v>
      </c>
      <c r="GH1134">
        <f t="shared" si="351"/>
        <v>7.1428571428571425E-2</v>
      </c>
      <c r="GI1134">
        <f t="shared" si="352"/>
        <v>4.3927648578811374E-2</v>
      </c>
      <c r="GJ1134">
        <f t="shared" si="353"/>
        <v>0.27868852459016397</v>
      </c>
      <c r="GK1134">
        <f t="shared" si="354"/>
        <v>144.26229508196721</v>
      </c>
      <c r="GL1134">
        <f t="shared" si="355"/>
        <v>1.9896640826873384</v>
      </c>
      <c r="GM1134">
        <f t="shared" si="356"/>
        <v>0.15762273901808785</v>
      </c>
      <c r="GN1134">
        <f t="shared" si="357"/>
        <v>7.9220779220779219E-2</v>
      </c>
      <c r="GO1134">
        <f t="shared" si="358"/>
        <v>2.4213836477987423</v>
      </c>
      <c r="GP1134">
        <f t="shared" si="359"/>
        <v>1.034613707815929</v>
      </c>
      <c r="GQ1134">
        <f>(EA1134/0.0735)/((DZ1134/0.195*(EB1134/0.295))^0.5)</f>
        <v>1.1625304311443128</v>
      </c>
    </row>
    <row r="1135" spans="1:204">
      <c r="A1135" t="s">
        <v>5709</v>
      </c>
      <c r="B1135" t="s">
        <v>5781</v>
      </c>
      <c r="C1135" t="s">
        <v>7226</v>
      </c>
      <c r="D1135" t="s">
        <v>7013</v>
      </c>
      <c r="E1135" t="s">
        <v>7013</v>
      </c>
      <c r="F1135">
        <v>119</v>
      </c>
      <c r="G1135">
        <v>31</v>
      </c>
      <c r="H1135" t="s">
        <v>7336</v>
      </c>
      <c r="I1135" t="s">
        <v>5792</v>
      </c>
      <c r="J1135" t="s">
        <v>5793</v>
      </c>
      <c r="K1135">
        <v>-38.299999999999997</v>
      </c>
      <c r="L1135">
        <v>-38.299999999999997</v>
      </c>
      <c r="M1135">
        <v>176.25</v>
      </c>
      <c r="N1135">
        <v>176.25</v>
      </c>
      <c r="O1135" t="s">
        <v>179</v>
      </c>
      <c r="R1135" t="s">
        <v>5794</v>
      </c>
      <c r="S1135" t="s">
        <v>5785</v>
      </c>
      <c r="V1135" t="s">
        <v>180</v>
      </c>
      <c r="W1135" t="s">
        <v>180</v>
      </c>
      <c r="X1135" t="s">
        <v>180</v>
      </c>
      <c r="Y1135" t="s">
        <v>180</v>
      </c>
      <c r="Z1135" t="s">
        <v>180</v>
      </c>
      <c r="AB1135" t="s">
        <v>180</v>
      </c>
      <c r="AC1135" t="s">
        <v>181</v>
      </c>
      <c r="AD1135" t="s">
        <v>180</v>
      </c>
      <c r="AE1135" t="s">
        <v>180</v>
      </c>
      <c r="AF1135" t="s">
        <v>180</v>
      </c>
      <c r="AG1135" t="s">
        <v>180</v>
      </c>
      <c r="AH1135" t="s">
        <v>5786</v>
      </c>
      <c r="AI1135">
        <v>51.11</v>
      </c>
      <c r="AJ1135">
        <v>1.07</v>
      </c>
      <c r="AK1135" t="s">
        <v>180</v>
      </c>
      <c r="AL1135">
        <v>15.52</v>
      </c>
      <c r="AM1135" t="s">
        <v>180</v>
      </c>
      <c r="AP1135">
        <v>9.01</v>
      </c>
      <c r="AQ1135">
        <v>10.220000000000001</v>
      </c>
      <c r="AR1135">
        <v>9.4499999999999993</v>
      </c>
      <c r="AS1135">
        <v>0.17</v>
      </c>
      <c r="AT1135" t="s">
        <v>180</v>
      </c>
      <c r="AU1135">
        <v>0.57999999999999996</v>
      </c>
      <c r="AV1135">
        <v>2.67</v>
      </c>
      <c r="AW1135">
        <v>0.27</v>
      </c>
      <c r="AY1135" t="s">
        <v>180</v>
      </c>
      <c r="AZ1135" t="s">
        <v>180</v>
      </c>
      <c r="BA1135">
        <v>100.07000000000001</v>
      </c>
      <c r="BC1135" t="s">
        <v>180</v>
      </c>
      <c r="BD1135" t="s">
        <v>180</v>
      </c>
      <c r="BE1135" t="s">
        <v>180</v>
      </c>
      <c r="BF1135" t="s">
        <v>180</v>
      </c>
      <c r="BG1135" t="s">
        <v>180</v>
      </c>
      <c r="BH1135" t="s">
        <v>180</v>
      </c>
      <c r="BI1135" t="s">
        <v>180</v>
      </c>
      <c r="BK1135" t="s">
        <v>180</v>
      </c>
      <c r="BL1135" t="s">
        <v>180</v>
      </c>
      <c r="BM1135">
        <v>-0.62</v>
      </c>
      <c r="BN1135" t="s">
        <v>180</v>
      </c>
      <c r="BO1135" t="s">
        <v>180</v>
      </c>
      <c r="BP1135" t="s">
        <v>180</v>
      </c>
      <c r="BQ1135" t="s">
        <v>180</v>
      </c>
      <c r="BR1135" t="s">
        <v>180</v>
      </c>
      <c r="BS1135" t="s">
        <v>180</v>
      </c>
      <c r="BT1135" t="s">
        <v>180</v>
      </c>
      <c r="BU1135" t="s">
        <v>180</v>
      </c>
      <c r="BV1135" t="s">
        <v>180</v>
      </c>
      <c r="BW1135" t="s">
        <v>180</v>
      </c>
      <c r="BX1135" t="s">
        <v>180</v>
      </c>
      <c r="BY1135" t="s">
        <v>180</v>
      </c>
      <c r="BZ1135" t="s">
        <v>180</v>
      </c>
      <c r="CD1135" t="s">
        <v>180</v>
      </c>
      <c r="CE1135" t="s">
        <v>180</v>
      </c>
      <c r="CG1135" t="s">
        <v>180</v>
      </c>
      <c r="CH1135" t="s">
        <v>180</v>
      </c>
      <c r="CI1135" t="s">
        <v>180</v>
      </c>
      <c r="CJ1135" t="s">
        <v>180</v>
      </c>
      <c r="CK1135" t="s">
        <v>180</v>
      </c>
      <c r="CM1135" t="s">
        <v>180</v>
      </c>
      <c r="CN1135" t="s">
        <v>180</v>
      </c>
      <c r="CO1135">
        <v>35</v>
      </c>
      <c r="CP1135">
        <v>6549</v>
      </c>
      <c r="CQ1135">
        <v>273</v>
      </c>
      <c r="CR1135">
        <v>560</v>
      </c>
      <c r="CS1135" t="s">
        <v>180</v>
      </c>
      <c r="CT1135" t="s">
        <v>180</v>
      </c>
      <c r="CU1135">
        <v>43</v>
      </c>
      <c r="CV1135">
        <v>156</v>
      </c>
      <c r="CY1135">
        <v>16</v>
      </c>
      <c r="CZ1135" t="s">
        <v>180</v>
      </c>
      <c r="DB1135" t="s">
        <v>180</v>
      </c>
      <c r="DC1135" t="s">
        <v>180</v>
      </c>
      <c r="DD1135">
        <v>10</v>
      </c>
      <c r="DE1135">
        <v>319</v>
      </c>
      <c r="DF1135">
        <v>25</v>
      </c>
      <c r="DG1135">
        <v>122</v>
      </c>
      <c r="DH1135">
        <v>6</v>
      </c>
      <c r="DJ1135" t="s">
        <v>180</v>
      </c>
      <c r="DK1135" t="s">
        <v>180</v>
      </c>
      <c r="DL1135" t="s">
        <v>180</v>
      </c>
      <c r="DM1135" t="s">
        <v>180</v>
      </c>
      <c r="DR1135" t="s">
        <v>180</v>
      </c>
      <c r="DS1135" t="s">
        <v>180</v>
      </c>
      <c r="DT1135">
        <v>0.25</v>
      </c>
      <c r="DU1135">
        <v>169</v>
      </c>
      <c r="DV1135">
        <v>12.62</v>
      </c>
      <c r="DW1135">
        <v>27.54</v>
      </c>
      <c r="DY1135">
        <v>17.32</v>
      </c>
      <c r="DZ1135">
        <v>4.22</v>
      </c>
      <c r="EA1135">
        <v>1.31</v>
      </c>
      <c r="EB1135">
        <v>4.4800000000000004</v>
      </c>
      <c r="EC1135">
        <v>0.66</v>
      </c>
      <c r="ED1135">
        <v>4.25</v>
      </c>
      <c r="EF1135">
        <v>2.54</v>
      </c>
      <c r="EH1135">
        <v>2.4700000000000002</v>
      </c>
      <c r="EI1135">
        <v>0.38</v>
      </c>
      <c r="EJ1135">
        <v>2.94</v>
      </c>
      <c r="EK1135">
        <v>0.41</v>
      </c>
      <c r="EM1135" t="s">
        <v>180</v>
      </c>
      <c r="EN1135" t="s">
        <v>180</v>
      </c>
      <c r="EO1135" t="s">
        <v>180</v>
      </c>
      <c r="EP1135" t="s">
        <v>180</v>
      </c>
      <c r="EQ1135" t="s">
        <v>180</v>
      </c>
      <c r="ER1135" t="s">
        <v>180</v>
      </c>
      <c r="ET1135">
        <v>6</v>
      </c>
      <c r="EV1135">
        <v>1.48</v>
      </c>
      <c r="EW1135">
        <v>0.37</v>
      </c>
      <c r="EY1135" t="s">
        <v>180</v>
      </c>
      <c r="EZ1135" t="s">
        <v>180</v>
      </c>
      <c r="FB1135" t="s">
        <v>180</v>
      </c>
      <c r="FD1135" t="s">
        <v>180</v>
      </c>
      <c r="FF1135" t="s">
        <v>180</v>
      </c>
      <c r="FH1135" t="s">
        <v>180</v>
      </c>
      <c r="FI1135" t="s">
        <v>180</v>
      </c>
      <c r="FJ1135" t="s">
        <v>180</v>
      </c>
      <c r="FK1135" t="s">
        <v>180</v>
      </c>
      <c r="FL1135" t="s">
        <v>180</v>
      </c>
      <c r="FM1135" t="s">
        <v>180</v>
      </c>
      <c r="FN1135" t="s">
        <v>180</v>
      </c>
      <c r="FP1135" t="s">
        <v>180</v>
      </c>
      <c r="FQ1135" t="s">
        <v>180</v>
      </c>
      <c r="FR1135" t="s">
        <v>180</v>
      </c>
      <c r="FS1135" t="s">
        <v>180</v>
      </c>
      <c r="FT1135" t="s">
        <v>180</v>
      </c>
      <c r="FU1135" t="s">
        <v>180</v>
      </c>
      <c r="FV1135" t="s">
        <v>5795</v>
      </c>
      <c r="FW1135" t="s">
        <v>180</v>
      </c>
      <c r="FX1135">
        <f t="shared" si="341"/>
        <v>2.42914979757085</v>
      </c>
      <c r="FY1135">
        <f t="shared" si="342"/>
        <v>49.392712550607285</v>
      </c>
      <c r="FZ1135">
        <f t="shared" si="343"/>
        <v>5.1093117408906874</v>
      </c>
      <c r="GA1135">
        <f t="shared" si="344"/>
        <v>1.7085020242914977</v>
      </c>
      <c r="GB1135">
        <f t="shared" si="345"/>
        <v>1.8137651821862348</v>
      </c>
      <c r="GC1135">
        <f t="shared" si="346"/>
        <v>0.54205607476635509</v>
      </c>
      <c r="GD1135">
        <f t="shared" si="347"/>
        <v>12.76</v>
      </c>
      <c r="GE1135">
        <f t="shared" si="348"/>
        <v>18.418013856812934</v>
      </c>
      <c r="GF1135">
        <f t="shared" si="349"/>
        <v>13.391442155309035</v>
      </c>
      <c r="GG1135">
        <f t="shared" si="350"/>
        <v>28.166666666666668</v>
      </c>
      <c r="GH1135">
        <f t="shared" si="351"/>
        <v>0.2178649237472767</v>
      </c>
      <c r="GI1135">
        <f t="shared" si="352"/>
        <v>6.1666666666666668E-2</v>
      </c>
      <c r="GJ1135">
        <f t="shared" si="353"/>
        <v>0.25</v>
      </c>
      <c r="GK1135">
        <f t="shared" si="354"/>
        <v>114.18918918918919</v>
      </c>
      <c r="GL1135">
        <f t="shared" si="355"/>
        <v>2.1033333333333331</v>
      </c>
      <c r="GM1135">
        <f t="shared" si="356"/>
        <v>0.24666666666666667</v>
      </c>
      <c r="GN1135">
        <f t="shared" si="357"/>
        <v>0.11727416798732172</v>
      </c>
      <c r="GO1135">
        <f t="shared" si="358"/>
        <v>2.9905213270142181</v>
      </c>
      <c r="GQ1135">
        <f>(EA1135/0.0735)/((DZ1135/0.195*(EB1135/0.295))^0.5)</f>
        <v>0.9831437841375551</v>
      </c>
    </row>
    <row r="1136" spans="1:204">
      <c r="A1136" t="s">
        <v>5709</v>
      </c>
      <c r="B1136" t="s">
        <v>4798</v>
      </c>
      <c r="C1136" t="s">
        <v>7226</v>
      </c>
      <c r="D1136" t="s">
        <v>7024</v>
      </c>
      <c r="E1136" t="s">
        <v>7024</v>
      </c>
      <c r="F1136">
        <v>120</v>
      </c>
      <c r="G1136">
        <v>31</v>
      </c>
      <c r="H1136" t="s">
        <v>7336</v>
      </c>
      <c r="I1136" t="s">
        <v>6007</v>
      </c>
      <c r="J1136" t="s">
        <v>6008</v>
      </c>
      <c r="K1136">
        <v>-38.119999999999997</v>
      </c>
      <c r="L1136">
        <v>-38.119999999999997</v>
      </c>
      <c r="M1136">
        <v>176.28</v>
      </c>
      <c r="N1136">
        <v>176.28</v>
      </c>
      <c r="O1136" t="s">
        <v>179</v>
      </c>
      <c r="R1136" t="s">
        <v>6009</v>
      </c>
      <c r="S1136" t="s">
        <v>4800</v>
      </c>
      <c r="V1136" t="s">
        <v>180</v>
      </c>
      <c r="W1136" t="s">
        <v>180</v>
      </c>
      <c r="X1136" t="s">
        <v>180</v>
      </c>
      <c r="Y1136" t="s">
        <v>180</v>
      </c>
      <c r="Z1136" t="s">
        <v>180</v>
      </c>
      <c r="AB1136" t="s">
        <v>180</v>
      </c>
      <c r="AC1136" t="s">
        <v>181</v>
      </c>
      <c r="AD1136" t="s">
        <v>180</v>
      </c>
      <c r="AE1136" t="s">
        <v>180</v>
      </c>
      <c r="AF1136" t="s">
        <v>196</v>
      </c>
      <c r="AG1136" t="s">
        <v>180</v>
      </c>
      <c r="AH1136" t="s">
        <v>4801</v>
      </c>
      <c r="AI1136">
        <v>51.06</v>
      </c>
      <c r="AJ1136">
        <v>0.8</v>
      </c>
      <c r="AK1136" t="s">
        <v>180</v>
      </c>
      <c r="AL1136">
        <v>17.75</v>
      </c>
      <c r="AM1136" t="s">
        <v>180</v>
      </c>
      <c r="AN1136">
        <v>1.1399999999999999</v>
      </c>
      <c r="AO1136">
        <v>7.57</v>
      </c>
      <c r="AQ1136">
        <v>11.86</v>
      </c>
      <c r="AR1136">
        <v>6.31</v>
      </c>
      <c r="AS1136">
        <v>0.19</v>
      </c>
      <c r="AT1136" t="s">
        <v>180</v>
      </c>
      <c r="AU1136">
        <v>0.55000000000000004</v>
      </c>
      <c r="AV1136">
        <v>2.34</v>
      </c>
      <c r="AW1136">
        <v>0.1</v>
      </c>
      <c r="AY1136" t="s">
        <v>180</v>
      </c>
      <c r="AZ1136" t="s">
        <v>180</v>
      </c>
      <c r="BA1136">
        <v>99.555772000000005</v>
      </c>
      <c r="BC1136" t="s">
        <v>180</v>
      </c>
      <c r="BD1136" t="s">
        <v>180</v>
      </c>
      <c r="BE1136" t="s">
        <v>180</v>
      </c>
      <c r="BF1136" t="s">
        <v>180</v>
      </c>
      <c r="BG1136" t="s">
        <v>180</v>
      </c>
      <c r="BH1136" t="s">
        <v>180</v>
      </c>
      <c r="BI1136" t="s">
        <v>180</v>
      </c>
      <c r="BK1136" t="s">
        <v>180</v>
      </c>
      <c r="BL1136" t="s">
        <v>180</v>
      </c>
      <c r="BM1136">
        <v>-0.22</v>
      </c>
      <c r="BN1136" t="s">
        <v>180</v>
      </c>
      <c r="BO1136" t="s">
        <v>180</v>
      </c>
      <c r="BP1136" t="s">
        <v>180</v>
      </c>
      <c r="BQ1136" t="s">
        <v>180</v>
      </c>
      <c r="BR1136" t="s">
        <v>180</v>
      </c>
      <c r="BS1136" t="s">
        <v>180</v>
      </c>
      <c r="BT1136" t="s">
        <v>180</v>
      </c>
      <c r="BU1136" t="s">
        <v>180</v>
      </c>
      <c r="BV1136" t="s">
        <v>180</v>
      </c>
      <c r="BW1136" t="s">
        <v>180</v>
      </c>
      <c r="BX1136" t="s">
        <v>180</v>
      </c>
      <c r="BY1136" t="s">
        <v>180</v>
      </c>
      <c r="BZ1136" t="s">
        <v>180</v>
      </c>
      <c r="CD1136" t="s">
        <v>180</v>
      </c>
      <c r="CE1136" t="s">
        <v>180</v>
      </c>
      <c r="CG1136" t="s">
        <v>180</v>
      </c>
      <c r="CH1136" t="s">
        <v>180</v>
      </c>
      <c r="CI1136" t="s">
        <v>180</v>
      </c>
      <c r="CJ1136" t="s">
        <v>180</v>
      </c>
      <c r="CK1136" t="s">
        <v>180</v>
      </c>
      <c r="CM1136" t="s">
        <v>180</v>
      </c>
      <c r="CN1136" t="s">
        <v>180</v>
      </c>
      <c r="CO1136">
        <v>37</v>
      </c>
      <c r="CQ1136">
        <v>277</v>
      </c>
      <c r="CR1136">
        <v>79</v>
      </c>
      <c r="CS1136" t="s">
        <v>180</v>
      </c>
      <c r="CT1136" t="s">
        <v>180</v>
      </c>
      <c r="CV1136">
        <v>27</v>
      </c>
      <c r="CW1136">
        <v>38</v>
      </c>
      <c r="CX1136">
        <v>83</v>
      </c>
      <c r="CY1136">
        <v>15</v>
      </c>
      <c r="CZ1136" t="s">
        <v>180</v>
      </c>
      <c r="DB1136" t="s">
        <v>180</v>
      </c>
      <c r="DC1136" t="s">
        <v>180</v>
      </c>
      <c r="DD1136">
        <v>13</v>
      </c>
      <c r="DE1136">
        <v>372</v>
      </c>
      <c r="DF1136">
        <v>19</v>
      </c>
      <c r="DG1136">
        <v>52</v>
      </c>
      <c r="DH1136">
        <v>1</v>
      </c>
      <c r="DJ1136" t="s">
        <v>180</v>
      </c>
      <c r="DK1136" t="s">
        <v>180</v>
      </c>
      <c r="DL1136" t="s">
        <v>180</v>
      </c>
      <c r="DM1136" t="s">
        <v>180</v>
      </c>
      <c r="DR1136" t="s">
        <v>180</v>
      </c>
      <c r="DS1136" t="s">
        <v>180</v>
      </c>
      <c r="DU1136">
        <v>212</v>
      </c>
      <c r="DV1136">
        <v>6.1</v>
      </c>
      <c r="DW1136">
        <v>14</v>
      </c>
      <c r="DY1136">
        <v>10.8</v>
      </c>
      <c r="DZ1136">
        <v>2.5299999999999998</v>
      </c>
      <c r="EA1136">
        <v>0.83</v>
      </c>
      <c r="EC1136">
        <v>0.41</v>
      </c>
      <c r="EH1136">
        <v>1.58</v>
      </c>
      <c r="EI1136">
        <v>0.24</v>
      </c>
      <c r="EJ1136">
        <v>1.36</v>
      </c>
      <c r="EK1136">
        <v>0.2</v>
      </c>
      <c r="EM1136" t="s">
        <v>180</v>
      </c>
      <c r="EN1136" t="s">
        <v>180</v>
      </c>
      <c r="EO1136" t="s">
        <v>180</v>
      </c>
      <c r="EP1136" t="s">
        <v>180</v>
      </c>
      <c r="EQ1136" t="s">
        <v>180</v>
      </c>
      <c r="ER1136" t="s">
        <v>180</v>
      </c>
      <c r="ET1136">
        <v>3</v>
      </c>
      <c r="EV1136">
        <v>1.3</v>
      </c>
      <c r="EW1136">
        <v>0.24</v>
      </c>
      <c r="EX1136">
        <v>0.512791</v>
      </c>
      <c r="EY1136" t="s">
        <v>180</v>
      </c>
      <c r="EZ1136" t="s">
        <v>180</v>
      </c>
      <c r="FA1136">
        <v>0.70540639999999999</v>
      </c>
      <c r="FB1136" t="s">
        <v>180</v>
      </c>
      <c r="FD1136" t="s">
        <v>180</v>
      </c>
      <c r="FF1136" t="s">
        <v>180</v>
      </c>
      <c r="FH1136" t="s">
        <v>180</v>
      </c>
      <c r="FI1136" t="s">
        <v>180</v>
      </c>
      <c r="FJ1136" t="s">
        <v>180</v>
      </c>
      <c r="FK1136" t="s">
        <v>180</v>
      </c>
      <c r="FL1136" t="s">
        <v>180</v>
      </c>
      <c r="FM1136" t="s">
        <v>180</v>
      </c>
      <c r="FN1136" t="s">
        <v>180</v>
      </c>
      <c r="FP1136" t="s">
        <v>180</v>
      </c>
      <c r="FQ1136" t="s">
        <v>180</v>
      </c>
      <c r="FR1136" t="s">
        <v>180</v>
      </c>
      <c r="FS1136" t="s">
        <v>180</v>
      </c>
      <c r="FT1136" t="s">
        <v>180</v>
      </c>
      <c r="FU1136" t="s">
        <v>180</v>
      </c>
      <c r="FV1136" t="s">
        <v>6010</v>
      </c>
      <c r="FW1136" t="s">
        <v>180</v>
      </c>
      <c r="FX1136">
        <f t="shared" si="341"/>
        <v>0.63291139240506322</v>
      </c>
      <c r="FY1136">
        <f t="shared" si="342"/>
        <v>32.911392405063289</v>
      </c>
      <c r="FZ1136">
        <f t="shared" si="343"/>
        <v>3.8607594936708858</v>
      </c>
      <c r="GA1136">
        <f t="shared" si="344"/>
        <v>1.60126582278481</v>
      </c>
      <c r="GC1136">
        <f t="shared" si="346"/>
        <v>0.6875</v>
      </c>
      <c r="GD1136">
        <f t="shared" si="347"/>
        <v>19.578947368421051</v>
      </c>
      <c r="GE1136">
        <f t="shared" si="348"/>
        <v>34.444444444444443</v>
      </c>
      <c r="GF1136">
        <f t="shared" si="349"/>
        <v>34.754098360655739</v>
      </c>
      <c r="GG1136">
        <f t="shared" si="350"/>
        <v>212</v>
      </c>
      <c r="GH1136">
        <f t="shared" si="351"/>
        <v>0.21428571428571427</v>
      </c>
      <c r="GI1136">
        <f t="shared" si="352"/>
        <v>0.24</v>
      </c>
      <c r="GJ1136">
        <f t="shared" si="353"/>
        <v>0.1846153846153846</v>
      </c>
      <c r="GK1136">
        <f t="shared" si="354"/>
        <v>163.07692307692307</v>
      </c>
      <c r="GL1136">
        <f t="shared" si="355"/>
        <v>6.1</v>
      </c>
      <c r="GM1136">
        <f t="shared" si="356"/>
        <v>1.3</v>
      </c>
      <c r="GN1136">
        <f t="shared" si="357"/>
        <v>0.21311475409836067</v>
      </c>
      <c r="GO1136">
        <f t="shared" si="358"/>
        <v>2.4110671936758892</v>
      </c>
      <c r="GQ1136" t="e">
        <f>(EA1136/0.0735)/((DZ1136/0.195*(EB1136/0.295))^0.5)</f>
        <v>#DIV/0!</v>
      </c>
      <c r="GR1136">
        <v>0.512791</v>
      </c>
      <c r="GS1136">
        <v>0.70540639999999999</v>
      </c>
    </row>
    <row r="1137" spans="1:201">
      <c r="A1137" t="s">
        <v>5709</v>
      </c>
      <c r="B1137" t="s">
        <v>5781</v>
      </c>
      <c r="C1137" t="s">
        <v>7226</v>
      </c>
      <c r="D1137" t="s">
        <v>7121</v>
      </c>
      <c r="E1137" t="s">
        <v>7121</v>
      </c>
      <c r="F1137">
        <v>121</v>
      </c>
      <c r="G1137">
        <v>31</v>
      </c>
      <c r="H1137" t="s">
        <v>7336</v>
      </c>
      <c r="I1137" t="s">
        <v>5782</v>
      </c>
      <c r="J1137" t="s">
        <v>5783</v>
      </c>
      <c r="K1137">
        <v>-38.119999999999997</v>
      </c>
      <c r="L1137">
        <v>-38.119999999999997</v>
      </c>
      <c r="M1137">
        <v>176.5</v>
      </c>
      <c r="N1137">
        <v>176.5</v>
      </c>
      <c r="O1137" t="s">
        <v>179</v>
      </c>
      <c r="R1137" t="s">
        <v>5784</v>
      </c>
      <c r="S1137" t="s">
        <v>5785</v>
      </c>
      <c r="V1137" t="s">
        <v>180</v>
      </c>
      <c r="W1137" t="s">
        <v>180</v>
      </c>
      <c r="X1137" t="s">
        <v>180</v>
      </c>
      <c r="Y1137" t="s">
        <v>180</v>
      </c>
      <c r="Z1137" t="s">
        <v>180</v>
      </c>
      <c r="AB1137" t="s">
        <v>180</v>
      </c>
      <c r="AC1137" t="s">
        <v>181</v>
      </c>
      <c r="AD1137" t="s">
        <v>180</v>
      </c>
      <c r="AE1137" t="s">
        <v>180</v>
      </c>
      <c r="AF1137" t="s">
        <v>180</v>
      </c>
      <c r="AG1137" t="s">
        <v>180</v>
      </c>
      <c r="AH1137" t="s">
        <v>5786</v>
      </c>
      <c r="AI1137">
        <v>52.04</v>
      </c>
      <c r="AJ1137">
        <v>0.82</v>
      </c>
      <c r="AK1137" t="s">
        <v>180</v>
      </c>
      <c r="AL1137">
        <v>17.29</v>
      </c>
      <c r="AM1137" t="s">
        <v>180</v>
      </c>
      <c r="AP1137">
        <v>8.81</v>
      </c>
      <c r="AQ1137">
        <v>11.03</v>
      </c>
      <c r="AR1137">
        <v>6.02</v>
      </c>
      <c r="AS1137">
        <v>0.17</v>
      </c>
      <c r="AT1137" t="s">
        <v>180</v>
      </c>
      <c r="AU1137">
        <v>0.74</v>
      </c>
      <c r="AV1137">
        <v>2.52</v>
      </c>
      <c r="AW1137">
        <v>0.11</v>
      </c>
      <c r="AY1137" t="s">
        <v>180</v>
      </c>
      <c r="AZ1137" t="s">
        <v>180</v>
      </c>
      <c r="BA1137">
        <v>99.55</v>
      </c>
      <c r="BC1137" t="s">
        <v>180</v>
      </c>
      <c r="BD1137" t="s">
        <v>180</v>
      </c>
      <c r="BE1137" t="s">
        <v>180</v>
      </c>
      <c r="BF1137" t="s">
        <v>180</v>
      </c>
      <c r="BG1137" t="s">
        <v>180</v>
      </c>
      <c r="BH1137" t="s">
        <v>180</v>
      </c>
      <c r="BI1137" t="s">
        <v>180</v>
      </c>
      <c r="BK1137" t="s">
        <v>180</v>
      </c>
      <c r="BL1137" t="s">
        <v>180</v>
      </c>
      <c r="BM1137">
        <v>-0.38</v>
      </c>
      <c r="BN1137" t="s">
        <v>180</v>
      </c>
      <c r="BO1137" t="s">
        <v>180</v>
      </c>
      <c r="BP1137" t="s">
        <v>180</v>
      </c>
      <c r="BQ1137" t="s">
        <v>180</v>
      </c>
      <c r="BR1137" t="s">
        <v>180</v>
      </c>
      <c r="BS1137" t="s">
        <v>180</v>
      </c>
      <c r="BT1137" t="s">
        <v>180</v>
      </c>
      <c r="BU1137" t="s">
        <v>180</v>
      </c>
      <c r="BV1137" t="s">
        <v>180</v>
      </c>
      <c r="BW1137" t="s">
        <v>180</v>
      </c>
      <c r="BX1137" t="s">
        <v>180</v>
      </c>
      <c r="BY1137" t="s">
        <v>180</v>
      </c>
      <c r="BZ1137" t="s">
        <v>180</v>
      </c>
      <c r="CD1137" t="s">
        <v>180</v>
      </c>
      <c r="CE1137" t="s">
        <v>180</v>
      </c>
      <c r="CG1137" t="s">
        <v>180</v>
      </c>
      <c r="CH1137" t="s">
        <v>180</v>
      </c>
      <c r="CI1137" t="s">
        <v>180</v>
      </c>
      <c r="CJ1137" t="s">
        <v>180</v>
      </c>
      <c r="CK1137" t="s">
        <v>180</v>
      </c>
      <c r="CM1137" t="s">
        <v>180</v>
      </c>
      <c r="CN1137" t="s">
        <v>180</v>
      </c>
      <c r="CO1137">
        <v>38</v>
      </c>
      <c r="CP1137">
        <v>5012</v>
      </c>
      <c r="CQ1137">
        <v>309</v>
      </c>
      <c r="CR1137">
        <v>65</v>
      </c>
      <c r="CS1137" t="s">
        <v>180</v>
      </c>
      <c r="CT1137" t="s">
        <v>180</v>
      </c>
      <c r="CU1137">
        <v>40</v>
      </c>
      <c r="CV1137">
        <v>24</v>
      </c>
      <c r="CY1137">
        <v>16</v>
      </c>
      <c r="CZ1137" t="s">
        <v>180</v>
      </c>
      <c r="DB1137" t="s">
        <v>180</v>
      </c>
      <c r="DC1137" t="s">
        <v>180</v>
      </c>
      <c r="DD1137">
        <v>19</v>
      </c>
      <c r="DE1137">
        <v>347</v>
      </c>
      <c r="DF1137">
        <v>20</v>
      </c>
      <c r="DG1137">
        <v>70</v>
      </c>
      <c r="DH1137">
        <v>3</v>
      </c>
      <c r="DJ1137" t="s">
        <v>180</v>
      </c>
      <c r="DK1137" t="s">
        <v>180</v>
      </c>
      <c r="DL1137" t="s">
        <v>180</v>
      </c>
      <c r="DM1137" t="s">
        <v>180</v>
      </c>
      <c r="DR1137" t="s">
        <v>180</v>
      </c>
      <c r="DS1137" t="s">
        <v>180</v>
      </c>
      <c r="DT1137">
        <v>0.65</v>
      </c>
      <c r="DU1137">
        <v>246</v>
      </c>
      <c r="DV1137">
        <v>8.1300000000000008</v>
      </c>
      <c r="DW1137">
        <v>16.93</v>
      </c>
      <c r="DY1137">
        <v>10.75</v>
      </c>
      <c r="DZ1137">
        <v>2.89</v>
      </c>
      <c r="EA1137">
        <v>0.93</v>
      </c>
      <c r="EB1137">
        <v>3.17</v>
      </c>
      <c r="EC1137">
        <v>0.49</v>
      </c>
      <c r="ED1137">
        <v>3.24</v>
      </c>
      <c r="EF1137">
        <v>1.99</v>
      </c>
      <c r="EH1137">
        <v>1.9</v>
      </c>
      <c r="EI1137">
        <v>0.28999999999999998</v>
      </c>
      <c r="EJ1137">
        <v>1.96</v>
      </c>
      <c r="EK1137">
        <v>1.56</v>
      </c>
      <c r="EM1137" t="s">
        <v>180</v>
      </c>
      <c r="EN1137" t="s">
        <v>180</v>
      </c>
      <c r="EO1137" t="s">
        <v>180</v>
      </c>
      <c r="EP1137" t="s">
        <v>180</v>
      </c>
      <c r="EQ1137" t="s">
        <v>180</v>
      </c>
      <c r="ER1137" t="s">
        <v>180</v>
      </c>
      <c r="ET1137">
        <v>6</v>
      </c>
      <c r="EV1137">
        <v>2.14</v>
      </c>
      <c r="EW1137">
        <v>0.49</v>
      </c>
      <c r="EY1137" t="s">
        <v>180</v>
      </c>
      <c r="EZ1137" t="s">
        <v>180</v>
      </c>
      <c r="FB1137" t="s">
        <v>180</v>
      </c>
      <c r="FD1137" t="s">
        <v>180</v>
      </c>
      <c r="FF1137" t="s">
        <v>180</v>
      </c>
      <c r="FH1137" t="s">
        <v>180</v>
      </c>
      <c r="FI1137" t="s">
        <v>180</v>
      </c>
      <c r="FJ1137" t="s">
        <v>180</v>
      </c>
      <c r="FK1137" t="s">
        <v>180</v>
      </c>
      <c r="FL1137" t="s">
        <v>180</v>
      </c>
      <c r="FM1137" t="s">
        <v>180</v>
      </c>
      <c r="FN1137" t="s">
        <v>180</v>
      </c>
      <c r="FP1137" t="s">
        <v>180</v>
      </c>
      <c r="FQ1137" t="s">
        <v>180</v>
      </c>
      <c r="FR1137" t="s">
        <v>180</v>
      </c>
      <c r="FS1137" t="s">
        <v>180</v>
      </c>
      <c r="FT1137" t="s">
        <v>180</v>
      </c>
      <c r="FU1137" t="s">
        <v>180</v>
      </c>
      <c r="FV1137" t="s">
        <v>5787</v>
      </c>
      <c r="FW1137" t="s">
        <v>180</v>
      </c>
      <c r="FX1137">
        <f t="shared" si="341"/>
        <v>1.5789473684210527</v>
      </c>
      <c r="FY1137">
        <f t="shared" si="342"/>
        <v>36.842105263157897</v>
      </c>
      <c r="FZ1137">
        <f t="shared" si="343"/>
        <v>4.2789473684210533</v>
      </c>
      <c r="GA1137">
        <f t="shared" si="344"/>
        <v>1.5210526315789474</v>
      </c>
      <c r="GB1137">
        <f t="shared" si="345"/>
        <v>1.668421052631579</v>
      </c>
      <c r="GC1137">
        <f t="shared" si="346"/>
        <v>0.90243902439024393</v>
      </c>
      <c r="GD1137">
        <f t="shared" si="347"/>
        <v>17.350000000000001</v>
      </c>
      <c r="GE1137">
        <f t="shared" si="348"/>
        <v>32.279069767441861</v>
      </c>
      <c r="GF1137">
        <f t="shared" si="349"/>
        <v>30.258302583025827</v>
      </c>
      <c r="GG1137">
        <f t="shared" si="350"/>
        <v>82</v>
      </c>
      <c r="GH1137">
        <f t="shared" si="351"/>
        <v>0.3544004725339634</v>
      </c>
      <c r="GI1137">
        <f t="shared" si="352"/>
        <v>0.16333333333333333</v>
      </c>
      <c r="GJ1137">
        <f t="shared" si="353"/>
        <v>0.2289719626168224</v>
      </c>
      <c r="GK1137">
        <f t="shared" si="354"/>
        <v>114.95327102803738</v>
      </c>
      <c r="GL1137">
        <f t="shared" si="355"/>
        <v>2.7100000000000004</v>
      </c>
      <c r="GM1137">
        <f t="shared" si="356"/>
        <v>0.71333333333333337</v>
      </c>
      <c r="GN1137">
        <f t="shared" si="357"/>
        <v>0.26322263222632225</v>
      </c>
      <c r="GO1137">
        <f t="shared" si="358"/>
        <v>2.8131487889273359</v>
      </c>
      <c r="GQ1137">
        <f>(EA1137/0.0735)/((DZ1137/0.195*(EB1137/0.295))^0.5)</f>
        <v>1.0026407941616422</v>
      </c>
    </row>
    <row r="1138" spans="1:201">
      <c r="A1138" t="s">
        <v>5709</v>
      </c>
      <c r="B1138" t="s">
        <v>5781</v>
      </c>
      <c r="C1138" t="s">
        <v>7226</v>
      </c>
      <c r="D1138" t="s">
        <v>7121</v>
      </c>
      <c r="E1138" t="s">
        <v>7121</v>
      </c>
      <c r="F1138">
        <v>121</v>
      </c>
      <c r="G1138">
        <v>31</v>
      </c>
      <c r="H1138" t="s">
        <v>7336</v>
      </c>
      <c r="I1138" t="s">
        <v>5782</v>
      </c>
      <c r="J1138" t="s">
        <v>5796</v>
      </c>
      <c r="K1138">
        <v>-38.119999999999997</v>
      </c>
      <c r="L1138">
        <v>-38.119999999999997</v>
      </c>
      <c r="M1138">
        <v>176.5</v>
      </c>
      <c r="N1138">
        <v>176.5</v>
      </c>
      <c r="O1138" t="s">
        <v>179</v>
      </c>
      <c r="R1138" t="s">
        <v>5797</v>
      </c>
      <c r="S1138" t="s">
        <v>5785</v>
      </c>
      <c r="V1138" t="s">
        <v>180</v>
      </c>
      <c r="W1138" t="s">
        <v>180</v>
      </c>
      <c r="X1138" t="s">
        <v>180</v>
      </c>
      <c r="Y1138" t="s">
        <v>180</v>
      </c>
      <c r="Z1138" t="s">
        <v>180</v>
      </c>
      <c r="AB1138" t="s">
        <v>180</v>
      </c>
      <c r="AC1138" t="s">
        <v>181</v>
      </c>
      <c r="AD1138" t="s">
        <v>180</v>
      </c>
      <c r="AE1138" t="s">
        <v>180</v>
      </c>
      <c r="AF1138" t="s">
        <v>180</v>
      </c>
      <c r="AG1138" t="s">
        <v>180</v>
      </c>
      <c r="AH1138" t="s">
        <v>5786</v>
      </c>
      <c r="AI1138">
        <v>51.39</v>
      </c>
      <c r="AJ1138">
        <v>0.83</v>
      </c>
      <c r="AK1138" t="s">
        <v>180</v>
      </c>
      <c r="AL1138">
        <v>17.38</v>
      </c>
      <c r="AM1138" t="s">
        <v>180</v>
      </c>
      <c r="AP1138">
        <v>9.32</v>
      </c>
      <c r="AQ1138">
        <v>11.36</v>
      </c>
      <c r="AR1138">
        <v>6.22</v>
      </c>
      <c r="AS1138">
        <v>0.18</v>
      </c>
      <c r="AT1138" t="s">
        <v>180</v>
      </c>
      <c r="AU1138">
        <v>0.6</v>
      </c>
      <c r="AV1138">
        <v>2.3199999999999998</v>
      </c>
      <c r="AW1138">
        <v>0.12</v>
      </c>
      <c r="AY1138" t="s">
        <v>180</v>
      </c>
      <c r="AZ1138" t="s">
        <v>180</v>
      </c>
      <c r="BA1138">
        <v>99.719999999999985</v>
      </c>
      <c r="BC1138" t="s">
        <v>180</v>
      </c>
      <c r="BD1138" t="s">
        <v>180</v>
      </c>
      <c r="BE1138" t="s">
        <v>180</v>
      </c>
      <c r="BF1138" t="s">
        <v>180</v>
      </c>
      <c r="BG1138" t="s">
        <v>180</v>
      </c>
      <c r="BH1138" t="s">
        <v>180</v>
      </c>
      <c r="BI1138" t="s">
        <v>180</v>
      </c>
      <c r="BK1138" t="s">
        <v>180</v>
      </c>
      <c r="BL1138" t="s">
        <v>180</v>
      </c>
      <c r="BM1138">
        <v>-0.61</v>
      </c>
      <c r="BN1138" t="s">
        <v>180</v>
      </c>
      <c r="BO1138" t="s">
        <v>180</v>
      </c>
      <c r="BP1138" t="s">
        <v>180</v>
      </c>
      <c r="BQ1138" t="s">
        <v>180</v>
      </c>
      <c r="BR1138" t="s">
        <v>180</v>
      </c>
      <c r="BS1138" t="s">
        <v>180</v>
      </c>
      <c r="BT1138" t="s">
        <v>180</v>
      </c>
      <c r="BU1138" t="s">
        <v>180</v>
      </c>
      <c r="BV1138" t="s">
        <v>180</v>
      </c>
      <c r="BW1138" t="s">
        <v>180</v>
      </c>
      <c r="BX1138" t="s">
        <v>180</v>
      </c>
      <c r="BY1138" t="s">
        <v>180</v>
      </c>
      <c r="BZ1138" t="s">
        <v>180</v>
      </c>
      <c r="CD1138" t="s">
        <v>180</v>
      </c>
      <c r="CE1138" t="s">
        <v>180</v>
      </c>
      <c r="CG1138" t="s">
        <v>180</v>
      </c>
      <c r="CH1138" t="s">
        <v>180</v>
      </c>
      <c r="CI1138" t="s">
        <v>180</v>
      </c>
      <c r="CJ1138" t="s">
        <v>180</v>
      </c>
      <c r="CK1138" t="s">
        <v>180</v>
      </c>
      <c r="CM1138" t="s">
        <v>180</v>
      </c>
      <c r="CN1138" t="s">
        <v>180</v>
      </c>
      <c r="CO1138">
        <v>42</v>
      </c>
      <c r="CP1138">
        <v>5020</v>
      </c>
      <c r="CQ1138">
        <v>316</v>
      </c>
      <c r="CR1138">
        <v>30</v>
      </c>
      <c r="CS1138" t="s">
        <v>180</v>
      </c>
      <c r="CT1138" t="s">
        <v>180</v>
      </c>
      <c r="CU1138">
        <v>40</v>
      </c>
      <c r="CV1138">
        <v>6</v>
      </c>
      <c r="CY1138">
        <v>16</v>
      </c>
      <c r="CZ1138" t="s">
        <v>180</v>
      </c>
      <c r="DB1138" t="s">
        <v>180</v>
      </c>
      <c r="DC1138" t="s">
        <v>180</v>
      </c>
      <c r="DD1138">
        <v>15</v>
      </c>
      <c r="DE1138">
        <v>305</v>
      </c>
      <c r="DF1138">
        <v>20</v>
      </c>
      <c r="DG1138">
        <v>69</v>
      </c>
      <c r="DH1138">
        <v>3</v>
      </c>
      <c r="DJ1138" t="s">
        <v>180</v>
      </c>
      <c r="DK1138" t="s">
        <v>180</v>
      </c>
      <c r="DL1138" t="s">
        <v>180</v>
      </c>
      <c r="DM1138" t="s">
        <v>180</v>
      </c>
      <c r="DR1138" t="s">
        <v>180</v>
      </c>
      <c r="DS1138" t="s">
        <v>180</v>
      </c>
      <c r="DT1138">
        <v>0.73</v>
      </c>
      <c r="DU1138">
        <v>206</v>
      </c>
      <c r="DV1138">
        <v>7.62</v>
      </c>
      <c r="DW1138">
        <v>16.7</v>
      </c>
      <c r="DY1138">
        <v>10.97</v>
      </c>
      <c r="DZ1138">
        <v>2.85</v>
      </c>
      <c r="EA1138">
        <v>0.92</v>
      </c>
      <c r="EB1138">
        <v>3.31</v>
      </c>
      <c r="EC1138">
        <v>0.5</v>
      </c>
      <c r="ED1138">
        <v>3.4</v>
      </c>
      <c r="EF1138">
        <v>2.08</v>
      </c>
      <c r="EH1138">
        <v>2.0299999999999998</v>
      </c>
      <c r="EI1138">
        <v>0.32</v>
      </c>
      <c r="EJ1138">
        <v>1.99</v>
      </c>
      <c r="EK1138">
        <v>0.26</v>
      </c>
      <c r="EM1138" t="s">
        <v>180</v>
      </c>
      <c r="EN1138" t="s">
        <v>180</v>
      </c>
      <c r="EO1138" t="s">
        <v>180</v>
      </c>
      <c r="EP1138" t="s">
        <v>180</v>
      </c>
      <c r="EQ1138" t="s">
        <v>180</v>
      </c>
      <c r="ER1138" t="s">
        <v>180</v>
      </c>
      <c r="ET1138">
        <v>6</v>
      </c>
      <c r="EV1138">
        <v>1.73</v>
      </c>
      <c r="EW1138">
        <v>0.39</v>
      </c>
      <c r="EY1138" t="s">
        <v>180</v>
      </c>
      <c r="EZ1138" t="s">
        <v>180</v>
      </c>
      <c r="FB1138" t="s">
        <v>180</v>
      </c>
      <c r="FD1138" t="s">
        <v>180</v>
      </c>
      <c r="FF1138" t="s">
        <v>180</v>
      </c>
      <c r="FH1138" t="s">
        <v>180</v>
      </c>
      <c r="FI1138" t="s">
        <v>180</v>
      </c>
      <c r="FJ1138" t="s">
        <v>180</v>
      </c>
      <c r="FK1138" t="s">
        <v>180</v>
      </c>
      <c r="FL1138" t="s">
        <v>180</v>
      </c>
      <c r="FM1138" t="s">
        <v>180</v>
      </c>
      <c r="FN1138" t="s">
        <v>180</v>
      </c>
      <c r="FP1138" t="s">
        <v>180</v>
      </c>
      <c r="FQ1138" t="s">
        <v>180</v>
      </c>
      <c r="FR1138" t="s">
        <v>180</v>
      </c>
      <c r="FS1138" t="s">
        <v>180</v>
      </c>
      <c r="FT1138" t="s">
        <v>180</v>
      </c>
      <c r="FU1138" t="s">
        <v>180</v>
      </c>
      <c r="FV1138" t="s">
        <v>5798</v>
      </c>
      <c r="FW1138" t="s">
        <v>180</v>
      </c>
      <c r="FX1138">
        <f t="shared" si="341"/>
        <v>1.4778325123152711</v>
      </c>
      <c r="FY1138">
        <f t="shared" si="342"/>
        <v>33.990147783251231</v>
      </c>
      <c r="FZ1138">
        <f t="shared" si="343"/>
        <v>3.7536945812807887</v>
      </c>
      <c r="GA1138">
        <f t="shared" si="344"/>
        <v>1.4039408866995076</v>
      </c>
      <c r="GB1138">
        <f t="shared" si="345"/>
        <v>1.6305418719211824</v>
      </c>
      <c r="GC1138">
        <f t="shared" si="346"/>
        <v>0.72289156626506024</v>
      </c>
      <c r="GD1138">
        <f t="shared" si="347"/>
        <v>15.25</v>
      </c>
      <c r="GE1138">
        <f t="shared" si="348"/>
        <v>27.803099361896077</v>
      </c>
      <c r="GF1138">
        <f t="shared" si="349"/>
        <v>27.034120734908136</v>
      </c>
      <c r="GG1138">
        <f t="shared" si="350"/>
        <v>68.666666666666671</v>
      </c>
      <c r="GH1138">
        <f t="shared" si="351"/>
        <v>0.3592814371257485</v>
      </c>
      <c r="GI1138">
        <f t="shared" si="352"/>
        <v>0.13</v>
      </c>
      <c r="GJ1138">
        <f t="shared" si="353"/>
        <v>0.22543352601156069</v>
      </c>
      <c r="GK1138">
        <f t="shared" si="354"/>
        <v>119.07514450867052</v>
      </c>
      <c r="GL1138">
        <f t="shared" si="355"/>
        <v>2.54</v>
      </c>
      <c r="GM1138">
        <f t="shared" si="356"/>
        <v>0.57666666666666666</v>
      </c>
      <c r="GN1138">
        <f t="shared" si="357"/>
        <v>0.22703412073490814</v>
      </c>
      <c r="GO1138">
        <f t="shared" si="358"/>
        <v>2.6736842105263157</v>
      </c>
      <c r="GQ1138">
        <f>(EA1138/0.0735)/((DZ1138/0.195*(EB1138/0.295))^0.5)</f>
        <v>0.97744510277779673</v>
      </c>
    </row>
    <row r="1139" spans="1:201">
      <c r="A1139" t="s">
        <v>5709</v>
      </c>
      <c r="B1139" t="s">
        <v>5781</v>
      </c>
      <c r="C1139" t="s">
        <v>7226</v>
      </c>
      <c r="D1139" t="s">
        <v>7121</v>
      </c>
      <c r="E1139" t="s">
        <v>7121</v>
      </c>
      <c r="F1139">
        <v>121</v>
      </c>
      <c r="G1139">
        <v>31</v>
      </c>
      <c r="H1139" t="s">
        <v>7336</v>
      </c>
      <c r="I1139" t="s">
        <v>5782</v>
      </c>
      <c r="J1139" t="s">
        <v>5799</v>
      </c>
      <c r="K1139">
        <v>-38.119999999999997</v>
      </c>
      <c r="L1139">
        <v>-38.119999999999997</v>
      </c>
      <c r="M1139">
        <v>176.5</v>
      </c>
      <c r="N1139">
        <v>176.5</v>
      </c>
      <c r="O1139" t="s">
        <v>179</v>
      </c>
      <c r="R1139" t="s">
        <v>5800</v>
      </c>
      <c r="S1139" t="s">
        <v>5785</v>
      </c>
      <c r="V1139" t="s">
        <v>180</v>
      </c>
      <c r="W1139" t="s">
        <v>180</v>
      </c>
      <c r="X1139" t="s">
        <v>180</v>
      </c>
      <c r="Y1139" t="s">
        <v>180</v>
      </c>
      <c r="Z1139" t="s">
        <v>180</v>
      </c>
      <c r="AB1139" t="s">
        <v>180</v>
      </c>
      <c r="AC1139" t="s">
        <v>181</v>
      </c>
      <c r="AD1139" t="s">
        <v>180</v>
      </c>
      <c r="AE1139" t="s">
        <v>180</v>
      </c>
      <c r="AF1139" t="s">
        <v>180</v>
      </c>
      <c r="AG1139" t="s">
        <v>180</v>
      </c>
      <c r="AH1139" t="s">
        <v>5786</v>
      </c>
      <c r="AI1139">
        <v>49.12</v>
      </c>
      <c r="AJ1139">
        <v>0.56000000000000005</v>
      </c>
      <c r="AK1139" t="s">
        <v>180</v>
      </c>
      <c r="AL1139">
        <v>16.73</v>
      </c>
      <c r="AM1139" t="s">
        <v>180</v>
      </c>
      <c r="AP1139">
        <v>7.53</v>
      </c>
      <c r="AQ1139">
        <v>15.03</v>
      </c>
      <c r="AR1139">
        <v>8.84</v>
      </c>
      <c r="AS1139">
        <v>0.14000000000000001</v>
      </c>
      <c r="AT1139" t="s">
        <v>180</v>
      </c>
      <c r="AU1139">
        <v>0.28999999999999998</v>
      </c>
      <c r="AV1139">
        <v>1.32</v>
      </c>
      <c r="AW1139">
        <v>7.0000000000000007E-2</v>
      </c>
      <c r="AY1139" t="s">
        <v>180</v>
      </c>
      <c r="AZ1139" t="s">
        <v>180</v>
      </c>
      <c r="BA1139">
        <v>99.63</v>
      </c>
      <c r="BC1139" t="s">
        <v>180</v>
      </c>
      <c r="BD1139" t="s">
        <v>180</v>
      </c>
      <c r="BE1139" t="s">
        <v>180</v>
      </c>
      <c r="BF1139" t="s">
        <v>180</v>
      </c>
      <c r="BG1139" t="s">
        <v>180</v>
      </c>
      <c r="BH1139" t="s">
        <v>180</v>
      </c>
      <c r="BI1139" t="s">
        <v>180</v>
      </c>
      <c r="BK1139" t="s">
        <v>180</v>
      </c>
      <c r="BL1139" t="s">
        <v>180</v>
      </c>
      <c r="BM1139">
        <v>-0.08</v>
      </c>
      <c r="BN1139" t="s">
        <v>180</v>
      </c>
      <c r="BO1139" t="s">
        <v>180</v>
      </c>
      <c r="BP1139" t="s">
        <v>180</v>
      </c>
      <c r="BQ1139" t="s">
        <v>180</v>
      </c>
      <c r="BR1139" t="s">
        <v>180</v>
      </c>
      <c r="BS1139" t="s">
        <v>180</v>
      </c>
      <c r="BT1139" t="s">
        <v>180</v>
      </c>
      <c r="BU1139" t="s">
        <v>180</v>
      </c>
      <c r="BV1139" t="s">
        <v>180</v>
      </c>
      <c r="BW1139" t="s">
        <v>180</v>
      </c>
      <c r="BX1139" t="s">
        <v>180</v>
      </c>
      <c r="BY1139" t="s">
        <v>180</v>
      </c>
      <c r="BZ1139" t="s">
        <v>180</v>
      </c>
      <c r="CD1139" t="s">
        <v>180</v>
      </c>
      <c r="CE1139" t="s">
        <v>180</v>
      </c>
      <c r="CG1139" t="s">
        <v>180</v>
      </c>
      <c r="CH1139" t="s">
        <v>180</v>
      </c>
      <c r="CI1139" t="s">
        <v>180</v>
      </c>
      <c r="CJ1139" t="s">
        <v>180</v>
      </c>
      <c r="CK1139" t="s">
        <v>180</v>
      </c>
      <c r="CM1139" t="s">
        <v>180</v>
      </c>
      <c r="CN1139" t="s">
        <v>180</v>
      </c>
      <c r="CO1139">
        <v>63</v>
      </c>
      <c r="CP1139">
        <v>3957</v>
      </c>
      <c r="CQ1139">
        <v>308</v>
      </c>
      <c r="CR1139">
        <v>168</v>
      </c>
      <c r="CS1139" t="s">
        <v>180</v>
      </c>
      <c r="CT1139" t="s">
        <v>180</v>
      </c>
      <c r="CU1139">
        <v>73</v>
      </c>
      <c r="CV1139">
        <v>32</v>
      </c>
      <c r="CY1139">
        <v>14</v>
      </c>
      <c r="CZ1139" t="s">
        <v>180</v>
      </c>
      <c r="DB1139" t="s">
        <v>180</v>
      </c>
      <c r="DC1139" t="s">
        <v>180</v>
      </c>
      <c r="DD1139">
        <v>8</v>
      </c>
      <c r="DE1139">
        <v>261</v>
      </c>
      <c r="DF1139">
        <v>15</v>
      </c>
      <c r="DG1139">
        <v>42</v>
      </c>
      <c r="DH1139">
        <v>2</v>
      </c>
      <c r="DJ1139" t="s">
        <v>180</v>
      </c>
      <c r="DK1139" t="s">
        <v>180</v>
      </c>
      <c r="DL1139" t="s">
        <v>180</v>
      </c>
      <c r="DM1139" t="s">
        <v>180</v>
      </c>
      <c r="DR1139" t="s">
        <v>180</v>
      </c>
      <c r="DS1139" t="s">
        <v>180</v>
      </c>
      <c r="DT1139">
        <v>0.4</v>
      </c>
      <c r="DU1139">
        <v>134</v>
      </c>
      <c r="DV1139">
        <v>4.37</v>
      </c>
      <c r="DW1139">
        <v>9.76</v>
      </c>
      <c r="DY1139">
        <v>7.33</v>
      </c>
      <c r="DZ1139">
        <v>2.14</v>
      </c>
      <c r="EA1139">
        <v>0.74</v>
      </c>
      <c r="EB1139">
        <v>2.56</v>
      </c>
      <c r="EC1139">
        <v>0.41</v>
      </c>
      <c r="ED1139">
        <v>2.72</v>
      </c>
      <c r="EF1139">
        <v>1.68</v>
      </c>
      <c r="EH1139">
        <v>1.55</v>
      </c>
      <c r="EI1139">
        <v>0.23</v>
      </c>
      <c r="EJ1139">
        <v>1.35</v>
      </c>
      <c r="EK1139">
        <v>1.1599999999999999</v>
      </c>
      <c r="EM1139" t="s">
        <v>180</v>
      </c>
      <c r="EN1139" t="s">
        <v>180</v>
      </c>
      <c r="EO1139" t="s">
        <v>180</v>
      </c>
      <c r="EP1139" t="s">
        <v>180</v>
      </c>
      <c r="EQ1139" t="s">
        <v>180</v>
      </c>
      <c r="ER1139" t="s">
        <v>180</v>
      </c>
      <c r="ET1139">
        <v>4</v>
      </c>
      <c r="EV1139">
        <v>0.91</v>
      </c>
      <c r="EW1139">
        <v>0.23</v>
      </c>
      <c r="EY1139" t="s">
        <v>180</v>
      </c>
      <c r="EZ1139" t="s">
        <v>180</v>
      </c>
      <c r="FB1139" t="s">
        <v>180</v>
      </c>
      <c r="FD1139" t="s">
        <v>180</v>
      </c>
      <c r="FF1139" t="s">
        <v>180</v>
      </c>
      <c r="FH1139" t="s">
        <v>180</v>
      </c>
      <c r="FI1139" t="s">
        <v>180</v>
      </c>
      <c r="FJ1139" t="s">
        <v>180</v>
      </c>
      <c r="FK1139" t="s">
        <v>180</v>
      </c>
      <c r="FL1139" t="s">
        <v>180</v>
      </c>
      <c r="FM1139" t="s">
        <v>180</v>
      </c>
      <c r="FN1139" t="s">
        <v>180</v>
      </c>
      <c r="FP1139" t="s">
        <v>180</v>
      </c>
      <c r="FQ1139" t="s">
        <v>180</v>
      </c>
      <c r="FR1139" t="s">
        <v>180</v>
      </c>
      <c r="FS1139" t="s">
        <v>180</v>
      </c>
      <c r="FT1139" t="s">
        <v>180</v>
      </c>
      <c r="FU1139" t="s">
        <v>180</v>
      </c>
      <c r="FV1139" t="s">
        <v>5801</v>
      </c>
      <c r="FW1139" t="s">
        <v>180</v>
      </c>
      <c r="FX1139">
        <f t="shared" si="341"/>
        <v>1.2903225806451613</v>
      </c>
      <c r="FY1139">
        <f t="shared" si="342"/>
        <v>27.096774193548388</v>
      </c>
      <c r="FZ1139">
        <f t="shared" si="343"/>
        <v>2.8193548387096774</v>
      </c>
      <c r="GA1139">
        <f t="shared" si="344"/>
        <v>1.3806451612903226</v>
      </c>
      <c r="GB1139">
        <f t="shared" si="345"/>
        <v>1.6516129032258065</v>
      </c>
      <c r="GC1139">
        <f t="shared" si="346"/>
        <v>0.51785714285714279</v>
      </c>
      <c r="GD1139">
        <f t="shared" si="347"/>
        <v>17.399999999999999</v>
      </c>
      <c r="GE1139">
        <f t="shared" si="348"/>
        <v>35.607094133697132</v>
      </c>
      <c r="GF1139">
        <f t="shared" si="349"/>
        <v>30.663615560640732</v>
      </c>
      <c r="GG1139">
        <f t="shared" si="350"/>
        <v>67</v>
      </c>
      <c r="GH1139">
        <f t="shared" si="351"/>
        <v>0.4098360655737705</v>
      </c>
      <c r="GI1139">
        <f t="shared" si="352"/>
        <v>0.115</v>
      </c>
      <c r="GJ1139">
        <f t="shared" si="353"/>
        <v>0.25274725274725274</v>
      </c>
      <c r="GK1139">
        <f t="shared" si="354"/>
        <v>147.25274725274724</v>
      </c>
      <c r="GL1139">
        <f t="shared" si="355"/>
        <v>2.1850000000000001</v>
      </c>
      <c r="GM1139">
        <f t="shared" si="356"/>
        <v>0.45500000000000002</v>
      </c>
      <c r="GN1139">
        <f t="shared" si="357"/>
        <v>0.20823798627002288</v>
      </c>
      <c r="GO1139">
        <f t="shared" si="358"/>
        <v>2.042056074766355</v>
      </c>
      <c r="GQ1139">
        <f>(EA1139/0.0735)/((DZ1139/0.195*(EB1139/0.295))^0.5)</f>
        <v>1.0316819325761886</v>
      </c>
    </row>
    <row r="1140" spans="1:201">
      <c r="A1140" t="s">
        <v>5709</v>
      </c>
      <c r="B1140" t="s">
        <v>5915</v>
      </c>
      <c r="C1140" t="s">
        <v>7226</v>
      </c>
      <c r="D1140" t="s">
        <v>7121</v>
      </c>
      <c r="E1140" t="s">
        <v>7121</v>
      </c>
      <c r="F1140">
        <v>121</v>
      </c>
      <c r="G1140">
        <v>31</v>
      </c>
      <c r="H1140" t="s">
        <v>7336</v>
      </c>
      <c r="I1140" t="s">
        <v>5927</v>
      </c>
      <c r="J1140" t="s">
        <v>180</v>
      </c>
      <c r="K1140">
        <v>-38.273350000000001</v>
      </c>
      <c r="L1140">
        <v>-38.273350000000001</v>
      </c>
      <c r="M1140">
        <v>176.51490000000001</v>
      </c>
      <c r="N1140">
        <v>176.51490000000001</v>
      </c>
      <c r="O1140" t="s">
        <v>179</v>
      </c>
      <c r="R1140" t="s">
        <v>5928</v>
      </c>
      <c r="S1140" t="s">
        <v>5918</v>
      </c>
      <c r="V1140" t="s">
        <v>180</v>
      </c>
      <c r="W1140" t="s">
        <v>180</v>
      </c>
      <c r="X1140" t="s">
        <v>180</v>
      </c>
      <c r="Y1140" t="s">
        <v>180</v>
      </c>
      <c r="Z1140" t="s">
        <v>180</v>
      </c>
      <c r="AB1140" t="s">
        <v>180</v>
      </c>
      <c r="AC1140" t="s">
        <v>181</v>
      </c>
      <c r="AD1140" t="s">
        <v>180</v>
      </c>
      <c r="AE1140" t="s">
        <v>180</v>
      </c>
      <c r="AF1140" t="s">
        <v>180</v>
      </c>
      <c r="AG1140" t="s">
        <v>180</v>
      </c>
      <c r="AH1140" t="s">
        <v>5919</v>
      </c>
      <c r="AI1140">
        <v>50.26</v>
      </c>
      <c r="AJ1140">
        <v>0.82</v>
      </c>
      <c r="AK1140" t="s">
        <v>180</v>
      </c>
      <c r="AL1140">
        <v>17.02</v>
      </c>
      <c r="AM1140" t="s">
        <v>180</v>
      </c>
      <c r="AP1140">
        <v>9.27</v>
      </c>
      <c r="AQ1140">
        <v>11.46</v>
      </c>
      <c r="AR1140">
        <v>6.29</v>
      </c>
      <c r="AS1140">
        <v>0.18</v>
      </c>
      <c r="AT1140" t="s">
        <v>180</v>
      </c>
      <c r="AU1140">
        <v>0.52</v>
      </c>
      <c r="AV1140">
        <v>2.1</v>
      </c>
      <c r="AW1140">
        <v>0.13</v>
      </c>
      <c r="AY1140" t="s">
        <v>180</v>
      </c>
      <c r="AZ1140" t="s">
        <v>180</v>
      </c>
      <c r="BA1140">
        <v>98.049999999999983</v>
      </c>
      <c r="BC1140" t="s">
        <v>180</v>
      </c>
      <c r="BD1140" t="s">
        <v>180</v>
      </c>
      <c r="BE1140" t="s">
        <v>180</v>
      </c>
      <c r="BF1140" t="s">
        <v>180</v>
      </c>
      <c r="BG1140" t="s">
        <v>180</v>
      </c>
      <c r="BH1140" t="s">
        <v>180</v>
      </c>
      <c r="BI1140" t="s">
        <v>180</v>
      </c>
      <c r="BK1140" t="s">
        <v>180</v>
      </c>
      <c r="BL1140" t="s">
        <v>180</v>
      </c>
      <c r="BM1140">
        <v>0.85</v>
      </c>
      <c r="BN1140" t="s">
        <v>180</v>
      </c>
      <c r="BO1140" t="s">
        <v>180</v>
      </c>
      <c r="BP1140" t="s">
        <v>180</v>
      </c>
      <c r="BQ1140" t="s">
        <v>180</v>
      </c>
      <c r="BR1140" t="s">
        <v>180</v>
      </c>
      <c r="BS1140" t="s">
        <v>180</v>
      </c>
      <c r="BT1140" t="s">
        <v>180</v>
      </c>
      <c r="BU1140" t="s">
        <v>180</v>
      </c>
      <c r="BV1140" t="s">
        <v>180</v>
      </c>
      <c r="BW1140" t="s">
        <v>180</v>
      </c>
      <c r="BX1140" t="s">
        <v>180</v>
      </c>
      <c r="BY1140" t="s">
        <v>180</v>
      </c>
      <c r="BZ1140" t="s">
        <v>180</v>
      </c>
      <c r="CD1140" t="s">
        <v>180</v>
      </c>
      <c r="CE1140" t="s">
        <v>180</v>
      </c>
      <c r="CG1140" t="s">
        <v>180</v>
      </c>
      <c r="CH1140" t="s">
        <v>180</v>
      </c>
      <c r="CI1140" t="s">
        <v>180</v>
      </c>
      <c r="CJ1140" t="s">
        <v>180</v>
      </c>
      <c r="CK1140" t="s">
        <v>180</v>
      </c>
      <c r="CM1140" t="s">
        <v>180</v>
      </c>
      <c r="CN1140" t="s">
        <v>180</v>
      </c>
      <c r="CQ1140">
        <v>263</v>
      </c>
      <c r="CR1140">
        <v>19</v>
      </c>
      <c r="CS1140" t="s">
        <v>180</v>
      </c>
      <c r="CT1140" t="s">
        <v>180</v>
      </c>
      <c r="CV1140">
        <v>0</v>
      </c>
      <c r="CZ1140" t="s">
        <v>180</v>
      </c>
      <c r="DB1140" t="s">
        <v>180</v>
      </c>
      <c r="DC1140" t="s">
        <v>180</v>
      </c>
      <c r="DD1140">
        <v>14</v>
      </c>
      <c r="DE1140">
        <v>309</v>
      </c>
      <c r="DF1140">
        <v>17.8</v>
      </c>
      <c r="DG1140">
        <v>55</v>
      </c>
      <c r="DH1140">
        <v>2.74</v>
      </c>
      <c r="DJ1140" t="s">
        <v>180</v>
      </c>
      <c r="DK1140" t="s">
        <v>180</v>
      </c>
      <c r="DL1140" t="s">
        <v>180</v>
      </c>
      <c r="DM1140" t="s">
        <v>180</v>
      </c>
      <c r="DR1140" t="s">
        <v>180</v>
      </c>
      <c r="DS1140" t="s">
        <v>180</v>
      </c>
      <c r="DU1140">
        <v>198</v>
      </c>
      <c r="DV1140">
        <v>7</v>
      </c>
      <c r="DW1140">
        <v>16.5</v>
      </c>
      <c r="DX1140">
        <v>2.2599999999999998</v>
      </c>
      <c r="DY1140">
        <v>10.199999999999999</v>
      </c>
      <c r="DZ1140">
        <v>2.6</v>
      </c>
      <c r="EA1140">
        <v>0.86</v>
      </c>
      <c r="EB1140">
        <v>2.57</v>
      </c>
      <c r="EC1140">
        <v>0.46</v>
      </c>
      <c r="ED1140">
        <v>2.98</v>
      </c>
      <c r="EE1140">
        <v>0.62</v>
      </c>
      <c r="EF1140">
        <v>1.73</v>
      </c>
      <c r="EH1140">
        <v>1.78</v>
      </c>
      <c r="EI1140">
        <v>0.25</v>
      </c>
      <c r="EJ1140">
        <v>1.49</v>
      </c>
      <c r="EK1140">
        <v>0.16</v>
      </c>
      <c r="EM1140" t="s">
        <v>180</v>
      </c>
      <c r="EN1140" t="s">
        <v>180</v>
      </c>
      <c r="EO1140" t="s">
        <v>180</v>
      </c>
      <c r="EP1140" t="s">
        <v>180</v>
      </c>
      <c r="EQ1140" t="s">
        <v>180</v>
      </c>
      <c r="ER1140" t="s">
        <v>180</v>
      </c>
      <c r="ET1140">
        <v>2.29</v>
      </c>
      <c r="EV1140">
        <v>1.34</v>
      </c>
      <c r="EW1140">
        <v>0.33</v>
      </c>
      <c r="EY1140" t="s">
        <v>180</v>
      </c>
      <c r="EZ1140" t="s">
        <v>180</v>
      </c>
      <c r="FB1140" t="s">
        <v>180</v>
      </c>
      <c r="FD1140" t="s">
        <v>180</v>
      </c>
      <c r="FF1140" t="s">
        <v>180</v>
      </c>
      <c r="FH1140" t="s">
        <v>180</v>
      </c>
      <c r="FI1140" t="s">
        <v>180</v>
      </c>
      <c r="FJ1140" t="s">
        <v>180</v>
      </c>
      <c r="FK1140" t="s">
        <v>180</v>
      </c>
      <c r="FL1140" t="s">
        <v>180</v>
      </c>
      <c r="FM1140" t="s">
        <v>180</v>
      </c>
      <c r="FN1140" t="s">
        <v>180</v>
      </c>
      <c r="FP1140" t="s">
        <v>180</v>
      </c>
      <c r="FQ1140" t="s">
        <v>180</v>
      </c>
      <c r="FR1140" t="s">
        <v>180</v>
      </c>
      <c r="FS1140" t="s">
        <v>180</v>
      </c>
      <c r="FT1140" t="s">
        <v>180</v>
      </c>
      <c r="FU1140" t="s">
        <v>180</v>
      </c>
      <c r="FV1140" t="s">
        <v>5929</v>
      </c>
      <c r="FW1140" t="s">
        <v>180</v>
      </c>
      <c r="FX1140">
        <f t="shared" si="341"/>
        <v>1.5393258426966294</v>
      </c>
      <c r="FY1140">
        <f t="shared" si="342"/>
        <v>30.898876404494381</v>
      </c>
      <c r="FZ1140">
        <f t="shared" si="343"/>
        <v>3.9325842696629212</v>
      </c>
      <c r="GA1140">
        <f t="shared" si="344"/>
        <v>1.4606741573033708</v>
      </c>
      <c r="GB1140">
        <f t="shared" si="345"/>
        <v>1.443820224719101</v>
      </c>
      <c r="GC1140">
        <f t="shared" si="346"/>
        <v>0.63414634146341464</v>
      </c>
      <c r="GD1140">
        <f t="shared" si="347"/>
        <v>17.359550561797754</v>
      </c>
      <c r="GE1140">
        <f t="shared" si="348"/>
        <v>30.294117647058826</v>
      </c>
      <c r="GF1140">
        <f t="shared" si="349"/>
        <v>28.285714285714285</v>
      </c>
      <c r="GG1140">
        <f t="shared" si="350"/>
        <v>72.262773722627728</v>
      </c>
      <c r="GH1140">
        <f t="shared" si="351"/>
        <v>0.13878787878787879</v>
      </c>
      <c r="GI1140">
        <f t="shared" si="352"/>
        <v>0.12043795620437955</v>
      </c>
      <c r="GJ1140">
        <f t="shared" si="353"/>
        <v>0.2462686567164179</v>
      </c>
      <c r="GK1140">
        <f t="shared" si="354"/>
        <v>147.76119402985074</v>
      </c>
      <c r="GL1140">
        <f t="shared" si="355"/>
        <v>2.554744525547445</v>
      </c>
      <c r="GM1140">
        <f t="shared" si="356"/>
        <v>0.48905109489051096</v>
      </c>
      <c r="GN1140">
        <f t="shared" si="357"/>
        <v>0.19142857142857145</v>
      </c>
      <c r="GO1140">
        <f t="shared" si="358"/>
        <v>2.6923076923076921</v>
      </c>
      <c r="GP1140">
        <f t="shared" si="359"/>
        <v>0.99845870134459902</v>
      </c>
      <c r="GQ1140">
        <f>(EA1140/0.0735)/((DZ1140/0.195*(EB1140/0.295))^0.5)</f>
        <v>1.0856408844578203</v>
      </c>
    </row>
    <row r="1141" spans="1:201">
      <c r="A1141" t="s">
        <v>5709</v>
      </c>
      <c r="B1141" t="s">
        <v>5915</v>
      </c>
      <c r="C1141" t="s">
        <v>7226</v>
      </c>
      <c r="D1141" t="s">
        <v>7121</v>
      </c>
      <c r="E1141" t="s">
        <v>7121</v>
      </c>
      <c r="F1141">
        <v>121</v>
      </c>
      <c r="G1141">
        <v>31</v>
      </c>
      <c r="H1141" t="s">
        <v>7336</v>
      </c>
      <c r="I1141" t="s">
        <v>5927</v>
      </c>
      <c r="J1141" t="s">
        <v>180</v>
      </c>
      <c r="K1141">
        <v>-38.273350000000001</v>
      </c>
      <c r="L1141">
        <v>-38.273350000000001</v>
      </c>
      <c r="M1141">
        <v>176.51490000000001</v>
      </c>
      <c r="N1141">
        <v>176.51490000000001</v>
      </c>
      <c r="O1141" t="s">
        <v>179</v>
      </c>
      <c r="R1141" t="s">
        <v>5930</v>
      </c>
      <c r="S1141" t="s">
        <v>5918</v>
      </c>
      <c r="V1141" t="s">
        <v>180</v>
      </c>
      <c r="W1141" t="s">
        <v>180</v>
      </c>
      <c r="X1141" t="s">
        <v>180</v>
      </c>
      <c r="Y1141" t="s">
        <v>180</v>
      </c>
      <c r="Z1141" t="s">
        <v>180</v>
      </c>
      <c r="AB1141" t="s">
        <v>180</v>
      </c>
      <c r="AC1141" t="s">
        <v>181</v>
      </c>
      <c r="AD1141" t="s">
        <v>180</v>
      </c>
      <c r="AE1141" t="s">
        <v>180</v>
      </c>
      <c r="AF1141" t="s">
        <v>180</v>
      </c>
      <c r="AG1141" t="s">
        <v>180</v>
      </c>
      <c r="AH1141" t="s">
        <v>5919</v>
      </c>
      <c r="AI1141">
        <v>50.26</v>
      </c>
      <c r="AJ1141">
        <v>0.83</v>
      </c>
      <c r="AK1141" t="s">
        <v>180</v>
      </c>
      <c r="AL1141">
        <v>16.920000000000002</v>
      </c>
      <c r="AM1141" t="s">
        <v>180</v>
      </c>
      <c r="AP1141">
        <v>9.2100000000000009</v>
      </c>
      <c r="AQ1141">
        <v>11.41</v>
      </c>
      <c r="AR1141">
        <v>6.23</v>
      </c>
      <c r="AS1141">
        <v>0.18</v>
      </c>
      <c r="AT1141" t="s">
        <v>180</v>
      </c>
      <c r="AU1141">
        <v>0.52</v>
      </c>
      <c r="AV1141">
        <v>2.11</v>
      </c>
      <c r="AW1141">
        <v>0.13</v>
      </c>
      <c r="AY1141" t="s">
        <v>180</v>
      </c>
      <c r="AZ1141" t="s">
        <v>180</v>
      </c>
      <c r="BA1141">
        <v>97.8</v>
      </c>
      <c r="BC1141" t="s">
        <v>180</v>
      </c>
      <c r="BD1141" t="s">
        <v>180</v>
      </c>
      <c r="BE1141" t="s">
        <v>180</v>
      </c>
      <c r="BF1141" t="s">
        <v>180</v>
      </c>
      <c r="BG1141" t="s">
        <v>180</v>
      </c>
      <c r="BH1141" t="s">
        <v>180</v>
      </c>
      <c r="BI1141" t="s">
        <v>180</v>
      </c>
      <c r="BK1141" t="s">
        <v>180</v>
      </c>
      <c r="BL1141" t="s">
        <v>180</v>
      </c>
      <c r="BM1141">
        <v>1.1299999999999999</v>
      </c>
      <c r="BN1141" t="s">
        <v>180</v>
      </c>
      <c r="BO1141" t="s">
        <v>180</v>
      </c>
      <c r="BP1141" t="s">
        <v>180</v>
      </c>
      <c r="BQ1141" t="s">
        <v>180</v>
      </c>
      <c r="BR1141" t="s">
        <v>180</v>
      </c>
      <c r="BS1141" t="s">
        <v>180</v>
      </c>
      <c r="BT1141" t="s">
        <v>180</v>
      </c>
      <c r="BU1141" t="s">
        <v>180</v>
      </c>
      <c r="BV1141" t="s">
        <v>180</v>
      </c>
      <c r="BW1141" t="s">
        <v>180</v>
      </c>
      <c r="BX1141" t="s">
        <v>180</v>
      </c>
      <c r="BY1141" t="s">
        <v>180</v>
      </c>
      <c r="BZ1141" t="s">
        <v>180</v>
      </c>
      <c r="CD1141" t="s">
        <v>180</v>
      </c>
      <c r="CE1141" t="s">
        <v>180</v>
      </c>
      <c r="CG1141" t="s">
        <v>180</v>
      </c>
      <c r="CH1141" t="s">
        <v>180</v>
      </c>
      <c r="CI1141" t="s">
        <v>180</v>
      </c>
      <c r="CJ1141" t="s">
        <v>180</v>
      </c>
      <c r="CK1141" t="s">
        <v>180</v>
      </c>
      <c r="CM1141" t="s">
        <v>180</v>
      </c>
      <c r="CN1141" t="s">
        <v>180</v>
      </c>
      <c r="CQ1141">
        <v>265</v>
      </c>
      <c r="CR1141">
        <v>18</v>
      </c>
      <c r="CS1141" t="s">
        <v>180</v>
      </c>
      <c r="CT1141" t="s">
        <v>180</v>
      </c>
      <c r="CV1141">
        <v>0</v>
      </c>
      <c r="CZ1141" t="s">
        <v>180</v>
      </c>
      <c r="DB1141" t="s">
        <v>180</v>
      </c>
      <c r="DC1141" t="s">
        <v>180</v>
      </c>
      <c r="DD1141">
        <v>14</v>
      </c>
      <c r="DE1141">
        <v>309</v>
      </c>
      <c r="DF1141">
        <v>17.899999999999999</v>
      </c>
      <c r="DG1141">
        <v>55</v>
      </c>
      <c r="DH1141">
        <v>2.77</v>
      </c>
      <c r="DJ1141" t="s">
        <v>180</v>
      </c>
      <c r="DK1141" t="s">
        <v>180</v>
      </c>
      <c r="DL1141" t="s">
        <v>180</v>
      </c>
      <c r="DM1141" t="s">
        <v>180</v>
      </c>
      <c r="DR1141" t="s">
        <v>180</v>
      </c>
      <c r="DS1141" t="s">
        <v>180</v>
      </c>
      <c r="DU1141">
        <v>193</v>
      </c>
      <c r="DV1141">
        <v>6.9</v>
      </c>
      <c r="DW1141">
        <v>16</v>
      </c>
      <c r="DX1141">
        <v>2.21</v>
      </c>
      <c r="DY1141">
        <v>10.1</v>
      </c>
      <c r="DZ1141">
        <v>2.64</v>
      </c>
      <c r="EA1141">
        <v>0.86</v>
      </c>
      <c r="EB1141">
        <v>2.57</v>
      </c>
      <c r="EC1141">
        <v>0.46</v>
      </c>
      <c r="ED1141">
        <v>2.93</v>
      </c>
      <c r="EE1141">
        <v>0.61</v>
      </c>
      <c r="EF1141">
        <v>1.69</v>
      </c>
      <c r="EH1141">
        <v>1.79</v>
      </c>
      <c r="EI1141">
        <v>0.26</v>
      </c>
      <c r="EJ1141">
        <v>1.58</v>
      </c>
      <c r="EK1141">
        <v>0.16</v>
      </c>
      <c r="EM1141" t="s">
        <v>180</v>
      </c>
      <c r="EN1141" t="s">
        <v>180</v>
      </c>
      <c r="EO1141" t="s">
        <v>180</v>
      </c>
      <c r="EP1141" t="s">
        <v>180</v>
      </c>
      <c r="EQ1141" t="s">
        <v>180</v>
      </c>
      <c r="ER1141" t="s">
        <v>180</v>
      </c>
      <c r="ET1141">
        <v>2.27</v>
      </c>
      <c r="EV1141">
        <v>1.38</v>
      </c>
      <c r="EW1141">
        <v>0.32</v>
      </c>
      <c r="EY1141" t="s">
        <v>180</v>
      </c>
      <c r="EZ1141" t="s">
        <v>180</v>
      </c>
      <c r="FB1141" t="s">
        <v>180</v>
      </c>
      <c r="FD1141" t="s">
        <v>180</v>
      </c>
      <c r="FF1141" t="s">
        <v>180</v>
      </c>
      <c r="FH1141" t="s">
        <v>180</v>
      </c>
      <c r="FI1141" t="s">
        <v>180</v>
      </c>
      <c r="FJ1141" t="s">
        <v>180</v>
      </c>
      <c r="FK1141" t="s">
        <v>180</v>
      </c>
      <c r="FL1141" t="s">
        <v>180</v>
      </c>
      <c r="FM1141" t="s">
        <v>180</v>
      </c>
      <c r="FN1141" t="s">
        <v>180</v>
      </c>
      <c r="FP1141" t="s">
        <v>180</v>
      </c>
      <c r="FQ1141" t="s">
        <v>180</v>
      </c>
      <c r="FR1141" t="s">
        <v>180</v>
      </c>
      <c r="FS1141" t="s">
        <v>180</v>
      </c>
      <c r="FT1141" t="s">
        <v>180</v>
      </c>
      <c r="FU1141" t="s">
        <v>180</v>
      </c>
      <c r="FV1141" t="s">
        <v>5931</v>
      </c>
      <c r="FW1141" t="s">
        <v>180</v>
      </c>
      <c r="FX1141">
        <f t="shared" si="341"/>
        <v>1.5474860335195531</v>
      </c>
      <c r="FY1141">
        <f t="shared" si="342"/>
        <v>30.726256983240223</v>
      </c>
      <c r="FZ1141">
        <f t="shared" si="343"/>
        <v>3.8547486033519553</v>
      </c>
      <c r="GA1141">
        <f t="shared" si="344"/>
        <v>1.4748603351955307</v>
      </c>
      <c r="GB1141">
        <f t="shared" si="345"/>
        <v>1.435754189944134</v>
      </c>
      <c r="GC1141">
        <f t="shared" si="346"/>
        <v>0.62650602409638556</v>
      </c>
      <c r="GD1141">
        <f t="shared" si="347"/>
        <v>17.262569832402235</v>
      </c>
      <c r="GE1141">
        <f t="shared" si="348"/>
        <v>30.594059405940595</v>
      </c>
      <c r="GF1141">
        <f t="shared" si="349"/>
        <v>27.971014492753621</v>
      </c>
      <c r="GG1141">
        <f t="shared" si="350"/>
        <v>69.675090252707577</v>
      </c>
      <c r="GH1141">
        <f t="shared" si="351"/>
        <v>0.141875</v>
      </c>
      <c r="GI1141">
        <f t="shared" si="352"/>
        <v>0.11552346570397112</v>
      </c>
      <c r="GJ1141">
        <f t="shared" si="353"/>
        <v>0.23188405797101452</v>
      </c>
      <c r="GK1141">
        <f t="shared" si="354"/>
        <v>139.85507246376812</v>
      </c>
      <c r="GL1141">
        <f t="shared" si="355"/>
        <v>2.4909747292418776</v>
      </c>
      <c r="GM1141">
        <f t="shared" si="356"/>
        <v>0.49819494584837543</v>
      </c>
      <c r="GN1141">
        <f t="shared" si="357"/>
        <v>0.19999999999999998</v>
      </c>
      <c r="GO1141">
        <f t="shared" si="358"/>
        <v>2.6136363636363638</v>
      </c>
      <c r="GP1141">
        <f t="shared" si="359"/>
        <v>0.98616299496985016</v>
      </c>
      <c r="GQ1141">
        <f>(EA1141/0.0735)/((DZ1141/0.195*(EB1141/0.295))^0.5)</f>
        <v>1.077384940425077</v>
      </c>
    </row>
    <row r="1142" spans="1:201">
      <c r="A1142" t="s">
        <v>5709</v>
      </c>
      <c r="B1142" t="s">
        <v>5915</v>
      </c>
      <c r="C1142" t="s">
        <v>7226</v>
      </c>
      <c r="D1142" t="s">
        <v>7121</v>
      </c>
      <c r="E1142" t="s">
        <v>7121</v>
      </c>
      <c r="F1142">
        <v>121</v>
      </c>
      <c r="G1142">
        <v>31</v>
      </c>
      <c r="H1142" t="s">
        <v>7336</v>
      </c>
      <c r="I1142" t="s">
        <v>5927</v>
      </c>
      <c r="J1142" t="s">
        <v>180</v>
      </c>
      <c r="K1142">
        <v>-38.273350000000001</v>
      </c>
      <c r="L1142">
        <v>-38.273350000000001</v>
      </c>
      <c r="M1142">
        <v>176.51490000000001</v>
      </c>
      <c r="N1142">
        <v>176.51490000000001</v>
      </c>
      <c r="O1142" t="s">
        <v>179</v>
      </c>
      <c r="R1142" t="s">
        <v>5932</v>
      </c>
      <c r="S1142" t="s">
        <v>5918</v>
      </c>
      <c r="V1142" t="s">
        <v>180</v>
      </c>
      <c r="W1142" t="s">
        <v>180</v>
      </c>
      <c r="X1142" t="s">
        <v>180</v>
      </c>
      <c r="Y1142" t="s">
        <v>180</v>
      </c>
      <c r="Z1142" t="s">
        <v>180</v>
      </c>
      <c r="AB1142" t="s">
        <v>180</v>
      </c>
      <c r="AC1142" t="s">
        <v>181</v>
      </c>
      <c r="AD1142" t="s">
        <v>180</v>
      </c>
      <c r="AE1142" t="s">
        <v>180</v>
      </c>
      <c r="AF1142" t="s">
        <v>180</v>
      </c>
      <c r="AG1142" t="s">
        <v>180</v>
      </c>
      <c r="AH1142" t="s">
        <v>5919</v>
      </c>
      <c r="AI1142">
        <v>50.41</v>
      </c>
      <c r="AJ1142">
        <v>0.82</v>
      </c>
      <c r="AK1142" t="s">
        <v>180</v>
      </c>
      <c r="AL1142">
        <v>16.98</v>
      </c>
      <c r="AM1142" t="s">
        <v>180</v>
      </c>
      <c r="AP1142">
        <v>9.26</v>
      </c>
      <c r="AQ1142">
        <v>11.4</v>
      </c>
      <c r="AR1142">
        <v>6.26</v>
      </c>
      <c r="AS1142">
        <v>0.18</v>
      </c>
      <c r="AT1142" t="s">
        <v>180</v>
      </c>
      <c r="AU1142">
        <v>0.53</v>
      </c>
      <c r="AV1142">
        <v>2.1</v>
      </c>
      <c r="AW1142">
        <v>0.13</v>
      </c>
      <c r="AY1142" t="s">
        <v>180</v>
      </c>
      <c r="AZ1142" t="s">
        <v>180</v>
      </c>
      <c r="BA1142">
        <v>98.070000000000007</v>
      </c>
      <c r="BC1142" t="s">
        <v>180</v>
      </c>
      <c r="BD1142" t="s">
        <v>180</v>
      </c>
      <c r="BE1142" t="s">
        <v>180</v>
      </c>
      <c r="BF1142" t="s">
        <v>180</v>
      </c>
      <c r="BG1142" t="s">
        <v>180</v>
      </c>
      <c r="BH1142" t="s">
        <v>180</v>
      </c>
      <c r="BI1142" t="s">
        <v>180</v>
      </c>
      <c r="BK1142" t="s">
        <v>180</v>
      </c>
      <c r="BL1142" t="s">
        <v>180</v>
      </c>
      <c r="BM1142">
        <v>0.84</v>
      </c>
      <c r="BN1142" t="s">
        <v>180</v>
      </c>
      <c r="BO1142" t="s">
        <v>180</v>
      </c>
      <c r="BP1142" t="s">
        <v>180</v>
      </c>
      <c r="BQ1142" t="s">
        <v>180</v>
      </c>
      <c r="BR1142" t="s">
        <v>180</v>
      </c>
      <c r="BS1142" t="s">
        <v>180</v>
      </c>
      <c r="BT1142" t="s">
        <v>180</v>
      </c>
      <c r="BU1142" t="s">
        <v>180</v>
      </c>
      <c r="BV1142" t="s">
        <v>180</v>
      </c>
      <c r="BW1142" t="s">
        <v>180</v>
      </c>
      <c r="BX1142" t="s">
        <v>180</v>
      </c>
      <c r="BY1142" t="s">
        <v>180</v>
      </c>
      <c r="BZ1142" t="s">
        <v>180</v>
      </c>
      <c r="CD1142" t="s">
        <v>180</v>
      </c>
      <c r="CE1142" t="s">
        <v>180</v>
      </c>
      <c r="CG1142" t="s">
        <v>180</v>
      </c>
      <c r="CH1142" t="s">
        <v>180</v>
      </c>
      <c r="CI1142" t="s">
        <v>180</v>
      </c>
      <c r="CJ1142" t="s">
        <v>180</v>
      </c>
      <c r="CK1142" t="s">
        <v>180</v>
      </c>
      <c r="CM1142" t="s">
        <v>180</v>
      </c>
      <c r="CN1142" t="s">
        <v>180</v>
      </c>
      <c r="CQ1142">
        <v>261</v>
      </c>
      <c r="CR1142">
        <v>19</v>
      </c>
      <c r="CS1142" t="s">
        <v>180</v>
      </c>
      <c r="CT1142" t="s">
        <v>180</v>
      </c>
      <c r="CV1142">
        <v>0</v>
      </c>
      <c r="CZ1142" t="s">
        <v>180</v>
      </c>
      <c r="DB1142" t="s">
        <v>180</v>
      </c>
      <c r="DC1142" t="s">
        <v>180</v>
      </c>
      <c r="DD1142">
        <v>14</v>
      </c>
      <c r="DE1142">
        <v>308</v>
      </c>
      <c r="DF1142">
        <v>18.100000000000001</v>
      </c>
      <c r="DG1142">
        <v>56</v>
      </c>
      <c r="DH1142">
        <v>2.67</v>
      </c>
      <c r="DJ1142" t="s">
        <v>180</v>
      </c>
      <c r="DK1142" t="s">
        <v>180</v>
      </c>
      <c r="DL1142" t="s">
        <v>180</v>
      </c>
      <c r="DM1142" t="s">
        <v>180</v>
      </c>
      <c r="DR1142" t="s">
        <v>180</v>
      </c>
      <c r="DS1142" t="s">
        <v>180</v>
      </c>
      <c r="DU1142">
        <v>196</v>
      </c>
      <c r="DV1142">
        <v>7</v>
      </c>
      <c r="DW1142">
        <v>16.2</v>
      </c>
      <c r="DX1142">
        <v>2.2400000000000002</v>
      </c>
      <c r="DY1142">
        <v>10.199999999999999</v>
      </c>
      <c r="DZ1142">
        <v>2.64</v>
      </c>
      <c r="EA1142">
        <v>0.85</v>
      </c>
      <c r="EB1142">
        <v>2.5499999999999998</v>
      </c>
      <c r="EC1142">
        <v>0.46</v>
      </c>
      <c r="ED1142">
        <v>2.98</v>
      </c>
      <c r="EE1142">
        <v>0.61</v>
      </c>
      <c r="EF1142">
        <v>1.72</v>
      </c>
      <c r="EH1142">
        <v>1.8</v>
      </c>
      <c r="EI1142">
        <v>0.26</v>
      </c>
      <c r="EJ1142">
        <v>1.52</v>
      </c>
      <c r="EK1142">
        <v>0.16</v>
      </c>
      <c r="EM1142" t="s">
        <v>180</v>
      </c>
      <c r="EN1142" t="s">
        <v>180</v>
      </c>
      <c r="EO1142" t="s">
        <v>180</v>
      </c>
      <c r="EP1142" t="s">
        <v>180</v>
      </c>
      <c r="EQ1142" t="s">
        <v>180</v>
      </c>
      <c r="ER1142" t="s">
        <v>180</v>
      </c>
      <c r="ET1142">
        <v>2.2599999999999998</v>
      </c>
      <c r="EV1142">
        <v>1.4</v>
      </c>
      <c r="EW1142">
        <v>0.33</v>
      </c>
      <c r="EY1142" t="s">
        <v>180</v>
      </c>
      <c r="EZ1142" t="s">
        <v>180</v>
      </c>
      <c r="FB1142" t="s">
        <v>180</v>
      </c>
      <c r="FD1142" t="s">
        <v>180</v>
      </c>
      <c r="FF1142" t="s">
        <v>180</v>
      </c>
      <c r="FH1142" t="s">
        <v>180</v>
      </c>
      <c r="FI1142" t="s">
        <v>180</v>
      </c>
      <c r="FJ1142" t="s">
        <v>180</v>
      </c>
      <c r="FK1142" t="s">
        <v>180</v>
      </c>
      <c r="FL1142" t="s">
        <v>180</v>
      </c>
      <c r="FM1142" t="s">
        <v>180</v>
      </c>
      <c r="FN1142" t="s">
        <v>180</v>
      </c>
      <c r="FP1142" t="s">
        <v>180</v>
      </c>
      <c r="FQ1142" t="s">
        <v>180</v>
      </c>
      <c r="FR1142" t="s">
        <v>180</v>
      </c>
      <c r="FS1142" t="s">
        <v>180</v>
      </c>
      <c r="FT1142" t="s">
        <v>180</v>
      </c>
      <c r="FU1142" t="s">
        <v>180</v>
      </c>
      <c r="FV1142" t="s">
        <v>5933</v>
      </c>
      <c r="FW1142" t="s">
        <v>180</v>
      </c>
      <c r="FX1142">
        <f t="shared" si="341"/>
        <v>1.4833333333333332</v>
      </c>
      <c r="FY1142">
        <f t="shared" si="342"/>
        <v>31.111111111111111</v>
      </c>
      <c r="FZ1142">
        <f t="shared" si="343"/>
        <v>3.8888888888888888</v>
      </c>
      <c r="GA1142">
        <f t="shared" si="344"/>
        <v>1.4666666666666668</v>
      </c>
      <c r="GB1142">
        <f t="shared" si="345"/>
        <v>1.4166666666666665</v>
      </c>
      <c r="GC1142">
        <f t="shared" si="346"/>
        <v>0.64634146341463417</v>
      </c>
      <c r="GD1142">
        <f t="shared" si="347"/>
        <v>17.016574585635357</v>
      </c>
      <c r="GE1142">
        <f t="shared" si="348"/>
        <v>30.196078431372552</v>
      </c>
      <c r="GF1142">
        <f t="shared" si="349"/>
        <v>28</v>
      </c>
      <c r="GG1142">
        <f t="shared" si="350"/>
        <v>73.408239700374537</v>
      </c>
      <c r="GH1142">
        <f t="shared" si="351"/>
        <v>0.13950617283950617</v>
      </c>
      <c r="GI1142">
        <f t="shared" si="352"/>
        <v>0.12359550561797754</v>
      </c>
      <c r="GJ1142">
        <f t="shared" si="353"/>
        <v>0.23571428571428574</v>
      </c>
      <c r="GK1142">
        <f t="shared" si="354"/>
        <v>140</v>
      </c>
      <c r="GL1142">
        <f t="shared" si="355"/>
        <v>2.6217228464419478</v>
      </c>
      <c r="GM1142">
        <f t="shared" si="356"/>
        <v>0.52434456928838946</v>
      </c>
      <c r="GN1142">
        <f t="shared" si="357"/>
        <v>0.19999999999999998</v>
      </c>
      <c r="GO1142">
        <f t="shared" si="358"/>
        <v>2.6515151515151514</v>
      </c>
      <c r="GP1142">
        <f t="shared" si="359"/>
        <v>0.98467154267053802</v>
      </c>
      <c r="GQ1142">
        <f>(EA1142/0.0735)/((DZ1142/0.195*(EB1142/0.295))^0.5)</f>
        <v>1.0690249630749251</v>
      </c>
    </row>
    <row r="1143" spans="1:201">
      <c r="A1143" t="s">
        <v>5709</v>
      </c>
      <c r="B1143" t="s">
        <v>5915</v>
      </c>
      <c r="C1143" t="s">
        <v>7226</v>
      </c>
      <c r="D1143" t="s">
        <v>7121</v>
      </c>
      <c r="E1143" t="s">
        <v>7121</v>
      </c>
      <c r="F1143">
        <v>121</v>
      </c>
      <c r="G1143">
        <v>31</v>
      </c>
      <c r="H1143" t="s">
        <v>7336</v>
      </c>
      <c r="I1143" t="s">
        <v>5927</v>
      </c>
      <c r="J1143" t="s">
        <v>180</v>
      </c>
      <c r="K1143">
        <v>-38.273350000000001</v>
      </c>
      <c r="L1143">
        <v>-38.273350000000001</v>
      </c>
      <c r="M1143">
        <v>176.51490000000001</v>
      </c>
      <c r="N1143">
        <v>176.51490000000001</v>
      </c>
      <c r="O1143" t="s">
        <v>179</v>
      </c>
      <c r="R1143" t="s">
        <v>5934</v>
      </c>
      <c r="S1143" t="s">
        <v>5918</v>
      </c>
      <c r="V1143" t="s">
        <v>180</v>
      </c>
      <c r="W1143" t="s">
        <v>180</v>
      </c>
      <c r="X1143" t="s">
        <v>180</v>
      </c>
      <c r="Y1143" t="s">
        <v>180</v>
      </c>
      <c r="Z1143" t="s">
        <v>180</v>
      </c>
      <c r="AB1143" t="s">
        <v>180</v>
      </c>
      <c r="AC1143" t="s">
        <v>181</v>
      </c>
      <c r="AD1143" t="s">
        <v>180</v>
      </c>
      <c r="AE1143" t="s">
        <v>180</v>
      </c>
      <c r="AF1143" t="s">
        <v>180</v>
      </c>
      <c r="AG1143" t="s">
        <v>180</v>
      </c>
      <c r="AH1143" t="s">
        <v>5919</v>
      </c>
      <c r="AI1143">
        <v>50.63</v>
      </c>
      <c r="AJ1143">
        <v>0.82</v>
      </c>
      <c r="AK1143" t="s">
        <v>180</v>
      </c>
      <c r="AL1143">
        <v>17.14</v>
      </c>
      <c r="AM1143" t="s">
        <v>180</v>
      </c>
      <c r="AP1143">
        <v>9.3000000000000007</v>
      </c>
      <c r="AQ1143">
        <v>11.37</v>
      </c>
      <c r="AR1143">
        <v>6.19</v>
      </c>
      <c r="AS1143">
        <v>0.18</v>
      </c>
      <c r="AT1143" t="s">
        <v>180</v>
      </c>
      <c r="AU1143">
        <v>0.56000000000000005</v>
      </c>
      <c r="AV1143">
        <v>2.15</v>
      </c>
      <c r="AW1143">
        <v>0.13</v>
      </c>
      <c r="AY1143" t="s">
        <v>180</v>
      </c>
      <c r="AZ1143" t="s">
        <v>180</v>
      </c>
      <c r="BA1143">
        <v>98.470000000000013</v>
      </c>
      <c r="BC1143" t="s">
        <v>180</v>
      </c>
      <c r="BD1143" t="s">
        <v>180</v>
      </c>
      <c r="BE1143" t="s">
        <v>180</v>
      </c>
      <c r="BF1143" t="s">
        <v>180</v>
      </c>
      <c r="BG1143" t="s">
        <v>180</v>
      </c>
      <c r="BH1143" t="s">
        <v>180</v>
      </c>
      <c r="BI1143" t="s">
        <v>180</v>
      </c>
      <c r="BK1143" t="s">
        <v>180</v>
      </c>
      <c r="BL1143" t="s">
        <v>180</v>
      </c>
      <c r="BM1143">
        <v>0.42</v>
      </c>
      <c r="BN1143" t="s">
        <v>180</v>
      </c>
      <c r="BO1143" t="s">
        <v>180</v>
      </c>
      <c r="BP1143" t="s">
        <v>180</v>
      </c>
      <c r="BQ1143" t="s">
        <v>180</v>
      </c>
      <c r="BR1143" t="s">
        <v>180</v>
      </c>
      <c r="BS1143" t="s">
        <v>180</v>
      </c>
      <c r="BT1143" t="s">
        <v>180</v>
      </c>
      <c r="BU1143" t="s">
        <v>180</v>
      </c>
      <c r="BV1143" t="s">
        <v>180</v>
      </c>
      <c r="BW1143" t="s">
        <v>180</v>
      </c>
      <c r="BX1143" t="s">
        <v>180</v>
      </c>
      <c r="BY1143" t="s">
        <v>180</v>
      </c>
      <c r="BZ1143" t="s">
        <v>180</v>
      </c>
      <c r="CD1143" t="s">
        <v>180</v>
      </c>
      <c r="CE1143" t="s">
        <v>180</v>
      </c>
      <c r="CG1143" t="s">
        <v>180</v>
      </c>
      <c r="CH1143" t="s">
        <v>180</v>
      </c>
      <c r="CI1143" t="s">
        <v>180</v>
      </c>
      <c r="CJ1143" t="s">
        <v>180</v>
      </c>
      <c r="CK1143" t="s">
        <v>180</v>
      </c>
      <c r="CM1143" t="s">
        <v>180</v>
      </c>
      <c r="CN1143" t="s">
        <v>180</v>
      </c>
      <c r="CQ1143">
        <v>250</v>
      </c>
      <c r="CR1143">
        <v>16</v>
      </c>
      <c r="CS1143" t="s">
        <v>180</v>
      </c>
      <c r="CT1143" t="s">
        <v>180</v>
      </c>
      <c r="CV1143">
        <v>0</v>
      </c>
      <c r="CZ1143" t="s">
        <v>180</v>
      </c>
      <c r="DB1143" t="s">
        <v>180</v>
      </c>
      <c r="DC1143" t="s">
        <v>180</v>
      </c>
      <c r="DD1143">
        <v>13</v>
      </c>
      <c r="DE1143">
        <v>311</v>
      </c>
      <c r="DF1143">
        <v>18.3</v>
      </c>
      <c r="DG1143">
        <v>58</v>
      </c>
      <c r="DH1143">
        <v>2.68</v>
      </c>
      <c r="DJ1143" t="s">
        <v>180</v>
      </c>
      <c r="DK1143" t="s">
        <v>180</v>
      </c>
      <c r="DL1143" t="s">
        <v>180</v>
      </c>
      <c r="DM1143" t="s">
        <v>180</v>
      </c>
      <c r="DR1143" t="s">
        <v>180</v>
      </c>
      <c r="DS1143" t="s">
        <v>180</v>
      </c>
      <c r="DU1143">
        <v>197</v>
      </c>
      <c r="DV1143">
        <v>6.9</v>
      </c>
      <c r="DW1143">
        <v>15.9</v>
      </c>
      <c r="DX1143">
        <v>2.27</v>
      </c>
      <c r="DY1143">
        <v>10.199999999999999</v>
      </c>
      <c r="DZ1143">
        <v>2.69</v>
      </c>
      <c r="EA1143">
        <v>0.9</v>
      </c>
      <c r="EB1143">
        <v>2.71</v>
      </c>
      <c r="EC1143">
        <v>0.49</v>
      </c>
      <c r="ED1143">
        <v>3.01</v>
      </c>
      <c r="EE1143">
        <v>0.62</v>
      </c>
      <c r="EF1143">
        <v>1.79</v>
      </c>
      <c r="EH1143">
        <v>1.75</v>
      </c>
      <c r="EI1143">
        <v>0.27</v>
      </c>
      <c r="EJ1143">
        <v>1.67</v>
      </c>
      <c r="EK1143">
        <v>0.18</v>
      </c>
      <c r="EM1143" t="s">
        <v>180</v>
      </c>
      <c r="EN1143" t="s">
        <v>180</v>
      </c>
      <c r="EO1143" t="s">
        <v>180</v>
      </c>
      <c r="EP1143" t="s">
        <v>180</v>
      </c>
      <c r="EQ1143" t="s">
        <v>180</v>
      </c>
      <c r="ER1143" t="s">
        <v>180</v>
      </c>
      <c r="ET1143">
        <v>2.7</v>
      </c>
      <c r="EV1143">
        <v>1.54</v>
      </c>
      <c r="EW1143">
        <v>0.37</v>
      </c>
      <c r="EY1143" t="s">
        <v>180</v>
      </c>
      <c r="EZ1143" t="s">
        <v>180</v>
      </c>
      <c r="FB1143" t="s">
        <v>180</v>
      </c>
      <c r="FD1143" t="s">
        <v>180</v>
      </c>
      <c r="FF1143" t="s">
        <v>180</v>
      </c>
      <c r="FH1143" t="s">
        <v>180</v>
      </c>
      <c r="FI1143" t="s">
        <v>180</v>
      </c>
      <c r="FJ1143" t="s">
        <v>180</v>
      </c>
      <c r="FK1143" t="s">
        <v>180</v>
      </c>
      <c r="FL1143" t="s">
        <v>180</v>
      </c>
      <c r="FM1143" t="s">
        <v>180</v>
      </c>
      <c r="FN1143" t="s">
        <v>180</v>
      </c>
      <c r="FP1143" t="s">
        <v>180</v>
      </c>
      <c r="FQ1143" t="s">
        <v>180</v>
      </c>
      <c r="FR1143" t="s">
        <v>180</v>
      </c>
      <c r="FS1143" t="s">
        <v>180</v>
      </c>
      <c r="FT1143" t="s">
        <v>180</v>
      </c>
      <c r="FU1143" t="s">
        <v>180</v>
      </c>
      <c r="FV1143" t="s">
        <v>5935</v>
      </c>
      <c r="FW1143" t="s">
        <v>180</v>
      </c>
      <c r="FX1143">
        <f t="shared" si="341"/>
        <v>1.5314285714285716</v>
      </c>
      <c r="FY1143">
        <f t="shared" si="342"/>
        <v>33.142857142857146</v>
      </c>
      <c r="FZ1143">
        <f t="shared" si="343"/>
        <v>3.9428571428571431</v>
      </c>
      <c r="GA1143">
        <f t="shared" si="344"/>
        <v>1.5371428571428571</v>
      </c>
      <c r="GB1143">
        <f t="shared" si="345"/>
        <v>1.5485714285714285</v>
      </c>
      <c r="GC1143">
        <f t="shared" si="346"/>
        <v>0.68292682926829273</v>
      </c>
      <c r="GD1143">
        <f t="shared" si="347"/>
        <v>16.994535519125684</v>
      </c>
      <c r="GE1143">
        <f t="shared" si="348"/>
        <v>30.490196078431374</v>
      </c>
      <c r="GF1143">
        <f t="shared" si="349"/>
        <v>28.550724637681157</v>
      </c>
      <c r="GG1143">
        <f t="shared" si="350"/>
        <v>73.507462686567166</v>
      </c>
      <c r="GH1143">
        <f t="shared" si="351"/>
        <v>0.169811320754717</v>
      </c>
      <c r="GI1143">
        <f t="shared" si="352"/>
        <v>0.1380597014925373</v>
      </c>
      <c r="GJ1143">
        <f t="shared" si="353"/>
        <v>0.24025974025974026</v>
      </c>
      <c r="GK1143">
        <f t="shared" si="354"/>
        <v>127.92207792207792</v>
      </c>
      <c r="GL1143">
        <f t="shared" si="355"/>
        <v>2.5746268656716418</v>
      </c>
      <c r="GM1143">
        <f t="shared" si="356"/>
        <v>0.57462686567164178</v>
      </c>
      <c r="GN1143">
        <f t="shared" si="357"/>
        <v>0.22318840579710145</v>
      </c>
      <c r="GO1143">
        <f t="shared" si="358"/>
        <v>2.5650557620817844</v>
      </c>
      <c r="GP1143">
        <f t="shared" si="359"/>
        <v>0.96696120840485333</v>
      </c>
      <c r="GQ1143">
        <f>(EA1143/0.0735)/((DZ1143/0.195*(EB1143/0.295))^0.5)</f>
        <v>1.0877339870279628</v>
      </c>
    </row>
    <row r="1144" spans="1:201">
      <c r="A1144" t="s">
        <v>5709</v>
      </c>
      <c r="B1144" t="s">
        <v>5915</v>
      </c>
      <c r="C1144" t="s">
        <v>7226</v>
      </c>
      <c r="D1144" t="s">
        <v>7121</v>
      </c>
      <c r="E1144" t="s">
        <v>7121</v>
      </c>
      <c r="F1144">
        <v>121</v>
      </c>
      <c r="G1144">
        <v>31</v>
      </c>
      <c r="H1144" t="s">
        <v>7336</v>
      </c>
      <c r="I1144" t="s">
        <v>5936</v>
      </c>
      <c r="J1144" t="s">
        <v>180</v>
      </c>
      <c r="K1144">
        <v>-38.287779999999998</v>
      </c>
      <c r="L1144">
        <v>-38.287779999999998</v>
      </c>
      <c r="M1144">
        <v>176.48621600000001</v>
      </c>
      <c r="N1144">
        <v>176.48621600000001</v>
      </c>
      <c r="O1144" t="s">
        <v>179</v>
      </c>
      <c r="R1144" t="s">
        <v>5937</v>
      </c>
      <c r="S1144" t="s">
        <v>5918</v>
      </c>
      <c r="V1144" t="s">
        <v>180</v>
      </c>
      <c r="W1144" t="s">
        <v>180</v>
      </c>
      <c r="X1144" t="s">
        <v>180</v>
      </c>
      <c r="Y1144" t="s">
        <v>180</v>
      </c>
      <c r="Z1144" t="s">
        <v>180</v>
      </c>
      <c r="AB1144" t="s">
        <v>180</v>
      </c>
      <c r="AC1144" t="s">
        <v>181</v>
      </c>
      <c r="AD1144" t="s">
        <v>180</v>
      </c>
      <c r="AE1144" t="s">
        <v>180</v>
      </c>
      <c r="AF1144" t="s">
        <v>180</v>
      </c>
      <c r="AG1144" t="s">
        <v>180</v>
      </c>
      <c r="AH1144" t="s">
        <v>5919</v>
      </c>
      <c r="AI1144">
        <v>50.54</v>
      </c>
      <c r="AJ1144">
        <v>0.83</v>
      </c>
      <c r="AK1144" t="s">
        <v>180</v>
      </c>
      <c r="AL1144">
        <v>17.149999999999999</v>
      </c>
      <c r="AM1144" t="s">
        <v>180</v>
      </c>
      <c r="AP1144">
        <v>9.23</v>
      </c>
      <c r="AQ1144">
        <v>11.4</v>
      </c>
      <c r="AR1144">
        <v>6.22</v>
      </c>
      <c r="AS1144">
        <v>0.18</v>
      </c>
      <c r="AT1144" t="s">
        <v>180</v>
      </c>
      <c r="AU1144">
        <v>0.56000000000000005</v>
      </c>
      <c r="AV1144">
        <v>2.13</v>
      </c>
      <c r="AW1144">
        <v>0.13</v>
      </c>
      <c r="AY1144" t="s">
        <v>180</v>
      </c>
      <c r="AZ1144" t="s">
        <v>180</v>
      </c>
      <c r="BA1144">
        <v>98.37</v>
      </c>
      <c r="BC1144" t="s">
        <v>180</v>
      </c>
      <c r="BD1144" t="s">
        <v>180</v>
      </c>
      <c r="BE1144" t="s">
        <v>180</v>
      </c>
      <c r="BF1144" t="s">
        <v>180</v>
      </c>
      <c r="BG1144" t="s">
        <v>180</v>
      </c>
      <c r="BH1144" t="s">
        <v>180</v>
      </c>
      <c r="BI1144" t="s">
        <v>180</v>
      </c>
      <c r="BK1144" t="s">
        <v>180</v>
      </c>
      <c r="BL1144" t="s">
        <v>180</v>
      </c>
      <c r="BM1144">
        <v>0.53</v>
      </c>
      <c r="BN1144" t="s">
        <v>180</v>
      </c>
      <c r="BO1144" t="s">
        <v>180</v>
      </c>
      <c r="BP1144" t="s">
        <v>180</v>
      </c>
      <c r="BQ1144" t="s">
        <v>180</v>
      </c>
      <c r="BR1144" t="s">
        <v>180</v>
      </c>
      <c r="BS1144" t="s">
        <v>180</v>
      </c>
      <c r="BT1144" t="s">
        <v>180</v>
      </c>
      <c r="BU1144" t="s">
        <v>180</v>
      </c>
      <c r="BV1144" t="s">
        <v>180</v>
      </c>
      <c r="BW1144" t="s">
        <v>180</v>
      </c>
      <c r="BX1144" t="s">
        <v>180</v>
      </c>
      <c r="BY1144" t="s">
        <v>180</v>
      </c>
      <c r="BZ1144" t="s">
        <v>180</v>
      </c>
      <c r="CD1144" t="s">
        <v>180</v>
      </c>
      <c r="CE1144" t="s">
        <v>180</v>
      </c>
      <c r="CG1144" t="s">
        <v>180</v>
      </c>
      <c r="CH1144" t="s">
        <v>180</v>
      </c>
      <c r="CI1144" t="s">
        <v>180</v>
      </c>
      <c r="CJ1144" t="s">
        <v>180</v>
      </c>
      <c r="CK1144" t="s">
        <v>180</v>
      </c>
      <c r="CM1144" t="s">
        <v>180</v>
      </c>
      <c r="CN1144" t="s">
        <v>180</v>
      </c>
      <c r="CQ1144">
        <v>269</v>
      </c>
      <c r="CR1144">
        <v>20</v>
      </c>
      <c r="CS1144" t="s">
        <v>180</v>
      </c>
      <c r="CT1144" t="s">
        <v>180</v>
      </c>
      <c r="CV1144">
        <v>0</v>
      </c>
      <c r="CZ1144" t="s">
        <v>180</v>
      </c>
      <c r="DB1144" t="s">
        <v>180</v>
      </c>
      <c r="DC1144" t="s">
        <v>180</v>
      </c>
      <c r="DD1144">
        <v>14</v>
      </c>
      <c r="DE1144">
        <v>311</v>
      </c>
      <c r="DF1144">
        <v>18.2</v>
      </c>
      <c r="DG1144">
        <v>59</v>
      </c>
      <c r="DH1144">
        <v>2.7</v>
      </c>
      <c r="DJ1144" t="s">
        <v>180</v>
      </c>
      <c r="DK1144" t="s">
        <v>180</v>
      </c>
      <c r="DL1144" t="s">
        <v>180</v>
      </c>
      <c r="DM1144" t="s">
        <v>180</v>
      </c>
      <c r="DR1144" t="s">
        <v>180</v>
      </c>
      <c r="DS1144" t="s">
        <v>180</v>
      </c>
      <c r="DU1144">
        <v>192</v>
      </c>
      <c r="DV1144">
        <v>6.7</v>
      </c>
      <c r="DW1144">
        <v>15.5</v>
      </c>
      <c r="DX1144">
        <v>2.12</v>
      </c>
      <c r="DY1144">
        <v>9.9</v>
      </c>
      <c r="DZ1144">
        <v>2.57</v>
      </c>
      <c r="EA1144">
        <v>0.88</v>
      </c>
      <c r="EB1144">
        <v>2.64</v>
      </c>
      <c r="EC1144">
        <v>0.49</v>
      </c>
      <c r="ED1144">
        <v>3.05</v>
      </c>
      <c r="EE1144">
        <v>0.62</v>
      </c>
      <c r="EF1144">
        <v>1.78</v>
      </c>
      <c r="EH1144">
        <v>1.75</v>
      </c>
      <c r="EI1144">
        <v>0.26</v>
      </c>
      <c r="EJ1144">
        <v>1.7</v>
      </c>
      <c r="EK1144">
        <v>0.19</v>
      </c>
      <c r="EM1144" t="s">
        <v>180</v>
      </c>
      <c r="EN1144" t="s">
        <v>180</v>
      </c>
      <c r="EO1144" t="s">
        <v>180</v>
      </c>
      <c r="EP1144" t="s">
        <v>180</v>
      </c>
      <c r="EQ1144" t="s">
        <v>180</v>
      </c>
      <c r="ER1144" t="s">
        <v>180</v>
      </c>
      <c r="ET1144">
        <v>2.84</v>
      </c>
      <c r="EV1144">
        <v>1.5</v>
      </c>
      <c r="EW1144">
        <v>0.36</v>
      </c>
      <c r="EY1144" t="s">
        <v>180</v>
      </c>
      <c r="EZ1144" t="s">
        <v>180</v>
      </c>
      <c r="FB1144" t="s">
        <v>180</v>
      </c>
      <c r="FD1144" t="s">
        <v>180</v>
      </c>
      <c r="FF1144" t="s">
        <v>180</v>
      </c>
      <c r="FH1144" t="s">
        <v>180</v>
      </c>
      <c r="FI1144" t="s">
        <v>180</v>
      </c>
      <c r="FJ1144" t="s">
        <v>180</v>
      </c>
      <c r="FK1144" t="s">
        <v>180</v>
      </c>
      <c r="FL1144" t="s">
        <v>180</v>
      </c>
      <c r="FM1144" t="s">
        <v>180</v>
      </c>
      <c r="FN1144" t="s">
        <v>180</v>
      </c>
      <c r="FP1144" t="s">
        <v>180</v>
      </c>
      <c r="FQ1144" t="s">
        <v>180</v>
      </c>
      <c r="FR1144" t="s">
        <v>180</v>
      </c>
      <c r="FS1144" t="s">
        <v>180</v>
      </c>
      <c r="FT1144" t="s">
        <v>180</v>
      </c>
      <c r="FU1144" t="s">
        <v>180</v>
      </c>
      <c r="FV1144" t="s">
        <v>5938</v>
      </c>
      <c r="FW1144" t="s">
        <v>180</v>
      </c>
      <c r="FX1144">
        <f t="shared" si="341"/>
        <v>1.5428571428571429</v>
      </c>
      <c r="FY1144">
        <f t="shared" si="342"/>
        <v>33.714285714285715</v>
      </c>
      <c r="FZ1144">
        <f t="shared" si="343"/>
        <v>3.8285714285714287</v>
      </c>
      <c r="GA1144">
        <f t="shared" si="344"/>
        <v>1.4685714285714284</v>
      </c>
      <c r="GB1144">
        <f t="shared" si="345"/>
        <v>1.5085714285714287</v>
      </c>
      <c r="GC1144">
        <f t="shared" si="346"/>
        <v>0.67469879518072295</v>
      </c>
      <c r="GD1144">
        <f t="shared" si="347"/>
        <v>17.087912087912088</v>
      </c>
      <c r="GE1144">
        <f t="shared" si="348"/>
        <v>31.414141414141412</v>
      </c>
      <c r="GF1144">
        <f t="shared" si="349"/>
        <v>28.656716417910449</v>
      </c>
      <c r="GG1144">
        <f t="shared" si="350"/>
        <v>71.1111111111111</v>
      </c>
      <c r="GH1144">
        <f t="shared" si="351"/>
        <v>0.1832258064516129</v>
      </c>
      <c r="GI1144">
        <f t="shared" si="352"/>
        <v>0.13333333333333333</v>
      </c>
      <c r="GJ1144">
        <f t="shared" si="353"/>
        <v>0.24</v>
      </c>
      <c r="GK1144">
        <f t="shared" si="354"/>
        <v>128</v>
      </c>
      <c r="GL1144">
        <f t="shared" si="355"/>
        <v>2.4814814814814814</v>
      </c>
      <c r="GM1144">
        <f t="shared" si="356"/>
        <v>0.55555555555555547</v>
      </c>
      <c r="GN1144">
        <f t="shared" si="357"/>
        <v>0.22388059701492538</v>
      </c>
      <c r="GO1144">
        <f t="shared" si="358"/>
        <v>2.6070038910505837</v>
      </c>
      <c r="GP1144">
        <f t="shared" si="359"/>
        <v>0.9898645424430671</v>
      </c>
      <c r="GQ1144">
        <f>(EA1144/0.0735)/((DZ1144/0.195*(EB1144/0.295))^0.5)</f>
        <v>1.1024404041558926</v>
      </c>
    </row>
    <row r="1145" spans="1:201">
      <c r="A1145" t="s">
        <v>5709</v>
      </c>
      <c r="B1145" t="s">
        <v>4798</v>
      </c>
      <c r="C1145" t="s">
        <v>7226</v>
      </c>
      <c r="D1145" t="s">
        <v>7121</v>
      </c>
      <c r="E1145" t="s">
        <v>7121</v>
      </c>
      <c r="F1145">
        <v>121</v>
      </c>
      <c r="G1145">
        <v>31</v>
      </c>
      <c r="H1145" t="s">
        <v>7336</v>
      </c>
      <c r="I1145" t="s">
        <v>5927</v>
      </c>
      <c r="J1145" t="s">
        <v>180</v>
      </c>
      <c r="K1145">
        <v>-39.003300000000003</v>
      </c>
      <c r="L1145">
        <v>-39.003300000000003</v>
      </c>
      <c r="M1145">
        <v>176.6</v>
      </c>
      <c r="N1145">
        <v>176.6</v>
      </c>
      <c r="O1145" t="s">
        <v>179</v>
      </c>
      <c r="R1145" t="s">
        <v>6003</v>
      </c>
      <c r="S1145" t="s">
        <v>4800</v>
      </c>
      <c r="V1145" t="s">
        <v>180</v>
      </c>
      <c r="W1145" t="s">
        <v>180</v>
      </c>
      <c r="X1145" t="s">
        <v>180</v>
      </c>
      <c r="Y1145" t="s">
        <v>180</v>
      </c>
      <c r="Z1145" t="s">
        <v>180</v>
      </c>
      <c r="AB1145" t="s">
        <v>180</v>
      </c>
      <c r="AC1145" t="s">
        <v>181</v>
      </c>
      <c r="AD1145" t="s">
        <v>180</v>
      </c>
      <c r="AE1145" t="s">
        <v>180</v>
      </c>
      <c r="AF1145" t="s">
        <v>196</v>
      </c>
      <c r="AG1145" t="s">
        <v>180</v>
      </c>
      <c r="AH1145" t="s">
        <v>4801</v>
      </c>
      <c r="AI1145">
        <v>50.63</v>
      </c>
      <c r="AJ1145">
        <v>0.83</v>
      </c>
      <c r="AK1145" t="s">
        <v>180</v>
      </c>
      <c r="AL1145">
        <v>17.170000000000002</v>
      </c>
      <c r="AM1145" t="s">
        <v>180</v>
      </c>
      <c r="AN1145">
        <v>1.24</v>
      </c>
      <c r="AO1145">
        <v>8.26</v>
      </c>
      <c r="AQ1145">
        <v>11.34</v>
      </c>
      <c r="AR1145">
        <v>6.17</v>
      </c>
      <c r="AS1145">
        <v>0.17</v>
      </c>
      <c r="AT1145" t="s">
        <v>180</v>
      </c>
      <c r="AU1145">
        <v>0.55000000000000004</v>
      </c>
      <c r="AV1145">
        <v>2.12</v>
      </c>
      <c r="AW1145">
        <v>0.1</v>
      </c>
      <c r="AY1145" t="s">
        <v>180</v>
      </c>
      <c r="AZ1145" t="s">
        <v>180</v>
      </c>
      <c r="BA1145">
        <v>98.455752000000004</v>
      </c>
      <c r="BC1145" t="s">
        <v>180</v>
      </c>
      <c r="BD1145" t="s">
        <v>180</v>
      </c>
      <c r="BE1145" t="s">
        <v>180</v>
      </c>
      <c r="BF1145" t="s">
        <v>180</v>
      </c>
      <c r="BG1145" t="s">
        <v>180</v>
      </c>
      <c r="BH1145" t="s">
        <v>180</v>
      </c>
      <c r="BI1145" t="s">
        <v>180</v>
      </c>
      <c r="BK1145" t="s">
        <v>180</v>
      </c>
      <c r="BL1145" t="s">
        <v>180</v>
      </c>
      <c r="BM1145">
        <v>0.25</v>
      </c>
      <c r="BN1145" t="s">
        <v>180</v>
      </c>
      <c r="BO1145" t="s">
        <v>180</v>
      </c>
      <c r="BP1145" t="s">
        <v>180</v>
      </c>
      <c r="BQ1145" t="s">
        <v>180</v>
      </c>
      <c r="BR1145" t="s">
        <v>180</v>
      </c>
      <c r="BS1145" t="s">
        <v>180</v>
      </c>
      <c r="BT1145" t="s">
        <v>180</v>
      </c>
      <c r="BU1145" t="s">
        <v>180</v>
      </c>
      <c r="BV1145" t="s">
        <v>180</v>
      </c>
      <c r="BW1145" t="s">
        <v>180</v>
      </c>
      <c r="BX1145" t="s">
        <v>180</v>
      </c>
      <c r="BY1145" t="s">
        <v>180</v>
      </c>
      <c r="BZ1145" t="s">
        <v>180</v>
      </c>
      <c r="CD1145" t="s">
        <v>180</v>
      </c>
      <c r="CE1145" t="s">
        <v>180</v>
      </c>
      <c r="CG1145" t="s">
        <v>180</v>
      </c>
      <c r="CH1145" t="s">
        <v>180</v>
      </c>
      <c r="CI1145" t="s">
        <v>180</v>
      </c>
      <c r="CJ1145" t="s">
        <v>180</v>
      </c>
      <c r="CK1145" t="s">
        <v>180</v>
      </c>
      <c r="CM1145" t="s">
        <v>180</v>
      </c>
      <c r="CN1145" t="s">
        <v>180</v>
      </c>
      <c r="CO1145">
        <v>40</v>
      </c>
      <c r="CQ1145">
        <v>256</v>
      </c>
      <c r="CR1145">
        <v>55</v>
      </c>
      <c r="CS1145" t="s">
        <v>180</v>
      </c>
      <c r="CT1145" t="s">
        <v>180</v>
      </c>
      <c r="CV1145">
        <v>14</v>
      </c>
      <c r="CW1145">
        <v>25</v>
      </c>
      <c r="CX1145">
        <v>94</v>
      </c>
      <c r="CY1145">
        <v>18</v>
      </c>
      <c r="CZ1145" t="s">
        <v>180</v>
      </c>
      <c r="DB1145" t="s">
        <v>180</v>
      </c>
      <c r="DC1145" t="s">
        <v>180</v>
      </c>
      <c r="DD1145">
        <v>15</v>
      </c>
      <c r="DE1145">
        <v>318</v>
      </c>
      <c r="DF1145">
        <v>19</v>
      </c>
      <c r="DG1145">
        <v>82</v>
      </c>
      <c r="DH1145">
        <v>2</v>
      </c>
      <c r="DJ1145" t="s">
        <v>180</v>
      </c>
      <c r="DK1145" t="s">
        <v>180</v>
      </c>
      <c r="DL1145" t="s">
        <v>180</v>
      </c>
      <c r="DM1145" t="s">
        <v>180</v>
      </c>
      <c r="DR1145" t="s">
        <v>180</v>
      </c>
      <c r="DS1145" t="s">
        <v>180</v>
      </c>
      <c r="DU1145">
        <v>201</v>
      </c>
      <c r="DV1145">
        <v>6.33</v>
      </c>
      <c r="DW1145">
        <v>15.94</v>
      </c>
      <c r="DY1145">
        <v>10.45</v>
      </c>
      <c r="DZ1145">
        <v>2.83</v>
      </c>
      <c r="EA1145">
        <v>0.97</v>
      </c>
      <c r="EC1145">
        <v>0.5</v>
      </c>
      <c r="EH1145">
        <v>1.87</v>
      </c>
      <c r="EI1145">
        <v>0.3</v>
      </c>
      <c r="EJ1145">
        <v>1.87</v>
      </c>
      <c r="EK1145">
        <v>0.17</v>
      </c>
      <c r="EM1145" t="s">
        <v>180</v>
      </c>
      <c r="EN1145" t="s">
        <v>180</v>
      </c>
      <c r="EO1145" t="s">
        <v>180</v>
      </c>
      <c r="EP1145" t="s">
        <v>180</v>
      </c>
      <c r="EQ1145" t="s">
        <v>180</v>
      </c>
      <c r="ER1145" t="s">
        <v>180</v>
      </c>
      <c r="EV1145">
        <v>1.64</v>
      </c>
      <c r="EX1145">
        <v>0.51276200000000005</v>
      </c>
      <c r="EY1145" t="s">
        <v>180</v>
      </c>
      <c r="EZ1145" t="s">
        <v>180</v>
      </c>
      <c r="FA1145">
        <v>0.70520000000000005</v>
      </c>
      <c r="FB1145" t="s">
        <v>180</v>
      </c>
      <c r="FD1145" t="s">
        <v>180</v>
      </c>
      <c r="FF1145" t="s">
        <v>180</v>
      </c>
      <c r="FH1145" t="s">
        <v>180</v>
      </c>
      <c r="FI1145" t="s">
        <v>180</v>
      </c>
      <c r="FJ1145" t="s">
        <v>180</v>
      </c>
      <c r="FK1145" t="s">
        <v>180</v>
      </c>
      <c r="FL1145" t="s">
        <v>180</v>
      </c>
      <c r="FM1145" t="s">
        <v>180</v>
      </c>
      <c r="FN1145" t="s">
        <v>180</v>
      </c>
      <c r="FP1145" t="s">
        <v>180</v>
      </c>
      <c r="FQ1145" t="s">
        <v>180</v>
      </c>
      <c r="FR1145" t="s">
        <v>180</v>
      </c>
      <c r="FS1145" t="s">
        <v>180</v>
      </c>
      <c r="FT1145" t="s">
        <v>180</v>
      </c>
      <c r="FU1145" t="s">
        <v>180</v>
      </c>
      <c r="FV1145" t="s">
        <v>6004</v>
      </c>
      <c r="FW1145" t="s">
        <v>180</v>
      </c>
      <c r="FX1145">
        <f t="shared" si="341"/>
        <v>1.0695187165775399</v>
      </c>
      <c r="FY1145">
        <f t="shared" si="342"/>
        <v>43.850267379679138</v>
      </c>
      <c r="FZ1145">
        <f t="shared" si="343"/>
        <v>3.3850267379679142</v>
      </c>
      <c r="GA1145">
        <f t="shared" si="344"/>
        <v>1.5133689839572193</v>
      </c>
      <c r="GC1145">
        <f t="shared" si="346"/>
        <v>0.66265060240963869</v>
      </c>
      <c r="GD1145">
        <f t="shared" si="347"/>
        <v>16.736842105263158</v>
      </c>
      <c r="GE1145">
        <f t="shared" si="348"/>
        <v>30.43062200956938</v>
      </c>
      <c r="GF1145">
        <f t="shared" si="349"/>
        <v>31.753554502369667</v>
      </c>
      <c r="GG1145">
        <f t="shared" si="350"/>
        <v>100.5</v>
      </c>
      <c r="GK1145">
        <f t="shared" si="354"/>
        <v>122.5609756097561</v>
      </c>
      <c r="GL1145">
        <f t="shared" si="355"/>
        <v>3.165</v>
      </c>
      <c r="GM1145">
        <f t="shared" si="356"/>
        <v>0.82</v>
      </c>
      <c r="GN1145">
        <f t="shared" si="357"/>
        <v>0.25908372827804105</v>
      </c>
      <c r="GO1145">
        <f t="shared" si="358"/>
        <v>2.2367491166077738</v>
      </c>
      <c r="GQ1145" t="e">
        <f>(EA1145/0.0735)/((DZ1145/0.195*(EB1145/0.295))^0.5)</f>
        <v>#DIV/0!</v>
      </c>
      <c r="GR1145">
        <v>0.51276200000000005</v>
      </c>
      <c r="GS1145">
        <v>0.70520000000000005</v>
      </c>
    </row>
    <row r="1146" spans="1:201">
      <c r="A1146" t="s">
        <v>5709</v>
      </c>
      <c r="B1146" t="s">
        <v>5823</v>
      </c>
      <c r="C1146" t="s">
        <v>7226</v>
      </c>
      <c r="D1146" t="s">
        <v>7016</v>
      </c>
      <c r="E1146" t="s">
        <v>7016</v>
      </c>
      <c r="F1146">
        <v>122</v>
      </c>
      <c r="G1146">
        <v>31</v>
      </c>
      <c r="H1146" t="s">
        <v>7336</v>
      </c>
      <c r="I1146" t="s">
        <v>5835</v>
      </c>
      <c r="J1146" t="s">
        <v>180</v>
      </c>
      <c r="K1146">
        <v>-38</v>
      </c>
      <c r="L1146">
        <v>-39</v>
      </c>
      <c r="M1146">
        <v>175</v>
      </c>
      <c r="N1146">
        <v>175</v>
      </c>
      <c r="O1146" t="s">
        <v>179</v>
      </c>
      <c r="R1146" t="s">
        <v>5836</v>
      </c>
      <c r="S1146" t="s">
        <v>5825</v>
      </c>
      <c r="V1146" t="s">
        <v>180</v>
      </c>
      <c r="W1146" t="s">
        <v>180</v>
      </c>
      <c r="X1146" t="s">
        <v>180</v>
      </c>
      <c r="Y1146" t="s">
        <v>180</v>
      </c>
      <c r="Z1146" t="s">
        <v>180</v>
      </c>
      <c r="AB1146" t="s">
        <v>180</v>
      </c>
      <c r="AC1146" t="s">
        <v>181</v>
      </c>
      <c r="AD1146" t="s">
        <v>180</v>
      </c>
      <c r="AE1146" t="s">
        <v>180</v>
      </c>
      <c r="AF1146" t="s">
        <v>180</v>
      </c>
      <c r="AG1146" t="s">
        <v>180</v>
      </c>
      <c r="AH1146" t="s">
        <v>5826</v>
      </c>
      <c r="AI1146">
        <v>51.02</v>
      </c>
      <c r="AJ1146">
        <v>1.07</v>
      </c>
      <c r="AK1146" t="s">
        <v>180</v>
      </c>
      <c r="AL1146">
        <v>15.49</v>
      </c>
      <c r="AM1146" t="s">
        <v>180</v>
      </c>
      <c r="AN1146">
        <v>1.18</v>
      </c>
      <c r="AO1146">
        <v>7.84</v>
      </c>
      <c r="AP1146">
        <v>8.89</v>
      </c>
      <c r="AQ1146">
        <v>10.18</v>
      </c>
      <c r="AR1146">
        <v>9.1999999999999993</v>
      </c>
      <c r="AS1146">
        <v>0.13</v>
      </c>
      <c r="AT1146" t="s">
        <v>180</v>
      </c>
      <c r="AU1146">
        <v>0.56000000000000005</v>
      </c>
      <c r="AV1146">
        <v>2.61</v>
      </c>
      <c r="AW1146">
        <v>0.27</v>
      </c>
      <c r="AY1146" t="s">
        <v>180</v>
      </c>
      <c r="AZ1146" t="s">
        <v>180</v>
      </c>
      <c r="BA1146">
        <v>99.42</v>
      </c>
      <c r="BC1146" t="s">
        <v>180</v>
      </c>
      <c r="BD1146" t="s">
        <v>180</v>
      </c>
      <c r="BE1146" t="s">
        <v>180</v>
      </c>
      <c r="BF1146" t="s">
        <v>180</v>
      </c>
      <c r="BG1146" t="s">
        <v>180</v>
      </c>
      <c r="BH1146" t="s">
        <v>180</v>
      </c>
      <c r="BI1146" t="s">
        <v>180</v>
      </c>
      <c r="BK1146" t="s">
        <v>180</v>
      </c>
      <c r="BL1146" t="s">
        <v>180</v>
      </c>
      <c r="BM1146">
        <v>-0.28999999999999998</v>
      </c>
      <c r="BN1146" t="s">
        <v>180</v>
      </c>
      <c r="BO1146" t="s">
        <v>180</v>
      </c>
      <c r="BP1146" t="s">
        <v>180</v>
      </c>
      <c r="BQ1146" t="s">
        <v>180</v>
      </c>
      <c r="BR1146" t="s">
        <v>180</v>
      </c>
      <c r="BS1146" t="s">
        <v>180</v>
      </c>
      <c r="BT1146" t="s">
        <v>180</v>
      </c>
      <c r="BU1146" t="s">
        <v>180</v>
      </c>
      <c r="BV1146" t="s">
        <v>180</v>
      </c>
      <c r="BW1146" t="s">
        <v>180</v>
      </c>
      <c r="BX1146" t="s">
        <v>180</v>
      </c>
      <c r="BY1146" t="s">
        <v>180</v>
      </c>
      <c r="BZ1146" t="s">
        <v>180</v>
      </c>
      <c r="CD1146" t="s">
        <v>180</v>
      </c>
      <c r="CE1146" t="s">
        <v>180</v>
      </c>
      <c r="CG1146" t="s">
        <v>180</v>
      </c>
      <c r="CH1146" t="s">
        <v>180</v>
      </c>
      <c r="CI1146" t="s">
        <v>180</v>
      </c>
      <c r="CJ1146" t="s">
        <v>180</v>
      </c>
      <c r="CK1146" t="s">
        <v>180</v>
      </c>
      <c r="CM1146" t="s">
        <v>180</v>
      </c>
      <c r="CN1146" t="s">
        <v>180</v>
      </c>
      <c r="CQ1146">
        <v>164</v>
      </c>
      <c r="CR1146">
        <v>370</v>
      </c>
      <c r="CS1146" t="s">
        <v>180</v>
      </c>
      <c r="CT1146" t="s">
        <v>180</v>
      </c>
      <c r="CV1146">
        <v>80</v>
      </c>
      <c r="CW1146">
        <v>30</v>
      </c>
      <c r="CX1146">
        <v>0</v>
      </c>
      <c r="CY1146">
        <v>9</v>
      </c>
      <c r="CZ1146" t="s">
        <v>180</v>
      </c>
      <c r="DB1146" t="s">
        <v>180</v>
      </c>
      <c r="DC1146" t="s">
        <v>180</v>
      </c>
      <c r="DD1146">
        <v>7</v>
      </c>
      <c r="DE1146">
        <v>265</v>
      </c>
      <c r="DF1146">
        <v>17.3</v>
      </c>
      <c r="DG1146">
        <v>78</v>
      </c>
      <c r="DH1146">
        <v>3.1</v>
      </c>
      <c r="DJ1146" t="s">
        <v>180</v>
      </c>
      <c r="DK1146" t="s">
        <v>180</v>
      </c>
      <c r="DL1146" t="s">
        <v>180</v>
      </c>
      <c r="DM1146" t="s">
        <v>180</v>
      </c>
      <c r="DR1146" t="s">
        <v>180</v>
      </c>
      <c r="DS1146" t="s">
        <v>180</v>
      </c>
      <c r="DU1146">
        <v>158</v>
      </c>
      <c r="DV1146">
        <v>9.07</v>
      </c>
      <c r="DW1146">
        <v>21.5</v>
      </c>
      <c r="DX1146">
        <v>2.94</v>
      </c>
      <c r="DY1146">
        <v>12.7</v>
      </c>
      <c r="DZ1146">
        <v>3.11</v>
      </c>
      <c r="EA1146">
        <v>0.96799999999999997</v>
      </c>
      <c r="EB1146">
        <v>3.03</v>
      </c>
      <c r="EC1146">
        <v>0.53</v>
      </c>
      <c r="ED1146">
        <v>3.12</v>
      </c>
      <c r="EE1146">
        <v>0.67</v>
      </c>
      <c r="EF1146">
        <v>1.82</v>
      </c>
      <c r="EG1146">
        <v>0.26300000000000001</v>
      </c>
      <c r="EH1146">
        <v>1.8</v>
      </c>
      <c r="EI1146">
        <v>0.25800000000000001</v>
      </c>
      <c r="EJ1146">
        <v>1.9</v>
      </c>
      <c r="EK1146">
        <v>0.28999999999999998</v>
      </c>
      <c r="EM1146" t="s">
        <v>180</v>
      </c>
      <c r="EN1146" t="s">
        <v>180</v>
      </c>
      <c r="EO1146" t="s">
        <v>180</v>
      </c>
      <c r="EP1146" t="s">
        <v>180</v>
      </c>
      <c r="EQ1146" t="s">
        <v>180</v>
      </c>
      <c r="ER1146" t="s">
        <v>180</v>
      </c>
      <c r="ET1146">
        <v>0</v>
      </c>
      <c r="EV1146">
        <v>1.1599999999999999</v>
      </c>
      <c r="EW1146">
        <v>0.32</v>
      </c>
      <c r="EX1146">
        <v>0.51287000000000005</v>
      </c>
      <c r="EY1146" t="s">
        <v>180</v>
      </c>
      <c r="EZ1146" t="s">
        <v>180</v>
      </c>
      <c r="FA1146">
        <v>0.70434699999999995</v>
      </c>
      <c r="FB1146" t="s">
        <v>180</v>
      </c>
      <c r="FD1146" t="s">
        <v>180</v>
      </c>
      <c r="FF1146" t="s">
        <v>180</v>
      </c>
      <c r="FH1146" t="s">
        <v>180</v>
      </c>
      <c r="FI1146" t="s">
        <v>180</v>
      </c>
      <c r="FJ1146" t="s">
        <v>180</v>
      </c>
      <c r="FK1146" t="s">
        <v>180</v>
      </c>
      <c r="FL1146" t="s">
        <v>180</v>
      </c>
      <c r="FM1146" t="s">
        <v>180</v>
      </c>
      <c r="FN1146" t="s">
        <v>180</v>
      </c>
      <c r="FO1146">
        <v>0.282887</v>
      </c>
      <c r="FP1146" t="s">
        <v>180</v>
      </c>
      <c r="FQ1146" t="s">
        <v>180</v>
      </c>
      <c r="FR1146" t="s">
        <v>180</v>
      </c>
      <c r="FS1146" t="s">
        <v>180</v>
      </c>
      <c r="FT1146" t="s">
        <v>180</v>
      </c>
      <c r="FU1146" t="s">
        <v>180</v>
      </c>
      <c r="FV1146" t="s">
        <v>5837</v>
      </c>
      <c r="FW1146" t="s">
        <v>180</v>
      </c>
      <c r="FX1146">
        <f t="shared" si="341"/>
        <v>1.7222222222222223</v>
      </c>
      <c r="FY1146">
        <f t="shared" si="342"/>
        <v>43.333333333333336</v>
      </c>
      <c r="FZ1146">
        <f t="shared" si="343"/>
        <v>5.0388888888888888</v>
      </c>
      <c r="GA1146">
        <f t="shared" si="344"/>
        <v>1.7277777777777776</v>
      </c>
      <c r="GB1146">
        <f t="shared" si="345"/>
        <v>1.6833333333333331</v>
      </c>
      <c r="GC1146">
        <f t="shared" si="346"/>
        <v>0.52336448598130847</v>
      </c>
      <c r="GD1146">
        <f t="shared" si="347"/>
        <v>15.317919075144507</v>
      </c>
      <c r="GE1146">
        <f t="shared" si="348"/>
        <v>20.866141732283467</v>
      </c>
      <c r="GF1146">
        <f t="shared" si="349"/>
        <v>17.420066152149943</v>
      </c>
      <c r="GG1146">
        <f t="shared" si="350"/>
        <v>50.967741935483872</v>
      </c>
      <c r="GI1146">
        <f t="shared" si="352"/>
        <v>0.1032258064516129</v>
      </c>
      <c r="GJ1146">
        <f t="shared" si="353"/>
        <v>0.27586206896551729</v>
      </c>
      <c r="GK1146">
        <f t="shared" si="354"/>
        <v>136.20689655172416</v>
      </c>
      <c r="GL1146">
        <f t="shared" si="355"/>
        <v>2.9258064516129032</v>
      </c>
      <c r="GM1146">
        <f t="shared" si="356"/>
        <v>0.37419354838709673</v>
      </c>
      <c r="GN1146">
        <f t="shared" si="357"/>
        <v>0.12789415656008818</v>
      </c>
      <c r="GO1146">
        <f t="shared" si="358"/>
        <v>2.916398713826367</v>
      </c>
      <c r="GP1146">
        <f t="shared" si="359"/>
        <v>1.0020988244349569</v>
      </c>
      <c r="GQ1146">
        <f>(EA1146/0.0735)/((DZ1146/0.195*(EB1146/0.295))^0.5)</f>
        <v>1.0289986929848995</v>
      </c>
      <c r="GR1146">
        <v>0.51287000000000005</v>
      </c>
      <c r="GS1146">
        <v>0.70434699999999995</v>
      </c>
    </row>
    <row r="1147" spans="1:201">
      <c r="A1147" t="s">
        <v>5709</v>
      </c>
      <c r="B1147" t="s">
        <v>5915</v>
      </c>
      <c r="C1147" t="s">
        <v>7226</v>
      </c>
      <c r="D1147" t="s">
        <v>7016</v>
      </c>
      <c r="E1147" t="s">
        <v>7016</v>
      </c>
      <c r="F1147">
        <v>122</v>
      </c>
      <c r="G1147">
        <v>31</v>
      </c>
      <c r="H1147" t="s">
        <v>7336</v>
      </c>
      <c r="I1147" t="s">
        <v>5835</v>
      </c>
      <c r="J1147" t="s">
        <v>180</v>
      </c>
      <c r="K1147">
        <v>-38.386119999999998</v>
      </c>
      <c r="L1147">
        <v>-38.386119999999998</v>
      </c>
      <c r="M1147">
        <v>175.94036800000001</v>
      </c>
      <c r="N1147">
        <v>175.94036800000001</v>
      </c>
      <c r="O1147" t="s">
        <v>179</v>
      </c>
      <c r="R1147" t="s">
        <v>5944</v>
      </c>
      <c r="S1147" t="s">
        <v>5918</v>
      </c>
      <c r="V1147" t="s">
        <v>180</v>
      </c>
      <c r="W1147" t="s">
        <v>180</v>
      </c>
      <c r="X1147" t="s">
        <v>180</v>
      </c>
      <c r="Y1147" t="s">
        <v>180</v>
      </c>
      <c r="Z1147" t="s">
        <v>180</v>
      </c>
      <c r="AB1147" t="s">
        <v>180</v>
      </c>
      <c r="AC1147" t="s">
        <v>181</v>
      </c>
      <c r="AD1147" t="s">
        <v>180</v>
      </c>
      <c r="AE1147" t="s">
        <v>180</v>
      </c>
      <c r="AF1147" t="s">
        <v>180</v>
      </c>
      <c r="AG1147" t="s">
        <v>180</v>
      </c>
      <c r="AH1147" t="s">
        <v>5919</v>
      </c>
      <c r="AI1147">
        <v>50.13</v>
      </c>
      <c r="AJ1147">
        <v>1.05</v>
      </c>
      <c r="AK1147" t="s">
        <v>180</v>
      </c>
      <c r="AL1147">
        <v>15.04</v>
      </c>
      <c r="AM1147" t="s">
        <v>180</v>
      </c>
      <c r="AP1147">
        <v>8.99</v>
      </c>
      <c r="AQ1147">
        <v>10.6</v>
      </c>
      <c r="AR1147">
        <v>9.01</v>
      </c>
      <c r="AS1147">
        <v>0.17</v>
      </c>
      <c r="AT1147" t="s">
        <v>180</v>
      </c>
      <c r="AU1147">
        <v>0.51</v>
      </c>
      <c r="AV1147">
        <v>2.39</v>
      </c>
      <c r="AW1147">
        <v>0.2</v>
      </c>
      <c r="AY1147" t="s">
        <v>180</v>
      </c>
      <c r="AZ1147" t="s">
        <v>180</v>
      </c>
      <c r="BA1147">
        <v>98.09</v>
      </c>
      <c r="BC1147" t="s">
        <v>180</v>
      </c>
      <c r="BD1147" t="s">
        <v>180</v>
      </c>
      <c r="BE1147" t="s">
        <v>180</v>
      </c>
      <c r="BF1147" t="s">
        <v>180</v>
      </c>
      <c r="BG1147" t="s">
        <v>180</v>
      </c>
      <c r="BH1147" t="s">
        <v>180</v>
      </c>
      <c r="BI1147" t="s">
        <v>180</v>
      </c>
      <c r="BK1147" t="s">
        <v>180</v>
      </c>
      <c r="BL1147" t="s">
        <v>180</v>
      </c>
      <c r="BM1147">
        <v>0.78</v>
      </c>
      <c r="BN1147" t="s">
        <v>180</v>
      </c>
      <c r="BO1147" t="s">
        <v>180</v>
      </c>
      <c r="BP1147" t="s">
        <v>180</v>
      </c>
      <c r="BQ1147" t="s">
        <v>180</v>
      </c>
      <c r="BR1147" t="s">
        <v>180</v>
      </c>
      <c r="BS1147" t="s">
        <v>180</v>
      </c>
      <c r="BT1147" t="s">
        <v>180</v>
      </c>
      <c r="BU1147" t="s">
        <v>180</v>
      </c>
      <c r="BV1147" t="s">
        <v>180</v>
      </c>
      <c r="BW1147" t="s">
        <v>180</v>
      </c>
      <c r="BX1147" t="s">
        <v>180</v>
      </c>
      <c r="BY1147" t="s">
        <v>180</v>
      </c>
      <c r="BZ1147" t="s">
        <v>180</v>
      </c>
      <c r="CD1147" t="s">
        <v>180</v>
      </c>
      <c r="CE1147" t="s">
        <v>180</v>
      </c>
      <c r="CG1147" t="s">
        <v>180</v>
      </c>
      <c r="CH1147" t="s">
        <v>180</v>
      </c>
      <c r="CI1147" t="s">
        <v>180</v>
      </c>
      <c r="CJ1147" t="s">
        <v>180</v>
      </c>
      <c r="CK1147" t="s">
        <v>180</v>
      </c>
      <c r="CM1147" t="s">
        <v>180</v>
      </c>
      <c r="CN1147" t="s">
        <v>180</v>
      </c>
      <c r="CQ1147">
        <v>249</v>
      </c>
      <c r="CR1147">
        <v>423</v>
      </c>
      <c r="CS1147" t="s">
        <v>180</v>
      </c>
      <c r="CT1147" t="s">
        <v>180</v>
      </c>
      <c r="CV1147">
        <v>112</v>
      </c>
      <c r="CZ1147" t="s">
        <v>180</v>
      </c>
      <c r="DB1147" t="s">
        <v>180</v>
      </c>
      <c r="DC1147" t="s">
        <v>180</v>
      </c>
      <c r="DD1147">
        <v>10</v>
      </c>
      <c r="DE1147">
        <v>299</v>
      </c>
      <c r="DF1147">
        <v>22.4</v>
      </c>
      <c r="DG1147">
        <v>91</v>
      </c>
      <c r="DH1147">
        <v>4.47</v>
      </c>
      <c r="DJ1147" t="s">
        <v>180</v>
      </c>
      <c r="DK1147" t="s">
        <v>180</v>
      </c>
      <c r="DL1147" t="s">
        <v>180</v>
      </c>
      <c r="DM1147" t="s">
        <v>180</v>
      </c>
      <c r="DR1147" t="s">
        <v>180</v>
      </c>
      <c r="DS1147" t="s">
        <v>180</v>
      </c>
      <c r="DU1147">
        <v>154</v>
      </c>
      <c r="DV1147">
        <v>9.4</v>
      </c>
      <c r="DW1147">
        <v>22.9</v>
      </c>
      <c r="DX1147">
        <v>3.05</v>
      </c>
      <c r="DY1147">
        <v>14</v>
      </c>
      <c r="DZ1147">
        <v>6.08</v>
      </c>
      <c r="EA1147">
        <v>1.1399999999999999</v>
      </c>
      <c r="EB1147">
        <v>3.47</v>
      </c>
      <c r="EC1147">
        <v>0.57999999999999996</v>
      </c>
      <c r="ED1147">
        <v>3.66</v>
      </c>
      <c r="EE1147">
        <v>0.74</v>
      </c>
      <c r="EF1147">
        <v>2.1800000000000002</v>
      </c>
      <c r="EH1147">
        <v>2.15</v>
      </c>
      <c r="EI1147">
        <v>0.32</v>
      </c>
      <c r="EJ1147">
        <v>2.27</v>
      </c>
      <c r="EK1147">
        <v>0.26</v>
      </c>
      <c r="EM1147" t="s">
        <v>180</v>
      </c>
      <c r="EN1147" t="s">
        <v>180</v>
      </c>
      <c r="EO1147" t="s">
        <v>180</v>
      </c>
      <c r="EP1147" t="s">
        <v>180</v>
      </c>
      <c r="EQ1147" t="s">
        <v>180</v>
      </c>
      <c r="ER1147" t="s">
        <v>180</v>
      </c>
      <c r="ET1147">
        <v>1.82</v>
      </c>
      <c r="EV1147">
        <v>1.22</v>
      </c>
      <c r="EW1147">
        <v>0.32</v>
      </c>
      <c r="EY1147" t="s">
        <v>180</v>
      </c>
      <c r="EZ1147" t="s">
        <v>180</v>
      </c>
      <c r="FB1147" t="s">
        <v>180</v>
      </c>
      <c r="FD1147" t="s">
        <v>180</v>
      </c>
      <c r="FF1147" t="s">
        <v>180</v>
      </c>
      <c r="FH1147" t="s">
        <v>180</v>
      </c>
      <c r="FI1147" t="s">
        <v>180</v>
      </c>
      <c r="FJ1147" t="s">
        <v>180</v>
      </c>
      <c r="FK1147" t="s">
        <v>180</v>
      </c>
      <c r="FL1147" t="s">
        <v>180</v>
      </c>
      <c r="FM1147" t="s">
        <v>180</v>
      </c>
      <c r="FN1147" t="s">
        <v>180</v>
      </c>
      <c r="FP1147" t="s">
        <v>180</v>
      </c>
      <c r="FQ1147" t="s">
        <v>180</v>
      </c>
      <c r="FR1147" t="s">
        <v>180</v>
      </c>
      <c r="FS1147" t="s">
        <v>180</v>
      </c>
      <c r="FT1147" t="s">
        <v>180</v>
      </c>
      <c r="FU1147" t="s">
        <v>180</v>
      </c>
      <c r="FV1147" t="s">
        <v>5945</v>
      </c>
      <c r="FW1147" t="s">
        <v>180</v>
      </c>
      <c r="FX1147">
        <f t="shared" si="341"/>
        <v>2.0790697674418603</v>
      </c>
      <c r="FY1147">
        <f t="shared" si="342"/>
        <v>42.325581395348841</v>
      </c>
      <c r="FZ1147">
        <f t="shared" si="343"/>
        <v>4.3720930232558146</v>
      </c>
      <c r="GA1147">
        <f t="shared" si="344"/>
        <v>2.827906976744186</v>
      </c>
      <c r="GB1147">
        <f t="shared" si="345"/>
        <v>1.6139534883720932</v>
      </c>
      <c r="GC1147">
        <f t="shared" si="346"/>
        <v>0.48571428571428571</v>
      </c>
      <c r="GD1147">
        <f t="shared" si="347"/>
        <v>13.348214285714286</v>
      </c>
      <c r="GE1147">
        <f t="shared" si="348"/>
        <v>21.357142857142858</v>
      </c>
      <c r="GF1147">
        <f t="shared" si="349"/>
        <v>16.382978723404253</v>
      </c>
      <c r="GG1147">
        <f t="shared" si="350"/>
        <v>34.451901565995527</v>
      </c>
      <c r="GH1147">
        <f t="shared" si="351"/>
        <v>7.9475982532751094E-2</v>
      </c>
      <c r="GI1147">
        <f t="shared" si="352"/>
        <v>7.1588366890380326E-2</v>
      </c>
      <c r="GJ1147">
        <f t="shared" si="353"/>
        <v>0.26229508196721313</v>
      </c>
      <c r="GK1147">
        <f t="shared" si="354"/>
        <v>126.22950819672131</v>
      </c>
      <c r="GL1147">
        <f t="shared" si="355"/>
        <v>2.1029082774049219</v>
      </c>
      <c r="GM1147">
        <f t="shared" si="356"/>
        <v>0.27293064876957496</v>
      </c>
      <c r="GN1147">
        <f t="shared" si="357"/>
        <v>0.12978723404255318</v>
      </c>
      <c r="GO1147">
        <f t="shared" si="358"/>
        <v>1.5460526315789473</v>
      </c>
      <c r="GP1147">
        <f t="shared" si="359"/>
        <v>1.0293688868152255</v>
      </c>
      <c r="GQ1147">
        <f>(EA1147/0.0735)/((DZ1147/0.195*(EB1147/0.295))^0.5)</f>
        <v>0.80989608365554477</v>
      </c>
    </row>
    <row r="1148" spans="1:201">
      <c r="A1148" t="s">
        <v>5709</v>
      </c>
      <c r="B1148" t="s">
        <v>5915</v>
      </c>
      <c r="C1148" t="s">
        <v>7226</v>
      </c>
      <c r="D1148" t="s">
        <v>7016</v>
      </c>
      <c r="E1148" t="s">
        <v>7016</v>
      </c>
      <c r="F1148">
        <v>122</v>
      </c>
      <c r="G1148">
        <v>31</v>
      </c>
      <c r="H1148" t="s">
        <v>7336</v>
      </c>
      <c r="I1148" t="s">
        <v>5835</v>
      </c>
      <c r="J1148" t="s">
        <v>180</v>
      </c>
      <c r="K1148">
        <v>-38.386119999999998</v>
      </c>
      <c r="L1148">
        <v>-38.386119999999998</v>
      </c>
      <c r="M1148">
        <v>175.94036800000001</v>
      </c>
      <c r="N1148">
        <v>175.94036800000001</v>
      </c>
      <c r="O1148" t="s">
        <v>179</v>
      </c>
      <c r="R1148" t="s">
        <v>5946</v>
      </c>
      <c r="S1148" t="s">
        <v>5918</v>
      </c>
      <c r="V1148" t="s">
        <v>180</v>
      </c>
      <c r="W1148" t="s">
        <v>180</v>
      </c>
      <c r="X1148" t="s">
        <v>180</v>
      </c>
      <c r="Y1148" t="s">
        <v>180</v>
      </c>
      <c r="Z1148" t="s">
        <v>180</v>
      </c>
      <c r="AB1148" t="s">
        <v>180</v>
      </c>
      <c r="AC1148" t="s">
        <v>181</v>
      </c>
      <c r="AD1148" t="s">
        <v>180</v>
      </c>
      <c r="AE1148" t="s">
        <v>180</v>
      </c>
      <c r="AF1148" t="s">
        <v>180</v>
      </c>
      <c r="AG1148" t="s">
        <v>180</v>
      </c>
      <c r="AH1148" t="s">
        <v>5919</v>
      </c>
      <c r="AI1148">
        <v>50.03</v>
      </c>
      <c r="AJ1148">
        <v>1.02</v>
      </c>
      <c r="AK1148" t="s">
        <v>180</v>
      </c>
      <c r="AL1148">
        <v>15.39</v>
      </c>
      <c r="AM1148" t="s">
        <v>180</v>
      </c>
      <c r="AP1148">
        <v>8.77</v>
      </c>
      <c r="AQ1148">
        <v>10.48</v>
      </c>
      <c r="AR1148">
        <v>9</v>
      </c>
      <c r="AS1148">
        <v>0.17</v>
      </c>
      <c r="AT1148" t="s">
        <v>180</v>
      </c>
      <c r="AU1148">
        <v>0.5</v>
      </c>
      <c r="AV1148">
        <v>2.42</v>
      </c>
      <c r="AW1148">
        <v>0.23</v>
      </c>
      <c r="AY1148" t="s">
        <v>180</v>
      </c>
      <c r="AZ1148" t="s">
        <v>180</v>
      </c>
      <c r="BA1148">
        <v>98.01</v>
      </c>
      <c r="BC1148" t="s">
        <v>180</v>
      </c>
      <c r="BD1148" t="s">
        <v>180</v>
      </c>
      <c r="BE1148" t="s">
        <v>180</v>
      </c>
      <c r="BF1148" t="s">
        <v>180</v>
      </c>
      <c r="BG1148" t="s">
        <v>180</v>
      </c>
      <c r="BH1148" t="s">
        <v>180</v>
      </c>
      <c r="BI1148" t="s">
        <v>180</v>
      </c>
      <c r="BK1148" t="s">
        <v>180</v>
      </c>
      <c r="BL1148" t="s">
        <v>180</v>
      </c>
      <c r="BM1148">
        <v>0.87</v>
      </c>
      <c r="BN1148" t="s">
        <v>180</v>
      </c>
      <c r="BO1148" t="s">
        <v>180</v>
      </c>
      <c r="BP1148" t="s">
        <v>180</v>
      </c>
      <c r="BQ1148" t="s">
        <v>180</v>
      </c>
      <c r="BR1148" t="s">
        <v>180</v>
      </c>
      <c r="BS1148" t="s">
        <v>180</v>
      </c>
      <c r="BT1148" t="s">
        <v>180</v>
      </c>
      <c r="BU1148" t="s">
        <v>180</v>
      </c>
      <c r="BV1148" t="s">
        <v>180</v>
      </c>
      <c r="BW1148" t="s">
        <v>180</v>
      </c>
      <c r="BX1148" t="s">
        <v>180</v>
      </c>
      <c r="BY1148" t="s">
        <v>180</v>
      </c>
      <c r="BZ1148" t="s">
        <v>180</v>
      </c>
      <c r="CD1148" t="s">
        <v>180</v>
      </c>
      <c r="CE1148" t="s">
        <v>180</v>
      </c>
      <c r="CG1148" t="s">
        <v>180</v>
      </c>
      <c r="CH1148" t="s">
        <v>180</v>
      </c>
      <c r="CI1148" t="s">
        <v>180</v>
      </c>
      <c r="CJ1148" t="s">
        <v>180</v>
      </c>
      <c r="CK1148" t="s">
        <v>180</v>
      </c>
      <c r="CM1148" t="s">
        <v>180</v>
      </c>
      <c r="CN1148" t="s">
        <v>180</v>
      </c>
      <c r="CQ1148">
        <v>256</v>
      </c>
      <c r="CR1148">
        <v>444</v>
      </c>
      <c r="CS1148" t="s">
        <v>180</v>
      </c>
      <c r="CT1148" t="s">
        <v>180</v>
      </c>
      <c r="CV1148">
        <v>118</v>
      </c>
      <c r="CZ1148" t="s">
        <v>180</v>
      </c>
      <c r="DB1148" t="s">
        <v>180</v>
      </c>
      <c r="DC1148" t="s">
        <v>180</v>
      </c>
      <c r="DD1148">
        <v>8</v>
      </c>
      <c r="DE1148">
        <v>312</v>
      </c>
      <c r="DF1148">
        <v>22.5</v>
      </c>
      <c r="DG1148">
        <v>94</v>
      </c>
      <c r="DH1148">
        <v>4.6500000000000004</v>
      </c>
      <c r="DJ1148" t="s">
        <v>180</v>
      </c>
      <c r="DK1148" t="s">
        <v>180</v>
      </c>
      <c r="DL1148" t="s">
        <v>180</v>
      </c>
      <c r="DM1148" t="s">
        <v>180</v>
      </c>
      <c r="DR1148" t="s">
        <v>180</v>
      </c>
      <c r="DS1148" t="s">
        <v>180</v>
      </c>
      <c r="DU1148">
        <v>173</v>
      </c>
      <c r="DV1148">
        <v>10.199999999999999</v>
      </c>
      <c r="DW1148">
        <v>24.7</v>
      </c>
      <c r="DX1148">
        <v>3.26</v>
      </c>
      <c r="DY1148">
        <v>14.7</v>
      </c>
      <c r="DZ1148">
        <v>3.43</v>
      </c>
      <c r="EA1148">
        <v>1.1599999999999999</v>
      </c>
      <c r="EB1148">
        <v>3.57</v>
      </c>
      <c r="EC1148">
        <v>0.56999999999999995</v>
      </c>
      <c r="ED1148">
        <v>3.67</v>
      </c>
      <c r="EE1148">
        <v>0.73</v>
      </c>
      <c r="EF1148">
        <v>2.11</v>
      </c>
      <c r="EH1148">
        <v>2.06</v>
      </c>
      <c r="EI1148">
        <v>0.32</v>
      </c>
      <c r="EJ1148">
        <v>2.3199999999999998</v>
      </c>
      <c r="EK1148">
        <v>0.27</v>
      </c>
      <c r="EM1148" t="s">
        <v>180</v>
      </c>
      <c r="EN1148" t="s">
        <v>180</v>
      </c>
      <c r="EO1148" t="s">
        <v>180</v>
      </c>
      <c r="EP1148" t="s">
        <v>180</v>
      </c>
      <c r="EQ1148" t="s">
        <v>180</v>
      </c>
      <c r="ER1148" t="s">
        <v>180</v>
      </c>
      <c r="ET1148">
        <v>1.98</v>
      </c>
      <c r="EV1148">
        <v>1.28</v>
      </c>
      <c r="EW1148">
        <v>0.33</v>
      </c>
      <c r="EY1148" t="s">
        <v>180</v>
      </c>
      <c r="EZ1148" t="s">
        <v>180</v>
      </c>
      <c r="FB1148" t="s">
        <v>180</v>
      </c>
      <c r="FD1148" t="s">
        <v>180</v>
      </c>
      <c r="FF1148" t="s">
        <v>180</v>
      </c>
      <c r="FH1148" t="s">
        <v>180</v>
      </c>
      <c r="FI1148" t="s">
        <v>180</v>
      </c>
      <c r="FJ1148" t="s">
        <v>180</v>
      </c>
      <c r="FK1148" t="s">
        <v>180</v>
      </c>
      <c r="FL1148" t="s">
        <v>180</v>
      </c>
      <c r="FM1148" t="s">
        <v>180</v>
      </c>
      <c r="FN1148" t="s">
        <v>180</v>
      </c>
      <c r="FP1148" t="s">
        <v>180</v>
      </c>
      <c r="FQ1148" t="s">
        <v>180</v>
      </c>
      <c r="FR1148" t="s">
        <v>180</v>
      </c>
      <c r="FS1148" t="s">
        <v>180</v>
      </c>
      <c r="FT1148" t="s">
        <v>180</v>
      </c>
      <c r="FU1148" t="s">
        <v>180</v>
      </c>
      <c r="FV1148" t="s">
        <v>5947</v>
      </c>
      <c r="FW1148" t="s">
        <v>180</v>
      </c>
      <c r="FX1148">
        <f t="shared" si="341"/>
        <v>2.2572815533980584</v>
      </c>
      <c r="FY1148">
        <f t="shared" si="342"/>
        <v>45.631067961165044</v>
      </c>
      <c r="FZ1148">
        <f t="shared" si="343"/>
        <v>4.9514563106796112</v>
      </c>
      <c r="GA1148">
        <f t="shared" si="344"/>
        <v>1.6650485436893203</v>
      </c>
      <c r="GB1148">
        <f t="shared" si="345"/>
        <v>1.733009708737864</v>
      </c>
      <c r="GC1148">
        <f t="shared" si="346"/>
        <v>0.49019607843137253</v>
      </c>
      <c r="GD1148">
        <f t="shared" si="347"/>
        <v>13.866666666666667</v>
      </c>
      <c r="GE1148">
        <f t="shared" si="348"/>
        <v>21.22448979591837</v>
      </c>
      <c r="GF1148">
        <f t="shared" si="349"/>
        <v>16.96078431372549</v>
      </c>
      <c r="GG1148">
        <f t="shared" si="350"/>
        <v>37.204301075268816</v>
      </c>
      <c r="GH1148">
        <f t="shared" si="351"/>
        <v>8.0161943319838058E-2</v>
      </c>
      <c r="GI1148">
        <f t="shared" si="352"/>
        <v>7.0967741935483872E-2</v>
      </c>
      <c r="GJ1148">
        <f t="shared" si="353"/>
        <v>0.2578125</v>
      </c>
      <c r="GK1148">
        <f t="shared" si="354"/>
        <v>135.15625</v>
      </c>
      <c r="GL1148">
        <f t="shared" si="355"/>
        <v>2.193548387096774</v>
      </c>
      <c r="GM1148">
        <f t="shared" si="356"/>
        <v>0.27526881720430108</v>
      </c>
      <c r="GN1148">
        <f t="shared" si="357"/>
        <v>0.12549019607843137</v>
      </c>
      <c r="GO1148">
        <f t="shared" si="358"/>
        <v>2.973760932944606</v>
      </c>
      <c r="GP1148">
        <f t="shared" si="359"/>
        <v>1.0309496815716079</v>
      </c>
      <c r="GQ1148">
        <f>(EA1148/0.0735)/((DZ1148/0.195*(EB1148/0.295))^0.5)</f>
        <v>1.081727313499653</v>
      </c>
    </row>
    <row r="1149" spans="1:201">
      <c r="A1149" t="s">
        <v>5709</v>
      </c>
      <c r="B1149" t="s">
        <v>5915</v>
      </c>
      <c r="C1149" t="s">
        <v>7226</v>
      </c>
      <c r="D1149" t="s">
        <v>7016</v>
      </c>
      <c r="E1149" t="s">
        <v>7016</v>
      </c>
      <c r="F1149">
        <v>122</v>
      </c>
      <c r="G1149">
        <v>31</v>
      </c>
      <c r="H1149" t="s">
        <v>7336</v>
      </c>
      <c r="I1149" t="s">
        <v>5835</v>
      </c>
      <c r="J1149" t="s">
        <v>180</v>
      </c>
      <c r="K1149">
        <v>-38.386119999999998</v>
      </c>
      <c r="L1149">
        <v>-38.386119999999998</v>
      </c>
      <c r="M1149">
        <v>175.94036800000001</v>
      </c>
      <c r="N1149">
        <v>175.94036800000001</v>
      </c>
      <c r="O1149" t="s">
        <v>179</v>
      </c>
      <c r="R1149" t="s">
        <v>5948</v>
      </c>
      <c r="S1149" t="s">
        <v>5918</v>
      </c>
      <c r="V1149" t="s">
        <v>180</v>
      </c>
      <c r="W1149" t="s">
        <v>180</v>
      </c>
      <c r="X1149" t="s">
        <v>180</v>
      </c>
      <c r="Y1149" t="s">
        <v>180</v>
      </c>
      <c r="Z1149" t="s">
        <v>180</v>
      </c>
      <c r="AB1149" t="s">
        <v>180</v>
      </c>
      <c r="AC1149" t="s">
        <v>181</v>
      </c>
      <c r="AD1149" t="s">
        <v>180</v>
      </c>
      <c r="AE1149" t="s">
        <v>180</v>
      </c>
      <c r="AF1149" t="s">
        <v>180</v>
      </c>
      <c r="AG1149" t="s">
        <v>180</v>
      </c>
      <c r="AH1149" t="s">
        <v>5919</v>
      </c>
      <c r="AI1149">
        <v>49.53</v>
      </c>
      <c r="AJ1149">
        <v>1.1299999999999999</v>
      </c>
      <c r="AK1149" t="s">
        <v>180</v>
      </c>
      <c r="AL1149">
        <v>15.57</v>
      </c>
      <c r="AM1149" t="s">
        <v>180</v>
      </c>
      <c r="AP1149">
        <v>9.24</v>
      </c>
      <c r="AQ1149">
        <v>10.029999999999999</v>
      </c>
      <c r="AR1149">
        <v>8.74</v>
      </c>
      <c r="AS1149">
        <v>0.17</v>
      </c>
      <c r="AT1149" t="s">
        <v>180</v>
      </c>
      <c r="AU1149">
        <v>0.56000000000000005</v>
      </c>
      <c r="AV1149">
        <v>2.5499999999999998</v>
      </c>
      <c r="AW1149">
        <v>0.33</v>
      </c>
      <c r="AY1149" t="s">
        <v>180</v>
      </c>
      <c r="AZ1149" t="s">
        <v>180</v>
      </c>
      <c r="BA1149">
        <v>97.85</v>
      </c>
      <c r="BC1149" t="s">
        <v>180</v>
      </c>
      <c r="BD1149" t="s">
        <v>180</v>
      </c>
      <c r="BE1149" t="s">
        <v>180</v>
      </c>
      <c r="BF1149" t="s">
        <v>180</v>
      </c>
      <c r="BG1149" t="s">
        <v>180</v>
      </c>
      <c r="BH1149" t="s">
        <v>180</v>
      </c>
      <c r="BI1149" t="s">
        <v>180</v>
      </c>
      <c r="BK1149" t="s">
        <v>180</v>
      </c>
      <c r="BL1149" t="s">
        <v>180</v>
      </c>
      <c r="BM1149">
        <v>0.99</v>
      </c>
      <c r="BN1149" t="s">
        <v>180</v>
      </c>
      <c r="BO1149" t="s">
        <v>180</v>
      </c>
      <c r="BP1149" t="s">
        <v>180</v>
      </c>
      <c r="BQ1149" t="s">
        <v>180</v>
      </c>
      <c r="BR1149" t="s">
        <v>180</v>
      </c>
      <c r="BS1149" t="s">
        <v>180</v>
      </c>
      <c r="BT1149" t="s">
        <v>180</v>
      </c>
      <c r="BU1149" t="s">
        <v>180</v>
      </c>
      <c r="BV1149" t="s">
        <v>180</v>
      </c>
      <c r="BW1149" t="s">
        <v>180</v>
      </c>
      <c r="BX1149" t="s">
        <v>180</v>
      </c>
      <c r="BY1149" t="s">
        <v>180</v>
      </c>
      <c r="BZ1149" t="s">
        <v>180</v>
      </c>
      <c r="CD1149" t="s">
        <v>180</v>
      </c>
      <c r="CE1149" t="s">
        <v>180</v>
      </c>
      <c r="CG1149" t="s">
        <v>180</v>
      </c>
      <c r="CH1149" t="s">
        <v>180</v>
      </c>
      <c r="CI1149" t="s">
        <v>180</v>
      </c>
      <c r="CJ1149" t="s">
        <v>180</v>
      </c>
      <c r="CK1149" t="s">
        <v>180</v>
      </c>
      <c r="CM1149" t="s">
        <v>180</v>
      </c>
      <c r="CN1149" t="s">
        <v>180</v>
      </c>
      <c r="CQ1149">
        <v>249</v>
      </c>
      <c r="CR1149">
        <v>333</v>
      </c>
      <c r="CS1149" t="s">
        <v>180</v>
      </c>
      <c r="CT1149" t="s">
        <v>180</v>
      </c>
      <c r="CV1149">
        <v>125</v>
      </c>
      <c r="CZ1149" t="s">
        <v>180</v>
      </c>
      <c r="DB1149" t="s">
        <v>180</v>
      </c>
      <c r="DC1149" t="s">
        <v>180</v>
      </c>
      <c r="DD1149">
        <v>9</v>
      </c>
      <c r="DE1149">
        <v>340</v>
      </c>
      <c r="DF1149">
        <v>25.7</v>
      </c>
      <c r="DG1149">
        <v>113</v>
      </c>
      <c r="DH1149">
        <v>6.1</v>
      </c>
      <c r="DJ1149" t="s">
        <v>180</v>
      </c>
      <c r="DK1149" t="s">
        <v>180</v>
      </c>
      <c r="DL1149" t="s">
        <v>180</v>
      </c>
      <c r="DM1149" t="s">
        <v>180</v>
      </c>
      <c r="DR1149" t="s">
        <v>180</v>
      </c>
      <c r="DS1149" t="s">
        <v>180</v>
      </c>
      <c r="DU1149">
        <v>173</v>
      </c>
      <c r="DV1149">
        <v>13</v>
      </c>
      <c r="DW1149">
        <v>30.7</v>
      </c>
      <c r="DX1149">
        <v>4.1500000000000004</v>
      </c>
      <c r="DY1149">
        <v>18.5</v>
      </c>
      <c r="DZ1149">
        <v>4.18</v>
      </c>
      <c r="EA1149">
        <v>1.36</v>
      </c>
      <c r="EB1149">
        <v>4.33</v>
      </c>
      <c r="EC1149">
        <v>0.67</v>
      </c>
      <c r="ED1149">
        <v>4.28</v>
      </c>
      <c r="EE1149">
        <v>0.86</v>
      </c>
      <c r="EF1149">
        <v>2.4500000000000002</v>
      </c>
      <c r="EH1149">
        <v>2.38</v>
      </c>
      <c r="EI1149">
        <v>0.36</v>
      </c>
      <c r="EJ1149">
        <v>2.74</v>
      </c>
      <c r="EK1149">
        <v>0.35</v>
      </c>
      <c r="EM1149" t="s">
        <v>180</v>
      </c>
      <c r="EN1149" t="s">
        <v>180</v>
      </c>
      <c r="EO1149" t="s">
        <v>180</v>
      </c>
      <c r="EP1149" t="s">
        <v>180</v>
      </c>
      <c r="EQ1149" t="s">
        <v>180</v>
      </c>
      <c r="ER1149" t="s">
        <v>180</v>
      </c>
      <c r="ET1149">
        <v>2.3199999999999998</v>
      </c>
      <c r="EV1149">
        <v>1.25</v>
      </c>
      <c r="EW1149">
        <v>0.34</v>
      </c>
      <c r="EY1149" t="s">
        <v>180</v>
      </c>
      <c r="EZ1149" t="s">
        <v>180</v>
      </c>
      <c r="FB1149" t="s">
        <v>180</v>
      </c>
      <c r="FD1149" t="s">
        <v>180</v>
      </c>
      <c r="FF1149" t="s">
        <v>180</v>
      </c>
      <c r="FH1149" t="s">
        <v>180</v>
      </c>
      <c r="FI1149" t="s">
        <v>180</v>
      </c>
      <c r="FJ1149" t="s">
        <v>180</v>
      </c>
      <c r="FK1149" t="s">
        <v>180</v>
      </c>
      <c r="FL1149" t="s">
        <v>180</v>
      </c>
      <c r="FM1149" t="s">
        <v>180</v>
      </c>
      <c r="FN1149" t="s">
        <v>180</v>
      </c>
      <c r="FP1149" t="s">
        <v>180</v>
      </c>
      <c r="FQ1149" t="s">
        <v>180</v>
      </c>
      <c r="FR1149" t="s">
        <v>180</v>
      </c>
      <c r="FS1149" t="s">
        <v>180</v>
      </c>
      <c r="FT1149" t="s">
        <v>180</v>
      </c>
      <c r="FU1149" t="s">
        <v>180</v>
      </c>
      <c r="FV1149" t="s">
        <v>5949</v>
      </c>
      <c r="FW1149" t="s">
        <v>180</v>
      </c>
      <c r="FX1149">
        <f t="shared" si="341"/>
        <v>2.5630252100840334</v>
      </c>
      <c r="FY1149">
        <f t="shared" si="342"/>
        <v>47.478991596638657</v>
      </c>
      <c r="FZ1149">
        <f t="shared" si="343"/>
        <v>5.46218487394958</v>
      </c>
      <c r="GA1149">
        <f t="shared" si="344"/>
        <v>1.7563025210084033</v>
      </c>
      <c r="GB1149">
        <f t="shared" si="345"/>
        <v>1.8193277310924372</v>
      </c>
      <c r="GC1149">
        <f t="shared" si="346"/>
        <v>0.49557522123893816</v>
      </c>
      <c r="GD1149">
        <f t="shared" si="347"/>
        <v>13.229571984435799</v>
      </c>
      <c r="GE1149">
        <f t="shared" si="348"/>
        <v>18.378378378378379</v>
      </c>
      <c r="GF1149">
        <f t="shared" si="349"/>
        <v>13.307692307692308</v>
      </c>
      <c r="GG1149">
        <f t="shared" si="350"/>
        <v>28.360655737704921</v>
      </c>
      <c r="GH1149">
        <f t="shared" si="351"/>
        <v>7.5570032573289897E-2</v>
      </c>
      <c r="GI1149">
        <f t="shared" si="352"/>
        <v>5.5737704918032795E-2</v>
      </c>
      <c r="GJ1149">
        <f t="shared" si="353"/>
        <v>0.27200000000000002</v>
      </c>
      <c r="GK1149">
        <f t="shared" si="354"/>
        <v>138.4</v>
      </c>
      <c r="GL1149">
        <f t="shared" si="355"/>
        <v>2.1311475409836067</v>
      </c>
      <c r="GM1149">
        <f t="shared" si="356"/>
        <v>0.20491803278688525</v>
      </c>
      <c r="GN1149">
        <f t="shared" si="357"/>
        <v>9.6153846153846159E-2</v>
      </c>
      <c r="GO1149">
        <f t="shared" si="358"/>
        <v>3.1100478468899522</v>
      </c>
      <c r="GP1149">
        <f t="shared" si="359"/>
        <v>1.0059862678402776</v>
      </c>
      <c r="GQ1149">
        <f>(EA1149/0.0735)/((DZ1149/0.195*(EB1149/0.295))^0.5)</f>
        <v>1.0431524776006864</v>
      </c>
    </row>
    <row r="1150" spans="1:201">
      <c r="A1150" t="s">
        <v>5709</v>
      </c>
      <c r="B1150" t="s">
        <v>5915</v>
      </c>
      <c r="C1150" t="s">
        <v>7226</v>
      </c>
      <c r="D1150" t="s">
        <v>7016</v>
      </c>
      <c r="E1150" t="s">
        <v>7016</v>
      </c>
      <c r="F1150">
        <v>122</v>
      </c>
      <c r="G1150">
        <v>31</v>
      </c>
      <c r="H1150" t="s">
        <v>7336</v>
      </c>
      <c r="I1150" t="s">
        <v>5835</v>
      </c>
      <c r="J1150" t="s">
        <v>180</v>
      </c>
      <c r="K1150">
        <v>-38.386119999999998</v>
      </c>
      <c r="L1150">
        <v>-38.386119999999998</v>
      </c>
      <c r="M1150">
        <v>175.94036800000001</v>
      </c>
      <c r="N1150">
        <v>175.94036800000001</v>
      </c>
      <c r="O1150" t="s">
        <v>179</v>
      </c>
      <c r="R1150" t="s">
        <v>5950</v>
      </c>
      <c r="S1150" t="s">
        <v>5918</v>
      </c>
      <c r="V1150" t="s">
        <v>180</v>
      </c>
      <c r="W1150" t="s">
        <v>180</v>
      </c>
      <c r="X1150" t="s">
        <v>180</v>
      </c>
      <c r="Y1150" t="s">
        <v>180</v>
      </c>
      <c r="Z1150" t="s">
        <v>180</v>
      </c>
      <c r="AB1150" t="s">
        <v>180</v>
      </c>
      <c r="AC1150" t="s">
        <v>181</v>
      </c>
      <c r="AD1150" t="s">
        <v>180</v>
      </c>
      <c r="AE1150" t="s">
        <v>180</v>
      </c>
      <c r="AF1150" t="s">
        <v>180</v>
      </c>
      <c r="AG1150" t="s">
        <v>180</v>
      </c>
      <c r="AH1150" t="s">
        <v>5919</v>
      </c>
      <c r="AI1150">
        <v>50.03</v>
      </c>
      <c r="AJ1150">
        <v>1.06</v>
      </c>
      <c r="AK1150" t="s">
        <v>180</v>
      </c>
      <c r="AL1150">
        <v>15.27</v>
      </c>
      <c r="AM1150" t="s">
        <v>180</v>
      </c>
      <c r="AP1150">
        <v>8.9700000000000006</v>
      </c>
      <c r="AQ1150">
        <v>10.45</v>
      </c>
      <c r="AR1150">
        <v>9.1300000000000008</v>
      </c>
      <c r="AS1150">
        <v>0.17</v>
      </c>
      <c r="AT1150" t="s">
        <v>180</v>
      </c>
      <c r="AU1150">
        <v>0.52</v>
      </c>
      <c r="AV1150">
        <v>2.39</v>
      </c>
      <c r="AW1150">
        <v>0.23</v>
      </c>
      <c r="AY1150" t="s">
        <v>180</v>
      </c>
      <c r="AZ1150" t="s">
        <v>180</v>
      </c>
      <c r="BA1150">
        <v>98.22</v>
      </c>
      <c r="BC1150" t="s">
        <v>180</v>
      </c>
      <c r="BD1150" t="s">
        <v>180</v>
      </c>
      <c r="BE1150" t="s">
        <v>180</v>
      </c>
      <c r="BF1150" t="s">
        <v>180</v>
      </c>
      <c r="BG1150" t="s">
        <v>180</v>
      </c>
      <c r="BH1150" t="s">
        <v>180</v>
      </c>
      <c r="BI1150" t="s">
        <v>180</v>
      </c>
      <c r="BK1150" t="s">
        <v>180</v>
      </c>
      <c r="BL1150" t="s">
        <v>180</v>
      </c>
      <c r="BM1150">
        <v>0.63</v>
      </c>
      <c r="BN1150" t="s">
        <v>180</v>
      </c>
      <c r="BO1150" t="s">
        <v>180</v>
      </c>
      <c r="BP1150" t="s">
        <v>180</v>
      </c>
      <c r="BQ1150" t="s">
        <v>180</v>
      </c>
      <c r="BR1150" t="s">
        <v>180</v>
      </c>
      <c r="BS1150" t="s">
        <v>180</v>
      </c>
      <c r="BT1150" t="s">
        <v>180</v>
      </c>
      <c r="BU1150" t="s">
        <v>180</v>
      </c>
      <c r="BV1150" t="s">
        <v>180</v>
      </c>
      <c r="BW1150" t="s">
        <v>180</v>
      </c>
      <c r="BX1150" t="s">
        <v>180</v>
      </c>
      <c r="BY1150" t="s">
        <v>180</v>
      </c>
      <c r="BZ1150" t="s">
        <v>180</v>
      </c>
      <c r="CD1150" t="s">
        <v>180</v>
      </c>
      <c r="CE1150" t="s">
        <v>180</v>
      </c>
      <c r="CG1150" t="s">
        <v>180</v>
      </c>
      <c r="CH1150" t="s">
        <v>180</v>
      </c>
      <c r="CI1150" t="s">
        <v>180</v>
      </c>
      <c r="CJ1150" t="s">
        <v>180</v>
      </c>
      <c r="CK1150" t="s">
        <v>180</v>
      </c>
      <c r="CM1150" t="s">
        <v>180</v>
      </c>
      <c r="CN1150" t="s">
        <v>180</v>
      </c>
      <c r="CQ1150">
        <v>256</v>
      </c>
      <c r="CR1150">
        <v>443</v>
      </c>
      <c r="CS1150" t="s">
        <v>180</v>
      </c>
      <c r="CT1150" t="s">
        <v>180</v>
      </c>
      <c r="CV1150">
        <v>122</v>
      </c>
      <c r="CZ1150" t="s">
        <v>180</v>
      </c>
      <c r="DB1150" t="s">
        <v>180</v>
      </c>
      <c r="DC1150" t="s">
        <v>180</v>
      </c>
      <c r="DD1150">
        <v>9</v>
      </c>
      <c r="DE1150">
        <v>305</v>
      </c>
      <c r="DF1150">
        <v>23.7</v>
      </c>
      <c r="DG1150">
        <v>98</v>
      </c>
      <c r="DH1150">
        <v>4.91</v>
      </c>
      <c r="DJ1150" t="s">
        <v>180</v>
      </c>
      <c r="DK1150" t="s">
        <v>180</v>
      </c>
      <c r="DL1150" t="s">
        <v>180</v>
      </c>
      <c r="DM1150" t="s">
        <v>180</v>
      </c>
      <c r="DR1150" t="s">
        <v>180</v>
      </c>
      <c r="DS1150" t="s">
        <v>180</v>
      </c>
      <c r="DU1150">
        <v>183</v>
      </c>
      <c r="DV1150">
        <v>11</v>
      </c>
      <c r="DW1150">
        <v>26.6</v>
      </c>
      <c r="DX1150">
        <v>3.53</v>
      </c>
      <c r="DY1150">
        <v>15.4</v>
      </c>
      <c r="DZ1150">
        <v>3.6</v>
      </c>
      <c r="EA1150">
        <v>1.2</v>
      </c>
      <c r="EB1150">
        <v>3.67</v>
      </c>
      <c r="EC1150">
        <v>0.61</v>
      </c>
      <c r="ED1150">
        <v>3.84</v>
      </c>
      <c r="EE1150">
        <v>0.77</v>
      </c>
      <c r="EF1150">
        <v>2.19</v>
      </c>
      <c r="EH1150">
        <v>2.17</v>
      </c>
      <c r="EI1150">
        <v>0.33</v>
      </c>
      <c r="EJ1150">
        <v>2.4</v>
      </c>
      <c r="EK1150">
        <v>0.27</v>
      </c>
      <c r="EM1150" t="s">
        <v>180</v>
      </c>
      <c r="EN1150" t="s">
        <v>180</v>
      </c>
      <c r="EO1150" t="s">
        <v>180</v>
      </c>
      <c r="EP1150" t="s">
        <v>180</v>
      </c>
      <c r="EQ1150" t="s">
        <v>180</v>
      </c>
      <c r="ER1150" t="s">
        <v>180</v>
      </c>
      <c r="ET1150">
        <v>2.4300000000000002</v>
      </c>
      <c r="EV1150">
        <v>1.23</v>
      </c>
      <c r="EW1150">
        <v>0.35</v>
      </c>
      <c r="EY1150" t="s">
        <v>180</v>
      </c>
      <c r="EZ1150" t="s">
        <v>180</v>
      </c>
      <c r="FB1150" t="s">
        <v>180</v>
      </c>
      <c r="FD1150" t="s">
        <v>180</v>
      </c>
      <c r="FF1150" t="s">
        <v>180</v>
      </c>
      <c r="FH1150" t="s">
        <v>180</v>
      </c>
      <c r="FI1150" t="s">
        <v>180</v>
      </c>
      <c r="FJ1150" t="s">
        <v>180</v>
      </c>
      <c r="FK1150" t="s">
        <v>180</v>
      </c>
      <c r="FL1150" t="s">
        <v>180</v>
      </c>
      <c r="FM1150" t="s">
        <v>180</v>
      </c>
      <c r="FN1150" t="s">
        <v>180</v>
      </c>
      <c r="FP1150" t="s">
        <v>180</v>
      </c>
      <c r="FQ1150" t="s">
        <v>180</v>
      </c>
      <c r="FR1150" t="s">
        <v>180</v>
      </c>
      <c r="FS1150" t="s">
        <v>180</v>
      </c>
      <c r="FT1150" t="s">
        <v>180</v>
      </c>
      <c r="FU1150" t="s">
        <v>180</v>
      </c>
      <c r="FV1150" t="s">
        <v>5951</v>
      </c>
      <c r="FW1150" t="s">
        <v>180</v>
      </c>
      <c r="FX1150">
        <f t="shared" si="341"/>
        <v>2.2626728110599079</v>
      </c>
      <c r="FY1150">
        <f t="shared" si="342"/>
        <v>45.161290322580648</v>
      </c>
      <c r="FZ1150">
        <f t="shared" si="343"/>
        <v>5.0691244239631335</v>
      </c>
      <c r="GA1150">
        <f t="shared" si="344"/>
        <v>1.6589861751152075</v>
      </c>
      <c r="GB1150">
        <f t="shared" si="345"/>
        <v>1.6912442396313365</v>
      </c>
      <c r="GC1150">
        <f t="shared" si="346"/>
        <v>0.49056603773584906</v>
      </c>
      <c r="GD1150">
        <f t="shared" si="347"/>
        <v>12.869198312236287</v>
      </c>
      <c r="GE1150">
        <f t="shared" si="348"/>
        <v>19.805194805194805</v>
      </c>
      <c r="GF1150">
        <f t="shared" si="349"/>
        <v>16.636363636363637</v>
      </c>
      <c r="GG1150">
        <f t="shared" si="350"/>
        <v>37.270875763747455</v>
      </c>
      <c r="GH1150">
        <f t="shared" si="351"/>
        <v>9.1353383458646617E-2</v>
      </c>
      <c r="GI1150">
        <f t="shared" si="352"/>
        <v>7.128309572301425E-2</v>
      </c>
      <c r="GJ1150">
        <f t="shared" si="353"/>
        <v>0.28455284552845528</v>
      </c>
      <c r="GK1150">
        <f t="shared" si="354"/>
        <v>148.78048780487805</v>
      </c>
      <c r="GL1150">
        <f t="shared" si="355"/>
        <v>2.2403258655804481</v>
      </c>
      <c r="GM1150">
        <f t="shared" si="356"/>
        <v>0.25050916496945008</v>
      </c>
      <c r="GN1150">
        <f t="shared" si="357"/>
        <v>0.11181818181818182</v>
      </c>
      <c r="GO1150">
        <f t="shared" si="358"/>
        <v>3.0555555555555554</v>
      </c>
      <c r="GP1150">
        <f t="shared" si="359"/>
        <v>1.0274184085530096</v>
      </c>
      <c r="GQ1150">
        <f>(EA1150/0.0735)/((DZ1150/0.195*(EB1150/0.295))^0.5)</f>
        <v>1.0773031708698748</v>
      </c>
    </row>
    <row r="1151" spans="1:201">
      <c r="A1151" t="s">
        <v>5709</v>
      </c>
      <c r="B1151" t="s">
        <v>4798</v>
      </c>
      <c r="C1151" t="s">
        <v>7226</v>
      </c>
      <c r="D1151" t="s">
        <v>7016</v>
      </c>
      <c r="E1151" t="s">
        <v>7016</v>
      </c>
      <c r="F1151">
        <v>122</v>
      </c>
      <c r="G1151">
        <v>31</v>
      </c>
      <c r="H1151" t="s">
        <v>7336</v>
      </c>
      <c r="I1151" t="s">
        <v>5835</v>
      </c>
      <c r="J1151" t="s">
        <v>180</v>
      </c>
      <c r="K1151">
        <v>-38</v>
      </c>
      <c r="L1151">
        <v>-39</v>
      </c>
      <c r="M1151">
        <v>175</v>
      </c>
      <c r="N1151">
        <v>175</v>
      </c>
      <c r="O1151" t="s">
        <v>179</v>
      </c>
      <c r="R1151" t="s">
        <v>6017</v>
      </c>
      <c r="S1151" t="s">
        <v>4800</v>
      </c>
      <c r="V1151" t="s">
        <v>180</v>
      </c>
      <c r="W1151" t="s">
        <v>180</v>
      </c>
      <c r="X1151" t="s">
        <v>180</v>
      </c>
      <c r="Y1151" t="s">
        <v>180</v>
      </c>
      <c r="Z1151" t="s">
        <v>180</v>
      </c>
      <c r="AB1151" t="s">
        <v>180</v>
      </c>
      <c r="AC1151" t="s">
        <v>181</v>
      </c>
      <c r="AD1151" t="s">
        <v>180</v>
      </c>
      <c r="AE1151" t="s">
        <v>180</v>
      </c>
      <c r="AF1151" t="s">
        <v>196</v>
      </c>
      <c r="AG1151" t="s">
        <v>180</v>
      </c>
      <c r="AH1151" t="s">
        <v>4801</v>
      </c>
      <c r="AI1151">
        <v>51.02</v>
      </c>
      <c r="AJ1151">
        <v>1.07</v>
      </c>
      <c r="AK1151" t="s">
        <v>180</v>
      </c>
      <c r="AL1151">
        <v>15.49</v>
      </c>
      <c r="AM1151" t="s">
        <v>180</v>
      </c>
      <c r="AN1151">
        <v>1.18</v>
      </c>
      <c r="AO1151">
        <v>7.84</v>
      </c>
      <c r="AQ1151">
        <v>10.18</v>
      </c>
      <c r="AR1151">
        <v>9.1999999999999993</v>
      </c>
      <c r="AS1151">
        <v>0.13</v>
      </c>
      <c r="AT1151" t="s">
        <v>180</v>
      </c>
      <c r="AU1151">
        <v>0.56000000000000005</v>
      </c>
      <c r="AV1151">
        <v>2.61</v>
      </c>
      <c r="AW1151">
        <v>0.27</v>
      </c>
      <c r="AY1151" t="s">
        <v>180</v>
      </c>
      <c r="AZ1151" t="s">
        <v>180</v>
      </c>
      <c r="BA1151">
        <v>99.431763999999987</v>
      </c>
      <c r="BC1151" t="s">
        <v>180</v>
      </c>
      <c r="BD1151" t="s">
        <v>180</v>
      </c>
      <c r="BE1151" t="s">
        <v>180</v>
      </c>
      <c r="BF1151" t="s">
        <v>180</v>
      </c>
      <c r="BG1151" t="s">
        <v>180</v>
      </c>
      <c r="BH1151" t="s">
        <v>180</v>
      </c>
      <c r="BI1151" t="s">
        <v>180</v>
      </c>
      <c r="BK1151" t="s">
        <v>180</v>
      </c>
      <c r="BL1151" t="s">
        <v>180</v>
      </c>
      <c r="BM1151">
        <v>-0.28999999999999998</v>
      </c>
      <c r="BN1151" t="s">
        <v>180</v>
      </c>
      <c r="BO1151" t="s">
        <v>180</v>
      </c>
      <c r="BP1151" t="s">
        <v>180</v>
      </c>
      <c r="BQ1151" t="s">
        <v>180</v>
      </c>
      <c r="BR1151" t="s">
        <v>180</v>
      </c>
      <c r="BS1151" t="s">
        <v>180</v>
      </c>
      <c r="BT1151" t="s">
        <v>180</v>
      </c>
      <c r="BU1151" t="s">
        <v>180</v>
      </c>
      <c r="BV1151" t="s">
        <v>180</v>
      </c>
      <c r="BW1151" t="s">
        <v>180</v>
      </c>
      <c r="BX1151" t="s">
        <v>180</v>
      </c>
      <c r="BY1151" t="s">
        <v>180</v>
      </c>
      <c r="BZ1151" t="s">
        <v>180</v>
      </c>
      <c r="CD1151" t="s">
        <v>180</v>
      </c>
      <c r="CE1151" t="s">
        <v>180</v>
      </c>
      <c r="CG1151" t="s">
        <v>180</v>
      </c>
      <c r="CH1151" t="s">
        <v>180</v>
      </c>
      <c r="CI1151" t="s">
        <v>180</v>
      </c>
      <c r="CJ1151" t="s">
        <v>180</v>
      </c>
      <c r="CK1151" t="s">
        <v>180</v>
      </c>
      <c r="CM1151" t="s">
        <v>180</v>
      </c>
      <c r="CN1151" t="s">
        <v>180</v>
      </c>
      <c r="CO1151">
        <v>33</v>
      </c>
      <c r="CQ1151">
        <v>240</v>
      </c>
      <c r="CR1151">
        <v>530</v>
      </c>
      <c r="CS1151" t="s">
        <v>180</v>
      </c>
      <c r="CT1151" t="s">
        <v>180</v>
      </c>
      <c r="CV1151">
        <v>138</v>
      </c>
      <c r="CW1151">
        <v>55</v>
      </c>
      <c r="CX1151">
        <v>82</v>
      </c>
      <c r="CY1151">
        <v>15</v>
      </c>
      <c r="CZ1151" t="s">
        <v>180</v>
      </c>
      <c r="DB1151" t="s">
        <v>180</v>
      </c>
      <c r="DC1151" t="s">
        <v>180</v>
      </c>
      <c r="DD1151">
        <v>10</v>
      </c>
      <c r="DE1151">
        <v>330</v>
      </c>
      <c r="DF1151">
        <v>25</v>
      </c>
      <c r="DG1151">
        <v>108</v>
      </c>
      <c r="DH1151">
        <v>5</v>
      </c>
      <c r="DJ1151" t="s">
        <v>180</v>
      </c>
      <c r="DK1151" t="s">
        <v>180</v>
      </c>
      <c r="DL1151" t="s">
        <v>180</v>
      </c>
      <c r="DM1151" t="s">
        <v>180</v>
      </c>
      <c r="DR1151" t="s">
        <v>180</v>
      </c>
      <c r="DS1151" t="s">
        <v>180</v>
      </c>
      <c r="DU1151">
        <v>187</v>
      </c>
      <c r="DV1151">
        <v>10.8</v>
      </c>
      <c r="DW1151">
        <v>25.8</v>
      </c>
      <c r="DY1151">
        <v>17.899999999999999</v>
      </c>
      <c r="DZ1151">
        <v>3.84</v>
      </c>
      <c r="EA1151">
        <v>1.17</v>
      </c>
      <c r="EC1151">
        <v>0.47</v>
      </c>
      <c r="EH1151">
        <v>2.1800000000000002</v>
      </c>
      <c r="EI1151">
        <v>0.32</v>
      </c>
      <c r="EJ1151">
        <v>2.7</v>
      </c>
      <c r="EK1151">
        <v>0.35</v>
      </c>
      <c r="EM1151" t="s">
        <v>180</v>
      </c>
      <c r="EN1151" t="s">
        <v>180</v>
      </c>
      <c r="EO1151" t="s">
        <v>180</v>
      </c>
      <c r="EP1151" t="s">
        <v>180</v>
      </c>
      <c r="EQ1151" t="s">
        <v>180</v>
      </c>
      <c r="ER1151" t="s">
        <v>180</v>
      </c>
      <c r="ET1151">
        <v>4</v>
      </c>
      <c r="EV1151">
        <v>1.01</v>
      </c>
      <c r="EW1151">
        <v>0.08</v>
      </c>
      <c r="EX1151">
        <v>0.51287000000000005</v>
      </c>
      <c r="EY1151" t="s">
        <v>180</v>
      </c>
      <c r="EZ1151" t="s">
        <v>180</v>
      </c>
      <c r="FA1151">
        <v>0.70434699999999995</v>
      </c>
      <c r="FB1151" t="s">
        <v>180</v>
      </c>
      <c r="FD1151" t="s">
        <v>180</v>
      </c>
      <c r="FF1151" t="s">
        <v>180</v>
      </c>
      <c r="FH1151" t="s">
        <v>180</v>
      </c>
      <c r="FI1151" t="s">
        <v>180</v>
      </c>
      <c r="FJ1151" t="s">
        <v>180</v>
      </c>
      <c r="FK1151" t="s">
        <v>180</v>
      </c>
      <c r="FL1151" t="s">
        <v>180</v>
      </c>
      <c r="FM1151" t="s">
        <v>180</v>
      </c>
      <c r="FN1151" t="s">
        <v>180</v>
      </c>
      <c r="FP1151" t="s">
        <v>180</v>
      </c>
      <c r="FQ1151" t="s">
        <v>180</v>
      </c>
      <c r="FR1151" t="s">
        <v>180</v>
      </c>
      <c r="FS1151" t="s">
        <v>180</v>
      </c>
      <c r="FT1151" t="s">
        <v>180</v>
      </c>
      <c r="FU1151" t="s">
        <v>180</v>
      </c>
      <c r="FV1151" t="s">
        <v>6018</v>
      </c>
      <c r="FW1151" t="s">
        <v>180</v>
      </c>
      <c r="FX1151">
        <f t="shared" si="341"/>
        <v>2.2935779816513762</v>
      </c>
      <c r="FY1151">
        <f t="shared" si="342"/>
        <v>49.541284403669721</v>
      </c>
      <c r="FZ1151">
        <f t="shared" si="343"/>
        <v>4.9541284403669721</v>
      </c>
      <c r="GA1151">
        <f t="shared" si="344"/>
        <v>1.7614678899082568</v>
      </c>
      <c r="GC1151">
        <f t="shared" si="346"/>
        <v>0.52336448598130847</v>
      </c>
      <c r="GD1151">
        <f t="shared" si="347"/>
        <v>13.2</v>
      </c>
      <c r="GE1151">
        <f t="shared" si="348"/>
        <v>18.435754189944134</v>
      </c>
      <c r="GF1151">
        <f t="shared" si="349"/>
        <v>17.314814814814813</v>
      </c>
      <c r="GG1151">
        <f t="shared" si="350"/>
        <v>37.4</v>
      </c>
      <c r="GH1151">
        <f t="shared" si="351"/>
        <v>0.15503875968992248</v>
      </c>
      <c r="GI1151">
        <f t="shared" si="352"/>
        <v>1.6E-2</v>
      </c>
      <c r="GJ1151">
        <f t="shared" si="353"/>
        <v>7.9207920792079209E-2</v>
      </c>
      <c r="GK1151">
        <f t="shared" si="354"/>
        <v>185.14851485148515</v>
      </c>
      <c r="GL1151">
        <f t="shared" si="355"/>
        <v>2.16</v>
      </c>
      <c r="GM1151">
        <f t="shared" si="356"/>
        <v>0.20200000000000001</v>
      </c>
      <c r="GN1151">
        <f t="shared" si="357"/>
        <v>9.3518518518518515E-2</v>
      </c>
      <c r="GO1151">
        <f t="shared" si="358"/>
        <v>2.8125000000000004</v>
      </c>
      <c r="GQ1151" t="e">
        <f>(EA1151/0.0735)/((DZ1151/0.195*(EB1151/0.295))^0.5)</f>
        <v>#DIV/0!</v>
      </c>
      <c r="GR1151">
        <v>0.51287000000000005</v>
      </c>
      <c r="GS1151">
        <v>0.70434699999999995</v>
      </c>
    </row>
    <row r="1152" spans="1:201">
      <c r="A1152" t="s">
        <v>5709</v>
      </c>
      <c r="B1152" t="s">
        <v>4798</v>
      </c>
      <c r="C1152" t="s">
        <v>7226</v>
      </c>
      <c r="D1152" t="s">
        <v>7023</v>
      </c>
      <c r="E1152" t="s">
        <v>7023</v>
      </c>
      <c r="F1152">
        <v>123</v>
      </c>
      <c r="G1152">
        <v>31</v>
      </c>
      <c r="H1152" t="s">
        <v>7336</v>
      </c>
      <c r="I1152" t="s">
        <v>6000</v>
      </c>
      <c r="J1152" t="s">
        <v>180</v>
      </c>
      <c r="K1152">
        <v>-38.466000000000001</v>
      </c>
      <c r="L1152">
        <v>-38.466000000000001</v>
      </c>
      <c r="M1152">
        <v>176.166</v>
      </c>
      <c r="N1152">
        <v>176.166</v>
      </c>
      <c r="O1152" t="s">
        <v>179</v>
      </c>
      <c r="R1152" t="s">
        <v>6001</v>
      </c>
      <c r="S1152" t="s">
        <v>4800</v>
      </c>
      <c r="V1152" t="s">
        <v>180</v>
      </c>
      <c r="W1152" t="s">
        <v>180</v>
      </c>
      <c r="X1152" t="s">
        <v>180</v>
      </c>
      <c r="Y1152" t="s">
        <v>180</v>
      </c>
      <c r="Z1152" t="s">
        <v>180</v>
      </c>
      <c r="AB1152" t="s">
        <v>180</v>
      </c>
      <c r="AC1152" t="s">
        <v>181</v>
      </c>
      <c r="AD1152" t="s">
        <v>180</v>
      </c>
      <c r="AE1152" t="s">
        <v>180</v>
      </c>
      <c r="AF1152" t="s">
        <v>196</v>
      </c>
      <c r="AG1152" t="s">
        <v>180</v>
      </c>
      <c r="AH1152" t="s">
        <v>4801</v>
      </c>
      <c r="AI1152">
        <v>50.11</v>
      </c>
      <c r="AJ1152">
        <v>1.31</v>
      </c>
      <c r="AK1152" t="s">
        <v>180</v>
      </c>
      <c r="AL1152">
        <v>16.88</v>
      </c>
      <c r="AM1152" t="s">
        <v>180</v>
      </c>
      <c r="AN1152">
        <v>1.27</v>
      </c>
      <c r="AO1152">
        <v>8.4700000000000006</v>
      </c>
      <c r="AQ1152">
        <v>10.57</v>
      </c>
      <c r="AR1152">
        <v>6.24</v>
      </c>
      <c r="AS1152">
        <v>0.18</v>
      </c>
      <c r="AT1152" t="s">
        <v>180</v>
      </c>
      <c r="AU1152">
        <v>0.4</v>
      </c>
      <c r="AV1152">
        <v>3.08</v>
      </c>
      <c r="AW1152">
        <v>0.21</v>
      </c>
      <c r="AY1152" t="s">
        <v>180</v>
      </c>
      <c r="AZ1152" t="s">
        <v>180</v>
      </c>
      <c r="BA1152">
        <v>98.592746000000005</v>
      </c>
      <c r="BC1152" t="s">
        <v>180</v>
      </c>
      <c r="BD1152" t="s">
        <v>180</v>
      </c>
      <c r="BE1152" t="s">
        <v>180</v>
      </c>
      <c r="BF1152" t="s">
        <v>180</v>
      </c>
      <c r="BG1152" t="s">
        <v>180</v>
      </c>
      <c r="BH1152" t="s">
        <v>180</v>
      </c>
      <c r="BI1152" t="s">
        <v>180</v>
      </c>
      <c r="BK1152" t="s">
        <v>180</v>
      </c>
      <c r="BL1152" t="s">
        <v>180</v>
      </c>
      <c r="BM1152">
        <v>0.1</v>
      </c>
      <c r="BN1152" t="s">
        <v>180</v>
      </c>
      <c r="BO1152" t="s">
        <v>180</v>
      </c>
      <c r="BP1152" t="s">
        <v>180</v>
      </c>
      <c r="BQ1152" t="s">
        <v>180</v>
      </c>
      <c r="BR1152" t="s">
        <v>180</v>
      </c>
      <c r="BS1152" t="s">
        <v>180</v>
      </c>
      <c r="BT1152" t="s">
        <v>180</v>
      </c>
      <c r="BU1152" t="s">
        <v>180</v>
      </c>
      <c r="BV1152" t="s">
        <v>180</v>
      </c>
      <c r="BW1152" t="s">
        <v>180</v>
      </c>
      <c r="BX1152" t="s">
        <v>180</v>
      </c>
      <c r="BY1152" t="s">
        <v>180</v>
      </c>
      <c r="BZ1152" t="s">
        <v>180</v>
      </c>
      <c r="CD1152" t="s">
        <v>180</v>
      </c>
      <c r="CE1152" t="s">
        <v>180</v>
      </c>
      <c r="CG1152" t="s">
        <v>180</v>
      </c>
      <c r="CH1152" t="s">
        <v>180</v>
      </c>
      <c r="CI1152" t="s">
        <v>180</v>
      </c>
      <c r="CJ1152" t="s">
        <v>180</v>
      </c>
      <c r="CK1152" t="s">
        <v>180</v>
      </c>
      <c r="CM1152" t="s">
        <v>180</v>
      </c>
      <c r="CN1152" t="s">
        <v>180</v>
      </c>
      <c r="CO1152">
        <v>31</v>
      </c>
      <c r="CQ1152">
        <v>286</v>
      </c>
      <c r="CR1152">
        <v>37</v>
      </c>
      <c r="CS1152" t="s">
        <v>180</v>
      </c>
      <c r="CT1152" t="s">
        <v>180</v>
      </c>
      <c r="CV1152">
        <v>33</v>
      </c>
      <c r="CW1152">
        <v>42</v>
      </c>
      <c r="CX1152">
        <v>90</v>
      </c>
      <c r="CY1152">
        <v>19</v>
      </c>
      <c r="CZ1152" t="s">
        <v>180</v>
      </c>
      <c r="DB1152" t="s">
        <v>180</v>
      </c>
      <c r="DC1152" t="s">
        <v>180</v>
      </c>
      <c r="DD1152">
        <v>8</v>
      </c>
      <c r="DE1152">
        <v>347</v>
      </c>
      <c r="DF1152">
        <v>30</v>
      </c>
      <c r="DG1152">
        <v>147</v>
      </c>
      <c r="DH1152">
        <v>4</v>
      </c>
      <c r="DJ1152" t="s">
        <v>180</v>
      </c>
      <c r="DK1152" t="s">
        <v>180</v>
      </c>
      <c r="DL1152" t="s">
        <v>180</v>
      </c>
      <c r="DM1152" t="s">
        <v>180</v>
      </c>
      <c r="DR1152" t="s">
        <v>180</v>
      </c>
      <c r="DS1152" t="s">
        <v>180</v>
      </c>
      <c r="DU1152">
        <v>145</v>
      </c>
      <c r="DV1152">
        <v>8.36</v>
      </c>
      <c r="DW1152">
        <v>19.87</v>
      </c>
      <c r="DY1152">
        <v>12.98</v>
      </c>
      <c r="DZ1152">
        <v>3.44</v>
      </c>
      <c r="EA1152">
        <v>1.25</v>
      </c>
      <c r="EC1152">
        <v>0.64</v>
      </c>
      <c r="EH1152">
        <v>2.0699999999999998</v>
      </c>
      <c r="EI1152">
        <v>0.34</v>
      </c>
      <c r="EJ1152">
        <v>2.57</v>
      </c>
      <c r="EK1152">
        <v>0.24</v>
      </c>
      <c r="EM1152" t="s">
        <v>180</v>
      </c>
      <c r="EN1152" t="s">
        <v>180</v>
      </c>
      <c r="EO1152" t="s">
        <v>180</v>
      </c>
      <c r="EP1152" t="s">
        <v>180</v>
      </c>
      <c r="EQ1152" t="s">
        <v>180</v>
      </c>
      <c r="ER1152" t="s">
        <v>180</v>
      </c>
      <c r="ET1152">
        <v>4</v>
      </c>
      <c r="EV1152">
        <v>0.84</v>
      </c>
      <c r="EY1152" t="s">
        <v>180</v>
      </c>
      <c r="EZ1152" t="s">
        <v>180</v>
      </c>
      <c r="FB1152" t="s">
        <v>180</v>
      </c>
      <c r="FD1152" t="s">
        <v>180</v>
      </c>
      <c r="FF1152" t="s">
        <v>180</v>
      </c>
      <c r="FH1152" t="s">
        <v>180</v>
      </c>
      <c r="FI1152" t="s">
        <v>180</v>
      </c>
      <c r="FJ1152" t="s">
        <v>180</v>
      </c>
      <c r="FK1152" t="s">
        <v>180</v>
      </c>
      <c r="FL1152" t="s">
        <v>180</v>
      </c>
      <c r="FM1152" t="s">
        <v>180</v>
      </c>
      <c r="FN1152" t="s">
        <v>180</v>
      </c>
      <c r="FP1152" t="s">
        <v>180</v>
      </c>
      <c r="FQ1152" t="s">
        <v>180</v>
      </c>
      <c r="FR1152" t="s">
        <v>180</v>
      </c>
      <c r="FS1152" t="s">
        <v>180</v>
      </c>
      <c r="FT1152" t="s">
        <v>180</v>
      </c>
      <c r="FU1152" t="s">
        <v>180</v>
      </c>
      <c r="FV1152" t="s">
        <v>6002</v>
      </c>
      <c r="FW1152" t="s">
        <v>180</v>
      </c>
      <c r="FX1152">
        <f t="shared" si="341"/>
        <v>1.9323671497584543</v>
      </c>
      <c r="FY1152">
        <f t="shared" si="342"/>
        <v>71.014492753623188</v>
      </c>
      <c r="FZ1152">
        <f t="shared" si="343"/>
        <v>4.0386473429951693</v>
      </c>
      <c r="GA1152">
        <f t="shared" si="344"/>
        <v>1.6618357487922706</v>
      </c>
      <c r="GC1152">
        <f t="shared" si="346"/>
        <v>0.30534351145038169</v>
      </c>
      <c r="GD1152">
        <f t="shared" si="347"/>
        <v>11.566666666666666</v>
      </c>
      <c r="GE1152">
        <f t="shared" si="348"/>
        <v>26.733436055469951</v>
      </c>
      <c r="GF1152">
        <f t="shared" si="349"/>
        <v>17.344497607655505</v>
      </c>
      <c r="GG1152">
        <f t="shared" si="350"/>
        <v>36.25</v>
      </c>
      <c r="GH1152">
        <f t="shared" si="351"/>
        <v>0.20130850528434827</v>
      </c>
      <c r="GK1152">
        <f t="shared" si="354"/>
        <v>172.61904761904762</v>
      </c>
      <c r="GL1152">
        <f t="shared" si="355"/>
        <v>2.09</v>
      </c>
      <c r="GM1152">
        <f t="shared" si="356"/>
        <v>0.21</v>
      </c>
      <c r="GN1152">
        <f t="shared" si="357"/>
        <v>0.10047846889952153</v>
      </c>
      <c r="GO1152">
        <f t="shared" si="358"/>
        <v>2.4302325581395348</v>
      </c>
      <c r="GQ1152" t="e">
        <f>(EA1152/0.0735)/((DZ1152/0.195*(EB1152/0.295))^0.5)</f>
        <v>#DIV/0!</v>
      </c>
    </row>
    <row r="1153" spans="1:204">
      <c r="A1153" t="s">
        <v>5709</v>
      </c>
      <c r="B1153" t="s">
        <v>5781</v>
      </c>
      <c r="C1153" t="s">
        <v>7226</v>
      </c>
      <c r="D1153" t="s">
        <v>7122</v>
      </c>
      <c r="E1153" t="s">
        <v>7122</v>
      </c>
      <c r="F1153">
        <v>124</v>
      </c>
      <c r="G1153">
        <v>31</v>
      </c>
      <c r="H1153" t="s">
        <v>7336</v>
      </c>
      <c r="I1153" t="s">
        <v>5788</v>
      </c>
      <c r="J1153" t="s">
        <v>5789</v>
      </c>
      <c r="K1153">
        <v>-38.700000000000003</v>
      </c>
      <c r="L1153">
        <v>-38.700000000000003</v>
      </c>
      <c r="M1153">
        <v>175.9</v>
      </c>
      <c r="N1153">
        <v>175.9</v>
      </c>
      <c r="O1153" t="s">
        <v>179</v>
      </c>
      <c r="R1153" t="s">
        <v>5790</v>
      </c>
      <c r="S1153" t="s">
        <v>5785</v>
      </c>
      <c r="V1153" t="s">
        <v>180</v>
      </c>
      <c r="W1153" t="s">
        <v>180</v>
      </c>
      <c r="X1153" t="s">
        <v>180</v>
      </c>
      <c r="Y1153" t="s">
        <v>180</v>
      </c>
      <c r="Z1153" t="s">
        <v>180</v>
      </c>
      <c r="AB1153" t="s">
        <v>180</v>
      </c>
      <c r="AC1153" t="s">
        <v>181</v>
      </c>
      <c r="AD1153" t="s">
        <v>180</v>
      </c>
      <c r="AE1153" t="s">
        <v>180</v>
      </c>
      <c r="AF1153" t="s">
        <v>180</v>
      </c>
      <c r="AG1153" t="s">
        <v>180</v>
      </c>
      <c r="AH1153" t="s">
        <v>5786</v>
      </c>
      <c r="AI1153">
        <v>49.03</v>
      </c>
      <c r="AJ1153">
        <v>0.98</v>
      </c>
      <c r="AK1153" t="s">
        <v>180</v>
      </c>
      <c r="AL1153">
        <v>17.329999999999998</v>
      </c>
      <c r="AM1153" t="s">
        <v>180</v>
      </c>
      <c r="AP1153">
        <v>9.52</v>
      </c>
      <c r="AQ1153">
        <v>12.11</v>
      </c>
      <c r="AR1153">
        <v>7.13</v>
      </c>
      <c r="AS1153">
        <v>0.18</v>
      </c>
      <c r="AT1153" t="s">
        <v>180</v>
      </c>
      <c r="AU1153">
        <v>0.34</v>
      </c>
      <c r="AV1153">
        <v>2.38</v>
      </c>
      <c r="AW1153">
        <v>0.12</v>
      </c>
      <c r="AY1153" t="s">
        <v>180</v>
      </c>
      <c r="AZ1153" t="s">
        <v>180</v>
      </c>
      <c r="BA1153">
        <v>99.12</v>
      </c>
      <c r="BC1153" t="s">
        <v>180</v>
      </c>
      <c r="BD1153" t="s">
        <v>180</v>
      </c>
      <c r="BE1153" t="s">
        <v>180</v>
      </c>
      <c r="BF1153" t="s">
        <v>180</v>
      </c>
      <c r="BG1153" t="s">
        <v>180</v>
      </c>
      <c r="BH1153" t="s">
        <v>180</v>
      </c>
      <c r="BI1153" t="s">
        <v>180</v>
      </c>
      <c r="BK1153" t="s">
        <v>180</v>
      </c>
      <c r="BL1153" t="s">
        <v>180</v>
      </c>
      <c r="BM1153">
        <v>-0.06</v>
      </c>
      <c r="BN1153" t="s">
        <v>180</v>
      </c>
      <c r="BO1153" t="s">
        <v>180</v>
      </c>
      <c r="BP1153" t="s">
        <v>180</v>
      </c>
      <c r="BQ1153" t="s">
        <v>180</v>
      </c>
      <c r="BR1153" t="s">
        <v>180</v>
      </c>
      <c r="BS1153" t="s">
        <v>180</v>
      </c>
      <c r="BT1153" t="s">
        <v>180</v>
      </c>
      <c r="BU1153" t="s">
        <v>180</v>
      </c>
      <c r="BV1153" t="s">
        <v>180</v>
      </c>
      <c r="BW1153" t="s">
        <v>180</v>
      </c>
      <c r="BX1153" t="s">
        <v>180</v>
      </c>
      <c r="BY1153" t="s">
        <v>180</v>
      </c>
      <c r="BZ1153" t="s">
        <v>180</v>
      </c>
      <c r="CD1153" t="s">
        <v>180</v>
      </c>
      <c r="CE1153" t="s">
        <v>180</v>
      </c>
      <c r="CG1153" t="s">
        <v>180</v>
      </c>
      <c r="CH1153" t="s">
        <v>180</v>
      </c>
      <c r="CI1153" t="s">
        <v>180</v>
      </c>
      <c r="CJ1153" t="s">
        <v>180</v>
      </c>
      <c r="CK1153" t="s">
        <v>180</v>
      </c>
      <c r="CM1153" t="s">
        <v>180</v>
      </c>
      <c r="CN1153" t="s">
        <v>180</v>
      </c>
      <c r="CO1153">
        <v>43</v>
      </c>
      <c r="CP1153">
        <v>5997</v>
      </c>
      <c r="CQ1153">
        <v>280</v>
      </c>
      <c r="CR1153">
        <v>140</v>
      </c>
      <c r="CS1153" t="s">
        <v>180</v>
      </c>
      <c r="CT1153" t="s">
        <v>180</v>
      </c>
      <c r="CU1153">
        <v>43</v>
      </c>
      <c r="CV1153">
        <v>35</v>
      </c>
      <c r="CY1153">
        <v>16</v>
      </c>
      <c r="CZ1153" t="s">
        <v>180</v>
      </c>
      <c r="DB1153" t="s">
        <v>180</v>
      </c>
      <c r="DC1153" t="s">
        <v>180</v>
      </c>
      <c r="DD1153">
        <v>7</v>
      </c>
      <c r="DE1153">
        <v>329</v>
      </c>
      <c r="DF1153">
        <v>21</v>
      </c>
      <c r="DG1153">
        <v>64</v>
      </c>
      <c r="DH1153">
        <v>2</v>
      </c>
      <c r="DJ1153" t="s">
        <v>180</v>
      </c>
      <c r="DK1153" t="s">
        <v>180</v>
      </c>
      <c r="DL1153" t="s">
        <v>180</v>
      </c>
      <c r="DM1153" t="s">
        <v>180</v>
      </c>
      <c r="DR1153" t="s">
        <v>180</v>
      </c>
      <c r="DS1153" t="s">
        <v>180</v>
      </c>
      <c r="DT1153">
        <v>0.31</v>
      </c>
      <c r="DU1153">
        <v>82</v>
      </c>
      <c r="DV1153">
        <v>6.15</v>
      </c>
      <c r="DW1153">
        <v>14.15</v>
      </c>
      <c r="DY1153">
        <v>10.14</v>
      </c>
      <c r="DZ1153">
        <v>2.83</v>
      </c>
      <c r="EA1153">
        <v>0.98</v>
      </c>
      <c r="EB1153">
        <v>3.37</v>
      </c>
      <c r="EC1153">
        <v>0.52</v>
      </c>
      <c r="ED1153">
        <v>3.53</v>
      </c>
      <c r="EF1153">
        <v>2.09</v>
      </c>
      <c r="EH1153">
        <v>2.02</v>
      </c>
      <c r="EI1153">
        <v>0.31</v>
      </c>
      <c r="EJ1153">
        <v>1.82</v>
      </c>
      <c r="EK1153">
        <v>0.26</v>
      </c>
      <c r="EM1153" t="s">
        <v>180</v>
      </c>
      <c r="EN1153" t="s">
        <v>180</v>
      </c>
      <c r="EO1153" t="s">
        <v>180</v>
      </c>
      <c r="EP1153" t="s">
        <v>180</v>
      </c>
      <c r="EQ1153" t="s">
        <v>180</v>
      </c>
      <c r="ER1153" t="s">
        <v>180</v>
      </c>
      <c r="ET1153">
        <v>5</v>
      </c>
      <c r="EV1153">
        <v>0.9</v>
      </c>
      <c r="EW1153">
        <v>0.21</v>
      </c>
      <c r="EY1153" t="s">
        <v>180</v>
      </c>
      <c r="EZ1153" t="s">
        <v>180</v>
      </c>
      <c r="FB1153" t="s">
        <v>180</v>
      </c>
      <c r="FD1153" t="s">
        <v>180</v>
      </c>
      <c r="FF1153" t="s">
        <v>180</v>
      </c>
      <c r="FH1153" t="s">
        <v>180</v>
      </c>
      <c r="FI1153" t="s">
        <v>180</v>
      </c>
      <c r="FJ1153" t="s">
        <v>180</v>
      </c>
      <c r="FK1153" t="s">
        <v>180</v>
      </c>
      <c r="FL1153" t="s">
        <v>180</v>
      </c>
      <c r="FM1153" t="s">
        <v>180</v>
      </c>
      <c r="FN1153" t="s">
        <v>180</v>
      </c>
      <c r="FP1153" t="s">
        <v>180</v>
      </c>
      <c r="FQ1153" t="s">
        <v>180</v>
      </c>
      <c r="FR1153" t="s">
        <v>180</v>
      </c>
      <c r="FS1153" t="s">
        <v>180</v>
      </c>
      <c r="FT1153" t="s">
        <v>180</v>
      </c>
      <c r="FU1153" t="s">
        <v>180</v>
      </c>
      <c r="FV1153" t="s">
        <v>5791</v>
      </c>
      <c r="FW1153" t="s">
        <v>180</v>
      </c>
      <c r="FX1153">
        <f t="shared" si="341"/>
        <v>0.99009900990099009</v>
      </c>
      <c r="FY1153">
        <f t="shared" si="342"/>
        <v>31.683168316831683</v>
      </c>
      <c r="FZ1153">
        <f t="shared" si="343"/>
        <v>3.0445544554455446</v>
      </c>
      <c r="GA1153">
        <f t="shared" si="344"/>
        <v>1.4009900990099009</v>
      </c>
      <c r="GB1153">
        <f t="shared" si="345"/>
        <v>1.6683168316831682</v>
      </c>
      <c r="GC1153">
        <f t="shared" si="346"/>
        <v>0.34693877551020413</v>
      </c>
      <c r="GD1153">
        <f t="shared" si="347"/>
        <v>15.666666666666666</v>
      </c>
      <c r="GE1153">
        <f t="shared" si="348"/>
        <v>32.445759368836292</v>
      </c>
      <c r="GF1153">
        <f t="shared" si="349"/>
        <v>13.333333333333332</v>
      </c>
      <c r="GG1153">
        <f t="shared" si="350"/>
        <v>41</v>
      </c>
      <c r="GH1153">
        <f t="shared" si="351"/>
        <v>0.35335689045936397</v>
      </c>
      <c r="GI1153">
        <f t="shared" si="352"/>
        <v>0.105</v>
      </c>
      <c r="GJ1153">
        <f t="shared" si="353"/>
        <v>0.23333333333333331</v>
      </c>
      <c r="GK1153">
        <f t="shared" si="354"/>
        <v>91.111111111111114</v>
      </c>
      <c r="GL1153">
        <f t="shared" si="355"/>
        <v>3.0750000000000002</v>
      </c>
      <c r="GM1153">
        <f t="shared" si="356"/>
        <v>0.45</v>
      </c>
      <c r="GN1153">
        <f t="shared" si="357"/>
        <v>0.14634146341463414</v>
      </c>
      <c r="GO1153">
        <f t="shared" si="358"/>
        <v>2.1731448763250882</v>
      </c>
      <c r="GQ1153">
        <f>(EA1153/0.0735)/((DZ1153/0.195*(EB1153/0.295))^0.5)</f>
        <v>1.0355209318626761</v>
      </c>
    </row>
    <row r="1154" spans="1:204">
      <c r="A1154" t="s">
        <v>5709</v>
      </c>
      <c r="B1154" t="s">
        <v>5915</v>
      </c>
      <c r="C1154" t="s">
        <v>7226</v>
      </c>
      <c r="D1154" t="s">
        <v>7122</v>
      </c>
      <c r="E1154" t="s">
        <v>7122</v>
      </c>
      <c r="F1154">
        <v>124</v>
      </c>
      <c r="G1154">
        <v>31</v>
      </c>
      <c r="H1154" t="s">
        <v>7336</v>
      </c>
      <c r="I1154" t="s">
        <v>5731</v>
      </c>
      <c r="J1154" t="s">
        <v>5789</v>
      </c>
      <c r="K1154">
        <v>-38.658270000000002</v>
      </c>
      <c r="L1154">
        <v>-38.658270000000002</v>
      </c>
      <c r="M1154">
        <v>176.029233</v>
      </c>
      <c r="N1154">
        <v>176.029233</v>
      </c>
      <c r="O1154" t="s">
        <v>179</v>
      </c>
      <c r="R1154" t="s">
        <v>5972</v>
      </c>
      <c r="S1154" t="s">
        <v>5918</v>
      </c>
      <c r="V1154" t="s">
        <v>180</v>
      </c>
      <c r="W1154" t="s">
        <v>180</v>
      </c>
      <c r="X1154" t="s">
        <v>180</v>
      </c>
      <c r="Y1154" t="s">
        <v>180</v>
      </c>
      <c r="Z1154" t="s">
        <v>180</v>
      </c>
      <c r="AB1154" t="s">
        <v>180</v>
      </c>
      <c r="AC1154" t="s">
        <v>181</v>
      </c>
      <c r="AD1154" t="s">
        <v>180</v>
      </c>
      <c r="AE1154" t="s">
        <v>180</v>
      </c>
      <c r="AF1154" t="s">
        <v>180</v>
      </c>
      <c r="AG1154" t="s">
        <v>180</v>
      </c>
      <c r="AH1154" t="s">
        <v>5919</v>
      </c>
      <c r="AI1154">
        <v>48.84</v>
      </c>
      <c r="AJ1154">
        <v>0.97</v>
      </c>
      <c r="AK1154" t="s">
        <v>180</v>
      </c>
      <c r="AL1154">
        <v>17.059999999999999</v>
      </c>
      <c r="AM1154" t="s">
        <v>180</v>
      </c>
      <c r="AP1154">
        <v>9.49</v>
      </c>
      <c r="AQ1154">
        <v>12.22</v>
      </c>
      <c r="AR1154">
        <v>6.37</v>
      </c>
      <c r="AS1154">
        <v>0.17</v>
      </c>
      <c r="AT1154" t="s">
        <v>180</v>
      </c>
      <c r="AU1154">
        <v>0.32</v>
      </c>
      <c r="AV1154">
        <v>2.2200000000000002</v>
      </c>
      <c r="AW1154">
        <v>0.13</v>
      </c>
      <c r="AY1154" t="s">
        <v>180</v>
      </c>
      <c r="AZ1154" t="s">
        <v>180</v>
      </c>
      <c r="BA1154">
        <v>97.789999999999992</v>
      </c>
      <c r="BC1154" t="s">
        <v>180</v>
      </c>
      <c r="BD1154" t="s">
        <v>180</v>
      </c>
      <c r="BE1154" t="s">
        <v>180</v>
      </c>
      <c r="BF1154" t="s">
        <v>180</v>
      </c>
      <c r="BG1154" t="s">
        <v>180</v>
      </c>
      <c r="BH1154" t="s">
        <v>180</v>
      </c>
      <c r="BI1154" t="s">
        <v>180</v>
      </c>
      <c r="BK1154" t="s">
        <v>180</v>
      </c>
      <c r="BL1154" t="s">
        <v>180</v>
      </c>
      <c r="BM1154">
        <v>1.07</v>
      </c>
      <c r="BN1154" t="s">
        <v>180</v>
      </c>
      <c r="BO1154" t="s">
        <v>180</v>
      </c>
      <c r="BP1154" t="s">
        <v>180</v>
      </c>
      <c r="BQ1154" t="s">
        <v>180</v>
      </c>
      <c r="BR1154" t="s">
        <v>180</v>
      </c>
      <c r="BS1154" t="s">
        <v>180</v>
      </c>
      <c r="BT1154" t="s">
        <v>180</v>
      </c>
      <c r="BU1154" t="s">
        <v>180</v>
      </c>
      <c r="BV1154" t="s">
        <v>180</v>
      </c>
      <c r="BW1154" t="s">
        <v>180</v>
      </c>
      <c r="BX1154" t="s">
        <v>180</v>
      </c>
      <c r="BY1154" t="s">
        <v>180</v>
      </c>
      <c r="BZ1154" t="s">
        <v>180</v>
      </c>
      <c r="CD1154" t="s">
        <v>180</v>
      </c>
      <c r="CE1154" t="s">
        <v>180</v>
      </c>
      <c r="CG1154" t="s">
        <v>180</v>
      </c>
      <c r="CH1154" t="s">
        <v>180</v>
      </c>
      <c r="CI1154" t="s">
        <v>180</v>
      </c>
      <c r="CJ1154" t="s">
        <v>180</v>
      </c>
      <c r="CK1154" t="s">
        <v>180</v>
      </c>
      <c r="CM1154" t="s">
        <v>180</v>
      </c>
      <c r="CN1154" t="s">
        <v>180</v>
      </c>
      <c r="CQ1154">
        <v>259</v>
      </c>
      <c r="CR1154">
        <v>103</v>
      </c>
      <c r="CS1154" t="s">
        <v>180</v>
      </c>
      <c r="CT1154" t="s">
        <v>180</v>
      </c>
      <c r="CV1154">
        <v>0</v>
      </c>
      <c r="CZ1154" t="s">
        <v>180</v>
      </c>
      <c r="DB1154" t="s">
        <v>180</v>
      </c>
      <c r="DC1154" t="s">
        <v>180</v>
      </c>
      <c r="DD1154">
        <v>8</v>
      </c>
      <c r="DE1154">
        <v>336</v>
      </c>
      <c r="DF1154">
        <v>20.2</v>
      </c>
      <c r="DG1154">
        <v>53</v>
      </c>
      <c r="DH1154">
        <v>2.44</v>
      </c>
      <c r="DJ1154" t="s">
        <v>180</v>
      </c>
      <c r="DK1154" t="s">
        <v>180</v>
      </c>
      <c r="DL1154" t="s">
        <v>180</v>
      </c>
      <c r="DM1154" t="s">
        <v>180</v>
      </c>
      <c r="DR1154" t="s">
        <v>180</v>
      </c>
      <c r="DS1154" t="s">
        <v>180</v>
      </c>
      <c r="DU1154">
        <v>85</v>
      </c>
      <c r="DV1154">
        <v>6.4</v>
      </c>
      <c r="DW1154">
        <v>14.8</v>
      </c>
      <c r="DX1154">
        <v>2.23</v>
      </c>
      <c r="DY1154">
        <v>10.8</v>
      </c>
      <c r="DZ1154">
        <v>2.81</v>
      </c>
      <c r="EA1154">
        <v>1.01</v>
      </c>
      <c r="EB1154">
        <v>2.98</v>
      </c>
      <c r="EC1154">
        <v>0.53</v>
      </c>
      <c r="ED1154">
        <v>3.4</v>
      </c>
      <c r="EE1154">
        <v>0.69</v>
      </c>
      <c r="EF1154">
        <v>1.98</v>
      </c>
      <c r="EH1154">
        <v>1.94</v>
      </c>
      <c r="EI1154">
        <v>0.28999999999999998</v>
      </c>
      <c r="EJ1154">
        <v>1.58</v>
      </c>
      <c r="EK1154">
        <v>0.15</v>
      </c>
      <c r="EM1154" t="s">
        <v>180</v>
      </c>
      <c r="EN1154" t="s">
        <v>180</v>
      </c>
      <c r="EO1154" t="s">
        <v>180</v>
      </c>
      <c r="EP1154" t="s">
        <v>180</v>
      </c>
      <c r="EQ1154" t="s">
        <v>180</v>
      </c>
      <c r="ER1154" t="s">
        <v>180</v>
      </c>
      <c r="ET1154">
        <v>1.08</v>
      </c>
      <c r="EV1154">
        <v>0.88</v>
      </c>
      <c r="EW1154">
        <v>0.21</v>
      </c>
      <c r="EY1154" t="s">
        <v>180</v>
      </c>
      <c r="EZ1154" t="s">
        <v>180</v>
      </c>
      <c r="FB1154" t="s">
        <v>180</v>
      </c>
      <c r="FD1154" t="s">
        <v>180</v>
      </c>
      <c r="FF1154" t="s">
        <v>180</v>
      </c>
      <c r="FH1154" t="s">
        <v>180</v>
      </c>
      <c r="FI1154" t="s">
        <v>180</v>
      </c>
      <c r="FJ1154" t="s">
        <v>180</v>
      </c>
      <c r="FK1154" t="s">
        <v>180</v>
      </c>
      <c r="FL1154" t="s">
        <v>180</v>
      </c>
      <c r="FM1154" t="s">
        <v>180</v>
      </c>
      <c r="FN1154" t="s">
        <v>180</v>
      </c>
      <c r="FP1154" t="s">
        <v>180</v>
      </c>
      <c r="FQ1154" t="s">
        <v>180</v>
      </c>
      <c r="FR1154" t="s">
        <v>180</v>
      </c>
      <c r="FS1154" t="s">
        <v>180</v>
      </c>
      <c r="FT1154" t="s">
        <v>180</v>
      </c>
      <c r="FU1154" t="s">
        <v>180</v>
      </c>
      <c r="FV1154" t="s">
        <v>5973</v>
      </c>
      <c r="FW1154" t="s">
        <v>180</v>
      </c>
      <c r="FX1154">
        <f t="shared" si="341"/>
        <v>1.2577319587628866</v>
      </c>
      <c r="FY1154">
        <f t="shared" si="342"/>
        <v>27.319587628865982</v>
      </c>
      <c r="FZ1154">
        <f t="shared" si="343"/>
        <v>3.2989690721649487</v>
      </c>
      <c r="GA1154">
        <f t="shared" si="344"/>
        <v>1.4484536082474226</v>
      </c>
      <c r="GB1154">
        <f t="shared" si="345"/>
        <v>1.5360824742268042</v>
      </c>
      <c r="GC1154">
        <f t="shared" si="346"/>
        <v>0.32989690721649484</v>
      </c>
      <c r="GD1154">
        <f t="shared" si="347"/>
        <v>16.633663366336634</v>
      </c>
      <c r="GE1154">
        <f t="shared" si="348"/>
        <v>31.111111111111111</v>
      </c>
      <c r="GF1154">
        <f t="shared" si="349"/>
        <v>13.28125</v>
      </c>
      <c r="GG1154">
        <f t="shared" si="350"/>
        <v>34.83606557377049</v>
      </c>
      <c r="GH1154">
        <f t="shared" si="351"/>
        <v>7.2972972972972977E-2</v>
      </c>
      <c r="GI1154">
        <f t="shared" si="352"/>
        <v>8.6065573770491802E-2</v>
      </c>
      <c r="GJ1154">
        <f t="shared" si="353"/>
        <v>0.23863636363636362</v>
      </c>
      <c r="GK1154">
        <f t="shared" si="354"/>
        <v>96.590909090909093</v>
      </c>
      <c r="GL1154">
        <f t="shared" si="355"/>
        <v>2.6229508196721314</v>
      </c>
      <c r="GM1154">
        <f t="shared" si="356"/>
        <v>0.36065573770491804</v>
      </c>
      <c r="GN1154">
        <f t="shared" si="357"/>
        <v>0.13749999999999998</v>
      </c>
      <c r="GO1154">
        <f t="shared" si="358"/>
        <v>2.2775800711743774</v>
      </c>
      <c r="GP1154">
        <f t="shared" si="359"/>
        <v>0.94290664930415546</v>
      </c>
      <c r="GQ1154">
        <f>(EA1154/0.0735)/((DZ1154/0.195*(EB1154/0.295))^0.5)</f>
        <v>1.1389405522319216</v>
      </c>
    </row>
    <row r="1155" spans="1:204">
      <c r="A1155" t="s">
        <v>5709</v>
      </c>
      <c r="B1155" t="s">
        <v>5915</v>
      </c>
      <c r="C1155" t="s">
        <v>7226</v>
      </c>
      <c r="D1155" t="s">
        <v>7122</v>
      </c>
      <c r="E1155" t="s">
        <v>7122</v>
      </c>
      <c r="F1155">
        <v>124</v>
      </c>
      <c r="G1155">
        <v>31</v>
      </c>
      <c r="H1155" t="s">
        <v>7336</v>
      </c>
      <c r="I1155" t="s">
        <v>5731</v>
      </c>
      <c r="J1155" t="s">
        <v>5789</v>
      </c>
      <c r="K1155">
        <v>-38.658270000000002</v>
      </c>
      <c r="L1155">
        <v>-38.658270000000002</v>
      </c>
      <c r="M1155">
        <v>176.029233</v>
      </c>
      <c r="N1155">
        <v>176.029233</v>
      </c>
      <c r="O1155" t="s">
        <v>179</v>
      </c>
      <c r="R1155" t="s">
        <v>5974</v>
      </c>
      <c r="S1155" t="s">
        <v>5918</v>
      </c>
      <c r="V1155" t="s">
        <v>180</v>
      </c>
      <c r="W1155" t="s">
        <v>180</v>
      </c>
      <c r="X1155" t="s">
        <v>180</v>
      </c>
      <c r="Y1155" t="s">
        <v>180</v>
      </c>
      <c r="Z1155" t="s">
        <v>180</v>
      </c>
      <c r="AB1155" t="s">
        <v>180</v>
      </c>
      <c r="AC1155" t="s">
        <v>181</v>
      </c>
      <c r="AD1155" t="s">
        <v>180</v>
      </c>
      <c r="AE1155" t="s">
        <v>180</v>
      </c>
      <c r="AF1155" t="s">
        <v>180</v>
      </c>
      <c r="AG1155" t="s">
        <v>180</v>
      </c>
      <c r="AH1155" t="s">
        <v>5919</v>
      </c>
      <c r="AI1155">
        <v>49.02</v>
      </c>
      <c r="AJ1155">
        <v>0.99</v>
      </c>
      <c r="AK1155" t="s">
        <v>180</v>
      </c>
      <c r="AL1155">
        <v>16.88</v>
      </c>
      <c r="AM1155" t="s">
        <v>180</v>
      </c>
      <c r="AP1155">
        <v>9.4700000000000006</v>
      </c>
      <c r="AQ1155">
        <v>12.05</v>
      </c>
      <c r="AR1155">
        <v>7.12</v>
      </c>
      <c r="AS1155">
        <v>0.17</v>
      </c>
      <c r="AT1155" t="s">
        <v>180</v>
      </c>
      <c r="AU1155">
        <v>0.33</v>
      </c>
      <c r="AV1155">
        <v>2.12</v>
      </c>
      <c r="AW1155">
        <v>0.13</v>
      </c>
      <c r="AY1155" t="s">
        <v>180</v>
      </c>
      <c r="AZ1155" t="s">
        <v>180</v>
      </c>
      <c r="BA1155">
        <v>98.28</v>
      </c>
      <c r="BC1155" t="s">
        <v>180</v>
      </c>
      <c r="BD1155" t="s">
        <v>180</v>
      </c>
      <c r="BE1155" t="s">
        <v>180</v>
      </c>
      <c r="BF1155" t="s">
        <v>180</v>
      </c>
      <c r="BG1155" t="s">
        <v>180</v>
      </c>
      <c r="BH1155" t="s">
        <v>180</v>
      </c>
      <c r="BI1155" t="s">
        <v>180</v>
      </c>
      <c r="BK1155" t="s">
        <v>180</v>
      </c>
      <c r="BL1155" t="s">
        <v>180</v>
      </c>
      <c r="BM1155">
        <v>0.56999999999999995</v>
      </c>
      <c r="BN1155" t="s">
        <v>180</v>
      </c>
      <c r="BO1155" t="s">
        <v>180</v>
      </c>
      <c r="BP1155" t="s">
        <v>180</v>
      </c>
      <c r="BQ1155" t="s">
        <v>180</v>
      </c>
      <c r="BR1155" t="s">
        <v>180</v>
      </c>
      <c r="BS1155" t="s">
        <v>180</v>
      </c>
      <c r="BT1155" t="s">
        <v>180</v>
      </c>
      <c r="BU1155" t="s">
        <v>180</v>
      </c>
      <c r="BV1155" t="s">
        <v>180</v>
      </c>
      <c r="BW1155" t="s">
        <v>180</v>
      </c>
      <c r="BX1155" t="s">
        <v>180</v>
      </c>
      <c r="BY1155" t="s">
        <v>180</v>
      </c>
      <c r="BZ1155" t="s">
        <v>180</v>
      </c>
      <c r="CD1155" t="s">
        <v>180</v>
      </c>
      <c r="CE1155" t="s">
        <v>180</v>
      </c>
      <c r="CG1155" t="s">
        <v>180</v>
      </c>
      <c r="CH1155" t="s">
        <v>180</v>
      </c>
      <c r="CI1155" t="s">
        <v>180</v>
      </c>
      <c r="CJ1155" t="s">
        <v>180</v>
      </c>
      <c r="CK1155" t="s">
        <v>180</v>
      </c>
      <c r="CM1155" t="s">
        <v>180</v>
      </c>
      <c r="CN1155" t="s">
        <v>180</v>
      </c>
      <c r="CQ1155">
        <v>270</v>
      </c>
      <c r="CR1155">
        <v>109</v>
      </c>
      <c r="CS1155" t="s">
        <v>180</v>
      </c>
      <c r="CT1155" t="s">
        <v>180</v>
      </c>
      <c r="CV1155">
        <v>0</v>
      </c>
      <c r="CZ1155" t="s">
        <v>180</v>
      </c>
      <c r="DB1155" t="s">
        <v>180</v>
      </c>
      <c r="DC1155" t="s">
        <v>180</v>
      </c>
      <c r="DD1155">
        <v>6</v>
      </c>
      <c r="DE1155">
        <v>334</v>
      </c>
      <c r="DF1155">
        <v>19.100000000000001</v>
      </c>
      <c r="DG1155">
        <v>54</v>
      </c>
      <c r="DH1155">
        <v>2.5099999999999998</v>
      </c>
      <c r="DJ1155" t="s">
        <v>180</v>
      </c>
      <c r="DK1155" t="s">
        <v>180</v>
      </c>
      <c r="DL1155" t="s">
        <v>180</v>
      </c>
      <c r="DM1155" t="s">
        <v>180</v>
      </c>
      <c r="DR1155" t="s">
        <v>180</v>
      </c>
      <c r="DS1155" t="s">
        <v>180</v>
      </c>
      <c r="DU1155">
        <v>84</v>
      </c>
      <c r="DV1155">
        <v>5.7</v>
      </c>
      <c r="DW1155">
        <v>14</v>
      </c>
      <c r="DX1155">
        <v>2.04</v>
      </c>
      <c r="DY1155">
        <v>9.5</v>
      </c>
      <c r="DZ1155">
        <v>2.54</v>
      </c>
      <c r="EA1155">
        <v>0.94</v>
      </c>
      <c r="EB1155">
        <v>2.79</v>
      </c>
      <c r="EC1155">
        <v>0.49</v>
      </c>
      <c r="ED1155">
        <v>3.1</v>
      </c>
      <c r="EE1155">
        <v>0.64</v>
      </c>
      <c r="EF1155">
        <v>1.87</v>
      </c>
      <c r="EH1155">
        <v>1.78</v>
      </c>
      <c r="EI1155">
        <v>0.27</v>
      </c>
      <c r="EJ1155">
        <v>1.59</v>
      </c>
      <c r="EK1155">
        <v>0.15</v>
      </c>
      <c r="EM1155" t="s">
        <v>180</v>
      </c>
      <c r="EN1155" t="s">
        <v>180</v>
      </c>
      <c r="EO1155" t="s">
        <v>180</v>
      </c>
      <c r="EP1155" t="s">
        <v>180</v>
      </c>
      <c r="EQ1155" t="s">
        <v>180</v>
      </c>
      <c r="ER1155" t="s">
        <v>180</v>
      </c>
      <c r="ET1155">
        <v>1.46</v>
      </c>
      <c r="EV1155">
        <v>0.88</v>
      </c>
      <c r="EW1155">
        <v>0.22</v>
      </c>
      <c r="EY1155" t="s">
        <v>180</v>
      </c>
      <c r="EZ1155" t="s">
        <v>180</v>
      </c>
      <c r="FB1155" t="s">
        <v>180</v>
      </c>
      <c r="FD1155" t="s">
        <v>180</v>
      </c>
      <c r="FF1155" t="s">
        <v>180</v>
      </c>
      <c r="FH1155" t="s">
        <v>180</v>
      </c>
      <c r="FI1155" t="s">
        <v>180</v>
      </c>
      <c r="FJ1155" t="s">
        <v>180</v>
      </c>
      <c r="FK1155" t="s">
        <v>180</v>
      </c>
      <c r="FL1155" t="s">
        <v>180</v>
      </c>
      <c r="FM1155" t="s">
        <v>180</v>
      </c>
      <c r="FN1155" t="s">
        <v>180</v>
      </c>
      <c r="FP1155" t="s">
        <v>180</v>
      </c>
      <c r="FQ1155" t="s">
        <v>180</v>
      </c>
      <c r="FR1155" t="s">
        <v>180</v>
      </c>
      <c r="FS1155" t="s">
        <v>180</v>
      </c>
      <c r="FT1155" t="s">
        <v>180</v>
      </c>
      <c r="FU1155" t="s">
        <v>180</v>
      </c>
      <c r="FV1155" t="s">
        <v>5975</v>
      </c>
      <c r="FW1155" t="s">
        <v>180</v>
      </c>
      <c r="FX1155">
        <f t="shared" si="341"/>
        <v>1.4101123595505616</v>
      </c>
      <c r="FY1155">
        <f t="shared" si="342"/>
        <v>30.337078651685392</v>
      </c>
      <c r="FZ1155">
        <f t="shared" si="343"/>
        <v>3.202247191011236</v>
      </c>
      <c r="GA1155">
        <f t="shared" si="344"/>
        <v>1.4269662921348314</v>
      </c>
      <c r="GB1155">
        <f t="shared" si="345"/>
        <v>1.5674157303370786</v>
      </c>
      <c r="GC1155">
        <f t="shared" si="346"/>
        <v>0.33333333333333337</v>
      </c>
      <c r="GD1155">
        <f t="shared" si="347"/>
        <v>17.486910994764397</v>
      </c>
      <c r="GE1155">
        <f t="shared" si="348"/>
        <v>35.157894736842103</v>
      </c>
      <c r="GF1155">
        <f t="shared" si="349"/>
        <v>14.736842105263158</v>
      </c>
      <c r="GG1155">
        <f t="shared" si="350"/>
        <v>33.466135458167336</v>
      </c>
      <c r="GH1155">
        <f t="shared" si="351"/>
        <v>0.10428571428571429</v>
      </c>
      <c r="GI1155">
        <f t="shared" si="352"/>
        <v>8.7649402390438252E-2</v>
      </c>
      <c r="GJ1155">
        <f t="shared" si="353"/>
        <v>0.25</v>
      </c>
      <c r="GK1155">
        <f t="shared" si="354"/>
        <v>95.454545454545453</v>
      </c>
      <c r="GL1155">
        <f t="shared" si="355"/>
        <v>2.2709163346613548</v>
      </c>
      <c r="GM1155">
        <f t="shared" si="356"/>
        <v>0.35059760956175301</v>
      </c>
      <c r="GN1155">
        <f t="shared" si="357"/>
        <v>0.15438596491228071</v>
      </c>
      <c r="GO1155">
        <f t="shared" si="358"/>
        <v>2.2440944881889764</v>
      </c>
      <c r="GP1155">
        <f t="shared" si="359"/>
        <v>0.98815466580607059</v>
      </c>
      <c r="GQ1155">
        <f>(EA1155/0.0735)/((DZ1155/0.195*(EB1155/0.295))^0.5)</f>
        <v>1.1522583612916311</v>
      </c>
    </row>
    <row r="1156" spans="1:204">
      <c r="A1156" t="s">
        <v>5709</v>
      </c>
      <c r="B1156" t="s">
        <v>5915</v>
      </c>
      <c r="C1156" t="s">
        <v>7226</v>
      </c>
      <c r="D1156" t="s">
        <v>7122</v>
      </c>
      <c r="E1156" t="s">
        <v>7122</v>
      </c>
      <c r="F1156">
        <v>124</v>
      </c>
      <c r="G1156">
        <v>31</v>
      </c>
      <c r="H1156" t="s">
        <v>7336</v>
      </c>
      <c r="I1156" t="s">
        <v>5731</v>
      </c>
      <c r="J1156" t="s">
        <v>5789</v>
      </c>
      <c r="K1156">
        <v>-38.658270000000002</v>
      </c>
      <c r="L1156">
        <v>-38.658270000000002</v>
      </c>
      <c r="M1156">
        <v>176.029233</v>
      </c>
      <c r="N1156">
        <v>176.029233</v>
      </c>
      <c r="O1156" t="s">
        <v>179</v>
      </c>
      <c r="R1156" t="s">
        <v>5976</v>
      </c>
      <c r="S1156" t="s">
        <v>5918</v>
      </c>
      <c r="V1156" t="s">
        <v>180</v>
      </c>
      <c r="W1156" t="s">
        <v>180</v>
      </c>
      <c r="X1156" t="s">
        <v>180</v>
      </c>
      <c r="Y1156" t="s">
        <v>180</v>
      </c>
      <c r="Z1156" t="s">
        <v>180</v>
      </c>
      <c r="AB1156" t="s">
        <v>180</v>
      </c>
      <c r="AC1156" t="s">
        <v>181</v>
      </c>
      <c r="AD1156" t="s">
        <v>180</v>
      </c>
      <c r="AE1156" t="s">
        <v>180</v>
      </c>
      <c r="AF1156" t="s">
        <v>180</v>
      </c>
      <c r="AG1156" t="s">
        <v>180</v>
      </c>
      <c r="AH1156" t="s">
        <v>5919</v>
      </c>
      <c r="AI1156">
        <v>48.92</v>
      </c>
      <c r="AJ1156">
        <v>0.98</v>
      </c>
      <c r="AK1156" t="s">
        <v>180</v>
      </c>
      <c r="AL1156">
        <v>16.98</v>
      </c>
      <c r="AM1156" t="s">
        <v>180</v>
      </c>
      <c r="AP1156">
        <v>9.4499999999999993</v>
      </c>
      <c r="AQ1156">
        <v>11.97</v>
      </c>
      <c r="AR1156">
        <v>7.08</v>
      </c>
      <c r="AS1156">
        <v>0.17</v>
      </c>
      <c r="AT1156" t="s">
        <v>180</v>
      </c>
      <c r="AU1156">
        <v>0.31</v>
      </c>
      <c r="AV1156">
        <v>2.17</v>
      </c>
      <c r="AW1156">
        <v>0.13</v>
      </c>
      <c r="AY1156" t="s">
        <v>180</v>
      </c>
      <c r="AZ1156" t="s">
        <v>180</v>
      </c>
      <c r="BA1156">
        <v>98.16</v>
      </c>
      <c r="BC1156" t="s">
        <v>180</v>
      </c>
      <c r="BD1156" t="s">
        <v>180</v>
      </c>
      <c r="BE1156" t="s">
        <v>180</v>
      </c>
      <c r="BF1156" t="s">
        <v>180</v>
      </c>
      <c r="BG1156" t="s">
        <v>180</v>
      </c>
      <c r="BH1156" t="s">
        <v>180</v>
      </c>
      <c r="BI1156" t="s">
        <v>180</v>
      </c>
      <c r="BK1156" t="s">
        <v>180</v>
      </c>
      <c r="BL1156" t="s">
        <v>180</v>
      </c>
      <c r="BM1156">
        <v>0.7</v>
      </c>
      <c r="BN1156" t="s">
        <v>180</v>
      </c>
      <c r="BO1156" t="s">
        <v>180</v>
      </c>
      <c r="BP1156" t="s">
        <v>180</v>
      </c>
      <c r="BQ1156" t="s">
        <v>180</v>
      </c>
      <c r="BR1156" t="s">
        <v>180</v>
      </c>
      <c r="BS1156" t="s">
        <v>180</v>
      </c>
      <c r="BT1156" t="s">
        <v>180</v>
      </c>
      <c r="BU1156" t="s">
        <v>180</v>
      </c>
      <c r="BV1156" t="s">
        <v>180</v>
      </c>
      <c r="BW1156" t="s">
        <v>180</v>
      </c>
      <c r="BX1156" t="s">
        <v>180</v>
      </c>
      <c r="BY1156" t="s">
        <v>180</v>
      </c>
      <c r="BZ1156" t="s">
        <v>180</v>
      </c>
      <c r="CD1156" t="s">
        <v>180</v>
      </c>
      <c r="CE1156" t="s">
        <v>180</v>
      </c>
      <c r="CG1156" t="s">
        <v>180</v>
      </c>
      <c r="CH1156" t="s">
        <v>180</v>
      </c>
      <c r="CI1156" t="s">
        <v>180</v>
      </c>
      <c r="CJ1156" t="s">
        <v>180</v>
      </c>
      <c r="CK1156" t="s">
        <v>180</v>
      </c>
      <c r="CM1156" t="s">
        <v>180</v>
      </c>
      <c r="CN1156" t="s">
        <v>180</v>
      </c>
      <c r="CQ1156">
        <v>266</v>
      </c>
      <c r="CR1156">
        <v>110</v>
      </c>
      <c r="CS1156" t="s">
        <v>180</v>
      </c>
      <c r="CT1156" t="s">
        <v>180</v>
      </c>
      <c r="CV1156">
        <v>0</v>
      </c>
      <c r="CZ1156" t="s">
        <v>180</v>
      </c>
      <c r="DB1156" t="s">
        <v>180</v>
      </c>
      <c r="DC1156" t="s">
        <v>180</v>
      </c>
      <c r="DD1156">
        <v>6</v>
      </c>
      <c r="DE1156">
        <v>335</v>
      </c>
      <c r="DF1156">
        <v>18.8</v>
      </c>
      <c r="DG1156">
        <v>53</v>
      </c>
      <c r="DH1156">
        <v>2.4</v>
      </c>
      <c r="DJ1156" t="s">
        <v>180</v>
      </c>
      <c r="DK1156" t="s">
        <v>180</v>
      </c>
      <c r="DL1156" t="s">
        <v>180</v>
      </c>
      <c r="DM1156" t="s">
        <v>180</v>
      </c>
      <c r="DR1156" t="s">
        <v>180</v>
      </c>
      <c r="DS1156" t="s">
        <v>180</v>
      </c>
      <c r="DU1156">
        <v>81</v>
      </c>
      <c r="DV1156">
        <v>5.5</v>
      </c>
      <c r="DW1156">
        <v>13.9</v>
      </c>
      <c r="DX1156">
        <v>1.99</v>
      </c>
      <c r="DY1156">
        <v>9.3000000000000007</v>
      </c>
      <c r="DZ1156">
        <v>2.5499999999999998</v>
      </c>
      <c r="EA1156">
        <v>0.91</v>
      </c>
      <c r="EB1156">
        <v>2.5499999999999998</v>
      </c>
      <c r="EC1156">
        <v>0.49</v>
      </c>
      <c r="ED1156">
        <v>3.15</v>
      </c>
      <c r="EE1156">
        <v>0.64</v>
      </c>
      <c r="EF1156">
        <v>1.84</v>
      </c>
      <c r="EH1156">
        <v>1.8</v>
      </c>
      <c r="EI1156">
        <v>0.27</v>
      </c>
      <c r="EJ1156">
        <v>1.59</v>
      </c>
      <c r="EK1156">
        <v>0.15</v>
      </c>
      <c r="EM1156" t="s">
        <v>180</v>
      </c>
      <c r="EN1156" t="s">
        <v>180</v>
      </c>
      <c r="EO1156" t="s">
        <v>180</v>
      </c>
      <c r="EP1156" t="s">
        <v>180</v>
      </c>
      <c r="EQ1156" t="s">
        <v>180</v>
      </c>
      <c r="ER1156" t="s">
        <v>180</v>
      </c>
      <c r="ET1156">
        <v>1.45</v>
      </c>
      <c r="EV1156">
        <v>0.83</v>
      </c>
      <c r="EW1156">
        <v>0.21</v>
      </c>
      <c r="EY1156" t="s">
        <v>180</v>
      </c>
      <c r="EZ1156" t="s">
        <v>180</v>
      </c>
      <c r="FB1156" t="s">
        <v>180</v>
      </c>
      <c r="FD1156" t="s">
        <v>180</v>
      </c>
      <c r="FF1156" t="s">
        <v>180</v>
      </c>
      <c r="FH1156" t="s">
        <v>180</v>
      </c>
      <c r="FI1156" t="s">
        <v>180</v>
      </c>
      <c r="FJ1156" t="s">
        <v>180</v>
      </c>
      <c r="FK1156" t="s">
        <v>180</v>
      </c>
      <c r="FL1156" t="s">
        <v>180</v>
      </c>
      <c r="FM1156" t="s">
        <v>180</v>
      </c>
      <c r="FN1156" t="s">
        <v>180</v>
      </c>
      <c r="FP1156" t="s">
        <v>180</v>
      </c>
      <c r="FQ1156" t="s">
        <v>180</v>
      </c>
      <c r="FR1156" t="s">
        <v>180</v>
      </c>
      <c r="FS1156" t="s">
        <v>180</v>
      </c>
      <c r="FT1156" t="s">
        <v>180</v>
      </c>
      <c r="FU1156" t="s">
        <v>180</v>
      </c>
      <c r="FV1156" t="s">
        <v>5977</v>
      </c>
      <c r="FW1156" t="s">
        <v>180</v>
      </c>
      <c r="FX1156">
        <f t="shared" si="341"/>
        <v>1.3333333333333333</v>
      </c>
      <c r="FY1156">
        <f t="shared" si="342"/>
        <v>29.444444444444443</v>
      </c>
      <c r="FZ1156">
        <f t="shared" si="343"/>
        <v>3.0555555555555554</v>
      </c>
      <c r="GA1156">
        <f t="shared" si="344"/>
        <v>1.4166666666666665</v>
      </c>
      <c r="GB1156">
        <f t="shared" si="345"/>
        <v>1.4166666666666665</v>
      </c>
      <c r="GC1156">
        <f t="shared" si="346"/>
        <v>0.31632653061224492</v>
      </c>
      <c r="GD1156">
        <f t="shared" si="347"/>
        <v>17.819148936170212</v>
      </c>
      <c r="GE1156">
        <f t="shared" si="348"/>
        <v>36.021505376344081</v>
      </c>
      <c r="GF1156">
        <f t="shared" si="349"/>
        <v>14.727272727272727</v>
      </c>
      <c r="GG1156">
        <f t="shared" si="350"/>
        <v>33.75</v>
      </c>
      <c r="GH1156">
        <f t="shared" si="351"/>
        <v>0.10431654676258992</v>
      </c>
      <c r="GI1156">
        <f t="shared" si="352"/>
        <v>8.7499999999999994E-2</v>
      </c>
      <c r="GJ1156">
        <f t="shared" si="353"/>
        <v>0.25301204819277107</v>
      </c>
      <c r="GK1156">
        <f t="shared" si="354"/>
        <v>97.590361445783131</v>
      </c>
      <c r="GL1156">
        <f t="shared" si="355"/>
        <v>2.291666666666667</v>
      </c>
      <c r="GM1156">
        <f t="shared" si="356"/>
        <v>0.34583333333333333</v>
      </c>
      <c r="GN1156">
        <f t="shared" si="357"/>
        <v>0.15090909090909091</v>
      </c>
      <c r="GO1156">
        <f t="shared" si="358"/>
        <v>2.1568627450980395</v>
      </c>
      <c r="GP1156">
        <f t="shared" si="359"/>
        <v>1.0112448404577024</v>
      </c>
      <c r="GQ1156">
        <f>(EA1156/0.0735)/((DZ1156/0.195*(EB1156/0.295))^0.5)</f>
        <v>1.1645072225415423</v>
      </c>
    </row>
    <row r="1157" spans="1:204">
      <c r="A1157" t="s">
        <v>5709</v>
      </c>
      <c r="B1157" t="s">
        <v>5915</v>
      </c>
      <c r="C1157" t="s">
        <v>7226</v>
      </c>
      <c r="D1157" t="s">
        <v>7122</v>
      </c>
      <c r="E1157" t="s">
        <v>7122</v>
      </c>
      <c r="F1157">
        <v>124</v>
      </c>
      <c r="G1157">
        <v>31</v>
      </c>
      <c r="H1157" t="s">
        <v>7336</v>
      </c>
      <c r="I1157" t="s">
        <v>5731</v>
      </c>
      <c r="J1157" t="s">
        <v>5789</v>
      </c>
      <c r="K1157">
        <v>-38.658270000000002</v>
      </c>
      <c r="L1157">
        <v>-38.658270000000002</v>
      </c>
      <c r="M1157">
        <v>176.029233</v>
      </c>
      <c r="N1157">
        <v>176.029233</v>
      </c>
      <c r="O1157" t="s">
        <v>179</v>
      </c>
      <c r="R1157" t="s">
        <v>5978</v>
      </c>
      <c r="S1157" t="s">
        <v>5918</v>
      </c>
      <c r="V1157" t="s">
        <v>180</v>
      </c>
      <c r="W1157" t="s">
        <v>180</v>
      </c>
      <c r="X1157" t="s">
        <v>180</v>
      </c>
      <c r="Y1157" t="s">
        <v>180</v>
      </c>
      <c r="Z1157" t="s">
        <v>180</v>
      </c>
      <c r="AB1157" t="s">
        <v>180</v>
      </c>
      <c r="AC1157" t="s">
        <v>181</v>
      </c>
      <c r="AD1157" t="s">
        <v>180</v>
      </c>
      <c r="AE1157" t="s">
        <v>180</v>
      </c>
      <c r="AF1157" t="s">
        <v>180</v>
      </c>
      <c r="AG1157" t="s">
        <v>180</v>
      </c>
      <c r="AH1157" t="s">
        <v>5919</v>
      </c>
      <c r="AI1157">
        <v>49.01</v>
      </c>
      <c r="AJ1157">
        <v>0.98</v>
      </c>
      <c r="AK1157" t="s">
        <v>180</v>
      </c>
      <c r="AL1157">
        <v>16.73</v>
      </c>
      <c r="AM1157" t="s">
        <v>180</v>
      </c>
      <c r="AP1157">
        <v>9.5399999999999991</v>
      </c>
      <c r="AQ1157">
        <v>11.95</v>
      </c>
      <c r="AR1157">
        <v>7.17</v>
      </c>
      <c r="AS1157">
        <v>0.17</v>
      </c>
      <c r="AT1157" t="s">
        <v>180</v>
      </c>
      <c r="AU1157">
        <v>0.34</v>
      </c>
      <c r="AV1157">
        <v>2.2599999999999998</v>
      </c>
      <c r="AW1157">
        <v>0.13</v>
      </c>
      <c r="AY1157" t="s">
        <v>180</v>
      </c>
      <c r="AZ1157" t="s">
        <v>180</v>
      </c>
      <c r="BA1157">
        <v>98.28</v>
      </c>
      <c r="BC1157" t="s">
        <v>180</v>
      </c>
      <c r="BD1157" t="s">
        <v>180</v>
      </c>
      <c r="BE1157" t="s">
        <v>180</v>
      </c>
      <c r="BF1157" t="s">
        <v>180</v>
      </c>
      <c r="BG1157" t="s">
        <v>180</v>
      </c>
      <c r="BH1157" t="s">
        <v>180</v>
      </c>
      <c r="BI1157" t="s">
        <v>180</v>
      </c>
      <c r="BK1157" t="s">
        <v>180</v>
      </c>
      <c r="BL1157" t="s">
        <v>180</v>
      </c>
      <c r="BM1157">
        <v>0.59</v>
      </c>
      <c r="BN1157" t="s">
        <v>180</v>
      </c>
      <c r="BO1157" t="s">
        <v>180</v>
      </c>
      <c r="BP1157" t="s">
        <v>180</v>
      </c>
      <c r="BQ1157" t="s">
        <v>180</v>
      </c>
      <c r="BR1157" t="s">
        <v>180</v>
      </c>
      <c r="BS1157" t="s">
        <v>180</v>
      </c>
      <c r="BT1157" t="s">
        <v>180</v>
      </c>
      <c r="BU1157" t="s">
        <v>180</v>
      </c>
      <c r="BV1157" t="s">
        <v>180</v>
      </c>
      <c r="BW1157" t="s">
        <v>180</v>
      </c>
      <c r="BX1157" t="s">
        <v>180</v>
      </c>
      <c r="BY1157" t="s">
        <v>180</v>
      </c>
      <c r="BZ1157" t="s">
        <v>180</v>
      </c>
      <c r="CD1157" t="s">
        <v>180</v>
      </c>
      <c r="CE1157" t="s">
        <v>180</v>
      </c>
      <c r="CG1157" t="s">
        <v>180</v>
      </c>
      <c r="CH1157" t="s">
        <v>180</v>
      </c>
      <c r="CI1157" t="s">
        <v>180</v>
      </c>
      <c r="CJ1157" t="s">
        <v>180</v>
      </c>
      <c r="CK1157" t="s">
        <v>180</v>
      </c>
      <c r="CM1157" t="s">
        <v>180</v>
      </c>
      <c r="CN1157" t="s">
        <v>180</v>
      </c>
      <c r="CQ1157">
        <v>272</v>
      </c>
      <c r="CR1157">
        <v>103</v>
      </c>
      <c r="CS1157" t="s">
        <v>180</v>
      </c>
      <c r="CT1157" t="s">
        <v>180</v>
      </c>
      <c r="CV1157">
        <v>0</v>
      </c>
      <c r="CZ1157" t="s">
        <v>180</v>
      </c>
      <c r="DB1157" t="s">
        <v>180</v>
      </c>
      <c r="DC1157" t="s">
        <v>180</v>
      </c>
      <c r="DD1157">
        <v>7</v>
      </c>
      <c r="DE1157">
        <v>330</v>
      </c>
      <c r="DF1157">
        <v>18.8</v>
      </c>
      <c r="DG1157">
        <v>55</v>
      </c>
      <c r="DH1157">
        <v>2.5299999999999998</v>
      </c>
      <c r="DJ1157" t="s">
        <v>180</v>
      </c>
      <c r="DK1157" t="s">
        <v>180</v>
      </c>
      <c r="DL1157" t="s">
        <v>180</v>
      </c>
      <c r="DM1157" t="s">
        <v>180</v>
      </c>
      <c r="DR1157" t="s">
        <v>180</v>
      </c>
      <c r="DS1157" t="s">
        <v>180</v>
      </c>
      <c r="DU1157">
        <v>87</v>
      </c>
      <c r="DV1157">
        <v>6.1</v>
      </c>
      <c r="DW1157">
        <v>14.6</v>
      </c>
      <c r="DX1157">
        <v>2.08</v>
      </c>
      <c r="DY1157">
        <v>10</v>
      </c>
      <c r="DZ1157">
        <v>2.7</v>
      </c>
      <c r="EA1157">
        <v>0.95</v>
      </c>
      <c r="EB1157">
        <v>2.75</v>
      </c>
      <c r="EC1157">
        <v>0.5</v>
      </c>
      <c r="ED1157">
        <v>3.18</v>
      </c>
      <c r="EE1157">
        <v>0.66</v>
      </c>
      <c r="EF1157">
        <v>1.83</v>
      </c>
      <c r="EH1157">
        <v>1.88</v>
      </c>
      <c r="EI1157">
        <v>0.27</v>
      </c>
      <c r="EJ1157">
        <v>1.54</v>
      </c>
      <c r="EK1157">
        <v>0.14000000000000001</v>
      </c>
      <c r="EM1157" t="s">
        <v>180</v>
      </c>
      <c r="EN1157" t="s">
        <v>180</v>
      </c>
      <c r="EO1157" t="s">
        <v>180</v>
      </c>
      <c r="EP1157" t="s">
        <v>180</v>
      </c>
      <c r="EQ1157" t="s">
        <v>180</v>
      </c>
      <c r="ER1157" t="s">
        <v>180</v>
      </c>
      <c r="ET1157">
        <v>1.31</v>
      </c>
      <c r="EV1157">
        <v>0.85</v>
      </c>
      <c r="EW1157">
        <v>0.21</v>
      </c>
      <c r="EY1157" t="s">
        <v>180</v>
      </c>
      <c r="EZ1157" t="s">
        <v>180</v>
      </c>
      <c r="FB1157" t="s">
        <v>180</v>
      </c>
      <c r="FD1157" t="s">
        <v>180</v>
      </c>
      <c r="FF1157" t="s">
        <v>180</v>
      </c>
      <c r="FH1157" t="s">
        <v>180</v>
      </c>
      <c r="FI1157" t="s">
        <v>180</v>
      </c>
      <c r="FJ1157" t="s">
        <v>180</v>
      </c>
      <c r="FK1157" t="s">
        <v>180</v>
      </c>
      <c r="FL1157" t="s">
        <v>180</v>
      </c>
      <c r="FM1157" t="s">
        <v>180</v>
      </c>
      <c r="FN1157" t="s">
        <v>180</v>
      </c>
      <c r="FP1157" t="s">
        <v>180</v>
      </c>
      <c r="FQ1157" t="s">
        <v>180</v>
      </c>
      <c r="FR1157" t="s">
        <v>180</v>
      </c>
      <c r="FS1157" t="s">
        <v>180</v>
      </c>
      <c r="FT1157" t="s">
        <v>180</v>
      </c>
      <c r="FU1157" t="s">
        <v>180</v>
      </c>
      <c r="FV1157" t="s">
        <v>5979</v>
      </c>
      <c r="FW1157" t="s">
        <v>180</v>
      </c>
      <c r="FX1157">
        <f t="shared" si="341"/>
        <v>1.3457446808510638</v>
      </c>
      <c r="FY1157">
        <f t="shared" si="342"/>
        <v>29.25531914893617</v>
      </c>
      <c r="FZ1157">
        <f t="shared" si="343"/>
        <v>3.2446808510638299</v>
      </c>
      <c r="GA1157">
        <f t="shared" si="344"/>
        <v>1.4361702127659577</v>
      </c>
      <c r="GB1157">
        <f t="shared" si="345"/>
        <v>1.4627659574468086</v>
      </c>
      <c r="GC1157">
        <f t="shared" si="346"/>
        <v>0.34693877551020413</v>
      </c>
      <c r="GD1157">
        <f t="shared" si="347"/>
        <v>17.553191489361701</v>
      </c>
      <c r="GE1157">
        <f t="shared" si="348"/>
        <v>33</v>
      </c>
      <c r="GF1157">
        <f t="shared" si="349"/>
        <v>14.262295081967213</v>
      </c>
      <c r="GG1157">
        <f t="shared" si="350"/>
        <v>34.387351778656132</v>
      </c>
      <c r="GH1157">
        <f t="shared" si="351"/>
        <v>8.972602739726028E-2</v>
      </c>
      <c r="GI1157">
        <f t="shared" si="352"/>
        <v>8.3003952569169967E-2</v>
      </c>
      <c r="GJ1157">
        <f t="shared" si="353"/>
        <v>0.24705882352941178</v>
      </c>
      <c r="GK1157">
        <f t="shared" si="354"/>
        <v>102.35294117647059</v>
      </c>
      <c r="GL1157">
        <f t="shared" si="355"/>
        <v>2.4110671936758892</v>
      </c>
      <c r="GM1157">
        <f t="shared" si="356"/>
        <v>0.33596837944664032</v>
      </c>
      <c r="GN1157">
        <f t="shared" si="357"/>
        <v>0.13934426229508198</v>
      </c>
      <c r="GO1157">
        <f t="shared" si="358"/>
        <v>2.2592592592592591</v>
      </c>
      <c r="GP1157">
        <f t="shared" si="359"/>
        <v>0.98651949577325049</v>
      </c>
      <c r="GQ1157">
        <f>(EA1157/0.0735)/((DZ1157/0.195*(EB1157/0.295))^0.5)</f>
        <v>1.1376701174931734</v>
      </c>
    </row>
    <row r="1158" spans="1:204">
      <c r="A1158" t="s">
        <v>5709</v>
      </c>
      <c r="B1158" t="s">
        <v>5915</v>
      </c>
      <c r="C1158" t="s">
        <v>7226</v>
      </c>
      <c r="D1158" t="s">
        <v>7019</v>
      </c>
      <c r="E1158" t="s">
        <v>7019</v>
      </c>
      <c r="F1158">
        <v>125</v>
      </c>
      <c r="G1158">
        <v>31</v>
      </c>
      <c r="H1158" t="s">
        <v>7336</v>
      </c>
      <c r="I1158" t="s">
        <v>5916</v>
      </c>
      <c r="J1158" t="s">
        <v>5783</v>
      </c>
      <c r="K1158">
        <v>-38.072569999999999</v>
      </c>
      <c r="L1158">
        <v>-38.072569999999999</v>
      </c>
      <c r="M1158">
        <v>176.419197</v>
      </c>
      <c r="N1158">
        <v>176.419197</v>
      </c>
      <c r="O1158" t="s">
        <v>179</v>
      </c>
      <c r="R1158" t="s">
        <v>5917</v>
      </c>
      <c r="S1158" t="s">
        <v>5918</v>
      </c>
      <c r="V1158" t="s">
        <v>180</v>
      </c>
      <c r="W1158" t="s">
        <v>180</v>
      </c>
      <c r="X1158" t="s">
        <v>180</v>
      </c>
      <c r="Y1158" t="s">
        <v>180</v>
      </c>
      <c r="Z1158" t="s">
        <v>180</v>
      </c>
      <c r="AB1158" t="s">
        <v>180</v>
      </c>
      <c r="AC1158" t="s">
        <v>181</v>
      </c>
      <c r="AD1158" t="s">
        <v>180</v>
      </c>
      <c r="AE1158" t="s">
        <v>180</v>
      </c>
      <c r="AF1158" t="s">
        <v>180</v>
      </c>
      <c r="AG1158" t="s">
        <v>180</v>
      </c>
      <c r="AH1158" t="s">
        <v>5919</v>
      </c>
      <c r="AI1158">
        <v>51.54</v>
      </c>
      <c r="AJ1158">
        <v>0.82</v>
      </c>
      <c r="AK1158" t="s">
        <v>180</v>
      </c>
      <c r="AL1158">
        <v>16.739999999999998</v>
      </c>
      <c r="AM1158" t="s">
        <v>180</v>
      </c>
      <c r="AP1158">
        <v>8.8699999999999992</v>
      </c>
      <c r="AQ1158">
        <v>11</v>
      </c>
      <c r="AR1158">
        <v>6.09</v>
      </c>
      <c r="AS1158">
        <v>0.17</v>
      </c>
      <c r="AT1158" t="s">
        <v>180</v>
      </c>
      <c r="AU1158">
        <v>0.72</v>
      </c>
      <c r="AV1158">
        <v>2.35</v>
      </c>
      <c r="AW1158">
        <v>0.11</v>
      </c>
      <c r="AY1158" t="s">
        <v>180</v>
      </c>
      <c r="AZ1158" t="s">
        <v>180</v>
      </c>
      <c r="BA1158">
        <v>98.41</v>
      </c>
      <c r="BC1158" t="s">
        <v>180</v>
      </c>
      <c r="BD1158" t="s">
        <v>180</v>
      </c>
      <c r="BE1158" t="s">
        <v>180</v>
      </c>
      <c r="BF1158" t="s">
        <v>180</v>
      </c>
      <c r="BG1158" t="s">
        <v>180</v>
      </c>
      <c r="BH1158" t="s">
        <v>180</v>
      </c>
      <c r="BI1158" t="s">
        <v>180</v>
      </c>
      <c r="BK1158" t="s">
        <v>180</v>
      </c>
      <c r="BL1158" t="s">
        <v>180</v>
      </c>
      <c r="BM1158">
        <v>0.49</v>
      </c>
      <c r="BN1158" t="s">
        <v>180</v>
      </c>
      <c r="BO1158" t="s">
        <v>180</v>
      </c>
      <c r="BP1158" t="s">
        <v>180</v>
      </c>
      <c r="BQ1158" t="s">
        <v>180</v>
      </c>
      <c r="BR1158" t="s">
        <v>180</v>
      </c>
      <c r="BS1158" t="s">
        <v>180</v>
      </c>
      <c r="BT1158" t="s">
        <v>180</v>
      </c>
      <c r="BU1158" t="s">
        <v>180</v>
      </c>
      <c r="BV1158" t="s">
        <v>180</v>
      </c>
      <c r="BW1158" t="s">
        <v>180</v>
      </c>
      <c r="BX1158" t="s">
        <v>180</v>
      </c>
      <c r="BY1158" t="s">
        <v>180</v>
      </c>
      <c r="BZ1158" t="s">
        <v>180</v>
      </c>
      <c r="CD1158" t="s">
        <v>180</v>
      </c>
      <c r="CE1158" t="s">
        <v>180</v>
      </c>
      <c r="CG1158" t="s">
        <v>180</v>
      </c>
      <c r="CH1158" t="s">
        <v>180</v>
      </c>
      <c r="CI1158" t="s">
        <v>180</v>
      </c>
      <c r="CJ1158" t="s">
        <v>180</v>
      </c>
      <c r="CK1158" t="s">
        <v>180</v>
      </c>
      <c r="CM1158" t="s">
        <v>180</v>
      </c>
      <c r="CN1158" t="s">
        <v>180</v>
      </c>
      <c r="CQ1158">
        <v>265</v>
      </c>
      <c r="CR1158">
        <v>50</v>
      </c>
      <c r="CS1158" t="s">
        <v>180</v>
      </c>
      <c r="CT1158" t="s">
        <v>180</v>
      </c>
      <c r="CV1158">
        <v>0</v>
      </c>
      <c r="CZ1158" t="s">
        <v>180</v>
      </c>
      <c r="DB1158" t="s">
        <v>180</v>
      </c>
      <c r="DC1158" t="s">
        <v>180</v>
      </c>
      <c r="DD1158">
        <v>17</v>
      </c>
      <c r="DE1158">
        <v>355</v>
      </c>
      <c r="DF1158">
        <v>17.100000000000001</v>
      </c>
      <c r="DG1158">
        <v>70</v>
      </c>
      <c r="DH1158">
        <v>2.2599999999999998</v>
      </c>
      <c r="DJ1158" t="s">
        <v>180</v>
      </c>
      <c r="DK1158" t="s">
        <v>180</v>
      </c>
      <c r="DL1158" t="s">
        <v>180</v>
      </c>
      <c r="DM1158" t="s">
        <v>180</v>
      </c>
      <c r="DR1158" t="s">
        <v>180</v>
      </c>
      <c r="DS1158" t="s">
        <v>180</v>
      </c>
      <c r="DU1158">
        <v>241</v>
      </c>
      <c r="DV1158">
        <v>7.4</v>
      </c>
      <c r="DW1158">
        <v>16.8</v>
      </c>
      <c r="DX1158">
        <v>2.29</v>
      </c>
      <c r="DY1158">
        <v>10.3</v>
      </c>
      <c r="DZ1158">
        <v>2.66</v>
      </c>
      <c r="EA1158">
        <v>0.9</v>
      </c>
      <c r="EB1158">
        <v>2.72</v>
      </c>
      <c r="EC1158">
        <v>0.46</v>
      </c>
      <c r="ED1158">
        <v>2.88</v>
      </c>
      <c r="EE1158">
        <v>0.57999999999999996</v>
      </c>
      <c r="EF1158">
        <v>1.76</v>
      </c>
      <c r="EH1158">
        <v>1.7</v>
      </c>
      <c r="EI1158">
        <v>0.25</v>
      </c>
      <c r="EJ1158">
        <v>1.6</v>
      </c>
      <c r="EK1158">
        <v>0.16</v>
      </c>
      <c r="EM1158" t="s">
        <v>180</v>
      </c>
      <c r="EN1158" t="s">
        <v>180</v>
      </c>
      <c r="EO1158" t="s">
        <v>180</v>
      </c>
      <c r="EP1158" t="s">
        <v>180</v>
      </c>
      <c r="EQ1158" t="s">
        <v>180</v>
      </c>
      <c r="ER1158" t="s">
        <v>180</v>
      </c>
      <c r="ET1158">
        <v>2.48</v>
      </c>
      <c r="EV1158">
        <v>1.92</v>
      </c>
      <c r="EW1158">
        <v>0.48</v>
      </c>
      <c r="EY1158" t="s">
        <v>180</v>
      </c>
      <c r="EZ1158" t="s">
        <v>180</v>
      </c>
      <c r="FB1158" t="s">
        <v>180</v>
      </c>
      <c r="FD1158" t="s">
        <v>180</v>
      </c>
      <c r="FF1158" t="s">
        <v>180</v>
      </c>
      <c r="FH1158" t="s">
        <v>180</v>
      </c>
      <c r="FI1158" t="s">
        <v>180</v>
      </c>
      <c r="FJ1158" t="s">
        <v>180</v>
      </c>
      <c r="FK1158" t="s">
        <v>180</v>
      </c>
      <c r="FL1158" t="s">
        <v>180</v>
      </c>
      <c r="FM1158" t="s">
        <v>180</v>
      </c>
      <c r="FN1158" t="s">
        <v>180</v>
      </c>
      <c r="FP1158" t="s">
        <v>180</v>
      </c>
      <c r="FQ1158" t="s">
        <v>180</v>
      </c>
      <c r="FR1158" t="s">
        <v>180</v>
      </c>
      <c r="FS1158" t="s">
        <v>180</v>
      </c>
      <c r="FT1158" t="s">
        <v>180</v>
      </c>
      <c r="FU1158" t="s">
        <v>180</v>
      </c>
      <c r="FV1158" t="s">
        <v>5920</v>
      </c>
      <c r="FW1158" t="s">
        <v>180</v>
      </c>
      <c r="FX1158">
        <f t="shared" si="341"/>
        <v>1.3294117647058823</v>
      </c>
      <c r="FY1158">
        <f t="shared" si="342"/>
        <v>41.176470588235297</v>
      </c>
      <c r="FZ1158">
        <f t="shared" si="343"/>
        <v>4.3529411764705888</v>
      </c>
      <c r="GA1158">
        <f t="shared" si="344"/>
        <v>1.5647058823529414</v>
      </c>
      <c r="GB1158">
        <f t="shared" si="345"/>
        <v>1.6</v>
      </c>
      <c r="GC1158">
        <f t="shared" si="346"/>
        <v>0.87804878048780488</v>
      </c>
      <c r="GD1158">
        <f t="shared" si="347"/>
        <v>20.760233918128652</v>
      </c>
      <c r="GE1158">
        <f t="shared" si="348"/>
        <v>34.466019417475728</v>
      </c>
      <c r="GF1158">
        <f t="shared" si="349"/>
        <v>32.567567567567565</v>
      </c>
      <c r="GG1158">
        <f t="shared" si="350"/>
        <v>106.63716814159294</v>
      </c>
      <c r="GH1158">
        <f t="shared" si="351"/>
        <v>0.14761904761904762</v>
      </c>
      <c r="GI1158">
        <f t="shared" si="352"/>
        <v>0.21238938053097348</v>
      </c>
      <c r="GJ1158">
        <f t="shared" si="353"/>
        <v>0.25</v>
      </c>
      <c r="GK1158">
        <f t="shared" si="354"/>
        <v>125.52083333333334</v>
      </c>
      <c r="GL1158">
        <f t="shared" si="355"/>
        <v>3.2743362831858414</v>
      </c>
      <c r="GM1158">
        <f t="shared" si="356"/>
        <v>0.8495575221238939</v>
      </c>
      <c r="GN1158">
        <f t="shared" si="357"/>
        <v>0.25945945945945942</v>
      </c>
      <c r="GO1158">
        <f t="shared" si="358"/>
        <v>2.7819548872180451</v>
      </c>
      <c r="GP1158">
        <f t="shared" si="359"/>
        <v>0.98225688623487895</v>
      </c>
      <c r="GQ1158">
        <f>(EA1158/0.0735)/((DZ1158/0.195*(EB1158/0.295))^0.5)</f>
        <v>1.0918380211327887</v>
      </c>
    </row>
    <row r="1159" spans="1:204">
      <c r="A1159" t="s">
        <v>5709</v>
      </c>
      <c r="B1159" t="s">
        <v>5915</v>
      </c>
      <c r="C1159" t="s">
        <v>7226</v>
      </c>
      <c r="D1159" t="s">
        <v>7019</v>
      </c>
      <c r="E1159" t="s">
        <v>7019</v>
      </c>
      <c r="F1159">
        <v>125</v>
      </c>
      <c r="G1159">
        <v>31</v>
      </c>
      <c r="H1159" t="s">
        <v>7336</v>
      </c>
      <c r="I1159" t="s">
        <v>5916</v>
      </c>
      <c r="J1159" t="s">
        <v>5783</v>
      </c>
      <c r="K1159">
        <v>-38.072569999999999</v>
      </c>
      <c r="L1159">
        <v>-38.072569999999999</v>
      </c>
      <c r="M1159">
        <v>176.419197</v>
      </c>
      <c r="N1159">
        <v>176.419197</v>
      </c>
      <c r="O1159" t="s">
        <v>179</v>
      </c>
      <c r="R1159" t="s">
        <v>5921</v>
      </c>
      <c r="S1159" t="s">
        <v>5918</v>
      </c>
      <c r="V1159" t="s">
        <v>180</v>
      </c>
      <c r="W1159" t="s">
        <v>180</v>
      </c>
      <c r="X1159" t="s">
        <v>180</v>
      </c>
      <c r="Y1159" t="s">
        <v>180</v>
      </c>
      <c r="Z1159" t="s">
        <v>180</v>
      </c>
      <c r="AB1159" t="s">
        <v>180</v>
      </c>
      <c r="AC1159" t="s">
        <v>181</v>
      </c>
      <c r="AD1159" t="s">
        <v>180</v>
      </c>
      <c r="AE1159" t="s">
        <v>180</v>
      </c>
      <c r="AF1159" t="s">
        <v>180</v>
      </c>
      <c r="AG1159" t="s">
        <v>180</v>
      </c>
      <c r="AH1159" t="s">
        <v>5919</v>
      </c>
      <c r="AI1159">
        <v>50.24</v>
      </c>
      <c r="AJ1159">
        <v>0.85</v>
      </c>
      <c r="AK1159" t="s">
        <v>180</v>
      </c>
      <c r="AL1159">
        <v>16.75</v>
      </c>
      <c r="AM1159" t="s">
        <v>180</v>
      </c>
      <c r="AP1159">
        <v>9.35</v>
      </c>
      <c r="AQ1159">
        <v>11.52</v>
      </c>
      <c r="AR1159">
        <v>6.44</v>
      </c>
      <c r="AS1159">
        <v>0.18</v>
      </c>
      <c r="AT1159" t="s">
        <v>180</v>
      </c>
      <c r="AU1159">
        <v>0.6</v>
      </c>
      <c r="AV1159">
        <v>2.21</v>
      </c>
      <c r="AW1159">
        <v>0.12</v>
      </c>
      <c r="AY1159" t="s">
        <v>180</v>
      </c>
      <c r="AZ1159" t="s">
        <v>180</v>
      </c>
      <c r="BA1159">
        <v>98.259999999999991</v>
      </c>
      <c r="BC1159" t="s">
        <v>180</v>
      </c>
      <c r="BD1159" t="s">
        <v>180</v>
      </c>
      <c r="BE1159" t="s">
        <v>180</v>
      </c>
      <c r="BF1159" t="s">
        <v>180</v>
      </c>
      <c r="BG1159" t="s">
        <v>180</v>
      </c>
      <c r="BH1159" t="s">
        <v>180</v>
      </c>
      <c r="BI1159" t="s">
        <v>180</v>
      </c>
      <c r="BK1159" t="s">
        <v>180</v>
      </c>
      <c r="BL1159" t="s">
        <v>180</v>
      </c>
      <c r="BM1159">
        <v>0.62</v>
      </c>
      <c r="BN1159" t="s">
        <v>180</v>
      </c>
      <c r="BO1159" t="s">
        <v>180</v>
      </c>
      <c r="BP1159" t="s">
        <v>180</v>
      </c>
      <c r="BQ1159" t="s">
        <v>180</v>
      </c>
      <c r="BR1159" t="s">
        <v>180</v>
      </c>
      <c r="BS1159" t="s">
        <v>180</v>
      </c>
      <c r="BT1159" t="s">
        <v>180</v>
      </c>
      <c r="BU1159" t="s">
        <v>180</v>
      </c>
      <c r="BV1159" t="s">
        <v>180</v>
      </c>
      <c r="BW1159" t="s">
        <v>180</v>
      </c>
      <c r="BX1159" t="s">
        <v>180</v>
      </c>
      <c r="BY1159" t="s">
        <v>180</v>
      </c>
      <c r="BZ1159" t="s">
        <v>180</v>
      </c>
      <c r="CD1159" t="s">
        <v>180</v>
      </c>
      <c r="CE1159" t="s">
        <v>180</v>
      </c>
      <c r="CG1159" t="s">
        <v>180</v>
      </c>
      <c r="CH1159" t="s">
        <v>180</v>
      </c>
      <c r="CI1159" t="s">
        <v>180</v>
      </c>
      <c r="CJ1159" t="s">
        <v>180</v>
      </c>
      <c r="CK1159" t="s">
        <v>180</v>
      </c>
      <c r="CM1159" t="s">
        <v>180</v>
      </c>
      <c r="CN1159" t="s">
        <v>180</v>
      </c>
      <c r="CQ1159">
        <v>290</v>
      </c>
      <c r="CR1159">
        <v>54</v>
      </c>
      <c r="CS1159" t="s">
        <v>180</v>
      </c>
      <c r="CT1159" t="s">
        <v>180</v>
      </c>
      <c r="CV1159">
        <v>0</v>
      </c>
      <c r="CZ1159" t="s">
        <v>180</v>
      </c>
      <c r="DB1159" t="s">
        <v>180</v>
      </c>
      <c r="DC1159" t="s">
        <v>180</v>
      </c>
      <c r="DD1159">
        <v>12</v>
      </c>
      <c r="DE1159">
        <v>363</v>
      </c>
      <c r="DF1159">
        <v>16.600000000000001</v>
      </c>
      <c r="DG1159">
        <v>59</v>
      </c>
      <c r="DH1159">
        <v>1.84</v>
      </c>
      <c r="DJ1159" t="s">
        <v>180</v>
      </c>
      <c r="DK1159" t="s">
        <v>180</v>
      </c>
      <c r="DL1159" t="s">
        <v>180</v>
      </c>
      <c r="DM1159" t="s">
        <v>180</v>
      </c>
      <c r="DR1159" t="s">
        <v>180</v>
      </c>
      <c r="DS1159" t="s">
        <v>180</v>
      </c>
      <c r="DU1159">
        <v>223</v>
      </c>
      <c r="DV1159">
        <v>6.7</v>
      </c>
      <c r="DW1159">
        <v>15.3</v>
      </c>
      <c r="DX1159">
        <v>2.11</v>
      </c>
      <c r="DY1159">
        <v>9.6999999999999993</v>
      </c>
      <c r="DZ1159">
        <v>2.5499999999999998</v>
      </c>
      <c r="EA1159">
        <v>0.87</v>
      </c>
      <c r="EB1159">
        <v>2.67</v>
      </c>
      <c r="EC1159">
        <v>0.46</v>
      </c>
      <c r="ED1159">
        <v>2.82</v>
      </c>
      <c r="EE1159">
        <v>0.59</v>
      </c>
      <c r="EF1159">
        <v>1.72</v>
      </c>
      <c r="EH1159">
        <v>1.73</v>
      </c>
      <c r="EI1159">
        <v>0.25</v>
      </c>
      <c r="EJ1159">
        <v>1.42</v>
      </c>
      <c r="EK1159">
        <v>0.12</v>
      </c>
      <c r="EM1159" t="s">
        <v>180</v>
      </c>
      <c r="EN1159" t="s">
        <v>180</v>
      </c>
      <c r="EO1159" t="s">
        <v>180</v>
      </c>
      <c r="EP1159" t="s">
        <v>180</v>
      </c>
      <c r="EQ1159" t="s">
        <v>180</v>
      </c>
      <c r="ER1159" t="s">
        <v>180</v>
      </c>
      <c r="ET1159">
        <v>1.87</v>
      </c>
      <c r="EV1159">
        <v>1.5</v>
      </c>
      <c r="EW1159">
        <v>0.38</v>
      </c>
      <c r="EY1159" t="s">
        <v>180</v>
      </c>
      <c r="EZ1159" t="s">
        <v>180</v>
      </c>
      <c r="FB1159" t="s">
        <v>180</v>
      </c>
      <c r="FD1159" t="s">
        <v>180</v>
      </c>
      <c r="FF1159" t="s">
        <v>180</v>
      </c>
      <c r="FH1159" t="s">
        <v>180</v>
      </c>
      <c r="FI1159" t="s">
        <v>180</v>
      </c>
      <c r="FJ1159" t="s">
        <v>180</v>
      </c>
      <c r="FK1159" t="s">
        <v>180</v>
      </c>
      <c r="FL1159" t="s">
        <v>180</v>
      </c>
      <c r="FM1159" t="s">
        <v>180</v>
      </c>
      <c r="FN1159" t="s">
        <v>180</v>
      </c>
      <c r="FP1159" t="s">
        <v>180</v>
      </c>
      <c r="FQ1159" t="s">
        <v>180</v>
      </c>
      <c r="FR1159" t="s">
        <v>180</v>
      </c>
      <c r="FS1159" t="s">
        <v>180</v>
      </c>
      <c r="FT1159" t="s">
        <v>180</v>
      </c>
      <c r="FU1159" t="s">
        <v>180</v>
      </c>
      <c r="FV1159" t="s">
        <v>5922</v>
      </c>
      <c r="FW1159" t="s">
        <v>180</v>
      </c>
      <c r="FX1159">
        <f t="shared" si="341"/>
        <v>1.0635838150289019</v>
      </c>
      <c r="FY1159">
        <f t="shared" si="342"/>
        <v>34.104046242774565</v>
      </c>
      <c r="FZ1159">
        <f t="shared" si="343"/>
        <v>3.8728323699421967</v>
      </c>
      <c r="GA1159">
        <f t="shared" si="344"/>
        <v>1.4739884393063583</v>
      </c>
      <c r="GB1159">
        <f t="shared" si="345"/>
        <v>1.5433526011560694</v>
      </c>
      <c r="GC1159">
        <f t="shared" si="346"/>
        <v>0.70588235294117652</v>
      </c>
      <c r="GD1159">
        <f t="shared" si="347"/>
        <v>21.867469879518069</v>
      </c>
      <c r="GE1159">
        <f t="shared" si="348"/>
        <v>37.422680412371136</v>
      </c>
      <c r="GF1159">
        <f t="shared" si="349"/>
        <v>33.28358208955224</v>
      </c>
      <c r="GG1159">
        <f t="shared" si="350"/>
        <v>121.19565217391303</v>
      </c>
      <c r="GH1159">
        <f t="shared" si="351"/>
        <v>0.12222222222222222</v>
      </c>
      <c r="GI1159">
        <f t="shared" si="352"/>
        <v>0.20652173913043478</v>
      </c>
      <c r="GJ1159">
        <f t="shared" si="353"/>
        <v>0.25333333333333335</v>
      </c>
      <c r="GK1159">
        <f t="shared" si="354"/>
        <v>148.66666666666666</v>
      </c>
      <c r="GL1159">
        <f t="shared" si="355"/>
        <v>3.6413043478260869</v>
      </c>
      <c r="GM1159">
        <f t="shared" si="356"/>
        <v>0.81521739130434778</v>
      </c>
      <c r="GN1159">
        <f t="shared" si="357"/>
        <v>0.22388059701492538</v>
      </c>
      <c r="GO1159">
        <f t="shared" si="358"/>
        <v>2.6274509803921573</v>
      </c>
      <c r="GP1159">
        <f t="shared" si="359"/>
        <v>0.97940474398512756</v>
      </c>
      <c r="GQ1159">
        <f>(EA1159/0.0735)/((DZ1159/0.195*(EB1159/0.295))^0.5)</f>
        <v>1.0880140566966461</v>
      </c>
    </row>
    <row r="1160" spans="1:204">
      <c r="A1160" t="s">
        <v>5709</v>
      </c>
      <c r="B1160" t="s">
        <v>5915</v>
      </c>
      <c r="C1160" t="s">
        <v>7226</v>
      </c>
      <c r="D1160" t="s">
        <v>7019</v>
      </c>
      <c r="E1160" t="s">
        <v>7019</v>
      </c>
      <c r="F1160">
        <v>125</v>
      </c>
      <c r="G1160">
        <v>31</v>
      </c>
      <c r="H1160" t="s">
        <v>7336</v>
      </c>
      <c r="I1160" t="s">
        <v>5916</v>
      </c>
      <c r="J1160" t="s">
        <v>5783</v>
      </c>
      <c r="K1160">
        <v>-38.072569999999999</v>
      </c>
      <c r="L1160">
        <v>-38.072569999999999</v>
      </c>
      <c r="M1160">
        <v>176.419197</v>
      </c>
      <c r="N1160">
        <v>176.419197</v>
      </c>
      <c r="O1160" t="s">
        <v>179</v>
      </c>
      <c r="R1160" t="s">
        <v>5923</v>
      </c>
      <c r="S1160" t="s">
        <v>5918</v>
      </c>
      <c r="V1160" t="s">
        <v>180</v>
      </c>
      <c r="W1160" t="s">
        <v>180</v>
      </c>
      <c r="X1160" t="s">
        <v>180</v>
      </c>
      <c r="Y1160" t="s">
        <v>180</v>
      </c>
      <c r="Z1160" t="s">
        <v>180</v>
      </c>
      <c r="AB1160" t="s">
        <v>180</v>
      </c>
      <c r="AC1160" t="s">
        <v>181</v>
      </c>
      <c r="AD1160" t="s">
        <v>180</v>
      </c>
      <c r="AE1160" t="s">
        <v>180</v>
      </c>
      <c r="AF1160" t="s">
        <v>180</v>
      </c>
      <c r="AG1160" t="s">
        <v>180</v>
      </c>
      <c r="AH1160" t="s">
        <v>5919</v>
      </c>
      <c r="AI1160">
        <v>51.03</v>
      </c>
      <c r="AJ1160">
        <v>0.84</v>
      </c>
      <c r="AK1160" t="s">
        <v>180</v>
      </c>
      <c r="AL1160">
        <v>16.78</v>
      </c>
      <c r="AM1160" t="s">
        <v>180</v>
      </c>
      <c r="AP1160">
        <v>9.11</v>
      </c>
      <c r="AQ1160">
        <v>11.18</v>
      </c>
      <c r="AR1160">
        <v>6.24</v>
      </c>
      <c r="AS1160">
        <v>0.17</v>
      </c>
      <c r="AT1160" t="s">
        <v>180</v>
      </c>
      <c r="AU1160">
        <v>0.66</v>
      </c>
      <c r="AV1160">
        <v>2.29</v>
      </c>
      <c r="AW1160">
        <v>0.11</v>
      </c>
      <c r="AY1160" t="s">
        <v>180</v>
      </c>
      <c r="AZ1160" t="s">
        <v>180</v>
      </c>
      <c r="BA1160">
        <v>98.41</v>
      </c>
      <c r="BC1160" t="s">
        <v>180</v>
      </c>
      <c r="BD1160" t="s">
        <v>180</v>
      </c>
      <c r="BE1160" t="s">
        <v>180</v>
      </c>
      <c r="BF1160" t="s">
        <v>180</v>
      </c>
      <c r="BG1160" t="s">
        <v>180</v>
      </c>
      <c r="BH1160" t="s">
        <v>180</v>
      </c>
      <c r="BI1160" t="s">
        <v>180</v>
      </c>
      <c r="BK1160" t="s">
        <v>180</v>
      </c>
      <c r="BL1160" t="s">
        <v>180</v>
      </c>
      <c r="BM1160">
        <v>0.48</v>
      </c>
      <c r="BN1160" t="s">
        <v>180</v>
      </c>
      <c r="BO1160" t="s">
        <v>180</v>
      </c>
      <c r="BP1160" t="s">
        <v>180</v>
      </c>
      <c r="BQ1160" t="s">
        <v>180</v>
      </c>
      <c r="BR1160" t="s">
        <v>180</v>
      </c>
      <c r="BS1160" t="s">
        <v>180</v>
      </c>
      <c r="BT1160" t="s">
        <v>180</v>
      </c>
      <c r="BU1160" t="s">
        <v>180</v>
      </c>
      <c r="BV1160" t="s">
        <v>180</v>
      </c>
      <c r="BW1160" t="s">
        <v>180</v>
      </c>
      <c r="BX1160" t="s">
        <v>180</v>
      </c>
      <c r="BY1160" t="s">
        <v>180</v>
      </c>
      <c r="BZ1160" t="s">
        <v>180</v>
      </c>
      <c r="CD1160" t="s">
        <v>180</v>
      </c>
      <c r="CE1160" t="s">
        <v>180</v>
      </c>
      <c r="CG1160" t="s">
        <v>180</v>
      </c>
      <c r="CH1160" t="s">
        <v>180</v>
      </c>
      <c r="CI1160" t="s">
        <v>180</v>
      </c>
      <c r="CJ1160" t="s">
        <v>180</v>
      </c>
      <c r="CK1160" t="s">
        <v>180</v>
      </c>
      <c r="CM1160" t="s">
        <v>180</v>
      </c>
      <c r="CN1160" t="s">
        <v>180</v>
      </c>
      <c r="CQ1160">
        <v>273</v>
      </c>
      <c r="CR1160">
        <v>49</v>
      </c>
      <c r="CS1160" t="s">
        <v>180</v>
      </c>
      <c r="CT1160" t="s">
        <v>180</v>
      </c>
      <c r="CV1160">
        <v>0</v>
      </c>
      <c r="CZ1160" t="s">
        <v>180</v>
      </c>
      <c r="DB1160" t="s">
        <v>180</v>
      </c>
      <c r="DC1160" t="s">
        <v>180</v>
      </c>
      <c r="DD1160">
        <v>15</v>
      </c>
      <c r="DE1160">
        <v>359</v>
      </c>
      <c r="DF1160">
        <v>16.899999999999999</v>
      </c>
      <c r="DG1160">
        <v>66</v>
      </c>
      <c r="DH1160">
        <v>2.04</v>
      </c>
      <c r="DJ1160" t="s">
        <v>180</v>
      </c>
      <c r="DK1160" t="s">
        <v>180</v>
      </c>
      <c r="DL1160" t="s">
        <v>180</v>
      </c>
      <c r="DM1160" t="s">
        <v>180</v>
      </c>
      <c r="DR1160" t="s">
        <v>180</v>
      </c>
      <c r="DS1160" t="s">
        <v>180</v>
      </c>
      <c r="DU1160">
        <v>235</v>
      </c>
      <c r="DV1160">
        <v>7.3</v>
      </c>
      <c r="DW1160">
        <v>16.3</v>
      </c>
      <c r="DX1160">
        <v>2.19</v>
      </c>
      <c r="DY1160">
        <v>10.1</v>
      </c>
      <c r="DZ1160">
        <v>2.65</v>
      </c>
      <c r="EA1160">
        <v>0.89</v>
      </c>
      <c r="EB1160">
        <v>2.65</v>
      </c>
      <c r="EC1160">
        <v>0.46</v>
      </c>
      <c r="ED1160">
        <v>2.88</v>
      </c>
      <c r="EE1160">
        <v>0.6</v>
      </c>
      <c r="EF1160">
        <v>1.75</v>
      </c>
      <c r="EH1160">
        <v>1.72</v>
      </c>
      <c r="EI1160">
        <v>0.25</v>
      </c>
      <c r="EJ1160">
        <v>1.54</v>
      </c>
      <c r="EK1160">
        <v>0.15</v>
      </c>
      <c r="EM1160" t="s">
        <v>180</v>
      </c>
      <c r="EN1160" t="s">
        <v>180</v>
      </c>
      <c r="EO1160" t="s">
        <v>180</v>
      </c>
      <c r="EP1160" t="s">
        <v>180</v>
      </c>
      <c r="EQ1160" t="s">
        <v>180</v>
      </c>
      <c r="ER1160" t="s">
        <v>180</v>
      </c>
      <c r="ET1160">
        <v>2.23</v>
      </c>
      <c r="EV1160">
        <v>1.75</v>
      </c>
      <c r="EW1160">
        <v>0.44</v>
      </c>
      <c r="EY1160" t="s">
        <v>180</v>
      </c>
      <c r="EZ1160" t="s">
        <v>180</v>
      </c>
      <c r="FB1160" t="s">
        <v>180</v>
      </c>
      <c r="FD1160" t="s">
        <v>180</v>
      </c>
      <c r="FF1160" t="s">
        <v>180</v>
      </c>
      <c r="FH1160" t="s">
        <v>180</v>
      </c>
      <c r="FI1160" t="s">
        <v>180</v>
      </c>
      <c r="FJ1160" t="s">
        <v>180</v>
      </c>
      <c r="FK1160" t="s">
        <v>180</v>
      </c>
      <c r="FL1160" t="s">
        <v>180</v>
      </c>
      <c r="FM1160" t="s">
        <v>180</v>
      </c>
      <c r="FN1160" t="s">
        <v>180</v>
      </c>
      <c r="FP1160" t="s">
        <v>180</v>
      </c>
      <c r="FQ1160" t="s">
        <v>180</v>
      </c>
      <c r="FR1160" t="s">
        <v>180</v>
      </c>
      <c r="FS1160" t="s">
        <v>180</v>
      </c>
      <c r="FT1160" t="s">
        <v>180</v>
      </c>
      <c r="FU1160" t="s">
        <v>180</v>
      </c>
      <c r="FV1160" t="s">
        <v>5924</v>
      </c>
      <c r="FW1160" t="s">
        <v>180</v>
      </c>
      <c r="FX1160">
        <f t="shared" si="341"/>
        <v>1.1860465116279071</v>
      </c>
      <c r="FY1160">
        <f t="shared" si="342"/>
        <v>38.372093023255815</v>
      </c>
      <c r="FZ1160">
        <f t="shared" si="343"/>
        <v>4.2441860465116275</v>
      </c>
      <c r="GA1160">
        <f t="shared" si="344"/>
        <v>1.5406976744186047</v>
      </c>
      <c r="GB1160">
        <f t="shared" si="345"/>
        <v>1.5406976744186047</v>
      </c>
      <c r="GC1160">
        <f t="shared" si="346"/>
        <v>0.78571428571428581</v>
      </c>
      <c r="GD1160">
        <f t="shared" si="347"/>
        <v>21.242603550295861</v>
      </c>
      <c r="GE1160">
        <f t="shared" si="348"/>
        <v>35.544554455445542</v>
      </c>
      <c r="GF1160">
        <f t="shared" si="349"/>
        <v>32.19178082191781</v>
      </c>
      <c r="GG1160">
        <f t="shared" si="350"/>
        <v>115.19607843137254</v>
      </c>
      <c r="GH1160">
        <f t="shared" si="351"/>
        <v>0.13680981595092023</v>
      </c>
      <c r="GI1160">
        <f t="shared" si="352"/>
        <v>0.21568627450980393</v>
      </c>
      <c r="GJ1160">
        <f t="shared" si="353"/>
        <v>0.25142857142857145</v>
      </c>
      <c r="GK1160">
        <f t="shared" si="354"/>
        <v>134.28571428571428</v>
      </c>
      <c r="GL1160">
        <f t="shared" si="355"/>
        <v>3.5784313725490193</v>
      </c>
      <c r="GM1160">
        <f t="shared" si="356"/>
        <v>0.85784313725490191</v>
      </c>
      <c r="GN1160">
        <f t="shared" si="357"/>
        <v>0.23972602739726029</v>
      </c>
      <c r="GO1160">
        <f t="shared" si="358"/>
        <v>2.7547169811320753</v>
      </c>
      <c r="GP1160">
        <f t="shared" si="359"/>
        <v>0.9811909151154492</v>
      </c>
      <c r="GQ1160">
        <f>(EA1160/0.0735)/((DZ1160/0.195*(EB1160/0.295))^0.5)</f>
        <v>1.0959357833539412</v>
      </c>
    </row>
    <row r="1161" spans="1:204">
      <c r="A1161" t="s">
        <v>5709</v>
      </c>
      <c r="B1161" t="s">
        <v>5915</v>
      </c>
      <c r="C1161" t="s">
        <v>7226</v>
      </c>
      <c r="D1161" t="s">
        <v>7019</v>
      </c>
      <c r="E1161" t="s">
        <v>7019</v>
      </c>
      <c r="F1161">
        <v>125</v>
      </c>
      <c r="G1161">
        <v>31</v>
      </c>
      <c r="H1161" t="s">
        <v>7336</v>
      </c>
      <c r="I1161" t="s">
        <v>5916</v>
      </c>
      <c r="J1161" t="s">
        <v>5783</v>
      </c>
      <c r="K1161">
        <v>-38.072569999999999</v>
      </c>
      <c r="L1161">
        <v>-38.072569999999999</v>
      </c>
      <c r="M1161">
        <v>176.419197</v>
      </c>
      <c r="N1161">
        <v>176.419197</v>
      </c>
      <c r="O1161" t="s">
        <v>179</v>
      </c>
      <c r="R1161" t="s">
        <v>5925</v>
      </c>
      <c r="S1161" t="s">
        <v>5918</v>
      </c>
      <c r="V1161" t="s">
        <v>180</v>
      </c>
      <c r="W1161" t="s">
        <v>180</v>
      </c>
      <c r="X1161" t="s">
        <v>180</v>
      </c>
      <c r="Y1161" t="s">
        <v>180</v>
      </c>
      <c r="Z1161" t="s">
        <v>180</v>
      </c>
      <c r="AB1161" t="s">
        <v>180</v>
      </c>
      <c r="AC1161" t="s">
        <v>181</v>
      </c>
      <c r="AD1161" t="s">
        <v>180</v>
      </c>
      <c r="AE1161" t="s">
        <v>180</v>
      </c>
      <c r="AF1161" t="s">
        <v>180</v>
      </c>
      <c r="AG1161" t="s">
        <v>180</v>
      </c>
      <c r="AH1161" t="s">
        <v>5919</v>
      </c>
      <c r="AI1161">
        <v>50.24</v>
      </c>
      <c r="AJ1161">
        <v>0.84</v>
      </c>
      <c r="AK1161" t="s">
        <v>180</v>
      </c>
      <c r="AL1161">
        <v>16.82</v>
      </c>
      <c r="AM1161" t="s">
        <v>180</v>
      </c>
      <c r="AP1161">
        <v>9.2100000000000009</v>
      </c>
      <c r="AQ1161">
        <v>11.51</v>
      </c>
      <c r="AR1161">
        <v>6.49</v>
      </c>
      <c r="AS1161">
        <v>0.18</v>
      </c>
      <c r="AT1161" t="s">
        <v>180</v>
      </c>
      <c r="AU1161">
        <v>0.56999999999999995</v>
      </c>
      <c r="AV1161">
        <v>2.2000000000000002</v>
      </c>
      <c r="AW1161">
        <v>0.11</v>
      </c>
      <c r="AY1161" t="s">
        <v>180</v>
      </c>
      <c r="AZ1161" t="s">
        <v>180</v>
      </c>
      <c r="BA1161">
        <v>98.170000000000016</v>
      </c>
      <c r="BC1161" t="s">
        <v>180</v>
      </c>
      <c r="BD1161" t="s">
        <v>180</v>
      </c>
      <c r="BE1161" t="s">
        <v>180</v>
      </c>
      <c r="BF1161" t="s">
        <v>180</v>
      </c>
      <c r="BG1161" t="s">
        <v>180</v>
      </c>
      <c r="BH1161" t="s">
        <v>180</v>
      </c>
      <c r="BI1161" t="s">
        <v>180</v>
      </c>
      <c r="BK1161" t="s">
        <v>180</v>
      </c>
      <c r="BL1161" t="s">
        <v>180</v>
      </c>
      <c r="BM1161">
        <v>0.71</v>
      </c>
      <c r="BN1161" t="s">
        <v>180</v>
      </c>
      <c r="BO1161" t="s">
        <v>180</v>
      </c>
      <c r="BP1161" t="s">
        <v>180</v>
      </c>
      <c r="BQ1161" t="s">
        <v>180</v>
      </c>
      <c r="BR1161" t="s">
        <v>180</v>
      </c>
      <c r="BS1161" t="s">
        <v>180</v>
      </c>
      <c r="BT1161" t="s">
        <v>180</v>
      </c>
      <c r="BU1161" t="s">
        <v>180</v>
      </c>
      <c r="BV1161" t="s">
        <v>180</v>
      </c>
      <c r="BW1161" t="s">
        <v>180</v>
      </c>
      <c r="BX1161" t="s">
        <v>180</v>
      </c>
      <c r="BY1161" t="s">
        <v>180</v>
      </c>
      <c r="BZ1161" t="s">
        <v>180</v>
      </c>
      <c r="CD1161" t="s">
        <v>180</v>
      </c>
      <c r="CE1161" t="s">
        <v>180</v>
      </c>
      <c r="CG1161" t="s">
        <v>180</v>
      </c>
      <c r="CH1161" t="s">
        <v>180</v>
      </c>
      <c r="CI1161" t="s">
        <v>180</v>
      </c>
      <c r="CJ1161" t="s">
        <v>180</v>
      </c>
      <c r="CK1161" t="s">
        <v>180</v>
      </c>
      <c r="CM1161" t="s">
        <v>180</v>
      </c>
      <c r="CN1161" t="s">
        <v>180</v>
      </c>
      <c r="CQ1161">
        <v>284</v>
      </c>
      <c r="CR1161">
        <v>55</v>
      </c>
      <c r="CS1161" t="s">
        <v>180</v>
      </c>
      <c r="CT1161" t="s">
        <v>180</v>
      </c>
      <c r="CV1161">
        <v>0</v>
      </c>
      <c r="CZ1161" t="s">
        <v>180</v>
      </c>
      <c r="DB1161" t="s">
        <v>180</v>
      </c>
      <c r="DC1161" t="s">
        <v>180</v>
      </c>
      <c r="DD1161">
        <v>13</v>
      </c>
      <c r="DE1161">
        <v>359</v>
      </c>
      <c r="DF1161">
        <v>17.8</v>
      </c>
      <c r="DG1161">
        <v>47</v>
      </c>
      <c r="DH1161">
        <v>1.82</v>
      </c>
      <c r="DJ1161" t="s">
        <v>180</v>
      </c>
      <c r="DK1161" t="s">
        <v>180</v>
      </c>
      <c r="DL1161" t="s">
        <v>180</v>
      </c>
      <c r="DM1161" t="s">
        <v>180</v>
      </c>
      <c r="DR1161" t="s">
        <v>180</v>
      </c>
      <c r="DS1161" t="s">
        <v>180</v>
      </c>
      <c r="DU1161">
        <v>231</v>
      </c>
      <c r="DV1161">
        <v>7.2</v>
      </c>
      <c r="DW1161">
        <v>16.2</v>
      </c>
      <c r="DX1161">
        <v>2.27</v>
      </c>
      <c r="DY1161">
        <v>10.4</v>
      </c>
      <c r="DZ1161">
        <v>2.68</v>
      </c>
      <c r="EA1161">
        <v>0.91</v>
      </c>
      <c r="EB1161">
        <v>2.67</v>
      </c>
      <c r="EC1161">
        <v>0.46</v>
      </c>
      <c r="ED1161">
        <v>2.93</v>
      </c>
      <c r="EE1161">
        <v>0.6</v>
      </c>
      <c r="EF1161">
        <v>1.72</v>
      </c>
      <c r="EH1161">
        <v>1.74</v>
      </c>
      <c r="EI1161">
        <v>0.25</v>
      </c>
      <c r="EJ1161">
        <v>1.41</v>
      </c>
      <c r="EK1161">
        <v>0.12</v>
      </c>
      <c r="EM1161" t="s">
        <v>180</v>
      </c>
      <c r="EN1161" t="s">
        <v>180</v>
      </c>
      <c r="EO1161" t="s">
        <v>180</v>
      </c>
      <c r="EP1161" t="s">
        <v>180</v>
      </c>
      <c r="EQ1161" t="s">
        <v>180</v>
      </c>
      <c r="ER1161" t="s">
        <v>180</v>
      </c>
      <c r="ET1161">
        <v>1.85</v>
      </c>
      <c r="EV1161">
        <v>1.5</v>
      </c>
      <c r="EW1161">
        <v>0.35</v>
      </c>
      <c r="EY1161" t="s">
        <v>180</v>
      </c>
      <c r="EZ1161" t="s">
        <v>180</v>
      </c>
      <c r="FB1161" t="s">
        <v>180</v>
      </c>
      <c r="FD1161" t="s">
        <v>180</v>
      </c>
      <c r="FF1161" t="s">
        <v>180</v>
      </c>
      <c r="FH1161" t="s">
        <v>180</v>
      </c>
      <c r="FI1161" t="s">
        <v>180</v>
      </c>
      <c r="FJ1161" t="s">
        <v>180</v>
      </c>
      <c r="FK1161" t="s">
        <v>180</v>
      </c>
      <c r="FL1161" t="s">
        <v>180</v>
      </c>
      <c r="FM1161" t="s">
        <v>180</v>
      </c>
      <c r="FN1161" t="s">
        <v>180</v>
      </c>
      <c r="FP1161" t="s">
        <v>180</v>
      </c>
      <c r="FQ1161" t="s">
        <v>180</v>
      </c>
      <c r="FR1161" t="s">
        <v>180</v>
      </c>
      <c r="FS1161" t="s">
        <v>180</v>
      </c>
      <c r="FT1161" t="s">
        <v>180</v>
      </c>
      <c r="FU1161" t="s">
        <v>180</v>
      </c>
      <c r="FV1161" t="s">
        <v>5926</v>
      </c>
      <c r="FW1161" t="s">
        <v>180</v>
      </c>
      <c r="FX1161">
        <f t="shared" si="341"/>
        <v>1.0459770114942528</v>
      </c>
      <c r="FY1161">
        <f t="shared" si="342"/>
        <v>27.011494252873565</v>
      </c>
      <c r="FZ1161">
        <f t="shared" si="343"/>
        <v>4.1379310344827589</v>
      </c>
      <c r="GA1161">
        <f t="shared" si="344"/>
        <v>1.5402298850574714</v>
      </c>
      <c r="GB1161">
        <f t="shared" si="345"/>
        <v>1.5344827586206897</v>
      </c>
      <c r="GC1161">
        <f t="shared" si="346"/>
        <v>0.67857142857142849</v>
      </c>
      <c r="GD1161">
        <f t="shared" si="347"/>
        <v>20.168539325842694</v>
      </c>
      <c r="GE1161">
        <f t="shared" si="348"/>
        <v>34.519230769230766</v>
      </c>
      <c r="GF1161">
        <f t="shared" si="349"/>
        <v>32.083333333333336</v>
      </c>
      <c r="GG1161">
        <f t="shared" si="350"/>
        <v>126.92307692307692</v>
      </c>
      <c r="GH1161">
        <f t="shared" si="351"/>
        <v>0.11419753086419754</v>
      </c>
      <c r="GI1161">
        <f t="shared" si="352"/>
        <v>0.19230769230769229</v>
      </c>
      <c r="GJ1161">
        <f t="shared" si="353"/>
        <v>0.23333333333333331</v>
      </c>
      <c r="GK1161">
        <f t="shared" si="354"/>
        <v>154</v>
      </c>
      <c r="GL1161">
        <f t="shared" si="355"/>
        <v>3.9560439560439562</v>
      </c>
      <c r="GM1161">
        <f t="shared" si="356"/>
        <v>0.82417582417582413</v>
      </c>
      <c r="GN1161">
        <f t="shared" si="357"/>
        <v>0.20833333333333331</v>
      </c>
      <c r="GO1161">
        <f t="shared" si="358"/>
        <v>2.6865671641791042</v>
      </c>
      <c r="GP1161">
        <f t="shared" si="359"/>
        <v>0.96446226245952216</v>
      </c>
      <c r="GQ1161">
        <f>(EA1161/0.0735)/((DZ1161/0.195*(EB1161/0.295))^0.5)</f>
        <v>1.1100929363871526</v>
      </c>
    </row>
    <row r="1162" spans="1:204">
      <c r="A1162" t="s">
        <v>5709</v>
      </c>
      <c r="B1162" t="s">
        <v>5820</v>
      </c>
      <c r="C1162" t="s">
        <v>7226</v>
      </c>
      <c r="D1162" t="s">
        <v>7019</v>
      </c>
      <c r="E1162" t="s">
        <v>7019</v>
      </c>
      <c r="F1162">
        <v>125</v>
      </c>
      <c r="G1162">
        <v>31</v>
      </c>
      <c r="H1162" t="s">
        <v>7336</v>
      </c>
      <c r="I1162" t="s">
        <v>5916</v>
      </c>
      <c r="J1162" t="s">
        <v>5994</v>
      </c>
      <c r="K1162">
        <v>-38.083300000000001</v>
      </c>
      <c r="L1162">
        <v>-38.083300000000001</v>
      </c>
      <c r="M1162">
        <v>176.27</v>
      </c>
      <c r="N1162">
        <v>176.27</v>
      </c>
      <c r="O1162" t="s">
        <v>179</v>
      </c>
      <c r="R1162" t="s">
        <v>5995</v>
      </c>
      <c r="S1162" t="s">
        <v>5822</v>
      </c>
      <c r="V1162" t="s">
        <v>180</v>
      </c>
      <c r="W1162" t="s">
        <v>180</v>
      </c>
      <c r="X1162" t="s">
        <v>180</v>
      </c>
      <c r="Y1162" t="s">
        <v>180</v>
      </c>
      <c r="Z1162" t="s">
        <v>180</v>
      </c>
      <c r="AB1162" t="s">
        <v>180</v>
      </c>
      <c r="AC1162" t="s">
        <v>181</v>
      </c>
      <c r="AD1162" t="s">
        <v>180</v>
      </c>
      <c r="AE1162" t="s">
        <v>180</v>
      </c>
      <c r="AF1162" t="s">
        <v>180</v>
      </c>
      <c r="AG1162" t="s">
        <v>180</v>
      </c>
      <c r="AH1162" t="s">
        <v>5736</v>
      </c>
      <c r="AI1162">
        <v>51.06</v>
      </c>
      <c r="AJ1162">
        <v>0.8</v>
      </c>
      <c r="AK1162" t="s">
        <v>180</v>
      </c>
      <c r="AL1162">
        <v>17.75</v>
      </c>
      <c r="AM1162" t="s">
        <v>180</v>
      </c>
      <c r="AN1162">
        <v>1.1399999999999999</v>
      </c>
      <c r="AO1162">
        <v>7.57</v>
      </c>
      <c r="AQ1162">
        <v>11.86</v>
      </c>
      <c r="AR1162">
        <v>6.31</v>
      </c>
      <c r="AS1162">
        <v>0.19</v>
      </c>
      <c r="AT1162" t="s">
        <v>180</v>
      </c>
      <c r="AU1162">
        <v>0.55000000000000004</v>
      </c>
      <c r="AV1162">
        <v>2.34</v>
      </c>
      <c r="AW1162">
        <v>0.1</v>
      </c>
      <c r="AY1162" t="s">
        <v>180</v>
      </c>
      <c r="AZ1162" t="s">
        <v>180</v>
      </c>
      <c r="BA1162">
        <v>99.555772000000005</v>
      </c>
      <c r="BC1162" t="s">
        <v>180</v>
      </c>
      <c r="BD1162" t="s">
        <v>180</v>
      </c>
      <c r="BE1162" t="s">
        <v>180</v>
      </c>
      <c r="BF1162" t="s">
        <v>180</v>
      </c>
      <c r="BG1162" t="s">
        <v>180</v>
      </c>
      <c r="BH1162" t="s">
        <v>180</v>
      </c>
      <c r="BI1162" t="s">
        <v>180</v>
      </c>
      <c r="BK1162" t="s">
        <v>180</v>
      </c>
      <c r="BL1162" t="s">
        <v>180</v>
      </c>
      <c r="BM1162">
        <v>-0.22</v>
      </c>
      <c r="BN1162" t="s">
        <v>180</v>
      </c>
      <c r="BO1162" t="s">
        <v>180</v>
      </c>
      <c r="BP1162" t="s">
        <v>180</v>
      </c>
      <c r="BQ1162" t="s">
        <v>180</v>
      </c>
      <c r="BR1162" t="s">
        <v>180</v>
      </c>
      <c r="BS1162" t="s">
        <v>180</v>
      </c>
      <c r="BT1162" t="s">
        <v>180</v>
      </c>
      <c r="BU1162" t="s">
        <v>180</v>
      </c>
      <c r="BV1162" t="s">
        <v>180</v>
      </c>
      <c r="BW1162" t="s">
        <v>180</v>
      </c>
      <c r="BX1162" t="s">
        <v>180</v>
      </c>
      <c r="BY1162" t="s">
        <v>180</v>
      </c>
      <c r="BZ1162" t="s">
        <v>180</v>
      </c>
      <c r="CD1162" t="s">
        <v>180</v>
      </c>
      <c r="CE1162" t="s">
        <v>180</v>
      </c>
      <c r="CG1162" t="s">
        <v>180</v>
      </c>
      <c r="CH1162" t="s">
        <v>180</v>
      </c>
      <c r="CI1162" t="s">
        <v>180</v>
      </c>
      <c r="CJ1162" t="s">
        <v>180</v>
      </c>
      <c r="CK1162" t="s">
        <v>180</v>
      </c>
      <c r="CM1162" t="s">
        <v>180</v>
      </c>
      <c r="CN1162" t="s">
        <v>180</v>
      </c>
      <c r="CQ1162">
        <v>248</v>
      </c>
      <c r="CR1162">
        <v>70</v>
      </c>
      <c r="CS1162" t="s">
        <v>180</v>
      </c>
      <c r="CT1162" t="s">
        <v>180</v>
      </c>
      <c r="CV1162">
        <v>40</v>
      </c>
      <c r="CW1162">
        <v>50</v>
      </c>
      <c r="CX1162">
        <v>80</v>
      </c>
      <c r="CY1162">
        <v>17</v>
      </c>
      <c r="CZ1162" t="s">
        <v>180</v>
      </c>
      <c r="DB1162" t="s">
        <v>180</v>
      </c>
      <c r="DC1162" t="s">
        <v>180</v>
      </c>
      <c r="DD1162">
        <v>11</v>
      </c>
      <c r="DE1162">
        <v>364</v>
      </c>
      <c r="DF1162">
        <v>15.4</v>
      </c>
      <c r="DG1162">
        <v>53</v>
      </c>
      <c r="DH1162">
        <v>1.4</v>
      </c>
      <c r="DJ1162" t="s">
        <v>180</v>
      </c>
      <c r="DK1162" t="s">
        <v>180</v>
      </c>
      <c r="DL1162" t="s">
        <v>180</v>
      </c>
      <c r="DM1162" t="s">
        <v>180</v>
      </c>
      <c r="DR1162" t="s">
        <v>180</v>
      </c>
      <c r="DS1162" t="s">
        <v>180</v>
      </c>
      <c r="DU1162">
        <v>229</v>
      </c>
      <c r="DV1162">
        <v>6</v>
      </c>
      <c r="DW1162">
        <v>14</v>
      </c>
      <c r="DX1162">
        <v>1.96</v>
      </c>
      <c r="DY1162">
        <v>8.86</v>
      </c>
      <c r="DZ1162">
        <v>2.42</v>
      </c>
      <c r="EA1162">
        <v>0.83799999999999997</v>
      </c>
      <c r="EB1162">
        <v>2.52</v>
      </c>
      <c r="EC1162">
        <v>0.46</v>
      </c>
      <c r="ED1162">
        <v>2.75</v>
      </c>
      <c r="EE1162">
        <v>0.59</v>
      </c>
      <c r="EF1162">
        <v>1.6</v>
      </c>
      <c r="EG1162">
        <v>0.25800000000000001</v>
      </c>
      <c r="EH1162">
        <v>1.63</v>
      </c>
      <c r="EI1162">
        <v>0.23</v>
      </c>
      <c r="EJ1162">
        <v>1.5</v>
      </c>
      <c r="EK1162">
        <v>0.2</v>
      </c>
      <c r="EM1162" t="s">
        <v>180</v>
      </c>
      <c r="EN1162" t="s">
        <v>180</v>
      </c>
      <c r="EO1162" t="s">
        <v>180</v>
      </c>
      <c r="EP1162" t="s">
        <v>180</v>
      </c>
      <c r="EQ1162" t="s">
        <v>180</v>
      </c>
      <c r="ER1162" t="s">
        <v>180</v>
      </c>
      <c r="ET1162">
        <v>0</v>
      </c>
      <c r="EV1162">
        <v>1.54</v>
      </c>
      <c r="EW1162">
        <v>0.37</v>
      </c>
      <c r="EX1162">
        <v>0.512791</v>
      </c>
      <c r="EY1162" t="s">
        <v>180</v>
      </c>
      <c r="EZ1162" t="s">
        <v>180</v>
      </c>
      <c r="FA1162">
        <v>0.70506400000000002</v>
      </c>
      <c r="FB1162" t="s">
        <v>180</v>
      </c>
      <c r="FC1162">
        <v>18.812999999999999</v>
      </c>
      <c r="FD1162" t="s">
        <v>180</v>
      </c>
      <c r="FE1162">
        <v>15.616</v>
      </c>
      <c r="FF1162" t="s">
        <v>180</v>
      </c>
      <c r="FG1162">
        <v>38.698</v>
      </c>
      <c r="FH1162" t="s">
        <v>180</v>
      </c>
      <c r="FI1162" t="s">
        <v>180</v>
      </c>
      <c r="FJ1162" t="s">
        <v>180</v>
      </c>
      <c r="FK1162" t="s">
        <v>180</v>
      </c>
      <c r="FL1162" t="s">
        <v>180</v>
      </c>
      <c r="FM1162" t="s">
        <v>180</v>
      </c>
      <c r="FN1162" t="s">
        <v>180</v>
      </c>
      <c r="FO1162">
        <v>0.28291899999999998</v>
      </c>
      <c r="FP1162" t="s">
        <v>180</v>
      </c>
      <c r="FQ1162" t="s">
        <v>180</v>
      </c>
      <c r="FR1162" t="s">
        <v>180</v>
      </c>
      <c r="FS1162" t="s">
        <v>180</v>
      </c>
      <c r="FT1162" t="s">
        <v>180</v>
      </c>
      <c r="FU1162" t="s">
        <v>180</v>
      </c>
      <c r="FV1162" t="s">
        <v>5996</v>
      </c>
      <c r="FW1162" t="s">
        <v>180</v>
      </c>
      <c r="FX1162">
        <f t="shared" si="341"/>
        <v>0.85889570552147243</v>
      </c>
      <c r="FY1162">
        <f t="shared" si="342"/>
        <v>32.515337423312886</v>
      </c>
      <c r="FZ1162">
        <f t="shared" si="343"/>
        <v>3.6809815950920246</v>
      </c>
      <c r="GA1162">
        <f t="shared" si="344"/>
        <v>1.4846625766871167</v>
      </c>
      <c r="GB1162">
        <f t="shared" si="345"/>
        <v>1.5460122699386505</v>
      </c>
      <c r="GC1162">
        <f t="shared" si="346"/>
        <v>0.6875</v>
      </c>
      <c r="GD1162">
        <f t="shared" si="347"/>
        <v>23.636363636363637</v>
      </c>
      <c r="GE1162">
        <f t="shared" si="348"/>
        <v>41.083521444695265</v>
      </c>
      <c r="GF1162">
        <f t="shared" si="349"/>
        <v>38.166666666666664</v>
      </c>
      <c r="GG1162">
        <f t="shared" si="350"/>
        <v>163.57142857142858</v>
      </c>
      <c r="GI1162">
        <f t="shared" si="352"/>
        <v>0.26428571428571429</v>
      </c>
      <c r="GJ1162">
        <f t="shared" si="353"/>
        <v>0.24025974025974026</v>
      </c>
      <c r="GK1162">
        <f t="shared" si="354"/>
        <v>148.7012987012987</v>
      </c>
      <c r="GL1162">
        <f t="shared" si="355"/>
        <v>4.2857142857142856</v>
      </c>
      <c r="GM1162">
        <f t="shared" si="356"/>
        <v>1.1000000000000001</v>
      </c>
      <c r="GN1162">
        <f t="shared" si="357"/>
        <v>0.25666666666666665</v>
      </c>
      <c r="GO1162">
        <f t="shared" si="358"/>
        <v>2.4793388429752068</v>
      </c>
      <c r="GP1162">
        <f t="shared" si="359"/>
        <v>0.98259324977022111</v>
      </c>
      <c r="GQ1162">
        <f>(EA1162/0.0735)/((DZ1162/0.195*(EB1162/0.295))^0.5)</f>
        <v>1.1073299331209359</v>
      </c>
      <c r="GR1162">
        <v>0.512791</v>
      </c>
      <c r="GS1162">
        <v>0.70506400000000002</v>
      </c>
      <c r="GT1162">
        <v>18.812999999999999</v>
      </c>
      <c r="GU1162">
        <v>15.616</v>
      </c>
      <c r="GV1162">
        <v>38.698</v>
      </c>
    </row>
    <row r="1163" spans="1:204">
      <c r="A1163" t="s">
        <v>5709</v>
      </c>
      <c r="B1163" t="s">
        <v>5823</v>
      </c>
      <c r="C1163" t="s">
        <v>7226</v>
      </c>
      <c r="D1163" t="s">
        <v>7014</v>
      </c>
      <c r="E1163" t="s">
        <v>7014</v>
      </c>
      <c r="F1163">
        <v>126</v>
      </c>
      <c r="G1163">
        <v>31</v>
      </c>
      <c r="H1163" t="s">
        <v>7336</v>
      </c>
      <c r="I1163" t="s">
        <v>5821</v>
      </c>
      <c r="J1163" t="s">
        <v>180</v>
      </c>
      <c r="K1163">
        <v>-38.508299999999998</v>
      </c>
      <c r="L1163">
        <v>-38.508299999999998</v>
      </c>
      <c r="M1163">
        <v>176.09</v>
      </c>
      <c r="N1163">
        <v>176.09</v>
      </c>
      <c r="O1163" t="s">
        <v>179</v>
      </c>
      <c r="R1163" t="s">
        <v>5824</v>
      </c>
      <c r="S1163" t="s">
        <v>5825</v>
      </c>
      <c r="V1163" t="s">
        <v>180</v>
      </c>
      <c r="W1163" t="s">
        <v>180</v>
      </c>
      <c r="X1163" t="s">
        <v>180</v>
      </c>
      <c r="Y1163" t="s">
        <v>180</v>
      </c>
      <c r="Z1163" t="s">
        <v>180</v>
      </c>
      <c r="AB1163" t="s">
        <v>180</v>
      </c>
      <c r="AC1163" t="s">
        <v>181</v>
      </c>
      <c r="AD1163" t="s">
        <v>180</v>
      </c>
      <c r="AE1163" t="s">
        <v>180</v>
      </c>
      <c r="AF1163" t="s">
        <v>180</v>
      </c>
      <c r="AG1163" t="s">
        <v>180</v>
      </c>
      <c r="AH1163" t="s">
        <v>5826</v>
      </c>
      <c r="AI1163">
        <v>49.43</v>
      </c>
      <c r="AJ1163">
        <v>1.1499999999999999</v>
      </c>
      <c r="AK1163" t="s">
        <v>180</v>
      </c>
      <c r="AL1163">
        <v>17.78</v>
      </c>
      <c r="AM1163" t="s">
        <v>180</v>
      </c>
      <c r="AN1163">
        <v>1.1200000000000001</v>
      </c>
      <c r="AO1163">
        <v>7.84</v>
      </c>
      <c r="AP1163">
        <v>8.49</v>
      </c>
      <c r="AQ1163">
        <v>11.68</v>
      </c>
      <c r="AR1163">
        <v>7.46</v>
      </c>
      <c r="AS1163">
        <v>0.15</v>
      </c>
      <c r="AT1163" t="s">
        <v>180</v>
      </c>
      <c r="AU1163">
        <v>0.31</v>
      </c>
      <c r="AV1163">
        <v>2.95</v>
      </c>
      <c r="AW1163">
        <v>0.2</v>
      </c>
      <c r="AY1163" t="s">
        <v>180</v>
      </c>
      <c r="AZ1163" t="s">
        <v>180</v>
      </c>
      <c r="BA1163">
        <v>99.600000000000009</v>
      </c>
      <c r="BC1163" t="s">
        <v>180</v>
      </c>
      <c r="BD1163" t="s">
        <v>180</v>
      </c>
      <c r="BE1163" t="s">
        <v>180</v>
      </c>
      <c r="BF1163" t="s">
        <v>180</v>
      </c>
      <c r="BG1163" t="s">
        <v>180</v>
      </c>
      <c r="BH1163" t="s">
        <v>180</v>
      </c>
      <c r="BI1163" t="s">
        <v>180</v>
      </c>
      <c r="BK1163" t="s">
        <v>180</v>
      </c>
      <c r="BL1163" t="s">
        <v>180</v>
      </c>
      <c r="BM1163">
        <v>-0.33</v>
      </c>
      <c r="BN1163" t="s">
        <v>180</v>
      </c>
      <c r="BO1163" t="s">
        <v>180</v>
      </c>
      <c r="BP1163" t="s">
        <v>180</v>
      </c>
      <c r="BQ1163" t="s">
        <v>180</v>
      </c>
      <c r="BR1163" t="s">
        <v>180</v>
      </c>
      <c r="BS1163" t="s">
        <v>180</v>
      </c>
      <c r="BT1163" t="s">
        <v>180</v>
      </c>
      <c r="BU1163" t="s">
        <v>180</v>
      </c>
      <c r="BV1163" t="s">
        <v>180</v>
      </c>
      <c r="BW1163" t="s">
        <v>180</v>
      </c>
      <c r="BX1163" t="s">
        <v>180</v>
      </c>
      <c r="BY1163" t="s">
        <v>180</v>
      </c>
      <c r="BZ1163" t="s">
        <v>180</v>
      </c>
      <c r="CD1163" t="s">
        <v>180</v>
      </c>
      <c r="CE1163" t="s">
        <v>180</v>
      </c>
      <c r="CG1163" t="s">
        <v>180</v>
      </c>
      <c r="CH1163" t="s">
        <v>180</v>
      </c>
      <c r="CI1163" t="s">
        <v>180</v>
      </c>
      <c r="CJ1163" t="s">
        <v>180</v>
      </c>
      <c r="CK1163" t="s">
        <v>180</v>
      </c>
      <c r="CM1163" t="s">
        <v>180</v>
      </c>
      <c r="CN1163" t="s">
        <v>180</v>
      </c>
      <c r="CQ1163">
        <v>219</v>
      </c>
      <c r="CR1163">
        <v>80</v>
      </c>
      <c r="CS1163" t="s">
        <v>180</v>
      </c>
      <c r="CT1163" t="s">
        <v>180</v>
      </c>
      <c r="CV1163">
        <v>80</v>
      </c>
      <c r="CW1163">
        <v>40</v>
      </c>
      <c r="CX1163">
        <v>80</v>
      </c>
      <c r="CY1163">
        <v>17</v>
      </c>
      <c r="CZ1163" t="s">
        <v>180</v>
      </c>
      <c r="DB1163" t="s">
        <v>180</v>
      </c>
      <c r="DC1163" t="s">
        <v>180</v>
      </c>
      <c r="DD1163">
        <v>3</v>
      </c>
      <c r="DE1163">
        <v>348</v>
      </c>
      <c r="DF1163">
        <v>20</v>
      </c>
      <c r="DG1163">
        <v>111</v>
      </c>
      <c r="DH1163">
        <v>3.3</v>
      </c>
      <c r="DJ1163" t="s">
        <v>180</v>
      </c>
      <c r="DK1163" t="s">
        <v>180</v>
      </c>
      <c r="DL1163" t="s">
        <v>180</v>
      </c>
      <c r="DM1163" t="s">
        <v>180</v>
      </c>
      <c r="DR1163" t="s">
        <v>180</v>
      </c>
      <c r="DS1163" t="s">
        <v>180</v>
      </c>
      <c r="DU1163">
        <v>109</v>
      </c>
      <c r="DV1163">
        <v>7.19</v>
      </c>
      <c r="DW1163">
        <v>18.100000000000001</v>
      </c>
      <c r="DX1163">
        <v>2.64</v>
      </c>
      <c r="DY1163">
        <v>11.9</v>
      </c>
      <c r="DZ1163">
        <v>3.2</v>
      </c>
      <c r="EA1163">
        <v>1.1200000000000001</v>
      </c>
      <c r="EB1163">
        <v>3.41</v>
      </c>
      <c r="EC1163">
        <v>0.62</v>
      </c>
      <c r="ED1163">
        <v>3.72</v>
      </c>
      <c r="EE1163">
        <v>0.76</v>
      </c>
      <c r="EF1163">
        <v>2.08</v>
      </c>
      <c r="EG1163">
        <v>0.32600000000000001</v>
      </c>
      <c r="EH1163">
        <v>2</v>
      </c>
      <c r="EI1163">
        <v>0.29099999999999998</v>
      </c>
      <c r="EJ1163">
        <v>2.6</v>
      </c>
      <c r="EK1163">
        <v>0.28999999999999998</v>
      </c>
      <c r="EM1163" t="s">
        <v>180</v>
      </c>
      <c r="EN1163" t="s">
        <v>180</v>
      </c>
      <c r="EO1163" t="s">
        <v>180</v>
      </c>
      <c r="EP1163" t="s">
        <v>180</v>
      </c>
      <c r="EQ1163" t="s">
        <v>180</v>
      </c>
      <c r="ER1163" t="s">
        <v>180</v>
      </c>
      <c r="ET1163">
        <v>0</v>
      </c>
      <c r="EV1163">
        <v>0.65</v>
      </c>
      <c r="EW1163">
        <v>0.22</v>
      </c>
      <c r="EX1163">
        <v>0.51288</v>
      </c>
      <c r="EY1163" t="s">
        <v>180</v>
      </c>
      <c r="EZ1163" t="s">
        <v>180</v>
      </c>
      <c r="FA1163">
        <v>0.70407600000000004</v>
      </c>
      <c r="FB1163" t="s">
        <v>180</v>
      </c>
      <c r="FD1163" t="s">
        <v>180</v>
      </c>
      <c r="FF1163" t="s">
        <v>180</v>
      </c>
      <c r="FH1163" t="s">
        <v>180</v>
      </c>
      <c r="FI1163" t="s">
        <v>180</v>
      </c>
      <c r="FJ1163" t="s">
        <v>180</v>
      </c>
      <c r="FK1163" t="s">
        <v>180</v>
      </c>
      <c r="FL1163" t="s">
        <v>180</v>
      </c>
      <c r="FM1163" t="s">
        <v>180</v>
      </c>
      <c r="FN1163" t="s">
        <v>180</v>
      </c>
      <c r="FO1163">
        <v>0.28302500000000003</v>
      </c>
      <c r="FP1163" t="s">
        <v>180</v>
      </c>
      <c r="FQ1163" t="s">
        <v>180</v>
      </c>
      <c r="FR1163" t="s">
        <v>180</v>
      </c>
      <c r="FS1163" t="s">
        <v>180</v>
      </c>
      <c r="FT1163" t="s">
        <v>180</v>
      </c>
      <c r="FU1163" t="s">
        <v>180</v>
      </c>
      <c r="FV1163" t="s">
        <v>5827</v>
      </c>
      <c r="FW1163" t="s">
        <v>180</v>
      </c>
      <c r="FX1163">
        <f t="shared" si="341"/>
        <v>1.65</v>
      </c>
      <c r="FY1163">
        <f t="shared" si="342"/>
        <v>55.5</v>
      </c>
      <c r="FZ1163">
        <f t="shared" si="343"/>
        <v>3.5950000000000002</v>
      </c>
      <c r="GA1163">
        <f t="shared" si="344"/>
        <v>1.6</v>
      </c>
      <c r="GB1163">
        <f t="shared" si="345"/>
        <v>1.7050000000000001</v>
      </c>
      <c r="GC1163">
        <f t="shared" si="346"/>
        <v>0.26956521739130435</v>
      </c>
      <c r="GD1163">
        <f t="shared" si="347"/>
        <v>17.399999999999999</v>
      </c>
      <c r="GE1163">
        <f t="shared" si="348"/>
        <v>29.243697478991596</v>
      </c>
      <c r="GF1163">
        <f t="shared" si="349"/>
        <v>15.159944367176633</v>
      </c>
      <c r="GG1163">
        <f t="shared" si="350"/>
        <v>33.030303030303031</v>
      </c>
      <c r="GI1163">
        <f t="shared" si="352"/>
        <v>6.6666666666666666E-2</v>
      </c>
      <c r="GJ1163">
        <f t="shared" si="353"/>
        <v>0.33846153846153842</v>
      </c>
      <c r="GK1163">
        <f t="shared" si="354"/>
        <v>167.69230769230768</v>
      </c>
      <c r="GL1163">
        <f t="shared" si="355"/>
        <v>2.1787878787878792</v>
      </c>
      <c r="GM1163">
        <f t="shared" si="356"/>
        <v>0.19696969696969699</v>
      </c>
      <c r="GN1163">
        <f t="shared" si="357"/>
        <v>9.0403337969401948E-2</v>
      </c>
      <c r="GO1163">
        <f t="shared" si="358"/>
        <v>2.2468750000000002</v>
      </c>
      <c r="GP1163">
        <f t="shared" si="359"/>
        <v>0.99991151032676107</v>
      </c>
      <c r="GQ1163">
        <f>(EA1163/0.0735)/((DZ1163/0.195*(EB1163/0.295))^0.5)</f>
        <v>1.1063863743486115</v>
      </c>
      <c r="GR1163">
        <v>0.51288</v>
      </c>
      <c r="GS1163">
        <v>0.70407600000000004</v>
      </c>
    </row>
    <row r="1164" spans="1:204">
      <c r="A1164" t="s">
        <v>5709</v>
      </c>
      <c r="B1164" t="s">
        <v>5915</v>
      </c>
      <c r="C1164" t="s">
        <v>7226</v>
      </c>
      <c r="D1164" t="s">
        <v>7014</v>
      </c>
      <c r="E1164" t="s">
        <v>7014</v>
      </c>
      <c r="F1164">
        <v>126</v>
      </c>
      <c r="G1164">
        <v>31</v>
      </c>
      <c r="H1164" t="s">
        <v>7336</v>
      </c>
      <c r="I1164" t="s">
        <v>5821</v>
      </c>
      <c r="J1164" t="s">
        <v>180</v>
      </c>
      <c r="K1164">
        <v>-38.508510000000001</v>
      </c>
      <c r="L1164">
        <v>-38.508510000000001</v>
      </c>
      <c r="M1164">
        <v>176.09410600000001</v>
      </c>
      <c r="N1164">
        <v>176.09410600000001</v>
      </c>
      <c r="O1164" t="s">
        <v>179</v>
      </c>
      <c r="R1164" t="s">
        <v>5960</v>
      </c>
      <c r="S1164" t="s">
        <v>5918</v>
      </c>
      <c r="V1164" t="s">
        <v>180</v>
      </c>
      <c r="W1164" t="s">
        <v>180</v>
      </c>
      <c r="X1164" t="s">
        <v>180</v>
      </c>
      <c r="Y1164" t="s">
        <v>180</v>
      </c>
      <c r="Z1164" t="s">
        <v>180</v>
      </c>
      <c r="AB1164" t="s">
        <v>180</v>
      </c>
      <c r="AC1164" t="s">
        <v>181</v>
      </c>
      <c r="AD1164" t="s">
        <v>180</v>
      </c>
      <c r="AE1164" t="s">
        <v>180</v>
      </c>
      <c r="AF1164" t="s">
        <v>180</v>
      </c>
      <c r="AG1164" t="s">
        <v>180</v>
      </c>
      <c r="AH1164" t="s">
        <v>5919</v>
      </c>
      <c r="AI1164">
        <v>49.86</v>
      </c>
      <c r="AJ1164">
        <v>1.33</v>
      </c>
      <c r="AK1164" t="s">
        <v>180</v>
      </c>
      <c r="AL1164">
        <v>16.37</v>
      </c>
      <c r="AM1164" t="s">
        <v>180</v>
      </c>
      <c r="AP1164">
        <v>9.56</v>
      </c>
      <c r="AQ1164">
        <v>10.48</v>
      </c>
      <c r="AR1164">
        <v>6.57</v>
      </c>
      <c r="AS1164">
        <v>0.18</v>
      </c>
      <c r="AT1164" t="s">
        <v>180</v>
      </c>
      <c r="AU1164">
        <v>0.41</v>
      </c>
      <c r="AV1164">
        <v>3.16</v>
      </c>
      <c r="AW1164">
        <v>0.24</v>
      </c>
      <c r="AY1164" t="s">
        <v>180</v>
      </c>
      <c r="AZ1164" t="s">
        <v>180</v>
      </c>
      <c r="BA1164">
        <v>98.160000000000011</v>
      </c>
      <c r="BC1164" t="s">
        <v>180</v>
      </c>
      <c r="BD1164" t="s">
        <v>180</v>
      </c>
      <c r="BE1164" t="s">
        <v>180</v>
      </c>
      <c r="BF1164" t="s">
        <v>180</v>
      </c>
      <c r="BG1164" t="s">
        <v>180</v>
      </c>
      <c r="BH1164" t="s">
        <v>180</v>
      </c>
      <c r="BI1164" t="s">
        <v>180</v>
      </c>
      <c r="BK1164" t="s">
        <v>180</v>
      </c>
      <c r="BL1164" t="s">
        <v>180</v>
      </c>
      <c r="BM1164">
        <v>0.71</v>
      </c>
      <c r="BN1164" t="s">
        <v>180</v>
      </c>
      <c r="BO1164" t="s">
        <v>180</v>
      </c>
      <c r="BP1164" t="s">
        <v>180</v>
      </c>
      <c r="BQ1164" t="s">
        <v>180</v>
      </c>
      <c r="BR1164" t="s">
        <v>180</v>
      </c>
      <c r="BS1164" t="s">
        <v>180</v>
      </c>
      <c r="BT1164" t="s">
        <v>180</v>
      </c>
      <c r="BU1164" t="s">
        <v>180</v>
      </c>
      <c r="BV1164" t="s">
        <v>180</v>
      </c>
      <c r="BW1164" t="s">
        <v>180</v>
      </c>
      <c r="BX1164" t="s">
        <v>180</v>
      </c>
      <c r="BY1164" t="s">
        <v>180</v>
      </c>
      <c r="BZ1164" t="s">
        <v>180</v>
      </c>
      <c r="CD1164" t="s">
        <v>180</v>
      </c>
      <c r="CE1164" t="s">
        <v>180</v>
      </c>
      <c r="CG1164" t="s">
        <v>180</v>
      </c>
      <c r="CH1164" t="s">
        <v>180</v>
      </c>
      <c r="CI1164" t="s">
        <v>180</v>
      </c>
      <c r="CJ1164" t="s">
        <v>180</v>
      </c>
      <c r="CK1164" t="s">
        <v>180</v>
      </c>
      <c r="CM1164" t="s">
        <v>180</v>
      </c>
      <c r="CN1164" t="s">
        <v>180</v>
      </c>
      <c r="CQ1164">
        <v>249</v>
      </c>
      <c r="CR1164">
        <v>35</v>
      </c>
      <c r="CS1164" t="s">
        <v>180</v>
      </c>
      <c r="CT1164" t="s">
        <v>180</v>
      </c>
      <c r="CV1164">
        <v>0</v>
      </c>
      <c r="CZ1164" t="s">
        <v>180</v>
      </c>
      <c r="DB1164" t="s">
        <v>180</v>
      </c>
      <c r="DC1164" t="s">
        <v>180</v>
      </c>
      <c r="DD1164">
        <v>5</v>
      </c>
      <c r="DE1164">
        <v>329</v>
      </c>
      <c r="DF1164">
        <v>26.9</v>
      </c>
      <c r="DG1164">
        <v>138</v>
      </c>
      <c r="DH1164">
        <v>5.3</v>
      </c>
      <c r="DJ1164" t="s">
        <v>180</v>
      </c>
      <c r="DK1164" t="s">
        <v>180</v>
      </c>
      <c r="DL1164" t="s">
        <v>180</v>
      </c>
      <c r="DM1164" t="s">
        <v>180</v>
      </c>
      <c r="DR1164" t="s">
        <v>180</v>
      </c>
      <c r="DS1164" t="s">
        <v>180</v>
      </c>
      <c r="DU1164">
        <v>129</v>
      </c>
      <c r="DV1164">
        <v>10.7</v>
      </c>
      <c r="DW1164">
        <v>24.9</v>
      </c>
      <c r="DX1164">
        <v>3.67</v>
      </c>
      <c r="DY1164">
        <v>16.600000000000001</v>
      </c>
      <c r="DZ1164">
        <v>4.2300000000000004</v>
      </c>
      <c r="EA1164">
        <v>1.37</v>
      </c>
      <c r="EB1164">
        <v>4.28</v>
      </c>
      <c r="EC1164">
        <v>0.74</v>
      </c>
      <c r="ED1164">
        <v>4.68</v>
      </c>
      <c r="EE1164">
        <v>0.98</v>
      </c>
      <c r="EF1164">
        <v>2.72</v>
      </c>
      <c r="EH1164">
        <v>2.71</v>
      </c>
      <c r="EI1164">
        <v>0.39</v>
      </c>
      <c r="EJ1164">
        <v>3.3</v>
      </c>
      <c r="EK1164">
        <v>0.31</v>
      </c>
      <c r="EM1164" t="s">
        <v>180</v>
      </c>
      <c r="EN1164" t="s">
        <v>180</v>
      </c>
      <c r="EO1164" t="s">
        <v>180</v>
      </c>
      <c r="EP1164" t="s">
        <v>180</v>
      </c>
      <c r="EQ1164" t="s">
        <v>180</v>
      </c>
      <c r="ER1164" t="s">
        <v>180</v>
      </c>
      <c r="ET1164">
        <v>1.72</v>
      </c>
      <c r="EV1164">
        <v>0.93</v>
      </c>
      <c r="EW1164">
        <v>0.24</v>
      </c>
      <c r="EY1164" t="s">
        <v>180</v>
      </c>
      <c r="EZ1164" t="s">
        <v>180</v>
      </c>
      <c r="FB1164" t="s">
        <v>180</v>
      </c>
      <c r="FD1164" t="s">
        <v>180</v>
      </c>
      <c r="FF1164" t="s">
        <v>180</v>
      </c>
      <c r="FH1164" t="s">
        <v>180</v>
      </c>
      <c r="FI1164" t="s">
        <v>180</v>
      </c>
      <c r="FJ1164" t="s">
        <v>180</v>
      </c>
      <c r="FK1164" t="s">
        <v>180</v>
      </c>
      <c r="FL1164" t="s">
        <v>180</v>
      </c>
      <c r="FM1164" t="s">
        <v>180</v>
      </c>
      <c r="FN1164" t="s">
        <v>180</v>
      </c>
      <c r="FP1164" t="s">
        <v>180</v>
      </c>
      <c r="FQ1164" t="s">
        <v>180</v>
      </c>
      <c r="FR1164" t="s">
        <v>180</v>
      </c>
      <c r="FS1164" t="s">
        <v>180</v>
      </c>
      <c r="FT1164" t="s">
        <v>180</v>
      </c>
      <c r="FU1164" t="s">
        <v>180</v>
      </c>
      <c r="FV1164" t="s">
        <v>5961</v>
      </c>
      <c r="FW1164" t="s">
        <v>180</v>
      </c>
      <c r="FX1164">
        <f t="shared" si="341"/>
        <v>1.9557195571955719</v>
      </c>
      <c r="FY1164">
        <f t="shared" si="342"/>
        <v>50.922509225092249</v>
      </c>
      <c r="FZ1164">
        <f t="shared" si="343"/>
        <v>3.9483394833948338</v>
      </c>
      <c r="GA1164">
        <f t="shared" si="344"/>
        <v>1.5608856088560887</v>
      </c>
      <c r="GB1164">
        <f t="shared" si="345"/>
        <v>1.5793357933579337</v>
      </c>
      <c r="GC1164">
        <f t="shared" si="346"/>
        <v>0.30827067669172931</v>
      </c>
      <c r="GD1164">
        <f t="shared" si="347"/>
        <v>12.230483271375466</v>
      </c>
      <c r="GE1164">
        <f t="shared" si="348"/>
        <v>19.819277108433734</v>
      </c>
      <c r="GF1164">
        <f t="shared" si="349"/>
        <v>12.056074766355142</v>
      </c>
      <c r="GG1164">
        <f t="shared" si="350"/>
        <v>24.339622641509436</v>
      </c>
      <c r="GH1164">
        <f t="shared" si="351"/>
        <v>6.9076305220883538E-2</v>
      </c>
      <c r="GI1164">
        <f t="shared" si="352"/>
        <v>4.5283018867924525E-2</v>
      </c>
      <c r="GJ1164">
        <f t="shared" si="353"/>
        <v>0.25806451612903225</v>
      </c>
      <c r="GK1164">
        <f t="shared" si="354"/>
        <v>138.70967741935482</v>
      </c>
      <c r="GL1164">
        <f t="shared" si="355"/>
        <v>2.0188679245283017</v>
      </c>
      <c r="GM1164">
        <f t="shared" si="356"/>
        <v>0.17547169811320756</v>
      </c>
      <c r="GN1164">
        <f t="shared" si="357"/>
        <v>8.6915887850467305E-2</v>
      </c>
      <c r="GO1164">
        <f t="shared" si="358"/>
        <v>2.5295508274231673</v>
      </c>
      <c r="GP1164">
        <f t="shared" si="359"/>
        <v>0.95636533847956384</v>
      </c>
      <c r="GQ1164">
        <f>(EA1164/0.0735)/((DZ1164/0.195*(EB1164/0.295))^0.5)</f>
        <v>1.0506776004017049</v>
      </c>
    </row>
    <row r="1165" spans="1:204">
      <c r="A1165" t="s">
        <v>5709</v>
      </c>
      <c r="B1165" t="s">
        <v>5915</v>
      </c>
      <c r="C1165" t="s">
        <v>7226</v>
      </c>
      <c r="D1165" t="s">
        <v>7014</v>
      </c>
      <c r="E1165" t="s">
        <v>7014</v>
      </c>
      <c r="F1165">
        <v>126</v>
      </c>
      <c r="G1165">
        <v>31</v>
      </c>
      <c r="H1165" t="s">
        <v>7336</v>
      </c>
      <c r="I1165" t="s">
        <v>5821</v>
      </c>
      <c r="J1165" t="s">
        <v>180</v>
      </c>
      <c r="K1165">
        <v>-38.508510000000001</v>
      </c>
      <c r="L1165">
        <v>-38.508510000000001</v>
      </c>
      <c r="M1165">
        <v>176.09410600000001</v>
      </c>
      <c r="N1165">
        <v>176.09410600000001</v>
      </c>
      <c r="O1165" t="s">
        <v>179</v>
      </c>
      <c r="R1165" t="s">
        <v>5962</v>
      </c>
      <c r="S1165" t="s">
        <v>5918</v>
      </c>
      <c r="V1165" t="s">
        <v>180</v>
      </c>
      <c r="W1165" t="s">
        <v>180</v>
      </c>
      <c r="X1165" t="s">
        <v>180</v>
      </c>
      <c r="Y1165" t="s">
        <v>180</v>
      </c>
      <c r="Z1165" t="s">
        <v>180</v>
      </c>
      <c r="AB1165" t="s">
        <v>180</v>
      </c>
      <c r="AC1165" t="s">
        <v>181</v>
      </c>
      <c r="AD1165" t="s">
        <v>180</v>
      </c>
      <c r="AE1165" t="s">
        <v>180</v>
      </c>
      <c r="AF1165" t="s">
        <v>180</v>
      </c>
      <c r="AG1165" t="s">
        <v>180</v>
      </c>
      <c r="AH1165" t="s">
        <v>5919</v>
      </c>
      <c r="AI1165">
        <v>49.73</v>
      </c>
      <c r="AJ1165">
        <v>1.27</v>
      </c>
      <c r="AK1165" t="s">
        <v>180</v>
      </c>
      <c r="AL1165">
        <v>16.66</v>
      </c>
      <c r="AM1165" t="s">
        <v>180</v>
      </c>
      <c r="AP1165">
        <v>9.36</v>
      </c>
      <c r="AQ1165">
        <v>10.5</v>
      </c>
      <c r="AR1165">
        <v>6.6</v>
      </c>
      <c r="AS1165">
        <v>0.18</v>
      </c>
      <c r="AT1165" t="s">
        <v>180</v>
      </c>
      <c r="AU1165">
        <v>0.37</v>
      </c>
      <c r="AV1165">
        <v>3.1</v>
      </c>
      <c r="AW1165">
        <v>0.25</v>
      </c>
      <c r="AY1165" t="s">
        <v>180</v>
      </c>
      <c r="AZ1165" t="s">
        <v>180</v>
      </c>
      <c r="BA1165">
        <v>98.02</v>
      </c>
      <c r="BC1165" t="s">
        <v>180</v>
      </c>
      <c r="BD1165" t="s">
        <v>180</v>
      </c>
      <c r="BE1165" t="s">
        <v>180</v>
      </c>
      <c r="BF1165" t="s">
        <v>180</v>
      </c>
      <c r="BG1165" t="s">
        <v>180</v>
      </c>
      <c r="BH1165" t="s">
        <v>180</v>
      </c>
      <c r="BI1165" t="s">
        <v>180</v>
      </c>
      <c r="BK1165" t="s">
        <v>180</v>
      </c>
      <c r="BL1165" t="s">
        <v>180</v>
      </c>
      <c r="BM1165">
        <v>0.85</v>
      </c>
      <c r="BN1165" t="s">
        <v>180</v>
      </c>
      <c r="BO1165" t="s">
        <v>180</v>
      </c>
      <c r="BP1165" t="s">
        <v>180</v>
      </c>
      <c r="BQ1165" t="s">
        <v>180</v>
      </c>
      <c r="BR1165" t="s">
        <v>180</v>
      </c>
      <c r="BS1165" t="s">
        <v>180</v>
      </c>
      <c r="BT1165" t="s">
        <v>180</v>
      </c>
      <c r="BU1165" t="s">
        <v>180</v>
      </c>
      <c r="BV1165" t="s">
        <v>180</v>
      </c>
      <c r="BW1165" t="s">
        <v>180</v>
      </c>
      <c r="BX1165" t="s">
        <v>180</v>
      </c>
      <c r="BY1165" t="s">
        <v>180</v>
      </c>
      <c r="BZ1165" t="s">
        <v>180</v>
      </c>
      <c r="CD1165" t="s">
        <v>180</v>
      </c>
      <c r="CE1165" t="s">
        <v>180</v>
      </c>
      <c r="CG1165" t="s">
        <v>180</v>
      </c>
      <c r="CH1165" t="s">
        <v>180</v>
      </c>
      <c r="CI1165" t="s">
        <v>180</v>
      </c>
      <c r="CJ1165" t="s">
        <v>180</v>
      </c>
      <c r="CK1165" t="s">
        <v>180</v>
      </c>
      <c r="CM1165" t="s">
        <v>180</v>
      </c>
      <c r="CN1165" t="s">
        <v>180</v>
      </c>
      <c r="CQ1165">
        <v>241</v>
      </c>
      <c r="CR1165">
        <v>35</v>
      </c>
      <c r="CS1165" t="s">
        <v>180</v>
      </c>
      <c r="CT1165" t="s">
        <v>180</v>
      </c>
      <c r="CV1165">
        <v>0</v>
      </c>
      <c r="CZ1165" t="s">
        <v>180</v>
      </c>
      <c r="DB1165" t="s">
        <v>180</v>
      </c>
      <c r="DC1165" t="s">
        <v>180</v>
      </c>
      <c r="DD1165">
        <v>6</v>
      </c>
      <c r="DE1165">
        <v>332</v>
      </c>
      <c r="DF1165">
        <v>27.5</v>
      </c>
      <c r="DG1165">
        <v>139</v>
      </c>
      <c r="DH1165">
        <v>5.36</v>
      </c>
      <c r="DJ1165" t="s">
        <v>180</v>
      </c>
      <c r="DK1165" t="s">
        <v>180</v>
      </c>
      <c r="DL1165" t="s">
        <v>180</v>
      </c>
      <c r="DM1165" t="s">
        <v>180</v>
      </c>
      <c r="DR1165" t="s">
        <v>180</v>
      </c>
      <c r="DS1165" t="s">
        <v>180</v>
      </c>
      <c r="DU1165">
        <v>132</v>
      </c>
      <c r="DV1165">
        <v>10.199999999999999</v>
      </c>
      <c r="DW1165">
        <v>25.3</v>
      </c>
      <c r="DX1165">
        <v>3.54</v>
      </c>
      <c r="DY1165">
        <v>16.3</v>
      </c>
      <c r="DZ1165">
        <v>4.0199999999999996</v>
      </c>
      <c r="EA1165">
        <v>1.38</v>
      </c>
      <c r="EB1165">
        <v>4.28</v>
      </c>
      <c r="EC1165">
        <v>0.73</v>
      </c>
      <c r="ED1165">
        <v>4.67</v>
      </c>
      <c r="EE1165">
        <v>0.93</v>
      </c>
      <c r="EF1165">
        <v>2.64</v>
      </c>
      <c r="EH1165">
        <v>2.6</v>
      </c>
      <c r="EI1165">
        <v>0.39</v>
      </c>
      <c r="EJ1165">
        <v>3.27</v>
      </c>
      <c r="EK1165">
        <v>0.31</v>
      </c>
      <c r="EM1165" t="s">
        <v>180</v>
      </c>
      <c r="EN1165" t="s">
        <v>180</v>
      </c>
      <c r="EO1165" t="s">
        <v>180</v>
      </c>
      <c r="EP1165" t="s">
        <v>180</v>
      </c>
      <c r="EQ1165" t="s">
        <v>180</v>
      </c>
      <c r="ER1165" t="s">
        <v>180</v>
      </c>
      <c r="ET1165">
        <v>2.0299999999999998</v>
      </c>
      <c r="EV1165">
        <v>0.93</v>
      </c>
      <c r="EW1165">
        <v>0.26</v>
      </c>
      <c r="EY1165" t="s">
        <v>180</v>
      </c>
      <c r="EZ1165" t="s">
        <v>180</v>
      </c>
      <c r="FB1165" t="s">
        <v>180</v>
      </c>
      <c r="FD1165" t="s">
        <v>180</v>
      </c>
      <c r="FF1165" t="s">
        <v>180</v>
      </c>
      <c r="FH1165" t="s">
        <v>180</v>
      </c>
      <c r="FI1165" t="s">
        <v>180</v>
      </c>
      <c r="FJ1165" t="s">
        <v>180</v>
      </c>
      <c r="FK1165" t="s">
        <v>180</v>
      </c>
      <c r="FL1165" t="s">
        <v>180</v>
      </c>
      <c r="FM1165" t="s">
        <v>180</v>
      </c>
      <c r="FN1165" t="s">
        <v>180</v>
      </c>
      <c r="FP1165" t="s">
        <v>180</v>
      </c>
      <c r="FQ1165" t="s">
        <v>180</v>
      </c>
      <c r="FR1165" t="s">
        <v>180</v>
      </c>
      <c r="FS1165" t="s">
        <v>180</v>
      </c>
      <c r="FT1165" t="s">
        <v>180</v>
      </c>
      <c r="FU1165" t="s">
        <v>180</v>
      </c>
      <c r="FV1165" t="s">
        <v>5963</v>
      </c>
      <c r="FW1165" t="s">
        <v>180</v>
      </c>
      <c r="FX1165">
        <f t="shared" si="341"/>
        <v>2.0615384615384618</v>
      </c>
      <c r="FY1165">
        <f t="shared" si="342"/>
        <v>53.46153846153846</v>
      </c>
      <c r="FZ1165">
        <f t="shared" si="343"/>
        <v>3.9230769230769225</v>
      </c>
      <c r="GA1165">
        <f t="shared" si="344"/>
        <v>1.546153846153846</v>
      </c>
      <c r="GB1165">
        <f t="shared" si="345"/>
        <v>1.6461538461538463</v>
      </c>
      <c r="GC1165">
        <f t="shared" si="346"/>
        <v>0.29133858267716534</v>
      </c>
      <c r="GD1165">
        <f t="shared" si="347"/>
        <v>12.072727272727272</v>
      </c>
      <c r="GE1165">
        <f t="shared" si="348"/>
        <v>20.368098159509202</v>
      </c>
      <c r="GF1165">
        <f t="shared" si="349"/>
        <v>12.941176470588236</v>
      </c>
      <c r="GG1165">
        <f t="shared" si="350"/>
        <v>24.626865671641788</v>
      </c>
      <c r="GH1165">
        <f t="shared" si="351"/>
        <v>8.0237154150197623E-2</v>
      </c>
      <c r="GI1165">
        <f t="shared" si="352"/>
        <v>4.8507462686567165E-2</v>
      </c>
      <c r="GJ1165">
        <f t="shared" si="353"/>
        <v>0.27956989247311825</v>
      </c>
      <c r="GK1165">
        <f t="shared" si="354"/>
        <v>141.93548387096774</v>
      </c>
      <c r="GL1165">
        <f t="shared" si="355"/>
        <v>1.9029850746268655</v>
      </c>
      <c r="GM1165">
        <f t="shared" si="356"/>
        <v>0.17350746268656717</v>
      </c>
      <c r="GN1165">
        <f t="shared" si="357"/>
        <v>9.1176470588235303E-2</v>
      </c>
      <c r="GO1165">
        <f t="shared" si="358"/>
        <v>2.5373134328358211</v>
      </c>
      <c r="GP1165">
        <f t="shared" si="359"/>
        <v>1.0133703792991264</v>
      </c>
      <c r="GQ1165">
        <f>(EA1165/0.0735)/((DZ1165/0.195*(EB1165/0.295))^0.5)</f>
        <v>1.0856382840890095</v>
      </c>
    </row>
    <row r="1166" spans="1:204">
      <c r="A1166" t="s">
        <v>5709</v>
      </c>
      <c r="B1166" t="s">
        <v>4798</v>
      </c>
      <c r="C1166" t="s">
        <v>7226</v>
      </c>
      <c r="D1166" t="s">
        <v>7014</v>
      </c>
      <c r="E1166" t="s">
        <v>7014</v>
      </c>
      <c r="F1166">
        <v>126</v>
      </c>
      <c r="G1166">
        <v>31</v>
      </c>
      <c r="H1166" t="s">
        <v>7336</v>
      </c>
      <c r="I1166" t="s">
        <v>5821</v>
      </c>
      <c r="J1166" t="s">
        <v>180</v>
      </c>
      <c r="K1166">
        <v>-38.508299999999998</v>
      </c>
      <c r="L1166">
        <v>-38.508299999999998</v>
      </c>
      <c r="M1166">
        <v>176.09</v>
      </c>
      <c r="N1166">
        <v>176.09</v>
      </c>
      <c r="O1166" t="s">
        <v>179</v>
      </c>
      <c r="R1166" t="s">
        <v>6013</v>
      </c>
      <c r="S1166" t="s">
        <v>4800</v>
      </c>
      <c r="V1166" t="s">
        <v>180</v>
      </c>
      <c r="W1166" t="s">
        <v>180</v>
      </c>
      <c r="X1166" t="s">
        <v>180</v>
      </c>
      <c r="Y1166" t="s">
        <v>180</v>
      </c>
      <c r="Z1166" t="s">
        <v>180</v>
      </c>
      <c r="AB1166" t="s">
        <v>180</v>
      </c>
      <c r="AC1166" t="s">
        <v>181</v>
      </c>
      <c r="AD1166" t="s">
        <v>180</v>
      </c>
      <c r="AE1166" t="s">
        <v>180</v>
      </c>
      <c r="AF1166" t="s">
        <v>196</v>
      </c>
      <c r="AG1166" t="s">
        <v>180</v>
      </c>
      <c r="AH1166" t="s">
        <v>4801</v>
      </c>
      <c r="AI1166">
        <v>50.19</v>
      </c>
      <c r="AJ1166">
        <v>1.33</v>
      </c>
      <c r="AK1166" t="s">
        <v>180</v>
      </c>
      <c r="AL1166">
        <v>17.13</v>
      </c>
      <c r="AM1166" t="s">
        <v>180</v>
      </c>
      <c r="AN1166">
        <v>1.24</v>
      </c>
      <c r="AO1166">
        <v>8.25</v>
      </c>
      <c r="AQ1166">
        <v>10.49</v>
      </c>
      <c r="AR1166">
        <v>6.14</v>
      </c>
      <c r="AS1166">
        <v>0.17</v>
      </c>
      <c r="AT1166" t="s">
        <v>180</v>
      </c>
      <c r="AU1166">
        <v>0.37</v>
      </c>
      <c r="AV1166">
        <v>3.22</v>
      </c>
      <c r="AW1166">
        <v>0.24</v>
      </c>
      <c r="AY1166" t="s">
        <v>180</v>
      </c>
      <c r="AZ1166" t="s">
        <v>180</v>
      </c>
      <c r="BA1166">
        <v>98.645751999999987</v>
      </c>
      <c r="BC1166" t="s">
        <v>180</v>
      </c>
      <c r="BD1166" t="s">
        <v>180</v>
      </c>
      <c r="BE1166" t="s">
        <v>180</v>
      </c>
      <c r="BF1166" t="s">
        <v>180</v>
      </c>
      <c r="BG1166" t="s">
        <v>180</v>
      </c>
      <c r="BH1166" t="s">
        <v>180</v>
      </c>
      <c r="BI1166" t="s">
        <v>180</v>
      </c>
      <c r="BK1166" t="s">
        <v>180</v>
      </c>
      <c r="BL1166" t="s">
        <v>180</v>
      </c>
      <c r="BM1166">
        <v>0.51</v>
      </c>
      <c r="BN1166" t="s">
        <v>180</v>
      </c>
      <c r="BO1166" t="s">
        <v>180</v>
      </c>
      <c r="BP1166" t="s">
        <v>180</v>
      </c>
      <c r="BQ1166" t="s">
        <v>180</v>
      </c>
      <c r="BR1166" t="s">
        <v>180</v>
      </c>
      <c r="BS1166" t="s">
        <v>180</v>
      </c>
      <c r="BT1166" t="s">
        <v>180</v>
      </c>
      <c r="BU1166" t="s">
        <v>180</v>
      </c>
      <c r="BV1166" t="s">
        <v>180</v>
      </c>
      <c r="BW1166" t="s">
        <v>180</v>
      </c>
      <c r="BX1166" t="s">
        <v>180</v>
      </c>
      <c r="BY1166" t="s">
        <v>180</v>
      </c>
      <c r="BZ1166" t="s">
        <v>180</v>
      </c>
      <c r="CD1166" t="s">
        <v>180</v>
      </c>
      <c r="CE1166" t="s">
        <v>180</v>
      </c>
      <c r="CG1166" t="s">
        <v>180</v>
      </c>
      <c r="CH1166" t="s">
        <v>180</v>
      </c>
      <c r="CI1166" t="s">
        <v>180</v>
      </c>
      <c r="CJ1166" t="s">
        <v>180</v>
      </c>
      <c r="CK1166" t="s">
        <v>180</v>
      </c>
      <c r="CM1166" t="s">
        <v>180</v>
      </c>
      <c r="CN1166" t="s">
        <v>180</v>
      </c>
      <c r="CO1166">
        <v>35</v>
      </c>
      <c r="CQ1166">
        <v>264</v>
      </c>
      <c r="CR1166">
        <v>37</v>
      </c>
      <c r="CS1166" t="s">
        <v>180</v>
      </c>
      <c r="CT1166" t="s">
        <v>180</v>
      </c>
      <c r="CV1166">
        <v>30</v>
      </c>
      <c r="CW1166">
        <v>44</v>
      </c>
      <c r="CX1166">
        <v>92</v>
      </c>
      <c r="CY1166">
        <v>19</v>
      </c>
      <c r="CZ1166" t="s">
        <v>180</v>
      </c>
      <c r="DB1166" t="s">
        <v>180</v>
      </c>
      <c r="DC1166" t="s">
        <v>180</v>
      </c>
      <c r="DD1166">
        <v>6</v>
      </c>
      <c r="DE1166">
        <v>348</v>
      </c>
      <c r="DF1166">
        <v>31</v>
      </c>
      <c r="DG1166">
        <v>148</v>
      </c>
      <c r="DH1166">
        <v>5</v>
      </c>
      <c r="DJ1166" t="s">
        <v>180</v>
      </c>
      <c r="DK1166" t="s">
        <v>180</v>
      </c>
      <c r="DL1166" t="s">
        <v>180</v>
      </c>
      <c r="DM1166" t="s">
        <v>180</v>
      </c>
      <c r="DR1166" t="s">
        <v>180</v>
      </c>
      <c r="DS1166" t="s">
        <v>180</v>
      </c>
      <c r="DU1166">
        <v>167</v>
      </c>
      <c r="DV1166">
        <v>11.6</v>
      </c>
      <c r="DW1166">
        <v>26.9</v>
      </c>
      <c r="DY1166">
        <v>20.100000000000001</v>
      </c>
      <c r="DZ1166">
        <v>4.62</v>
      </c>
      <c r="EA1166">
        <v>1.46</v>
      </c>
      <c r="EC1166">
        <v>0.76</v>
      </c>
      <c r="EH1166">
        <v>2.78</v>
      </c>
      <c r="EI1166">
        <v>0.42</v>
      </c>
      <c r="EJ1166">
        <v>3.53</v>
      </c>
      <c r="EK1166">
        <v>0.4</v>
      </c>
      <c r="EM1166" t="s">
        <v>180</v>
      </c>
      <c r="EN1166" t="s">
        <v>180</v>
      </c>
      <c r="EO1166" t="s">
        <v>180</v>
      </c>
      <c r="EP1166" t="s">
        <v>180</v>
      </c>
      <c r="EQ1166" t="s">
        <v>180</v>
      </c>
      <c r="ER1166" t="s">
        <v>180</v>
      </c>
      <c r="ET1166">
        <v>3</v>
      </c>
      <c r="EV1166">
        <v>1.02</v>
      </c>
      <c r="EW1166">
        <v>0.13</v>
      </c>
      <c r="EX1166">
        <v>0.51287899999999997</v>
      </c>
      <c r="EY1166" t="s">
        <v>180</v>
      </c>
      <c r="EZ1166" t="s">
        <v>180</v>
      </c>
      <c r="FA1166">
        <v>0.70412200000000003</v>
      </c>
      <c r="FB1166" t="s">
        <v>180</v>
      </c>
      <c r="FD1166" t="s">
        <v>180</v>
      </c>
      <c r="FF1166" t="s">
        <v>180</v>
      </c>
      <c r="FH1166" t="s">
        <v>180</v>
      </c>
      <c r="FI1166" t="s">
        <v>180</v>
      </c>
      <c r="FJ1166" t="s">
        <v>180</v>
      </c>
      <c r="FK1166" t="s">
        <v>180</v>
      </c>
      <c r="FL1166" t="s">
        <v>180</v>
      </c>
      <c r="FM1166" t="s">
        <v>180</v>
      </c>
      <c r="FN1166" t="s">
        <v>180</v>
      </c>
      <c r="FP1166" t="s">
        <v>180</v>
      </c>
      <c r="FQ1166" t="s">
        <v>180</v>
      </c>
      <c r="FR1166" t="s">
        <v>180</v>
      </c>
      <c r="FS1166" t="s">
        <v>180</v>
      </c>
      <c r="FT1166" t="s">
        <v>180</v>
      </c>
      <c r="FU1166" t="s">
        <v>180</v>
      </c>
      <c r="FV1166" t="s">
        <v>6014</v>
      </c>
      <c r="FW1166" t="s">
        <v>180</v>
      </c>
      <c r="FX1166">
        <f t="shared" si="341"/>
        <v>1.7985611510791368</v>
      </c>
      <c r="FY1166">
        <f t="shared" si="342"/>
        <v>53.237410071942449</v>
      </c>
      <c r="FZ1166">
        <f t="shared" si="343"/>
        <v>4.1726618705035969</v>
      </c>
      <c r="GA1166">
        <f t="shared" si="344"/>
        <v>1.6618705035971224</v>
      </c>
      <c r="GC1166">
        <f t="shared" si="346"/>
        <v>0.2781954887218045</v>
      </c>
      <c r="GD1166">
        <f t="shared" si="347"/>
        <v>11.225806451612904</v>
      </c>
      <c r="GE1166">
        <f t="shared" si="348"/>
        <v>17.313432835820894</v>
      </c>
      <c r="GF1166">
        <f t="shared" si="349"/>
        <v>14.396551724137931</v>
      </c>
      <c r="GG1166">
        <f t="shared" si="350"/>
        <v>33.4</v>
      </c>
      <c r="GH1166">
        <f t="shared" si="351"/>
        <v>0.11152416356877325</v>
      </c>
      <c r="GI1166">
        <f t="shared" si="352"/>
        <v>2.6000000000000002E-2</v>
      </c>
      <c r="GJ1166">
        <f t="shared" si="353"/>
        <v>0.12745098039215685</v>
      </c>
      <c r="GK1166">
        <f t="shared" si="354"/>
        <v>163.72549019607843</v>
      </c>
      <c r="GL1166">
        <f t="shared" si="355"/>
        <v>2.3199999999999998</v>
      </c>
      <c r="GM1166">
        <f t="shared" si="356"/>
        <v>0.20400000000000001</v>
      </c>
      <c r="GN1166">
        <f t="shared" si="357"/>
        <v>8.793103448275863E-2</v>
      </c>
      <c r="GO1166">
        <f t="shared" si="358"/>
        <v>2.5108225108225106</v>
      </c>
      <c r="GQ1166" t="e">
        <f>(EA1166/0.0735)/((DZ1166/0.195*(EB1166/0.295))^0.5)</f>
        <v>#DIV/0!</v>
      </c>
      <c r="GR1166">
        <v>0.51287899999999997</v>
      </c>
      <c r="GS1166">
        <v>0.70412200000000003</v>
      </c>
    </row>
    <row r="1167" spans="1:204">
      <c r="A1167" t="s">
        <v>5709</v>
      </c>
      <c r="B1167" t="s">
        <v>4798</v>
      </c>
      <c r="C1167" t="s">
        <v>7226</v>
      </c>
      <c r="D1167" t="s">
        <v>7014</v>
      </c>
      <c r="E1167" t="s">
        <v>7014</v>
      </c>
      <c r="F1167">
        <v>126</v>
      </c>
      <c r="G1167">
        <v>31</v>
      </c>
      <c r="H1167" t="s">
        <v>7336</v>
      </c>
      <c r="I1167" t="s">
        <v>5821</v>
      </c>
      <c r="J1167" t="s">
        <v>180</v>
      </c>
      <c r="K1167">
        <v>-38.508299999999998</v>
      </c>
      <c r="L1167">
        <v>-38.508299999999998</v>
      </c>
      <c r="M1167">
        <v>176.09</v>
      </c>
      <c r="N1167">
        <v>176.09</v>
      </c>
      <c r="O1167" t="s">
        <v>179</v>
      </c>
      <c r="R1167" t="s">
        <v>6015</v>
      </c>
      <c r="S1167" t="s">
        <v>4800</v>
      </c>
      <c r="V1167" t="s">
        <v>180</v>
      </c>
      <c r="W1167" t="s">
        <v>180</v>
      </c>
      <c r="X1167" t="s">
        <v>180</v>
      </c>
      <c r="Y1167" t="s">
        <v>180</v>
      </c>
      <c r="Z1167" t="s">
        <v>180</v>
      </c>
      <c r="AB1167" t="s">
        <v>180</v>
      </c>
      <c r="AC1167" t="s">
        <v>181</v>
      </c>
      <c r="AD1167" t="s">
        <v>180</v>
      </c>
      <c r="AE1167" t="s">
        <v>180</v>
      </c>
      <c r="AF1167" t="s">
        <v>196</v>
      </c>
      <c r="AG1167" t="s">
        <v>180</v>
      </c>
      <c r="AH1167" t="s">
        <v>4801</v>
      </c>
      <c r="AI1167">
        <v>49.43</v>
      </c>
      <c r="AJ1167">
        <v>1.1499999999999999</v>
      </c>
      <c r="AK1167" t="s">
        <v>180</v>
      </c>
      <c r="AL1167">
        <v>17.78</v>
      </c>
      <c r="AM1167" t="s">
        <v>180</v>
      </c>
      <c r="AN1167">
        <v>1.1200000000000001</v>
      </c>
      <c r="AO1167">
        <v>7.84</v>
      </c>
      <c r="AQ1167">
        <v>11.68</v>
      </c>
      <c r="AR1167">
        <v>7.46</v>
      </c>
      <c r="AS1167">
        <v>0.15</v>
      </c>
      <c r="AT1167" t="s">
        <v>180</v>
      </c>
      <c r="AU1167">
        <v>0.31</v>
      </c>
      <c r="AV1167">
        <v>2.95</v>
      </c>
      <c r="AW1167">
        <v>0.2</v>
      </c>
      <c r="AY1167" t="s">
        <v>180</v>
      </c>
      <c r="AZ1167" t="s">
        <v>180</v>
      </c>
      <c r="BA1167">
        <v>99.95777600000001</v>
      </c>
      <c r="BC1167" t="s">
        <v>180</v>
      </c>
      <c r="BD1167" t="s">
        <v>180</v>
      </c>
      <c r="BE1167" t="s">
        <v>180</v>
      </c>
      <c r="BF1167" t="s">
        <v>180</v>
      </c>
      <c r="BG1167" t="s">
        <v>180</v>
      </c>
      <c r="BH1167" t="s">
        <v>180</v>
      </c>
      <c r="BI1167" t="s">
        <v>180</v>
      </c>
      <c r="BK1167" t="s">
        <v>180</v>
      </c>
      <c r="BL1167" t="s">
        <v>180</v>
      </c>
      <c r="BM1167">
        <v>-0.33</v>
      </c>
      <c r="BN1167" t="s">
        <v>180</v>
      </c>
      <c r="BO1167" t="s">
        <v>180</v>
      </c>
      <c r="BP1167" t="s">
        <v>180</v>
      </c>
      <c r="BQ1167" t="s">
        <v>180</v>
      </c>
      <c r="BR1167" t="s">
        <v>180</v>
      </c>
      <c r="BS1167" t="s">
        <v>180</v>
      </c>
      <c r="BT1167" t="s">
        <v>180</v>
      </c>
      <c r="BU1167" t="s">
        <v>180</v>
      </c>
      <c r="BV1167" t="s">
        <v>180</v>
      </c>
      <c r="BW1167" t="s">
        <v>180</v>
      </c>
      <c r="BX1167" t="s">
        <v>180</v>
      </c>
      <c r="BY1167" t="s">
        <v>180</v>
      </c>
      <c r="BZ1167" t="s">
        <v>180</v>
      </c>
      <c r="CD1167" t="s">
        <v>180</v>
      </c>
      <c r="CE1167" t="s">
        <v>180</v>
      </c>
      <c r="CG1167" t="s">
        <v>180</v>
      </c>
      <c r="CH1167" t="s">
        <v>180</v>
      </c>
      <c r="CI1167" t="s">
        <v>180</v>
      </c>
      <c r="CJ1167" t="s">
        <v>180</v>
      </c>
      <c r="CK1167" t="s">
        <v>180</v>
      </c>
      <c r="CM1167" t="s">
        <v>180</v>
      </c>
      <c r="CN1167" t="s">
        <v>180</v>
      </c>
      <c r="CO1167">
        <v>34</v>
      </c>
      <c r="CQ1167">
        <v>245</v>
      </c>
      <c r="CR1167">
        <v>80</v>
      </c>
      <c r="CS1167" t="s">
        <v>180</v>
      </c>
      <c r="CT1167" t="s">
        <v>180</v>
      </c>
      <c r="CV1167">
        <v>58</v>
      </c>
      <c r="CW1167">
        <v>35</v>
      </c>
      <c r="CX1167">
        <v>75</v>
      </c>
      <c r="CY1167">
        <v>17</v>
      </c>
      <c r="CZ1167" t="s">
        <v>180</v>
      </c>
      <c r="DB1167" t="s">
        <v>180</v>
      </c>
      <c r="DC1167" t="s">
        <v>180</v>
      </c>
      <c r="DD1167">
        <v>4</v>
      </c>
      <c r="DE1167">
        <v>357</v>
      </c>
      <c r="DF1167">
        <v>24</v>
      </c>
      <c r="DG1167">
        <v>99</v>
      </c>
      <c r="DH1167">
        <v>4</v>
      </c>
      <c r="DJ1167" t="s">
        <v>180</v>
      </c>
      <c r="DK1167" t="s">
        <v>180</v>
      </c>
      <c r="DL1167" t="s">
        <v>180</v>
      </c>
      <c r="DM1167" t="s">
        <v>180</v>
      </c>
      <c r="DR1167" t="s">
        <v>180</v>
      </c>
      <c r="DS1167" t="s">
        <v>180</v>
      </c>
      <c r="DU1167">
        <v>104</v>
      </c>
      <c r="DV1167">
        <v>7.3</v>
      </c>
      <c r="DW1167">
        <v>19.3</v>
      </c>
      <c r="DY1167">
        <v>14.4</v>
      </c>
      <c r="DZ1167">
        <v>3.36</v>
      </c>
      <c r="EA1167">
        <v>1.1100000000000001</v>
      </c>
      <c r="EC1167">
        <v>0.55000000000000004</v>
      </c>
      <c r="EH1167">
        <v>1.96</v>
      </c>
      <c r="EI1167">
        <v>0.28999999999999998</v>
      </c>
      <c r="EJ1167">
        <v>2.37</v>
      </c>
      <c r="EK1167">
        <v>0.28000000000000003</v>
      </c>
      <c r="EM1167" t="s">
        <v>180</v>
      </c>
      <c r="EN1167" t="s">
        <v>180</v>
      </c>
      <c r="EO1167" t="s">
        <v>180</v>
      </c>
      <c r="EP1167" t="s">
        <v>180</v>
      </c>
      <c r="EQ1167" t="s">
        <v>180</v>
      </c>
      <c r="ER1167" t="s">
        <v>180</v>
      </c>
      <c r="ET1167">
        <v>3</v>
      </c>
      <c r="EV1167">
        <v>0.53</v>
      </c>
      <c r="EW1167">
        <v>0.1</v>
      </c>
      <c r="EX1167">
        <v>0.51288</v>
      </c>
      <c r="EY1167" t="s">
        <v>180</v>
      </c>
      <c r="EZ1167" t="s">
        <v>180</v>
      </c>
      <c r="FA1167">
        <v>0.70407600000000004</v>
      </c>
      <c r="FB1167" t="s">
        <v>180</v>
      </c>
      <c r="FD1167" t="s">
        <v>180</v>
      </c>
      <c r="FF1167" t="s">
        <v>180</v>
      </c>
      <c r="FH1167" t="s">
        <v>180</v>
      </c>
      <c r="FI1167" t="s">
        <v>180</v>
      </c>
      <c r="FJ1167" t="s">
        <v>180</v>
      </c>
      <c r="FK1167" t="s">
        <v>180</v>
      </c>
      <c r="FL1167" t="s">
        <v>180</v>
      </c>
      <c r="FM1167" t="s">
        <v>180</v>
      </c>
      <c r="FN1167" t="s">
        <v>180</v>
      </c>
      <c r="FP1167" t="s">
        <v>180</v>
      </c>
      <c r="FQ1167" t="s">
        <v>180</v>
      </c>
      <c r="FR1167" t="s">
        <v>180</v>
      </c>
      <c r="FS1167" t="s">
        <v>180</v>
      </c>
      <c r="FT1167" t="s">
        <v>180</v>
      </c>
      <c r="FU1167" t="s">
        <v>180</v>
      </c>
      <c r="FV1167" t="s">
        <v>6016</v>
      </c>
      <c r="FW1167" t="s">
        <v>180</v>
      </c>
      <c r="FX1167">
        <f t="shared" si="341"/>
        <v>2.0408163265306123</v>
      </c>
      <c r="FY1167">
        <f t="shared" si="342"/>
        <v>50.510204081632651</v>
      </c>
      <c r="FZ1167">
        <f t="shared" si="343"/>
        <v>3.7244897959183674</v>
      </c>
      <c r="GA1167">
        <f t="shared" si="344"/>
        <v>1.7142857142857142</v>
      </c>
      <c r="GC1167">
        <f t="shared" si="346"/>
        <v>0.26956521739130435</v>
      </c>
      <c r="GD1167">
        <f t="shared" si="347"/>
        <v>14.875</v>
      </c>
      <c r="GE1167">
        <f t="shared" si="348"/>
        <v>24.791666666666664</v>
      </c>
      <c r="GF1167">
        <f t="shared" si="349"/>
        <v>14.246575342465754</v>
      </c>
      <c r="GG1167">
        <f t="shared" si="350"/>
        <v>26</v>
      </c>
      <c r="GH1167">
        <f t="shared" si="351"/>
        <v>0.15544041450777202</v>
      </c>
      <c r="GI1167">
        <f t="shared" si="352"/>
        <v>2.5000000000000001E-2</v>
      </c>
      <c r="GJ1167">
        <f t="shared" si="353"/>
        <v>0.18867924528301888</v>
      </c>
      <c r="GK1167">
        <f t="shared" si="354"/>
        <v>196.22641509433961</v>
      </c>
      <c r="GL1167">
        <f t="shared" si="355"/>
        <v>1.825</v>
      </c>
      <c r="GM1167">
        <f t="shared" si="356"/>
        <v>0.13250000000000001</v>
      </c>
      <c r="GN1167">
        <f t="shared" si="357"/>
        <v>7.2602739726027404E-2</v>
      </c>
      <c r="GO1167">
        <f t="shared" si="358"/>
        <v>2.1726190476190474</v>
      </c>
      <c r="GQ1167" t="e">
        <f>(EA1167/0.0735)/((DZ1167/0.195*(EB1167/0.295))^0.5)</f>
        <v>#DIV/0!</v>
      </c>
      <c r="GR1167">
        <v>0.51288</v>
      </c>
      <c r="GS1167">
        <v>0.70407600000000004</v>
      </c>
    </row>
    <row r="1168" spans="1:204">
      <c r="A1168" t="s">
        <v>5709</v>
      </c>
      <c r="B1168" t="s">
        <v>5710</v>
      </c>
      <c r="C1168" t="s">
        <v>7226</v>
      </c>
      <c r="D1168" t="s">
        <v>7298</v>
      </c>
      <c r="E1168" t="s">
        <v>7298</v>
      </c>
      <c r="F1168">
        <v>127</v>
      </c>
      <c r="G1168">
        <v>31</v>
      </c>
      <c r="H1168" t="s">
        <v>7336</v>
      </c>
      <c r="I1168" t="s">
        <v>5711</v>
      </c>
      <c r="J1168" t="s">
        <v>180</v>
      </c>
      <c r="K1168">
        <v>-39.549999999999997</v>
      </c>
      <c r="L1168">
        <v>-39.549999999999997</v>
      </c>
      <c r="M1168">
        <v>175.3</v>
      </c>
      <c r="N1168">
        <v>175.3</v>
      </c>
      <c r="O1168" t="s">
        <v>179</v>
      </c>
      <c r="R1168" t="s">
        <v>5712</v>
      </c>
      <c r="S1168" t="s">
        <v>5713</v>
      </c>
      <c r="V1168" t="s">
        <v>180</v>
      </c>
      <c r="W1168" t="s">
        <v>180</v>
      </c>
      <c r="X1168" t="s">
        <v>180</v>
      </c>
      <c r="Y1168" t="s">
        <v>180</v>
      </c>
      <c r="Z1168" t="s">
        <v>180</v>
      </c>
      <c r="AB1168" t="s">
        <v>180</v>
      </c>
      <c r="AC1168" t="s">
        <v>181</v>
      </c>
      <c r="AD1168" t="s">
        <v>180</v>
      </c>
      <c r="AE1168" t="s">
        <v>180</v>
      </c>
      <c r="AF1168" t="s">
        <v>180</v>
      </c>
      <c r="AG1168" t="s">
        <v>180</v>
      </c>
      <c r="AH1168" t="s">
        <v>5714</v>
      </c>
      <c r="AI1168">
        <v>55.848159180763901</v>
      </c>
      <c r="AJ1168">
        <v>0.58288367091191695</v>
      </c>
      <c r="AK1168" t="s">
        <v>180</v>
      </c>
      <c r="AL1168">
        <v>16.419536628061099</v>
      </c>
      <c r="AM1168" t="s">
        <v>180</v>
      </c>
      <c r="AP1168">
        <v>6.99</v>
      </c>
      <c r="AQ1168">
        <v>7.5182114163384597</v>
      </c>
      <c r="AR1168">
        <v>6.6784637548551897</v>
      </c>
      <c r="AS1168">
        <v>0.127444056860402</v>
      </c>
      <c r="AT1168" t="s">
        <v>180</v>
      </c>
      <c r="AU1168">
        <v>0.652039360681128</v>
      </c>
      <c r="AV1168">
        <v>2.9736946600760499</v>
      </c>
      <c r="AW1168">
        <v>0.101757657803267</v>
      </c>
      <c r="AX1168">
        <v>0.38716123392030499</v>
      </c>
      <c r="AY1168" t="s">
        <v>180</v>
      </c>
      <c r="AZ1168" t="s">
        <v>180</v>
      </c>
      <c r="BA1168">
        <v>97.892190386351402</v>
      </c>
      <c r="BC1168" t="s">
        <v>180</v>
      </c>
      <c r="BD1168" t="s">
        <v>180</v>
      </c>
      <c r="BE1168" t="s">
        <v>180</v>
      </c>
      <c r="BF1168" t="s">
        <v>180</v>
      </c>
      <c r="BG1168" t="s">
        <v>180</v>
      </c>
      <c r="BH1168" t="s">
        <v>180</v>
      </c>
      <c r="BI1168" t="s">
        <v>180</v>
      </c>
      <c r="BK1168" t="s">
        <v>180</v>
      </c>
      <c r="BL1168" t="s">
        <v>180</v>
      </c>
      <c r="BM1168">
        <v>0.81745235707122399</v>
      </c>
      <c r="BN1168" t="s">
        <v>180</v>
      </c>
      <c r="BO1168" t="s">
        <v>180</v>
      </c>
      <c r="BP1168" t="s">
        <v>180</v>
      </c>
      <c r="BQ1168" t="s">
        <v>180</v>
      </c>
      <c r="BR1168" t="s">
        <v>180</v>
      </c>
      <c r="BS1168" t="s">
        <v>180</v>
      </c>
      <c r="BT1168" t="s">
        <v>180</v>
      </c>
      <c r="BU1168" t="s">
        <v>180</v>
      </c>
      <c r="BV1168" t="s">
        <v>180</v>
      </c>
      <c r="BW1168" t="s">
        <v>180</v>
      </c>
      <c r="BX1168" t="s">
        <v>180</v>
      </c>
      <c r="BY1168" t="s">
        <v>180</v>
      </c>
      <c r="BZ1168" t="s">
        <v>180</v>
      </c>
      <c r="CD1168" t="s">
        <v>180</v>
      </c>
      <c r="CE1168" t="s">
        <v>180</v>
      </c>
      <c r="CG1168" t="s">
        <v>180</v>
      </c>
      <c r="CH1168" t="s">
        <v>180</v>
      </c>
      <c r="CI1168" t="s">
        <v>180</v>
      </c>
      <c r="CJ1168" t="s">
        <v>180</v>
      </c>
      <c r="CK1168" t="s">
        <v>180</v>
      </c>
      <c r="CM1168" t="s">
        <v>180</v>
      </c>
      <c r="CN1168" t="s">
        <v>180</v>
      </c>
      <c r="CO1168">
        <v>30.4744788596368</v>
      </c>
      <c r="CQ1168">
        <v>189.60450041869299</v>
      </c>
      <c r="CR1168">
        <v>271.88745494501899</v>
      </c>
      <c r="CS1168" t="s">
        <v>180</v>
      </c>
      <c r="CT1168" t="s">
        <v>180</v>
      </c>
      <c r="CU1168">
        <v>60.902417586623002</v>
      </c>
      <c r="CV1168">
        <v>91.404820525850198</v>
      </c>
      <c r="CW1168">
        <v>40.108286318318598</v>
      </c>
      <c r="CX1168">
        <v>78.652824179575802</v>
      </c>
      <c r="CY1168">
        <v>16.028421684879198</v>
      </c>
      <c r="CZ1168" t="s">
        <v>180</v>
      </c>
      <c r="DB1168" t="s">
        <v>180</v>
      </c>
      <c r="DC1168" t="s">
        <v>180</v>
      </c>
      <c r="DD1168">
        <v>15.8981093134574</v>
      </c>
      <c r="DE1168">
        <v>240.054004211983</v>
      </c>
      <c r="DF1168">
        <v>17.5642460623502</v>
      </c>
      <c r="DG1168">
        <v>76.912223218441994</v>
      </c>
      <c r="DH1168">
        <v>2.9096890933177999</v>
      </c>
      <c r="DJ1168" t="s">
        <v>180</v>
      </c>
      <c r="DK1168" t="s">
        <v>180</v>
      </c>
      <c r="DL1168" t="s">
        <v>180</v>
      </c>
      <c r="DM1168" t="s">
        <v>180</v>
      </c>
      <c r="DR1168" t="s">
        <v>180</v>
      </c>
      <c r="DS1168" t="s">
        <v>180</v>
      </c>
      <c r="DT1168">
        <v>0.81445232138613999</v>
      </c>
      <c r="DU1168">
        <v>262.76558894549402</v>
      </c>
      <c r="DV1168">
        <v>7.8913448922419303</v>
      </c>
      <c r="DW1168">
        <v>15.758488915505501</v>
      </c>
      <c r="DX1168">
        <v>2.4303257270162399</v>
      </c>
      <c r="DY1168">
        <v>11.188247889213001</v>
      </c>
      <c r="DZ1168">
        <v>2.8854882243394702</v>
      </c>
      <c r="EA1168">
        <v>0.86192325668978897</v>
      </c>
      <c r="EB1168">
        <v>2.9785684896407401</v>
      </c>
      <c r="EC1168">
        <v>0.52869590691123103</v>
      </c>
      <c r="ED1168">
        <v>3.4588626585953102</v>
      </c>
      <c r="EE1168">
        <v>0.70089439771858697</v>
      </c>
      <c r="EF1168">
        <v>2.03380379683282</v>
      </c>
      <c r="EG1168">
        <v>0.294133638352023</v>
      </c>
      <c r="EH1168">
        <v>1.9788864403050701</v>
      </c>
      <c r="EI1168">
        <v>0.30158005957612499</v>
      </c>
      <c r="EJ1168">
        <v>2.1380536939702401</v>
      </c>
      <c r="EK1168">
        <v>0.220600228764017</v>
      </c>
      <c r="EM1168" t="s">
        <v>180</v>
      </c>
      <c r="EN1168" t="s">
        <v>180</v>
      </c>
      <c r="EO1168" t="s">
        <v>180</v>
      </c>
      <c r="EP1168" t="s">
        <v>180</v>
      </c>
      <c r="EQ1168" t="s">
        <v>180</v>
      </c>
      <c r="ER1168" t="s">
        <v>180</v>
      </c>
      <c r="ET1168">
        <v>7.6418897812345197</v>
      </c>
      <c r="EV1168">
        <v>2.78961555107916</v>
      </c>
      <c r="EW1168">
        <v>0.60967573772333905</v>
      </c>
      <c r="EY1168" t="s">
        <v>180</v>
      </c>
      <c r="EZ1168" t="s">
        <v>180</v>
      </c>
      <c r="FB1168" t="s">
        <v>180</v>
      </c>
      <c r="FD1168" t="s">
        <v>180</v>
      </c>
      <c r="FF1168" t="s">
        <v>180</v>
      </c>
      <c r="FH1168" t="s">
        <v>180</v>
      </c>
      <c r="FI1168" t="s">
        <v>180</v>
      </c>
      <c r="FJ1168" t="s">
        <v>180</v>
      </c>
      <c r="FK1168" t="s">
        <v>180</v>
      </c>
      <c r="FL1168" t="s">
        <v>180</v>
      </c>
      <c r="FM1168" t="s">
        <v>180</v>
      </c>
      <c r="FN1168" t="s">
        <v>180</v>
      </c>
      <c r="FP1168" t="s">
        <v>180</v>
      </c>
      <c r="FQ1168" t="s">
        <v>180</v>
      </c>
      <c r="FR1168" t="s">
        <v>180</v>
      </c>
      <c r="FS1168" t="s">
        <v>180</v>
      </c>
      <c r="FT1168" t="s">
        <v>180</v>
      </c>
      <c r="FU1168" t="s">
        <v>180</v>
      </c>
      <c r="FV1168" t="s">
        <v>5715</v>
      </c>
      <c r="FW1168" t="s">
        <v>180</v>
      </c>
      <c r="FX1168">
        <f t="shared" si="341"/>
        <v>1.470366886171212</v>
      </c>
      <c r="FY1168">
        <f t="shared" si="342"/>
        <v>38.86641580432731</v>
      </c>
      <c r="FZ1168">
        <f t="shared" si="343"/>
        <v>3.9877704609595388</v>
      </c>
      <c r="GA1168">
        <f t="shared" si="344"/>
        <v>1.458137347130761</v>
      </c>
      <c r="GB1168">
        <f t="shared" si="345"/>
        <v>1.5051740357478807</v>
      </c>
      <c r="GC1168">
        <f t="shared" si="346"/>
        <v>1.1186440677966112</v>
      </c>
      <c r="GD1168">
        <f t="shared" si="347"/>
        <v>13.667196608373086</v>
      </c>
      <c r="GE1168">
        <f t="shared" si="348"/>
        <v>21.455906821963413</v>
      </c>
      <c r="GF1168">
        <f t="shared" si="349"/>
        <v>33.297947629157839</v>
      </c>
      <c r="GG1168">
        <f t="shared" si="350"/>
        <v>90.307101727447147</v>
      </c>
      <c r="GH1168">
        <f t="shared" si="351"/>
        <v>0.48493797991730753</v>
      </c>
      <c r="GI1168">
        <f t="shared" si="352"/>
        <v>0.2095329494561739</v>
      </c>
      <c r="GJ1168">
        <f t="shared" si="353"/>
        <v>0.21855188521855157</v>
      </c>
      <c r="GK1168">
        <f t="shared" si="354"/>
        <v>94.19419419419404</v>
      </c>
      <c r="GL1168">
        <f t="shared" si="355"/>
        <v>2.7120921305182306</v>
      </c>
      <c r="GM1168">
        <f t="shared" si="356"/>
        <v>0.95873320537428108</v>
      </c>
      <c r="GN1168">
        <f t="shared" si="357"/>
        <v>0.35350318471337661</v>
      </c>
      <c r="GO1168">
        <f t="shared" si="358"/>
        <v>2.7348387096774145</v>
      </c>
      <c r="GP1168">
        <f t="shared" si="359"/>
        <v>0.86607642598961365</v>
      </c>
      <c r="GQ1168">
        <f>(EA1168/0.0735)/((DZ1168/0.195*(EB1168/0.295))^0.5)</f>
        <v>0.9593920717073654</v>
      </c>
    </row>
    <row r="1169" spans="1:204">
      <c r="A1169" t="s">
        <v>5709</v>
      </c>
      <c r="B1169" t="s">
        <v>5710</v>
      </c>
      <c r="C1169" t="s">
        <v>7226</v>
      </c>
      <c r="D1169" t="s">
        <v>7298</v>
      </c>
      <c r="E1169" t="s">
        <v>7298</v>
      </c>
      <c r="F1169">
        <v>127</v>
      </c>
      <c r="G1169">
        <v>31</v>
      </c>
      <c r="H1169" t="s">
        <v>7336</v>
      </c>
      <c r="I1169" t="s">
        <v>5716</v>
      </c>
      <c r="J1169" t="s">
        <v>180</v>
      </c>
      <c r="K1169">
        <v>-39.33</v>
      </c>
      <c r="L1169">
        <v>-39.33</v>
      </c>
      <c r="M1169">
        <v>175.2</v>
      </c>
      <c r="N1169">
        <v>175.2</v>
      </c>
      <c r="O1169" t="s">
        <v>179</v>
      </c>
      <c r="R1169" t="s">
        <v>5717</v>
      </c>
      <c r="S1169" t="s">
        <v>5713</v>
      </c>
      <c r="V1169" t="s">
        <v>180</v>
      </c>
      <c r="W1169" t="s">
        <v>180</v>
      </c>
      <c r="X1169" t="s">
        <v>180</v>
      </c>
      <c r="Y1169" t="s">
        <v>180</v>
      </c>
      <c r="Z1169" t="s">
        <v>180</v>
      </c>
      <c r="AB1169" t="s">
        <v>180</v>
      </c>
      <c r="AC1169" t="s">
        <v>181</v>
      </c>
      <c r="AD1169" t="s">
        <v>180</v>
      </c>
      <c r="AE1169" t="s">
        <v>180</v>
      </c>
      <c r="AF1169" t="s">
        <v>180</v>
      </c>
      <c r="AG1169" t="s">
        <v>180</v>
      </c>
      <c r="AH1169" t="s">
        <v>5714</v>
      </c>
      <c r="AI1169">
        <v>57.907882469144397</v>
      </c>
      <c r="AJ1169">
        <v>0.71923485375113005</v>
      </c>
      <c r="AK1169" t="s">
        <v>180</v>
      </c>
      <c r="AL1169">
        <v>14.743815725994001</v>
      </c>
      <c r="AM1169" t="s">
        <v>180</v>
      </c>
      <c r="AP1169">
        <v>6.53</v>
      </c>
      <c r="AQ1169">
        <v>7.1624219832636804</v>
      </c>
      <c r="AR1169">
        <v>6.9529361035303401</v>
      </c>
      <c r="AS1169">
        <v>0.11372090614095499</v>
      </c>
      <c r="AT1169" t="s">
        <v>180</v>
      </c>
      <c r="AU1169">
        <v>1.6160339293714701</v>
      </c>
      <c r="AV1169">
        <v>2.9826799066794401</v>
      </c>
      <c r="AW1169">
        <v>0.13965725315555899</v>
      </c>
      <c r="AX1169">
        <v>8.0621518616270593E-2</v>
      </c>
      <c r="AY1169" t="s">
        <v>180</v>
      </c>
      <c r="AZ1169" t="s">
        <v>180</v>
      </c>
      <c r="BA1169">
        <v>98.868383131030967</v>
      </c>
      <c r="BC1169" t="s">
        <v>180</v>
      </c>
      <c r="BD1169" t="s">
        <v>180</v>
      </c>
      <c r="BE1169" t="s">
        <v>180</v>
      </c>
      <c r="BF1169" t="s">
        <v>180</v>
      </c>
      <c r="BG1169" t="s">
        <v>180</v>
      </c>
      <c r="BH1169" t="s">
        <v>180</v>
      </c>
      <c r="BI1169" t="s">
        <v>180</v>
      </c>
      <c r="BK1169" t="s">
        <v>180</v>
      </c>
      <c r="BL1169" t="s">
        <v>180</v>
      </c>
      <c r="BM1169">
        <v>0.16381818626368799</v>
      </c>
      <c r="BN1169" t="s">
        <v>180</v>
      </c>
      <c r="BO1169" t="s">
        <v>180</v>
      </c>
      <c r="BP1169" t="s">
        <v>180</v>
      </c>
      <c r="BQ1169" t="s">
        <v>180</v>
      </c>
      <c r="BR1169" t="s">
        <v>180</v>
      </c>
      <c r="BS1169" t="s">
        <v>180</v>
      </c>
      <c r="BT1169" t="s">
        <v>180</v>
      </c>
      <c r="BU1169" t="s">
        <v>180</v>
      </c>
      <c r="BV1169" t="s">
        <v>180</v>
      </c>
      <c r="BW1169" t="s">
        <v>180</v>
      </c>
      <c r="BX1169" t="s">
        <v>180</v>
      </c>
      <c r="BY1169" t="s">
        <v>180</v>
      </c>
      <c r="BZ1169" t="s">
        <v>180</v>
      </c>
      <c r="CD1169" t="s">
        <v>180</v>
      </c>
      <c r="CE1169" t="s">
        <v>180</v>
      </c>
      <c r="CG1169" t="s">
        <v>180</v>
      </c>
      <c r="CH1169" t="s">
        <v>180</v>
      </c>
      <c r="CI1169" t="s">
        <v>180</v>
      </c>
      <c r="CJ1169" t="s">
        <v>180</v>
      </c>
      <c r="CK1169" t="s">
        <v>180</v>
      </c>
      <c r="CM1169" t="s">
        <v>180</v>
      </c>
      <c r="CN1169" t="s">
        <v>180</v>
      </c>
      <c r="CO1169">
        <v>25.328490229054999</v>
      </c>
      <c r="CQ1169">
        <v>187.60896663194501</v>
      </c>
      <c r="CR1169">
        <v>334.26645350794001</v>
      </c>
      <c r="CS1169" t="s">
        <v>180</v>
      </c>
      <c r="CT1169" t="s">
        <v>180</v>
      </c>
      <c r="CU1169">
        <v>63.449198946874702</v>
      </c>
      <c r="CV1169">
        <v>124.90201325564701</v>
      </c>
      <c r="CW1169">
        <v>54.158331977243598</v>
      </c>
      <c r="CX1169">
        <v>51.291728394327201</v>
      </c>
      <c r="CY1169">
        <v>14.640154012752101</v>
      </c>
      <c r="CZ1169" t="s">
        <v>180</v>
      </c>
      <c r="DB1169" t="s">
        <v>180</v>
      </c>
      <c r="DC1169" t="s">
        <v>180</v>
      </c>
      <c r="DD1169">
        <v>57.869559830126597</v>
      </c>
      <c r="DE1169">
        <v>217.810682951958</v>
      </c>
      <c r="DF1169">
        <v>16.692846935519</v>
      </c>
      <c r="DG1169">
        <v>114.12665514486299</v>
      </c>
      <c r="DH1169">
        <v>4.0951479755949798</v>
      </c>
      <c r="DJ1169" t="s">
        <v>180</v>
      </c>
      <c r="DK1169" t="s">
        <v>180</v>
      </c>
      <c r="DL1169" t="s">
        <v>180</v>
      </c>
      <c r="DM1169" t="s">
        <v>180</v>
      </c>
      <c r="DR1169" t="s">
        <v>180</v>
      </c>
      <c r="DS1169" t="s">
        <v>180</v>
      </c>
      <c r="DT1169">
        <v>3.56277873876763</v>
      </c>
      <c r="DU1169">
        <v>318.78167522522199</v>
      </c>
      <c r="DV1169">
        <v>11.6020661083575</v>
      </c>
      <c r="DW1169">
        <v>24.744931642532698</v>
      </c>
      <c r="DX1169">
        <v>2.9741012172758601</v>
      </c>
      <c r="DY1169">
        <v>13.0276894973615</v>
      </c>
      <c r="DZ1169">
        <v>3.15070447372339</v>
      </c>
      <c r="EA1169">
        <v>0.72356145793793802</v>
      </c>
      <c r="EB1169">
        <v>3.0048148270928201</v>
      </c>
      <c r="EC1169">
        <v>0.49269749081377101</v>
      </c>
      <c r="ED1169">
        <v>3.0560041767877499</v>
      </c>
      <c r="EE1169">
        <v>0.61120083535755099</v>
      </c>
      <c r="EF1169">
        <v>1.85919718092012</v>
      </c>
      <c r="EG1169">
        <v>0.26132163019265497</v>
      </c>
      <c r="EH1169">
        <v>1.8146624466855299</v>
      </c>
      <c r="EI1169">
        <v>0.26900003264689498</v>
      </c>
      <c r="EJ1169">
        <v>3.17373968108611</v>
      </c>
      <c r="EK1169">
        <v>0.32172506283268099</v>
      </c>
      <c r="EM1169" t="s">
        <v>180</v>
      </c>
      <c r="EN1169" t="s">
        <v>180</v>
      </c>
      <c r="EO1169" t="s">
        <v>180</v>
      </c>
      <c r="EP1169" t="s">
        <v>180</v>
      </c>
      <c r="EQ1169" t="s">
        <v>180</v>
      </c>
      <c r="ER1169" t="s">
        <v>180</v>
      </c>
      <c r="ET1169">
        <v>8.5972512812647093</v>
      </c>
      <c r="EV1169">
        <v>5.4132737302396201</v>
      </c>
      <c r="EW1169">
        <v>1.52697830139998</v>
      </c>
      <c r="EY1169" t="s">
        <v>180</v>
      </c>
      <c r="EZ1169" t="s">
        <v>180</v>
      </c>
      <c r="FB1169" t="s">
        <v>180</v>
      </c>
      <c r="FD1169" t="s">
        <v>180</v>
      </c>
      <c r="FF1169" t="s">
        <v>180</v>
      </c>
      <c r="FH1169" t="s">
        <v>180</v>
      </c>
      <c r="FI1169" t="s">
        <v>180</v>
      </c>
      <c r="FJ1169" t="s">
        <v>180</v>
      </c>
      <c r="FK1169" t="s">
        <v>180</v>
      </c>
      <c r="FL1169" t="s">
        <v>180</v>
      </c>
      <c r="FM1169" t="s">
        <v>180</v>
      </c>
      <c r="FN1169" t="s">
        <v>180</v>
      </c>
      <c r="FP1169" t="s">
        <v>180</v>
      </c>
      <c r="FQ1169" t="s">
        <v>180</v>
      </c>
      <c r="FR1169" t="s">
        <v>180</v>
      </c>
      <c r="FS1169" t="s">
        <v>180</v>
      </c>
      <c r="FT1169" t="s">
        <v>180</v>
      </c>
      <c r="FU1169" t="s">
        <v>180</v>
      </c>
      <c r="FV1169" t="s">
        <v>5718</v>
      </c>
      <c r="FW1169" t="s">
        <v>180</v>
      </c>
      <c r="FX1169">
        <f t="shared" si="341"/>
        <v>2.2566995768688236</v>
      </c>
      <c r="FY1169">
        <f t="shared" si="342"/>
        <v>62.891396332863252</v>
      </c>
      <c r="FZ1169">
        <f t="shared" si="343"/>
        <v>6.3935119887164715</v>
      </c>
      <c r="GA1169">
        <f t="shared" si="344"/>
        <v>1.7362482369534527</v>
      </c>
      <c r="GB1169">
        <f t="shared" si="345"/>
        <v>1.6558533145275014</v>
      </c>
      <c r="GC1169">
        <f t="shared" si="346"/>
        <v>2.2468793342579736</v>
      </c>
      <c r="GD1169">
        <f t="shared" si="347"/>
        <v>13.04814474087706</v>
      </c>
      <c r="GE1169">
        <f t="shared" si="348"/>
        <v>16.719056974459765</v>
      </c>
      <c r="GF1169">
        <f t="shared" si="349"/>
        <v>27.476285020957512</v>
      </c>
      <c r="GG1169">
        <f t="shared" si="350"/>
        <v>77.843750000000071</v>
      </c>
      <c r="GH1169">
        <f t="shared" si="351"/>
        <v>0.3474348365742651</v>
      </c>
      <c r="GI1169">
        <f t="shared" si="352"/>
        <v>0.37287500000000046</v>
      </c>
      <c r="GJ1169">
        <f t="shared" si="353"/>
        <v>0.28208037825059107</v>
      </c>
      <c r="GK1169">
        <f t="shared" si="354"/>
        <v>58.888888888888872</v>
      </c>
      <c r="GL1169">
        <f t="shared" si="355"/>
        <v>2.8331249999999932</v>
      </c>
      <c r="GM1169">
        <f t="shared" si="356"/>
        <v>1.3218750000000015</v>
      </c>
      <c r="GN1169">
        <f t="shared" si="357"/>
        <v>0.46657842488418427</v>
      </c>
      <c r="GO1169">
        <f t="shared" si="358"/>
        <v>3.6823720552396311</v>
      </c>
      <c r="GP1169">
        <f t="shared" si="359"/>
        <v>1.013888319184695</v>
      </c>
      <c r="GQ1169">
        <f>(EA1169/0.0735)/((DZ1169/0.195*(EB1169/0.295))^0.5)</f>
        <v>0.76736804138355297</v>
      </c>
    </row>
    <row r="1170" spans="1:204">
      <c r="A1170" t="s">
        <v>5709</v>
      </c>
      <c r="B1170" t="s">
        <v>5710</v>
      </c>
      <c r="C1170" t="s">
        <v>7226</v>
      </c>
      <c r="D1170" t="s">
        <v>7298</v>
      </c>
      <c r="E1170" t="s">
        <v>7298</v>
      </c>
      <c r="F1170">
        <v>127</v>
      </c>
      <c r="G1170">
        <v>31</v>
      </c>
      <c r="H1170" t="s">
        <v>7336</v>
      </c>
      <c r="I1170" t="s">
        <v>5716</v>
      </c>
      <c r="J1170" t="s">
        <v>180</v>
      </c>
      <c r="K1170">
        <v>-39.33</v>
      </c>
      <c r="L1170">
        <v>-39.33</v>
      </c>
      <c r="M1170">
        <v>175.2</v>
      </c>
      <c r="N1170">
        <v>175.2</v>
      </c>
      <c r="O1170" t="s">
        <v>179</v>
      </c>
      <c r="R1170" t="s">
        <v>5719</v>
      </c>
      <c r="S1170" t="s">
        <v>5713</v>
      </c>
      <c r="V1170" t="s">
        <v>180</v>
      </c>
      <c r="W1170" t="s">
        <v>180</v>
      </c>
      <c r="X1170" t="s">
        <v>180</v>
      </c>
      <c r="Y1170" t="s">
        <v>180</v>
      </c>
      <c r="Z1170" t="s">
        <v>180</v>
      </c>
      <c r="AB1170" t="s">
        <v>180</v>
      </c>
      <c r="AC1170" t="s">
        <v>181</v>
      </c>
      <c r="AD1170" t="s">
        <v>180</v>
      </c>
      <c r="AE1170" t="s">
        <v>180</v>
      </c>
      <c r="AF1170" t="s">
        <v>180</v>
      </c>
      <c r="AG1170" t="s">
        <v>180</v>
      </c>
      <c r="AH1170" t="s">
        <v>5714</v>
      </c>
      <c r="AI1170">
        <v>57.967659136048901</v>
      </c>
      <c r="AJ1170">
        <v>0.72497020728288597</v>
      </c>
      <c r="AK1170" t="s">
        <v>180</v>
      </c>
      <c r="AL1170">
        <v>15.198411232569599</v>
      </c>
      <c r="AM1170" t="s">
        <v>180</v>
      </c>
      <c r="AP1170">
        <v>6.54</v>
      </c>
      <c r="AQ1170">
        <v>7.4993474610116699</v>
      </c>
      <c r="AR1170">
        <v>6.1712339958791098</v>
      </c>
      <c r="AS1170">
        <v>0.115835460116825</v>
      </c>
      <c r="AT1170" t="s">
        <v>180</v>
      </c>
      <c r="AU1170">
        <v>1.59773048437</v>
      </c>
      <c r="AV1170">
        <v>3.02570210477568</v>
      </c>
      <c r="AW1170">
        <v>0.139801417382375</v>
      </c>
      <c r="AX1170">
        <v>0.11963474779040099</v>
      </c>
      <c r="AY1170" t="s">
        <v>180</v>
      </c>
      <c r="AZ1170" t="s">
        <v>180</v>
      </c>
      <c r="BA1170">
        <v>98.980691499437043</v>
      </c>
      <c r="BC1170" t="s">
        <v>180</v>
      </c>
      <c r="BD1170" t="s">
        <v>180</v>
      </c>
      <c r="BE1170" t="s">
        <v>180</v>
      </c>
      <c r="BF1170" t="s">
        <v>180</v>
      </c>
      <c r="BG1170" t="s">
        <v>180</v>
      </c>
      <c r="BH1170" t="s">
        <v>180</v>
      </c>
      <c r="BI1170" t="s">
        <v>180</v>
      </c>
      <c r="BK1170" t="s">
        <v>180</v>
      </c>
      <c r="BL1170" t="s">
        <v>180</v>
      </c>
      <c r="BM1170">
        <v>2.2000048889033098E-2</v>
      </c>
      <c r="BN1170" t="s">
        <v>180</v>
      </c>
      <c r="BO1170" t="s">
        <v>180</v>
      </c>
      <c r="BP1170" t="s">
        <v>180</v>
      </c>
      <c r="BQ1170" t="s">
        <v>180</v>
      </c>
      <c r="BR1170" t="s">
        <v>180</v>
      </c>
      <c r="BS1170" t="s">
        <v>180</v>
      </c>
      <c r="BT1170" t="s">
        <v>180</v>
      </c>
      <c r="BU1170" t="s">
        <v>180</v>
      </c>
      <c r="BV1170" t="s">
        <v>180</v>
      </c>
      <c r="BW1170" t="s">
        <v>180</v>
      </c>
      <c r="BX1170" t="s">
        <v>180</v>
      </c>
      <c r="BY1170" t="s">
        <v>180</v>
      </c>
      <c r="BZ1170" t="s">
        <v>180</v>
      </c>
      <c r="CD1170" t="s">
        <v>180</v>
      </c>
      <c r="CE1170" t="s">
        <v>180</v>
      </c>
      <c r="CG1170" t="s">
        <v>180</v>
      </c>
      <c r="CH1170" t="s">
        <v>180</v>
      </c>
      <c r="CI1170" t="s">
        <v>180</v>
      </c>
      <c r="CJ1170" t="s">
        <v>180</v>
      </c>
      <c r="CK1170" t="s">
        <v>180</v>
      </c>
      <c r="CM1170" t="s">
        <v>180</v>
      </c>
      <c r="CN1170" t="s">
        <v>180</v>
      </c>
      <c r="CO1170">
        <v>27.281042748717901</v>
      </c>
      <c r="CQ1170">
        <v>195.33548192083001</v>
      </c>
      <c r="CR1170">
        <v>237.40938871403901</v>
      </c>
      <c r="CS1170" t="s">
        <v>180</v>
      </c>
      <c r="CT1170" t="s">
        <v>180</v>
      </c>
      <c r="CU1170">
        <v>43.065457462858198</v>
      </c>
      <c r="CV1170">
        <v>86.023720258727394</v>
      </c>
      <c r="CW1170">
        <v>45.450538803364999</v>
      </c>
      <c r="CX1170">
        <v>53.141756159830699</v>
      </c>
      <c r="CY1170">
        <v>15.0340520452168</v>
      </c>
      <c r="CZ1170" t="s">
        <v>180</v>
      </c>
      <c r="DB1170" t="s">
        <v>180</v>
      </c>
      <c r="DC1170" t="s">
        <v>180</v>
      </c>
      <c r="DD1170">
        <v>53.731326828270497</v>
      </c>
      <c r="DE1170">
        <v>248.343244746924</v>
      </c>
      <c r="DF1170">
        <v>17.362856185554399</v>
      </c>
      <c r="DG1170">
        <v>114.64469634480901</v>
      </c>
      <c r="DH1170">
        <v>4.0707174789098701</v>
      </c>
      <c r="DJ1170" t="s">
        <v>180</v>
      </c>
      <c r="DK1170" t="s">
        <v>180</v>
      </c>
      <c r="DL1170" t="s">
        <v>180</v>
      </c>
      <c r="DM1170" t="s">
        <v>180</v>
      </c>
      <c r="DR1170" t="s">
        <v>180</v>
      </c>
      <c r="DS1170" t="s">
        <v>180</v>
      </c>
      <c r="DT1170">
        <v>2.31004507361442</v>
      </c>
      <c r="DU1170">
        <v>337.12722768062002</v>
      </c>
      <c r="DV1170">
        <v>10.925816432860801</v>
      </c>
      <c r="DW1170">
        <v>23.585506604269799</v>
      </c>
      <c r="DX1170">
        <v>2.9022956087290299</v>
      </c>
      <c r="DY1170">
        <v>12.431901504057199</v>
      </c>
      <c r="DZ1170">
        <v>2.9451734755246499</v>
      </c>
      <c r="EA1170">
        <v>0.79297254905163395</v>
      </c>
      <c r="EB1170">
        <v>2.8567378752586698</v>
      </c>
      <c r="EC1170">
        <v>0.48505586812553497</v>
      </c>
      <c r="ED1170">
        <v>3.0872064092851699</v>
      </c>
      <c r="EE1170">
        <v>0.61556537518472498</v>
      </c>
      <c r="EF1170">
        <v>1.84374827221198</v>
      </c>
      <c r="EG1170">
        <v>0.270666534147398</v>
      </c>
      <c r="EH1170">
        <v>1.7445932052470901</v>
      </c>
      <c r="EI1170">
        <v>0.261554987453327</v>
      </c>
      <c r="EJ1170">
        <v>3.1247245427313399</v>
      </c>
      <c r="EK1170">
        <v>0.30630876092126302</v>
      </c>
      <c r="EM1170" t="s">
        <v>180</v>
      </c>
      <c r="EN1170" t="s">
        <v>180</v>
      </c>
      <c r="EO1170" t="s">
        <v>180</v>
      </c>
      <c r="EP1170" t="s">
        <v>180</v>
      </c>
      <c r="EQ1170" t="s">
        <v>180</v>
      </c>
      <c r="ER1170" t="s">
        <v>180</v>
      </c>
      <c r="ET1170">
        <v>8.1682336245670104</v>
      </c>
      <c r="EV1170">
        <v>5.2793373492116196</v>
      </c>
      <c r="EW1170">
        <v>1.4739266710996899</v>
      </c>
      <c r="EY1170" t="s">
        <v>180</v>
      </c>
      <c r="EZ1170" t="s">
        <v>180</v>
      </c>
      <c r="FB1170" t="s">
        <v>180</v>
      </c>
      <c r="FD1170" t="s">
        <v>180</v>
      </c>
      <c r="FF1170" t="s">
        <v>180</v>
      </c>
      <c r="FH1170" t="s">
        <v>180</v>
      </c>
      <c r="FI1170" t="s">
        <v>180</v>
      </c>
      <c r="FJ1170" t="s">
        <v>180</v>
      </c>
      <c r="FK1170" t="s">
        <v>180</v>
      </c>
      <c r="FL1170" t="s">
        <v>180</v>
      </c>
      <c r="FM1170" t="s">
        <v>180</v>
      </c>
      <c r="FN1170" t="s">
        <v>180</v>
      </c>
      <c r="FP1170" t="s">
        <v>180</v>
      </c>
      <c r="FQ1170" t="s">
        <v>180</v>
      </c>
      <c r="FR1170" t="s">
        <v>180</v>
      </c>
      <c r="FS1170" t="s">
        <v>180</v>
      </c>
      <c r="FT1170" t="s">
        <v>180</v>
      </c>
      <c r="FU1170" t="s">
        <v>180</v>
      </c>
      <c r="FV1170" t="s">
        <v>5720</v>
      </c>
      <c r="FW1170" t="s">
        <v>180</v>
      </c>
      <c r="FX1170">
        <f t="shared" si="341"/>
        <v>2.3333333333333295</v>
      </c>
      <c r="FY1170">
        <f t="shared" si="342"/>
        <v>65.71428571428585</v>
      </c>
      <c r="FZ1170">
        <f t="shared" si="343"/>
        <v>6.2626728110599039</v>
      </c>
      <c r="GA1170">
        <f t="shared" si="344"/>
        <v>1.6881720430107483</v>
      </c>
      <c r="GB1170">
        <f t="shared" si="345"/>
        <v>1.637480798771118</v>
      </c>
      <c r="GC1170">
        <f t="shared" si="346"/>
        <v>2.2038567493112993</v>
      </c>
      <c r="GD1170">
        <f t="shared" si="347"/>
        <v>14.303133199567785</v>
      </c>
      <c r="GE1170">
        <f t="shared" si="348"/>
        <v>19.976287993101959</v>
      </c>
      <c r="GF1170">
        <f t="shared" si="349"/>
        <v>30.856021584498386</v>
      </c>
      <c r="GG1170">
        <f t="shared" si="350"/>
        <v>82.81764318630681</v>
      </c>
      <c r="GH1170">
        <f t="shared" si="351"/>
        <v>0.34632428133166643</v>
      </c>
      <c r="GI1170">
        <f t="shared" si="352"/>
        <v>0.36208031599736673</v>
      </c>
      <c r="GJ1170">
        <f t="shared" si="353"/>
        <v>0.27918781725888309</v>
      </c>
      <c r="GK1170">
        <f t="shared" si="354"/>
        <v>63.857868020304544</v>
      </c>
      <c r="GL1170">
        <f t="shared" si="355"/>
        <v>2.6840026333113918</v>
      </c>
      <c r="GM1170">
        <f t="shared" si="356"/>
        <v>1.2969058591178417</v>
      </c>
      <c r="GN1170">
        <f t="shared" si="357"/>
        <v>0.48319843021829767</v>
      </c>
      <c r="GO1170">
        <f t="shared" si="358"/>
        <v>3.7097361237488693</v>
      </c>
      <c r="GP1170">
        <f t="shared" si="359"/>
        <v>1.0080842707092381</v>
      </c>
      <c r="GQ1170">
        <f>(EA1170/0.0735)/((DZ1170/0.195*(EB1170/0.295))^0.5)</f>
        <v>0.89208963041195288</v>
      </c>
    </row>
    <row r="1171" spans="1:204">
      <c r="A1171" t="s">
        <v>5709</v>
      </c>
      <c r="B1171" t="s">
        <v>5710</v>
      </c>
      <c r="C1171" t="s">
        <v>7226</v>
      </c>
      <c r="D1171" t="s">
        <v>7298</v>
      </c>
      <c r="E1171" t="s">
        <v>7298</v>
      </c>
      <c r="F1171">
        <v>127</v>
      </c>
      <c r="G1171">
        <v>31</v>
      </c>
      <c r="H1171" t="s">
        <v>7336</v>
      </c>
      <c r="I1171" t="s">
        <v>5716</v>
      </c>
      <c r="J1171" t="s">
        <v>180</v>
      </c>
      <c r="K1171">
        <v>-39.33</v>
      </c>
      <c r="L1171">
        <v>-39.33</v>
      </c>
      <c r="M1171">
        <v>175.2</v>
      </c>
      <c r="N1171">
        <v>175.2</v>
      </c>
      <c r="O1171" t="s">
        <v>179</v>
      </c>
      <c r="R1171" t="s">
        <v>5721</v>
      </c>
      <c r="S1171" t="s">
        <v>5713</v>
      </c>
      <c r="V1171" t="s">
        <v>180</v>
      </c>
      <c r="W1171" t="s">
        <v>180</v>
      </c>
      <c r="X1171" t="s">
        <v>180</v>
      </c>
      <c r="Y1171" t="s">
        <v>180</v>
      </c>
      <c r="Z1171" t="s">
        <v>180</v>
      </c>
      <c r="AB1171" t="s">
        <v>180</v>
      </c>
      <c r="AC1171" t="s">
        <v>181</v>
      </c>
      <c r="AD1171" t="s">
        <v>180</v>
      </c>
      <c r="AE1171" t="s">
        <v>180</v>
      </c>
      <c r="AF1171" t="s">
        <v>180</v>
      </c>
      <c r="AG1171" t="s">
        <v>180</v>
      </c>
      <c r="AH1171" t="s">
        <v>5714</v>
      </c>
      <c r="AI1171">
        <v>57.953406440452198</v>
      </c>
      <c r="AJ1171">
        <v>0.73726230606806897</v>
      </c>
      <c r="AK1171" t="s">
        <v>180</v>
      </c>
      <c r="AL1171">
        <v>14.8549874659723</v>
      </c>
      <c r="AM1171" t="s">
        <v>180</v>
      </c>
      <c r="AP1171">
        <v>6.51</v>
      </c>
      <c r="AQ1171">
        <v>7.3327171171858101</v>
      </c>
      <c r="AR1171">
        <v>6.6343631060252504</v>
      </c>
      <c r="AS1171">
        <v>0.113731938960433</v>
      </c>
      <c r="AT1171" t="s">
        <v>180</v>
      </c>
      <c r="AU1171">
        <v>1.5962377397955501</v>
      </c>
      <c r="AV1171">
        <v>3.0128987338641</v>
      </c>
      <c r="AW1171">
        <v>0.135680207882622</v>
      </c>
      <c r="AX1171">
        <v>0.19157546876120399</v>
      </c>
      <c r="AY1171" t="s">
        <v>180</v>
      </c>
      <c r="AZ1171" t="s">
        <v>180</v>
      </c>
      <c r="BA1171">
        <v>98.881285056206323</v>
      </c>
      <c r="BC1171" t="s">
        <v>180</v>
      </c>
      <c r="BD1171" t="s">
        <v>180</v>
      </c>
      <c r="BE1171" t="s">
        <v>180</v>
      </c>
      <c r="BF1171" t="s">
        <v>180</v>
      </c>
      <c r="BG1171" t="s">
        <v>180</v>
      </c>
      <c r="BH1171" t="s">
        <v>180</v>
      </c>
      <c r="BI1171" t="s">
        <v>180</v>
      </c>
      <c r="BK1171" t="s">
        <v>180</v>
      </c>
      <c r="BL1171" t="s">
        <v>180</v>
      </c>
      <c r="BM1171">
        <v>4.3187216583875698E-2</v>
      </c>
      <c r="BN1171" t="s">
        <v>180</v>
      </c>
      <c r="BO1171" t="s">
        <v>180</v>
      </c>
      <c r="BP1171" t="s">
        <v>180</v>
      </c>
      <c r="BQ1171" t="s">
        <v>180</v>
      </c>
      <c r="BR1171" t="s">
        <v>180</v>
      </c>
      <c r="BS1171" t="s">
        <v>180</v>
      </c>
      <c r="BT1171" t="s">
        <v>180</v>
      </c>
      <c r="BU1171" t="s">
        <v>180</v>
      </c>
      <c r="BV1171" t="s">
        <v>180</v>
      </c>
      <c r="BW1171" t="s">
        <v>180</v>
      </c>
      <c r="BX1171" t="s">
        <v>180</v>
      </c>
      <c r="BY1171" t="s">
        <v>180</v>
      </c>
      <c r="BZ1171" t="s">
        <v>180</v>
      </c>
      <c r="CD1171" t="s">
        <v>180</v>
      </c>
      <c r="CE1171" t="s">
        <v>180</v>
      </c>
      <c r="CG1171" t="s">
        <v>180</v>
      </c>
      <c r="CH1171" t="s">
        <v>180</v>
      </c>
      <c r="CI1171" t="s">
        <v>180</v>
      </c>
      <c r="CJ1171" t="s">
        <v>180</v>
      </c>
      <c r="CK1171" t="s">
        <v>180</v>
      </c>
      <c r="CM1171" t="s">
        <v>180</v>
      </c>
      <c r="CN1171" t="s">
        <v>180</v>
      </c>
      <c r="CO1171">
        <v>26.056480774366001</v>
      </c>
      <c r="CQ1171">
        <v>196.94339249812401</v>
      </c>
      <c r="CR1171">
        <v>309.46001402379602</v>
      </c>
      <c r="CS1171" t="s">
        <v>180</v>
      </c>
      <c r="CT1171" t="s">
        <v>180</v>
      </c>
      <c r="CU1171">
        <v>40.457769826650299</v>
      </c>
      <c r="CV1171">
        <v>105.07490738657199</v>
      </c>
      <c r="CW1171">
        <v>77.849763053742294</v>
      </c>
      <c r="CX1171">
        <v>53.637988882871298</v>
      </c>
      <c r="CY1171">
        <v>14.983000509636399</v>
      </c>
      <c r="CZ1171" t="s">
        <v>180</v>
      </c>
      <c r="DB1171" t="s">
        <v>180</v>
      </c>
      <c r="DC1171" t="s">
        <v>180</v>
      </c>
      <c r="DD1171">
        <v>54.659914416057397</v>
      </c>
      <c r="DE1171">
        <v>233.130037660433</v>
      </c>
      <c r="DF1171">
        <v>16.091396664861399</v>
      </c>
      <c r="DG1171">
        <v>114.69148868604201</v>
      </c>
      <c r="DH1171">
        <v>4.0483973045450004</v>
      </c>
      <c r="DJ1171" t="s">
        <v>180</v>
      </c>
      <c r="DK1171" t="s">
        <v>180</v>
      </c>
      <c r="DL1171" t="s">
        <v>180</v>
      </c>
      <c r="DM1171" t="s">
        <v>180</v>
      </c>
      <c r="DR1171" t="s">
        <v>180</v>
      </c>
      <c r="DS1171" t="s">
        <v>180</v>
      </c>
      <c r="DT1171">
        <v>3.12604400279753</v>
      </c>
      <c r="DU1171">
        <v>328.22151868434099</v>
      </c>
      <c r="DV1171">
        <v>11.207116680607699</v>
      </c>
      <c r="DW1171">
        <v>24.460704749467698</v>
      </c>
      <c r="DX1171">
        <v>2.9426214712000198</v>
      </c>
      <c r="DY1171">
        <v>12.768828521066499</v>
      </c>
      <c r="DZ1171">
        <v>2.9321401836801599</v>
      </c>
      <c r="EA1171">
        <v>0.75308050830176898</v>
      </c>
      <c r="EB1171">
        <v>2.82208666472166</v>
      </c>
      <c r="EC1171">
        <v>0.46641729463366299</v>
      </c>
      <c r="ED1171">
        <v>2.9740653337595901</v>
      </c>
      <c r="EE1171">
        <v>0.59874354957186504</v>
      </c>
      <c r="EF1171">
        <v>1.6953482563369699</v>
      </c>
      <c r="EG1171">
        <v>0.247096353280643</v>
      </c>
      <c r="EH1171">
        <v>1.70320922197686</v>
      </c>
      <c r="EI1171">
        <v>0.25993593049246799</v>
      </c>
      <c r="EJ1171">
        <v>3.1863114060367099</v>
      </c>
      <c r="EK1171">
        <v>0.31915520497966399</v>
      </c>
      <c r="EM1171" t="s">
        <v>180</v>
      </c>
      <c r="EN1171" t="s">
        <v>180</v>
      </c>
      <c r="EO1171" t="s">
        <v>180</v>
      </c>
      <c r="EP1171" t="s">
        <v>180</v>
      </c>
      <c r="EQ1171" t="s">
        <v>180</v>
      </c>
      <c r="ER1171" t="s">
        <v>180</v>
      </c>
      <c r="ET1171">
        <v>8.5003241786045205</v>
      </c>
      <c r="EV1171">
        <v>5.1410715284901496</v>
      </c>
      <c r="EW1171">
        <v>1.45847115838819</v>
      </c>
      <c r="EY1171" t="s">
        <v>180</v>
      </c>
      <c r="EZ1171" t="s">
        <v>180</v>
      </c>
      <c r="FB1171" t="s">
        <v>180</v>
      </c>
      <c r="FD1171" t="s">
        <v>180</v>
      </c>
      <c r="FF1171" t="s">
        <v>180</v>
      </c>
      <c r="FH1171" t="s">
        <v>180</v>
      </c>
      <c r="FI1171" t="s">
        <v>180</v>
      </c>
      <c r="FJ1171" t="s">
        <v>180</v>
      </c>
      <c r="FK1171" t="s">
        <v>180</v>
      </c>
      <c r="FL1171" t="s">
        <v>180</v>
      </c>
      <c r="FM1171" t="s">
        <v>180</v>
      </c>
      <c r="FN1171" t="s">
        <v>180</v>
      </c>
      <c r="FP1171" t="s">
        <v>180</v>
      </c>
      <c r="FQ1171" t="s">
        <v>180</v>
      </c>
      <c r="FR1171" t="s">
        <v>180</v>
      </c>
      <c r="FS1171" t="s">
        <v>180</v>
      </c>
      <c r="FT1171" t="s">
        <v>180</v>
      </c>
      <c r="FU1171" t="s">
        <v>180</v>
      </c>
      <c r="FV1171" t="s">
        <v>5722</v>
      </c>
      <c r="FW1171" t="s">
        <v>180</v>
      </c>
      <c r="FX1171">
        <f t="shared" si="341"/>
        <v>2.3769230769230782</v>
      </c>
      <c r="FY1171">
        <f t="shared" si="342"/>
        <v>67.338461538461672</v>
      </c>
      <c r="FZ1171">
        <f t="shared" si="343"/>
        <v>6.579999999999977</v>
      </c>
      <c r="GA1171">
        <f t="shared" si="344"/>
        <v>1.7215384615384595</v>
      </c>
      <c r="GB1171">
        <f t="shared" si="345"/>
        <v>1.6569230769230776</v>
      </c>
      <c r="GC1171">
        <f t="shared" si="346"/>
        <v>2.1650879566982431</v>
      </c>
      <c r="GD1171">
        <f t="shared" si="347"/>
        <v>14.487868425337897</v>
      </c>
      <c r="GE1171">
        <f t="shared" si="348"/>
        <v>18.257746767904838</v>
      </c>
      <c r="GF1171">
        <f t="shared" si="349"/>
        <v>29.286883329436648</v>
      </c>
      <c r="GG1171">
        <f t="shared" si="350"/>
        <v>81.074433656957936</v>
      </c>
      <c r="GH1171">
        <f t="shared" si="351"/>
        <v>0.3475093733261917</v>
      </c>
      <c r="GI1171">
        <f t="shared" si="352"/>
        <v>0.36025889967637642</v>
      </c>
      <c r="GJ1171">
        <f t="shared" si="353"/>
        <v>0.28369011213048023</v>
      </c>
      <c r="GK1171">
        <f t="shared" si="354"/>
        <v>63.84301732925595</v>
      </c>
      <c r="GL1171">
        <f t="shared" si="355"/>
        <v>2.7682847896440017</v>
      </c>
      <c r="GM1171">
        <f t="shared" si="356"/>
        <v>1.2699029126213577</v>
      </c>
      <c r="GN1171">
        <f t="shared" si="357"/>
        <v>0.45873275660509838</v>
      </c>
      <c r="GO1171">
        <f t="shared" si="358"/>
        <v>3.8221626452189366</v>
      </c>
      <c r="GP1171">
        <f t="shared" si="359"/>
        <v>1.0251896676461436</v>
      </c>
      <c r="GQ1171">
        <f>(EA1171/0.0735)/((DZ1171/0.195*(EB1171/0.295))^0.5)</f>
        <v>0.8542890573143227</v>
      </c>
    </row>
    <row r="1172" spans="1:204">
      <c r="A1172" t="s">
        <v>5709</v>
      </c>
      <c r="B1172" t="s">
        <v>5732</v>
      </c>
      <c r="C1172" t="s">
        <v>7226</v>
      </c>
      <c r="D1172" t="s">
        <v>7298</v>
      </c>
      <c r="E1172" t="s">
        <v>7298</v>
      </c>
      <c r="F1172">
        <v>127</v>
      </c>
      <c r="G1172">
        <v>31</v>
      </c>
      <c r="H1172" t="s">
        <v>7336</v>
      </c>
      <c r="I1172" t="s">
        <v>5733</v>
      </c>
      <c r="J1172" t="s">
        <v>180</v>
      </c>
      <c r="K1172">
        <v>-39.24</v>
      </c>
      <c r="L1172">
        <v>-39.33</v>
      </c>
      <c r="M1172">
        <v>175.52</v>
      </c>
      <c r="N1172">
        <v>175.64</v>
      </c>
      <c r="O1172" t="s">
        <v>179</v>
      </c>
      <c r="R1172" t="s">
        <v>5734</v>
      </c>
      <c r="S1172" t="s">
        <v>5735</v>
      </c>
      <c r="V1172" t="s">
        <v>180</v>
      </c>
      <c r="W1172" t="s">
        <v>180</v>
      </c>
      <c r="X1172" t="s">
        <v>180</v>
      </c>
      <c r="Y1172" t="s">
        <v>180</v>
      </c>
      <c r="Z1172" t="s">
        <v>180</v>
      </c>
      <c r="AB1172" t="s">
        <v>180</v>
      </c>
      <c r="AC1172" t="s">
        <v>181</v>
      </c>
      <c r="AD1172" t="s">
        <v>180</v>
      </c>
      <c r="AE1172" t="s">
        <v>180</v>
      </c>
      <c r="AF1172" t="s">
        <v>180</v>
      </c>
      <c r="AG1172" t="s">
        <v>180</v>
      </c>
      <c r="AH1172" t="s">
        <v>5736</v>
      </c>
      <c r="AI1172">
        <v>52.7887381912374</v>
      </c>
      <c r="AJ1172">
        <v>0.65594755833528195</v>
      </c>
      <c r="AK1172" t="s">
        <v>180</v>
      </c>
      <c r="AL1172">
        <v>15.500333188821701</v>
      </c>
      <c r="AM1172" t="s">
        <v>180</v>
      </c>
      <c r="AP1172">
        <v>8.64</v>
      </c>
      <c r="AQ1172">
        <v>9.6348844225886392</v>
      </c>
      <c r="AR1172">
        <v>9.0130267718938004</v>
      </c>
      <c r="AS1172">
        <v>0.15431171070997801</v>
      </c>
      <c r="AT1172" t="s">
        <v>180</v>
      </c>
      <c r="AU1172">
        <v>0.56890352483054396</v>
      </c>
      <c r="AV1172">
        <v>2.64379713003337</v>
      </c>
      <c r="AW1172">
        <v>9.7171773193037395E-2</v>
      </c>
      <c r="AY1172" t="s">
        <v>180</v>
      </c>
      <c r="AZ1172" t="s">
        <v>180</v>
      </c>
      <c r="BA1172">
        <v>99.69711427164377</v>
      </c>
      <c r="BC1172" t="s">
        <v>180</v>
      </c>
      <c r="BD1172" t="s">
        <v>180</v>
      </c>
      <c r="BE1172" t="s">
        <v>180</v>
      </c>
      <c r="BF1172" t="s">
        <v>180</v>
      </c>
      <c r="BG1172" t="s">
        <v>180</v>
      </c>
      <c r="BH1172" t="s">
        <v>180</v>
      </c>
      <c r="BI1172" t="s">
        <v>180</v>
      </c>
      <c r="BK1172" t="s">
        <v>180</v>
      </c>
      <c r="BL1172" t="s">
        <v>180</v>
      </c>
      <c r="BM1172">
        <v>-0.23</v>
      </c>
      <c r="BN1172" t="s">
        <v>180</v>
      </c>
      <c r="BO1172" t="s">
        <v>180</v>
      </c>
      <c r="BP1172" t="s">
        <v>180</v>
      </c>
      <c r="BQ1172" t="s">
        <v>180</v>
      </c>
      <c r="BR1172" t="s">
        <v>180</v>
      </c>
      <c r="BS1172" t="s">
        <v>180</v>
      </c>
      <c r="BT1172" t="s">
        <v>180</v>
      </c>
      <c r="BU1172" t="s">
        <v>180</v>
      </c>
      <c r="BV1172" t="s">
        <v>180</v>
      </c>
      <c r="BW1172" t="s">
        <v>180</v>
      </c>
      <c r="BX1172" t="s">
        <v>180</v>
      </c>
      <c r="BY1172" t="s">
        <v>180</v>
      </c>
      <c r="BZ1172" t="s">
        <v>180</v>
      </c>
      <c r="CD1172" t="s">
        <v>180</v>
      </c>
      <c r="CE1172" t="s">
        <v>180</v>
      </c>
      <c r="CG1172" t="s">
        <v>180</v>
      </c>
      <c r="CH1172" t="s">
        <v>180</v>
      </c>
      <c r="CI1172" t="s">
        <v>180</v>
      </c>
      <c r="CJ1172" t="s">
        <v>180</v>
      </c>
      <c r="CK1172" t="s">
        <v>180</v>
      </c>
      <c r="CM1172" t="s">
        <v>180</v>
      </c>
      <c r="CN1172" t="s">
        <v>180</v>
      </c>
      <c r="CO1172">
        <v>32.198332743525498</v>
      </c>
      <c r="CQ1172">
        <v>256.2</v>
      </c>
      <c r="CR1172">
        <v>366.3</v>
      </c>
      <c r="CS1172" t="s">
        <v>180</v>
      </c>
      <c r="CT1172" t="s">
        <v>180</v>
      </c>
      <c r="CV1172">
        <v>136</v>
      </c>
      <c r="CW1172">
        <v>75.5</v>
      </c>
      <c r="CX1172">
        <v>76.900000000000006</v>
      </c>
      <c r="CY1172">
        <v>16.600000000000001</v>
      </c>
      <c r="CZ1172" t="s">
        <v>180</v>
      </c>
      <c r="DB1172" t="s">
        <v>180</v>
      </c>
      <c r="DC1172" t="s">
        <v>180</v>
      </c>
      <c r="DD1172">
        <v>12.1</v>
      </c>
      <c r="DE1172">
        <v>200.8</v>
      </c>
      <c r="DF1172">
        <v>17.284630697141498</v>
      </c>
      <c r="DG1172">
        <v>56.8</v>
      </c>
      <c r="DH1172">
        <v>1.77380530366927</v>
      </c>
      <c r="DJ1172" t="s">
        <v>180</v>
      </c>
      <c r="DK1172" t="s">
        <v>180</v>
      </c>
      <c r="DL1172" t="s">
        <v>180</v>
      </c>
      <c r="DM1172" t="s">
        <v>180</v>
      </c>
      <c r="DR1172" t="s">
        <v>180</v>
      </c>
      <c r="DS1172" t="s">
        <v>180</v>
      </c>
      <c r="DU1172">
        <v>202.2</v>
      </c>
      <c r="DV1172">
        <v>4.9688884731921297</v>
      </c>
      <c r="DW1172">
        <v>10.4225241436831</v>
      </c>
      <c r="DX1172">
        <v>1.64253401065404</v>
      </c>
      <c r="DY1172">
        <v>7.6862373765787302</v>
      </c>
      <c r="DZ1172">
        <v>2.0225305814132502</v>
      </c>
      <c r="EA1172">
        <v>0.74753678705783899</v>
      </c>
      <c r="EB1172">
        <v>2.2721655401011098</v>
      </c>
      <c r="EC1172">
        <v>0.40052129478395698</v>
      </c>
      <c r="ED1172">
        <v>2.5229081921748602</v>
      </c>
      <c r="EE1172">
        <v>0.58244024310151399</v>
      </c>
      <c r="EF1172">
        <v>1.6255201298691999</v>
      </c>
      <c r="EG1172">
        <v>0.24091787058862499</v>
      </c>
      <c r="EH1172">
        <v>1.5507549782347101</v>
      </c>
      <c r="EI1172">
        <v>0.23451713755575401</v>
      </c>
      <c r="EJ1172">
        <v>1.73199216319158</v>
      </c>
      <c r="EK1172">
        <v>0.39165468816557403</v>
      </c>
      <c r="EM1172" t="s">
        <v>180</v>
      </c>
      <c r="EN1172" t="s">
        <v>180</v>
      </c>
      <c r="EO1172" t="s">
        <v>180</v>
      </c>
      <c r="EP1172" t="s">
        <v>180</v>
      </c>
      <c r="EQ1172" t="s">
        <v>180</v>
      </c>
      <c r="ER1172" t="s">
        <v>180</v>
      </c>
      <c r="ET1172">
        <v>4.0999999999999996</v>
      </c>
      <c r="EV1172">
        <v>1.1795582621407701</v>
      </c>
      <c r="EW1172">
        <v>0.32724166128758098</v>
      </c>
      <c r="EY1172" t="s">
        <v>180</v>
      </c>
      <c r="EZ1172" t="s">
        <v>180</v>
      </c>
      <c r="FB1172" t="s">
        <v>180</v>
      </c>
      <c r="FD1172" t="s">
        <v>180</v>
      </c>
      <c r="FF1172" t="s">
        <v>180</v>
      </c>
      <c r="FH1172" t="s">
        <v>180</v>
      </c>
      <c r="FI1172" t="s">
        <v>180</v>
      </c>
      <c r="FJ1172" t="s">
        <v>180</v>
      </c>
      <c r="FK1172" t="s">
        <v>180</v>
      </c>
      <c r="FL1172" t="s">
        <v>180</v>
      </c>
      <c r="FM1172" t="s">
        <v>180</v>
      </c>
      <c r="FN1172" t="s">
        <v>180</v>
      </c>
      <c r="FO1172">
        <v>0.28311199999999997</v>
      </c>
      <c r="FP1172" t="s">
        <v>180</v>
      </c>
      <c r="FQ1172" t="s">
        <v>180</v>
      </c>
      <c r="FR1172" t="s">
        <v>180</v>
      </c>
      <c r="FS1172" t="s">
        <v>180</v>
      </c>
      <c r="FT1172" t="s">
        <v>180</v>
      </c>
      <c r="FU1172" t="s">
        <v>180</v>
      </c>
      <c r="FV1172" t="s">
        <v>5737</v>
      </c>
      <c r="FW1172" t="s">
        <v>180</v>
      </c>
      <c r="FX1172">
        <f t="shared" si="341"/>
        <v>1.1438333770099951</v>
      </c>
      <c r="FY1172">
        <f t="shared" si="342"/>
        <v>36.627320754860861</v>
      </c>
      <c r="FZ1172">
        <f t="shared" si="343"/>
        <v>3.2041738011045595</v>
      </c>
      <c r="GA1172">
        <f t="shared" si="344"/>
        <v>1.3042231750341258</v>
      </c>
      <c r="GB1172">
        <f t="shared" si="345"/>
        <v>1.4651995782645251</v>
      </c>
      <c r="GC1172">
        <f t="shared" si="346"/>
        <v>0.86730031631546045</v>
      </c>
      <c r="GD1172">
        <f t="shared" si="347"/>
        <v>11.617257175949264</v>
      </c>
      <c r="GE1172">
        <f t="shared" si="348"/>
        <v>26.124616006769671</v>
      </c>
      <c r="GF1172">
        <f t="shared" si="349"/>
        <v>40.693205551080119</v>
      </c>
      <c r="GG1172">
        <f t="shared" si="350"/>
        <v>113.99221751210901</v>
      </c>
      <c r="GH1172">
        <f t="shared" si="351"/>
        <v>0.39337879610333493</v>
      </c>
      <c r="GI1172">
        <f t="shared" si="352"/>
        <v>0.18448567078396555</v>
      </c>
      <c r="GJ1172">
        <f t="shared" si="353"/>
        <v>0.27742729782051878</v>
      </c>
      <c r="GK1172">
        <f t="shared" si="354"/>
        <v>171.4201040252382</v>
      </c>
      <c r="GL1172">
        <f t="shared" si="355"/>
        <v>2.8012592266544436</v>
      </c>
      <c r="GM1172">
        <f t="shared" si="356"/>
        <v>0.66498744800274956</v>
      </c>
      <c r="GN1172">
        <f t="shared" si="357"/>
        <v>0.23738875776839369</v>
      </c>
      <c r="GO1172">
        <f t="shared" si="358"/>
        <v>2.4567680305333637</v>
      </c>
      <c r="GP1172">
        <f t="shared" si="359"/>
        <v>0.87808286285323423</v>
      </c>
      <c r="GQ1172">
        <f>(EA1172/0.0735)/((DZ1172/0.195*(EB1172/0.295))^0.5)</f>
        <v>1.1379050142571341</v>
      </c>
    </row>
    <row r="1173" spans="1:204">
      <c r="A1173" t="s">
        <v>5709</v>
      </c>
      <c r="B1173" t="s">
        <v>5738</v>
      </c>
      <c r="C1173" t="s">
        <v>7226</v>
      </c>
      <c r="D1173" t="s">
        <v>7298</v>
      </c>
      <c r="E1173" t="s">
        <v>7298</v>
      </c>
      <c r="F1173">
        <v>127</v>
      </c>
      <c r="G1173">
        <v>31</v>
      </c>
      <c r="H1173" t="s">
        <v>7336</v>
      </c>
      <c r="I1173" t="s">
        <v>5739</v>
      </c>
      <c r="J1173" t="s">
        <v>5740</v>
      </c>
      <c r="K1173">
        <v>-39.144973</v>
      </c>
      <c r="L1173">
        <v>-39.144973</v>
      </c>
      <c r="M1173">
        <v>175.566102</v>
      </c>
      <c r="N1173">
        <v>175.566102</v>
      </c>
      <c r="O1173" t="s">
        <v>179</v>
      </c>
      <c r="R1173" t="s">
        <v>5741</v>
      </c>
      <c r="S1173" t="s">
        <v>5742</v>
      </c>
      <c r="T1173" t="s">
        <v>7283</v>
      </c>
      <c r="W1173" t="s">
        <v>180</v>
      </c>
      <c r="X1173" t="s">
        <v>180</v>
      </c>
      <c r="Y1173" t="s">
        <v>180</v>
      </c>
      <c r="Z1173" t="s">
        <v>180</v>
      </c>
      <c r="AB1173" t="s">
        <v>180</v>
      </c>
      <c r="AC1173" t="s">
        <v>181</v>
      </c>
      <c r="AD1173" t="s">
        <v>180</v>
      </c>
      <c r="AE1173" t="s">
        <v>180</v>
      </c>
      <c r="AF1173" t="s">
        <v>196</v>
      </c>
      <c r="AG1173" t="s">
        <v>180</v>
      </c>
      <c r="AH1173" t="s">
        <v>5743</v>
      </c>
      <c r="AI1173">
        <v>55.68</v>
      </c>
      <c r="AJ1173">
        <v>0.66</v>
      </c>
      <c r="AK1173" t="s">
        <v>180</v>
      </c>
      <c r="AL1173">
        <v>13.49</v>
      </c>
      <c r="AM1173" t="s">
        <v>180</v>
      </c>
      <c r="AP1173">
        <v>7.06</v>
      </c>
      <c r="AQ1173">
        <v>7.26</v>
      </c>
      <c r="AR1173">
        <v>10.67</v>
      </c>
      <c r="AS1173">
        <v>0.13</v>
      </c>
      <c r="AT1173" t="s">
        <v>180</v>
      </c>
      <c r="AU1173">
        <v>1.24</v>
      </c>
      <c r="AV1173">
        <v>2.4900000000000002</v>
      </c>
      <c r="AW1173">
        <v>0.12</v>
      </c>
      <c r="AY1173" t="s">
        <v>180</v>
      </c>
      <c r="AZ1173" t="s">
        <v>180</v>
      </c>
      <c r="BA1173">
        <v>98.8</v>
      </c>
      <c r="BC1173" t="s">
        <v>180</v>
      </c>
      <c r="BD1173" t="s">
        <v>180</v>
      </c>
      <c r="BE1173" t="s">
        <v>180</v>
      </c>
      <c r="BF1173" t="s">
        <v>180</v>
      </c>
      <c r="BG1173" t="s">
        <v>180</v>
      </c>
      <c r="BH1173" t="s">
        <v>180</v>
      </c>
      <c r="BI1173" t="s">
        <v>180</v>
      </c>
      <c r="BK1173" t="s">
        <v>180</v>
      </c>
      <c r="BL1173" t="s">
        <v>180</v>
      </c>
      <c r="BN1173" t="s">
        <v>180</v>
      </c>
      <c r="BO1173" t="s">
        <v>180</v>
      </c>
      <c r="BP1173" t="s">
        <v>180</v>
      </c>
      <c r="BQ1173" t="s">
        <v>180</v>
      </c>
      <c r="BR1173" t="s">
        <v>180</v>
      </c>
      <c r="BS1173" t="s">
        <v>180</v>
      </c>
      <c r="BT1173" t="s">
        <v>180</v>
      </c>
      <c r="BU1173" t="s">
        <v>180</v>
      </c>
      <c r="BV1173" t="s">
        <v>180</v>
      </c>
      <c r="BW1173" t="s">
        <v>180</v>
      </c>
      <c r="BX1173" t="s">
        <v>180</v>
      </c>
      <c r="BY1173" t="s">
        <v>180</v>
      </c>
      <c r="BZ1173" t="s">
        <v>180</v>
      </c>
      <c r="CA1173">
        <v>12.303016</v>
      </c>
      <c r="CD1173" t="s">
        <v>180</v>
      </c>
      <c r="CE1173" t="s">
        <v>180</v>
      </c>
      <c r="CG1173" t="s">
        <v>180</v>
      </c>
      <c r="CH1173" t="s">
        <v>180</v>
      </c>
      <c r="CI1173" t="s">
        <v>180</v>
      </c>
      <c r="CJ1173" t="s">
        <v>180</v>
      </c>
      <c r="CK1173" t="s">
        <v>180</v>
      </c>
      <c r="CM1173" t="s">
        <v>180</v>
      </c>
      <c r="CN1173" t="s">
        <v>180</v>
      </c>
      <c r="CO1173">
        <v>26.144159999999999</v>
      </c>
      <c r="CQ1173">
        <v>192.40656000000001</v>
      </c>
      <c r="CR1173">
        <v>599.99040000000002</v>
      </c>
      <c r="CS1173" t="s">
        <v>180</v>
      </c>
      <c r="CT1173" t="s">
        <v>180</v>
      </c>
      <c r="CU1173">
        <v>40.702159999999999</v>
      </c>
      <c r="CV1173">
        <v>305.41680000000002</v>
      </c>
      <c r="CW1173">
        <v>56.083440000000003</v>
      </c>
      <c r="CX1173">
        <v>61.685760000000002</v>
      </c>
      <c r="CY1173">
        <v>29.2164</v>
      </c>
      <c r="CZ1173" t="s">
        <v>180</v>
      </c>
      <c r="DB1173" t="s">
        <v>180</v>
      </c>
      <c r="DC1173" t="s">
        <v>180</v>
      </c>
      <c r="DD1173">
        <v>47.971119999999999</v>
      </c>
      <c r="DE1173">
        <v>277.50560000000002</v>
      </c>
      <c r="DF1173">
        <v>15.60216</v>
      </c>
      <c r="DG1173">
        <v>101.3036</v>
      </c>
      <c r="DH1173">
        <v>3.3232400000000002</v>
      </c>
      <c r="DI1173">
        <v>0.86223519999999998</v>
      </c>
      <c r="DJ1173" t="s">
        <v>180</v>
      </c>
      <c r="DK1173" t="s">
        <v>180</v>
      </c>
      <c r="DL1173" t="s">
        <v>180</v>
      </c>
      <c r="DM1173" t="s">
        <v>180</v>
      </c>
      <c r="DP1173">
        <v>1.2519880000000001</v>
      </c>
      <c r="DQ1173">
        <v>0.15638304</v>
      </c>
      <c r="DR1173" t="s">
        <v>180</v>
      </c>
      <c r="DS1173" t="s">
        <v>180</v>
      </c>
      <c r="DT1173">
        <v>3.0220400000000001</v>
      </c>
      <c r="DU1173">
        <v>293.16800000000001</v>
      </c>
      <c r="DV1173">
        <v>10.084175999999999</v>
      </c>
      <c r="DW1173">
        <v>22.168320000000001</v>
      </c>
      <c r="DX1173">
        <v>2.7710400000000002</v>
      </c>
      <c r="DY1173">
        <v>11.477728000000001</v>
      </c>
      <c r="DZ1173">
        <v>2.7469440000000001</v>
      </c>
      <c r="EA1173">
        <v>0.69065585091331405</v>
      </c>
      <c r="EB1173">
        <v>2.7190183655612801</v>
      </c>
      <c r="EC1173">
        <v>0.4562176</v>
      </c>
      <c r="ED1173">
        <v>2.8071839999999999</v>
      </c>
      <c r="EE1173">
        <v>0.57509120000000002</v>
      </c>
      <c r="EF1173">
        <v>1.6086790799999999</v>
      </c>
      <c r="EG1173">
        <v>0.238952</v>
      </c>
      <c r="EH1173">
        <v>1.6072032000000001</v>
      </c>
      <c r="EI1173">
        <v>0.24136160000000001</v>
      </c>
      <c r="EJ1173">
        <v>2.925656</v>
      </c>
      <c r="EK1173">
        <v>0.26786720000000003</v>
      </c>
      <c r="EL1173">
        <v>0.28694320000000001</v>
      </c>
      <c r="EM1173" t="s">
        <v>180</v>
      </c>
      <c r="EN1173" t="s">
        <v>180</v>
      </c>
      <c r="EO1173" t="s">
        <v>180</v>
      </c>
      <c r="EP1173" t="s">
        <v>180</v>
      </c>
      <c r="EQ1173" t="s">
        <v>180</v>
      </c>
      <c r="ER1173" t="s">
        <v>180</v>
      </c>
      <c r="ET1173">
        <v>7.1263920000000001</v>
      </c>
      <c r="EV1173">
        <v>4.6404880000000004</v>
      </c>
      <c r="EW1173">
        <v>1.2762848</v>
      </c>
      <c r="EY1173" t="s">
        <v>180</v>
      </c>
      <c r="EZ1173" t="s">
        <v>180</v>
      </c>
      <c r="FB1173" t="s">
        <v>180</v>
      </c>
      <c r="FD1173" t="s">
        <v>180</v>
      </c>
      <c r="FF1173" t="s">
        <v>180</v>
      </c>
      <c r="FH1173" t="s">
        <v>180</v>
      </c>
      <c r="FI1173" t="s">
        <v>180</v>
      </c>
      <c r="FJ1173" t="s">
        <v>180</v>
      </c>
      <c r="FK1173" t="s">
        <v>180</v>
      </c>
      <c r="FL1173" t="s">
        <v>180</v>
      </c>
      <c r="FM1173" t="s">
        <v>180</v>
      </c>
      <c r="FN1173" t="s">
        <v>180</v>
      </c>
      <c r="FP1173" t="s">
        <v>180</v>
      </c>
      <c r="FQ1173" t="s">
        <v>180</v>
      </c>
      <c r="FR1173" t="s">
        <v>180</v>
      </c>
      <c r="FS1173" t="s">
        <v>180</v>
      </c>
      <c r="FT1173" t="s">
        <v>180</v>
      </c>
      <c r="FU1173" t="s">
        <v>180</v>
      </c>
      <c r="FV1173" t="s">
        <v>5744</v>
      </c>
      <c r="FW1173" t="s">
        <v>180</v>
      </c>
      <c r="FX1173">
        <f t="shared" si="341"/>
        <v>2.0677161419290355</v>
      </c>
      <c r="FY1173">
        <f t="shared" si="342"/>
        <v>63.030984507746126</v>
      </c>
      <c r="FZ1173">
        <f t="shared" si="343"/>
        <v>6.2743628185907037</v>
      </c>
      <c r="GA1173">
        <f t="shared" si="344"/>
        <v>1.7091454272863569</v>
      </c>
      <c r="GB1173">
        <f t="shared" si="345"/>
        <v>1.6917701293534508</v>
      </c>
      <c r="GC1173">
        <f t="shared" si="346"/>
        <v>1.8787878787878787</v>
      </c>
      <c r="GD1173">
        <f t="shared" si="347"/>
        <v>17.786357786357787</v>
      </c>
      <c r="GE1173">
        <f t="shared" si="348"/>
        <v>24.177746675997202</v>
      </c>
      <c r="GF1173">
        <f t="shared" si="349"/>
        <v>29.072082835523698</v>
      </c>
      <c r="GG1173">
        <f t="shared" si="350"/>
        <v>88.217522658610264</v>
      </c>
      <c r="GH1173">
        <f t="shared" si="351"/>
        <v>0.32146739130434782</v>
      </c>
      <c r="GI1173">
        <f t="shared" si="352"/>
        <v>0.38404833836858004</v>
      </c>
      <c r="GJ1173">
        <f t="shared" si="353"/>
        <v>0.27503245348334054</v>
      </c>
      <c r="GK1173">
        <f t="shared" si="354"/>
        <v>63.176114236261355</v>
      </c>
      <c r="GL1173">
        <f t="shared" si="355"/>
        <v>3.0344410876132928</v>
      </c>
      <c r="GM1173">
        <f t="shared" si="356"/>
        <v>1.3963746223564955</v>
      </c>
      <c r="GN1173">
        <f t="shared" si="357"/>
        <v>0.46017522899243335</v>
      </c>
      <c r="GO1173">
        <f t="shared" si="358"/>
        <v>3.6710526315789469</v>
      </c>
      <c r="GP1173">
        <f t="shared" si="359"/>
        <v>1.0093471881178522</v>
      </c>
      <c r="GQ1173">
        <f>(EA1173/0.0735)/((DZ1173/0.195*(EB1173/0.295))^0.5)</f>
        <v>0.824653860575286</v>
      </c>
    </row>
    <row r="1174" spans="1:204">
      <c r="A1174" t="s">
        <v>5709</v>
      </c>
      <c r="B1174" t="s">
        <v>5738</v>
      </c>
      <c r="C1174" t="s">
        <v>7226</v>
      </c>
      <c r="D1174" t="s">
        <v>7298</v>
      </c>
      <c r="E1174" t="s">
        <v>7298</v>
      </c>
      <c r="F1174">
        <v>127</v>
      </c>
      <c r="G1174">
        <v>31</v>
      </c>
      <c r="H1174" t="s">
        <v>7336</v>
      </c>
      <c r="I1174" t="s">
        <v>5739</v>
      </c>
      <c r="J1174" t="s">
        <v>5740</v>
      </c>
      <c r="K1174">
        <v>-39.144781999999999</v>
      </c>
      <c r="L1174">
        <v>-39.144781999999999</v>
      </c>
      <c r="M1174">
        <v>175.566633</v>
      </c>
      <c r="N1174">
        <v>175.566633</v>
      </c>
      <c r="O1174" t="s">
        <v>179</v>
      </c>
      <c r="R1174" t="s">
        <v>5745</v>
      </c>
      <c r="S1174" t="s">
        <v>5742</v>
      </c>
      <c r="T1174" t="s">
        <v>7283</v>
      </c>
      <c r="W1174" t="s">
        <v>180</v>
      </c>
      <c r="X1174" t="s">
        <v>180</v>
      </c>
      <c r="Y1174" t="s">
        <v>180</v>
      </c>
      <c r="Z1174" t="s">
        <v>180</v>
      </c>
      <c r="AB1174" t="s">
        <v>180</v>
      </c>
      <c r="AC1174" t="s">
        <v>181</v>
      </c>
      <c r="AD1174" t="s">
        <v>180</v>
      </c>
      <c r="AE1174" t="s">
        <v>180</v>
      </c>
      <c r="AF1174" t="s">
        <v>196</v>
      </c>
      <c r="AG1174" t="s">
        <v>180</v>
      </c>
      <c r="AH1174" t="s">
        <v>5743</v>
      </c>
      <c r="AI1174">
        <v>56.57</v>
      </c>
      <c r="AJ1174">
        <v>0.7</v>
      </c>
      <c r="AK1174" t="s">
        <v>180</v>
      </c>
      <c r="AL1174">
        <v>14.07</v>
      </c>
      <c r="AM1174" t="s">
        <v>180</v>
      </c>
      <c r="AP1174">
        <v>6.73</v>
      </c>
      <c r="AQ1174">
        <v>7.21</v>
      </c>
      <c r="AR1174">
        <v>8.5299999999999994</v>
      </c>
      <c r="AS1174">
        <v>0.12</v>
      </c>
      <c r="AT1174" t="s">
        <v>180</v>
      </c>
      <c r="AU1174">
        <v>1.45</v>
      </c>
      <c r="AV1174">
        <v>2.68</v>
      </c>
      <c r="AW1174">
        <v>0.14000000000000001</v>
      </c>
      <c r="AY1174" t="s">
        <v>180</v>
      </c>
      <c r="AZ1174" t="s">
        <v>180</v>
      </c>
      <c r="BA1174">
        <v>98.200000000000017</v>
      </c>
      <c r="BC1174" t="s">
        <v>180</v>
      </c>
      <c r="BD1174" t="s">
        <v>180</v>
      </c>
      <c r="BE1174" t="s">
        <v>180</v>
      </c>
      <c r="BF1174" t="s">
        <v>180</v>
      </c>
      <c r="BG1174" t="s">
        <v>180</v>
      </c>
      <c r="BH1174" t="s">
        <v>180</v>
      </c>
      <c r="BI1174" t="s">
        <v>180</v>
      </c>
      <c r="BK1174" t="s">
        <v>180</v>
      </c>
      <c r="BL1174" t="s">
        <v>180</v>
      </c>
      <c r="BN1174" t="s">
        <v>180</v>
      </c>
      <c r="BO1174" t="s">
        <v>180</v>
      </c>
      <c r="BP1174" t="s">
        <v>180</v>
      </c>
      <c r="BQ1174" t="s">
        <v>180</v>
      </c>
      <c r="BR1174" t="s">
        <v>180</v>
      </c>
      <c r="BS1174" t="s">
        <v>180</v>
      </c>
      <c r="BT1174" t="s">
        <v>180</v>
      </c>
      <c r="BU1174" t="s">
        <v>180</v>
      </c>
      <c r="BV1174" t="s">
        <v>180</v>
      </c>
      <c r="BW1174" t="s">
        <v>180</v>
      </c>
      <c r="BX1174" t="s">
        <v>180</v>
      </c>
      <c r="BY1174" t="s">
        <v>180</v>
      </c>
      <c r="BZ1174" t="s">
        <v>180</v>
      </c>
      <c r="CA1174">
        <v>15.921227999999999</v>
      </c>
      <c r="CD1174" t="s">
        <v>180</v>
      </c>
      <c r="CE1174" t="s">
        <v>180</v>
      </c>
      <c r="CG1174" t="s">
        <v>180</v>
      </c>
      <c r="CH1174" t="s">
        <v>180</v>
      </c>
      <c r="CI1174" t="s">
        <v>180</v>
      </c>
      <c r="CJ1174" t="s">
        <v>180</v>
      </c>
      <c r="CK1174" t="s">
        <v>180</v>
      </c>
      <c r="CM1174" t="s">
        <v>180</v>
      </c>
      <c r="CN1174" t="s">
        <v>180</v>
      </c>
      <c r="CO1174">
        <v>25.113240000000001</v>
      </c>
      <c r="CQ1174">
        <v>195.3252</v>
      </c>
      <c r="CR1174">
        <v>460.61160000000001</v>
      </c>
      <c r="CS1174" t="s">
        <v>180</v>
      </c>
      <c r="CT1174" t="s">
        <v>180</v>
      </c>
      <c r="CU1174">
        <v>36.921720000000001</v>
      </c>
      <c r="CV1174">
        <v>205.0308</v>
      </c>
      <c r="CW1174">
        <v>81.122640000000004</v>
      </c>
      <c r="CX1174">
        <v>61.852980000000002</v>
      </c>
      <c r="CY1174">
        <v>32.149799999999999</v>
      </c>
      <c r="CZ1174" t="s">
        <v>180</v>
      </c>
      <c r="DB1174" t="s">
        <v>180</v>
      </c>
      <c r="DC1174" t="s">
        <v>180</v>
      </c>
      <c r="DD1174">
        <v>56.353140000000003</v>
      </c>
      <c r="DE1174">
        <v>277.82279999999997</v>
      </c>
      <c r="DF1174">
        <v>16.632971999999999</v>
      </c>
      <c r="DG1174">
        <v>110.3001</v>
      </c>
      <c r="DH1174">
        <v>3.8438219999999998</v>
      </c>
      <c r="DI1174">
        <v>0.83933219999999997</v>
      </c>
      <c r="DJ1174" t="s">
        <v>180</v>
      </c>
      <c r="DK1174" t="s">
        <v>180</v>
      </c>
      <c r="DL1174" t="s">
        <v>180</v>
      </c>
      <c r="DM1174" t="s">
        <v>180</v>
      </c>
      <c r="DP1174">
        <v>1.4612993999999999</v>
      </c>
      <c r="DQ1174">
        <v>0.16920096000000001</v>
      </c>
      <c r="DR1174" t="s">
        <v>180</v>
      </c>
      <c r="DS1174" t="s">
        <v>180</v>
      </c>
      <c r="DT1174">
        <v>3.47784</v>
      </c>
      <c r="DU1174">
        <v>321.49799999999999</v>
      </c>
      <c r="DV1174">
        <v>11.389926000000001</v>
      </c>
      <c r="DW1174">
        <v>25.072800000000001</v>
      </c>
      <c r="DX1174">
        <v>3.1219679999999999</v>
      </c>
      <c r="DY1174">
        <v>12.857898</v>
      </c>
      <c r="DZ1174">
        <v>3.0188459999999999</v>
      </c>
      <c r="EA1174">
        <v>0.76227581032625902</v>
      </c>
      <c r="EB1174">
        <v>2.9567703917610699</v>
      </c>
      <c r="EC1174">
        <v>0.48002280000000003</v>
      </c>
      <c r="ED1174">
        <v>2.9763839999999999</v>
      </c>
      <c r="EE1174">
        <v>0.60376920000000001</v>
      </c>
      <c r="EF1174">
        <v>1.6999964999999999</v>
      </c>
      <c r="EG1174">
        <v>0.25295220000000002</v>
      </c>
      <c r="EH1174">
        <v>1.6835172</v>
      </c>
      <c r="EI1174">
        <v>0.25274999999999997</v>
      </c>
      <c r="EJ1174">
        <v>3.152298</v>
      </c>
      <c r="EK1174">
        <v>0.30228899999999997</v>
      </c>
      <c r="EL1174">
        <v>0.4921548</v>
      </c>
      <c r="EM1174" t="s">
        <v>180</v>
      </c>
      <c r="EN1174" t="s">
        <v>180</v>
      </c>
      <c r="EO1174" t="s">
        <v>180</v>
      </c>
      <c r="EP1174" t="s">
        <v>180</v>
      </c>
      <c r="EQ1174" t="s">
        <v>180</v>
      </c>
      <c r="ER1174" t="s">
        <v>180</v>
      </c>
      <c r="ET1174">
        <v>8.0475600000000007</v>
      </c>
      <c r="EV1174">
        <v>5.2066499999999998</v>
      </c>
      <c r="EW1174">
        <v>1.4501784</v>
      </c>
      <c r="EY1174" t="s">
        <v>180</v>
      </c>
      <c r="EZ1174" t="s">
        <v>180</v>
      </c>
      <c r="FB1174" t="s">
        <v>180</v>
      </c>
      <c r="FD1174" t="s">
        <v>180</v>
      </c>
      <c r="FF1174" t="s">
        <v>180</v>
      </c>
      <c r="FH1174" t="s">
        <v>180</v>
      </c>
      <c r="FI1174" t="s">
        <v>180</v>
      </c>
      <c r="FJ1174" t="s">
        <v>180</v>
      </c>
      <c r="FK1174" t="s">
        <v>180</v>
      </c>
      <c r="FL1174" t="s">
        <v>180</v>
      </c>
      <c r="FM1174" t="s">
        <v>180</v>
      </c>
      <c r="FN1174" t="s">
        <v>180</v>
      </c>
      <c r="FP1174" t="s">
        <v>180</v>
      </c>
      <c r="FQ1174" t="s">
        <v>180</v>
      </c>
      <c r="FR1174" t="s">
        <v>180</v>
      </c>
      <c r="FS1174" t="s">
        <v>180</v>
      </c>
      <c r="FT1174" t="s">
        <v>180</v>
      </c>
      <c r="FU1174" t="s">
        <v>180</v>
      </c>
      <c r="FV1174" t="s">
        <v>5746</v>
      </c>
      <c r="FW1174" t="s">
        <v>180</v>
      </c>
      <c r="FX1174">
        <f t="shared" si="341"/>
        <v>2.2832092241172228</v>
      </c>
      <c r="FY1174">
        <f t="shared" si="342"/>
        <v>65.517655536872439</v>
      </c>
      <c r="FZ1174">
        <f t="shared" si="343"/>
        <v>6.7655536872447755</v>
      </c>
      <c r="GA1174">
        <f t="shared" si="344"/>
        <v>1.7931779966370405</v>
      </c>
      <c r="GB1174">
        <f t="shared" si="345"/>
        <v>1.7563054251902326</v>
      </c>
      <c r="GC1174">
        <f t="shared" si="346"/>
        <v>2.0714285714285716</v>
      </c>
      <c r="GD1174">
        <f t="shared" si="347"/>
        <v>16.703136396790665</v>
      </c>
      <c r="GE1174">
        <f t="shared" si="348"/>
        <v>21.607170938826858</v>
      </c>
      <c r="GF1174">
        <f t="shared" si="349"/>
        <v>28.226522279424817</v>
      </c>
      <c r="GG1174">
        <f t="shared" si="350"/>
        <v>83.640189374013673</v>
      </c>
      <c r="GH1174">
        <f t="shared" si="351"/>
        <v>0.32096774193548389</v>
      </c>
      <c r="GI1174">
        <f t="shared" si="352"/>
        <v>0.37727511835875854</v>
      </c>
      <c r="GJ1174">
        <f t="shared" si="353"/>
        <v>0.27852427184466022</v>
      </c>
      <c r="GK1174">
        <f t="shared" si="354"/>
        <v>61.747572815533978</v>
      </c>
      <c r="GL1174">
        <f t="shared" si="355"/>
        <v>2.9631772751183592</v>
      </c>
      <c r="GM1174">
        <f t="shared" si="356"/>
        <v>1.3545502367175171</v>
      </c>
      <c r="GN1174">
        <f t="shared" si="357"/>
        <v>0.45712764068879808</v>
      </c>
      <c r="GO1174">
        <f t="shared" si="358"/>
        <v>3.7729403884795718</v>
      </c>
      <c r="GP1174">
        <f t="shared" si="359"/>
        <v>1.0119931270994831</v>
      </c>
      <c r="GQ1174">
        <f>(EA1174/0.0735)/((DZ1174/0.195*(EB1174/0.295))^0.5)</f>
        <v>0.83257589532717224</v>
      </c>
    </row>
    <row r="1175" spans="1:204">
      <c r="A1175" t="s">
        <v>5709</v>
      </c>
      <c r="B1175" t="s">
        <v>5738</v>
      </c>
      <c r="C1175" t="s">
        <v>7226</v>
      </c>
      <c r="D1175" t="s">
        <v>7298</v>
      </c>
      <c r="E1175" t="s">
        <v>7298</v>
      </c>
      <c r="F1175">
        <v>127</v>
      </c>
      <c r="G1175">
        <v>31</v>
      </c>
      <c r="H1175" t="s">
        <v>7336</v>
      </c>
      <c r="I1175" t="s">
        <v>5739</v>
      </c>
      <c r="J1175" t="s">
        <v>5740</v>
      </c>
      <c r="K1175">
        <v>-39.144855999999997</v>
      </c>
      <c r="L1175">
        <v>-39.144855999999997</v>
      </c>
      <c r="M1175">
        <v>175.566722</v>
      </c>
      <c r="N1175">
        <v>175.566722</v>
      </c>
      <c r="O1175" t="s">
        <v>179</v>
      </c>
      <c r="R1175" t="s">
        <v>5747</v>
      </c>
      <c r="S1175" t="s">
        <v>5742</v>
      </c>
      <c r="T1175" t="s">
        <v>7283</v>
      </c>
      <c r="W1175" t="s">
        <v>180</v>
      </c>
      <c r="X1175" t="s">
        <v>180</v>
      </c>
      <c r="Y1175" t="s">
        <v>180</v>
      </c>
      <c r="Z1175" t="s">
        <v>180</v>
      </c>
      <c r="AB1175" t="s">
        <v>180</v>
      </c>
      <c r="AC1175" t="s">
        <v>181</v>
      </c>
      <c r="AD1175" t="s">
        <v>180</v>
      </c>
      <c r="AE1175" t="s">
        <v>180</v>
      </c>
      <c r="AF1175" t="s">
        <v>196</v>
      </c>
      <c r="AG1175" t="s">
        <v>180</v>
      </c>
      <c r="AH1175" t="s">
        <v>5743</v>
      </c>
      <c r="AI1175">
        <v>56.14</v>
      </c>
      <c r="AJ1175">
        <v>0.7</v>
      </c>
      <c r="AK1175" t="s">
        <v>180</v>
      </c>
      <c r="AL1175">
        <v>14.11</v>
      </c>
      <c r="AM1175" t="s">
        <v>180</v>
      </c>
      <c r="AP1175">
        <v>7.01</v>
      </c>
      <c r="AQ1175">
        <v>7.5</v>
      </c>
      <c r="AR1175">
        <v>9.0399999999999991</v>
      </c>
      <c r="AS1175">
        <v>0.12</v>
      </c>
      <c r="AT1175" t="s">
        <v>180</v>
      </c>
      <c r="AU1175">
        <v>1.36</v>
      </c>
      <c r="AV1175">
        <v>2.77</v>
      </c>
      <c r="AW1175">
        <v>0.13</v>
      </c>
      <c r="AY1175" t="s">
        <v>180</v>
      </c>
      <c r="AZ1175" t="s">
        <v>180</v>
      </c>
      <c r="BA1175">
        <v>98.88</v>
      </c>
      <c r="BC1175" t="s">
        <v>180</v>
      </c>
      <c r="BD1175" t="s">
        <v>180</v>
      </c>
      <c r="BE1175" t="s">
        <v>180</v>
      </c>
      <c r="BF1175" t="s">
        <v>180</v>
      </c>
      <c r="BG1175" t="s">
        <v>180</v>
      </c>
      <c r="BH1175" t="s">
        <v>180</v>
      </c>
      <c r="BI1175" t="s">
        <v>180</v>
      </c>
      <c r="BK1175" t="s">
        <v>180</v>
      </c>
      <c r="BL1175" t="s">
        <v>180</v>
      </c>
      <c r="BN1175" t="s">
        <v>180</v>
      </c>
      <c r="BO1175" t="s">
        <v>180</v>
      </c>
      <c r="BP1175" t="s">
        <v>180</v>
      </c>
      <c r="BQ1175" t="s">
        <v>180</v>
      </c>
      <c r="BR1175" t="s">
        <v>180</v>
      </c>
      <c r="BS1175" t="s">
        <v>180</v>
      </c>
      <c r="BT1175" t="s">
        <v>180</v>
      </c>
      <c r="BU1175" t="s">
        <v>180</v>
      </c>
      <c r="BV1175" t="s">
        <v>180</v>
      </c>
      <c r="BW1175" t="s">
        <v>180</v>
      </c>
      <c r="BX1175" t="s">
        <v>180</v>
      </c>
      <c r="BY1175" t="s">
        <v>180</v>
      </c>
      <c r="BZ1175" t="s">
        <v>180</v>
      </c>
      <c r="CA1175">
        <v>17.234110000000001</v>
      </c>
      <c r="CD1175" t="s">
        <v>180</v>
      </c>
      <c r="CE1175" t="s">
        <v>180</v>
      </c>
      <c r="CG1175" t="s">
        <v>180</v>
      </c>
      <c r="CH1175" t="s">
        <v>180</v>
      </c>
      <c r="CI1175" t="s">
        <v>180</v>
      </c>
      <c r="CJ1175" t="s">
        <v>180</v>
      </c>
      <c r="CK1175" t="s">
        <v>180</v>
      </c>
      <c r="CM1175" t="s">
        <v>180</v>
      </c>
      <c r="CN1175" t="s">
        <v>180</v>
      </c>
      <c r="CO1175">
        <v>27.079319999999999</v>
      </c>
      <c r="CQ1175">
        <v>205.89070000000001</v>
      </c>
      <c r="CR1175">
        <v>443.334</v>
      </c>
      <c r="CS1175" t="s">
        <v>180</v>
      </c>
      <c r="CT1175" t="s">
        <v>180</v>
      </c>
      <c r="CU1175">
        <v>37.483690000000003</v>
      </c>
      <c r="CV1175">
        <v>223.86369999999999</v>
      </c>
      <c r="CW1175">
        <v>89.285870000000003</v>
      </c>
      <c r="CX1175">
        <v>64.582980000000006</v>
      </c>
      <c r="CY1175">
        <v>31.832180000000001</v>
      </c>
      <c r="CZ1175" t="s">
        <v>180</v>
      </c>
      <c r="DB1175" t="s">
        <v>180</v>
      </c>
      <c r="DC1175" t="s">
        <v>180</v>
      </c>
      <c r="DD1175">
        <v>53.439720000000001</v>
      </c>
      <c r="DE1175">
        <v>284.17309999999998</v>
      </c>
      <c r="DF1175">
        <v>17.080341000000001</v>
      </c>
      <c r="DG1175">
        <v>110.47404</v>
      </c>
      <c r="DH1175">
        <v>3.6225580000000002</v>
      </c>
      <c r="DI1175">
        <v>0.78342310000000004</v>
      </c>
      <c r="DJ1175" t="s">
        <v>180</v>
      </c>
      <c r="DK1175" t="s">
        <v>180</v>
      </c>
      <c r="DL1175" t="s">
        <v>180</v>
      </c>
      <c r="DM1175" t="s">
        <v>180</v>
      </c>
      <c r="DP1175">
        <v>1.4222634000000001</v>
      </c>
      <c r="DQ1175">
        <v>0.16401361</v>
      </c>
      <c r="DR1175" t="s">
        <v>180</v>
      </c>
      <c r="DS1175" t="s">
        <v>180</v>
      </c>
      <c r="DT1175">
        <v>3.3549600000000002</v>
      </c>
      <c r="DU1175">
        <v>314.32780000000002</v>
      </c>
      <c r="DV1175">
        <v>11.041413</v>
      </c>
      <c r="DW1175">
        <v>24.30349</v>
      </c>
      <c r="DX1175">
        <v>3.043428</v>
      </c>
      <c r="DY1175">
        <v>12.670965000000001</v>
      </c>
      <c r="DZ1175">
        <v>2.9915060000000002</v>
      </c>
      <c r="EA1175">
        <v>0.757631205057544</v>
      </c>
      <c r="EB1175">
        <v>2.9797445954891901</v>
      </c>
      <c r="EC1175">
        <v>0.49265989999999998</v>
      </c>
      <c r="ED1175">
        <v>3.0514160000000001</v>
      </c>
      <c r="EE1175">
        <v>0.62945439999999997</v>
      </c>
      <c r="EF1175">
        <v>1.761503775</v>
      </c>
      <c r="EG1175">
        <v>0.25941029999999998</v>
      </c>
      <c r="EH1175">
        <v>1.7343945000000001</v>
      </c>
      <c r="EI1175">
        <v>0.26320460000000001</v>
      </c>
      <c r="EJ1175">
        <v>3.17523</v>
      </c>
      <c r="EK1175">
        <v>0.28457250000000001</v>
      </c>
      <c r="EL1175">
        <v>0.3362948</v>
      </c>
      <c r="EM1175" t="s">
        <v>180</v>
      </c>
      <c r="EN1175" t="s">
        <v>180</v>
      </c>
      <c r="EO1175" t="s">
        <v>180</v>
      </c>
      <c r="EP1175" t="s">
        <v>180</v>
      </c>
      <c r="EQ1175" t="s">
        <v>180</v>
      </c>
      <c r="ER1175" t="s">
        <v>180</v>
      </c>
      <c r="ET1175">
        <v>7.8681799999999997</v>
      </c>
      <c r="EV1175">
        <v>5.130293</v>
      </c>
      <c r="EW1175">
        <v>1.4170712000000001</v>
      </c>
      <c r="EY1175" t="s">
        <v>180</v>
      </c>
      <c r="EZ1175" t="s">
        <v>180</v>
      </c>
      <c r="FB1175" t="s">
        <v>180</v>
      </c>
      <c r="FD1175" t="s">
        <v>180</v>
      </c>
      <c r="FF1175" t="s">
        <v>180</v>
      </c>
      <c r="FH1175" t="s">
        <v>180</v>
      </c>
      <c r="FI1175" t="s">
        <v>180</v>
      </c>
      <c r="FJ1175" t="s">
        <v>180</v>
      </c>
      <c r="FK1175" t="s">
        <v>180</v>
      </c>
      <c r="FL1175" t="s">
        <v>180</v>
      </c>
      <c r="FM1175" t="s">
        <v>180</v>
      </c>
      <c r="FN1175" t="s">
        <v>180</v>
      </c>
      <c r="FP1175" t="s">
        <v>180</v>
      </c>
      <c r="FQ1175" t="s">
        <v>180</v>
      </c>
      <c r="FR1175" t="s">
        <v>180</v>
      </c>
      <c r="FS1175" t="s">
        <v>180</v>
      </c>
      <c r="FT1175" t="s">
        <v>180</v>
      </c>
      <c r="FU1175" t="s">
        <v>180</v>
      </c>
      <c r="FV1175" t="s">
        <v>5748</v>
      </c>
      <c r="FW1175" t="s">
        <v>180</v>
      </c>
      <c r="FX1175">
        <f t="shared" si="341"/>
        <v>2.0886586067933219</v>
      </c>
      <c r="FY1175">
        <f t="shared" si="342"/>
        <v>63.696027633851465</v>
      </c>
      <c r="FZ1175">
        <f t="shared" si="343"/>
        <v>6.3661485319516409</v>
      </c>
      <c r="GA1175">
        <f t="shared" si="344"/>
        <v>1.7248128957973519</v>
      </c>
      <c r="GB1175">
        <f t="shared" si="345"/>
        <v>1.7180316216922908</v>
      </c>
      <c r="GC1175">
        <f t="shared" si="346"/>
        <v>1.9428571428571431</v>
      </c>
      <c r="GD1175">
        <f t="shared" si="347"/>
        <v>16.637437156553254</v>
      </c>
      <c r="GE1175">
        <f t="shared" si="348"/>
        <v>22.427107959022848</v>
      </c>
      <c r="GF1175">
        <f t="shared" si="349"/>
        <v>28.468077410019898</v>
      </c>
      <c r="GG1175">
        <f t="shared" si="350"/>
        <v>86.769570011025365</v>
      </c>
      <c r="GH1175">
        <f t="shared" si="351"/>
        <v>0.323746918652424</v>
      </c>
      <c r="GI1175">
        <f t="shared" si="352"/>
        <v>0.39117971334068358</v>
      </c>
      <c r="GJ1175">
        <f t="shared" si="353"/>
        <v>0.27621642662514601</v>
      </c>
      <c r="GK1175">
        <f t="shared" si="354"/>
        <v>61.268976255352285</v>
      </c>
      <c r="GL1175">
        <f t="shared" si="355"/>
        <v>3.0479603087100329</v>
      </c>
      <c r="GM1175">
        <f t="shared" si="356"/>
        <v>1.4162072767364939</v>
      </c>
      <c r="GN1175">
        <f t="shared" si="357"/>
        <v>0.46464098390305658</v>
      </c>
      <c r="GO1175">
        <f t="shared" si="358"/>
        <v>3.6909212283044059</v>
      </c>
      <c r="GP1175">
        <f t="shared" si="359"/>
        <v>1.0090767534152161</v>
      </c>
      <c r="GQ1175">
        <f>(EA1175/0.0735)/((DZ1175/0.195*(EB1175/0.295))^0.5)</f>
        <v>0.82806488640129838</v>
      </c>
    </row>
    <row r="1176" spans="1:204">
      <c r="A1176" t="s">
        <v>5709</v>
      </c>
      <c r="B1176" t="s">
        <v>5749</v>
      </c>
      <c r="C1176" t="s">
        <v>7226</v>
      </c>
      <c r="D1176" t="s">
        <v>7298</v>
      </c>
      <c r="E1176" t="s">
        <v>7298</v>
      </c>
      <c r="F1176">
        <v>127</v>
      </c>
      <c r="G1176">
        <v>31</v>
      </c>
      <c r="H1176" t="s">
        <v>7336</v>
      </c>
      <c r="I1176" t="s">
        <v>5750</v>
      </c>
      <c r="J1176" t="s">
        <v>180</v>
      </c>
      <c r="K1176">
        <v>-39.65</v>
      </c>
      <c r="L1176">
        <v>-39.65</v>
      </c>
      <c r="M1176">
        <v>175.65</v>
      </c>
      <c r="N1176">
        <v>175.65</v>
      </c>
      <c r="O1176" t="s">
        <v>179</v>
      </c>
      <c r="R1176" t="s">
        <v>5751</v>
      </c>
      <c r="S1176" t="s">
        <v>5752</v>
      </c>
      <c r="T1176" t="s">
        <v>7282</v>
      </c>
      <c r="W1176" t="s">
        <v>180</v>
      </c>
      <c r="X1176" t="s">
        <v>180</v>
      </c>
      <c r="Y1176" t="s">
        <v>180</v>
      </c>
      <c r="Z1176" t="s">
        <v>180</v>
      </c>
      <c r="AB1176" t="s">
        <v>180</v>
      </c>
      <c r="AC1176" t="s">
        <v>181</v>
      </c>
      <c r="AD1176" t="s">
        <v>180</v>
      </c>
      <c r="AE1176" t="s">
        <v>180</v>
      </c>
      <c r="AF1176" t="s">
        <v>180</v>
      </c>
      <c r="AG1176" t="s">
        <v>180</v>
      </c>
      <c r="AH1176" t="s">
        <v>5753</v>
      </c>
      <c r="AI1176">
        <v>53.33</v>
      </c>
      <c r="AJ1176">
        <v>0.75</v>
      </c>
      <c r="AK1176" t="s">
        <v>180</v>
      </c>
      <c r="AL1176">
        <v>15.32</v>
      </c>
      <c r="AM1176" t="s">
        <v>180</v>
      </c>
      <c r="AP1176">
        <v>8.76</v>
      </c>
      <c r="AQ1176">
        <v>10.24</v>
      </c>
      <c r="AR1176">
        <v>7.51</v>
      </c>
      <c r="AS1176">
        <v>0.17</v>
      </c>
      <c r="AT1176" t="s">
        <v>180</v>
      </c>
      <c r="AU1176">
        <v>0.72</v>
      </c>
      <c r="AV1176">
        <v>2.41</v>
      </c>
      <c r="AW1176">
        <v>0.12</v>
      </c>
      <c r="AY1176" t="s">
        <v>180</v>
      </c>
      <c r="AZ1176" t="s">
        <v>180</v>
      </c>
      <c r="BA1176">
        <v>99.330000000000013</v>
      </c>
      <c r="BC1176" t="s">
        <v>180</v>
      </c>
      <c r="BD1176" t="s">
        <v>180</v>
      </c>
      <c r="BE1176" t="s">
        <v>180</v>
      </c>
      <c r="BF1176" t="s">
        <v>180</v>
      </c>
      <c r="BG1176" t="s">
        <v>180</v>
      </c>
      <c r="BH1176" t="s">
        <v>180</v>
      </c>
      <c r="BI1176" t="s">
        <v>180</v>
      </c>
      <c r="BK1176" t="s">
        <v>180</v>
      </c>
      <c r="BL1176" t="s">
        <v>180</v>
      </c>
      <c r="BM1176">
        <v>-0.3</v>
      </c>
      <c r="BN1176" t="s">
        <v>180</v>
      </c>
      <c r="BO1176" t="s">
        <v>180</v>
      </c>
      <c r="BP1176" t="s">
        <v>180</v>
      </c>
      <c r="BQ1176" t="s">
        <v>180</v>
      </c>
      <c r="BR1176" t="s">
        <v>180</v>
      </c>
      <c r="BS1176" t="s">
        <v>180</v>
      </c>
      <c r="BT1176" t="s">
        <v>180</v>
      </c>
      <c r="BU1176" t="s">
        <v>180</v>
      </c>
      <c r="BV1176" t="s">
        <v>180</v>
      </c>
      <c r="BW1176" t="s">
        <v>180</v>
      </c>
      <c r="BX1176" t="s">
        <v>180</v>
      </c>
      <c r="BY1176" t="s">
        <v>180</v>
      </c>
      <c r="BZ1176" t="s">
        <v>180</v>
      </c>
      <c r="CD1176" t="s">
        <v>180</v>
      </c>
      <c r="CE1176" t="s">
        <v>180</v>
      </c>
      <c r="CG1176" t="s">
        <v>180</v>
      </c>
      <c r="CH1176" t="s">
        <v>180</v>
      </c>
      <c r="CI1176" t="s">
        <v>180</v>
      </c>
      <c r="CJ1176" t="s">
        <v>180</v>
      </c>
      <c r="CK1176" t="s">
        <v>180</v>
      </c>
      <c r="CM1176" t="s">
        <v>180</v>
      </c>
      <c r="CN1176" t="s">
        <v>180</v>
      </c>
      <c r="CO1176">
        <v>40</v>
      </c>
      <c r="CQ1176">
        <v>242</v>
      </c>
      <c r="CR1176">
        <v>249</v>
      </c>
      <c r="CS1176" t="s">
        <v>180</v>
      </c>
      <c r="CT1176" t="s">
        <v>180</v>
      </c>
      <c r="CU1176">
        <v>56</v>
      </c>
      <c r="CV1176">
        <v>63</v>
      </c>
      <c r="CW1176">
        <v>58</v>
      </c>
      <c r="CX1176">
        <v>67</v>
      </c>
      <c r="CY1176">
        <v>14</v>
      </c>
      <c r="CZ1176" t="s">
        <v>180</v>
      </c>
      <c r="DB1176" t="s">
        <v>180</v>
      </c>
      <c r="DC1176" t="s">
        <v>180</v>
      </c>
      <c r="DD1176">
        <v>18.899999999999999</v>
      </c>
      <c r="DE1176">
        <v>273</v>
      </c>
      <c r="DF1176">
        <v>17</v>
      </c>
      <c r="DG1176">
        <v>66</v>
      </c>
      <c r="DH1176">
        <v>2.7</v>
      </c>
      <c r="DJ1176" t="s">
        <v>180</v>
      </c>
      <c r="DK1176" t="s">
        <v>180</v>
      </c>
      <c r="DL1176" t="s">
        <v>180</v>
      </c>
      <c r="DM1176" t="s">
        <v>180</v>
      </c>
      <c r="DR1176" t="s">
        <v>180</v>
      </c>
      <c r="DS1176" t="s">
        <v>180</v>
      </c>
      <c r="DT1176">
        <v>0.9</v>
      </c>
      <c r="DU1176">
        <v>140</v>
      </c>
      <c r="DV1176">
        <v>7.8</v>
      </c>
      <c r="DW1176">
        <v>17</v>
      </c>
      <c r="DX1176">
        <v>2.2999999999999998</v>
      </c>
      <c r="DY1176">
        <v>10.199999999999999</v>
      </c>
      <c r="DZ1176">
        <v>2.8</v>
      </c>
      <c r="EA1176">
        <v>0.8</v>
      </c>
      <c r="EB1176">
        <v>2.7</v>
      </c>
      <c r="EC1176">
        <v>0.45</v>
      </c>
      <c r="ED1176">
        <v>3.2</v>
      </c>
      <c r="EE1176">
        <v>0.7</v>
      </c>
      <c r="EF1176">
        <v>1.95</v>
      </c>
      <c r="EG1176">
        <v>0.28000000000000003</v>
      </c>
      <c r="EH1176">
        <v>1.95</v>
      </c>
      <c r="EI1176">
        <v>0.28999999999999998</v>
      </c>
      <c r="EJ1176">
        <v>1.9</v>
      </c>
      <c r="EK1176">
        <v>0.18</v>
      </c>
      <c r="EM1176" t="s">
        <v>180</v>
      </c>
      <c r="EN1176" t="s">
        <v>180</v>
      </c>
      <c r="EO1176" t="s">
        <v>180</v>
      </c>
      <c r="EP1176" t="s">
        <v>180</v>
      </c>
      <c r="EQ1176" t="s">
        <v>180</v>
      </c>
      <c r="ER1176" t="s">
        <v>180</v>
      </c>
      <c r="ET1176">
        <v>3.4</v>
      </c>
      <c r="EV1176">
        <v>2.1</v>
      </c>
      <c r="EW1176">
        <v>0.47</v>
      </c>
      <c r="EX1176">
        <v>0.51282300000000003</v>
      </c>
      <c r="EY1176" t="s">
        <v>180</v>
      </c>
      <c r="EZ1176" t="s">
        <v>180</v>
      </c>
      <c r="FA1176">
        <v>0.70454700000000003</v>
      </c>
      <c r="FB1176" t="s">
        <v>180</v>
      </c>
      <c r="FC1176">
        <v>18.832000000000001</v>
      </c>
      <c r="FD1176" t="s">
        <v>180</v>
      </c>
      <c r="FE1176">
        <v>15.634</v>
      </c>
      <c r="FF1176" t="s">
        <v>180</v>
      </c>
      <c r="FG1176">
        <v>38.76</v>
      </c>
      <c r="FH1176" t="s">
        <v>180</v>
      </c>
      <c r="FI1176" t="s">
        <v>180</v>
      </c>
      <c r="FJ1176" t="s">
        <v>180</v>
      </c>
      <c r="FK1176" t="s">
        <v>180</v>
      </c>
      <c r="FL1176" t="s">
        <v>180</v>
      </c>
      <c r="FM1176" t="s">
        <v>180</v>
      </c>
      <c r="FN1176" t="s">
        <v>180</v>
      </c>
      <c r="FP1176" t="s">
        <v>180</v>
      </c>
      <c r="FQ1176" t="s">
        <v>180</v>
      </c>
      <c r="FR1176" t="s">
        <v>180</v>
      </c>
      <c r="FS1176" t="s">
        <v>180</v>
      </c>
      <c r="FT1176" t="s">
        <v>180</v>
      </c>
      <c r="FU1176" t="s">
        <v>180</v>
      </c>
      <c r="FV1176" t="s">
        <v>5754</v>
      </c>
      <c r="FW1176" t="s">
        <v>180</v>
      </c>
      <c r="FX1176">
        <f t="shared" si="341"/>
        <v>1.3846153846153848</v>
      </c>
      <c r="FY1176">
        <f t="shared" si="342"/>
        <v>33.846153846153847</v>
      </c>
      <c r="FZ1176">
        <f t="shared" si="343"/>
        <v>4</v>
      </c>
      <c r="GA1176">
        <f t="shared" si="344"/>
        <v>1.4358974358974359</v>
      </c>
      <c r="GB1176">
        <f t="shared" si="345"/>
        <v>1.3846153846153848</v>
      </c>
      <c r="GC1176">
        <f t="shared" si="346"/>
        <v>0.96</v>
      </c>
      <c r="GD1176">
        <f t="shared" si="347"/>
        <v>16.058823529411764</v>
      </c>
      <c r="GE1176">
        <f t="shared" si="348"/>
        <v>26.764705882352942</v>
      </c>
      <c r="GF1176">
        <f t="shared" si="349"/>
        <v>17.948717948717949</v>
      </c>
      <c r="GG1176">
        <f t="shared" si="350"/>
        <v>51.851851851851848</v>
      </c>
      <c r="GH1176">
        <f t="shared" si="351"/>
        <v>0.19999999999999998</v>
      </c>
      <c r="GI1176">
        <f t="shared" si="352"/>
        <v>0.17407407407407405</v>
      </c>
      <c r="GJ1176">
        <f t="shared" si="353"/>
        <v>0.22380952380952379</v>
      </c>
      <c r="GK1176">
        <f t="shared" si="354"/>
        <v>66.666666666666657</v>
      </c>
      <c r="GL1176">
        <f t="shared" si="355"/>
        <v>2.8888888888888888</v>
      </c>
      <c r="GM1176">
        <f t="shared" si="356"/>
        <v>0.77777777777777779</v>
      </c>
      <c r="GN1176">
        <f t="shared" si="357"/>
        <v>0.26923076923076927</v>
      </c>
      <c r="GO1176">
        <f t="shared" si="358"/>
        <v>2.785714285714286</v>
      </c>
      <c r="GP1176">
        <f t="shared" si="359"/>
        <v>0.96602219226529873</v>
      </c>
      <c r="GQ1176">
        <f>(EA1176/0.0735)/((DZ1176/0.195*(EB1176/0.295))^0.5)</f>
        <v>0.9494455511096791</v>
      </c>
      <c r="GR1176">
        <v>0.51282300000000003</v>
      </c>
      <c r="GS1176">
        <v>0.70454700000000003</v>
      </c>
      <c r="GT1176">
        <v>18.832000000000001</v>
      </c>
      <c r="GU1176">
        <v>15.634</v>
      </c>
      <c r="GV1176">
        <v>38.76</v>
      </c>
    </row>
    <row r="1177" spans="1:204">
      <c r="A1177" t="s">
        <v>5709</v>
      </c>
      <c r="B1177" t="s">
        <v>5749</v>
      </c>
      <c r="C1177" t="s">
        <v>7226</v>
      </c>
      <c r="D1177" t="s">
        <v>7298</v>
      </c>
      <c r="E1177" t="s">
        <v>7298</v>
      </c>
      <c r="F1177">
        <v>127</v>
      </c>
      <c r="G1177">
        <v>31</v>
      </c>
      <c r="H1177" t="s">
        <v>7336</v>
      </c>
      <c r="I1177" t="s">
        <v>5750</v>
      </c>
      <c r="J1177" t="s">
        <v>180</v>
      </c>
      <c r="K1177">
        <v>-39.65</v>
      </c>
      <c r="L1177">
        <v>-39.65</v>
      </c>
      <c r="M1177">
        <v>175.65</v>
      </c>
      <c r="N1177">
        <v>175.65</v>
      </c>
      <c r="O1177" t="s">
        <v>179</v>
      </c>
      <c r="R1177" t="s">
        <v>5755</v>
      </c>
      <c r="S1177" t="s">
        <v>5752</v>
      </c>
      <c r="T1177" t="s">
        <v>7282</v>
      </c>
      <c r="W1177" t="s">
        <v>180</v>
      </c>
      <c r="X1177" t="s">
        <v>180</v>
      </c>
      <c r="Y1177" t="s">
        <v>180</v>
      </c>
      <c r="Z1177" t="s">
        <v>180</v>
      </c>
      <c r="AB1177" t="s">
        <v>180</v>
      </c>
      <c r="AC1177" t="s">
        <v>181</v>
      </c>
      <c r="AD1177" t="s">
        <v>180</v>
      </c>
      <c r="AE1177" t="s">
        <v>180</v>
      </c>
      <c r="AF1177" t="s">
        <v>180</v>
      </c>
      <c r="AG1177" t="s">
        <v>180</v>
      </c>
      <c r="AH1177" t="s">
        <v>5753</v>
      </c>
      <c r="AI1177">
        <v>53.17</v>
      </c>
      <c r="AJ1177">
        <v>0.75</v>
      </c>
      <c r="AK1177" t="s">
        <v>180</v>
      </c>
      <c r="AL1177">
        <v>15.31</v>
      </c>
      <c r="AM1177" t="s">
        <v>180</v>
      </c>
      <c r="AP1177">
        <v>8.7899999999999991</v>
      </c>
      <c r="AQ1177">
        <v>10.3</v>
      </c>
      <c r="AR1177">
        <v>7.59</v>
      </c>
      <c r="AS1177">
        <v>0.17</v>
      </c>
      <c r="AT1177" t="s">
        <v>180</v>
      </c>
      <c r="AU1177">
        <v>0.69</v>
      </c>
      <c r="AV1177">
        <v>2.41</v>
      </c>
      <c r="AW1177">
        <v>0.12</v>
      </c>
      <c r="AY1177" t="s">
        <v>180</v>
      </c>
      <c r="AZ1177" t="s">
        <v>180</v>
      </c>
      <c r="BA1177">
        <v>99.300000000000011</v>
      </c>
      <c r="BC1177" t="s">
        <v>180</v>
      </c>
      <c r="BD1177" t="s">
        <v>180</v>
      </c>
      <c r="BE1177" t="s">
        <v>180</v>
      </c>
      <c r="BF1177" t="s">
        <v>180</v>
      </c>
      <c r="BG1177" t="s">
        <v>180</v>
      </c>
      <c r="BH1177" t="s">
        <v>180</v>
      </c>
      <c r="BI1177" t="s">
        <v>180</v>
      </c>
      <c r="BK1177" t="s">
        <v>180</v>
      </c>
      <c r="BL1177" t="s">
        <v>180</v>
      </c>
      <c r="BM1177">
        <v>-0.28999999999999998</v>
      </c>
      <c r="BN1177" t="s">
        <v>180</v>
      </c>
      <c r="BO1177" t="s">
        <v>180</v>
      </c>
      <c r="BP1177" t="s">
        <v>180</v>
      </c>
      <c r="BQ1177" t="s">
        <v>180</v>
      </c>
      <c r="BR1177" t="s">
        <v>180</v>
      </c>
      <c r="BS1177" t="s">
        <v>180</v>
      </c>
      <c r="BT1177" t="s">
        <v>180</v>
      </c>
      <c r="BU1177" t="s">
        <v>180</v>
      </c>
      <c r="BV1177" t="s">
        <v>180</v>
      </c>
      <c r="BW1177" t="s">
        <v>180</v>
      </c>
      <c r="BX1177" t="s">
        <v>180</v>
      </c>
      <c r="BY1177" t="s">
        <v>180</v>
      </c>
      <c r="BZ1177" t="s">
        <v>180</v>
      </c>
      <c r="CD1177" t="s">
        <v>180</v>
      </c>
      <c r="CE1177" t="s">
        <v>180</v>
      </c>
      <c r="CG1177" t="s">
        <v>180</v>
      </c>
      <c r="CH1177" t="s">
        <v>180</v>
      </c>
      <c r="CI1177" t="s">
        <v>180</v>
      </c>
      <c r="CJ1177" t="s">
        <v>180</v>
      </c>
      <c r="CK1177" t="s">
        <v>180</v>
      </c>
      <c r="CM1177" t="s">
        <v>180</v>
      </c>
      <c r="CN1177" t="s">
        <v>180</v>
      </c>
      <c r="CO1177">
        <v>42</v>
      </c>
      <c r="CQ1177">
        <v>242</v>
      </c>
      <c r="CR1177">
        <v>251</v>
      </c>
      <c r="CS1177" t="s">
        <v>180</v>
      </c>
      <c r="CT1177" t="s">
        <v>180</v>
      </c>
      <c r="CU1177">
        <v>58</v>
      </c>
      <c r="CV1177">
        <v>58</v>
      </c>
      <c r="CW1177">
        <v>59</v>
      </c>
      <c r="CX1177">
        <v>65</v>
      </c>
      <c r="CY1177">
        <v>14</v>
      </c>
      <c r="CZ1177" t="s">
        <v>180</v>
      </c>
      <c r="DB1177" t="s">
        <v>180</v>
      </c>
      <c r="DC1177" t="s">
        <v>180</v>
      </c>
      <c r="DD1177">
        <v>17.7</v>
      </c>
      <c r="DE1177">
        <v>272</v>
      </c>
      <c r="DF1177">
        <v>17</v>
      </c>
      <c r="DG1177">
        <v>66</v>
      </c>
      <c r="DH1177">
        <v>2.7</v>
      </c>
      <c r="DJ1177" t="s">
        <v>180</v>
      </c>
      <c r="DK1177" t="s">
        <v>180</v>
      </c>
      <c r="DL1177" t="s">
        <v>180</v>
      </c>
      <c r="DM1177" t="s">
        <v>180</v>
      </c>
      <c r="DR1177" t="s">
        <v>180</v>
      </c>
      <c r="DS1177" t="s">
        <v>180</v>
      </c>
      <c r="DT1177">
        <v>0.83</v>
      </c>
      <c r="DU1177">
        <v>132</v>
      </c>
      <c r="DV1177">
        <v>7.6</v>
      </c>
      <c r="DW1177">
        <v>17</v>
      </c>
      <c r="DX1177">
        <v>2.2999999999999998</v>
      </c>
      <c r="DY1177">
        <v>10.1</v>
      </c>
      <c r="DZ1177">
        <v>2.6</v>
      </c>
      <c r="EA1177">
        <v>0.81</v>
      </c>
      <c r="EB1177">
        <v>2.7</v>
      </c>
      <c r="EC1177">
        <v>0.44</v>
      </c>
      <c r="ED1177">
        <v>3</v>
      </c>
      <c r="EE1177">
        <v>0.62</v>
      </c>
      <c r="EF1177">
        <v>1.85</v>
      </c>
      <c r="EG1177">
        <v>0.28000000000000003</v>
      </c>
      <c r="EH1177">
        <v>2.08</v>
      </c>
      <c r="EI1177">
        <v>0.27</v>
      </c>
      <c r="EJ1177">
        <v>1.9</v>
      </c>
      <c r="EK1177">
        <v>0.17</v>
      </c>
      <c r="EM1177" t="s">
        <v>180</v>
      </c>
      <c r="EN1177" t="s">
        <v>180</v>
      </c>
      <c r="EO1177" t="s">
        <v>180</v>
      </c>
      <c r="EP1177" t="s">
        <v>180</v>
      </c>
      <c r="EQ1177" t="s">
        <v>180</v>
      </c>
      <c r="ER1177" t="s">
        <v>180</v>
      </c>
      <c r="ET1177">
        <v>3.3</v>
      </c>
      <c r="EV1177">
        <v>2.1</v>
      </c>
      <c r="EW1177">
        <v>0.48</v>
      </c>
      <c r="EY1177" t="s">
        <v>180</v>
      </c>
      <c r="EZ1177" t="s">
        <v>180</v>
      </c>
      <c r="FB1177" t="s">
        <v>180</v>
      </c>
      <c r="FD1177" t="s">
        <v>180</v>
      </c>
      <c r="FF1177" t="s">
        <v>180</v>
      </c>
      <c r="FH1177" t="s">
        <v>180</v>
      </c>
      <c r="FI1177" t="s">
        <v>180</v>
      </c>
      <c r="FJ1177" t="s">
        <v>180</v>
      </c>
      <c r="FK1177" t="s">
        <v>180</v>
      </c>
      <c r="FL1177" t="s">
        <v>180</v>
      </c>
      <c r="FM1177" t="s">
        <v>180</v>
      </c>
      <c r="FN1177" t="s">
        <v>180</v>
      </c>
      <c r="FP1177" t="s">
        <v>180</v>
      </c>
      <c r="FQ1177" t="s">
        <v>180</v>
      </c>
      <c r="FR1177" t="s">
        <v>180</v>
      </c>
      <c r="FS1177" t="s">
        <v>180</v>
      </c>
      <c r="FT1177" t="s">
        <v>180</v>
      </c>
      <c r="FU1177" t="s">
        <v>180</v>
      </c>
      <c r="FV1177" t="s">
        <v>5756</v>
      </c>
      <c r="FW1177" t="s">
        <v>180</v>
      </c>
      <c r="FX1177">
        <f t="shared" si="341"/>
        <v>1.2980769230769231</v>
      </c>
      <c r="FY1177">
        <f t="shared" si="342"/>
        <v>31.73076923076923</v>
      </c>
      <c r="FZ1177">
        <f t="shared" si="343"/>
        <v>3.6538461538461537</v>
      </c>
      <c r="GA1177">
        <f t="shared" si="344"/>
        <v>1.25</v>
      </c>
      <c r="GB1177">
        <f t="shared" si="345"/>
        <v>1.2980769230769231</v>
      </c>
      <c r="GC1177">
        <f t="shared" si="346"/>
        <v>0.91999999999999993</v>
      </c>
      <c r="GD1177">
        <f t="shared" si="347"/>
        <v>16</v>
      </c>
      <c r="GE1177">
        <f t="shared" si="348"/>
        <v>26.930693069306933</v>
      </c>
      <c r="GF1177">
        <f t="shared" si="349"/>
        <v>17.368421052631579</v>
      </c>
      <c r="GG1177">
        <f t="shared" si="350"/>
        <v>48.888888888888886</v>
      </c>
      <c r="GH1177">
        <f t="shared" si="351"/>
        <v>0.19411764705882351</v>
      </c>
      <c r="GI1177">
        <f t="shared" si="352"/>
        <v>0.17777777777777776</v>
      </c>
      <c r="GJ1177">
        <f t="shared" si="353"/>
        <v>0.22857142857142856</v>
      </c>
      <c r="GK1177">
        <f t="shared" si="354"/>
        <v>62.857142857142854</v>
      </c>
      <c r="GL1177">
        <f t="shared" si="355"/>
        <v>2.8148148148148144</v>
      </c>
      <c r="GM1177">
        <f t="shared" si="356"/>
        <v>0.77777777777777779</v>
      </c>
      <c r="GN1177">
        <f t="shared" si="357"/>
        <v>0.27631578947368424</v>
      </c>
      <c r="GO1177">
        <f t="shared" si="358"/>
        <v>2.9230769230769229</v>
      </c>
      <c r="GP1177">
        <f t="shared" si="359"/>
        <v>0.97865046932273425</v>
      </c>
      <c r="GQ1177">
        <f>(EA1177/0.0735)/((DZ1177/0.195*(EB1177/0.295))^0.5)</f>
        <v>0.99760229000818312</v>
      </c>
    </row>
    <row r="1178" spans="1:204">
      <c r="A1178" t="s">
        <v>5709</v>
      </c>
      <c r="B1178" t="s">
        <v>5749</v>
      </c>
      <c r="C1178" t="s">
        <v>7226</v>
      </c>
      <c r="D1178" t="s">
        <v>7298</v>
      </c>
      <c r="E1178" t="s">
        <v>7298</v>
      </c>
      <c r="F1178">
        <v>127</v>
      </c>
      <c r="G1178">
        <v>31</v>
      </c>
      <c r="H1178" t="s">
        <v>7336</v>
      </c>
      <c r="I1178" t="s">
        <v>5750</v>
      </c>
      <c r="J1178" t="s">
        <v>180</v>
      </c>
      <c r="K1178">
        <v>-39.65</v>
      </c>
      <c r="L1178">
        <v>-39.65</v>
      </c>
      <c r="M1178">
        <v>175.65</v>
      </c>
      <c r="N1178">
        <v>175.65</v>
      </c>
      <c r="O1178" t="s">
        <v>179</v>
      </c>
      <c r="R1178" t="s">
        <v>5757</v>
      </c>
      <c r="S1178" t="s">
        <v>5752</v>
      </c>
      <c r="T1178" t="s">
        <v>7282</v>
      </c>
      <c r="W1178" t="s">
        <v>180</v>
      </c>
      <c r="X1178" t="s">
        <v>180</v>
      </c>
      <c r="Y1178" t="s">
        <v>180</v>
      </c>
      <c r="Z1178" t="s">
        <v>180</v>
      </c>
      <c r="AB1178" t="s">
        <v>180</v>
      </c>
      <c r="AC1178" t="s">
        <v>181</v>
      </c>
      <c r="AD1178" t="s">
        <v>180</v>
      </c>
      <c r="AE1178" t="s">
        <v>180</v>
      </c>
      <c r="AF1178" t="s">
        <v>180</v>
      </c>
      <c r="AG1178" t="s">
        <v>180</v>
      </c>
      <c r="AH1178" t="s">
        <v>5753</v>
      </c>
      <c r="AI1178">
        <v>53.3</v>
      </c>
      <c r="AJ1178">
        <v>0.75</v>
      </c>
      <c r="AK1178" t="s">
        <v>180</v>
      </c>
      <c r="AL1178">
        <v>15.31</v>
      </c>
      <c r="AM1178" t="s">
        <v>180</v>
      </c>
      <c r="AP1178">
        <v>8.73</v>
      </c>
      <c r="AQ1178">
        <v>10.27</v>
      </c>
      <c r="AR1178">
        <v>7.41</v>
      </c>
      <c r="AS1178">
        <v>0.17</v>
      </c>
      <c r="AT1178" t="s">
        <v>180</v>
      </c>
      <c r="AU1178">
        <v>0.72</v>
      </c>
      <c r="AV1178">
        <v>2.4500000000000002</v>
      </c>
      <c r="AW1178">
        <v>0.13</v>
      </c>
      <c r="AY1178" t="s">
        <v>180</v>
      </c>
      <c r="AZ1178" t="s">
        <v>180</v>
      </c>
      <c r="BA1178">
        <v>99.24</v>
      </c>
      <c r="BC1178" t="s">
        <v>180</v>
      </c>
      <c r="BD1178" t="s">
        <v>180</v>
      </c>
      <c r="BE1178" t="s">
        <v>180</v>
      </c>
      <c r="BF1178" t="s">
        <v>180</v>
      </c>
      <c r="BG1178" t="s">
        <v>180</v>
      </c>
      <c r="BH1178" t="s">
        <v>180</v>
      </c>
      <c r="BI1178" t="s">
        <v>180</v>
      </c>
      <c r="BK1178" t="s">
        <v>180</v>
      </c>
      <c r="BL1178" t="s">
        <v>180</v>
      </c>
      <c r="BM1178">
        <v>-0.21</v>
      </c>
      <c r="BN1178" t="s">
        <v>180</v>
      </c>
      <c r="BO1178" t="s">
        <v>180</v>
      </c>
      <c r="BP1178" t="s">
        <v>180</v>
      </c>
      <c r="BQ1178" t="s">
        <v>180</v>
      </c>
      <c r="BR1178" t="s">
        <v>180</v>
      </c>
      <c r="BS1178" t="s">
        <v>180</v>
      </c>
      <c r="BT1178" t="s">
        <v>180</v>
      </c>
      <c r="BU1178" t="s">
        <v>180</v>
      </c>
      <c r="BV1178" t="s">
        <v>180</v>
      </c>
      <c r="BW1178" t="s">
        <v>180</v>
      </c>
      <c r="BX1178" t="s">
        <v>180</v>
      </c>
      <c r="BY1178" t="s">
        <v>180</v>
      </c>
      <c r="BZ1178" t="s">
        <v>180</v>
      </c>
      <c r="CD1178" t="s">
        <v>180</v>
      </c>
      <c r="CE1178" t="s">
        <v>180</v>
      </c>
      <c r="CG1178" t="s">
        <v>180</v>
      </c>
      <c r="CH1178" t="s">
        <v>180</v>
      </c>
      <c r="CI1178" t="s">
        <v>180</v>
      </c>
      <c r="CJ1178" t="s">
        <v>180</v>
      </c>
      <c r="CK1178" t="s">
        <v>180</v>
      </c>
      <c r="CM1178" t="s">
        <v>180</v>
      </c>
      <c r="CN1178" t="s">
        <v>180</v>
      </c>
      <c r="CO1178">
        <v>41</v>
      </c>
      <c r="CQ1178">
        <v>242</v>
      </c>
      <c r="CR1178">
        <v>248</v>
      </c>
      <c r="CS1178" t="s">
        <v>180</v>
      </c>
      <c r="CT1178" t="s">
        <v>180</v>
      </c>
      <c r="CU1178">
        <v>49</v>
      </c>
      <c r="CV1178">
        <v>51</v>
      </c>
      <c r="CW1178">
        <v>56</v>
      </c>
      <c r="CX1178">
        <v>66</v>
      </c>
      <c r="CY1178">
        <v>14</v>
      </c>
      <c r="CZ1178" t="s">
        <v>180</v>
      </c>
      <c r="DB1178" t="s">
        <v>180</v>
      </c>
      <c r="DC1178" t="s">
        <v>180</v>
      </c>
      <c r="DD1178">
        <v>19.100000000000001</v>
      </c>
      <c r="DE1178">
        <v>271</v>
      </c>
      <c r="DF1178">
        <v>17</v>
      </c>
      <c r="DG1178">
        <v>66</v>
      </c>
      <c r="DH1178">
        <v>2.8</v>
      </c>
      <c r="DJ1178" t="s">
        <v>180</v>
      </c>
      <c r="DK1178" t="s">
        <v>180</v>
      </c>
      <c r="DL1178" t="s">
        <v>180</v>
      </c>
      <c r="DM1178" t="s">
        <v>180</v>
      </c>
      <c r="DR1178" t="s">
        <v>180</v>
      </c>
      <c r="DS1178" t="s">
        <v>180</v>
      </c>
      <c r="DT1178">
        <v>0.83</v>
      </c>
      <c r="DU1178">
        <v>135</v>
      </c>
      <c r="DV1178">
        <v>7.6</v>
      </c>
      <c r="DW1178">
        <v>17</v>
      </c>
      <c r="DX1178">
        <v>2.2000000000000002</v>
      </c>
      <c r="DY1178">
        <v>10.3</v>
      </c>
      <c r="DZ1178">
        <v>2.5</v>
      </c>
      <c r="EA1178">
        <v>0.86</v>
      </c>
      <c r="EB1178">
        <v>2.7</v>
      </c>
      <c r="EC1178">
        <v>0.47</v>
      </c>
      <c r="ED1178">
        <v>3.2</v>
      </c>
      <c r="EE1178">
        <v>0.64</v>
      </c>
      <c r="EF1178">
        <v>1.91</v>
      </c>
      <c r="EG1178">
        <v>0.3</v>
      </c>
      <c r="EH1178">
        <v>2</v>
      </c>
      <c r="EI1178">
        <v>0.26</v>
      </c>
      <c r="EJ1178">
        <v>1.8</v>
      </c>
      <c r="EK1178">
        <v>0.2</v>
      </c>
      <c r="EM1178" t="s">
        <v>180</v>
      </c>
      <c r="EN1178" t="s">
        <v>180</v>
      </c>
      <c r="EO1178" t="s">
        <v>180</v>
      </c>
      <c r="EP1178" t="s">
        <v>180</v>
      </c>
      <c r="EQ1178" t="s">
        <v>180</v>
      </c>
      <c r="ER1178" t="s">
        <v>180</v>
      </c>
      <c r="ET1178">
        <v>3.4</v>
      </c>
      <c r="EV1178">
        <v>2.1</v>
      </c>
      <c r="EW1178">
        <v>0.47</v>
      </c>
      <c r="EX1178">
        <v>0.512818</v>
      </c>
      <c r="EY1178" t="s">
        <v>180</v>
      </c>
      <c r="EZ1178" t="s">
        <v>180</v>
      </c>
      <c r="FA1178">
        <v>0.70455400000000001</v>
      </c>
      <c r="FB1178" t="s">
        <v>180</v>
      </c>
      <c r="FC1178">
        <v>18.826000000000001</v>
      </c>
      <c r="FD1178" t="s">
        <v>180</v>
      </c>
      <c r="FE1178">
        <v>15.627000000000001</v>
      </c>
      <c r="FF1178" t="s">
        <v>180</v>
      </c>
      <c r="FG1178">
        <v>38.734000000000002</v>
      </c>
      <c r="FH1178" t="s">
        <v>180</v>
      </c>
      <c r="FI1178" t="s">
        <v>180</v>
      </c>
      <c r="FJ1178" t="s">
        <v>180</v>
      </c>
      <c r="FK1178" t="s">
        <v>180</v>
      </c>
      <c r="FL1178" t="s">
        <v>180</v>
      </c>
      <c r="FM1178" t="s">
        <v>180</v>
      </c>
      <c r="FN1178" t="s">
        <v>180</v>
      </c>
      <c r="FP1178" t="s">
        <v>180</v>
      </c>
      <c r="FQ1178" t="s">
        <v>180</v>
      </c>
      <c r="FR1178" t="s">
        <v>180</v>
      </c>
      <c r="FS1178" t="s">
        <v>180</v>
      </c>
      <c r="FT1178" t="s">
        <v>180</v>
      </c>
      <c r="FU1178" t="s">
        <v>180</v>
      </c>
      <c r="FV1178" t="s">
        <v>5758</v>
      </c>
      <c r="FW1178" t="s">
        <v>180</v>
      </c>
      <c r="FX1178">
        <f t="shared" si="341"/>
        <v>1.4</v>
      </c>
      <c r="FY1178">
        <f t="shared" si="342"/>
        <v>33</v>
      </c>
      <c r="FZ1178">
        <f t="shared" si="343"/>
        <v>3.8</v>
      </c>
      <c r="GA1178">
        <f t="shared" si="344"/>
        <v>1.25</v>
      </c>
      <c r="GB1178">
        <f t="shared" si="345"/>
        <v>1.35</v>
      </c>
      <c r="GC1178">
        <f t="shared" si="346"/>
        <v>0.96</v>
      </c>
      <c r="GD1178">
        <f t="shared" si="347"/>
        <v>15.941176470588236</v>
      </c>
      <c r="GE1178">
        <f t="shared" si="348"/>
        <v>26.310679611650485</v>
      </c>
      <c r="GF1178">
        <f t="shared" si="349"/>
        <v>17.763157894736842</v>
      </c>
      <c r="GG1178">
        <f t="shared" si="350"/>
        <v>48.214285714285715</v>
      </c>
      <c r="GH1178">
        <f t="shared" si="351"/>
        <v>0.19999999999999998</v>
      </c>
      <c r="GI1178">
        <f t="shared" si="352"/>
        <v>0.16785714285714287</v>
      </c>
      <c r="GJ1178">
        <f t="shared" si="353"/>
        <v>0.22380952380952379</v>
      </c>
      <c r="GK1178">
        <f t="shared" si="354"/>
        <v>64.285714285714278</v>
      </c>
      <c r="GL1178">
        <f t="shared" si="355"/>
        <v>2.7142857142857144</v>
      </c>
      <c r="GM1178">
        <f t="shared" si="356"/>
        <v>0.75000000000000011</v>
      </c>
      <c r="GN1178">
        <f t="shared" si="357"/>
        <v>0.27631578947368424</v>
      </c>
      <c r="GO1178">
        <f t="shared" si="358"/>
        <v>3.04</v>
      </c>
      <c r="GP1178">
        <f t="shared" si="359"/>
        <v>1.0006453609689048</v>
      </c>
      <c r="GQ1178">
        <f>(EA1178/0.0735)/((DZ1178/0.195*(EB1178/0.295))^0.5)</f>
        <v>1.0801586290021368</v>
      </c>
      <c r="GR1178">
        <v>0.512818</v>
      </c>
      <c r="GS1178">
        <v>0.70455400000000001</v>
      </c>
      <c r="GT1178">
        <v>18.826000000000001</v>
      </c>
      <c r="GU1178">
        <v>15.627000000000001</v>
      </c>
      <c r="GV1178">
        <v>38.734000000000002</v>
      </c>
    </row>
    <row r="1179" spans="1:204">
      <c r="A1179" t="s">
        <v>5709</v>
      </c>
      <c r="B1179" t="s">
        <v>5749</v>
      </c>
      <c r="C1179" t="s">
        <v>7226</v>
      </c>
      <c r="D1179" t="s">
        <v>7298</v>
      </c>
      <c r="E1179" t="s">
        <v>7298</v>
      </c>
      <c r="F1179">
        <v>127</v>
      </c>
      <c r="G1179">
        <v>31</v>
      </c>
      <c r="H1179" t="s">
        <v>7336</v>
      </c>
      <c r="I1179" t="s">
        <v>5750</v>
      </c>
      <c r="J1179" t="s">
        <v>180</v>
      </c>
      <c r="K1179">
        <v>-39.65</v>
      </c>
      <c r="L1179">
        <v>-39.65</v>
      </c>
      <c r="M1179">
        <v>175.65</v>
      </c>
      <c r="N1179">
        <v>175.65</v>
      </c>
      <c r="O1179" t="s">
        <v>179</v>
      </c>
      <c r="R1179" t="s">
        <v>5759</v>
      </c>
      <c r="S1179" t="s">
        <v>5752</v>
      </c>
      <c r="T1179" t="s">
        <v>7282</v>
      </c>
      <c r="W1179" t="s">
        <v>180</v>
      </c>
      <c r="X1179" t="s">
        <v>180</v>
      </c>
      <c r="Y1179" t="s">
        <v>180</v>
      </c>
      <c r="Z1179" t="s">
        <v>180</v>
      </c>
      <c r="AB1179" t="s">
        <v>180</v>
      </c>
      <c r="AC1179" t="s">
        <v>181</v>
      </c>
      <c r="AD1179" t="s">
        <v>180</v>
      </c>
      <c r="AE1179" t="s">
        <v>180</v>
      </c>
      <c r="AF1179" t="s">
        <v>180</v>
      </c>
      <c r="AG1179" t="s">
        <v>180</v>
      </c>
      <c r="AH1179" t="s">
        <v>5753</v>
      </c>
      <c r="AI1179">
        <v>53.75</v>
      </c>
      <c r="AJ1179">
        <v>0.75</v>
      </c>
      <c r="AK1179" t="s">
        <v>180</v>
      </c>
      <c r="AL1179">
        <v>15.46</v>
      </c>
      <c r="AM1179" t="s">
        <v>180</v>
      </c>
      <c r="AP1179">
        <v>8.59</v>
      </c>
      <c r="AQ1179">
        <v>10.07</v>
      </c>
      <c r="AR1179">
        <v>7.2</v>
      </c>
      <c r="AS1179">
        <v>0.17</v>
      </c>
      <c r="AT1179" t="s">
        <v>180</v>
      </c>
      <c r="AU1179">
        <v>0.76</v>
      </c>
      <c r="AV1179">
        <v>2.52</v>
      </c>
      <c r="AW1179">
        <v>0.13</v>
      </c>
      <c r="AY1179" t="s">
        <v>180</v>
      </c>
      <c r="AZ1179" t="s">
        <v>180</v>
      </c>
      <c r="BA1179">
        <v>99.4</v>
      </c>
      <c r="BC1179" t="s">
        <v>180</v>
      </c>
      <c r="BD1179" t="s">
        <v>180</v>
      </c>
      <c r="BE1179" t="s">
        <v>180</v>
      </c>
      <c r="BF1179" t="s">
        <v>180</v>
      </c>
      <c r="BG1179" t="s">
        <v>180</v>
      </c>
      <c r="BH1179" t="s">
        <v>180</v>
      </c>
      <c r="BI1179" t="s">
        <v>180</v>
      </c>
      <c r="BK1179" t="s">
        <v>180</v>
      </c>
      <c r="BL1179" t="s">
        <v>180</v>
      </c>
      <c r="BM1179">
        <v>-0.34</v>
      </c>
      <c r="BN1179" t="s">
        <v>180</v>
      </c>
      <c r="BO1179" t="s">
        <v>180</v>
      </c>
      <c r="BP1179" t="s">
        <v>180</v>
      </c>
      <c r="BQ1179" t="s">
        <v>180</v>
      </c>
      <c r="BR1179" t="s">
        <v>180</v>
      </c>
      <c r="BS1179" t="s">
        <v>180</v>
      </c>
      <c r="BT1179" t="s">
        <v>180</v>
      </c>
      <c r="BU1179" t="s">
        <v>180</v>
      </c>
      <c r="BV1179" t="s">
        <v>180</v>
      </c>
      <c r="BW1179" t="s">
        <v>180</v>
      </c>
      <c r="BX1179" t="s">
        <v>180</v>
      </c>
      <c r="BY1179" t="s">
        <v>180</v>
      </c>
      <c r="BZ1179" t="s">
        <v>180</v>
      </c>
      <c r="CD1179" t="s">
        <v>180</v>
      </c>
      <c r="CE1179" t="s">
        <v>180</v>
      </c>
      <c r="CG1179" t="s">
        <v>180</v>
      </c>
      <c r="CH1179" t="s">
        <v>180</v>
      </c>
      <c r="CI1179" t="s">
        <v>180</v>
      </c>
      <c r="CJ1179" t="s">
        <v>180</v>
      </c>
      <c r="CK1179" t="s">
        <v>180</v>
      </c>
      <c r="CM1179" t="s">
        <v>180</v>
      </c>
      <c r="CN1179" t="s">
        <v>180</v>
      </c>
      <c r="CO1179">
        <v>37</v>
      </c>
      <c r="CQ1179">
        <v>225</v>
      </c>
      <c r="CR1179">
        <v>233</v>
      </c>
      <c r="CS1179" t="s">
        <v>180</v>
      </c>
      <c r="CT1179" t="s">
        <v>180</v>
      </c>
      <c r="CU1179">
        <v>47</v>
      </c>
      <c r="CV1179">
        <v>49</v>
      </c>
      <c r="CW1179">
        <v>50</v>
      </c>
      <c r="CX1179">
        <v>65</v>
      </c>
      <c r="CY1179">
        <v>13</v>
      </c>
      <c r="CZ1179" t="s">
        <v>180</v>
      </c>
      <c r="DB1179" t="s">
        <v>180</v>
      </c>
      <c r="DC1179" t="s">
        <v>180</v>
      </c>
      <c r="DD1179">
        <v>19</v>
      </c>
      <c r="DE1179">
        <v>256</v>
      </c>
      <c r="DF1179">
        <v>16</v>
      </c>
      <c r="DG1179">
        <v>65</v>
      </c>
      <c r="DH1179">
        <v>2.7</v>
      </c>
      <c r="DJ1179" t="s">
        <v>180</v>
      </c>
      <c r="DK1179" t="s">
        <v>180</v>
      </c>
      <c r="DL1179" t="s">
        <v>180</v>
      </c>
      <c r="DM1179" t="s">
        <v>180</v>
      </c>
      <c r="DR1179" t="s">
        <v>180</v>
      </c>
      <c r="DS1179" t="s">
        <v>180</v>
      </c>
      <c r="DT1179">
        <v>0.96</v>
      </c>
      <c r="DU1179">
        <v>142</v>
      </c>
      <c r="DV1179">
        <v>7.6</v>
      </c>
      <c r="DW1179">
        <v>17</v>
      </c>
      <c r="DX1179">
        <v>2.1</v>
      </c>
      <c r="DY1179">
        <v>10.1</v>
      </c>
      <c r="DZ1179">
        <v>2.6</v>
      </c>
      <c r="EA1179">
        <v>0.79</v>
      </c>
      <c r="EB1179">
        <v>2.6</v>
      </c>
      <c r="EC1179">
        <v>0.45</v>
      </c>
      <c r="ED1179">
        <v>2.9</v>
      </c>
      <c r="EE1179">
        <v>0.63</v>
      </c>
      <c r="EF1179">
        <v>1.77</v>
      </c>
      <c r="EG1179">
        <v>0.26</v>
      </c>
      <c r="EH1179">
        <v>1.88</v>
      </c>
      <c r="EI1179">
        <v>0.26</v>
      </c>
      <c r="EJ1179">
        <v>1.8</v>
      </c>
      <c r="EK1179">
        <v>0.21</v>
      </c>
      <c r="EM1179" t="s">
        <v>180</v>
      </c>
      <c r="EN1179" t="s">
        <v>180</v>
      </c>
      <c r="EO1179" t="s">
        <v>180</v>
      </c>
      <c r="EP1179" t="s">
        <v>180</v>
      </c>
      <c r="EQ1179" t="s">
        <v>180</v>
      </c>
      <c r="ER1179" t="s">
        <v>180</v>
      </c>
      <c r="ET1179">
        <v>3.5</v>
      </c>
      <c r="EV1179">
        <v>2.2000000000000002</v>
      </c>
      <c r="EW1179">
        <v>0.51</v>
      </c>
      <c r="EX1179">
        <v>0.51280499999999996</v>
      </c>
      <c r="EY1179" t="s">
        <v>180</v>
      </c>
      <c r="EZ1179" t="s">
        <v>180</v>
      </c>
      <c r="FA1179">
        <v>0.70462100000000005</v>
      </c>
      <c r="FB1179" t="s">
        <v>180</v>
      </c>
      <c r="FC1179">
        <v>18.827000000000002</v>
      </c>
      <c r="FD1179" t="s">
        <v>180</v>
      </c>
      <c r="FE1179">
        <v>15.624000000000001</v>
      </c>
      <c r="FF1179" t="s">
        <v>180</v>
      </c>
      <c r="FG1179">
        <v>38.725999999999999</v>
      </c>
      <c r="FH1179" t="s">
        <v>180</v>
      </c>
      <c r="FI1179" t="s">
        <v>180</v>
      </c>
      <c r="FJ1179" t="s">
        <v>180</v>
      </c>
      <c r="FK1179" t="s">
        <v>180</v>
      </c>
      <c r="FL1179" t="s">
        <v>180</v>
      </c>
      <c r="FM1179" t="s">
        <v>180</v>
      </c>
      <c r="FN1179" t="s">
        <v>180</v>
      </c>
      <c r="FP1179" t="s">
        <v>180</v>
      </c>
      <c r="FQ1179" t="s">
        <v>180</v>
      </c>
      <c r="FR1179" t="s">
        <v>180</v>
      </c>
      <c r="FS1179" t="s">
        <v>180</v>
      </c>
      <c r="FT1179" t="s">
        <v>180</v>
      </c>
      <c r="FU1179" t="s">
        <v>180</v>
      </c>
      <c r="FV1179" t="s">
        <v>5760</v>
      </c>
      <c r="FW1179" t="s">
        <v>180</v>
      </c>
      <c r="FX1179">
        <f t="shared" si="341"/>
        <v>1.4361702127659577</v>
      </c>
      <c r="FY1179">
        <f t="shared" si="342"/>
        <v>34.574468085106382</v>
      </c>
      <c r="FZ1179">
        <f t="shared" si="343"/>
        <v>4.042553191489362</v>
      </c>
      <c r="GA1179">
        <f t="shared" si="344"/>
        <v>1.3829787234042554</v>
      </c>
      <c r="GB1179">
        <f t="shared" si="345"/>
        <v>1.3829787234042554</v>
      </c>
      <c r="GC1179">
        <f t="shared" si="346"/>
        <v>1.0133333333333334</v>
      </c>
      <c r="GD1179">
        <f t="shared" si="347"/>
        <v>16</v>
      </c>
      <c r="GE1179">
        <f t="shared" si="348"/>
        <v>25.346534653465348</v>
      </c>
      <c r="GF1179">
        <f t="shared" si="349"/>
        <v>18.684210526315791</v>
      </c>
      <c r="GG1179">
        <f t="shared" si="350"/>
        <v>52.592592592592588</v>
      </c>
      <c r="GH1179">
        <f t="shared" si="351"/>
        <v>0.20588235294117646</v>
      </c>
      <c r="GI1179">
        <f t="shared" si="352"/>
        <v>0.18888888888888888</v>
      </c>
      <c r="GJ1179">
        <f t="shared" si="353"/>
        <v>0.23181818181818181</v>
      </c>
      <c r="GK1179">
        <f t="shared" si="354"/>
        <v>64.545454545454547</v>
      </c>
      <c r="GL1179">
        <f t="shared" si="355"/>
        <v>2.8148148148148144</v>
      </c>
      <c r="GM1179">
        <f t="shared" si="356"/>
        <v>0.81481481481481488</v>
      </c>
      <c r="GN1179">
        <f t="shared" si="357"/>
        <v>0.28947368421052633</v>
      </c>
      <c r="GO1179">
        <f t="shared" si="358"/>
        <v>2.9230769230769229</v>
      </c>
      <c r="GP1179">
        <f t="shared" si="359"/>
        <v>1.0241931794490486</v>
      </c>
      <c r="GQ1179">
        <f>(EA1179/0.0735)/((DZ1179/0.195*(EB1179/0.295))^0.5)</f>
        <v>0.99150456458577196</v>
      </c>
      <c r="GR1179">
        <v>0.51280499999999996</v>
      </c>
      <c r="GS1179">
        <v>0.70462100000000005</v>
      </c>
      <c r="GT1179">
        <v>18.827000000000002</v>
      </c>
      <c r="GU1179">
        <v>15.624000000000001</v>
      </c>
      <c r="GV1179">
        <v>38.725999999999999</v>
      </c>
    </row>
    <row r="1180" spans="1:204">
      <c r="A1180" t="s">
        <v>5709</v>
      </c>
      <c r="B1180" t="s">
        <v>5749</v>
      </c>
      <c r="C1180" t="s">
        <v>7226</v>
      </c>
      <c r="D1180" t="s">
        <v>7298</v>
      </c>
      <c r="E1180" t="s">
        <v>7298</v>
      </c>
      <c r="F1180">
        <v>127</v>
      </c>
      <c r="G1180">
        <v>31</v>
      </c>
      <c r="H1180" t="s">
        <v>7336</v>
      </c>
      <c r="I1180" t="s">
        <v>5750</v>
      </c>
      <c r="J1180" t="s">
        <v>180</v>
      </c>
      <c r="K1180">
        <v>-39.65</v>
      </c>
      <c r="L1180">
        <v>-39.65</v>
      </c>
      <c r="M1180">
        <v>175.65</v>
      </c>
      <c r="N1180">
        <v>175.65</v>
      </c>
      <c r="O1180" t="s">
        <v>179</v>
      </c>
      <c r="R1180" t="s">
        <v>5761</v>
      </c>
      <c r="S1180" t="s">
        <v>5752</v>
      </c>
      <c r="T1180" t="s">
        <v>7282</v>
      </c>
      <c r="W1180" t="s">
        <v>180</v>
      </c>
      <c r="X1180" t="s">
        <v>180</v>
      </c>
      <c r="Y1180" t="s">
        <v>180</v>
      </c>
      <c r="Z1180" t="s">
        <v>180</v>
      </c>
      <c r="AB1180" t="s">
        <v>180</v>
      </c>
      <c r="AC1180" t="s">
        <v>181</v>
      </c>
      <c r="AD1180" t="s">
        <v>180</v>
      </c>
      <c r="AE1180" t="s">
        <v>180</v>
      </c>
      <c r="AF1180" t="s">
        <v>180</v>
      </c>
      <c r="AG1180" t="s">
        <v>180</v>
      </c>
      <c r="AH1180" t="s">
        <v>5753</v>
      </c>
      <c r="AI1180">
        <v>53.46</v>
      </c>
      <c r="AJ1180">
        <v>0.75</v>
      </c>
      <c r="AK1180" t="s">
        <v>180</v>
      </c>
      <c r="AL1180">
        <v>15.31</v>
      </c>
      <c r="AM1180" t="s">
        <v>180</v>
      </c>
      <c r="AP1180">
        <v>8.74</v>
      </c>
      <c r="AQ1180">
        <v>10.210000000000001</v>
      </c>
      <c r="AR1180">
        <v>7.41</v>
      </c>
      <c r="AS1180">
        <v>0.17</v>
      </c>
      <c r="AT1180" t="s">
        <v>180</v>
      </c>
      <c r="AU1180">
        <v>0.73</v>
      </c>
      <c r="AV1180">
        <v>2.4900000000000002</v>
      </c>
      <c r="AW1180">
        <v>0.12</v>
      </c>
      <c r="AY1180" t="s">
        <v>180</v>
      </c>
      <c r="AZ1180" t="s">
        <v>180</v>
      </c>
      <c r="BA1180">
        <v>99.39</v>
      </c>
      <c r="BC1180" t="s">
        <v>180</v>
      </c>
      <c r="BD1180" t="s">
        <v>180</v>
      </c>
      <c r="BE1180" t="s">
        <v>180</v>
      </c>
      <c r="BF1180" t="s">
        <v>180</v>
      </c>
      <c r="BG1180" t="s">
        <v>180</v>
      </c>
      <c r="BH1180" t="s">
        <v>180</v>
      </c>
      <c r="BI1180" t="s">
        <v>180</v>
      </c>
      <c r="BK1180" t="s">
        <v>180</v>
      </c>
      <c r="BL1180" t="s">
        <v>180</v>
      </c>
      <c r="BM1180">
        <v>-0.37</v>
      </c>
      <c r="BN1180" t="s">
        <v>180</v>
      </c>
      <c r="BO1180" t="s">
        <v>180</v>
      </c>
      <c r="BP1180" t="s">
        <v>180</v>
      </c>
      <c r="BQ1180" t="s">
        <v>180</v>
      </c>
      <c r="BR1180" t="s">
        <v>180</v>
      </c>
      <c r="BS1180" t="s">
        <v>180</v>
      </c>
      <c r="BT1180" t="s">
        <v>180</v>
      </c>
      <c r="BU1180" t="s">
        <v>180</v>
      </c>
      <c r="BV1180" t="s">
        <v>180</v>
      </c>
      <c r="BW1180" t="s">
        <v>180</v>
      </c>
      <c r="BX1180" t="s">
        <v>180</v>
      </c>
      <c r="BY1180" t="s">
        <v>180</v>
      </c>
      <c r="BZ1180" t="s">
        <v>180</v>
      </c>
      <c r="CD1180" t="s">
        <v>180</v>
      </c>
      <c r="CE1180" t="s">
        <v>180</v>
      </c>
      <c r="CG1180" t="s">
        <v>180</v>
      </c>
      <c r="CH1180" t="s">
        <v>180</v>
      </c>
      <c r="CI1180" t="s">
        <v>180</v>
      </c>
      <c r="CJ1180" t="s">
        <v>180</v>
      </c>
      <c r="CK1180" t="s">
        <v>180</v>
      </c>
      <c r="CM1180" t="s">
        <v>180</v>
      </c>
      <c r="CN1180" t="s">
        <v>180</v>
      </c>
      <c r="CO1180">
        <v>38</v>
      </c>
      <c r="CQ1180">
        <v>232</v>
      </c>
      <c r="CR1180">
        <v>237</v>
      </c>
      <c r="CS1180" t="s">
        <v>180</v>
      </c>
      <c r="CT1180" t="s">
        <v>180</v>
      </c>
      <c r="CU1180">
        <v>50</v>
      </c>
      <c r="CV1180">
        <v>52</v>
      </c>
      <c r="CW1180">
        <v>43</v>
      </c>
      <c r="CX1180">
        <v>64</v>
      </c>
      <c r="CY1180">
        <v>14</v>
      </c>
      <c r="CZ1180" t="s">
        <v>180</v>
      </c>
      <c r="DB1180" t="s">
        <v>180</v>
      </c>
      <c r="DC1180" t="s">
        <v>180</v>
      </c>
      <c r="DD1180">
        <v>18.399999999999999</v>
      </c>
      <c r="DE1180">
        <v>258</v>
      </c>
      <c r="DF1180">
        <v>16</v>
      </c>
      <c r="DG1180">
        <v>64</v>
      </c>
      <c r="DH1180">
        <v>2.7</v>
      </c>
      <c r="DJ1180" t="s">
        <v>180</v>
      </c>
      <c r="DK1180" t="s">
        <v>180</v>
      </c>
      <c r="DL1180" t="s">
        <v>180</v>
      </c>
      <c r="DM1180" t="s">
        <v>180</v>
      </c>
      <c r="DR1180" t="s">
        <v>180</v>
      </c>
      <c r="DS1180" t="s">
        <v>180</v>
      </c>
      <c r="DT1180">
        <v>0.9</v>
      </c>
      <c r="DU1180">
        <v>136</v>
      </c>
      <c r="DV1180">
        <v>7.4</v>
      </c>
      <c r="DW1180">
        <v>17</v>
      </c>
      <c r="DX1180">
        <v>2.2000000000000002</v>
      </c>
      <c r="DY1180">
        <v>10.199999999999999</v>
      </c>
      <c r="DZ1180">
        <v>2.6</v>
      </c>
      <c r="EA1180">
        <v>0.71</v>
      </c>
      <c r="EB1180">
        <v>2.7</v>
      </c>
      <c r="EC1180">
        <v>0.49</v>
      </c>
      <c r="ED1180">
        <v>3.1</v>
      </c>
      <c r="EE1180">
        <v>0.62</v>
      </c>
      <c r="EF1180">
        <v>1.83</v>
      </c>
      <c r="EG1180">
        <v>0.28000000000000003</v>
      </c>
      <c r="EH1180">
        <v>1.83</v>
      </c>
      <c r="EI1180">
        <v>0.26</v>
      </c>
      <c r="EJ1180">
        <v>1.9</v>
      </c>
      <c r="EK1180">
        <v>0.19</v>
      </c>
      <c r="EM1180" t="s">
        <v>180</v>
      </c>
      <c r="EN1180" t="s">
        <v>180</v>
      </c>
      <c r="EO1180" t="s">
        <v>180</v>
      </c>
      <c r="EP1180" t="s">
        <v>180</v>
      </c>
      <c r="EQ1180" t="s">
        <v>180</v>
      </c>
      <c r="ER1180" t="s">
        <v>180</v>
      </c>
      <c r="ET1180">
        <v>3.2</v>
      </c>
      <c r="EV1180">
        <v>2.1</v>
      </c>
      <c r="EW1180">
        <v>0.48</v>
      </c>
      <c r="EX1180">
        <v>0.51282499999999998</v>
      </c>
      <c r="EY1180" t="s">
        <v>180</v>
      </c>
      <c r="EZ1180" t="s">
        <v>180</v>
      </c>
      <c r="FA1180">
        <v>0.70457599999999998</v>
      </c>
      <c r="FB1180" t="s">
        <v>180</v>
      </c>
      <c r="FC1180">
        <v>18.829000000000001</v>
      </c>
      <c r="FD1180" t="s">
        <v>180</v>
      </c>
      <c r="FE1180">
        <v>15.628</v>
      </c>
      <c r="FF1180" t="s">
        <v>180</v>
      </c>
      <c r="FG1180">
        <v>38.738999999999997</v>
      </c>
      <c r="FH1180" t="s">
        <v>180</v>
      </c>
      <c r="FI1180" t="s">
        <v>180</v>
      </c>
      <c r="FJ1180" t="s">
        <v>180</v>
      </c>
      <c r="FK1180" t="s">
        <v>180</v>
      </c>
      <c r="FL1180" t="s">
        <v>180</v>
      </c>
      <c r="FM1180" t="s">
        <v>180</v>
      </c>
      <c r="FN1180" t="s">
        <v>180</v>
      </c>
      <c r="FP1180" t="s">
        <v>180</v>
      </c>
      <c r="FQ1180" t="s">
        <v>180</v>
      </c>
      <c r="FR1180" t="s">
        <v>180</v>
      </c>
      <c r="FS1180" t="s">
        <v>180</v>
      </c>
      <c r="FT1180" t="s">
        <v>180</v>
      </c>
      <c r="FU1180" t="s">
        <v>180</v>
      </c>
      <c r="FV1180" t="s">
        <v>5762</v>
      </c>
      <c r="FW1180" t="s">
        <v>180</v>
      </c>
      <c r="FX1180">
        <f t="shared" si="341"/>
        <v>1.4754098360655739</v>
      </c>
      <c r="FY1180">
        <f t="shared" si="342"/>
        <v>34.972677595628411</v>
      </c>
      <c r="FZ1180">
        <f t="shared" si="343"/>
        <v>4.0437158469945356</v>
      </c>
      <c r="GA1180">
        <f t="shared" si="344"/>
        <v>1.4207650273224044</v>
      </c>
      <c r="GB1180">
        <f t="shared" si="345"/>
        <v>1.4754098360655739</v>
      </c>
      <c r="GC1180">
        <f t="shared" si="346"/>
        <v>0.97333333333333327</v>
      </c>
      <c r="GD1180">
        <f t="shared" si="347"/>
        <v>16.125</v>
      </c>
      <c r="GE1180">
        <f t="shared" si="348"/>
        <v>25.294117647058826</v>
      </c>
      <c r="GF1180">
        <f t="shared" si="349"/>
        <v>18.378378378378379</v>
      </c>
      <c r="GG1180">
        <f t="shared" si="350"/>
        <v>50.370370370370367</v>
      </c>
      <c r="GH1180">
        <f t="shared" si="351"/>
        <v>0.18823529411764706</v>
      </c>
      <c r="GI1180">
        <f t="shared" si="352"/>
        <v>0.17777777777777776</v>
      </c>
      <c r="GJ1180">
        <f t="shared" si="353"/>
        <v>0.22857142857142856</v>
      </c>
      <c r="GK1180">
        <f t="shared" si="354"/>
        <v>64.761904761904759</v>
      </c>
      <c r="GL1180">
        <f t="shared" si="355"/>
        <v>2.7407407407407405</v>
      </c>
      <c r="GM1180">
        <f t="shared" si="356"/>
        <v>0.77777777777777779</v>
      </c>
      <c r="GN1180">
        <f t="shared" si="357"/>
        <v>0.28378378378378377</v>
      </c>
      <c r="GO1180">
        <f t="shared" si="358"/>
        <v>2.8461538461538463</v>
      </c>
      <c r="GP1180">
        <f t="shared" si="359"/>
        <v>1.0140774433389308</v>
      </c>
      <c r="GQ1180">
        <f>(EA1180/0.0735)/((DZ1180/0.195*(EB1180/0.295))^0.5)</f>
        <v>0.87444151346396282</v>
      </c>
      <c r="GR1180">
        <v>0.51282499999999998</v>
      </c>
      <c r="GS1180">
        <v>0.70457599999999998</v>
      </c>
      <c r="GT1180">
        <v>18.829000000000001</v>
      </c>
      <c r="GU1180">
        <v>15.628</v>
      </c>
      <c r="GV1180">
        <v>38.738999999999997</v>
      </c>
    </row>
    <row r="1181" spans="1:204">
      <c r="A1181" t="s">
        <v>5709</v>
      </c>
      <c r="B1181" t="s">
        <v>5749</v>
      </c>
      <c r="C1181" t="s">
        <v>7226</v>
      </c>
      <c r="D1181" t="s">
        <v>7298</v>
      </c>
      <c r="E1181" t="s">
        <v>7298</v>
      </c>
      <c r="F1181">
        <v>127</v>
      </c>
      <c r="G1181">
        <v>31</v>
      </c>
      <c r="H1181" t="s">
        <v>7336</v>
      </c>
      <c r="I1181" t="s">
        <v>5750</v>
      </c>
      <c r="J1181" t="s">
        <v>180</v>
      </c>
      <c r="K1181">
        <v>-39.65</v>
      </c>
      <c r="L1181">
        <v>-39.65</v>
      </c>
      <c r="M1181">
        <v>175.65</v>
      </c>
      <c r="N1181">
        <v>175.65</v>
      </c>
      <c r="O1181" t="s">
        <v>179</v>
      </c>
      <c r="R1181" t="s">
        <v>5763</v>
      </c>
      <c r="S1181" t="s">
        <v>5752</v>
      </c>
      <c r="T1181" t="s">
        <v>7282</v>
      </c>
      <c r="W1181" t="s">
        <v>180</v>
      </c>
      <c r="X1181" t="s">
        <v>180</v>
      </c>
      <c r="Y1181" t="s">
        <v>180</v>
      </c>
      <c r="Z1181" t="s">
        <v>180</v>
      </c>
      <c r="AB1181" t="s">
        <v>180</v>
      </c>
      <c r="AC1181" t="s">
        <v>181</v>
      </c>
      <c r="AD1181" t="s">
        <v>180</v>
      </c>
      <c r="AE1181" t="s">
        <v>180</v>
      </c>
      <c r="AF1181" t="s">
        <v>180</v>
      </c>
      <c r="AG1181" t="s">
        <v>180</v>
      </c>
      <c r="AH1181" t="s">
        <v>5753</v>
      </c>
      <c r="AI1181">
        <v>53.69</v>
      </c>
      <c r="AJ1181">
        <v>0.75</v>
      </c>
      <c r="AK1181" t="s">
        <v>180</v>
      </c>
      <c r="AL1181">
        <v>15.41</v>
      </c>
      <c r="AM1181" t="s">
        <v>180</v>
      </c>
      <c r="AP1181">
        <v>8.65</v>
      </c>
      <c r="AQ1181">
        <v>10.1</v>
      </c>
      <c r="AR1181">
        <v>7.27</v>
      </c>
      <c r="AS1181">
        <v>0.17</v>
      </c>
      <c r="AT1181" t="s">
        <v>180</v>
      </c>
      <c r="AU1181">
        <v>0.76</v>
      </c>
      <c r="AV1181">
        <v>2.5</v>
      </c>
      <c r="AW1181">
        <v>0.13</v>
      </c>
      <c r="AY1181" t="s">
        <v>180</v>
      </c>
      <c r="AZ1181" t="s">
        <v>180</v>
      </c>
      <c r="BA1181">
        <v>99.429999999999993</v>
      </c>
      <c r="BC1181" t="s">
        <v>180</v>
      </c>
      <c r="BD1181" t="s">
        <v>180</v>
      </c>
      <c r="BE1181" t="s">
        <v>180</v>
      </c>
      <c r="BF1181" t="s">
        <v>180</v>
      </c>
      <c r="BG1181" t="s">
        <v>180</v>
      </c>
      <c r="BH1181" t="s">
        <v>180</v>
      </c>
      <c r="BI1181" t="s">
        <v>180</v>
      </c>
      <c r="BK1181" t="s">
        <v>180</v>
      </c>
      <c r="BL1181" t="s">
        <v>180</v>
      </c>
      <c r="BM1181">
        <v>-0.38</v>
      </c>
      <c r="BN1181" t="s">
        <v>180</v>
      </c>
      <c r="BO1181" t="s">
        <v>180</v>
      </c>
      <c r="BP1181" t="s">
        <v>180</v>
      </c>
      <c r="BQ1181" t="s">
        <v>180</v>
      </c>
      <c r="BR1181" t="s">
        <v>180</v>
      </c>
      <c r="BS1181" t="s">
        <v>180</v>
      </c>
      <c r="BT1181" t="s">
        <v>180</v>
      </c>
      <c r="BU1181" t="s">
        <v>180</v>
      </c>
      <c r="BV1181" t="s">
        <v>180</v>
      </c>
      <c r="BW1181" t="s">
        <v>180</v>
      </c>
      <c r="BX1181" t="s">
        <v>180</v>
      </c>
      <c r="BY1181" t="s">
        <v>180</v>
      </c>
      <c r="BZ1181" t="s">
        <v>180</v>
      </c>
      <c r="CD1181" t="s">
        <v>180</v>
      </c>
      <c r="CE1181" t="s">
        <v>180</v>
      </c>
      <c r="CG1181" t="s">
        <v>180</v>
      </c>
      <c r="CH1181" t="s">
        <v>180</v>
      </c>
      <c r="CI1181" t="s">
        <v>180</v>
      </c>
      <c r="CJ1181" t="s">
        <v>180</v>
      </c>
      <c r="CK1181" t="s">
        <v>180</v>
      </c>
      <c r="CM1181" t="s">
        <v>180</v>
      </c>
      <c r="CN1181" t="s">
        <v>180</v>
      </c>
      <c r="CO1181">
        <v>38</v>
      </c>
      <c r="CQ1181">
        <v>230</v>
      </c>
      <c r="CR1181">
        <v>226</v>
      </c>
      <c r="CS1181" t="s">
        <v>180</v>
      </c>
      <c r="CT1181" t="s">
        <v>180</v>
      </c>
      <c r="CU1181">
        <v>56</v>
      </c>
      <c r="CV1181">
        <v>42</v>
      </c>
      <c r="CW1181">
        <v>49</v>
      </c>
      <c r="CX1181">
        <v>63</v>
      </c>
      <c r="CY1181">
        <v>13</v>
      </c>
      <c r="CZ1181" t="s">
        <v>180</v>
      </c>
      <c r="DB1181" t="s">
        <v>180</v>
      </c>
      <c r="DC1181" t="s">
        <v>180</v>
      </c>
      <c r="DD1181">
        <v>19.5</v>
      </c>
      <c r="DE1181">
        <v>257</v>
      </c>
      <c r="DF1181">
        <v>16</v>
      </c>
      <c r="DG1181">
        <v>65</v>
      </c>
      <c r="DH1181">
        <v>2.7</v>
      </c>
      <c r="DJ1181" t="s">
        <v>180</v>
      </c>
      <c r="DK1181" t="s">
        <v>180</v>
      </c>
      <c r="DL1181" t="s">
        <v>180</v>
      </c>
      <c r="DM1181" t="s">
        <v>180</v>
      </c>
      <c r="DR1181" t="s">
        <v>180</v>
      </c>
      <c r="DS1181" t="s">
        <v>180</v>
      </c>
      <c r="DT1181">
        <v>0.93</v>
      </c>
      <c r="DU1181">
        <v>138</v>
      </c>
      <c r="DV1181">
        <v>7.7</v>
      </c>
      <c r="DW1181">
        <v>17</v>
      </c>
      <c r="DX1181">
        <v>2.1</v>
      </c>
      <c r="DY1181">
        <v>10.3</v>
      </c>
      <c r="DZ1181">
        <v>2.4</v>
      </c>
      <c r="EA1181">
        <v>0.71</v>
      </c>
      <c r="EB1181">
        <v>2.7</v>
      </c>
      <c r="EC1181">
        <v>0.43</v>
      </c>
      <c r="ED1181">
        <v>3.2</v>
      </c>
      <c r="EE1181">
        <v>0.56999999999999995</v>
      </c>
      <c r="EF1181">
        <v>1.82</v>
      </c>
      <c r="EG1181">
        <v>0.27</v>
      </c>
      <c r="EH1181">
        <v>1.78</v>
      </c>
      <c r="EI1181">
        <v>0.26</v>
      </c>
      <c r="EJ1181">
        <v>1.8</v>
      </c>
      <c r="EK1181">
        <v>0.18</v>
      </c>
      <c r="EM1181" t="s">
        <v>180</v>
      </c>
      <c r="EN1181" t="s">
        <v>180</v>
      </c>
      <c r="EO1181" t="s">
        <v>180</v>
      </c>
      <c r="EP1181" t="s">
        <v>180</v>
      </c>
      <c r="EQ1181" t="s">
        <v>180</v>
      </c>
      <c r="ER1181" t="s">
        <v>180</v>
      </c>
      <c r="ET1181">
        <v>3.6</v>
      </c>
      <c r="EV1181">
        <v>2.1</v>
      </c>
      <c r="EW1181">
        <v>0.49</v>
      </c>
      <c r="EY1181" t="s">
        <v>180</v>
      </c>
      <c r="EZ1181" t="s">
        <v>180</v>
      </c>
      <c r="FB1181" t="s">
        <v>180</v>
      </c>
      <c r="FD1181" t="s">
        <v>180</v>
      </c>
      <c r="FF1181" t="s">
        <v>180</v>
      </c>
      <c r="FH1181" t="s">
        <v>180</v>
      </c>
      <c r="FI1181" t="s">
        <v>180</v>
      </c>
      <c r="FJ1181" t="s">
        <v>180</v>
      </c>
      <c r="FK1181" t="s">
        <v>180</v>
      </c>
      <c r="FL1181" t="s">
        <v>180</v>
      </c>
      <c r="FM1181" t="s">
        <v>180</v>
      </c>
      <c r="FN1181" t="s">
        <v>180</v>
      </c>
      <c r="FP1181" t="s">
        <v>180</v>
      </c>
      <c r="FQ1181" t="s">
        <v>180</v>
      </c>
      <c r="FR1181" t="s">
        <v>180</v>
      </c>
      <c r="FS1181" t="s">
        <v>180</v>
      </c>
      <c r="FT1181" t="s">
        <v>180</v>
      </c>
      <c r="FU1181" t="s">
        <v>180</v>
      </c>
      <c r="FV1181" t="s">
        <v>5764</v>
      </c>
      <c r="FW1181" t="s">
        <v>180</v>
      </c>
      <c r="FX1181">
        <f t="shared" ref="FX1181:FX1241" si="360">DH1181/EH1181</f>
        <v>1.5168539325842698</v>
      </c>
      <c r="FY1181">
        <f t="shared" ref="FY1181:FY1241" si="361">DG1181/EH1181</f>
        <v>36.516853932584269</v>
      </c>
      <c r="FZ1181">
        <f t="shared" ref="FZ1181:FZ1241" si="362">DV1181/EH1181</f>
        <v>4.3258426966292136</v>
      </c>
      <c r="GA1181">
        <f t="shared" ref="GA1181:GA1241" si="363">DZ1181/EH1181</f>
        <v>1.348314606741573</v>
      </c>
      <c r="GB1181">
        <f t="shared" ref="GB1181:GB1241" si="364">EB1181/EH1181</f>
        <v>1.5168539325842698</v>
      </c>
      <c r="GC1181">
        <f t="shared" ref="GC1181:GC1241" si="365">AU1181/AJ1181</f>
        <v>1.0133333333333334</v>
      </c>
      <c r="GD1181">
        <f t="shared" ref="GD1181:GD1241" si="366">DE1181/DF1181</f>
        <v>16.0625</v>
      </c>
      <c r="GE1181">
        <f t="shared" ref="GE1181:GE1241" si="367">DE1181/DY1181</f>
        <v>24.95145631067961</v>
      </c>
      <c r="GF1181">
        <f t="shared" ref="GF1181:GF1241" si="368">DU1181/DV1181</f>
        <v>17.922077922077921</v>
      </c>
      <c r="GG1181">
        <f t="shared" ref="GG1181:GG1241" si="369">DU1181/DH1181</f>
        <v>51.111111111111107</v>
      </c>
      <c r="GH1181">
        <f t="shared" ref="GH1181:GH1241" si="370">ET1181/DW1181</f>
        <v>0.21176470588235294</v>
      </c>
      <c r="GI1181">
        <f t="shared" ref="GI1181:GI1241" si="371">EW1181/DH1181</f>
        <v>0.18148148148148147</v>
      </c>
      <c r="GJ1181">
        <f t="shared" ref="GJ1181:GJ1241" si="372">EW1181/EV1181</f>
        <v>0.23333333333333331</v>
      </c>
      <c r="GK1181">
        <f t="shared" ref="GK1181:GK1241" si="373">DU1181/EV1181</f>
        <v>65.714285714285708</v>
      </c>
      <c r="GL1181">
        <f t="shared" ref="GL1181:GL1241" si="374">DV1181/DH1181</f>
        <v>2.8518518518518516</v>
      </c>
      <c r="GM1181">
        <f t="shared" ref="GM1181:GM1241" si="375">EV1181/DH1181</f>
        <v>0.77777777777777779</v>
      </c>
      <c r="GN1181">
        <f t="shared" ref="GN1181:GN1241" si="376">EV1181/DV1181</f>
        <v>0.27272727272727271</v>
      </c>
      <c r="GO1181">
        <f t="shared" ref="GO1181:GO1241" si="377">DV1181/DZ1181</f>
        <v>3.2083333333333335</v>
      </c>
      <c r="GP1181">
        <f t="shared" ref="GP1181:GP1239" si="378">DW1181/0.808/((DV1181/0.31*(DX1181/0.122))^0.5)</f>
        <v>1.0175208401521063</v>
      </c>
      <c r="GQ1181">
        <f>(EA1181/0.0735)/((DZ1181/0.195*(EB1181/0.295))^0.5)</f>
        <v>0.91014758354981906</v>
      </c>
    </row>
    <row r="1182" spans="1:204">
      <c r="A1182" t="s">
        <v>5709</v>
      </c>
      <c r="B1182" t="s">
        <v>5749</v>
      </c>
      <c r="C1182" t="s">
        <v>7226</v>
      </c>
      <c r="D1182" t="s">
        <v>7298</v>
      </c>
      <c r="E1182" t="s">
        <v>7298</v>
      </c>
      <c r="F1182">
        <v>127</v>
      </c>
      <c r="G1182">
        <v>31</v>
      </c>
      <c r="H1182" t="s">
        <v>7336</v>
      </c>
      <c r="I1182" t="s">
        <v>5750</v>
      </c>
      <c r="J1182" t="s">
        <v>180</v>
      </c>
      <c r="K1182">
        <v>-39.65</v>
      </c>
      <c r="L1182">
        <v>-39.65</v>
      </c>
      <c r="M1182">
        <v>175.65</v>
      </c>
      <c r="N1182">
        <v>175.65</v>
      </c>
      <c r="O1182" t="s">
        <v>179</v>
      </c>
      <c r="R1182" t="s">
        <v>5765</v>
      </c>
      <c r="S1182" t="s">
        <v>5752</v>
      </c>
      <c r="T1182" t="s">
        <v>7282</v>
      </c>
      <c r="W1182" t="s">
        <v>180</v>
      </c>
      <c r="X1182" t="s">
        <v>180</v>
      </c>
      <c r="Y1182" t="s">
        <v>180</v>
      </c>
      <c r="Z1182" t="s">
        <v>180</v>
      </c>
      <c r="AB1182" t="s">
        <v>180</v>
      </c>
      <c r="AC1182" t="s">
        <v>181</v>
      </c>
      <c r="AD1182" t="s">
        <v>180</v>
      </c>
      <c r="AE1182" t="s">
        <v>180</v>
      </c>
      <c r="AF1182" t="s">
        <v>180</v>
      </c>
      <c r="AG1182" t="s">
        <v>180</v>
      </c>
      <c r="AH1182" t="s">
        <v>5753</v>
      </c>
      <c r="AI1182">
        <v>53.41</v>
      </c>
      <c r="AJ1182">
        <v>0.75</v>
      </c>
      <c r="AK1182" t="s">
        <v>180</v>
      </c>
      <c r="AL1182">
        <v>15.41</v>
      </c>
      <c r="AM1182" t="s">
        <v>180</v>
      </c>
      <c r="AP1182">
        <v>8.73</v>
      </c>
      <c r="AQ1182">
        <v>10.25</v>
      </c>
      <c r="AR1182">
        <v>7.34</v>
      </c>
      <c r="AS1182">
        <v>0.17</v>
      </c>
      <c r="AT1182" t="s">
        <v>180</v>
      </c>
      <c r="AU1182">
        <v>0.73</v>
      </c>
      <c r="AV1182">
        <v>2.46</v>
      </c>
      <c r="AW1182">
        <v>0.13</v>
      </c>
      <c r="AY1182" t="s">
        <v>180</v>
      </c>
      <c r="AZ1182" t="s">
        <v>180</v>
      </c>
      <c r="BA1182">
        <v>99.38</v>
      </c>
      <c r="BC1182" t="s">
        <v>180</v>
      </c>
      <c r="BD1182" t="s">
        <v>180</v>
      </c>
      <c r="BE1182" t="s">
        <v>180</v>
      </c>
      <c r="BF1182" t="s">
        <v>180</v>
      </c>
      <c r="BG1182" t="s">
        <v>180</v>
      </c>
      <c r="BH1182" t="s">
        <v>180</v>
      </c>
      <c r="BI1182" t="s">
        <v>180</v>
      </c>
      <c r="BK1182" t="s">
        <v>180</v>
      </c>
      <c r="BL1182" t="s">
        <v>180</v>
      </c>
      <c r="BM1182">
        <v>-0.34</v>
      </c>
      <c r="BN1182" t="s">
        <v>180</v>
      </c>
      <c r="BO1182" t="s">
        <v>180</v>
      </c>
      <c r="BP1182" t="s">
        <v>180</v>
      </c>
      <c r="BQ1182" t="s">
        <v>180</v>
      </c>
      <c r="BR1182" t="s">
        <v>180</v>
      </c>
      <c r="BS1182" t="s">
        <v>180</v>
      </c>
      <c r="BT1182" t="s">
        <v>180</v>
      </c>
      <c r="BU1182" t="s">
        <v>180</v>
      </c>
      <c r="BV1182" t="s">
        <v>180</v>
      </c>
      <c r="BW1182" t="s">
        <v>180</v>
      </c>
      <c r="BX1182" t="s">
        <v>180</v>
      </c>
      <c r="BY1182" t="s">
        <v>180</v>
      </c>
      <c r="BZ1182" t="s">
        <v>180</v>
      </c>
      <c r="CD1182" t="s">
        <v>180</v>
      </c>
      <c r="CE1182" t="s">
        <v>180</v>
      </c>
      <c r="CG1182" t="s">
        <v>180</v>
      </c>
      <c r="CH1182" t="s">
        <v>180</v>
      </c>
      <c r="CI1182" t="s">
        <v>180</v>
      </c>
      <c r="CJ1182" t="s">
        <v>180</v>
      </c>
      <c r="CK1182" t="s">
        <v>180</v>
      </c>
      <c r="CM1182" t="s">
        <v>180</v>
      </c>
      <c r="CN1182" t="s">
        <v>180</v>
      </c>
      <c r="CO1182">
        <v>40</v>
      </c>
      <c r="CQ1182">
        <v>232</v>
      </c>
      <c r="CR1182">
        <v>246</v>
      </c>
      <c r="CS1182" t="s">
        <v>180</v>
      </c>
      <c r="CT1182" t="s">
        <v>180</v>
      </c>
      <c r="CU1182">
        <v>58</v>
      </c>
      <c r="CV1182">
        <v>55</v>
      </c>
      <c r="CW1182">
        <v>52</v>
      </c>
      <c r="CX1182">
        <v>63</v>
      </c>
      <c r="CY1182">
        <v>14</v>
      </c>
      <c r="CZ1182" t="s">
        <v>180</v>
      </c>
      <c r="DB1182" t="s">
        <v>180</v>
      </c>
      <c r="DC1182" t="s">
        <v>180</v>
      </c>
      <c r="DD1182">
        <v>18.7</v>
      </c>
      <c r="DE1182">
        <v>269</v>
      </c>
      <c r="DF1182">
        <v>17</v>
      </c>
      <c r="DG1182">
        <v>65</v>
      </c>
      <c r="DH1182">
        <v>2.7</v>
      </c>
      <c r="DJ1182" t="s">
        <v>180</v>
      </c>
      <c r="DK1182" t="s">
        <v>180</v>
      </c>
      <c r="DL1182" t="s">
        <v>180</v>
      </c>
      <c r="DM1182" t="s">
        <v>180</v>
      </c>
      <c r="DR1182" t="s">
        <v>180</v>
      </c>
      <c r="DS1182" t="s">
        <v>180</v>
      </c>
      <c r="DT1182">
        <v>0.85</v>
      </c>
      <c r="DU1182">
        <v>137</v>
      </c>
      <c r="DV1182">
        <v>7.5</v>
      </c>
      <c r="DW1182">
        <v>17</v>
      </c>
      <c r="DX1182">
        <v>2.2000000000000002</v>
      </c>
      <c r="DY1182">
        <v>10.199999999999999</v>
      </c>
      <c r="DZ1182">
        <v>2.6</v>
      </c>
      <c r="EA1182">
        <v>0.77</v>
      </c>
      <c r="EB1182">
        <v>2.9</v>
      </c>
      <c r="EC1182">
        <v>0.45</v>
      </c>
      <c r="ED1182">
        <v>3.1</v>
      </c>
      <c r="EE1182">
        <v>0.63</v>
      </c>
      <c r="EF1182">
        <v>1.82</v>
      </c>
      <c r="EG1182">
        <v>0.28999999999999998</v>
      </c>
      <c r="EH1182">
        <v>1.83</v>
      </c>
      <c r="EI1182">
        <v>0.26</v>
      </c>
      <c r="EJ1182">
        <v>1.9</v>
      </c>
      <c r="EK1182">
        <v>0.18</v>
      </c>
      <c r="EM1182" t="s">
        <v>180</v>
      </c>
      <c r="EN1182" t="s">
        <v>180</v>
      </c>
      <c r="EO1182" t="s">
        <v>180</v>
      </c>
      <c r="EP1182" t="s">
        <v>180</v>
      </c>
      <c r="EQ1182" t="s">
        <v>180</v>
      </c>
      <c r="ER1182" t="s">
        <v>180</v>
      </c>
      <c r="ET1182">
        <v>3.4</v>
      </c>
      <c r="EV1182">
        <v>2.1</v>
      </c>
      <c r="EW1182">
        <v>0.46</v>
      </c>
      <c r="EY1182" t="s">
        <v>180</v>
      </c>
      <c r="EZ1182" t="s">
        <v>180</v>
      </c>
      <c r="FB1182" t="s">
        <v>180</v>
      </c>
      <c r="FD1182" t="s">
        <v>180</v>
      </c>
      <c r="FF1182" t="s">
        <v>180</v>
      </c>
      <c r="FH1182" t="s">
        <v>180</v>
      </c>
      <c r="FI1182" t="s">
        <v>180</v>
      </c>
      <c r="FJ1182" t="s">
        <v>180</v>
      </c>
      <c r="FK1182" t="s">
        <v>180</v>
      </c>
      <c r="FL1182" t="s">
        <v>180</v>
      </c>
      <c r="FM1182" t="s">
        <v>180</v>
      </c>
      <c r="FN1182" t="s">
        <v>180</v>
      </c>
      <c r="FP1182" t="s">
        <v>180</v>
      </c>
      <c r="FQ1182" t="s">
        <v>180</v>
      </c>
      <c r="FR1182" t="s">
        <v>180</v>
      </c>
      <c r="FS1182" t="s">
        <v>180</v>
      </c>
      <c r="FT1182" t="s">
        <v>180</v>
      </c>
      <c r="FU1182" t="s">
        <v>180</v>
      </c>
      <c r="FV1182" t="s">
        <v>5766</v>
      </c>
      <c r="FW1182" t="s">
        <v>180</v>
      </c>
      <c r="FX1182">
        <f t="shared" si="360"/>
        <v>1.4754098360655739</v>
      </c>
      <c r="FY1182">
        <f t="shared" si="361"/>
        <v>35.519125683060111</v>
      </c>
      <c r="FZ1182">
        <f t="shared" si="362"/>
        <v>4.0983606557377046</v>
      </c>
      <c r="GA1182">
        <f t="shared" si="363"/>
        <v>1.4207650273224044</v>
      </c>
      <c r="GB1182">
        <f t="shared" si="364"/>
        <v>1.5846994535519126</v>
      </c>
      <c r="GC1182">
        <f t="shared" si="365"/>
        <v>0.97333333333333327</v>
      </c>
      <c r="GD1182">
        <f t="shared" si="366"/>
        <v>15.823529411764707</v>
      </c>
      <c r="GE1182">
        <f t="shared" si="367"/>
        <v>26.372549019607845</v>
      </c>
      <c r="GF1182">
        <f t="shared" si="368"/>
        <v>18.266666666666666</v>
      </c>
      <c r="GG1182">
        <f t="shared" si="369"/>
        <v>50.74074074074074</v>
      </c>
      <c r="GH1182">
        <f t="shared" si="370"/>
        <v>0.19999999999999998</v>
      </c>
      <c r="GI1182">
        <f t="shared" si="371"/>
        <v>0.17037037037037037</v>
      </c>
      <c r="GJ1182">
        <f t="shared" si="372"/>
        <v>0.21904761904761905</v>
      </c>
      <c r="GK1182">
        <f t="shared" si="373"/>
        <v>65.238095238095241</v>
      </c>
      <c r="GL1182">
        <f t="shared" si="374"/>
        <v>2.7777777777777777</v>
      </c>
      <c r="GM1182">
        <f t="shared" si="375"/>
        <v>0.77777777777777779</v>
      </c>
      <c r="GN1182">
        <f t="shared" si="376"/>
        <v>0.28000000000000003</v>
      </c>
      <c r="GO1182">
        <f t="shared" si="377"/>
        <v>2.8846153846153846</v>
      </c>
      <c r="GP1182">
        <f t="shared" si="378"/>
        <v>1.0072942404982623</v>
      </c>
      <c r="GQ1182">
        <f>(EA1182/0.0735)/((DZ1182/0.195*(EB1182/0.295))^0.5)</f>
        <v>0.91505253147056642</v>
      </c>
    </row>
    <row r="1183" spans="1:204">
      <c r="A1183" t="s">
        <v>5709</v>
      </c>
      <c r="B1183" t="s">
        <v>5749</v>
      </c>
      <c r="C1183" t="s">
        <v>7226</v>
      </c>
      <c r="D1183" t="s">
        <v>7298</v>
      </c>
      <c r="E1183" t="s">
        <v>7298</v>
      </c>
      <c r="F1183">
        <v>127</v>
      </c>
      <c r="G1183">
        <v>31</v>
      </c>
      <c r="H1183" t="s">
        <v>7336</v>
      </c>
      <c r="I1183" t="s">
        <v>5750</v>
      </c>
      <c r="J1183" t="s">
        <v>180</v>
      </c>
      <c r="K1183">
        <v>-39.65</v>
      </c>
      <c r="L1183">
        <v>-39.65</v>
      </c>
      <c r="M1183">
        <v>175.65</v>
      </c>
      <c r="N1183">
        <v>175.65</v>
      </c>
      <c r="O1183" t="s">
        <v>179</v>
      </c>
      <c r="R1183" t="s">
        <v>5767</v>
      </c>
      <c r="S1183" t="s">
        <v>5752</v>
      </c>
      <c r="T1183" t="s">
        <v>7282</v>
      </c>
      <c r="W1183" t="s">
        <v>180</v>
      </c>
      <c r="X1183" t="s">
        <v>180</v>
      </c>
      <c r="Y1183" t="s">
        <v>180</v>
      </c>
      <c r="Z1183" t="s">
        <v>180</v>
      </c>
      <c r="AB1183" t="s">
        <v>180</v>
      </c>
      <c r="AC1183" t="s">
        <v>181</v>
      </c>
      <c r="AD1183" t="s">
        <v>180</v>
      </c>
      <c r="AE1183" t="s">
        <v>180</v>
      </c>
      <c r="AF1183" t="s">
        <v>180</v>
      </c>
      <c r="AG1183" t="s">
        <v>180</v>
      </c>
      <c r="AH1183" t="s">
        <v>5753</v>
      </c>
      <c r="AI1183">
        <v>53.51</v>
      </c>
      <c r="AJ1183">
        <v>0.75</v>
      </c>
      <c r="AK1183" t="s">
        <v>180</v>
      </c>
      <c r="AL1183">
        <v>15.46</v>
      </c>
      <c r="AM1183" t="s">
        <v>180</v>
      </c>
      <c r="AP1183">
        <v>8.65</v>
      </c>
      <c r="AQ1183">
        <v>10.18</v>
      </c>
      <c r="AR1183">
        <v>7.29</v>
      </c>
      <c r="AS1183">
        <v>0.17</v>
      </c>
      <c r="AT1183" t="s">
        <v>180</v>
      </c>
      <c r="AU1183">
        <v>0.73</v>
      </c>
      <c r="AV1183">
        <v>2.4700000000000002</v>
      </c>
      <c r="AW1183">
        <v>0.13</v>
      </c>
      <c r="AY1183" t="s">
        <v>180</v>
      </c>
      <c r="AZ1183" t="s">
        <v>180</v>
      </c>
      <c r="BA1183">
        <v>99.340000000000018</v>
      </c>
      <c r="BC1183" t="s">
        <v>180</v>
      </c>
      <c r="BD1183" t="s">
        <v>180</v>
      </c>
      <c r="BE1183" t="s">
        <v>180</v>
      </c>
      <c r="BF1183" t="s">
        <v>180</v>
      </c>
      <c r="BG1183" t="s">
        <v>180</v>
      </c>
      <c r="BH1183" t="s">
        <v>180</v>
      </c>
      <c r="BI1183" t="s">
        <v>180</v>
      </c>
      <c r="BK1183" t="s">
        <v>180</v>
      </c>
      <c r="BL1183" t="s">
        <v>180</v>
      </c>
      <c r="BM1183">
        <v>-0.28999999999999998</v>
      </c>
      <c r="BN1183" t="s">
        <v>180</v>
      </c>
      <c r="BO1183" t="s">
        <v>180</v>
      </c>
      <c r="BP1183" t="s">
        <v>180</v>
      </c>
      <c r="BQ1183" t="s">
        <v>180</v>
      </c>
      <c r="BR1183" t="s">
        <v>180</v>
      </c>
      <c r="BS1183" t="s">
        <v>180</v>
      </c>
      <c r="BT1183" t="s">
        <v>180</v>
      </c>
      <c r="BU1183" t="s">
        <v>180</v>
      </c>
      <c r="BV1183" t="s">
        <v>180</v>
      </c>
      <c r="BW1183" t="s">
        <v>180</v>
      </c>
      <c r="BX1183" t="s">
        <v>180</v>
      </c>
      <c r="BY1183" t="s">
        <v>180</v>
      </c>
      <c r="BZ1183" t="s">
        <v>180</v>
      </c>
      <c r="CD1183" t="s">
        <v>180</v>
      </c>
      <c r="CE1183" t="s">
        <v>180</v>
      </c>
      <c r="CG1183" t="s">
        <v>180</v>
      </c>
      <c r="CH1183" t="s">
        <v>180</v>
      </c>
      <c r="CI1183" t="s">
        <v>180</v>
      </c>
      <c r="CJ1183" t="s">
        <v>180</v>
      </c>
      <c r="CK1183" t="s">
        <v>180</v>
      </c>
      <c r="CM1183" t="s">
        <v>180</v>
      </c>
      <c r="CN1183" t="s">
        <v>180</v>
      </c>
      <c r="CO1183">
        <v>39</v>
      </c>
      <c r="CQ1183">
        <v>238</v>
      </c>
      <c r="CR1183">
        <v>235</v>
      </c>
      <c r="CS1183" t="s">
        <v>180</v>
      </c>
      <c r="CT1183" t="s">
        <v>180</v>
      </c>
      <c r="CU1183">
        <v>57</v>
      </c>
      <c r="CV1183">
        <v>52</v>
      </c>
      <c r="CW1183">
        <v>52</v>
      </c>
      <c r="CX1183">
        <v>65</v>
      </c>
      <c r="CY1183">
        <v>14</v>
      </c>
      <c r="CZ1183" t="s">
        <v>180</v>
      </c>
      <c r="DB1183" t="s">
        <v>180</v>
      </c>
      <c r="DC1183" t="s">
        <v>180</v>
      </c>
      <c r="DD1183">
        <v>18.899999999999999</v>
      </c>
      <c r="DE1183">
        <v>273</v>
      </c>
      <c r="DF1183">
        <v>17</v>
      </c>
      <c r="DG1183">
        <v>66</v>
      </c>
      <c r="DH1183">
        <v>2.7</v>
      </c>
      <c r="DJ1183" t="s">
        <v>180</v>
      </c>
      <c r="DK1183" t="s">
        <v>180</v>
      </c>
      <c r="DL1183" t="s">
        <v>180</v>
      </c>
      <c r="DM1183" t="s">
        <v>180</v>
      </c>
      <c r="DR1183" t="s">
        <v>180</v>
      </c>
      <c r="DS1183" t="s">
        <v>180</v>
      </c>
      <c r="DT1183">
        <v>0.89</v>
      </c>
      <c r="DU1183">
        <v>139</v>
      </c>
      <c r="DV1183">
        <v>7.6</v>
      </c>
      <c r="DW1183">
        <v>17</v>
      </c>
      <c r="DX1183">
        <v>2.2000000000000002</v>
      </c>
      <c r="DY1183">
        <v>10.3</v>
      </c>
      <c r="DZ1183">
        <v>2.6</v>
      </c>
      <c r="EA1183">
        <v>0.79</v>
      </c>
      <c r="EB1183">
        <v>2.8</v>
      </c>
      <c r="EC1183">
        <v>0.47</v>
      </c>
      <c r="ED1183">
        <v>3</v>
      </c>
      <c r="EE1183">
        <v>0.66</v>
      </c>
      <c r="EF1183">
        <v>1.97</v>
      </c>
      <c r="EG1183">
        <v>0.27</v>
      </c>
      <c r="EH1183">
        <v>1.77</v>
      </c>
      <c r="EI1183">
        <v>0.27</v>
      </c>
      <c r="EJ1183">
        <v>1.8</v>
      </c>
      <c r="EK1183">
        <v>0.19</v>
      </c>
      <c r="EM1183" t="s">
        <v>180</v>
      </c>
      <c r="EN1183" t="s">
        <v>180</v>
      </c>
      <c r="EO1183" t="s">
        <v>180</v>
      </c>
      <c r="EP1183" t="s">
        <v>180</v>
      </c>
      <c r="EQ1183" t="s">
        <v>180</v>
      </c>
      <c r="ER1183" t="s">
        <v>180</v>
      </c>
      <c r="ET1183">
        <v>3.4</v>
      </c>
      <c r="EV1183">
        <v>2.1</v>
      </c>
      <c r="EW1183">
        <v>0.48</v>
      </c>
      <c r="EX1183">
        <v>0.512818</v>
      </c>
      <c r="EY1183" t="s">
        <v>180</v>
      </c>
      <c r="EZ1183" t="s">
        <v>180</v>
      </c>
      <c r="FA1183">
        <v>0.70455900000000005</v>
      </c>
      <c r="FB1183" t="s">
        <v>180</v>
      </c>
      <c r="FC1183">
        <v>18.823</v>
      </c>
      <c r="FD1183" t="s">
        <v>180</v>
      </c>
      <c r="FE1183">
        <v>15.624000000000001</v>
      </c>
      <c r="FF1183" t="s">
        <v>180</v>
      </c>
      <c r="FG1183">
        <v>38.725999999999999</v>
      </c>
      <c r="FH1183" t="s">
        <v>180</v>
      </c>
      <c r="FI1183" t="s">
        <v>180</v>
      </c>
      <c r="FJ1183" t="s">
        <v>180</v>
      </c>
      <c r="FK1183" t="s">
        <v>180</v>
      </c>
      <c r="FL1183" t="s">
        <v>180</v>
      </c>
      <c r="FM1183" t="s">
        <v>180</v>
      </c>
      <c r="FN1183" t="s">
        <v>180</v>
      </c>
      <c r="FP1183" t="s">
        <v>180</v>
      </c>
      <c r="FQ1183" t="s">
        <v>180</v>
      </c>
      <c r="FR1183" t="s">
        <v>180</v>
      </c>
      <c r="FS1183" t="s">
        <v>180</v>
      </c>
      <c r="FT1183" t="s">
        <v>180</v>
      </c>
      <c r="FU1183" t="s">
        <v>180</v>
      </c>
      <c r="FV1183" t="s">
        <v>5768</v>
      </c>
      <c r="FW1183" t="s">
        <v>180</v>
      </c>
      <c r="FX1183">
        <f t="shared" si="360"/>
        <v>1.5254237288135595</v>
      </c>
      <c r="FY1183">
        <f t="shared" si="361"/>
        <v>37.288135593220339</v>
      </c>
      <c r="FZ1183">
        <f t="shared" si="362"/>
        <v>4.2937853107344628</v>
      </c>
      <c r="GA1183">
        <f t="shared" si="363"/>
        <v>1.4689265536723164</v>
      </c>
      <c r="GB1183">
        <f t="shared" si="364"/>
        <v>1.5819209039548021</v>
      </c>
      <c r="GC1183">
        <f t="shared" si="365"/>
        <v>0.97333333333333327</v>
      </c>
      <c r="GD1183">
        <f t="shared" si="366"/>
        <v>16.058823529411764</v>
      </c>
      <c r="GE1183">
        <f t="shared" si="367"/>
        <v>26.504854368932037</v>
      </c>
      <c r="GF1183">
        <f t="shared" si="368"/>
        <v>18.289473684210527</v>
      </c>
      <c r="GG1183">
        <f t="shared" si="369"/>
        <v>51.481481481481481</v>
      </c>
      <c r="GH1183">
        <f t="shared" si="370"/>
        <v>0.19999999999999998</v>
      </c>
      <c r="GI1183">
        <f t="shared" si="371"/>
        <v>0.17777777777777776</v>
      </c>
      <c r="GJ1183">
        <f t="shared" si="372"/>
        <v>0.22857142857142856</v>
      </c>
      <c r="GK1183">
        <f t="shared" si="373"/>
        <v>66.19047619047619</v>
      </c>
      <c r="GL1183">
        <f t="shared" si="374"/>
        <v>2.8148148148148144</v>
      </c>
      <c r="GM1183">
        <f t="shared" si="375"/>
        <v>0.77777777777777779</v>
      </c>
      <c r="GN1183">
        <f t="shared" si="376"/>
        <v>0.27631578947368424</v>
      </c>
      <c r="GO1183">
        <f t="shared" si="377"/>
        <v>2.9230769230769229</v>
      </c>
      <c r="GP1183">
        <f t="shared" si="378"/>
        <v>1.0006453609689048</v>
      </c>
      <c r="GQ1183">
        <f>(EA1183/0.0735)/((DZ1183/0.195*(EB1183/0.295))^0.5)</f>
        <v>0.95543770525523597</v>
      </c>
      <c r="GR1183">
        <v>0.512818</v>
      </c>
      <c r="GS1183">
        <v>0.70455900000000005</v>
      </c>
      <c r="GT1183">
        <v>18.823</v>
      </c>
      <c r="GU1183">
        <v>15.624000000000001</v>
      </c>
      <c r="GV1183">
        <v>38.725999999999999</v>
      </c>
    </row>
    <row r="1184" spans="1:204">
      <c r="A1184" t="s">
        <v>5709</v>
      </c>
      <c r="B1184" t="s">
        <v>5749</v>
      </c>
      <c r="C1184" t="s">
        <v>7226</v>
      </c>
      <c r="D1184" t="s">
        <v>7298</v>
      </c>
      <c r="E1184" t="s">
        <v>7298</v>
      </c>
      <c r="F1184">
        <v>127</v>
      </c>
      <c r="G1184">
        <v>31</v>
      </c>
      <c r="H1184" t="s">
        <v>7336</v>
      </c>
      <c r="I1184" t="s">
        <v>5750</v>
      </c>
      <c r="J1184" t="s">
        <v>180</v>
      </c>
      <c r="K1184">
        <v>-39.65</v>
      </c>
      <c r="L1184">
        <v>-39.65</v>
      </c>
      <c r="M1184">
        <v>175.65</v>
      </c>
      <c r="N1184">
        <v>175.65</v>
      </c>
      <c r="O1184" t="s">
        <v>179</v>
      </c>
      <c r="R1184" t="s">
        <v>5769</v>
      </c>
      <c r="S1184" t="s">
        <v>5752</v>
      </c>
      <c r="T1184" t="s">
        <v>7282</v>
      </c>
      <c r="W1184" t="s">
        <v>180</v>
      </c>
      <c r="X1184" t="s">
        <v>180</v>
      </c>
      <c r="Y1184" t="s">
        <v>180</v>
      </c>
      <c r="Z1184" t="s">
        <v>180</v>
      </c>
      <c r="AB1184" t="s">
        <v>180</v>
      </c>
      <c r="AC1184" t="s">
        <v>181</v>
      </c>
      <c r="AD1184" t="s">
        <v>180</v>
      </c>
      <c r="AE1184" t="s">
        <v>180</v>
      </c>
      <c r="AF1184" t="s">
        <v>180</v>
      </c>
      <c r="AG1184" t="s">
        <v>180</v>
      </c>
      <c r="AH1184" t="s">
        <v>5753</v>
      </c>
      <c r="AI1184">
        <v>53.28</v>
      </c>
      <c r="AJ1184">
        <v>0.75</v>
      </c>
      <c r="AK1184" t="s">
        <v>180</v>
      </c>
      <c r="AL1184">
        <v>15.4</v>
      </c>
      <c r="AM1184" t="s">
        <v>180</v>
      </c>
      <c r="AP1184">
        <v>8.74</v>
      </c>
      <c r="AQ1184">
        <v>10.35</v>
      </c>
      <c r="AR1184">
        <v>7.4</v>
      </c>
      <c r="AS1184">
        <v>0.17</v>
      </c>
      <c r="AT1184" t="s">
        <v>180</v>
      </c>
      <c r="AU1184">
        <v>0.69</v>
      </c>
      <c r="AV1184">
        <v>2.4500000000000002</v>
      </c>
      <c r="AW1184">
        <v>0.12</v>
      </c>
      <c r="AY1184" t="s">
        <v>180</v>
      </c>
      <c r="AZ1184" t="s">
        <v>180</v>
      </c>
      <c r="BA1184">
        <v>99.350000000000009</v>
      </c>
      <c r="BC1184" t="s">
        <v>180</v>
      </c>
      <c r="BD1184" t="s">
        <v>180</v>
      </c>
      <c r="BE1184" t="s">
        <v>180</v>
      </c>
      <c r="BF1184" t="s">
        <v>180</v>
      </c>
      <c r="BG1184" t="s">
        <v>180</v>
      </c>
      <c r="BH1184" t="s">
        <v>180</v>
      </c>
      <c r="BI1184" t="s">
        <v>180</v>
      </c>
      <c r="BK1184" t="s">
        <v>180</v>
      </c>
      <c r="BL1184" t="s">
        <v>180</v>
      </c>
      <c r="BM1184">
        <v>-0.32</v>
      </c>
      <c r="BN1184" t="s">
        <v>180</v>
      </c>
      <c r="BO1184" t="s">
        <v>180</v>
      </c>
      <c r="BP1184" t="s">
        <v>180</v>
      </c>
      <c r="BQ1184" t="s">
        <v>180</v>
      </c>
      <c r="BR1184" t="s">
        <v>180</v>
      </c>
      <c r="BS1184" t="s">
        <v>180</v>
      </c>
      <c r="BT1184" t="s">
        <v>180</v>
      </c>
      <c r="BU1184" t="s">
        <v>180</v>
      </c>
      <c r="BV1184" t="s">
        <v>180</v>
      </c>
      <c r="BW1184" t="s">
        <v>180</v>
      </c>
      <c r="BX1184" t="s">
        <v>180</v>
      </c>
      <c r="BY1184" t="s">
        <v>180</v>
      </c>
      <c r="BZ1184" t="s">
        <v>180</v>
      </c>
      <c r="CD1184" t="s">
        <v>180</v>
      </c>
      <c r="CE1184" t="s">
        <v>180</v>
      </c>
      <c r="CG1184" t="s">
        <v>180</v>
      </c>
      <c r="CH1184" t="s">
        <v>180</v>
      </c>
      <c r="CI1184" t="s">
        <v>180</v>
      </c>
      <c r="CJ1184" t="s">
        <v>180</v>
      </c>
      <c r="CK1184" t="s">
        <v>180</v>
      </c>
      <c r="CM1184" t="s">
        <v>180</v>
      </c>
      <c r="CN1184" t="s">
        <v>180</v>
      </c>
      <c r="CO1184">
        <v>39</v>
      </c>
      <c r="CQ1184">
        <v>236</v>
      </c>
      <c r="CR1184">
        <v>248</v>
      </c>
      <c r="CS1184" t="s">
        <v>180</v>
      </c>
      <c r="CT1184" t="s">
        <v>180</v>
      </c>
      <c r="CU1184">
        <v>48</v>
      </c>
      <c r="CV1184">
        <v>58</v>
      </c>
      <c r="CW1184">
        <v>53</v>
      </c>
      <c r="CX1184">
        <v>64</v>
      </c>
      <c r="CY1184">
        <v>14</v>
      </c>
      <c r="CZ1184" t="s">
        <v>180</v>
      </c>
      <c r="DB1184" t="s">
        <v>180</v>
      </c>
      <c r="DC1184" t="s">
        <v>180</v>
      </c>
      <c r="DD1184">
        <v>17.399999999999999</v>
      </c>
      <c r="DE1184">
        <v>263</v>
      </c>
      <c r="DF1184">
        <v>17</v>
      </c>
      <c r="DG1184">
        <v>62</v>
      </c>
      <c r="DH1184">
        <v>2.6</v>
      </c>
      <c r="DJ1184" t="s">
        <v>180</v>
      </c>
      <c r="DK1184" t="s">
        <v>180</v>
      </c>
      <c r="DL1184" t="s">
        <v>180</v>
      </c>
      <c r="DM1184" t="s">
        <v>180</v>
      </c>
      <c r="DR1184" t="s">
        <v>180</v>
      </c>
      <c r="DS1184" t="s">
        <v>180</v>
      </c>
      <c r="DT1184">
        <v>0.79</v>
      </c>
      <c r="DU1184">
        <v>131</v>
      </c>
      <c r="DV1184">
        <v>7.4</v>
      </c>
      <c r="DW1184">
        <v>16</v>
      </c>
      <c r="DX1184">
        <v>2.2000000000000002</v>
      </c>
      <c r="DY1184">
        <v>10</v>
      </c>
      <c r="DZ1184">
        <v>2.5</v>
      </c>
      <c r="EA1184">
        <v>0.7</v>
      </c>
      <c r="EB1184">
        <v>2.6</v>
      </c>
      <c r="EC1184">
        <v>0.46</v>
      </c>
      <c r="ED1184">
        <v>3</v>
      </c>
      <c r="EE1184">
        <v>0.62</v>
      </c>
      <c r="EF1184">
        <v>1.91</v>
      </c>
      <c r="EG1184">
        <v>0.28999999999999998</v>
      </c>
      <c r="EH1184">
        <v>1.81</v>
      </c>
      <c r="EI1184">
        <v>0.26</v>
      </c>
      <c r="EJ1184">
        <v>1.7</v>
      </c>
      <c r="EK1184">
        <v>0.19</v>
      </c>
      <c r="EM1184" t="s">
        <v>180</v>
      </c>
      <c r="EN1184" t="s">
        <v>180</v>
      </c>
      <c r="EO1184" t="s">
        <v>180</v>
      </c>
      <c r="EP1184" t="s">
        <v>180</v>
      </c>
      <c r="EQ1184" t="s">
        <v>180</v>
      </c>
      <c r="ER1184" t="s">
        <v>180</v>
      </c>
      <c r="ET1184">
        <v>3.2</v>
      </c>
      <c r="EV1184">
        <v>2</v>
      </c>
      <c r="EW1184">
        <v>0.45</v>
      </c>
      <c r="EX1184">
        <v>0.51282000000000005</v>
      </c>
      <c r="EY1184" t="s">
        <v>180</v>
      </c>
      <c r="EZ1184" t="s">
        <v>180</v>
      </c>
      <c r="FA1184">
        <v>0.70455599999999996</v>
      </c>
      <c r="FB1184" t="s">
        <v>180</v>
      </c>
      <c r="FC1184">
        <v>18.824000000000002</v>
      </c>
      <c r="FD1184" t="s">
        <v>180</v>
      </c>
      <c r="FE1184">
        <v>15.625</v>
      </c>
      <c r="FF1184" t="s">
        <v>180</v>
      </c>
      <c r="FG1184">
        <v>38.726999999999997</v>
      </c>
      <c r="FH1184" t="s">
        <v>180</v>
      </c>
      <c r="FI1184" t="s">
        <v>180</v>
      </c>
      <c r="FJ1184" t="s">
        <v>180</v>
      </c>
      <c r="FK1184" t="s">
        <v>180</v>
      </c>
      <c r="FL1184" t="s">
        <v>180</v>
      </c>
      <c r="FM1184" t="s">
        <v>180</v>
      </c>
      <c r="FN1184" t="s">
        <v>180</v>
      </c>
      <c r="FP1184" t="s">
        <v>180</v>
      </c>
      <c r="FQ1184" t="s">
        <v>180</v>
      </c>
      <c r="FR1184" t="s">
        <v>180</v>
      </c>
      <c r="FS1184" t="s">
        <v>180</v>
      </c>
      <c r="FT1184" t="s">
        <v>180</v>
      </c>
      <c r="FU1184" t="s">
        <v>180</v>
      </c>
      <c r="FV1184" t="s">
        <v>5770</v>
      </c>
      <c r="FW1184" t="s">
        <v>180</v>
      </c>
      <c r="FX1184">
        <f t="shared" si="360"/>
        <v>1.4364640883977902</v>
      </c>
      <c r="FY1184">
        <f t="shared" si="361"/>
        <v>34.254143646408842</v>
      </c>
      <c r="FZ1184">
        <f t="shared" si="362"/>
        <v>4.0883977900552484</v>
      </c>
      <c r="GA1184">
        <f t="shared" si="363"/>
        <v>1.3812154696132597</v>
      </c>
      <c r="GB1184">
        <f t="shared" si="364"/>
        <v>1.4364640883977902</v>
      </c>
      <c r="GC1184">
        <f t="shared" si="365"/>
        <v>0.91999999999999993</v>
      </c>
      <c r="GD1184">
        <f t="shared" si="366"/>
        <v>15.470588235294118</v>
      </c>
      <c r="GE1184">
        <f t="shared" si="367"/>
        <v>26.3</v>
      </c>
      <c r="GF1184">
        <f t="shared" si="368"/>
        <v>17.702702702702702</v>
      </c>
      <c r="GG1184">
        <f t="shared" si="369"/>
        <v>50.38461538461538</v>
      </c>
      <c r="GH1184">
        <f t="shared" si="370"/>
        <v>0.2</v>
      </c>
      <c r="GI1184">
        <f t="shared" si="371"/>
        <v>0.17307692307692307</v>
      </c>
      <c r="GJ1184">
        <f t="shared" si="372"/>
        <v>0.22500000000000001</v>
      </c>
      <c r="GK1184">
        <f t="shared" si="373"/>
        <v>65.5</v>
      </c>
      <c r="GL1184">
        <f t="shared" si="374"/>
        <v>2.8461538461538463</v>
      </c>
      <c r="GM1184">
        <f t="shared" si="375"/>
        <v>0.76923076923076916</v>
      </c>
      <c r="GN1184">
        <f t="shared" si="376"/>
        <v>0.27027027027027023</v>
      </c>
      <c r="GO1184">
        <f t="shared" si="377"/>
        <v>2.96</v>
      </c>
      <c r="GP1184">
        <f t="shared" si="378"/>
        <v>0.95442582902487594</v>
      </c>
      <c r="GQ1184">
        <f>(EA1184/0.0735)/((DZ1184/0.195*(EB1184/0.295))^0.5)</f>
        <v>0.89594703439175127</v>
      </c>
      <c r="GR1184">
        <v>0.51282000000000005</v>
      </c>
      <c r="GS1184">
        <v>0.70455599999999996</v>
      </c>
      <c r="GT1184">
        <v>18.824000000000002</v>
      </c>
      <c r="GU1184">
        <v>15.625</v>
      </c>
      <c r="GV1184">
        <v>38.726999999999997</v>
      </c>
    </row>
    <row r="1185" spans="1:204">
      <c r="A1185" t="s">
        <v>5709</v>
      </c>
      <c r="B1185" t="s">
        <v>5749</v>
      </c>
      <c r="C1185" t="s">
        <v>7226</v>
      </c>
      <c r="D1185" t="s">
        <v>7298</v>
      </c>
      <c r="E1185" t="s">
        <v>7298</v>
      </c>
      <c r="F1185">
        <v>127</v>
      </c>
      <c r="G1185">
        <v>31</v>
      </c>
      <c r="H1185" t="s">
        <v>7336</v>
      </c>
      <c r="I1185" t="s">
        <v>5750</v>
      </c>
      <c r="J1185" t="s">
        <v>180</v>
      </c>
      <c r="K1185">
        <v>-39.65</v>
      </c>
      <c r="L1185">
        <v>-39.65</v>
      </c>
      <c r="M1185">
        <v>175.65</v>
      </c>
      <c r="N1185">
        <v>175.65</v>
      </c>
      <c r="O1185" t="s">
        <v>179</v>
      </c>
      <c r="R1185" t="s">
        <v>5771</v>
      </c>
      <c r="S1185" t="s">
        <v>5752</v>
      </c>
      <c r="T1185" t="s">
        <v>7282</v>
      </c>
      <c r="W1185" t="s">
        <v>180</v>
      </c>
      <c r="X1185" t="s">
        <v>180</v>
      </c>
      <c r="Y1185" t="s">
        <v>180</v>
      </c>
      <c r="Z1185" t="s">
        <v>180</v>
      </c>
      <c r="AB1185" t="s">
        <v>180</v>
      </c>
      <c r="AC1185" t="s">
        <v>181</v>
      </c>
      <c r="AD1185" t="s">
        <v>180</v>
      </c>
      <c r="AE1185" t="s">
        <v>180</v>
      </c>
      <c r="AF1185" t="s">
        <v>180</v>
      </c>
      <c r="AG1185" t="s">
        <v>180</v>
      </c>
      <c r="AH1185" t="s">
        <v>5753</v>
      </c>
      <c r="AI1185">
        <v>53.81</v>
      </c>
      <c r="AJ1185">
        <v>0.75</v>
      </c>
      <c r="AK1185" t="s">
        <v>180</v>
      </c>
      <c r="AL1185">
        <v>15.46</v>
      </c>
      <c r="AM1185" t="s">
        <v>180</v>
      </c>
      <c r="AP1185">
        <v>8.59</v>
      </c>
      <c r="AQ1185">
        <v>10.050000000000001</v>
      </c>
      <c r="AR1185">
        <v>7.15</v>
      </c>
      <c r="AS1185">
        <v>0.16</v>
      </c>
      <c r="AT1185" t="s">
        <v>180</v>
      </c>
      <c r="AU1185">
        <v>0.78</v>
      </c>
      <c r="AV1185">
        <v>2.5299999999999998</v>
      </c>
      <c r="AW1185">
        <v>0.13</v>
      </c>
      <c r="AY1185" t="s">
        <v>180</v>
      </c>
      <c r="AZ1185" t="s">
        <v>180</v>
      </c>
      <c r="BA1185">
        <v>99.410000000000011</v>
      </c>
      <c r="BC1185" t="s">
        <v>180</v>
      </c>
      <c r="BD1185" t="s">
        <v>180</v>
      </c>
      <c r="BE1185" t="s">
        <v>180</v>
      </c>
      <c r="BF1185" t="s">
        <v>180</v>
      </c>
      <c r="BG1185" t="s">
        <v>180</v>
      </c>
      <c r="BH1185" t="s">
        <v>180</v>
      </c>
      <c r="BI1185" t="s">
        <v>180</v>
      </c>
      <c r="BK1185" t="s">
        <v>180</v>
      </c>
      <c r="BL1185" t="s">
        <v>180</v>
      </c>
      <c r="BM1185">
        <v>-0.38</v>
      </c>
      <c r="BN1185" t="s">
        <v>180</v>
      </c>
      <c r="BO1185" t="s">
        <v>180</v>
      </c>
      <c r="BP1185" t="s">
        <v>180</v>
      </c>
      <c r="BQ1185" t="s">
        <v>180</v>
      </c>
      <c r="BR1185" t="s">
        <v>180</v>
      </c>
      <c r="BS1185" t="s">
        <v>180</v>
      </c>
      <c r="BT1185" t="s">
        <v>180</v>
      </c>
      <c r="BU1185" t="s">
        <v>180</v>
      </c>
      <c r="BV1185" t="s">
        <v>180</v>
      </c>
      <c r="BW1185" t="s">
        <v>180</v>
      </c>
      <c r="BX1185" t="s">
        <v>180</v>
      </c>
      <c r="BY1185" t="s">
        <v>180</v>
      </c>
      <c r="BZ1185" t="s">
        <v>180</v>
      </c>
      <c r="CD1185" t="s">
        <v>180</v>
      </c>
      <c r="CE1185" t="s">
        <v>180</v>
      </c>
      <c r="CG1185" t="s">
        <v>180</v>
      </c>
      <c r="CH1185" t="s">
        <v>180</v>
      </c>
      <c r="CI1185" t="s">
        <v>180</v>
      </c>
      <c r="CJ1185" t="s">
        <v>180</v>
      </c>
      <c r="CK1185" t="s">
        <v>180</v>
      </c>
      <c r="CM1185" t="s">
        <v>180</v>
      </c>
      <c r="CN1185" t="s">
        <v>180</v>
      </c>
      <c r="CO1185">
        <v>38</v>
      </c>
      <c r="CQ1185">
        <v>234</v>
      </c>
      <c r="CR1185">
        <v>227</v>
      </c>
      <c r="CS1185" t="s">
        <v>180</v>
      </c>
      <c r="CT1185" t="s">
        <v>180</v>
      </c>
      <c r="CU1185">
        <v>53</v>
      </c>
      <c r="CV1185">
        <v>41</v>
      </c>
      <c r="CW1185">
        <v>52</v>
      </c>
      <c r="CX1185">
        <v>66</v>
      </c>
      <c r="CY1185">
        <v>14</v>
      </c>
      <c r="CZ1185" t="s">
        <v>180</v>
      </c>
      <c r="DB1185" t="s">
        <v>180</v>
      </c>
      <c r="DC1185" t="s">
        <v>180</v>
      </c>
      <c r="DD1185">
        <v>21</v>
      </c>
      <c r="DE1185">
        <v>264</v>
      </c>
      <c r="DF1185">
        <v>17</v>
      </c>
      <c r="DG1185">
        <v>69</v>
      </c>
      <c r="DH1185">
        <v>2.8</v>
      </c>
      <c r="DJ1185" t="s">
        <v>180</v>
      </c>
      <c r="DK1185" t="s">
        <v>180</v>
      </c>
      <c r="DL1185" t="s">
        <v>180</v>
      </c>
      <c r="DM1185" t="s">
        <v>180</v>
      </c>
      <c r="DR1185" t="s">
        <v>180</v>
      </c>
      <c r="DS1185" t="s">
        <v>180</v>
      </c>
      <c r="DT1185">
        <v>0.95</v>
      </c>
      <c r="DU1185">
        <v>150</v>
      </c>
      <c r="DV1185">
        <v>8</v>
      </c>
      <c r="DW1185">
        <v>18</v>
      </c>
      <c r="DX1185">
        <v>2.2999999999999998</v>
      </c>
      <c r="DY1185">
        <v>10.199999999999999</v>
      </c>
      <c r="DZ1185">
        <v>2.5</v>
      </c>
      <c r="EA1185">
        <v>0.81</v>
      </c>
      <c r="EB1185">
        <v>2.8</v>
      </c>
      <c r="EC1185">
        <v>0.46</v>
      </c>
      <c r="ED1185">
        <v>3.1</v>
      </c>
      <c r="EE1185">
        <v>0.59</v>
      </c>
      <c r="EF1185">
        <v>1.95</v>
      </c>
      <c r="EG1185">
        <v>0.27</v>
      </c>
      <c r="EH1185">
        <v>1.84</v>
      </c>
      <c r="EI1185">
        <v>0.27</v>
      </c>
      <c r="EJ1185">
        <v>2.1</v>
      </c>
      <c r="EK1185">
        <v>0.18</v>
      </c>
      <c r="EM1185" t="s">
        <v>180</v>
      </c>
      <c r="EN1185" t="s">
        <v>180</v>
      </c>
      <c r="EO1185" t="s">
        <v>180</v>
      </c>
      <c r="EP1185" t="s">
        <v>180</v>
      </c>
      <c r="EQ1185" t="s">
        <v>180</v>
      </c>
      <c r="ER1185" t="s">
        <v>180</v>
      </c>
      <c r="ET1185">
        <v>3.8</v>
      </c>
      <c r="EV1185">
        <v>2.2999999999999998</v>
      </c>
      <c r="EW1185">
        <v>0.54</v>
      </c>
      <c r="EY1185" t="s">
        <v>180</v>
      </c>
      <c r="EZ1185" t="s">
        <v>180</v>
      </c>
      <c r="FB1185" t="s">
        <v>180</v>
      </c>
      <c r="FD1185" t="s">
        <v>180</v>
      </c>
      <c r="FF1185" t="s">
        <v>180</v>
      </c>
      <c r="FH1185" t="s">
        <v>180</v>
      </c>
      <c r="FI1185" t="s">
        <v>180</v>
      </c>
      <c r="FJ1185" t="s">
        <v>180</v>
      </c>
      <c r="FK1185" t="s">
        <v>180</v>
      </c>
      <c r="FL1185" t="s">
        <v>180</v>
      </c>
      <c r="FM1185" t="s">
        <v>180</v>
      </c>
      <c r="FN1185" t="s">
        <v>180</v>
      </c>
      <c r="FP1185" t="s">
        <v>180</v>
      </c>
      <c r="FQ1185" t="s">
        <v>180</v>
      </c>
      <c r="FR1185" t="s">
        <v>180</v>
      </c>
      <c r="FS1185" t="s">
        <v>180</v>
      </c>
      <c r="FT1185" t="s">
        <v>180</v>
      </c>
      <c r="FU1185" t="s">
        <v>180</v>
      </c>
      <c r="FV1185" t="s">
        <v>5772</v>
      </c>
      <c r="FW1185" t="s">
        <v>180</v>
      </c>
      <c r="FX1185">
        <f t="shared" si="360"/>
        <v>1.5217391304347825</v>
      </c>
      <c r="FY1185">
        <f t="shared" si="361"/>
        <v>37.5</v>
      </c>
      <c r="FZ1185">
        <f t="shared" si="362"/>
        <v>4.3478260869565215</v>
      </c>
      <c r="GA1185">
        <f t="shared" si="363"/>
        <v>1.3586956521739131</v>
      </c>
      <c r="GB1185">
        <f t="shared" si="364"/>
        <v>1.5217391304347825</v>
      </c>
      <c r="GC1185">
        <f t="shared" si="365"/>
        <v>1.04</v>
      </c>
      <c r="GD1185">
        <f t="shared" si="366"/>
        <v>15.529411764705882</v>
      </c>
      <c r="GE1185">
        <f t="shared" si="367"/>
        <v>25.882352941176471</v>
      </c>
      <c r="GF1185">
        <f t="shared" si="368"/>
        <v>18.75</v>
      </c>
      <c r="GG1185">
        <f t="shared" si="369"/>
        <v>53.571428571428577</v>
      </c>
      <c r="GH1185">
        <f t="shared" si="370"/>
        <v>0.21111111111111111</v>
      </c>
      <c r="GI1185">
        <f t="shared" si="371"/>
        <v>0.19285714285714289</v>
      </c>
      <c r="GJ1185">
        <f t="shared" si="372"/>
        <v>0.23478260869565221</v>
      </c>
      <c r="GK1185">
        <f t="shared" si="373"/>
        <v>65.217391304347828</v>
      </c>
      <c r="GL1185">
        <f t="shared" si="374"/>
        <v>2.8571428571428572</v>
      </c>
      <c r="GM1185">
        <f t="shared" si="375"/>
        <v>0.8214285714285714</v>
      </c>
      <c r="GN1185">
        <f t="shared" si="376"/>
        <v>0.28749999999999998</v>
      </c>
      <c r="GO1185">
        <f t="shared" si="377"/>
        <v>3.2</v>
      </c>
      <c r="GP1185">
        <f t="shared" si="378"/>
        <v>1.0099805145818255</v>
      </c>
      <c r="GQ1185">
        <f>(EA1185/0.0735)/((DZ1185/0.195*(EB1185/0.295))^0.5)</f>
        <v>0.99902641962688488</v>
      </c>
    </row>
    <row r="1186" spans="1:204">
      <c r="A1186" t="s">
        <v>5709</v>
      </c>
      <c r="B1186" t="s">
        <v>5749</v>
      </c>
      <c r="C1186" t="s">
        <v>7226</v>
      </c>
      <c r="D1186" t="s">
        <v>7298</v>
      </c>
      <c r="E1186" t="s">
        <v>7298</v>
      </c>
      <c r="F1186">
        <v>127</v>
      </c>
      <c r="G1186">
        <v>31</v>
      </c>
      <c r="H1186" t="s">
        <v>7336</v>
      </c>
      <c r="I1186" t="s">
        <v>5750</v>
      </c>
      <c r="J1186" t="s">
        <v>180</v>
      </c>
      <c r="K1186">
        <v>-39.65</v>
      </c>
      <c r="L1186">
        <v>-39.65</v>
      </c>
      <c r="M1186">
        <v>175.65</v>
      </c>
      <c r="N1186">
        <v>175.65</v>
      </c>
      <c r="O1186" t="s">
        <v>179</v>
      </c>
      <c r="R1186" t="s">
        <v>5773</v>
      </c>
      <c r="S1186" t="s">
        <v>5752</v>
      </c>
      <c r="T1186" t="s">
        <v>7282</v>
      </c>
      <c r="W1186" t="s">
        <v>180</v>
      </c>
      <c r="X1186" t="s">
        <v>180</v>
      </c>
      <c r="Y1186" t="s">
        <v>180</v>
      </c>
      <c r="Z1186" t="s">
        <v>180</v>
      </c>
      <c r="AB1186" t="s">
        <v>180</v>
      </c>
      <c r="AC1186" t="s">
        <v>181</v>
      </c>
      <c r="AD1186" t="s">
        <v>180</v>
      </c>
      <c r="AE1186" t="s">
        <v>180</v>
      </c>
      <c r="AF1186" t="s">
        <v>180</v>
      </c>
      <c r="AG1186" t="s">
        <v>180</v>
      </c>
      <c r="AH1186" t="s">
        <v>5753</v>
      </c>
      <c r="AI1186">
        <v>52.99</v>
      </c>
      <c r="AJ1186">
        <v>0.74</v>
      </c>
      <c r="AK1186" t="s">
        <v>180</v>
      </c>
      <c r="AL1186">
        <v>15.19</v>
      </c>
      <c r="AM1186" t="s">
        <v>180</v>
      </c>
      <c r="AP1186">
        <v>8.83</v>
      </c>
      <c r="AQ1186">
        <v>10.39</v>
      </c>
      <c r="AR1186">
        <v>7.63</v>
      </c>
      <c r="AS1186">
        <v>0.17</v>
      </c>
      <c r="AT1186" t="s">
        <v>180</v>
      </c>
      <c r="AU1186">
        <v>0.68</v>
      </c>
      <c r="AV1186">
        <v>2.4300000000000002</v>
      </c>
      <c r="AW1186">
        <v>0.12</v>
      </c>
      <c r="AY1186" t="s">
        <v>180</v>
      </c>
      <c r="AZ1186" t="s">
        <v>180</v>
      </c>
      <c r="BA1186">
        <v>99.170000000000016</v>
      </c>
      <c r="BC1186" t="s">
        <v>180</v>
      </c>
      <c r="BD1186" t="s">
        <v>180</v>
      </c>
      <c r="BE1186" t="s">
        <v>180</v>
      </c>
      <c r="BF1186" t="s">
        <v>180</v>
      </c>
      <c r="BG1186" t="s">
        <v>180</v>
      </c>
      <c r="BH1186" t="s">
        <v>180</v>
      </c>
      <c r="BI1186" t="s">
        <v>180</v>
      </c>
      <c r="BK1186" t="s">
        <v>180</v>
      </c>
      <c r="BL1186" t="s">
        <v>180</v>
      </c>
      <c r="BM1186">
        <v>-0.14000000000000001</v>
      </c>
      <c r="BN1186" t="s">
        <v>180</v>
      </c>
      <c r="BO1186" t="s">
        <v>180</v>
      </c>
      <c r="BP1186" t="s">
        <v>180</v>
      </c>
      <c r="BQ1186" t="s">
        <v>180</v>
      </c>
      <c r="BR1186" t="s">
        <v>180</v>
      </c>
      <c r="BS1186" t="s">
        <v>180</v>
      </c>
      <c r="BT1186" t="s">
        <v>180</v>
      </c>
      <c r="BU1186" t="s">
        <v>180</v>
      </c>
      <c r="BV1186" t="s">
        <v>180</v>
      </c>
      <c r="BW1186" t="s">
        <v>180</v>
      </c>
      <c r="BX1186" t="s">
        <v>180</v>
      </c>
      <c r="BY1186" t="s">
        <v>180</v>
      </c>
      <c r="BZ1186" t="s">
        <v>180</v>
      </c>
      <c r="CD1186" t="s">
        <v>180</v>
      </c>
      <c r="CE1186" t="s">
        <v>180</v>
      </c>
      <c r="CG1186" t="s">
        <v>180</v>
      </c>
      <c r="CH1186" t="s">
        <v>180</v>
      </c>
      <c r="CI1186" t="s">
        <v>180</v>
      </c>
      <c r="CJ1186" t="s">
        <v>180</v>
      </c>
      <c r="CK1186" t="s">
        <v>180</v>
      </c>
      <c r="CM1186" t="s">
        <v>180</v>
      </c>
      <c r="CN1186" t="s">
        <v>180</v>
      </c>
      <c r="CO1186">
        <v>40</v>
      </c>
      <c r="CQ1186">
        <v>236</v>
      </c>
      <c r="CR1186">
        <v>257</v>
      </c>
      <c r="CS1186" t="s">
        <v>180</v>
      </c>
      <c r="CT1186" t="s">
        <v>180</v>
      </c>
      <c r="CU1186">
        <v>54</v>
      </c>
      <c r="CV1186">
        <v>47</v>
      </c>
      <c r="CW1186">
        <v>53</v>
      </c>
      <c r="CX1186">
        <v>63</v>
      </c>
      <c r="CY1186">
        <v>13</v>
      </c>
      <c r="CZ1186" t="s">
        <v>180</v>
      </c>
      <c r="DB1186" t="s">
        <v>180</v>
      </c>
      <c r="DC1186" t="s">
        <v>180</v>
      </c>
      <c r="DD1186">
        <v>16.7</v>
      </c>
      <c r="DE1186">
        <v>264</v>
      </c>
      <c r="DF1186">
        <v>16</v>
      </c>
      <c r="DG1186">
        <v>63</v>
      </c>
      <c r="DH1186">
        <v>2.5</v>
      </c>
      <c r="DJ1186" t="s">
        <v>180</v>
      </c>
      <c r="DK1186" t="s">
        <v>180</v>
      </c>
      <c r="DL1186" t="s">
        <v>180</v>
      </c>
      <c r="DM1186" t="s">
        <v>180</v>
      </c>
      <c r="DR1186" t="s">
        <v>180</v>
      </c>
      <c r="DS1186" t="s">
        <v>180</v>
      </c>
      <c r="DT1186">
        <v>0.84</v>
      </c>
      <c r="DU1186">
        <v>129</v>
      </c>
      <c r="DV1186">
        <v>7.3</v>
      </c>
      <c r="DW1186">
        <v>16</v>
      </c>
      <c r="DX1186">
        <v>2.1</v>
      </c>
      <c r="DY1186">
        <v>9.6999999999999993</v>
      </c>
      <c r="DZ1186">
        <v>2.5</v>
      </c>
      <c r="EA1186">
        <v>0.77</v>
      </c>
      <c r="EB1186">
        <v>2.8</v>
      </c>
      <c r="EC1186">
        <v>0.48</v>
      </c>
      <c r="ED1186">
        <v>3</v>
      </c>
      <c r="EE1186">
        <v>0.66</v>
      </c>
      <c r="EF1186">
        <v>1.93</v>
      </c>
      <c r="EG1186">
        <v>0.26</v>
      </c>
      <c r="EH1186">
        <v>1.77</v>
      </c>
      <c r="EI1186">
        <v>0.3</v>
      </c>
      <c r="EJ1186">
        <v>1.7</v>
      </c>
      <c r="EK1186">
        <v>0.15</v>
      </c>
      <c r="EM1186" t="s">
        <v>180</v>
      </c>
      <c r="EN1186" t="s">
        <v>180</v>
      </c>
      <c r="EO1186" t="s">
        <v>180</v>
      </c>
      <c r="EP1186" t="s">
        <v>180</v>
      </c>
      <c r="EQ1186" t="s">
        <v>180</v>
      </c>
      <c r="ER1186" t="s">
        <v>180</v>
      </c>
      <c r="ET1186">
        <v>2.9</v>
      </c>
      <c r="EV1186">
        <v>1.9</v>
      </c>
      <c r="EW1186">
        <v>0.42</v>
      </c>
      <c r="EX1186">
        <v>0.51282700000000003</v>
      </c>
      <c r="EY1186" t="s">
        <v>180</v>
      </c>
      <c r="EZ1186" t="s">
        <v>180</v>
      </c>
      <c r="FA1186">
        <v>0.70452000000000004</v>
      </c>
      <c r="FB1186" t="s">
        <v>180</v>
      </c>
      <c r="FC1186">
        <v>18.821000000000002</v>
      </c>
      <c r="FD1186" t="s">
        <v>180</v>
      </c>
      <c r="FE1186">
        <v>15.621</v>
      </c>
      <c r="FF1186" t="s">
        <v>180</v>
      </c>
      <c r="FG1186">
        <v>38.710999999999999</v>
      </c>
      <c r="FH1186" t="s">
        <v>180</v>
      </c>
      <c r="FI1186" t="s">
        <v>180</v>
      </c>
      <c r="FJ1186" t="s">
        <v>180</v>
      </c>
      <c r="FK1186" t="s">
        <v>180</v>
      </c>
      <c r="FL1186" t="s">
        <v>180</v>
      </c>
      <c r="FM1186" t="s">
        <v>180</v>
      </c>
      <c r="FN1186" t="s">
        <v>180</v>
      </c>
      <c r="FP1186" t="s">
        <v>180</v>
      </c>
      <c r="FQ1186" t="s">
        <v>180</v>
      </c>
      <c r="FR1186" t="s">
        <v>180</v>
      </c>
      <c r="FS1186" t="s">
        <v>180</v>
      </c>
      <c r="FT1186" t="s">
        <v>180</v>
      </c>
      <c r="FU1186" t="s">
        <v>180</v>
      </c>
      <c r="FV1186" t="s">
        <v>5774</v>
      </c>
      <c r="FW1186" t="s">
        <v>180</v>
      </c>
      <c r="FX1186">
        <f t="shared" si="360"/>
        <v>1.4124293785310735</v>
      </c>
      <c r="FY1186">
        <f t="shared" si="361"/>
        <v>35.593220338983052</v>
      </c>
      <c r="FZ1186">
        <f t="shared" si="362"/>
        <v>4.1242937853107344</v>
      </c>
      <c r="GA1186">
        <f t="shared" si="363"/>
        <v>1.4124293785310735</v>
      </c>
      <c r="GB1186">
        <f t="shared" si="364"/>
        <v>1.5819209039548021</v>
      </c>
      <c r="GC1186">
        <f t="shared" si="365"/>
        <v>0.91891891891891897</v>
      </c>
      <c r="GD1186">
        <f t="shared" si="366"/>
        <v>16.5</v>
      </c>
      <c r="GE1186">
        <f t="shared" si="367"/>
        <v>27.216494845360828</v>
      </c>
      <c r="GF1186">
        <f t="shared" si="368"/>
        <v>17.671232876712327</v>
      </c>
      <c r="GG1186">
        <f t="shared" si="369"/>
        <v>51.6</v>
      </c>
      <c r="GH1186">
        <f t="shared" si="370"/>
        <v>0.18124999999999999</v>
      </c>
      <c r="GI1186">
        <f t="shared" si="371"/>
        <v>0.16799999999999998</v>
      </c>
      <c r="GJ1186">
        <f t="shared" si="372"/>
        <v>0.22105263157894736</v>
      </c>
      <c r="GK1186">
        <f t="shared" si="373"/>
        <v>67.89473684210526</v>
      </c>
      <c r="GL1186">
        <f t="shared" si="374"/>
        <v>2.92</v>
      </c>
      <c r="GM1186">
        <f t="shared" si="375"/>
        <v>0.76</v>
      </c>
      <c r="GN1186">
        <f t="shared" si="376"/>
        <v>0.26027397260273971</v>
      </c>
      <c r="GO1186">
        <f t="shared" si="377"/>
        <v>2.92</v>
      </c>
      <c r="GP1186">
        <f t="shared" si="378"/>
        <v>0.98355422139331317</v>
      </c>
      <c r="GQ1186">
        <f>(EA1186/0.0735)/((DZ1186/0.195*(EB1186/0.295))^0.5)</f>
        <v>0.94969178162061896</v>
      </c>
      <c r="GR1186">
        <v>0.51282700000000003</v>
      </c>
      <c r="GS1186">
        <v>0.70452000000000004</v>
      </c>
      <c r="GT1186">
        <v>18.821000000000002</v>
      </c>
      <c r="GU1186">
        <v>15.621</v>
      </c>
      <c r="GV1186">
        <v>38.710999999999999</v>
      </c>
    </row>
    <row r="1187" spans="1:204">
      <c r="A1187" t="s">
        <v>5709</v>
      </c>
      <c r="B1187" t="s">
        <v>5749</v>
      </c>
      <c r="C1187" t="s">
        <v>7226</v>
      </c>
      <c r="D1187" t="s">
        <v>7298</v>
      </c>
      <c r="E1187" t="s">
        <v>7298</v>
      </c>
      <c r="F1187">
        <v>127</v>
      </c>
      <c r="G1187">
        <v>31</v>
      </c>
      <c r="H1187" t="s">
        <v>7336</v>
      </c>
      <c r="I1187" t="s">
        <v>5750</v>
      </c>
      <c r="J1187" t="s">
        <v>180</v>
      </c>
      <c r="K1187">
        <v>-39.65</v>
      </c>
      <c r="L1187">
        <v>-39.65</v>
      </c>
      <c r="M1187">
        <v>175.65</v>
      </c>
      <c r="N1187">
        <v>175.65</v>
      </c>
      <c r="O1187" t="s">
        <v>179</v>
      </c>
      <c r="R1187" t="s">
        <v>5775</v>
      </c>
      <c r="S1187" t="s">
        <v>5752</v>
      </c>
      <c r="T1187" t="s">
        <v>7282</v>
      </c>
      <c r="W1187" t="s">
        <v>180</v>
      </c>
      <c r="X1187" t="s">
        <v>180</v>
      </c>
      <c r="Y1187" t="s">
        <v>180</v>
      </c>
      <c r="Z1187" t="s">
        <v>180</v>
      </c>
      <c r="AB1187" t="s">
        <v>180</v>
      </c>
      <c r="AC1187" t="s">
        <v>181</v>
      </c>
      <c r="AD1187" t="s">
        <v>180</v>
      </c>
      <c r="AE1187" t="s">
        <v>180</v>
      </c>
      <c r="AF1187" t="s">
        <v>180</v>
      </c>
      <c r="AG1187" t="s">
        <v>180</v>
      </c>
      <c r="AH1187" t="s">
        <v>5753</v>
      </c>
      <c r="AI1187">
        <v>53.28</v>
      </c>
      <c r="AJ1187">
        <v>0.74</v>
      </c>
      <c r="AK1187" t="s">
        <v>180</v>
      </c>
      <c r="AL1187">
        <v>15.38</v>
      </c>
      <c r="AM1187" t="s">
        <v>180</v>
      </c>
      <c r="AP1187">
        <v>8.73</v>
      </c>
      <c r="AQ1187">
        <v>10.33</v>
      </c>
      <c r="AR1187">
        <v>7.46</v>
      </c>
      <c r="AS1187">
        <v>0.17</v>
      </c>
      <c r="AT1187" t="s">
        <v>180</v>
      </c>
      <c r="AU1187">
        <v>0.7</v>
      </c>
      <c r="AV1187">
        <v>2.46</v>
      </c>
      <c r="AW1187">
        <v>0.13</v>
      </c>
      <c r="AY1187" t="s">
        <v>180</v>
      </c>
      <c r="AZ1187" t="s">
        <v>180</v>
      </c>
      <c r="BA1187">
        <v>99.38</v>
      </c>
      <c r="BC1187" t="s">
        <v>180</v>
      </c>
      <c r="BD1187" t="s">
        <v>180</v>
      </c>
      <c r="BE1187" t="s">
        <v>180</v>
      </c>
      <c r="BF1187" t="s">
        <v>180</v>
      </c>
      <c r="BG1187" t="s">
        <v>180</v>
      </c>
      <c r="BH1187" t="s">
        <v>180</v>
      </c>
      <c r="BI1187" t="s">
        <v>180</v>
      </c>
      <c r="BK1187" t="s">
        <v>180</v>
      </c>
      <c r="BL1187" t="s">
        <v>180</v>
      </c>
      <c r="BM1187">
        <v>-0.34</v>
      </c>
      <c r="BN1187" t="s">
        <v>180</v>
      </c>
      <c r="BO1187" t="s">
        <v>180</v>
      </c>
      <c r="BP1187" t="s">
        <v>180</v>
      </c>
      <c r="BQ1187" t="s">
        <v>180</v>
      </c>
      <c r="BR1187" t="s">
        <v>180</v>
      </c>
      <c r="BS1187" t="s">
        <v>180</v>
      </c>
      <c r="BT1187" t="s">
        <v>180</v>
      </c>
      <c r="BU1187" t="s">
        <v>180</v>
      </c>
      <c r="BV1187" t="s">
        <v>180</v>
      </c>
      <c r="BW1187" t="s">
        <v>180</v>
      </c>
      <c r="BX1187" t="s">
        <v>180</v>
      </c>
      <c r="BY1187" t="s">
        <v>180</v>
      </c>
      <c r="BZ1187" t="s">
        <v>180</v>
      </c>
      <c r="CD1187" t="s">
        <v>180</v>
      </c>
      <c r="CE1187" t="s">
        <v>180</v>
      </c>
      <c r="CG1187" t="s">
        <v>180</v>
      </c>
      <c r="CH1187" t="s">
        <v>180</v>
      </c>
      <c r="CI1187" t="s">
        <v>180</v>
      </c>
      <c r="CJ1187" t="s">
        <v>180</v>
      </c>
      <c r="CK1187" t="s">
        <v>180</v>
      </c>
      <c r="CM1187" t="s">
        <v>180</v>
      </c>
      <c r="CN1187" t="s">
        <v>180</v>
      </c>
      <c r="CO1187">
        <v>39</v>
      </c>
      <c r="CQ1187">
        <v>232</v>
      </c>
      <c r="CR1187">
        <v>244</v>
      </c>
      <c r="CS1187" t="s">
        <v>180</v>
      </c>
      <c r="CT1187" t="s">
        <v>180</v>
      </c>
      <c r="CU1187">
        <v>51</v>
      </c>
      <c r="CV1187">
        <v>41</v>
      </c>
      <c r="CW1187">
        <v>51</v>
      </c>
      <c r="CX1187">
        <v>64</v>
      </c>
      <c r="CY1187">
        <v>14</v>
      </c>
      <c r="CZ1187" t="s">
        <v>180</v>
      </c>
      <c r="DB1187" t="s">
        <v>180</v>
      </c>
      <c r="DC1187" t="s">
        <v>180</v>
      </c>
      <c r="DD1187">
        <v>17.2</v>
      </c>
      <c r="DE1187">
        <v>261</v>
      </c>
      <c r="DF1187">
        <v>16</v>
      </c>
      <c r="DG1187">
        <v>61</v>
      </c>
      <c r="DH1187">
        <v>2.5</v>
      </c>
      <c r="DJ1187" t="s">
        <v>180</v>
      </c>
      <c r="DK1187" t="s">
        <v>180</v>
      </c>
      <c r="DL1187" t="s">
        <v>180</v>
      </c>
      <c r="DM1187" t="s">
        <v>180</v>
      </c>
      <c r="DR1187" t="s">
        <v>180</v>
      </c>
      <c r="DS1187" t="s">
        <v>180</v>
      </c>
      <c r="DT1187">
        <v>0.86</v>
      </c>
      <c r="DU1187">
        <v>131</v>
      </c>
      <c r="DV1187">
        <v>7.3</v>
      </c>
      <c r="DW1187">
        <v>16</v>
      </c>
      <c r="DX1187">
        <v>2.1</v>
      </c>
      <c r="DY1187">
        <v>9.5</v>
      </c>
      <c r="DZ1187">
        <v>2.4</v>
      </c>
      <c r="EA1187">
        <v>0.75</v>
      </c>
      <c r="EB1187">
        <v>2.5</v>
      </c>
      <c r="EC1187">
        <v>0.42</v>
      </c>
      <c r="ED1187">
        <v>2.9</v>
      </c>
      <c r="EE1187">
        <v>0.62</v>
      </c>
      <c r="EF1187">
        <v>1.85</v>
      </c>
      <c r="EG1187">
        <v>0.26</v>
      </c>
      <c r="EH1187">
        <v>1.8</v>
      </c>
      <c r="EI1187">
        <v>0.28000000000000003</v>
      </c>
      <c r="EJ1187">
        <v>1.6</v>
      </c>
      <c r="EK1187">
        <v>0.16</v>
      </c>
      <c r="EM1187" t="s">
        <v>180</v>
      </c>
      <c r="EN1187" t="s">
        <v>180</v>
      </c>
      <c r="EO1187" t="s">
        <v>180</v>
      </c>
      <c r="EP1187" t="s">
        <v>180</v>
      </c>
      <c r="EQ1187" t="s">
        <v>180</v>
      </c>
      <c r="ER1187" t="s">
        <v>180</v>
      </c>
      <c r="ET1187">
        <v>3.3</v>
      </c>
      <c r="EV1187">
        <v>1.9</v>
      </c>
      <c r="EW1187">
        <v>0.44</v>
      </c>
      <c r="EY1187" t="s">
        <v>180</v>
      </c>
      <c r="EZ1187" t="s">
        <v>180</v>
      </c>
      <c r="FB1187" t="s">
        <v>180</v>
      </c>
      <c r="FD1187" t="s">
        <v>180</v>
      </c>
      <c r="FF1187" t="s">
        <v>180</v>
      </c>
      <c r="FH1187" t="s">
        <v>180</v>
      </c>
      <c r="FI1187" t="s">
        <v>180</v>
      </c>
      <c r="FJ1187" t="s">
        <v>180</v>
      </c>
      <c r="FK1187" t="s">
        <v>180</v>
      </c>
      <c r="FL1187" t="s">
        <v>180</v>
      </c>
      <c r="FM1187" t="s">
        <v>180</v>
      </c>
      <c r="FN1187" t="s">
        <v>180</v>
      </c>
      <c r="FP1187" t="s">
        <v>180</v>
      </c>
      <c r="FQ1187" t="s">
        <v>180</v>
      </c>
      <c r="FR1187" t="s">
        <v>180</v>
      </c>
      <c r="FS1187" t="s">
        <v>180</v>
      </c>
      <c r="FT1187" t="s">
        <v>180</v>
      </c>
      <c r="FU1187" t="s">
        <v>180</v>
      </c>
      <c r="FV1187" t="s">
        <v>5776</v>
      </c>
      <c r="FW1187" t="s">
        <v>180</v>
      </c>
      <c r="FX1187">
        <f t="shared" si="360"/>
        <v>1.3888888888888888</v>
      </c>
      <c r="FY1187">
        <f t="shared" si="361"/>
        <v>33.888888888888886</v>
      </c>
      <c r="FZ1187">
        <f t="shared" si="362"/>
        <v>4.0555555555555554</v>
      </c>
      <c r="GA1187">
        <f t="shared" si="363"/>
        <v>1.3333333333333333</v>
      </c>
      <c r="GB1187">
        <f t="shared" si="364"/>
        <v>1.3888888888888888</v>
      </c>
      <c r="GC1187">
        <f t="shared" si="365"/>
        <v>0.94594594594594594</v>
      </c>
      <c r="GD1187">
        <f t="shared" si="366"/>
        <v>16.3125</v>
      </c>
      <c r="GE1187">
        <f t="shared" si="367"/>
        <v>27.473684210526315</v>
      </c>
      <c r="GF1187">
        <f t="shared" si="368"/>
        <v>17.945205479452056</v>
      </c>
      <c r="GG1187">
        <f t="shared" si="369"/>
        <v>52.4</v>
      </c>
      <c r="GH1187">
        <f t="shared" si="370"/>
        <v>0.20624999999999999</v>
      </c>
      <c r="GI1187">
        <f t="shared" si="371"/>
        <v>0.17599999999999999</v>
      </c>
      <c r="GJ1187">
        <f t="shared" si="372"/>
        <v>0.23157894736842105</v>
      </c>
      <c r="GK1187">
        <f t="shared" si="373"/>
        <v>68.94736842105263</v>
      </c>
      <c r="GL1187">
        <f t="shared" si="374"/>
        <v>2.92</v>
      </c>
      <c r="GM1187">
        <f t="shared" si="375"/>
        <v>0.76</v>
      </c>
      <c r="GN1187">
        <f t="shared" si="376"/>
        <v>0.26027397260273971</v>
      </c>
      <c r="GO1187">
        <f t="shared" si="377"/>
        <v>3.0416666666666665</v>
      </c>
      <c r="GP1187">
        <f t="shared" si="378"/>
        <v>0.98355422139331317</v>
      </c>
      <c r="GQ1187">
        <f>(EA1187/0.0735)/((DZ1187/0.195*(EB1187/0.295))^0.5)</f>
        <v>0.99914061365133355</v>
      </c>
    </row>
    <row r="1188" spans="1:204">
      <c r="A1188" t="s">
        <v>5709</v>
      </c>
      <c r="B1188" t="s">
        <v>5749</v>
      </c>
      <c r="C1188" t="s">
        <v>7226</v>
      </c>
      <c r="D1188" t="s">
        <v>7298</v>
      </c>
      <c r="E1188" t="s">
        <v>7298</v>
      </c>
      <c r="F1188">
        <v>127</v>
      </c>
      <c r="G1188">
        <v>31</v>
      </c>
      <c r="H1188" t="s">
        <v>7336</v>
      </c>
      <c r="I1188" t="s">
        <v>5750</v>
      </c>
      <c r="J1188" t="s">
        <v>180</v>
      </c>
      <c r="K1188">
        <v>-39.65</v>
      </c>
      <c r="L1188">
        <v>-39.65</v>
      </c>
      <c r="M1188">
        <v>175.65</v>
      </c>
      <c r="N1188">
        <v>175.65</v>
      </c>
      <c r="O1188" t="s">
        <v>179</v>
      </c>
      <c r="R1188" t="s">
        <v>5777</v>
      </c>
      <c r="S1188" t="s">
        <v>5752</v>
      </c>
      <c r="T1188" t="s">
        <v>7282</v>
      </c>
      <c r="W1188" t="s">
        <v>180</v>
      </c>
      <c r="X1188" t="s">
        <v>180</v>
      </c>
      <c r="Y1188" t="s">
        <v>180</v>
      </c>
      <c r="Z1188" t="s">
        <v>180</v>
      </c>
      <c r="AB1188" t="s">
        <v>180</v>
      </c>
      <c r="AC1188" t="s">
        <v>181</v>
      </c>
      <c r="AD1188" t="s">
        <v>180</v>
      </c>
      <c r="AE1188" t="s">
        <v>180</v>
      </c>
      <c r="AF1188" t="s">
        <v>180</v>
      </c>
      <c r="AG1188" t="s">
        <v>180</v>
      </c>
      <c r="AH1188" t="s">
        <v>5753</v>
      </c>
      <c r="AI1188">
        <v>53.09</v>
      </c>
      <c r="AJ1188">
        <v>0.75</v>
      </c>
      <c r="AK1188" t="s">
        <v>180</v>
      </c>
      <c r="AL1188">
        <v>15.28</v>
      </c>
      <c r="AM1188" t="s">
        <v>180</v>
      </c>
      <c r="AP1188">
        <v>8.84</v>
      </c>
      <c r="AQ1188">
        <v>10.43</v>
      </c>
      <c r="AR1188">
        <v>7.61</v>
      </c>
      <c r="AS1188">
        <v>0.17</v>
      </c>
      <c r="AT1188" t="s">
        <v>180</v>
      </c>
      <c r="AU1188">
        <v>0.67</v>
      </c>
      <c r="AV1188">
        <v>2.41</v>
      </c>
      <c r="AW1188">
        <v>0.13</v>
      </c>
      <c r="AY1188" t="s">
        <v>180</v>
      </c>
      <c r="AZ1188" t="s">
        <v>180</v>
      </c>
      <c r="BA1188">
        <v>99.38000000000001</v>
      </c>
      <c r="BC1188" t="s">
        <v>180</v>
      </c>
      <c r="BD1188" t="s">
        <v>180</v>
      </c>
      <c r="BE1188" t="s">
        <v>180</v>
      </c>
      <c r="BF1188" t="s">
        <v>180</v>
      </c>
      <c r="BG1188" t="s">
        <v>180</v>
      </c>
      <c r="BH1188" t="s">
        <v>180</v>
      </c>
      <c r="BI1188" t="s">
        <v>180</v>
      </c>
      <c r="BK1188" t="s">
        <v>180</v>
      </c>
      <c r="BL1188" t="s">
        <v>180</v>
      </c>
      <c r="BM1188">
        <v>-0.35</v>
      </c>
      <c r="BN1188" t="s">
        <v>180</v>
      </c>
      <c r="BO1188" t="s">
        <v>180</v>
      </c>
      <c r="BP1188" t="s">
        <v>180</v>
      </c>
      <c r="BQ1188" t="s">
        <v>180</v>
      </c>
      <c r="BR1188" t="s">
        <v>180</v>
      </c>
      <c r="BS1188" t="s">
        <v>180</v>
      </c>
      <c r="BT1188" t="s">
        <v>180</v>
      </c>
      <c r="BU1188" t="s">
        <v>180</v>
      </c>
      <c r="BV1188" t="s">
        <v>180</v>
      </c>
      <c r="BW1188" t="s">
        <v>180</v>
      </c>
      <c r="BX1188" t="s">
        <v>180</v>
      </c>
      <c r="BY1188" t="s">
        <v>180</v>
      </c>
      <c r="BZ1188" t="s">
        <v>180</v>
      </c>
      <c r="CD1188" t="s">
        <v>180</v>
      </c>
      <c r="CE1188" t="s">
        <v>180</v>
      </c>
      <c r="CG1188" t="s">
        <v>180</v>
      </c>
      <c r="CH1188" t="s">
        <v>180</v>
      </c>
      <c r="CI1188" t="s">
        <v>180</v>
      </c>
      <c r="CJ1188" t="s">
        <v>180</v>
      </c>
      <c r="CK1188" t="s">
        <v>180</v>
      </c>
      <c r="CM1188" t="s">
        <v>180</v>
      </c>
      <c r="CN1188" t="s">
        <v>180</v>
      </c>
      <c r="CO1188">
        <v>41</v>
      </c>
      <c r="CQ1188">
        <v>240</v>
      </c>
      <c r="CR1188">
        <v>261</v>
      </c>
      <c r="CS1188" t="s">
        <v>180</v>
      </c>
      <c r="CT1188" t="s">
        <v>180</v>
      </c>
      <c r="CU1188">
        <v>53</v>
      </c>
      <c r="CV1188">
        <v>57</v>
      </c>
      <c r="CW1188">
        <v>63</v>
      </c>
      <c r="CX1188">
        <v>67</v>
      </c>
      <c r="CY1188">
        <v>14</v>
      </c>
      <c r="CZ1188" t="s">
        <v>180</v>
      </c>
      <c r="DB1188" t="s">
        <v>180</v>
      </c>
      <c r="DC1188" t="s">
        <v>180</v>
      </c>
      <c r="DD1188">
        <v>17.5</v>
      </c>
      <c r="DE1188">
        <v>266</v>
      </c>
      <c r="DF1188">
        <v>17</v>
      </c>
      <c r="DG1188">
        <v>63</v>
      </c>
      <c r="DH1188">
        <v>2.6</v>
      </c>
      <c r="DJ1188" t="s">
        <v>180</v>
      </c>
      <c r="DK1188" t="s">
        <v>180</v>
      </c>
      <c r="DL1188" t="s">
        <v>180</v>
      </c>
      <c r="DM1188" t="s">
        <v>180</v>
      </c>
      <c r="DR1188" t="s">
        <v>180</v>
      </c>
      <c r="DS1188" t="s">
        <v>180</v>
      </c>
      <c r="DT1188">
        <v>0.81</v>
      </c>
      <c r="DU1188">
        <v>129</v>
      </c>
      <c r="DV1188">
        <v>7.4</v>
      </c>
      <c r="DW1188">
        <v>17</v>
      </c>
      <c r="DX1188">
        <v>2.2000000000000002</v>
      </c>
      <c r="DY1188">
        <v>9.9</v>
      </c>
      <c r="DZ1188">
        <v>2.5</v>
      </c>
      <c r="EA1188">
        <v>0.83</v>
      </c>
      <c r="EB1188">
        <v>2.8</v>
      </c>
      <c r="EC1188">
        <v>0.47</v>
      </c>
      <c r="ED1188">
        <v>3.1</v>
      </c>
      <c r="EE1188">
        <v>0.64</v>
      </c>
      <c r="EF1188">
        <v>1.91</v>
      </c>
      <c r="EG1188">
        <v>0.28000000000000003</v>
      </c>
      <c r="EH1188">
        <v>1.96</v>
      </c>
      <c r="EI1188">
        <v>0.28000000000000003</v>
      </c>
      <c r="EJ1188">
        <v>1.7</v>
      </c>
      <c r="EK1188">
        <v>0.19</v>
      </c>
      <c r="EM1188" t="s">
        <v>180</v>
      </c>
      <c r="EN1188" t="s">
        <v>180</v>
      </c>
      <c r="EO1188" t="s">
        <v>180</v>
      </c>
      <c r="EP1188" t="s">
        <v>180</v>
      </c>
      <c r="EQ1188" t="s">
        <v>180</v>
      </c>
      <c r="ER1188" t="s">
        <v>180</v>
      </c>
      <c r="ET1188">
        <v>3.4</v>
      </c>
      <c r="EV1188">
        <v>1.9</v>
      </c>
      <c r="EW1188">
        <v>0.46</v>
      </c>
      <c r="EX1188">
        <v>0.51283299999999998</v>
      </c>
      <c r="EY1188" t="s">
        <v>180</v>
      </c>
      <c r="EZ1188" t="s">
        <v>180</v>
      </c>
      <c r="FA1188">
        <v>0.70460800000000001</v>
      </c>
      <c r="FB1188" t="s">
        <v>180</v>
      </c>
      <c r="FC1188">
        <v>18.827000000000002</v>
      </c>
      <c r="FD1188" t="s">
        <v>180</v>
      </c>
      <c r="FE1188">
        <v>15.629</v>
      </c>
      <c r="FF1188" t="s">
        <v>180</v>
      </c>
      <c r="FG1188">
        <v>38.738999999999997</v>
      </c>
      <c r="FH1188" t="s">
        <v>180</v>
      </c>
      <c r="FI1188" t="s">
        <v>180</v>
      </c>
      <c r="FJ1188" t="s">
        <v>180</v>
      </c>
      <c r="FK1188" t="s">
        <v>180</v>
      </c>
      <c r="FL1188" t="s">
        <v>180</v>
      </c>
      <c r="FM1188" t="s">
        <v>180</v>
      </c>
      <c r="FN1188" t="s">
        <v>180</v>
      </c>
      <c r="FP1188" t="s">
        <v>180</v>
      </c>
      <c r="FQ1188" t="s">
        <v>180</v>
      </c>
      <c r="FR1188" t="s">
        <v>180</v>
      </c>
      <c r="FS1188" t="s">
        <v>180</v>
      </c>
      <c r="FT1188" t="s">
        <v>180</v>
      </c>
      <c r="FU1188" t="s">
        <v>180</v>
      </c>
      <c r="FV1188" t="s">
        <v>5778</v>
      </c>
      <c r="FW1188" t="s">
        <v>180</v>
      </c>
      <c r="FX1188">
        <f t="shared" si="360"/>
        <v>1.3265306122448981</v>
      </c>
      <c r="FY1188">
        <f t="shared" si="361"/>
        <v>32.142857142857146</v>
      </c>
      <c r="FZ1188">
        <f t="shared" si="362"/>
        <v>3.7755102040816331</v>
      </c>
      <c r="GA1188">
        <f t="shared" si="363"/>
        <v>1.2755102040816326</v>
      </c>
      <c r="GB1188">
        <f t="shared" si="364"/>
        <v>1.4285714285714286</v>
      </c>
      <c r="GC1188">
        <f t="shared" si="365"/>
        <v>0.89333333333333342</v>
      </c>
      <c r="GD1188">
        <f t="shared" si="366"/>
        <v>15.647058823529411</v>
      </c>
      <c r="GE1188">
        <f t="shared" si="367"/>
        <v>26.868686868686869</v>
      </c>
      <c r="GF1188">
        <f t="shared" si="368"/>
        <v>17.432432432432432</v>
      </c>
      <c r="GG1188">
        <f t="shared" si="369"/>
        <v>49.615384615384613</v>
      </c>
      <c r="GH1188">
        <f t="shared" si="370"/>
        <v>0.19999999999999998</v>
      </c>
      <c r="GI1188">
        <f t="shared" si="371"/>
        <v>0.17692307692307693</v>
      </c>
      <c r="GJ1188">
        <f t="shared" si="372"/>
        <v>0.24210526315789477</v>
      </c>
      <c r="GK1188">
        <f t="shared" si="373"/>
        <v>67.89473684210526</v>
      </c>
      <c r="GL1188">
        <f t="shared" si="374"/>
        <v>2.8461538461538463</v>
      </c>
      <c r="GM1188">
        <f t="shared" si="375"/>
        <v>0.73076923076923073</v>
      </c>
      <c r="GN1188">
        <f t="shared" si="376"/>
        <v>0.25675675675675674</v>
      </c>
      <c r="GO1188">
        <f t="shared" si="377"/>
        <v>2.96</v>
      </c>
      <c r="GP1188">
        <f t="shared" si="378"/>
        <v>1.0140774433389308</v>
      </c>
      <c r="GQ1188">
        <f>(EA1188/0.0735)/((DZ1188/0.195*(EB1188/0.295))^0.5)</f>
        <v>1.0236937386300178</v>
      </c>
      <c r="GR1188">
        <v>0.51283299999999998</v>
      </c>
      <c r="GS1188">
        <v>0.70460800000000001</v>
      </c>
      <c r="GT1188">
        <v>18.827000000000002</v>
      </c>
      <c r="GU1188">
        <v>15.629</v>
      </c>
      <c r="GV1188">
        <v>38.738999999999997</v>
      </c>
    </row>
    <row r="1189" spans="1:204">
      <c r="A1189" t="s">
        <v>5709</v>
      </c>
      <c r="B1189" t="s">
        <v>5749</v>
      </c>
      <c r="C1189" t="s">
        <v>7226</v>
      </c>
      <c r="D1189" t="s">
        <v>7298</v>
      </c>
      <c r="E1189" t="s">
        <v>7298</v>
      </c>
      <c r="F1189">
        <v>127</v>
      </c>
      <c r="G1189">
        <v>31</v>
      </c>
      <c r="H1189" t="s">
        <v>7336</v>
      </c>
      <c r="I1189" t="s">
        <v>5750</v>
      </c>
      <c r="J1189" t="s">
        <v>180</v>
      </c>
      <c r="K1189">
        <v>-39.65</v>
      </c>
      <c r="L1189">
        <v>-39.65</v>
      </c>
      <c r="M1189">
        <v>175.65</v>
      </c>
      <c r="N1189">
        <v>175.65</v>
      </c>
      <c r="O1189" t="s">
        <v>179</v>
      </c>
      <c r="R1189" t="s">
        <v>5779</v>
      </c>
      <c r="S1189" t="s">
        <v>5752</v>
      </c>
      <c r="T1189" t="s">
        <v>7282</v>
      </c>
      <c r="W1189" t="s">
        <v>180</v>
      </c>
      <c r="X1189" t="s">
        <v>180</v>
      </c>
      <c r="Y1189" t="s">
        <v>180</v>
      </c>
      <c r="Z1189" t="s">
        <v>180</v>
      </c>
      <c r="AB1189" t="s">
        <v>180</v>
      </c>
      <c r="AC1189" t="s">
        <v>181</v>
      </c>
      <c r="AD1189" t="s">
        <v>180</v>
      </c>
      <c r="AE1189" t="s">
        <v>180</v>
      </c>
      <c r="AF1189" t="s">
        <v>180</v>
      </c>
      <c r="AG1189" t="s">
        <v>180</v>
      </c>
      <c r="AH1189" t="s">
        <v>5753</v>
      </c>
      <c r="AI1189">
        <v>53.15</v>
      </c>
      <c r="AJ1189">
        <v>0.74</v>
      </c>
      <c r="AK1189" t="s">
        <v>180</v>
      </c>
      <c r="AL1189">
        <v>15.21</v>
      </c>
      <c r="AM1189" t="s">
        <v>180</v>
      </c>
      <c r="AP1189">
        <v>8.81</v>
      </c>
      <c r="AQ1189">
        <v>10.38</v>
      </c>
      <c r="AR1189">
        <v>7.67</v>
      </c>
      <c r="AS1189">
        <v>0.17</v>
      </c>
      <c r="AT1189" t="s">
        <v>180</v>
      </c>
      <c r="AU1189">
        <v>0.68</v>
      </c>
      <c r="AV1189">
        <v>2.4500000000000002</v>
      </c>
      <c r="AW1189">
        <v>0.12</v>
      </c>
      <c r="AY1189" t="s">
        <v>180</v>
      </c>
      <c r="AZ1189" t="s">
        <v>180</v>
      </c>
      <c r="BA1189">
        <v>99.38000000000001</v>
      </c>
      <c r="BC1189" t="s">
        <v>180</v>
      </c>
      <c r="BD1189" t="s">
        <v>180</v>
      </c>
      <c r="BE1189" t="s">
        <v>180</v>
      </c>
      <c r="BF1189" t="s">
        <v>180</v>
      </c>
      <c r="BG1189" t="s">
        <v>180</v>
      </c>
      <c r="BH1189" t="s">
        <v>180</v>
      </c>
      <c r="BI1189" t="s">
        <v>180</v>
      </c>
      <c r="BK1189" t="s">
        <v>180</v>
      </c>
      <c r="BL1189" t="s">
        <v>180</v>
      </c>
      <c r="BM1189">
        <v>-0.37</v>
      </c>
      <c r="BN1189" t="s">
        <v>180</v>
      </c>
      <c r="BO1189" t="s">
        <v>180</v>
      </c>
      <c r="BP1189" t="s">
        <v>180</v>
      </c>
      <c r="BQ1189" t="s">
        <v>180</v>
      </c>
      <c r="BR1189" t="s">
        <v>180</v>
      </c>
      <c r="BS1189" t="s">
        <v>180</v>
      </c>
      <c r="BT1189" t="s">
        <v>180</v>
      </c>
      <c r="BU1189" t="s">
        <v>180</v>
      </c>
      <c r="BV1189" t="s">
        <v>180</v>
      </c>
      <c r="BW1189" t="s">
        <v>180</v>
      </c>
      <c r="BX1189" t="s">
        <v>180</v>
      </c>
      <c r="BY1189" t="s">
        <v>180</v>
      </c>
      <c r="BZ1189" t="s">
        <v>180</v>
      </c>
      <c r="CD1189" t="s">
        <v>180</v>
      </c>
      <c r="CE1189" t="s">
        <v>180</v>
      </c>
      <c r="CG1189" t="s">
        <v>180</v>
      </c>
      <c r="CH1189" t="s">
        <v>180</v>
      </c>
      <c r="CI1189" t="s">
        <v>180</v>
      </c>
      <c r="CJ1189" t="s">
        <v>180</v>
      </c>
      <c r="CK1189" t="s">
        <v>180</v>
      </c>
      <c r="CM1189" t="s">
        <v>180</v>
      </c>
      <c r="CN1189" t="s">
        <v>180</v>
      </c>
      <c r="CO1189">
        <v>42</v>
      </c>
      <c r="CQ1189">
        <v>245</v>
      </c>
      <c r="CR1189">
        <v>257</v>
      </c>
      <c r="CS1189" t="s">
        <v>180</v>
      </c>
      <c r="CT1189" t="s">
        <v>180</v>
      </c>
      <c r="CU1189">
        <v>56</v>
      </c>
      <c r="CV1189">
        <v>50</v>
      </c>
      <c r="CW1189">
        <v>58</v>
      </c>
      <c r="CX1189">
        <v>65</v>
      </c>
      <c r="CY1189">
        <v>14</v>
      </c>
      <c r="CZ1189" t="s">
        <v>180</v>
      </c>
      <c r="DB1189" t="s">
        <v>180</v>
      </c>
      <c r="DC1189" t="s">
        <v>180</v>
      </c>
      <c r="DD1189">
        <v>17.2</v>
      </c>
      <c r="DE1189">
        <v>270</v>
      </c>
      <c r="DF1189">
        <v>17</v>
      </c>
      <c r="DG1189">
        <v>65</v>
      </c>
      <c r="DH1189">
        <v>2.6</v>
      </c>
      <c r="DJ1189" t="s">
        <v>180</v>
      </c>
      <c r="DK1189" t="s">
        <v>180</v>
      </c>
      <c r="DL1189" t="s">
        <v>180</v>
      </c>
      <c r="DM1189" t="s">
        <v>180</v>
      </c>
      <c r="DR1189" t="s">
        <v>180</v>
      </c>
      <c r="DS1189" t="s">
        <v>180</v>
      </c>
      <c r="DT1189">
        <v>0.82</v>
      </c>
      <c r="DU1189">
        <v>130</v>
      </c>
      <c r="DV1189">
        <v>7.5</v>
      </c>
      <c r="DW1189">
        <v>16</v>
      </c>
      <c r="DX1189">
        <v>2.1</v>
      </c>
      <c r="DY1189">
        <v>9.8000000000000007</v>
      </c>
      <c r="DZ1189">
        <v>2.6</v>
      </c>
      <c r="EA1189">
        <v>0.76</v>
      </c>
      <c r="EB1189">
        <v>3</v>
      </c>
      <c r="EC1189">
        <v>0.45</v>
      </c>
      <c r="ED1189">
        <v>3.2</v>
      </c>
      <c r="EE1189">
        <v>0.62</v>
      </c>
      <c r="EF1189">
        <v>1.92</v>
      </c>
      <c r="EG1189">
        <v>0.28999999999999998</v>
      </c>
      <c r="EH1189">
        <v>1.89</v>
      </c>
      <c r="EI1189">
        <v>0.28000000000000003</v>
      </c>
      <c r="EJ1189">
        <v>1.8</v>
      </c>
      <c r="EK1189">
        <v>0.18</v>
      </c>
      <c r="EM1189" t="s">
        <v>180</v>
      </c>
      <c r="EN1189" t="s">
        <v>180</v>
      </c>
      <c r="EO1189" t="s">
        <v>180</v>
      </c>
      <c r="EP1189" t="s">
        <v>180</v>
      </c>
      <c r="EQ1189" t="s">
        <v>180</v>
      </c>
      <c r="ER1189" t="s">
        <v>180</v>
      </c>
      <c r="ET1189">
        <v>3.3</v>
      </c>
      <c r="EV1189">
        <v>2</v>
      </c>
      <c r="EW1189">
        <v>0.45</v>
      </c>
      <c r="EY1189" t="s">
        <v>180</v>
      </c>
      <c r="EZ1189" t="s">
        <v>180</v>
      </c>
      <c r="FB1189" t="s">
        <v>180</v>
      </c>
      <c r="FD1189" t="s">
        <v>180</v>
      </c>
      <c r="FF1189" t="s">
        <v>180</v>
      </c>
      <c r="FH1189" t="s">
        <v>180</v>
      </c>
      <c r="FI1189" t="s">
        <v>180</v>
      </c>
      <c r="FJ1189" t="s">
        <v>180</v>
      </c>
      <c r="FK1189" t="s">
        <v>180</v>
      </c>
      <c r="FL1189" t="s">
        <v>180</v>
      </c>
      <c r="FM1189" t="s">
        <v>180</v>
      </c>
      <c r="FN1189" t="s">
        <v>180</v>
      </c>
      <c r="FP1189" t="s">
        <v>180</v>
      </c>
      <c r="FQ1189" t="s">
        <v>180</v>
      </c>
      <c r="FR1189" t="s">
        <v>180</v>
      </c>
      <c r="FS1189" t="s">
        <v>180</v>
      </c>
      <c r="FT1189" t="s">
        <v>180</v>
      </c>
      <c r="FU1189" t="s">
        <v>180</v>
      </c>
      <c r="FV1189" t="s">
        <v>5780</v>
      </c>
      <c r="FW1189" t="s">
        <v>180</v>
      </c>
      <c r="FX1189">
        <f t="shared" si="360"/>
        <v>1.3756613756613758</v>
      </c>
      <c r="FY1189">
        <f t="shared" si="361"/>
        <v>34.391534391534393</v>
      </c>
      <c r="FZ1189">
        <f t="shared" si="362"/>
        <v>3.9682539682539684</v>
      </c>
      <c r="GA1189">
        <f t="shared" si="363"/>
        <v>1.3756613756613758</v>
      </c>
      <c r="GB1189">
        <f t="shared" si="364"/>
        <v>1.5873015873015874</v>
      </c>
      <c r="GC1189">
        <f t="shared" si="365"/>
        <v>0.91891891891891897</v>
      </c>
      <c r="GD1189">
        <f t="shared" si="366"/>
        <v>15.882352941176471</v>
      </c>
      <c r="GE1189">
        <f t="shared" si="367"/>
        <v>27.551020408163264</v>
      </c>
      <c r="GF1189">
        <f t="shared" si="368"/>
        <v>17.333333333333332</v>
      </c>
      <c r="GG1189">
        <f t="shared" si="369"/>
        <v>50</v>
      </c>
      <c r="GH1189">
        <f t="shared" si="370"/>
        <v>0.20624999999999999</v>
      </c>
      <c r="GI1189">
        <f t="shared" si="371"/>
        <v>0.17307692307692307</v>
      </c>
      <c r="GJ1189">
        <f t="shared" si="372"/>
        <v>0.22500000000000001</v>
      </c>
      <c r="GK1189">
        <f t="shared" si="373"/>
        <v>65</v>
      </c>
      <c r="GL1189">
        <f t="shared" si="374"/>
        <v>2.8846153846153846</v>
      </c>
      <c r="GM1189">
        <f t="shared" si="375"/>
        <v>0.76923076923076916</v>
      </c>
      <c r="GN1189">
        <f t="shared" si="376"/>
        <v>0.26666666666666666</v>
      </c>
      <c r="GO1189">
        <f t="shared" si="377"/>
        <v>2.8846153846153846</v>
      </c>
      <c r="GP1189">
        <f t="shared" si="378"/>
        <v>0.97035155257397487</v>
      </c>
      <c r="GQ1189">
        <f>(EA1189/0.0735)/((DZ1189/0.195*(EB1189/0.295))^0.5)</f>
        <v>0.88798834478649158</v>
      </c>
    </row>
    <row r="1190" spans="1:204">
      <c r="A1190" t="s">
        <v>5709</v>
      </c>
      <c r="B1190" t="s">
        <v>5802</v>
      </c>
      <c r="C1190" t="s">
        <v>7226</v>
      </c>
      <c r="D1190" t="s">
        <v>7298</v>
      </c>
      <c r="E1190" t="s">
        <v>7298</v>
      </c>
      <c r="F1190">
        <v>127</v>
      </c>
      <c r="G1190">
        <v>31</v>
      </c>
      <c r="H1190" t="s">
        <v>7336</v>
      </c>
      <c r="I1190" t="s">
        <v>5803</v>
      </c>
      <c r="J1190" t="s">
        <v>5804</v>
      </c>
      <c r="K1190">
        <v>-39.82</v>
      </c>
      <c r="L1190">
        <v>-39.82</v>
      </c>
      <c r="M1190">
        <v>175.57</v>
      </c>
      <c r="N1190">
        <v>175.57</v>
      </c>
      <c r="O1190" t="s">
        <v>179</v>
      </c>
      <c r="Q1190">
        <v>2797</v>
      </c>
      <c r="R1190" t="s">
        <v>5805</v>
      </c>
      <c r="S1190" t="s">
        <v>5806</v>
      </c>
      <c r="V1190" t="s">
        <v>180</v>
      </c>
      <c r="W1190" t="s">
        <v>180</v>
      </c>
      <c r="X1190" t="s">
        <v>180</v>
      </c>
      <c r="Y1190" t="s">
        <v>180</v>
      </c>
      <c r="Z1190" t="s">
        <v>180</v>
      </c>
      <c r="AB1190" t="s">
        <v>180</v>
      </c>
      <c r="AC1190" t="s">
        <v>181</v>
      </c>
      <c r="AD1190" t="s">
        <v>180</v>
      </c>
      <c r="AE1190" t="s">
        <v>180</v>
      </c>
      <c r="AF1190" t="s">
        <v>180</v>
      </c>
      <c r="AG1190" t="s">
        <v>180</v>
      </c>
      <c r="AH1190" t="s">
        <v>5807</v>
      </c>
      <c r="AI1190">
        <v>59.21</v>
      </c>
      <c r="AJ1190">
        <v>0.7</v>
      </c>
      <c r="AK1190" t="s">
        <v>180</v>
      </c>
      <c r="AL1190">
        <v>15.07</v>
      </c>
      <c r="AM1190" t="s">
        <v>180</v>
      </c>
      <c r="AN1190">
        <v>0.99</v>
      </c>
      <c r="AO1190">
        <v>5.07</v>
      </c>
      <c r="AQ1190">
        <v>6.75</v>
      </c>
      <c r="AR1190">
        <v>6.18</v>
      </c>
      <c r="AS1190">
        <v>0.13</v>
      </c>
      <c r="AT1190" t="s">
        <v>180</v>
      </c>
      <c r="AU1190">
        <v>1.72</v>
      </c>
      <c r="AV1190">
        <v>3.11</v>
      </c>
      <c r="AW1190">
        <v>0.15</v>
      </c>
      <c r="AY1190" t="s">
        <v>197</v>
      </c>
      <c r="AZ1190" t="s">
        <v>2183</v>
      </c>
      <c r="BA1190">
        <v>98.980802000000011</v>
      </c>
      <c r="BB1190">
        <v>0.09</v>
      </c>
      <c r="BC1190" t="s">
        <v>180</v>
      </c>
      <c r="BD1190" t="s">
        <v>180</v>
      </c>
      <c r="BE1190" t="s">
        <v>180</v>
      </c>
      <c r="BF1190" t="s">
        <v>180</v>
      </c>
      <c r="BG1190" t="s">
        <v>180</v>
      </c>
      <c r="BH1190" t="s">
        <v>180</v>
      </c>
      <c r="BI1190" t="s">
        <v>180</v>
      </c>
      <c r="BJ1190">
        <v>0</v>
      </c>
      <c r="BK1190" t="s">
        <v>180</v>
      </c>
      <c r="BL1190" t="s">
        <v>180</v>
      </c>
      <c r="BN1190" t="s">
        <v>180</v>
      </c>
      <c r="BO1190" t="s">
        <v>180</v>
      </c>
      <c r="BP1190" t="s">
        <v>180</v>
      </c>
      <c r="BQ1190" t="s">
        <v>180</v>
      </c>
      <c r="BR1190" t="s">
        <v>180</v>
      </c>
      <c r="BS1190" t="s">
        <v>180</v>
      </c>
      <c r="BT1190" t="s">
        <v>180</v>
      </c>
      <c r="BU1190" t="s">
        <v>180</v>
      </c>
      <c r="BV1190" t="s">
        <v>180</v>
      </c>
      <c r="BW1190" t="s">
        <v>180</v>
      </c>
      <c r="BX1190" t="s">
        <v>180</v>
      </c>
      <c r="BY1190" t="s">
        <v>180</v>
      </c>
      <c r="BZ1190" t="s">
        <v>180</v>
      </c>
      <c r="CD1190" t="s">
        <v>180</v>
      </c>
      <c r="CE1190" t="s">
        <v>180</v>
      </c>
      <c r="CG1190" t="s">
        <v>180</v>
      </c>
      <c r="CH1190" t="s">
        <v>180</v>
      </c>
      <c r="CI1190" t="s">
        <v>180</v>
      </c>
      <c r="CJ1190" t="s">
        <v>180</v>
      </c>
      <c r="CK1190" t="s">
        <v>180</v>
      </c>
      <c r="CM1190" t="s">
        <v>180</v>
      </c>
      <c r="CN1190" t="s">
        <v>180</v>
      </c>
      <c r="CO1190">
        <v>22.7</v>
      </c>
      <c r="CQ1190">
        <v>167</v>
      </c>
      <c r="CR1190">
        <v>405.8</v>
      </c>
      <c r="CS1190" t="s">
        <v>180</v>
      </c>
      <c r="CT1190" t="s">
        <v>180</v>
      </c>
      <c r="CV1190">
        <v>134.9</v>
      </c>
      <c r="CW1190">
        <v>48.4</v>
      </c>
      <c r="CX1190">
        <v>62.7</v>
      </c>
      <c r="CY1190">
        <v>21</v>
      </c>
      <c r="CZ1190" t="s">
        <v>180</v>
      </c>
      <c r="DB1190" t="s">
        <v>180</v>
      </c>
      <c r="DC1190" t="s">
        <v>180</v>
      </c>
      <c r="DD1190">
        <v>80</v>
      </c>
      <c r="DE1190">
        <v>235.5</v>
      </c>
      <c r="DF1190">
        <v>19.8</v>
      </c>
      <c r="DG1190">
        <v>138.4</v>
      </c>
      <c r="DH1190">
        <v>5.3</v>
      </c>
      <c r="DJ1190" t="s">
        <v>180</v>
      </c>
      <c r="DK1190" t="s">
        <v>180</v>
      </c>
      <c r="DL1190" t="s">
        <v>180</v>
      </c>
      <c r="DM1190" t="s">
        <v>180</v>
      </c>
      <c r="DR1190" t="s">
        <v>180</v>
      </c>
      <c r="DS1190" t="s">
        <v>180</v>
      </c>
      <c r="DT1190">
        <v>6.2</v>
      </c>
      <c r="DU1190">
        <v>382.7</v>
      </c>
      <c r="DV1190">
        <v>13.7</v>
      </c>
      <c r="DW1190">
        <v>30.3</v>
      </c>
      <c r="DX1190">
        <v>3.8</v>
      </c>
      <c r="DY1190">
        <v>14.6</v>
      </c>
      <c r="DZ1190">
        <v>3.4</v>
      </c>
      <c r="EA1190">
        <v>0.8</v>
      </c>
      <c r="EB1190">
        <v>3.4</v>
      </c>
      <c r="EC1190">
        <v>0.5</v>
      </c>
      <c r="ED1190">
        <v>3.2</v>
      </c>
      <c r="EE1190">
        <v>0.7</v>
      </c>
      <c r="EF1190">
        <v>1.9</v>
      </c>
      <c r="EG1190">
        <v>0.3</v>
      </c>
      <c r="EH1190">
        <v>1.9</v>
      </c>
      <c r="EI1190">
        <v>0.3</v>
      </c>
      <c r="EJ1190">
        <v>3.5</v>
      </c>
      <c r="EK1190">
        <v>0.7</v>
      </c>
      <c r="EM1190" t="s">
        <v>180</v>
      </c>
      <c r="EN1190" t="s">
        <v>180</v>
      </c>
      <c r="EO1190" t="s">
        <v>180</v>
      </c>
      <c r="EP1190" t="s">
        <v>180</v>
      </c>
      <c r="EQ1190" t="s">
        <v>180</v>
      </c>
      <c r="ER1190" t="s">
        <v>180</v>
      </c>
      <c r="ET1190">
        <v>12</v>
      </c>
      <c r="EV1190">
        <v>5.6</v>
      </c>
      <c r="EW1190">
        <v>1.8</v>
      </c>
      <c r="EX1190">
        <v>0.51273000000000002</v>
      </c>
      <c r="EY1190" t="s">
        <v>180</v>
      </c>
      <c r="EZ1190" t="s">
        <v>180</v>
      </c>
      <c r="FA1190">
        <v>0.70520400000000005</v>
      </c>
      <c r="FB1190" t="s">
        <v>180</v>
      </c>
      <c r="FD1190" t="s">
        <v>180</v>
      </c>
      <c r="FF1190" t="s">
        <v>180</v>
      </c>
      <c r="FH1190" t="s">
        <v>180</v>
      </c>
      <c r="FI1190" t="s">
        <v>180</v>
      </c>
      <c r="FJ1190" t="s">
        <v>180</v>
      </c>
      <c r="FK1190" t="s">
        <v>180</v>
      </c>
      <c r="FL1190" t="s">
        <v>180</v>
      </c>
      <c r="FM1190" t="s">
        <v>180</v>
      </c>
      <c r="FN1190" t="s">
        <v>180</v>
      </c>
      <c r="FP1190" t="s">
        <v>180</v>
      </c>
      <c r="FQ1190" t="s">
        <v>180</v>
      </c>
      <c r="FR1190" t="s">
        <v>180</v>
      </c>
      <c r="FS1190" t="s">
        <v>180</v>
      </c>
      <c r="FT1190" t="s">
        <v>180</v>
      </c>
      <c r="FU1190" t="s">
        <v>180</v>
      </c>
      <c r="FV1190" t="s">
        <v>5808</v>
      </c>
      <c r="FW1190" t="s">
        <v>180</v>
      </c>
      <c r="FX1190">
        <f t="shared" si="360"/>
        <v>2.7894736842105265</v>
      </c>
      <c r="FY1190">
        <f t="shared" si="361"/>
        <v>72.842105263157904</v>
      </c>
      <c r="FZ1190">
        <f t="shared" si="362"/>
        <v>7.2105263157894735</v>
      </c>
      <c r="GA1190">
        <f t="shared" si="363"/>
        <v>1.7894736842105263</v>
      </c>
      <c r="GB1190">
        <f t="shared" si="364"/>
        <v>1.7894736842105263</v>
      </c>
      <c r="GC1190">
        <f t="shared" si="365"/>
        <v>2.4571428571428573</v>
      </c>
      <c r="GD1190">
        <f t="shared" si="366"/>
        <v>11.893939393939393</v>
      </c>
      <c r="GE1190">
        <f t="shared" si="367"/>
        <v>16.13013698630137</v>
      </c>
      <c r="GF1190">
        <f t="shared" si="368"/>
        <v>27.934306569343065</v>
      </c>
      <c r="GG1190">
        <f t="shared" si="369"/>
        <v>72.20754716981132</v>
      </c>
      <c r="GH1190">
        <f t="shared" si="370"/>
        <v>0.396039603960396</v>
      </c>
      <c r="GI1190">
        <f t="shared" si="371"/>
        <v>0.339622641509434</v>
      </c>
      <c r="GJ1190">
        <f t="shared" si="372"/>
        <v>0.32142857142857145</v>
      </c>
      <c r="GK1190">
        <f t="shared" si="373"/>
        <v>68.339285714285722</v>
      </c>
      <c r="GL1190">
        <f t="shared" si="374"/>
        <v>2.5849056603773586</v>
      </c>
      <c r="GM1190">
        <f t="shared" si="375"/>
        <v>1.0566037735849056</v>
      </c>
      <c r="GN1190">
        <f t="shared" si="376"/>
        <v>0.40875912408759124</v>
      </c>
      <c r="GO1190">
        <f t="shared" si="377"/>
        <v>4.0294117647058822</v>
      </c>
      <c r="GP1190">
        <f t="shared" si="378"/>
        <v>1.0107411517093483</v>
      </c>
      <c r="GQ1190">
        <f>(EA1190/0.0735)/((DZ1190/0.195*(EB1190/0.295))^0.5)</f>
        <v>0.76780695991750036</v>
      </c>
      <c r="GR1190">
        <v>0.51273000000000002</v>
      </c>
      <c r="GS1190">
        <v>0.70520400000000005</v>
      </c>
    </row>
    <row r="1191" spans="1:204">
      <c r="A1191" t="s">
        <v>5709</v>
      </c>
      <c r="B1191" t="s">
        <v>5831</v>
      </c>
      <c r="C1191" t="s">
        <v>7226</v>
      </c>
      <c r="D1191" t="s">
        <v>7298</v>
      </c>
      <c r="E1191" t="s">
        <v>7298</v>
      </c>
      <c r="F1191">
        <v>127</v>
      </c>
      <c r="G1191">
        <v>31</v>
      </c>
      <c r="H1191" t="s">
        <v>7336</v>
      </c>
      <c r="I1191" t="s">
        <v>5832</v>
      </c>
      <c r="J1191" t="s">
        <v>180</v>
      </c>
      <c r="K1191">
        <v>-38.5</v>
      </c>
      <c r="L1191">
        <v>-39.5</v>
      </c>
      <c r="M1191">
        <v>175</v>
      </c>
      <c r="N1191">
        <v>177</v>
      </c>
      <c r="O1191" t="s">
        <v>179</v>
      </c>
      <c r="R1191" t="s">
        <v>5833</v>
      </c>
      <c r="S1191" t="s">
        <v>4800</v>
      </c>
      <c r="V1191" t="s">
        <v>180</v>
      </c>
      <c r="W1191" t="s">
        <v>180</v>
      </c>
      <c r="X1191" t="s">
        <v>180</v>
      </c>
      <c r="Y1191" t="s">
        <v>180</v>
      </c>
      <c r="Z1191" t="s">
        <v>180</v>
      </c>
      <c r="AB1191" t="s">
        <v>180</v>
      </c>
      <c r="AC1191" t="s">
        <v>181</v>
      </c>
      <c r="AD1191" t="s">
        <v>180</v>
      </c>
      <c r="AE1191" t="s">
        <v>180</v>
      </c>
      <c r="AF1191" t="s">
        <v>180</v>
      </c>
      <c r="AG1191" t="s">
        <v>180</v>
      </c>
      <c r="AH1191" t="s">
        <v>4801</v>
      </c>
      <c r="AI1191">
        <v>52.26</v>
      </c>
      <c r="AJ1191">
        <v>0.47</v>
      </c>
      <c r="AK1191" t="s">
        <v>180</v>
      </c>
      <c r="AL1191">
        <v>12.7</v>
      </c>
      <c r="AM1191" t="s">
        <v>180</v>
      </c>
      <c r="AN1191">
        <v>1.6</v>
      </c>
      <c r="AO1191">
        <v>7.37</v>
      </c>
      <c r="AQ1191">
        <v>9.61</v>
      </c>
      <c r="AR1191">
        <v>13.17</v>
      </c>
      <c r="AS1191">
        <v>0.16</v>
      </c>
      <c r="AT1191" t="s">
        <v>180</v>
      </c>
      <c r="AU1191">
        <v>0.43</v>
      </c>
      <c r="AV1191">
        <v>1.64</v>
      </c>
      <c r="AW1191">
        <v>0.05</v>
      </c>
      <c r="AY1191" t="s">
        <v>180</v>
      </c>
      <c r="AZ1191" t="s">
        <v>180</v>
      </c>
      <c r="BA1191">
        <v>99.299679999999995</v>
      </c>
      <c r="BC1191" t="s">
        <v>180</v>
      </c>
      <c r="BD1191" t="s">
        <v>180</v>
      </c>
      <c r="BE1191" t="s">
        <v>180</v>
      </c>
      <c r="BF1191" t="s">
        <v>180</v>
      </c>
      <c r="BG1191" t="s">
        <v>180</v>
      </c>
      <c r="BH1191" t="s">
        <v>180</v>
      </c>
      <c r="BI1191" t="s">
        <v>180</v>
      </c>
      <c r="BK1191" t="s">
        <v>180</v>
      </c>
      <c r="BL1191" t="s">
        <v>180</v>
      </c>
      <c r="BM1191">
        <v>0.7</v>
      </c>
      <c r="BN1191" t="s">
        <v>180</v>
      </c>
      <c r="BO1191" t="s">
        <v>180</v>
      </c>
      <c r="BP1191" t="s">
        <v>180</v>
      </c>
      <c r="BQ1191" t="s">
        <v>180</v>
      </c>
      <c r="BR1191" t="s">
        <v>180</v>
      </c>
      <c r="BS1191" t="s">
        <v>180</v>
      </c>
      <c r="BT1191" t="s">
        <v>180</v>
      </c>
      <c r="BU1191" t="s">
        <v>180</v>
      </c>
      <c r="BV1191" t="s">
        <v>180</v>
      </c>
      <c r="BW1191" t="s">
        <v>180</v>
      </c>
      <c r="BX1191" t="s">
        <v>180</v>
      </c>
      <c r="BY1191" t="s">
        <v>180</v>
      </c>
      <c r="BZ1191" t="s">
        <v>180</v>
      </c>
      <c r="CD1191" t="s">
        <v>180</v>
      </c>
      <c r="CE1191" t="s">
        <v>180</v>
      </c>
      <c r="CG1191" t="s">
        <v>180</v>
      </c>
      <c r="CH1191" t="s">
        <v>180</v>
      </c>
      <c r="CI1191" t="s">
        <v>180</v>
      </c>
      <c r="CJ1191" t="s">
        <v>180</v>
      </c>
      <c r="CK1191" t="s">
        <v>180</v>
      </c>
      <c r="CM1191" t="s">
        <v>180</v>
      </c>
      <c r="CN1191" t="s">
        <v>180</v>
      </c>
      <c r="CO1191">
        <v>36</v>
      </c>
      <c r="CQ1191">
        <v>226</v>
      </c>
      <c r="CR1191">
        <v>1037</v>
      </c>
      <c r="CS1191" t="s">
        <v>180</v>
      </c>
      <c r="CT1191" t="s">
        <v>180</v>
      </c>
      <c r="CV1191">
        <v>341</v>
      </c>
      <c r="CW1191">
        <v>85</v>
      </c>
      <c r="CX1191">
        <v>76</v>
      </c>
      <c r="CY1191">
        <v>13</v>
      </c>
      <c r="CZ1191" t="s">
        <v>180</v>
      </c>
      <c r="DB1191" t="s">
        <v>180</v>
      </c>
      <c r="DC1191" t="s">
        <v>180</v>
      </c>
      <c r="DD1191">
        <v>15</v>
      </c>
      <c r="DE1191">
        <v>342</v>
      </c>
      <c r="DF1191">
        <v>13</v>
      </c>
      <c r="DG1191">
        <v>48</v>
      </c>
      <c r="DH1191">
        <v>2</v>
      </c>
      <c r="DJ1191" t="s">
        <v>180</v>
      </c>
      <c r="DK1191" t="s">
        <v>180</v>
      </c>
      <c r="DL1191" t="s">
        <v>180</v>
      </c>
      <c r="DM1191" t="s">
        <v>180</v>
      </c>
      <c r="DR1191" t="s">
        <v>180</v>
      </c>
      <c r="DS1191" t="s">
        <v>180</v>
      </c>
      <c r="DU1191">
        <v>122</v>
      </c>
      <c r="DV1191">
        <v>5.91</v>
      </c>
      <c r="DW1191">
        <v>13.13</v>
      </c>
      <c r="DY1191">
        <v>7.67</v>
      </c>
      <c r="DZ1191">
        <v>1.67</v>
      </c>
      <c r="EA1191">
        <v>0.54</v>
      </c>
      <c r="EC1191">
        <v>0.33</v>
      </c>
      <c r="EH1191">
        <v>1.29</v>
      </c>
      <c r="EI1191">
        <v>0.22</v>
      </c>
      <c r="EJ1191">
        <v>1.44</v>
      </c>
      <c r="EK1191">
        <v>0.13</v>
      </c>
      <c r="EM1191" t="s">
        <v>180</v>
      </c>
      <c r="EN1191" t="s">
        <v>180</v>
      </c>
      <c r="EO1191" t="s">
        <v>180</v>
      </c>
      <c r="EP1191" t="s">
        <v>180</v>
      </c>
      <c r="EQ1191" t="s">
        <v>180</v>
      </c>
      <c r="ER1191" t="s">
        <v>180</v>
      </c>
      <c r="ET1191">
        <v>3</v>
      </c>
      <c r="EV1191">
        <v>3</v>
      </c>
      <c r="EX1191">
        <v>0.51279399999999997</v>
      </c>
      <c r="EY1191" t="s">
        <v>180</v>
      </c>
      <c r="EZ1191" t="s">
        <v>180</v>
      </c>
      <c r="FA1191">
        <v>0.70435099999999995</v>
      </c>
      <c r="FB1191" t="s">
        <v>180</v>
      </c>
      <c r="FD1191" t="s">
        <v>180</v>
      </c>
      <c r="FF1191" t="s">
        <v>180</v>
      </c>
      <c r="FH1191" t="s">
        <v>180</v>
      </c>
      <c r="FI1191" t="s">
        <v>180</v>
      </c>
      <c r="FJ1191" t="s">
        <v>180</v>
      </c>
      <c r="FK1191" t="s">
        <v>180</v>
      </c>
      <c r="FL1191" t="s">
        <v>180</v>
      </c>
      <c r="FM1191" t="s">
        <v>180</v>
      </c>
      <c r="FN1191" t="s">
        <v>180</v>
      </c>
      <c r="FP1191" t="s">
        <v>180</v>
      </c>
      <c r="FQ1191" t="s">
        <v>180</v>
      </c>
      <c r="FR1191" t="s">
        <v>180</v>
      </c>
      <c r="FS1191" t="s">
        <v>180</v>
      </c>
      <c r="FT1191" t="s">
        <v>180</v>
      </c>
      <c r="FU1191" t="s">
        <v>180</v>
      </c>
      <c r="FV1191" t="s">
        <v>5834</v>
      </c>
      <c r="FW1191" t="s">
        <v>180</v>
      </c>
      <c r="FX1191">
        <f t="shared" si="360"/>
        <v>1.5503875968992247</v>
      </c>
      <c r="FY1191">
        <f t="shared" si="361"/>
        <v>37.209302325581397</v>
      </c>
      <c r="FZ1191">
        <f t="shared" si="362"/>
        <v>4.5813953488372094</v>
      </c>
      <c r="GA1191">
        <f t="shared" si="363"/>
        <v>1.2945736434108526</v>
      </c>
      <c r="GC1191">
        <f t="shared" si="365"/>
        <v>0.91489361702127658</v>
      </c>
      <c r="GD1191">
        <f t="shared" si="366"/>
        <v>26.307692307692307</v>
      </c>
      <c r="GE1191">
        <f t="shared" si="367"/>
        <v>44.589308996088654</v>
      </c>
      <c r="GF1191">
        <f t="shared" si="368"/>
        <v>20.642978003384094</v>
      </c>
      <c r="GG1191">
        <f t="shared" si="369"/>
        <v>61</v>
      </c>
      <c r="GH1191">
        <f t="shared" si="370"/>
        <v>0.22848438690022846</v>
      </c>
      <c r="GK1191">
        <f t="shared" si="373"/>
        <v>40.666666666666664</v>
      </c>
      <c r="GL1191">
        <f t="shared" si="374"/>
        <v>2.9550000000000001</v>
      </c>
      <c r="GM1191">
        <f t="shared" si="375"/>
        <v>1.5</v>
      </c>
      <c r="GN1191">
        <f t="shared" si="376"/>
        <v>0.50761421319796951</v>
      </c>
      <c r="GO1191">
        <f t="shared" si="377"/>
        <v>3.5389221556886228</v>
      </c>
      <c r="GQ1191" t="e">
        <f>(EA1191/0.0735)/((DZ1191/0.195*(EB1191/0.295))^0.5)</f>
        <v>#DIV/0!</v>
      </c>
      <c r="GR1191">
        <v>0.51279399999999997</v>
      </c>
      <c r="GS1191">
        <v>0.70435099999999995</v>
      </c>
    </row>
    <row r="1192" spans="1:204">
      <c r="A1192" t="s">
        <v>5709</v>
      </c>
      <c r="B1192" t="s">
        <v>5732</v>
      </c>
      <c r="C1192" t="s">
        <v>7226</v>
      </c>
      <c r="D1192" t="s">
        <v>7298</v>
      </c>
      <c r="E1192" t="s">
        <v>7298</v>
      </c>
      <c r="F1192">
        <v>127</v>
      </c>
      <c r="G1192">
        <v>31</v>
      </c>
      <c r="H1192" t="s">
        <v>7336</v>
      </c>
      <c r="I1192" t="s">
        <v>5887</v>
      </c>
      <c r="J1192" t="s">
        <v>5888</v>
      </c>
      <c r="K1192">
        <v>-39.82</v>
      </c>
      <c r="L1192">
        <v>-39.82</v>
      </c>
      <c r="M1192">
        <v>175.57</v>
      </c>
      <c r="N1192">
        <v>175.57</v>
      </c>
      <c r="O1192" t="s">
        <v>179</v>
      </c>
      <c r="R1192" t="s">
        <v>5889</v>
      </c>
      <c r="S1192" t="s">
        <v>5890</v>
      </c>
      <c r="T1192" t="s">
        <v>180</v>
      </c>
      <c r="U1192" t="s">
        <v>180</v>
      </c>
      <c r="V1192" t="s">
        <v>180</v>
      </c>
      <c r="W1192" t="s">
        <v>180</v>
      </c>
      <c r="X1192" t="s">
        <v>180</v>
      </c>
      <c r="Y1192" t="s">
        <v>180</v>
      </c>
      <c r="Z1192" t="s">
        <v>180</v>
      </c>
      <c r="AB1192" t="s">
        <v>180</v>
      </c>
      <c r="AC1192" t="s">
        <v>181</v>
      </c>
      <c r="AD1192" t="s">
        <v>180</v>
      </c>
      <c r="AE1192" t="s">
        <v>180</v>
      </c>
      <c r="AF1192" t="s">
        <v>180</v>
      </c>
      <c r="AG1192" t="s">
        <v>180</v>
      </c>
      <c r="AH1192" t="s">
        <v>5736</v>
      </c>
      <c r="AI1192">
        <v>55.984319999999997</v>
      </c>
      <c r="AJ1192">
        <v>0.68</v>
      </c>
      <c r="AK1192" t="s">
        <v>180</v>
      </c>
      <c r="AL1192">
        <v>15.15</v>
      </c>
      <c r="AM1192" t="s">
        <v>180</v>
      </c>
      <c r="AN1192">
        <v>2.0843410800000002</v>
      </c>
      <c r="AO1192">
        <v>5.26</v>
      </c>
      <c r="AQ1192">
        <v>8.7799999999999994</v>
      </c>
      <c r="AR1192">
        <v>6.65</v>
      </c>
      <c r="AS1192">
        <v>0.13</v>
      </c>
      <c r="AT1192" t="s">
        <v>180</v>
      </c>
      <c r="AU1192">
        <v>0.94</v>
      </c>
      <c r="AV1192">
        <v>2.9</v>
      </c>
      <c r="AW1192">
        <v>0.08</v>
      </c>
      <c r="AY1192" t="s">
        <v>180</v>
      </c>
      <c r="AZ1192" t="s">
        <v>180</v>
      </c>
      <c r="BA1192">
        <v>98.429810103784007</v>
      </c>
      <c r="BC1192" t="s">
        <v>180</v>
      </c>
      <c r="BD1192" t="s">
        <v>180</v>
      </c>
      <c r="BE1192" t="s">
        <v>180</v>
      </c>
      <c r="BF1192" t="s">
        <v>180</v>
      </c>
      <c r="BG1192" t="s">
        <v>180</v>
      </c>
      <c r="BH1192" t="s">
        <v>180</v>
      </c>
      <c r="BI1192" t="s">
        <v>180</v>
      </c>
      <c r="BK1192" t="s">
        <v>180</v>
      </c>
      <c r="BL1192" t="s">
        <v>180</v>
      </c>
      <c r="BM1192">
        <v>0.47</v>
      </c>
      <c r="BN1192" t="s">
        <v>180</v>
      </c>
      <c r="BO1192" t="s">
        <v>180</v>
      </c>
      <c r="BP1192" t="s">
        <v>180</v>
      </c>
      <c r="BQ1192" t="s">
        <v>180</v>
      </c>
      <c r="BR1192" t="s">
        <v>180</v>
      </c>
      <c r="BS1192" t="s">
        <v>180</v>
      </c>
      <c r="BT1192" t="s">
        <v>180</v>
      </c>
      <c r="BU1192" t="s">
        <v>180</v>
      </c>
      <c r="BV1192" t="s">
        <v>180</v>
      </c>
      <c r="BW1192" t="s">
        <v>180</v>
      </c>
      <c r="BX1192" t="s">
        <v>180</v>
      </c>
      <c r="BY1192" t="s">
        <v>180</v>
      </c>
      <c r="BZ1192" t="s">
        <v>180</v>
      </c>
      <c r="CD1192" t="s">
        <v>180</v>
      </c>
      <c r="CE1192" t="s">
        <v>180</v>
      </c>
      <c r="CG1192" t="s">
        <v>180</v>
      </c>
      <c r="CH1192" t="s">
        <v>180</v>
      </c>
      <c r="CI1192" t="s">
        <v>180</v>
      </c>
      <c r="CJ1192" t="s">
        <v>180</v>
      </c>
      <c r="CK1192" t="s">
        <v>180</v>
      </c>
      <c r="CM1192" t="s">
        <v>180</v>
      </c>
      <c r="CN1192" t="s">
        <v>180</v>
      </c>
      <c r="CO1192">
        <v>31.827897200224999</v>
      </c>
      <c r="CQ1192">
        <v>238.3869</v>
      </c>
      <c r="CR1192">
        <v>270.7201</v>
      </c>
      <c r="CS1192" t="s">
        <v>180</v>
      </c>
      <c r="CT1192" t="s">
        <v>180</v>
      </c>
      <c r="CV1192">
        <v>54.825029999999998</v>
      </c>
      <c r="CW1192">
        <v>78.517700000000005</v>
      </c>
      <c r="CX1192">
        <v>67.583269999999999</v>
      </c>
      <c r="CY1192">
        <v>14.46726</v>
      </c>
      <c r="CZ1192" t="s">
        <v>180</v>
      </c>
      <c r="DB1192" t="s">
        <v>180</v>
      </c>
      <c r="DC1192" t="s">
        <v>180</v>
      </c>
      <c r="DD1192">
        <v>28.017340000000001</v>
      </c>
      <c r="DE1192">
        <v>198.17089999999999</v>
      </c>
      <c r="DF1192">
        <v>19.725316566804398</v>
      </c>
      <c r="DG1192">
        <v>89.200950000000006</v>
      </c>
      <c r="DH1192">
        <v>3.0754237178553998</v>
      </c>
      <c r="DJ1192" t="s">
        <v>180</v>
      </c>
      <c r="DK1192" t="s">
        <v>180</v>
      </c>
      <c r="DL1192" t="s">
        <v>180</v>
      </c>
      <c r="DM1192" t="s">
        <v>180</v>
      </c>
      <c r="DR1192" t="s">
        <v>180</v>
      </c>
      <c r="DS1192" t="s">
        <v>180</v>
      </c>
      <c r="DU1192">
        <v>279.0145</v>
      </c>
      <c r="DV1192">
        <v>7.3573051085058303</v>
      </c>
      <c r="DW1192">
        <v>17.650083359045599</v>
      </c>
      <c r="DX1192">
        <v>2.4569508356333301</v>
      </c>
      <c r="DY1192">
        <v>10.8735934056649</v>
      </c>
      <c r="DZ1192">
        <v>2.6626287391219998</v>
      </c>
      <c r="EA1192">
        <v>0.806304783569047</v>
      </c>
      <c r="EB1192">
        <v>2.8261052660736401</v>
      </c>
      <c r="EC1192">
        <v>0.49890437879163402</v>
      </c>
      <c r="ED1192">
        <v>2.9978223977557401</v>
      </c>
      <c r="EE1192">
        <v>0.69033457733495296</v>
      </c>
      <c r="EF1192">
        <v>1.9780252355946399</v>
      </c>
      <c r="EG1192">
        <v>0.29228756931348299</v>
      </c>
      <c r="EH1192">
        <v>1.81646057373319</v>
      </c>
      <c r="EI1192">
        <v>0.27947999819202302</v>
      </c>
      <c r="EJ1192">
        <v>2.4765730479808998</v>
      </c>
      <c r="EK1192">
        <v>0.38521342005221798</v>
      </c>
      <c r="EM1192" t="s">
        <v>180</v>
      </c>
      <c r="EN1192" t="s">
        <v>180</v>
      </c>
      <c r="EO1192" t="s">
        <v>180</v>
      </c>
      <c r="EP1192" t="s">
        <v>180</v>
      </c>
      <c r="EQ1192" t="s">
        <v>180</v>
      </c>
      <c r="ER1192" t="s">
        <v>180</v>
      </c>
      <c r="ET1192">
        <v>6.8096909999999999</v>
      </c>
      <c r="EV1192">
        <v>2.7076370613198799</v>
      </c>
      <c r="EW1192">
        <v>0.72024185011365405</v>
      </c>
      <c r="EY1192" t="s">
        <v>180</v>
      </c>
      <c r="EZ1192" t="s">
        <v>180</v>
      </c>
      <c r="FB1192" t="s">
        <v>180</v>
      </c>
      <c r="FD1192" t="s">
        <v>180</v>
      </c>
      <c r="FF1192" t="s">
        <v>180</v>
      </c>
      <c r="FH1192" t="s">
        <v>180</v>
      </c>
      <c r="FI1192" t="s">
        <v>180</v>
      </c>
      <c r="FJ1192" t="s">
        <v>180</v>
      </c>
      <c r="FK1192" t="s">
        <v>180</v>
      </c>
      <c r="FL1192" t="s">
        <v>180</v>
      </c>
      <c r="FM1192" t="s">
        <v>180</v>
      </c>
      <c r="FN1192" t="s">
        <v>180</v>
      </c>
      <c r="FO1192">
        <v>0.283003</v>
      </c>
      <c r="FP1192" t="s">
        <v>180</v>
      </c>
      <c r="FQ1192" t="s">
        <v>180</v>
      </c>
      <c r="FR1192" t="s">
        <v>180</v>
      </c>
      <c r="FS1192" t="s">
        <v>180</v>
      </c>
      <c r="FT1192" t="s">
        <v>180</v>
      </c>
      <c r="FU1192" t="s">
        <v>180</v>
      </c>
      <c r="FV1192" t="s">
        <v>5891</v>
      </c>
      <c r="FW1192" t="s">
        <v>180</v>
      </c>
      <c r="FX1192">
        <f t="shared" si="360"/>
        <v>1.6930858628738572</v>
      </c>
      <c r="FY1192">
        <f t="shared" si="361"/>
        <v>49.107011343865395</v>
      </c>
      <c r="FZ1192">
        <f t="shared" si="362"/>
        <v>4.0503522151241054</v>
      </c>
      <c r="GA1192">
        <f t="shared" si="363"/>
        <v>1.465833488281975</v>
      </c>
      <c r="GB1192">
        <f t="shared" si="364"/>
        <v>1.5558307771389874</v>
      </c>
      <c r="GC1192">
        <f t="shared" si="365"/>
        <v>1.3823529411764703</v>
      </c>
      <c r="GD1192">
        <f t="shared" si="366"/>
        <v>10.046525708667229</v>
      </c>
      <c r="GE1192">
        <f t="shared" si="367"/>
        <v>18.224968748303329</v>
      </c>
      <c r="GF1192">
        <f t="shared" si="368"/>
        <v>37.923464622587069</v>
      </c>
      <c r="GG1192">
        <f t="shared" si="369"/>
        <v>90.723921513672437</v>
      </c>
      <c r="GH1192">
        <f t="shared" si="370"/>
        <v>0.38581636479977643</v>
      </c>
      <c r="GI1192">
        <f t="shared" si="371"/>
        <v>0.23419272145559955</v>
      </c>
      <c r="GJ1192">
        <f t="shared" si="372"/>
        <v>0.26600383795993726</v>
      </c>
      <c r="GK1192">
        <f t="shared" si="373"/>
        <v>103.0472303640245</v>
      </c>
      <c r="GL1192">
        <f t="shared" si="374"/>
        <v>2.3922899032710641</v>
      </c>
      <c r="GM1192">
        <f t="shared" si="375"/>
        <v>0.88041106192938179</v>
      </c>
      <c r="GN1192">
        <f t="shared" si="376"/>
        <v>0.36802022226719433</v>
      </c>
      <c r="GO1192">
        <f t="shared" si="377"/>
        <v>2.7631734760482969</v>
      </c>
      <c r="GP1192">
        <f t="shared" si="378"/>
        <v>0.99916806740529784</v>
      </c>
      <c r="GQ1192">
        <f>(EA1192/0.0735)/((DZ1192/0.195*(EB1192/0.295))^0.5)</f>
        <v>0.95915928693403052</v>
      </c>
    </row>
    <row r="1193" spans="1:204">
      <c r="A1193" t="s">
        <v>5709</v>
      </c>
      <c r="B1193" t="s">
        <v>5892</v>
      </c>
      <c r="C1193" t="s">
        <v>7226</v>
      </c>
      <c r="D1193" t="s">
        <v>7298</v>
      </c>
      <c r="E1193" t="s">
        <v>7298</v>
      </c>
      <c r="F1193">
        <v>127</v>
      </c>
      <c r="G1193">
        <v>31</v>
      </c>
      <c r="H1193" t="s">
        <v>7336</v>
      </c>
      <c r="I1193" t="s">
        <v>5893</v>
      </c>
      <c r="J1193" t="s">
        <v>180</v>
      </c>
      <c r="K1193">
        <v>-39.799999999999997</v>
      </c>
      <c r="L1193">
        <v>-39.799999999999997</v>
      </c>
      <c r="M1193">
        <v>175.6</v>
      </c>
      <c r="N1193">
        <v>175.6</v>
      </c>
      <c r="O1193" t="s">
        <v>179</v>
      </c>
      <c r="R1193" t="s">
        <v>5894</v>
      </c>
      <c r="S1193" t="s">
        <v>5895</v>
      </c>
      <c r="T1193" t="s">
        <v>5896</v>
      </c>
      <c r="U1193" t="s">
        <v>5896</v>
      </c>
      <c r="V1193" t="s">
        <v>5896</v>
      </c>
      <c r="W1193" t="s">
        <v>180</v>
      </c>
      <c r="X1193" t="s">
        <v>180</v>
      </c>
      <c r="Y1193" t="s">
        <v>180</v>
      </c>
      <c r="Z1193" t="s">
        <v>180</v>
      </c>
      <c r="AB1193" t="s">
        <v>5897</v>
      </c>
      <c r="AC1193" t="s">
        <v>181</v>
      </c>
      <c r="AD1193" t="s">
        <v>180</v>
      </c>
      <c r="AE1193" t="s">
        <v>180</v>
      </c>
      <c r="AF1193" t="s">
        <v>180</v>
      </c>
      <c r="AG1193" t="s">
        <v>180</v>
      </c>
      <c r="AH1193" t="s">
        <v>5898</v>
      </c>
      <c r="AI1193">
        <v>54.89</v>
      </c>
      <c r="AJ1193">
        <v>0.54</v>
      </c>
      <c r="AK1193" t="s">
        <v>180</v>
      </c>
      <c r="AL1193">
        <v>14.38</v>
      </c>
      <c r="AM1193" t="s">
        <v>180</v>
      </c>
      <c r="AP1193">
        <v>7.18</v>
      </c>
      <c r="AQ1193">
        <v>9.41</v>
      </c>
      <c r="AR1193">
        <v>9.34</v>
      </c>
      <c r="AS1193">
        <v>0.13</v>
      </c>
      <c r="AT1193" t="s">
        <v>180</v>
      </c>
      <c r="AU1193">
        <v>0.39</v>
      </c>
      <c r="AV1193">
        <v>2.31</v>
      </c>
      <c r="AW1193">
        <v>0.08</v>
      </c>
      <c r="AX1193">
        <v>0.19</v>
      </c>
      <c r="AY1193" t="s">
        <v>180</v>
      </c>
      <c r="AZ1193" t="s">
        <v>180</v>
      </c>
      <c r="BA1193">
        <v>98.65</v>
      </c>
      <c r="BC1193" t="s">
        <v>180</v>
      </c>
      <c r="BD1193" t="s">
        <v>180</v>
      </c>
      <c r="BE1193" t="s">
        <v>180</v>
      </c>
      <c r="BF1193" t="s">
        <v>180</v>
      </c>
      <c r="BG1193" t="s">
        <v>180</v>
      </c>
      <c r="BH1193" t="s">
        <v>180</v>
      </c>
      <c r="BI1193" t="s">
        <v>180</v>
      </c>
      <c r="BK1193" t="s">
        <v>180</v>
      </c>
      <c r="BL1193" t="s">
        <v>180</v>
      </c>
      <c r="BM1193">
        <v>0.21</v>
      </c>
      <c r="BN1193" t="s">
        <v>180</v>
      </c>
      <c r="BO1193" t="s">
        <v>180</v>
      </c>
      <c r="BP1193" t="s">
        <v>180</v>
      </c>
      <c r="BQ1193" t="s">
        <v>180</v>
      </c>
      <c r="BR1193" t="s">
        <v>180</v>
      </c>
      <c r="BS1193" t="s">
        <v>180</v>
      </c>
      <c r="BT1193" t="s">
        <v>180</v>
      </c>
      <c r="BU1193" t="s">
        <v>180</v>
      </c>
      <c r="BV1193" t="s">
        <v>180</v>
      </c>
      <c r="BW1193" t="s">
        <v>180</v>
      </c>
      <c r="BX1193" t="s">
        <v>180</v>
      </c>
      <c r="BY1193" t="s">
        <v>180</v>
      </c>
      <c r="BZ1193" t="s">
        <v>180</v>
      </c>
      <c r="CD1193" t="s">
        <v>180</v>
      </c>
      <c r="CE1193" t="s">
        <v>180</v>
      </c>
      <c r="CG1193" t="s">
        <v>180</v>
      </c>
      <c r="CH1193" t="s">
        <v>180</v>
      </c>
      <c r="CI1193" t="s">
        <v>180</v>
      </c>
      <c r="CJ1193" t="s">
        <v>180</v>
      </c>
      <c r="CK1193" t="s">
        <v>180</v>
      </c>
      <c r="CM1193" t="s">
        <v>180</v>
      </c>
      <c r="CN1193" t="s">
        <v>180</v>
      </c>
      <c r="CO1193">
        <v>25</v>
      </c>
      <c r="CQ1193">
        <v>190</v>
      </c>
      <c r="CR1193">
        <v>397</v>
      </c>
      <c r="CS1193" t="s">
        <v>180</v>
      </c>
      <c r="CT1193" t="s">
        <v>180</v>
      </c>
      <c r="CV1193">
        <v>122</v>
      </c>
      <c r="CW1193">
        <v>56</v>
      </c>
      <c r="CX1193">
        <v>38</v>
      </c>
      <c r="CY1193">
        <v>15</v>
      </c>
      <c r="CZ1193" t="s">
        <v>180</v>
      </c>
      <c r="DB1193" t="s">
        <v>180</v>
      </c>
      <c r="DC1193" t="s">
        <v>180</v>
      </c>
      <c r="DD1193">
        <v>4</v>
      </c>
      <c r="DE1193">
        <v>493</v>
      </c>
      <c r="DF1193">
        <v>12</v>
      </c>
      <c r="DG1193">
        <v>47</v>
      </c>
      <c r="DH1193">
        <v>2</v>
      </c>
      <c r="DJ1193" t="s">
        <v>180</v>
      </c>
      <c r="DK1193" t="s">
        <v>180</v>
      </c>
      <c r="DL1193" t="s">
        <v>180</v>
      </c>
      <c r="DM1193" t="s">
        <v>180</v>
      </c>
      <c r="DR1193" t="s">
        <v>180</v>
      </c>
      <c r="DS1193" t="s">
        <v>180</v>
      </c>
      <c r="DT1193">
        <v>0.05</v>
      </c>
      <c r="DU1193">
        <v>122</v>
      </c>
      <c r="DV1193">
        <v>5.59</v>
      </c>
      <c r="DW1193">
        <v>11.87</v>
      </c>
      <c r="DX1193">
        <v>1.6</v>
      </c>
      <c r="DY1193">
        <v>6.74</v>
      </c>
      <c r="DZ1193">
        <v>1.57</v>
      </c>
      <c r="EA1193">
        <v>0.59</v>
      </c>
      <c r="EB1193">
        <v>1.76</v>
      </c>
      <c r="EC1193">
        <v>0.28999999999999998</v>
      </c>
      <c r="ED1193">
        <v>1.83</v>
      </c>
      <c r="EE1193">
        <v>0.41</v>
      </c>
      <c r="EF1193">
        <v>1.2</v>
      </c>
      <c r="EG1193">
        <v>0.18</v>
      </c>
      <c r="EH1193">
        <v>1.1399999999999999</v>
      </c>
      <c r="EI1193">
        <v>0.17</v>
      </c>
      <c r="EJ1193">
        <v>1.87</v>
      </c>
      <c r="EK1193">
        <v>0.8</v>
      </c>
      <c r="EM1193" t="s">
        <v>180</v>
      </c>
      <c r="EN1193" t="s">
        <v>180</v>
      </c>
      <c r="EO1193" t="s">
        <v>180</v>
      </c>
      <c r="EP1193" t="s">
        <v>180</v>
      </c>
      <c r="EQ1193" t="s">
        <v>180</v>
      </c>
      <c r="ER1193" t="s">
        <v>180</v>
      </c>
      <c r="ET1193">
        <v>1.4</v>
      </c>
      <c r="EV1193">
        <v>1.1499999999999999</v>
      </c>
      <c r="EW1193">
        <v>0.28999999999999998</v>
      </c>
      <c r="EY1193" t="s">
        <v>180</v>
      </c>
      <c r="EZ1193" t="s">
        <v>180</v>
      </c>
      <c r="FA1193">
        <v>0.70391400000000004</v>
      </c>
      <c r="FB1193" t="s">
        <v>180</v>
      </c>
      <c r="FD1193" t="s">
        <v>180</v>
      </c>
      <c r="FF1193" t="s">
        <v>180</v>
      </c>
      <c r="FH1193" t="s">
        <v>180</v>
      </c>
      <c r="FI1193" t="s">
        <v>180</v>
      </c>
      <c r="FJ1193" t="s">
        <v>180</v>
      </c>
      <c r="FK1193" t="s">
        <v>180</v>
      </c>
      <c r="FL1193" t="s">
        <v>180</v>
      </c>
      <c r="FM1193" t="s">
        <v>180</v>
      </c>
      <c r="FN1193" t="s">
        <v>180</v>
      </c>
      <c r="FP1193" t="s">
        <v>180</v>
      </c>
      <c r="FQ1193" t="s">
        <v>180</v>
      </c>
      <c r="FR1193" t="s">
        <v>180</v>
      </c>
      <c r="FS1193" t="s">
        <v>180</v>
      </c>
      <c r="FT1193" t="s">
        <v>180</v>
      </c>
      <c r="FU1193" t="s">
        <v>180</v>
      </c>
      <c r="FV1193" t="s">
        <v>5899</v>
      </c>
      <c r="FW1193" t="s">
        <v>180</v>
      </c>
      <c r="FX1193">
        <f t="shared" si="360"/>
        <v>1.7543859649122808</v>
      </c>
      <c r="FY1193">
        <f t="shared" si="361"/>
        <v>41.228070175438603</v>
      </c>
      <c r="FZ1193">
        <f t="shared" si="362"/>
        <v>4.9035087719298245</v>
      </c>
      <c r="GA1193">
        <f t="shared" si="363"/>
        <v>1.3771929824561404</v>
      </c>
      <c r="GB1193">
        <f t="shared" si="364"/>
        <v>1.5438596491228072</v>
      </c>
      <c r="GC1193">
        <f t="shared" si="365"/>
        <v>0.72222222222222221</v>
      </c>
      <c r="GD1193">
        <f t="shared" si="366"/>
        <v>41.083333333333336</v>
      </c>
      <c r="GE1193">
        <f t="shared" si="367"/>
        <v>73.145400593471805</v>
      </c>
      <c r="GF1193">
        <f t="shared" si="368"/>
        <v>21.824686940966011</v>
      </c>
      <c r="GG1193">
        <f t="shared" si="369"/>
        <v>61</v>
      </c>
      <c r="GH1193">
        <f t="shared" si="370"/>
        <v>0.11794439764111204</v>
      </c>
      <c r="GI1193">
        <f t="shared" si="371"/>
        <v>0.14499999999999999</v>
      </c>
      <c r="GJ1193">
        <f t="shared" si="372"/>
        <v>0.25217391304347825</v>
      </c>
      <c r="GK1193">
        <f t="shared" si="373"/>
        <v>106.08695652173914</v>
      </c>
      <c r="GL1193">
        <f t="shared" si="374"/>
        <v>2.7949999999999999</v>
      </c>
      <c r="GM1193">
        <f t="shared" si="375"/>
        <v>0.57499999999999996</v>
      </c>
      <c r="GN1193">
        <f t="shared" si="376"/>
        <v>0.20572450805008943</v>
      </c>
      <c r="GO1193">
        <f t="shared" si="377"/>
        <v>3.5605095541401273</v>
      </c>
      <c r="GP1193">
        <f t="shared" si="378"/>
        <v>0.95528778628720534</v>
      </c>
      <c r="GQ1193">
        <f>(EA1193/0.0735)/((DZ1193/0.195*(EB1193/0.295))^0.5)</f>
        <v>1.1582087086959745</v>
      </c>
      <c r="GS1193">
        <v>0.70391400000000004</v>
      </c>
    </row>
    <row r="1194" spans="1:204">
      <c r="A1194" t="s">
        <v>5709</v>
      </c>
      <c r="B1194" t="s">
        <v>5892</v>
      </c>
      <c r="C1194" t="s">
        <v>7226</v>
      </c>
      <c r="D1194" t="s">
        <v>7298</v>
      </c>
      <c r="E1194" t="s">
        <v>7298</v>
      </c>
      <c r="F1194">
        <v>127</v>
      </c>
      <c r="G1194">
        <v>31</v>
      </c>
      <c r="H1194" t="s">
        <v>7336</v>
      </c>
      <c r="I1194" t="s">
        <v>5893</v>
      </c>
      <c r="J1194" t="s">
        <v>180</v>
      </c>
      <c r="K1194">
        <v>-39.799999999999997</v>
      </c>
      <c r="L1194">
        <v>-39.799999999999997</v>
      </c>
      <c r="M1194">
        <v>175.6</v>
      </c>
      <c r="N1194">
        <v>175.6</v>
      </c>
      <c r="O1194" t="s">
        <v>179</v>
      </c>
      <c r="R1194" t="s">
        <v>5900</v>
      </c>
      <c r="S1194" t="s">
        <v>5895</v>
      </c>
      <c r="T1194" t="s">
        <v>5896</v>
      </c>
      <c r="U1194" t="s">
        <v>5896</v>
      </c>
      <c r="V1194" t="s">
        <v>5896</v>
      </c>
      <c r="W1194" t="s">
        <v>180</v>
      </c>
      <c r="X1194" t="s">
        <v>180</v>
      </c>
      <c r="Y1194" t="s">
        <v>180</v>
      </c>
      <c r="Z1194" t="s">
        <v>180</v>
      </c>
      <c r="AB1194" t="s">
        <v>5897</v>
      </c>
      <c r="AC1194" t="s">
        <v>181</v>
      </c>
      <c r="AD1194" t="s">
        <v>180</v>
      </c>
      <c r="AE1194" t="s">
        <v>180</v>
      </c>
      <c r="AF1194" t="s">
        <v>180</v>
      </c>
      <c r="AG1194" t="s">
        <v>180</v>
      </c>
      <c r="AH1194" t="s">
        <v>5898</v>
      </c>
      <c r="AI1194">
        <v>55.5</v>
      </c>
      <c r="AJ1194">
        <v>0.56000000000000005</v>
      </c>
      <c r="AK1194" t="s">
        <v>180</v>
      </c>
      <c r="AL1194">
        <v>15.04</v>
      </c>
      <c r="AM1194" t="s">
        <v>180</v>
      </c>
      <c r="AP1194">
        <v>7.06</v>
      </c>
      <c r="AQ1194">
        <v>9.48</v>
      </c>
      <c r="AR1194">
        <v>7.15</v>
      </c>
      <c r="AS1194">
        <v>0.11</v>
      </c>
      <c r="AT1194" t="s">
        <v>180</v>
      </c>
      <c r="AU1194">
        <v>0.61</v>
      </c>
      <c r="AV1194">
        <v>2.2200000000000002</v>
      </c>
      <c r="AW1194">
        <v>0.08</v>
      </c>
      <c r="AY1194" t="s">
        <v>180</v>
      </c>
      <c r="AZ1194" t="s">
        <v>180</v>
      </c>
      <c r="BA1194">
        <v>97.81</v>
      </c>
      <c r="BC1194" t="s">
        <v>180</v>
      </c>
      <c r="BD1194" t="s">
        <v>180</v>
      </c>
      <c r="BE1194" t="s">
        <v>180</v>
      </c>
      <c r="BF1194" t="s">
        <v>180</v>
      </c>
      <c r="BG1194" t="s">
        <v>180</v>
      </c>
      <c r="BH1194" t="s">
        <v>180</v>
      </c>
      <c r="BI1194" t="s">
        <v>180</v>
      </c>
      <c r="BK1194" t="s">
        <v>180</v>
      </c>
      <c r="BL1194" t="s">
        <v>180</v>
      </c>
      <c r="BM1194">
        <v>1.1399999999999999</v>
      </c>
      <c r="BN1194" t="s">
        <v>180</v>
      </c>
      <c r="BO1194" t="s">
        <v>180</v>
      </c>
      <c r="BP1194" t="s">
        <v>180</v>
      </c>
      <c r="BQ1194" t="s">
        <v>180</v>
      </c>
      <c r="BR1194" t="s">
        <v>180</v>
      </c>
      <c r="BS1194" t="s">
        <v>180</v>
      </c>
      <c r="BT1194" t="s">
        <v>180</v>
      </c>
      <c r="BU1194" t="s">
        <v>180</v>
      </c>
      <c r="BV1194" t="s">
        <v>180</v>
      </c>
      <c r="BW1194" t="s">
        <v>180</v>
      </c>
      <c r="BX1194" t="s">
        <v>180</v>
      </c>
      <c r="BY1194" t="s">
        <v>180</v>
      </c>
      <c r="BZ1194" t="s">
        <v>180</v>
      </c>
      <c r="CD1194" t="s">
        <v>180</v>
      </c>
      <c r="CE1194" t="s">
        <v>180</v>
      </c>
      <c r="CG1194" t="s">
        <v>180</v>
      </c>
      <c r="CH1194" t="s">
        <v>180</v>
      </c>
      <c r="CI1194" t="s">
        <v>180</v>
      </c>
      <c r="CJ1194" t="s">
        <v>180</v>
      </c>
      <c r="CK1194" t="s">
        <v>180</v>
      </c>
      <c r="CM1194" t="s">
        <v>180</v>
      </c>
      <c r="CN1194" t="s">
        <v>180</v>
      </c>
      <c r="CO1194">
        <v>31</v>
      </c>
      <c r="CQ1194">
        <v>214</v>
      </c>
      <c r="CR1194">
        <v>243</v>
      </c>
      <c r="CS1194" t="s">
        <v>180</v>
      </c>
      <c r="CT1194" t="s">
        <v>180</v>
      </c>
      <c r="CV1194">
        <v>45</v>
      </c>
      <c r="CW1194">
        <v>64</v>
      </c>
      <c r="CX1194">
        <v>50</v>
      </c>
      <c r="CY1194">
        <v>15</v>
      </c>
      <c r="CZ1194" t="s">
        <v>180</v>
      </c>
      <c r="DB1194" t="s">
        <v>180</v>
      </c>
      <c r="DC1194" t="s">
        <v>180</v>
      </c>
      <c r="DD1194">
        <v>15</v>
      </c>
      <c r="DE1194">
        <v>436</v>
      </c>
      <c r="DF1194">
        <v>16</v>
      </c>
      <c r="DG1194">
        <v>67</v>
      </c>
      <c r="DH1194">
        <v>3</v>
      </c>
      <c r="DJ1194" t="s">
        <v>180</v>
      </c>
      <c r="DK1194" t="s">
        <v>180</v>
      </c>
      <c r="DL1194" t="s">
        <v>180</v>
      </c>
      <c r="DM1194" t="s">
        <v>180</v>
      </c>
      <c r="DR1194" t="s">
        <v>180</v>
      </c>
      <c r="DS1194" t="s">
        <v>180</v>
      </c>
      <c r="DT1194">
        <v>0.41</v>
      </c>
      <c r="DU1194">
        <v>159</v>
      </c>
      <c r="DV1194">
        <v>7.21</v>
      </c>
      <c r="DW1194">
        <v>14.95</v>
      </c>
      <c r="DX1194">
        <v>2.0299999999999998</v>
      </c>
      <c r="DY1194">
        <v>8.64</v>
      </c>
      <c r="DZ1194">
        <v>2.0299999999999998</v>
      </c>
      <c r="EA1194">
        <v>0.71</v>
      </c>
      <c r="EB1194">
        <v>2.2799999999999998</v>
      </c>
      <c r="EC1194">
        <v>0.38</v>
      </c>
      <c r="ED1194">
        <v>2.39</v>
      </c>
      <c r="EE1194">
        <v>0.55000000000000004</v>
      </c>
      <c r="EF1194">
        <v>1.53</v>
      </c>
      <c r="EG1194">
        <v>0.24</v>
      </c>
      <c r="EH1194">
        <v>1.52</v>
      </c>
      <c r="EI1194">
        <v>0.23</v>
      </c>
      <c r="EJ1194">
        <v>2.36</v>
      </c>
      <c r="EK1194">
        <v>0.81</v>
      </c>
      <c r="EM1194" t="s">
        <v>180</v>
      </c>
      <c r="EN1194" t="s">
        <v>180</v>
      </c>
      <c r="EO1194" t="s">
        <v>180</v>
      </c>
      <c r="EP1194" t="s">
        <v>180</v>
      </c>
      <c r="EQ1194" t="s">
        <v>180</v>
      </c>
      <c r="ER1194" t="s">
        <v>180</v>
      </c>
      <c r="ET1194">
        <v>6.02</v>
      </c>
      <c r="EV1194">
        <v>2.2000000000000002</v>
      </c>
      <c r="EW1194">
        <v>0.53</v>
      </c>
      <c r="EY1194" t="s">
        <v>180</v>
      </c>
      <c r="EZ1194" t="s">
        <v>180</v>
      </c>
      <c r="FA1194">
        <v>0.70426900000000003</v>
      </c>
      <c r="FB1194" t="s">
        <v>180</v>
      </c>
      <c r="FD1194" t="s">
        <v>180</v>
      </c>
      <c r="FF1194" t="s">
        <v>180</v>
      </c>
      <c r="FH1194" t="s">
        <v>180</v>
      </c>
      <c r="FI1194" t="s">
        <v>180</v>
      </c>
      <c r="FJ1194" t="s">
        <v>180</v>
      </c>
      <c r="FK1194" t="s">
        <v>180</v>
      </c>
      <c r="FL1194" t="s">
        <v>180</v>
      </c>
      <c r="FM1194" t="s">
        <v>180</v>
      </c>
      <c r="FN1194" t="s">
        <v>180</v>
      </c>
      <c r="FP1194" t="s">
        <v>180</v>
      </c>
      <c r="FQ1194" t="s">
        <v>180</v>
      </c>
      <c r="FR1194" t="s">
        <v>180</v>
      </c>
      <c r="FS1194" t="s">
        <v>180</v>
      </c>
      <c r="FT1194" t="s">
        <v>180</v>
      </c>
      <c r="FU1194" t="s">
        <v>180</v>
      </c>
      <c r="FV1194" t="s">
        <v>5901</v>
      </c>
      <c r="FW1194" t="s">
        <v>180</v>
      </c>
      <c r="FX1194">
        <f t="shared" si="360"/>
        <v>1.9736842105263157</v>
      </c>
      <c r="FY1194">
        <f t="shared" si="361"/>
        <v>44.078947368421055</v>
      </c>
      <c r="FZ1194">
        <f t="shared" si="362"/>
        <v>4.7434210526315788</v>
      </c>
      <c r="GA1194">
        <f t="shared" si="363"/>
        <v>1.3355263157894735</v>
      </c>
      <c r="GB1194">
        <f t="shared" si="364"/>
        <v>1.4999999999999998</v>
      </c>
      <c r="GC1194">
        <f t="shared" si="365"/>
        <v>1.0892857142857142</v>
      </c>
      <c r="GD1194">
        <f t="shared" si="366"/>
        <v>27.25</v>
      </c>
      <c r="GE1194">
        <f t="shared" si="367"/>
        <v>50.462962962962962</v>
      </c>
      <c r="GF1194">
        <f t="shared" si="368"/>
        <v>22.052704576976421</v>
      </c>
      <c r="GG1194">
        <f t="shared" si="369"/>
        <v>53</v>
      </c>
      <c r="GH1194">
        <f t="shared" si="370"/>
        <v>0.40267558528428093</v>
      </c>
      <c r="GI1194">
        <f t="shared" si="371"/>
        <v>0.17666666666666667</v>
      </c>
      <c r="GJ1194">
        <f t="shared" si="372"/>
        <v>0.24090909090909091</v>
      </c>
      <c r="GK1194">
        <f t="shared" si="373"/>
        <v>72.272727272727266</v>
      </c>
      <c r="GL1194">
        <f t="shared" si="374"/>
        <v>2.4033333333333333</v>
      </c>
      <c r="GM1194">
        <f t="shared" si="375"/>
        <v>0.73333333333333339</v>
      </c>
      <c r="GN1194">
        <f t="shared" si="376"/>
        <v>0.30513176144244109</v>
      </c>
      <c r="GO1194">
        <f t="shared" si="377"/>
        <v>3.5517241379310347</v>
      </c>
      <c r="GP1194">
        <f t="shared" si="378"/>
        <v>0.94053495949331389</v>
      </c>
      <c r="GQ1194">
        <f>(EA1194/0.0735)/((DZ1194/0.195*(EB1194/0.295))^0.5)</f>
        <v>1.076921086902962</v>
      </c>
      <c r="GS1194">
        <v>0.70426900000000003</v>
      </c>
    </row>
    <row r="1195" spans="1:204">
      <c r="A1195" t="s">
        <v>5709</v>
      </c>
      <c r="B1195" t="s">
        <v>5902</v>
      </c>
      <c r="C1195" t="s">
        <v>7226</v>
      </c>
      <c r="D1195" t="s">
        <v>7298</v>
      </c>
      <c r="E1195" t="s">
        <v>7298</v>
      </c>
      <c r="F1195">
        <v>127</v>
      </c>
      <c r="G1195">
        <v>31</v>
      </c>
      <c r="H1195" t="s">
        <v>7336</v>
      </c>
      <c r="I1195" t="s">
        <v>5887</v>
      </c>
      <c r="J1195" t="s">
        <v>5903</v>
      </c>
      <c r="K1195">
        <v>-39.82</v>
      </c>
      <c r="L1195">
        <v>-39.82</v>
      </c>
      <c r="M1195">
        <v>175.57</v>
      </c>
      <c r="N1195">
        <v>175.57</v>
      </c>
      <c r="O1195" t="s">
        <v>179</v>
      </c>
      <c r="R1195" t="s">
        <v>5904</v>
      </c>
      <c r="S1195" t="s">
        <v>5905</v>
      </c>
      <c r="T1195" t="s">
        <v>180</v>
      </c>
      <c r="U1195" t="s">
        <v>180</v>
      </c>
      <c r="V1195" t="s">
        <v>180</v>
      </c>
      <c r="W1195" t="s">
        <v>180</v>
      </c>
      <c r="X1195" t="s">
        <v>180</v>
      </c>
      <c r="Y1195" t="s">
        <v>180</v>
      </c>
      <c r="Z1195" t="s">
        <v>180</v>
      </c>
      <c r="AB1195" t="s">
        <v>180</v>
      </c>
      <c r="AC1195" t="s">
        <v>181</v>
      </c>
      <c r="AD1195" t="s">
        <v>180</v>
      </c>
      <c r="AE1195" t="s">
        <v>180</v>
      </c>
      <c r="AF1195" t="s">
        <v>180</v>
      </c>
      <c r="AG1195" t="s">
        <v>180</v>
      </c>
      <c r="AH1195" t="s">
        <v>5906</v>
      </c>
      <c r="AI1195">
        <v>55.984319999999997</v>
      </c>
      <c r="AJ1195">
        <v>0.68</v>
      </c>
      <c r="AK1195" t="s">
        <v>180</v>
      </c>
      <c r="AL1195">
        <v>15.15</v>
      </c>
      <c r="AM1195" t="s">
        <v>180</v>
      </c>
      <c r="AN1195">
        <v>2.0843410800000002</v>
      </c>
      <c r="AO1195">
        <v>5.26</v>
      </c>
      <c r="AQ1195">
        <v>8.7799999999999994</v>
      </c>
      <c r="AR1195">
        <v>6.65</v>
      </c>
      <c r="AS1195">
        <v>0.13</v>
      </c>
      <c r="AT1195" t="s">
        <v>180</v>
      </c>
      <c r="AU1195">
        <v>0.94</v>
      </c>
      <c r="AV1195">
        <v>2.9</v>
      </c>
      <c r="AW1195">
        <v>0.08</v>
      </c>
      <c r="AY1195" t="s">
        <v>204</v>
      </c>
      <c r="AZ1195" t="s">
        <v>2172</v>
      </c>
      <c r="BA1195">
        <v>98.429810103784007</v>
      </c>
      <c r="BB1195">
        <v>0.04</v>
      </c>
      <c r="BC1195" t="s">
        <v>180</v>
      </c>
      <c r="BD1195" t="s">
        <v>180</v>
      </c>
      <c r="BE1195" t="s">
        <v>180</v>
      </c>
      <c r="BF1195" t="s">
        <v>180</v>
      </c>
      <c r="BG1195" t="s">
        <v>180</v>
      </c>
      <c r="BH1195" t="s">
        <v>180</v>
      </c>
      <c r="BI1195" t="s">
        <v>180</v>
      </c>
      <c r="BK1195" t="s">
        <v>180</v>
      </c>
      <c r="BL1195" t="s">
        <v>180</v>
      </c>
      <c r="BN1195" t="s">
        <v>180</v>
      </c>
      <c r="BO1195" t="s">
        <v>180</v>
      </c>
      <c r="BP1195" t="s">
        <v>180</v>
      </c>
      <c r="BQ1195" t="s">
        <v>180</v>
      </c>
      <c r="BR1195" t="s">
        <v>180</v>
      </c>
      <c r="BS1195" t="s">
        <v>180</v>
      </c>
      <c r="BT1195" t="s">
        <v>180</v>
      </c>
      <c r="BU1195" t="s">
        <v>180</v>
      </c>
      <c r="BV1195" t="s">
        <v>180</v>
      </c>
      <c r="BW1195" t="s">
        <v>180</v>
      </c>
      <c r="BX1195" t="s">
        <v>180</v>
      </c>
      <c r="BY1195" t="s">
        <v>180</v>
      </c>
      <c r="BZ1195" t="s">
        <v>180</v>
      </c>
      <c r="CD1195" t="s">
        <v>180</v>
      </c>
      <c r="CE1195" t="s">
        <v>180</v>
      </c>
      <c r="CG1195" t="s">
        <v>180</v>
      </c>
      <c r="CH1195" t="s">
        <v>180</v>
      </c>
      <c r="CI1195" t="s">
        <v>180</v>
      </c>
      <c r="CJ1195" t="s">
        <v>180</v>
      </c>
      <c r="CK1195" t="s">
        <v>180</v>
      </c>
      <c r="CM1195" t="s">
        <v>180</v>
      </c>
      <c r="CN1195" t="s">
        <v>180</v>
      </c>
      <c r="CO1195">
        <v>31.827897200224999</v>
      </c>
      <c r="CQ1195">
        <v>238.3869</v>
      </c>
      <c r="CR1195">
        <v>270.7201</v>
      </c>
      <c r="CS1195" t="s">
        <v>180</v>
      </c>
      <c r="CT1195" t="s">
        <v>180</v>
      </c>
      <c r="CV1195">
        <v>54.825029999999998</v>
      </c>
      <c r="CW1195">
        <v>78.517700000000005</v>
      </c>
      <c r="CX1195">
        <v>67.583269999999999</v>
      </c>
      <c r="CY1195">
        <v>14.46726</v>
      </c>
      <c r="CZ1195" t="s">
        <v>180</v>
      </c>
      <c r="DB1195" t="s">
        <v>180</v>
      </c>
      <c r="DC1195" t="s">
        <v>180</v>
      </c>
      <c r="DD1195">
        <v>28.017340000000001</v>
      </c>
      <c r="DE1195">
        <v>198.17089999999999</v>
      </c>
      <c r="DF1195">
        <v>19.725316566804398</v>
      </c>
      <c r="DG1195">
        <v>89.200950000000006</v>
      </c>
      <c r="DH1195">
        <v>3.0754237178553998</v>
      </c>
      <c r="DI1195">
        <v>1.0346244188540401</v>
      </c>
      <c r="DJ1195" t="s">
        <v>180</v>
      </c>
      <c r="DK1195" t="s">
        <v>180</v>
      </c>
      <c r="DL1195" t="s">
        <v>180</v>
      </c>
      <c r="DM1195" t="s">
        <v>180</v>
      </c>
      <c r="DP1195">
        <v>1.7034590189011301</v>
      </c>
      <c r="DR1195" t="s">
        <v>180</v>
      </c>
      <c r="DS1195" t="s">
        <v>180</v>
      </c>
      <c r="DT1195">
        <v>1.80659184363126</v>
      </c>
      <c r="DU1195">
        <v>279.0145</v>
      </c>
      <c r="DV1195">
        <v>7.3573051085058303</v>
      </c>
      <c r="DW1195">
        <v>17.650083359045599</v>
      </c>
      <c r="DX1195">
        <v>2.4569508356333301</v>
      </c>
      <c r="DY1195">
        <v>10.8735934056649</v>
      </c>
      <c r="DZ1195">
        <v>2.6626287391219998</v>
      </c>
      <c r="EA1195">
        <v>0.806304783569047</v>
      </c>
      <c r="EB1195">
        <v>2.8261052660736401</v>
      </c>
      <c r="EC1195">
        <v>0.49890437879163402</v>
      </c>
      <c r="ED1195">
        <v>2.9978223977557401</v>
      </c>
      <c r="EE1195">
        <v>0.69033457733495296</v>
      </c>
      <c r="EF1195">
        <v>1.9780252355946399</v>
      </c>
      <c r="EG1195">
        <v>0.29228756931348299</v>
      </c>
      <c r="EH1195">
        <v>1.81646057373319</v>
      </c>
      <c r="EI1195">
        <v>0.27947999819202302</v>
      </c>
      <c r="EJ1195">
        <v>2.4765730479808998</v>
      </c>
      <c r="EK1195">
        <v>0.38521342005221798</v>
      </c>
      <c r="EM1195" t="s">
        <v>180</v>
      </c>
      <c r="EN1195" t="s">
        <v>180</v>
      </c>
      <c r="EO1195" t="s">
        <v>180</v>
      </c>
      <c r="EP1195" t="s">
        <v>180</v>
      </c>
      <c r="EQ1195" t="s">
        <v>180</v>
      </c>
      <c r="ER1195" t="s">
        <v>180</v>
      </c>
      <c r="ET1195">
        <v>5.6373978014443296</v>
      </c>
      <c r="EV1195">
        <v>2.7076370613198799</v>
      </c>
      <c r="EW1195">
        <v>0.72024185011365405</v>
      </c>
      <c r="EX1195">
        <v>0.51280800000000004</v>
      </c>
      <c r="EY1195" t="s">
        <v>180</v>
      </c>
      <c r="EZ1195" t="s">
        <v>180</v>
      </c>
      <c r="FA1195">
        <v>0.70496599999999998</v>
      </c>
      <c r="FB1195" t="s">
        <v>180</v>
      </c>
      <c r="FC1195">
        <v>18.817967530000001</v>
      </c>
      <c r="FD1195" t="s">
        <v>180</v>
      </c>
      <c r="FE1195">
        <v>15.626782668000001</v>
      </c>
      <c r="FF1195" t="s">
        <v>180</v>
      </c>
      <c r="FG1195">
        <v>38.700116784000002</v>
      </c>
      <c r="FH1195" t="s">
        <v>180</v>
      </c>
      <c r="FI1195" t="s">
        <v>180</v>
      </c>
      <c r="FJ1195" t="s">
        <v>180</v>
      </c>
      <c r="FK1195" t="s">
        <v>180</v>
      </c>
      <c r="FL1195" t="s">
        <v>180</v>
      </c>
      <c r="FM1195" t="s">
        <v>180</v>
      </c>
      <c r="FN1195" t="s">
        <v>180</v>
      </c>
      <c r="FP1195" t="s">
        <v>180</v>
      </c>
      <c r="FQ1195" t="s">
        <v>180</v>
      </c>
      <c r="FR1195" t="s">
        <v>180</v>
      </c>
      <c r="FS1195" t="s">
        <v>180</v>
      </c>
      <c r="FT1195" t="s">
        <v>180</v>
      </c>
      <c r="FU1195" t="s">
        <v>180</v>
      </c>
      <c r="FV1195" t="s">
        <v>5907</v>
      </c>
      <c r="FW1195" t="s">
        <v>180</v>
      </c>
      <c r="FX1195">
        <f t="shared" si="360"/>
        <v>1.6930858628738572</v>
      </c>
      <c r="FY1195">
        <f t="shared" si="361"/>
        <v>49.107011343865395</v>
      </c>
      <c r="FZ1195">
        <f t="shared" si="362"/>
        <v>4.0503522151241054</v>
      </c>
      <c r="GA1195">
        <f t="shared" si="363"/>
        <v>1.465833488281975</v>
      </c>
      <c r="GB1195">
        <f t="shared" si="364"/>
        <v>1.5558307771389874</v>
      </c>
      <c r="GC1195">
        <f t="shared" si="365"/>
        <v>1.3823529411764703</v>
      </c>
      <c r="GD1195">
        <f t="shared" si="366"/>
        <v>10.046525708667229</v>
      </c>
      <c r="GE1195">
        <f t="shared" si="367"/>
        <v>18.224968748303329</v>
      </c>
      <c r="GF1195">
        <f t="shared" si="368"/>
        <v>37.923464622587069</v>
      </c>
      <c r="GG1195">
        <f t="shared" si="369"/>
        <v>90.723921513672437</v>
      </c>
      <c r="GH1195">
        <f t="shared" si="370"/>
        <v>0.3193978003823526</v>
      </c>
      <c r="GI1195">
        <f t="shared" si="371"/>
        <v>0.23419272145559955</v>
      </c>
      <c r="GJ1195">
        <f t="shared" si="372"/>
        <v>0.26600383795993726</v>
      </c>
      <c r="GK1195">
        <f t="shared" si="373"/>
        <v>103.0472303640245</v>
      </c>
      <c r="GL1195">
        <f t="shared" si="374"/>
        <v>2.3922899032710641</v>
      </c>
      <c r="GM1195">
        <f t="shared" si="375"/>
        <v>0.88041106192938179</v>
      </c>
      <c r="GN1195">
        <f t="shared" si="376"/>
        <v>0.36802022226719433</v>
      </c>
      <c r="GO1195">
        <f t="shared" si="377"/>
        <v>2.7631734760482969</v>
      </c>
      <c r="GP1195">
        <f t="shared" si="378"/>
        <v>0.99916806740529784</v>
      </c>
      <c r="GQ1195">
        <f>(EA1195/0.0735)/((DZ1195/0.195*(EB1195/0.295))^0.5)</f>
        <v>0.95915928693403052</v>
      </c>
      <c r="GR1195">
        <v>0.51280800000000004</v>
      </c>
      <c r="GS1195">
        <v>0.70496599999999998</v>
      </c>
      <c r="GT1195">
        <v>18.817967530000001</v>
      </c>
      <c r="GU1195">
        <v>15.626782668000001</v>
      </c>
      <c r="GV1195">
        <v>38.700116784000002</v>
      </c>
    </row>
    <row r="1196" spans="1:204">
      <c r="A1196" t="s">
        <v>5709</v>
      </c>
      <c r="B1196" t="s">
        <v>5902</v>
      </c>
      <c r="C1196" t="s">
        <v>7226</v>
      </c>
      <c r="D1196" t="s">
        <v>7298</v>
      </c>
      <c r="E1196" t="s">
        <v>7298</v>
      </c>
      <c r="F1196">
        <v>127</v>
      </c>
      <c r="G1196">
        <v>31</v>
      </c>
      <c r="H1196" t="s">
        <v>7336</v>
      </c>
      <c r="I1196" t="s">
        <v>5803</v>
      </c>
      <c r="J1196" t="s">
        <v>5908</v>
      </c>
      <c r="K1196">
        <v>-39.82</v>
      </c>
      <c r="L1196">
        <v>-39.82</v>
      </c>
      <c r="M1196">
        <v>175.57</v>
      </c>
      <c r="N1196">
        <v>175.57</v>
      </c>
      <c r="O1196" t="s">
        <v>179</v>
      </c>
      <c r="R1196" t="s">
        <v>5910</v>
      </c>
      <c r="S1196" t="s">
        <v>5909</v>
      </c>
      <c r="T1196" t="s">
        <v>180</v>
      </c>
      <c r="U1196" t="s">
        <v>180</v>
      </c>
      <c r="V1196" t="s">
        <v>180</v>
      </c>
      <c r="W1196" t="s">
        <v>180</v>
      </c>
      <c r="X1196" t="s">
        <v>180</v>
      </c>
      <c r="Y1196" t="s">
        <v>180</v>
      </c>
      <c r="Z1196" t="s">
        <v>180</v>
      </c>
      <c r="AB1196" t="s">
        <v>180</v>
      </c>
      <c r="AC1196" t="s">
        <v>181</v>
      </c>
      <c r="AD1196" t="s">
        <v>180</v>
      </c>
      <c r="AE1196" t="s">
        <v>180</v>
      </c>
      <c r="AF1196" t="s">
        <v>180</v>
      </c>
      <c r="AG1196" t="s">
        <v>180</v>
      </c>
      <c r="AH1196" t="s">
        <v>5906</v>
      </c>
      <c r="AI1196">
        <v>59.211900711059599</v>
      </c>
      <c r="AJ1196">
        <v>0.70395785570144698</v>
      </c>
      <c r="AK1196" t="s">
        <v>180</v>
      </c>
      <c r="AL1196">
        <v>15.074781417846699</v>
      </c>
      <c r="AM1196" t="s">
        <v>180</v>
      </c>
      <c r="AN1196">
        <v>0.98636343876953103</v>
      </c>
      <c r="AO1196">
        <v>5.07</v>
      </c>
      <c r="AQ1196">
        <v>6.7462205886840803</v>
      </c>
      <c r="AR1196">
        <v>6.1839153766632098</v>
      </c>
      <c r="AS1196">
        <v>0.12892593443393699</v>
      </c>
      <c r="AT1196" t="s">
        <v>180</v>
      </c>
      <c r="AU1196">
        <v>1.7247837781906099</v>
      </c>
      <c r="AV1196">
        <v>3.1090039014816302</v>
      </c>
      <c r="AW1196">
        <v>0.15188103169202799</v>
      </c>
      <c r="AY1196" t="s">
        <v>5911</v>
      </c>
      <c r="AZ1196" t="s">
        <v>2183</v>
      </c>
      <c r="BA1196">
        <v>98.992900417958069</v>
      </c>
      <c r="BB1196">
        <v>0.09</v>
      </c>
      <c r="BC1196" t="s">
        <v>180</v>
      </c>
      <c r="BD1196" t="s">
        <v>180</v>
      </c>
      <c r="BE1196" t="s">
        <v>180</v>
      </c>
      <c r="BF1196" t="s">
        <v>180</v>
      </c>
      <c r="BG1196" t="s">
        <v>180</v>
      </c>
      <c r="BH1196" t="s">
        <v>180</v>
      </c>
      <c r="BI1196" t="s">
        <v>180</v>
      </c>
      <c r="BK1196" t="s">
        <v>180</v>
      </c>
      <c r="BL1196" t="s">
        <v>180</v>
      </c>
      <c r="BN1196" t="s">
        <v>180</v>
      </c>
      <c r="BO1196" t="s">
        <v>180</v>
      </c>
      <c r="BP1196" t="s">
        <v>180</v>
      </c>
      <c r="BQ1196" t="s">
        <v>180</v>
      </c>
      <c r="BR1196" t="s">
        <v>180</v>
      </c>
      <c r="BS1196" t="s">
        <v>180</v>
      </c>
      <c r="BT1196" t="s">
        <v>180</v>
      </c>
      <c r="BU1196" t="s">
        <v>180</v>
      </c>
      <c r="BV1196" t="s">
        <v>180</v>
      </c>
      <c r="BW1196" t="s">
        <v>180</v>
      </c>
      <c r="BX1196" t="s">
        <v>180</v>
      </c>
      <c r="BY1196" t="s">
        <v>180</v>
      </c>
      <c r="BZ1196" t="s">
        <v>180</v>
      </c>
      <c r="CD1196" t="s">
        <v>180</v>
      </c>
      <c r="CE1196" t="s">
        <v>180</v>
      </c>
      <c r="CG1196" t="s">
        <v>180</v>
      </c>
      <c r="CH1196" t="s">
        <v>180</v>
      </c>
      <c r="CI1196" t="s">
        <v>180</v>
      </c>
      <c r="CJ1196" t="s">
        <v>180</v>
      </c>
      <c r="CK1196" t="s">
        <v>180</v>
      </c>
      <c r="CM1196" t="s">
        <v>180</v>
      </c>
      <c r="CN1196" t="s">
        <v>180</v>
      </c>
      <c r="CO1196">
        <v>22.681627080243501</v>
      </c>
      <c r="CQ1196">
        <v>156.6</v>
      </c>
      <c r="CR1196">
        <v>347.8</v>
      </c>
      <c r="CS1196" t="s">
        <v>180</v>
      </c>
      <c r="CT1196" t="s">
        <v>180</v>
      </c>
      <c r="CV1196">
        <v>122.210441589355</v>
      </c>
      <c r="CW1196">
        <v>51.7784099578857</v>
      </c>
      <c r="CX1196">
        <v>53.718311309814503</v>
      </c>
      <c r="CY1196">
        <v>20.881642341613802</v>
      </c>
      <c r="CZ1196" t="s">
        <v>180</v>
      </c>
      <c r="DB1196" t="s">
        <v>180</v>
      </c>
      <c r="DC1196" t="s">
        <v>180</v>
      </c>
      <c r="DD1196">
        <v>68.988121032714801</v>
      </c>
      <c r="DE1196">
        <v>227.02917480468801</v>
      </c>
      <c r="DF1196">
        <v>19.8469853582938</v>
      </c>
      <c r="DG1196">
        <v>132.63244628906301</v>
      </c>
      <c r="DH1196">
        <v>5.2572329841112104</v>
      </c>
      <c r="DJ1196" t="s">
        <v>180</v>
      </c>
      <c r="DK1196" t="s">
        <v>180</v>
      </c>
      <c r="DL1196" t="s">
        <v>180</v>
      </c>
      <c r="DM1196" t="s">
        <v>180</v>
      </c>
      <c r="DP1196">
        <v>1.6007884286529901</v>
      </c>
      <c r="DR1196" t="s">
        <v>180</v>
      </c>
      <c r="DS1196" t="s">
        <v>180</v>
      </c>
      <c r="DT1196">
        <v>6.1544846957237196</v>
      </c>
      <c r="DU1196">
        <v>388.1</v>
      </c>
      <c r="DV1196">
        <v>13.661309861437999</v>
      </c>
      <c r="DW1196">
        <v>30.342800766153999</v>
      </c>
      <c r="DX1196">
        <v>3.81752173828994</v>
      </c>
      <c r="DY1196">
        <v>14.6001530554027</v>
      </c>
      <c r="DZ1196">
        <v>3.3531536515543898</v>
      </c>
      <c r="EA1196">
        <v>0.79721876550028103</v>
      </c>
      <c r="EB1196">
        <v>3.4329670582803602</v>
      </c>
      <c r="EC1196">
        <v>0.53877529463820195</v>
      </c>
      <c r="ED1196">
        <v>3.178916306034</v>
      </c>
      <c r="EE1196">
        <v>0.67742888934587597</v>
      </c>
      <c r="EF1196">
        <v>1.8681590320717101</v>
      </c>
      <c r="EG1196">
        <v>0.28034822634340301</v>
      </c>
      <c r="EH1196">
        <v>1.8543702217817799</v>
      </c>
      <c r="EI1196">
        <v>0.308002794892967</v>
      </c>
      <c r="EJ1196">
        <v>3.5241846024162702</v>
      </c>
      <c r="EK1196">
        <v>0.66853459228850198</v>
      </c>
      <c r="EM1196" t="s">
        <v>180</v>
      </c>
      <c r="EN1196" t="s">
        <v>180</v>
      </c>
      <c r="EO1196" t="s">
        <v>180</v>
      </c>
      <c r="EP1196" t="s">
        <v>180</v>
      </c>
      <c r="EQ1196" t="s">
        <v>180</v>
      </c>
      <c r="ER1196" t="s">
        <v>180</v>
      </c>
      <c r="ET1196">
        <v>11.9975146071829</v>
      </c>
      <c r="EV1196">
        <v>5.6072878080286497</v>
      </c>
      <c r="EW1196">
        <v>1.7633731714979199</v>
      </c>
      <c r="EX1196">
        <v>0.51273000000000002</v>
      </c>
      <c r="EY1196" t="s">
        <v>180</v>
      </c>
      <c r="EZ1196" t="s">
        <v>180</v>
      </c>
      <c r="FA1196">
        <v>0.70520400000000005</v>
      </c>
      <c r="FB1196" t="s">
        <v>180</v>
      </c>
      <c r="FD1196" t="s">
        <v>180</v>
      </c>
      <c r="FF1196" t="s">
        <v>180</v>
      </c>
      <c r="FH1196" t="s">
        <v>180</v>
      </c>
      <c r="FI1196" t="s">
        <v>180</v>
      </c>
      <c r="FJ1196" t="s">
        <v>180</v>
      </c>
      <c r="FK1196" t="s">
        <v>180</v>
      </c>
      <c r="FL1196" t="s">
        <v>180</v>
      </c>
      <c r="FM1196" t="s">
        <v>180</v>
      </c>
      <c r="FN1196" t="s">
        <v>180</v>
      </c>
      <c r="FP1196" t="s">
        <v>180</v>
      </c>
      <c r="FQ1196" t="s">
        <v>180</v>
      </c>
      <c r="FR1196" t="s">
        <v>180</v>
      </c>
      <c r="FS1196" t="s">
        <v>180</v>
      </c>
      <c r="FT1196" t="s">
        <v>180</v>
      </c>
      <c r="FU1196" t="s">
        <v>180</v>
      </c>
      <c r="FV1196" t="s">
        <v>5912</v>
      </c>
      <c r="FW1196" t="s">
        <v>180</v>
      </c>
      <c r="FX1196">
        <f t="shared" si="360"/>
        <v>2.8350503703946317</v>
      </c>
      <c r="FY1196">
        <f t="shared" si="361"/>
        <v>71.524253749945643</v>
      </c>
      <c r="FZ1196">
        <f t="shared" si="362"/>
        <v>7.3670886756968459</v>
      </c>
      <c r="GA1196">
        <f t="shared" si="363"/>
        <v>1.8082439052178574</v>
      </c>
      <c r="GB1196">
        <f t="shared" si="364"/>
        <v>1.8512846129408713</v>
      </c>
      <c r="GC1196">
        <f t="shared" si="365"/>
        <v>2.4501236320063198</v>
      </c>
      <c r="GD1196">
        <f t="shared" si="366"/>
        <v>11.438975275396947</v>
      </c>
      <c r="GE1196">
        <f t="shared" si="367"/>
        <v>15.549780467587441</v>
      </c>
      <c r="GF1196">
        <f t="shared" si="368"/>
        <v>28.40869608671246</v>
      </c>
      <c r="GG1196">
        <f t="shared" si="369"/>
        <v>73.822103979972709</v>
      </c>
      <c r="GH1196">
        <f t="shared" si="370"/>
        <v>0.39539905032648065</v>
      </c>
      <c r="GI1196">
        <f t="shared" si="371"/>
        <v>0.33541849425873149</v>
      </c>
      <c r="GJ1196">
        <f t="shared" si="372"/>
        <v>0.3144788054169575</v>
      </c>
      <c r="GK1196">
        <f t="shared" si="373"/>
        <v>69.213497378235004</v>
      </c>
      <c r="GL1196">
        <f t="shared" si="374"/>
        <v>2.598574174423351</v>
      </c>
      <c r="GM1196">
        <f t="shared" si="375"/>
        <v>1.0665853738982847</v>
      </c>
      <c r="GN1196">
        <f t="shared" si="376"/>
        <v>0.41045023243755213</v>
      </c>
      <c r="GO1196">
        <f t="shared" si="377"/>
        <v>4.0741675691196422</v>
      </c>
      <c r="GP1196">
        <f t="shared" si="378"/>
        <v>1.0112723583364798</v>
      </c>
      <c r="GQ1196">
        <f>(EA1196/0.0735)/((DZ1196/0.195*(EB1196/0.295))^0.5)</f>
        <v>0.76675557458847077</v>
      </c>
      <c r="GR1196">
        <v>0.51273000000000002</v>
      </c>
      <c r="GS1196">
        <v>0.70520400000000005</v>
      </c>
    </row>
    <row r="1197" spans="1:204">
      <c r="A1197" t="s">
        <v>5709</v>
      </c>
      <c r="B1197" t="s">
        <v>5902</v>
      </c>
      <c r="C1197" t="s">
        <v>7226</v>
      </c>
      <c r="D1197" t="s">
        <v>7298</v>
      </c>
      <c r="E1197" t="s">
        <v>7298</v>
      </c>
      <c r="F1197">
        <v>127</v>
      </c>
      <c r="G1197">
        <v>31</v>
      </c>
      <c r="H1197" t="s">
        <v>7336</v>
      </c>
      <c r="I1197" t="s">
        <v>5803</v>
      </c>
      <c r="J1197" t="s">
        <v>5908</v>
      </c>
      <c r="K1197">
        <v>-39.82</v>
      </c>
      <c r="L1197">
        <v>-39.82</v>
      </c>
      <c r="M1197">
        <v>175.57</v>
      </c>
      <c r="N1197">
        <v>175.57</v>
      </c>
      <c r="O1197" t="s">
        <v>179</v>
      </c>
      <c r="R1197" t="s">
        <v>5913</v>
      </c>
      <c r="S1197" t="s">
        <v>5905</v>
      </c>
      <c r="V1197" t="s">
        <v>180</v>
      </c>
      <c r="W1197" t="s">
        <v>180</v>
      </c>
      <c r="X1197" t="s">
        <v>180</v>
      </c>
      <c r="Y1197" t="s">
        <v>180</v>
      </c>
      <c r="Z1197" t="s">
        <v>180</v>
      </c>
      <c r="AB1197" t="s">
        <v>180</v>
      </c>
      <c r="AC1197" t="s">
        <v>181</v>
      </c>
      <c r="AD1197" t="s">
        <v>180</v>
      </c>
      <c r="AE1197" t="s">
        <v>180</v>
      </c>
      <c r="AF1197" t="s">
        <v>180</v>
      </c>
      <c r="AG1197" t="s">
        <v>180</v>
      </c>
      <c r="AH1197" t="s">
        <v>5906</v>
      </c>
      <c r="AI1197">
        <v>52.7887381912374</v>
      </c>
      <c r="AJ1197">
        <v>0.65594755833528195</v>
      </c>
      <c r="AK1197" t="s">
        <v>180</v>
      </c>
      <c r="AL1197">
        <v>15.500333188821701</v>
      </c>
      <c r="AM1197" t="s">
        <v>180</v>
      </c>
      <c r="AP1197">
        <v>8.64</v>
      </c>
      <c r="AQ1197">
        <v>9.6348844225886392</v>
      </c>
      <c r="AR1197">
        <v>9.0130267718938004</v>
      </c>
      <c r="AS1197">
        <v>0.15431171070997801</v>
      </c>
      <c r="AT1197" t="s">
        <v>180</v>
      </c>
      <c r="AU1197">
        <v>0.56890352483054396</v>
      </c>
      <c r="AV1197">
        <v>2.64379713003337</v>
      </c>
      <c r="AW1197">
        <v>9.7171773193037395E-2</v>
      </c>
      <c r="AY1197" t="s">
        <v>180</v>
      </c>
      <c r="AZ1197" t="s">
        <v>180</v>
      </c>
      <c r="BA1197">
        <v>99.69711427164377</v>
      </c>
      <c r="BC1197" t="s">
        <v>180</v>
      </c>
      <c r="BD1197" t="s">
        <v>180</v>
      </c>
      <c r="BE1197" t="s">
        <v>180</v>
      </c>
      <c r="BF1197" t="s">
        <v>180</v>
      </c>
      <c r="BG1197" t="s">
        <v>180</v>
      </c>
      <c r="BH1197" t="s">
        <v>180</v>
      </c>
      <c r="BI1197" t="s">
        <v>180</v>
      </c>
      <c r="BK1197" t="s">
        <v>180</v>
      </c>
      <c r="BL1197" t="s">
        <v>180</v>
      </c>
      <c r="BM1197">
        <v>-0.23</v>
      </c>
      <c r="BN1197" t="s">
        <v>180</v>
      </c>
      <c r="BO1197" t="s">
        <v>180</v>
      </c>
      <c r="BP1197" t="s">
        <v>180</v>
      </c>
      <c r="BQ1197" t="s">
        <v>180</v>
      </c>
      <c r="BR1197" t="s">
        <v>180</v>
      </c>
      <c r="BS1197" t="s">
        <v>180</v>
      </c>
      <c r="BT1197" t="s">
        <v>180</v>
      </c>
      <c r="BU1197" t="s">
        <v>180</v>
      </c>
      <c r="BV1197" t="s">
        <v>180</v>
      </c>
      <c r="BW1197" t="s">
        <v>180</v>
      </c>
      <c r="BX1197" t="s">
        <v>180</v>
      </c>
      <c r="BY1197" t="s">
        <v>180</v>
      </c>
      <c r="BZ1197" t="s">
        <v>180</v>
      </c>
      <c r="CD1197" t="s">
        <v>180</v>
      </c>
      <c r="CE1197" t="s">
        <v>180</v>
      </c>
      <c r="CG1197" t="s">
        <v>180</v>
      </c>
      <c r="CH1197" t="s">
        <v>180</v>
      </c>
      <c r="CI1197" t="s">
        <v>180</v>
      </c>
      <c r="CJ1197" t="s">
        <v>180</v>
      </c>
      <c r="CK1197" t="s">
        <v>180</v>
      </c>
      <c r="CM1197" t="s">
        <v>180</v>
      </c>
      <c r="CN1197" t="s">
        <v>180</v>
      </c>
      <c r="CO1197">
        <v>32.198332743525498</v>
      </c>
      <c r="CQ1197">
        <v>256.2</v>
      </c>
      <c r="CR1197">
        <v>366.3</v>
      </c>
      <c r="CS1197" t="s">
        <v>180</v>
      </c>
      <c r="CT1197" t="s">
        <v>180</v>
      </c>
      <c r="CV1197">
        <v>136</v>
      </c>
      <c r="CW1197">
        <v>75.5</v>
      </c>
      <c r="CX1197">
        <v>76.900000000000006</v>
      </c>
      <c r="CY1197">
        <v>16.600000000000001</v>
      </c>
      <c r="CZ1197" t="s">
        <v>180</v>
      </c>
      <c r="DB1197" t="s">
        <v>180</v>
      </c>
      <c r="DC1197" t="s">
        <v>180</v>
      </c>
      <c r="DD1197">
        <v>12.1</v>
      </c>
      <c r="DE1197">
        <v>200.8</v>
      </c>
      <c r="DF1197">
        <v>17.284630697141498</v>
      </c>
      <c r="DG1197">
        <v>56.8</v>
      </c>
      <c r="DH1197">
        <v>1.77380530366927</v>
      </c>
      <c r="DI1197">
        <v>0.290487669498107</v>
      </c>
      <c r="DJ1197" t="s">
        <v>180</v>
      </c>
      <c r="DK1197" t="s">
        <v>180</v>
      </c>
      <c r="DL1197" t="s">
        <v>180</v>
      </c>
      <c r="DM1197" t="s">
        <v>180</v>
      </c>
      <c r="DP1197">
        <v>0.58970728533152195</v>
      </c>
      <c r="DR1197" t="s">
        <v>180</v>
      </c>
      <c r="DS1197" t="s">
        <v>180</v>
      </c>
      <c r="DT1197">
        <v>0.30064450170238999</v>
      </c>
      <c r="DU1197">
        <v>202.2</v>
      </c>
      <c r="DV1197">
        <v>4.9688884731921297</v>
      </c>
      <c r="DW1197">
        <v>10.4225241436831</v>
      </c>
      <c r="DX1197">
        <v>1.64253401065404</v>
      </c>
      <c r="DY1197">
        <v>7.6862373765787302</v>
      </c>
      <c r="DZ1197">
        <v>2.0225305814132502</v>
      </c>
      <c r="EA1197">
        <v>0.74753678705783899</v>
      </c>
      <c r="EB1197">
        <v>2.2721655401011098</v>
      </c>
      <c r="EC1197">
        <v>0.40052129478395698</v>
      </c>
      <c r="ED1197">
        <v>2.5229081921748602</v>
      </c>
      <c r="EE1197">
        <v>0.58244024310151399</v>
      </c>
      <c r="EF1197">
        <v>1.6255201298691999</v>
      </c>
      <c r="EG1197">
        <v>0.24091787058862499</v>
      </c>
      <c r="EH1197">
        <v>1.5507549782347101</v>
      </c>
      <c r="EI1197">
        <v>0.23451713755575401</v>
      </c>
      <c r="EJ1197">
        <v>1.73199216319158</v>
      </c>
      <c r="EK1197">
        <v>0.39165468816557403</v>
      </c>
      <c r="EM1197" t="s">
        <v>180</v>
      </c>
      <c r="EN1197" t="s">
        <v>180</v>
      </c>
      <c r="EO1197" t="s">
        <v>180</v>
      </c>
      <c r="EP1197" t="s">
        <v>180</v>
      </c>
      <c r="EQ1197" t="s">
        <v>180</v>
      </c>
      <c r="ER1197" t="s">
        <v>180</v>
      </c>
      <c r="ET1197">
        <v>3.1015627579860499</v>
      </c>
      <c r="EV1197">
        <v>1.1795582621407701</v>
      </c>
      <c r="EW1197">
        <v>0.32724166128758098</v>
      </c>
      <c r="EX1197">
        <v>0.51293100000000003</v>
      </c>
      <c r="EY1197" t="s">
        <v>180</v>
      </c>
      <c r="EZ1197" t="s">
        <v>180</v>
      </c>
      <c r="FA1197">
        <v>0.70474599999999998</v>
      </c>
      <c r="FB1197" t="s">
        <v>180</v>
      </c>
      <c r="FC1197">
        <v>18.768999999999998</v>
      </c>
      <c r="FD1197" t="s">
        <v>180</v>
      </c>
      <c r="FE1197">
        <v>15.603</v>
      </c>
      <c r="FF1197" t="s">
        <v>180</v>
      </c>
      <c r="FG1197">
        <v>38.607999999999997</v>
      </c>
      <c r="FH1197" t="s">
        <v>180</v>
      </c>
      <c r="FI1197" t="s">
        <v>180</v>
      </c>
      <c r="FJ1197" t="s">
        <v>180</v>
      </c>
      <c r="FK1197" t="s">
        <v>180</v>
      </c>
      <c r="FL1197" t="s">
        <v>180</v>
      </c>
      <c r="FM1197" t="s">
        <v>180</v>
      </c>
      <c r="FN1197" t="s">
        <v>180</v>
      </c>
      <c r="FP1197" t="s">
        <v>180</v>
      </c>
      <c r="FQ1197" t="s">
        <v>180</v>
      </c>
      <c r="FR1197" t="s">
        <v>180</v>
      </c>
      <c r="FS1197" t="s">
        <v>180</v>
      </c>
      <c r="FT1197" t="s">
        <v>180</v>
      </c>
      <c r="FU1197" t="s">
        <v>180</v>
      </c>
      <c r="FV1197" t="s">
        <v>5914</v>
      </c>
      <c r="FW1197" t="s">
        <v>180</v>
      </c>
      <c r="FX1197">
        <f t="shared" si="360"/>
        <v>1.1438333770099951</v>
      </c>
      <c r="FY1197">
        <f t="shared" si="361"/>
        <v>36.627320754860861</v>
      </c>
      <c r="FZ1197">
        <f t="shared" si="362"/>
        <v>3.2041738011045595</v>
      </c>
      <c r="GA1197">
        <f t="shared" si="363"/>
        <v>1.3042231750341258</v>
      </c>
      <c r="GB1197">
        <f t="shared" si="364"/>
        <v>1.4651995782645251</v>
      </c>
      <c r="GC1197">
        <f t="shared" si="365"/>
        <v>0.86730031631546045</v>
      </c>
      <c r="GD1197">
        <f t="shared" si="366"/>
        <v>11.617257175949264</v>
      </c>
      <c r="GE1197">
        <f t="shared" si="367"/>
        <v>26.124616006769671</v>
      </c>
      <c r="GF1197">
        <f t="shared" si="368"/>
        <v>40.693205551080119</v>
      </c>
      <c r="GG1197">
        <f t="shared" si="369"/>
        <v>113.99221751210901</v>
      </c>
      <c r="GH1197">
        <f t="shared" si="370"/>
        <v>0.29758268872572963</v>
      </c>
      <c r="GI1197">
        <f t="shared" si="371"/>
        <v>0.18448567078396555</v>
      </c>
      <c r="GJ1197">
        <f t="shared" si="372"/>
        <v>0.27742729782051878</v>
      </c>
      <c r="GK1197">
        <f t="shared" si="373"/>
        <v>171.4201040252382</v>
      </c>
      <c r="GL1197">
        <f t="shared" si="374"/>
        <v>2.8012592266544436</v>
      </c>
      <c r="GM1197">
        <f t="shared" si="375"/>
        <v>0.66498744800274956</v>
      </c>
      <c r="GN1197">
        <f t="shared" si="376"/>
        <v>0.23738875776839369</v>
      </c>
      <c r="GO1197">
        <f t="shared" si="377"/>
        <v>2.4567680305333637</v>
      </c>
      <c r="GP1197">
        <f t="shared" si="378"/>
        <v>0.87808286285323423</v>
      </c>
      <c r="GQ1197">
        <f>(EA1197/0.0735)/((DZ1197/0.195*(EB1197/0.295))^0.5)</f>
        <v>1.1379050142571341</v>
      </c>
      <c r="GR1197">
        <v>0.51293100000000003</v>
      </c>
      <c r="GS1197">
        <v>0.70474599999999998</v>
      </c>
      <c r="GT1197">
        <v>18.768999999999998</v>
      </c>
      <c r="GU1197">
        <v>15.603</v>
      </c>
      <c r="GV1197">
        <v>38.607999999999997</v>
      </c>
    </row>
    <row r="1198" spans="1:204">
      <c r="A1198" t="s">
        <v>5709</v>
      </c>
      <c r="B1198" t="s">
        <v>4798</v>
      </c>
      <c r="C1198" t="s">
        <v>7226</v>
      </c>
      <c r="D1198" t="s">
        <v>7298</v>
      </c>
      <c r="E1198" t="s">
        <v>7298</v>
      </c>
      <c r="F1198">
        <v>127</v>
      </c>
      <c r="G1198">
        <v>31</v>
      </c>
      <c r="H1198" t="s">
        <v>7336</v>
      </c>
      <c r="I1198" t="s">
        <v>5750</v>
      </c>
      <c r="J1198" t="s">
        <v>180</v>
      </c>
      <c r="K1198">
        <v>-38.5</v>
      </c>
      <c r="L1198">
        <v>-39.5</v>
      </c>
      <c r="M1198">
        <v>175</v>
      </c>
      <c r="N1198">
        <v>177</v>
      </c>
      <c r="O1198" t="s">
        <v>179</v>
      </c>
      <c r="R1198" t="s">
        <v>6011</v>
      </c>
      <c r="S1198" t="s">
        <v>4800</v>
      </c>
      <c r="V1198" t="s">
        <v>180</v>
      </c>
      <c r="W1198" t="s">
        <v>180</v>
      </c>
      <c r="X1198" t="s">
        <v>180</v>
      </c>
      <c r="Y1198" t="s">
        <v>180</v>
      </c>
      <c r="Z1198" t="s">
        <v>180</v>
      </c>
      <c r="AB1198" t="s">
        <v>180</v>
      </c>
      <c r="AC1198" t="s">
        <v>181</v>
      </c>
      <c r="AD1198" t="s">
        <v>180</v>
      </c>
      <c r="AE1198" t="s">
        <v>180</v>
      </c>
      <c r="AF1198" t="s">
        <v>196</v>
      </c>
      <c r="AG1198" t="s">
        <v>180</v>
      </c>
      <c r="AH1198" t="s">
        <v>4801</v>
      </c>
      <c r="AI1198">
        <v>52.45</v>
      </c>
      <c r="AJ1198">
        <v>0.73</v>
      </c>
      <c r="AK1198" t="s">
        <v>180</v>
      </c>
      <c r="AL1198">
        <v>15.29</v>
      </c>
      <c r="AM1198" t="s">
        <v>180</v>
      </c>
      <c r="AN1198">
        <v>1.18</v>
      </c>
      <c r="AO1198">
        <v>7.87</v>
      </c>
      <c r="AQ1198">
        <v>10.29</v>
      </c>
      <c r="AR1198">
        <v>7.67</v>
      </c>
      <c r="AS1198">
        <v>0.17</v>
      </c>
      <c r="AT1198" t="s">
        <v>180</v>
      </c>
      <c r="AU1198">
        <v>0.67</v>
      </c>
      <c r="AV1198">
        <v>2.41</v>
      </c>
      <c r="AW1198">
        <v>0.08</v>
      </c>
      <c r="AY1198" t="s">
        <v>180</v>
      </c>
      <c r="AZ1198" t="s">
        <v>180</v>
      </c>
      <c r="BA1198">
        <v>98.691763999999992</v>
      </c>
      <c r="BC1198" t="s">
        <v>180</v>
      </c>
      <c r="BD1198" t="s">
        <v>180</v>
      </c>
      <c r="BE1198" t="s">
        <v>180</v>
      </c>
      <c r="BF1198" t="s">
        <v>180</v>
      </c>
      <c r="BG1198" t="s">
        <v>180</v>
      </c>
      <c r="BH1198" t="s">
        <v>180</v>
      </c>
      <c r="BI1198" t="s">
        <v>180</v>
      </c>
      <c r="BK1198" t="s">
        <v>180</v>
      </c>
      <c r="BL1198" t="s">
        <v>180</v>
      </c>
      <c r="BM1198">
        <v>0.08</v>
      </c>
      <c r="BN1198" t="s">
        <v>180</v>
      </c>
      <c r="BO1198" t="s">
        <v>180</v>
      </c>
      <c r="BP1198" t="s">
        <v>180</v>
      </c>
      <c r="BQ1198" t="s">
        <v>180</v>
      </c>
      <c r="BR1198" t="s">
        <v>180</v>
      </c>
      <c r="BS1198" t="s">
        <v>180</v>
      </c>
      <c r="BT1198" t="s">
        <v>180</v>
      </c>
      <c r="BU1198" t="s">
        <v>180</v>
      </c>
      <c r="BV1198" t="s">
        <v>180</v>
      </c>
      <c r="BW1198" t="s">
        <v>180</v>
      </c>
      <c r="BX1198" t="s">
        <v>180</v>
      </c>
      <c r="BY1198" t="s">
        <v>180</v>
      </c>
      <c r="BZ1198" t="s">
        <v>180</v>
      </c>
      <c r="CD1198" t="s">
        <v>180</v>
      </c>
      <c r="CE1198" t="s">
        <v>180</v>
      </c>
      <c r="CG1198" t="s">
        <v>180</v>
      </c>
      <c r="CH1198" t="s">
        <v>180</v>
      </c>
      <c r="CI1198" t="s">
        <v>180</v>
      </c>
      <c r="CJ1198" t="s">
        <v>180</v>
      </c>
      <c r="CK1198" t="s">
        <v>180</v>
      </c>
      <c r="CM1198" t="s">
        <v>180</v>
      </c>
      <c r="CN1198" t="s">
        <v>180</v>
      </c>
      <c r="CO1198">
        <v>36</v>
      </c>
      <c r="CQ1198">
        <v>271</v>
      </c>
      <c r="CR1198">
        <v>281</v>
      </c>
      <c r="CS1198" t="s">
        <v>180</v>
      </c>
      <c r="CT1198" t="s">
        <v>180</v>
      </c>
      <c r="CV1198">
        <v>63</v>
      </c>
      <c r="CW1198">
        <v>73</v>
      </c>
      <c r="CX1198">
        <v>84</v>
      </c>
      <c r="CY1198">
        <v>15</v>
      </c>
      <c r="CZ1198" t="s">
        <v>180</v>
      </c>
      <c r="DB1198" t="s">
        <v>180</v>
      </c>
      <c r="DC1198" t="s">
        <v>180</v>
      </c>
      <c r="DD1198">
        <v>20</v>
      </c>
      <c r="DE1198">
        <v>278</v>
      </c>
      <c r="DF1198">
        <v>21</v>
      </c>
      <c r="DG1198">
        <v>68</v>
      </c>
      <c r="DH1198">
        <v>3</v>
      </c>
      <c r="DJ1198" t="s">
        <v>180</v>
      </c>
      <c r="DK1198" t="s">
        <v>180</v>
      </c>
      <c r="DL1198" t="s">
        <v>180</v>
      </c>
      <c r="DM1198" t="s">
        <v>180</v>
      </c>
      <c r="DR1198" t="s">
        <v>180</v>
      </c>
      <c r="DS1198" t="s">
        <v>180</v>
      </c>
      <c r="DU1198">
        <v>137</v>
      </c>
      <c r="DV1198">
        <v>7.31</v>
      </c>
      <c r="DW1198">
        <v>17.5</v>
      </c>
      <c r="DY1198">
        <v>9.93</v>
      </c>
      <c r="DZ1198">
        <v>2.6</v>
      </c>
      <c r="EA1198">
        <v>0.88</v>
      </c>
      <c r="EC1198">
        <v>0.45</v>
      </c>
      <c r="EH1198">
        <v>1.91</v>
      </c>
      <c r="EI1198">
        <v>0.32</v>
      </c>
      <c r="EJ1198">
        <v>1.71</v>
      </c>
      <c r="EK1198">
        <v>0.23</v>
      </c>
      <c r="EM1198" t="s">
        <v>180</v>
      </c>
      <c r="EN1198" t="s">
        <v>180</v>
      </c>
      <c r="EO1198" t="s">
        <v>180</v>
      </c>
      <c r="EP1198" t="s">
        <v>180</v>
      </c>
      <c r="EQ1198" t="s">
        <v>180</v>
      </c>
      <c r="ER1198" t="s">
        <v>180</v>
      </c>
      <c r="ET1198">
        <v>2</v>
      </c>
      <c r="EV1198">
        <v>2.23</v>
      </c>
      <c r="EX1198">
        <v>0.51283000000000001</v>
      </c>
      <c r="EY1198" t="s">
        <v>180</v>
      </c>
      <c r="EZ1198" t="s">
        <v>180</v>
      </c>
      <c r="FA1198">
        <v>0.70455599999999996</v>
      </c>
      <c r="FB1198" t="s">
        <v>180</v>
      </c>
      <c r="FD1198" t="s">
        <v>180</v>
      </c>
      <c r="FF1198" t="s">
        <v>180</v>
      </c>
      <c r="FH1198" t="s">
        <v>180</v>
      </c>
      <c r="FI1198" t="s">
        <v>180</v>
      </c>
      <c r="FJ1198" t="s">
        <v>180</v>
      </c>
      <c r="FK1198" t="s">
        <v>180</v>
      </c>
      <c r="FL1198" t="s">
        <v>180</v>
      </c>
      <c r="FM1198" t="s">
        <v>180</v>
      </c>
      <c r="FN1198" t="s">
        <v>180</v>
      </c>
      <c r="FP1198" t="s">
        <v>180</v>
      </c>
      <c r="FQ1198" t="s">
        <v>180</v>
      </c>
      <c r="FR1198" t="s">
        <v>180</v>
      </c>
      <c r="FS1198" t="s">
        <v>180</v>
      </c>
      <c r="FT1198" t="s">
        <v>180</v>
      </c>
      <c r="FU1198" t="s">
        <v>180</v>
      </c>
      <c r="FV1198" t="s">
        <v>6012</v>
      </c>
      <c r="FW1198" t="s">
        <v>180</v>
      </c>
      <c r="FX1198">
        <f t="shared" si="360"/>
        <v>1.5706806282722514</v>
      </c>
      <c r="FY1198">
        <f t="shared" si="361"/>
        <v>35.602094240837701</v>
      </c>
      <c r="FZ1198">
        <f t="shared" si="362"/>
        <v>3.8272251308900525</v>
      </c>
      <c r="GA1198">
        <f t="shared" si="363"/>
        <v>1.3612565445026179</v>
      </c>
      <c r="GC1198">
        <f t="shared" si="365"/>
        <v>0.91780821917808231</v>
      </c>
      <c r="GD1198">
        <f t="shared" si="366"/>
        <v>13.238095238095237</v>
      </c>
      <c r="GE1198">
        <f t="shared" si="367"/>
        <v>27.995971802618328</v>
      </c>
      <c r="GF1198">
        <f t="shared" si="368"/>
        <v>18.741450068399455</v>
      </c>
      <c r="GG1198">
        <f t="shared" si="369"/>
        <v>45.666666666666664</v>
      </c>
      <c r="GH1198">
        <f t="shared" si="370"/>
        <v>0.11428571428571428</v>
      </c>
      <c r="GK1198">
        <f t="shared" si="373"/>
        <v>61.434977578475333</v>
      </c>
      <c r="GL1198">
        <f t="shared" si="374"/>
        <v>2.4366666666666665</v>
      </c>
      <c r="GM1198">
        <f t="shared" si="375"/>
        <v>0.74333333333333329</v>
      </c>
      <c r="GN1198">
        <f t="shared" si="376"/>
        <v>0.30506155950752395</v>
      </c>
      <c r="GO1198">
        <f t="shared" si="377"/>
        <v>2.8115384615384613</v>
      </c>
      <c r="GQ1198" t="e">
        <f>(EA1198/0.0735)/((DZ1198/0.195*(EB1198/0.295))^0.5)</f>
        <v>#DIV/0!</v>
      </c>
      <c r="GR1198">
        <v>0.51283000000000001</v>
      </c>
      <c r="GS1198">
        <v>0.70455599999999996</v>
      </c>
    </row>
    <row r="1199" spans="1:204">
      <c r="A1199" t="s">
        <v>5709</v>
      </c>
      <c r="B1199" t="s">
        <v>4798</v>
      </c>
      <c r="C1199" t="s">
        <v>7226</v>
      </c>
      <c r="D1199" t="s">
        <v>7298</v>
      </c>
      <c r="E1199" t="s">
        <v>7298</v>
      </c>
      <c r="F1199">
        <v>127</v>
      </c>
      <c r="G1199">
        <v>31</v>
      </c>
      <c r="H1199" t="s">
        <v>7336</v>
      </c>
      <c r="I1199" t="s">
        <v>6019</v>
      </c>
      <c r="J1199" t="s">
        <v>180</v>
      </c>
      <c r="K1199">
        <v>-39.28</v>
      </c>
      <c r="L1199">
        <v>-39.28</v>
      </c>
      <c r="M1199">
        <v>175.57</v>
      </c>
      <c r="N1199">
        <v>175.57</v>
      </c>
      <c r="O1199" t="s">
        <v>179</v>
      </c>
      <c r="Q1199">
        <v>2797</v>
      </c>
      <c r="R1199" t="s">
        <v>6020</v>
      </c>
      <c r="S1199" t="s">
        <v>4800</v>
      </c>
      <c r="V1199" t="s">
        <v>180</v>
      </c>
      <c r="W1199" t="s">
        <v>180</v>
      </c>
      <c r="X1199" t="s">
        <v>180</v>
      </c>
      <c r="Y1199" t="s">
        <v>180</v>
      </c>
      <c r="Z1199" t="s">
        <v>180</v>
      </c>
      <c r="AB1199" t="s">
        <v>180</v>
      </c>
      <c r="AC1199" t="s">
        <v>181</v>
      </c>
      <c r="AD1199" t="s">
        <v>180</v>
      </c>
      <c r="AE1199" t="s">
        <v>180</v>
      </c>
      <c r="AF1199" t="s">
        <v>180</v>
      </c>
      <c r="AG1199" t="s">
        <v>180</v>
      </c>
      <c r="AH1199" t="s">
        <v>4801</v>
      </c>
      <c r="AI1199">
        <v>52.27</v>
      </c>
      <c r="AJ1199">
        <v>0.64</v>
      </c>
      <c r="AK1199" t="s">
        <v>180</v>
      </c>
      <c r="AL1199">
        <v>15.34</v>
      </c>
      <c r="AM1199" t="s">
        <v>180</v>
      </c>
      <c r="AN1199">
        <v>1.1200000000000001</v>
      </c>
      <c r="AO1199">
        <v>7.45</v>
      </c>
      <c r="AQ1199">
        <v>9.61</v>
      </c>
      <c r="AR1199">
        <v>9.15</v>
      </c>
      <c r="AS1199">
        <v>0.16</v>
      </c>
      <c r="AT1199" t="s">
        <v>180</v>
      </c>
      <c r="AU1199">
        <v>0.57999999999999996</v>
      </c>
      <c r="AV1199">
        <v>2.76</v>
      </c>
      <c r="AW1199">
        <v>0.08</v>
      </c>
      <c r="AY1199" t="s">
        <v>180</v>
      </c>
      <c r="AZ1199" t="s">
        <v>180</v>
      </c>
      <c r="BA1199">
        <v>99.047776000000013</v>
      </c>
      <c r="BC1199" t="s">
        <v>180</v>
      </c>
      <c r="BD1199" t="s">
        <v>180</v>
      </c>
      <c r="BE1199" t="s">
        <v>180</v>
      </c>
      <c r="BF1199" t="s">
        <v>180</v>
      </c>
      <c r="BG1199" t="s">
        <v>180</v>
      </c>
      <c r="BH1199" t="s">
        <v>180</v>
      </c>
      <c r="BI1199" t="s">
        <v>180</v>
      </c>
      <c r="BK1199" t="s">
        <v>180</v>
      </c>
      <c r="BL1199" t="s">
        <v>180</v>
      </c>
      <c r="BM1199">
        <v>-0.05</v>
      </c>
      <c r="BN1199" t="s">
        <v>180</v>
      </c>
      <c r="BO1199" t="s">
        <v>180</v>
      </c>
      <c r="BP1199" t="s">
        <v>180</v>
      </c>
      <c r="BQ1199" t="s">
        <v>180</v>
      </c>
      <c r="BR1199" t="s">
        <v>180</v>
      </c>
      <c r="BS1199" t="s">
        <v>180</v>
      </c>
      <c r="BT1199" t="s">
        <v>180</v>
      </c>
      <c r="BU1199" t="s">
        <v>180</v>
      </c>
      <c r="BV1199" t="s">
        <v>180</v>
      </c>
      <c r="BW1199" t="s">
        <v>180</v>
      </c>
      <c r="BX1199" t="s">
        <v>180</v>
      </c>
      <c r="BY1199" t="s">
        <v>180</v>
      </c>
      <c r="BZ1199" t="s">
        <v>180</v>
      </c>
      <c r="CD1199" t="s">
        <v>180</v>
      </c>
      <c r="CE1199" t="s">
        <v>180</v>
      </c>
      <c r="CG1199" t="s">
        <v>180</v>
      </c>
      <c r="CH1199" t="s">
        <v>180</v>
      </c>
      <c r="CI1199" t="s">
        <v>180</v>
      </c>
      <c r="CJ1199" t="s">
        <v>180</v>
      </c>
      <c r="CK1199" t="s">
        <v>180</v>
      </c>
      <c r="CM1199" t="s">
        <v>180</v>
      </c>
      <c r="CN1199" t="s">
        <v>180</v>
      </c>
      <c r="CO1199">
        <v>35</v>
      </c>
      <c r="CQ1199">
        <v>245</v>
      </c>
      <c r="CR1199">
        <v>375</v>
      </c>
      <c r="CS1199" t="s">
        <v>180</v>
      </c>
      <c r="CT1199" t="s">
        <v>180</v>
      </c>
      <c r="CV1199">
        <v>139</v>
      </c>
      <c r="CW1199">
        <v>78</v>
      </c>
      <c r="CX1199">
        <v>88</v>
      </c>
      <c r="CY1199">
        <v>15</v>
      </c>
      <c r="CZ1199" t="s">
        <v>180</v>
      </c>
      <c r="DB1199" t="s">
        <v>180</v>
      </c>
      <c r="DC1199" t="s">
        <v>180</v>
      </c>
      <c r="DD1199">
        <v>12</v>
      </c>
      <c r="DE1199">
        <v>199</v>
      </c>
      <c r="DF1199">
        <v>17</v>
      </c>
      <c r="DG1199">
        <v>48</v>
      </c>
      <c r="DH1199">
        <v>1</v>
      </c>
      <c r="DJ1199" t="s">
        <v>180</v>
      </c>
      <c r="DK1199" t="s">
        <v>180</v>
      </c>
      <c r="DL1199" t="s">
        <v>180</v>
      </c>
      <c r="DM1199" t="s">
        <v>180</v>
      </c>
      <c r="DR1199" t="s">
        <v>180</v>
      </c>
      <c r="DS1199" t="s">
        <v>180</v>
      </c>
      <c r="DU1199">
        <v>182</v>
      </c>
      <c r="DV1199">
        <v>4.6399999999999997</v>
      </c>
      <c r="DW1199">
        <v>10.7</v>
      </c>
      <c r="DY1199">
        <v>8.1999999999999993</v>
      </c>
      <c r="DZ1199">
        <v>1.95</v>
      </c>
      <c r="EA1199">
        <v>0.6</v>
      </c>
      <c r="EC1199">
        <v>0.32</v>
      </c>
      <c r="EH1199">
        <v>1.67</v>
      </c>
      <c r="EI1199">
        <v>0.28000000000000003</v>
      </c>
      <c r="EJ1199">
        <v>1.48</v>
      </c>
      <c r="EK1199">
        <v>0.36</v>
      </c>
      <c r="EM1199" t="s">
        <v>180</v>
      </c>
      <c r="EN1199" t="s">
        <v>180</v>
      </c>
      <c r="EO1199" t="s">
        <v>180</v>
      </c>
      <c r="EP1199" t="s">
        <v>180</v>
      </c>
      <c r="EQ1199" t="s">
        <v>180</v>
      </c>
      <c r="ER1199" t="s">
        <v>180</v>
      </c>
      <c r="ET1199">
        <v>5</v>
      </c>
      <c r="EV1199">
        <v>1.0900000000000001</v>
      </c>
      <c r="EW1199">
        <v>0.4</v>
      </c>
      <c r="EX1199">
        <v>0.51291699999999996</v>
      </c>
      <c r="EY1199" t="s">
        <v>180</v>
      </c>
      <c r="EZ1199" t="s">
        <v>180</v>
      </c>
      <c r="FA1199">
        <v>0.70470299999999997</v>
      </c>
      <c r="FB1199" t="s">
        <v>180</v>
      </c>
      <c r="FD1199" t="s">
        <v>180</v>
      </c>
      <c r="FF1199" t="s">
        <v>180</v>
      </c>
      <c r="FH1199" t="s">
        <v>180</v>
      </c>
      <c r="FI1199" t="s">
        <v>180</v>
      </c>
      <c r="FJ1199" t="s">
        <v>180</v>
      </c>
      <c r="FK1199" t="s">
        <v>180</v>
      </c>
      <c r="FL1199" t="s">
        <v>180</v>
      </c>
      <c r="FM1199" t="s">
        <v>180</v>
      </c>
      <c r="FN1199" t="s">
        <v>180</v>
      </c>
      <c r="FP1199" t="s">
        <v>180</v>
      </c>
      <c r="FQ1199" t="s">
        <v>180</v>
      </c>
      <c r="FR1199" t="s">
        <v>180</v>
      </c>
      <c r="FS1199" t="s">
        <v>180</v>
      </c>
      <c r="FT1199" t="s">
        <v>180</v>
      </c>
      <c r="FU1199" t="s">
        <v>180</v>
      </c>
      <c r="FV1199" t="s">
        <v>6021</v>
      </c>
      <c r="FW1199" t="s">
        <v>180</v>
      </c>
      <c r="FX1199">
        <f t="shared" si="360"/>
        <v>0.5988023952095809</v>
      </c>
      <c r="FY1199">
        <f t="shared" si="361"/>
        <v>28.742514970059883</v>
      </c>
      <c r="FZ1199">
        <f t="shared" si="362"/>
        <v>2.7784431137724552</v>
      </c>
      <c r="GA1199">
        <f t="shared" si="363"/>
        <v>1.1676646706586826</v>
      </c>
      <c r="GC1199">
        <f t="shared" si="365"/>
        <v>0.90624999999999989</v>
      </c>
      <c r="GD1199">
        <f t="shared" si="366"/>
        <v>11.705882352941176</v>
      </c>
      <c r="GE1199">
        <f t="shared" si="367"/>
        <v>24.26829268292683</v>
      </c>
      <c r="GF1199">
        <f t="shared" si="368"/>
        <v>39.224137931034484</v>
      </c>
      <c r="GG1199">
        <f t="shared" si="369"/>
        <v>182</v>
      </c>
      <c r="GH1199">
        <f t="shared" si="370"/>
        <v>0.46728971962616828</v>
      </c>
      <c r="GI1199">
        <f t="shared" si="371"/>
        <v>0.4</v>
      </c>
      <c r="GJ1199">
        <f t="shared" si="372"/>
        <v>0.3669724770642202</v>
      </c>
      <c r="GK1199">
        <f t="shared" si="373"/>
        <v>166.97247706422016</v>
      </c>
      <c r="GL1199">
        <f t="shared" si="374"/>
        <v>4.6399999999999997</v>
      </c>
      <c r="GM1199">
        <f t="shared" si="375"/>
        <v>1.0900000000000001</v>
      </c>
      <c r="GN1199">
        <f t="shared" si="376"/>
        <v>0.23491379310344832</v>
      </c>
      <c r="GO1199">
        <f t="shared" si="377"/>
        <v>2.3794871794871795</v>
      </c>
      <c r="GQ1199" t="e">
        <f>(EA1199/0.0735)/((DZ1199/0.195*(EB1199/0.295))^0.5)</f>
        <v>#DIV/0!</v>
      </c>
      <c r="GR1199">
        <v>0.51291699999999996</v>
      </c>
      <c r="GS1199">
        <v>0.70470299999999997</v>
      </c>
    </row>
    <row r="1200" spans="1:204">
      <c r="A1200" t="s">
        <v>5709</v>
      </c>
      <c r="B1200" t="s">
        <v>5915</v>
      </c>
      <c r="C1200" t="s">
        <v>7226</v>
      </c>
      <c r="D1200" t="s">
        <v>7020</v>
      </c>
      <c r="E1200" t="s">
        <v>7020</v>
      </c>
      <c r="F1200">
        <v>128</v>
      </c>
      <c r="G1200">
        <v>31</v>
      </c>
      <c r="H1200" t="s">
        <v>7336</v>
      </c>
      <c r="I1200" t="s">
        <v>5939</v>
      </c>
      <c r="J1200" t="s">
        <v>180</v>
      </c>
      <c r="K1200">
        <v>-38.35595</v>
      </c>
      <c r="L1200">
        <v>-38.35595</v>
      </c>
      <c r="M1200">
        <v>176.067026</v>
      </c>
      <c r="N1200">
        <v>176.067026</v>
      </c>
      <c r="O1200" t="s">
        <v>179</v>
      </c>
      <c r="R1200" t="s">
        <v>5940</v>
      </c>
      <c r="S1200" t="s">
        <v>5918</v>
      </c>
      <c r="V1200" t="s">
        <v>180</v>
      </c>
      <c r="W1200" t="s">
        <v>180</v>
      </c>
      <c r="X1200" t="s">
        <v>180</v>
      </c>
      <c r="Y1200" t="s">
        <v>180</v>
      </c>
      <c r="Z1200" t="s">
        <v>180</v>
      </c>
      <c r="AB1200" t="s">
        <v>180</v>
      </c>
      <c r="AC1200" t="s">
        <v>181</v>
      </c>
      <c r="AD1200" t="s">
        <v>180</v>
      </c>
      <c r="AE1200" t="s">
        <v>180</v>
      </c>
      <c r="AF1200" t="s">
        <v>180</v>
      </c>
      <c r="AG1200" t="s">
        <v>180</v>
      </c>
      <c r="AH1200" t="s">
        <v>5919</v>
      </c>
      <c r="AI1200">
        <v>51.54</v>
      </c>
      <c r="AJ1200">
        <v>1.02</v>
      </c>
      <c r="AK1200" t="s">
        <v>180</v>
      </c>
      <c r="AL1200">
        <v>16.440000000000001</v>
      </c>
      <c r="AM1200" t="s">
        <v>180</v>
      </c>
      <c r="AP1200">
        <v>8.4700000000000006</v>
      </c>
      <c r="AQ1200">
        <v>10.44</v>
      </c>
      <c r="AR1200">
        <v>6.09</v>
      </c>
      <c r="AS1200">
        <v>0.16</v>
      </c>
      <c r="AT1200" t="s">
        <v>180</v>
      </c>
      <c r="AU1200">
        <v>0.74</v>
      </c>
      <c r="AV1200">
        <v>2.62</v>
      </c>
      <c r="AW1200">
        <v>0.17</v>
      </c>
      <c r="AY1200" t="s">
        <v>180</v>
      </c>
      <c r="AZ1200" t="s">
        <v>180</v>
      </c>
      <c r="BA1200">
        <v>97.69</v>
      </c>
      <c r="BC1200" t="s">
        <v>180</v>
      </c>
      <c r="BD1200" t="s">
        <v>180</v>
      </c>
      <c r="BE1200" t="s">
        <v>180</v>
      </c>
      <c r="BF1200" t="s">
        <v>180</v>
      </c>
      <c r="BG1200" t="s">
        <v>180</v>
      </c>
      <c r="BH1200" t="s">
        <v>180</v>
      </c>
      <c r="BI1200" t="s">
        <v>180</v>
      </c>
      <c r="BK1200" t="s">
        <v>180</v>
      </c>
      <c r="BL1200" t="s">
        <v>180</v>
      </c>
      <c r="BM1200">
        <v>1.27</v>
      </c>
      <c r="BN1200" t="s">
        <v>180</v>
      </c>
      <c r="BO1200" t="s">
        <v>180</v>
      </c>
      <c r="BP1200" t="s">
        <v>180</v>
      </c>
      <c r="BQ1200" t="s">
        <v>180</v>
      </c>
      <c r="BR1200" t="s">
        <v>180</v>
      </c>
      <c r="BS1200" t="s">
        <v>180</v>
      </c>
      <c r="BT1200" t="s">
        <v>180</v>
      </c>
      <c r="BU1200" t="s">
        <v>180</v>
      </c>
      <c r="BV1200" t="s">
        <v>180</v>
      </c>
      <c r="BW1200" t="s">
        <v>180</v>
      </c>
      <c r="BX1200" t="s">
        <v>180</v>
      </c>
      <c r="BY1200" t="s">
        <v>180</v>
      </c>
      <c r="BZ1200" t="s">
        <v>180</v>
      </c>
      <c r="CD1200" t="s">
        <v>180</v>
      </c>
      <c r="CE1200" t="s">
        <v>180</v>
      </c>
      <c r="CG1200" t="s">
        <v>180</v>
      </c>
      <c r="CH1200" t="s">
        <v>180</v>
      </c>
      <c r="CI1200" t="s">
        <v>180</v>
      </c>
      <c r="CJ1200" t="s">
        <v>180</v>
      </c>
      <c r="CK1200" t="s">
        <v>180</v>
      </c>
      <c r="CM1200" t="s">
        <v>180</v>
      </c>
      <c r="CN1200" t="s">
        <v>180</v>
      </c>
      <c r="CQ1200">
        <v>247</v>
      </c>
      <c r="CR1200">
        <v>79</v>
      </c>
      <c r="CS1200" t="s">
        <v>180</v>
      </c>
      <c r="CT1200" t="s">
        <v>180</v>
      </c>
      <c r="CV1200">
        <v>0</v>
      </c>
      <c r="CZ1200" t="s">
        <v>180</v>
      </c>
      <c r="DB1200" t="s">
        <v>180</v>
      </c>
      <c r="DC1200" t="s">
        <v>180</v>
      </c>
      <c r="DD1200">
        <v>21</v>
      </c>
      <c r="DE1200">
        <v>326</v>
      </c>
      <c r="DF1200">
        <v>24.6</v>
      </c>
      <c r="DG1200">
        <v>99</v>
      </c>
      <c r="DH1200">
        <v>4.2300000000000004</v>
      </c>
      <c r="DJ1200" t="s">
        <v>180</v>
      </c>
      <c r="DK1200" t="s">
        <v>180</v>
      </c>
      <c r="DL1200" t="s">
        <v>180</v>
      </c>
      <c r="DM1200" t="s">
        <v>180</v>
      </c>
      <c r="DR1200" t="s">
        <v>180</v>
      </c>
      <c r="DS1200" t="s">
        <v>180</v>
      </c>
      <c r="DU1200">
        <v>207</v>
      </c>
      <c r="DV1200">
        <v>10.1</v>
      </c>
      <c r="DW1200">
        <v>23.6</v>
      </c>
      <c r="DX1200">
        <v>3.23</v>
      </c>
      <c r="DY1200">
        <v>14.7</v>
      </c>
      <c r="DZ1200">
        <v>3.5</v>
      </c>
      <c r="EA1200">
        <v>1.17</v>
      </c>
      <c r="EB1200">
        <v>3.63</v>
      </c>
      <c r="EC1200">
        <v>0.62</v>
      </c>
      <c r="ED1200">
        <v>4.01</v>
      </c>
      <c r="EE1200">
        <v>0.81</v>
      </c>
      <c r="EF1200">
        <v>2.31</v>
      </c>
      <c r="EH1200">
        <v>2.3199999999999998</v>
      </c>
      <c r="EI1200">
        <v>0.34</v>
      </c>
      <c r="EJ1200">
        <v>2.57</v>
      </c>
      <c r="EK1200">
        <v>0.26</v>
      </c>
      <c r="EM1200" t="s">
        <v>180</v>
      </c>
      <c r="EN1200" t="s">
        <v>180</v>
      </c>
      <c r="EO1200" t="s">
        <v>180</v>
      </c>
      <c r="EP1200" t="s">
        <v>180</v>
      </c>
      <c r="EQ1200" t="s">
        <v>180</v>
      </c>
      <c r="ER1200" t="s">
        <v>180</v>
      </c>
      <c r="ET1200">
        <v>3.32</v>
      </c>
      <c r="EV1200">
        <v>2.23</v>
      </c>
      <c r="EW1200">
        <v>0.57999999999999996</v>
      </c>
      <c r="EY1200" t="s">
        <v>180</v>
      </c>
      <c r="EZ1200" t="s">
        <v>180</v>
      </c>
      <c r="FB1200" t="s">
        <v>180</v>
      </c>
      <c r="FD1200" t="s">
        <v>180</v>
      </c>
      <c r="FF1200" t="s">
        <v>180</v>
      </c>
      <c r="FH1200" t="s">
        <v>180</v>
      </c>
      <c r="FI1200" t="s">
        <v>180</v>
      </c>
      <c r="FJ1200" t="s">
        <v>180</v>
      </c>
      <c r="FK1200" t="s">
        <v>180</v>
      </c>
      <c r="FL1200" t="s">
        <v>180</v>
      </c>
      <c r="FM1200" t="s">
        <v>180</v>
      </c>
      <c r="FN1200" t="s">
        <v>180</v>
      </c>
      <c r="FP1200" t="s">
        <v>180</v>
      </c>
      <c r="FQ1200" t="s">
        <v>180</v>
      </c>
      <c r="FR1200" t="s">
        <v>180</v>
      </c>
      <c r="FS1200" t="s">
        <v>180</v>
      </c>
      <c r="FT1200" t="s">
        <v>180</v>
      </c>
      <c r="FU1200" t="s">
        <v>180</v>
      </c>
      <c r="FV1200" t="s">
        <v>5941</v>
      </c>
      <c r="FW1200" t="s">
        <v>180</v>
      </c>
      <c r="FX1200">
        <f t="shared" si="360"/>
        <v>1.8232758620689657</v>
      </c>
      <c r="FY1200">
        <f t="shared" si="361"/>
        <v>42.672413793103452</v>
      </c>
      <c r="FZ1200">
        <f t="shared" si="362"/>
        <v>4.3534482758620694</v>
      </c>
      <c r="GA1200">
        <f t="shared" si="363"/>
        <v>1.5086206896551726</v>
      </c>
      <c r="GB1200">
        <f t="shared" si="364"/>
        <v>1.5646551724137931</v>
      </c>
      <c r="GC1200">
        <f t="shared" si="365"/>
        <v>0.72549019607843135</v>
      </c>
      <c r="GD1200">
        <f t="shared" si="366"/>
        <v>13.252032520325203</v>
      </c>
      <c r="GE1200">
        <f t="shared" si="367"/>
        <v>22.176870748299322</v>
      </c>
      <c r="GF1200">
        <f t="shared" si="368"/>
        <v>20.495049504950497</v>
      </c>
      <c r="GG1200">
        <f t="shared" si="369"/>
        <v>48.936170212765951</v>
      </c>
      <c r="GH1200">
        <f t="shared" si="370"/>
        <v>0.14067796610169489</v>
      </c>
      <c r="GI1200">
        <f t="shared" si="371"/>
        <v>0.13711583924349879</v>
      </c>
      <c r="GJ1200">
        <f t="shared" si="372"/>
        <v>0.26008968609865468</v>
      </c>
      <c r="GK1200">
        <f t="shared" si="373"/>
        <v>92.825112107623326</v>
      </c>
      <c r="GL1200">
        <f t="shared" si="374"/>
        <v>2.3877068557919618</v>
      </c>
      <c r="GM1200">
        <f t="shared" si="375"/>
        <v>0.5271867612293144</v>
      </c>
      <c r="GN1200">
        <f t="shared" si="376"/>
        <v>0.22079207920792079</v>
      </c>
      <c r="GO1200">
        <f t="shared" si="377"/>
        <v>2.8857142857142857</v>
      </c>
      <c r="GP1200">
        <f t="shared" si="378"/>
        <v>0.9944877923526384</v>
      </c>
      <c r="GQ1200">
        <f>(EA1200/0.0735)/((DZ1200/0.195*(EB1200/0.295))^0.5)</f>
        <v>1.0711233865114798</v>
      </c>
    </row>
    <row r="1201" spans="1:201">
      <c r="A1201" t="s">
        <v>5709</v>
      </c>
      <c r="B1201" t="s">
        <v>5915</v>
      </c>
      <c r="C1201" t="s">
        <v>7226</v>
      </c>
      <c r="D1201" t="s">
        <v>7020</v>
      </c>
      <c r="E1201" t="s">
        <v>7020</v>
      </c>
      <c r="F1201">
        <v>128</v>
      </c>
      <c r="G1201">
        <v>31</v>
      </c>
      <c r="H1201" t="s">
        <v>7336</v>
      </c>
      <c r="I1201" t="s">
        <v>5939</v>
      </c>
      <c r="J1201" t="s">
        <v>180</v>
      </c>
      <c r="K1201">
        <v>-38.35595</v>
      </c>
      <c r="L1201">
        <v>-38.35595</v>
      </c>
      <c r="M1201">
        <v>176.067026</v>
      </c>
      <c r="N1201">
        <v>176.067026</v>
      </c>
      <c r="O1201" t="s">
        <v>179</v>
      </c>
      <c r="R1201" t="s">
        <v>5942</v>
      </c>
      <c r="S1201" t="s">
        <v>5918</v>
      </c>
      <c r="V1201" t="s">
        <v>180</v>
      </c>
      <c r="W1201" t="s">
        <v>180</v>
      </c>
      <c r="X1201" t="s">
        <v>180</v>
      </c>
      <c r="Y1201" t="s">
        <v>180</v>
      </c>
      <c r="Z1201" t="s">
        <v>180</v>
      </c>
      <c r="AB1201" t="s">
        <v>180</v>
      </c>
      <c r="AC1201" t="s">
        <v>181</v>
      </c>
      <c r="AD1201" t="s">
        <v>180</v>
      </c>
      <c r="AE1201" t="s">
        <v>180</v>
      </c>
      <c r="AF1201" t="s">
        <v>180</v>
      </c>
      <c r="AG1201" t="s">
        <v>180</v>
      </c>
      <c r="AH1201" t="s">
        <v>5919</v>
      </c>
      <c r="AI1201">
        <v>51.05</v>
      </c>
      <c r="AJ1201">
        <v>1.08</v>
      </c>
      <c r="AK1201" t="s">
        <v>180</v>
      </c>
      <c r="AL1201">
        <v>16.63</v>
      </c>
      <c r="AM1201" t="s">
        <v>180</v>
      </c>
      <c r="AP1201">
        <v>8.83</v>
      </c>
      <c r="AQ1201">
        <v>10.199999999999999</v>
      </c>
      <c r="AR1201">
        <v>6.07</v>
      </c>
      <c r="AS1201">
        <v>0.17</v>
      </c>
      <c r="AT1201" t="s">
        <v>180</v>
      </c>
      <c r="AU1201">
        <v>0.69</v>
      </c>
      <c r="AV1201">
        <v>2.69</v>
      </c>
      <c r="AW1201">
        <v>0.19</v>
      </c>
      <c r="AY1201" t="s">
        <v>180</v>
      </c>
      <c r="AZ1201" t="s">
        <v>180</v>
      </c>
      <c r="BA1201">
        <v>97.59999999999998</v>
      </c>
      <c r="BC1201" t="s">
        <v>180</v>
      </c>
      <c r="BD1201" t="s">
        <v>180</v>
      </c>
      <c r="BE1201" t="s">
        <v>180</v>
      </c>
      <c r="BF1201" t="s">
        <v>180</v>
      </c>
      <c r="BG1201" t="s">
        <v>180</v>
      </c>
      <c r="BH1201" t="s">
        <v>180</v>
      </c>
      <c r="BI1201" t="s">
        <v>180</v>
      </c>
      <c r="BK1201" t="s">
        <v>180</v>
      </c>
      <c r="BL1201" t="s">
        <v>180</v>
      </c>
      <c r="BM1201">
        <v>1.35</v>
      </c>
      <c r="BN1201" t="s">
        <v>180</v>
      </c>
      <c r="BO1201" t="s">
        <v>180</v>
      </c>
      <c r="BP1201" t="s">
        <v>180</v>
      </c>
      <c r="BQ1201" t="s">
        <v>180</v>
      </c>
      <c r="BR1201" t="s">
        <v>180</v>
      </c>
      <c r="BS1201" t="s">
        <v>180</v>
      </c>
      <c r="BT1201" t="s">
        <v>180</v>
      </c>
      <c r="BU1201" t="s">
        <v>180</v>
      </c>
      <c r="BV1201" t="s">
        <v>180</v>
      </c>
      <c r="BW1201" t="s">
        <v>180</v>
      </c>
      <c r="BX1201" t="s">
        <v>180</v>
      </c>
      <c r="BY1201" t="s">
        <v>180</v>
      </c>
      <c r="BZ1201" t="s">
        <v>180</v>
      </c>
      <c r="CD1201" t="s">
        <v>180</v>
      </c>
      <c r="CE1201" t="s">
        <v>180</v>
      </c>
      <c r="CG1201" t="s">
        <v>180</v>
      </c>
      <c r="CH1201" t="s">
        <v>180</v>
      </c>
      <c r="CI1201" t="s">
        <v>180</v>
      </c>
      <c r="CJ1201" t="s">
        <v>180</v>
      </c>
      <c r="CK1201" t="s">
        <v>180</v>
      </c>
      <c r="CM1201" t="s">
        <v>180</v>
      </c>
      <c r="CN1201" t="s">
        <v>180</v>
      </c>
      <c r="CQ1201">
        <v>250</v>
      </c>
      <c r="CR1201">
        <v>68</v>
      </c>
      <c r="CS1201" t="s">
        <v>180</v>
      </c>
      <c r="CT1201" t="s">
        <v>180</v>
      </c>
      <c r="CV1201">
        <v>0</v>
      </c>
      <c r="CZ1201" t="s">
        <v>180</v>
      </c>
      <c r="DB1201" t="s">
        <v>180</v>
      </c>
      <c r="DC1201" t="s">
        <v>180</v>
      </c>
      <c r="DD1201">
        <v>17</v>
      </c>
      <c r="DE1201">
        <v>336</v>
      </c>
      <c r="DF1201">
        <v>23.6</v>
      </c>
      <c r="DG1201">
        <v>96</v>
      </c>
      <c r="DH1201">
        <v>4.34</v>
      </c>
      <c r="DJ1201" t="s">
        <v>180</v>
      </c>
      <c r="DK1201" t="s">
        <v>180</v>
      </c>
      <c r="DL1201" t="s">
        <v>180</v>
      </c>
      <c r="DM1201" t="s">
        <v>180</v>
      </c>
      <c r="DR1201" t="s">
        <v>180</v>
      </c>
      <c r="DS1201" t="s">
        <v>180</v>
      </c>
      <c r="DU1201">
        <v>196</v>
      </c>
      <c r="DV1201">
        <v>9.9</v>
      </c>
      <c r="DW1201">
        <v>23.9</v>
      </c>
      <c r="DX1201">
        <v>3.21</v>
      </c>
      <c r="DY1201">
        <v>14.3</v>
      </c>
      <c r="DZ1201">
        <v>3.4</v>
      </c>
      <c r="EA1201">
        <v>1.1599999999999999</v>
      </c>
      <c r="EB1201">
        <v>3.56</v>
      </c>
      <c r="EC1201">
        <v>0.61</v>
      </c>
      <c r="ED1201">
        <v>3.91</v>
      </c>
      <c r="EE1201">
        <v>0.79</v>
      </c>
      <c r="EF1201">
        <v>2.2599999999999998</v>
      </c>
      <c r="EH1201">
        <v>2.2200000000000002</v>
      </c>
      <c r="EI1201">
        <v>0.33</v>
      </c>
      <c r="EJ1201">
        <v>2.41</v>
      </c>
      <c r="EK1201">
        <v>0.27</v>
      </c>
      <c r="EM1201" t="s">
        <v>180</v>
      </c>
      <c r="EN1201" t="s">
        <v>180</v>
      </c>
      <c r="EO1201" t="s">
        <v>180</v>
      </c>
      <c r="EP1201" t="s">
        <v>180</v>
      </c>
      <c r="EQ1201" t="s">
        <v>180</v>
      </c>
      <c r="ER1201" t="s">
        <v>180</v>
      </c>
      <c r="ET1201">
        <v>3.28</v>
      </c>
      <c r="EV1201">
        <v>2.09</v>
      </c>
      <c r="EW1201">
        <v>0.54</v>
      </c>
      <c r="EY1201" t="s">
        <v>180</v>
      </c>
      <c r="EZ1201" t="s">
        <v>180</v>
      </c>
      <c r="FB1201" t="s">
        <v>180</v>
      </c>
      <c r="FD1201" t="s">
        <v>180</v>
      </c>
      <c r="FF1201" t="s">
        <v>180</v>
      </c>
      <c r="FH1201" t="s">
        <v>180</v>
      </c>
      <c r="FI1201" t="s">
        <v>180</v>
      </c>
      <c r="FJ1201" t="s">
        <v>180</v>
      </c>
      <c r="FK1201" t="s">
        <v>180</v>
      </c>
      <c r="FL1201" t="s">
        <v>180</v>
      </c>
      <c r="FM1201" t="s">
        <v>180</v>
      </c>
      <c r="FN1201" t="s">
        <v>180</v>
      </c>
      <c r="FP1201" t="s">
        <v>180</v>
      </c>
      <c r="FQ1201" t="s">
        <v>180</v>
      </c>
      <c r="FR1201" t="s">
        <v>180</v>
      </c>
      <c r="FS1201" t="s">
        <v>180</v>
      </c>
      <c r="FT1201" t="s">
        <v>180</v>
      </c>
      <c r="FU1201" t="s">
        <v>180</v>
      </c>
      <c r="FV1201" t="s">
        <v>5943</v>
      </c>
      <c r="FW1201" t="s">
        <v>180</v>
      </c>
      <c r="FX1201">
        <f t="shared" si="360"/>
        <v>1.9549549549549547</v>
      </c>
      <c r="FY1201">
        <f t="shared" si="361"/>
        <v>43.243243243243242</v>
      </c>
      <c r="FZ1201">
        <f t="shared" si="362"/>
        <v>4.4594594594594597</v>
      </c>
      <c r="GA1201">
        <f t="shared" si="363"/>
        <v>1.5315315315315314</v>
      </c>
      <c r="GB1201">
        <f t="shared" si="364"/>
        <v>1.6036036036036034</v>
      </c>
      <c r="GC1201">
        <f t="shared" si="365"/>
        <v>0.63888888888888884</v>
      </c>
      <c r="GD1201">
        <f t="shared" si="366"/>
        <v>14.23728813559322</v>
      </c>
      <c r="GE1201">
        <f t="shared" si="367"/>
        <v>23.496503496503497</v>
      </c>
      <c r="GF1201">
        <f t="shared" si="368"/>
        <v>19.797979797979796</v>
      </c>
      <c r="GG1201">
        <f t="shared" si="369"/>
        <v>45.161290322580648</v>
      </c>
      <c r="GH1201">
        <f t="shared" si="370"/>
        <v>0.13723849372384936</v>
      </c>
      <c r="GI1201">
        <f t="shared" si="371"/>
        <v>0.12442396313364057</v>
      </c>
      <c r="GJ1201">
        <f t="shared" si="372"/>
        <v>0.25837320574162681</v>
      </c>
      <c r="GK1201">
        <f t="shared" si="373"/>
        <v>93.779904306220104</v>
      </c>
      <c r="GL1201">
        <f t="shared" si="374"/>
        <v>2.2811059907834101</v>
      </c>
      <c r="GM1201">
        <f t="shared" si="375"/>
        <v>0.48156682027649766</v>
      </c>
      <c r="GN1201">
        <f t="shared" si="376"/>
        <v>0.21111111111111108</v>
      </c>
      <c r="GO1201">
        <f t="shared" si="377"/>
        <v>2.9117647058823533</v>
      </c>
      <c r="GP1201">
        <f t="shared" si="378"/>
        <v>1.0204158337674418</v>
      </c>
      <c r="GQ1201">
        <f>(EA1201/0.0735)/((DZ1201/0.195*(EB1201/0.295))^0.5)</f>
        <v>1.0880140566966461</v>
      </c>
    </row>
    <row r="1202" spans="1:201">
      <c r="A1202" t="s">
        <v>5709</v>
      </c>
      <c r="B1202" t="s">
        <v>5857</v>
      </c>
      <c r="C1202" t="s">
        <v>7226</v>
      </c>
      <c r="D1202" t="s">
        <v>7018</v>
      </c>
      <c r="E1202" t="s">
        <v>7018</v>
      </c>
      <c r="F1202">
        <v>129</v>
      </c>
      <c r="G1202">
        <v>31</v>
      </c>
      <c r="H1202" t="s">
        <v>7336</v>
      </c>
      <c r="I1202" t="s">
        <v>5858</v>
      </c>
      <c r="J1202" t="s">
        <v>5859</v>
      </c>
      <c r="K1202">
        <v>-37.83</v>
      </c>
      <c r="L1202">
        <v>-37.83</v>
      </c>
      <c r="M1202">
        <v>177.18</v>
      </c>
      <c r="N1202">
        <v>177.18</v>
      </c>
      <c r="O1202" t="s">
        <v>179</v>
      </c>
      <c r="R1202" t="s">
        <v>5860</v>
      </c>
      <c r="S1202" t="s">
        <v>5861</v>
      </c>
      <c r="T1202" t="s">
        <v>7186</v>
      </c>
      <c r="V1202" t="s">
        <v>180</v>
      </c>
      <c r="W1202" t="s">
        <v>180</v>
      </c>
      <c r="X1202" t="s">
        <v>180</v>
      </c>
      <c r="Y1202" t="s">
        <v>180</v>
      </c>
      <c r="Z1202" t="s">
        <v>180</v>
      </c>
      <c r="AB1202" t="s">
        <v>180</v>
      </c>
      <c r="AC1202" t="s">
        <v>181</v>
      </c>
      <c r="AD1202" t="s">
        <v>180</v>
      </c>
      <c r="AE1202" t="s">
        <v>180</v>
      </c>
      <c r="AF1202" t="s">
        <v>180</v>
      </c>
      <c r="AG1202" t="s">
        <v>180</v>
      </c>
      <c r="AH1202" t="s">
        <v>5862</v>
      </c>
      <c r="AI1202">
        <v>57.45</v>
      </c>
      <c r="AJ1202">
        <v>0.62</v>
      </c>
      <c r="AK1202" t="s">
        <v>180</v>
      </c>
      <c r="AL1202">
        <v>13.72</v>
      </c>
      <c r="AM1202" t="s">
        <v>180</v>
      </c>
      <c r="AP1202">
        <v>6.88</v>
      </c>
      <c r="AQ1202">
        <v>8.02</v>
      </c>
      <c r="AR1202">
        <v>7.23</v>
      </c>
      <c r="AS1202">
        <v>0.13</v>
      </c>
      <c r="AT1202" t="s">
        <v>180</v>
      </c>
      <c r="AU1202">
        <v>1.43</v>
      </c>
      <c r="AV1202">
        <v>2.64</v>
      </c>
      <c r="AW1202">
        <v>0.08</v>
      </c>
      <c r="AY1202" t="s">
        <v>180</v>
      </c>
      <c r="AZ1202" t="s">
        <v>180</v>
      </c>
      <c r="BA1202">
        <v>98.2</v>
      </c>
      <c r="BC1202" t="s">
        <v>180</v>
      </c>
      <c r="BD1202" t="s">
        <v>180</v>
      </c>
      <c r="BE1202" t="s">
        <v>180</v>
      </c>
      <c r="BF1202" t="s">
        <v>180</v>
      </c>
      <c r="BG1202" t="s">
        <v>180</v>
      </c>
      <c r="BH1202" t="s">
        <v>180</v>
      </c>
      <c r="BI1202" t="s">
        <v>180</v>
      </c>
      <c r="BK1202" t="s">
        <v>180</v>
      </c>
      <c r="BL1202" t="s">
        <v>180</v>
      </c>
      <c r="BN1202" t="s">
        <v>180</v>
      </c>
      <c r="BO1202" t="s">
        <v>180</v>
      </c>
      <c r="BP1202" t="s">
        <v>180</v>
      </c>
      <c r="BQ1202" t="s">
        <v>180</v>
      </c>
      <c r="BR1202" t="s">
        <v>180</v>
      </c>
      <c r="BS1202" t="s">
        <v>180</v>
      </c>
      <c r="BT1202" t="s">
        <v>180</v>
      </c>
      <c r="BU1202" t="s">
        <v>180</v>
      </c>
      <c r="BV1202" t="s">
        <v>180</v>
      </c>
      <c r="BW1202" t="s">
        <v>180</v>
      </c>
      <c r="BX1202" t="s">
        <v>180</v>
      </c>
      <c r="BY1202" t="s">
        <v>180</v>
      </c>
      <c r="BZ1202" t="s">
        <v>180</v>
      </c>
      <c r="CD1202" t="s">
        <v>180</v>
      </c>
      <c r="CE1202" t="s">
        <v>180</v>
      </c>
      <c r="CG1202" t="s">
        <v>180</v>
      </c>
      <c r="CH1202" t="s">
        <v>180</v>
      </c>
      <c r="CI1202" t="s">
        <v>180</v>
      </c>
      <c r="CJ1202" t="s">
        <v>180</v>
      </c>
      <c r="CK1202" t="s">
        <v>180</v>
      </c>
      <c r="CM1202" t="s">
        <v>180</v>
      </c>
      <c r="CN1202" t="s">
        <v>180</v>
      </c>
      <c r="CO1202">
        <v>30.63</v>
      </c>
      <c r="CQ1202">
        <v>210.65</v>
      </c>
      <c r="CR1202">
        <v>399.58</v>
      </c>
      <c r="CS1202" t="s">
        <v>180</v>
      </c>
      <c r="CT1202" t="s">
        <v>180</v>
      </c>
      <c r="CU1202">
        <v>32.49</v>
      </c>
      <c r="CV1202">
        <v>107.5</v>
      </c>
      <c r="CZ1202" t="s">
        <v>180</v>
      </c>
      <c r="DB1202" t="s">
        <v>180</v>
      </c>
      <c r="DC1202" t="s">
        <v>180</v>
      </c>
      <c r="DD1202">
        <v>46.97</v>
      </c>
      <c r="DE1202">
        <v>173.68</v>
      </c>
      <c r="DF1202">
        <v>20.73</v>
      </c>
      <c r="DG1202">
        <v>99.79</v>
      </c>
      <c r="DH1202">
        <v>3.22</v>
      </c>
      <c r="DJ1202" t="s">
        <v>180</v>
      </c>
      <c r="DK1202" t="s">
        <v>180</v>
      </c>
      <c r="DL1202" t="s">
        <v>180</v>
      </c>
      <c r="DM1202" t="s">
        <v>180</v>
      </c>
      <c r="DR1202" t="s">
        <v>180</v>
      </c>
      <c r="DS1202" t="s">
        <v>180</v>
      </c>
      <c r="DT1202">
        <v>2.4900000000000002</v>
      </c>
      <c r="DU1202">
        <v>515.59</v>
      </c>
      <c r="DV1202">
        <v>8.16</v>
      </c>
      <c r="DW1202">
        <v>17.2</v>
      </c>
      <c r="DX1202">
        <v>2.2400000000000002</v>
      </c>
      <c r="DY1202">
        <v>9.14</v>
      </c>
      <c r="DZ1202">
        <v>2.35</v>
      </c>
      <c r="EA1202">
        <v>0.89</v>
      </c>
      <c r="EB1202">
        <v>2.74</v>
      </c>
      <c r="EC1202">
        <v>0.47</v>
      </c>
      <c r="ED1202">
        <v>3.04</v>
      </c>
      <c r="EE1202">
        <v>0.69</v>
      </c>
      <c r="EF1202">
        <v>1.97</v>
      </c>
      <c r="EG1202">
        <v>0.3</v>
      </c>
      <c r="EH1202">
        <v>1.9</v>
      </c>
      <c r="EI1202">
        <v>0.3</v>
      </c>
      <c r="EJ1202">
        <v>2.61</v>
      </c>
      <c r="EK1202">
        <v>0.27</v>
      </c>
      <c r="EM1202" t="s">
        <v>180</v>
      </c>
      <c r="EN1202" t="s">
        <v>180</v>
      </c>
      <c r="EO1202" t="s">
        <v>180</v>
      </c>
      <c r="EP1202" t="s">
        <v>180</v>
      </c>
      <c r="EQ1202" t="s">
        <v>180</v>
      </c>
      <c r="ER1202" t="s">
        <v>180</v>
      </c>
      <c r="ET1202">
        <v>6.14</v>
      </c>
      <c r="EV1202">
        <v>3.851</v>
      </c>
      <c r="EW1202">
        <v>0.93300000000000005</v>
      </c>
      <c r="EX1202">
        <v>0.512656</v>
      </c>
      <c r="EY1202" t="s">
        <v>180</v>
      </c>
      <c r="EZ1202" t="s">
        <v>180</v>
      </c>
      <c r="FA1202">
        <v>0.705264</v>
      </c>
      <c r="FB1202" t="s">
        <v>180</v>
      </c>
      <c r="FD1202" t="s">
        <v>180</v>
      </c>
      <c r="FF1202" t="s">
        <v>180</v>
      </c>
      <c r="FH1202" t="s">
        <v>180</v>
      </c>
      <c r="FI1202" t="s">
        <v>180</v>
      </c>
      <c r="FJ1202" t="s">
        <v>180</v>
      </c>
      <c r="FK1202" t="s">
        <v>180</v>
      </c>
      <c r="FL1202" t="s">
        <v>180</v>
      </c>
      <c r="FM1202" t="s">
        <v>180</v>
      </c>
      <c r="FN1202" t="s">
        <v>180</v>
      </c>
      <c r="FO1202">
        <v>0.28299999999999997</v>
      </c>
      <c r="FP1202" t="s">
        <v>180</v>
      </c>
      <c r="FQ1202" t="s">
        <v>180</v>
      </c>
      <c r="FR1202" t="s">
        <v>180</v>
      </c>
      <c r="FS1202" t="s">
        <v>180</v>
      </c>
      <c r="FT1202" t="s">
        <v>180</v>
      </c>
      <c r="FU1202" t="s">
        <v>180</v>
      </c>
      <c r="FV1202" t="s">
        <v>5863</v>
      </c>
      <c r="FW1202" t="s">
        <v>180</v>
      </c>
      <c r="FX1202">
        <f t="shared" si="360"/>
        <v>1.6947368421052633</v>
      </c>
      <c r="FY1202">
        <f t="shared" si="361"/>
        <v>52.521052631578954</v>
      </c>
      <c r="FZ1202">
        <f t="shared" si="362"/>
        <v>4.2947368421052632</v>
      </c>
      <c r="GA1202">
        <f t="shared" si="363"/>
        <v>1.236842105263158</v>
      </c>
      <c r="GB1202">
        <f t="shared" si="364"/>
        <v>1.442105263157895</v>
      </c>
      <c r="GC1202">
        <f t="shared" si="365"/>
        <v>2.3064516129032255</v>
      </c>
      <c r="GD1202">
        <f t="shared" si="366"/>
        <v>8.3781958514230581</v>
      </c>
      <c r="GE1202">
        <f t="shared" si="367"/>
        <v>19.002188183807441</v>
      </c>
      <c r="GF1202">
        <f t="shared" si="368"/>
        <v>63.185049019607845</v>
      </c>
      <c r="GG1202">
        <f t="shared" si="369"/>
        <v>160.12111801242236</v>
      </c>
      <c r="GH1202">
        <f t="shared" si="370"/>
        <v>0.35697674418604652</v>
      </c>
      <c r="GI1202">
        <f t="shared" si="371"/>
        <v>0.28975155279503106</v>
      </c>
      <c r="GJ1202">
        <f t="shared" si="372"/>
        <v>0.24227473383536746</v>
      </c>
      <c r="GK1202">
        <f t="shared" si="373"/>
        <v>133.88470527135809</v>
      </c>
      <c r="GL1202">
        <f t="shared" si="374"/>
        <v>2.5341614906832297</v>
      </c>
      <c r="GM1202">
        <f t="shared" si="375"/>
        <v>1.1959627329192546</v>
      </c>
      <c r="GN1202">
        <f t="shared" si="376"/>
        <v>0.47193627450980391</v>
      </c>
      <c r="GO1202">
        <f t="shared" si="377"/>
        <v>3.472340425531915</v>
      </c>
      <c r="GP1202">
        <f t="shared" si="378"/>
        <v>0.96829738689850919</v>
      </c>
      <c r="GQ1202">
        <f>(EA1202/0.0735)/((DZ1202/0.195*(EB1202/0.295))^0.5)</f>
        <v>1.1445157373134223</v>
      </c>
      <c r="GR1202">
        <v>0.512656</v>
      </c>
      <c r="GS1202">
        <v>0.705264</v>
      </c>
    </row>
    <row r="1203" spans="1:201">
      <c r="A1203" t="s">
        <v>5709</v>
      </c>
      <c r="B1203" t="s">
        <v>5857</v>
      </c>
      <c r="C1203" t="s">
        <v>7226</v>
      </c>
      <c r="D1203" t="s">
        <v>7018</v>
      </c>
      <c r="E1203" t="s">
        <v>7018</v>
      </c>
      <c r="F1203">
        <v>129</v>
      </c>
      <c r="G1203">
        <v>31</v>
      </c>
      <c r="H1203" t="s">
        <v>7336</v>
      </c>
      <c r="I1203" t="s">
        <v>5858</v>
      </c>
      <c r="J1203" t="s">
        <v>5864</v>
      </c>
      <c r="K1203">
        <v>-37.83</v>
      </c>
      <c r="L1203">
        <v>-37.83</v>
      </c>
      <c r="M1203">
        <v>177.18</v>
      </c>
      <c r="N1203">
        <v>177.18</v>
      </c>
      <c r="O1203" t="s">
        <v>179</v>
      </c>
      <c r="R1203" t="s">
        <v>5865</v>
      </c>
      <c r="S1203" t="s">
        <v>5861</v>
      </c>
      <c r="T1203" t="s">
        <v>7190</v>
      </c>
      <c r="V1203" t="s">
        <v>180</v>
      </c>
      <c r="W1203" t="s">
        <v>180</v>
      </c>
      <c r="X1203" t="s">
        <v>180</v>
      </c>
      <c r="Y1203" t="s">
        <v>180</v>
      </c>
      <c r="Z1203" t="s">
        <v>180</v>
      </c>
      <c r="AB1203" t="s">
        <v>180</v>
      </c>
      <c r="AC1203" t="s">
        <v>181</v>
      </c>
      <c r="AD1203" t="s">
        <v>180</v>
      </c>
      <c r="AE1203" t="s">
        <v>180</v>
      </c>
      <c r="AF1203" t="s">
        <v>180</v>
      </c>
      <c r="AG1203" t="s">
        <v>180</v>
      </c>
      <c r="AH1203" t="s">
        <v>5862</v>
      </c>
      <c r="AI1203">
        <v>57.24</v>
      </c>
      <c r="AJ1203">
        <v>0.6</v>
      </c>
      <c r="AK1203" t="s">
        <v>180</v>
      </c>
      <c r="AL1203">
        <v>13.73</v>
      </c>
      <c r="AM1203" t="s">
        <v>180</v>
      </c>
      <c r="AP1203">
        <v>6.96</v>
      </c>
      <c r="AQ1203">
        <v>8.3800000000000008</v>
      </c>
      <c r="AR1203">
        <v>7.42</v>
      </c>
      <c r="AS1203">
        <v>0.13</v>
      </c>
      <c r="AT1203" t="s">
        <v>180</v>
      </c>
      <c r="AU1203">
        <v>1.34</v>
      </c>
      <c r="AV1203">
        <v>2.41</v>
      </c>
      <c r="AW1203">
        <v>0.08</v>
      </c>
      <c r="AY1203" t="s">
        <v>180</v>
      </c>
      <c r="AZ1203" t="s">
        <v>180</v>
      </c>
      <c r="BA1203">
        <v>98.289999999999992</v>
      </c>
      <c r="BC1203" t="s">
        <v>180</v>
      </c>
      <c r="BD1203" t="s">
        <v>180</v>
      </c>
      <c r="BE1203" t="s">
        <v>180</v>
      </c>
      <c r="BF1203" t="s">
        <v>180</v>
      </c>
      <c r="BG1203" t="s">
        <v>180</v>
      </c>
      <c r="BH1203" t="s">
        <v>180</v>
      </c>
      <c r="BI1203" t="s">
        <v>180</v>
      </c>
      <c r="BK1203" t="s">
        <v>180</v>
      </c>
      <c r="BL1203" t="s">
        <v>180</v>
      </c>
      <c r="BN1203" t="s">
        <v>180</v>
      </c>
      <c r="BO1203" t="s">
        <v>180</v>
      </c>
      <c r="BP1203" t="s">
        <v>180</v>
      </c>
      <c r="BQ1203" t="s">
        <v>180</v>
      </c>
      <c r="BR1203" t="s">
        <v>180</v>
      </c>
      <c r="BS1203" t="s">
        <v>180</v>
      </c>
      <c r="BT1203" t="s">
        <v>180</v>
      </c>
      <c r="BU1203" t="s">
        <v>180</v>
      </c>
      <c r="BV1203" t="s">
        <v>180</v>
      </c>
      <c r="BW1203" t="s">
        <v>180</v>
      </c>
      <c r="BX1203" t="s">
        <v>180</v>
      </c>
      <c r="BY1203" t="s">
        <v>180</v>
      </c>
      <c r="BZ1203" t="s">
        <v>180</v>
      </c>
      <c r="CD1203" t="s">
        <v>180</v>
      </c>
      <c r="CE1203" t="s">
        <v>180</v>
      </c>
      <c r="CG1203" t="s">
        <v>180</v>
      </c>
      <c r="CH1203" t="s">
        <v>180</v>
      </c>
      <c r="CI1203" t="s">
        <v>180</v>
      </c>
      <c r="CJ1203" t="s">
        <v>180</v>
      </c>
      <c r="CK1203" t="s">
        <v>180</v>
      </c>
      <c r="CM1203" t="s">
        <v>180</v>
      </c>
      <c r="CN1203" t="s">
        <v>180</v>
      </c>
      <c r="CO1203">
        <v>23.74</v>
      </c>
      <c r="CQ1203">
        <v>197.3</v>
      </c>
      <c r="CR1203">
        <v>319.87</v>
      </c>
      <c r="CS1203" t="s">
        <v>180</v>
      </c>
      <c r="CT1203" t="s">
        <v>180</v>
      </c>
      <c r="CU1203">
        <v>35.69</v>
      </c>
      <c r="CV1203">
        <v>105.99</v>
      </c>
      <c r="CZ1203" t="s">
        <v>180</v>
      </c>
      <c r="DB1203" t="s">
        <v>180</v>
      </c>
      <c r="DC1203" t="s">
        <v>180</v>
      </c>
      <c r="DD1203">
        <v>45.62</v>
      </c>
      <c r="DE1203">
        <v>171.76</v>
      </c>
      <c r="DF1203">
        <v>19.5</v>
      </c>
      <c r="DG1203">
        <v>101.66</v>
      </c>
      <c r="DH1203">
        <v>3.26</v>
      </c>
      <c r="DJ1203" t="s">
        <v>180</v>
      </c>
      <c r="DK1203" t="s">
        <v>180</v>
      </c>
      <c r="DL1203" t="s">
        <v>180</v>
      </c>
      <c r="DM1203" t="s">
        <v>180</v>
      </c>
      <c r="DR1203" t="s">
        <v>180</v>
      </c>
      <c r="DS1203" t="s">
        <v>180</v>
      </c>
      <c r="DT1203">
        <v>2.52</v>
      </c>
      <c r="DU1203">
        <v>528.52</v>
      </c>
      <c r="DV1203">
        <v>8.32</v>
      </c>
      <c r="DW1203">
        <v>17.53</v>
      </c>
      <c r="DX1203">
        <v>2.21</v>
      </c>
      <c r="DY1203">
        <v>9.1199999999999992</v>
      </c>
      <c r="DZ1203">
        <v>2.2799999999999998</v>
      </c>
      <c r="EA1203">
        <v>0.87</v>
      </c>
      <c r="EB1203">
        <v>2.68</v>
      </c>
      <c r="EC1203">
        <v>0.45</v>
      </c>
      <c r="ED1203">
        <v>2.92</v>
      </c>
      <c r="EE1203">
        <v>0.66</v>
      </c>
      <c r="EF1203">
        <v>1.86</v>
      </c>
      <c r="EG1203">
        <v>0.28000000000000003</v>
      </c>
      <c r="EH1203">
        <v>1.81</v>
      </c>
      <c r="EI1203">
        <v>0.28000000000000003</v>
      </c>
      <c r="EJ1203">
        <v>2.63</v>
      </c>
      <c r="EK1203">
        <v>0.27</v>
      </c>
      <c r="EM1203" t="s">
        <v>180</v>
      </c>
      <c r="EN1203" t="s">
        <v>180</v>
      </c>
      <c r="EO1203" t="s">
        <v>180</v>
      </c>
      <c r="EP1203" t="s">
        <v>180</v>
      </c>
      <c r="EQ1203" t="s">
        <v>180</v>
      </c>
      <c r="ER1203" t="s">
        <v>180</v>
      </c>
      <c r="ET1203">
        <v>6.09</v>
      </c>
      <c r="EV1203">
        <v>3.8420000000000001</v>
      </c>
      <c r="EW1203">
        <v>0.91200000000000003</v>
      </c>
      <c r="EY1203" t="s">
        <v>180</v>
      </c>
      <c r="EZ1203" t="s">
        <v>180</v>
      </c>
      <c r="FB1203" t="s">
        <v>180</v>
      </c>
      <c r="FD1203" t="s">
        <v>180</v>
      </c>
      <c r="FF1203" t="s">
        <v>180</v>
      </c>
      <c r="FH1203" t="s">
        <v>180</v>
      </c>
      <c r="FI1203" t="s">
        <v>180</v>
      </c>
      <c r="FJ1203" t="s">
        <v>180</v>
      </c>
      <c r="FK1203" t="s">
        <v>180</v>
      </c>
      <c r="FL1203" t="s">
        <v>180</v>
      </c>
      <c r="FM1203" t="s">
        <v>180</v>
      </c>
      <c r="FN1203" t="s">
        <v>180</v>
      </c>
      <c r="FP1203" t="s">
        <v>180</v>
      </c>
      <c r="FQ1203" t="s">
        <v>180</v>
      </c>
      <c r="FR1203" t="s">
        <v>180</v>
      </c>
      <c r="FS1203" t="s">
        <v>180</v>
      </c>
      <c r="FT1203" t="s">
        <v>180</v>
      </c>
      <c r="FU1203" t="s">
        <v>180</v>
      </c>
      <c r="FV1203" t="s">
        <v>5866</v>
      </c>
      <c r="FW1203" t="s">
        <v>180</v>
      </c>
      <c r="FX1203">
        <f t="shared" si="360"/>
        <v>1.8011049723756904</v>
      </c>
      <c r="FY1203">
        <f t="shared" si="361"/>
        <v>56.165745856353588</v>
      </c>
      <c r="FZ1203">
        <f t="shared" si="362"/>
        <v>4.596685082872928</v>
      </c>
      <c r="GA1203">
        <f t="shared" si="363"/>
        <v>1.2596685082872927</v>
      </c>
      <c r="GB1203">
        <f t="shared" si="364"/>
        <v>1.4806629834254144</v>
      </c>
      <c r="GC1203">
        <f t="shared" si="365"/>
        <v>2.2333333333333334</v>
      </c>
      <c r="GD1203">
        <f t="shared" si="366"/>
        <v>8.8082051282051275</v>
      </c>
      <c r="GE1203">
        <f t="shared" si="367"/>
        <v>18.833333333333336</v>
      </c>
      <c r="GF1203">
        <f t="shared" si="368"/>
        <v>63.52403846153846</v>
      </c>
      <c r="GG1203">
        <f t="shared" si="369"/>
        <v>162.12269938650309</v>
      </c>
      <c r="GH1203">
        <f t="shared" si="370"/>
        <v>0.3474044495151169</v>
      </c>
      <c r="GI1203">
        <f t="shared" si="371"/>
        <v>0.27975460122699392</v>
      </c>
      <c r="GJ1203">
        <f t="shared" si="372"/>
        <v>0.23737636647579385</v>
      </c>
      <c r="GK1203">
        <f t="shared" si="373"/>
        <v>137.56376887038002</v>
      </c>
      <c r="GL1203">
        <f t="shared" si="374"/>
        <v>2.552147239263804</v>
      </c>
      <c r="GM1203">
        <f t="shared" si="375"/>
        <v>1.1785276073619633</v>
      </c>
      <c r="GN1203">
        <f t="shared" si="376"/>
        <v>0.46177884615384612</v>
      </c>
      <c r="GO1203">
        <f t="shared" si="377"/>
        <v>3.6491228070175441</v>
      </c>
      <c r="GP1203">
        <f t="shared" si="378"/>
        <v>0.98395110454935786</v>
      </c>
      <c r="GQ1203">
        <f>(EA1203/0.0735)/((DZ1203/0.195*(EB1203/0.295))^0.5)</f>
        <v>1.148485209721321</v>
      </c>
    </row>
    <row r="1204" spans="1:201">
      <c r="A1204" t="s">
        <v>5709</v>
      </c>
      <c r="B1204" t="s">
        <v>5857</v>
      </c>
      <c r="C1204" t="s">
        <v>7226</v>
      </c>
      <c r="D1204" t="s">
        <v>7018</v>
      </c>
      <c r="E1204" t="s">
        <v>7018</v>
      </c>
      <c r="F1204">
        <v>129</v>
      </c>
      <c r="G1204">
        <v>31</v>
      </c>
      <c r="H1204" t="s">
        <v>7336</v>
      </c>
      <c r="I1204" t="s">
        <v>5858</v>
      </c>
      <c r="J1204" t="s">
        <v>5867</v>
      </c>
      <c r="K1204">
        <v>-37.83</v>
      </c>
      <c r="L1204">
        <v>-37.83</v>
      </c>
      <c r="M1204">
        <v>177.18</v>
      </c>
      <c r="N1204">
        <v>177.18</v>
      </c>
      <c r="O1204" t="s">
        <v>179</v>
      </c>
      <c r="R1204" t="s">
        <v>5868</v>
      </c>
      <c r="S1204" t="s">
        <v>5861</v>
      </c>
      <c r="T1204" t="s">
        <v>7187</v>
      </c>
      <c r="V1204" t="s">
        <v>180</v>
      </c>
      <c r="W1204" t="s">
        <v>180</v>
      </c>
      <c r="X1204" t="s">
        <v>180</v>
      </c>
      <c r="Y1204" t="s">
        <v>180</v>
      </c>
      <c r="Z1204" t="s">
        <v>180</v>
      </c>
      <c r="AB1204" t="s">
        <v>180</v>
      </c>
      <c r="AC1204" t="s">
        <v>181</v>
      </c>
      <c r="AD1204" t="s">
        <v>180</v>
      </c>
      <c r="AE1204" t="s">
        <v>180</v>
      </c>
      <c r="AF1204" t="s">
        <v>180</v>
      </c>
      <c r="AG1204" t="s">
        <v>180</v>
      </c>
      <c r="AH1204" t="s">
        <v>5862</v>
      </c>
      <c r="AI1204">
        <v>57.24</v>
      </c>
      <c r="AJ1204">
        <v>0.62</v>
      </c>
      <c r="AK1204" t="s">
        <v>180</v>
      </c>
      <c r="AL1204">
        <v>13.43</v>
      </c>
      <c r="AM1204" t="s">
        <v>180</v>
      </c>
      <c r="AP1204">
        <v>7.18</v>
      </c>
      <c r="AQ1204">
        <v>8.23</v>
      </c>
      <c r="AR1204">
        <v>7.94</v>
      </c>
      <c r="AS1204">
        <v>0.14000000000000001</v>
      </c>
      <c r="AT1204" t="s">
        <v>180</v>
      </c>
      <c r="AU1204">
        <v>1.36</v>
      </c>
      <c r="AV1204">
        <v>2.36</v>
      </c>
      <c r="AW1204">
        <v>0.09</v>
      </c>
      <c r="AY1204" t="s">
        <v>180</v>
      </c>
      <c r="AZ1204" t="s">
        <v>180</v>
      </c>
      <c r="BA1204">
        <v>98.59</v>
      </c>
      <c r="BC1204" t="s">
        <v>180</v>
      </c>
      <c r="BD1204" t="s">
        <v>180</v>
      </c>
      <c r="BE1204" t="s">
        <v>180</v>
      </c>
      <c r="BF1204" t="s">
        <v>180</v>
      </c>
      <c r="BG1204" t="s">
        <v>180</v>
      </c>
      <c r="BH1204" t="s">
        <v>180</v>
      </c>
      <c r="BI1204" t="s">
        <v>180</v>
      </c>
      <c r="BK1204" t="s">
        <v>180</v>
      </c>
      <c r="BL1204" t="s">
        <v>180</v>
      </c>
      <c r="BN1204" t="s">
        <v>180</v>
      </c>
      <c r="BO1204" t="s">
        <v>180</v>
      </c>
      <c r="BP1204" t="s">
        <v>180</v>
      </c>
      <c r="BQ1204" t="s">
        <v>180</v>
      </c>
      <c r="BR1204" t="s">
        <v>180</v>
      </c>
      <c r="BS1204" t="s">
        <v>180</v>
      </c>
      <c r="BT1204" t="s">
        <v>180</v>
      </c>
      <c r="BU1204" t="s">
        <v>180</v>
      </c>
      <c r="BV1204" t="s">
        <v>180</v>
      </c>
      <c r="BW1204" t="s">
        <v>180</v>
      </c>
      <c r="BX1204" t="s">
        <v>180</v>
      </c>
      <c r="BY1204" t="s">
        <v>180</v>
      </c>
      <c r="BZ1204" t="s">
        <v>180</v>
      </c>
      <c r="CD1204" t="s">
        <v>180</v>
      </c>
      <c r="CE1204" t="s">
        <v>180</v>
      </c>
      <c r="CG1204" t="s">
        <v>180</v>
      </c>
      <c r="CH1204" t="s">
        <v>180</v>
      </c>
      <c r="CI1204" t="s">
        <v>180</v>
      </c>
      <c r="CJ1204" t="s">
        <v>180</v>
      </c>
      <c r="CK1204" t="s">
        <v>180</v>
      </c>
      <c r="CM1204" t="s">
        <v>180</v>
      </c>
      <c r="CN1204" t="s">
        <v>180</v>
      </c>
      <c r="CO1204">
        <v>30.72</v>
      </c>
      <c r="CQ1204">
        <v>216.93</v>
      </c>
      <c r="CR1204">
        <v>431.43</v>
      </c>
      <c r="CS1204" t="s">
        <v>180</v>
      </c>
      <c r="CT1204" t="s">
        <v>180</v>
      </c>
      <c r="CU1204">
        <v>34.06</v>
      </c>
      <c r="CV1204">
        <v>122.43</v>
      </c>
      <c r="CZ1204" t="s">
        <v>180</v>
      </c>
      <c r="DB1204" t="s">
        <v>180</v>
      </c>
      <c r="DC1204" t="s">
        <v>180</v>
      </c>
      <c r="DD1204">
        <v>45.27</v>
      </c>
      <c r="DE1204">
        <v>166.94</v>
      </c>
      <c r="DF1204">
        <v>20.81</v>
      </c>
      <c r="DG1204">
        <v>99.86</v>
      </c>
      <c r="DH1204">
        <v>3.17</v>
      </c>
      <c r="DJ1204" t="s">
        <v>180</v>
      </c>
      <c r="DK1204" t="s">
        <v>180</v>
      </c>
      <c r="DL1204" t="s">
        <v>180</v>
      </c>
      <c r="DM1204" t="s">
        <v>180</v>
      </c>
      <c r="DR1204" t="s">
        <v>180</v>
      </c>
      <c r="DS1204" t="s">
        <v>180</v>
      </c>
      <c r="DT1204">
        <v>2.38</v>
      </c>
      <c r="DU1204">
        <v>517.44000000000005</v>
      </c>
      <c r="DV1204">
        <v>7.96</v>
      </c>
      <c r="DW1204">
        <v>17.149999999999999</v>
      </c>
      <c r="DX1204">
        <v>2.2400000000000002</v>
      </c>
      <c r="DY1204">
        <v>9.25</v>
      </c>
      <c r="DZ1204">
        <v>2.38</v>
      </c>
      <c r="EA1204">
        <v>0.88</v>
      </c>
      <c r="EB1204">
        <v>2.77</v>
      </c>
      <c r="EC1204">
        <v>0.48</v>
      </c>
      <c r="ED1204">
        <v>3.1</v>
      </c>
      <c r="EE1204">
        <v>0.7</v>
      </c>
      <c r="EF1204">
        <v>2.0099999999999998</v>
      </c>
      <c r="EG1204">
        <v>0.3</v>
      </c>
      <c r="EH1204">
        <v>1.94</v>
      </c>
      <c r="EI1204">
        <v>0.3</v>
      </c>
      <c r="EJ1204">
        <v>2.65</v>
      </c>
      <c r="EK1204">
        <v>0.27</v>
      </c>
      <c r="EM1204" t="s">
        <v>180</v>
      </c>
      <c r="EN1204" t="s">
        <v>180</v>
      </c>
      <c r="EO1204" t="s">
        <v>180</v>
      </c>
      <c r="EP1204" t="s">
        <v>180</v>
      </c>
      <c r="EQ1204" t="s">
        <v>180</v>
      </c>
      <c r="ER1204" t="s">
        <v>180</v>
      </c>
      <c r="ET1204">
        <v>6.01</v>
      </c>
      <c r="EV1204">
        <v>3.742</v>
      </c>
      <c r="EW1204">
        <v>0.90700000000000003</v>
      </c>
      <c r="EX1204">
        <v>0.51267399999999996</v>
      </c>
      <c r="EY1204" t="s">
        <v>180</v>
      </c>
      <c r="EZ1204" t="s">
        <v>180</v>
      </c>
      <c r="FA1204">
        <v>0.70516900000000005</v>
      </c>
      <c r="FB1204" t="s">
        <v>180</v>
      </c>
      <c r="FD1204" t="s">
        <v>180</v>
      </c>
      <c r="FF1204" t="s">
        <v>180</v>
      </c>
      <c r="FH1204" t="s">
        <v>180</v>
      </c>
      <c r="FI1204" t="s">
        <v>180</v>
      </c>
      <c r="FJ1204" t="s">
        <v>180</v>
      </c>
      <c r="FK1204" t="s">
        <v>180</v>
      </c>
      <c r="FL1204" t="s">
        <v>180</v>
      </c>
      <c r="FM1204" t="s">
        <v>180</v>
      </c>
      <c r="FN1204" t="s">
        <v>180</v>
      </c>
      <c r="FO1204">
        <v>0.28299400000000002</v>
      </c>
      <c r="FP1204" t="s">
        <v>180</v>
      </c>
      <c r="FQ1204" t="s">
        <v>180</v>
      </c>
      <c r="FR1204" t="s">
        <v>180</v>
      </c>
      <c r="FS1204" t="s">
        <v>180</v>
      </c>
      <c r="FT1204" t="s">
        <v>180</v>
      </c>
      <c r="FU1204" t="s">
        <v>180</v>
      </c>
      <c r="FV1204" t="s">
        <v>5869</v>
      </c>
      <c r="FW1204" t="s">
        <v>180</v>
      </c>
      <c r="FX1204">
        <f t="shared" si="360"/>
        <v>1.634020618556701</v>
      </c>
      <c r="FY1204">
        <f t="shared" si="361"/>
        <v>51.47422680412371</v>
      </c>
      <c r="FZ1204">
        <f t="shared" si="362"/>
        <v>4.1030927835051552</v>
      </c>
      <c r="GA1204">
        <f t="shared" si="363"/>
        <v>1.2268041237113403</v>
      </c>
      <c r="GB1204">
        <f t="shared" si="364"/>
        <v>1.4278350515463918</v>
      </c>
      <c r="GC1204">
        <f t="shared" si="365"/>
        <v>2.1935483870967745</v>
      </c>
      <c r="GD1204">
        <f t="shared" si="366"/>
        <v>8.0221047573282078</v>
      </c>
      <c r="GE1204">
        <f t="shared" si="367"/>
        <v>18.047567567567569</v>
      </c>
      <c r="GF1204">
        <f t="shared" si="368"/>
        <v>65.005025125628151</v>
      </c>
      <c r="GG1204">
        <f t="shared" si="369"/>
        <v>163.23028391167193</v>
      </c>
      <c r="GH1204">
        <f t="shared" si="370"/>
        <v>0.35043731778425657</v>
      </c>
      <c r="GI1204">
        <f t="shared" si="371"/>
        <v>0.28611987381703474</v>
      </c>
      <c r="GJ1204">
        <f t="shared" si="372"/>
        <v>0.24238375200427581</v>
      </c>
      <c r="GK1204">
        <f t="shared" si="373"/>
        <v>138.27899518973811</v>
      </c>
      <c r="GL1204">
        <f t="shared" si="374"/>
        <v>2.5110410094637223</v>
      </c>
      <c r="GM1204">
        <f t="shared" si="375"/>
        <v>1.1804416403785489</v>
      </c>
      <c r="GN1204">
        <f t="shared" si="376"/>
        <v>0.4701005025125628</v>
      </c>
      <c r="GO1204">
        <f t="shared" si="377"/>
        <v>3.3445378151260505</v>
      </c>
      <c r="GP1204">
        <f t="shared" si="378"/>
        <v>0.97753650097924449</v>
      </c>
      <c r="GQ1204">
        <f>(EA1204/0.0735)/((DZ1204/0.195*(EB1204/0.295))^0.5)</f>
        <v>1.1183951721956746</v>
      </c>
      <c r="GR1204">
        <v>0.51267399999999996</v>
      </c>
      <c r="GS1204">
        <v>0.70516900000000005</v>
      </c>
    </row>
    <row r="1205" spans="1:201">
      <c r="A1205" t="s">
        <v>5709</v>
      </c>
      <c r="B1205" t="s">
        <v>5857</v>
      </c>
      <c r="C1205" t="s">
        <v>7226</v>
      </c>
      <c r="D1205" t="s">
        <v>7018</v>
      </c>
      <c r="E1205" t="s">
        <v>7018</v>
      </c>
      <c r="F1205">
        <v>129</v>
      </c>
      <c r="G1205">
        <v>31</v>
      </c>
      <c r="H1205" t="s">
        <v>7336</v>
      </c>
      <c r="I1205" t="s">
        <v>5858</v>
      </c>
      <c r="J1205" t="s">
        <v>5870</v>
      </c>
      <c r="K1205">
        <v>-37.83</v>
      </c>
      <c r="L1205">
        <v>-37.83</v>
      </c>
      <c r="M1205">
        <v>177.18</v>
      </c>
      <c r="N1205">
        <v>177.18</v>
      </c>
      <c r="O1205" t="s">
        <v>179</v>
      </c>
      <c r="R1205" t="s">
        <v>5871</v>
      </c>
      <c r="S1205" t="s">
        <v>5861</v>
      </c>
      <c r="T1205" t="s">
        <v>7188</v>
      </c>
      <c r="V1205" t="s">
        <v>180</v>
      </c>
      <c r="W1205" t="s">
        <v>180</v>
      </c>
      <c r="X1205" t="s">
        <v>180</v>
      </c>
      <c r="Y1205" t="s">
        <v>180</v>
      </c>
      <c r="Z1205" t="s">
        <v>180</v>
      </c>
      <c r="AB1205" t="s">
        <v>180</v>
      </c>
      <c r="AC1205" t="s">
        <v>181</v>
      </c>
      <c r="AD1205" t="s">
        <v>180</v>
      </c>
      <c r="AE1205" t="s">
        <v>180</v>
      </c>
      <c r="AF1205" t="s">
        <v>180</v>
      </c>
      <c r="AG1205" t="s">
        <v>180</v>
      </c>
      <c r="AH1205" t="s">
        <v>5862</v>
      </c>
      <c r="AI1205">
        <v>57.91</v>
      </c>
      <c r="AJ1205">
        <v>0.63</v>
      </c>
      <c r="AK1205" t="s">
        <v>180</v>
      </c>
      <c r="AL1205">
        <v>13.43</v>
      </c>
      <c r="AM1205" t="s">
        <v>180</v>
      </c>
      <c r="AP1205">
        <v>6.97</v>
      </c>
      <c r="AQ1205">
        <v>8.34</v>
      </c>
      <c r="AR1205">
        <v>7.63</v>
      </c>
      <c r="AS1205">
        <v>0.13</v>
      </c>
      <c r="AT1205" t="s">
        <v>180</v>
      </c>
      <c r="AU1205">
        <v>1.41</v>
      </c>
      <c r="AV1205">
        <v>2.2599999999999998</v>
      </c>
      <c r="AW1205">
        <v>0.09</v>
      </c>
      <c r="AY1205" t="s">
        <v>180</v>
      </c>
      <c r="AZ1205" t="s">
        <v>180</v>
      </c>
      <c r="BA1205">
        <v>98.8</v>
      </c>
      <c r="BC1205" t="s">
        <v>180</v>
      </c>
      <c r="BD1205" t="s">
        <v>180</v>
      </c>
      <c r="BE1205" t="s">
        <v>180</v>
      </c>
      <c r="BF1205" t="s">
        <v>180</v>
      </c>
      <c r="BG1205" t="s">
        <v>180</v>
      </c>
      <c r="BH1205" t="s">
        <v>180</v>
      </c>
      <c r="BI1205" t="s">
        <v>180</v>
      </c>
      <c r="BK1205" t="s">
        <v>180</v>
      </c>
      <c r="BL1205" t="s">
        <v>180</v>
      </c>
      <c r="BN1205" t="s">
        <v>180</v>
      </c>
      <c r="BO1205" t="s">
        <v>180</v>
      </c>
      <c r="BP1205" t="s">
        <v>180</v>
      </c>
      <c r="BQ1205" t="s">
        <v>180</v>
      </c>
      <c r="BR1205" t="s">
        <v>180</v>
      </c>
      <c r="BS1205" t="s">
        <v>180</v>
      </c>
      <c r="BT1205" t="s">
        <v>180</v>
      </c>
      <c r="BU1205" t="s">
        <v>180</v>
      </c>
      <c r="BV1205" t="s">
        <v>180</v>
      </c>
      <c r="BW1205" t="s">
        <v>180</v>
      </c>
      <c r="BX1205" t="s">
        <v>180</v>
      </c>
      <c r="BY1205" t="s">
        <v>180</v>
      </c>
      <c r="BZ1205" t="s">
        <v>180</v>
      </c>
      <c r="CD1205" t="s">
        <v>180</v>
      </c>
      <c r="CE1205" t="s">
        <v>180</v>
      </c>
      <c r="CG1205" t="s">
        <v>180</v>
      </c>
      <c r="CH1205" t="s">
        <v>180</v>
      </c>
      <c r="CI1205" t="s">
        <v>180</v>
      </c>
      <c r="CJ1205" t="s">
        <v>180</v>
      </c>
      <c r="CK1205" t="s">
        <v>180</v>
      </c>
      <c r="CM1205" t="s">
        <v>180</v>
      </c>
      <c r="CN1205" t="s">
        <v>180</v>
      </c>
      <c r="CO1205">
        <v>30.8</v>
      </c>
      <c r="CQ1205">
        <v>218.11</v>
      </c>
      <c r="CR1205">
        <v>456.84</v>
      </c>
      <c r="CS1205" t="s">
        <v>180</v>
      </c>
      <c r="CT1205" t="s">
        <v>180</v>
      </c>
      <c r="CU1205">
        <v>34.71</v>
      </c>
      <c r="CV1205">
        <v>125.46</v>
      </c>
      <c r="CZ1205" t="s">
        <v>180</v>
      </c>
      <c r="DB1205" t="s">
        <v>180</v>
      </c>
      <c r="DC1205" t="s">
        <v>180</v>
      </c>
      <c r="DD1205">
        <v>43.5</v>
      </c>
      <c r="DE1205">
        <v>188.69</v>
      </c>
      <c r="DF1205">
        <v>21.07</v>
      </c>
      <c r="DG1205">
        <v>100.8</v>
      </c>
      <c r="DH1205">
        <v>3.29</v>
      </c>
      <c r="DJ1205" t="s">
        <v>180</v>
      </c>
      <c r="DK1205" t="s">
        <v>180</v>
      </c>
      <c r="DL1205" t="s">
        <v>180</v>
      </c>
      <c r="DM1205" t="s">
        <v>180</v>
      </c>
      <c r="DR1205" t="s">
        <v>180</v>
      </c>
      <c r="DS1205" t="s">
        <v>180</v>
      </c>
      <c r="DT1205">
        <v>2.39</v>
      </c>
      <c r="DU1205">
        <v>520.20000000000005</v>
      </c>
      <c r="DV1205">
        <v>8.5500000000000007</v>
      </c>
      <c r="DW1205">
        <v>18.27</v>
      </c>
      <c r="DX1205">
        <v>2.3199999999999998</v>
      </c>
      <c r="DY1205">
        <v>9.5399999999999991</v>
      </c>
      <c r="DZ1205">
        <v>2.41</v>
      </c>
      <c r="EA1205">
        <v>0.9</v>
      </c>
      <c r="EB1205">
        <v>2.84</v>
      </c>
      <c r="EC1205">
        <v>0.49</v>
      </c>
      <c r="ED1205">
        <v>3.16</v>
      </c>
      <c r="EE1205">
        <v>0.71</v>
      </c>
      <c r="EF1205">
        <v>2</v>
      </c>
      <c r="EG1205">
        <v>0.31</v>
      </c>
      <c r="EH1205">
        <v>1.94</v>
      </c>
      <c r="EI1205">
        <v>0.3</v>
      </c>
      <c r="EJ1205">
        <v>2.68</v>
      </c>
      <c r="EK1205">
        <v>0.28999999999999998</v>
      </c>
      <c r="EM1205" t="s">
        <v>180</v>
      </c>
      <c r="EN1205" t="s">
        <v>180</v>
      </c>
      <c r="EO1205" t="s">
        <v>180</v>
      </c>
      <c r="EP1205" t="s">
        <v>180</v>
      </c>
      <c r="EQ1205" t="s">
        <v>180</v>
      </c>
      <c r="ER1205" t="s">
        <v>180</v>
      </c>
      <c r="ET1205">
        <v>5.42</v>
      </c>
      <c r="EV1205">
        <v>3.6909999999999998</v>
      </c>
      <c r="EW1205">
        <v>0.92100000000000004</v>
      </c>
      <c r="EX1205">
        <v>0.51267799999999997</v>
      </c>
      <c r="EY1205" t="s">
        <v>180</v>
      </c>
      <c r="EZ1205" t="s">
        <v>180</v>
      </c>
      <c r="FA1205">
        <v>0.705341</v>
      </c>
      <c r="FB1205" t="s">
        <v>180</v>
      </c>
      <c r="FD1205" t="s">
        <v>180</v>
      </c>
      <c r="FF1205" t="s">
        <v>180</v>
      </c>
      <c r="FH1205" t="s">
        <v>180</v>
      </c>
      <c r="FI1205" t="s">
        <v>180</v>
      </c>
      <c r="FJ1205" t="s">
        <v>180</v>
      </c>
      <c r="FK1205" t="s">
        <v>180</v>
      </c>
      <c r="FL1205" t="s">
        <v>180</v>
      </c>
      <c r="FM1205" t="s">
        <v>180</v>
      </c>
      <c r="FN1205" t="s">
        <v>180</v>
      </c>
      <c r="FO1205">
        <v>0.28299600000000003</v>
      </c>
      <c r="FP1205" t="s">
        <v>180</v>
      </c>
      <c r="FQ1205" t="s">
        <v>180</v>
      </c>
      <c r="FR1205" t="s">
        <v>180</v>
      </c>
      <c r="FS1205" t="s">
        <v>180</v>
      </c>
      <c r="FT1205" t="s">
        <v>180</v>
      </c>
      <c r="FU1205" t="s">
        <v>180</v>
      </c>
      <c r="FV1205" t="s">
        <v>5872</v>
      </c>
      <c r="FW1205" t="s">
        <v>180</v>
      </c>
      <c r="FX1205">
        <f t="shared" si="360"/>
        <v>1.6958762886597938</v>
      </c>
      <c r="FY1205">
        <f t="shared" si="361"/>
        <v>51.958762886597938</v>
      </c>
      <c r="FZ1205">
        <f t="shared" si="362"/>
        <v>4.4072164948453612</v>
      </c>
      <c r="GA1205">
        <f t="shared" si="363"/>
        <v>1.2422680412371134</v>
      </c>
      <c r="GB1205">
        <f t="shared" si="364"/>
        <v>1.4639175257731958</v>
      </c>
      <c r="GC1205">
        <f t="shared" si="365"/>
        <v>2.2380952380952381</v>
      </c>
      <c r="GD1205">
        <f t="shared" si="366"/>
        <v>8.9553868058851442</v>
      </c>
      <c r="GE1205">
        <f t="shared" si="367"/>
        <v>19.778825995807129</v>
      </c>
      <c r="GF1205">
        <f t="shared" si="368"/>
        <v>60.842105263157897</v>
      </c>
      <c r="GG1205">
        <f t="shared" si="369"/>
        <v>158.11550151975686</v>
      </c>
      <c r="GH1205">
        <f t="shared" si="370"/>
        <v>0.29666119321291734</v>
      </c>
      <c r="GI1205">
        <f t="shared" si="371"/>
        <v>0.27993920972644376</v>
      </c>
      <c r="GJ1205">
        <f t="shared" si="372"/>
        <v>0.24952587374695206</v>
      </c>
      <c r="GK1205">
        <f t="shared" si="373"/>
        <v>140.93741533459769</v>
      </c>
      <c r="GL1205">
        <f t="shared" si="374"/>
        <v>2.5987841945288754</v>
      </c>
      <c r="GM1205">
        <f t="shared" si="375"/>
        <v>1.1218844984802432</v>
      </c>
      <c r="GN1205">
        <f t="shared" si="376"/>
        <v>0.43169590643274847</v>
      </c>
      <c r="GO1205">
        <f t="shared" si="377"/>
        <v>3.5477178423236517</v>
      </c>
      <c r="GP1205">
        <f t="shared" si="378"/>
        <v>0.98732673943398996</v>
      </c>
      <c r="GQ1205">
        <f>(EA1205/0.0735)/((DZ1205/0.195*(EB1205/0.295))^0.5)</f>
        <v>1.1225761025828409</v>
      </c>
      <c r="GR1205">
        <v>0.51267799999999997</v>
      </c>
      <c r="GS1205">
        <v>0.705341</v>
      </c>
    </row>
    <row r="1206" spans="1:201">
      <c r="A1206" t="s">
        <v>5709</v>
      </c>
      <c r="B1206" t="s">
        <v>5857</v>
      </c>
      <c r="C1206" t="s">
        <v>7226</v>
      </c>
      <c r="D1206" t="s">
        <v>7018</v>
      </c>
      <c r="E1206" t="s">
        <v>7018</v>
      </c>
      <c r="F1206">
        <v>129</v>
      </c>
      <c r="G1206">
        <v>31</v>
      </c>
      <c r="H1206" t="s">
        <v>7336</v>
      </c>
      <c r="I1206" t="s">
        <v>5858</v>
      </c>
      <c r="J1206" t="s">
        <v>5873</v>
      </c>
      <c r="K1206">
        <v>-37.83</v>
      </c>
      <c r="L1206">
        <v>-37.83</v>
      </c>
      <c r="M1206">
        <v>177.18</v>
      </c>
      <c r="N1206">
        <v>177.18</v>
      </c>
      <c r="O1206" t="s">
        <v>179</v>
      </c>
      <c r="R1206" t="s">
        <v>5874</v>
      </c>
      <c r="S1206" t="s">
        <v>5861</v>
      </c>
      <c r="T1206" t="s">
        <v>7191</v>
      </c>
      <c r="V1206" t="s">
        <v>180</v>
      </c>
      <c r="W1206" t="s">
        <v>180</v>
      </c>
      <c r="X1206" t="s">
        <v>180</v>
      </c>
      <c r="Y1206" t="s">
        <v>180</v>
      </c>
      <c r="Z1206" t="s">
        <v>180</v>
      </c>
      <c r="AB1206" t="s">
        <v>180</v>
      </c>
      <c r="AC1206" t="s">
        <v>181</v>
      </c>
      <c r="AD1206" t="s">
        <v>180</v>
      </c>
      <c r="AE1206" t="s">
        <v>180</v>
      </c>
      <c r="AF1206" t="s">
        <v>180</v>
      </c>
      <c r="AG1206" t="s">
        <v>180</v>
      </c>
      <c r="AH1206" t="s">
        <v>5862</v>
      </c>
      <c r="AI1206">
        <v>58.1</v>
      </c>
      <c r="AJ1206">
        <v>0.61</v>
      </c>
      <c r="AK1206" t="s">
        <v>180</v>
      </c>
      <c r="AL1206">
        <v>13.84</v>
      </c>
      <c r="AM1206" t="s">
        <v>180</v>
      </c>
      <c r="AP1206">
        <v>7.07</v>
      </c>
      <c r="AQ1206">
        <v>8.3800000000000008</v>
      </c>
      <c r="AR1206">
        <v>8.1199999999999992</v>
      </c>
      <c r="AS1206">
        <v>0.13</v>
      </c>
      <c r="AT1206" t="s">
        <v>180</v>
      </c>
      <c r="AU1206">
        <v>1.36</v>
      </c>
      <c r="AV1206">
        <v>2.38</v>
      </c>
      <c r="AW1206">
        <v>0.09</v>
      </c>
      <c r="AY1206" t="s">
        <v>180</v>
      </c>
      <c r="AZ1206" t="s">
        <v>180</v>
      </c>
      <c r="BA1206">
        <v>100.08</v>
      </c>
      <c r="BC1206" t="s">
        <v>180</v>
      </c>
      <c r="BD1206" t="s">
        <v>180</v>
      </c>
      <c r="BE1206" t="s">
        <v>180</v>
      </c>
      <c r="BF1206" t="s">
        <v>180</v>
      </c>
      <c r="BG1206" t="s">
        <v>180</v>
      </c>
      <c r="BH1206" t="s">
        <v>180</v>
      </c>
      <c r="BI1206" t="s">
        <v>180</v>
      </c>
      <c r="BK1206" t="s">
        <v>180</v>
      </c>
      <c r="BL1206" t="s">
        <v>180</v>
      </c>
      <c r="BN1206" t="s">
        <v>180</v>
      </c>
      <c r="BO1206" t="s">
        <v>180</v>
      </c>
      <c r="BP1206" t="s">
        <v>180</v>
      </c>
      <c r="BQ1206" t="s">
        <v>180</v>
      </c>
      <c r="BR1206" t="s">
        <v>180</v>
      </c>
      <c r="BS1206" t="s">
        <v>180</v>
      </c>
      <c r="BT1206" t="s">
        <v>180</v>
      </c>
      <c r="BU1206" t="s">
        <v>180</v>
      </c>
      <c r="BV1206" t="s">
        <v>180</v>
      </c>
      <c r="BW1206" t="s">
        <v>180</v>
      </c>
      <c r="BX1206" t="s">
        <v>180</v>
      </c>
      <c r="BY1206" t="s">
        <v>180</v>
      </c>
      <c r="BZ1206" t="s">
        <v>180</v>
      </c>
      <c r="CD1206" t="s">
        <v>180</v>
      </c>
      <c r="CE1206" t="s">
        <v>180</v>
      </c>
      <c r="CG1206" t="s">
        <v>180</v>
      </c>
      <c r="CH1206" t="s">
        <v>180</v>
      </c>
      <c r="CI1206" t="s">
        <v>180</v>
      </c>
      <c r="CJ1206" t="s">
        <v>180</v>
      </c>
      <c r="CK1206" t="s">
        <v>180</v>
      </c>
      <c r="CM1206" t="s">
        <v>180</v>
      </c>
      <c r="CN1206" t="s">
        <v>180</v>
      </c>
      <c r="CO1206">
        <v>28.8</v>
      </c>
      <c r="CQ1206">
        <v>218.53</v>
      </c>
      <c r="CR1206">
        <v>356.85</v>
      </c>
      <c r="CS1206" t="s">
        <v>180</v>
      </c>
      <c r="CT1206" t="s">
        <v>180</v>
      </c>
      <c r="CU1206">
        <v>51.63</v>
      </c>
      <c r="CV1206">
        <v>122.91</v>
      </c>
      <c r="CZ1206" t="s">
        <v>180</v>
      </c>
      <c r="DB1206" t="s">
        <v>180</v>
      </c>
      <c r="DC1206" t="s">
        <v>180</v>
      </c>
      <c r="DD1206">
        <v>46.36</v>
      </c>
      <c r="DE1206">
        <v>170.47</v>
      </c>
      <c r="DF1206">
        <v>21.19</v>
      </c>
      <c r="DG1206">
        <v>106.24</v>
      </c>
      <c r="DH1206">
        <v>3.36</v>
      </c>
      <c r="DJ1206" t="s">
        <v>180</v>
      </c>
      <c r="DK1206" t="s">
        <v>180</v>
      </c>
      <c r="DL1206" t="s">
        <v>180</v>
      </c>
      <c r="DM1206" t="s">
        <v>180</v>
      </c>
      <c r="DR1206" t="s">
        <v>180</v>
      </c>
      <c r="DS1206" t="s">
        <v>180</v>
      </c>
      <c r="DT1206">
        <v>2.4300000000000002</v>
      </c>
      <c r="DU1206">
        <v>535.63</v>
      </c>
      <c r="DV1206">
        <v>8.56</v>
      </c>
      <c r="DW1206">
        <v>18.690000000000001</v>
      </c>
      <c r="DX1206">
        <v>2.36</v>
      </c>
      <c r="DY1206">
        <v>9.73</v>
      </c>
      <c r="DZ1206">
        <v>2.4900000000000002</v>
      </c>
      <c r="EA1206">
        <v>0.91</v>
      </c>
      <c r="EB1206">
        <v>2.82</v>
      </c>
      <c r="EC1206">
        <v>0.5</v>
      </c>
      <c r="ED1206">
        <v>3.19</v>
      </c>
      <c r="EE1206">
        <v>0.72</v>
      </c>
      <c r="EF1206">
        <v>2.0499999999999998</v>
      </c>
      <c r="EG1206">
        <v>0.31</v>
      </c>
      <c r="EH1206">
        <v>1.97</v>
      </c>
      <c r="EI1206">
        <v>0.31</v>
      </c>
      <c r="EJ1206">
        <v>2.78</v>
      </c>
      <c r="EK1206">
        <v>0.28999999999999998</v>
      </c>
      <c r="EM1206" t="s">
        <v>180</v>
      </c>
      <c r="EN1206" t="s">
        <v>180</v>
      </c>
      <c r="EO1206" t="s">
        <v>180</v>
      </c>
      <c r="EP1206" t="s">
        <v>180</v>
      </c>
      <c r="EQ1206" t="s">
        <v>180</v>
      </c>
      <c r="ER1206" t="s">
        <v>180</v>
      </c>
      <c r="ET1206">
        <v>6.5</v>
      </c>
      <c r="EV1206">
        <v>3.7090000000000001</v>
      </c>
      <c r="EW1206">
        <v>0.90100000000000002</v>
      </c>
      <c r="EX1206">
        <v>0.51271100000000003</v>
      </c>
      <c r="EY1206" t="s">
        <v>180</v>
      </c>
      <c r="EZ1206" t="s">
        <v>180</v>
      </c>
      <c r="FA1206">
        <v>0.70516100000000004</v>
      </c>
      <c r="FB1206" t="s">
        <v>180</v>
      </c>
      <c r="FD1206" t="s">
        <v>180</v>
      </c>
      <c r="FF1206" t="s">
        <v>180</v>
      </c>
      <c r="FH1206" t="s">
        <v>180</v>
      </c>
      <c r="FI1206" t="s">
        <v>180</v>
      </c>
      <c r="FJ1206" t="s">
        <v>180</v>
      </c>
      <c r="FK1206" t="s">
        <v>180</v>
      </c>
      <c r="FL1206" t="s">
        <v>180</v>
      </c>
      <c r="FM1206" t="s">
        <v>180</v>
      </c>
      <c r="FN1206" t="s">
        <v>180</v>
      </c>
      <c r="FO1206">
        <v>0.28298699999999999</v>
      </c>
      <c r="FP1206" t="s">
        <v>180</v>
      </c>
      <c r="FQ1206" t="s">
        <v>180</v>
      </c>
      <c r="FR1206" t="s">
        <v>180</v>
      </c>
      <c r="FS1206" t="s">
        <v>180</v>
      </c>
      <c r="FT1206" t="s">
        <v>180</v>
      </c>
      <c r="FU1206" t="s">
        <v>180</v>
      </c>
      <c r="FV1206" t="s">
        <v>5875</v>
      </c>
      <c r="FW1206" t="s">
        <v>180</v>
      </c>
      <c r="FX1206">
        <f t="shared" si="360"/>
        <v>1.7055837563451777</v>
      </c>
      <c r="FY1206">
        <f t="shared" si="361"/>
        <v>53.928934010152282</v>
      </c>
      <c r="FZ1206">
        <f t="shared" si="362"/>
        <v>4.3451776649746199</v>
      </c>
      <c r="GA1206">
        <f t="shared" si="363"/>
        <v>1.2639593908629443</v>
      </c>
      <c r="GB1206">
        <f t="shared" si="364"/>
        <v>1.431472081218274</v>
      </c>
      <c r="GC1206">
        <f t="shared" si="365"/>
        <v>2.2295081967213117</v>
      </c>
      <c r="GD1206">
        <f t="shared" si="366"/>
        <v>8.0448324681453514</v>
      </c>
      <c r="GE1206">
        <f t="shared" si="367"/>
        <v>17.520041109969167</v>
      </c>
      <c r="GF1206">
        <f t="shared" si="368"/>
        <v>62.57359813084112</v>
      </c>
      <c r="GG1206">
        <f t="shared" si="369"/>
        <v>159.41369047619048</v>
      </c>
      <c r="GH1206">
        <f t="shared" si="370"/>
        <v>0.34777956126270732</v>
      </c>
      <c r="GI1206">
        <f t="shared" si="371"/>
        <v>0.2681547619047619</v>
      </c>
      <c r="GJ1206">
        <f t="shared" si="372"/>
        <v>0.24292262065246698</v>
      </c>
      <c r="GK1206">
        <f t="shared" si="373"/>
        <v>144.41358856834725</v>
      </c>
      <c r="GL1206">
        <f t="shared" si="374"/>
        <v>2.5476190476190479</v>
      </c>
      <c r="GM1206">
        <f t="shared" si="375"/>
        <v>1.1038690476190476</v>
      </c>
      <c r="GN1206">
        <f t="shared" si="376"/>
        <v>0.43329439252336449</v>
      </c>
      <c r="GO1206">
        <f t="shared" si="377"/>
        <v>3.4377510040160644</v>
      </c>
      <c r="GP1206">
        <f t="shared" si="378"/>
        <v>1.0008426843161018</v>
      </c>
      <c r="GQ1206">
        <f>(EA1206/0.0735)/((DZ1206/0.195*(EB1206/0.295))^0.5)</f>
        <v>1.1206194066060908</v>
      </c>
      <c r="GR1206">
        <v>0.51271100000000003</v>
      </c>
      <c r="GS1206">
        <v>0.70516100000000004</v>
      </c>
    </row>
    <row r="1207" spans="1:201">
      <c r="A1207" t="s">
        <v>5709</v>
      </c>
      <c r="B1207" t="s">
        <v>5857</v>
      </c>
      <c r="C1207" t="s">
        <v>7226</v>
      </c>
      <c r="D1207" t="s">
        <v>7018</v>
      </c>
      <c r="E1207" t="s">
        <v>7018</v>
      </c>
      <c r="F1207">
        <v>129</v>
      </c>
      <c r="G1207">
        <v>31</v>
      </c>
      <c r="H1207" t="s">
        <v>7336</v>
      </c>
      <c r="I1207" t="s">
        <v>5858</v>
      </c>
      <c r="J1207" t="s">
        <v>5873</v>
      </c>
      <c r="K1207">
        <v>-37.83</v>
      </c>
      <c r="L1207">
        <v>-37.83</v>
      </c>
      <c r="M1207">
        <v>177.18</v>
      </c>
      <c r="N1207">
        <v>177.18</v>
      </c>
      <c r="O1207" t="s">
        <v>179</v>
      </c>
      <c r="R1207" t="s">
        <v>5876</v>
      </c>
      <c r="S1207" t="s">
        <v>5861</v>
      </c>
      <c r="T1207" t="s">
        <v>7192</v>
      </c>
      <c r="V1207" t="s">
        <v>180</v>
      </c>
      <c r="W1207" t="s">
        <v>180</v>
      </c>
      <c r="X1207" t="s">
        <v>180</v>
      </c>
      <c r="Y1207" t="s">
        <v>180</v>
      </c>
      <c r="Z1207" t="s">
        <v>180</v>
      </c>
      <c r="AB1207" t="s">
        <v>180</v>
      </c>
      <c r="AC1207" t="s">
        <v>181</v>
      </c>
      <c r="AD1207" t="s">
        <v>180</v>
      </c>
      <c r="AE1207" t="s">
        <v>180</v>
      </c>
      <c r="AF1207" t="s">
        <v>180</v>
      </c>
      <c r="AG1207" t="s">
        <v>180</v>
      </c>
      <c r="AH1207" t="s">
        <v>5862</v>
      </c>
      <c r="AI1207">
        <v>57.84</v>
      </c>
      <c r="AJ1207">
        <v>0.62</v>
      </c>
      <c r="AK1207" t="s">
        <v>180</v>
      </c>
      <c r="AL1207">
        <v>13.67</v>
      </c>
      <c r="AM1207" t="s">
        <v>180</v>
      </c>
      <c r="AP1207">
        <v>6.68</v>
      </c>
      <c r="AQ1207">
        <v>8.25</v>
      </c>
      <c r="AR1207">
        <v>7.95</v>
      </c>
      <c r="AS1207">
        <v>0.12</v>
      </c>
      <c r="AT1207" t="s">
        <v>180</v>
      </c>
      <c r="AU1207">
        <v>1.38</v>
      </c>
      <c r="AV1207">
        <v>2.4500000000000002</v>
      </c>
      <c r="AW1207">
        <v>0.08</v>
      </c>
      <c r="AY1207" t="s">
        <v>180</v>
      </c>
      <c r="AZ1207" t="s">
        <v>180</v>
      </c>
      <c r="BA1207">
        <v>99.04</v>
      </c>
      <c r="BC1207" t="s">
        <v>180</v>
      </c>
      <c r="BD1207" t="s">
        <v>180</v>
      </c>
      <c r="BE1207" t="s">
        <v>180</v>
      </c>
      <c r="BF1207" t="s">
        <v>180</v>
      </c>
      <c r="BG1207" t="s">
        <v>180</v>
      </c>
      <c r="BH1207" t="s">
        <v>180</v>
      </c>
      <c r="BI1207" t="s">
        <v>180</v>
      </c>
      <c r="BK1207" t="s">
        <v>180</v>
      </c>
      <c r="BL1207" t="s">
        <v>180</v>
      </c>
      <c r="BN1207" t="s">
        <v>180</v>
      </c>
      <c r="BO1207" t="s">
        <v>180</v>
      </c>
      <c r="BP1207" t="s">
        <v>180</v>
      </c>
      <c r="BQ1207" t="s">
        <v>180</v>
      </c>
      <c r="BR1207" t="s">
        <v>180</v>
      </c>
      <c r="BS1207" t="s">
        <v>180</v>
      </c>
      <c r="BT1207" t="s">
        <v>180</v>
      </c>
      <c r="BU1207" t="s">
        <v>180</v>
      </c>
      <c r="BV1207" t="s">
        <v>180</v>
      </c>
      <c r="BW1207" t="s">
        <v>180</v>
      </c>
      <c r="BX1207" t="s">
        <v>180</v>
      </c>
      <c r="BY1207" t="s">
        <v>180</v>
      </c>
      <c r="BZ1207" t="s">
        <v>180</v>
      </c>
      <c r="CD1207" t="s">
        <v>180</v>
      </c>
      <c r="CE1207" t="s">
        <v>180</v>
      </c>
      <c r="CG1207" t="s">
        <v>180</v>
      </c>
      <c r="CH1207" t="s">
        <v>180</v>
      </c>
      <c r="CI1207" t="s">
        <v>180</v>
      </c>
      <c r="CJ1207" t="s">
        <v>180</v>
      </c>
      <c r="CK1207" t="s">
        <v>180</v>
      </c>
      <c r="CM1207" t="s">
        <v>180</v>
      </c>
      <c r="CN1207" t="s">
        <v>180</v>
      </c>
      <c r="CO1207">
        <v>26.58</v>
      </c>
      <c r="CQ1207">
        <v>193.52</v>
      </c>
      <c r="CR1207">
        <v>293.95999999999998</v>
      </c>
      <c r="CS1207" t="s">
        <v>180</v>
      </c>
      <c r="CT1207" t="s">
        <v>180</v>
      </c>
      <c r="CU1207">
        <v>26.77</v>
      </c>
      <c r="CV1207">
        <v>80.45</v>
      </c>
      <c r="CZ1207" t="s">
        <v>180</v>
      </c>
      <c r="DB1207" t="s">
        <v>180</v>
      </c>
      <c r="DC1207" t="s">
        <v>180</v>
      </c>
      <c r="DD1207">
        <v>42.5</v>
      </c>
      <c r="DE1207">
        <v>140.18</v>
      </c>
      <c r="DF1207">
        <v>16.739999999999998</v>
      </c>
      <c r="DG1207">
        <v>83.41</v>
      </c>
      <c r="DH1207">
        <v>2.2000000000000002</v>
      </c>
      <c r="DJ1207" t="s">
        <v>180</v>
      </c>
      <c r="DK1207" t="s">
        <v>180</v>
      </c>
      <c r="DL1207" t="s">
        <v>180</v>
      </c>
      <c r="DM1207" t="s">
        <v>180</v>
      </c>
      <c r="DR1207" t="s">
        <v>180</v>
      </c>
      <c r="DS1207" t="s">
        <v>180</v>
      </c>
      <c r="DT1207">
        <v>2.56</v>
      </c>
      <c r="DU1207">
        <v>407.2</v>
      </c>
      <c r="DV1207">
        <v>5.82</v>
      </c>
      <c r="DW1207">
        <v>14.84</v>
      </c>
      <c r="DX1207">
        <v>2.0499999999999998</v>
      </c>
      <c r="DY1207">
        <v>7.32</v>
      </c>
      <c r="DZ1207">
        <v>1.88</v>
      </c>
      <c r="EA1207">
        <v>0.63</v>
      </c>
      <c r="EB1207">
        <v>2.61</v>
      </c>
      <c r="EC1207">
        <v>0.4</v>
      </c>
      <c r="ED1207">
        <v>2.42</v>
      </c>
      <c r="EE1207">
        <v>0.54</v>
      </c>
      <c r="EF1207">
        <v>1.61</v>
      </c>
      <c r="EG1207">
        <v>0.25</v>
      </c>
      <c r="EH1207">
        <v>1.72</v>
      </c>
      <c r="EI1207">
        <v>0.26</v>
      </c>
      <c r="EJ1207">
        <v>2.09</v>
      </c>
      <c r="EK1207">
        <v>0.19</v>
      </c>
      <c r="EM1207" t="s">
        <v>180</v>
      </c>
      <c r="EN1207" t="s">
        <v>180</v>
      </c>
      <c r="EO1207" t="s">
        <v>180</v>
      </c>
      <c r="EP1207" t="s">
        <v>180</v>
      </c>
      <c r="EQ1207" t="s">
        <v>180</v>
      </c>
      <c r="ER1207" t="s">
        <v>180</v>
      </c>
      <c r="ET1207">
        <v>5.22</v>
      </c>
      <c r="EV1207">
        <v>3.8090000000000002</v>
      </c>
      <c r="EW1207">
        <v>0.93100000000000005</v>
      </c>
      <c r="EX1207">
        <v>0.51267300000000005</v>
      </c>
      <c r="EY1207" t="s">
        <v>180</v>
      </c>
      <c r="EZ1207" t="s">
        <v>180</v>
      </c>
      <c r="FA1207">
        <v>0.70518099999999995</v>
      </c>
      <c r="FB1207" t="s">
        <v>180</v>
      </c>
      <c r="FD1207" t="s">
        <v>180</v>
      </c>
      <c r="FF1207" t="s">
        <v>180</v>
      </c>
      <c r="FH1207" t="s">
        <v>180</v>
      </c>
      <c r="FI1207" t="s">
        <v>180</v>
      </c>
      <c r="FJ1207" t="s">
        <v>180</v>
      </c>
      <c r="FK1207" t="s">
        <v>180</v>
      </c>
      <c r="FL1207" t="s">
        <v>180</v>
      </c>
      <c r="FM1207" t="s">
        <v>180</v>
      </c>
      <c r="FN1207" t="s">
        <v>180</v>
      </c>
      <c r="FO1207">
        <v>0.28298099999999998</v>
      </c>
      <c r="FP1207" t="s">
        <v>180</v>
      </c>
      <c r="FQ1207" t="s">
        <v>180</v>
      </c>
      <c r="FR1207" t="s">
        <v>180</v>
      </c>
      <c r="FS1207" t="s">
        <v>180</v>
      </c>
      <c r="FT1207" t="s">
        <v>180</v>
      </c>
      <c r="FU1207" t="s">
        <v>180</v>
      </c>
      <c r="FV1207" t="s">
        <v>5877</v>
      </c>
      <c r="FW1207" t="s">
        <v>180</v>
      </c>
      <c r="FX1207">
        <f t="shared" si="360"/>
        <v>1.2790697674418605</v>
      </c>
      <c r="FY1207">
        <f t="shared" si="361"/>
        <v>48.494186046511629</v>
      </c>
      <c r="FZ1207">
        <f t="shared" si="362"/>
        <v>3.3837209302325584</v>
      </c>
      <c r="GA1207">
        <f t="shared" si="363"/>
        <v>1.0930232558139534</v>
      </c>
      <c r="GB1207">
        <f t="shared" si="364"/>
        <v>1.5174418604651163</v>
      </c>
      <c r="GC1207">
        <f t="shared" si="365"/>
        <v>2.225806451612903</v>
      </c>
      <c r="GD1207">
        <f t="shared" si="366"/>
        <v>8.3739545997610527</v>
      </c>
      <c r="GE1207">
        <f t="shared" si="367"/>
        <v>19.150273224043715</v>
      </c>
      <c r="GF1207">
        <f t="shared" si="368"/>
        <v>69.965635738831608</v>
      </c>
      <c r="GG1207">
        <f t="shared" si="369"/>
        <v>185.09090909090907</v>
      </c>
      <c r="GH1207">
        <f t="shared" si="370"/>
        <v>0.35175202156334229</v>
      </c>
      <c r="GI1207">
        <f t="shared" si="371"/>
        <v>0.42318181818181816</v>
      </c>
      <c r="GJ1207">
        <f t="shared" si="372"/>
        <v>0.24442110790233657</v>
      </c>
      <c r="GK1207">
        <f t="shared" si="373"/>
        <v>106.90469939616696</v>
      </c>
      <c r="GL1207">
        <f t="shared" si="374"/>
        <v>2.6454545454545455</v>
      </c>
      <c r="GM1207">
        <f t="shared" si="375"/>
        <v>1.7313636363636362</v>
      </c>
      <c r="GN1207">
        <f t="shared" si="376"/>
        <v>0.65446735395189004</v>
      </c>
      <c r="GO1207">
        <f t="shared" si="377"/>
        <v>3.0957446808510642</v>
      </c>
      <c r="GP1207">
        <f t="shared" si="378"/>
        <v>1.0340579540062511</v>
      </c>
      <c r="GQ1207">
        <f>(EA1207/0.0735)/((DZ1207/0.195*(EB1207/0.295))^0.5)</f>
        <v>0.92807344366064337</v>
      </c>
      <c r="GR1207">
        <v>0.51267300000000005</v>
      </c>
      <c r="GS1207">
        <v>0.70518099999999995</v>
      </c>
    </row>
    <row r="1208" spans="1:201">
      <c r="A1208" t="s">
        <v>5709</v>
      </c>
      <c r="B1208" t="s">
        <v>5857</v>
      </c>
      <c r="C1208" t="s">
        <v>7226</v>
      </c>
      <c r="D1208" t="s">
        <v>7018</v>
      </c>
      <c r="E1208" t="s">
        <v>7018</v>
      </c>
      <c r="F1208">
        <v>129</v>
      </c>
      <c r="G1208">
        <v>31</v>
      </c>
      <c r="H1208" t="s">
        <v>7336</v>
      </c>
      <c r="I1208" t="s">
        <v>5858</v>
      </c>
      <c r="J1208" t="s">
        <v>5873</v>
      </c>
      <c r="K1208">
        <v>-37.83</v>
      </c>
      <c r="L1208">
        <v>-37.83</v>
      </c>
      <c r="M1208">
        <v>177.18</v>
      </c>
      <c r="N1208">
        <v>177.18</v>
      </c>
      <c r="O1208" t="s">
        <v>179</v>
      </c>
      <c r="R1208" t="s">
        <v>5878</v>
      </c>
      <c r="S1208" t="s">
        <v>5861</v>
      </c>
      <c r="T1208" t="s">
        <v>7189</v>
      </c>
      <c r="V1208" t="s">
        <v>180</v>
      </c>
      <c r="W1208" t="s">
        <v>180</v>
      </c>
      <c r="X1208" t="s">
        <v>180</v>
      </c>
      <c r="Y1208" t="s">
        <v>180</v>
      </c>
      <c r="Z1208" t="s">
        <v>180</v>
      </c>
      <c r="AB1208" t="s">
        <v>180</v>
      </c>
      <c r="AC1208" t="s">
        <v>181</v>
      </c>
      <c r="AD1208" t="s">
        <v>180</v>
      </c>
      <c r="AE1208" t="s">
        <v>180</v>
      </c>
      <c r="AF1208" t="s">
        <v>180</v>
      </c>
      <c r="AG1208" t="s">
        <v>180</v>
      </c>
      <c r="AH1208" t="s">
        <v>5862</v>
      </c>
      <c r="AI1208">
        <v>57.61</v>
      </c>
      <c r="AJ1208">
        <v>0.63</v>
      </c>
      <c r="AK1208" t="s">
        <v>180</v>
      </c>
      <c r="AL1208">
        <v>13.74</v>
      </c>
      <c r="AM1208" t="s">
        <v>180</v>
      </c>
      <c r="AP1208">
        <v>6.86</v>
      </c>
      <c r="AQ1208">
        <v>8.35</v>
      </c>
      <c r="AR1208">
        <v>8.02</v>
      </c>
      <c r="AS1208">
        <v>0.13</v>
      </c>
      <c r="AT1208" t="s">
        <v>180</v>
      </c>
      <c r="AU1208">
        <v>1.36</v>
      </c>
      <c r="AV1208">
        <v>2.42</v>
      </c>
      <c r="AW1208">
        <v>0.08</v>
      </c>
      <c r="AY1208" t="s">
        <v>180</v>
      </c>
      <c r="AZ1208" t="s">
        <v>180</v>
      </c>
      <c r="BA1208">
        <v>99.199999999999989</v>
      </c>
      <c r="BC1208" t="s">
        <v>180</v>
      </c>
      <c r="BD1208" t="s">
        <v>180</v>
      </c>
      <c r="BE1208" t="s">
        <v>180</v>
      </c>
      <c r="BF1208" t="s">
        <v>180</v>
      </c>
      <c r="BG1208" t="s">
        <v>180</v>
      </c>
      <c r="BH1208" t="s">
        <v>180</v>
      </c>
      <c r="BI1208" t="s">
        <v>180</v>
      </c>
      <c r="BK1208" t="s">
        <v>180</v>
      </c>
      <c r="BL1208" t="s">
        <v>180</v>
      </c>
      <c r="BN1208" t="s">
        <v>180</v>
      </c>
      <c r="BO1208" t="s">
        <v>180</v>
      </c>
      <c r="BP1208" t="s">
        <v>180</v>
      </c>
      <c r="BQ1208" t="s">
        <v>180</v>
      </c>
      <c r="BR1208" t="s">
        <v>180</v>
      </c>
      <c r="BS1208" t="s">
        <v>180</v>
      </c>
      <c r="BT1208" t="s">
        <v>180</v>
      </c>
      <c r="BU1208" t="s">
        <v>180</v>
      </c>
      <c r="BV1208" t="s">
        <v>180</v>
      </c>
      <c r="BW1208" t="s">
        <v>180</v>
      </c>
      <c r="BX1208" t="s">
        <v>180</v>
      </c>
      <c r="BY1208" t="s">
        <v>180</v>
      </c>
      <c r="BZ1208" t="s">
        <v>180</v>
      </c>
      <c r="CD1208" t="s">
        <v>180</v>
      </c>
      <c r="CE1208" t="s">
        <v>180</v>
      </c>
      <c r="CG1208" t="s">
        <v>180</v>
      </c>
      <c r="CH1208" t="s">
        <v>180</v>
      </c>
      <c r="CI1208" t="s">
        <v>180</v>
      </c>
      <c r="CJ1208" t="s">
        <v>180</v>
      </c>
      <c r="CK1208" t="s">
        <v>180</v>
      </c>
      <c r="CM1208" t="s">
        <v>180</v>
      </c>
      <c r="CN1208" t="s">
        <v>180</v>
      </c>
      <c r="CO1208">
        <v>24.15</v>
      </c>
      <c r="CQ1208">
        <v>180.33</v>
      </c>
      <c r="CR1208">
        <v>287.24</v>
      </c>
      <c r="CS1208" t="s">
        <v>180</v>
      </c>
      <c r="CT1208" t="s">
        <v>180</v>
      </c>
      <c r="CU1208">
        <v>26.33</v>
      </c>
      <c r="CV1208">
        <v>71.69</v>
      </c>
      <c r="CZ1208" t="s">
        <v>180</v>
      </c>
      <c r="DB1208" t="s">
        <v>180</v>
      </c>
      <c r="DC1208" t="s">
        <v>180</v>
      </c>
      <c r="DD1208">
        <v>39.950000000000003</v>
      </c>
      <c r="DE1208">
        <v>116.88</v>
      </c>
      <c r="DF1208">
        <v>16.420000000000002</v>
      </c>
      <c r="DG1208">
        <v>69.959999999999994</v>
      </c>
      <c r="DH1208">
        <v>2.23</v>
      </c>
      <c r="DJ1208" t="s">
        <v>180</v>
      </c>
      <c r="DK1208" t="s">
        <v>180</v>
      </c>
      <c r="DL1208" t="s">
        <v>180</v>
      </c>
      <c r="DM1208" t="s">
        <v>180</v>
      </c>
      <c r="DR1208" t="s">
        <v>180</v>
      </c>
      <c r="DS1208" t="s">
        <v>180</v>
      </c>
      <c r="DT1208">
        <v>2.76</v>
      </c>
      <c r="DU1208">
        <v>391.57</v>
      </c>
      <c r="DV1208">
        <v>6.14</v>
      </c>
      <c r="DW1208">
        <v>14.89</v>
      </c>
      <c r="DX1208">
        <v>1.9</v>
      </c>
      <c r="DY1208">
        <v>7.93</v>
      </c>
      <c r="DZ1208">
        <v>1.76</v>
      </c>
      <c r="EA1208">
        <v>0.52</v>
      </c>
      <c r="EB1208">
        <v>2.48</v>
      </c>
      <c r="EC1208">
        <v>0.39</v>
      </c>
      <c r="ED1208">
        <v>2.5299999999999998</v>
      </c>
      <c r="EE1208">
        <v>0.54</v>
      </c>
      <c r="EF1208">
        <v>1.77</v>
      </c>
      <c r="EG1208">
        <v>0.25</v>
      </c>
      <c r="EH1208">
        <v>1.6</v>
      </c>
      <c r="EI1208">
        <v>0.25</v>
      </c>
      <c r="EJ1208">
        <v>2.06</v>
      </c>
      <c r="EK1208">
        <v>0.28000000000000003</v>
      </c>
      <c r="EM1208" t="s">
        <v>180</v>
      </c>
      <c r="EN1208" t="s">
        <v>180</v>
      </c>
      <c r="EO1208" t="s">
        <v>180</v>
      </c>
      <c r="EP1208" t="s">
        <v>180</v>
      </c>
      <c r="EQ1208" t="s">
        <v>180</v>
      </c>
      <c r="ER1208" t="s">
        <v>180</v>
      </c>
      <c r="ET1208">
        <v>4.25</v>
      </c>
      <c r="EV1208">
        <v>3.754</v>
      </c>
      <c r="EW1208">
        <v>0.91</v>
      </c>
      <c r="EX1208">
        <v>0.51270000000000004</v>
      </c>
      <c r="EY1208" t="s">
        <v>180</v>
      </c>
      <c r="EZ1208" t="s">
        <v>180</v>
      </c>
      <c r="FA1208">
        <v>0.705152</v>
      </c>
      <c r="FB1208" t="s">
        <v>180</v>
      </c>
      <c r="FD1208" t="s">
        <v>180</v>
      </c>
      <c r="FF1208" t="s">
        <v>180</v>
      </c>
      <c r="FH1208" t="s">
        <v>180</v>
      </c>
      <c r="FI1208" t="s">
        <v>180</v>
      </c>
      <c r="FJ1208" t="s">
        <v>180</v>
      </c>
      <c r="FK1208" t="s">
        <v>180</v>
      </c>
      <c r="FL1208" t="s">
        <v>180</v>
      </c>
      <c r="FM1208" t="s">
        <v>180</v>
      </c>
      <c r="FN1208" t="s">
        <v>180</v>
      </c>
      <c r="FO1208">
        <v>0.28298699999999999</v>
      </c>
      <c r="FP1208" t="s">
        <v>180</v>
      </c>
      <c r="FQ1208" t="s">
        <v>180</v>
      </c>
      <c r="FR1208" t="s">
        <v>180</v>
      </c>
      <c r="FS1208" t="s">
        <v>180</v>
      </c>
      <c r="FT1208" t="s">
        <v>180</v>
      </c>
      <c r="FU1208" t="s">
        <v>180</v>
      </c>
      <c r="FV1208" t="s">
        <v>5879</v>
      </c>
      <c r="FW1208" t="s">
        <v>180</v>
      </c>
      <c r="FX1208">
        <f t="shared" si="360"/>
        <v>1.3937499999999998</v>
      </c>
      <c r="FY1208">
        <f t="shared" si="361"/>
        <v>43.724999999999994</v>
      </c>
      <c r="FZ1208">
        <f t="shared" si="362"/>
        <v>3.8374999999999995</v>
      </c>
      <c r="GA1208">
        <f t="shared" si="363"/>
        <v>1.0999999999999999</v>
      </c>
      <c r="GB1208">
        <f t="shared" si="364"/>
        <v>1.5499999999999998</v>
      </c>
      <c r="GC1208">
        <f t="shared" si="365"/>
        <v>2.1587301587301591</v>
      </c>
      <c r="GD1208">
        <f t="shared" si="366"/>
        <v>7.1181485992691833</v>
      </c>
      <c r="GE1208">
        <f t="shared" si="367"/>
        <v>14.738965952080706</v>
      </c>
      <c r="GF1208">
        <f t="shared" si="368"/>
        <v>63.773615635179155</v>
      </c>
      <c r="GG1208">
        <f t="shared" si="369"/>
        <v>175.59192825112106</v>
      </c>
      <c r="GH1208">
        <f t="shared" si="370"/>
        <v>0.28542646071188715</v>
      </c>
      <c r="GI1208">
        <f t="shared" si="371"/>
        <v>0.40807174887892378</v>
      </c>
      <c r="GJ1208">
        <f t="shared" si="372"/>
        <v>0.24240809802876931</v>
      </c>
      <c r="GK1208">
        <f t="shared" si="373"/>
        <v>104.30740543420352</v>
      </c>
      <c r="GL1208">
        <f t="shared" si="374"/>
        <v>2.7533632286995515</v>
      </c>
      <c r="GM1208">
        <f t="shared" si="375"/>
        <v>1.6834080717488789</v>
      </c>
      <c r="GN1208">
        <f t="shared" si="376"/>
        <v>0.61140065146579803</v>
      </c>
      <c r="GO1208">
        <f t="shared" si="377"/>
        <v>3.4886363636363633</v>
      </c>
      <c r="GP1208">
        <f t="shared" si="378"/>
        <v>1.0492599908841016</v>
      </c>
      <c r="GQ1208">
        <f>(EA1208/0.0735)/((DZ1208/0.195*(EB1208/0.295))^0.5)</f>
        <v>0.81219842672365972</v>
      </c>
      <c r="GR1208">
        <v>0.51270000000000004</v>
      </c>
      <c r="GS1208">
        <v>0.705152</v>
      </c>
    </row>
    <row r="1209" spans="1:201">
      <c r="A1209" t="s">
        <v>5709</v>
      </c>
      <c r="B1209" t="s">
        <v>5857</v>
      </c>
      <c r="C1209" t="s">
        <v>7226</v>
      </c>
      <c r="D1209" t="s">
        <v>7018</v>
      </c>
      <c r="E1209" t="s">
        <v>7018</v>
      </c>
      <c r="F1209">
        <v>129</v>
      </c>
      <c r="G1209">
        <v>31</v>
      </c>
      <c r="H1209" t="s">
        <v>7336</v>
      </c>
      <c r="I1209" t="s">
        <v>5858</v>
      </c>
      <c r="J1209" t="s">
        <v>5880</v>
      </c>
      <c r="K1209">
        <v>-37.83</v>
      </c>
      <c r="L1209">
        <v>-37.83</v>
      </c>
      <c r="M1209">
        <v>177.18</v>
      </c>
      <c r="N1209">
        <v>177.18</v>
      </c>
      <c r="O1209" t="s">
        <v>179</v>
      </c>
      <c r="R1209" t="s">
        <v>5881</v>
      </c>
      <c r="S1209" t="s">
        <v>5861</v>
      </c>
      <c r="T1209" t="s">
        <v>7193</v>
      </c>
      <c r="V1209" t="s">
        <v>180</v>
      </c>
      <c r="W1209" t="s">
        <v>180</v>
      </c>
      <c r="X1209" t="s">
        <v>180</v>
      </c>
      <c r="Y1209" t="s">
        <v>180</v>
      </c>
      <c r="Z1209" t="s">
        <v>180</v>
      </c>
      <c r="AB1209" t="s">
        <v>180</v>
      </c>
      <c r="AC1209" t="s">
        <v>181</v>
      </c>
      <c r="AD1209" t="s">
        <v>180</v>
      </c>
      <c r="AE1209" t="s">
        <v>180</v>
      </c>
      <c r="AF1209" t="s">
        <v>180</v>
      </c>
      <c r="AG1209" t="s">
        <v>180</v>
      </c>
      <c r="AH1209" t="s">
        <v>5862</v>
      </c>
      <c r="AI1209">
        <v>58.03</v>
      </c>
      <c r="AJ1209">
        <v>0.65</v>
      </c>
      <c r="AK1209" t="s">
        <v>180</v>
      </c>
      <c r="AL1209">
        <v>14</v>
      </c>
      <c r="AM1209" t="s">
        <v>180</v>
      </c>
      <c r="AP1209">
        <v>6.89</v>
      </c>
      <c r="AQ1209">
        <v>8.5299999999999994</v>
      </c>
      <c r="AR1209">
        <v>7.84</v>
      </c>
      <c r="AS1209">
        <v>0.12</v>
      </c>
      <c r="AT1209" t="s">
        <v>180</v>
      </c>
      <c r="AU1209">
        <v>1.45</v>
      </c>
      <c r="AV1209">
        <v>2.58</v>
      </c>
      <c r="AW1209">
        <v>0.08</v>
      </c>
      <c r="AY1209" t="s">
        <v>180</v>
      </c>
      <c r="AZ1209" t="s">
        <v>180</v>
      </c>
      <c r="BA1209">
        <v>100.17000000000002</v>
      </c>
      <c r="BC1209" t="s">
        <v>180</v>
      </c>
      <c r="BD1209" t="s">
        <v>180</v>
      </c>
      <c r="BE1209" t="s">
        <v>180</v>
      </c>
      <c r="BF1209" t="s">
        <v>180</v>
      </c>
      <c r="BG1209" t="s">
        <v>180</v>
      </c>
      <c r="BH1209" t="s">
        <v>180</v>
      </c>
      <c r="BI1209" t="s">
        <v>180</v>
      </c>
      <c r="BK1209" t="s">
        <v>180</v>
      </c>
      <c r="BL1209" t="s">
        <v>180</v>
      </c>
      <c r="BN1209" t="s">
        <v>180</v>
      </c>
      <c r="BO1209" t="s">
        <v>180</v>
      </c>
      <c r="BP1209" t="s">
        <v>180</v>
      </c>
      <c r="BQ1209" t="s">
        <v>180</v>
      </c>
      <c r="BR1209" t="s">
        <v>180</v>
      </c>
      <c r="BS1209" t="s">
        <v>180</v>
      </c>
      <c r="BT1209" t="s">
        <v>180</v>
      </c>
      <c r="BU1209" t="s">
        <v>180</v>
      </c>
      <c r="BV1209" t="s">
        <v>180</v>
      </c>
      <c r="BW1209" t="s">
        <v>180</v>
      </c>
      <c r="BX1209" t="s">
        <v>180</v>
      </c>
      <c r="BY1209" t="s">
        <v>180</v>
      </c>
      <c r="BZ1209" t="s">
        <v>180</v>
      </c>
      <c r="CD1209" t="s">
        <v>180</v>
      </c>
      <c r="CE1209" t="s">
        <v>180</v>
      </c>
      <c r="CG1209" t="s">
        <v>180</v>
      </c>
      <c r="CH1209" t="s">
        <v>180</v>
      </c>
      <c r="CI1209" t="s">
        <v>180</v>
      </c>
      <c r="CJ1209" t="s">
        <v>180</v>
      </c>
      <c r="CK1209" t="s">
        <v>180</v>
      </c>
      <c r="CM1209" t="s">
        <v>180</v>
      </c>
      <c r="CN1209" t="s">
        <v>180</v>
      </c>
      <c r="CO1209">
        <v>27.89</v>
      </c>
      <c r="CQ1209">
        <v>216.27</v>
      </c>
      <c r="CR1209">
        <v>380.34</v>
      </c>
      <c r="CS1209" t="s">
        <v>180</v>
      </c>
      <c r="CT1209" t="s">
        <v>180</v>
      </c>
      <c r="CU1209">
        <v>34.79</v>
      </c>
      <c r="CV1209">
        <v>125.19</v>
      </c>
      <c r="CZ1209" t="s">
        <v>180</v>
      </c>
      <c r="DB1209" t="s">
        <v>180</v>
      </c>
      <c r="DC1209" t="s">
        <v>180</v>
      </c>
      <c r="DD1209">
        <v>44.95</v>
      </c>
      <c r="DE1209">
        <v>161.59</v>
      </c>
      <c r="DF1209">
        <v>20.8</v>
      </c>
      <c r="DG1209">
        <v>103.72</v>
      </c>
      <c r="DH1209">
        <v>3.31</v>
      </c>
      <c r="DJ1209" t="s">
        <v>180</v>
      </c>
      <c r="DK1209" t="s">
        <v>180</v>
      </c>
      <c r="DL1209" t="s">
        <v>180</v>
      </c>
      <c r="DM1209" t="s">
        <v>180</v>
      </c>
      <c r="DR1209" t="s">
        <v>180</v>
      </c>
      <c r="DS1209" t="s">
        <v>180</v>
      </c>
      <c r="DT1209">
        <v>2.4</v>
      </c>
      <c r="DU1209">
        <v>534.41999999999996</v>
      </c>
      <c r="DV1209">
        <v>8.5500000000000007</v>
      </c>
      <c r="DW1209">
        <v>18</v>
      </c>
      <c r="DX1209">
        <v>2.29</v>
      </c>
      <c r="DY1209">
        <v>9.5500000000000007</v>
      </c>
      <c r="DZ1209">
        <v>2.4</v>
      </c>
      <c r="EA1209">
        <v>0.9</v>
      </c>
      <c r="EB1209">
        <v>2.8</v>
      </c>
      <c r="EC1209">
        <v>0.49</v>
      </c>
      <c r="ED1209">
        <v>3.1</v>
      </c>
      <c r="EE1209">
        <v>0.7</v>
      </c>
      <c r="EF1209">
        <v>2.0099999999999998</v>
      </c>
      <c r="EG1209">
        <v>0.3</v>
      </c>
      <c r="EH1209">
        <v>1.91</v>
      </c>
      <c r="EI1209">
        <v>0.3</v>
      </c>
      <c r="EJ1209">
        <v>2.71</v>
      </c>
      <c r="EK1209">
        <v>0.27</v>
      </c>
      <c r="EM1209" t="s">
        <v>180</v>
      </c>
      <c r="EN1209" t="s">
        <v>180</v>
      </c>
      <c r="EO1209" t="s">
        <v>180</v>
      </c>
      <c r="EP1209" t="s">
        <v>180</v>
      </c>
      <c r="EQ1209" t="s">
        <v>180</v>
      </c>
      <c r="ER1209" t="s">
        <v>180</v>
      </c>
      <c r="ET1209">
        <v>6.18</v>
      </c>
      <c r="EV1209">
        <v>3.8639999999999999</v>
      </c>
      <c r="EW1209">
        <v>0.93899999999999995</v>
      </c>
      <c r="EX1209">
        <v>0.51266699999999998</v>
      </c>
      <c r="EY1209" t="s">
        <v>180</v>
      </c>
      <c r="EZ1209" t="s">
        <v>180</v>
      </c>
      <c r="FA1209">
        <v>0.70519500000000002</v>
      </c>
      <c r="FB1209" t="s">
        <v>180</v>
      </c>
      <c r="FD1209" t="s">
        <v>180</v>
      </c>
      <c r="FF1209" t="s">
        <v>180</v>
      </c>
      <c r="FH1209" t="s">
        <v>180</v>
      </c>
      <c r="FI1209" t="s">
        <v>180</v>
      </c>
      <c r="FJ1209" t="s">
        <v>180</v>
      </c>
      <c r="FK1209" t="s">
        <v>180</v>
      </c>
      <c r="FL1209" t="s">
        <v>180</v>
      </c>
      <c r="FM1209" t="s">
        <v>180</v>
      </c>
      <c r="FN1209" t="s">
        <v>180</v>
      </c>
      <c r="FO1209">
        <v>0.28299600000000003</v>
      </c>
      <c r="FP1209" t="s">
        <v>180</v>
      </c>
      <c r="FQ1209" t="s">
        <v>180</v>
      </c>
      <c r="FR1209" t="s">
        <v>180</v>
      </c>
      <c r="FS1209" t="s">
        <v>180</v>
      </c>
      <c r="FT1209" t="s">
        <v>180</v>
      </c>
      <c r="FU1209" t="s">
        <v>180</v>
      </c>
      <c r="FV1209" t="s">
        <v>5882</v>
      </c>
      <c r="FW1209" t="s">
        <v>180</v>
      </c>
      <c r="FX1209">
        <f t="shared" si="360"/>
        <v>1.7329842931937174</v>
      </c>
      <c r="FY1209">
        <f t="shared" si="361"/>
        <v>54.303664921465973</v>
      </c>
      <c r="FZ1209">
        <f t="shared" si="362"/>
        <v>4.4764397905759168</v>
      </c>
      <c r="GA1209">
        <f t="shared" si="363"/>
        <v>1.256544502617801</v>
      </c>
      <c r="GB1209">
        <f t="shared" si="364"/>
        <v>1.4659685863874345</v>
      </c>
      <c r="GC1209">
        <f t="shared" si="365"/>
        <v>2.2307692307692308</v>
      </c>
      <c r="GD1209">
        <f t="shared" si="366"/>
        <v>7.7687499999999998</v>
      </c>
      <c r="GE1209">
        <f t="shared" si="367"/>
        <v>16.920418848167539</v>
      </c>
      <c r="GF1209">
        <f t="shared" si="368"/>
        <v>62.505263157894724</v>
      </c>
      <c r="GG1209">
        <f t="shared" si="369"/>
        <v>161.4561933534743</v>
      </c>
      <c r="GH1209">
        <f t="shared" si="370"/>
        <v>0.34333333333333332</v>
      </c>
      <c r="GI1209">
        <f t="shared" si="371"/>
        <v>0.2836858006042296</v>
      </c>
      <c r="GJ1209">
        <f t="shared" si="372"/>
        <v>0.24301242236024845</v>
      </c>
      <c r="GK1209">
        <f t="shared" si="373"/>
        <v>138.30745341614906</v>
      </c>
      <c r="GL1209">
        <f t="shared" si="374"/>
        <v>2.583081570996979</v>
      </c>
      <c r="GM1209">
        <f t="shared" si="375"/>
        <v>1.1673716012084592</v>
      </c>
      <c r="GN1209">
        <f t="shared" si="376"/>
        <v>0.45192982456140346</v>
      </c>
      <c r="GO1209">
        <f t="shared" si="377"/>
        <v>3.5625000000000004</v>
      </c>
      <c r="GP1209">
        <f t="shared" si="378"/>
        <v>0.97908660291557248</v>
      </c>
      <c r="GQ1209">
        <f>(EA1209/0.0735)/((DZ1209/0.195*(EB1209/0.295))^0.5)</f>
        <v>1.1329189665025268</v>
      </c>
      <c r="GR1209">
        <v>0.51266699999999998</v>
      </c>
      <c r="GS1209">
        <v>0.70519500000000002</v>
      </c>
    </row>
    <row r="1210" spans="1:201">
      <c r="A1210" t="s">
        <v>5709</v>
      </c>
      <c r="B1210" t="s">
        <v>5883</v>
      </c>
      <c r="C1210" t="s">
        <v>7226</v>
      </c>
      <c r="D1210" t="s">
        <v>7018</v>
      </c>
      <c r="E1210" t="s">
        <v>7018</v>
      </c>
      <c r="F1210">
        <v>129</v>
      </c>
      <c r="G1210">
        <v>31</v>
      </c>
      <c r="H1210" t="s">
        <v>7336</v>
      </c>
      <c r="I1210" t="s">
        <v>5858</v>
      </c>
      <c r="J1210" t="s">
        <v>5880</v>
      </c>
      <c r="K1210">
        <v>-37.83</v>
      </c>
      <c r="L1210">
        <v>-37.83</v>
      </c>
      <c r="M1210">
        <v>177.18</v>
      </c>
      <c r="N1210">
        <v>177.18</v>
      </c>
      <c r="O1210" t="s">
        <v>179</v>
      </c>
      <c r="R1210" t="s">
        <v>5884</v>
      </c>
      <c r="S1210" t="s">
        <v>5885</v>
      </c>
      <c r="T1210" t="s">
        <v>7194</v>
      </c>
      <c r="V1210" t="s">
        <v>180</v>
      </c>
      <c r="W1210" t="s">
        <v>180</v>
      </c>
      <c r="X1210" t="s">
        <v>180</v>
      </c>
      <c r="Y1210" t="s">
        <v>180</v>
      </c>
      <c r="Z1210" t="s">
        <v>180</v>
      </c>
      <c r="AB1210" t="s">
        <v>180</v>
      </c>
      <c r="AC1210" t="s">
        <v>181</v>
      </c>
      <c r="AD1210" t="s">
        <v>180</v>
      </c>
      <c r="AE1210" t="s">
        <v>180</v>
      </c>
      <c r="AF1210" t="s">
        <v>180</v>
      </c>
      <c r="AG1210" t="s">
        <v>180</v>
      </c>
      <c r="AH1210" t="s">
        <v>5862</v>
      </c>
      <c r="AI1210">
        <v>55.64</v>
      </c>
      <c r="AJ1210">
        <v>0.63</v>
      </c>
      <c r="AK1210" t="s">
        <v>180</v>
      </c>
      <c r="AL1210">
        <v>13.19</v>
      </c>
      <c r="AM1210" t="s">
        <v>180</v>
      </c>
      <c r="AP1210">
        <v>7.28</v>
      </c>
      <c r="AQ1210">
        <v>8.91</v>
      </c>
      <c r="AR1210">
        <v>10.08</v>
      </c>
      <c r="AS1210">
        <v>0.14000000000000001</v>
      </c>
      <c r="AT1210" t="s">
        <v>180</v>
      </c>
      <c r="AU1210">
        <v>1.1399999999999999</v>
      </c>
      <c r="AV1210">
        <v>2.38</v>
      </c>
      <c r="AW1210">
        <v>7.0000000000000007E-2</v>
      </c>
      <c r="AY1210" t="s">
        <v>180</v>
      </c>
      <c r="AZ1210" t="s">
        <v>180</v>
      </c>
      <c r="BA1210">
        <v>99.46</v>
      </c>
      <c r="BC1210" t="s">
        <v>180</v>
      </c>
      <c r="BD1210" t="s">
        <v>180</v>
      </c>
      <c r="BE1210" t="s">
        <v>180</v>
      </c>
      <c r="BF1210" t="s">
        <v>180</v>
      </c>
      <c r="BG1210" t="s">
        <v>180</v>
      </c>
      <c r="BH1210" t="s">
        <v>180</v>
      </c>
      <c r="BI1210" t="s">
        <v>180</v>
      </c>
      <c r="BK1210" t="s">
        <v>180</v>
      </c>
      <c r="BL1210" t="s">
        <v>180</v>
      </c>
      <c r="BM1210">
        <v>0</v>
      </c>
      <c r="BN1210" t="s">
        <v>180</v>
      </c>
      <c r="BO1210" t="s">
        <v>180</v>
      </c>
      <c r="BP1210" t="s">
        <v>180</v>
      </c>
      <c r="BQ1210" t="s">
        <v>180</v>
      </c>
      <c r="BR1210" t="s">
        <v>180</v>
      </c>
      <c r="BS1210" t="s">
        <v>180</v>
      </c>
      <c r="BT1210" t="s">
        <v>180</v>
      </c>
      <c r="BU1210" t="s">
        <v>180</v>
      </c>
      <c r="BV1210" t="s">
        <v>180</v>
      </c>
      <c r="BW1210" t="s">
        <v>180</v>
      </c>
      <c r="BX1210" t="s">
        <v>180</v>
      </c>
      <c r="BY1210" t="s">
        <v>180</v>
      </c>
      <c r="BZ1210" t="s">
        <v>180</v>
      </c>
      <c r="CD1210" t="s">
        <v>180</v>
      </c>
      <c r="CE1210" t="s">
        <v>180</v>
      </c>
      <c r="CG1210" t="s">
        <v>180</v>
      </c>
      <c r="CH1210" t="s">
        <v>180</v>
      </c>
      <c r="CI1210" t="s">
        <v>180</v>
      </c>
      <c r="CJ1210" t="s">
        <v>180</v>
      </c>
      <c r="CK1210" t="s">
        <v>180</v>
      </c>
      <c r="CM1210" t="s">
        <v>180</v>
      </c>
      <c r="CN1210" t="s">
        <v>180</v>
      </c>
      <c r="CO1210">
        <v>33.880000000000003</v>
      </c>
      <c r="CQ1210">
        <v>217.06</v>
      </c>
      <c r="CR1210">
        <v>444.14</v>
      </c>
      <c r="CS1210" t="s">
        <v>180</v>
      </c>
      <c r="CT1210" t="s">
        <v>180</v>
      </c>
      <c r="CU1210">
        <v>66.56</v>
      </c>
      <c r="CV1210">
        <v>188.11</v>
      </c>
      <c r="CX1210">
        <v>67</v>
      </c>
      <c r="CY1210">
        <v>13</v>
      </c>
      <c r="CZ1210" t="s">
        <v>180</v>
      </c>
      <c r="DB1210" t="s">
        <v>180</v>
      </c>
      <c r="DC1210" t="s">
        <v>180</v>
      </c>
      <c r="DD1210">
        <v>37.159999999999997</v>
      </c>
      <c r="DE1210">
        <v>160.02000000000001</v>
      </c>
      <c r="DF1210">
        <v>19.239999999999998</v>
      </c>
      <c r="DG1210">
        <v>83.92</v>
      </c>
      <c r="DH1210">
        <v>2.69</v>
      </c>
      <c r="DJ1210" t="s">
        <v>180</v>
      </c>
      <c r="DK1210" t="s">
        <v>180</v>
      </c>
      <c r="DL1210" t="s">
        <v>180</v>
      </c>
      <c r="DM1210" t="s">
        <v>180</v>
      </c>
      <c r="DR1210" t="s">
        <v>180</v>
      </c>
      <c r="DS1210" t="s">
        <v>180</v>
      </c>
      <c r="DT1210">
        <v>2.06</v>
      </c>
      <c r="DU1210">
        <v>433.32</v>
      </c>
      <c r="DV1210">
        <v>6.47</v>
      </c>
      <c r="DW1210">
        <v>13.85</v>
      </c>
      <c r="DX1210">
        <v>1.86</v>
      </c>
      <c r="DY1210">
        <v>7.88</v>
      </c>
      <c r="DZ1210">
        <v>2.11</v>
      </c>
      <c r="EA1210">
        <v>0.8</v>
      </c>
      <c r="EB1210">
        <v>2.4700000000000002</v>
      </c>
      <c r="EC1210">
        <v>0.44</v>
      </c>
      <c r="ED1210">
        <v>2.84</v>
      </c>
      <c r="EE1210">
        <v>0.65</v>
      </c>
      <c r="EF1210">
        <v>1.85</v>
      </c>
      <c r="EG1210">
        <v>0.28000000000000003</v>
      </c>
      <c r="EH1210">
        <v>1.79</v>
      </c>
      <c r="EI1210">
        <v>0.28999999999999998</v>
      </c>
      <c r="EJ1210">
        <v>2.44</v>
      </c>
      <c r="EK1210">
        <v>0.71</v>
      </c>
      <c r="EM1210" t="s">
        <v>180</v>
      </c>
      <c r="EN1210" t="s">
        <v>180</v>
      </c>
      <c r="EO1210" t="s">
        <v>180</v>
      </c>
      <c r="EP1210" t="s">
        <v>180</v>
      </c>
      <c r="EQ1210" t="s">
        <v>180</v>
      </c>
      <c r="ER1210" t="s">
        <v>180</v>
      </c>
      <c r="ET1210">
        <v>5.55</v>
      </c>
      <c r="EV1210">
        <v>2.9159999999999999</v>
      </c>
      <c r="EW1210">
        <v>0.72699999999999998</v>
      </c>
      <c r="EX1210">
        <v>0.51273199999999997</v>
      </c>
      <c r="EY1210" t="s">
        <v>180</v>
      </c>
      <c r="EZ1210" t="s">
        <v>180</v>
      </c>
      <c r="FA1210">
        <v>0.70504599999999995</v>
      </c>
      <c r="FB1210" t="s">
        <v>180</v>
      </c>
      <c r="FD1210" t="s">
        <v>180</v>
      </c>
      <c r="FF1210" t="s">
        <v>180</v>
      </c>
      <c r="FH1210" t="s">
        <v>180</v>
      </c>
      <c r="FI1210" t="s">
        <v>180</v>
      </c>
      <c r="FJ1210" t="s">
        <v>180</v>
      </c>
      <c r="FK1210" t="s">
        <v>180</v>
      </c>
      <c r="FL1210" t="s">
        <v>180</v>
      </c>
      <c r="FM1210" t="s">
        <v>180</v>
      </c>
      <c r="FN1210" t="s">
        <v>180</v>
      </c>
      <c r="FO1210">
        <v>0.28300599999999998</v>
      </c>
      <c r="FP1210" t="s">
        <v>180</v>
      </c>
      <c r="FQ1210" t="s">
        <v>180</v>
      </c>
      <c r="FR1210" t="s">
        <v>180</v>
      </c>
      <c r="FS1210" t="s">
        <v>180</v>
      </c>
      <c r="FT1210" t="s">
        <v>180</v>
      </c>
      <c r="FU1210" t="s">
        <v>180</v>
      </c>
      <c r="FV1210" t="s">
        <v>5886</v>
      </c>
      <c r="FW1210" t="s">
        <v>180</v>
      </c>
      <c r="FX1210">
        <f t="shared" si="360"/>
        <v>1.5027932960893855</v>
      </c>
      <c r="FY1210">
        <f t="shared" si="361"/>
        <v>46.882681564245807</v>
      </c>
      <c r="FZ1210">
        <f t="shared" si="362"/>
        <v>3.6145251396648042</v>
      </c>
      <c r="GA1210">
        <f t="shared" si="363"/>
        <v>1.1787709497206702</v>
      </c>
      <c r="GB1210">
        <f t="shared" si="364"/>
        <v>1.3798882681564246</v>
      </c>
      <c r="GC1210">
        <f t="shared" si="365"/>
        <v>1.8095238095238093</v>
      </c>
      <c r="GD1210">
        <f t="shared" si="366"/>
        <v>8.3170478170478184</v>
      </c>
      <c r="GE1210">
        <f t="shared" si="367"/>
        <v>20.307106598984774</v>
      </c>
      <c r="GF1210">
        <f t="shared" si="368"/>
        <v>66.973724884080369</v>
      </c>
      <c r="GG1210">
        <f t="shared" si="369"/>
        <v>161.08550185873605</v>
      </c>
      <c r="GH1210">
        <f t="shared" si="370"/>
        <v>0.4007220216606498</v>
      </c>
      <c r="GI1210">
        <f t="shared" si="371"/>
        <v>0.27026022304832714</v>
      </c>
      <c r="GJ1210">
        <f t="shared" si="372"/>
        <v>0.24931412894375857</v>
      </c>
      <c r="GK1210">
        <f t="shared" si="373"/>
        <v>148.6008230452675</v>
      </c>
      <c r="GL1210">
        <f t="shared" si="374"/>
        <v>2.4052044609665426</v>
      </c>
      <c r="GM1210">
        <f t="shared" si="375"/>
        <v>1.0840148698884757</v>
      </c>
      <c r="GN1210">
        <f t="shared" si="376"/>
        <v>0.45069551777434314</v>
      </c>
      <c r="GO1210">
        <f t="shared" si="377"/>
        <v>3.066350710900474</v>
      </c>
      <c r="GP1210">
        <f t="shared" si="378"/>
        <v>0.96092736758893649</v>
      </c>
      <c r="GQ1210">
        <f>(EA1210/0.0735)/((DZ1210/0.195*(EB1210/0.295))^0.5)</f>
        <v>1.1435133977523309</v>
      </c>
      <c r="GR1210">
        <v>0.51273199999999997</v>
      </c>
      <c r="GS1210">
        <v>0.70504599999999995</v>
      </c>
    </row>
    <row r="1211" spans="1:201">
      <c r="A1211" t="s">
        <v>5709</v>
      </c>
      <c r="B1211" t="s">
        <v>5915</v>
      </c>
      <c r="C1211" t="s">
        <v>7226</v>
      </c>
      <c r="D1211" t="s">
        <v>7021</v>
      </c>
      <c r="E1211" t="s">
        <v>7021</v>
      </c>
      <c r="F1211">
        <v>130</v>
      </c>
      <c r="G1211">
        <v>31</v>
      </c>
      <c r="H1211" t="s">
        <v>7336</v>
      </c>
      <c r="I1211" t="s">
        <v>5980</v>
      </c>
      <c r="J1211" t="s">
        <v>180</v>
      </c>
      <c r="K1211">
        <v>-38.684539999999998</v>
      </c>
      <c r="L1211">
        <v>-38.684539999999998</v>
      </c>
      <c r="M1211">
        <v>176.005942</v>
      </c>
      <c r="N1211">
        <v>176.005942</v>
      </c>
      <c r="O1211" t="s">
        <v>179</v>
      </c>
      <c r="R1211" t="s">
        <v>5981</v>
      </c>
      <c r="S1211" t="s">
        <v>5918</v>
      </c>
      <c r="V1211" t="s">
        <v>180</v>
      </c>
      <c r="W1211" t="s">
        <v>180</v>
      </c>
      <c r="X1211" t="s">
        <v>180</v>
      </c>
      <c r="Y1211" t="s">
        <v>180</v>
      </c>
      <c r="Z1211" t="s">
        <v>180</v>
      </c>
      <c r="AB1211" t="s">
        <v>180</v>
      </c>
      <c r="AC1211" t="s">
        <v>181</v>
      </c>
      <c r="AD1211" t="s">
        <v>180</v>
      </c>
      <c r="AE1211" t="s">
        <v>180</v>
      </c>
      <c r="AF1211" t="s">
        <v>180</v>
      </c>
      <c r="AG1211" t="s">
        <v>180</v>
      </c>
      <c r="AH1211" t="s">
        <v>5919</v>
      </c>
      <c r="AI1211">
        <v>48.86</v>
      </c>
      <c r="AJ1211">
        <v>0.97</v>
      </c>
      <c r="AK1211" t="s">
        <v>180</v>
      </c>
      <c r="AL1211">
        <v>16.59</v>
      </c>
      <c r="AM1211" t="s">
        <v>180</v>
      </c>
      <c r="AP1211">
        <v>9</v>
      </c>
      <c r="AQ1211">
        <v>12.01</v>
      </c>
      <c r="AR1211">
        <v>7.39</v>
      </c>
      <c r="AS1211">
        <v>0.16</v>
      </c>
      <c r="AT1211" t="s">
        <v>180</v>
      </c>
      <c r="AU1211">
        <v>0.36</v>
      </c>
      <c r="AV1211">
        <v>2.15</v>
      </c>
      <c r="AW1211">
        <v>0.13</v>
      </c>
      <c r="AY1211" t="s">
        <v>180</v>
      </c>
      <c r="AZ1211" t="s">
        <v>180</v>
      </c>
      <c r="BA1211">
        <v>97.62</v>
      </c>
      <c r="BC1211" t="s">
        <v>180</v>
      </c>
      <c r="BD1211" t="s">
        <v>180</v>
      </c>
      <c r="BE1211" t="s">
        <v>180</v>
      </c>
      <c r="BF1211" t="s">
        <v>180</v>
      </c>
      <c r="BG1211" t="s">
        <v>180</v>
      </c>
      <c r="BH1211" t="s">
        <v>180</v>
      </c>
      <c r="BI1211" t="s">
        <v>180</v>
      </c>
      <c r="BK1211" t="s">
        <v>180</v>
      </c>
      <c r="BL1211" t="s">
        <v>180</v>
      </c>
      <c r="BM1211">
        <v>1.31</v>
      </c>
      <c r="BN1211" t="s">
        <v>180</v>
      </c>
      <c r="BO1211" t="s">
        <v>180</v>
      </c>
      <c r="BP1211" t="s">
        <v>180</v>
      </c>
      <c r="BQ1211" t="s">
        <v>180</v>
      </c>
      <c r="BR1211" t="s">
        <v>180</v>
      </c>
      <c r="BS1211" t="s">
        <v>180</v>
      </c>
      <c r="BT1211" t="s">
        <v>180</v>
      </c>
      <c r="BU1211" t="s">
        <v>180</v>
      </c>
      <c r="BV1211" t="s">
        <v>180</v>
      </c>
      <c r="BW1211" t="s">
        <v>180</v>
      </c>
      <c r="BX1211" t="s">
        <v>180</v>
      </c>
      <c r="BY1211" t="s">
        <v>180</v>
      </c>
      <c r="BZ1211" t="s">
        <v>180</v>
      </c>
      <c r="CD1211" t="s">
        <v>180</v>
      </c>
      <c r="CE1211" t="s">
        <v>180</v>
      </c>
      <c r="CG1211" t="s">
        <v>180</v>
      </c>
      <c r="CH1211" t="s">
        <v>180</v>
      </c>
      <c r="CI1211" t="s">
        <v>180</v>
      </c>
      <c r="CJ1211" t="s">
        <v>180</v>
      </c>
      <c r="CK1211" t="s">
        <v>180</v>
      </c>
      <c r="CM1211" t="s">
        <v>180</v>
      </c>
      <c r="CN1211" t="s">
        <v>180</v>
      </c>
      <c r="CQ1211">
        <v>304</v>
      </c>
      <c r="CR1211">
        <v>126</v>
      </c>
      <c r="CS1211" t="s">
        <v>180</v>
      </c>
      <c r="CT1211" t="s">
        <v>180</v>
      </c>
      <c r="CV1211">
        <v>0</v>
      </c>
      <c r="CZ1211" t="s">
        <v>180</v>
      </c>
      <c r="DB1211" t="s">
        <v>180</v>
      </c>
      <c r="DC1211" t="s">
        <v>180</v>
      </c>
      <c r="DD1211">
        <v>8</v>
      </c>
      <c r="DE1211">
        <v>321</v>
      </c>
      <c r="DF1211">
        <v>18.899999999999999</v>
      </c>
      <c r="DG1211">
        <v>57</v>
      </c>
      <c r="DH1211">
        <v>2.39</v>
      </c>
      <c r="DJ1211" t="s">
        <v>180</v>
      </c>
      <c r="DK1211" t="s">
        <v>180</v>
      </c>
      <c r="DL1211" t="s">
        <v>180</v>
      </c>
      <c r="DM1211" t="s">
        <v>180</v>
      </c>
      <c r="DR1211" t="s">
        <v>180</v>
      </c>
      <c r="DS1211" t="s">
        <v>180</v>
      </c>
      <c r="DU1211">
        <v>94</v>
      </c>
      <c r="DV1211">
        <v>6.3</v>
      </c>
      <c r="DW1211">
        <v>14.8</v>
      </c>
      <c r="DX1211">
        <v>2.17</v>
      </c>
      <c r="DY1211">
        <v>10.1</v>
      </c>
      <c r="DZ1211">
        <v>2.69</v>
      </c>
      <c r="EA1211">
        <v>0.92</v>
      </c>
      <c r="EB1211">
        <v>2.74</v>
      </c>
      <c r="EC1211">
        <v>0.48</v>
      </c>
      <c r="ED1211">
        <v>3.1</v>
      </c>
      <c r="EE1211">
        <v>0.64</v>
      </c>
      <c r="EF1211">
        <v>1.82</v>
      </c>
      <c r="EH1211">
        <v>1.83</v>
      </c>
      <c r="EI1211">
        <v>0.26</v>
      </c>
      <c r="EJ1211">
        <v>1.52</v>
      </c>
      <c r="EK1211">
        <v>0.14000000000000001</v>
      </c>
      <c r="EM1211" t="s">
        <v>180</v>
      </c>
      <c r="EN1211" t="s">
        <v>180</v>
      </c>
      <c r="EO1211" t="s">
        <v>180</v>
      </c>
      <c r="EP1211" t="s">
        <v>180</v>
      </c>
      <c r="EQ1211" t="s">
        <v>180</v>
      </c>
      <c r="ER1211" t="s">
        <v>180</v>
      </c>
      <c r="ET1211">
        <v>1.47</v>
      </c>
      <c r="EV1211">
        <v>0.89</v>
      </c>
      <c r="EW1211">
        <v>0.22</v>
      </c>
      <c r="EY1211" t="s">
        <v>180</v>
      </c>
      <c r="EZ1211" t="s">
        <v>180</v>
      </c>
      <c r="FB1211" t="s">
        <v>180</v>
      </c>
      <c r="FD1211" t="s">
        <v>180</v>
      </c>
      <c r="FF1211" t="s">
        <v>180</v>
      </c>
      <c r="FH1211" t="s">
        <v>180</v>
      </c>
      <c r="FI1211" t="s">
        <v>180</v>
      </c>
      <c r="FJ1211" t="s">
        <v>180</v>
      </c>
      <c r="FK1211" t="s">
        <v>180</v>
      </c>
      <c r="FL1211" t="s">
        <v>180</v>
      </c>
      <c r="FM1211" t="s">
        <v>180</v>
      </c>
      <c r="FN1211" t="s">
        <v>180</v>
      </c>
      <c r="FP1211" t="s">
        <v>180</v>
      </c>
      <c r="FQ1211" t="s">
        <v>180</v>
      </c>
      <c r="FR1211" t="s">
        <v>180</v>
      </c>
      <c r="FS1211" t="s">
        <v>180</v>
      </c>
      <c r="FT1211" t="s">
        <v>180</v>
      </c>
      <c r="FU1211" t="s">
        <v>180</v>
      </c>
      <c r="FV1211" t="s">
        <v>5982</v>
      </c>
      <c r="FW1211" t="s">
        <v>180</v>
      </c>
      <c r="FX1211">
        <f t="shared" si="360"/>
        <v>1.3060109289617488</v>
      </c>
      <c r="FY1211">
        <f t="shared" si="361"/>
        <v>31.147540983606557</v>
      </c>
      <c r="FZ1211">
        <f t="shared" si="362"/>
        <v>3.442622950819672</v>
      </c>
      <c r="GA1211">
        <f t="shared" si="363"/>
        <v>1.4699453551912567</v>
      </c>
      <c r="GB1211">
        <f t="shared" si="364"/>
        <v>1.4972677595628416</v>
      </c>
      <c r="GC1211">
        <f t="shared" si="365"/>
        <v>0.37113402061855671</v>
      </c>
      <c r="GD1211">
        <f t="shared" si="366"/>
        <v>16.984126984126984</v>
      </c>
      <c r="GE1211">
        <f t="shared" si="367"/>
        <v>31.782178217821784</v>
      </c>
      <c r="GF1211">
        <f t="shared" si="368"/>
        <v>14.920634920634921</v>
      </c>
      <c r="GG1211">
        <f t="shared" si="369"/>
        <v>39.330543933054393</v>
      </c>
      <c r="GH1211">
        <f t="shared" si="370"/>
        <v>9.9324324324324323E-2</v>
      </c>
      <c r="GI1211">
        <f t="shared" si="371"/>
        <v>9.2050209205020911E-2</v>
      </c>
      <c r="GJ1211">
        <f t="shared" si="372"/>
        <v>0.24719101123595505</v>
      </c>
      <c r="GK1211">
        <f t="shared" si="373"/>
        <v>105.61797752808988</v>
      </c>
      <c r="GL1211">
        <f t="shared" si="374"/>
        <v>2.6359832635983262</v>
      </c>
      <c r="GM1211">
        <f t="shared" si="375"/>
        <v>0.3723849372384937</v>
      </c>
      <c r="GN1211">
        <f t="shared" si="376"/>
        <v>0.14126984126984127</v>
      </c>
      <c r="GO1211">
        <f t="shared" si="377"/>
        <v>2.3420074349442377</v>
      </c>
      <c r="GP1211">
        <f t="shared" si="378"/>
        <v>0.96340961253165636</v>
      </c>
      <c r="GQ1211">
        <f>(EA1211/0.0735)/((DZ1211/0.195*(EB1211/0.295))^0.5)</f>
        <v>1.1058020240198922</v>
      </c>
    </row>
    <row r="1212" spans="1:201">
      <c r="A1212" t="s">
        <v>5709</v>
      </c>
      <c r="B1212" t="s">
        <v>5915</v>
      </c>
      <c r="C1212" t="s">
        <v>7226</v>
      </c>
      <c r="D1212" t="s">
        <v>7021</v>
      </c>
      <c r="E1212" t="s">
        <v>7021</v>
      </c>
      <c r="F1212">
        <v>130</v>
      </c>
      <c r="G1212">
        <v>31</v>
      </c>
      <c r="H1212" t="s">
        <v>7336</v>
      </c>
      <c r="I1212" t="s">
        <v>5980</v>
      </c>
      <c r="J1212" t="s">
        <v>180</v>
      </c>
      <c r="K1212">
        <v>-38.684539999999998</v>
      </c>
      <c r="L1212">
        <v>-38.684539999999998</v>
      </c>
      <c r="M1212">
        <v>176.005942</v>
      </c>
      <c r="N1212">
        <v>176.005942</v>
      </c>
      <c r="O1212" t="s">
        <v>179</v>
      </c>
      <c r="R1212" t="s">
        <v>5983</v>
      </c>
      <c r="S1212" t="s">
        <v>5918</v>
      </c>
      <c r="V1212" t="s">
        <v>180</v>
      </c>
      <c r="W1212" t="s">
        <v>180</v>
      </c>
      <c r="X1212" t="s">
        <v>180</v>
      </c>
      <c r="Y1212" t="s">
        <v>180</v>
      </c>
      <c r="Z1212" t="s">
        <v>180</v>
      </c>
      <c r="AB1212" t="s">
        <v>180</v>
      </c>
      <c r="AC1212" t="s">
        <v>181</v>
      </c>
      <c r="AD1212" t="s">
        <v>180</v>
      </c>
      <c r="AE1212" t="s">
        <v>180</v>
      </c>
      <c r="AF1212" t="s">
        <v>180</v>
      </c>
      <c r="AG1212" t="s">
        <v>180</v>
      </c>
      <c r="AH1212" t="s">
        <v>5919</v>
      </c>
      <c r="AI1212">
        <v>50.31</v>
      </c>
      <c r="AJ1212">
        <v>1.34</v>
      </c>
      <c r="AK1212" t="s">
        <v>180</v>
      </c>
      <c r="AL1212">
        <v>16.559999999999999</v>
      </c>
      <c r="AM1212" t="s">
        <v>180</v>
      </c>
      <c r="AP1212">
        <v>8.93</v>
      </c>
      <c r="AQ1212">
        <v>10.93</v>
      </c>
      <c r="AR1212">
        <v>6.35</v>
      </c>
      <c r="AS1212">
        <v>0.16</v>
      </c>
      <c r="AT1212" t="s">
        <v>180</v>
      </c>
      <c r="AU1212">
        <v>0.56000000000000005</v>
      </c>
      <c r="AV1212">
        <v>2.93</v>
      </c>
      <c r="AW1212">
        <v>0.2</v>
      </c>
      <c r="AY1212" t="s">
        <v>180</v>
      </c>
      <c r="AZ1212" t="s">
        <v>180</v>
      </c>
      <c r="BA1212">
        <v>98.270000000000024</v>
      </c>
      <c r="BC1212" t="s">
        <v>180</v>
      </c>
      <c r="BD1212" t="s">
        <v>180</v>
      </c>
      <c r="BE1212" t="s">
        <v>180</v>
      </c>
      <c r="BF1212" t="s">
        <v>180</v>
      </c>
      <c r="BG1212" t="s">
        <v>180</v>
      </c>
      <c r="BH1212" t="s">
        <v>180</v>
      </c>
      <c r="BI1212" t="s">
        <v>180</v>
      </c>
      <c r="BK1212" t="s">
        <v>180</v>
      </c>
      <c r="BL1212" t="s">
        <v>180</v>
      </c>
      <c r="BM1212">
        <v>0.66</v>
      </c>
      <c r="BN1212" t="s">
        <v>180</v>
      </c>
      <c r="BO1212" t="s">
        <v>180</v>
      </c>
      <c r="BP1212" t="s">
        <v>180</v>
      </c>
      <c r="BQ1212" t="s">
        <v>180</v>
      </c>
      <c r="BR1212" t="s">
        <v>180</v>
      </c>
      <c r="BS1212" t="s">
        <v>180</v>
      </c>
      <c r="BT1212" t="s">
        <v>180</v>
      </c>
      <c r="BU1212" t="s">
        <v>180</v>
      </c>
      <c r="BV1212" t="s">
        <v>180</v>
      </c>
      <c r="BW1212" t="s">
        <v>180</v>
      </c>
      <c r="BX1212" t="s">
        <v>180</v>
      </c>
      <c r="BY1212" t="s">
        <v>180</v>
      </c>
      <c r="BZ1212" t="s">
        <v>180</v>
      </c>
      <c r="CD1212" t="s">
        <v>180</v>
      </c>
      <c r="CE1212" t="s">
        <v>180</v>
      </c>
      <c r="CG1212" t="s">
        <v>180</v>
      </c>
      <c r="CH1212" t="s">
        <v>180</v>
      </c>
      <c r="CI1212" t="s">
        <v>180</v>
      </c>
      <c r="CJ1212" t="s">
        <v>180</v>
      </c>
      <c r="CK1212" t="s">
        <v>180</v>
      </c>
      <c r="CM1212" t="s">
        <v>180</v>
      </c>
      <c r="CN1212" t="s">
        <v>180</v>
      </c>
      <c r="CQ1212">
        <v>281</v>
      </c>
      <c r="CR1212">
        <v>140</v>
      </c>
      <c r="CS1212" t="s">
        <v>180</v>
      </c>
      <c r="CT1212" t="s">
        <v>180</v>
      </c>
      <c r="CV1212">
        <v>0</v>
      </c>
      <c r="CZ1212" t="s">
        <v>180</v>
      </c>
      <c r="DB1212" t="s">
        <v>180</v>
      </c>
      <c r="DC1212" t="s">
        <v>180</v>
      </c>
      <c r="DD1212">
        <v>12</v>
      </c>
      <c r="DE1212">
        <v>334</v>
      </c>
      <c r="DF1212">
        <v>24.8</v>
      </c>
      <c r="DG1212">
        <v>104</v>
      </c>
      <c r="DH1212">
        <v>6.44</v>
      </c>
      <c r="DJ1212" t="s">
        <v>180</v>
      </c>
      <c r="DK1212" t="s">
        <v>180</v>
      </c>
      <c r="DL1212" t="s">
        <v>180</v>
      </c>
      <c r="DM1212" t="s">
        <v>180</v>
      </c>
      <c r="DR1212" t="s">
        <v>180</v>
      </c>
      <c r="DS1212" t="s">
        <v>180</v>
      </c>
      <c r="DU1212">
        <v>146</v>
      </c>
      <c r="DV1212">
        <v>9.8000000000000007</v>
      </c>
      <c r="DW1212">
        <v>22.1</v>
      </c>
      <c r="DX1212">
        <v>3.26</v>
      </c>
      <c r="DY1212">
        <v>14.6</v>
      </c>
      <c r="DZ1212">
        <v>3.76</v>
      </c>
      <c r="EA1212">
        <v>1.28</v>
      </c>
      <c r="EB1212">
        <v>3.83</v>
      </c>
      <c r="EC1212">
        <v>0.67</v>
      </c>
      <c r="ED1212">
        <v>4.24</v>
      </c>
      <c r="EE1212">
        <v>0.87</v>
      </c>
      <c r="EF1212">
        <v>2.42</v>
      </c>
      <c r="EH1212">
        <v>2.39</v>
      </c>
      <c r="EI1212">
        <v>0.34</v>
      </c>
      <c r="EJ1212">
        <v>2.54</v>
      </c>
      <c r="EK1212">
        <v>0.38</v>
      </c>
      <c r="EM1212" t="s">
        <v>180</v>
      </c>
      <c r="EN1212" t="s">
        <v>180</v>
      </c>
      <c r="EO1212" t="s">
        <v>180</v>
      </c>
      <c r="EP1212" t="s">
        <v>180</v>
      </c>
      <c r="EQ1212" t="s">
        <v>180</v>
      </c>
      <c r="ER1212" t="s">
        <v>180</v>
      </c>
      <c r="ET1212">
        <v>1.96</v>
      </c>
      <c r="EV1212">
        <v>1.4</v>
      </c>
      <c r="EW1212">
        <v>0.36</v>
      </c>
      <c r="EY1212" t="s">
        <v>180</v>
      </c>
      <c r="EZ1212" t="s">
        <v>180</v>
      </c>
      <c r="FB1212" t="s">
        <v>180</v>
      </c>
      <c r="FD1212" t="s">
        <v>180</v>
      </c>
      <c r="FF1212" t="s">
        <v>180</v>
      </c>
      <c r="FH1212" t="s">
        <v>180</v>
      </c>
      <c r="FI1212" t="s">
        <v>180</v>
      </c>
      <c r="FJ1212" t="s">
        <v>180</v>
      </c>
      <c r="FK1212" t="s">
        <v>180</v>
      </c>
      <c r="FL1212" t="s">
        <v>180</v>
      </c>
      <c r="FM1212" t="s">
        <v>180</v>
      </c>
      <c r="FN1212" t="s">
        <v>180</v>
      </c>
      <c r="FP1212" t="s">
        <v>180</v>
      </c>
      <c r="FQ1212" t="s">
        <v>180</v>
      </c>
      <c r="FR1212" t="s">
        <v>180</v>
      </c>
      <c r="FS1212" t="s">
        <v>180</v>
      </c>
      <c r="FT1212" t="s">
        <v>180</v>
      </c>
      <c r="FU1212" t="s">
        <v>180</v>
      </c>
      <c r="FV1212" t="s">
        <v>5984</v>
      </c>
      <c r="FW1212" t="s">
        <v>180</v>
      </c>
      <c r="FX1212">
        <f t="shared" si="360"/>
        <v>2.6945606694560671</v>
      </c>
      <c r="FY1212">
        <f t="shared" si="361"/>
        <v>43.514644351464433</v>
      </c>
      <c r="FZ1212">
        <f t="shared" si="362"/>
        <v>4.1004184100418408</v>
      </c>
      <c r="GA1212">
        <f t="shared" si="363"/>
        <v>1.5732217573221756</v>
      </c>
      <c r="GB1212">
        <f t="shared" si="364"/>
        <v>1.602510460251046</v>
      </c>
      <c r="GC1212">
        <f t="shared" si="365"/>
        <v>0.41791044776119407</v>
      </c>
      <c r="GD1212">
        <f t="shared" si="366"/>
        <v>13.46774193548387</v>
      </c>
      <c r="GE1212">
        <f t="shared" si="367"/>
        <v>22.876712328767123</v>
      </c>
      <c r="GF1212">
        <f t="shared" si="368"/>
        <v>14.897959183673468</v>
      </c>
      <c r="GG1212">
        <f t="shared" si="369"/>
        <v>22.670807453416149</v>
      </c>
      <c r="GH1212">
        <f t="shared" si="370"/>
        <v>8.8687782805429854E-2</v>
      </c>
      <c r="GI1212">
        <f t="shared" si="371"/>
        <v>5.5900621118012417E-2</v>
      </c>
      <c r="GJ1212">
        <f t="shared" si="372"/>
        <v>0.25714285714285717</v>
      </c>
      <c r="GK1212">
        <f t="shared" si="373"/>
        <v>104.28571428571429</v>
      </c>
      <c r="GL1212">
        <f t="shared" si="374"/>
        <v>1.5217391304347827</v>
      </c>
      <c r="GM1212">
        <f t="shared" si="375"/>
        <v>0.21739130434782605</v>
      </c>
      <c r="GN1212">
        <f t="shared" si="376"/>
        <v>0.14285714285714285</v>
      </c>
      <c r="GO1212">
        <f t="shared" si="377"/>
        <v>2.6063829787234045</v>
      </c>
      <c r="GP1212">
        <f t="shared" si="378"/>
        <v>0.94106546762658316</v>
      </c>
      <c r="GQ1212">
        <f>(EA1212/0.0735)/((DZ1212/0.195*(EB1212/0.295))^0.5)</f>
        <v>1.1006712807122936</v>
      </c>
    </row>
    <row r="1213" spans="1:201">
      <c r="A1213" t="s">
        <v>5709</v>
      </c>
      <c r="B1213" t="s">
        <v>5915</v>
      </c>
      <c r="C1213" t="s">
        <v>7226</v>
      </c>
      <c r="D1213" t="s">
        <v>7021</v>
      </c>
      <c r="E1213" t="s">
        <v>7021</v>
      </c>
      <c r="F1213">
        <v>130</v>
      </c>
      <c r="G1213">
        <v>31</v>
      </c>
      <c r="H1213" t="s">
        <v>7336</v>
      </c>
      <c r="I1213" t="s">
        <v>5980</v>
      </c>
      <c r="J1213" t="s">
        <v>180</v>
      </c>
      <c r="K1213">
        <v>-38.684539999999998</v>
      </c>
      <c r="L1213">
        <v>-38.684539999999998</v>
      </c>
      <c r="M1213">
        <v>176.005942</v>
      </c>
      <c r="N1213">
        <v>176.005942</v>
      </c>
      <c r="O1213" t="s">
        <v>179</v>
      </c>
      <c r="R1213" t="s">
        <v>5985</v>
      </c>
      <c r="S1213" t="s">
        <v>5918</v>
      </c>
      <c r="V1213" t="s">
        <v>180</v>
      </c>
      <c r="W1213" t="s">
        <v>180</v>
      </c>
      <c r="X1213" t="s">
        <v>180</v>
      </c>
      <c r="Y1213" t="s">
        <v>180</v>
      </c>
      <c r="Z1213" t="s">
        <v>180</v>
      </c>
      <c r="AB1213" t="s">
        <v>180</v>
      </c>
      <c r="AC1213" t="s">
        <v>181</v>
      </c>
      <c r="AD1213" t="s">
        <v>180</v>
      </c>
      <c r="AE1213" t="s">
        <v>180</v>
      </c>
      <c r="AF1213" t="s">
        <v>180</v>
      </c>
      <c r="AG1213" t="s">
        <v>180</v>
      </c>
      <c r="AH1213" t="s">
        <v>5919</v>
      </c>
      <c r="AI1213">
        <v>49.1</v>
      </c>
      <c r="AJ1213">
        <v>1.33</v>
      </c>
      <c r="AK1213" t="s">
        <v>180</v>
      </c>
      <c r="AL1213">
        <v>16.54</v>
      </c>
      <c r="AM1213" t="s">
        <v>180</v>
      </c>
      <c r="AP1213">
        <v>9.1199999999999992</v>
      </c>
      <c r="AQ1213">
        <v>11.14</v>
      </c>
      <c r="AR1213">
        <v>6.97</v>
      </c>
      <c r="AS1213">
        <v>0.16</v>
      </c>
      <c r="AT1213" t="s">
        <v>180</v>
      </c>
      <c r="AU1213">
        <v>0.4</v>
      </c>
      <c r="AV1213">
        <v>2.83</v>
      </c>
      <c r="AW1213">
        <v>0.25</v>
      </c>
      <c r="AY1213" t="s">
        <v>180</v>
      </c>
      <c r="AZ1213" t="s">
        <v>180</v>
      </c>
      <c r="BA1213">
        <v>97.84</v>
      </c>
      <c r="BC1213" t="s">
        <v>180</v>
      </c>
      <c r="BD1213" t="s">
        <v>180</v>
      </c>
      <c r="BE1213" t="s">
        <v>180</v>
      </c>
      <c r="BF1213" t="s">
        <v>180</v>
      </c>
      <c r="BG1213" t="s">
        <v>180</v>
      </c>
      <c r="BH1213" t="s">
        <v>180</v>
      </c>
      <c r="BI1213" t="s">
        <v>180</v>
      </c>
      <c r="BK1213" t="s">
        <v>180</v>
      </c>
      <c r="BL1213" t="s">
        <v>180</v>
      </c>
      <c r="BM1213">
        <v>1.04</v>
      </c>
      <c r="BN1213" t="s">
        <v>180</v>
      </c>
      <c r="BO1213" t="s">
        <v>180</v>
      </c>
      <c r="BP1213" t="s">
        <v>180</v>
      </c>
      <c r="BQ1213" t="s">
        <v>180</v>
      </c>
      <c r="BR1213" t="s">
        <v>180</v>
      </c>
      <c r="BS1213" t="s">
        <v>180</v>
      </c>
      <c r="BT1213" t="s">
        <v>180</v>
      </c>
      <c r="BU1213" t="s">
        <v>180</v>
      </c>
      <c r="BV1213" t="s">
        <v>180</v>
      </c>
      <c r="BW1213" t="s">
        <v>180</v>
      </c>
      <c r="BX1213" t="s">
        <v>180</v>
      </c>
      <c r="BY1213" t="s">
        <v>180</v>
      </c>
      <c r="BZ1213" t="s">
        <v>180</v>
      </c>
      <c r="CD1213" t="s">
        <v>180</v>
      </c>
      <c r="CE1213" t="s">
        <v>180</v>
      </c>
      <c r="CG1213" t="s">
        <v>180</v>
      </c>
      <c r="CH1213" t="s">
        <v>180</v>
      </c>
      <c r="CI1213" t="s">
        <v>180</v>
      </c>
      <c r="CJ1213" t="s">
        <v>180</v>
      </c>
      <c r="CK1213" t="s">
        <v>180</v>
      </c>
      <c r="CM1213" t="s">
        <v>180</v>
      </c>
      <c r="CN1213" t="s">
        <v>180</v>
      </c>
      <c r="CQ1213">
        <v>280</v>
      </c>
      <c r="CR1213">
        <v>146</v>
      </c>
      <c r="CS1213" t="s">
        <v>180</v>
      </c>
      <c r="CT1213" t="s">
        <v>180</v>
      </c>
      <c r="CV1213">
        <v>0</v>
      </c>
      <c r="CZ1213" t="s">
        <v>180</v>
      </c>
      <c r="DB1213" t="s">
        <v>180</v>
      </c>
      <c r="DC1213" t="s">
        <v>180</v>
      </c>
      <c r="DD1213">
        <v>7</v>
      </c>
      <c r="DE1213">
        <v>337</v>
      </c>
      <c r="DF1213">
        <v>27.8</v>
      </c>
      <c r="DG1213">
        <v>97</v>
      </c>
      <c r="DH1213">
        <v>5.54</v>
      </c>
      <c r="DJ1213" t="s">
        <v>180</v>
      </c>
      <c r="DK1213" t="s">
        <v>180</v>
      </c>
      <c r="DL1213" t="s">
        <v>180</v>
      </c>
      <c r="DM1213" t="s">
        <v>180</v>
      </c>
      <c r="DR1213" t="s">
        <v>180</v>
      </c>
      <c r="DS1213" t="s">
        <v>180</v>
      </c>
      <c r="DU1213">
        <v>122</v>
      </c>
      <c r="DV1213">
        <v>9.6</v>
      </c>
      <c r="DW1213">
        <v>22.2</v>
      </c>
      <c r="DX1213">
        <v>3.21</v>
      </c>
      <c r="DY1213">
        <v>14.7</v>
      </c>
      <c r="DZ1213">
        <v>3.82</v>
      </c>
      <c r="EA1213">
        <v>1.33</v>
      </c>
      <c r="EB1213">
        <v>4.05</v>
      </c>
      <c r="EC1213">
        <v>0.7</v>
      </c>
      <c r="ED1213">
        <v>4.43</v>
      </c>
      <c r="EE1213">
        <v>0.92</v>
      </c>
      <c r="EF1213">
        <v>2.57</v>
      </c>
      <c r="EH1213">
        <v>2.4900000000000002</v>
      </c>
      <c r="EI1213">
        <v>0.35</v>
      </c>
      <c r="EJ1213">
        <v>2.34</v>
      </c>
      <c r="EK1213">
        <v>0.33</v>
      </c>
      <c r="EM1213" t="s">
        <v>180</v>
      </c>
      <c r="EN1213" t="s">
        <v>180</v>
      </c>
      <c r="EO1213" t="s">
        <v>180</v>
      </c>
      <c r="EP1213" t="s">
        <v>180</v>
      </c>
      <c r="EQ1213" t="s">
        <v>180</v>
      </c>
      <c r="ER1213" t="s">
        <v>180</v>
      </c>
      <c r="ET1213">
        <v>1.57</v>
      </c>
      <c r="EV1213">
        <v>1.08</v>
      </c>
      <c r="EW1213">
        <v>0.28999999999999998</v>
      </c>
      <c r="EY1213" t="s">
        <v>180</v>
      </c>
      <c r="EZ1213" t="s">
        <v>180</v>
      </c>
      <c r="FB1213" t="s">
        <v>180</v>
      </c>
      <c r="FD1213" t="s">
        <v>180</v>
      </c>
      <c r="FF1213" t="s">
        <v>180</v>
      </c>
      <c r="FH1213" t="s">
        <v>180</v>
      </c>
      <c r="FI1213" t="s">
        <v>180</v>
      </c>
      <c r="FJ1213" t="s">
        <v>180</v>
      </c>
      <c r="FK1213" t="s">
        <v>180</v>
      </c>
      <c r="FL1213" t="s">
        <v>180</v>
      </c>
      <c r="FM1213" t="s">
        <v>180</v>
      </c>
      <c r="FN1213" t="s">
        <v>180</v>
      </c>
      <c r="FP1213" t="s">
        <v>180</v>
      </c>
      <c r="FQ1213" t="s">
        <v>180</v>
      </c>
      <c r="FR1213" t="s">
        <v>180</v>
      </c>
      <c r="FS1213" t="s">
        <v>180</v>
      </c>
      <c r="FT1213" t="s">
        <v>180</v>
      </c>
      <c r="FU1213" t="s">
        <v>180</v>
      </c>
      <c r="FV1213" t="s">
        <v>5986</v>
      </c>
      <c r="FW1213" t="s">
        <v>180</v>
      </c>
      <c r="FX1213">
        <f t="shared" si="360"/>
        <v>2.224899598393574</v>
      </c>
      <c r="FY1213">
        <f t="shared" si="361"/>
        <v>38.955823293172685</v>
      </c>
      <c r="FZ1213">
        <f t="shared" si="362"/>
        <v>3.8554216867469875</v>
      </c>
      <c r="GA1213">
        <f t="shared" si="363"/>
        <v>1.5341365461847387</v>
      </c>
      <c r="GB1213">
        <f t="shared" si="364"/>
        <v>1.6265060240963853</v>
      </c>
      <c r="GC1213">
        <f t="shared" si="365"/>
        <v>0.3007518796992481</v>
      </c>
      <c r="GD1213">
        <f t="shared" si="366"/>
        <v>12.122302158273381</v>
      </c>
      <c r="GE1213">
        <f t="shared" si="367"/>
        <v>22.925170068027214</v>
      </c>
      <c r="GF1213">
        <f t="shared" si="368"/>
        <v>12.708333333333334</v>
      </c>
      <c r="GG1213">
        <f t="shared" si="369"/>
        <v>22.021660649819495</v>
      </c>
      <c r="GH1213">
        <f t="shared" si="370"/>
        <v>7.072072072072072E-2</v>
      </c>
      <c r="GI1213">
        <f t="shared" si="371"/>
        <v>5.2346570397111908E-2</v>
      </c>
      <c r="GJ1213">
        <f t="shared" si="372"/>
        <v>0.26851851851851849</v>
      </c>
      <c r="GK1213">
        <f t="shared" si="373"/>
        <v>112.96296296296296</v>
      </c>
      <c r="GL1213">
        <f t="shared" si="374"/>
        <v>1.7328519855595668</v>
      </c>
      <c r="GM1213">
        <f t="shared" si="375"/>
        <v>0.19494584837545129</v>
      </c>
      <c r="GN1213">
        <f t="shared" si="376"/>
        <v>0.11250000000000002</v>
      </c>
      <c r="GO1213">
        <f t="shared" si="377"/>
        <v>2.5130890052356021</v>
      </c>
      <c r="GP1213">
        <f t="shared" si="378"/>
        <v>0.96252993082323313</v>
      </c>
      <c r="GQ1213">
        <f>(EA1213/0.0735)/((DZ1213/0.195*(EB1213/0.295))^0.5)</f>
        <v>1.1034011251838918</v>
      </c>
    </row>
    <row r="1214" spans="1:201">
      <c r="A1214" t="s">
        <v>5709</v>
      </c>
      <c r="B1214" t="s">
        <v>5915</v>
      </c>
      <c r="C1214" t="s">
        <v>7226</v>
      </c>
      <c r="D1214" t="s">
        <v>7021</v>
      </c>
      <c r="E1214" t="s">
        <v>7021</v>
      </c>
      <c r="F1214">
        <v>130</v>
      </c>
      <c r="G1214">
        <v>31</v>
      </c>
      <c r="H1214" t="s">
        <v>7336</v>
      </c>
      <c r="I1214" t="s">
        <v>5980</v>
      </c>
      <c r="J1214" t="s">
        <v>180</v>
      </c>
      <c r="K1214">
        <v>-38.684539999999998</v>
      </c>
      <c r="L1214">
        <v>-38.684539999999998</v>
      </c>
      <c r="M1214">
        <v>176.005942</v>
      </c>
      <c r="N1214">
        <v>176.005942</v>
      </c>
      <c r="O1214" t="s">
        <v>179</v>
      </c>
      <c r="R1214" t="s">
        <v>5987</v>
      </c>
      <c r="S1214" t="s">
        <v>5918</v>
      </c>
      <c r="V1214" t="s">
        <v>180</v>
      </c>
      <c r="W1214" t="s">
        <v>180</v>
      </c>
      <c r="X1214" t="s">
        <v>180</v>
      </c>
      <c r="Y1214" t="s">
        <v>180</v>
      </c>
      <c r="Z1214" t="s">
        <v>180</v>
      </c>
      <c r="AB1214" t="s">
        <v>180</v>
      </c>
      <c r="AC1214" t="s">
        <v>181</v>
      </c>
      <c r="AD1214" t="s">
        <v>180</v>
      </c>
      <c r="AE1214" t="s">
        <v>180</v>
      </c>
      <c r="AF1214" t="s">
        <v>180</v>
      </c>
      <c r="AG1214" t="s">
        <v>180</v>
      </c>
      <c r="AH1214" t="s">
        <v>5919</v>
      </c>
      <c r="AI1214">
        <v>49.36</v>
      </c>
      <c r="AJ1214">
        <v>1.36</v>
      </c>
      <c r="AK1214" t="s">
        <v>180</v>
      </c>
      <c r="AL1214">
        <v>16.16</v>
      </c>
      <c r="AM1214" t="s">
        <v>180</v>
      </c>
      <c r="AP1214">
        <v>9.48</v>
      </c>
      <c r="AQ1214">
        <v>10.91</v>
      </c>
      <c r="AR1214">
        <v>6.85</v>
      </c>
      <c r="AS1214">
        <v>0.17</v>
      </c>
      <c r="AT1214" t="s">
        <v>180</v>
      </c>
      <c r="AU1214">
        <v>0.45</v>
      </c>
      <c r="AV1214">
        <v>2.86</v>
      </c>
      <c r="AW1214">
        <v>0.19</v>
      </c>
      <c r="AY1214" t="s">
        <v>180</v>
      </c>
      <c r="AZ1214" t="s">
        <v>180</v>
      </c>
      <c r="BA1214">
        <v>97.789999999999992</v>
      </c>
      <c r="BC1214" t="s">
        <v>180</v>
      </c>
      <c r="BD1214" t="s">
        <v>180</v>
      </c>
      <c r="BE1214" t="s">
        <v>180</v>
      </c>
      <c r="BF1214" t="s">
        <v>180</v>
      </c>
      <c r="BG1214" t="s">
        <v>180</v>
      </c>
      <c r="BH1214" t="s">
        <v>180</v>
      </c>
      <c r="BI1214" t="s">
        <v>180</v>
      </c>
      <c r="BK1214" t="s">
        <v>180</v>
      </c>
      <c r="BL1214" t="s">
        <v>180</v>
      </c>
      <c r="BM1214">
        <v>1.07</v>
      </c>
      <c r="BN1214" t="s">
        <v>180</v>
      </c>
      <c r="BO1214" t="s">
        <v>180</v>
      </c>
      <c r="BP1214" t="s">
        <v>180</v>
      </c>
      <c r="BQ1214" t="s">
        <v>180</v>
      </c>
      <c r="BR1214" t="s">
        <v>180</v>
      </c>
      <c r="BS1214" t="s">
        <v>180</v>
      </c>
      <c r="BT1214" t="s">
        <v>180</v>
      </c>
      <c r="BU1214" t="s">
        <v>180</v>
      </c>
      <c r="BV1214" t="s">
        <v>180</v>
      </c>
      <c r="BW1214" t="s">
        <v>180</v>
      </c>
      <c r="BX1214" t="s">
        <v>180</v>
      </c>
      <c r="BY1214" t="s">
        <v>180</v>
      </c>
      <c r="BZ1214" t="s">
        <v>180</v>
      </c>
      <c r="CD1214" t="s">
        <v>180</v>
      </c>
      <c r="CE1214" t="s">
        <v>180</v>
      </c>
      <c r="CG1214" t="s">
        <v>180</v>
      </c>
      <c r="CH1214" t="s">
        <v>180</v>
      </c>
      <c r="CI1214" t="s">
        <v>180</v>
      </c>
      <c r="CJ1214" t="s">
        <v>180</v>
      </c>
      <c r="CK1214" t="s">
        <v>180</v>
      </c>
      <c r="CM1214" t="s">
        <v>180</v>
      </c>
      <c r="CN1214" t="s">
        <v>180</v>
      </c>
      <c r="CQ1214">
        <v>281</v>
      </c>
      <c r="CR1214">
        <v>146</v>
      </c>
      <c r="CS1214" t="s">
        <v>180</v>
      </c>
      <c r="CT1214" t="s">
        <v>180</v>
      </c>
      <c r="CV1214">
        <v>0</v>
      </c>
      <c r="CZ1214" t="s">
        <v>180</v>
      </c>
      <c r="DB1214" t="s">
        <v>180</v>
      </c>
      <c r="DC1214" t="s">
        <v>180</v>
      </c>
      <c r="DD1214">
        <v>9</v>
      </c>
      <c r="DE1214">
        <v>327</v>
      </c>
      <c r="DF1214">
        <v>24.2</v>
      </c>
      <c r="DG1214">
        <v>100</v>
      </c>
      <c r="DH1214">
        <v>6.24</v>
      </c>
      <c r="DJ1214" t="s">
        <v>180</v>
      </c>
      <c r="DK1214" t="s">
        <v>180</v>
      </c>
      <c r="DL1214" t="s">
        <v>180</v>
      </c>
      <c r="DM1214" t="s">
        <v>180</v>
      </c>
      <c r="DR1214" t="s">
        <v>180</v>
      </c>
      <c r="DS1214" t="s">
        <v>180</v>
      </c>
      <c r="DU1214">
        <v>115</v>
      </c>
      <c r="DV1214">
        <v>8.4</v>
      </c>
      <c r="DW1214">
        <v>19.600000000000001</v>
      </c>
      <c r="DX1214">
        <v>2.88</v>
      </c>
      <c r="DY1214">
        <v>13.6</v>
      </c>
      <c r="DZ1214">
        <v>3.56</v>
      </c>
      <c r="EA1214">
        <v>1.22</v>
      </c>
      <c r="EB1214">
        <v>3.62</v>
      </c>
      <c r="EC1214">
        <v>0.65</v>
      </c>
      <c r="ED1214">
        <v>4.1100000000000003</v>
      </c>
      <c r="EE1214">
        <v>0.84</v>
      </c>
      <c r="EF1214">
        <v>2.3199999999999998</v>
      </c>
      <c r="EH1214">
        <v>2.29</v>
      </c>
      <c r="EI1214">
        <v>0.33</v>
      </c>
      <c r="EJ1214">
        <v>2.6</v>
      </c>
      <c r="EK1214">
        <v>0.36</v>
      </c>
      <c r="EM1214" t="s">
        <v>180</v>
      </c>
      <c r="EN1214" t="s">
        <v>180</v>
      </c>
      <c r="EO1214" t="s">
        <v>180</v>
      </c>
      <c r="EP1214" t="s">
        <v>180</v>
      </c>
      <c r="EQ1214" t="s">
        <v>180</v>
      </c>
      <c r="ER1214" t="s">
        <v>180</v>
      </c>
      <c r="ET1214">
        <v>1.62</v>
      </c>
      <c r="EV1214">
        <v>1.1000000000000001</v>
      </c>
      <c r="EW1214">
        <v>0.28000000000000003</v>
      </c>
      <c r="EY1214" t="s">
        <v>180</v>
      </c>
      <c r="EZ1214" t="s">
        <v>180</v>
      </c>
      <c r="FB1214" t="s">
        <v>180</v>
      </c>
      <c r="FD1214" t="s">
        <v>180</v>
      </c>
      <c r="FF1214" t="s">
        <v>180</v>
      </c>
      <c r="FH1214" t="s">
        <v>180</v>
      </c>
      <c r="FI1214" t="s">
        <v>180</v>
      </c>
      <c r="FJ1214" t="s">
        <v>180</v>
      </c>
      <c r="FK1214" t="s">
        <v>180</v>
      </c>
      <c r="FL1214" t="s">
        <v>180</v>
      </c>
      <c r="FM1214" t="s">
        <v>180</v>
      </c>
      <c r="FN1214" t="s">
        <v>180</v>
      </c>
      <c r="FP1214" t="s">
        <v>180</v>
      </c>
      <c r="FQ1214" t="s">
        <v>180</v>
      </c>
      <c r="FR1214" t="s">
        <v>180</v>
      </c>
      <c r="FS1214" t="s">
        <v>180</v>
      </c>
      <c r="FT1214" t="s">
        <v>180</v>
      </c>
      <c r="FU1214" t="s">
        <v>180</v>
      </c>
      <c r="FV1214" t="s">
        <v>5988</v>
      </c>
      <c r="FW1214" t="s">
        <v>180</v>
      </c>
      <c r="FX1214">
        <f t="shared" si="360"/>
        <v>2.7248908296943233</v>
      </c>
      <c r="FY1214">
        <f t="shared" si="361"/>
        <v>43.668122270742359</v>
      </c>
      <c r="FZ1214">
        <f t="shared" si="362"/>
        <v>3.6681222707423582</v>
      </c>
      <c r="GA1214">
        <f t="shared" si="363"/>
        <v>1.554585152838428</v>
      </c>
      <c r="GB1214">
        <f t="shared" si="364"/>
        <v>1.5807860262008735</v>
      </c>
      <c r="GC1214">
        <f t="shared" si="365"/>
        <v>0.33088235294117646</v>
      </c>
      <c r="GD1214">
        <f t="shared" si="366"/>
        <v>13.512396694214877</v>
      </c>
      <c r="GE1214">
        <f t="shared" si="367"/>
        <v>24.044117647058822</v>
      </c>
      <c r="GF1214">
        <f t="shared" si="368"/>
        <v>13.69047619047619</v>
      </c>
      <c r="GG1214">
        <f t="shared" si="369"/>
        <v>18.429487179487179</v>
      </c>
      <c r="GH1214">
        <f t="shared" si="370"/>
        <v>8.2653061224489802E-2</v>
      </c>
      <c r="GI1214">
        <f t="shared" si="371"/>
        <v>4.4871794871794872E-2</v>
      </c>
      <c r="GJ1214">
        <f t="shared" si="372"/>
        <v>0.25454545454545457</v>
      </c>
      <c r="GK1214">
        <f t="shared" si="373"/>
        <v>104.54545454545453</v>
      </c>
      <c r="GL1214">
        <f t="shared" si="374"/>
        <v>1.3461538461538463</v>
      </c>
      <c r="GM1214">
        <f t="shared" si="375"/>
        <v>0.17628205128205129</v>
      </c>
      <c r="GN1214">
        <f t="shared" si="376"/>
        <v>0.13095238095238096</v>
      </c>
      <c r="GO1214">
        <f t="shared" si="377"/>
        <v>2.3595505617977528</v>
      </c>
      <c r="GP1214">
        <f t="shared" si="378"/>
        <v>0.95911257682911599</v>
      </c>
      <c r="GQ1214">
        <f>(EA1214/0.0735)/((DZ1214/0.195*(EB1214/0.295))^0.5)</f>
        <v>1.10897440042683</v>
      </c>
    </row>
    <row r="1215" spans="1:201">
      <c r="A1215" t="s">
        <v>5709</v>
      </c>
      <c r="B1215" t="s">
        <v>5915</v>
      </c>
      <c r="C1215" t="s">
        <v>7226</v>
      </c>
      <c r="D1215" t="s">
        <v>7022</v>
      </c>
      <c r="E1215" t="s">
        <v>7022</v>
      </c>
      <c r="F1215">
        <v>131</v>
      </c>
      <c r="G1215">
        <v>31</v>
      </c>
      <c r="H1215" t="s">
        <v>7336</v>
      </c>
      <c r="I1215" t="s">
        <v>5989</v>
      </c>
      <c r="J1215" t="s">
        <v>180</v>
      </c>
      <c r="K1215">
        <v>-38.676549999999999</v>
      </c>
      <c r="L1215">
        <v>-38.676549999999999</v>
      </c>
      <c r="M1215">
        <v>176.027931</v>
      </c>
      <c r="N1215">
        <v>176.027931</v>
      </c>
      <c r="O1215" t="s">
        <v>179</v>
      </c>
      <c r="R1215" t="s">
        <v>5990</v>
      </c>
      <c r="S1215" t="s">
        <v>5918</v>
      </c>
      <c r="V1215" t="s">
        <v>180</v>
      </c>
      <c r="W1215" t="s">
        <v>180</v>
      </c>
      <c r="X1215" t="s">
        <v>180</v>
      </c>
      <c r="Y1215" t="s">
        <v>180</v>
      </c>
      <c r="Z1215" t="s">
        <v>180</v>
      </c>
      <c r="AB1215" t="s">
        <v>180</v>
      </c>
      <c r="AC1215" t="s">
        <v>181</v>
      </c>
      <c r="AD1215" t="s">
        <v>180</v>
      </c>
      <c r="AE1215" t="s">
        <v>180</v>
      </c>
      <c r="AF1215" t="s">
        <v>180</v>
      </c>
      <c r="AG1215" t="s">
        <v>180</v>
      </c>
      <c r="AH1215" t="s">
        <v>5919</v>
      </c>
      <c r="AI1215">
        <v>48.72</v>
      </c>
      <c r="AJ1215">
        <v>1.1399999999999999</v>
      </c>
      <c r="AK1215" t="s">
        <v>180</v>
      </c>
      <c r="AL1215">
        <v>16.86</v>
      </c>
      <c r="AM1215" t="s">
        <v>180</v>
      </c>
      <c r="AP1215">
        <v>10.65</v>
      </c>
      <c r="AQ1215">
        <v>10.9</v>
      </c>
      <c r="AR1215">
        <v>6.24</v>
      </c>
      <c r="AS1215">
        <v>0.2</v>
      </c>
      <c r="AT1215" t="s">
        <v>180</v>
      </c>
      <c r="AU1215">
        <v>0.31</v>
      </c>
      <c r="AV1215">
        <v>2.33</v>
      </c>
      <c r="AW1215">
        <v>0.18</v>
      </c>
      <c r="AY1215" t="s">
        <v>180</v>
      </c>
      <c r="AZ1215" t="s">
        <v>180</v>
      </c>
      <c r="BA1215">
        <v>97.530000000000015</v>
      </c>
      <c r="BC1215" t="s">
        <v>180</v>
      </c>
      <c r="BD1215" t="s">
        <v>180</v>
      </c>
      <c r="BE1215" t="s">
        <v>180</v>
      </c>
      <c r="BF1215" t="s">
        <v>180</v>
      </c>
      <c r="BG1215" t="s">
        <v>180</v>
      </c>
      <c r="BH1215" t="s">
        <v>180</v>
      </c>
      <c r="BI1215" t="s">
        <v>180</v>
      </c>
      <c r="BK1215" t="s">
        <v>180</v>
      </c>
      <c r="BL1215" t="s">
        <v>180</v>
      </c>
      <c r="BM1215">
        <v>1.21</v>
      </c>
      <c r="BN1215" t="s">
        <v>180</v>
      </c>
      <c r="BO1215" t="s">
        <v>180</v>
      </c>
      <c r="BP1215" t="s">
        <v>180</v>
      </c>
      <c r="BQ1215" t="s">
        <v>180</v>
      </c>
      <c r="BR1215" t="s">
        <v>180</v>
      </c>
      <c r="BS1215" t="s">
        <v>180</v>
      </c>
      <c r="BT1215" t="s">
        <v>180</v>
      </c>
      <c r="BU1215" t="s">
        <v>180</v>
      </c>
      <c r="BV1215" t="s">
        <v>180</v>
      </c>
      <c r="BW1215" t="s">
        <v>180</v>
      </c>
      <c r="BX1215" t="s">
        <v>180</v>
      </c>
      <c r="BY1215" t="s">
        <v>180</v>
      </c>
      <c r="BZ1215" t="s">
        <v>180</v>
      </c>
      <c r="CD1215" t="s">
        <v>180</v>
      </c>
      <c r="CE1215" t="s">
        <v>180</v>
      </c>
      <c r="CG1215" t="s">
        <v>180</v>
      </c>
      <c r="CH1215" t="s">
        <v>180</v>
      </c>
      <c r="CI1215" t="s">
        <v>180</v>
      </c>
      <c r="CJ1215" t="s">
        <v>180</v>
      </c>
      <c r="CK1215" t="s">
        <v>180</v>
      </c>
      <c r="CM1215" t="s">
        <v>180</v>
      </c>
      <c r="CN1215" t="s">
        <v>180</v>
      </c>
      <c r="CQ1215">
        <v>292</v>
      </c>
      <c r="CR1215">
        <v>35</v>
      </c>
      <c r="CS1215" t="s">
        <v>180</v>
      </c>
      <c r="CT1215" t="s">
        <v>180</v>
      </c>
      <c r="CV1215">
        <v>0</v>
      </c>
      <c r="CZ1215" t="s">
        <v>180</v>
      </c>
      <c r="DB1215" t="s">
        <v>180</v>
      </c>
      <c r="DC1215" t="s">
        <v>180</v>
      </c>
      <c r="DD1215">
        <v>6</v>
      </c>
      <c r="DE1215">
        <v>387</v>
      </c>
      <c r="DF1215">
        <v>23.4</v>
      </c>
      <c r="DG1215">
        <v>58</v>
      </c>
      <c r="DH1215">
        <v>2.88</v>
      </c>
      <c r="DJ1215" t="s">
        <v>180</v>
      </c>
      <c r="DK1215" t="s">
        <v>180</v>
      </c>
      <c r="DL1215" t="s">
        <v>180</v>
      </c>
      <c r="DM1215" t="s">
        <v>180</v>
      </c>
      <c r="DR1215" t="s">
        <v>180</v>
      </c>
      <c r="DS1215" t="s">
        <v>180</v>
      </c>
      <c r="DU1215">
        <v>108</v>
      </c>
      <c r="DV1215">
        <v>9.3000000000000007</v>
      </c>
      <c r="DW1215">
        <v>19.5</v>
      </c>
      <c r="DX1215">
        <v>3.11</v>
      </c>
      <c r="DY1215">
        <v>14.6</v>
      </c>
      <c r="DZ1215">
        <v>3.66</v>
      </c>
      <c r="EA1215">
        <v>1.1399999999999999</v>
      </c>
      <c r="EB1215">
        <v>3.56</v>
      </c>
      <c r="EC1215">
        <v>0.63</v>
      </c>
      <c r="ED1215">
        <v>4.01</v>
      </c>
      <c r="EE1215">
        <v>0.82</v>
      </c>
      <c r="EF1215">
        <v>2.27</v>
      </c>
      <c r="EH1215">
        <v>2.27</v>
      </c>
      <c r="EI1215">
        <v>0.32</v>
      </c>
      <c r="EJ1215">
        <v>1.79</v>
      </c>
      <c r="EK1215">
        <v>0.16</v>
      </c>
      <c r="EM1215" t="s">
        <v>180</v>
      </c>
      <c r="EN1215" t="s">
        <v>180</v>
      </c>
      <c r="EO1215" t="s">
        <v>180</v>
      </c>
      <c r="EP1215" t="s">
        <v>180</v>
      </c>
      <c r="EQ1215" t="s">
        <v>180</v>
      </c>
      <c r="ER1215" t="s">
        <v>180</v>
      </c>
      <c r="ET1215">
        <v>1.19</v>
      </c>
      <c r="EV1215">
        <v>0.89</v>
      </c>
      <c r="EW1215">
        <v>0.22</v>
      </c>
      <c r="EY1215" t="s">
        <v>180</v>
      </c>
      <c r="EZ1215" t="s">
        <v>180</v>
      </c>
      <c r="FB1215" t="s">
        <v>180</v>
      </c>
      <c r="FD1215" t="s">
        <v>180</v>
      </c>
      <c r="FF1215" t="s">
        <v>180</v>
      </c>
      <c r="FH1215" t="s">
        <v>180</v>
      </c>
      <c r="FI1215" t="s">
        <v>180</v>
      </c>
      <c r="FJ1215" t="s">
        <v>180</v>
      </c>
      <c r="FK1215" t="s">
        <v>180</v>
      </c>
      <c r="FL1215" t="s">
        <v>180</v>
      </c>
      <c r="FM1215" t="s">
        <v>180</v>
      </c>
      <c r="FN1215" t="s">
        <v>180</v>
      </c>
      <c r="FP1215" t="s">
        <v>180</v>
      </c>
      <c r="FQ1215" t="s">
        <v>180</v>
      </c>
      <c r="FR1215" t="s">
        <v>180</v>
      </c>
      <c r="FS1215" t="s">
        <v>180</v>
      </c>
      <c r="FT1215" t="s">
        <v>180</v>
      </c>
      <c r="FU1215" t="s">
        <v>180</v>
      </c>
      <c r="FV1215" t="s">
        <v>5991</v>
      </c>
      <c r="FW1215" t="s">
        <v>180</v>
      </c>
      <c r="FX1215">
        <f t="shared" si="360"/>
        <v>1.2687224669603523</v>
      </c>
      <c r="FY1215">
        <f t="shared" si="361"/>
        <v>25.550660792951543</v>
      </c>
      <c r="FZ1215">
        <f t="shared" si="362"/>
        <v>4.0969162995594717</v>
      </c>
      <c r="GA1215">
        <f t="shared" si="363"/>
        <v>1.6123348017621146</v>
      </c>
      <c r="GB1215">
        <f t="shared" si="364"/>
        <v>1.5682819383259912</v>
      </c>
      <c r="GC1215">
        <f t="shared" si="365"/>
        <v>0.27192982456140352</v>
      </c>
      <c r="GD1215">
        <f t="shared" si="366"/>
        <v>16.53846153846154</v>
      </c>
      <c r="GE1215">
        <f t="shared" si="367"/>
        <v>26.506849315068493</v>
      </c>
      <c r="GF1215">
        <f t="shared" si="368"/>
        <v>11.61290322580645</v>
      </c>
      <c r="GG1215">
        <f t="shared" si="369"/>
        <v>37.5</v>
      </c>
      <c r="GH1215">
        <f t="shared" si="370"/>
        <v>6.1025641025641023E-2</v>
      </c>
      <c r="GI1215">
        <f t="shared" si="371"/>
        <v>7.6388888888888895E-2</v>
      </c>
      <c r="GJ1215">
        <f t="shared" si="372"/>
        <v>0.24719101123595505</v>
      </c>
      <c r="GK1215">
        <f t="shared" si="373"/>
        <v>121.34831460674157</v>
      </c>
      <c r="GL1215">
        <f t="shared" si="374"/>
        <v>3.229166666666667</v>
      </c>
      <c r="GM1215">
        <f t="shared" si="375"/>
        <v>0.30902777777777779</v>
      </c>
      <c r="GN1215">
        <f t="shared" si="376"/>
        <v>9.5698924731182786E-2</v>
      </c>
      <c r="GO1215">
        <f t="shared" si="377"/>
        <v>2.540983606557377</v>
      </c>
      <c r="GP1215">
        <f t="shared" si="378"/>
        <v>0.87269471127296172</v>
      </c>
      <c r="GQ1215">
        <f>(EA1215/0.0735)/((DZ1215/0.195*(EB1215/0.295))^0.5)</f>
        <v>1.030576616558099</v>
      </c>
    </row>
    <row r="1216" spans="1:201">
      <c r="A1216" t="s">
        <v>5709</v>
      </c>
      <c r="B1216" t="s">
        <v>5915</v>
      </c>
      <c r="C1216" t="s">
        <v>7226</v>
      </c>
      <c r="D1216" t="s">
        <v>7022</v>
      </c>
      <c r="E1216" t="s">
        <v>7022</v>
      </c>
      <c r="F1216">
        <v>131</v>
      </c>
      <c r="G1216">
        <v>31</v>
      </c>
      <c r="H1216" t="s">
        <v>7336</v>
      </c>
      <c r="I1216" t="s">
        <v>5989</v>
      </c>
      <c r="J1216" t="s">
        <v>180</v>
      </c>
      <c r="K1216">
        <v>-38.676549999999999</v>
      </c>
      <c r="L1216">
        <v>-38.676549999999999</v>
      </c>
      <c r="M1216">
        <v>176.027931</v>
      </c>
      <c r="N1216">
        <v>176.027931</v>
      </c>
      <c r="O1216" t="s">
        <v>179</v>
      </c>
      <c r="R1216" t="s">
        <v>5992</v>
      </c>
      <c r="S1216" t="s">
        <v>5918</v>
      </c>
      <c r="V1216" t="s">
        <v>180</v>
      </c>
      <c r="W1216" t="s">
        <v>180</v>
      </c>
      <c r="X1216" t="s">
        <v>180</v>
      </c>
      <c r="Y1216" t="s">
        <v>180</v>
      </c>
      <c r="Z1216" t="s">
        <v>180</v>
      </c>
      <c r="AB1216" t="s">
        <v>180</v>
      </c>
      <c r="AC1216" t="s">
        <v>181</v>
      </c>
      <c r="AD1216" t="s">
        <v>180</v>
      </c>
      <c r="AE1216" t="s">
        <v>180</v>
      </c>
      <c r="AF1216" t="s">
        <v>180</v>
      </c>
      <c r="AG1216" t="s">
        <v>180</v>
      </c>
      <c r="AH1216" t="s">
        <v>5919</v>
      </c>
      <c r="AI1216">
        <v>48.74</v>
      </c>
      <c r="AJ1216">
        <v>1.1100000000000001</v>
      </c>
      <c r="AK1216" t="s">
        <v>180</v>
      </c>
      <c r="AL1216">
        <v>16.899999999999999</v>
      </c>
      <c r="AM1216" t="s">
        <v>180</v>
      </c>
      <c r="AP1216">
        <v>10.5</v>
      </c>
      <c r="AQ1216">
        <v>11.12</v>
      </c>
      <c r="AR1216">
        <v>6.13</v>
      </c>
      <c r="AS1216">
        <v>0.2</v>
      </c>
      <c r="AT1216" t="s">
        <v>180</v>
      </c>
      <c r="AU1216">
        <v>0.31</v>
      </c>
      <c r="AV1216">
        <v>2.3199999999999998</v>
      </c>
      <c r="AW1216">
        <v>0.18</v>
      </c>
      <c r="AY1216" t="s">
        <v>180</v>
      </c>
      <c r="AZ1216" t="s">
        <v>180</v>
      </c>
      <c r="BA1216">
        <v>97.51</v>
      </c>
      <c r="BC1216" t="s">
        <v>180</v>
      </c>
      <c r="BD1216" t="s">
        <v>180</v>
      </c>
      <c r="BE1216" t="s">
        <v>180</v>
      </c>
      <c r="BF1216" t="s">
        <v>180</v>
      </c>
      <c r="BG1216" t="s">
        <v>180</v>
      </c>
      <c r="BH1216" t="s">
        <v>180</v>
      </c>
      <c r="BI1216" t="s">
        <v>180</v>
      </c>
      <c r="BK1216" t="s">
        <v>180</v>
      </c>
      <c r="BL1216" t="s">
        <v>180</v>
      </c>
      <c r="BM1216">
        <v>1.25</v>
      </c>
      <c r="BN1216" t="s">
        <v>180</v>
      </c>
      <c r="BO1216" t="s">
        <v>180</v>
      </c>
      <c r="BP1216" t="s">
        <v>180</v>
      </c>
      <c r="BQ1216" t="s">
        <v>180</v>
      </c>
      <c r="BR1216" t="s">
        <v>180</v>
      </c>
      <c r="BS1216" t="s">
        <v>180</v>
      </c>
      <c r="BT1216" t="s">
        <v>180</v>
      </c>
      <c r="BU1216" t="s">
        <v>180</v>
      </c>
      <c r="BV1216" t="s">
        <v>180</v>
      </c>
      <c r="BW1216" t="s">
        <v>180</v>
      </c>
      <c r="BX1216" t="s">
        <v>180</v>
      </c>
      <c r="BY1216" t="s">
        <v>180</v>
      </c>
      <c r="BZ1216" t="s">
        <v>180</v>
      </c>
      <c r="CD1216" t="s">
        <v>180</v>
      </c>
      <c r="CE1216" t="s">
        <v>180</v>
      </c>
      <c r="CG1216" t="s">
        <v>180</v>
      </c>
      <c r="CH1216" t="s">
        <v>180</v>
      </c>
      <c r="CI1216" t="s">
        <v>180</v>
      </c>
      <c r="CJ1216" t="s">
        <v>180</v>
      </c>
      <c r="CK1216" t="s">
        <v>180</v>
      </c>
      <c r="CM1216" t="s">
        <v>180</v>
      </c>
      <c r="CN1216" t="s">
        <v>180</v>
      </c>
      <c r="CQ1216">
        <v>238</v>
      </c>
      <c r="CR1216">
        <v>37</v>
      </c>
      <c r="CS1216" t="s">
        <v>180</v>
      </c>
      <c r="CT1216" t="s">
        <v>180</v>
      </c>
      <c r="CV1216">
        <v>0</v>
      </c>
      <c r="CZ1216" t="s">
        <v>180</v>
      </c>
      <c r="DB1216" t="s">
        <v>180</v>
      </c>
      <c r="DC1216" t="s">
        <v>180</v>
      </c>
      <c r="DD1216">
        <v>5</v>
      </c>
      <c r="DE1216">
        <v>390</v>
      </c>
      <c r="DF1216">
        <v>22.5</v>
      </c>
      <c r="DG1216">
        <v>57</v>
      </c>
      <c r="DH1216">
        <v>2.87</v>
      </c>
      <c r="DJ1216" t="s">
        <v>180</v>
      </c>
      <c r="DK1216" t="s">
        <v>180</v>
      </c>
      <c r="DL1216" t="s">
        <v>180</v>
      </c>
      <c r="DM1216" t="s">
        <v>180</v>
      </c>
      <c r="DR1216" t="s">
        <v>180</v>
      </c>
      <c r="DS1216" t="s">
        <v>180</v>
      </c>
      <c r="DU1216">
        <v>97</v>
      </c>
      <c r="DV1216">
        <v>9.3000000000000007</v>
      </c>
      <c r="DW1216">
        <v>19.100000000000001</v>
      </c>
      <c r="DX1216">
        <v>3.14</v>
      </c>
      <c r="DY1216">
        <v>14.2</v>
      </c>
      <c r="DZ1216">
        <v>3.53</v>
      </c>
      <c r="EA1216">
        <v>1.1299999999999999</v>
      </c>
      <c r="EB1216">
        <v>3.45</v>
      </c>
      <c r="EC1216">
        <v>0.6</v>
      </c>
      <c r="ED1216">
        <v>3.71</v>
      </c>
      <c r="EE1216">
        <v>0.77</v>
      </c>
      <c r="EF1216">
        <v>2.16</v>
      </c>
      <c r="EH1216">
        <v>2.14</v>
      </c>
      <c r="EI1216">
        <v>0.3</v>
      </c>
      <c r="EJ1216">
        <v>1.79</v>
      </c>
      <c r="EK1216">
        <v>0.16</v>
      </c>
      <c r="EM1216" t="s">
        <v>180</v>
      </c>
      <c r="EN1216" t="s">
        <v>180</v>
      </c>
      <c r="EO1216" t="s">
        <v>180</v>
      </c>
      <c r="EP1216" t="s">
        <v>180</v>
      </c>
      <c r="EQ1216" t="s">
        <v>180</v>
      </c>
      <c r="ER1216" t="s">
        <v>180</v>
      </c>
      <c r="ET1216">
        <v>1.07</v>
      </c>
      <c r="EV1216">
        <v>0.91</v>
      </c>
      <c r="EW1216">
        <v>0.14000000000000001</v>
      </c>
      <c r="EY1216" t="s">
        <v>180</v>
      </c>
      <c r="EZ1216" t="s">
        <v>180</v>
      </c>
      <c r="FB1216" t="s">
        <v>180</v>
      </c>
      <c r="FD1216" t="s">
        <v>180</v>
      </c>
      <c r="FF1216" t="s">
        <v>180</v>
      </c>
      <c r="FH1216" t="s">
        <v>180</v>
      </c>
      <c r="FI1216" t="s">
        <v>180</v>
      </c>
      <c r="FJ1216" t="s">
        <v>180</v>
      </c>
      <c r="FK1216" t="s">
        <v>180</v>
      </c>
      <c r="FL1216" t="s">
        <v>180</v>
      </c>
      <c r="FM1216" t="s">
        <v>180</v>
      </c>
      <c r="FN1216" t="s">
        <v>180</v>
      </c>
      <c r="FP1216" t="s">
        <v>180</v>
      </c>
      <c r="FQ1216" t="s">
        <v>180</v>
      </c>
      <c r="FR1216" t="s">
        <v>180</v>
      </c>
      <c r="FS1216" t="s">
        <v>180</v>
      </c>
      <c r="FT1216" t="s">
        <v>180</v>
      </c>
      <c r="FU1216" t="s">
        <v>180</v>
      </c>
      <c r="FV1216" t="s">
        <v>5993</v>
      </c>
      <c r="FW1216" t="s">
        <v>180</v>
      </c>
      <c r="FX1216">
        <f t="shared" si="360"/>
        <v>1.3411214953271027</v>
      </c>
      <c r="FY1216">
        <f t="shared" si="361"/>
        <v>26.635514018691588</v>
      </c>
      <c r="FZ1216">
        <f t="shared" si="362"/>
        <v>4.3457943925233646</v>
      </c>
      <c r="GA1216">
        <f t="shared" si="363"/>
        <v>1.6495327102803736</v>
      </c>
      <c r="GB1216">
        <f t="shared" si="364"/>
        <v>1.6121495327102804</v>
      </c>
      <c r="GC1216">
        <f t="shared" si="365"/>
        <v>0.27927927927927926</v>
      </c>
      <c r="GD1216">
        <f t="shared" si="366"/>
        <v>17.333333333333332</v>
      </c>
      <c r="GE1216">
        <f t="shared" si="367"/>
        <v>27.464788732394368</v>
      </c>
      <c r="GF1216">
        <f t="shared" si="368"/>
        <v>10.43010752688172</v>
      </c>
      <c r="GG1216">
        <f t="shared" si="369"/>
        <v>33.797909407665507</v>
      </c>
      <c r="GH1216">
        <f t="shared" si="370"/>
        <v>5.6020942408376961E-2</v>
      </c>
      <c r="GI1216">
        <f t="shared" si="371"/>
        <v>4.878048780487805E-2</v>
      </c>
      <c r="GJ1216">
        <f t="shared" si="372"/>
        <v>0.15384615384615385</v>
      </c>
      <c r="GK1216">
        <f t="shared" si="373"/>
        <v>106.59340659340658</v>
      </c>
      <c r="GL1216">
        <f t="shared" si="374"/>
        <v>3.240418118466899</v>
      </c>
      <c r="GM1216">
        <f t="shared" si="375"/>
        <v>0.31707317073170732</v>
      </c>
      <c r="GN1216">
        <f t="shared" si="376"/>
        <v>9.7849462365591389E-2</v>
      </c>
      <c r="GO1216">
        <f t="shared" si="377"/>
        <v>2.6345609065155813</v>
      </c>
      <c r="GP1216">
        <f t="shared" si="378"/>
        <v>0.85070007366919853</v>
      </c>
      <c r="GQ1216">
        <f>(EA1216/0.0735)/((DZ1216/0.195*(EB1216/0.295))^0.5)</f>
        <v>1.0566289799927093</v>
      </c>
    </row>
    <row r="1217" spans="1:204">
      <c r="A1217" t="s">
        <v>5709</v>
      </c>
      <c r="B1217" t="s">
        <v>4798</v>
      </c>
      <c r="C1217" t="s">
        <v>7226</v>
      </c>
      <c r="D1217" t="s">
        <v>7022</v>
      </c>
      <c r="E1217" t="s">
        <v>7022</v>
      </c>
      <c r="F1217">
        <v>131</v>
      </c>
      <c r="G1217">
        <v>31</v>
      </c>
      <c r="H1217" t="s">
        <v>7336</v>
      </c>
      <c r="I1217" t="s">
        <v>5989</v>
      </c>
      <c r="J1217" t="s">
        <v>5997</v>
      </c>
      <c r="K1217">
        <v>-38.68</v>
      </c>
      <c r="L1217">
        <v>-38.68</v>
      </c>
      <c r="M1217">
        <v>175</v>
      </c>
      <c r="N1217">
        <v>177</v>
      </c>
      <c r="O1217" t="s">
        <v>179</v>
      </c>
      <c r="R1217" t="s">
        <v>5998</v>
      </c>
      <c r="S1217" t="s">
        <v>4800</v>
      </c>
      <c r="V1217" t="s">
        <v>180</v>
      </c>
      <c r="W1217" t="s">
        <v>180</v>
      </c>
      <c r="X1217" t="s">
        <v>180</v>
      </c>
      <c r="Y1217" t="s">
        <v>180</v>
      </c>
      <c r="Z1217" t="s">
        <v>180</v>
      </c>
      <c r="AB1217" t="s">
        <v>180</v>
      </c>
      <c r="AC1217" t="s">
        <v>181</v>
      </c>
      <c r="AD1217" t="s">
        <v>180</v>
      </c>
      <c r="AE1217" t="s">
        <v>180</v>
      </c>
      <c r="AF1217" t="s">
        <v>196</v>
      </c>
      <c r="AG1217" t="s">
        <v>180</v>
      </c>
      <c r="AH1217" t="s">
        <v>4801</v>
      </c>
      <c r="AI1217">
        <v>48.92</v>
      </c>
      <c r="AJ1217">
        <v>0.97</v>
      </c>
      <c r="AK1217" t="s">
        <v>180</v>
      </c>
      <c r="AL1217">
        <v>17.2</v>
      </c>
      <c r="AM1217" t="s">
        <v>180</v>
      </c>
      <c r="AN1217">
        <v>1.24</v>
      </c>
      <c r="AO1217">
        <v>8.26</v>
      </c>
      <c r="AQ1217">
        <v>12.07</v>
      </c>
      <c r="AR1217">
        <v>6.97</v>
      </c>
      <c r="AS1217">
        <v>0.15</v>
      </c>
      <c r="AT1217" t="s">
        <v>180</v>
      </c>
      <c r="AU1217">
        <v>0.33</v>
      </c>
      <c r="AV1217">
        <v>2.2000000000000002</v>
      </c>
      <c r="AW1217">
        <v>0.11</v>
      </c>
      <c r="AY1217" t="s">
        <v>180</v>
      </c>
      <c r="AZ1217" t="s">
        <v>180</v>
      </c>
      <c r="BA1217">
        <v>98.295752000000022</v>
      </c>
      <c r="BC1217" t="s">
        <v>180</v>
      </c>
      <c r="BD1217" t="s">
        <v>180</v>
      </c>
      <c r="BE1217" t="s">
        <v>180</v>
      </c>
      <c r="BF1217" t="s">
        <v>180</v>
      </c>
      <c r="BG1217" t="s">
        <v>180</v>
      </c>
      <c r="BH1217" t="s">
        <v>180</v>
      </c>
      <c r="BI1217" t="s">
        <v>180</v>
      </c>
      <c r="BK1217" t="s">
        <v>180</v>
      </c>
      <c r="BL1217" t="s">
        <v>180</v>
      </c>
      <c r="BM1217">
        <v>0.4</v>
      </c>
      <c r="BN1217" t="s">
        <v>180</v>
      </c>
      <c r="BO1217" t="s">
        <v>180</v>
      </c>
      <c r="BP1217" t="s">
        <v>180</v>
      </c>
      <c r="BQ1217" t="s">
        <v>180</v>
      </c>
      <c r="BR1217" t="s">
        <v>180</v>
      </c>
      <c r="BS1217" t="s">
        <v>180</v>
      </c>
      <c r="BT1217" t="s">
        <v>180</v>
      </c>
      <c r="BU1217" t="s">
        <v>180</v>
      </c>
      <c r="BV1217" t="s">
        <v>180</v>
      </c>
      <c r="BW1217" t="s">
        <v>180</v>
      </c>
      <c r="BX1217" t="s">
        <v>180</v>
      </c>
      <c r="BY1217" t="s">
        <v>180</v>
      </c>
      <c r="BZ1217" t="s">
        <v>180</v>
      </c>
      <c r="CD1217" t="s">
        <v>180</v>
      </c>
      <c r="CE1217" t="s">
        <v>180</v>
      </c>
      <c r="CG1217" t="s">
        <v>180</v>
      </c>
      <c r="CH1217" t="s">
        <v>180</v>
      </c>
      <c r="CI1217" t="s">
        <v>180</v>
      </c>
      <c r="CJ1217" t="s">
        <v>180</v>
      </c>
      <c r="CK1217" t="s">
        <v>180</v>
      </c>
      <c r="CM1217" t="s">
        <v>180</v>
      </c>
      <c r="CN1217" t="s">
        <v>180</v>
      </c>
      <c r="CO1217">
        <v>39</v>
      </c>
      <c r="CQ1217">
        <v>244</v>
      </c>
      <c r="CR1217">
        <v>120</v>
      </c>
      <c r="CS1217" t="s">
        <v>180</v>
      </c>
      <c r="CT1217" t="s">
        <v>180</v>
      </c>
      <c r="CV1217">
        <v>39</v>
      </c>
      <c r="CW1217">
        <v>33</v>
      </c>
      <c r="CX1217">
        <v>76</v>
      </c>
      <c r="CY1217">
        <v>18</v>
      </c>
      <c r="CZ1217" t="s">
        <v>180</v>
      </c>
      <c r="DB1217" t="s">
        <v>180</v>
      </c>
      <c r="DC1217" t="s">
        <v>180</v>
      </c>
      <c r="DD1217">
        <v>8</v>
      </c>
      <c r="DE1217">
        <v>344</v>
      </c>
      <c r="DF1217">
        <v>20</v>
      </c>
      <c r="DG1217">
        <v>56</v>
      </c>
      <c r="DH1217">
        <v>2</v>
      </c>
      <c r="DJ1217" t="s">
        <v>180</v>
      </c>
      <c r="DK1217" t="s">
        <v>180</v>
      </c>
      <c r="DL1217" t="s">
        <v>180</v>
      </c>
      <c r="DM1217" t="s">
        <v>180</v>
      </c>
      <c r="DR1217" t="s">
        <v>180</v>
      </c>
      <c r="DS1217" t="s">
        <v>180</v>
      </c>
      <c r="DU1217">
        <v>94</v>
      </c>
      <c r="DV1217">
        <v>10.210000000000001</v>
      </c>
      <c r="DW1217">
        <v>21.7</v>
      </c>
      <c r="DY1217">
        <v>13.75</v>
      </c>
      <c r="DZ1217">
        <v>3.69</v>
      </c>
      <c r="EA1217">
        <v>1.28</v>
      </c>
      <c r="EC1217">
        <v>0.64</v>
      </c>
      <c r="EH1217">
        <v>2.19</v>
      </c>
      <c r="EI1217">
        <v>0.36</v>
      </c>
      <c r="EJ1217">
        <v>2.04</v>
      </c>
      <c r="EK1217">
        <v>0.19</v>
      </c>
      <c r="EM1217" t="s">
        <v>180</v>
      </c>
      <c r="EN1217" t="s">
        <v>180</v>
      </c>
      <c r="EO1217" t="s">
        <v>180</v>
      </c>
      <c r="EP1217" t="s">
        <v>180</v>
      </c>
      <c r="EQ1217" t="s">
        <v>180</v>
      </c>
      <c r="ER1217" t="s">
        <v>180</v>
      </c>
      <c r="ET1217">
        <v>3</v>
      </c>
      <c r="EV1217">
        <v>1</v>
      </c>
      <c r="EX1217">
        <v>0.512845</v>
      </c>
      <c r="EY1217" t="s">
        <v>180</v>
      </c>
      <c r="EZ1217" t="s">
        <v>180</v>
      </c>
      <c r="FA1217">
        <v>0.70456700000000005</v>
      </c>
      <c r="FB1217" t="s">
        <v>180</v>
      </c>
      <c r="FD1217" t="s">
        <v>180</v>
      </c>
      <c r="FF1217" t="s">
        <v>180</v>
      </c>
      <c r="FH1217" t="s">
        <v>180</v>
      </c>
      <c r="FI1217" t="s">
        <v>180</v>
      </c>
      <c r="FJ1217" t="s">
        <v>180</v>
      </c>
      <c r="FK1217" t="s">
        <v>180</v>
      </c>
      <c r="FL1217" t="s">
        <v>180</v>
      </c>
      <c r="FM1217" t="s">
        <v>180</v>
      </c>
      <c r="FN1217" t="s">
        <v>180</v>
      </c>
      <c r="FP1217" t="s">
        <v>180</v>
      </c>
      <c r="FQ1217" t="s">
        <v>180</v>
      </c>
      <c r="FR1217" t="s">
        <v>180</v>
      </c>
      <c r="FS1217" t="s">
        <v>180</v>
      </c>
      <c r="FT1217" t="s">
        <v>180</v>
      </c>
      <c r="FU1217" t="s">
        <v>180</v>
      </c>
      <c r="FV1217" t="s">
        <v>5999</v>
      </c>
      <c r="FW1217" t="s">
        <v>180</v>
      </c>
      <c r="FX1217">
        <f t="shared" si="360"/>
        <v>0.91324200913242015</v>
      </c>
      <c r="FY1217">
        <f t="shared" si="361"/>
        <v>25.570776255707763</v>
      </c>
      <c r="FZ1217">
        <f t="shared" si="362"/>
        <v>4.6621004566210047</v>
      </c>
      <c r="GA1217">
        <f t="shared" si="363"/>
        <v>1.6849315068493151</v>
      </c>
      <c r="GC1217">
        <f t="shared" si="365"/>
        <v>0.34020618556701032</v>
      </c>
      <c r="GD1217">
        <f t="shared" si="366"/>
        <v>17.2</v>
      </c>
      <c r="GE1217">
        <f t="shared" si="367"/>
        <v>25.018181818181819</v>
      </c>
      <c r="GF1217">
        <f t="shared" si="368"/>
        <v>9.206660137120469</v>
      </c>
      <c r="GG1217">
        <f t="shared" si="369"/>
        <v>47</v>
      </c>
      <c r="GH1217">
        <f t="shared" si="370"/>
        <v>0.13824884792626729</v>
      </c>
      <c r="GK1217">
        <f t="shared" si="373"/>
        <v>94</v>
      </c>
      <c r="GL1217">
        <f t="shared" si="374"/>
        <v>5.1050000000000004</v>
      </c>
      <c r="GM1217">
        <f t="shared" si="375"/>
        <v>0.5</v>
      </c>
      <c r="GN1217">
        <f t="shared" si="376"/>
        <v>9.7943192948090105E-2</v>
      </c>
      <c r="GO1217">
        <f t="shared" si="377"/>
        <v>2.7669376693766941</v>
      </c>
      <c r="GQ1217" t="e">
        <f>(EA1217/0.0735)/((DZ1217/0.195*(EB1217/0.295))^0.5)</f>
        <v>#DIV/0!</v>
      </c>
      <c r="GR1217">
        <v>0.512845</v>
      </c>
      <c r="GS1217">
        <v>0.70456700000000005</v>
      </c>
    </row>
    <row r="1218" spans="1:204">
      <c r="A1218" t="s">
        <v>5709</v>
      </c>
      <c r="B1218" t="s">
        <v>5723</v>
      </c>
      <c r="C1218" t="s">
        <v>7227</v>
      </c>
      <c r="D1218" t="s">
        <v>7120</v>
      </c>
      <c r="E1218" t="s">
        <v>7120</v>
      </c>
      <c r="F1218">
        <v>132</v>
      </c>
      <c r="G1218">
        <v>32</v>
      </c>
      <c r="H1218" t="s">
        <v>7338</v>
      </c>
      <c r="I1218" t="s">
        <v>5724</v>
      </c>
      <c r="J1218" t="s">
        <v>180</v>
      </c>
      <c r="K1218">
        <v>-39.295999999999999</v>
      </c>
      <c r="L1218">
        <v>-39.295999999999999</v>
      </c>
      <c r="M1218">
        <v>174.065</v>
      </c>
      <c r="N1218">
        <v>174.065</v>
      </c>
      <c r="O1218" t="s">
        <v>179</v>
      </c>
      <c r="R1218" t="s">
        <v>5725</v>
      </c>
      <c r="S1218" t="s">
        <v>5726</v>
      </c>
      <c r="T1218" t="s">
        <v>180</v>
      </c>
      <c r="U1218" t="s">
        <v>180</v>
      </c>
      <c r="V1218" t="s">
        <v>180</v>
      </c>
      <c r="W1218" t="s">
        <v>180</v>
      </c>
      <c r="X1218" t="s">
        <v>180</v>
      </c>
      <c r="Y1218" t="s">
        <v>180</v>
      </c>
      <c r="Z1218" t="s">
        <v>180</v>
      </c>
      <c r="AB1218" t="s">
        <v>180</v>
      </c>
      <c r="AC1218" t="s">
        <v>181</v>
      </c>
      <c r="AD1218" t="s">
        <v>180</v>
      </c>
      <c r="AE1218" t="s">
        <v>180</v>
      </c>
      <c r="AF1218" t="s">
        <v>180</v>
      </c>
      <c r="AG1218" t="s">
        <v>180</v>
      </c>
      <c r="AH1218" t="s">
        <v>5727</v>
      </c>
      <c r="AI1218">
        <v>41.46</v>
      </c>
      <c r="AJ1218">
        <v>1.52</v>
      </c>
      <c r="AK1218" t="s">
        <v>180</v>
      </c>
      <c r="AL1218">
        <v>17.05</v>
      </c>
      <c r="AM1218" t="s">
        <v>180</v>
      </c>
      <c r="AP1218">
        <v>14.11</v>
      </c>
      <c r="AQ1218">
        <v>15.35</v>
      </c>
      <c r="AR1218">
        <v>6.6</v>
      </c>
      <c r="AS1218">
        <v>0.21</v>
      </c>
      <c r="AT1218" t="s">
        <v>180</v>
      </c>
      <c r="AU1218">
        <v>0.26</v>
      </c>
      <c r="AV1218">
        <v>1.36</v>
      </c>
      <c r="AW1218">
        <v>0.34</v>
      </c>
      <c r="AY1218" t="s">
        <v>180</v>
      </c>
      <c r="AZ1218" t="s">
        <v>180</v>
      </c>
      <c r="BA1218">
        <v>98.259999999999991</v>
      </c>
      <c r="BC1218" t="s">
        <v>180</v>
      </c>
      <c r="BD1218" t="s">
        <v>180</v>
      </c>
      <c r="BE1218" t="s">
        <v>180</v>
      </c>
      <c r="BF1218" t="s">
        <v>180</v>
      </c>
      <c r="BG1218" t="s">
        <v>180</v>
      </c>
      <c r="BH1218" t="s">
        <v>180</v>
      </c>
      <c r="BI1218" t="s">
        <v>180</v>
      </c>
      <c r="BK1218" t="s">
        <v>180</v>
      </c>
      <c r="BL1218" t="s">
        <v>180</v>
      </c>
      <c r="BM1218">
        <v>2.4700000000000002</v>
      </c>
      <c r="BN1218" t="s">
        <v>180</v>
      </c>
      <c r="BO1218" t="s">
        <v>180</v>
      </c>
      <c r="BP1218" t="s">
        <v>180</v>
      </c>
      <c r="BQ1218" t="s">
        <v>180</v>
      </c>
      <c r="BR1218" t="s">
        <v>180</v>
      </c>
      <c r="BS1218" t="s">
        <v>180</v>
      </c>
      <c r="BT1218" t="s">
        <v>180</v>
      </c>
      <c r="BU1218" t="s">
        <v>180</v>
      </c>
      <c r="BV1218" t="s">
        <v>180</v>
      </c>
      <c r="BW1218" t="s">
        <v>180</v>
      </c>
      <c r="BX1218" t="s">
        <v>180</v>
      </c>
      <c r="BY1218" t="s">
        <v>180</v>
      </c>
      <c r="BZ1218" t="s">
        <v>180</v>
      </c>
      <c r="CD1218" t="s">
        <v>180</v>
      </c>
      <c r="CE1218" t="s">
        <v>180</v>
      </c>
      <c r="CG1218" t="s">
        <v>180</v>
      </c>
      <c r="CH1218" t="s">
        <v>180</v>
      </c>
      <c r="CI1218" t="s">
        <v>180</v>
      </c>
      <c r="CJ1218" t="s">
        <v>180</v>
      </c>
      <c r="CK1218" t="s">
        <v>180</v>
      </c>
      <c r="CM1218" t="s">
        <v>180</v>
      </c>
      <c r="CN1218" t="s">
        <v>180</v>
      </c>
      <c r="CO1218">
        <v>12.2</v>
      </c>
      <c r="CQ1218">
        <v>59</v>
      </c>
      <c r="CR1218">
        <v>55</v>
      </c>
      <c r="CS1218" t="s">
        <v>180</v>
      </c>
      <c r="CT1218" t="s">
        <v>180</v>
      </c>
      <c r="CV1218">
        <v>23</v>
      </c>
      <c r="CW1218">
        <v>18</v>
      </c>
      <c r="CX1218">
        <v>65</v>
      </c>
      <c r="CY1218">
        <v>16</v>
      </c>
      <c r="CZ1218" t="s">
        <v>180</v>
      </c>
      <c r="DB1218" t="s">
        <v>180</v>
      </c>
      <c r="DC1218" t="s">
        <v>180</v>
      </c>
      <c r="DD1218">
        <v>116</v>
      </c>
      <c r="DE1218">
        <v>113</v>
      </c>
      <c r="DF1218">
        <v>35</v>
      </c>
      <c r="DG1218">
        <v>284</v>
      </c>
      <c r="DH1218">
        <v>13.8</v>
      </c>
      <c r="DJ1218" t="s">
        <v>180</v>
      </c>
      <c r="DK1218" t="s">
        <v>180</v>
      </c>
      <c r="DL1218" t="s">
        <v>180</v>
      </c>
      <c r="DM1218" t="s">
        <v>180</v>
      </c>
      <c r="DR1218" t="s">
        <v>180</v>
      </c>
      <c r="DS1218" t="s">
        <v>180</v>
      </c>
      <c r="DT1218">
        <v>5.08</v>
      </c>
      <c r="DU1218">
        <v>590</v>
      </c>
      <c r="DV1218">
        <v>39.65</v>
      </c>
      <c r="DW1218">
        <v>80.709999999999994</v>
      </c>
      <c r="DX1218">
        <v>8.98</v>
      </c>
      <c r="DY1218">
        <v>35.130000000000003</v>
      </c>
      <c r="DZ1218">
        <v>7.07</v>
      </c>
      <c r="EA1218">
        <v>1.2</v>
      </c>
      <c r="EB1218">
        <v>5.93</v>
      </c>
      <c r="EC1218">
        <v>0.87</v>
      </c>
      <c r="ED1218">
        <v>5.63</v>
      </c>
      <c r="EE1218">
        <v>1.07</v>
      </c>
      <c r="EF1218">
        <v>3.25</v>
      </c>
      <c r="EG1218">
        <v>0.47</v>
      </c>
      <c r="EH1218">
        <v>3.11</v>
      </c>
      <c r="EI1218">
        <v>0.44</v>
      </c>
      <c r="EJ1218">
        <v>7.27</v>
      </c>
      <c r="EK1218">
        <v>1.1299999999999999</v>
      </c>
      <c r="EM1218" t="s">
        <v>180</v>
      </c>
      <c r="EN1218" t="s">
        <v>180</v>
      </c>
      <c r="EO1218" t="s">
        <v>180</v>
      </c>
      <c r="EP1218" t="s">
        <v>180</v>
      </c>
      <c r="EQ1218" t="s">
        <v>180</v>
      </c>
      <c r="ER1218" t="s">
        <v>180</v>
      </c>
      <c r="ET1218">
        <v>10.36</v>
      </c>
      <c r="EV1218">
        <v>15.07</v>
      </c>
      <c r="EW1218">
        <v>2.93</v>
      </c>
      <c r="EY1218" t="s">
        <v>180</v>
      </c>
      <c r="EZ1218" t="s">
        <v>180</v>
      </c>
      <c r="FB1218" t="s">
        <v>180</v>
      </c>
      <c r="FD1218" t="s">
        <v>180</v>
      </c>
      <c r="FF1218" t="s">
        <v>180</v>
      </c>
      <c r="FH1218" t="s">
        <v>180</v>
      </c>
      <c r="FI1218" t="s">
        <v>180</v>
      </c>
      <c r="FJ1218" t="s">
        <v>180</v>
      </c>
      <c r="FK1218" t="s">
        <v>180</v>
      </c>
      <c r="FL1218" t="s">
        <v>180</v>
      </c>
      <c r="FM1218" t="s">
        <v>180</v>
      </c>
      <c r="FN1218" t="s">
        <v>180</v>
      </c>
      <c r="FP1218" t="s">
        <v>180</v>
      </c>
      <c r="FQ1218" t="s">
        <v>180</v>
      </c>
      <c r="FR1218" t="s">
        <v>180</v>
      </c>
      <c r="FS1218" t="s">
        <v>180</v>
      </c>
      <c r="FT1218" t="s">
        <v>180</v>
      </c>
      <c r="FU1218" t="s">
        <v>180</v>
      </c>
      <c r="FV1218" t="s">
        <v>5728</v>
      </c>
      <c r="FW1218" t="s">
        <v>180</v>
      </c>
      <c r="FX1218">
        <f t="shared" si="360"/>
        <v>4.437299035369775</v>
      </c>
      <c r="FY1218">
        <f t="shared" si="361"/>
        <v>91.318327974276528</v>
      </c>
      <c r="FZ1218">
        <f t="shared" si="362"/>
        <v>12.7491961414791</v>
      </c>
      <c r="GA1218">
        <f t="shared" si="363"/>
        <v>2.2733118971061095</v>
      </c>
      <c r="GB1218">
        <f t="shared" si="364"/>
        <v>1.9067524115755627</v>
      </c>
      <c r="GC1218">
        <f t="shared" si="365"/>
        <v>0.17105263157894737</v>
      </c>
      <c r="GD1218">
        <f t="shared" si="366"/>
        <v>3.2285714285714286</v>
      </c>
      <c r="GE1218">
        <f t="shared" si="367"/>
        <v>3.2166239681184172</v>
      </c>
      <c r="GF1218">
        <f t="shared" si="368"/>
        <v>14.880201765447667</v>
      </c>
      <c r="GG1218">
        <f t="shared" si="369"/>
        <v>42.753623188405797</v>
      </c>
      <c r="GH1218">
        <f t="shared" si="370"/>
        <v>0.12836079791847355</v>
      </c>
      <c r="GI1218">
        <f t="shared" si="371"/>
        <v>0.21231884057971015</v>
      </c>
      <c r="GJ1218">
        <f t="shared" si="372"/>
        <v>0.19442601194426012</v>
      </c>
      <c r="GK1218">
        <f t="shared" si="373"/>
        <v>39.150630391506304</v>
      </c>
      <c r="GL1218">
        <f t="shared" si="374"/>
        <v>2.8731884057971011</v>
      </c>
      <c r="GM1218">
        <f t="shared" si="375"/>
        <v>1.0920289855072463</v>
      </c>
      <c r="GN1218">
        <f t="shared" si="376"/>
        <v>0.38007566204287518</v>
      </c>
      <c r="GO1218">
        <f t="shared" si="377"/>
        <v>5.6082036775106081</v>
      </c>
      <c r="GP1218">
        <f t="shared" si="378"/>
        <v>1.0294777972581688</v>
      </c>
      <c r="GQ1218">
        <f>(EA1218/0.0735)/((DZ1218/0.195*(EB1218/0.295))^0.5)</f>
        <v>0.60476293638182921</v>
      </c>
    </row>
    <row r="1219" spans="1:204">
      <c r="A1219" t="s">
        <v>5709</v>
      </c>
      <c r="B1219" t="s">
        <v>5723</v>
      </c>
      <c r="C1219" t="s">
        <v>7227</v>
      </c>
      <c r="D1219" t="s">
        <v>7120</v>
      </c>
      <c r="E1219" t="s">
        <v>7120</v>
      </c>
      <c r="F1219">
        <v>132</v>
      </c>
      <c r="G1219">
        <v>32</v>
      </c>
      <c r="H1219" t="s">
        <v>7338</v>
      </c>
      <c r="I1219" t="s">
        <v>5724</v>
      </c>
      <c r="J1219" t="s">
        <v>180</v>
      </c>
      <c r="K1219">
        <v>-39.295999999999999</v>
      </c>
      <c r="L1219">
        <v>-39.295999999999999</v>
      </c>
      <c r="M1219">
        <v>174.065</v>
      </c>
      <c r="N1219">
        <v>174.065</v>
      </c>
      <c r="O1219" t="s">
        <v>179</v>
      </c>
      <c r="R1219" t="s">
        <v>5729</v>
      </c>
      <c r="S1219" t="s">
        <v>5726</v>
      </c>
      <c r="V1219" t="s">
        <v>180</v>
      </c>
      <c r="W1219" t="s">
        <v>180</v>
      </c>
      <c r="X1219" t="s">
        <v>180</v>
      </c>
      <c r="Y1219" t="s">
        <v>180</v>
      </c>
      <c r="Z1219" t="s">
        <v>180</v>
      </c>
      <c r="AB1219" t="s">
        <v>180</v>
      </c>
      <c r="AC1219" t="s">
        <v>181</v>
      </c>
      <c r="AD1219" t="s">
        <v>180</v>
      </c>
      <c r="AE1219" t="s">
        <v>180</v>
      </c>
      <c r="AF1219" t="s">
        <v>180</v>
      </c>
      <c r="AG1219" t="s">
        <v>180</v>
      </c>
      <c r="AH1219" t="s">
        <v>5727</v>
      </c>
      <c r="AI1219">
        <v>47.8</v>
      </c>
      <c r="AJ1219">
        <v>2.21</v>
      </c>
      <c r="AK1219" t="s">
        <v>180</v>
      </c>
      <c r="AL1219">
        <v>13.8</v>
      </c>
      <c r="AM1219" t="s">
        <v>180</v>
      </c>
      <c r="AN1219">
        <v>8.8000000000000007</v>
      </c>
      <c r="AO1219">
        <v>5.55</v>
      </c>
      <c r="AQ1219">
        <v>10.85</v>
      </c>
      <c r="AR1219">
        <v>6.65</v>
      </c>
      <c r="AS1219">
        <v>0.27</v>
      </c>
      <c r="AT1219" t="s">
        <v>180</v>
      </c>
      <c r="AU1219">
        <v>0.52</v>
      </c>
      <c r="AV1219">
        <v>2.61</v>
      </c>
      <c r="AW1219">
        <v>0.16</v>
      </c>
      <c r="AY1219" t="s">
        <v>535</v>
      </c>
      <c r="AZ1219" t="s">
        <v>2186</v>
      </c>
      <c r="BA1219">
        <v>98.338239999999985</v>
      </c>
      <c r="BB1219">
        <v>0.37</v>
      </c>
      <c r="BC1219" t="s">
        <v>180</v>
      </c>
      <c r="BD1219" t="s">
        <v>180</v>
      </c>
      <c r="BE1219" t="s">
        <v>180</v>
      </c>
      <c r="BF1219" t="s">
        <v>180</v>
      </c>
      <c r="BG1219" t="s">
        <v>180</v>
      </c>
      <c r="BH1219" t="s">
        <v>180</v>
      </c>
      <c r="BI1219" t="s">
        <v>180</v>
      </c>
      <c r="BK1219" t="s">
        <v>180</v>
      </c>
      <c r="BL1219" t="s">
        <v>180</v>
      </c>
      <c r="BN1219" t="s">
        <v>180</v>
      </c>
      <c r="BO1219" t="s">
        <v>180</v>
      </c>
      <c r="BP1219" t="s">
        <v>180</v>
      </c>
      <c r="BQ1219" t="s">
        <v>180</v>
      </c>
      <c r="BR1219" t="s">
        <v>180</v>
      </c>
      <c r="BS1219" t="s">
        <v>180</v>
      </c>
      <c r="BT1219" t="s">
        <v>180</v>
      </c>
      <c r="BU1219" t="s">
        <v>180</v>
      </c>
      <c r="BV1219" t="s">
        <v>180</v>
      </c>
      <c r="BW1219" t="s">
        <v>180</v>
      </c>
      <c r="BX1219" t="s">
        <v>180</v>
      </c>
      <c r="BY1219" t="s">
        <v>180</v>
      </c>
      <c r="BZ1219" t="s">
        <v>180</v>
      </c>
      <c r="CD1219" t="s">
        <v>180</v>
      </c>
      <c r="CE1219" t="s">
        <v>180</v>
      </c>
      <c r="CG1219" t="s">
        <v>180</v>
      </c>
      <c r="CH1219" t="s">
        <v>180</v>
      </c>
      <c r="CI1219" t="s">
        <v>180</v>
      </c>
      <c r="CJ1219" t="s">
        <v>180</v>
      </c>
      <c r="CK1219" t="s">
        <v>180</v>
      </c>
      <c r="CM1219" t="s">
        <v>180</v>
      </c>
      <c r="CN1219" t="s">
        <v>180</v>
      </c>
      <c r="CO1219">
        <v>49.2</v>
      </c>
      <c r="CQ1219">
        <v>371</v>
      </c>
      <c r="CR1219">
        <v>158</v>
      </c>
      <c r="CS1219" t="s">
        <v>180</v>
      </c>
      <c r="CT1219" t="s">
        <v>180</v>
      </c>
      <c r="CV1219">
        <v>36</v>
      </c>
      <c r="CW1219">
        <v>60</v>
      </c>
      <c r="CX1219">
        <v>126</v>
      </c>
      <c r="CY1219">
        <v>21</v>
      </c>
      <c r="CZ1219" t="s">
        <v>180</v>
      </c>
      <c r="DB1219" t="s">
        <v>180</v>
      </c>
      <c r="DC1219" t="s">
        <v>180</v>
      </c>
      <c r="DD1219">
        <v>8</v>
      </c>
      <c r="DE1219">
        <v>161</v>
      </c>
      <c r="DF1219">
        <v>44.2</v>
      </c>
      <c r="DG1219">
        <v>102</v>
      </c>
      <c r="DH1219">
        <v>2.9</v>
      </c>
      <c r="DJ1219" t="s">
        <v>180</v>
      </c>
      <c r="DK1219" t="s">
        <v>180</v>
      </c>
      <c r="DL1219" t="s">
        <v>180</v>
      </c>
      <c r="DM1219" t="s">
        <v>180</v>
      </c>
      <c r="DR1219" t="s">
        <v>180</v>
      </c>
      <c r="DS1219" t="s">
        <v>180</v>
      </c>
      <c r="DT1219">
        <v>0.22</v>
      </c>
      <c r="DU1219">
        <v>95</v>
      </c>
      <c r="DV1219">
        <v>5.59</v>
      </c>
      <c r="DW1219">
        <v>16.32</v>
      </c>
      <c r="DX1219">
        <v>2.81</v>
      </c>
      <c r="DY1219">
        <v>14.2</v>
      </c>
      <c r="DZ1219">
        <v>4.8099999999999996</v>
      </c>
      <c r="EA1219">
        <v>1.92</v>
      </c>
      <c r="EB1219">
        <v>6.4</v>
      </c>
      <c r="EC1219">
        <v>1.1299999999999999</v>
      </c>
      <c r="ED1219">
        <v>7.25</v>
      </c>
      <c r="EE1219">
        <v>1.53</v>
      </c>
      <c r="EF1219">
        <v>4.21</v>
      </c>
      <c r="EG1219">
        <v>0.63</v>
      </c>
      <c r="EH1219">
        <v>4.22</v>
      </c>
      <c r="EI1219">
        <v>0.62</v>
      </c>
      <c r="EJ1219">
        <v>2.48</v>
      </c>
      <c r="EK1219">
        <v>0.32</v>
      </c>
      <c r="EM1219" t="s">
        <v>180</v>
      </c>
      <c r="EN1219" t="s">
        <v>180</v>
      </c>
      <c r="EO1219" t="s">
        <v>180</v>
      </c>
      <c r="EP1219" t="s">
        <v>180</v>
      </c>
      <c r="EQ1219" t="s">
        <v>180</v>
      </c>
      <c r="ER1219" t="s">
        <v>180</v>
      </c>
      <c r="ET1219">
        <v>3.7</v>
      </c>
      <c r="EV1219">
        <v>0.17</v>
      </c>
      <c r="EW1219">
        <v>0.08</v>
      </c>
      <c r="EX1219">
        <v>0.51310699999999998</v>
      </c>
      <c r="EY1219" t="s">
        <v>180</v>
      </c>
      <c r="EZ1219" t="s">
        <v>180</v>
      </c>
      <c r="FA1219">
        <v>0.70377699999999999</v>
      </c>
      <c r="FB1219" t="s">
        <v>180</v>
      </c>
      <c r="FC1219">
        <v>18.722000000000001</v>
      </c>
      <c r="FD1219" t="s">
        <v>180</v>
      </c>
      <c r="FE1219">
        <v>15.611000000000001</v>
      </c>
      <c r="FF1219" t="s">
        <v>180</v>
      </c>
      <c r="FG1219">
        <v>38.628</v>
      </c>
      <c r="FH1219" t="s">
        <v>180</v>
      </c>
      <c r="FI1219" t="s">
        <v>180</v>
      </c>
      <c r="FJ1219" t="s">
        <v>180</v>
      </c>
      <c r="FK1219" t="s">
        <v>180</v>
      </c>
      <c r="FL1219" t="s">
        <v>180</v>
      </c>
      <c r="FM1219" t="s">
        <v>180</v>
      </c>
      <c r="FN1219" t="s">
        <v>180</v>
      </c>
      <c r="FP1219" t="s">
        <v>180</v>
      </c>
      <c r="FQ1219" t="s">
        <v>180</v>
      </c>
      <c r="FR1219" t="s">
        <v>180</v>
      </c>
      <c r="FS1219" t="s">
        <v>180</v>
      </c>
      <c r="FT1219" t="s">
        <v>180</v>
      </c>
      <c r="FU1219" t="s">
        <v>180</v>
      </c>
      <c r="FV1219" t="s">
        <v>5730</v>
      </c>
      <c r="FW1219" t="s">
        <v>180</v>
      </c>
      <c r="FX1219">
        <f t="shared" si="360"/>
        <v>0.6872037914691943</v>
      </c>
      <c r="FY1219">
        <f t="shared" si="361"/>
        <v>24.170616113744078</v>
      </c>
      <c r="FZ1219">
        <f t="shared" si="362"/>
        <v>1.3246445497630333</v>
      </c>
      <c r="GA1219">
        <f t="shared" si="363"/>
        <v>1.1398104265402844</v>
      </c>
      <c r="GB1219">
        <f t="shared" si="364"/>
        <v>1.5165876777251186</v>
      </c>
      <c r="GC1219">
        <f t="shared" si="365"/>
        <v>0.23529411764705885</v>
      </c>
      <c r="GD1219">
        <f t="shared" si="366"/>
        <v>3.6425339366515836</v>
      </c>
      <c r="GE1219">
        <f t="shared" si="367"/>
        <v>11.338028169014086</v>
      </c>
      <c r="GF1219">
        <f t="shared" si="368"/>
        <v>16.994633273703041</v>
      </c>
      <c r="GG1219">
        <f t="shared" si="369"/>
        <v>32.758620689655174</v>
      </c>
      <c r="GH1219">
        <f t="shared" si="370"/>
        <v>0.2267156862745098</v>
      </c>
      <c r="GI1219">
        <f t="shared" si="371"/>
        <v>2.7586206896551727E-2</v>
      </c>
      <c r="GJ1219">
        <f t="shared" si="372"/>
        <v>0.47058823529411764</v>
      </c>
      <c r="GK1219">
        <f t="shared" si="373"/>
        <v>558.82352941176464</v>
      </c>
      <c r="GL1219">
        <f t="shared" si="374"/>
        <v>1.9275862068965517</v>
      </c>
      <c r="GM1219">
        <f t="shared" si="375"/>
        <v>5.862068965517242E-2</v>
      </c>
      <c r="GN1219">
        <f t="shared" si="376"/>
        <v>3.041144901610018E-2</v>
      </c>
      <c r="GO1219">
        <f t="shared" si="377"/>
        <v>1.1621621621621623</v>
      </c>
      <c r="GP1219">
        <f t="shared" si="378"/>
        <v>0.99108406168832519</v>
      </c>
      <c r="GQ1219">
        <f>(EA1219/0.0735)/((DZ1219/0.195*(EB1219/0.295))^0.5)</f>
        <v>1.1292229033823988</v>
      </c>
      <c r="GR1219">
        <v>0.51310699999999998</v>
      </c>
      <c r="GS1219">
        <v>0.70377699999999999</v>
      </c>
      <c r="GT1219">
        <v>18.722000000000001</v>
      </c>
      <c r="GU1219">
        <v>15.611000000000001</v>
      </c>
      <c r="GV1219">
        <v>38.628</v>
      </c>
    </row>
    <row r="1220" spans="1:204">
      <c r="A1220" t="s">
        <v>5709</v>
      </c>
      <c r="B1220" t="s">
        <v>5809</v>
      </c>
      <c r="C1220" t="s">
        <v>7227</v>
      </c>
      <c r="D1220" t="s">
        <v>7120</v>
      </c>
      <c r="E1220" t="s">
        <v>7120</v>
      </c>
      <c r="F1220">
        <v>132</v>
      </c>
      <c r="G1220">
        <v>32</v>
      </c>
      <c r="H1220" t="s">
        <v>7338</v>
      </c>
      <c r="I1220" t="s">
        <v>5724</v>
      </c>
      <c r="J1220" t="s">
        <v>5810</v>
      </c>
      <c r="K1220">
        <v>-39.295999999999999</v>
      </c>
      <c r="L1220">
        <v>-39.295999999999999</v>
      </c>
      <c r="M1220">
        <v>174.065</v>
      </c>
      <c r="N1220">
        <v>174.065</v>
      </c>
      <c r="O1220" t="s">
        <v>179</v>
      </c>
      <c r="R1220" t="s">
        <v>5811</v>
      </c>
      <c r="S1220" t="s">
        <v>5812</v>
      </c>
      <c r="V1220" t="s">
        <v>180</v>
      </c>
      <c r="W1220" t="s">
        <v>180</v>
      </c>
      <c r="X1220" t="s">
        <v>180</v>
      </c>
      <c r="Y1220" t="s">
        <v>180</v>
      </c>
      <c r="Z1220" t="s">
        <v>180</v>
      </c>
      <c r="AB1220" t="s">
        <v>180</v>
      </c>
      <c r="AC1220" t="s">
        <v>181</v>
      </c>
      <c r="AD1220" t="s">
        <v>180</v>
      </c>
      <c r="AE1220" t="s">
        <v>180</v>
      </c>
      <c r="AF1220" t="s">
        <v>180</v>
      </c>
      <c r="AG1220" t="s">
        <v>180</v>
      </c>
      <c r="AH1220" t="s">
        <v>5813</v>
      </c>
      <c r="AI1220">
        <v>49.54</v>
      </c>
      <c r="AJ1220">
        <v>1.17</v>
      </c>
      <c r="AK1220" t="s">
        <v>180</v>
      </c>
      <c r="AL1220">
        <v>16.39</v>
      </c>
      <c r="AM1220" t="s">
        <v>180</v>
      </c>
      <c r="AN1220">
        <v>4.82</v>
      </c>
      <c r="AO1220">
        <v>5.51</v>
      </c>
      <c r="AQ1220">
        <v>11.09</v>
      </c>
      <c r="AR1220">
        <v>6.4</v>
      </c>
      <c r="AS1220">
        <v>0.17</v>
      </c>
      <c r="AT1220" t="s">
        <v>180</v>
      </c>
      <c r="AU1220">
        <v>1.53</v>
      </c>
      <c r="AV1220">
        <v>2.99</v>
      </c>
      <c r="AW1220">
        <v>0.26</v>
      </c>
      <c r="AY1220" t="s">
        <v>2188</v>
      </c>
      <c r="AZ1220" t="s">
        <v>2072</v>
      </c>
      <c r="BA1220">
        <v>99.387036000000009</v>
      </c>
      <c r="BC1220" t="s">
        <v>180</v>
      </c>
      <c r="BD1220" t="s">
        <v>180</v>
      </c>
      <c r="BE1220" t="s">
        <v>180</v>
      </c>
      <c r="BF1220" t="s">
        <v>180</v>
      </c>
      <c r="BG1220" t="s">
        <v>180</v>
      </c>
      <c r="BH1220" t="s">
        <v>180</v>
      </c>
      <c r="BI1220" t="s">
        <v>180</v>
      </c>
      <c r="BK1220" t="s">
        <v>180</v>
      </c>
      <c r="BL1220" t="s">
        <v>2181</v>
      </c>
      <c r="BN1220" t="s">
        <v>180</v>
      </c>
      <c r="BO1220" t="s">
        <v>180</v>
      </c>
      <c r="BP1220" t="s">
        <v>180</v>
      </c>
      <c r="BQ1220" t="s">
        <v>180</v>
      </c>
      <c r="BR1220" t="s">
        <v>180</v>
      </c>
      <c r="BS1220" t="s">
        <v>180</v>
      </c>
      <c r="BT1220" t="s">
        <v>180</v>
      </c>
      <c r="BU1220" t="s">
        <v>180</v>
      </c>
      <c r="BV1220" t="s">
        <v>180</v>
      </c>
      <c r="BW1220" t="s">
        <v>180</v>
      </c>
      <c r="BX1220" t="s">
        <v>180</v>
      </c>
      <c r="BY1220" t="s">
        <v>180</v>
      </c>
      <c r="BZ1220" t="s">
        <v>180</v>
      </c>
      <c r="CD1220" t="s">
        <v>180</v>
      </c>
      <c r="CE1220" t="s">
        <v>180</v>
      </c>
      <c r="CG1220" t="s">
        <v>180</v>
      </c>
      <c r="CH1220" t="s">
        <v>180</v>
      </c>
      <c r="CI1220" t="s">
        <v>180</v>
      </c>
      <c r="CJ1220" t="s">
        <v>180</v>
      </c>
      <c r="CK1220" t="s">
        <v>180</v>
      </c>
      <c r="CM1220" t="s">
        <v>180</v>
      </c>
      <c r="CN1220" t="s">
        <v>180</v>
      </c>
      <c r="CO1220">
        <v>30</v>
      </c>
      <c r="CQ1220">
        <v>308</v>
      </c>
      <c r="CR1220">
        <v>92</v>
      </c>
      <c r="CS1220" t="s">
        <v>180</v>
      </c>
      <c r="CT1220" t="s">
        <v>180</v>
      </c>
      <c r="CV1220">
        <v>25</v>
      </c>
      <c r="CW1220">
        <v>197</v>
      </c>
      <c r="CX1220">
        <v>78</v>
      </c>
      <c r="CY1220">
        <v>21</v>
      </c>
      <c r="CZ1220" t="s">
        <v>180</v>
      </c>
      <c r="DB1220" t="s">
        <v>180</v>
      </c>
      <c r="DC1220" t="s">
        <v>180</v>
      </c>
      <c r="DD1220">
        <v>34</v>
      </c>
      <c r="DE1220">
        <v>552</v>
      </c>
      <c r="DF1220">
        <v>22.9</v>
      </c>
      <c r="DG1220">
        <v>73</v>
      </c>
      <c r="DH1220">
        <v>2.8</v>
      </c>
      <c r="DJ1220" t="s">
        <v>180</v>
      </c>
      <c r="DK1220" t="s">
        <v>180</v>
      </c>
      <c r="DL1220" t="s">
        <v>180</v>
      </c>
      <c r="DM1220" t="s">
        <v>180</v>
      </c>
      <c r="DR1220" t="s">
        <v>180</v>
      </c>
      <c r="DS1220" t="s">
        <v>180</v>
      </c>
      <c r="DT1220">
        <v>1.33</v>
      </c>
      <c r="DU1220">
        <v>665</v>
      </c>
      <c r="DV1220">
        <v>11.6</v>
      </c>
      <c r="DW1220">
        <v>24.7</v>
      </c>
      <c r="DX1220">
        <v>3.1</v>
      </c>
      <c r="DY1220">
        <v>14.6</v>
      </c>
      <c r="DZ1220">
        <v>4.2</v>
      </c>
      <c r="EA1220">
        <v>1.21</v>
      </c>
      <c r="EB1220">
        <v>3.95</v>
      </c>
      <c r="EC1220">
        <v>0.64</v>
      </c>
      <c r="ED1220">
        <v>3.97</v>
      </c>
      <c r="EE1220">
        <v>0.75</v>
      </c>
      <c r="EF1220">
        <v>2.1800000000000002</v>
      </c>
      <c r="EH1220">
        <v>2.0499999999999998</v>
      </c>
      <c r="EJ1220">
        <v>2.9</v>
      </c>
      <c r="EM1220" t="s">
        <v>180</v>
      </c>
      <c r="EN1220" t="s">
        <v>180</v>
      </c>
      <c r="EO1220" t="s">
        <v>180</v>
      </c>
      <c r="EP1220" t="s">
        <v>180</v>
      </c>
      <c r="EQ1220" t="s">
        <v>180</v>
      </c>
      <c r="ER1220" t="s">
        <v>180</v>
      </c>
      <c r="ET1220">
        <v>6.6</v>
      </c>
      <c r="EV1220">
        <v>4.2</v>
      </c>
      <c r="EW1220">
        <v>6.06</v>
      </c>
      <c r="EX1220">
        <v>0.51279300000000005</v>
      </c>
      <c r="EY1220" t="s">
        <v>180</v>
      </c>
      <c r="EZ1220" t="s">
        <v>180</v>
      </c>
      <c r="FA1220">
        <v>0.70466799999999996</v>
      </c>
      <c r="FB1220" t="s">
        <v>180</v>
      </c>
      <c r="FC1220">
        <v>18.771999999999998</v>
      </c>
      <c r="FD1220" t="s">
        <v>180</v>
      </c>
      <c r="FE1220">
        <v>15.618</v>
      </c>
      <c r="FF1220" t="s">
        <v>180</v>
      </c>
      <c r="FG1220">
        <v>38.636000000000003</v>
      </c>
      <c r="FH1220" t="s">
        <v>180</v>
      </c>
      <c r="FI1220" t="s">
        <v>180</v>
      </c>
      <c r="FJ1220" t="s">
        <v>180</v>
      </c>
      <c r="FK1220" t="s">
        <v>180</v>
      </c>
      <c r="FL1220" t="s">
        <v>180</v>
      </c>
      <c r="FM1220" t="s">
        <v>180</v>
      </c>
      <c r="FN1220" t="s">
        <v>180</v>
      </c>
      <c r="FP1220" t="s">
        <v>180</v>
      </c>
      <c r="FQ1220" t="s">
        <v>180</v>
      </c>
      <c r="FR1220" t="s">
        <v>180</v>
      </c>
      <c r="FS1220" t="s">
        <v>180</v>
      </c>
      <c r="FT1220" t="s">
        <v>180</v>
      </c>
      <c r="FU1220" t="s">
        <v>180</v>
      </c>
      <c r="FV1220" t="s">
        <v>5814</v>
      </c>
      <c r="FW1220" t="s">
        <v>180</v>
      </c>
      <c r="FX1220">
        <f t="shared" si="360"/>
        <v>1.3658536585365855</v>
      </c>
      <c r="FY1220">
        <f t="shared" si="361"/>
        <v>35.609756097560975</v>
      </c>
      <c r="FZ1220">
        <f t="shared" si="362"/>
        <v>5.6585365853658542</v>
      </c>
      <c r="GA1220">
        <f t="shared" si="363"/>
        <v>2.0487804878048781</v>
      </c>
      <c r="GB1220">
        <f t="shared" si="364"/>
        <v>1.9268292682926831</v>
      </c>
      <c r="GC1220">
        <f t="shared" si="365"/>
        <v>1.3076923076923077</v>
      </c>
      <c r="GD1220">
        <f t="shared" si="366"/>
        <v>24.104803493449783</v>
      </c>
      <c r="GE1220">
        <f t="shared" si="367"/>
        <v>37.80821917808219</v>
      </c>
      <c r="GF1220">
        <f t="shared" si="368"/>
        <v>57.327586206896555</v>
      </c>
      <c r="GG1220">
        <f t="shared" si="369"/>
        <v>237.50000000000003</v>
      </c>
      <c r="GH1220">
        <f t="shared" si="370"/>
        <v>0.26720647773279349</v>
      </c>
      <c r="GI1220">
        <f t="shared" si="371"/>
        <v>2.1642857142857141</v>
      </c>
      <c r="GJ1220">
        <f t="shared" si="372"/>
        <v>1.4428571428571426</v>
      </c>
      <c r="GK1220">
        <f t="shared" si="373"/>
        <v>158.33333333333331</v>
      </c>
      <c r="GL1220">
        <f t="shared" si="374"/>
        <v>4.1428571428571432</v>
      </c>
      <c r="GM1220">
        <f t="shared" si="375"/>
        <v>1.5000000000000002</v>
      </c>
      <c r="GN1220">
        <f t="shared" si="376"/>
        <v>0.36206896551724138</v>
      </c>
      <c r="GO1220">
        <f t="shared" si="377"/>
        <v>2.7619047619047619</v>
      </c>
      <c r="GP1220">
        <f t="shared" si="378"/>
        <v>0.99137169079181131</v>
      </c>
      <c r="GQ1220">
        <f>(EA1220/0.0735)/((DZ1220/0.195*(EB1220/0.295))^0.5)</f>
        <v>0.96940030469344807</v>
      </c>
      <c r="GR1220">
        <v>0.51279300000000005</v>
      </c>
      <c r="GS1220">
        <v>0.70466799999999996</v>
      </c>
      <c r="GT1220">
        <v>18.771999999999998</v>
      </c>
      <c r="GU1220">
        <v>15.618</v>
      </c>
      <c r="GV1220">
        <v>38.636000000000003</v>
      </c>
    </row>
    <row r="1221" spans="1:204">
      <c r="A1221" t="s">
        <v>5709</v>
      </c>
      <c r="B1221" t="s">
        <v>5809</v>
      </c>
      <c r="C1221" t="s">
        <v>7227</v>
      </c>
      <c r="D1221" t="s">
        <v>7120</v>
      </c>
      <c r="E1221" t="s">
        <v>7120</v>
      </c>
      <c r="F1221">
        <v>132</v>
      </c>
      <c r="G1221">
        <v>32</v>
      </c>
      <c r="H1221" t="s">
        <v>7338</v>
      </c>
      <c r="I1221" t="s">
        <v>5724</v>
      </c>
      <c r="J1221" t="s">
        <v>180</v>
      </c>
      <c r="K1221">
        <v>-39.295999999999999</v>
      </c>
      <c r="L1221">
        <v>-39.295999999999999</v>
      </c>
      <c r="M1221">
        <v>174.065</v>
      </c>
      <c r="N1221">
        <v>174.065</v>
      </c>
      <c r="O1221" t="s">
        <v>179</v>
      </c>
      <c r="R1221" t="s">
        <v>5815</v>
      </c>
      <c r="S1221" t="s">
        <v>5816</v>
      </c>
      <c r="V1221" t="s">
        <v>180</v>
      </c>
      <c r="W1221" t="s">
        <v>180</v>
      </c>
      <c r="X1221" t="s">
        <v>180</v>
      </c>
      <c r="Y1221" t="s">
        <v>180</v>
      </c>
      <c r="Z1221" t="s">
        <v>180</v>
      </c>
      <c r="AB1221" t="s">
        <v>180</v>
      </c>
      <c r="AC1221" t="s">
        <v>181</v>
      </c>
      <c r="AD1221" t="s">
        <v>180</v>
      </c>
      <c r="AE1221" t="s">
        <v>180</v>
      </c>
      <c r="AF1221" t="s">
        <v>180</v>
      </c>
      <c r="AG1221" t="s">
        <v>180</v>
      </c>
      <c r="AH1221" t="s">
        <v>5813</v>
      </c>
      <c r="AI1221">
        <v>51.94</v>
      </c>
      <c r="AJ1221">
        <v>0.72</v>
      </c>
      <c r="AK1221" t="s">
        <v>180</v>
      </c>
      <c r="AL1221">
        <v>15.14</v>
      </c>
      <c r="AM1221" t="s">
        <v>180</v>
      </c>
      <c r="AN1221">
        <v>1.18</v>
      </c>
      <c r="AO1221">
        <v>7.87</v>
      </c>
      <c r="AQ1221">
        <v>10.19</v>
      </c>
      <c r="AR1221">
        <v>7.6</v>
      </c>
      <c r="AS1221">
        <v>0.17</v>
      </c>
      <c r="AT1221" t="s">
        <v>180</v>
      </c>
      <c r="AU1221">
        <v>0.66</v>
      </c>
      <c r="AV1221">
        <v>2.39</v>
      </c>
      <c r="AW1221">
        <v>0.08</v>
      </c>
      <c r="AY1221" t="s">
        <v>180</v>
      </c>
      <c r="AZ1221" t="s">
        <v>2183</v>
      </c>
      <c r="BA1221">
        <v>97.821763999999988</v>
      </c>
      <c r="BC1221" t="s">
        <v>180</v>
      </c>
      <c r="BD1221" t="s">
        <v>180</v>
      </c>
      <c r="BE1221" t="s">
        <v>180</v>
      </c>
      <c r="BF1221" t="s">
        <v>180</v>
      </c>
      <c r="BG1221" t="s">
        <v>180</v>
      </c>
      <c r="BH1221" t="s">
        <v>180</v>
      </c>
      <c r="BI1221" t="s">
        <v>180</v>
      </c>
      <c r="BK1221" t="s">
        <v>180</v>
      </c>
      <c r="BL1221" t="s">
        <v>180</v>
      </c>
      <c r="BN1221" t="s">
        <v>180</v>
      </c>
      <c r="BO1221" t="s">
        <v>180</v>
      </c>
      <c r="BP1221" t="s">
        <v>180</v>
      </c>
      <c r="BQ1221" t="s">
        <v>180</v>
      </c>
      <c r="BR1221" t="s">
        <v>180</v>
      </c>
      <c r="BS1221" t="s">
        <v>180</v>
      </c>
      <c r="BT1221" t="s">
        <v>180</v>
      </c>
      <c r="BU1221" t="s">
        <v>180</v>
      </c>
      <c r="BV1221" t="s">
        <v>180</v>
      </c>
      <c r="BW1221" t="s">
        <v>180</v>
      </c>
      <c r="BX1221" t="s">
        <v>180</v>
      </c>
      <c r="BY1221" t="s">
        <v>180</v>
      </c>
      <c r="BZ1221" t="s">
        <v>180</v>
      </c>
      <c r="CD1221" t="s">
        <v>180</v>
      </c>
      <c r="CE1221" t="s">
        <v>180</v>
      </c>
      <c r="CG1221" t="s">
        <v>180</v>
      </c>
      <c r="CH1221" t="s">
        <v>180</v>
      </c>
      <c r="CI1221" t="s">
        <v>180</v>
      </c>
      <c r="CJ1221" t="s">
        <v>180</v>
      </c>
      <c r="CK1221" t="s">
        <v>180</v>
      </c>
      <c r="CM1221" t="s">
        <v>180</v>
      </c>
      <c r="CN1221" t="s">
        <v>180</v>
      </c>
      <c r="CO1221">
        <v>36</v>
      </c>
      <c r="CQ1221">
        <v>271</v>
      </c>
      <c r="CR1221">
        <v>281</v>
      </c>
      <c r="CS1221" t="s">
        <v>180</v>
      </c>
      <c r="CT1221" t="s">
        <v>180</v>
      </c>
      <c r="CV1221">
        <v>63</v>
      </c>
      <c r="CW1221">
        <v>73</v>
      </c>
      <c r="CX1221">
        <v>84</v>
      </c>
      <c r="CY1221">
        <v>15</v>
      </c>
      <c r="CZ1221" t="s">
        <v>180</v>
      </c>
      <c r="DB1221" t="s">
        <v>180</v>
      </c>
      <c r="DC1221" t="s">
        <v>180</v>
      </c>
      <c r="DD1221">
        <v>20</v>
      </c>
      <c r="DE1221">
        <v>278</v>
      </c>
      <c r="DF1221">
        <v>24</v>
      </c>
      <c r="DG1221">
        <v>68</v>
      </c>
      <c r="DH1221">
        <v>2</v>
      </c>
      <c r="DJ1221" t="s">
        <v>180</v>
      </c>
      <c r="DK1221" t="s">
        <v>180</v>
      </c>
      <c r="DL1221" t="s">
        <v>180</v>
      </c>
      <c r="DM1221" t="s">
        <v>180</v>
      </c>
      <c r="DR1221" t="s">
        <v>180</v>
      </c>
      <c r="DS1221" t="s">
        <v>180</v>
      </c>
      <c r="DT1221">
        <v>1.1200000000000001</v>
      </c>
      <c r="DU1221">
        <v>137</v>
      </c>
      <c r="DV1221">
        <v>8.5</v>
      </c>
      <c r="DW1221">
        <v>21.3</v>
      </c>
      <c r="DX1221">
        <v>2.7</v>
      </c>
      <c r="DY1221">
        <v>12.1</v>
      </c>
      <c r="DZ1221">
        <v>2.9</v>
      </c>
      <c r="EA1221">
        <v>0.9</v>
      </c>
      <c r="EB1221">
        <v>2.73</v>
      </c>
      <c r="EC1221">
        <v>0.46</v>
      </c>
      <c r="ED1221">
        <v>2.92</v>
      </c>
      <c r="EE1221">
        <v>0.68</v>
      </c>
      <c r="EF1221">
        <v>1.96</v>
      </c>
      <c r="EH1221">
        <v>1.8</v>
      </c>
      <c r="EJ1221">
        <v>1.7</v>
      </c>
      <c r="EM1221" t="s">
        <v>180</v>
      </c>
      <c r="EN1221" t="s">
        <v>180</v>
      </c>
      <c r="EO1221" t="s">
        <v>180</v>
      </c>
      <c r="EP1221" t="s">
        <v>180</v>
      </c>
      <c r="EQ1221" t="s">
        <v>180</v>
      </c>
      <c r="ER1221" t="s">
        <v>180</v>
      </c>
      <c r="ET1221">
        <v>3.5</v>
      </c>
      <c r="EV1221">
        <v>1.7</v>
      </c>
      <c r="EW1221">
        <v>0.39</v>
      </c>
      <c r="EY1221" t="s">
        <v>180</v>
      </c>
      <c r="EZ1221" t="s">
        <v>180</v>
      </c>
      <c r="FB1221" t="s">
        <v>180</v>
      </c>
      <c r="FD1221" t="s">
        <v>180</v>
      </c>
      <c r="FF1221" t="s">
        <v>180</v>
      </c>
      <c r="FH1221" t="s">
        <v>180</v>
      </c>
      <c r="FI1221" t="s">
        <v>180</v>
      </c>
      <c r="FJ1221" t="s">
        <v>180</v>
      </c>
      <c r="FK1221" t="s">
        <v>180</v>
      </c>
      <c r="FL1221" t="s">
        <v>180</v>
      </c>
      <c r="FM1221" t="s">
        <v>180</v>
      </c>
      <c r="FN1221" t="s">
        <v>180</v>
      </c>
      <c r="FP1221" t="s">
        <v>180</v>
      </c>
      <c r="FQ1221" t="s">
        <v>180</v>
      </c>
      <c r="FR1221" t="s">
        <v>180</v>
      </c>
      <c r="FS1221" t="s">
        <v>180</v>
      </c>
      <c r="FT1221" t="s">
        <v>180</v>
      </c>
      <c r="FU1221" t="s">
        <v>180</v>
      </c>
      <c r="FV1221" t="s">
        <v>5817</v>
      </c>
      <c r="FW1221" t="s">
        <v>180</v>
      </c>
      <c r="FX1221">
        <f t="shared" si="360"/>
        <v>1.1111111111111112</v>
      </c>
      <c r="FY1221">
        <f t="shared" si="361"/>
        <v>37.777777777777779</v>
      </c>
      <c r="FZ1221">
        <f t="shared" si="362"/>
        <v>4.7222222222222223</v>
      </c>
      <c r="GA1221">
        <f t="shared" si="363"/>
        <v>1.6111111111111109</v>
      </c>
      <c r="GB1221">
        <f t="shared" si="364"/>
        <v>1.5166666666666666</v>
      </c>
      <c r="GC1221">
        <f t="shared" si="365"/>
        <v>0.91666666666666674</v>
      </c>
      <c r="GD1221">
        <f t="shared" si="366"/>
        <v>11.583333333333334</v>
      </c>
      <c r="GE1221">
        <f t="shared" si="367"/>
        <v>22.975206611570247</v>
      </c>
      <c r="GF1221">
        <f t="shared" si="368"/>
        <v>16.117647058823529</v>
      </c>
      <c r="GG1221">
        <f t="shared" si="369"/>
        <v>68.5</v>
      </c>
      <c r="GH1221">
        <f t="shared" si="370"/>
        <v>0.16431924882629106</v>
      </c>
      <c r="GI1221">
        <f t="shared" si="371"/>
        <v>0.19500000000000001</v>
      </c>
      <c r="GJ1221">
        <f t="shared" si="372"/>
        <v>0.22941176470588237</v>
      </c>
      <c r="GK1221">
        <f t="shared" si="373"/>
        <v>80.588235294117652</v>
      </c>
      <c r="GL1221">
        <f t="shared" si="374"/>
        <v>4.25</v>
      </c>
      <c r="GM1221">
        <f t="shared" si="375"/>
        <v>0.85</v>
      </c>
      <c r="GN1221">
        <f t="shared" si="376"/>
        <v>0.19999999999999998</v>
      </c>
      <c r="GO1221">
        <f t="shared" si="377"/>
        <v>2.931034482758621</v>
      </c>
      <c r="GP1221">
        <f t="shared" si="378"/>
        <v>1.0701327616091569</v>
      </c>
      <c r="GQ1221">
        <f>(EA1221/0.0735)/((DZ1221/0.195*(EB1221/0.295))^0.5)</f>
        <v>1.0437660376525704</v>
      </c>
    </row>
    <row r="1222" spans="1:204">
      <c r="A1222" t="s">
        <v>5709</v>
      </c>
      <c r="B1222" t="s">
        <v>5809</v>
      </c>
      <c r="C1222" t="s">
        <v>7227</v>
      </c>
      <c r="D1222" t="s">
        <v>7120</v>
      </c>
      <c r="E1222" t="s">
        <v>7120</v>
      </c>
      <c r="F1222">
        <v>132</v>
      </c>
      <c r="G1222">
        <v>32</v>
      </c>
      <c r="H1222" t="s">
        <v>7338</v>
      </c>
      <c r="I1222" t="s">
        <v>5724</v>
      </c>
      <c r="J1222" t="s">
        <v>180</v>
      </c>
      <c r="K1222">
        <v>-39.295999999999999</v>
      </c>
      <c r="L1222">
        <v>-39.295999999999999</v>
      </c>
      <c r="M1222">
        <v>174.065</v>
      </c>
      <c r="N1222">
        <v>174.065</v>
      </c>
      <c r="O1222" t="s">
        <v>179</v>
      </c>
      <c r="R1222" t="s">
        <v>5818</v>
      </c>
      <c r="S1222" t="s">
        <v>5816</v>
      </c>
      <c r="V1222" t="s">
        <v>180</v>
      </c>
      <c r="W1222" t="s">
        <v>180</v>
      </c>
      <c r="X1222" t="s">
        <v>180</v>
      </c>
      <c r="Y1222" t="s">
        <v>180</v>
      </c>
      <c r="Z1222" t="s">
        <v>180</v>
      </c>
      <c r="AB1222" t="s">
        <v>180</v>
      </c>
      <c r="AC1222" t="s">
        <v>181</v>
      </c>
      <c r="AD1222" t="s">
        <v>180</v>
      </c>
      <c r="AE1222" t="s">
        <v>180</v>
      </c>
      <c r="AF1222" t="s">
        <v>180</v>
      </c>
      <c r="AG1222" t="s">
        <v>180</v>
      </c>
      <c r="AH1222" t="s">
        <v>5813</v>
      </c>
      <c r="AI1222">
        <v>48.52</v>
      </c>
      <c r="AJ1222">
        <v>0.89</v>
      </c>
      <c r="AK1222" t="s">
        <v>180</v>
      </c>
      <c r="AL1222">
        <v>18.09</v>
      </c>
      <c r="AM1222" t="s">
        <v>180</v>
      </c>
      <c r="AN1222">
        <v>1.05</v>
      </c>
      <c r="AO1222">
        <v>6.99</v>
      </c>
      <c r="AQ1222">
        <v>11.16</v>
      </c>
      <c r="AR1222">
        <v>9.1199999999999992</v>
      </c>
      <c r="AS1222">
        <v>0.13</v>
      </c>
      <c r="AT1222" t="s">
        <v>180</v>
      </c>
      <c r="AU1222">
        <v>0.27</v>
      </c>
      <c r="AV1222">
        <v>2.4900000000000002</v>
      </c>
      <c r="AW1222">
        <v>0.14000000000000001</v>
      </c>
      <c r="AY1222" t="s">
        <v>180</v>
      </c>
      <c r="AZ1222" t="s">
        <v>1317</v>
      </c>
      <c r="BA1222">
        <v>98.744789999999981</v>
      </c>
      <c r="BC1222" t="s">
        <v>180</v>
      </c>
      <c r="BD1222" t="s">
        <v>180</v>
      </c>
      <c r="BE1222" t="s">
        <v>180</v>
      </c>
      <c r="BF1222" t="s">
        <v>180</v>
      </c>
      <c r="BG1222" t="s">
        <v>180</v>
      </c>
      <c r="BH1222" t="s">
        <v>180</v>
      </c>
      <c r="BI1222" t="s">
        <v>180</v>
      </c>
      <c r="BK1222" t="s">
        <v>180</v>
      </c>
      <c r="BL1222" t="s">
        <v>180</v>
      </c>
      <c r="BN1222" t="s">
        <v>180</v>
      </c>
      <c r="BO1222" t="s">
        <v>180</v>
      </c>
      <c r="BP1222" t="s">
        <v>180</v>
      </c>
      <c r="BQ1222" t="s">
        <v>180</v>
      </c>
      <c r="BR1222" t="s">
        <v>180</v>
      </c>
      <c r="BS1222" t="s">
        <v>180</v>
      </c>
      <c r="BT1222" t="s">
        <v>180</v>
      </c>
      <c r="BU1222" t="s">
        <v>180</v>
      </c>
      <c r="BV1222" t="s">
        <v>180</v>
      </c>
      <c r="BW1222" t="s">
        <v>180</v>
      </c>
      <c r="BX1222" t="s">
        <v>180</v>
      </c>
      <c r="BY1222" t="s">
        <v>180</v>
      </c>
      <c r="BZ1222" t="s">
        <v>180</v>
      </c>
      <c r="CD1222" t="s">
        <v>180</v>
      </c>
      <c r="CE1222" t="s">
        <v>180</v>
      </c>
      <c r="CG1222" t="s">
        <v>180</v>
      </c>
      <c r="CH1222" t="s">
        <v>180</v>
      </c>
      <c r="CI1222" t="s">
        <v>180</v>
      </c>
      <c r="CJ1222" t="s">
        <v>180</v>
      </c>
      <c r="CK1222" t="s">
        <v>180</v>
      </c>
      <c r="CM1222" t="s">
        <v>180</v>
      </c>
      <c r="CN1222" t="s">
        <v>180</v>
      </c>
      <c r="CO1222">
        <v>28</v>
      </c>
      <c r="CQ1222">
        <v>191</v>
      </c>
      <c r="CR1222">
        <v>85</v>
      </c>
      <c r="CS1222" t="s">
        <v>180</v>
      </c>
      <c r="CT1222" t="s">
        <v>180</v>
      </c>
      <c r="CV1222">
        <v>113</v>
      </c>
      <c r="CW1222">
        <v>56</v>
      </c>
      <c r="CX1222">
        <v>70</v>
      </c>
      <c r="CY1222">
        <v>14</v>
      </c>
      <c r="CZ1222" t="s">
        <v>180</v>
      </c>
      <c r="DB1222" t="s">
        <v>180</v>
      </c>
      <c r="DC1222" t="s">
        <v>180</v>
      </c>
      <c r="DD1222">
        <v>4</v>
      </c>
      <c r="DE1222">
        <v>350</v>
      </c>
      <c r="DF1222">
        <v>19</v>
      </c>
      <c r="DG1222">
        <v>79</v>
      </c>
      <c r="DH1222">
        <v>2</v>
      </c>
      <c r="DJ1222" t="s">
        <v>180</v>
      </c>
      <c r="DK1222" t="s">
        <v>180</v>
      </c>
      <c r="DL1222" t="s">
        <v>180</v>
      </c>
      <c r="DM1222" t="s">
        <v>180</v>
      </c>
      <c r="DR1222" t="s">
        <v>180</v>
      </c>
      <c r="DS1222" t="s">
        <v>180</v>
      </c>
      <c r="DT1222">
        <v>0.14000000000000001</v>
      </c>
      <c r="DU1222">
        <v>70</v>
      </c>
      <c r="DV1222">
        <v>5.7</v>
      </c>
      <c r="DW1222">
        <v>14.9</v>
      </c>
      <c r="DY1222">
        <v>12.7</v>
      </c>
      <c r="DZ1222">
        <v>2.7</v>
      </c>
      <c r="EA1222">
        <v>0.91</v>
      </c>
      <c r="EB1222">
        <v>4.38</v>
      </c>
      <c r="EC1222">
        <v>0.4</v>
      </c>
      <c r="EH1222">
        <v>1.6</v>
      </c>
      <c r="EI1222">
        <v>0.23</v>
      </c>
      <c r="EJ1222">
        <v>1.9</v>
      </c>
      <c r="EM1222" t="s">
        <v>180</v>
      </c>
      <c r="EN1222" t="s">
        <v>180</v>
      </c>
      <c r="EO1222" t="s">
        <v>180</v>
      </c>
      <c r="EP1222" t="s">
        <v>180</v>
      </c>
      <c r="EQ1222" t="s">
        <v>180</v>
      </c>
      <c r="ER1222" t="s">
        <v>180</v>
      </c>
      <c r="ET1222">
        <v>2</v>
      </c>
      <c r="EV1222">
        <v>1</v>
      </c>
      <c r="EW1222">
        <v>0.1</v>
      </c>
      <c r="EY1222" t="s">
        <v>180</v>
      </c>
      <c r="EZ1222" t="s">
        <v>180</v>
      </c>
      <c r="FB1222" t="s">
        <v>180</v>
      </c>
      <c r="FD1222" t="s">
        <v>180</v>
      </c>
      <c r="FF1222" t="s">
        <v>180</v>
      </c>
      <c r="FH1222" t="s">
        <v>180</v>
      </c>
      <c r="FI1222" t="s">
        <v>180</v>
      </c>
      <c r="FJ1222" t="s">
        <v>180</v>
      </c>
      <c r="FK1222" t="s">
        <v>180</v>
      </c>
      <c r="FL1222" t="s">
        <v>180</v>
      </c>
      <c r="FM1222" t="s">
        <v>180</v>
      </c>
      <c r="FN1222" t="s">
        <v>180</v>
      </c>
      <c r="FP1222" t="s">
        <v>180</v>
      </c>
      <c r="FQ1222" t="s">
        <v>180</v>
      </c>
      <c r="FR1222" t="s">
        <v>180</v>
      </c>
      <c r="FS1222" t="s">
        <v>180</v>
      </c>
      <c r="FT1222" t="s">
        <v>180</v>
      </c>
      <c r="FU1222" t="s">
        <v>180</v>
      </c>
      <c r="FV1222" t="s">
        <v>5819</v>
      </c>
      <c r="FW1222" t="s">
        <v>180</v>
      </c>
      <c r="FX1222">
        <f t="shared" si="360"/>
        <v>1.25</v>
      </c>
      <c r="FY1222">
        <f t="shared" si="361"/>
        <v>49.375</v>
      </c>
      <c r="FZ1222">
        <f t="shared" si="362"/>
        <v>3.5625</v>
      </c>
      <c r="GA1222">
        <f t="shared" si="363"/>
        <v>1.6875</v>
      </c>
      <c r="GB1222">
        <f t="shared" si="364"/>
        <v>2.7374999999999998</v>
      </c>
      <c r="GC1222">
        <f t="shared" si="365"/>
        <v>0.30337078651685395</v>
      </c>
      <c r="GD1222">
        <f t="shared" si="366"/>
        <v>18.421052631578949</v>
      </c>
      <c r="GE1222">
        <f t="shared" si="367"/>
        <v>27.559055118110237</v>
      </c>
      <c r="GF1222">
        <f t="shared" si="368"/>
        <v>12.280701754385964</v>
      </c>
      <c r="GG1222">
        <f t="shared" si="369"/>
        <v>35</v>
      </c>
      <c r="GH1222">
        <f t="shared" si="370"/>
        <v>0.13422818791946309</v>
      </c>
      <c r="GI1222">
        <f t="shared" si="371"/>
        <v>0.05</v>
      </c>
      <c r="GJ1222">
        <f t="shared" si="372"/>
        <v>0.1</v>
      </c>
      <c r="GK1222">
        <f t="shared" si="373"/>
        <v>70</v>
      </c>
      <c r="GL1222">
        <f t="shared" si="374"/>
        <v>2.85</v>
      </c>
      <c r="GM1222">
        <f t="shared" si="375"/>
        <v>0.5</v>
      </c>
      <c r="GN1222">
        <f t="shared" si="376"/>
        <v>0.17543859649122806</v>
      </c>
      <c r="GO1222">
        <f t="shared" si="377"/>
        <v>2.1111111111111112</v>
      </c>
      <c r="GQ1222">
        <f>(EA1222/0.0735)/((DZ1222/0.195*(EB1222/0.295))^0.5)</f>
        <v>0.86350216260204915</v>
      </c>
    </row>
    <row r="1223" spans="1:204">
      <c r="A1223" t="s">
        <v>5709</v>
      </c>
      <c r="B1223" t="s">
        <v>5838</v>
      </c>
      <c r="C1223" t="s">
        <v>7227</v>
      </c>
      <c r="D1223" t="s">
        <v>7120</v>
      </c>
      <c r="E1223" t="s">
        <v>7120</v>
      </c>
      <c r="F1223">
        <v>132</v>
      </c>
      <c r="G1223">
        <v>32</v>
      </c>
      <c r="H1223" t="s">
        <v>7338</v>
      </c>
      <c r="I1223" t="s">
        <v>5724</v>
      </c>
      <c r="J1223" t="s">
        <v>5839</v>
      </c>
      <c r="K1223">
        <v>-39.295999999999999</v>
      </c>
      <c r="L1223">
        <v>-39.295999999999999</v>
      </c>
      <c r="M1223">
        <v>174.065</v>
      </c>
      <c r="N1223">
        <v>174.065</v>
      </c>
      <c r="O1223" t="s">
        <v>179</v>
      </c>
      <c r="R1223" t="s">
        <v>5840</v>
      </c>
      <c r="S1223" t="s">
        <v>5841</v>
      </c>
      <c r="V1223" t="s">
        <v>180</v>
      </c>
      <c r="W1223" t="s">
        <v>180</v>
      </c>
      <c r="X1223" t="s">
        <v>180</v>
      </c>
      <c r="Y1223" t="s">
        <v>180</v>
      </c>
      <c r="Z1223" t="s">
        <v>180</v>
      </c>
      <c r="AB1223" t="s">
        <v>180</v>
      </c>
      <c r="AC1223" t="s">
        <v>181</v>
      </c>
      <c r="AD1223" t="s">
        <v>180</v>
      </c>
      <c r="AE1223" t="s">
        <v>180</v>
      </c>
      <c r="AF1223" t="s">
        <v>180</v>
      </c>
      <c r="AG1223" t="s">
        <v>180</v>
      </c>
      <c r="AH1223" t="s">
        <v>5842</v>
      </c>
      <c r="AI1223">
        <v>48.92</v>
      </c>
      <c r="AJ1223">
        <v>1.58</v>
      </c>
      <c r="AK1223" t="s">
        <v>180</v>
      </c>
      <c r="AL1223">
        <v>16.21</v>
      </c>
      <c r="AM1223" t="s">
        <v>180</v>
      </c>
      <c r="AN1223">
        <v>4.76</v>
      </c>
      <c r="AO1223">
        <v>5.87</v>
      </c>
      <c r="AQ1223">
        <v>10.57</v>
      </c>
      <c r="AR1223">
        <v>6.75</v>
      </c>
      <c r="AS1223">
        <v>0.18</v>
      </c>
      <c r="AT1223" t="s">
        <v>180</v>
      </c>
      <c r="AU1223">
        <v>1.2</v>
      </c>
      <c r="AV1223">
        <v>2.87</v>
      </c>
      <c r="AW1223">
        <v>0.35</v>
      </c>
      <c r="AY1223" t="s">
        <v>2849</v>
      </c>
      <c r="AZ1223" t="s">
        <v>2175</v>
      </c>
      <c r="BA1223">
        <v>98.783048000000008</v>
      </c>
      <c r="BB1223">
        <v>0.06</v>
      </c>
      <c r="BC1223" t="s">
        <v>180</v>
      </c>
      <c r="BD1223" t="s">
        <v>180</v>
      </c>
      <c r="BE1223" t="s">
        <v>180</v>
      </c>
      <c r="BF1223" t="s">
        <v>180</v>
      </c>
      <c r="BG1223" t="s">
        <v>180</v>
      </c>
      <c r="BH1223" t="s">
        <v>180</v>
      </c>
      <c r="BI1223" t="s">
        <v>180</v>
      </c>
      <c r="BK1223" t="s">
        <v>180</v>
      </c>
      <c r="BL1223" t="s">
        <v>180</v>
      </c>
      <c r="BN1223" t="s">
        <v>180</v>
      </c>
      <c r="BO1223" t="s">
        <v>180</v>
      </c>
      <c r="BP1223" t="s">
        <v>180</v>
      </c>
      <c r="BQ1223" t="s">
        <v>180</v>
      </c>
      <c r="BR1223" t="s">
        <v>180</v>
      </c>
      <c r="BS1223" t="s">
        <v>180</v>
      </c>
      <c r="BT1223" t="s">
        <v>180</v>
      </c>
      <c r="BU1223" t="s">
        <v>180</v>
      </c>
      <c r="BV1223" t="s">
        <v>180</v>
      </c>
      <c r="BW1223" t="s">
        <v>180</v>
      </c>
      <c r="BX1223" t="s">
        <v>180</v>
      </c>
      <c r="BY1223" t="s">
        <v>180</v>
      </c>
      <c r="BZ1223" t="s">
        <v>180</v>
      </c>
      <c r="CD1223" t="s">
        <v>180</v>
      </c>
      <c r="CE1223" t="s">
        <v>180</v>
      </c>
      <c r="CG1223" t="s">
        <v>180</v>
      </c>
      <c r="CH1223" t="s">
        <v>180</v>
      </c>
      <c r="CI1223" t="s">
        <v>180</v>
      </c>
      <c r="CJ1223" t="s">
        <v>180</v>
      </c>
      <c r="CK1223" t="s">
        <v>180</v>
      </c>
      <c r="CM1223" t="s">
        <v>180</v>
      </c>
      <c r="CN1223" t="s">
        <v>180</v>
      </c>
      <c r="CO1223">
        <v>29</v>
      </c>
      <c r="CQ1223">
        <v>293</v>
      </c>
      <c r="CR1223">
        <v>113</v>
      </c>
      <c r="CS1223" t="s">
        <v>180</v>
      </c>
      <c r="CT1223" t="s">
        <v>180</v>
      </c>
      <c r="CV1223">
        <v>119</v>
      </c>
      <c r="CW1223">
        <v>166</v>
      </c>
      <c r="CX1223">
        <v>80</v>
      </c>
      <c r="CY1223">
        <v>19</v>
      </c>
      <c r="CZ1223" t="s">
        <v>180</v>
      </c>
      <c r="DB1223" t="s">
        <v>180</v>
      </c>
      <c r="DC1223" t="s">
        <v>180</v>
      </c>
      <c r="DD1223">
        <v>18</v>
      </c>
      <c r="DE1223">
        <v>576</v>
      </c>
      <c r="DF1223">
        <v>21.3</v>
      </c>
      <c r="DG1223">
        <v>281</v>
      </c>
      <c r="DH1223">
        <v>15.1</v>
      </c>
      <c r="DJ1223" t="s">
        <v>180</v>
      </c>
      <c r="DK1223" t="s">
        <v>180</v>
      </c>
      <c r="DL1223" t="s">
        <v>180</v>
      </c>
      <c r="DM1223" t="s">
        <v>180</v>
      </c>
      <c r="DR1223" t="s">
        <v>180</v>
      </c>
      <c r="DS1223" t="s">
        <v>180</v>
      </c>
      <c r="DT1223">
        <v>0.2</v>
      </c>
      <c r="DU1223">
        <v>409</v>
      </c>
      <c r="DV1223">
        <v>13</v>
      </c>
      <c r="DW1223">
        <v>28.3</v>
      </c>
      <c r="DX1223">
        <v>3.5</v>
      </c>
      <c r="DY1223">
        <v>16.600000000000001</v>
      </c>
      <c r="DZ1223">
        <v>4.0999999999999996</v>
      </c>
      <c r="EA1223">
        <v>1.4</v>
      </c>
      <c r="EB1223">
        <v>4.01</v>
      </c>
      <c r="EC1223">
        <v>0.63</v>
      </c>
      <c r="ED1223">
        <v>3.38</v>
      </c>
      <c r="EE1223">
        <v>0.66</v>
      </c>
      <c r="EF1223">
        <v>1.6</v>
      </c>
      <c r="EH1223">
        <v>1.49</v>
      </c>
      <c r="EJ1223">
        <v>2</v>
      </c>
      <c r="EM1223" t="s">
        <v>180</v>
      </c>
      <c r="EN1223" t="s">
        <v>180</v>
      </c>
      <c r="EO1223" t="s">
        <v>180</v>
      </c>
      <c r="EP1223" t="s">
        <v>180</v>
      </c>
      <c r="EQ1223" t="s">
        <v>180</v>
      </c>
      <c r="ER1223" t="s">
        <v>180</v>
      </c>
      <c r="ET1223">
        <v>2.7</v>
      </c>
      <c r="EV1223">
        <v>1.6</v>
      </c>
      <c r="EW1223">
        <v>0.3</v>
      </c>
      <c r="EX1223">
        <v>0.51297700000000002</v>
      </c>
      <c r="EY1223" t="s">
        <v>180</v>
      </c>
      <c r="EZ1223" t="s">
        <v>180</v>
      </c>
      <c r="FA1223">
        <v>0.70378099999999999</v>
      </c>
      <c r="FB1223" t="s">
        <v>180</v>
      </c>
      <c r="FC1223">
        <v>18.728999999999999</v>
      </c>
      <c r="FD1223" t="s">
        <v>180</v>
      </c>
      <c r="FE1223">
        <v>15.574999999999999</v>
      </c>
      <c r="FF1223" t="s">
        <v>180</v>
      </c>
      <c r="FG1223">
        <v>38.508000000000003</v>
      </c>
      <c r="FH1223" t="s">
        <v>180</v>
      </c>
      <c r="FI1223" t="s">
        <v>180</v>
      </c>
      <c r="FJ1223" t="s">
        <v>180</v>
      </c>
      <c r="FK1223" t="s">
        <v>180</v>
      </c>
      <c r="FL1223" t="s">
        <v>180</v>
      </c>
      <c r="FM1223" t="s">
        <v>180</v>
      </c>
      <c r="FN1223" t="s">
        <v>180</v>
      </c>
      <c r="FP1223" t="s">
        <v>180</v>
      </c>
      <c r="FQ1223" t="s">
        <v>180</v>
      </c>
      <c r="FR1223" t="s">
        <v>180</v>
      </c>
      <c r="FS1223" t="s">
        <v>180</v>
      </c>
      <c r="FT1223" t="s">
        <v>180</v>
      </c>
      <c r="FU1223" t="s">
        <v>180</v>
      </c>
      <c r="FV1223" t="s">
        <v>5843</v>
      </c>
      <c r="FW1223" t="s">
        <v>180</v>
      </c>
      <c r="FX1223">
        <f t="shared" si="360"/>
        <v>10.134228187919463</v>
      </c>
      <c r="FY1223">
        <f t="shared" si="361"/>
        <v>188.59060402684563</v>
      </c>
      <c r="FZ1223">
        <f t="shared" si="362"/>
        <v>8.724832214765101</v>
      </c>
      <c r="GA1223">
        <f t="shared" si="363"/>
        <v>2.7516778523489931</v>
      </c>
      <c r="GB1223">
        <f t="shared" si="364"/>
        <v>2.6912751677852347</v>
      </c>
      <c r="GC1223">
        <f t="shared" si="365"/>
        <v>0.75949367088607589</v>
      </c>
      <c r="GD1223">
        <f t="shared" si="366"/>
        <v>27.04225352112676</v>
      </c>
      <c r="GE1223">
        <f t="shared" si="367"/>
        <v>34.69879518072289</v>
      </c>
      <c r="GF1223">
        <f t="shared" si="368"/>
        <v>31.46153846153846</v>
      </c>
      <c r="GG1223">
        <f t="shared" si="369"/>
        <v>27.086092715231789</v>
      </c>
      <c r="GH1223">
        <f t="shared" si="370"/>
        <v>9.5406360424028266E-2</v>
      </c>
      <c r="GI1223">
        <f t="shared" si="371"/>
        <v>1.9867549668874173E-2</v>
      </c>
      <c r="GJ1223">
        <f t="shared" si="372"/>
        <v>0.18749999999999997</v>
      </c>
      <c r="GK1223">
        <f t="shared" si="373"/>
        <v>255.625</v>
      </c>
      <c r="GL1223">
        <f t="shared" si="374"/>
        <v>0.86092715231788086</v>
      </c>
      <c r="GM1223">
        <f t="shared" si="375"/>
        <v>0.10596026490066227</v>
      </c>
      <c r="GN1223">
        <f t="shared" si="376"/>
        <v>0.12307692307692308</v>
      </c>
      <c r="GO1223">
        <f t="shared" si="377"/>
        <v>3.1707317073170733</v>
      </c>
      <c r="GP1223">
        <f t="shared" si="378"/>
        <v>1.009787844921916</v>
      </c>
      <c r="GQ1223">
        <f>(EA1223/0.0735)/((DZ1223/0.195*(EB1223/0.295))^0.5)</f>
        <v>1.1266911826513935</v>
      </c>
      <c r="GR1223">
        <v>0.51297700000000002</v>
      </c>
      <c r="GS1223">
        <v>0.70378099999999999</v>
      </c>
      <c r="GT1223">
        <v>18.728999999999999</v>
      </c>
      <c r="GU1223">
        <v>15.574999999999999</v>
      </c>
      <c r="GV1223">
        <v>38.508000000000003</v>
      </c>
    </row>
    <row r="1224" spans="1:204">
      <c r="A1224" t="s">
        <v>5709</v>
      </c>
      <c r="B1224" t="s">
        <v>5851</v>
      </c>
      <c r="C1224" t="s">
        <v>7227</v>
      </c>
      <c r="D1224" t="s">
        <v>7120</v>
      </c>
      <c r="E1224" t="s">
        <v>7120</v>
      </c>
      <c r="F1224">
        <v>132</v>
      </c>
      <c r="G1224">
        <v>32</v>
      </c>
      <c r="H1224" t="s">
        <v>7338</v>
      </c>
      <c r="I1224" t="s">
        <v>5724</v>
      </c>
      <c r="J1224" t="s">
        <v>5852</v>
      </c>
      <c r="K1224">
        <v>-39.295999999999999</v>
      </c>
      <c r="L1224">
        <v>-39.295999999999999</v>
      </c>
      <c r="M1224">
        <v>174.065</v>
      </c>
      <c r="N1224">
        <v>174.065</v>
      </c>
      <c r="O1224" t="s">
        <v>179</v>
      </c>
      <c r="R1224" t="s">
        <v>5853</v>
      </c>
      <c r="S1224" t="s">
        <v>5854</v>
      </c>
      <c r="V1224" t="s">
        <v>180</v>
      </c>
      <c r="W1224" t="s">
        <v>180</v>
      </c>
      <c r="X1224" t="s">
        <v>180</v>
      </c>
      <c r="Y1224" t="s">
        <v>180</v>
      </c>
      <c r="Z1224" t="s">
        <v>180</v>
      </c>
      <c r="AB1224" t="s">
        <v>180</v>
      </c>
      <c r="AC1224" t="s">
        <v>181</v>
      </c>
      <c r="AD1224" t="s">
        <v>180</v>
      </c>
      <c r="AE1224" t="s">
        <v>180</v>
      </c>
      <c r="AF1224" t="s">
        <v>180</v>
      </c>
      <c r="AG1224" t="s">
        <v>180</v>
      </c>
      <c r="AH1224" t="s">
        <v>5855</v>
      </c>
      <c r="AI1224">
        <v>49.54</v>
      </c>
      <c r="AJ1224">
        <v>1.17</v>
      </c>
      <c r="AK1224" t="s">
        <v>180</v>
      </c>
      <c r="AL1224">
        <v>16.39</v>
      </c>
      <c r="AM1224" t="s">
        <v>180</v>
      </c>
      <c r="AN1224">
        <v>4.82</v>
      </c>
      <c r="AO1224">
        <v>5.51</v>
      </c>
      <c r="AQ1224">
        <v>11.09</v>
      </c>
      <c r="AR1224">
        <v>6.4</v>
      </c>
      <c r="AS1224">
        <v>0.17</v>
      </c>
      <c r="AT1224" t="s">
        <v>180</v>
      </c>
      <c r="AU1224">
        <v>1.53</v>
      </c>
      <c r="AV1224">
        <v>2.99</v>
      </c>
      <c r="AW1224">
        <v>0.26</v>
      </c>
      <c r="AY1224" t="s">
        <v>2188</v>
      </c>
      <c r="AZ1224" t="s">
        <v>2072</v>
      </c>
      <c r="BA1224">
        <v>99.387036000000009</v>
      </c>
      <c r="BC1224" t="s">
        <v>180</v>
      </c>
      <c r="BD1224" t="s">
        <v>180</v>
      </c>
      <c r="BE1224" t="s">
        <v>180</v>
      </c>
      <c r="BF1224" t="s">
        <v>180</v>
      </c>
      <c r="BG1224" t="s">
        <v>180</v>
      </c>
      <c r="BH1224" t="s">
        <v>180</v>
      </c>
      <c r="BI1224" t="s">
        <v>180</v>
      </c>
      <c r="BK1224" t="s">
        <v>180</v>
      </c>
      <c r="BL1224" t="s">
        <v>2181</v>
      </c>
      <c r="BN1224" t="s">
        <v>180</v>
      </c>
      <c r="BO1224" t="s">
        <v>180</v>
      </c>
      <c r="BP1224" t="s">
        <v>180</v>
      </c>
      <c r="BQ1224" t="s">
        <v>180</v>
      </c>
      <c r="BR1224" t="s">
        <v>180</v>
      </c>
      <c r="BS1224" t="s">
        <v>180</v>
      </c>
      <c r="BT1224" t="s">
        <v>180</v>
      </c>
      <c r="BU1224" t="s">
        <v>180</v>
      </c>
      <c r="BV1224" t="s">
        <v>180</v>
      </c>
      <c r="BW1224" t="s">
        <v>180</v>
      </c>
      <c r="BX1224" t="s">
        <v>180</v>
      </c>
      <c r="BY1224" t="s">
        <v>180</v>
      </c>
      <c r="BZ1224" t="s">
        <v>180</v>
      </c>
      <c r="CD1224" t="s">
        <v>180</v>
      </c>
      <c r="CE1224" t="s">
        <v>180</v>
      </c>
      <c r="CG1224" t="s">
        <v>180</v>
      </c>
      <c r="CH1224" t="s">
        <v>180</v>
      </c>
      <c r="CI1224" t="s">
        <v>180</v>
      </c>
      <c r="CJ1224" t="s">
        <v>180</v>
      </c>
      <c r="CK1224" t="s">
        <v>180</v>
      </c>
      <c r="CM1224" t="s">
        <v>180</v>
      </c>
      <c r="CN1224" t="s">
        <v>180</v>
      </c>
      <c r="CO1224">
        <v>30</v>
      </c>
      <c r="CQ1224">
        <v>308</v>
      </c>
      <c r="CR1224">
        <v>92</v>
      </c>
      <c r="CS1224" t="s">
        <v>180</v>
      </c>
      <c r="CT1224" t="s">
        <v>180</v>
      </c>
      <c r="CV1224">
        <v>25</v>
      </c>
      <c r="CW1224">
        <v>197</v>
      </c>
      <c r="CX1224">
        <v>78</v>
      </c>
      <c r="CY1224">
        <v>21</v>
      </c>
      <c r="CZ1224" t="s">
        <v>180</v>
      </c>
      <c r="DB1224" t="s">
        <v>180</v>
      </c>
      <c r="DC1224" t="s">
        <v>180</v>
      </c>
      <c r="DD1224">
        <v>34</v>
      </c>
      <c r="DE1224">
        <v>552</v>
      </c>
      <c r="DF1224">
        <v>22.9</v>
      </c>
      <c r="DG1224">
        <v>73</v>
      </c>
      <c r="DH1224">
        <v>2.8</v>
      </c>
      <c r="DJ1224" t="s">
        <v>180</v>
      </c>
      <c r="DK1224" t="s">
        <v>180</v>
      </c>
      <c r="DL1224" t="s">
        <v>180</v>
      </c>
      <c r="DM1224" t="s">
        <v>180</v>
      </c>
      <c r="DR1224" t="s">
        <v>180</v>
      </c>
      <c r="DS1224" t="s">
        <v>180</v>
      </c>
      <c r="DT1224">
        <v>1.3</v>
      </c>
      <c r="DU1224">
        <v>665</v>
      </c>
      <c r="DV1224">
        <v>11.6</v>
      </c>
      <c r="DW1224">
        <v>24.7</v>
      </c>
      <c r="DX1224">
        <v>3.1</v>
      </c>
      <c r="DY1224">
        <v>14.6</v>
      </c>
      <c r="DZ1224">
        <v>4.2</v>
      </c>
      <c r="EA1224">
        <v>1.21</v>
      </c>
      <c r="EB1224">
        <v>3.95</v>
      </c>
      <c r="EC1224">
        <v>0.64</v>
      </c>
      <c r="ED1224">
        <v>3.97</v>
      </c>
      <c r="EE1224">
        <v>0.75</v>
      </c>
      <c r="EF1224">
        <v>2.1800000000000002</v>
      </c>
      <c r="EH1224">
        <v>2.0499999999999998</v>
      </c>
      <c r="EJ1224">
        <v>3</v>
      </c>
      <c r="EM1224" t="s">
        <v>180</v>
      </c>
      <c r="EN1224" t="s">
        <v>180</v>
      </c>
      <c r="EO1224" t="s">
        <v>180</v>
      </c>
      <c r="EP1224" t="s">
        <v>180</v>
      </c>
      <c r="EQ1224" t="s">
        <v>180</v>
      </c>
      <c r="ER1224" t="s">
        <v>180</v>
      </c>
      <c r="ET1224">
        <v>6.6</v>
      </c>
      <c r="EV1224">
        <v>4.2</v>
      </c>
      <c r="EW1224">
        <v>6.1</v>
      </c>
      <c r="EX1224">
        <v>0.51279300000000005</v>
      </c>
      <c r="EY1224" t="s">
        <v>180</v>
      </c>
      <c r="EZ1224" t="s">
        <v>180</v>
      </c>
      <c r="FA1224">
        <v>0.70466799999999996</v>
      </c>
      <c r="FB1224" t="s">
        <v>180</v>
      </c>
      <c r="FC1224">
        <v>18.771999999999998</v>
      </c>
      <c r="FD1224" t="s">
        <v>180</v>
      </c>
      <c r="FE1224">
        <v>15.618</v>
      </c>
      <c r="FF1224" t="s">
        <v>180</v>
      </c>
      <c r="FG1224">
        <v>38.636000000000003</v>
      </c>
      <c r="FH1224" t="s">
        <v>180</v>
      </c>
      <c r="FI1224" t="s">
        <v>180</v>
      </c>
      <c r="FJ1224" t="s">
        <v>180</v>
      </c>
      <c r="FK1224" t="s">
        <v>180</v>
      </c>
      <c r="FL1224" t="s">
        <v>180</v>
      </c>
      <c r="FM1224" t="s">
        <v>180</v>
      </c>
      <c r="FN1224" t="s">
        <v>180</v>
      </c>
      <c r="FP1224" t="s">
        <v>180</v>
      </c>
      <c r="FQ1224" t="s">
        <v>180</v>
      </c>
      <c r="FR1224" t="s">
        <v>180</v>
      </c>
      <c r="FS1224" t="s">
        <v>180</v>
      </c>
      <c r="FT1224" t="s">
        <v>180</v>
      </c>
      <c r="FU1224" t="s">
        <v>180</v>
      </c>
      <c r="FV1224" t="s">
        <v>5856</v>
      </c>
      <c r="FW1224" t="s">
        <v>180</v>
      </c>
      <c r="FX1224">
        <f t="shared" si="360"/>
        <v>1.3658536585365855</v>
      </c>
      <c r="FY1224">
        <f t="shared" si="361"/>
        <v>35.609756097560975</v>
      </c>
      <c r="FZ1224">
        <f t="shared" si="362"/>
        <v>5.6585365853658542</v>
      </c>
      <c r="GA1224">
        <f t="shared" si="363"/>
        <v>2.0487804878048781</v>
      </c>
      <c r="GB1224">
        <f t="shared" si="364"/>
        <v>1.9268292682926831</v>
      </c>
      <c r="GC1224">
        <f t="shared" si="365"/>
        <v>1.3076923076923077</v>
      </c>
      <c r="GD1224">
        <f t="shared" si="366"/>
        <v>24.104803493449783</v>
      </c>
      <c r="GE1224">
        <f t="shared" si="367"/>
        <v>37.80821917808219</v>
      </c>
      <c r="GF1224">
        <f t="shared" si="368"/>
        <v>57.327586206896555</v>
      </c>
      <c r="GG1224">
        <f t="shared" si="369"/>
        <v>237.50000000000003</v>
      </c>
      <c r="GH1224">
        <f t="shared" si="370"/>
        <v>0.26720647773279349</v>
      </c>
      <c r="GI1224">
        <f t="shared" si="371"/>
        <v>2.1785714285714284</v>
      </c>
      <c r="GJ1224">
        <f t="shared" si="372"/>
        <v>1.4523809523809523</v>
      </c>
      <c r="GK1224">
        <f t="shared" si="373"/>
        <v>158.33333333333331</v>
      </c>
      <c r="GL1224">
        <f t="shared" si="374"/>
        <v>4.1428571428571432</v>
      </c>
      <c r="GM1224">
        <f t="shared" si="375"/>
        <v>1.5000000000000002</v>
      </c>
      <c r="GN1224">
        <f t="shared" si="376"/>
        <v>0.36206896551724138</v>
      </c>
      <c r="GO1224">
        <f t="shared" si="377"/>
        <v>2.7619047619047619</v>
      </c>
      <c r="GP1224">
        <f t="shared" si="378"/>
        <v>0.99137169079181131</v>
      </c>
      <c r="GQ1224">
        <f>(EA1224/0.0735)/((DZ1224/0.195*(EB1224/0.295))^0.5)</f>
        <v>0.96940030469344807</v>
      </c>
      <c r="GR1224">
        <v>0.51279300000000005</v>
      </c>
      <c r="GS1224">
        <v>0.70466799999999996</v>
      </c>
      <c r="GT1224">
        <v>18.771999999999998</v>
      </c>
      <c r="GU1224">
        <v>15.618</v>
      </c>
      <c r="GV1224">
        <v>38.636000000000003</v>
      </c>
    </row>
    <row r="1225" spans="1:204">
      <c r="A1225" t="s">
        <v>5709</v>
      </c>
      <c r="B1225" t="s">
        <v>5823</v>
      </c>
      <c r="C1225" t="s">
        <v>7227</v>
      </c>
      <c r="D1225" t="s">
        <v>7152</v>
      </c>
      <c r="E1225" t="s">
        <v>7152</v>
      </c>
      <c r="F1225">
        <v>133</v>
      </c>
      <c r="G1225">
        <v>32</v>
      </c>
      <c r="H1225" t="s">
        <v>7338</v>
      </c>
      <c r="I1225" t="s">
        <v>5848</v>
      </c>
      <c r="J1225" t="s">
        <v>180</v>
      </c>
      <c r="K1225">
        <v>-38.667499999999997</v>
      </c>
      <c r="L1225">
        <v>-38.667499999999997</v>
      </c>
      <c r="M1225">
        <v>175</v>
      </c>
      <c r="N1225">
        <v>177</v>
      </c>
      <c r="O1225" t="s">
        <v>179</v>
      </c>
      <c r="R1225" t="s">
        <v>5849</v>
      </c>
      <c r="S1225" t="s">
        <v>5825</v>
      </c>
      <c r="V1225" t="s">
        <v>180</v>
      </c>
      <c r="W1225" t="s">
        <v>180</v>
      </c>
      <c r="X1225" t="s">
        <v>180</v>
      </c>
      <c r="Y1225" t="s">
        <v>180</v>
      </c>
      <c r="Z1225" t="s">
        <v>180</v>
      </c>
      <c r="AB1225" t="s">
        <v>180</v>
      </c>
      <c r="AC1225" t="s">
        <v>181</v>
      </c>
      <c r="AD1225" t="s">
        <v>180</v>
      </c>
      <c r="AE1225" t="s">
        <v>180</v>
      </c>
      <c r="AF1225" t="s">
        <v>180</v>
      </c>
      <c r="AG1225" t="s">
        <v>180</v>
      </c>
      <c r="AH1225" t="s">
        <v>5826</v>
      </c>
      <c r="AI1225">
        <v>49.5</v>
      </c>
      <c r="AJ1225">
        <v>0.98</v>
      </c>
      <c r="AK1225" t="s">
        <v>180</v>
      </c>
      <c r="AL1225">
        <v>17.22</v>
      </c>
      <c r="AM1225" t="s">
        <v>180</v>
      </c>
      <c r="AN1225">
        <v>1.24</v>
      </c>
      <c r="AO1225">
        <v>8.27</v>
      </c>
      <c r="AP1225">
        <v>9.3800000000000008</v>
      </c>
      <c r="AQ1225">
        <v>12</v>
      </c>
      <c r="AR1225">
        <v>6.94</v>
      </c>
      <c r="AS1225">
        <v>0.19</v>
      </c>
      <c r="AT1225" t="s">
        <v>180</v>
      </c>
      <c r="AU1225">
        <v>0.3</v>
      </c>
      <c r="AV1225">
        <v>2.25</v>
      </c>
      <c r="AW1225">
        <v>0.12</v>
      </c>
      <c r="AY1225" t="s">
        <v>180</v>
      </c>
      <c r="AZ1225" t="s">
        <v>180</v>
      </c>
      <c r="BA1225">
        <v>98.879999999999981</v>
      </c>
      <c r="BC1225" t="s">
        <v>180</v>
      </c>
      <c r="BD1225" t="s">
        <v>180</v>
      </c>
      <c r="BE1225" t="s">
        <v>180</v>
      </c>
      <c r="BF1225" t="s">
        <v>180</v>
      </c>
      <c r="BG1225" t="s">
        <v>180</v>
      </c>
      <c r="BH1225" t="s">
        <v>180</v>
      </c>
      <c r="BI1225" t="s">
        <v>180</v>
      </c>
      <c r="BK1225" t="s">
        <v>180</v>
      </c>
      <c r="BL1225" t="s">
        <v>180</v>
      </c>
      <c r="BM1225">
        <v>0.11</v>
      </c>
      <c r="BN1225" t="s">
        <v>180</v>
      </c>
      <c r="BO1225" t="s">
        <v>180</v>
      </c>
      <c r="BP1225" t="s">
        <v>180</v>
      </c>
      <c r="BQ1225" t="s">
        <v>180</v>
      </c>
      <c r="BR1225" t="s">
        <v>180</v>
      </c>
      <c r="BS1225" t="s">
        <v>180</v>
      </c>
      <c r="BT1225" t="s">
        <v>180</v>
      </c>
      <c r="BU1225" t="s">
        <v>180</v>
      </c>
      <c r="BV1225" t="s">
        <v>180</v>
      </c>
      <c r="BW1225" t="s">
        <v>180</v>
      </c>
      <c r="BX1225" t="s">
        <v>180</v>
      </c>
      <c r="BY1225" t="s">
        <v>180</v>
      </c>
      <c r="BZ1225" t="s">
        <v>180</v>
      </c>
      <c r="CD1225" t="s">
        <v>180</v>
      </c>
      <c r="CE1225" t="s">
        <v>180</v>
      </c>
      <c r="CG1225" t="s">
        <v>180</v>
      </c>
      <c r="CH1225" t="s">
        <v>180</v>
      </c>
      <c r="CI1225" t="s">
        <v>180</v>
      </c>
      <c r="CJ1225" t="s">
        <v>180</v>
      </c>
      <c r="CK1225" t="s">
        <v>180</v>
      </c>
      <c r="CM1225" t="s">
        <v>180</v>
      </c>
      <c r="CN1225" t="s">
        <v>180</v>
      </c>
      <c r="CQ1225">
        <v>254</v>
      </c>
      <c r="CR1225">
        <v>110</v>
      </c>
      <c r="CS1225" t="s">
        <v>180</v>
      </c>
      <c r="CT1225" t="s">
        <v>180</v>
      </c>
      <c r="CV1225">
        <v>40</v>
      </c>
      <c r="CW1225">
        <v>50</v>
      </c>
      <c r="CX1225">
        <v>0</v>
      </c>
      <c r="CY1225">
        <v>16</v>
      </c>
      <c r="CZ1225" t="s">
        <v>180</v>
      </c>
      <c r="DB1225" t="s">
        <v>180</v>
      </c>
      <c r="DC1225" t="s">
        <v>180</v>
      </c>
      <c r="DD1225">
        <v>7</v>
      </c>
      <c r="DE1225">
        <v>346</v>
      </c>
      <c r="DF1225">
        <v>23.1</v>
      </c>
      <c r="DG1225">
        <v>97</v>
      </c>
      <c r="DH1225">
        <v>20.3</v>
      </c>
      <c r="DJ1225" t="s">
        <v>180</v>
      </c>
      <c r="DK1225" t="s">
        <v>180</v>
      </c>
      <c r="DL1225" t="s">
        <v>180</v>
      </c>
      <c r="DM1225" t="s">
        <v>180</v>
      </c>
      <c r="DR1225" t="s">
        <v>180</v>
      </c>
      <c r="DS1225" t="s">
        <v>180</v>
      </c>
      <c r="DU1225">
        <v>97</v>
      </c>
      <c r="DV1225">
        <v>9.75</v>
      </c>
      <c r="DW1225">
        <v>23.8</v>
      </c>
      <c r="DX1225">
        <v>3.2</v>
      </c>
      <c r="DY1225">
        <v>13.6</v>
      </c>
      <c r="DZ1225">
        <v>3.55</v>
      </c>
      <c r="EA1225">
        <v>1.05</v>
      </c>
      <c r="EB1225">
        <v>3.68</v>
      </c>
      <c r="EC1225">
        <v>0.7</v>
      </c>
      <c r="ED1225">
        <v>4.26</v>
      </c>
      <c r="EE1225">
        <v>0.89</v>
      </c>
      <c r="EF1225">
        <v>2.48</v>
      </c>
      <c r="EG1225">
        <v>0.39</v>
      </c>
      <c r="EH1225">
        <v>2.4900000000000002</v>
      </c>
      <c r="EI1225">
        <v>0.35</v>
      </c>
      <c r="EJ1225">
        <v>2.7</v>
      </c>
      <c r="EK1225">
        <v>1.2</v>
      </c>
      <c r="EM1225" t="s">
        <v>180</v>
      </c>
      <c r="EN1225" t="s">
        <v>180</v>
      </c>
      <c r="EO1225" t="s">
        <v>180</v>
      </c>
      <c r="EP1225" t="s">
        <v>180</v>
      </c>
      <c r="EQ1225" t="s">
        <v>180</v>
      </c>
      <c r="ER1225" t="s">
        <v>180</v>
      </c>
      <c r="ET1225">
        <v>0</v>
      </c>
      <c r="EV1225">
        <v>0.75</v>
      </c>
      <c r="EW1225">
        <v>1.39</v>
      </c>
      <c r="EX1225">
        <v>0.512845</v>
      </c>
      <c r="EY1225" t="s">
        <v>180</v>
      </c>
      <c r="EZ1225" t="s">
        <v>180</v>
      </c>
      <c r="FA1225">
        <v>0.70454899999999998</v>
      </c>
      <c r="FB1225" t="s">
        <v>180</v>
      </c>
      <c r="FD1225" t="s">
        <v>180</v>
      </c>
      <c r="FF1225" t="s">
        <v>180</v>
      </c>
      <c r="FH1225" t="s">
        <v>180</v>
      </c>
      <c r="FI1225" t="s">
        <v>180</v>
      </c>
      <c r="FJ1225" t="s">
        <v>180</v>
      </c>
      <c r="FK1225" t="s">
        <v>180</v>
      </c>
      <c r="FL1225" t="s">
        <v>180</v>
      </c>
      <c r="FM1225" t="s">
        <v>180</v>
      </c>
      <c r="FN1225" t="s">
        <v>180</v>
      </c>
      <c r="FO1225">
        <v>0.28293099999999999</v>
      </c>
      <c r="FP1225" t="s">
        <v>180</v>
      </c>
      <c r="FQ1225" t="s">
        <v>180</v>
      </c>
      <c r="FR1225" t="s">
        <v>180</v>
      </c>
      <c r="FS1225" t="s">
        <v>180</v>
      </c>
      <c r="FT1225" t="s">
        <v>180</v>
      </c>
      <c r="FU1225" t="s">
        <v>180</v>
      </c>
      <c r="FV1225" t="s">
        <v>5850</v>
      </c>
      <c r="FW1225" t="s">
        <v>180</v>
      </c>
      <c r="FX1225">
        <f t="shared" si="360"/>
        <v>8.1526104417670684</v>
      </c>
      <c r="FY1225">
        <f t="shared" si="361"/>
        <v>38.955823293172685</v>
      </c>
      <c r="FZ1225">
        <f t="shared" si="362"/>
        <v>3.9156626506024095</v>
      </c>
      <c r="GA1225">
        <f t="shared" si="363"/>
        <v>1.4257028112449797</v>
      </c>
      <c r="GB1225">
        <f t="shared" si="364"/>
        <v>1.4779116465863453</v>
      </c>
      <c r="GC1225">
        <f t="shared" si="365"/>
        <v>0.30612244897959184</v>
      </c>
      <c r="GD1225">
        <f t="shared" si="366"/>
        <v>14.978354978354977</v>
      </c>
      <c r="GE1225">
        <f t="shared" si="367"/>
        <v>25.441176470588236</v>
      </c>
      <c r="GF1225">
        <f t="shared" si="368"/>
        <v>9.9487179487179489</v>
      </c>
      <c r="GG1225">
        <f t="shared" si="369"/>
        <v>4.7783251231527091</v>
      </c>
      <c r="GI1225">
        <f t="shared" si="371"/>
        <v>6.8472906403940881E-2</v>
      </c>
      <c r="GJ1225">
        <f t="shared" si="372"/>
        <v>1.8533333333333333</v>
      </c>
      <c r="GK1225">
        <f t="shared" si="373"/>
        <v>129.33333333333334</v>
      </c>
      <c r="GL1225">
        <f t="shared" si="374"/>
        <v>0.48029556650246302</v>
      </c>
      <c r="GM1225">
        <f t="shared" si="375"/>
        <v>3.694581280788177E-2</v>
      </c>
      <c r="GN1225">
        <f t="shared" si="376"/>
        <v>7.6923076923076927E-2</v>
      </c>
      <c r="GO1225">
        <f t="shared" si="377"/>
        <v>2.746478873239437</v>
      </c>
      <c r="GP1225">
        <f t="shared" si="378"/>
        <v>1.0255316344192331</v>
      </c>
      <c r="GQ1225">
        <f>(EA1225/0.0735)/((DZ1225/0.195*(EB1225/0.295))^0.5)</f>
        <v>0.94796474860752178</v>
      </c>
      <c r="GR1225">
        <v>0.512845</v>
      </c>
      <c r="GS1225">
        <v>0.70454899999999998</v>
      </c>
    </row>
    <row r="1226" spans="1:204">
      <c r="A1226" t="s">
        <v>4650</v>
      </c>
      <c r="B1226" t="s">
        <v>4669</v>
      </c>
      <c r="C1226" t="s">
        <v>7228</v>
      </c>
      <c r="D1226" t="s">
        <v>7026</v>
      </c>
      <c r="E1226" t="s">
        <v>7026</v>
      </c>
      <c r="F1226">
        <v>134</v>
      </c>
      <c r="G1226">
        <v>33</v>
      </c>
      <c r="H1226" t="s">
        <v>6926</v>
      </c>
      <c r="I1226" t="s">
        <v>4670</v>
      </c>
      <c r="J1226" t="s">
        <v>180</v>
      </c>
      <c r="K1226">
        <v>-30.22</v>
      </c>
      <c r="L1226">
        <v>-30.22</v>
      </c>
      <c r="M1226">
        <v>-178.55</v>
      </c>
      <c r="N1226">
        <v>-178.55</v>
      </c>
      <c r="O1226" t="s">
        <v>179</v>
      </c>
      <c r="R1226" t="s">
        <v>4671</v>
      </c>
      <c r="S1226" t="s">
        <v>4672</v>
      </c>
      <c r="T1226" t="s">
        <v>4673</v>
      </c>
      <c r="V1226" t="s">
        <v>180</v>
      </c>
      <c r="W1226" t="s">
        <v>180</v>
      </c>
      <c r="X1226" t="s">
        <v>180</v>
      </c>
      <c r="Y1226" t="s">
        <v>180</v>
      </c>
      <c r="Z1226" t="s">
        <v>180</v>
      </c>
      <c r="AB1226" t="s">
        <v>180</v>
      </c>
      <c r="AC1226" t="s">
        <v>181</v>
      </c>
      <c r="AD1226" t="s">
        <v>180</v>
      </c>
      <c r="AE1226" t="s">
        <v>180</v>
      </c>
      <c r="AF1226" t="s">
        <v>180</v>
      </c>
      <c r="AG1226" t="s">
        <v>180</v>
      </c>
      <c r="AH1226" t="s">
        <v>4674</v>
      </c>
      <c r="AI1226">
        <v>48.56</v>
      </c>
      <c r="AJ1226">
        <v>0.86099999999999999</v>
      </c>
      <c r="AK1226" t="s">
        <v>180</v>
      </c>
      <c r="AL1226">
        <v>14.89</v>
      </c>
      <c r="AM1226" t="s">
        <v>180</v>
      </c>
      <c r="AN1226">
        <v>4.17</v>
      </c>
      <c r="AO1226">
        <v>8.02</v>
      </c>
      <c r="AP1226">
        <v>12.06</v>
      </c>
      <c r="AQ1226">
        <v>12.07</v>
      </c>
      <c r="AR1226">
        <v>7.05</v>
      </c>
      <c r="AS1226">
        <v>0.22900000000000001</v>
      </c>
      <c r="AT1226" t="s">
        <v>180</v>
      </c>
      <c r="AU1226">
        <v>0.45400000000000001</v>
      </c>
      <c r="AV1226">
        <v>2.11</v>
      </c>
      <c r="AW1226">
        <v>0.17</v>
      </c>
      <c r="AX1226">
        <v>0.4</v>
      </c>
      <c r="AY1226" t="s">
        <v>180</v>
      </c>
      <c r="AZ1226" t="s">
        <v>180</v>
      </c>
      <c r="BA1226">
        <v>98.453999999999994</v>
      </c>
      <c r="BC1226" t="s">
        <v>180</v>
      </c>
      <c r="BD1226" t="s">
        <v>180</v>
      </c>
      <c r="BE1226" t="s">
        <v>180</v>
      </c>
      <c r="BF1226" t="s">
        <v>180</v>
      </c>
      <c r="BG1226" t="s">
        <v>180</v>
      </c>
      <c r="BH1226" t="s">
        <v>180</v>
      </c>
      <c r="BI1226" t="s">
        <v>180</v>
      </c>
      <c r="BK1226" t="s">
        <v>180</v>
      </c>
      <c r="BL1226" t="s">
        <v>180</v>
      </c>
      <c r="BM1226">
        <v>0</v>
      </c>
      <c r="BN1226" t="s">
        <v>180</v>
      </c>
      <c r="BO1226" t="s">
        <v>180</v>
      </c>
      <c r="BP1226" t="s">
        <v>180</v>
      </c>
      <c r="BQ1226" t="s">
        <v>180</v>
      </c>
      <c r="BR1226" t="s">
        <v>180</v>
      </c>
      <c r="BS1226" t="s">
        <v>180</v>
      </c>
      <c r="BT1226" t="s">
        <v>180</v>
      </c>
      <c r="BU1226" t="s">
        <v>180</v>
      </c>
      <c r="BV1226" t="s">
        <v>180</v>
      </c>
      <c r="BW1226" t="s">
        <v>180</v>
      </c>
      <c r="BX1226" t="s">
        <v>180</v>
      </c>
      <c r="BY1226" t="s">
        <v>180</v>
      </c>
      <c r="BZ1226" t="s">
        <v>180</v>
      </c>
      <c r="CB1226">
        <v>0.36</v>
      </c>
      <c r="CD1226" t="s">
        <v>180</v>
      </c>
      <c r="CE1226" t="s">
        <v>180</v>
      </c>
      <c r="CG1226" t="s">
        <v>180</v>
      </c>
      <c r="CH1226" t="s">
        <v>180</v>
      </c>
      <c r="CI1226" t="s">
        <v>180</v>
      </c>
      <c r="CJ1226" t="s">
        <v>180</v>
      </c>
      <c r="CK1226" t="s">
        <v>180</v>
      </c>
      <c r="CM1226" t="s">
        <v>180</v>
      </c>
      <c r="CN1226" t="s">
        <v>180</v>
      </c>
      <c r="CO1226">
        <v>48.8</v>
      </c>
      <c r="CP1226">
        <v>5340</v>
      </c>
      <c r="CQ1226">
        <v>411</v>
      </c>
      <c r="CR1226">
        <v>72</v>
      </c>
      <c r="CS1226" t="s">
        <v>180</v>
      </c>
      <c r="CT1226" t="s">
        <v>180</v>
      </c>
      <c r="CU1226">
        <v>47</v>
      </c>
      <c r="CV1226">
        <v>39</v>
      </c>
      <c r="CW1226">
        <v>185</v>
      </c>
      <c r="CX1226">
        <v>87</v>
      </c>
      <c r="CY1226">
        <v>16.3</v>
      </c>
      <c r="CZ1226" t="s">
        <v>180</v>
      </c>
      <c r="DB1226" t="s">
        <v>180</v>
      </c>
      <c r="DC1226" t="s">
        <v>180</v>
      </c>
      <c r="DD1226">
        <v>8.1999999999999993</v>
      </c>
      <c r="DE1226">
        <v>236</v>
      </c>
      <c r="DF1226">
        <v>17.2</v>
      </c>
      <c r="DG1226">
        <v>38.4</v>
      </c>
      <c r="DH1226">
        <v>0.56999999999999995</v>
      </c>
      <c r="DJ1226" t="s">
        <v>180</v>
      </c>
      <c r="DK1226" t="s">
        <v>180</v>
      </c>
      <c r="DL1226" t="s">
        <v>180</v>
      </c>
      <c r="DM1226" t="s">
        <v>180</v>
      </c>
      <c r="DP1226">
        <v>0.5</v>
      </c>
      <c r="DR1226" t="s">
        <v>180</v>
      </c>
      <c r="DS1226" t="s">
        <v>180</v>
      </c>
      <c r="DT1226">
        <v>0.32</v>
      </c>
      <c r="DU1226">
        <v>126</v>
      </c>
      <c r="DV1226">
        <v>3.9</v>
      </c>
      <c r="DW1226">
        <v>9.7200000000000006</v>
      </c>
      <c r="DX1226">
        <v>1.55</v>
      </c>
      <c r="DY1226">
        <v>7.46</v>
      </c>
      <c r="DZ1226">
        <v>2.19</v>
      </c>
      <c r="EA1226">
        <v>0.79</v>
      </c>
      <c r="EB1226">
        <v>2.62</v>
      </c>
      <c r="EC1226">
        <v>0.43</v>
      </c>
      <c r="ED1226">
        <v>2.81</v>
      </c>
      <c r="EE1226">
        <v>0.57999999999999996</v>
      </c>
      <c r="EF1226">
        <v>1.72</v>
      </c>
      <c r="EG1226">
        <v>0.22</v>
      </c>
      <c r="EH1226">
        <v>1.72</v>
      </c>
      <c r="EI1226">
        <v>0.25</v>
      </c>
      <c r="EJ1226">
        <v>1.02</v>
      </c>
      <c r="EK1226">
        <v>3.5000000000000003E-2</v>
      </c>
      <c r="EM1226" t="s">
        <v>180</v>
      </c>
      <c r="EN1226" t="s">
        <v>180</v>
      </c>
      <c r="EO1226" t="s">
        <v>180</v>
      </c>
      <c r="EP1226" t="s">
        <v>180</v>
      </c>
      <c r="EQ1226" t="s">
        <v>180</v>
      </c>
      <c r="ER1226" t="s">
        <v>180</v>
      </c>
      <c r="ES1226">
        <v>11.7</v>
      </c>
      <c r="ET1226">
        <v>2.25</v>
      </c>
      <c r="EV1226">
        <v>0.57999999999999996</v>
      </c>
      <c r="EW1226">
        <v>0.18</v>
      </c>
      <c r="EX1226">
        <v>0.51300000000000001</v>
      </c>
      <c r="EY1226" t="s">
        <v>180</v>
      </c>
      <c r="EZ1226" t="s">
        <v>180</v>
      </c>
      <c r="FA1226">
        <v>0.70349899999999999</v>
      </c>
      <c r="FB1226" t="s">
        <v>180</v>
      </c>
      <c r="FC1226">
        <v>18.635000000000002</v>
      </c>
      <c r="FD1226" t="s">
        <v>180</v>
      </c>
      <c r="FE1226">
        <v>15.589</v>
      </c>
      <c r="FF1226" t="s">
        <v>180</v>
      </c>
      <c r="FG1226">
        <v>38.389000000000003</v>
      </c>
      <c r="FH1226" t="s">
        <v>180</v>
      </c>
      <c r="FI1226" t="s">
        <v>180</v>
      </c>
      <c r="FJ1226" t="s">
        <v>180</v>
      </c>
      <c r="FK1226" t="s">
        <v>180</v>
      </c>
      <c r="FL1226" t="s">
        <v>180</v>
      </c>
      <c r="FM1226" t="s">
        <v>180</v>
      </c>
      <c r="FN1226" t="s">
        <v>180</v>
      </c>
      <c r="FO1226">
        <v>0.28315299999999999</v>
      </c>
      <c r="FP1226" t="s">
        <v>180</v>
      </c>
      <c r="FQ1226" t="s">
        <v>180</v>
      </c>
      <c r="FR1226" t="s">
        <v>180</v>
      </c>
      <c r="FS1226" t="s">
        <v>180</v>
      </c>
      <c r="FT1226" t="s">
        <v>180</v>
      </c>
      <c r="FU1226" t="s">
        <v>180</v>
      </c>
      <c r="FV1226" t="s">
        <v>4675</v>
      </c>
      <c r="FW1226" t="s">
        <v>180</v>
      </c>
      <c r="FX1226">
        <f t="shared" si="360"/>
        <v>0.33139534883720928</v>
      </c>
      <c r="FY1226">
        <f t="shared" si="361"/>
        <v>22.325581395348838</v>
      </c>
      <c r="FZ1226">
        <f t="shared" si="362"/>
        <v>2.2674418604651163</v>
      </c>
      <c r="GA1226">
        <f t="shared" si="363"/>
        <v>1.2732558139534884</v>
      </c>
      <c r="GB1226">
        <f t="shared" si="364"/>
        <v>1.5232558139534884</v>
      </c>
      <c r="GC1226">
        <f t="shared" si="365"/>
        <v>0.5272938443670151</v>
      </c>
      <c r="GD1226">
        <f t="shared" si="366"/>
        <v>13.720930232558141</v>
      </c>
      <c r="GE1226">
        <f t="shared" si="367"/>
        <v>31.635388739946382</v>
      </c>
      <c r="GF1226">
        <f t="shared" si="368"/>
        <v>32.307692307692307</v>
      </c>
      <c r="GG1226">
        <f t="shared" si="369"/>
        <v>221.0526315789474</v>
      </c>
      <c r="GH1226">
        <f t="shared" si="370"/>
        <v>0.23148148148148145</v>
      </c>
      <c r="GI1226">
        <f t="shared" si="371"/>
        <v>0.31578947368421056</v>
      </c>
      <c r="GJ1226">
        <f t="shared" si="372"/>
        <v>0.31034482758620691</v>
      </c>
      <c r="GK1226">
        <f t="shared" si="373"/>
        <v>217.24137931034485</v>
      </c>
      <c r="GL1226">
        <f t="shared" si="374"/>
        <v>6.8421052631578956</v>
      </c>
      <c r="GM1226">
        <f t="shared" si="375"/>
        <v>1.0175438596491229</v>
      </c>
      <c r="GN1226">
        <f t="shared" si="376"/>
        <v>0.14871794871794872</v>
      </c>
      <c r="GO1226">
        <f t="shared" si="377"/>
        <v>1.7808219178082192</v>
      </c>
      <c r="GP1226">
        <f t="shared" si="378"/>
        <v>0.9515191075202859</v>
      </c>
      <c r="GQ1226">
        <f>(EA1226/0.0735)/((DZ1226/0.195*(EB1226/0.295))^0.5)</f>
        <v>1.0762058855795844</v>
      </c>
      <c r="GR1226">
        <v>0.51300000000000001</v>
      </c>
      <c r="GS1226">
        <v>0.70349899999999999</v>
      </c>
      <c r="GT1226">
        <v>18.635000000000002</v>
      </c>
      <c r="GU1226">
        <v>15.589</v>
      </c>
      <c r="GV1226">
        <v>38.389000000000003</v>
      </c>
    </row>
    <row r="1227" spans="1:204">
      <c r="A1227" t="s">
        <v>4650</v>
      </c>
      <c r="B1227" t="s">
        <v>4676</v>
      </c>
      <c r="C1227" t="s">
        <v>7228</v>
      </c>
      <c r="D1227" t="s">
        <v>7026</v>
      </c>
      <c r="E1227" t="s">
        <v>7026</v>
      </c>
      <c r="F1227">
        <v>134</v>
      </c>
      <c r="G1227">
        <v>33</v>
      </c>
      <c r="H1227" t="s">
        <v>6926</v>
      </c>
      <c r="I1227" t="s">
        <v>4670</v>
      </c>
      <c r="J1227" t="s">
        <v>180</v>
      </c>
      <c r="K1227">
        <v>-30.22</v>
      </c>
      <c r="L1227">
        <v>-30.22</v>
      </c>
      <c r="M1227">
        <v>-178.55</v>
      </c>
      <c r="N1227">
        <v>-178.55</v>
      </c>
      <c r="O1227" t="s">
        <v>179</v>
      </c>
      <c r="R1227" t="s">
        <v>4677</v>
      </c>
      <c r="S1227" t="s">
        <v>4678</v>
      </c>
      <c r="T1227" t="s">
        <v>4673</v>
      </c>
      <c r="V1227" t="s">
        <v>180</v>
      </c>
      <c r="W1227" t="s">
        <v>180</v>
      </c>
      <c r="X1227" t="s">
        <v>180</v>
      </c>
      <c r="Y1227" t="s">
        <v>180</v>
      </c>
      <c r="Z1227" t="s">
        <v>180</v>
      </c>
      <c r="AB1227" t="s">
        <v>180</v>
      </c>
      <c r="AC1227" t="s">
        <v>181</v>
      </c>
      <c r="AD1227" t="s">
        <v>180</v>
      </c>
      <c r="AE1227" t="s">
        <v>180</v>
      </c>
      <c r="AF1227" t="s">
        <v>180</v>
      </c>
      <c r="AG1227" t="s">
        <v>180</v>
      </c>
      <c r="AH1227" t="s">
        <v>4679</v>
      </c>
      <c r="AI1227">
        <v>49.04</v>
      </c>
      <c r="AJ1227">
        <v>0.55000000000000004</v>
      </c>
      <c r="AK1227" t="s">
        <v>180</v>
      </c>
      <c r="AL1227">
        <v>17.41</v>
      </c>
      <c r="AM1227" t="s">
        <v>180</v>
      </c>
      <c r="AN1227">
        <v>2.17</v>
      </c>
      <c r="AO1227">
        <v>6.65</v>
      </c>
      <c r="AQ1227">
        <v>13.77</v>
      </c>
      <c r="AR1227">
        <v>8.31</v>
      </c>
      <c r="AS1227">
        <v>0.17</v>
      </c>
      <c r="AT1227" t="s">
        <v>180</v>
      </c>
      <c r="AU1227">
        <v>0.14000000000000001</v>
      </c>
      <c r="AV1227">
        <v>1.31</v>
      </c>
      <c r="AW1227">
        <v>0.01</v>
      </c>
      <c r="AX1227">
        <v>0.47</v>
      </c>
      <c r="AY1227" t="s">
        <v>2860</v>
      </c>
      <c r="AZ1227" t="s">
        <v>180</v>
      </c>
      <c r="BA1227">
        <v>99.312566000000018</v>
      </c>
      <c r="BC1227" t="s">
        <v>180</v>
      </c>
      <c r="BD1227" t="s">
        <v>180</v>
      </c>
      <c r="BE1227" t="s">
        <v>180</v>
      </c>
      <c r="BF1227" t="s">
        <v>180</v>
      </c>
      <c r="BG1227" t="s">
        <v>180</v>
      </c>
      <c r="BH1227" t="s">
        <v>180</v>
      </c>
      <c r="BI1227" t="s">
        <v>180</v>
      </c>
      <c r="BK1227" t="s">
        <v>180</v>
      </c>
      <c r="BL1227" t="s">
        <v>180</v>
      </c>
      <c r="BM1227">
        <v>0.47</v>
      </c>
      <c r="BN1227" t="s">
        <v>180</v>
      </c>
      <c r="BO1227" t="s">
        <v>180</v>
      </c>
      <c r="BP1227" t="s">
        <v>180</v>
      </c>
      <c r="BQ1227" t="s">
        <v>180</v>
      </c>
      <c r="BR1227" t="s">
        <v>180</v>
      </c>
      <c r="BS1227" t="s">
        <v>180</v>
      </c>
      <c r="BT1227" t="s">
        <v>180</v>
      </c>
      <c r="BU1227" t="s">
        <v>180</v>
      </c>
      <c r="BV1227" t="s">
        <v>180</v>
      </c>
      <c r="BW1227" t="s">
        <v>180</v>
      </c>
      <c r="BX1227" t="s">
        <v>180</v>
      </c>
      <c r="BY1227" t="s">
        <v>180</v>
      </c>
      <c r="BZ1227" t="s">
        <v>180</v>
      </c>
      <c r="CA1227">
        <v>3.15</v>
      </c>
      <c r="CB1227">
        <v>0.15</v>
      </c>
      <c r="CD1227" t="s">
        <v>180</v>
      </c>
      <c r="CE1227" t="s">
        <v>4680</v>
      </c>
      <c r="CF1227">
        <v>79</v>
      </c>
      <c r="CG1227" t="s">
        <v>180</v>
      </c>
      <c r="CH1227" t="s">
        <v>180</v>
      </c>
      <c r="CI1227" t="s">
        <v>180</v>
      </c>
      <c r="CJ1227" t="s">
        <v>180</v>
      </c>
      <c r="CK1227" t="s">
        <v>180</v>
      </c>
      <c r="CM1227" t="s">
        <v>180</v>
      </c>
      <c r="CN1227" t="s">
        <v>180</v>
      </c>
      <c r="CO1227">
        <v>46.1</v>
      </c>
      <c r="CP1227">
        <v>3300</v>
      </c>
      <c r="CQ1227">
        <v>280</v>
      </c>
      <c r="CR1227">
        <v>159</v>
      </c>
      <c r="CS1227" t="s">
        <v>180</v>
      </c>
      <c r="CT1227" t="s">
        <v>180</v>
      </c>
      <c r="CU1227">
        <v>50.4</v>
      </c>
      <c r="CV1227">
        <v>56.2</v>
      </c>
      <c r="CW1227">
        <v>107</v>
      </c>
      <c r="CX1227">
        <v>59.4</v>
      </c>
      <c r="CY1227">
        <v>15.7</v>
      </c>
      <c r="CZ1227" t="s">
        <v>180</v>
      </c>
      <c r="DB1227" t="s">
        <v>180</v>
      </c>
      <c r="DC1227" t="s">
        <v>180</v>
      </c>
      <c r="DD1227">
        <v>2.83</v>
      </c>
      <c r="DE1227">
        <v>203</v>
      </c>
      <c r="DF1227">
        <v>9.6199999999999992</v>
      </c>
      <c r="DG1227">
        <v>16.600000000000001</v>
      </c>
      <c r="DH1227">
        <v>0.22</v>
      </c>
      <c r="DJ1227" t="s">
        <v>180</v>
      </c>
      <c r="DK1227" t="s">
        <v>180</v>
      </c>
      <c r="DL1227" t="s">
        <v>180</v>
      </c>
      <c r="DM1227" t="s">
        <v>180</v>
      </c>
      <c r="DQ1227">
        <v>0.1</v>
      </c>
      <c r="DR1227" t="s">
        <v>180</v>
      </c>
      <c r="DS1227" t="s">
        <v>180</v>
      </c>
      <c r="DT1227">
        <v>0.13</v>
      </c>
      <c r="DU1227">
        <v>49.1</v>
      </c>
      <c r="DV1227">
        <v>1.05</v>
      </c>
      <c r="DW1227">
        <v>3.48</v>
      </c>
      <c r="DX1227">
        <v>0.53600000000000003</v>
      </c>
      <c r="DY1227">
        <v>3.09</v>
      </c>
      <c r="DZ1227">
        <v>1.1200000000000001</v>
      </c>
      <c r="EA1227">
        <v>0.41699999999999998</v>
      </c>
      <c r="EB1227">
        <v>1.401</v>
      </c>
      <c r="EC1227">
        <v>0.24</v>
      </c>
      <c r="ED1227">
        <v>1.58</v>
      </c>
      <c r="EE1227">
        <v>0.33</v>
      </c>
      <c r="EF1227">
        <v>1</v>
      </c>
      <c r="EG1227">
        <v>0.13700000000000001</v>
      </c>
      <c r="EH1227">
        <v>0.97099999999999997</v>
      </c>
      <c r="EI1227">
        <v>0.14699999999999999</v>
      </c>
      <c r="EJ1227">
        <v>0.53</v>
      </c>
      <c r="EK1227">
        <v>1.7000000000000001E-2</v>
      </c>
      <c r="EL1227">
        <v>0.03</v>
      </c>
      <c r="EM1227" t="s">
        <v>180</v>
      </c>
      <c r="EN1227" t="s">
        <v>180</v>
      </c>
      <c r="EO1227" t="s">
        <v>180</v>
      </c>
      <c r="EP1227" t="s">
        <v>180</v>
      </c>
      <c r="EQ1227" t="s">
        <v>180</v>
      </c>
      <c r="ER1227" t="s">
        <v>180</v>
      </c>
      <c r="ES1227">
        <v>0.2</v>
      </c>
      <c r="ET1227">
        <v>0.90700000000000003</v>
      </c>
      <c r="EV1227">
        <v>0.13900000000000001</v>
      </c>
      <c r="EW1227">
        <v>6.0999999999999999E-2</v>
      </c>
      <c r="EX1227">
        <v>0.51305299999999998</v>
      </c>
      <c r="EY1227" t="s">
        <v>180</v>
      </c>
      <c r="EZ1227" t="s">
        <v>180</v>
      </c>
      <c r="FA1227">
        <v>0.70350400000000002</v>
      </c>
      <c r="FB1227" t="s">
        <v>180</v>
      </c>
      <c r="FC1227">
        <v>18.670999999999999</v>
      </c>
      <c r="FD1227" t="s">
        <v>180</v>
      </c>
      <c r="FE1227">
        <v>15.587</v>
      </c>
      <c r="FF1227" t="s">
        <v>180</v>
      </c>
      <c r="FG1227">
        <v>38.405999999999999</v>
      </c>
      <c r="FH1227" t="s">
        <v>180</v>
      </c>
      <c r="FI1227" t="s">
        <v>180</v>
      </c>
      <c r="FJ1227" t="s">
        <v>180</v>
      </c>
      <c r="FK1227" t="s">
        <v>180</v>
      </c>
      <c r="FL1227" t="s">
        <v>180</v>
      </c>
      <c r="FM1227" t="s">
        <v>180</v>
      </c>
      <c r="FN1227" t="s">
        <v>180</v>
      </c>
      <c r="FO1227">
        <v>0.28310200000000002</v>
      </c>
      <c r="FP1227" t="s">
        <v>180</v>
      </c>
      <c r="FQ1227" t="s">
        <v>180</v>
      </c>
      <c r="FR1227" t="s">
        <v>180</v>
      </c>
      <c r="FS1227" t="s">
        <v>180</v>
      </c>
      <c r="FT1227" t="s">
        <v>180</v>
      </c>
      <c r="FU1227" t="s">
        <v>180</v>
      </c>
      <c r="FV1227" t="s">
        <v>4681</v>
      </c>
      <c r="FW1227" t="s">
        <v>180</v>
      </c>
      <c r="FX1227">
        <f t="shared" si="360"/>
        <v>0.22657054582904224</v>
      </c>
      <c r="FY1227">
        <f t="shared" si="361"/>
        <v>17.095777548918644</v>
      </c>
      <c r="FZ1227">
        <f t="shared" si="362"/>
        <v>1.0813594232749744</v>
      </c>
      <c r="GA1227">
        <f t="shared" si="363"/>
        <v>1.1534500514933059</v>
      </c>
      <c r="GB1227">
        <f t="shared" si="364"/>
        <v>1.442842430484037</v>
      </c>
      <c r="GC1227">
        <f t="shared" si="365"/>
        <v>0.25454545454545457</v>
      </c>
      <c r="GD1227">
        <f t="shared" si="366"/>
        <v>21.101871101871104</v>
      </c>
      <c r="GE1227">
        <f t="shared" si="367"/>
        <v>65.695792880258907</v>
      </c>
      <c r="GF1227">
        <f t="shared" si="368"/>
        <v>46.761904761904759</v>
      </c>
      <c r="GG1227">
        <f t="shared" si="369"/>
        <v>223.18181818181819</v>
      </c>
      <c r="GH1227">
        <f t="shared" si="370"/>
        <v>0.26063218390804599</v>
      </c>
      <c r="GI1227">
        <f t="shared" si="371"/>
        <v>0.27727272727272728</v>
      </c>
      <c r="GJ1227">
        <f t="shared" si="372"/>
        <v>0.43884892086330929</v>
      </c>
      <c r="GK1227">
        <f t="shared" si="373"/>
        <v>353.23741007194241</v>
      </c>
      <c r="GL1227">
        <f t="shared" si="374"/>
        <v>4.7727272727272725</v>
      </c>
      <c r="GM1227">
        <f t="shared" si="375"/>
        <v>0.63181818181818183</v>
      </c>
      <c r="GN1227">
        <f t="shared" si="376"/>
        <v>0.13238095238095238</v>
      </c>
      <c r="GO1227">
        <f t="shared" si="377"/>
        <v>0.9375</v>
      </c>
      <c r="GP1227">
        <f t="shared" si="378"/>
        <v>1.1164816794397208</v>
      </c>
      <c r="GQ1227">
        <f>(EA1227/0.0735)/((DZ1227/0.195*(EB1227/0.295))^0.5)</f>
        <v>1.0862979265389681</v>
      </c>
      <c r="GR1227">
        <v>0.51305299999999998</v>
      </c>
      <c r="GS1227">
        <v>0.70350400000000002</v>
      </c>
      <c r="GT1227">
        <v>18.670999999999999</v>
      </c>
      <c r="GU1227">
        <v>15.587</v>
      </c>
      <c r="GV1227">
        <v>38.405999999999999</v>
      </c>
    </row>
    <row r="1228" spans="1:204">
      <c r="A1228" t="s">
        <v>4650</v>
      </c>
      <c r="B1228" t="s">
        <v>4712</v>
      </c>
      <c r="C1228" t="s">
        <v>7228</v>
      </c>
      <c r="D1228" t="s">
        <v>7026</v>
      </c>
      <c r="E1228" t="s">
        <v>7026</v>
      </c>
      <c r="F1228">
        <v>134</v>
      </c>
      <c r="G1228">
        <v>33</v>
      </c>
      <c r="H1228" t="s">
        <v>6926</v>
      </c>
      <c r="I1228" t="s">
        <v>4713</v>
      </c>
      <c r="J1228" t="s">
        <v>4714</v>
      </c>
      <c r="K1228">
        <v>-30.7</v>
      </c>
      <c r="L1228">
        <v>-30.7</v>
      </c>
      <c r="M1228">
        <v>-178.42</v>
      </c>
      <c r="N1228">
        <v>-178.42</v>
      </c>
      <c r="O1228" t="s">
        <v>179</v>
      </c>
      <c r="R1228" t="s">
        <v>4715</v>
      </c>
      <c r="S1228" t="s">
        <v>4716</v>
      </c>
      <c r="T1228">
        <v>6310</v>
      </c>
      <c r="V1228" t="s">
        <v>180</v>
      </c>
      <c r="W1228" t="s">
        <v>180</v>
      </c>
      <c r="X1228" t="s">
        <v>180</v>
      </c>
      <c r="Y1228" t="s">
        <v>180</v>
      </c>
      <c r="Z1228" t="s">
        <v>180</v>
      </c>
      <c r="AB1228" t="s">
        <v>180</v>
      </c>
      <c r="AC1228" t="s">
        <v>181</v>
      </c>
      <c r="AD1228" t="s">
        <v>180</v>
      </c>
      <c r="AE1228" t="s">
        <v>180</v>
      </c>
      <c r="AF1228" t="s">
        <v>180</v>
      </c>
      <c r="AG1228" t="s">
        <v>180</v>
      </c>
      <c r="AH1228" t="s">
        <v>4717</v>
      </c>
      <c r="AI1228">
        <v>49.76</v>
      </c>
      <c r="AJ1228">
        <v>0.87</v>
      </c>
      <c r="AK1228" t="s">
        <v>180</v>
      </c>
      <c r="AL1228">
        <v>14.82</v>
      </c>
      <c r="AM1228" t="s">
        <v>180</v>
      </c>
      <c r="AN1228">
        <v>3.89</v>
      </c>
      <c r="AO1228">
        <v>8.18</v>
      </c>
      <c r="AQ1228">
        <v>11.94</v>
      </c>
      <c r="AR1228">
        <v>6.94</v>
      </c>
      <c r="AS1228">
        <v>0.23</v>
      </c>
      <c r="AT1228" t="s">
        <v>180</v>
      </c>
      <c r="AU1228">
        <v>0.48</v>
      </c>
      <c r="AV1228">
        <v>1.78</v>
      </c>
      <c r="AW1228">
        <v>0.11</v>
      </c>
      <c r="AY1228" t="s">
        <v>2860</v>
      </c>
      <c r="AZ1228" t="s">
        <v>2191</v>
      </c>
      <c r="BA1228">
        <v>98.610221999999993</v>
      </c>
      <c r="BB1228">
        <v>0.16</v>
      </c>
      <c r="BC1228" t="s">
        <v>180</v>
      </c>
      <c r="BD1228" t="s">
        <v>180</v>
      </c>
      <c r="BE1228" t="s">
        <v>180</v>
      </c>
      <c r="BF1228" t="s">
        <v>180</v>
      </c>
      <c r="BG1228" t="s">
        <v>180</v>
      </c>
      <c r="BH1228" t="s">
        <v>180</v>
      </c>
      <c r="BI1228" t="s">
        <v>180</v>
      </c>
      <c r="BK1228" t="s">
        <v>180</v>
      </c>
      <c r="BL1228" t="s">
        <v>2181</v>
      </c>
      <c r="BN1228" t="s">
        <v>180</v>
      </c>
      <c r="BO1228" t="s">
        <v>180</v>
      </c>
      <c r="BP1228" t="s">
        <v>180</v>
      </c>
      <c r="BQ1228" t="s">
        <v>180</v>
      </c>
      <c r="BR1228" t="s">
        <v>180</v>
      </c>
      <c r="BS1228" t="s">
        <v>180</v>
      </c>
      <c r="BT1228" t="s">
        <v>180</v>
      </c>
      <c r="BU1228" t="s">
        <v>180</v>
      </c>
      <c r="BV1228" t="s">
        <v>180</v>
      </c>
      <c r="BW1228" t="s">
        <v>180</v>
      </c>
      <c r="BX1228" t="s">
        <v>180</v>
      </c>
      <c r="BY1228" t="s">
        <v>180</v>
      </c>
      <c r="BZ1228" t="s">
        <v>180</v>
      </c>
      <c r="CD1228" t="s">
        <v>180</v>
      </c>
      <c r="CE1228" t="s">
        <v>180</v>
      </c>
      <c r="CG1228" t="s">
        <v>180</v>
      </c>
      <c r="CH1228" t="s">
        <v>180</v>
      </c>
      <c r="CI1228" t="s">
        <v>180</v>
      </c>
      <c r="CJ1228" t="s">
        <v>180</v>
      </c>
      <c r="CK1228" t="s">
        <v>180</v>
      </c>
      <c r="CM1228" t="s">
        <v>180</v>
      </c>
      <c r="CN1228" t="s">
        <v>180</v>
      </c>
      <c r="CO1228">
        <v>43.25</v>
      </c>
      <c r="CP1228">
        <v>4855</v>
      </c>
      <c r="CQ1228">
        <v>343.22</v>
      </c>
      <c r="CR1228">
        <v>51.59</v>
      </c>
      <c r="CS1228" t="s">
        <v>4718</v>
      </c>
      <c r="CT1228" t="s">
        <v>180</v>
      </c>
      <c r="CU1228">
        <v>46.97</v>
      </c>
      <c r="CV1228">
        <v>34.72</v>
      </c>
      <c r="CW1228">
        <v>188.13</v>
      </c>
      <c r="CX1228">
        <v>81.47</v>
      </c>
      <c r="CY1228">
        <v>16</v>
      </c>
      <c r="CZ1228" t="s">
        <v>180</v>
      </c>
      <c r="DB1228" t="s">
        <v>180</v>
      </c>
      <c r="DC1228" t="s">
        <v>180</v>
      </c>
      <c r="DD1228">
        <v>8.2200000000000006</v>
      </c>
      <c r="DE1228">
        <v>209.5</v>
      </c>
      <c r="DF1228">
        <v>14.99</v>
      </c>
      <c r="DG1228">
        <v>33.799999999999997</v>
      </c>
      <c r="DH1228">
        <v>0.81</v>
      </c>
      <c r="DI1228">
        <v>0.28000000000000003</v>
      </c>
      <c r="DJ1228" t="s">
        <v>180</v>
      </c>
      <c r="DK1228" t="s">
        <v>180</v>
      </c>
      <c r="DL1228" t="s">
        <v>180</v>
      </c>
      <c r="DM1228" t="s">
        <v>180</v>
      </c>
      <c r="DP1228">
        <v>0.45</v>
      </c>
      <c r="DR1228" t="s">
        <v>180</v>
      </c>
      <c r="DS1228" t="s">
        <v>180</v>
      </c>
      <c r="DT1228">
        <v>0.37</v>
      </c>
      <c r="DU1228">
        <v>109.7</v>
      </c>
      <c r="DV1228">
        <v>3.49</v>
      </c>
      <c r="DW1228">
        <v>8.83</v>
      </c>
      <c r="DX1228">
        <v>1.42</v>
      </c>
      <c r="DY1228">
        <v>7.12</v>
      </c>
      <c r="DZ1228">
        <v>2.0499999999999998</v>
      </c>
      <c r="EA1228">
        <v>0.75</v>
      </c>
      <c r="EB1228">
        <v>2.37</v>
      </c>
      <c r="EC1228">
        <v>0.4</v>
      </c>
      <c r="ED1228">
        <v>2.4700000000000002</v>
      </c>
      <c r="EE1228">
        <v>0.53</v>
      </c>
      <c r="EF1228">
        <v>1.45</v>
      </c>
      <c r="EG1228">
        <v>0.22</v>
      </c>
      <c r="EH1228">
        <v>1.45</v>
      </c>
      <c r="EI1228">
        <v>0.23</v>
      </c>
      <c r="EJ1228">
        <v>1.17</v>
      </c>
      <c r="EK1228">
        <v>0.12</v>
      </c>
      <c r="EM1228" t="s">
        <v>180</v>
      </c>
      <c r="EN1228" t="s">
        <v>180</v>
      </c>
      <c r="EO1228" t="s">
        <v>180</v>
      </c>
      <c r="EP1228" t="s">
        <v>180</v>
      </c>
      <c r="EQ1228" t="s">
        <v>180</v>
      </c>
      <c r="ER1228" t="s">
        <v>180</v>
      </c>
      <c r="ET1228">
        <v>2.2200000000000002</v>
      </c>
      <c r="EV1228">
        <v>0.42</v>
      </c>
      <c r="EW1228">
        <v>0.16</v>
      </c>
      <c r="EX1228">
        <v>0.51300699999999999</v>
      </c>
      <c r="EY1228" t="s">
        <v>180</v>
      </c>
      <c r="EZ1228" t="s">
        <v>180</v>
      </c>
      <c r="FA1228">
        <v>0.70356300000000005</v>
      </c>
      <c r="FB1228" t="s">
        <v>180</v>
      </c>
      <c r="FC1228">
        <v>18.667999999999999</v>
      </c>
      <c r="FD1228" t="s">
        <v>180</v>
      </c>
      <c r="FE1228">
        <v>15.581</v>
      </c>
      <c r="FF1228" t="s">
        <v>180</v>
      </c>
      <c r="FG1228">
        <v>38.395000000000003</v>
      </c>
      <c r="FH1228" t="s">
        <v>180</v>
      </c>
      <c r="FI1228" t="s">
        <v>180</v>
      </c>
      <c r="FJ1228" t="s">
        <v>180</v>
      </c>
      <c r="FK1228" t="s">
        <v>180</v>
      </c>
      <c r="FL1228" t="s">
        <v>180</v>
      </c>
      <c r="FM1228" t="s">
        <v>180</v>
      </c>
      <c r="FN1228" t="s">
        <v>180</v>
      </c>
      <c r="FP1228" t="s">
        <v>180</v>
      </c>
      <c r="FQ1228" t="s">
        <v>180</v>
      </c>
      <c r="FR1228" t="s">
        <v>180</v>
      </c>
      <c r="FS1228" t="s">
        <v>180</v>
      </c>
      <c r="FT1228" t="s">
        <v>180</v>
      </c>
      <c r="FU1228" t="s">
        <v>180</v>
      </c>
      <c r="FV1228" t="s">
        <v>4719</v>
      </c>
      <c r="FW1228" t="s">
        <v>180</v>
      </c>
      <c r="FX1228">
        <f t="shared" si="360"/>
        <v>0.55862068965517242</v>
      </c>
      <c r="FY1228">
        <f t="shared" si="361"/>
        <v>23.310344827586206</v>
      </c>
      <c r="FZ1228">
        <f t="shared" si="362"/>
        <v>2.4068965517241381</v>
      </c>
      <c r="GA1228">
        <f t="shared" si="363"/>
        <v>1.4137931034482758</v>
      </c>
      <c r="GB1228">
        <f t="shared" si="364"/>
        <v>1.6344827586206898</v>
      </c>
      <c r="GC1228">
        <f t="shared" si="365"/>
        <v>0.55172413793103448</v>
      </c>
      <c r="GD1228">
        <f t="shared" si="366"/>
        <v>13.975983989326217</v>
      </c>
      <c r="GE1228">
        <f t="shared" si="367"/>
        <v>29.424157303370787</v>
      </c>
      <c r="GF1228">
        <f t="shared" si="368"/>
        <v>31.432664756446989</v>
      </c>
      <c r="GG1228">
        <f t="shared" si="369"/>
        <v>135.4320987654321</v>
      </c>
      <c r="GH1228">
        <f t="shared" si="370"/>
        <v>0.25141562853907135</v>
      </c>
      <c r="GI1228">
        <f t="shared" si="371"/>
        <v>0.19753086419753085</v>
      </c>
      <c r="GJ1228">
        <f t="shared" si="372"/>
        <v>0.38095238095238099</v>
      </c>
      <c r="GK1228">
        <f t="shared" si="373"/>
        <v>261.1904761904762</v>
      </c>
      <c r="GL1228">
        <f t="shared" si="374"/>
        <v>4.3086419753086416</v>
      </c>
      <c r="GM1228">
        <f t="shared" si="375"/>
        <v>0.51851851851851849</v>
      </c>
      <c r="GN1228">
        <f t="shared" si="376"/>
        <v>0.12034383954154726</v>
      </c>
      <c r="GO1228">
        <f t="shared" si="377"/>
        <v>1.7024390243902441</v>
      </c>
      <c r="GP1228">
        <f t="shared" si="378"/>
        <v>0.95466987707950479</v>
      </c>
      <c r="GQ1228">
        <f>(EA1228/0.0735)/((DZ1228/0.195*(EB1228/0.295))^0.5)</f>
        <v>1.1103275974650799</v>
      </c>
      <c r="GR1228">
        <v>0.51300699999999999</v>
      </c>
      <c r="GS1228">
        <v>0.70356300000000005</v>
      </c>
      <c r="GT1228">
        <v>18.667999999999999</v>
      </c>
      <c r="GU1228">
        <v>15.581</v>
      </c>
      <c r="GV1228">
        <v>38.395000000000003</v>
      </c>
    </row>
    <row r="1229" spans="1:204">
      <c r="A1229" t="s">
        <v>4650</v>
      </c>
      <c r="B1229" t="s">
        <v>4798</v>
      </c>
      <c r="C1229" t="s">
        <v>7228</v>
      </c>
      <c r="D1229" t="s">
        <v>7026</v>
      </c>
      <c r="E1229" t="s">
        <v>7026</v>
      </c>
      <c r="F1229">
        <v>134</v>
      </c>
      <c r="G1229">
        <v>33</v>
      </c>
      <c r="H1229" t="s">
        <v>6926</v>
      </c>
      <c r="I1229" t="s">
        <v>4670</v>
      </c>
      <c r="J1229" t="s">
        <v>180</v>
      </c>
      <c r="K1229">
        <v>-30.22</v>
      </c>
      <c r="L1229">
        <v>-30.22</v>
      </c>
      <c r="M1229">
        <v>-178.55</v>
      </c>
      <c r="N1229">
        <v>-178.55</v>
      </c>
      <c r="O1229" t="s">
        <v>179</v>
      </c>
      <c r="R1229" t="s">
        <v>4807</v>
      </c>
      <c r="S1229" t="s">
        <v>4800</v>
      </c>
      <c r="T1229" t="s">
        <v>4520</v>
      </c>
      <c r="V1229" t="s">
        <v>180</v>
      </c>
      <c r="W1229" t="s">
        <v>180</v>
      </c>
      <c r="X1229" t="s">
        <v>180</v>
      </c>
      <c r="Y1229" t="s">
        <v>180</v>
      </c>
      <c r="Z1229" t="s">
        <v>180</v>
      </c>
      <c r="AB1229" t="s">
        <v>180</v>
      </c>
      <c r="AC1229" t="s">
        <v>181</v>
      </c>
      <c r="AD1229" t="s">
        <v>180</v>
      </c>
      <c r="AE1229" t="s">
        <v>180</v>
      </c>
      <c r="AF1229" t="s">
        <v>180</v>
      </c>
      <c r="AG1229" t="s">
        <v>180</v>
      </c>
      <c r="AH1229" t="s">
        <v>4801</v>
      </c>
      <c r="AI1229">
        <v>48.36</v>
      </c>
      <c r="AJ1229">
        <v>0.52</v>
      </c>
      <c r="AK1229" t="s">
        <v>180</v>
      </c>
      <c r="AL1229">
        <v>17.37</v>
      </c>
      <c r="AM1229" t="s">
        <v>180</v>
      </c>
      <c r="AN1229">
        <v>1.2</v>
      </c>
      <c r="AO1229">
        <v>8.98</v>
      </c>
      <c r="AQ1229">
        <v>14.19</v>
      </c>
      <c r="AR1229">
        <v>8.06</v>
      </c>
      <c r="AS1229">
        <v>0.17</v>
      </c>
      <c r="AT1229" t="s">
        <v>180</v>
      </c>
      <c r="AU1229">
        <v>0.16</v>
      </c>
      <c r="AV1229">
        <v>1.25</v>
      </c>
      <c r="AW1229">
        <v>0.16</v>
      </c>
      <c r="AY1229" t="s">
        <v>180</v>
      </c>
      <c r="AZ1229" t="s">
        <v>180</v>
      </c>
      <c r="BA1229">
        <v>100.29975999999999</v>
      </c>
      <c r="BC1229" t="s">
        <v>180</v>
      </c>
      <c r="BD1229" t="s">
        <v>180</v>
      </c>
      <c r="BE1229" t="s">
        <v>180</v>
      </c>
      <c r="BF1229" t="s">
        <v>180</v>
      </c>
      <c r="BG1229" t="s">
        <v>180</v>
      </c>
      <c r="BH1229" t="s">
        <v>180</v>
      </c>
      <c r="BI1229" t="s">
        <v>180</v>
      </c>
      <c r="BK1229" t="s">
        <v>180</v>
      </c>
      <c r="BL1229" t="s">
        <v>180</v>
      </c>
      <c r="BM1229">
        <v>0.04</v>
      </c>
      <c r="BN1229" t="s">
        <v>180</v>
      </c>
      <c r="BO1229" t="s">
        <v>180</v>
      </c>
      <c r="BP1229" t="s">
        <v>180</v>
      </c>
      <c r="BQ1229" t="s">
        <v>180</v>
      </c>
      <c r="BR1229" t="s">
        <v>180</v>
      </c>
      <c r="BS1229" t="s">
        <v>180</v>
      </c>
      <c r="BT1229" t="s">
        <v>180</v>
      </c>
      <c r="BU1229" t="s">
        <v>180</v>
      </c>
      <c r="BV1229" t="s">
        <v>180</v>
      </c>
      <c r="BW1229" t="s">
        <v>180</v>
      </c>
      <c r="BX1229" t="s">
        <v>180</v>
      </c>
      <c r="BY1229" t="s">
        <v>180</v>
      </c>
      <c r="BZ1229" t="s">
        <v>180</v>
      </c>
      <c r="CD1229" t="s">
        <v>180</v>
      </c>
      <c r="CE1229" t="s">
        <v>180</v>
      </c>
      <c r="CG1229" t="s">
        <v>180</v>
      </c>
      <c r="CH1229" t="s">
        <v>180</v>
      </c>
      <c r="CI1229" t="s">
        <v>180</v>
      </c>
      <c r="CJ1229" t="s">
        <v>180</v>
      </c>
      <c r="CK1229" t="s">
        <v>180</v>
      </c>
      <c r="CM1229" t="s">
        <v>180</v>
      </c>
      <c r="CN1229" t="s">
        <v>180</v>
      </c>
      <c r="CO1229">
        <v>44</v>
      </c>
      <c r="CQ1229">
        <v>300</v>
      </c>
      <c r="CR1229">
        <v>155</v>
      </c>
      <c r="CS1229" t="s">
        <v>180</v>
      </c>
      <c r="CT1229" t="s">
        <v>180</v>
      </c>
      <c r="CV1229">
        <v>50</v>
      </c>
      <c r="CW1229">
        <v>120</v>
      </c>
      <c r="CX1229">
        <v>65</v>
      </c>
      <c r="CY1229">
        <v>15</v>
      </c>
      <c r="CZ1229" t="s">
        <v>180</v>
      </c>
      <c r="DB1229" t="s">
        <v>180</v>
      </c>
      <c r="DC1229" t="s">
        <v>180</v>
      </c>
      <c r="DD1229">
        <v>2</v>
      </c>
      <c r="DE1229">
        <v>194</v>
      </c>
      <c r="DF1229">
        <v>11</v>
      </c>
      <c r="DG1229">
        <v>20</v>
      </c>
      <c r="DH1229">
        <v>1</v>
      </c>
      <c r="DJ1229" t="s">
        <v>180</v>
      </c>
      <c r="DK1229" t="s">
        <v>180</v>
      </c>
      <c r="DL1229" t="s">
        <v>180</v>
      </c>
      <c r="DM1229" t="s">
        <v>180</v>
      </c>
      <c r="DR1229" t="s">
        <v>180</v>
      </c>
      <c r="DS1229" t="s">
        <v>180</v>
      </c>
      <c r="DU1229">
        <v>48</v>
      </c>
      <c r="DV1229">
        <v>7.5</v>
      </c>
      <c r="DW1229">
        <v>3.85</v>
      </c>
      <c r="DY1229">
        <v>3.68</v>
      </c>
      <c r="DZ1229">
        <v>1.18</v>
      </c>
      <c r="EA1229">
        <v>0.45</v>
      </c>
      <c r="EC1229">
        <v>0.38</v>
      </c>
      <c r="EH1229">
        <v>1.81</v>
      </c>
      <c r="EI1229">
        <v>0.16</v>
      </c>
      <c r="EJ1229">
        <v>0.6</v>
      </c>
      <c r="EK1229">
        <v>0.16</v>
      </c>
      <c r="EM1229" t="s">
        <v>180</v>
      </c>
      <c r="EN1229" t="s">
        <v>180</v>
      </c>
      <c r="EO1229" t="s">
        <v>180</v>
      </c>
      <c r="EP1229" t="s">
        <v>180</v>
      </c>
      <c r="EQ1229" t="s">
        <v>180</v>
      </c>
      <c r="ER1229" t="s">
        <v>180</v>
      </c>
      <c r="ET1229">
        <v>2</v>
      </c>
      <c r="EV1229">
        <v>0.8</v>
      </c>
      <c r="EW1229">
        <v>0.45</v>
      </c>
      <c r="EX1229">
        <v>0.51302999999999999</v>
      </c>
      <c r="EY1229" t="s">
        <v>180</v>
      </c>
      <c r="EZ1229" t="s">
        <v>180</v>
      </c>
      <c r="FA1229">
        <v>0.70344600000000002</v>
      </c>
      <c r="FB1229" t="s">
        <v>180</v>
      </c>
      <c r="FD1229" t="s">
        <v>180</v>
      </c>
      <c r="FF1229" t="s">
        <v>180</v>
      </c>
      <c r="FH1229" t="s">
        <v>180</v>
      </c>
      <c r="FI1229" t="s">
        <v>180</v>
      </c>
      <c r="FJ1229" t="s">
        <v>180</v>
      </c>
      <c r="FK1229" t="s">
        <v>180</v>
      </c>
      <c r="FL1229" t="s">
        <v>180</v>
      </c>
      <c r="FM1229" t="s">
        <v>180</v>
      </c>
      <c r="FN1229" t="s">
        <v>180</v>
      </c>
      <c r="FP1229" t="s">
        <v>180</v>
      </c>
      <c r="FQ1229" t="s">
        <v>180</v>
      </c>
      <c r="FR1229" t="s">
        <v>180</v>
      </c>
      <c r="FS1229" t="s">
        <v>180</v>
      </c>
      <c r="FT1229" t="s">
        <v>180</v>
      </c>
      <c r="FU1229" t="s">
        <v>180</v>
      </c>
      <c r="FV1229" t="s">
        <v>4808</v>
      </c>
      <c r="FW1229" t="s">
        <v>180</v>
      </c>
      <c r="FX1229">
        <f t="shared" si="360"/>
        <v>0.5524861878453039</v>
      </c>
      <c r="FY1229">
        <f t="shared" si="361"/>
        <v>11.049723756906078</v>
      </c>
      <c r="FZ1229">
        <f t="shared" si="362"/>
        <v>4.1436464088397793</v>
      </c>
      <c r="GA1229">
        <f t="shared" si="363"/>
        <v>0.65193370165745856</v>
      </c>
      <c r="GC1229">
        <f t="shared" si="365"/>
        <v>0.30769230769230771</v>
      </c>
      <c r="GD1229">
        <f t="shared" si="366"/>
        <v>17.636363636363637</v>
      </c>
      <c r="GE1229">
        <f t="shared" si="367"/>
        <v>52.717391304347821</v>
      </c>
      <c r="GF1229">
        <f t="shared" si="368"/>
        <v>6.4</v>
      </c>
      <c r="GG1229">
        <f t="shared" si="369"/>
        <v>48</v>
      </c>
      <c r="GH1229">
        <f t="shared" si="370"/>
        <v>0.51948051948051943</v>
      </c>
      <c r="GI1229">
        <f t="shared" si="371"/>
        <v>0.45</v>
      </c>
      <c r="GJ1229">
        <f t="shared" si="372"/>
        <v>0.5625</v>
      </c>
      <c r="GK1229">
        <f t="shared" si="373"/>
        <v>60</v>
      </c>
      <c r="GL1229">
        <f t="shared" si="374"/>
        <v>7.5</v>
      </c>
      <c r="GM1229">
        <f t="shared" si="375"/>
        <v>0.8</v>
      </c>
      <c r="GN1229">
        <f t="shared" si="376"/>
        <v>0.10666666666666667</v>
      </c>
      <c r="GO1229">
        <f t="shared" si="377"/>
        <v>6.3559322033898304</v>
      </c>
      <c r="GQ1229" t="e">
        <f>(EA1229/0.0735)/((DZ1229/0.195*(EB1229/0.295))^0.5)</f>
        <v>#DIV/0!</v>
      </c>
      <c r="GR1229">
        <v>0.51302999999999999</v>
      </c>
      <c r="GS1229">
        <v>0.70344600000000002</v>
      </c>
    </row>
    <row r="1230" spans="1:204">
      <c r="A1230" t="s">
        <v>4650</v>
      </c>
      <c r="B1230" t="s">
        <v>4798</v>
      </c>
      <c r="C1230" t="s">
        <v>7228</v>
      </c>
      <c r="D1230" t="s">
        <v>7026</v>
      </c>
      <c r="E1230" t="s">
        <v>7026</v>
      </c>
      <c r="F1230">
        <v>134</v>
      </c>
      <c r="G1230">
        <v>33</v>
      </c>
      <c r="H1230" t="s">
        <v>6926</v>
      </c>
      <c r="I1230" t="s">
        <v>4670</v>
      </c>
      <c r="J1230" t="s">
        <v>180</v>
      </c>
      <c r="K1230">
        <v>-30.22</v>
      </c>
      <c r="L1230">
        <v>-30.22</v>
      </c>
      <c r="M1230">
        <v>-178.55</v>
      </c>
      <c r="N1230">
        <v>-178.55</v>
      </c>
      <c r="O1230" t="s">
        <v>179</v>
      </c>
      <c r="R1230" t="s">
        <v>4809</v>
      </c>
      <c r="S1230" t="s">
        <v>4800</v>
      </c>
      <c r="T1230" t="s">
        <v>4520</v>
      </c>
      <c r="V1230" t="s">
        <v>180</v>
      </c>
      <c r="W1230" t="s">
        <v>180</v>
      </c>
      <c r="X1230" t="s">
        <v>180</v>
      </c>
      <c r="Y1230" t="s">
        <v>180</v>
      </c>
      <c r="Z1230" t="s">
        <v>180</v>
      </c>
      <c r="AB1230" t="s">
        <v>180</v>
      </c>
      <c r="AC1230" t="s">
        <v>181</v>
      </c>
      <c r="AD1230" t="s">
        <v>180</v>
      </c>
      <c r="AE1230" t="s">
        <v>180</v>
      </c>
      <c r="AF1230" t="s">
        <v>180</v>
      </c>
      <c r="AG1230" t="s">
        <v>180</v>
      </c>
      <c r="AH1230" t="s">
        <v>4801</v>
      </c>
      <c r="AI1230">
        <v>48.39</v>
      </c>
      <c r="AJ1230">
        <v>0.52</v>
      </c>
      <c r="AK1230" t="s">
        <v>180</v>
      </c>
      <c r="AL1230">
        <v>17.34</v>
      </c>
      <c r="AM1230" t="s">
        <v>180</v>
      </c>
      <c r="AN1230">
        <v>1.2</v>
      </c>
      <c r="AO1230">
        <v>7.98</v>
      </c>
      <c r="AQ1230">
        <v>14.15</v>
      </c>
      <c r="AR1230">
        <v>8.01</v>
      </c>
      <c r="AS1230">
        <v>0.18</v>
      </c>
      <c r="AT1230" t="s">
        <v>180</v>
      </c>
      <c r="AU1230">
        <v>0.16</v>
      </c>
      <c r="AV1230">
        <v>1.23</v>
      </c>
      <c r="AW1230">
        <v>0.04</v>
      </c>
      <c r="AY1230" t="s">
        <v>180</v>
      </c>
      <c r="AZ1230" t="s">
        <v>180</v>
      </c>
      <c r="BA1230">
        <v>99.079760000000022</v>
      </c>
      <c r="BC1230" t="s">
        <v>180</v>
      </c>
      <c r="BD1230" t="s">
        <v>180</v>
      </c>
      <c r="BE1230" t="s">
        <v>180</v>
      </c>
      <c r="BF1230" t="s">
        <v>180</v>
      </c>
      <c r="BG1230" t="s">
        <v>180</v>
      </c>
      <c r="BH1230" t="s">
        <v>180</v>
      </c>
      <c r="BI1230" t="s">
        <v>180</v>
      </c>
      <c r="BK1230" t="s">
        <v>180</v>
      </c>
      <c r="BL1230" t="s">
        <v>180</v>
      </c>
      <c r="BM1230">
        <v>0.12</v>
      </c>
      <c r="BN1230" t="s">
        <v>180</v>
      </c>
      <c r="BO1230" t="s">
        <v>180</v>
      </c>
      <c r="BP1230" t="s">
        <v>180</v>
      </c>
      <c r="BQ1230" t="s">
        <v>180</v>
      </c>
      <c r="BR1230" t="s">
        <v>180</v>
      </c>
      <c r="BS1230" t="s">
        <v>180</v>
      </c>
      <c r="BT1230" t="s">
        <v>180</v>
      </c>
      <c r="BU1230" t="s">
        <v>180</v>
      </c>
      <c r="BV1230" t="s">
        <v>180</v>
      </c>
      <c r="BW1230" t="s">
        <v>180</v>
      </c>
      <c r="BX1230" t="s">
        <v>180</v>
      </c>
      <c r="BY1230" t="s">
        <v>180</v>
      </c>
      <c r="BZ1230" t="s">
        <v>180</v>
      </c>
      <c r="CD1230" t="s">
        <v>180</v>
      </c>
      <c r="CE1230" t="s">
        <v>180</v>
      </c>
      <c r="CG1230" t="s">
        <v>180</v>
      </c>
      <c r="CH1230" t="s">
        <v>180</v>
      </c>
      <c r="CI1230" t="s">
        <v>180</v>
      </c>
      <c r="CJ1230" t="s">
        <v>180</v>
      </c>
      <c r="CK1230" t="s">
        <v>180</v>
      </c>
      <c r="CM1230" t="s">
        <v>180</v>
      </c>
      <c r="CN1230" t="s">
        <v>180</v>
      </c>
      <c r="CO1230">
        <v>44</v>
      </c>
      <c r="CQ1230">
        <v>297</v>
      </c>
      <c r="CR1230">
        <v>151</v>
      </c>
      <c r="CS1230" t="s">
        <v>180</v>
      </c>
      <c r="CT1230" t="s">
        <v>180</v>
      </c>
      <c r="CV1230">
        <v>54</v>
      </c>
      <c r="CW1230">
        <v>121</v>
      </c>
      <c r="CX1230">
        <v>66</v>
      </c>
      <c r="CY1230">
        <v>15</v>
      </c>
      <c r="CZ1230" t="s">
        <v>180</v>
      </c>
      <c r="DB1230" t="s">
        <v>180</v>
      </c>
      <c r="DC1230" t="s">
        <v>180</v>
      </c>
      <c r="DD1230">
        <v>2</v>
      </c>
      <c r="DE1230">
        <v>193</v>
      </c>
      <c r="DF1230">
        <v>11</v>
      </c>
      <c r="DG1230">
        <v>18</v>
      </c>
      <c r="DH1230">
        <v>1</v>
      </c>
      <c r="DJ1230" t="s">
        <v>180</v>
      </c>
      <c r="DK1230" t="s">
        <v>180</v>
      </c>
      <c r="DL1230" t="s">
        <v>180</v>
      </c>
      <c r="DM1230" t="s">
        <v>180</v>
      </c>
      <c r="DR1230" t="s">
        <v>180</v>
      </c>
      <c r="DS1230" t="s">
        <v>180</v>
      </c>
      <c r="DU1230">
        <v>47</v>
      </c>
      <c r="DV1230">
        <v>7.6</v>
      </c>
      <c r="DW1230">
        <v>6.19</v>
      </c>
      <c r="DY1230">
        <v>4.2699999999999996</v>
      </c>
      <c r="DZ1230">
        <v>1.25</v>
      </c>
      <c r="EA1230">
        <v>0.47</v>
      </c>
      <c r="EC1230">
        <v>0.43</v>
      </c>
      <c r="EH1230">
        <v>1.61</v>
      </c>
      <c r="EI1230">
        <v>0.18</v>
      </c>
      <c r="EJ1230">
        <v>0.62</v>
      </c>
      <c r="EK1230">
        <v>0.14000000000000001</v>
      </c>
      <c r="EM1230" t="s">
        <v>180</v>
      </c>
      <c r="EN1230" t="s">
        <v>180</v>
      </c>
      <c r="EO1230" t="s">
        <v>180</v>
      </c>
      <c r="EP1230" t="s">
        <v>180</v>
      </c>
      <c r="EQ1230" t="s">
        <v>180</v>
      </c>
      <c r="ER1230" t="s">
        <v>180</v>
      </c>
      <c r="ET1230">
        <v>2</v>
      </c>
      <c r="EV1230">
        <v>0.84</v>
      </c>
      <c r="EW1230">
        <v>0.46</v>
      </c>
      <c r="EX1230">
        <v>0.51302000000000003</v>
      </c>
      <c r="EY1230" t="s">
        <v>180</v>
      </c>
      <c r="EZ1230" t="s">
        <v>180</v>
      </c>
      <c r="FA1230">
        <v>0.70344399999999996</v>
      </c>
      <c r="FB1230" t="s">
        <v>180</v>
      </c>
      <c r="FD1230" t="s">
        <v>180</v>
      </c>
      <c r="FF1230" t="s">
        <v>180</v>
      </c>
      <c r="FH1230" t="s">
        <v>180</v>
      </c>
      <c r="FI1230" t="s">
        <v>180</v>
      </c>
      <c r="FJ1230" t="s">
        <v>180</v>
      </c>
      <c r="FK1230" t="s">
        <v>180</v>
      </c>
      <c r="FL1230" t="s">
        <v>180</v>
      </c>
      <c r="FM1230" t="s">
        <v>180</v>
      </c>
      <c r="FN1230" t="s">
        <v>180</v>
      </c>
      <c r="FP1230" t="s">
        <v>180</v>
      </c>
      <c r="FQ1230" t="s">
        <v>180</v>
      </c>
      <c r="FR1230" t="s">
        <v>180</v>
      </c>
      <c r="FS1230" t="s">
        <v>180</v>
      </c>
      <c r="FT1230" t="s">
        <v>180</v>
      </c>
      <c r="FU1230" t="s">
        <v>180</v>
      </c>
      <c r="FV1230" t="s">
        <v>4810</v>
      </c>
      <c r="FW1230" t="s">
        <v>180</v>
      </c>
      <c r="FX1230">
        <f t="shared" si="360"/>
        <v>0.6211180124223602</v>
      </c>
      <c r="FY1230">
        <f t="shared" si="361"/>
        <v>11.180124223602483</v>
      </c>
      <c r="FZ1230">
        <f t="shared" si="362"/>
        <v>4.720496894409937</v>
      </c>
      <c r="GA1230">
        <f t="shared" si="363"/>
        <v>0.77639751552795022</v>
      </c>
      <c r="GC1230">
        <f t="shared" si="365"/>
        <v>0.30769230769230771</v>
      </c>
      <c r="GD1230">
        <f t="shared" si="366"/>
        <v>17.545454545454547</v>
      </c>
      <c r="GE1230">
        <f t="shared" si="367"/>
        <v>45.199063231850118</v>
      </c>
      <c r="GF1230">
        <f t="shared" si="368"/>
        <v>6.1842105263157894</v>
      </c>
      <c r="GG1230">
        <f t="shared" si="369"/>
        <v>47</v>
      </c>
      <c r="GH1230">
        <f t="shared" si="370"/>
        <v>0.32310177705977383</v>
      </c>
      <c r="GI1230">
        <f t="shared" si="371"/>
        <v>0.46</v>
      </c>
      <c r="GJ1230">
        <f t="shared" si="372"/>
        <v>0.54761904761904767</v>
      </c>
      <c r="GK1230">
        <f t="shared" si="373"/>
        <v>55.952380952380956</v>
      </c>
      <c r="GL1230">
        <f t="shared" si="374"/>
        <v>7.6</v>
      </c>
      <c r="GM1230">
        <f t="shared" si="375"/>
        <v>0.84</v>
      </c>
      <c r="GN1230">
        <f t="shared" si="376"/>
        <v>0.11052631578947368</v>
      </c>
      <c r="GO1230">
        <f t="shared" si="377"/>
        <v>6.08</v>
      </c>
      <c r="GQ1230" t="e">
        <f>(EA1230/0.0735)/((DZ1230/0.195*(EB1230/0.295))^0.5)</f>
        <v>#DIV/0!</v>
      </c>
      <c r="GR1230">
        <v>0.51302000000000003</v>
      </c>
      <c r="GS1230">
        <v>0.70344399999999996</v>
      </c>
    </row>
    <row r="1231" spans="1:204">
      <c r="A1231" t="s">
        <v>4650</v>
      </c>
      <c r="B1231" t="s">
        <v>4651</v>
      </c>
      <c r="C1231" t="s">
        <v>7228</v>
      </c>
      <c r="D1231" t="s">
        <v>7025</v>
      </c>
      <c r="E1231" t="s">
        <v>7025</v>
      </c>
      <c r="F1231">
        <v>135</v>
      </c>
      <c r="G1231">
        <v>33</v>
      </c>
      <c r="H1231" t="s">
        <v>6926</v>
      </c>
      <c r="I1231" t="s">
        <v>4652</v>
      </c>
      <c r="J1231" t="s">
        <v>180</v>
      </c>
      <c r="K1231">
        <v>-29.25</v>
      </c>
      <c r="L1231">
        <v>-29.25</v>
      </c>
      <c r="M1231">
        <v>-177.87</v>
      </c>
      <c r="N1231">
        <v>-177.87</v>
      </c>
      <c r="O1231" t="s">
        <v>179</v>
      </c>
      <c r="R1231" t="s">
        <v>4653</v>
      </c>
      <c r="S1231" t="s">
        <v>4654</v>
      </c>
      <c r="T1231" t="s">
        <v>4655</v>
      </c>
      <c r="U1231" t="s">
        <v>4655</v>
      </c>
      <c r="V1231" t="s">
        <v>4656</v>
      </c>
      <c r="W1231" t="s">
        <v>180</v>
      </c>
      <c r="X1231" t="s">
        <v>180</v>
      </c>
      <c r="Y1231" t="s">
        <v>180</v>
      </c>
      <c r="Z1231" t="s">
        <v>180</v>
      </c>
      <c r="AB1231" t="s">
        <v>4657</v>
      </c>
      <c r="AC1231" t="s">
        <v>181</v>
      </c>
      <c r="AD1231" t="s">
        <v>180</v>
      </c>
      <c r="AE1231" t="s">
        <v>180</v>
      </c>
      <c r="AF1231" t="s">
        <v>180</v>
      </c>
      <c r="AG1231" t="s">
        <v>180</v>
      </c>
      <c r="AH1231" t="s">
        <v>4658</v>
      </c>
      <c r="AI1231">
        <v>49.52</v>
      </c>
      <c r="AJ1231">
        <v>0.72</v>
      </c>
      <c r="AK1231" t="s">
        <v>180</v>
      </c>
      <c r="AL1231">
        <v>17.690000000000001</v>
      </c>
      <c r="AM1231" t="s">
        <v>180</v>
      </c>
      <c r="AN1231">
        <v>1.62</v>
      </c>
      <c r="AO1231">
        <v>8.08</v>
      </c>
      <c r="AP1231">
        <v>9.5299999999999994</v>
      </c>
      <c r="AQ1231">
        <v>12.97</v>
      </c>
      <c r="AR1231">
        <v>6.43</v>
      </c>
      <c r="AS1231">
        <v>0.19</v>
      </c>
      <c r="AT1231" t="s">
        <v>180</v>
      </c>
      <c r="AU1231">
        <v>0.18</v>
      </c>
      <c r="AV1231">
        <v>1.31</v>
      </c>
      <c r="AW1231">
        <v>0.06</v>
      </c>
      <c r="AX1231">
        <v>0.99</v>
      </c>
      <c r="AY1231" t="s">
        <v>180</v>
      </c>
      <c r="AZ1231" t="s">
        <v>2177</v>
      </c>
      <c r="BA1231">
        <v>98.600000000000023</v>
      </c>
      <c r="BC1231" t="s">
        <v>180</v>
      </c>
      <c r="BD1231" t="s">
        <v>180</v>
      </c>
      <c r="BE1231" t="s">
        <v>180</v>
      </c>
      <c r="BF1231" t="s">
        <v>180</v>
      </c>
      <c r="BG1231" t="s">
        <v>180</v>
      </c>
      <c r="BH1231" t="s">
        <v>180</v>
      </c>
      <c r="BI1231" t="s">
        <v>180</v>
      </c>
      <c r="BK1231" t="s">
        <v>180</v>
      </c>
      <c r="BL1231" t="s">
        <v>180</v>
      </c>
      <c r="BM1231">
        <v>0.9</v>
      </c>
      <c r="BN1231" t="s">
        <v>180</v>
      </c>
      <c r="BO1231" t="s">
        <v>180</v>
      </c>
      <c r="BP1231" t="s">
        <v>180</v>
      </c>
      <c r="BQ1231" t="s">
        <v>180</v>
      </c>
      <c r="BR1231" t="s">
        <v>180</v>
      </c>
      <c r="BS1231" t="s">
        <v>180</v>
      </c>
      <c r="BT1231" t="s">
        <v>180</v>
      </c>
      <c r="BU1231" t="s">
        <v>180</v>
      </c>
      <c r="BV1231" t="s">
        <v>180</v>
      </c>
      <c r="BW1231" t="s">
        <v>180</v>
      </c>
      <c r="BX1231" t="s">
        <v>180</v>
      </c>
      <c r="BY1231" t="s">
        <v>180</v>
      </c>
      <c r="BZ1231" t="s">
        <v>180</v>
      </c>
      <c r="CA1231">
        <v>3.66428645768146</v>
      </c>
      <c r="CD1231" t="s">
        <v>180</v>
      </c>
      <c r="CE1231" t="s">
        <v>180</v>
      </c>
      <c r="CG1231" t="s">
        <v>180</v>
      </c>
      <c r="CH1231" t="s">
        <v>180</v>
      </c>
      <c r="CI1231" t="s">
        <v>180</v>
      </c>
      <c r="CJ1231" t="s">
        <v>180</v>
      </c>
      <c r="CK1231" t="s">
        <v>180</v>
      </c>
      <c r="CM1231" t="s">
        <v>180</v>
      </c>
      <c r="CN1231" t="s">
        <v>180</v>
      </c>
      <c r="CO1231">
        <v>42.9</v>
      </c>
      <c r="CQ1231">
        <v>346.8</v>
      </c>
      <c r="CR1231">
        <v>137.69999999999999</v>
      </c>
      <c r="CS1231" t="s">
        <v>180</v>
      </c>
      <c r="CT1231" t="s">
        <v>180</v>
      </c>
      <c r="CU1231">
        <v>40.200000000000003</v>
      </c>
      <c r="CV1231">
        <v>58.3</v>
      </c>
      <c r="CW1231">
        <v>84.3</v>
      </c>
      <c r="CX1231">
        <v>59.7</v>
      </c>
      <c r="CY1231">
        <v>12.7</v>
      </c>
      <c r="CZ1231" t="s">
        <v>668</v>
      </c>
      <c r="DB1231" t="s">
        <v>180</v>
      </c>
      <c r="DC1231" t="s">
        <v>180</v>
      </c>
      <c r="DD1231">
        <v>2.6</v>
      </c>
      <c r="DE1231">
        <v>161.6</v>
      </c>
      <c r="DF1231">
        <v>14.8</v>
      </c>
      <c r="DG1231">
        <v>26</v>
      </c>
      <c r="DH1231">
        <v>0.5</v>
      </c>
      <c r="DJ1231" t="s">
        <v>180</v>
      </c>
      <c r="DK1231" t="s">
        <v>180</v>
      </c>
      <c r="DL1231" t="s">
        <v>180</v>
      </c>
      <c r="DM1231" t="s">
        <v>180</v>
      </c>
      <c r="DR1231" t="s">
        <v>180</v>
      </c>
      <c r="DS1231" t="s">
        <v>180</v>
      </c>
      <c r="DT1231">
        <v>0.19</v>
      </c>
      <c r="DU1231">
        <v>85.3</v>
      </c>
      <c r="DV1231">
        <v>1.96</v>
      </c>
      <c r="DW1231">
        <v>5.66</v>
      </c>
      <c r="DX1231">
        <v>0.97</v>
      </c>
      <c r="DY1231">
        <v>5.07</v>
      </c>
      <c r="DZ1231">
        <v>1.76</v>
      </c>
      <c r="EA1231">
        <v>0.7</v>
      </c>
      <c r="EB1231">
        <v>2.2999999999999998</v>
      </c>
      <c r="EC1231">
        <v>0.4</v>
      </c>
      <c r="ED1231">
        <v>2.85</v>
      </c>
      <c r="EE1231">
        <v>0.59</v>
      </c>
      <c r="EF1231">
        <v>1.58</v>
      </c>
      <c r="EG1231">
        <v>0.25</v>
      </c>
      <c r="EH1231">
        <v>1.87</v>
      </c>
      <c r="EI1231">
        <v>0.22</v>
      </c>
      <c r="EJ1231">
        <v>0.96</v>
      </c>
      <c r="EK1231">
        <v>0.11</v>
      </c>
      <c r="EM1231" t="s">
        <v>180</v>
      </c>
      <c r="EN1231" t="s">
        <v>180</v>
      </c>
      <c r="EO1231" t="s">
        <v>180</v>
      </c>
      <c r="EP1231" t="s">
        <v>180</v>
      </c>
      <c r="EQ1231" t="s">
        <v>180</v>
      </c>
      <c r="ER1231" t="s">
        <v>180</v>
      </c>
      <c r="ET1231">
        <v>1.95</v>
      </c>
      <c r="EV1231">
        <v>0.19700000000000001</v>
      </c>
      <c r="EW1231">
        <v>7.4999999999999997E-2</v>
      </c>
      <c r="EX1231">
        <v>0.51305000000000001</v>
      </c>
      <c r="EY1231" t="s">
        <v>180</v>
      </c>
      <c r="EZ1231" t="s">
        <v>180</v>
      </c>
      <c r="FA1231">
        <v>0.70340000000000003</v>
      </c>
      <c r="FB1231" t="s">
        <v>180</v>
      </c>
      <c r="FC1231">
        <v>18.638999999999999</v>
      </c>
      <c r="FD1231" t="s">
        <v>180</v>
      </c>
      <c r="FE1231">
        <v>15.563000000000001</v>
      </c>
      <c r="FF1231" t="s">
        <v>180</v>
      </c>
      <c r="FG1231">
        <v>38.343000000000004</v>
      </c>
      <c r="FH1231" t="s">
        <v>180</v>
      </c>
      <c r="FI1231" t="s">
        <v>180</v>
      </c>
      <c r="FJ1231" t="s">
        <v>180</v>
      </c>
      <c r="FK1231" t="s">
        <v>180</v>
      </c>
      <c r="FL1231" t="s">
        <v>180</v>
      </c>
      <c r="FM1231" t="s">
        <v>180</v>
      </c>
      <c r="FN1231" t="s">
        <v>180</v>
      </c>
      <c r="FP1231" t="s">
        <v>180</v>
      </c>
      <c r="FQ1231" t="s">
        <v>180</v>
      </c>
      <c r="FR1231" t="s">
        <v>180</v>
      </c>
      <c r="FS1231" t="s">
        <v>180</v>
      </c>
      <c r="FT1231" t="s">
        <v>180</v>
      </c>
      <c r="FU1231" t="s">
        <v>180</v>
      </c>
      <c r="FV1231" t="s">
        <v>4659</v>
      </c>
      <c r="FW1231" t="s">
        <v>180</v>
      </c>
      <c r="FX1231">
        <f t="shared" si="360"/>
        <v>0.26737967914438499</v>
      </c>
      <c r="FY1231">
        <f t="shared" si="361"/>
        <v>13.90374331550802</v>
      </c>
      <c r="FZ1231">
        <f t="shared" si="362"/>
        <v>1.0481283422459893</v>
      </c>
      <c r="GA1231">
        <f t="shared" si="363"/>
        <v>0.94117647058823528</v>
      </c>
      <c r="GB1231">
        <f t="shared" si="364"/>
        <v>1.2299465240641709</v>
      </c>
      <c r="GC1231">
        <f t="shared" si="365"/>
        <v>0.25</v>
      </c>
      <c r="GD1231">
        <f t="shared" si="366"/>
        <v>10.918918918918918</v>
      </c>
      <c r="GE1231">
        <f t="shared" si="367"/>
        <v>31.873767258382639</v>
      </c>
      <c r="GF1231">
        <f t="shared" si="368"/>
        <v>43.520408163265309</v>
      </c>
      <c r="GG1231">
        <f t="shared" si="369"/>
        <v>170.6</v>
      </c>
      <c r="GH1231">
        <f t="shared" si="370"/>
        <v>0.34452296819787986</v>
      </c>
      <c r="GI1231">
        <f t="shared" si="371"/>
        <v>0.15</v>
      </c>
      <c r="GJ1231">
        <f t="shared" si="372"/>
        <v>0.38071065989847713</v>
      </c>
      <c r="GK1231">
        <f t="shared" si="373"/>
        <v>432.994923857868</v>
      </c>
      <c r="GL1231">
        <f t="shared" si="374"/>
        <v>3.92</v>
      </c>
      <c r="GM1231">
        <f t="shared" si="375"/>
        <v>0.39400000000000002</v>
      </c>
      <c r="GN1231">
        <f t="shared" si="376"/>
        <v>0.10051020408163266</v>
      </c>
      <c r="GO1231">
        <f t="shared" si="377"/>
        <v>1.1136363636363635</v>
      </c>
      <c r="GP1231">
        <f t="shared" si="378"/>
        <v>0.98798859178362797</v>
      </c>
      <c r="GQ1231">
        <f>(EA1231/0.0735)/((DZ1231/0.195*(EB1231/0.295))^0.5)</f>
        <v>1.135321239519735</v>
      </c>
      <c r="GR1231">
        <v>0.51305000000000001</v>
      </c>
      <c r="GS1231">
        <v>0.70340000000000003</v>
      </c>
      <c r="GT1231">
        <v>18.638999999999999</v>
      </c>
      <c r="GU1231">
        <v>15.563000000000001</v>
      </c>
      <c r="GV1231">
        <v>38.343000000000004</v>
      </c>
    </row>
    <row r="1232" spans="1:204">
      <c r="A1232" t="s">
        <v>4650</v>
      </c>
      <c r="B1232" t="s">
        <v>4660</v>
      </c>
      <c r="C1232" t="s">
        <v>7228</v>
      </c>
      <c r="D1232" t="s">
        <v>7025</v>
      </c>
      <c r="E1232" t="s">
        <v>7025</v>
      </c>
      <c r="F1232">
        <v>135</v>
      </c>
      <c r="G1232">
        <v>33</v>
      </c>
      <c r="H1232" t="s">
        <v>6926</v>
      </c>
      <c r="I1232" t="s">
        <v>4652</v>
      </c>
      <c r="J1232" t="s">
        <v>180</v>
      </c>
      <c r="K1232">
        <v>-29.25</v>
      </c>
      <c r="L1232">
        <v>-29.25</v>
      </c>
      <c r="M1232">
        <v>-177.87</v>
      </c>
      <c r="N1232">
        <v>-177.87</v>
      </c>
      <c r="O1232" t="s">
        <v>179</v>
      </c>
      <c r="R1232" t="s">
        <v>4661</v>
      </c>
      <c r="S1232" t="s">
        <v>4662</v>
      </c>
      <c r="T1232" t="s">
        <v>7719</v>
      </c>
      <c r="V1232" t="s">
        <v>180</v>
      </c>
      <c r="W1232" t="s">
        <v>180</v>
      </c>
      <c r="X1232" t="s">
        <v>180</v>
      </c>
      <c r="Y1232" t="s">
        <v>180</v>
      </c>
      <c r="Z1232" t="s">
        <v>180</v>
      </c>
      <c r="AB1232" t="s">
        <v>180</v>
      </c>
      <c r="AC1232" t="s">
        <v>181</v>
      </c>
      <c r="AD1232" t="s">
        <v>180</v>
      </c>
      <c r="AE1232" t="s">
        <v>180</v>
      </c>
      <c r="AF1232" t="s">
        <v>180</v>
      </c>
      <c r="AG1232" t="s">
        <v>180</v>
      </c>
      <c r="AH1232" t="s">
        <v>4663</v>
      </c>
      <c r="AI1232">
        <v>48.58</v>
      </c>
      <c r="AJ1232">
        <v>0.69</v>
      </c>
      <c r="AK1232" t="s">
        <v>180</v>
      </c>
      <c r="AL1232">
        <v>17.73</v>
      </c>
      <c r="AM1232" t="s">
        <v>180</v>
      </c>
      <c r="AN1232">
        <v>2.2400000000000002</v>
      </c>
      <c r="AO1232">
        <v>8.07</v>
      </c>
      <c r="AQ1232">
        <v>12.84</v>
      </c>
      <c r="AR1232">
        <v>6.77</v>
      </c>
      <c r="AS1232">
        <v>0.18</v>
      </c>
      <c r="AT1232" t="s">
        <v>180</v>
      </c>
      <c r="AU1232">
        <v>0.13</v>
      </c>
      <c r="AV1232">
        <v>1.37</v>
      </c>
      <c r="AW1232">
        <v>0.02</v>
      </c>
      <c r="AX1232">
        <v>1.1200000000000001</v>
      </c>
      <c r="AY1232" t="s">
        <v>180</v>
      </c>
      <c r="AZ1232" t="s">
        <v>180</v>
      </c>
      <c r="BA1232">
        <v>98.395551999999995</v>
      </c>
      <c r="BC1232" t="s">
        <v>180</v>
      </c>
      <c r="BD1232" t="s">
        <v>180</v>
      </c>
      <c r="BE1232" t="s">
        <v>180</v>
      </c>
      <c r="BF1232" t="s">
        <v>180</v>
      </c>
      <c r="BG1232" t="s">
        <v>180</v>
      </c>
      <c r="BH1232" t="s">
        <v>180</v>
      </c>
      <c r="BI1232" t="s">
        <v>180</v>
      </c>
      <c r="BK1232" t="s">
        <v>180</v>
      </c>
      <c r="BL1232" t="s">
        <v>180</v>
      </c>
      <c r="BN1232" t="s">
        <v>180</v>
      </c>
      <c r="BO1232" t="s">
        <v>180</v>
      </c>
      <c r="BP1232" t="s">
        <v>180</v>
      </c>
      <c r="BQ1232" t="s">
        <v>180</v>
      </c>
      <c r="BR1232" t="s">
        <v>180</v>
      </c>
      <c r="BS1232" t="s">
        <v>180</v>
      </c>
      <c r="BT1232" t="s">
        <v>180</v>
      </c>
      <c r="BU1232" t="s">
        <v>180</v>
      </c>
      <c r="BV1232" t="s">
        <v>180</v>
      </c>
      <c r="BW1232" t="s">
        <v>180</v>
      </c>
      <c r="BX1232" t="s">
        <v>180</v>
      </c>
      <c r="BY1232" t="s">
        <v>180</v>
      </c>
      <c r="BZ1232" t="s">
        <v>180</v>
      </c>
      <c r="CD1232" t="s">
        <v>180</v>
      </c>
      <c r="CE1232" t="s">
        <v>180</v>
      </c>
      <c r="CG1232" t="s">
        <v>180</v>
      </c>
      <c r="CH1232" t="s">
        <v>180</v>
      </c>
      <c r="CI1232" t="s">
        <v>180</v>
      </c>
      <c r="CJ1232" t="s">
        <v>180</v>
      </c>
      <c r="CK1232" t="s">
        <v>180</v>
      </c>
      <c r="CM1232" t="s">
        <v>180</v>
      </c>
      <c r="CN1232" t="s">
        <v>180</v>
      </c>
      <c r="CQ1232">
        <v>350</v>
      </c>
      <c r="CR1232">
        <v>54</v>
      </c>
      <c r="CS1232" t="s">
        <v>180</v>
      </c>
      <c r="CT1232" t="s">
        <v>180</v>
      </c>
      <c r="CU1232">
        <v>34</v>
      </c>
      <c r="CV1232">
        <v>33</v>
      </c>
      <c r="CW1232">
        <v>94</v>
      </c>
      <c r="CX1232">
        <v>76</v>
      </c>
      <c r="CZ1232" t="s">
        <v>180</v>
      </c>
      <c r="DB1232" t="s">
        <v>180</v>
      </c>
      <c r="DC1232" t="s">
        <v>180</v>
      </c>
      <c r="DD1232">
        <v>2.2999999999999998</v>
      </c>
      <c r="DE1232">
        <v>175</v>
      </c>
      <c r="DF1232">
        <v>9.4</v>
      </c>
      <c r="DG1232">
        <v>16</v>
      </c>
      <c r="DH1232">
        <v>0.45</v>
      </c>
      <c r="DJ1232" t="s">
        <v>180</v>
      </c>
      <c r="DK1232" t="s">
        <v>180</v>
      </c>
      <c r="DL1232" t="s">
        <v>180</v>
      </c>
      <c r="DM1232" t="s">
        <v>180</v>
      </c>
      <c r="DP1232">
        <v>0.36</v>
      </c>
      <c r="DR1232" t="s">
        <v>180</v>
      </c>
      <c r="DS1232" t="s">
        <v>180</v>
      </c>
      <c r="DT1232">
        <v>0.11</v>
      </c>
      <c r="DU1232">
        <v>47</v>
      </c>
      <c r="DV1232">
        <v>1.1599999999999999</v>
      </c>
      <c r="DW1232">
        <v>3.3</v>
      </c>
      <c r="DX1232">
        <v>0.47</v>
      </c>
      <c r="DY1232">
        <v>3.01</v>
      </c>
      <c r="DZ1232">
        <v>1.08</v>
      </c>
      <c r="EA1232">
        <v>0.48899999999999999</v>
      </c>
      <c r="EB1232">
        <v>1.6</v>
      </c>
      <c r="EC1232">
        <v>0.27</v>
      </c>
      <c r="ED1232">
        <v>1.95</v>
      </c>
      <c r="EE1232">
        <v>0.4</v>
      </c>
      <c r="EF1232">
        <v>1.32</v>
      </c>
      <c r="EG1232">
        <v>0.17</v>
      </c>
      <c r="EH1232">
        <v>1.25</v>
      </c>
      <c r="EI1232">
        <v>0.18</v>
      </c>
      <c r="EJ1232">
        <v>0.51</v>
      </c>
      <c r="EM1232" t="s">
        <v>180</v>
      </c>
      <c r="EN1232" t="s">
        <v>180</v>
      </c>
      <c r="EO1232" t="s">
        <v>180</v>
      </c>
      <c r="EP1232" t="s">
        <v>180</v>
      </c>
      <c r="EQ1232" t="s">
        <v>180</v>
      </c>
      <c r="ER1232" t="s">
        <v>180</v>
      </c>
      <c r="ET1232">
        <v>1</v>
      </c>
      <c r="EV1232">
        <v>0.21</v>
      </c>
      <c r="EW1232">
        <v>0.11</v>
      </c>
      <c r="EX1232">
        <v>0.51300299999999999</v>
      </c>
      <c r="EY1232" t="s">
        <v>180</v>
      </c>
      <c r="EZ1232" t="s">
        <v>180</v>
      </c>
      <c r="FA1232">
        <v>0.70343999999999995</v>
      </c>
      <c r="FB1232" t="s">
        <v>180</v>
      </c>
      <c r="FD1232" t="s">
        <v>180</v>
      </c>
      <c r="FF1232" t="s">
        <v>180</v>
      </c>
      <c r="FH1232" t="s">
        <v>180</v>
      </c>
      <c r="FI1232" t="s">
        <v>180</v>
      </c>
      <c r="FJ1232" t="s">
        <v>180</v>
      </c>
      <c r="FK1232" t="s">
        <v>180</v>
      </c>
      <c r="FL1232" t="s">
        <v>180</v>
      </c>
      <c r="FM1232" t="s">
        <v>180</v>
      </c>
      <c r="FN1232" t="s">
        <v>180</v>
      </c>
      <c r="FP1232" t="s">
        <v>180</v>
      </c>
      <c r="FQ1232" t="s">
        <v>180</v>
      </c>
      <c r="FR1232" t="s">
        <v>180</v>
      </c>
      <c r="FS1232" t="s">
        <v>180</v>
      </c>
      <c r="FT1232" t="s">
        <v>180</v>
      </c>
      <c r="FU1232" t="s">
        <v>180</v>
      </c>
      <c r="FV1232" t="s">
        <v>4664</v>
      </c>
      <c r="FW1232" t="s">
        <v>180</v>
      </c>
      <c r="FX1232">
        <f t="shared" si="360"/>
        <v>0.36</v>
      </c>
      <c r="FY1232">
        <f t="shared" si="361"/>
        <v>12.8</v>
      </c>
      <c r="FZ1232">
        <f t="shared" si="362"/>
        <v>0.92799999999999994</v>
      </c>
      <c r="GA1232">
        <f t="shared" si="363"/>
        <v>0.8640000000000001</v>
      </c>
      <c r="GB1232">
        <f t="shared" si="364"/>
        <v>1.28</v>
      </c>
      <c r="GC1232">
        <f t="shared" si="365"/>
        <v>0.18840579710144931</v>
      </c>
      <c r="GD1232">
        <f t="shared" si="366"/>
        <v>18.617021276595743</v>
      </c>
      <c r="GE1232">
        <f t="shared" si="367"/>
        <v>58.139534883720934</v>
      </c>
      <c r="GF1232">
        <f t="shared" si="368"/>
        <v>40.517241379310349</v>
      </c>
      <c r="GG1232">
        <f t="shared" si="369"/>
        <v>104.44444444444444</v>
      </c>
      <c r="GH1232">
        <f t="shared" si="370"/>
        <v>0.30303030303030304</v>
      </c>
      <c r="GI1232">
        <f t="shared" si="371"/>
        <v>0.24444444444444444</v>
      </c>
      <c r="GJ1232">
        <f t="shared" si="372"/>
        <v>0.52380952380952384</v>
      </c>
      <c r="GK1232">
        <f t="shared" si="373"/>
        <v>223.80952380952382</v>
      </c>
      <c r="GL1232">
        <f t="shared" si="374"/>
        <v>2.5777777777777775</v>
      </c>
      <c r="GM1232">
        <f t="shared" si="375"/>
        <v>0.46666666666666662</v>
      </c>
      <c r="GN1232">
        <f t="shared" si="376"/>
        <v>0.18103448275862069</v>
      </c>
      <c r="GO1232">
        <f t="shared" si="377"/>
        <v>1.074074074074074</v>
      </c>
      <c r="GP1232">
        <f t="shared" si="378"/>
        <v>1.0756857558702784</v>
      </c>
      <c r="GQ1232">
        <f>(EA1232/0.0735)/((DZ1232/0.195*(EB1232/0.295))^0.5)</f>
        <v>1.2138861732881785</v>
      </c>
      <c r="GR1232">
        <v>0.51300299999999999</v>
      </c>
      <c r="GS1232">
        <v>0.70343999999999995</v>
      </c>
    </row>
    <row r="1233" spans="1:204">
      <c r="A1233" t="s">
        <v>4650</v>
      </c>
      <c r="B1233" t="s">
        <v>4665</v>
      </c>
      <c r="C1233" t="s">
        <v>7228</v>
      </c>
      <c r="D1233" t="s">
        <v>7025</v>
      </c>
      <c r="E1233" t="s">
        <v>7025</v>
      </c>
      <c r="F1233">
        <v>135</v>
      </c>
      <c r="G1233">
        <v>33</v>
      </c>
      <c r="H1233" t="s">
        <v>6926</v>
      </c>
      <c r="I1233" t="s">
        <v>4652</v>
      </c>
      <c r="J1233" t="s">
        <v>180</v>
      </c>
      <c r="K1233">
        <v>-29.25</v>
      </c>
      <c r="L1233">
        <v>-29.25</v>
      </c>
      <c r="M1233">
        <v>-177.87</v>
      </c>
      <c r="N1233">
        <v>-177.87</v>
      </c>
      <c r="O1233" t="s">
        <v>179</v>
      </c>
      <c r="R1233" t="s">
        <v>4666</v>
      </c>
      <c r="S1233" t="s">
        <v>4667</v>
      </c>
      <c r="T1233" t="s">
        <v>7719</v>
      </c>
      <c r="V1233" t="s">
        <v>180</v>
      </c>
      <c r="W1233" t="s">
        <v>180</v>
      </c>
      <c r="X1233" t="s">
        <v>180</v>
      </c>
      <c r="Y1233" t="s">
        <v>180</v>
      </c>
      <c r="Z1233" t="s">
        <v>180</v>
      </c>
      <c r="AB1233" t="s">
        <v>4657</v>
      </c>
      <c r="AC1233" t="s">
        <v>181</v>
      </c>
      <c r="AD1233" t="s">
        <v>180</v>
      </c>
      <c r="AE1233" t="s">
        <v>180</v>
      </c>
      <c r="AF1233" t="s">
        <v>180</v>
      </c>
      <c r="AG1233" t="s">
        <v>180</v>
      </c>
      <c r="AH1233" t="s">
        <v>4658</v>
      </c>
      <c r="AI1233">
        <v>47.85</v>
      </c>
      <c r="AJ1233">
        <v>0.56000000000000005</v>
      </c>
      <c r="AK1233" t="s">
        <v>180</v>
      </c>
      <c r="AL1233">
        <v>15.55</v>
      </c>
      <c r="AM1233" t="s">
        <v>180</v>
      </c>
      <c r="AN1233">
        <v>1.69</v>
      </c>
      <c r="AO1233">
        <v>8.4499999999999993</v>
      </c>
      <c r="AQ1233">
        <v>13.33</v>
      </c>
      <c r="AR1233">
        <v>10.3</v>
      </c>
      <c r="AS1233">
        <v>0.18</v>
      </c>
      <c r="AT1233" t="s">
        <v>180</v>
      </c>
      <c r="AU1233">
        <v>0.11</v>
      </c>
      <c r="AV1233">
        <v>0.93</v>
      </c>
      <c r="AW1233">
        <v>0.05</v>
      </c>
      <c r="AY1233" t="s">
        <v>180</v>
      </c>
      <c r="AZ1233" t="s">
        <v>200</v>
      </c>
      <c r="BA1233">
        <v>98.830662000000018</v>
      </c>
      <c r="BC1233" t="s">
        <v>180</v>
      </c>
      <c r="BD1233" t="s">
        <v>180</v>
      </c>
      <c r="BE1233" t="s">
        <v>180</v>
      </c>
      <c r="BF1233" t="s">
        <v>180</v>
      </c>
      <c r="BG1233" t="s">
        <v>180</v>
      </c>
      <c r="BH1233" t="s">
        <v>180</v>
      </c>
      <c r="BI1233" t="s">
        <v>180</v>
      </c>
      <c r="BK1233" t="s">
        <v>180</v>
      </c>
      <c r="BL1233" t="s">
        <v>180</v>
      </c>
      <c r="BM1233">
        <v>0.94</v>
      </c>
      <c r="BN1233" t="s">
        <v>180</v>
      </c>
      <c r="BO1233" t="s">
        <v>180</v>
      </c>
      <c r="BP1233" t="s">
        <v>180</v>
      </c>
      <c r="BQ1233" t="s">
        <v>180</v>
      </c>
      <c r="BR1233" t="s">
        <v>180</v>
      </c>
      <c r="BS1233" t="s">
        <v>180</v>
      </c>
      <c r="BT1233" t="s">
        <v>180</v>
      </c>
      <c r="BU1233" t="s">
        <v>180</v>
      </c>
      <c r="BV1233" t="s">
        <v>180</v>
      </c>
      <c r="BW1233" t="s">
        <v>180</v>
      </c>
      <c r="BX1233" t="s">
        <v>180</v>
      </c>
      <c r="BY1233" t="s">
        <v>180</v>
      </c>
      <c r="BZ1233" t="s">
        <v>180</v>
      </c>
      <c r="CD1233" t="s">
        <v>180</v>
      </c>
      <c r="CE1233" t="s">
        <v>180</v>
      </c>
      <c r="CG1233" t="s">
        <v>180</v>
      </c>
      <c r="CH1233" t="s">
        <v>180</v>
      </c>
      <c r="CI1233" t="s">
        <v>180</v>
      </c>
      <c r="CJ1233" t="s">
        <v>180</v>
      </c>
      <c r="CK1233" t="s">
        <v>180</v>
      </c>
      <c r="CM1233" t="s">
        <v>180</v>
      </c>
      <c r="CN1233" t="s">
        <v>180</v>
      </c>
      <c r="CO1233">
        <v>52.6</v>
      </c>
      <c r="CQ1233">
        <v>352.7</v>
      </c>
      <c r="CR1233">
        <v>227.6</v>
      </c>
      <c r="CS1233" t="s">
        <v>180</v>
      </c>
      <c r="CT1233" t="s">
        <v>180</v>
      </c>
      <c r="CU1233">
        <v>54.4</v>
      </c>
      <c r="CV1233">
        <v>97.9</v>
      </c>
      <c r="CW1233">
        <v>73.400000000000006</v>
      </c>
      <c r="CX1233">
        <v>50.5</v>
      </c>
      <c r="CY1233">
        <v>10.6</v>
      </c>
      <c r="CZ1233" t="s">
        <v>2187</v>
      </c>
      <c r="DB1233" t="s">
        <v>180</v>
      </c>
      <c r="DC1233" t="s">
        <v>180</v>
      </c>
      <c r="DE1233">
        <v>151.5</v>
      </c>
      <c r="DF1233">
        <v>10</v>
      </c>
      <c r="DG1233">
        <v>12.7</v>
      </c>
      <c r="DH1233">
        <v>0.32</v>
      </c>
      <c r="DJ1233" t="s">
        <v>180</v>
      </c>
      <c r="DK1233" t="s">
        <v>180</v>
      </c>
      <c r="DL1233" t="s">
        <v>180</v>
      </c>
      <c r="DM1233" t="s">
        <v>180</v>
      </c>
      <c r="DR1233" t="s">
        <v>180</v>
      </c>
      <c r="DS1233" t="s">
        <v>180</v>
      </c>
      <c r="DT1233">
        <v>0.11</v>
      </c>
      <c r="DU1233">
        <v>49</v>
      </c>
      <c r="DV1233">
        <v>1.29</v>
      </c>
      <c r="DW1233">
        <v>3.85</v>
      </c>
      <c r="DX1233">
        <v>0.68</v>
      </c>
      <c r="DY1233">
        <v>3.34</v>
      </c>
      <c r="DZ1233">
        <v>1.27</v>
      </c>
      <c r="EA1233">
        <v>0.48</v>
      </c>
      <c r="EB1233">
        <v>1.51</v>
      </c>
      <c r="EC1233">
        <v>0.27</v>
      </c>
      <c r="ED1233">
        <v>1.89</v>
      </c>
      <c r="EE1233">
        <v>0.42</v>
      </c>
      <c r="EF1233">
        <v>1.1299999999999999</v>
      </c>
      <c r="EG1233">
        <v>0.18</v>
      </c>
      <c r="EH1233">
        <v>1.24</v>
      </c>
      <c r="EI1233">
        <v>0.16</v>
      </c>
      <c r="EJ1233">
        <v>0.45</v>
      </c>
      <c r="EK1233">
        <v>0.16</v>
      </c>
      <c r="EM1233" t="s">
        <v>180</v>
      </c>
      <c r="EN1233" t="s">
        <v>180</v>
      </c>
      <c r="EO1233" t="s">
        <v>180</v>
      </c>
      <c r="EP1233" t="s">
        <v>180</v>
      </c>
      <c r="EQ1233" t="s">
        <v>180</v>
      </c>
      <c r="ER1233" t="s">
        <v>180</v>
      </c>
      <c r="ET1233">
        <v>1.21</v>
      </c>
      <c r="EV1233">
        <v>0.1</v>
      </c>
      <c r="EW1233">
        <v>0.1</v>
      </c>
      <c r="EX1233">
        <v>0.51305999999999996</v>
      </c>
      <c r="EY1233" t="s">
        <v>180</v>
      </c>
      <c r="EZ1233" t="s">
        <v>180</v>
      </c>
      <c r="FA1233">
        <v>0.70342000000000005</v>
      </c>
      <c r="FB1233" t="s">
        <v>180</v>
      </c>
      <c r="FC1233">
        <v>18.648</v>
      </c>
      <c r="FD1233" t="s">
        <v>180</v>
      </c>
      <c r="FE1233">
        <v>15.571</v>
      </c>
      <c r="FF1233" t="s">
        <v>180</v>
      </c>
      <c r="FG1233">
        <v>38.341999999999999</v>
      </c>
      <c r="FH1233" t="s">
        <v>180</v>
      </c>
      <c r="FI1233" t="s">
        <v>180</v>
      </c>
      <c r="FJ1233" t="s">
        <v>180</v>
      </c>
      <c r="FK1233" t="s">
        <v>180</v>
      </c>
      <c r="FL1233" t="s">
        <v>180</v>
      </c>
      <c r="FM1233" t="s">
        <v>180</v>
      </c>
      <c r="FN1233" t="s">
        <v>180</v>
      </c>
      <c r="FP1233" t="s">
        <v>180</v>
      </c>
      <c r="FQ1233" t="s">
        <v>180</v>
      </c>
      <c r="FR1233" t="s">
        <v>180</v>
      </c>
      <c r="FS1233" t="s">
        <v>180</v>
      </c>
      <c r="FT1233" t="s">
        <v>180</v>
      </c>
      <c r="FU1233" t="s">
        <v>180</v>
      </c>
      <c r="FV1233" t="s">
        <v>4668</v>
      </c>
      <c r="FW1233" t="s">
        <v>180</v>
      </c>
      <c r="FX1233">
        <f t="shared" si="360"/>
        <v>0.25806451612903225</v>
      </c>
      <c r="FY1233">
        <f t="shared" si="361"/>
        <v>10.241935483870968</v>
      </c>
      <c r="FZ1233">
        <f t="shared" si="362"/>
        <v>1.0403225806451613</v>
      </c>
      <c r="GA1233">
        <f t="shared" si="363"/>
        <v>1.0241935483870968</v>
      </c>
      <c r="GB1233">
        <f t="shared" si="364"/>
        <v>1.217741935483871</v>
      </c>
      <c r="GC1233">
        <f t="shared" si="365"/>
        <v>0.19642857142857142</v>
      </c>
      <c r="GD1233">
        <f t="shared" si="366"/>
        <v>15.15</v>
      </c>
      <c r="GE1233">
        <f t="shared" si="367"/>
        <v>45.359281437125752</v>
      </c>
      <c r="GF1233">
        <f t="shared" si="368"/>
        <v>37.984496124031004</v>
      </c>
      <c r="GG1233">
        <f t="shared" si="369"/>
        <v>153.125</v>
      </c>
      <c r="GH1233">
        <f t="shared" si="370"/>
        <v>0.31428571428571428</v>
      </c>
      <c r="GI1233">
        <f t="shared" si="371"/>
        <v>0.3125</v>
      </c>
      <c r="GJ1233">
        <f t="shared" si="372"/>
        <v>1</v>
      </c>
      <c r="GK1233">
        <f t="shared" si="373"/>
        <v>490</v>
      </c>
      <c r="GL1233">
        <f t="shared" si="374"/>
        <v>4.03125</v>
      </c>
      <c r="GM1233">
        <f t="shared" si="375"/>
        <v>0.3125</v>
      </c>
      <c r="GN1233">
        <f t="shared" si="376"/>
        <v>7.7519379844961239E-2</v>
      </c>
      <c r="GO1233">
        <f t="shared" si="377"/>
        <v>1.015748031496063</v>
      </c>
      <c r="GP1233">
        <f t="shared" si="378"/>
        <v>0.98937474320862673</v>
      </c>
      <c r="GQ1233">
        <f>(EA1233/0.0735)/((DZ1233/0.195*(EB1233/0.295))^0.5)</f>
        <v>1.1310762357808759</v>
      </c>
      <c r="GR1233">
        <v>0.51305999999999996</v>
      </c>
      <c r="GS1233">
        <v>0.70342000000000005</v>
      </c>
      <c r="GT1233">
        <v>18.648</v>
      </c>
      <c r="GU1233">
        <v>15.571</v>
      </c>
      <c r="GV1233">
        <v>38.341999999999999</v>
      </c>
    </row>
    <row r="1234" spans="1:204">
      <c r="A1234" t="s">
        <v>4650</v>
      </c>
      <c r="B1234" t="s">
        <v>4685</v>
      </c>
      <c r="C1234" t="s">
        <v>7228</v>
      </c>
      <c r="D1234" t="s">
        <v>7025</v>
      </c>
      <c r="E1234" t="s">
        <v>7025</v>
      </c>
      <c r="F1234">
        <v>135</v>
      </c>
      <c r="G1234">
        <v>33</v>
      </c>
      <c r="H1234" t="s">
        <v>6926</v>
      </c>
      <c r="I1234" t="s">
        <v>4709</v>
      </c>
      <c r="J1234" t="s">
        <v>180</v>
      </c>
      <c r="K1234">
        <v>-29.27</v>
      </c>
      <c r="L1234">
        <v>-29.27</v>
      </c>
      <c r="M1234">
        <v>-177.92</v>
      </c>
      <c r="N1234">
        <v>-177.92</v>
      </c>
      <c r="O1234" t="s">
        <v>179</v>
      </c>
      <c r="R1234" t="s">
        <v>4710</v>
      </c>
      <c r="S1234" t="s">
        <v>4689</v>
      </c>
      <c r="T1234" t="s">
        <v>7719</v>
      </c>
      <c r="V1234" t="s">
        <v>180</v>
      </c>
      <c r="W1234" t="s">
        <v>180</v>
      </c>
      <c r="X1234" t="s">
        <v>180</v>
      </c>
      <c r="Y1234" t="s">
        <v>180</v>
      </c>
      <c r="Z1234" t="s">
        <v>180</v>
      </c>
      <c r="AB1234" t="s">
        <v>180</v>
      </c>
      <c r="AC1234" t="s">
        <v>181</v>
      </c>
      <c r="AD1234" t="s">
        <v>180</v>
      </c>
      <c r="AE1234" t="s">
        <v>180</v>
      </c>
      <c r="AF1234" t="s">
        <v>180</v>
      </c>
      <c r="AG1234" t="s">
        <v>180</v>
      </c>
      <c r="AH1234" t="s">
        <v>4698</v>
      </c>
      <c r="AI1234">
        <v>51.5</v>
      </c>
      <c r="AJ1234">
        <v>0.65</v>
      </c>
      <c r="AK1234" t="s">
        <v>180</v>
      </c>
      <c r="AL1234">
        <v>15.69</v>
      </c>
      <c r="AM1234" t="s">
        <v>180</v>
      </c>
      <c r="AP1234">
        <v>10.08</v>
      </c>
      <c r="AQ1234">
        <v>11.75</v>
      </c>
      <c r="AR1234">
        <v>7.14</v>
      </c>
      <c r="AS1234">
        <v>0.19</v>
      </c>
      <c r="AT1234" t="s">
        <v>180</v>
      </c>
      <c r="AU1234">
        <v>0.21</v>
      </c>
      <c r="AV1234">
        <v>1.58</v>
      </c>
      <c r="AW1234">
        <v>0.05</v>
      </c>
      <c r="AY1234" t="s">
        <v>180</v>
      </c>
      <c r="AZ1234" t="s">
        <v>180</v>
      </c>
      <c r="BA1234">
        <v>98.839999999999989</v>
      </c>
      <c r="BC1234" t="s">
        <v>180</v>
      </c>
      <c r="BD1234" t="s">
        <v>180</v>
      </c>
      <c r="BE1234" t="s">
        <v>180</v>
      </c>
      <c r="BF1234" t="s">
        <v>180</v>
      </c>
      <c r="BG1234" t="s">
        <v>180</v>
      </c>
      <c r="BH1234" t="s">
        <v>180</v>
      </c>
      <c r="BI1234" t="s">
        <v>180</v>
      </c>
      <c r="BK1234" t="s">
        <v>180</v>
      </c>
      <c r="BL1234" t="s">
        <v>180</v>
      </c>
      <c r="BN1234" t="s">
        <v>180</v>
      </c>
      <c r="BO1234" t="s">
        <v>180</v>
      </c>
      <c r="BP1234" t="s">
        <v>180</v>
      </c>
      <c r="BQ1234" t="s">
        <v>180</v>
      </c>
      <c r="BR1234" t="s">
        <v>180</v>
      </c>
      <c r="BS1234" t="s">
        <v>180</v>
      </c>
      <c r="BT1234" t="s">
        <v>180</v>
      </c>
      <c r="BU1234" t="s">
        <v>180</v>
      </c>
      <c r="BV1234" t="s">
        <v>180</v>
      </c>
      <c r="BW1234" t="s">
        <v>180</v>
      </c>
      <c r="BX1234" t="s">
        <v>180</v>
      </c>
      <c r="BY1234" t="s">
        <v>180</v>
      </c>
      <c r="BZ1234" t="s">
        <v>180</v>
      </c>
      <c r="CD1234" t="s">
        <v>180</v>
      </c>
      <c r="CE1234" t="s">
        <v>180</v>
      </c>
      <c r="CG1234" t="s">
        <v>180</v>
      </c>
      <c r="CH1234" t="s">
        <v>180</v>
      </c>
      <c r="CI1234" t="s">
        <v>180</v>
      </c>
      <c r="CJ1234" t="s">
        <v>180</v>
      </c>
      <c r="CK1234" t="s">
        <v>180</v>
      </c>
      <c r="CM1234" t="s">
        <v>180</v>
      </c>
      <c r="CN1234" t="s">
        <v>180</v>
      </c>
      <c r="CO1234">
        <v>47.8</v>
      </c>
      <c r="CR1234">
        <v>107</v>
      </c>
      <c r="CS1234" t="s">
        <v>180</v>
      </c>
      <c r="CT1234" t="s">
        <v>180</v>
      </c>
      <c r="CU1234">
        <v>46.1</v>
      </c>
      <c r="CV1234">
        <v>42.4</v>
      </c>
      <c r="CW1234">
        <v>133</v>
      </c>
      <c r="CX1234">
        <v>78.3</v>
      </c>
      <c r="CZ1234" t="s">
        <v>180</v>
      </c>
      <c r="DB1234" t="s">
        <v>180</v>
      </c>
      <c r="DC1234" t="s">
        <v>180</v>
      </c>
      <c r="DD1234">
        <v>3.47</v>
      </c>
      <c r="DE1234">
        <v>132</v>
      </c>
      <c r="DF1234">
        <v>15.1</v>
      </c>
      <c r="DG1234">
        <v>26.7</v>
      </c>
      <c r="DH1234">
        <v>0.25</v>
      </c>
      <c r="DJ1234" t="s">
        <v>180</v>
      </c>
      <c r="DK1234" t="s">
        <v>180</v>
      </c>
      <c r="DL1234" t="s">
        <v>180</v>
      </c>
      <c r="DM1234" t="s">
        <v>180</v>
      </c>
      <c r="DR1234" t="s">
        <v>180</v>
      </c>
      <c r="DS1234" t="s">
        <v>180</v>
      </c>
      <c r="DT1234">
        <v>0.21</v>
      </c>
      <c r="DU1234">
        <v>69.900000000000006</v>
      </c>
      <c r="DV1234">
        <v>1.22</v>
      </c>
      <c r="DW1234">
        <v>3.63</v>
      </c>
      <c r="DX1234">
        <v>0.67</v>
      </c>
      <c r="DY1234">
        <v>3.65</v>
      </c>
      <c r="DZ1234">
        <v>1.41</v>
      </c>
      <c r="EA1234">
        <v>0.54</v>
      </c>
      <c r="EB1234">
        <v>1.99</v>
      </c>
      <c r="EC1234">
        <v>0.38</v>
      </c>
      <c r="ED1234">
        <v>2.71</v>
      </c>
      <c r="EE1234">
        <v>0.6</v>
      </c>
      <c r="EF1234">
        <v>1.86</v>
      </c>
      <c r="EG1234">
        <v>0.27</v>
      </c>
      <c r="EH1234">
        <v>1.82</v>
      </c>
      <c r="EI1234">
        <v>0.28000000000000003</v>
      </c>
      <c r="EJ1234">
        <v>1.04</v>
      </c>
      <c r="EK1234">
        <v>0.03</v>
      </c>
      <c r="EM1234" t="s">
        <v>180</v>
      </c>
      <c r="EN1234" t="s">
        <v>180</v>
      </c>
      <c r="EO1234" t="s">
        <v>180</v>
      </c>
      <c r="EP1234" t="s">
        <v>180</v>
      </c>
      <c r="EQ1234" t="s">
        <v>180</v>
      </c>
      <c r="ER1234" t="s">
        <v>180</v>
      </c>
      <c r="ET1234">
        <v>1.42</v>
      </c>
      <c r="EV1234">
        <v>0.17</v>
      </c>
      <c r="EW1234">
        <v>0.08</v>
      </c>
      <c r="EY1234" t="s">
        <v>180</v>
      </c>
      <c r="EZ1234" t="s">
        <v>180</v>
      </c>
      <c r="FB1234" t="s">
        <v>180</v>
      </c>
      <c r="FD1234" t="s">
        <v>180</v>
      </c>
      <c r="FF1234" t="s">
        <v>180</v>
      </c>
      <c r="FH1234" t="s">
        <v>180</v>
      </c>
      <c r="FI1234" t="s">
        <v>180</v>
      </c>
      <c r="FJ1234" t="s">
        <v>180</v>
      </c>
      <c r="FK1234" t="s">
        <v>180</v>
      </c>
      <c r="FL1234" t="s">
        <v>180</v>
      </c>
      <c r="FM1234" t="s">
        <v>180</v>
      </c>
      <c r="FN1234" t="s">
        <v>180</v>
      </c>
      <c r="FP1234" t="s">
        <v>180</v>
      </c>
      <c r="FQ1234" t="s">
        <v>180</v>
      </c>
      <c r="FR1234" t="s">
        <v>180</v>
      </c>
      <c r="FS1234" t="s">
        <v>180</v>
      </c>
      <c r="FT1234" t="s">
        <v>180</v>
      </c>
      <c r="FU1234" t="s">
        <v>180</v>
      </c>
      <c r="FV1234" t="s">
        <v>4711</v>
      </c>
      <c r="FW1234" t="s">
        <v>180</v>
      </c>
      <c r="FX1234">
        <f t="shared" si="360"/>
        <v>0.13736263736263735</v>
      </c>
      <c r="FY1234">
        <f t="shared" si="361"/>
        <v>14.67032967032967</v>
      </c>
      <c r="FZ1234">
        <f t="shared" si="362"/>
        <v>0.67032967032967028</v>
      </c>
      <c r="GA1234">
        <f t="shared" si="363"/>
        <v>0.77472527472527464</v>
      </c>
      <c r="GB1234">
        <f t="shared" si="364"/>
        <v>1.0934065934065933</v>
      </c>
      <c r="GC1234">
        <f t="shared" si="365"/>
        <v>0.32307692307692304</v>
      </c>
      <c r="GD1234">
        <f t="shared" si="366"/>
        <v>8.741721854304636</v>
      </c>
      <c r="GE1234">
        <f t="shared" si="367"/>
        <v>36.164383561643838</v>
      </c>
      <c r="GF1234">
        <f t="shared" si="368"/>
        <v>57.295081967213122</v>
      </c>
      <c r="GG1234">
        <f t="shared" si="369"/>
        <v>279.60000000000002</v>
      </c>
      <c r="GH1234">
        <f t="shared" si="370"/>
        <v>0.39118457300275483</v>
      </c>
      <c r="GI1234">
        <f t="shared" si="371"/>
        <v>0.32</v>
      </c>
      <c r="GJ1234">
        <f t="shared" si="372"/>
        <v>0.47058823529411764</v>
      </c>
      <c r="GK1234">
        <f t="shared" si="373"/>
        <v>411.1764705882353</v>
      </c>
      <c r="GL1234">
        <f t="shared" si="374"/>
        <v>4.88</v>
      </c>
      <c r="GM1234">
        <f t="shared" si="375"/>
        <v>0.68</v>
      </c>
      <c r="GN1234">
        <f t="shared" si="376"/>
        <v>0.13934426229508198</v>
      </c>
      <c r="GO1234">
        <f t="shared" si="377"/>
        <v>0.86524822695035464</v>
      </c>
      <c r="GP1234">
        <f t="shared" si="378"/>
        <v>0.96635947640170139</v>
      </c>
      <c r="GQ1234">
        <f>(EA1234/0.0735)/((DZ1234/0.195*(EB1234/0.295))^0.5)</f>
        <v>1.0519585792942565</v>
      </c>
    </row>
    <row r="1235" spans="1:204">
      <c r="A1235" t="s">
        <v>4650</v>
      </c>
      <c r="B1235" t="s">
        <v>4731</v>
      </c>
      <c r="C1235" t="s">
        <v>7228</v>
      </c>
      <c r="D1235" t="s">
        <v>7025</v>
      </c>
      <c r="E1235" t="s">
        <v>7025</v>
      </c>
      <c r="F1235">
        <v>135</v>
      </c>
      <c r="G1235">
        <v>33</v>
      </c>
      <c r="H1235" t="s">
        <v>6926</v>
      </c>
      <c r="I1235" t="s">
        <v>4732</v>
      </c>
      <c r="J1235" t="s">
        <v>180</v>
      </c>
      <c r="K1235">
        <v>-29.25</v>
      </c>
      <c r="L1235">
        <v>-29.25</v>
      </c>
      <c r="M1235">
        <v>-177.87</v>
      </c>
      <c r="N1235">
        <v>-177.87</v>
      </c>
      <c r="O1235" t="s">
        <v>179</v>
      </c>
      <c r="R1235" t="s">
        <v>4733</v>
      </c>
      <c r="S1235" t="s">
        <v>4734</v>
      </c>
      <c r="T1235" t="s">
        <v>7719</v>
      </c>
      <c r="V1235" t="s">
        <v>180</v>
      </c>
      <c r="W1235" t="s">
        <v>180</v>
      </c>
      <c r="X1235" t="s">
        <v>180</v>
      </c>
      <c r="Y1235" t="s">
        <v>180</v>
      </c>
      <c r="Z1235" t="s">
        <v>180</v>
      </c>
      <c r="AB1235" t="s">
        <v>180</v>
      </c>
      <c r="AC1235" t="s">
        <v>181</v>
      </c>
      <c r="AD1235" t="s">
        <v>180</v>
      </c>
      <c r="AE1235" t="s">
        <v>180</v>
      </c>
      <c r="AF1235" t="s">
        <v>180</v>
      </c>
      <c r="AG1235" t="s">
        <v>180</v>
      </c>
      <c r="AH1235" t="s">
        <v>4735</v>
      </c>
      <c r="AI1235">
        <v>49.46</v>
      </c>
      <c r="AJ1235">
        <v>0.68</v>
      </c>
      <c r="AK1235" t="s">
        <v>180</v>
      </c>
      <c r="AL1235">
        <v>17.73</v>
      </c>
      <c r="AM1235" t="s">
        <v>180</v>
      </c>
      <c r="AP1235">
        <v>10.68</v>
      </c>
      <c r="AQ1235">
        <v>12.22</v>
      </c>
      <c r="AR1235">
        <v>6.68</v>
      </c>
      <c r="AS1235">
        <v>0.2</v>
      </c>
      <c r="AT1235" t="s">
        <v>180</v>
      </c>
      <c r="AU1235">
        <v>0.25</v>
      </c>
      <c r="AV1235">
        <v>1.32</v>
      </c>
      <c r="AW1235">
        <v>0.08</v>
      </c>
      <c r="AY1235" t="s">
        <v>180</v>
      </c>
      <c r="AZ1235" t="s">
        <v>2177</v>
      </c>
      <c r="BA1235">
        <v>99.300000000000011</v>
      </c>
      <c r="BC1235" t="s">
        <v>180</v>
      </c>
      <c r="BD1235" t="s">
        <v>180</v>
      </c>
      <c r="BE1235" t="s">
        <v>180</v>
      </c>
      <c r="BF1235" t="s">
        <v>180</v>
      </c>
      <c r="BG1235" t="s">
        <v>180</v>
      </c>
      <c r="BH1235" t="s">
        <v>180</v>
      </c>
      <c r="BI1235" t="s">
        <v>180</v>
      </c>
      <c r="BK1235" t="s">
        <v>180</v>
      </c>
      <c r="BL1235" t="s">
        <v>180</v>
      </c>
      <c r="BM1235">
        <v>0.3</v>
      </c>
      <c r="BN1235" t="s">
        <v>180</v>
      </c>
      <c r="BO1235" t="s">
        <v>180</v>
      </c>
      <c r="BP1235" t="s">
        <v>180</v>
      </c>
      <c r="BQ1235" t="s">
        <v>180</v>
      </c>
      <c r="BR1235" t="s">
        <v>180</v>
      </c>
      <c r="BS1235" t="s">
        <v>180</v>
      </c>
      <c r="BT1235" t="s">
        <v>180</v>
      </c>
      <c r="BU1235" t="s">
        <v>180</v>
      </c>
      <c r="BV1235" t="s">
        <v>180</v>
      </c>
      <c r="BW1235" t="s">
        <v>180</v>
      </c>
      <c r="BX1235" t="s">
        <v>180</v>
      </c>
      <c r="BY1235" t="s">
        <v>180</v>
      </c>
      <c r="BZ1235" t="s">
        <v>180</v>
      </c>
      <c r="CD1235" t="s">
        <v>180</v>
      </c>
      <c r="CE1235" t="s">
        <v>180</v>
      </c>
      <c r="CG1235" t="s">
        <v>180</v>
      </c>
      <c r="CH1235" t="s">
        <v>180</v>
      </c>
      <c r="CI1235" t="s">
        <v>180</v>
      </c>
      <c r="CJ1235" t="s">
        <v>180</v>
      </c>
      <c r="CK1235" t="s">
        <v>180</v>
      </c>
      <c r="CM1235" t="s">
        <v>180</v>
      </c>
      <c r="CN1235" t="s">
        <v>180</v>
      </c>
      <c r="CO1235">
        <v>39.5</v>
      </c>
      <c r="CQ1235">
        <v>356.3</v>
      </c>
      <c r="CR1235">
        <v>14.6</v>
      </c>
      <c r="CS1235" t="s">
        <v>180</v>
      </c>
      <c r="CT1235" t="s">
        <v>180</v>
      </c>
      <c r="CV1235">
        <v>25.1</v>
      </c>
      <c r="CW1235">
        <v>121</v>
      </c>
      <c r="CX1235">
        <v>78.3</v>
      </c>
      <c r="CY1235">
        <v>17.399999999999999</v>
      </c>
      <c r="CZ1235" t="s">
        <v>180</v>
      </c>
      <c r="DB1235" t="s">
        <v>180</v>
      </c>
      <c r="DC1235" t="s">
        <v>180</v>
      </c>
      <c r="DD1235">
        <v>5.5</v>
      </c>
      <c r="DE1235">
        <v>203</v>
      </c>
      <c r="DF1235">
        <v>15.8</v>
      </c>
      <c r="DG1235">
        <v>32</v>
      </c>
      <c r="DH1235">
        <v>1.5</v>
      </c>
      <c r="DJ1235" t="s">
        <v>180</v>
      </c>
      <c r="DK1235" t="s">
        <v>180</v>
      </c>
      <c r="DL1235" t="s">
        <v>180</v>
      </c>
      <c r="DM1235" t="s">
        <v>180</v>
      </c>
      <c r="DR1235" t="s">
        <v>180</v>
      </c>
      <c r="DS1235" t="s">
        <v>180</v>
      </c>
      <c r="DU1235">
        <v>88.1</v>
      </c>
      <c r="DV1235">
        <v>1.6</v>
      </c>
      <c r="DW1235">
        <v>7.5</v>
      </c>
      <c r="DY1235">
        <v>5.21</v>
      </c>
      <c r="DZ1235">
        <v>1.6</v>
      </c>
      <c r="EA1235">
        <v>0.56999999999999995</v>
      </c>
      <c r="EB1235">
        <v>1.97</v>
      </c>
      <c r="ED1235">
        <v>2.2400000000000002</v>
      </c>
      <c r="EF1235">
        <v>1.45</v>
      </c>
      <c r="EH1235">
        <v>1.08</v>
      </c>
      <c r="EI1235">
        <v>0.19</v>
      </c>
      <c r="EM1235" t="s">
        <v>180</v>
      </c>
      <c r="EN1235" t="s">
        <v>180</v>
      </c>
      <c r="EO1235" t="s">
        <v>180</v>
      </c>
      <c r="EP1235" t="s">
        <v>180</v>
      </c>
      <c r="EQ1235" t="s">
        <v>180</v>
      </c>
      <c r="ER1235" t="s">
        <v>180</v>
      </c>
      <c r="ET1235">
        <v>2.9</v>
      </c>
      <c r="EV1235">
        <v>0.5</v>
      </c>
      <c r="EY1235" t="s">
        <v>180</v>
      </c>
      <c r="EZ1235" t="s">
        <v>180</v>
      </c>
      <c r="FB1235" t="s">
        <v>180</v>
      </c>
      <c r="FD1235" t="s">
        <v>180</v>
      </c>
      <c r="FF1235" t="s">
        <v>180</v>
      </c>
      <c r="FH1235" t="s">
        <v>180</v>
      </c>
      <c r="FI1235" t="s">
        <v>180</v>
      </c>
      <c r="FJ1235" t="s">
        <v>180</v>
      </c>
      <c r="FK1235" t="s">
        <v>180</v>
      </c>
      <c r="FL1235" t="s">
        <v>180</v>
      </c>
      <c r="FM1235" t="s">
        <v>180</v>
      </c>
      <c r="FN1235" t="s">
        <v>180</v>
      </c>
      <c r="FP1235" t="s">
        <v>180</v>
      </c>
      <c r="FQ1235" t="s">
        <v>180</v>
      </c>
      <c r="FR1235" t="s">
        <v>180</v>
      </c>
      <c r="FS1235" t="s">
        <v>180</v>
      </c>
      <c r="FT1235" t="s">
        <v>180</v>
      </c>
      <c r="FU1235" t="s">
        <v>180</v>
      </c>
      <c r="FV1235" t="s">
        <v>4736</v>
      </c>
      <c r="FW1235" t="s">
        <v>180</v>
      </c>
      <c r="FX1235">
        <f t="shared" si="360"/>
        <v>1.3888888888888888</v>
      </c>
      <c r="FY1235">
        <f t="shared" si="361"/>
        <v>29.629629629629626</v>
      </c>
      <c r="FZ1235">
        <f t="shared" si="362"/>
        <v>1.4814814814814814</v>
      </c>
      <c r="GA1235">
        <f t="shared" si="363"/>
        <v>1.4814814814814814</v>
      </c>
      <c r="GB1235">
        <f t="shared" si="364"/>
        <v>1.824074074074074</v>
      </c>
      <c r="GC1235">
        <f t="shared" si="365"/>
        <v>0.36764705882352938</v>
      </c>
      <c r="GD1235">
        <f t="shared" si="366"/>
        <v>12.848101265822784</v>
      </c>
      <c r="GE1235">
        <f t="shared" si="367"/>
        <v>38.963531669865645</v>
      </c>
      <c r="GF1235">
        <f t="shared" si="368"/>
        <v>55.062499999999993</v>
      </c>
      <c r="GG1235">
        <f t="shared" si="369"/>
        <v>58.733333333333327</v>
      </c>
      <c r="GH1235">
        <f t="shared" si="370"/>
        <v>0.38666666666666666</v>
      </c>
      <c r="GK1235">
        <f t="shared" si="373"/>
        <v>176.2</v>
      </c>
      <c r="GL1235">
        <f t="shared" si="374"/>
        <v>1.0666666666666667</v>
      </c>
      <c r="GM1235">
        <f t="shared" si="375"/>
        <v>0.33333333333333331</v>
      </c>
      <c r="GN1235">
        <f t="shared" si="376"/>
        <v>0.3125</v>
      </c>
      <c r="GO1235">
        <f t="shared" si="377"/>
        <v>1</v>
      </c>
      <c r="GQ1235">
        <f>(EA1235/0.0735)/((DZ1235/0.195*(EB1235/0.295))^0.5)</f>
        <v>1.0476657006496282</v>
      </c>
    </row>
    <row r="1236" spans="1:204">
      <c r="A1236" t="s">
        <v>4650</v>
      </c>
      <c r="B1236" t="s">
        <v>4731</v>
      </c>
      <c r="C1236" t="s">
        <v>7228</v>
      </c>
      <c r="D1236" t="s">
        <v>7025</v>
      </c>
      <c r="E1236" t="s">
        <v>7025</v>
      </c>
      <c r="F1236">
        <v>135</v>
      </c>
      <c r="G1236">
        <v>33</v>
      </c>
      <c r="H1236" t="s">
        <v>6926</v>
      </c>
      <c r="I1236" t="s">
        <v>4737</v>
      </c>
      <c r="J1236" t="s">
        <v>180</v>
      </c>
      <c r="K1236">
        <v>-29.25</v>
      </c>
      <c r="L1236">
        <v>-29.25</v>
      </c>
      <c r="M1236">
        <v>-177.87</v>
      </c>
      <c r="N1236">
        <v>-177.87</v>
      </c>
      <c r="O1236" t="s">
        <v>179</v>
      </c>
      <c r="R1236" t="s">
        <v>4738</v>
      </c>
      <c r="S1236" t="s">
        <v>4734</v>
      </c>
      <c r="T1236" t="s">
        <v>7719</v>
      </c>
      <c r="V1236" t="s">
        <v>180</v>
      </c>
      <c r="W1236" t="s">
        <v>180</v>
      </c>
      <c r="X1236" t="s">
        <v>180</v>
      </c>
      <c r="Y1236" t="s">
        <v>180</v>
      </c>
      <c r="Z1236" t="s">
        <v>180</v>
      </c>
      <c r="AB1236" t="s">
        <v>180</v>
      </c>
      <c r="AC1236" t="s">
        <v>181</v>
      </c>
      <c r="AD1236" t="s">
        <v>180</v>
      </c>
      <c r="AE1236" t="s">
        <v>180</v>
      </c>
      <c r="AF1236" t="s">
        <v>180</v>
      </c>
      <c r="AG1236" t="s">
        <v>180</v>
      </c>
      <c r="AH1236" t="s">
        <v>4735</v>
      </c>
      <c r="AI1236">
        <v>53.31</v>
      </c>
      <c r="AJ1236">
        <v>0.6</v>
      </c>
      <c r="AK1236" t="s">
        <v>180</v>
      </c>
      <c r="AL1236">
        <v>14.31</v>
      </c>
      <c r="AM1236" t="s">
        <v>180</v>
      </c>
      <c r="AP1236">
        <v>9.36</v>
      </c>
      <c r="AQ1236">
        <v>11.38</v>
      </c>
      <c r="AR1236">
        <v>7.52</v>
      </c>
      <c r="AS1236">
        <v>0.21</v>
      </c>
      <c r="AT1236" t="s">
        <v>180</v>
      </c>
      <c r="AU1236">
        <v>0.28999999999999998</v>
      </c>
      <c r="AV1236">
        <v>1.85</v>
      </c>
      <c r="AW1236">
        <v>0.08</v>
      </c>
      <c r="AY1236" t="s">
        <v>180</v>
      </c>
      <c r="AZ1236" t="s">
        <v>337</v>
      </c>
      <c r="BA1236">
        <v>98.909999999999982</v>
      </c>
      <c r="BC1236" t="s">
        <v>180</v>
      </c>
      <c r="BD1236" t="s">
        <v>180</v>
      </c>
      <c r="BE1236" t="s">
        <v>180</v>
      </c>
      <c r="BF1236" t="s">
        <v>180</v>
      </c>
      <c r="BG1236" t="s">
        <v>180</v>
      </c>
      <c r="BH1236" t="s">
        <v>180</v>
      </c>
      <c r="BI1236" t="s">
        <v>180</v>
      </c>
      <c r="BK1236" t="s">
        <v>180</v>
      </c>
      <c r="BL1236" t="s">
        <v>180</v>
      </c>
      <c r="BM1236">
        <v>0.25</v>
      </c>
      <c r="BN1236" t="s">
        <v>180</v>
      </c>
      <c r="BO1236" t="s">
        <v>180</v>
      </c>
      <c r="BP1236" t="s">
        <v>180</v>
      </c>
      <c r="BQ1236" t="s">
        <v>180</v>
      </c>
      <c r="BR1236" t="s">
        <v>180</v>
      </c>
      <c r="BS1236" t="s">
        <v>180</v>
      </c>
      <c r="BT1236" t="s">
        <v>180</v>
      </c>
      <c r="BU1236" t="s">
        <v>180</v>
      </c>
      <c r="BV1236" t="s">
        <v>180</v>
      </c>
      <c r="BW1236" t="s">
        <v>180</v>
      </c>
      <c r="BX1236" t="s">
        <v>180</v>
      </c>
      <c r="BY1236" t="s">
        <v>180</v>
      </c>
      <c r="BZ1236" t="s">
        <v>180</v>
      </c>
      <c r="CD1236" t="s">
        <v>180</v>
      </c>
      <c r="CE1236" t="s">
        <v>180</v>
      </c>
      <c r="CG1236" t="s">
        <v>180</v>
      </c>
      <c r="CH1236" t="s">
        <v>180</v>
      </c>
      <c r="CI1236" t="s">
        <v>180</v>
      </c>
      <c r="CJ1236" t="s">
        <v>180</v>
      </c>
      <c r="CK1236" t="s">
        <v>180</v>
      </c>
      <c r="CM1236" t="s">
        <v>180</v>
      </c>
      <c r="CN1236" t="s">
        <v>180</v>
      </c>
      <c r="CO1236">
        <v>41.4</v>
      </c>
      <c r="CQ1236">
        <v>291.3</v>
      </c>
      <c r="CR1236">
        <v>170.2</v>
      </c>
      <c r="CS1236" t="s">
        <v>180</v>
      </c>
      <c r="CT1236" t="s">
        <v>180</v>
      </c>
      <c r="CV1236">
        <v>43.4</v>
      </c>
      <c r="CW1236">
        <v>118.7</v>
      </c>
      <c r="CX1236">
        <v>84.7</v>
      </c>
      <c r="CY1236">
        <v>16</v>
      </c>
      <c r="CZ1236" t="s">
        <v>180</v>
      </c>
      <c r="DB1236" t="s">
        <v>180</v>
      </c>
      <c r="DC1236" t="s">
        <v>180</v>
      </c>
      <c r="DD1236">
        <v>4.5999999999999996</v>
      </c>
      <c r="DE1236">
        <v>171.2</v>
      </c>
      <c r="DF1236">
        <v>18.5</v>
      </c>
      <c r="DG1236">
        <v>44.5</v>
      </c>
      <c r="DH1236">
        <v>1.3</v>
      </c>
      <c r="DJ1236" t="s">
        <v>180</v>
      </c>
      <c r="DK1236" t="s">
        <v>180</v>
      </c>
      <c r="DL1236" t="s">
        <v>180</v>
      </c>
      <c r="DM1236" t="s">
        <v>180</v>
      </c>
      <c r="DR1236" t="s">
        <v>180</v>
      </c>
      <c r="DS1236" t="s">
        <v>180</v>
      </c>
      <c r="DU1236">
        <v>93.8</v>
      </c>
      <c r="DV1236">
        <v>2.2000000000000002</v>
      </c>
      <c r="DW1236">
        <v>10.8</v>
      </c>
      <c r="DY1236">
        <v>6.12</v>
      </c>
      <c r="DZ1236">
        <v>1.88</v>
      </c>
      <c r="EA1236">
        <v>0.62</v>
      </c>
      <c r="EB1236">
        <v>2.33</v>
      </c>
      <c r="ED1236">
        <v>2.6</v>
      </c>
      <c r="EF1236">
        <v>1.6</v>
      </c>
      <c r="EH1236">
        <v>1.45</v>
      </c>
      <c r="EI1236">
        <v>0.26</v>
      </c>
      <c r="EM1236" t="s">
        <v>180</v>
      </c>
      <c r="EN1236" t="s">
        <v>180</v>
      </c>
      <c r="EO1236" t="s">
        <v>180</v>
      </c>
      <c r="EP1236" t="s">
        <v>180</v>
      </c>
      <c r="EQ1236" t="s">
        <v>180</v>
      </c>
      <c r="ER1236" t="s">
        <v>180</v>
      </c>
      <c r="ET1236">
        <v>4.4000000000000004</v>
      </c>
      <c r="EV1236">
        <v>0.1</v>
      </c>
      <c r="EY1236" t="s">
        <v>180</v>
      </c>
      <c r="EZ1236" t="s">
        <v>180</v>
      </c>
      <c r="FB1236" t="s">
        <v>180</v>
      </c>
      <c r="FD1236" t="s">
        <v>180</v>
      </c>
      <c r="FF1236" t="s">
        <v>180</v>
      </c>
      <c r="FH1236" t="s">
        <v>180</v>
      </c>
      <c r="FI1236" t="s">
        <v>180</v>
      </c>
      <c r="FJ1236" t="s">
        <v>180</v>
      </c>
      <c r="FK1236" t="s">
        <v>180</v>
      </c>
      <c r="FL1236" t="s">
        <v>180</v>
      </c>
      <c r="FM1236" t="s">
        <v>180</v>
      </c>
      <c r="FN1236" t="s">
        <v>180</v>
      </c>
      <c r="FP1236" t="s">
        <v>180</v>
      </c>
      <c r="FQ1236" t="s">
        <v>180</v>
      </c>
      <c r="FR1236" t="s">
        <v>180</v>
      </c>
      <c r="FS1236" t="s">
        <v>180</v>
      </c>
      <c r="FT1236" t="s">
        <v>180</v>
      </c>
      <c r="FU1236" t="s">
        <v>180</v>
      </c>
      <c r="FV1236" t="s">
        <v>4739</v>
      </c>
      <c r="FW1236" t="s">
        <v>180</v>
      </c>
      <c r="FX1236">
        <f t="shared" si="360"/>
        <v>0.89655172413793105</v>
      </c>
      <c r="FY1236">
        <f t="shared" si="361"/>
        <v>30.689655172413794</v>
      </c>
      <c r="FZ1236">
        <f t="shared" si="362"/>
        <v>1.517241379310345</v>
      </c>
      <c r="GA1236">
        <f t="shared" si="363"/>
        <v>1.296551724137931</v>
      </c>
      <c r="GB1236">
        <f t="shared" si="364"/>
        <v>1.606896551724138</v>
      </c>
      <c r="GC1236">
        <f t="shared" si="365"/>
        <v>0.48333333333333334</v>
      </c>
      <c r="GD1236">
        <f t="shared" si="366"/>
        <v>9.2540540540540537</v>
      </c>
      <c r="GE1236">
        <f t="shared" si="367"/>
        <v>27.973856209150323</v>
      </c>
      <c r="GF1236">
        <f t="shared" si="368"/>
        <v>42.636363636363633</v>
      </c>
      <c r="GG1236">
        <f t="shared" si="369"/>
        <v>72.153846153846146</v>
      </c>
      <c r="GH1236">
        <f t="shared" si="370"/>
        <v>0.40740740740740744</v>
      </c>
      <c r="GK1236">
        <f t="shared" si="373"/>
        <v>937.99999999999989</v>
      </c>
      <c r="GL1236">
        <f t="shared" si="374"/>
        <v>1.6923076923076923</v>
      </c>
      <c r="GM1236">
        <f t="shared" si="375"/>
        <v>7.6923076923076927E-2</v>
      </c>
      <c r="GN1236">
        <f t="shared" si="376"/>
        <v>4.5454545454545456E-2</v>
      </c>
      <c r="GO1236">
        <f t="shared" si="377"/>
        <v>1.1702127659574471</v>
      </c>
      <c r="GQ1236">
        <f>(EA1236/0.0735)/((DZ1236/0.195*(EB1236/0.295))^0.5)</f>
        <v>0.96666452043312501</v>
      </c>
    </row>
    <row r="1237" spans="1:204">
      <c r="A1237" t="s">
        <v>4650</v>
      </c>
      <c r="B1237" t="s">
        <v>4731</v>
      </c>
      <c r="C1237" t="s">
        <v>7228</v>
      </c>
      <c r="D1237" t="s">
        <v>7025</v>
      </c>
      <c r="E1237" t="s">
        <v>7025</v>
      </c>
      <c r="F1237">
        <v>135</v>
      </c>
      <c r="G1237">
        <v>33</v>
      </c>
      <c r="H1237" t="s">
        <v>6926</v>
      </c>
      <c r="I1237" t="s">
        <v>4737</v>
      </c>
      <c r="J1237" t="s">
        <v>180</v>
      </c>
      <c r="K1237">
        <v>-29.25</v>
      </c>
      <c r="L1237">
        <v>-29.25</v>
      </c>
      <c r="M1237">
        <v>-177.87</v>
      </c>
      <c r="N1237">
        <v>-177.87</v>
      </c>
      <c r="O1237" t="s">
        <v>179</v>
      </c>
      <c r="R1237" t="s">
        <v>4740</v>
      </c>
      <c r="S1237" t="s">
        <v>4734</v>
      </c>
      <c r="T1237" t="s">
        <v>7719</v>
      </c>
      <c r="V1237" t="s">
        <v>180</v>
      </c>
      <c r="W1237" t="s">
        <v>180</v>
      </c>
      <c r="X1237" t="s">
        <v>180</v>
      </c>
      <c r="Y1237" t="s">
        <v>180</v>
      </c>
      <c r="Z1237" t="s">
        <v>180</v>
      </c>
      <c r="AB1237" t="s">
        <v>180</v>
      </c>
      <c r="AC1237" t="s">
        <v>181</v>
      </c>
      <c r="AD1237" t="s">
        <v>180</v>
      </c>
      <c r="AE1237" t="s">
        <v>180</v>
      </c>
      <c r="AF1237" t="s">
        <v>180</v>
      </c>
      <c r="AG1237" t="s">
        <v>180</v>
      </c>
      <c r="AH1237" t="s">
        <v>4735</v>
      </c>
      <c r="AI1237">
        <v>49.52</v>
      </c>
      <c r="AJ1237">
        <v>0.72</v>
      </c>
      <c r="AK1237" t="s">
        <v>180</v>
      </c>
      <c r="AL1237">
        <v>17.690000000000001</v>
      </c>
      <c r="AM1237" t="s">
        <v>180</v>
      </c>
      <c r="AP1237">
        <v>9.5299999999999994</v>
      </c>
      <c r="AQ1237">
        <v>12.97</v>
      </c>
      <c r="AR1237">
        <v>6.43</v>
      </c>
      <c r="AS1237">
        <v>0.19</v>
      </c>
      <c r="AT1237" t="s">
        <v>180</v>
      </c>
      <c r="AU1237">
        <v>0.18</v>
      </c>
      <c r="AV1237">
        <v>1.31</v>
      </c>
      <c r="AW1237">
        <v>0.06</v>
      </c>
      <c r="AY1237" t="s">
        <v>180</v>
      </c>
      <c r="AZ1237" t="s">
        <v>2177</v>
      </c>
      <c r="BA1237">
        <v>98.600000000000023</v>
      </c>
      <c r="BC1237" t="s">
        <v>180</v>
      </c>
      <c r="BD1237" t="s">
        <v>180</v>
      </c>
      <c r="BE1237" t="s">
        <v>180</v>
      </c>
      <c r="BF1237" t="s">
        <v>180</v>
      </c>
      <c r="BG1237" t="s">
        <v>180</v>
      </c>
      <c r="BH1237" t="s">
        <v>180</v>
      </c>
      <c r="BI1237" t="s">
        <v>180</v>
      </c>
      <c r="BK1237" t="s">
        <v>180</v>
      </c>
      <c r="BL1237" t="s">
        <v>180</v>
      </c>
      <c r="BM1237">
        <v>0.2</v>
      </c>
      <c r="BN1237" t="s">
        <v>180</v>
      </c>
      <c r="BO1237" t="s">
        <v>180</v>
      </c>
      <c r="BP1237" t="s">
        <v>180</v>
      </c>
      <c r="BQ1237" t="s">
        <v>180</v>
      </c>
      <c r="BR1237" t="s">
        <v>180</v>
      </c>
      <c r="BS1237" t="s">
        <v>180</v>
      </c>
      <c r="BT1237" t="s">
        <v>180</v>
      </c>
      <c r="BU1237" t="s">
        <v>180</v>
      </c>
      <c r="BV1237" t="s">
        <v>180</v>
      </c>
      <c r="BW1237" t="s">
        <v>180</v>
      </c>
      <c r="BX1237" t="s">
        <v>180</v>
      </c>
      <c r="BY1237" t="s">
        <v>180</v>
      </c>
      <c r="BZ1237" t="s">
        <v>180</v>
      </c>
      <c r="CD1237" t="s">
        <v>180</v>
      </c>
      <c r="CE1237" t="s">
        <v>180</v>
      </c>
      <c r="CG1237" t="s">
        <v>180</v>
      </c>
      <c r="CH1237" t="s">
        <v>180</v>
      </c>
      <c r="CI1237" t="s">
        <v>180</v>
      </c>
      <c r="CJ1237" t="s">
        <v>180</v>
      </c>
      <c r="CK1237" t="s">
        <v>180</v>
      </c>
      <c r="CM1237" t="s">
        <v>180</v>
      </c>
      <c r="CN1237" t="s">
        <v>180</v>
      </c>
      <c r="CO1237">
        <v>42.9</v>
      </c>
      <c r="CQ1237">
        <v>346.8</v>
      </c>
      <c r="CR1237">
        <v>137.69999999999999</v>
      </c>
      <c r="CS1237" t="s">
        <v>180</v>
      </c>
      <c r="CT1237" t="s">
        <v>180</v>
      </c>
      <c r="CU1237">
        <v>40.200000000000003</v>
      </c>
      <c r="CV1237">
        <v>58.3</v>
      </c>
      <c r="CW1237">
        <v>84.3</v>
      </c>
      <c r="CX1237">
        <v>59.7</v>
      </c>
      <c r="CY1237">
        <v>12.7</v>
      </c>
      <c r="CZ1237" t="s">
        <v>668</v>
      </c>
      <c r="DB1237" t="s">
        <v>180</v>
      </c>
      <c r="DC1237" t="s">
        <v>180</v>
      </c>
      <c r="DD1237">
        <v>5.2</v>
      </c>
      <c r="DE1237">
        <v>161.6</v>
      </c>
      <c r="DF1237">
        <v>14.8</v>
      </c>
      <c r="DG1237">
        <v>26</v>
      </c>
      <c r="DH1237">
        <v>0.5</v>
      </c>
      <c r="DJ1237" t="s">
        <v>180</v>
      </c>
      <c r="DK1237" t="s">
        <v>180</v>
      </c>
      <c r="DL1237" t="s">
        <v>180</v>
      </c>
      <c r="DM1237" t="s">
        <v>180</v>
      </c>
      <c r="DR1237" t="s">
        <v>180</v>
      </c>
      <c r="DS1237" t="s">
        <v>180</v>
      </c>
      <c r="DT1237">
        <v>0.2</v>
      </c>
      <c r="DU1237">
        <v>85.3</v>
      </c>
      <c r="DV1237">
        <v>2</v>
      </c>
      <c r="DW1237">
        <v>5.7</v>
      </c>
      <c r="DX1237">
        <v>1</v>
      </c>
      <c r="DY1237">
        <v>5.0999999999999996</v>
      </c>
      <c r="DZ1237">
        <v>1.8</v>
      </c>
      <c r="EA1237">
        <v>0.7</v>
      </c>
      <c r="EB1237">
        <v>2.2999999999999998</v>
      </c>
      <c r="EC1237">
        <v>0.4</v>
      </c>
      <c r="ED1237">
        <v>2.8</v>
      </c>
      <c r="EE1237">
        <v>0.6</v>
      </c>
      <c r="EF1237">
        <v>1.6</v>
      </c>
      <c r="EG1237">
        <v>0.3</v>
      </c>
      <c r="EH1237">
        <v>1.9</v>
      </c>
      <c r="EI1237">
        <v>0.2</v>
      </c>
      <c r="EJ1237">
        <v>1</v>
      </c>
      <c r="EK1237">
        <v>0.1</v>
      </c>
      <c r="EM1237" t="s">
        <v>180</v>
      </c>
      <c r="EN1237" t="s">
        <v>180</v>
      </c>
      <c r="EO1237" t="s">
        <v>180</v>
      </c>
      <c r="EP1237" t="s">
        <v>180</v>
      </c>
      <c r="EQ1237" t="s">
        <v>180</v>
      </c>
      <c r="ER1237" t="s">
        <v>180</v>
      </c>
      <c r="ET1237">
        <v>1.9</v>
      </c>
      <c r="EV1237">
        <v>0.3</v>
      </c>
      <c r="EW1237">
        <v>0.1</v>
      </c>
      <c r="EX1237">
        <v>0.51305000000000001</v>
      </c>
      <c r="EY1237" t="s">
        <v>180</v>
      </c>
      <c r="EZ1237" t="s">
        <v>180</v>
      </c>
      <c r="FA1237">
        <v>0.70340000000000003</v>
      </c>
      <c r="FB1237" t="s">
        <v>180</v>
      </c>
      <c r="FC1237">
        <v>18.638999999999999</v>
      </c>
      <c r="FD1237" t="s">
        <v>180</v>
      </c>
      <c r="FE1237">
        <v>15.563000000000001</v>
      </c>
      <c r="FF1237" t="s">
        <v>180</v>
      </c>
      <c r="FG1237">
        <v>38.343000000000004</v>
      </c>
      <c r="FH1237" t="s">
        <v>180</v>
      </c>
      <c r="FI1237" t="s">
        <v>180</v>
      </c>
      <c r="FJ1237" t="s">
        <v>180</v>
      </c>
      <c r="FK1237" t="s">
        <v>180</v>
      </c>
      <c r="FL1237" t="s">
        <v>180</v>
      </c>
      <c r="FM1237" t="s">
        <v>180</v>
      </c>
      <c r="FN1237" t="s">
        <v>180</v>
      </c>
      <c r="FP1237" t="s">
        <v>180</v>
      </c>
      <c r="FQ1237" t="s">
        <v>180</v>
      </c>
      <c r="FR1237" t="s">
        <v>180</v>
      </c>
      <c r="FS1237" t="s">
        <v>180</v>
      </c>
      <c r="FT1237" t="s">
        <v>180</v>
      </c>
      <c r="FU1237" t="s">
        <v>180</v>
      </c>
      <c r="FV1237" t="s">
        <v>4741</v>
      </c>
      <c r="FW1237" t="s">
        <v>180</v>
      </c>
      <c r="FX1237">
        <f t="shared" si="360"/>
        <v>0.26315789473684209</v>
      </c>
      <c r="FY1237">
        <f t="shared" si="361"/>
        <v>13.684210526315789</v>
      </c>
      <c r="FZ1237">
        <f t="shared" si="362"/>
        <v>1.0526315789473684</v>
      </c>
      <c r="GA1237">
        <f t="shared" si="363"/>
        <v>0.94736842105263164</v>
      </c>
      <c r="GB1237">
        <f t="shared" si="364"/>
        <v>1.2105263157894737</v>
      </c>
      <c r="GC1237">
        <f t="shared" si="365"/>
        <v>0.25</v>
      </c>
      <c r="GD1237">
        <f t="shared" si="366"/>
        <v>10.918918918918918</v>
      </c>
      <c r="GE1237">
        <f t="shared" si="367"/>
        <v>31.686274509803923</v>
      </c>
      <c r="GF1237">
        <f t="shared" si="368"/>
        <v>42.65</v>
      </c>
      <c r="GG1237">
        <f t="shared" si="369"/>
        <v>170.6</v>
      </c>
      <c r="GH1237">
        <f t="shared" si="370"/>
        <v>0.33333333333333331</v>
      </c>
      <c r="GI1237">
        <f t="shared" si="371"/>
        <v>0.2</v>
      </c>
      <c r="GJ1237">
        <f t="shared" si="372"/>
        <v>0.33333333333333337</v>
      </c>
      <c r="GK1237">
        <f t="shared" si="373"/>
        <v>284.33333333333331</v>
      </c>
      <c r="GL1237">
        <f t="shared" si="374"/>
        <v>4</v>
      </c>
      <c r="GM1237">
        <f t="shared" si="375"/>
        <v>0.6</v>
      </c>
      <c r="GN1237">
        <f t="shared" si="376"/>
        <v>0.15</v>
      </c>
      <c r="GO1237">
        <f t="shared" si="377"/>
        <v>1.1111111111111112</v>
      </c>
      <c r="GP1237">
        <f t="shared" si="378"/>
        <v>0.97008381611245609</v>
      </c>
      <c r="GQ1237">
        <f>(EA1237/0.0735)/((DZ1237/0.195*(EB1237/0.295))^0.5)</f>
        <v>1.1226356878525108</v>
      </c>
      <c r="GR1237">
        <v>0.51305000000000001</v>
      </c>
      <c r="GS1237">
        <v>0.70340000000000003</v>
      </c>
      <c r="GT1237">
        <v>18.638999999999999</v>
      </c>
      <c r="GU1237">
        <v>15.563000000000001</v>
      </c>
      <c r="GV1237">
        <v>38.343000000000004</v>
      </c>
    </row>
    <row r="1238" spans="1:204">
      <c r="A1238" t="s">
        <v>4650</v>
      </c>
      <c r="B1238" t="s">
        <v>4731</v>
      </c>
      <c r="C1238" t="s">
        <v>7228</v>
      </c>
      <c r="D1238" t="s">
        <v>7025</v>
      </c>
      <c r="E1238" t="s">
        <v>7025</v>
      </c>
      <c r="F1238">
        <v>135</v>
      </c>
      <c r="G1238">
        <v>33</v>
      </c>
      <c r="H1238" t="s">
        <v>6926</v>
      </c>
      <c r="I1238" t="s">
        <v>4737</v>
      </c>
      <c r="J1238" t="s">
        <v>180</v>
      </c>
      <c r="K1238">
        <v>-29.25</v>
      </c>
      <c r="L1238">
        <v>-29.25</v>
      </c>
      <c r="M1238">
        <v>-177.87</v>
      </c>
      <c r="N1238">
        <v>-177.87</v>
      </c>
      <c r="O1238" t="s">
        <v>179</v>
      </c>
      <c r="R1238" t="s">
        <v>4742</v>
      </c>
      <c r="S1238" t="s">
        <v>4734</v>
      </c>
      <c r="T1238" t="s">
        <v>7719</v>
      </c>
      <c r="V1238" t="s">
        <v>180</v>
      </c>
      <c r="W1238" t="s">
        <v>180</v>
      </c>
      <c r="X1238" t="s">
        <v>180</v>
      </c>
      <c r="Y1238" t="s">
        <v>180</v>
      </c>
      <c r="Z1238" t="s">
        <v>180</v>
      </c>
      <c r="AB1238" t="s">
        <v>180</v>
      </c>
      <c r="AC1238" t="s">
        <v>181</v>
      </c>
      <c r="AD1238" t="s">
        <v>180</v>
      </c>
      <c r="AE1238" t="s">
        <v>180</v>
      </c>
      <c r="AF1238" t="s">
        <v>180</v>
      </c>
      <c r="AG1238" t="s">
        <v>180</v>
      </c>
      <c r="AH1238" t="s">
        <v>4735</v>
      </c>
      <c r="AI1238">
        <v>52.3</v>
      </c>
      <c r="AJ1238">
        <v>0.56000000000000005</v>
      </c>
      <c r="AK1238" t="s">
        <v>180</v>
      </c>
      <c r="AL1238">
        <v>14.54</v>
      </c>
      <c r="AM1238" t="s">
        <v>180</v>
      </c>
      <c r="AP1238">
        <v>9.34</v>
      </c>
      <c r="AQ1238">
        <v>11.63</v>
      </c>
      <c r="AR1238">
        <v>7.67</v>
      </c>
      <c r="AS1238">
        <v>0.2</v>
      </c>
      <c r="AT1238" t="s">
        <v>180</v>
      </c>
      <c r="AU1238">
        <v>0.15</v>
      </c>
      <c r="AV1238">
        <v>1.7</v>
      </c>
      <c r="AW1238">
        <v>0.05</v>
      </c>
      <c r="AY1238" t="s">
        <v>180</v>
      </c>
      <c r="AZ1238" t="s">
        <v>1224</v>
      </c>
      <c r="BA1238">
        <v>98.140000000000015</v>
      </c>
      <c r="BC1238" t="s">
        <v>180</v>
      </c>
      <c r="BD1238" t="s">
        <v>180</v>
      </c>
      <c r="BE1238" t="s">
        <v>180</v>
      </c>
      <c r="BF1238" t="s">
        <v>180</v>
      </c>
      <c r="BG1238" t="s">
        <v>180</v>
      </c>
      <c r="BH1238" t="s">
        <v>180</v>
      </c>
      <c r="BI1238" t="s">
        <v>180</v>
      </c>
      <c r="BK1238" t="s">
        <v>180</v>
      </c>
      <c r="BL1238" t="s">
        <v>180</v>
      </c>
      <c r="BM1238">
        <v>0.13</v>
      </c>
      <c r="BN1238" t="s">
        <v>180</v>
      </c>
      <c r="BO1238" t="s">
        <v>180</v>
      </c>
      <c r="BP1238" t="s">
        <v>180</v>
      </c>
      <c r="BQ1238" t="s">
        <v>180</v>
      </c>
      <c r="BR1238" t="s">
        <v>180</v>
      </c>
      <c r="BS1238" t="s">
        <v>180</v>
      </c>
      <c r="BT1238" t="s">
        <v>180</v>
      </c>
      <c r="BU1238" t="s">
        <v>180</v>
      </c>
      <c r="BV1238" t="s">
        <v>180</v>
      </c>
      <c r="BW1238" t="s">
        <v>180</v>
      </c>
      <c r="BX1238" t="s">
        <v>180</v>
      </c>
      <c r="BY1238" t="s">
        <v>180</v>
      </c>
      <c r="BZ1238" t="s">
        <v>180</v>
      </c>
      <c r="CD1238" t="s">
        <v>180</v>
      </c>
      <c r="CE1238" t="s">
        <v>180</v>
      </c>
      <c r="CG1238" t="s">
        <v>180</v>
      </c>
      <c r="CH1238" t="s">
        <v>180</v>
      </c>
      <c r="CI1238" t="s">
        <v>180</v>
      </c>
      <c r="CJ1238" t="s">
        <v>180</v>
      </c>
      <c r="CK1238" t="s">
        <v>180</v>
      </c>
      <c r="CM1238" t="s">
        <v>180</v>
      </c>
      <c r="CN1238" t="s">
        <v>180</v>
      </c>
      <c r="CO1238">
        <v>47.8</v>
      </c>
      <c r="CQ1238">
        <v>308.39999999999998</v>
      </c>
      <c r="CR1238">
        <v>156.30000000000001</v>
      </c>
      <c r="CS1238" t="s">
        <v>180</v>
      </c>
      <c r="CT1238" t="s">
        <v>180</v>
      </c>
      <c r="CV1238">
        <v>47.3</v>
      </c>
      <c r="CW1238">
        <v>60.2</v>
      </c>
      <c r="CX1238">
        <v>76.599999999999994</v>
      </c>
      <c r="CY1238">
        <v>15.6</v>
      </c>
      <c r="CZ1238" t="s">
        <v>180</v>
      </c>
      <c r="DB1238" t="s">
        <v>180</v>
      </c>
      <c r="DC1238" t="s">
        <v>180</v>
      </c>
      <c r="DD1238">
        <v>1</v>
      </c>
      <c r="DE1238">
        <v>122.1</v>
      </c>
      <c r="DF1238">
        <v>18.8</v>
      </c>
      <c r="DG1238">
        <v>34.4</v>
      </c>
      <c r="DH1238">
        <v>1.1000000000000001</v>
      </c>
      <c r="DJ1238" t="s">
        <v>180</v>
      </c>
      <c r="DK1238" t="s">
        <v>180</v>
      </c>
      <c r="DL1238" t="s">
        <v>180</v>
      </c>
      <c r="DM1238" t="s">
        <v>180</v>
      </c>
      <c r="DR1238" t="s">
        <v>180</v>
      </c>
      <c r="DS1238" t="s">
        <v>180</v>
      </c>
      <c r="DU1238">
        <v>69.8</v>
      </c>
      <c r="DV1238">
        <v>2.2000000000000002</v>
      </c>
      <c r="DW1238">
        <v>5</v>
      </c>
      <c r="DY1238">
        <v>3.67</v>
      </c>
      <c r="DZ1238">
        <v>1.44</v>
      </c>
      <c r="EA1238">
        <v>0.52</v>
      </c>
      <c r="EB1238">
        <v>2.14</v>
      </c>
      <c r="ED1238">
        <v>2.5499999999999998</v>
      </c>
      <c r="EF1238">
        <v>1.54</v>
      </c>
      <c r="EH1238">
        <v>1.44</v>
      </c>
      <c r="EI1238">
        <v>0.24</v>
      </c>
      <c r="EM1238" t="s">
        <v>180</v>
      </c>
      <c r="EN1238" t="s">
        <v>180</v>
      </c>
      <c r="EO1238" t="s">
        <v>180</v>
      </c>
      <c r="EP1238" t="s">
        <v>180</v>
      </c>
      <c r="EQ1238" t="s">
        <v>180</v>
      </c>
      <c r="ER1238" t="s">
        <v>180</v>
      </c>
      <c r="ET1238">
        <v>3.1</v>
      </c>
      <c r="EV1238">
        <v>0.2</v>
      </c>
      <c r="EW1238">
        <v>0.3</v>
      </c>
      <c r="EY1238" t="s">
        <v>180</v>
      </c>
      <c r="EZ1238" t="s">
        <v>180</v>
      </c>
      <c r="FB1238" t="s">
        <v>180</v>
      </c>
      <c r="FD1238" t="s">
        <v>180</v>
      </c>
      <c r="FF1238" t="s">
        <v>180</v>
      </c>
      <c r="FH1238" t="s">
        <v>180</v>
      </c>
      <c r="FI1238" t="s">
        <v>180</v>
      </c>
      <c r="FJ1238" t="s">
        <v>180</v>
      </c>
      <c r="FK1238" t="s">
        <v>180</v>
      </c>
      <c r="FL1238" t="s">
        <v>180</v>
      </c>
      <c r="FM1238" t="s">
        <v>180</v>
      </c>
      <c r="FN1238" t="s">
        <v>180</v>
      </c>
      <c r="FP1238" t="s">
        <v>180</v>
      </c>
      <c r="FQ1238" t="s">
        <v>180</v>
      </c>
      <c r="FR1238" t="s">
        <v>180</v>
      </c>
      <c r="FS1238" t="s">
        <v>180</v>
      </c>
      <c r="FT1238" t="s">
        <v>180</v>
      </c>
      <c r="FU1238" t="s">
        <v>180</v>
      </c>
      <c r="FV1238" t="s">
        <v>4743</v>
      </c>
      <c r="FW1238" t="s">
        <v>180</v>
      </c>
      <c r="FX1238">
        <f t="shared" si="360"/>
        <v>0.76388888888888895</v>
      </c>
      <c r="FY1238">
        <f t="shared" si="361"/>
        <v>23.888888888888889</v>
      </c>
      <c r="FZ1238">
        <f t="shared" si="362"/>
        <v>1.5277777777777779</v>
      </c>
      <c r="GA1238">
        <f t="shared" si="363"/>
        <v>1</v>
      </c>
      <c r="GB1238">
        <f t="shared" si="364"/>
        <v>1.4861111111111112</v>
      </c>
      <c r="GC1238">
        <f t="shared" si="365"/>
        <v>0.26785714285714285</v>
      </c>
      <c r="GD1238">
        <f t="shared" si="366"/>
        <v>6.494680851063829</v>
      </c>
      <c r="GE1238">
        <f t="shared" si="367"/>
        <v>33.269754768392367</v>
      </c>
      <c r="GF1238">
        <f t="shared" si="368"/>
        <v>31.727272727272723</v>
      </c>
      <c r="GG1238">
        <f t="shared" si="369"/>
        <v>63.454545454545446</v>
      </c>
      <c r="GH1238">
        <f t="shared" si="370"/>
        <v>0.62</v>
      </c>
      <c r="GI1238">
        <f t="shared" si="371"/>
        <v>0.27272727272727271</v>
      </c>
      <c r="GJ1238">
        <f t="shared" si="372"/>
        <v>1.4999999999999998</v>
      </c>
      <c r="GK1238">
        <f t="shared" si="373"/>
        <v>348.99999999999994</v>
      </c>
      <c r="GL1238">
        <f t="shared" si="374"/>
        <v>2</v>
      </c>
      <c r="GM1238">
        <f t="shared" si="375"/>
        <v>0.18181818181818182</v>
      </c>
      <c r="GN1238">
        <f t="shared" si="376"/>
        <v>9.0909090909090912E-2</v>
      </c>
      <c r="GO1238">
        <f t="shared" si="377"/>
        <v>1.5277777777777779</v>
      </c>
      <c r="GQ1238">
        <f>(EA1238/0.0735)/((DZ1238/0.195*(EB1238/0.295))^0.5)</f>
        <v>0.96662090980111348</v>
      </c>
    </row>
    <row r="1239" spans="1:204">
      <c r="A1239" t="s">
        <v>4650</v>
      </c>
      <c r="B1239" t="s">
        <v>4731</v>
      </c>
      <c r="C1239" t="s">
        <v>7228</v>
      </c>
      <c r="D1239" t="s">
        <v>7025</v>
      </c>
      <c r="E1239" t="s">
        <v>7025</v>
      </c>
      <c r="F1239">
        <v>135</v>
      </c>
      <c r="G1239">
        <v>33</v>
      </c>
      <c r="H1239" t="s">
        <v>6926</v>
      </c>
      <c r="I1239" t="s">
        <v>4737</v>
      </c>
      <c r="J1239" t="s">
        <v>180</v>
      </c>
      <c r="K1239">
        <v>-29.25</v>
      </c>
      <c r="L1239">
        <v>-29.25</v>
      </c>
      <c r="M1239">
        <v>-177.87</v>
      </c>
      <c r="N1239">
        <v>-177.87</v>
      </c>
      <c r="O1239" t="s">
        <v>179</v>
      </c>
      <c r="R1239" t="s">
        <v>4744</v>
      </c>
      <c r="S1239" t="s">
        <v>4734</v>
      </c>
      <c r="T1239" t="s">
        <v>7719</v>
      </c>
      <c r="V1239" t="s">
        <v>180</v>
      </c>
      <c r="W1239" t="s">
        <v>180</v>
      </c>
      <c r="X1239" t="s">
        <v>180</v>
      </c>
      <c r="Y1239" t="s">
        <v>180</v>
      </c>
      <c r="Z1239" t="s">
        <v>180</v>
      </c>
      <c r="AB1239" t="s">
        <v>180</v>
      </c>
      <c r="AC1239" t="s">
        <v>181</v>
      </c>
      <c r="AD1239" t="s">
        <v>180</v>
      </c>
      <c r="AE1239" t="s">
        <v>180</v>
      </c>
      <c r="AF1239" t="s">
        <v>180</v>
      </c>
      <c r="AG1239" t="s">
        <v>180</v>
      </c>
      <c r="AH1239" t="s">
        <v>4735</v>
      </c>
      <c r="AI1239">
        <v>47.85</v>
      </c>
      <c r="AJ1239">
        <v>0.56000000000000005</v>
      </c>
      <c r="AK1239" t="s">
        <v>180</v>
      </c>
      <c r="AL1239">
        <v>15.55</v>
      </c>
      <c r="AM1239" t="s">
        <v>180</v>
      </c>
      <c r="AP1239">
        <v>9.9700000000000006</v>
      </c>
      <c r="AQ1239">
        <v>13.33</v>
      </c>
      <c r="AR1239">
        <v>10.3</v>
      </c>
      <c r="AS1239">
        <v>0.18</v>
      </c>
      <c r="AT1239" t="s">
        <v>180</v>
      </c>
      <c r="AU1239">
        <v>0.11</v>
      </c>
      <c r="AV1239">
        <v>0.93</v>
      </c>
      <c r="AW1239">
        <v>0.05</v>
      </c>
      <c r="AY1239" t="s">
        <v>180</v>
      </c>
      <c r="AZ1239" t="s">
        <v>200</v>
      </c>
      <c r="BA1239">
        <v>98.830000000000013</v>
      </c>
      <c r="BC1239" t="s">
        <v>180</v>
      </c>
      <c r="BD1239" t="s">
        <v>180</v>
      </c>
      <c r="BE1239" t="s">
        <v>180</v>
      </c>
      <c r="BF1239" t="s">
        <v>180</v>
      </c>
      <c r="BG1239" t="s">
        <v>180</v>
      </c>
      <c r="BH1239" t="s">
        <v>180</v>
      </c>
      <c r="BI1239" t="s">
        <v>180</v>
      </c>
      <c r="BK1239" t="s">
        <v>180</v>
      </c>
      <c r="BL1239" t="s">
        <v>180</v>
      </c>
      <c r="BM1239">
        <v>0.33</v>
      </c>
      <c r="BN1239" t="s">
        <v>180</v>
      </c>
      <c r="BO1239" t="s">
        <v>180</v>
      </c>
      <c r="BP1239" t="s">
        <v>180</v>
      </c>
      <c r="BQ1239" t="s">
        <v>180</v>
      </c>
      <c r="BR1239" t="s">
        <v>180</v>
      </c>
      <c r="BS1239" t="s">
        <v>180</v>
      </c>
      <c r="BT1239" t="s">
        <v>180</v>
      </c>
      <c r="BU1239" t="s">
        <v>180</v>
      </c>
      <c r="BV1239" t="s">
        <v>180</v>
      </c>
      <c r="BW1239" t="s">
        <v>180</v>
      </c>
      <c r="BX1239" t="s">
        <v>180</v>
      </c>
      <c r="BY1239" t="s">
        <v>180</v>
      </c>
      <c r="BZ1239" t="s">
        <v>180</v>
      </c>
      <c r="CD1239" t="s">
        <v>180</v>
      </c>
      <c r="CE1239" t="s">
        <v>180</v>
      </c>
      <c r="CG1239" t="s">
        <v>180</v>
      </c>
      <c r="CH1239" t="s">
        <v>180</v>
      </c>
      <c r="CI1239" t="s">
        <v>180</v>
      </c>
      <c r="CJ1239" t="s">
        <v>180</v>
      </c>
      <c r="CK1239" t="s">
        <v>180</v>
      </c>
      <c r="CM1239" t="s">
        <v>180</v>
      </c>
      <c r="CN1239" t="s">
        <v>180</v>
      </c>
      <c r="CO1239">
        <v>52.6</v>
      </c>
      <c r="CQ1239">
        <v>352.7</v>
      </c>
      <c r="CR1239">
        <v>227.6</v>
      </c>
      <c r="CS1239" t="s">
        <v>180</v>
      </c>
      <c r="CT1239" t="s">
        <v>180</v>
      </c>
      <c r="CU1239">
        <v>54.4</v>
      </c>
      <c r="CV1239">
        <v>97.9</v>
      </c>
      <c r="CW1239">
        <v>73.400000000000006</v>
      </c>
      <c r="CX1239">
        <v>50.5</v>
      </c>
      <c r="CY1239">
        <v>10.6</v>
      </c>
      <c r="CZ1239" t="s">
        <v>191</v>
      </c>
      <c r="DB1239" t="s">
        <v>180</v>
      </c>
      <c r="DC1239" t="s">
        <v>180</v>
      </c>
      <c r="DD1239">
        <v>4.2</v>
      </c>
      <c r="DE1239">
        <v>151.5</v>
      </c>
      <c r="DF1239">
        <v>10</v>
      </c>
      <c r="DG1239">
        <v>12.7</v>
      </c>
      <c r="DH1239">
        <v>0.3</v>
      </c>
      <c r="DJ1239" t="s">
        <v>180</v>
      </c>
      <c r="DK1239" t="s">
        <v>180</v>
      </c>
      <c r="DL1239" t="s">
        <v>180</v>
      </c>
      <c r="DM1239" t="s">
        <v>180</v>
      </c>
      <c r="DR1239" t="s">
        <v>180</v>
      </c>
      <c r="DS1239" t="s">
        <v>180</v>
      </c>
      <c r="DT1239">
        <v>0.1</v>
      </c>
      <c r="DU1239">
        <v>49</v>
      </c>
      <c r="DV1239">
        <v>1.3</v>
      </c>
      <c r="DW1239">
        <v>3.8</v>
      </c>
      <c r="DX1239">
        <v>0.7</v>
      </c>
      <c r="DY1239">
        <v>3.3</v>
      </c>
      <c r="DZ1239">
        <v>1.3</v>
      </c>
      <c r="EA1239">
        <v>0.5</v>
      </c>
      <c r="EB1239">
        <v>1.5</v>
      </c>
      <c r="EC1239">
        <v>0.3</v>
      </c>
      <c r="ED1239">
        <v>1.9</v>
      </c>
      <c r="EE1239">
        <v>0.4</v>
      </c>
      <c r="EF1239">
        <v>1.1000000000000001</v>
      </c>
      <c r="EG1239">
        <v>0.2</v>
      </c>
      <c r="EH1239">
        <v>1.2</v>
      </c>
      <c r="EI1239">
        <v>0.2</v>
      </c>
      <c r="EJ1239">
        <v>0.4</v>
      </c>
      <c r="EK1239">
        <v>0.2</v>
      </c>
      <c r="EM1239" t="s">
        <v>180</v>
      </c>
      <c r="EN1239" t="s">
        <v>180</v>
      </c>
      <c r="EO1239" t="s">
        <v>180</v>
      </c>
      <c r="EP1239" t="s">
        <v>180</v>
      </c>
      <c r="EQ1239" t="s">
        <v>180</v>
      </c>
      <c r="ER1239" t="s">
        <v>180</v>
      </c>
      <c r="ET1239">
        <v>1.2</v>
      </c>
      <c r="EV1239">
        <v>0.1</v>
      </c>
      <c r="EW1239">
        <v>0.1</v>
      </c>
      <c r="EX1239">
        <v>0.51305999999999996</v>
      </c>
      <c r="EY1239" t="s">
        <v>180</v>
      </c>
      <c r="EZ1239" t="s">
        <v>180</v>
      </c>
      <c r="FA1239">
        <v>0.70342000000000005</v>
      </c>
      <c r="FB1239" t="s">
        <v>180</v>
      </c>
      <c r="FC1239">
        <v>18.648</v>
      </c>
      <c r="FD1239" t="s">
        <v>180</v>
      </c>
      <c r="FE1239">
        <v>15.571</v>
      </c>
      <c r="FF1239" t="s">
        <v>180</v>
      </c>
      <c r="FG1239">
        <v>38.341999999999999</v>
      </c>
      <c r="FH1239" t="s">
        <v>180</v>
      </c>
      <c r="FI1239" t="s">
        <v>180</v>
      </c>
      <c r="FJ1239" t="s">
        <v>180</v>
      </c>
      <c r="FK1239" t="s">
        <v>180</v>
      </c>
      <c r="FL1239" t="s">
        <v>180</v>
      </c>
      <c r="FM1239" t="s">
        <v>180</v>
      </c>
      <c r="FN1239" t="s">
        <v>180</v>
      </c>
      <c r="FP1239" t="s">
        <v>180</v>
      </c>
      <c r="FQ1239" t="s">
        <v>180</v>
      </c>
      <c r="FR1239" t="s">
        <v>180</v>
      </c>
      <c r="FS1239" t="s">
        <v>180</v>
      </c>
      <c r="FT1239" t="s">
        <v>180</v>
      </c>
      <c r="FU1239" t="s">
        <v>180</v>
      </c>
      <c r="FV1239" t="s">
        <v>4745</v>
      </c>
      <c r="FW1239" t="s">
        <v>180</v>
      </c>
      <c r="FX1239">
        <f t="shared" si="360"/>
        <v>0.25</v>
      </c>
      <c r="FY1239">
        <f t="shared" si="361"/>
        <v>10.583333333333334</v>
      </c>
      <c r="FZ1239">
        <f t="shared" si="362"/>
        <v>1.0833333333333335</v>
      </c>
      <c r="GA1239">
        <f t="shared" si="363"/>
        <v>1.0833333333333335</v>
      </c>
      <c r="GB1239">
        <f t="shared" si="364"/>
        <v>1.25</v>
      </c>
      <c r="GC1239">
        <f t="shared" si="365"/>
        <v>0.19642857142857142</v>
      </c>
      <c r="GD1239">
        <f t="shared" si="366"/>
        <v>15.15</v>
      </c>
      <c r="GE1239">
        <f t="shared" si="367"/>
        <v>45.909090909090914</v>
      </c>
      <c r="GF1239">
        <f t="shared" si="368"/>
        <v>37.692307692307693</v>
      </c>
      <c r="GG1239">
        <f t="shared" si="369"/>
        <v>163.33333333333334</v>
      </c>
      <c r="GH1239">
        <f t="shared" si="370"/>
        <v>0.31578947368421051</v>
      </c>
      <c r="GI1239">
        <f t="shared" si="371"/>
        <v>0.33333333333333337</v>
      </c>
      <c r="GJ1239">
        <f t="shared" si="372"/>
        <v>1</v>
      </c>
      <c r="GK1239">
        <f t="shared" si="373"/>
        <v>490</v>
      </c>
      <c r="GL1239">
        <f t="shared" si="374"/>
        <v>4.3333333333333339</v>
      </c>
      <c r="GM1239">
        <f t="shared" si="375"/>
        <v>0.33333333333333337</v>
      </c>
      <c r="GN1239">
        <f t="shared" si="376"/>
        <v>7.6923076923076927E-2</v>
      </c>
      <c r="GO1239">
        <f t="shared" si="377"/>
        <v>1</v>
      </c>
      <c r="GP1239">
        <f t="shared" si="378"/>
        <v>0.95876528772980185</v>
      </c>
      <c r="GQ1239">
        <f>(EA1239/0.0735)/((DZ1239/0.195*(EB1239/0.295))^0.5)</f>
        <v>1.1684057168243311</v>
      </c>
      <c r="GR1239">
        <v>0.51305999999999996</v>
      </c>
      <c r="GS1239">
        <v>0.70342000000000005</v>
      </c>
      <c r="GT1239">
        <v>18.648</v>
      </c>
      <c r="GU1239">
        <v>15.571</v>
      </c>
      <c r="GV1239">
        <v>38.341999999999999</v>
      </c>
    </row>
    <row r="1240" spans="1:204">
      <c r="A1240" t="s">
        <v>4650</v>
      </c>
      <c r="B1240" t="s">
        <v>4731</v>
      </c>
      <c r="C1240" t="s">
        <v>7228</v>
      </c>
      <c r="D1240" t="s">
        <v>7025</v>
      </c>
      <c r="E1240" t="s">
        <v>7025</v>
      </c>
      <c r="F1240">
        <v>135</v>
      </c>
      <c r="G1240">
        <v>33</v>
      </c>
      <c r="H1240" t="s">
        <v>6926</v>
      </c>
      <c r="I1240" t="s">
        <v>4746</v>
      </c>
      <c r="J1240" t="s">
        <v>180</v>
      </c>
      <c r="K1240">
        <v>-29.25</v>
      </c>
      <c r="L1240">
        <v>-29.25</v>
      </c>
      <c r="M1240">
        <v>-177.87</v>
      </c>
      <c r="N1240">
        <v>-177.87</v>
      </c>
      <c r="O1240" t="s">
        <v>179</v>
      </c>
      <c r="R1240" t="s">
        <v>4747</v>
      </c>
      <c r="S1240" t="s">
        <v>4734</v>
      </c>
      <c r="T1240" t="s">
        <v>7719</v>
      </c>
      <c r="V1240" t="s">
        <v>180</v>
      </c>
      <c r="W1240" t="s">
        <v>180</v>
      </c>
      <c r="X1240" t="s">
        <v>180</v>
      </c>
      <c r="Y1240" t="s">
        <v>180</v>
      </c>
      <c r="Z1240" t="s">
        <v>180</v>
      </c>
      <c r="AB1240" t="s">
        <v>180</v>
      </c>
      <c r="AC1240" t="s">
        <v>181</v>
      </c>
      <c r="AD1240" t="s">
        <v>180</v>
      </c>
      <c r="AE1240" t="s">
        <v>180</v>
      </c>
      <c r="AF1240" t="s">
        <v>180</v>
      </c>
      <c r="AG1240" t="s">
        <v>180</v>
      </c>
      <c r="AH1240" t="s">
        <v>4735</v>
      </c>
      <c r="AI1240">
        <v>49.67</v>
      </c>
      <c r="AJ1240">
        <v>0.69</v>
      </c>
      <c r="AK1240" t="s">
        <v>180</v>
      </c>
      <c r="AL1240">
        <v>17.84</v>
      </c>
      <c r="AM1240" t="s">
        <v>180</v>
      </c>
      <c r="AP1240">
        <v>9.56</v>
      </c>
      <c r="AQ1240">
        <v>12.68</v>
      </c>
      <c r="AR1240">
        <v>6.21</v>
      </c>
      <c r="AS1240">
        <v>0.2</v>
      </c>
      <c r="AT1240" t="s">
        <v>180</v>
      </c>
      <c r="AU1240">
        <v>0.34</v>
      </c>
      <c r="AV1240">
        <v>1.46</v>
      </c>
      <c r="AW1240">
        <v>0.11</v>
      </c>
      <c r="AY1240" t="s">
        <v>180</v>
      </c>
      <c r="AZ1240" t="s">
        <v>535</v>
      </c>
      <c r="BA1240">
        <v>98.759999999999991</v>
      </c>
      <c r="BC1240" t="s">
        <v>180</v>
      </c>
      <c r="BD1240" t="s">
        <v>180</v>
      </c>
      <c r="BE1240" t="s">
        <v>180</v>
      </c>
      <c r="BF1240" t="s">
        <v>180</v>
      </c>
      <c r="BG1240" t="s">
        <v>180</v>
      </c>
      <c r="BH1240" t="s">
        <v>180</v>
      </c>
      <c r="BI1240" t="s">
        <v>180</v>
      </c>
      <c r="BK1240" t="s">
        <v>180</v>
      </c>
      <c r="BL1240" t="s">
        <v>180</v>
      </c>
      <c r="BM1240">
        <v>0.05</v>
      </c>
      <c r="BN1240" t="s">
        <v>180</v>
      </c>
      <c r="BO1240" t="s">
        <v>180</v>
      </c>
      <c r="BP1240" t="s">
        <v>180</v>
      </c>
      <c r="BQ1240" t="s">
        <v>180</v>
      </c>
      <c r="BR1240" t="s">
        <v>180</v>
      </c>
      <c r="BS1240" t="s">
        <v>180</v>
      </c>
      <c r="BT1240" t="s">
        <v>180</v>
      </c>
      <c r="BU1240" t="s">
        <v>180</v>
      </c>
      <c r="BV1240" t="s">
        <v>180</v>
      </c>
      <c r="BW1240" t="s">
        <v>180</v>
      </c>
      <c r="BX1240" t="s">
        <v>180</v>
      </c>
      <c r="BY1240" t="s">
        <v>180</v>
      </c>
      <c r="BZ1240" t="s">
        <v>180</v>
      </c>
      <c r="CD1240" t="s">
        <v>180</v>
      </c>
      <c r="CE1240" t="s">
        <v>180</v>
      </c>
      <c r="CG1240" t="s">
        <v>180</v>
      </c>
      <c r="CH1240" t="s">
        <v>180</v>
      </c>
      <c r="CI1240" t="s">
        <v>180</v>
      </c>
      <c r="CJ1240" t="s">
        <v>180</v>
      </c>
      <c r="CK1240" t="s">
        <v>180</v>
      </c>
      <c r="CM1240" t="s">
        <v>180</v>
      </c>
      <c r="CN1240" t="s">
        <v>180</v>
      </c>
      <c r="CO1240">
        <v>37.799999999999997</v>
      </c>
      <c r="CQ1240">
        <v>309.39999999999998</v>
      </c>
      <c r="CR1240">
        <v>87.5</v>
      </c>
      <c r="CS1240" t="s">
        <v>180</v>
      </c>
      <c r="CT1240" t="s">
        <v>180</v>
      </c>
      <c r="CV1240">
        <v>41.3</v>
      </c>
      <c r="CW1240">
        <v>152.69999999999999</v>
      </c>
      <c r="CX1240">
        <v>74.3</v>
      </c>
      <c r="CY1240">
        <v>17.7</v>
      </c>
      <c r="CZ1240" t="s">
        <v>180</v>
      </c>
      <c r="DB1240" t="s">
        <v>180</v>
      </c>
      <c r="DC1240" t="s">
        <v>180</v>
      </c>
      <c r="DD1240">
        <v>5.6</v>
      </c>
      <c r="DE1240">
        <v>228.4</v>
      </c>
      <c r="DF1240">
        <v>18.3</v>
      </c>
      <c r="DG1240">
        <v>40.200000000000003</v>
      </c>
      <c r="DH1240">
        <v>1.5</v>
      </c>
      <c r="DJ1240" t="s">
        <v>180</v>
      </c>
      <c r="DK1240" t="s">
        <v>180</v>
      </c>
      <c r="DL1240" t="s">
        <v>180</v>
      </c>
      <c r="DM1240" t="s">
        <v>180</v>
      </c>
      <c r="DR1240" t="s">
        <v>180</v>
      </c>
      <c r="DS1240" t="s">
        <v>180</v>
      </c>
      <c r="DU1240">
        <v>129.6</v>
      </c>
      <c r="DV1240">
        <v>3.6</v>
      </c>
      <c r="DW1240">
        <v>5.7</v>
      </c>
      <c r="DY1240">
        <v>6.56</v>
      </c>
      <c r="DZ1240">
        <v>1.94</v>
      </c>
      <c r="EA1240">
        <v>0.68</v>
      </c>
      <c r="EB1240">
        <v>2.58</v>
      </c>
      <c r="ED1240">
        <v>2.72</v>
      </c>
      <c r="EF1240">
        <v>1.59</v>
      </c>
      <c r="EH1240">
        <v>1.51</v>
      </c>
      <c r="EI1240">
        <v>0.22</v>
      </c>
      <c r="EM1240" t="s">
        <v>180</v>
      </c>
      <c r="EN1240" t="s">
        <v>180</v>
      </c>
      <c r="EO1240" t="s">
        <v>180</v>
      </c>
      <c r="EP1240" t="s">
        <v>180</v>
      </c>
      <c r="EQ1240" t="s">
        <v>180</v>
      </c>
      <c r="ER1240" t="s">
        <v>180</v>
      </c>
      <c r="ET1240">
        <v>3.6</v>
      </c>
      <c r="EV1240">
        <v>0.4</v>
      </c>
      <c r="EW1240">
        <v>2.4</v>
      </c>
      <c r="EY1240" t="s">
        <v>180</v>
      </c>
      <c r="EZ1240" t="s">
        <v>180</v>
      </c>
      <c r="FB1240" t="s">
        <v>180</v>
      </c>
      <c r="FD1240" t="s">
        <v>180</v>
      </c>
      <c r="FF1240" t="s">
        <v>180</v>
      </c>
      <c r="FH1240" t="s">
        <v>180</v>
      </c>
      <c r="FI1240" t="s">
        <v>180</v>
      </c>
      <c r="FJ1240" t="s">
        <v>180</v>
      </c>
      <c r="FK1240" t="s">
        <v>180</v>
      </c>
      <c r="FL1240" t="s">
        <v>180</v>
      </c>
      <c r="FM1240" t="s">
        <v>180</v>
      </c>
      <c r="FN1240" t="s">
        <v>180</v>
      </c>
      <c r="FP1240" t="s">
        <v>180</v>
      </c>
      <c r="FQ1240" t="s">
        <v>180</v>
      </c>
      <c r="FR1240" t="s">
        <v>180</v>
      </c>
      <c r="FS1240" t="s">
        <v>180</v>
      </c>
      <c r="FT1240" t="s">
        <v>180</v>
      </c>
      <c r="FU1240" t="s">
        <v>180</v>
      </c>
      <c r="FV1240" t="s">
        <v>4748</v>
      </c>
      <c r="FW1240" t="s">
        <v>180</v>
      </c>
      <c r="FX1240">
        <f t="shared" si="360"/>
        <v>0.99337748344370858</v>
      </c>
      <c r="FY1240">
        <f t="shared" si="361"/>
        <v>26.622516556291391</v>
      </c>
      <c r="FZ1240">
        <f t="shared" si="362"/>
        <v>2.3841059602649008</v>
      </c>
      <c r="GA1240">
        <f t="shared" si="363"/>
        <v>1.2847682119205297</v>
      </c>
      <c r="GB1240">
        <f t="shared" si="364"/>
        <v>1.7086092715231789</v>
      </c>
      <c r="GC1240">
        <f t="shared" si="365"/>
        <v>0.49275362318840588</v>
      </c>
      <c r="GD1240">
        <f t="shared" si="366"/>
        <v>12.480874316939891</v>
      </c>
      <c r="GE1240">
        <f t="shared" si="367"/>
        <v>34.81707317073171</v>
      </c>
      <c r="GF1240">
        <f t="shared" si="368"/>
        <v>36</v>
      </c>
      <c r="GG1240">
        <f t="shared" si="369"/>
        <v>86.399999999999991</v>
      </c>
      <c r="GH1240">
        <f t="shared" si="370"/>
        <v>0.63157894736842102</v>
      </c>
      <c r="GI1240">
        <f t="shared" si="371"/>
        <v>1.5999999999999999</v>
      </c>
      <c r="GJ1240">
        <f t="shared" si="372"/>
        <v>5.9999999999999991</v>
      </c>
      <c r="GK1240">
        <f t="shared" si="373"/>
        <v>323.99999999999994</v>
      </c>
      <c r="GL1240">
        <f t="shared" si="374"/>
        <v>2.4</v>
      </c>
      <c r="GM1240">
        <f t="shared" si="375"/>
        <v>0.26666666666666666</v>
      </c>
      <c r="GN1240">
        <f t="shared" si="376"/>
        <v>0.11111111111111112</v>
      </c>
      <c r="GO1240">
        <f t="shared" si="377"/>
        <v>1.8556701030927836</v>
      </c>
      <c r="GQ1240">
        <f>(EA1240/0.0735)/((DZ1240/0.195*(EB1240/0.295))^0.5)</f>
        <v>0.99183440548785984</v>
      </c>
    </row>
    <row r="1241" spans="1:204">
      <c r="A1241" t="s">
        <v>4650</v>
      </c>
      <c r="B1241" t="s">
        <v>4731</v>
      </c>
      <c r="C1241" t="s">
        <v>7228</v>
      </c>
      <c r="D1241" t="s">
        <v>7025</v>
      </c>
      <c r="E1241" t="s">
        <v>7025</v>
      </c>
      <c r="F1241">
        <v>135</v>
      </c>
      <c r="G1241">
        <v>33</v>
      </c>
      <c r="H1241" t="s">
        <v>6926</v>
      </c>
      <c r="I1241" t="s">
        <v>4746</v>
      </c>
      <c r="J1241" t="s">
        <v>180</v>
      </c>
      <c r="K1241">
        <v>-29.25</v>
      </c>
      <c r="L1241">
        <v>-29.25</v>
      </c>
      <c r="M1241">
        <v>-177.87</v>
      </c>
      <c r="N1241">
        <v>-177.87</v>
      </c>
      <c r="O1241" t="s">
        <v>179</v>
      </c>
      <c r="R1241" t="s">
        <v>4749</v>
      </c>
      <c r="S1241" t="s">
        <v>4734</v>
      </c>
      <c r="T1241" t="s">
        <v>7719</v>
      </c>
      <c r="V1241" t="s">
        <v>180</v>
      </c>
      <c r="W1241" t="s">
        <v>180</v>
      </c>
      <c r="X1241" t="s">
        <v>180</v>
      </c>
      <c r="Y1241" t="s">
        <v>180</v>
      </c>
      <c r="Z1241" t="s">
        <v>180</v>
      </c>
      <c r="AB1241" t="s">
        <v>180</v>
      </c>
      <c r="AC1241" t="s">
        <v>181</v>
      </c>
      <c r="AD1241" t="s">
        <v>180</v>
      </c>
      <c r="AE1241" t="s">
        <v>180</v>
      </c>
      <c r="AF1241" t="s">
        <v>180</v>
      </c>
      <c r="AG1241" t="s">
        <v>180</v>
      </c>
      <c r="AH1241" t="s">
        <v>4735</v>
      </c>
      <c r="AI1241">
        <v>52.65</v>
      </c>
      <c r="AJ1241">
        <v>0.83</v>
      </c>
      <c r="AK1241" t="s">
        <v>180</v>
      </c>
      <c r="AL1241">
        <v>15.63</v>
      </c>
      <c r="AM1241" t="s">
        <v>180</v>
      </c>
      <c r="AP1241">
        <v>10.25</v>
      </c>
      <c r="AQ1241">
        <v>10.61</v>
      </c>
      <c r="AR1241">
        <v>6.02</v>
      </c>
      <c r="AS1241">
        <v>0.22</v>
      </c>
      <c r="AT1241" t="s">
        <v>180</v>
      </c>
      <c r="AU1241">
        <v>0.41</v>
      </c>
      <c r="AV1241">
        <v>1.91</v>
      </c>
      <c r="AW1241">
        <v>0.13</v>
      </c>
      <c r="AY1241" t="s">
        <v>180</v>
      </c>
      <c r="AZ1241" t="s">
        <v>2172</v>
      </c>
      <c r="BA1241">
        <v>98.659999999999982</v>
      </c>
      <c r="BC1241" t="s">
        <v>180</v>
      </c>
      <c r="BD1241" t="s">
        <v>180</v>
      </c>
      <c r="BE1241" t="s">
        <v>180</v>
      </c>
      <c r="BF1241" t="s">
        <v>180</v>
      </c>
      <c r="BG1241" t="s">
        <v>180</v>
      </c>
      <c r="BH1241" t="s">
        <v>180</v>
      </c>
      <c r="BI1241" t="s">
        <v>180</v>
      </c>
      <c r="BK1241" t="s">
        <v>180</v>
      </c>
      <c r="BL1241" t="s">
        <v>180</v>
      </c>
      <c r="BM1241">
        <v>0.01</v>
      </c>
      <c r="BN1241" t="s">
        <v>180</v>
      </c>
      <c r="BO1241" t="s">
        <v>180</v>
      </c>
      <c r="BP1241" t="s">
        <v>180</v>
      </c>
      <c r="BQ1241" t="s">
        <v>180</v>
      </c>
      <c r="BR1241" t="s">
        <v>180</v>
      </c>
      <c r="BS1241" t="s">
        <v>180</v>
      </c>
      <c r="BT1241" t="s">
        <v>180</v>
      </c>
      <c r="BU1241" t="s">
        <v>180</v>
      </c>
      <c r="BV1241" t="s">
        <v>180</v>
      </c>
      <c r="BW1241" t="s">
        <v>180</v>
      </c>
      <c r="BX1241" t="s">
        <v>180</v>
      </c>
      <c r="BY1241" t="s">
        <v>180</v>
      </c>
      <c r="BZ1241" t="s">
        <v>180</v>
      </c>
      <c r="CD1241" t="s">
        <v>180</v>
      </c>
      <c r="CE1241" t="s">
        <v>180</v>
      </c>
      <c r="CG1241" t="s">
        <v>180</v>
      </c>
      <c r="CH1241" t="s">
        <v>180</v>
      </c>
      <c r="CI1241" t="s">
        <v>180</v>
      </c>
      <c r="CJ1241" t="s">
        <v>180</v>
      </c>
      <c r="CK1241" t="s">
        <v>180</v>
      </c>
      <c r="CM1241" t="s">
        <v>180</v>
      </c>
      <c r="CN1241" t="s">
        <v>180</v>
      </c>
      <c r="CO1241">
        <v>42.8</v>
      </c>
      <c r="CQ1241">
        <v>347.7</v>
      </c>
      <c r="CR1241">
        <v>64.2</v>
      </c>
      <c r="CS1241" t="s">
        <v>180</v>
      </c>
      <c r="CT1241" t="s">
        <v>180</v>
      </c>
      <c r="CV1241">
        <v>36.299999999999997</v>
      </c>
      <c r="CW1241">
        <v>124.4</v>
      </c>
      <c r="CX1241">
        <v>86.2</v>
      </c>
      <c r="CY1241">
        <v>17.899999999999999</v>
      </c>
      <c r="CZ1241" t="s">
        <v>180</v>
      </c>
      <c r="DB1241" t="s">
        <v>180</v>
      </c>
      <c r="DC1241" t="s">
        <v>180</v>
      </c>
      <c r="DD1241">
        <v>6.4</v>
      </c>
      <c r="DE1241">
        <v>200.6</v>
      </c>
      <c r="DF1241">
        <v>27.1</v>
      </c>
      <c r="DG1241">
        <v>54.4</v>
      </c>
      <c r="DH1241">
        <v>1.5</v>
      </c>
      <c r="DJ1241" t="s">
        <v>180</v>
      </c>
      <c r="DK1241" t="s">
        <v>180</v>
      </c>
      <c r="DL1241" t="s">
        <v>180</v>
      </c>
      <c r="DM1241" t="s">
        <v>180</v>
      </c>
      <c r="DR1241" t="s">
        <v>180</v>
      </c>
      <c r="DS1241" t="s">
        <v>180</v>
      </c>
      <c r="DU1241">
        <v>143.80000000000001</v>
      </c>
      <c r="DV1241">
        <v>1.5</v>
      </c>
      <c r="DW1241">
        <v>11.4</v>
      </c>
      <c r="DY1241">
        <v>8.93</v>
      </c>
      <c r="DZ1241">
        <v>2.83</v>
      </c>
      <c r="EA1241">
        <v>0.88</v>
      </c>
      <c r="EB1241">
        <v>3.53</v>
      </c>
      <c r="ED1241">
        <v>4.03</v>
      </c>
      <c r="EF1241">
        <v>2.2999999999999998</v>
      </c>
      <c r="EH1241">
        <v>2.2400000000000002</v>
      </c>
      <c r="EI1241">
        <v>0.39</v>
      </c>
      <c r="EM1241" t="s">
        <v>180</v>
      </c>
      <c r="EN1241" t="s">
        <v>180</v>
      </c>
      <c r="EO1241" t="s">
        <v>180</v>
      </c>
      <c r="EP1241" t="s">
        <v>180</v>
      </c>
      <c r="EQ1241" t="s">
        <v>180</v>
      </c>
      <c r="ER1241" t="s">
        <v>180</v>
      </c>
      <c r="ET1241">
        <v>3</v>
      </c>
      <c r="EV1241">
        <v>0.3</v>
      </c>
      <c r="EW1241">
        <v>0.4</v>
      </c>
      <c r="EY1241" t="s">
        <v>180</v>
      </c>
      <c r="EZ1241" t="s">
        <v>180</v>
      </c>
      <c r="FB1241" t="s">
        <v>180</v>
      </c>
      <c r="FD1241" t="s">
        <v>180</v>
      </c>
      <c r="FF1241" t="s">
        <v>180</v>
      </c>
      <c r="FH1241" t="s">
        <v>180</v>
      </c>
      <c r="FI1241" t="s">
        <v>180</v>
      </c>
      <c r="FJ1241" t="s">
        <v>180</v>
      </c>
      <c r="FK1241" t="s">
        <v>180</v>
      </c>
      <c r="FL1241" t="s">
        <v>180</v>
      </c>
      <c r="FM1241" t="s">
        <v>180</v>
      </c>
      <c r="FN1241" t="s">
        <v>180</v>
      </c>
      <c r="FP1241" t="s">
        <v>180</v>
      </c>
      <c r="FQ1241" t="s">
        <v>180</v>
      </c>
      <c r="FR1241" t="s">
        <v>180</v>
      </c>
      <c r="FS1241" t="s">
        <v>180</v>
      </c>
      <c r="FT1241" t="s">
        <v>180</v>
      </c>
      <c r="FU1241" t="s">
        <v>180</v>
      </c>
      <c r="FV1241" t="s">
        <v>4750</v>
      </c>
      <c r="FW1241" t="s">
        <v>180</v>
      </c>
      <c r="FX1241">
        <f t="shared" si="360"/>
        <v>0.6696428571428571</v>
      </c>
      <c r="FY1241">
        <f t="shared" si="361"/>
        <v>24.285714285714281</v>
      </c>
      <c r="FZ1241">
        <f t="shared" si="362"/>
        <v>0.6696428571428571</v>
      </c>
      <c r="GA1241">
        <f t="shared" si="363"/>
        <v>1.263392857142857</v>
      </c>
      <c r="GB1241">
        <f t="shared" si="364"/>
        <v>1.575892857142857</v>
      </c>
      <c r="GC1241">
        <f t="shared" si="365"/>
        <v>0.49397590361445781</v>
      </c>
      <c r="GD1241">
        <f t="shared" si="366"/>
        <v>7.4022140221402211</v>
      </c>
      <c r="GE1241">
        <f t="shared" si="367"/>
        <v>22.46360582306831</v>
      </c>
      <c r="GF1241">
        <f t="shared" si="368"/>
        <v>95.866666666666674</v>
      </c>
      <c r="GG1241">
        <f t="shared" si="369"/>
        <v>95.866666666666674</v>
      </c>
      <c r="GH1241">
        <f t="shared" si="370"/>
        <v>0.26315789473684209</v>
      </c>
      <c r="GI1241">
        <f t="shared" si="371"/>
        <v>0.26666666666666666</v>
      </c>
      <c r="GJ1241">
        <f t="shared" si="372"/>
        <v>1.3333333333333335</v>
      </c>
      <c r="GK1241">
        <f t="shared" si="373"/>
        <v>479.33333333333337</v>
      </c>
      <c r="GL1241">
        <f t="shared" si="374"/>
        <v>1</v>
      </c>
      <c r="GM1241">
        <f t="shared" si="375"/>
        <v>0.19999999999999998</v>
      </c>
      <c r="GN1241">
        <f t="shared" si="376"/>
        <v>0.19999999999999998</v>
      </c>
      <c r="GO1241">
        <f t="shared" si="377"/>
        <v>0.53003533568904593</v>
      </c>
      <c r="GQ1241">
        <f>(EA1241/0.0735)/((DZ1241/0.195*(EB1241/0.295))^0.5)</f>
        <v>0.9085379575312128</v>
      </c>
    </row>
    <row r="1242" spans="1:204">
      <c r="A1242" t="s">
        <v>4650</v>
      </c>
      <c r="B1242" t="s">
        <v>4766</v>
      </c>
      <c r="C1242" t="s">
        <v>7228</v>
      </c>
      <c r="D1242" t="s">
        <v>7025</v>
      </c>
      <c r="E1242" t="s">
        <v>7025</v>
      </c>
      <c r="F1242">
        <v>135</v>
      </c>
      <c r="G1242">
        <v>33</v>
      </c>
      <c r="H1242" t="s">
        <v>6926</v>
      </c>
      <c r="I1242" t="s">
        <v>4767</v>
      </c>
      <c r="J1242" t="s">
        <v>180</v>
      </c>
      <c r="K1242">
        <v>-29.25</v>
      </c>
      <c r="L1242">
        <v>-29.25</v>
      </c>
      <c r="M1242">
        <v>-177.87</v>
      </c>
      <c r="N1242">
        <v>-177.87</v>
      </c>
      <c r="O1242" t="s">
        <v>179</v>
      </c>
      <c r="R1242" t="s">
        <v>4768</v>
      </c>
      <c r="S1242" t="s">
        <v>4769</v>
      </c>
      <c r="T1242" t="s">
        <v>7719</v>
      </c>
      <c r="V1242" t="s">
        <v>180</v>
      </c>
      <c r="W1242" t="s">
        <v>180</v>
      </c>
      <c r="X1242" t="s">
        <v>180</v>
      </c>
      <c r="Y1242" t="s">
        <v>180</v>
      </c>
      <c r="Z1242" t="s">
        <v>180</v>
      </c>
      <c r="AB1242" t="s">
        <v>180</v>
      </c>
      <c r="AC1242" t="s">
        <v>181</v>
      </c>
      <c r="AD1242" t="s">
        <v>180</v>
      </c>
      <c r="AE1242" t="s">
        <v>180</v>
      </c>
      <c r="AF1242" t="s">
        <v>180</v>
      </c>
      <c r="AG1242" t="s">
        <v>180</v>
      </c>
      <c r="AH1242" t="s">
        <v>4770</v>
      </c>
      <c r="AI1242">
        <v>49.67</v>
      </c>
      <c r="AJ1242">
        <v>0.61</v>
      </c>
      <c r="AK1242" t="s">
        <v>180</v>
      </c>
      <c r="AL1242">
        <v>17.559999999999999</v>
      </c>
      <c r="AM1242" t="s">
        <v>180</v>
      </c>
      <c r="AP1242">
        <v>10.34</v>
      </c>
      <c r="AQ1242">
        <v>12.05</v>
      </c>
      <c r="AR1242">
        <v>6.62</v>
      </c>
      <c r="AS1242">
        <v>0.19</v>
      </c>
      <c r="AT1242" t="s">
        <v>180</v>
      </c>
      <c r="AU1242">
        <v>0.16</v>
      </c>
      <c r="AV1242">
        <v>1.63</v>
      </c>
      <c r="AW1242">
        <v>0.05</v>
      </c>
      <c r="AY1242" t="s">
        <v>180</v>
      </c>
      <c r="AZ1242" t="s">
        <v>180</v>
      </c>
      <c r="BA1242">
        <v>98.88</v>
      </c>
      <c r="BC1242" t="s">
        <v>180</v>
      </c>
      <c r="BD1242" t="s">
        <v>180</v>
      </c>
      <c r="BE1242" t="s">
        <v>180</v>
      </c>
      <c r="BF1242" t="s">
        <v>180</v>
      </c>
      <c r="BG1242" t="s">
        <v>180</v>
      </c>
      <c r="BH1242" t="s">
        <v>180</v>
      </c>
      <c r="BI1242" t="s">
        <v>180</v>
      </c>
      <c r="BK1242" t="s">
        <v>180</v>
      </c>
      <c r="BL1242" t="s">
        <v>180</v>
      </c>
      <c r="BM1242">
        <v>0.21</v>
      </c>
      <c r="BN1242" t="s">
        <v>180</v>
      </c>
      <c r="BO1242" t="s">
        <v>180</v>
      </c>
      <c r="BP1242" t="s">
        <v>180</v>
      </c>
      <c r="BQ1242" t="s">
        <v>180</v>
      </c>
      <c r="BR1242" t="s">
        <v>180</v>
      </c>
      <c r="BS1242" t="s">
        <v>180</v>
      </c>
      <c r="BT1242" t="s">
        <v>180</v>
      </c>
      <c r="BU1242" t="s">
        <v>180</v>
      </c>
      <c r="BV1242" t="s">
        <v>180</v>
      </c>
      <c r="BW1242" t="s">
        <v>180</v>
      </c>
      <c r="BX1242" t="s">
        <v>180</v>
      </c>
      <c r="BY1242" t="s">
        <v>180</v>
      </c>
      <c r="BZ1242" t="s">
        <v>180</v>
      </c>
      <c r="CD1242" t="s">
        <v>180</v>
      </c>
      <c r="CE1242" t="s">
        <v>180</v>
      </c>
      <c r="CG1242" t="s">
        <v>180</v>
      </c>
      <c r="CH1242" t="s">
        <v>180</v>
      </c>
      <c r="CI1242" t="s">
        <v>180</v>
      </c>
      <c r="CJ1242" t="s">
        <v>180</v>
      </c>
      <c r="CK1242" t="s">
        <v>180</v>
      </c>
      <c r="CM1242" t="s">
        <v>180</v>
      </c>
      <c r="CN1242" t="s">
        <v>180</v>
      </c>
      <c r="CO1242">
        <v>49.992629426198903</v>
      </c>
      <c r="CQ1242">
        <v>349.93261700457299</v>
      </c>
      <c r="CR1242">
        <v>53.283170582687603</v>
      </c>
      <c r="CS1242" t="s">
        <v>180</v>
      </c>
      <c r="CT1242" t="s">
        <v>180</v>
      </c>
      <c r="CV1242">
        <v>32.630384261927396</v>
      </c>
      <c r="CW1242">
        <v>91.697891047811794</v>
      </c>
      <c r="CX1242">
        <v>72.658082477692403</v>
      </c>
      <c r="CY1242">
        <v>15.8653045638161</v>
      </c>
      <c r="CZ1242" t="s">
        <v>180</v>
      </c>
      <c r="DB1242" t="s">
        <v>180</v>
      </c>
      <c r="DC1242" t="s">
        <v>180</v>
      </c>
      <c r="DD1242">
        <v>2.8097763120852299</v>
      </c>
      <c r="DE1242">
        <v>162.967385748738</v>
      </c>
      <c r="DF1242">
        <v>13.5327572557081</v>
      </c>
      <c r="DG1242">
        <v>21.467415636750498</v>
      </c>
      <c r="DH1242">
        <v>0.40931074656340999</v>
      </c>
      <c r="DI1242">
        <v>0.66527187207290595</v>
      </c>
      <c r="DJ1242" t="s">
        <v>180</v>
      </c>
      <c r="DK1242" t="s">
        <v>180</v>
      </c>
      <c r="DL1242" t="s">
        <v>180</v>
      </c>
      <c r="DM1242" t="s">
        <v>180</v>
      </c>
      <c r="DR1242" t="s">
        <v>180</v>
      </c>
      <c r="DS1242" t="s">
        <v>180</v>
      </c>
      <c r="DT1242">
        <v>0.24220417724000601</v>
      </c>
      <c r="DU1242">
        <v>61.993253620602601</v>
      </c>
      <c r="DV1242">
        <v>1.33720653048564</v>
      </c>
      <c r="DW1242">
        <v>3.65899961116927</v>
      </c>
      <c r="DX1242">
        <v>0.63653703845865095</v>
      </c>
      <c r="DY1242">
        <v>3.4690593838736699</v>
      </c>
      <c r="DZ1242">
        <v>1.21147248136556</v>
      </c>
      <c r="EA1242">
        <v>0.515669452885402</v>
      </c>
      <c r="EB1242">
        <v>1.67430279644633</v>
      </c>
      <c r="EC1242">
        <v>0.31015297995390601</v>
      </c>
      <c r="ED1242">
        <v>2.2665334352747899</v>
      </c>
      <c r="EE1242">
        <v>0.49409117521335699</v>
      </c>
      <c r="EF1242">
        <v>1.4547181838986201</v>
      </c>
      <c r="EG1242">
        <v>0.21767712938516001</v>
      </c>
      <c r="EH1242">
        <v>1.4742430323240601</v>
      </c>
      <c r="EI1242">
        <v>0.22413989624257499</v>
      </c>
      <c r="EJ1242">
        <v>0.78707337431049895</v>
      </c>
      <c r="EK1242">
        <v>2.2425560264116001E-2</v>
      </c>
      <c r="EL1242">
        <v>0.31821687096579299</v>
      </c>
      <c r="EM1242" t="s">
        <v>180</v>
      </c>
      <c r="EN1242" t="s">
        <v>180</v>
      </c>
      <c r="EO1242" t="s">
        <v>180</v>
      </c>
      <c r="EP1242" t="s">
        <v>180</v>
      </c>
      <c r="EQ1242" t="s">
        <v>180</v>
      </c>
      <c r="ER1242" t="s">
        <v>180</v>
      </c>
      <c r="ET1242">
        <v>1.1786082313402899</v>
      </c>
      <c r="EV1242">
        <v>0.182410033580505</v>
      </c>
      <c r="EW1242">
        <v>6.3122424022656901E-2</v>
      </c>
      <c r="EY1242" t="s">
        <v>180</v>
      </c>
      <c r="EZ1242" t="s">
        <v>180</v>
      </c>
      <c r="FB1242" t="s">
        <v>180</v>
      </c>
      <c r="FD1242" t="s">
        <v>180</v>
      </c>
      <c r="FF1242" t="s">
        <v>180</v>
      </c>
      <c r="FH1242" t="s">
        <v>180</v>
      </c>
      <c r="FI1242" t="s">
        <v>180</v>
      </c>
      <c r="FJ1242" t="s">
        <v>180</v>
      </c>
      <c r="FK1242" t="s">
        <v>180</v>
      </c>
      <c r="FL1242" t="s">
        <v>180</v>
      </c>
      <c r="FM1242" t="s">
        <v>180</v>
      </c>
      <c r="FN1242" t="s">
        <v>180</v>
      </c>
      <c r="FP1242" t="s">
        <v>180</v>
      </c>
      <c r="FQ1242" t="s">
        <v>180</v>
      </c>
      <c r="FR1242" t="s">
        <v>180</v>
      </c>
      <c r="FS1242" t="s">
        <v>180</v>
      </c>
      <c r="FT1242" t="s">
        <v>180</v>
      </c>
      <c r="FU1242" t="s">
        <v>180</v>
      </c>
      <c r="FV1242" t="s">
        <v>4771</v>
      </c>
      <c r="FW1242" t="s">
        <v>180</v>
      </c>
      <c r="FX1242">
        <f t="shared" ref="FX1242:FX1291" si="379">DH1242/EH1242</f>
        <v>0.27764129630523332</v>
      </c>
      <c r="FY1242">
        <f t="shared" ref="FY1242:FY1291" si="380">DG1242/EH1242</f>
        <v>14.561653110144494</v>
      </c>
      <c r="FZ1242">
        <f t="shared" ref="FZ1242:FZ1291" si="381">DV1242/EH1242</f>
        <v>0.90704619331156688</v>
      </c>
      <c r="GA1242">
        <f t="shared" ref="GA1242:GA1291" si="382">DZ1242/EH1242</f>
        <v>0.82175900092655874</v>
      </c>
      <c r="GB1242">
        <f t="shared" ref="GB1242:GB1291" si="383">EB1242/EH1242</f>
        <v>1.1357033811493666</v>
      </c>
      <c r="GC1242">
        <f t="shared" ref="GC1242:GC1291" si="384">AU1242/AJ1242</f>
        <v>0.26229508196721313</v>
      </c>
      <c r="GD1242">
        <f t="shared" ref="GD1242:GD1291" si="385">DE1242/DF1242</f>
        <v>12.042437669529509</v>
      </c>
      <c r="GE1242">
        <f t="shared" ref="GE1242:GE1291" si="386">DE1242/DY1242</f>
        <v>46.977398688045248</v>
      </c>
      <c r="GF1242">
        <f t="shared" ref="GF1242:GF1291" si="387">DU1242/DV1242</f>
        <v>46.360268370876263</v>
      </c>
      <c r="GG1242">
        <f t="shared" ref="GG1242:GG1291" si="388">DU1242/DH1242</f>
        <v>151.45767400709738</v>
      </c>
      <c r="GH1242">
        <f t="shared" ref="GH1242:GH1291" si="389">ET1242/DW1242</f>
        <v>0.32211214992822967</v>
      </c>
      <c r="GI1242">
        <f t="shared" ref="GI1242:GI1291" si="390">EW1242/DH1242</f>
        <v>0.1542163858453153</v>
      </c>
      <c r="GJ1242">
        <f t="shared" ref="GJ1242:GJ1291" si="391">EW1242/EV1242</f>
        <v>0.34604688559962571</v>
      </c>
      <c r="GK1242">
        <f t="shared" ref="GK1242:GK1291" si="392">DU1242/EV1242</f>
        <v>339.85659891478747</v>
      </c>
      <c r="GL1242">
        <f t="shared" ref="GL1242:GL1291" si="393">DV1242/DH1242</f>
        <v>3.2669714677977097</v>
      </c>
      <c r="GM1242">
        <f t="shared" ref="GM1242:GM1291" si="394">EV1242/DH1242</f>
        <v>0.44565170866396059</v>
      </c>
      <c r="GN1242">
        <f t="shared" ref="GN1242:GN1291" si="395">EV1242/DV1242</f>
        <v>0.13641126439478143</v>
      </c>
      <c r="GO1242">
        <f t="shared" ref="GO1242:GO1291" si="396">DV1242/DZ1242</f>
        <v>1.1037861371628961</v>
      </c>
      <c r="GP1242">
        <f t="shared" ref="GP1242:GP1291" si="397">DW1242/0.808/((DV1242/0.31*(DX1242/0.122))^0.5)</f>
        <v>0.95455439322867219</v>
      </c>
      <c r="GQ1242">
        <f>(EA1242/0.0735)/((DZ1242/0.195*(EB1242/0.295))^0.5)</f>
        <v>1.1815132654082381</v>
      </c>
    </row>
    <row r="1243" spans="1:204">
      <c r="A1243" t="s">
        <v>4650</v>
      </c>
      <c r="B1243" t="s">
        <v>4772</v>
      </c>
      <c r="C1243" t="s">
        <v>7228</v>
      </c>
      <c r="D1243" t="s">
        <v>7025</v>
      </c>
      <c r="E1243" t="s">
        <v>7025</v>
      </c>
      <c r="F1243">
        <v>135</v>
      </c>
      <c r="G1243">
        <v>33</v>
      </c>
      <c r="H1243" t="s">
        <v>6926</v>
      </c>
      <c r="I1243" t="s">
        <v>4737</v>
      </c>
      <c r="J1243" t="s">
        <v>180</v>
      </c>
      <c r="K1243">
        <v>-29.25</v>
      </c>
      <c r="L1243">
        <v>-29.25</v>
      </c>
      <c r="M1243">
        <v>-177.87</v>
      </c>
      <c r="N1243">
        <v>-177.87</v>
      </c>
      <c r="O1243" t="s">
        <v>179</v>
      </c>
      <c r="R1243" t="s">
        <v>4773</v>
      </c>
      <c r="S1243" t="s">
        <v>4774</v>
      </c>
      <c r="T1243" t="s">
        <v>7719</v>
      </c>
      <c r="V1243" t="s">
        <v>180</v>
      </c>
      <c r="W1243" t="s">
        <v>180</v>
      </c>
      <c r="X1243" t="s">
        <v>180</v>
      </c>
      <c r="Y1243" t="s">
        <v>180</v>
      </c>
      <c r="Z1243" t="s">
        <v>180</v>
      </c>
      <c r="AB1243" t="s">
        <v>180</v>
      </c>
      <c r="AC1243" t="s">
        <v>181</v>
      </c>
      <c r="AD1243" t="s">
        <v>180</v>
      </c>
      <c r="AE1243" t="s">
        <v>180</v>
      </c>
      <c r="AF1243" t="s">
        <v>196</v>
      </c>
      <c r="AG1243" t="s">
        <v>180</v>
      </c>
      <c r="AH1243" t="s">
        <v>4735</v>
      </c>
      <c r="AI1243">
        <v>53.79</v>
      </c>
      <c r="AJ1243">
        <v>0.6</v>
      </c>
      <c r="AK1243" t="s">
        <v>180</v>
      </c>
      <c r="AL1243">
        <v>14.38</v>
      </c>
      <c r="AM1243" t="s">
        <v>180</v>
      </c>
      <c r="AN1243">
        <v>2.1800000000000002</v>
      </c>
      <c r="AO1243">
        <v>7.78</v>
      </c>
      <c r="AP1243">
        <v>9.43</v>
      </c>
      <c r="AQ1243">
        <v>11.37</v>
      </c>
      <c r="AR1243">
        <v>7.54</v>
      </c>
      <c r="AS1243">
        <v>0.19</v>
      </c>
      <c r="AT1243" t="s">
        <v>180</v>
      </c>
      <c r="AU1243">
        <v>0.28999999999999998</v>
      </c>
      <c r="AV1243">
        <v>1.79</v>
      </c>
      <c r="AW1243">
        <v>0.09</v>
      </c>
      <c r="AY1243" t="s">
        <v>2173</v>
      </c>
      <c r="AZ1243" t="s">
        <v>337</v>
      </c>
      <c r="BA1243">
        <v>99.470000000000013</v>
      </c>
      <c r="BC1243" t="s">
        <v>180</v>
      </c>
      <c r="BD1243" t="s">
        <v>180</v>
      </c>
      <c r="BE1243" t="s">
        <v>180</v>
      </c>
      <c r="BF1243" t="s">
        <v>180</v>
      </c>
      <c r="BG1243" t="s">
        <v>180</v>
      </c>
      <c r="BH1243" t="s">
        <v>180</v>
      </c>
      <c r="BI1243" t="s">
        <v>180</v>
      </c>
      <c r="BK1243" t="s">
        <v>180</v>
      </c>
      <c r="BL1243" t="s">
        <v>180</v>
      </c>
      <c r="BM1243">
        <v>0.38</v>
      </c>
      <c r="BN1243" t="s">
        <v>180</v>
      </c>
      <c r="BO1243" t="s">
        <v>180</v>
      </c>
      <c r="BP1243" t="s">
        <v>180</v>
      </c>
      <c r="BQ1243" t="s">
        <v>180</v>
      </c>
      <c r="BR1243" t="s">
        <v>180</v>
      </c>
      <c r="BS1243" t="s">
        <v>180</v>
      </c>
      <c r="BT1243" t="s">
        <v>180</v>
      </c>
      <c r="BU1243" t="s">
        <v>180</v>
      </c>
      <c r="BV1243" t="s">
        <v>180</v>
      </c>
      <c r="BW1243" t="s">
        <v>180</v>
      </c>
      <c r="BX1243" t="s">
        <v>180</v>
      </c>
      <c r="BY1243" t="s">
        <v>180</v>
      </c>
      <c r="BZ1243" t="s">
        <v>180</v>
      </c>
      <c r="CA1243">
        <v>5.2</v>
      </c>
      <c r="CB1243">
        <v>0.26</v>
      </c>
      <c r="CD1243" t="s">
        <v>180</v>
      </c>
      <c r="CE1243" t="s">
        <v>4775</v>
      </c>
      <c r="CF1243">
        <v>79</v>
      </c>
      <c r="CG1243" t="s">
        <v>180</v>
      </c>
      <c r="CH1243" t="s">
        <v>180</v>
      </c>
      <c r="CI1243" t="s">
        <v>180</v>
      </c>
      <c r="CJ1243" t="s">
        <v>180</v>
      </c>
      <c r="CK1243" t="s">
        <v>180</v>
      </c>
      <c r="CM1243" t="s">
        <v>180</v>
      </c>
      <c r="CN1243" t="s">
        <v>180</v>
      </c>
      <c r="CO1243">
        <v>42.8</v>
      </c>
      <c r="CP1243">
        <v>3840</v>
      </c>
      <c r="CQ1243">
        <v>286</v>
      </c>
      <c r="CR1243">
        <v>184</v>
      </c>
      <c r="CS1243" t="s">
        <v>180</v>
      </c>
      <c r="CT1243" t="s">
        <v>180</v>
      </c>
      <c r="CU1243">
        <v>44</v>
      </c>
      <c r="CV1243">
        <v>42.1</v>
      </c>
      <c r="CW1243">
        <v>108</v>
      </c>
      <c r="CX1243">
        <v>92</v>
      </c>
      <c r="CY1243">
        <v>14.2</v>
      </c>
      <c r="CZ1243" t="s">
        <v>180</v>
      </c>
      <c r="DB1243" t="s">
        <v>180</v>
      </c>
      <c r="DC1243" t="s">
        <v>180</v>
      </c>
      <c r="DD1243">
        <v>4.5599999999999996</v>
      </c>
      <c r="DE1243">
        <v>166</v>
      </c>
      <c r="DF1243">
        <v>17.899999999999999</v>
      </c>
      <c r="DG1243">
        <v>38.200000000000003</v>
      </c>
      <c r="DH1243">
        <v>0.5</v>
      </c>
      <c r="DJ1243" t="s">
        <v>180</v>
      </c>
      <c r="DK1243" t="s">
        <v>180</v>
      </c>
      <c r="DL1243" t="s">
        <v>180</v>
      </c>
      <c r="DM1243" t="s">
        <v>180</v>
      </c>
      <c r="DR1243" t="s">
        <v>180</v>
      </c>
      <c r="DS1243" t="s">
        <v>180</v>
      </c>
      <c r="DT1243">
        <v>0.26</v>
      </c>
      <c r="DU1243">
        <v>94.7</v>
      </c>
      <c r="DV1243">
        <v>2.61</v>
      </c>
      <c r="DW1243">
        <v>7.12</v>
      </c>
      <c r="DX1243">
        <v>1.1599999999999999</v>
      </c>
      <c r="DY1243">
        <v>5.84</v>
      </c>
      <c r="DZ1243">
        <v>1.93</v>
      </c>
      <c r="EA1243">
        <v>0.64600000000000002</v>
      </c>
      <c r="EB1243">
        <v>2.38</v>
      </c>
      <c r="EC1243">
        <v>0.41199999999999998</v>
      </c>
      <c r="ED1243">
        <v>2.7</v>
      </c>
      <c r="EE1243">
        <v>0.60199999999999998</v>
      </c>
      <c r="EF1243">
        <v>1.73</v>
      </c>
      <c r="EG1243">
        <v>0.24299999999999999</v>
      </c>
      <c r="EH1243">
        <v>1.76</v>
      </c>
      <c r="EI1243">
        <v>0.27200000000000002</v>
      </c>
      <c r="EJ1243">
        <v>1.05</v>
      </c>
      <c r="EK1243">
        <v>0.04</v>
      </c>
      <c r="EL1243">
        <v>0.05</v>
      </c>
      <c r="EM1243" t="s">
        <v>180</v>
      </c>
      <c r="EN1243" t="s">
        <v>180</v>
      </c>
      <c r="EO1243" t="s">
        <v>180</v>
      </c>
      <c r="EP1243" t="s">
        <v>180</v>
      </c>
      <c r="EQ1243" t="s">
        <v>180</v>
      </c>
      <c r="ER1243" t="s">
        <v>180</v>
      </c>
      <c r="ES1243">
        <v>0.26</v>
      </c>
      <c r="ET1243">
        <v>1.56</v>
      </c>
      <c r="EV1243">
        <v>0.35899999999999999</v>
      </c>
      <c r="EW1243">
        <v>0.14000000000000001</v>
      </c>
      <c r="EX1243">
        <v>0.51305299999999998</v>
      </c>
      <c r="EY1243" t="s">
        <v>180</v>
      </c>
      <c r="EZ1243" t="s">
        <v>180</v>
      </c>
      <c r="FA1243">
        <v>0.70338400000000001</v>
      </c>
      <c r="FB1243" t="s">
        <v>180</v>
      </c>
      <c r="FC1243">
        <v>18.719000000000001</v>
      </c>
      <c r="FD1243" t="s">
        <v>180</v>
      </c>
      <c r="FE1243">
        <v>15.586</v>
      </c>
      <c r="FF1243" t="s">
        <v>180</v>
      </c>
      <c r="FG1243">
        <v>38.427999999999997</v>
      </c>
      <c r="FH1243" t="s">
        <v>180</v>
      </c>
      <c r="FI1243" t="s">
        <v>180</v>
      </c>
      <c r="FJ1243" t="s">
        <v>180</v>
      </c>
      <c r="FK1243" t="s">
        <v>180</v>
      </c>
      <c r="FL1243" t="s">
        <v>180</v>
      </c>
      <c r="FM1243" t="s">
        <v>180</v>
      </c>
      <c r="FN1243" t="s">
        <v>180</v>
      </c>
      <c r="FP1243" t="s">
        <v>180</v>
      </c>
      <c r="FQ1243" t="s">
        <v>180</v>
      </c>
      <c r="FR1243" t="s">
        <v>180</v>
      </c>
      <c r="FS1243" t="s">
        <v>180</v>
      </c>
      <c r="FT1243" t="s">
        <v>180</v>
      </c>
      <c r="FU1243" t="s">
        <v>180</v>
      </c>
      <c r="FV1243" t="s">
        <v>4776</v>
      </c>
      <c r="FW1243" t="s">
        <v>180</v>
      </c>
      <c r="FX1243">
        <f t="shared" si="379"/>
        <v>0.28409090909090912</v>
      </c>
      <c r="FY1243">
        <f t="shared" si="380"/>
        <v>21.704545454545457</v>
      </c>
      <c r="FZ1243">
        <f t="shared" si="381"/>
        <v>1.4829545454545454</v>
      </c>
      <c r="GA1243">
        <f t="shared" si="382"/>
        <v>1.0965909090909089</v>
      </c>
      <c r="GB1243">
        <f t="shared" si="383"/>
        <v>1.3522727272727273</v>
      </c>
      <c r="GC1243">
        <f t="shared" si="384"/>
        <v>0.48333333333333334</v>
      </c>
      <c r="GD1243">
        <f t="shared" si="385"/>
        <v>9.2737430167597772</v>
      </c>
      <c r="GE1243">
        <f t="shared" si="386"/>
        <v>28.424657534246577</v>
      </c>
      <c r="GF1243">
        <f t="shared" si="387"/>
        <v>36.283524904214559</v>
      </c>
      <c r="GG1243">
        <f t="shared" si="388"/>
        <v>189.4</v>
      </c>
      <c r="GH1243">
        <f t="shared" si="389"/>
        <v>0.21910112359550563</v>
      </c>
      <c r="GI1243">
        <f t="shared" si="390"/>
        <v>0.28000000000000003</v>
      </c>
      <c r="GJ1243">
        <f t="shared" si="391"/>
        <v>0.38997214484679671</v>
      </c>
      <c r="GK1243">
        <f t="shared" si="392"/>
        <v>263.78830083565464</v>
      </c>
      <c r="GL1243">
        <f t="shared" si="393"/>
        <v>5.22</v>
      </c>
      <c r="GM1243">
        <f t="shared" si="394"/>
        <v>0.71799999999999997</v>
      </c>
      <c r="GN1243">
        <f t="shared" si="395"/>
        <v>0.13754789272030651</v>
      </c>
      <c r="GO1243">
        <f t="shared" si="396"/>
        <v>1.3523316062176165</v>
      </c>
      <c r="GP1243">
        <f t="shared" si="397"/>
        <v>0.9848728078665423</v>
      </c>
      <c r="GQ1243">
        <f>(EA1243/0.0735)/((DZ1243/0.195*(EB1243/0.295))^0.5)</f>
        <v>0.98357245896932799</v>
      </c>
      <c r="GR1243">
        <v>0.51305299999999998</v>
      </c>
      <c r="GS1243">
        <v>0.70338400000000001</v>
      </c>
      <c r="GT1243">
        <v>18.719000000000001</v>
      </c>
      <c r="GU1243">
        <v>15.586</v>
      </c>
      <c r="GV1243">
        <v>38.427999999999997</v>
      </c>
    </row>
    <row r="1244" spans="1:204">
      <c r="A1244" t="s">
        <v>4650</v>
      </c>
      <c r="B1244" t="s">
        <v>4777</v>
      </c>
      <c r="C1244" t="s">
        <v>7228</v>
      </c>
      <c r="D1244" t="s">
        <v>7025</v>
      </c>
      <c r="E1244" t="s">
        <v>7025</v>
      </c>
      <c r="F1244">
        <v>135</v>
      </c>
      <c r="G1244">
        <v>33</v>
      </c>
      <c r="H1244" t="s">
        <v>6926</v>
      </c>
      <c r="I1244" t="s">
        <v>4737</v>
      </c>
      <c r="J1244" t="s">
        <v>180</v>
      </c>
      <c r="K1244">
        <v>-29.25</v>
      </c>
      <c r="L1244">
        <v>-29.25</v>
      </c>
      <c r="M1244">
        <v>-177.87</v>
      </c>
      <c r="N1244">
        <v>-177.87</v>
      </c>
      <c r="O1244" t="s">
        <v>179</v>
      </c>
      <c r="R1244" t="s">
        <v>4778</v>
      </c>
      <c r="S1244" t="s">
        <v>4779</v>
      </c>
      <c r="T1244" t="s">
        <v>7719</v>
      </c>
      <c r="V1244" t="s">
        <v>180</v>
      </c>
      <c r="W1244" t="s">
        <v>180</v>
      </c>
      <c r="X1244" t="s">
        <v>180</v>
      </c>
      <c r="Y1244" t="s">
        <v>180</v>
      </c>
      <c r="Z1244" t="s">
        <v>180</v>
      </c>
      <c r="AB1244" t="s">
        <v>180</v>
      </c>
      <c r="AC1244" t="s">
        <v>181</v>
      </c>
      <c r="AD1244" t="s">
        <v>180</v>
      </c>
      <c r="AE1244" t="s">
        <v>180</v>
      </c>
      <c r="AF1244" t="s">
        <v>180</v>
      </c>
      <c r="AG1244" t="s">
        <v>180</v>
      </c>
      <c r="AH1244" t="s">
        <v>4735</v>
      </c>
      <c r="AI1244">
        <v>49.5</v>
      </c>
      <c r="AJ1244">
        <v>0.6</v>
      </c>
      <c r="AK1244" t="s">
        <v>180</v>
      </c>
      <c r="AL1244">
        <v>16.03</v>
      </c>
      <c r="AM1244" t="s">
        <v>180</v>
      </c>
      <c r="AN1244">
        <v>1.86</v>
      </c>
      <c r="AO1244">
        <v>7.55</v>
      </c>
      <c r="AP1244">
        <v>9.2799999999999994</v>
      </c>
      <c r="AQ1244">
        <v>13.26</v>
      </c>
      <c r="AR1244">
        <v>8.35</v>
      </c>
      <c r="AS1244">
        <v>0.19</v>
      </c>
      <c r="AT1244" t="s">
        <v>180</v>
      </c>
      <c r="AU1244">
        <v>0.17</v>
      </c>
      <c r="AV1244">
        <v>1.45</v>
      </c>
      <c r="AW1244">
        <v>0.05</v>
      </c>
      <c r="AX1244">
        <v>0.73</v>
      </c>
      <c r="AY1244" t="s">
        <v>180</v>
      </c>
      <c r="AZ1244" t="s">
        <v>2076</v>
      </c>
      <c r="BA1244">
        <v>98.88</v>
      </c>
      <c r="BC1244" t="s">
        <v>180</v>
      </c>
      <c r="BD1244" t="s">
        <v>180</v>
      </c>
      <c r="BE1244" t="s">
        <v>180</v>
      </c>
      <c r="BF1244" t="s">
        <v>180</v>
      </c>
      <c r="BG1244" t="s">
        <v>180</v>
      </c>
      <c r="BH1244" t="s">
        <v>180</v>
      </c>
      <c r="BI1244" t="s">
        <v>180</v>
      </c>
      <c r="BK1244" t="s">
        <v>180</v>
      </c>
      <c r="BL1244" t="s">
        <v>180</v>
      </c>
      <c r="BM1244">
        <v>0</v>
      </c>
      <c r="BN1244" t="s">
        <v>180</v>
      </c>
      <c r="BO1244" t="s">
        <v>180</v>
      </c>
      <c r="BP1244" t="s">
        <v>180</v>
      </c>
      <c r="BQ1244" t="s">
        <v>180</v>
      </c>
      <c r="BR1244" t="s">
        <v>180</v>
      </c>
      <c r="BS1244" t="s">
        <v>180</v>
      </c>
      <c r="BT1244" t="s">
        <v>180</v>
      </c>
      <c r="BU1244" t="s">
        <v>180</v>
      </c>
      <c r="BV1244" t="s">
        <v>180</v>
      </c>
      <c r="BW1244" t="s">
        <v>180</v>
      </c>
      <c r="BX1244" t="s">
        <v>180</v>
      </c>
      <c r="BY1244" t="s">
        <v>180</v>
      </c>
      <c r="BZ1244" t="s">
        <v>180</v>
      </c>
      <c r="CD1244" t="s">
        <v>180</v>
      </c>
      <c r="CE1244" t="s">
        <v>180</v>
      </c>
      <c r="CG1244" t="s">
        <v>180</v>
      </c>
      <c r="CH1244" t="s">
        <v>180</v>
      </c>
      <c r="CI1244" t="s">
        <v>180</v>
      </c>
      <c r="CJ1244" t="s">
        <v>180</v>
      </c>
      <c r="CK1244" t="s">
        <v>180</v>
      </c>
      <c r="CM1244" t="s">
        <v>180</v>
      </c>
      <c r="CN1244" t="s">
        <v>180</v>
      </c>
      <c r="CO1244">
        <v>45.4</v>
      </c>
      <c r="CQ1244">
        <v>280.10000000000002</v>
      </c>
      <c r="CR1244">
        <v>213.6</v>
      </c>
      <c r="CS1244" t="s">
        <v>180</v>
      </c>
      <c r="CT1244" t="s">
        <v>180</v>
      </c>
      <c r="CU1244">
        <v>33</v>
      </c>
      <c r="CV1244">
        <v>64.7</v>
      </c>
      <c r="CW1244">
        <v>89</v>
      </c>
      <c r="CX1244">
        <v>63.7</v>
      </c>
      <c r="CY1244">
        <v>16</v>
      </c>
      <c r="CZ1244" t="s">
        <v>180</v>
      </c>
      <c r="DB1244" t="s">
        <v>180</v>
      </c>
      <c r="DC1244" t="s">
        <v>180</v>
      </c>
      <c r="DD1244">
        <v>1.5</v>
      </c>
      <c r="DE1244">
        <v>146.69999999999999</v>
      </c>
      <c r="DF1244">
        <v>14.6</v>
      </c>
      <c r="DG1244">
        <v>27.8</v>
      </c>
      <c r="DH1244">
        <v>1.1000000000000001</v>
      </c>
      <c r="DJ1244" t="s">
        <v>180</v>
      </c>
      <c r="DK1244" t="s">
        <v>180</v>
      </c>
      <c r="DL1244" t="s">
        <v>180</v>
      </c>
      <c r="DM1244" t="s">
        <v>180</v>
      </c>
      <c r="DR1244" t="s">
        <v>180</v>
      </c>
      <c r="DS1244" t="s">
        <v>180</v>
      </c>
      <c r="DU1244">
        <v>74</v>
      </c>
      <c r="DV1244">
        <v>1.6</v>
      </c>
      <c r="DW1244">
        <v>5.2</v>
      </c>
      <c r="DY1244">
        <v>2.6</v>
      </c>
      <c r="DZ1244">
        <v>1.21</v>
      </c>
      <c r="EA1244">
        <v>0.44</v>
      </c>
      <c r="EB1244">
        <v>1.83</v>
      </c>
      <c r="ED1244">
        <v>2.0699999999999998</v>
      </c>
      <c r="EF1244">
        <v>1.28</v>
      </c>
      <c r="EH1244">
        <v>1.18</v>
      </c>
      <c r="EI1244">
        <v>0.19</v>
      </c>
      <c r="EM1244" t="s">
        <v>180</v>
      </c>
      <c r="EN1244" t="s">
        <v>180</v>
      </c>
      <c r="EO1244" t="s">
        <v>180</v>
      </c>
      <c r="EP1244" t="s">
        <v>180</v>
      </c>
      <c r="EQ1244" t="s">
        <v>180</v>
      </c>
      <c r="ER1244" t="s">
        <v>180</v>
      </c>
      <c r="ET1244">
        <v>2.8</v>
      </c>
      <c r="EV1244">
        <v>0.2</v>
      </c>
      <c r="EW1244">
        <v>0.09</v>
      </c>
      <c r="EX1244">
        <v>0.51302700000000001</v>
      </c>
      <c r="EY1244" t="s">
        <v>180</v>
      </c>
      <c r="EZ1244" t="s">
        <v>180</v>
      </c>
      <c r="FA1244">
        <v>0.70340400000000003</v>
      </c>
      <c r="FB1244" t="s">
        <v>180</v>
      </c>
      <c r="FC1244">
        <v>18.609000000000002</v>
      </c>
      <c r="FD1244" t="s">
        <v>180</v>
      </c>
      <c r="FE1244">
        <v>15.571999999999999</v>
      </c>
      <c r="FF1244" t="s">
        <v>180</v>
      </c>
      <c r="FG1244">
        <v>38.347999999999999</v>
      </c>
      <c r="FH1244" t="s">
        <v>180</v>
      </c>
      <c r="FI1244" t="s">
        <v>180</v>
      </c>
      <c r="FJ1244" t="s">
        <v>180</v>
      </c>
      <c r="FK1244" t="s">
        <v>180</v>
      </c>
      <c r="FL1244" t="s">
        <v>180</v>
      </c>
      <c r="FM1244" t="s">
        <v>180</v>
      </c>
      <c r="FN1244" t="s">
        <v>180</v>
      </c>
      <c r="FP1244" t="s">
        <v>180</v>
      </c>
      <c r="FQ1244" t="s">
        <v>180</v>
      </c>
      <c r="FR1244" t="s">
        <v>180</v>
      </c>
      <c r="FS1244" t="s">
        <v>180</v>
      </c>
      <c r="FT1244" t="s">
        <v>180</v>
      </c>
      <c r="FU1244" t="s">
        <v>180</v>
      </c>
      <c r="FV1244" t="s">
        <v>4780</v>
      </c>
      <c r="FW1244" t="s">
        <v>180</v>
      </c>
      <c r="FX1244">
        <f t="shared" si="379"/>
        <v>0.93220338983050854</v>
      </c>
      <c r="FY1244">
        <f t="shared" si="380"/>
        <v>23.559322033898308</v>
      </c>
      <c r="FZ1244">
        <f t="shared" si="381"/>
        <v>1.3559322033898307</v>
      </c>
      <c r="GA1244">
        <f t="shared" si="382"/>
        <v>1.0254237288135593</v>
      </c>
      <c r="GB1244">
        <f t="shared" si="383"/>
        <v>1.5508474576271187</v>
      </c>
      <c r="GC1244">
        <f t="shared" si="384"/>
        <v>0.28333333333333338</v>
      </c>
      <c r="GD1244">
        <f t="shared" si="385"/>
        <v>10.047945205479451</v>
      </c>
      <c r="GE1244">
        <f t="shared" si="386"/>
        <v>56.42307692307692</v>
      </c>
      <c r="GF1244">
        <f t="shared" si="387"/>
        <v>46.25</v>
      </c>
      <c r="GG1244">
        <f t="shared" si="388"/>
        <v>67.272727272727266</v>
      </c>
      <c r="GH1244">
        <f t="shared" si="389"/>
        <v>0.53846153846153844</v>
      </c>
      <c r="GI1244">
        <f t="shared" si="390"/>
        <v>8.1818181818181804E-2</v>
      </c>
      <c r="GJ1244">
        <f t="shared" si="391"/>
        <v>0.44999999999999996</v>
      </c>
      <c r="GK1244">
        <f t="shared" si="392"/>
        <v>370</v>
      </c>
      <c r="GL1244">
        <f t="shared" si="393"/>
        <v>1.4545454545454546</v>
      </c>
      <c r="GM1244">
        <f t="shared" si="394"/>
        <v>0.18181818181818182</v>
      </c>
      <c r="GN1244">
        <f t="shared" si="395"/>
        <v>0.125</v>
      </c>
      <c r="GO1244">
        <f t="shared" si="396"/>
        <v>1.3223140495867769</v>
      </c>
      <c r="GQ1244">
        <f>(EA1244/0.0735)/((DZ1244/0.195*(EB1244/0.295))^0.5)</f>
        <v>0.96488470248856828</v>
      </c>
      <c r="GR1244">
        <v>0.51302700000000001</v>
      </c>
      <c r="GS1244">
        <v>0.70340400000000003</v>
      </c>
      <c r="GT1244">
        <v>18.609000000000002</v>
      </c>
      <c r="GU1244">
        <v>15.571999999999999</v>
      </c>
      <c r="GV1244">
        <v>38.347999999999999</v>
      </c>
    </row>
    <row r="1245" spans="1:204">
      <c r="A1245" t="s">
        <v>4650</v>
      </c>
      <c r="B1245" t="s">
        <v>4781</v>
      </c>
      <c r="C1245" t="s">
        <v>7228</v>
      </c>
      <c r="D1245" t="s">
        <v>7025</v>
      </c>
      <c r="E1245" t="s">
        <v>7025</v>
      </c>
      <c r="F1245">
        <v>135</v>
      </c>
      <c r="G1245">
        <v>33</v>
      </c>
      <c r="H1245" t="s">
        <v>6926</v>
      </c>
      <c r="I1245" t="s">
        <v>4782</v>
      </c>
      <c r="J1245" t="s">
        <v>180</v>
      </c>
      <c r="K1245">
        <v>-29.25</v>
      </c>
      <c r="L1245">
        <v>-29.25</v>
      </c>
      <c r="M1245">
        <v>-177.87</v>
      </c>
      <c r="N1245">
        <v>-177.87</v>
      </c>
      <c r="O1245" t="s">
        <v>179</v>
      </c>
      <c r="R1245" t="s">
        <v>4783</v>
      </c>
      <c r="S1245" t="s">
        <v>4784</v>
      </c>
      <c r="T1245" t="s">
        <v>7719</v>
      </c>
      <c r="V1245" t="s">
        <v>180</v>
      </c>
      <c r="W1245" t="s">
        <v>180</v>
      </c>
      <c r="X1245" t="s">
        <v>180</v>
      </c>
      <c r="Y1245" t="s">
        <v>180</v>
      </c>
      <c r="Z1245" t="s">
        <v>180</v>
      </c>
      <c r="AB1245" t="s">
        <v>180</v>
      </c>
      <c r="AC1245" t="s">
        <v>181</v>
      </c>
      <c r="AD1245" t="s">
        <v>180</v>
      </c>
      <c r="AE1245" t="s">
        <v>180</v>
      </c>
      <c r="AF1245" t="s">
        <v>180</v>
      </c>
      <c r="AG1245" t="s">
        <v>180</v>
      </c>
      <c r="AH1245" t="s">
        <v>4674</v>
      </c>
      <c r="AI1245">
        <v>52.28</v>
      </c>
      <c r="AJ1245">
        <v>0.59899999999999998</v>
      </c>
      <c r="AK1245" t="s">
        <v>180</v>
      </c>
      <c r="AL1245">
        <v>15.76</v>
      </c>
      <c r="AM1245" t="s">
        <v>180</v>
      </c>
      <c r="AP1245">
        <v>8.8800000000000008</v>
      </c>
      <c r="AQ1245">
        <v>11.79</v>
      </c>
      <c r="AR1245">
        <v>7.16</v>
      </c>
      <c r="AS1245">
        <v>0.192</v>
      </c>
      <c r="AT1245" t="s">
        <v>180</v>
      </c>
      <c r="AU1245">
        <v>0.252</v>
      </c>
      <c r="AV1245">
        <v>1.84</v>
      </c>
      <c r="AW1245">
        <v>0.128</v>
      </c>
      <c r="AY1245" t="s">
        <v>4785</v>
      </c>
      <c r="AZ1245" t="s">
        <v>537</v>
      </c>
      <c r="BA1245">
        <v>98.880999999999986</v>
      </c>
      <c r="BC1245" t="s">
        <v>180</v>
      </c>
      <c r="BD1245" t="s">
        <v>180</v>
      </c>
      <c r="BE1245" t="s">
        <v>180</v>
      </c>
      <c r="BF1245" t="s">
        <v>180</v>
      </c>
      <c r="BG1245" t="s">
        <v>180</v>
      </c>
      <c r="BH1245" t="s">
        <v>180</v>
      </c>
      <c r="BI1245" t="s">
        <v>180</v>
      </c>
      <c r="BK1245" t="s">
        <v>180</v>
      </c>
      <c r="BL1245" t="s">
        <v>180</v>
      </c>
      <c r="BM1245">
        <v>0.05</v>
      </c>
      <c r="BN1245" t="s">
        <v>180</v>
      </c>
      <c r="BO1245" t="s">
        <v>180</v>
      </c>
      <c r="BP1245" t="s">
        <v>180</v>
      </c>
      <c r="BQ1245" t="s">
        <v>180</v>
      </c>
      <c r="BR1245" t="s">
        <v>180</v>
      </c>
      <c r="BS1245" t="s">
        <v>180</v>
      </c>
      <c r="BT1245" t="s">
        <v>180</v>
      </c>
      <c r="BU1245" t="s">
        <v>180</v>
      </c>
      <c r="BV1245" t="s">
        <v>180</v>
      </c>
      <c r="BW1245" t="s">
        <v>180</v>
      </c>
      <c r="BX1245" t="s">
        <v>180</v>
      </c>
      <c r="BY1245" t="s">
        <v>180</v>
      </c>
      <c r="BZ1245" t="s">
        <v>180</v>
      </c>
      <c r="CA1245">
        <v>4.7300000000000004</v>
      </c>
      <c r="CB1245">
        <v>0.18</v>
      </c>
      <c r="CC1245">
        <v>3</v>
      </c>
      <c r="CD1245" t="s">
        <v>180</v>
      </c>
      <c r="CE1245" t="s">
        <v>180</v>
      </c>
      <c r="CF1245">
        <v>68</v>
      </c>
      <c r="CG1245" t="s">
        <v>180</v>
      </c>
      <c r="CH1245" t="s">
        <v>180</v>
      </c>
      <c r="CI1245" t="s">
        <v>180</v>
      </c>
      <c r="CJ1245" t="s">
        <v>180</v>
      </c>
      <c r="CK1245" t="s">
        <v>180</v>
      </c>
      <c r="CM1245" t="s">
        <v>180</v>
      </c>
      <c r="CN1245" t="s">
        <v>180</v>
      </c>
      <c r="CO1245">
        <v>47.6</v>
      </c>
      <c r="CP1245">
        <v>3780</v>
      </c>
      <c r="CQ1245">
        <v>307</v>
      </c>
      <c r="CR1245">
        <v>152</v>
      </c>
      <c r="CS1245" t="s">
        <v>180</v>
      </c>
      <c r="CT1245" t="s">
        <v>180</v>
      </c>
      <c r="CU1245">
        <v>48.5</v>
      </c>
      <c r="CV1245">
        <v>35.700000000000003</v>
      </c>
      <c r="CW1245">
        <v>117</v>
      </c>
      <c r="CX1245">
        <v>85</v>
      </c>
      <c r="CY1245">
        <v>14</v>
      </c>
      <c r="CZ1245" t="s">
        <v>180</v>
      </c>
      <c r="DB1245" t="s">
        <v>180</v>
      </c>
      <c r="DC1245" t="s">
        <v>180</v>
      </c>
      <c r="DD1245">
        <v>3.91</v>
      </c>
      <c r="DE1245">
        <v>143</v>
      </c>
      <c r="DF1245">
        <v>17.399999999999999</v>
      </c>
      <c r="DG1245">
        <v>30.6</v>
      </c>
      <c r="DH1245">
        <v>0.28000000000000003</v>
      </c>
      <c r="DJ1245" t="s">
        <v>180</v>
      </c>
      <c r="DK1245" t="s">
        <v>180</v>
      </c>
      <c r="DL1245" t="s">
        <v>180</v>
      </c>
      <c r="DM1245" t="s">
        <v>180</v>
      </c>
      <c r="DR1245" t="s">
        <v>180</v>
      </c>
      <c r="DS1245" t="s">
        <v>180</v>
      </c>
      <c r="DT1245">
        <v>0.25</v>
      </c>
      <c r="DU1245">
        <v>74.7</v>
      </c>
      <c r="DV1245">
        <v>1.54</v>
      </c>
      <c r="DW1245">
        <v>4.49</v>
      </c>
      <c r="DX1245">
        <v>0.77400000000000002</v>
      </c>
      <c r="DY1245">
        <v>4.2300000000000004</v>
      </c>
      <c r="DZ1245">
        <v>1.54</v>
      </c>
      <c r="EA1245">
        <v>0.54100000000000004</v>
      </c>
      <c r="EB1245">
        <v>2.09</v>
      </c>
      <c r="EC1245">
        <v>0.38200000000000001</v>
      </c>
      <c r="ED1245">
        <v>2.6</v>
      </c>
      <c r="EE1245">
        <v>0.58099999999999996</v>
      </c>
      <c r="EF1245">
        <v>1.66</v>
      </c>
      <c r="EG1245">
        <v>0.23300000000000001</v>
      </c>
      <c r="EH1245">
        <v>1.7</v>
      </c>
      <c r="EI1245">
        <v>0.26500000000000001</v>
      </c>
      <c r="EJ1245">
        <v>0.86599999999999999</v>
      </c>
      <c r="EM1245" t="s">
        <v>180</v>
      </c>
      <c r="EN1245" t="s">
        <v>180</v>
      </c>
      <c r="EO1245" t="s">
        <v>180</v>
      </c>
      <c r="EP1245" t="s">
        <v>180</v>
      </c>
      <c r="EQ1245" t="s">
        <v>180</v>
      </c>
      <c r="ER1245" t="s">
        <v>180</v>
      </c>
      <c r="ES1245">
        <v>21.3</v>
      </c>
      <c r="ET1245">
        <v>1.52</v>
      </c>
      <c r="EV1245">
        <v>0.249</v>
      </c>
      <c r="EW1245">
        <v>0.09</v>
      </c>
      <c r="EX1245">
        <v>0.51305000000000001</v>
      </c>
      <c r="EY1245" t="s">
        <v>180</v>
      </c>
      <c r="EZ1245" t="s">
        <v>180</v>
      </c>
      <c r="FA1245">
        <v>0.70346600000000004</v>
      </c>
      <c r="FB1245" t="s">
        <v>180</v>
      </c>
      <c r="FC1245">
        <v>18.768000000000001</v>
      </c>
      <c r="FD1245" t="s">
        <v>180</v>
      </c>
      <c r="FE1245">
        <v>15.592000000000001</v>
      </c>
      <c r="FF1245" t="s">
        <v>180</v>
      </c>
      <c r="FG1245">
        <v>38.432000000000002</v>
      </c>
      <c r="FH1245" t="s">
        <v>180</v>
      </c>
      <c r="FI1245" t="s">
        <v>180</v>
      </c>
      <c r="FJ1245" t="s">
        <v>180</v>
      </c>
      <c r="FK1245" t="s">
        <v>180</v>
      </c>
      <c r="FL1245" t="s">
        <v>180</v>
      </c>
      <c r="FM1245" t="s">
        <v>180</v>
      </c>
      <c r="FN1245" t="s">
        <v>180</v>
      </c>
      <c r="FP1245" t="s">
        <v>180</v>
      </c>
      <c r="FQ1245" t="s">
        <v>180</v>
      </c>
      <c r="FR1245" t="s">
        <v>180</v>
      </c>
      <c r="FS1245" t="s">
        <v>180</v>
      </c>
      <c r="FT1245" t="s">
        <v>180</v>
      </c>
      <c r="FU1245" t="s">
        <v>180</v>
      </c>
      <c r="FV1245" t="s">
        <v>4786</v>
      </c>
      <c r="FW1245" t="s">
        <v>180</v>
      </c>
      <c r="FX1245">
        <f t="shared" si="379"/>
        <v>0.1647058823529412</v>
      </c>
      <c r="FY1245">
        <f t="shared" si="380"/>
        <v>18</v>
      </c>
      <c r="FZ1245">
        <f t="shared" si="381"/>
        <v>0.90588235294117647</v>
      </c>
      <c r="GA1245">
        <f t="shared" si="382"/>
        <v>0.90588235294117647</v>
      </c>
      <c r="GB1245">
        <f t="shared" si="383"/>
        <v>1.2294117647058822</v>
      </c>
      <c r="GC1245">
        <f t="shared" si="384"/>
        <v>0.4207011686143573</v>
      </c>
      <c r="GD1245">
        <f t="shared" si="385"/>
        <v>8.2183908045977017</v>
      </c>
      <c r="GE1245">
        <f t="shared" si="386"/>
        <v>33.806146572104012</v>
      </c>
      <c r="GF1245">
        <f t="shared" si="387"/>
        <v>48.506493506493506</v>
      </c>
      <c r="GG1245">
        <f t="shared" si="388"/>
        <v>266.78571428571428</v>
      </c>
      <c r="GH1245">
        <f t="shared" si="389"/>
        <v>0.33853006681514475</v>
      </c>
      <c r="GI1245">
        <f t="shared" si="390"/>
        <v>0.3214285714285714</v>
      </c>
      <c r="GJ1245">
        <f t="shared" si="391"/>
        <v>0.36144578313253012</v>
      </c>
      <c r="GK1245">
        <f t="shared" si="392"/>
        <v>300</v>
      </c>
      <c r="GL1245">
        <f t="shared" si="393"/>
        <v>5.5</v>
      </c>
      <c r="GM1245">
        <f t="shared" si="394"/>
        <v>0.88928571428571423</v>
      </c>
      <c r="GN1245">
        <f t="shared" si="395"/>
        <v>0.16168831168831169</v>
      </c>
      <c r="GO1245">
        <f t="shared" si="396"/>
        <v>1</v>
      </c>
      <c r="GP1245">
        <f t="shared" si="397"/>
        <v>0.98983977619635455</v>
      </c>
      <c r="GQ1245">
        <f>(EA1245/0.0735)/((DZ1245/0.195*(EB1245/0.295))^0.5)</f>
        <v>0.984021836999175</v>
      </c>
      <c r="GR1245">
        <v>0.51305000000000001</v>
      </c>
      <c r="GS1245">
        <v>0.70346600000000004</v>
      </c>
      <c r="GT1245">
        <v>18.768000000000001</v>
      </c>
      <c r="GU1245">
        <v>15.592000000000001</v>
      </c>
      <c r="GV1245">
        <v>38.432000000000002</v>
      </c>
    </row>
    <row r="1246" spans="1:204">
      <c r="A1246" t="s">
        <v>4650</v>
      </c>
      <c r="B1246" t="s">
        <v>4787</v>
      </c>
      <c r="C1246" t="s">
        <v>7228</v>
      </c>
      <c r="D1246" t="s">
        <v>7025</v>
      </c>
      <c r="E1246" t="s">
        <v>7025</v>
      </c>
      <c r="F1246">
        <v>135</v>
      </c>
      <c r="G1246">
        <v>33</v>
      </c>
      <c r="H1246" t="s">
        <v>6926</v>
      </c>
      <c r="I1246" t="s">
        <v>4782</v>
      </c>
      <c r="J1246" t="s">
        <v>180</v>
      </c>
      <c r="K1246">
        <v>-29.25</v>
      </c>
      <c r="L1246">
        <v>-29.25</v>
      </c>
      <c r="M1246">
        <v>-177.87</v>
      </c>
      <c r="N1246">
        <v>-177.87</v>
      </c>
      <c r="O1246" t="s">
        <v>179</v>
      </c>
      <c r="R1246" t="s">
        <v>4788</v>
      </c>
      <c r="S1246" t="s">
        <v>4779</v>
      </c>
      <c r="T1246" t="s">
        <v>7719</v>
      </c>
      <c r="V1246" t="s">
        <v>180</v>
      </c>
      <c r="W1246" t="s">
        <v>180</v>
      </c>
      <c r="X1246" t="s">
        <v>180</v>
      </c>
      <c r="Y1246" t="s">
        <v>180</v>
      </c>
      <c r="Z1246" t="s">
        <v>180</v>
      </c>
      <c r="AB1246" t="s">
        <v>180</v>
      </c>
      <c r="AC1246" t="s">
        <v>181</v>
      </c>
      <c r="AD1246" t="s">
        <v>180</v>
      </c>
      <c r="AE1246" t="s">
        <v>180</v>
      </c>
      <c r="AF1246" t="s">
        <v>180</v>
      </c>
      <c r="AG1246" t="s">
        <v>180</v>
      </c>
      <c r="AH1246" t="s">
        <v>4735</v>
      </c>
      <c r="AI1246">
        <v>51.78</v>
      </c>
      <c r="AJ1246">
        <v>0.64</v>
      </c>
      <c r="AK1246" t="s">
        <v>180</v>
      </c>
      <c r="AL1246">
        <v>15.62</v>
      </c>
      <c r="AM1246" t="s">
        <v>180</v>
      </c>
      <c r="AP1246">
        <v>9.92</v>
      </c>
      <c r="AQ1246">
        <v>11.85</v>
      </c>
      <c r="AR1246">
        <v>7.29</v>
      </c>
      <c r="AS1246">
        <v>0.2</v>
      </c>
      <c r="AT1246" t="s">
        <v>180</v>
      </c>
      <c r="AU1246">
        <v>0.21</v>
      </c>
      <c r="AV1246">
        <v>1.39</v>
      </c>
      <c r="AW1246">
        <v>0.06</v>
      </c>
      <c r="AY1246" t="s">
        <v>180</v>
      </c>
      <c r="AZ1246" t="s">
        <v>535</v>
      </c>
      <c r="BA1246">
        <v>98.960000000000008</v>
      </c>
      <c r="BC1246" t="s">
        <v>180</v>
      </c>
      <c r="BD1246" t="s">
        <v>180</v>
      </c>
      <c r="BE1246" t="s">
        <v>180</v>
      </c>
      <c r="BF1246" t="s">
        <v>180</v>
      </c>
      <c r="BG1246" t="s">
        <v>180</v>
      </c>
      <c r="BH1246" t="s">
        <v>180</v>
      </c>
      <c r="BI1246" t="s">
        <v>180</v>
      </c>
      <c r="BK1246" t="s">
        <v>180</v>
      </c>
      <c r="BL1246" t="s">
        <v>180</v>
      </c>
      <c r="BM1246">
        <v>0.19</v>
      </c>
      <c r="BN1246" t="s">
        <v>180</v>
      </c>
      <c r="BO1246" t="s">
        <v>180</v>
      </c>
      <c r="BP1246" t="s">
        <v>180</v>
      </c>
      <c r="BQ1246" t="s">
        <v>180</v>
      </c>
      <c r="BR1246" t="s">
        <v>180</v>
      </c>
      <c r="BS1246" t="s">
        <v>180</v>
      </c>
      <c r="BT1246" t="s">
        <v>180</v>
      </c>
      <c r="BU1246" t="s">
        <v>180</v>
      </c>
      <c r="BV1246" t="s">
        <v>180</v>
      </c>
      <c r="BW1246" t="s">
        <v>180</v>
      </c>
      <c r="BX1246" t="s">
        <v>180</v>
      </c>
      <c r="BY1246" t="s">
        <v>180</v>
      </c>
      <c r="BZ1246" t="s">
        <v>180</v>
      </c>
      <c r="CD1246" t="s">
        <v>180</v>
      </c>
      <c r="CE1246" t="s">
        <v>180</v>
      </c>
      <c r="CG1246" t="s">
        <v>180</v>
      </c>
      <c r="CH1246" t="s">
        <v>180</v>
      </c>
      <c r="CI1246" t="s">
        <v>180</v>
      </c>
      <c r="CJ1246" t="s">
        <v>180</v>
      </c>
      <c r="CK1246" t="s">
        <v>180</v>
      </c>
      <c r="CM1246" t="s">
        <v>180</v>
      </c>
      <c r="CN1246" t="s">
        <v>180</v>
      </c>
      <c r="CO1246">
        <v>47.1</v>
      </c>
      <c r="CQ1246">
        <v>332.3</v>
      </c>
      <c r="CR1246">
        <v>95.1</v>
      </c>
      <c r="CS1246" t="s">
        <v>180</v>
      </c>
      <c r="CT1246" t="s">
        <v>180</v>
      </c>
      <c r="CV1246">
        <v>35.6</v>
      </c>
      <c r="CW1246">
        <v>126.7</v>
      </c>
      <c r="CX1246">
        <v>75.2</v>
      </c>
      <c r="CY1246">
        <v>15.5</v>
      </c>
      <c r="CZ1246" t="s">
        <v>180</v>
      </c>
      <c r="DB1246" t="s">
        <v>180</v>
      </c>
      <c r="DC1246" t="s">
        <v>180</v>
      </c>
      <c r="DD1246">
        <v>2.7</v>
      </c>
      <c r="DE1246">
        <v>142.9</v>
      </c>
      <c r="DF1246">
        <v>18.3</v>
      </c>
      <c r="DG1246">
        <v>35.9</v>
      </c>
      <c r="DH1246">
        <v>0.9</v>
      </c>
      <c r="DJ1246" t="s">
        <v>180</v>
      </c>
      <c r="DK1246" t="s">
        <v>180</v>
      </c>
      <c r="DL1246" t="s">
        <v>180</v>
      </c>
      <c r="DM1246" t="s">
        <v>180</v>
      </c>
      <c r="DR1246" t="s">
        <v>180</v>
      </c>
      <c r="DS1246" t="s">
        <v>180</v>
      </c>
      <c r="DU1246">
        <v>80.5</v>
      </c>
      <c r="DV1246">
        <v>2.8</v>
      </c>
      <c r="DW1246">
        <v>8.5</v>
      </c>
      <c r="DY1246">
        <v>3.83</v>
      </c>
      <c r="DZ1246">
        <v>1.54</v>
      </c>
      <c r="EA1246">
        <v>0.54</v>
      </c>
      <c r="EB1246">
        <v>1.96</v>
      </c>
      <c r="ED1246">
        <v>2.6</v>
      </c>
      <c r="EF1246">
        <v>1.47</v>
      </c>
      <c r="EH1246">
        <v>1.41</v>
      </c>
      <c r="EI1246">
        <v>0.22</v>
      </c>
      <c r="EM1246" t="s">
        <v>180</v>
      </c>
      <c r="EN1246" t="s">
        <v>180</v>
      </c>
      <c r="EO1246" t="s">
        <v>180</v>
      </c>
      <c r="EP1246" t="s">
        <v>180</v>
      </c>
      <c r="EQ1246" t="s">
        <v>180</v>
      </c>
      <c r="ER1246" t="s">
        <v>180</v>
      </c>
      <c r="ET1246">
        <v>4.7</v>
      </c>
      <c r="EV1246">
        <v>0.3</v>
      </c>
      <c r="EW1246">
        <v>0.4</v>
      </c>
      <c r="EX1246">
        <v>0.51303399999999999</v>
      </c>
      <c r="EY1246" t="s">
        <v>180</v>
      </c>
      <c r="EZ1246" t="s">
        <v>180</v>
      </c>
      <c r="FA1246">
        <v>0.70343199999999995</v>
      </c>
      <c r="FB1246" t="s">
        <v>180</v>
      </c>
      <c r="FC1246">
        <v>18.658999999999999</v>
      </c>
      <c r="FD1246" t="s">
        <v>180</v>
      </c>
      <c r="FE1246">
        <v>15.574999999999999</v>
      </c>
      <c r="FF1246" t="s">
        <v>180</v>
      </c>
      <c r="FG1246">
        <v>38.395000000000003</v>
      </c>
      <c r="FH1246" t="s">
        <v>180</v>
      </c>
      <c r="FI1246" t="s">
        <v>180</v>
      </c>
      <c r="FJ1246" t="s">
        <v>180</v>
      </c>
      <c r="FK1246" t="s">
        <v>180</v>
      </c>
      <c r="FL1246" t="s">
        <v>180</v>
      </c>
      <c r="FM1246" t="s">
        <v>180</v>
      </c>
      <c r="FN1246" t="s">
        <v>180</v>
      </c>
      <c r="FP1246" t="s">
        <v>180</v>
      </c>
      <c r="FQ1246" t="s">
        <v>180</v>
      </c>
      <c r="FR1246" t="s">
        <v>180</v>
      </c>
      <c r="FS1246" t="s">
        <v>180</v>
      </c>
      <c r="FT1246" t="s">
        <v>180</v>
      </c>
      <c r="FU1246" t="s">
        <v>180</v>
      </c>
      <c r="FV1246" t="s">
        <v>4789</v>
      </c>
      <c r="FW1246" t="s">
        <v>180</v>
      </c>
      <c r="FX1246">
        <f t="shared" si="379"/>
        <v>0.63829787234042556</v>
      </c>
      <c r="FY1246">
        <f t="shared" si="380"/>
        <v>25.460992907801419</v>
      </c>
      <c r="FZ1246">
        <f t="shared" si="381"/>
        <v>1.9858156028368794</v>
      </c>
      <c r="GA1246">
        <f t="shared" si="382"/>
        <v>1.0921985815602837</v>
      </c>
      <c r="GB1246">
        <f t="shared" si="383"/>
        <v>1.3900709219858156</v>
      </c>
      <c r="GC1246">
        <f t="shared" si="384"/>
        <v>0.328125</v>
      </c>
      <c r="GD1246">
        <f t="shared" si="385"/>
        <v>7.8087431693989071</v>
      </c>
      <c r="GE1246">
        <f t="shared" si="386"/>
        <v>37.310704960835508</v>
      </c>
      <c r="GF1246">
        <f t="shared" si="387"/>
        <v>28.750000000000004</v>
      </c>
      <c r="GG1246">
        <f t="shared" si="388"/>
        <v>89.444444444444443</v>
      </c>
      <c r="GH1246">
        <f t="shared" si="389"/>
        <v>0.55294117647058827</v>
      </c>
      <c r="GI1246">
        <f t="shared" si="390"/>
        <v>0.44444444444444448</v>
      </c>
      <c r="GJ1246">
        <f t="shared" si="391"/>
        <v>1.3333333333333335</v>
      </c>
      <c r="GK1246">
        <f t="shared" si="392"/>
        <v>268.33333333333337</v>
      </c>
      <c r="GL1246">
        <f t="shared" si="393"/>
        <v>3.1111111111111107</v>
      </c>
      <c r="GM1246">
        <f t="shared" si="394"/>
        <v>0.33333333333333331</v>
      </c>
      <c r="GN1246">
        <f t="shared" si="395"/>
        <v>0.10714285714285715</v>
      </c>
      <c r="GO1246">
        <f t="shared" si="396"/>
        <v>1.8181818181818181</v>
      </c>
      <c r="GQ1246">
        <f>(EA1246/0.0735)/((DZ1246/0.195*(EB1246/0.295))^0.5)</f>
        <v>1.0142530872506312</v>
      </c>
      <c r="GR1246">
        <v>0.51303399999999999</v>
      </c>
      <c r="GS1246">
        <v>0.70343199999999995</v>
      </c>
      <c r="GT1246">
        <v>18.658999999999999</v>
      </c>
      <c r="GU1246">
        <v>15.574999999999999</v>
      </c>
      <c r="GV1246">
        <v>38.395000000000003</v>
      </c>
    </row>
    <row r="1247" spans="1:204">
      <c r="A1247" t="s">
        <v>4650</v>
      </c>
      <c r="B1247" t="s">
        <v>4798</v>
      </c>
      <c r="C1247" t="s">
        <v>7228</v>
      </c>
      <c r="D1247" t="s">
        <v>7025</v>
      </c>
      <c r="E1247" t="s">
        <v>7025</v>
      </c>
      <c r="F1247">
        <v>135</v>
      </c>
      <c r="G1247">
        <v>33</v>
      </c>
      <c r="H1247" t="s">
        <v>6926</v>
      </c>
      <c r="I1247" t="s">
        <v>4652</v>
      </c>
      <c r="J1247" t="s">
        <v>180</v>
      </c>
      <c r="K1247">
        <v>-29.25</v>
      </c>
      <c r="L1247">
        <v>-29.25</v>
      </c>
      <c r="M1247">
        <v>-177.87</v>
      </c>
      <c r="N1247">
        <v>-177.87</v>
      </c>
      <c r="O1247" t="s">
        <v>179</v>
      </c>
      <c r="R1247" t="s">
        <v>4799</v>
      </c>
      <c r="S1247" t="s">
        <v>4800</v>
      </c>
      <c r="T1247" t="s">
        <v>7719</v>
      </c>
      <c r="V1247" t="s">
        <v>180</v>
      </c>
      <c r="W1247" t="s">
        <v>180</v>
      </c>
      <c r="X1247" t="s">
        <v>180</v>
      </c>
      <c r="Y1247" t="s">
        <v>180</v>
      </c>
      <c r="Z1247" t="s">
        <v>180</v>
      </c>
      <c r="AB1247" t="s">
        <v>180</v>
      </c>
      <c r="AC1247" t="s">
        <v>181</v>
      </c>
      <c r="AD1247" t="s">
        <v>180</v>
      </c>
      <c r="AE1247" t="s">
        <v>180</v>
      </c>
      <c r="AF1247" t="s">
        <v>180</v>
      </c>
      <c r="AG1247" t="s">
        <v>180</v>
      </c>
      <c r="AH1247" t="s">
        <v>4801</v>
      </c>
      <c r="AI1247">
        <v>50.78</v>
      </c>
      <c r="AJ1247">
        <v>0.77</v>
      </c>
      <c r="AK1247" t="s">
        <v>180</v>
      </c>
      <c r="AL1247">
        <v>14.01</v>
      </c>
      <c r="AM1247" t="s">
        <v>180</v>
      </c>
      <c r="AN1247">
        <v>1.35</v>
      </c>
      <c r="AO1247">
        <v>9.01</v>
      </c>
      <c r="AQ1247">
        <v>9.64</v>
      </c>
      <c r="AR1247">
        <v>11.98</v>
      </c>
      <c r="AS1247">
        <v>0.25</v>
      </c>
      <c r="AT1247" t="s">
        <v>180</v>
      </c>
      <c r="AU1247">
        <v>0.17</v>
      </c>
      <c r="AV1247">
        <v>1.32</v>
      </c>
      <c r="AW1247">
        <v>0.12</v>
      </c>
      <c r="AY1247" t="s">
        <v>180</v>
      </c>
      <c r="AZ1247" t="s">
        <v>180</v>
      </c>
      <c r="BA1247">
        <v>99.264730000000014</v>
      </c>
      <c r="BC1247" t="s">
        <v>180</v>
      </c>
      <c r="BD1247" t="s">
        <v>180</v>
      </c>
      <c r="BE1247" t="s">
        <v>180</v>
      </c>
      <c r="BF1247" t="s">
        <v>180</v>
      </c>
      <c r="BG1247" t="s">
        <v>180</v>
      </c>
      <c r="BH1247" t="s">
        <v>180</v>
      </c>
      <c r="BI1247" t="s">
        <v>180</v>
      </c>
      <c r="BK1247" t="s">
        <v>180</v>
      </c>
      <c r="BL1247" t="s">
        <v>180</v>
      </c>
      <c r="BM1247">
        <v>0.5</v>
      </c>
      <c r="BN1247" t="s">
        <v>180</v>
      </c>
      <c r="BO1247" t="s">
        <v>180</v>
      </c>
      <c r="BP1247" t="s">
        <v>180</v>
      </c>
      <c r="BQ1247" t="s">
        <v>180</v>
      </c>
      <c r="BR1247" t="s">
        <v>180</v>
      </c>
      <c r="BS1247" t="s">
        <v>180</v>
      </c>
      <c r="BT1247" t="s">
        <v>180</v>
      </c>
      <c r="BU1247" t="s">
        <v>180</v>
      </c>
      <c r="BV1247" t="s">
        <v>180</v>
      </c>
      <c r="BW1247" t="s">
        <v>180</v>
      </c>
      <c r="BX1247" t="s">
        <v>180</v>
      </c>
      <c r="BY1247" t="s">
        <v>180</v>
      </c>
      <c r="BZ1247" t="s">
        <v>180</v>
      </c>
      <c r="CD1247" t="s">
        <v>180</v>
      </c>
      <c r="CE1247" t="s">
        <v>180</v>
      </c>
      <c r="CG1247" t="s">
        <v>180</v>
      </c>
      <c r="CH1247" t="s">
        <v>180</v>
      </c>
      <c r="CI1247" t="s">
        <v>180</v>
      </c>
      <c r="CJ1247" t="s">
        <v>180</v>
      </c>
      <c r="CK1247" t="s">
        <v>180</v>
      </c>
      <c r="CM1247" t="s">
        <v>180</v>
      </c>
      <c r="CN1247" t="s">
        <v>180</v>
      </c>
      <c r="CO1247">
        <v>37</v>
      </c>
      <c r="CQ1247">
        <v>275</v>
      </c>
      <c r="CR1247">
        <v>25</v>
      </c>
      <c r="CS1247" t="s">
        <v>180</v>
      </c>
      <c r="CT1247" t="s">
        <v>180</v>
      </c>
      <c r="CV1247">
        <v>28</v>
      </c>
      <c r="CW1247">
        <v>130</v>
      </c>
      <c r="CX1247">
        <v>88</v>
      </c>
      <c r="CY1247">
        <v>16</v>
      </c>
      <c r="CZ1247" t="s">
        <v>180</v>
      </c>
      <c r="DB1247" t="s">
        <v>180</v>
      </c>
      <c r="DC1247" t="s">
        <v>180</v>
      </c>
      <c r="DD1247">
        <v>4</v>
      </c>
      <c r="DE1247">
        <v>173</v>
      </c>
      <c r="DF1247">
        <v>24</v>
      </c>
      <c r="DG1247">
        <v>32</v>
      </c>
      <c r="DH1247">
        <v>1</v>
      </c>
      <c r="DJ1247" t="s">
        <v>180</v>
      </c>
      <c r="DK1247" t="s">
        <v>180</v>
      </c>
      <c r="DL1247" t="s">
        <v>180</v>
      </c>
      <c r="DM1247" t="s">
        <v>180</v>
      </c>
      <c r="DR1247" t="s">
        <v>180</v>
      </c>
      <c r="DS1247" t="s">
        <v>180</v>
      </c>
      <c r="DU1247">
        <v>105</v>
      </c>
      <c r="DV1247">
        <v>3.8</v>
      </c>
      <c r="DW1247">
        <v>7.84</v>
      </c>
      <c r="DY1247">
        <v>5.28</v>
      </c>
      <c r="DZ1247">
        <v>2.09</v>
      </c>
      <c r="EA1247">
        <v>0.78</v>
      </c>
      <c r="EC1247">
        <v>0.49</v>
      </c>
      <c r="EH1247">
        <v>2.5</v>
      </c>
      <c r="EI1247">
        <v>0.37</v>
      </c>
      <c r="EJ1247">
        <v>0.93</v>
      </c>
      <c r="EK1247">
        <v>0.38</v>
      </c>
      <c r="EM1247" t="s">
        <v>180</v>
      </c>
      <c r="EN1247" t="s">
        <v>180</v>
      </c>
      <c r="EO1247" t="s">
        <v>180</v>
      </c>
      <c r="EP1247" t="s">
        <v>180</v>
      </c>
      <c r="EQ1247" t="s">
        <v>180</v>
      </c>
      <c r="ER1247" t="s">
        <v>180</v>
      </c>
      <c r="ET1247">
        <v>2</v>
      </c>
      <c r="EV1247">
        <v>0.53</v>
      </c>
      <c r="EW1247">
        <v>0.24</v>
      </c>
      <c r="EX1247">
        <v>0.51302899999999996</v>
      </c>
      <c r="EY1247" t="s">
        <v>180</v>
      </c>
      <c r="EZ1247" t="s">
        <v>180</v>
      </c>
      <c r="FA1247">
        <v>0.70345199999999997</v>
      </c>
      <c r="FB1247" t="s">
        <v>180</v>
      </c>
      <c r="FD1247" t="s">
        <v>180</v>
      </c>
      <c r="FF1247" t="s">
        <v>180</v>
      </c>
      <c r="FH1247" t="s">
        <v>180</v>
      </c>
      <c r="FI1247" t="s">
        <v>180</v>
      </c>
      <c r="FJ1247" t="s">
        <v>180</v>
      </c>
      <c r="FK1247" t="s">
        <v>180</v>
      </c>
      <c r="FL1247" t="s">
        <v>180</v>
      </c>
      <c r="FM1247" t="s">
        <v>180</v>
      </c>
      <c r="FN1247" t="s">
        <v>180</v>
      </c>
      <c r="FP1247" t="s">
        <v>180</v>
      </c>
      <c r="FQ1247" t="s">
        <v>180</v>
      </c>
      <c r="FR1247" t="s">
        <v>180</v>
      </c>
      <c r="FS1247" t="s">
        <v>180</v>
      </c>
      <c r="FT1247" t="s">
        <v>180</v>
      </c>
      <c r="FU1247" t="s">
        <v>180</v>
      </c>
      <c r="FV1247" t="s">
        <v>4802</v>
      </c>
      <c r="FW1247" t="s">
        <v>180</v>
      </c>
      <c r="FX1247">
        <f t="shared" si="379"/>
        <v>0.4</v>
      </c>
      <c r="FY1247">
        <f t="shared" si="380"/>
        <v>12.8</v>
      </c>
      <c r="FZ1247">
        <f t="shared" si="381"/>
        <v>1.52</v>
      </c>
      <c r="GA1247">
        <f t="shared" si="382"/>
        <v>0.83599999999999997</v>
      </c>
      <c r="GC1247">
        <f t="shared" si="384"/>
        <v>0.2207792207792208</v>
      </c>
      <c r="GD1247">
        <f t="shared" si="385"/>
        <v>7.208333333333333</v>
      </c>
      <c r="GE1247">
        <f t="shared" si="386"/>
        <v>32.765151515151516</v>
      </c>
      <c r="GF1247">
        <f t="shared" si="387"/>
        <v>27.631578947368421</v>
      </c>
      <c r="GG1247">
        <f t="shared" si="388"/>
        <v>105</v>
      </c>
      <c r="GH1247">
        <f t="shared" si="389"/>
        <v>0.25510204081632654</v>
      </c>
      <c r="GI1247">
        <f t="shared" si="390"/>
        <v>0.24</v>
      </c>
      <c r="GJ1247">
        <f t="shared" si="391"/>
        <v>0.45283018867924524</v>
      </c>
      <c r="GK1247">
        <f t="shared" si="392"/>
        <v>198.11320754716979</v>
      </c>
      <c r="GL1247">
        <f t="shared" si="393"/>
        <v>3.8</v>
      </c>
      <c r="GM1247">
        <f t="shared" si="394"/>
        <v>0.53</v>
      </c>
      <c r="GN1247">
        <f t="shared" si="395"/>
        <v>0.13947368421052633</v>
      </c>
      <c r="GO1247">
        <f t="shared" si="396"/>
        <v>1.8181818181818181</v>
      </c>
      <c r="GQ1247" t="e">
        <f>(EA1247/0.0735)/((DZ1247/0.195*(EB1247/0.295))^0.5)</f>
        <v>#DIV/0!</v>
      </c>
      <c r="GR1247">
        <v>0.51302899999999996</v>
      </c>
      <c r="GS1247">
        <v>0.70345199999999997</v>
      </c>
    </row>
    <row r="1248" spans="1:204">
      <c r="A1248" t="s">
        <v>4650</v>
      </c>
      <c r="B1248" t="s">
        <v>4798</v>
      </c>
      <c r="C1248" t="s">
        <v>7228</v>
      </c>
      <c r="D1248" t="s">
        <v>7025</v>
      </c>
      <c r="E1248" t="s">
        <v>7025</v>
      </c>
      <c r="F1248">
        <v>135</v>
      </c>
      <c r="G1248">
        <v>33</v>
      </c>
      <c r="H1248" t="s">
        <v>6926</v>
      </c>
      <c r="I1248" t="s">
        <v>4652</v>
      </c>
      <c r="J1248" t="s">
        <v>180</v>
      </c>
      <c r="K1248">
        <v>-29.25</v>
      </c>
      <c r="L1248">
        <v>-29.25</v>
      </c>
      <c r="M1248">
        <v>-177.87</v>
      </c>
      <c r="N1248">
        <v>-177.87</v>
      </c>
      <c r="O1248" t="s">
        <v>179</v>
      </c>
      <c r="R1248" t="s">
        <v>4803</v>
      </c>
      <c r="S1248" t="s">
        <v>4800</v>
      </c>
      <c r="T1248" t="s">
        <v>7719</v>
      </c>
      <c r="V1248" t="s">
        <v>180</v>
      </c>
      <c r="W1248" t="s">
        <v>180</v>
      </c>
      <c r="X1248" t="s">
        <v>180</v>
      </c>
      <c r="Y1248" t="s">
        <v>180</v>
      </c>
      <c r="Z1248" t="s">
        <v>180</v>
      </c>
      <c r="AB1248" t="s">
        <v>180</v>
      </c>
      <c r="AC1248" t="s">
        <v>181</v>
      </c>
      <c r="AD1248" t="s">
        <v>180</v>
      </c>
      <c r="AE1248" t="s">
        <v>180</v>
      </c>
      <c r="AF1248" t="s">
        <v>180</v>
      </c>
      <c r="AG1248" t="s">
        <v>180</v>
      </c>
      <c r="AH1248" t="s">
        <v>4801</v>
      </c>
      <c r="AI1248">
        <v>51.98</v>
      </c>
      <c r="AJ1248">
        <v>0.68</v>
      </c>
      <c r="AK1248" t="s">
        <v>180</v>
      </c>
      <c r="AL1248">
        <v>14.91</v>
      </c>
      <c r="AM1248" t="s">
        <v>180</v>
      </c>
      <c r="AN1248">
        <v>1.31</v>
      </c>
      <c r="AO1248">
        <v>8.7100000000000009</v>
      </c>
      <c r="AQ1248">
        <v>11.68</v>
      </c>
      <c r="AR1248">
        <v>7.13</v>
      </c>
      <c r="AS1248">
        <v>0.2</v>
      </c>
      <c r="AT1248" t="s">
        <v>180</v>
      </c>
      <c r="AU1248">
        <v>0.18</v>
      </c>
      <c r="AV1248">
        <v>2.21</v>
      </c>
      <c r="AW1248">
        <v>0.08</v>
      </c>
      <c r="AY1248" t="s">
        <v>180</v>
      </c>
      <c r="AZ1248" t="s">
        <v>180</v>
      </c>
      <c r="BA1248">
        <v>98.938738000000001</v>
      </c>
      <c r="BC1248" t="s">
        <v>180</v>
      </c>
      <c r="BD1248" t="s">
        <v>180</v>
      </c>
      <c r="BE1248" t="s">
        <v>180</v>
      </c>
      <c r="BF1248" t="s">
        <v>180</v>
      </c>
      <c r="BG1248" t="s">
        <v>180</v>
      </c>
      <c r="BH1248" t="s">
        <v>180</v>
      </c>
      <c r="BI1248" t="s">
        <v>180</v>
      </c>
      <c r="BK1248" t="s">
        <v>180</v>
      </c>
      <c r="BL1248" t="s">
        <v>180</v>
      </c>
      <c r="BM1248">
        <v>0.22</v>
      </c>
      <c r="BN1248" t="s">
        <v>180</v>
      </c>
      <c r="BO1248" t="s">
        <v>180</v>
      </c>
      <c r="BP1248" t="s">
        <v>180</v>
      </c>
      <c r="BQ1248" t="s">
        <v>180</v>
      </c>
      <c r="BR1248" t="s">
        <v>180</v>
      </c>
      <c r="BS1248" t="s">
        <v>180</v>
      </c>
      <c r="BT1248" t="s">
        <v>180</v>
      </c>
      <c r="BU1248" t="s">
        <v>180</v>
      </c>
      <c r="BV1248" t="s">
        <v>180</v>
      </c>
      <c r="BW1248" t="s">
        <v>180</v>
      </c>
      <c r="BX1248" t="s">
        <v>180</v>
      </c>
      <c r="BY1248" t="s">
        <v>180</v>
      </c>
      <c r="BZ1248" t="s">
        <v>180</v>
      </c>
      <c r="CD1248" t="s">
        <v>180</v>
      </c>
      <c r="CE1248" t="s">
        <v>180</v>
      </c>
      <c r="CG1248" t="s">
        <v>180</v>
      </c>
      <c r="CH1248" t="s">
        <v>180</v>
      </c>
      <c r="CI1248" t="s">
        <v>180</v>
      </c>
      <c r="CJ1248" t="s">
        <v>180</v>
      </c>
      <c r="CK1248" t="s">
        <v>180</v>
      </c>
      <c r="CM1248" t="s">
        <v>180</v>
      </c>
      <c r="CN1248" t="s">
        <v>180</v>
      </c>
      <c r="CO1248">
        <v>42</v>
      </c>
      <c r="CQ1248">
        <v>323</v>
      </c>
      <c r="CR1248">
        <v>96</v>
      </c>
      <c r="CS1248" t="s">
        <v>180</v>
      </c>
      <c r="CT1248" t="s">
        <v>180</v>
      </c>
      <c r="CV1248">
        <v>35</v>
      </c>
      <c r="CW1248">
        <v>130</v>
      </c>
      <c r="CX1248">
        <v>78</v>
      </c>
      <c r="CY1248">
        <v>16</v>
      </c>
      <c r="CZ1248" t="s">
        <v>180</v>
      </c>
      <c r="DB1248" t="s">
        <v>180</v>
      </c>
      <c r="DC1248" t="s">
        <v>180</v>
      </c>
      <c r="DD1248">
        <v>3</v>
      </c>
      <c r="DE1248">
        <v>140</v>
      </c>
      <c r="DF1248">
        <v>18</v>
      </c>
      <c r="DG1248">
        <v>29</v>
      </c>
      <c r="DH1248">
        <v>1</v>
      </c>
      <c r="DJ1248" t="s">
        <v>180</v>
      </c>
      <c r="DK1248" t="s">
        <v>180</v>
      </c>
      <c r="DL1248" t="s">
        <v>180</v>
      </c>
      <c r="DM1248" t="s">
        <v>180</v>
      </c>
      <c r="DR1248" t="s">
        <v>180</v>
      </c>
      <c r="DS1248" t="s">
        <v>180</v>
      </c>
      <c r="DU1248">
        <v>83</v>
      </c>
      <c r="DV1248">
        <v>4.0999999999999996</v>
      </c>
      <c r="DW1248">
        <v>3.84</v>
      </c>
      <c r="DY1248">
        <v>3.36</v>
      </c>
      <c r="DZ1248">
        <v>1.54</v>
      </c>
      <c r="EA1248">
        <v>0.57999999999999996</v>
      </c>
      <c r="EC1248">
        <v>0.45</v>
      </c>
      <c r="EH1248">
        <v>1.61</v>
      </c>
      <c r="EI1248">
        <v>0.28000000000000003</v>
      </c>
      <c r="EJ1248">
        <v>0.8</v>
      </c>
      <c r="EK1248">
        <v>0.27</v>
      </c>
      <c r="EM1248" t="s">
        <v>180</v>
      </c>
      <c r="EN1248" t="s">
        <v>180</v>
      </c>
      <c r="EO1248" t="s">
        <v>180</v>
      </c>
      <c r="EP1248" t="s">
        <v>180</v>
      </c>
      <c r="EQ1248" t="s">
        <v>180</v>
      </c>
      <c r="ER1248" t="s">
        <v>180</v>
      </c>
      <c r="ET1248">
        <v>2</v>
      </c>
      <c r="EV1248">
        <v>0.56999999999999995</v>
      </c>
      <c r="EW1248">
        <v>0.26</v>
      </c>
      <c r="EX1248">
        <v>0.51303399999999999</v>
      </c>
      <c r="EY1248" t="s">
        <v>180</v>
      </c>
      <c r="EZ1248" t="s">
        <v>180</v>
      </c>
      <c r="FA1248">
        <v>0.70343199999999995</v>
      </c>
      <c r="FB1248" t="s">
        <v>180</v>
      </c>
      <c r="FD1248" t="s">
        <v>180</v>
      </c>
      <c r="FF1248" t="s">
        <v>180</v>
      </c>
      <c r="FH1248" t="s">
        <v>180</v>
      </c>
      <c r="FI1248" t="s">
        <v>180</v>
      </c>
      <c r="FJ1248" t="s">
        <v>180</v>
      </c>
      <c r="FK1248" t="s">
        <v>180</v>
      </c>
      <c r="FL1248" t="s">
        <v>180</v>
      </c>
      <c r="FM1248" t="s">
        <v>180</v>
      </c>
      <c r="FN1248" t="s">
        <v>180</v>
      </c>
      <c r="FP1248" t="s">
        <v>180</v>
      </c>
      <c r="FQ1248" t="s">
        <v>180</v>
      </c>
      <c r="FR1248" t="s">
        <v>180</v>
      </c>
      <c r="FS1248" t="s">
        <v>180</v>
      </c>
      <c r="FT1248" t="s">
        <v>180</v>
      </c>
      <c r="FU1248" t="s">
        <v>180</v>
      </c>
      <c r="FV1248" t="s">
        <v>4804</v>
      </c>
      <c r="FW1248" t="s">
        <v>180</v>
      </c>
      <c r="FX1248">
        <f t="shared" si="379"/>
        <v>0.6211180124223602</v>
      </c>
      <c r="FY1248">
        <f t="shared" si="380"/>
        <v>18.012422360248447</v>
      </c>
      <c r="FZ1248">
        <f t="shared" si="381"/>
        <v>2.5465838509316767</v>
      </c>
      <c r="GA1248">
        <f t="shared" si="382"/>
        <v>0.9565217391304347</v>
      </c>
      <c r="GC1248">
        <f t="shared" si="384"/>
        <v>0.26470588235294112</v>
      </c>
      <c r="GD1248">
        <f t="shared" si="385"/>
        <v>7.7777777777777777</v>
      </c>
      <c r="GE1248">
        <f t="shared" si="386"/>
        <v>41.666666666666671</v>
      </c>
      <c r="GF1248">
        <f t="shared" si="387"/>
        <v>20.243902439024392</v>
      </c>
      <c r="GG1248">
        <f t="shared" si="388"/>
        <v>83</v>
      </c>
      <c r="GH1248">
        <f t="shared" si="389"/>
        <v>0.52083333333333337</v>
      </c>
      <c r="GI1248">
        <f t="shared" si="390"/>
        <v>0.26</v>
      </c>
      <c r="GJ1248">
        <f t="shared" si="391"/>
        <v>0.45614035087719301</v>
      </c>
      <c r="GK1248">
        <f t="shared" si="392"/>
        <v>145.61403508771932</v>
      </c>
      <c r="GL1248">
        <f t="shared" si="393"/>
        <v>4.0999999999999996</v>
      </c>
      <c r="GM1248">
        <f t="shared" si="394"/>
        <v>0.56999999999999995</v>
      </c>
      <c r="GN1248">
        <f t="shared" si="395"/>
        <v>0.13902439024390245</v>
      </c>
      <c r="GO1248">
        <f t="shared" si="396"/>
        <v>2.662337662337662</v>
      </c>
      <c r="GQ1248" t="e">
        <f>(EA1248/0.0735)/((DZ1248/0.195*(EB1248/0.295))^0.5)</f>
        <v>#DIV/0!</v>
      </c>
      <c r="GR1248">
        <v>0.51303399999999999</v>
      </c>
      <c r="GS1248">
        <v>0.70343199999999995</v>
      </c>
    </row>
    <row r="1249" spans="1:204">
      <c r="A1249" t="s">
        <v>4650</v>
      </c>
      <c r="B1249" t="s">
        <v>4798</v>
      </c>
      <c r="C1249" t="s">
        <v>7228</v>
      </c>
      <c r="D1249" t="s">
        <v>7025</v>
      </c>
      <c r="E1249" t="s">
        <v>7025</v>
      </c>
      <c r="F1249">
        <v>135</v>
      </c>
      <c r="G1249">
        <v>33</v>
      </c>
      <c r="H1249" t="s">
        <v>6926</v>
      </c>
      <c r="I1249" t="s">
        <v>4652</v>
      </c>
      <c r="J1249" t="s">
        <v>180</v>
      </c>
      <c r="K1249">
        <v>-29.25</v>
      </c>
      <c r="L1249">
        <v>-29.25</v>
      </c>
      <c r="M1249">
        <v>-177.87</v>
      </c>
      <c r="N1249">
        <v>-177.87</v>
      </c>
      <c r="O1249" t="s">
        <v>179</v>
      </c>
      <c r="R1249" t="s">
        <v>4805</v>
      </c>
      <c r="S1249" t="s">
        <v>4800</v>
      </c>
      <c r="T1249" t="s">
        <v>7719</v>
      </c>
      <c r="V1249" t="s">
        <v>180</v>
      </c>
      <c r="W1249" t="s">
        <v>180</v>
      </c>
      <c r="X1249" t="s">
        <v>180</v>
      </c>
      <c r="Y1249" t="s">
        <v>180</v>
      </c>
      <c r="Z1249" t="s">
        <v>180</v>
      </c>
      <c r="AB1249" t="s">
        <v>180</v>
      </c>
      <c r="AC1249" t="s">
        <v>181</v>
      </c>
      <c r="AD1249" t="s">
        <v>180</v>
      </c>
      <c r="AE1249" t="s">
        <v>180</v>
      </c>
      <c r="AF1249" t="s">
        <v>180</v>
      </c>
      <c r="AG1249" t="s">
        <v>180</v>
      </c>
      <c r="AH1249" t="s">
        <v>4801</v>
      </c>
      <c r="AI1249">
        <v>52.95</v>
      </c>
      <c r="AJ1249">
        <v>0.6</v>
      </c>
      <c r="AK1249" t="s">
        <v>180</v>
      </c>
      <c r="AL1249">
        <v>14.28</v>
      </c>
      <c r="AM1249" t="s">
        <v>180</v>
      </c>
      <c r="AN1249">
        <v>1.28</v>
      </c>
      <c r="AO1249">
        <v>8.52</v>
      </c>
      <c r="AQ1249">
        <v>11.18</v>
      </c>
      <c r="AR1249">
        <v>7.57</v>
      </c>
      <c r="AS1249">
        <v>0.19</v>
      </c>
      <c r="AT1249" t="s">
        <v>180</v>
      </c>
      <c r="AU1249">
        <v>0.26</v>
      </c>
      <c r="AV1249">
        <v>2.13</v>
      </c>
      <c r="AW1249">
        <v>0.12</v>
      </c>
      <c r="AY1249" t="s">
        <v>180</v>
      </c>
      <c r="AZ1249" t="s">
        <v>180</v>
      </c>
      <c r="BA1249">
        <v>98.951743999999991</v>
      </c>
      <c r="BC1249" t="s">
        <v>180</v>
      </c>
      <c r="BD1249" t="s">
        <v>180</v>
      </c>
      <c r="BE1249" t="s">
        <v>180</v>
      </c>
      <c r="BF1249" t="s">
        <v>180</v>
      </c>
      <c r="BG1249" t="s">
        <v>180</v>
      </c>
      <c r="BH1249" t="s">
        <v>180</v>
      </c>
      <c r="BI1249" t="s">
        <v>180</v>
      </c>
      <c r="BK1249" t="s">
        <v>180</v>
      </c>
      <c r="BL1249" t="s">
        <v>180</v>
      </c>
      <c r="BM1249">
        <v>0.02</v>
      </c>
      <c r="BN1249" t="s">
        <v>180</v>
      </c>
      <c r="BO1249" t="s">
        <v>180</v>
      </c>
      <c r="BP1249" t="s">
        <v>180</v>
      </c>
      <c r="BQ1249" t="s">
        <v>180</v>
      </c>
      <c r="BR1249" t="s">
        <v>180</v>
      </c>
      <c r="BS1249" t="s">
        <v>180</v>
      </c>
      <c r="BT1249" t="s">
        <v>180</v>
      </c>
      <c r="BU1249" t="s">
        <v>180</v>
      </c>
      <c r="BV1249" t="s">
        <v>180</v>
      </c>
      <c r="BW1249" t="s">
        <v>180</v>
      </c>
      <c r="BX1249" t="s">
        <v>180</v>
      </c>
      <c r="BY1249" t="s">
        <v>180</v>
      </c>
      <c r="BZ1249" t="s">
        <v>180</v>
      </c>
      <c r="CD1249" t="s">
        <v>180</v>
      </c>
      <c r="CE1249" t="s">
        <v>180</v>
      </c>
      <c r="CG1249" t="s">
        <v>180</v>
      </c>
      <c r="CH1249" t="s">
        <v>180</v>
      </c>
      <c r="CI1249" t="s">
        <v>180</v>
      </c>
      <c r="CJ1249" t="s">
        <v>180</v>
      </c>
      <c r="CK1249" t="s">
        <v>180</v>
      </c>
      <c r="CM1249" t="s">
        <v>180</v>
      </c>
      <c r="CN1249" t="s">
        <v>180</v>
      </c>
      <c r="CO1249">
        <v>36</v>
      </c>
      <c r="CQ1249">
        <v>290</v>
      </c>
      <c r="CR1249">
        <v>154</v>
      </c>
      <c r="CS1249" t="s">
        <v>180</v>
      </c>
      <c r="CT1249" t="s">
        <v>180</v>
      </c>
      <c r="CV1249">
        <v>39</v>
      </c>
      <c r="CW1249">
        <v>120</v>
      </c>
      <c r="CX1249">
        <v>90</v>
      </c>
      <c r="CY1249">
        <v>116</v>
      </c>
      <c r="CZ1249" t="s">
        <v>180</v>
      </c>
      <c r="DB1249" t="s">
        <v>180</v>
      </c>
      <c r="DC1249" t="s">
        <v>180</v>
      </c>
      <c r="DD1249">
        <v>4</v>
      </c>
      <c r="DE1249">
        <v>170</v>
      </c>
      <c r="DF1249">
        <v>19</v>
      </c>
      <c r="DG1249">
        <v>37</v>
      </c>
      <c r="DH1249">
        <v>1</v>
      </c>
      <c r="DJ1249" t="s">
        <v>180</v>
      </c>
      <c r="DK1249" t="s">
        <v>180</v>
      </c>
      <c r="DL1249" t="s">
        <v>180</v>
      </c>
      <c r="DM1249" t="s">
        <v>180</v>
      </c>
      <c r="DR1249" t="s">
        <v>180</v>
      </c>
      <c r="DS1249" t="s">
        <v>180</v>
      </c>
      <c r="DU1249">
        <v>92</v>
      </c>
      <c r="DV1249">
        <v>3.8</v>
      </c>
      <c r="DW1249">
        <v>8.07</v>
      </c>
      <c r="DY1249">
        <v>7.09</v>
      </c>
      <c r="DZ1249">
        <v>1.97</v>
      </c>
      <c r="EA1249">
        <v>0.72</v>
      </c>
      <c r="EC1249">
        <v>0.46</v>
      </c>
      <c r="EH1249">
        <v>1.84</v>
      </c>
      <c r="EI1249">
        <v>0.3</v>
      </c>
      <c r="EJ1249">
        <v>1.07</v>
      </c>
      <c r="EK1249">
        <v>0.4</v>
      </c>
      <c r="EM1249" t="s">
        <v>180</v>
      </c>
      <c r="EN1249" t="s">
        <v>180</v>
      </c>
      <c r="EO1249" t="s">
        <v>180</v>
      </c>
      <c r="EP1249" t="s">
        <v>180</v>
      </c>
      <c r="EQ1249" t="s">
        <v>180</v>
      </c>
      <c r="ER1249" t="s">
        <v>180</v>
      </c>
      <c r="ET1249">
        <v>2</v>
      </c>
      <c r="EV1249">
        <v>0.52</v>
      </c>
      <c r="EW1249">
        <v>0.24</v>
      </c>
      <c r="EX1249">
        <v>0.51303699999999997</v>
      </c>
      <c r="EY1249" t="s">
        <v>180</v>
      </c>
      <c r="EZ1249" t="s">
        <v>180</v>
      </c>
      <c r="FA1249">
        <v>0.703372</v>
      </c>
      <c r="FB1249" t="s">
        <v>180</v>
      </c>
      <c r="FD1249" t="s">
        <v>180</v>
      </c>
      <c r="FF1249" t="s">
        <v>180</v>
      </c>
      <c r="FH1249" t="s">
        <v>180</v>
      </c>
      <c r="FI1249" t="s">
        <v>180</v>
      </c>
      <c r="FJ1249" t="s">
        <v>180</v>
      </c>
      <c r="FK1249" t="s">
        <v>180</v>
      </c>
      <c r="FL1249" t="s">
        <v>180</v>
      </c>
      <c r="FM1249" t="s">
        <v>180</v>
      </c>
      <c r="FN1249" t="s">
        <v>180</v>
      </c>
      <c r="FP1249" t="s">
        <v>180</v>
      </c>
      <c r="FQ1249" t="s">
        <v>180</v>
      </c>
      <c r="FR1249" t="s">
        <v>180</v>
      </c>
      <c r="FS1249" t="s">
        <v>180</v>
      </c>
      <c r="FT1249" t="s">
        <v>180</v>
      </c>
      <c r="FU1249" t="s">
        <v>180</v>
      </c>
      <c r="FV1249" t="s">
        <v>4806</v>
      </c>
      <c r="FW1249" t="s">
        <v>180</v>
      </c>
      <c r="FX1249">
        <f t="shared" si="379"/>
        <v>0.54347826086956519</v>
      </c>
      <c r="FY1249">
        <f t="shared" si="380"/>
        <v>20.10869565217391</v>
      </c>
      <c r="FZ1249">
        <f t="shared" si="381"/>
        <v>2.0652173913043477</v>
      </c>
      <c r="GA1249">
        <f t="shared" si="382"/>
        <v>1.0706521739130435</v>
      </c>
      <c r="GC1249">
        <f t="shared" si="384"/>
        <v>0.43333333333333335</v>
      </c>
      <c r="GD1249">
        <f t="shared" si="385"/>
        <v>8.9473684210526319</v>
      </c>
      <c r="GE1249">
        <f t="shared" si="386"/>
        <v>23.977433004231312</v>
      </c>
      <c r="GF1249">
        <f t="shared" si="387"/>
        <v>24.210526315789476</v>
      </c>
      <c r="GG1249">
        <f t="shared" si="388"/>
        <v>92</v>
      </c>
      <c r="GH1249">
        <f t="shared" si="389"/>
        <v>0.24783147459727384</v>
      </c>
      <c r="GI1249">
        <f t="shared" si="390"/>
        <v>0.24</v>
      </c>
      <c r="GJ1249">
        <f t="shared" si="391"/>
        <v>0.46153846153846151</v>
      </c>
      <c r="GK1249">
        <f t="shared" si="392"/>
        <v>176.92307692307691</v>
      </c>
      <c r="GL1249">
        <f t="shared" si="393"/>
        <v>3.8</v>
      </c>
      <c r="GM1249">
        <f t="shared" si="394"/>
        <v>0.52</v>
      </c>
      <c r="GN1249">
        <f t="shared" si="395"/>
        <v>0.1368421052631579</v>
      </c>
      <c r="GO1249">
        <f t="shared" si="396"/>
        <v>1.9289340101522843</v>
      </c>
      <c r="GQ1249" t="e">
        <f>(EA1249/0.0735)/((DZ1249/0.195*(EB1249/0.295))^0.5)</f>
        <v>#DIV/0!</v>
      </c>
      <c r="GR1249">
        <v>0.51303699999999997</v>
      </c>
      <c r="GS1249">
        <v>0.703372</v>
      </c>
    </row>
    <row r="1250" spans="1:204">
      <c r="A1250" t="s">
        <v>5709</v>
      </c>
      <c r="B1250" t="s">
        <v>4798</v>
      </c>
      <c r="C1250" t="s">
        <v>7227</v>
      </c>
      <c r="D1250" s="4" t="s">
        <v>7320</v>
      </c>
      <c r="E1250" t="s">
        <v>7025</v>
      </c>
      <c r="F1250">
        <v>135</v>
      </c>
      <c r="G1250">
        <v>33</v>
      </c>
      <c r="H1250" t="s">
        <v>6926</v>
      </c>
      <c r="I1250" t="s">
        <v>6022</v>
      </c>
      <c r="J1250" t="s">
        <v>180</v>
      </c>
      <c r="K1250">
        <v>-36.783000000000001</v>
      </c>
      <c r="L1250">
        <v>-36.783000000000001</v>
      </c>
      <c r="M1250">
        <v>174.65</v>
      </c>
      <c r="N1250">
        <v>174.65</v>
      </c>
      <c r="O1250" t="s">
        <v>179</v>
      </c>
      <c r="R1250" t="s">
        <v>6023</v>
      </c>
      <c r="S1250" t="s">
        <v>4800</v>
      </c>
      <c r="T1250" t="s">
        <v>7719</v>
      </c>
      <c r="V1250" t="s">
        <v>180</v>
      </c>
      <c r="W1250" t="s">
        <v>180</v>
      </c>
      <c r="X1250" t="s">
        <v>180</v>
      </c>
      <c r="Y1250" t="s">
        <v>180</v>
      </c>
      <c r="Z1250" t="s">
        <v>180</v>
      </c>
      <c r="AB1250" t="s">
        <v>180</v>
      </c>
      <c r="AC1250" t="s">
        <v>181</v>
      </c>
      <c r="AD1250" t="s">
        <v>180</v>
      </c>
      <c r="AE1250" t="s">
        <v>180</v>
      </c>
      <c r="AF1250" t="s">
        <v>196</v>
      </c>
      <c r="AG1250" t="s">
        <v>180</v>
      </c>
      <c r="AH1250" t="s">
        <v>4801</v>
      </c>
      <c r="AI1250">
        <v>48.76</v>
      </c>
      <c r="AJ1250">
        <v>0.79</v>
      </c>
      <c r="AK1250" t="s">
        <v>180</v>
      </c>
      <c r="AL1250">
        <v>17.75</v>
      </c>
      <c r="AM1250" t="s">
        <v>180</v>
      </c>
      <c r="AN1250">
        <v>1.39</v>
      </c>
      <c r="AO1250">
        <v>9.24</v>
      </c>
      <c r="AQ1250">
        <v>11.44</v>
      </c>
      <c r="AR1250">
        <v>7.33</v>
      </c>
      <c r="AS1250">
        <v>0.19</v>
      </c>
      <c r="AT1250" t="s">
        <v>180</v>
      </c>
      <c r="AU1250">
        <v>0.12</v>
      </c>
      <c r="AV1250">
        <v>1.75</v>
      </c>
      <c r="AW1250">
        <v>0.08</v>
      </c>
      <c r="AY1250" t="s">
        <v>180</v>
      </c>
      <c r="AZ1250" t="s">
        <v>180</v>
      </c>
      <c r="BA1250">
        <v>98.700721999999985</v>
      </c>
      <c r="BC1250" t="s">
        <v>180</v>
      </c>
      <c r="BD1250" t="s">
        <v>180</v>
      </c>
      <c r="BE1250" t="s">
        <v>180</v>
      </c>
      <c r="BF1250" t="s">
        <v>180</v>
      </c>
      <c r="BG1250" t="s">
        <v>180</v>
      </c>
      <c r="BH1250" t="s">
        <v>180</v>
      </c>
      <c r="BI1250" t="s">
        <v>180</v>
      </c>
      <c r="BK1250" t="s">
        <v>180</v>
      </c>
      <c r="BL1250" t="s">
        <v>180</v>
      </c>
      <c r="BM1250">
        <v>1.28</v>
      </c>
      <c r="BN1250" t="s">
        <v>180</v>
      </c>
      <c r="BO1250" t="s">
        <v>180</v>
      </c>
      <c r="BP1250" t="s">
        <v>180</v>
      </c>
      <c r="BQ1250" t="s">
        <v>180</v>
      </c>
      <c r="BR1250" t="s">
        <v>180</v>
      </c>
      <c r="BS1250" t="s">
        <v>180</v>
      </c>
      <c r="BT1250" t="s">
        <v>180</v>
      </c>
      <c r="BU1250" t="s">
        <v>180</v>
      </c>
      <c r="BV1250" t="s">
        <v>180</v>
      </c>
      <c r="BW1250" t="s">
        <v>180</v>
      </c>
      <c r="BX1250" t="s">
        <v>180</v>
      </c>
      <c r="BY1250" t="s">
        <v>180</v>
      </c>
      <c r="BZ1250" t="s">
        <v>180</v>
      </c>
      <c r="CD1250" t="s">
        <v>180</v>
      </c>
      <c r="CE1250" t="s">
        <v>180</v>
      </c>
      <c r="CG1250" t="s">
        <v>180</v>
      </c>
      <c r="CH1250" t="s">
        <v>180</v>
      </c>
      <c r="CI1250" t="s">
        <v>180</v>
      </c>
      <c r="CJ1250" t="s">
        <v>180</v>
      </c>
      <c r="CK1250" t="s">
        <v>180</v>
      </c>
      <c r="CM1250" t="s">
        <v>180</v>
      </c>
      <c r="CN1250" t="s">
        <v>180</v>
      </c>
      <c r="CO1250">
        <v>47</v>
      </c>
      <c r="CQ1250">
        <v>355</v>
      </c>
      <c r="CR1250">
        <v>90</v>
      </c>
      <c r="CS1250" t="s">
        <v>180</v>
      </c>
      <c r="CT1250" t="s">
        <v>180</v>
      </c>
      <c r="CV1250">
        <v>41</v>
      </c>
      <c r="CW1250">
        <v>150</v>
      </c>
      <c r="CX1250">
        <v>92</v>
      </c>
      <c r="CY1250">
        <v>16</v>
      </c>
      <c r="CZ1250" t="s">
        <v>180</v>
      </c>
      <c r="DB1250" t="s">
        <v>180</v>
      </c>
      <c r="DC1250" t="s">
        <v>180</v>
      </c>
      <c r="DD1250">
        <v>2</v>
      </c>
      <c r="DE1250">
        <v>161</v>
      </c>
      <c r="DF1250">
        <v>19</v>
      </c>
      <c r="DG1250">
        <v>30</v>
      </c>
      <c r="DH1250">
        <v>2</v>
      </c>
      <c r="DJ1250" t="s">
        <v>180</v>
      </c>
      <c r="DK1250" t="s">
        <v>180</v>
      </c>
      <c r="DL1250" t="s">
        <v>180</v>
      </c>
      <c r="DM1250" t="s">
        <v>180</v>
      </c>
      <c r="DR1250" t="s">
        <v>180</v>
      </c>
      <c r="DS1250" t="s">
        <v>180</v>
      </c>
      <c r="DU1250">
        <v>33</v>
      </c>
      <c r="DV1250">
        <v>4</v>
      </c>
      <c r="DW1250">
        <v>2.93</v>
      </c>
      <c r="DY1250">
        <v>5.22</v>
      </c>
      <c r="DZ1250">
        <v>1.76</v>
      </c>
      <c r="EA1250">
        <v>0.66</v>
      </c>
      <c r="EC1250">
        <v>0.5</v>
      </c>
      <c r="EH1250">
        <v>1.74</v>
      </c>
      <c r="EI1250">
        <v>0.27</v>
      </c>
      <c r="EJ1250">
        <v>0.94</v>
      </c>
      <c r="EK1250">
        <v>0.37</v>
      </c>
      <c r="EM1250" t="s">
        <v>180</v>
      </c>
      <c r="EN1250" t="s">
        <v>180</v>
      </c>
      <c r="EO1250" t="s">
        <v>180</v>
      </c>
      <c r="EP1250" t="s">
        <v>180</v>
      </c>
      <c r="EQ1250" t="s">
        <v>180</v>
      </c>
      <c r="ER1250" t="s">
        <v>180</v>
      </c>
      <c r="ET1250">
        <v>2</v>
      </c>
      <c r="EV1250">
        <v>0.5</v>
      </c>
      <c r="EW1250">
        <v>0.3</v>
      </c>
      <c r="EX1250">
        <v>0.51305500000000004</v>
      </c>
      <c r="EY1250" t="s">
        <v>180</v>
      </c>
      <c r="EZ1250" t="s">
        <v>180</v>
      </c>
      <c r="FA1250">
        <v>0.70340499999999995</v>
      </c>
      <c r="FB1250" t="s">
        <v>180</v>
      </c>
      <c r="FD1250" t="s">
        <v>180</v>
      </c>
      <c r="FF1250" t="s">
        <v>180</v>
      </c>
      <c r="FH1250" t="s">
        <v>180</v>
      </c>
      <c r="FI1250" t="s">
        <v>180</v>
      </c>
      <c r="FJ1250" t="s">
        <v>180</v>
      </c>
      <c r="FK1250" t="s">
        <v>180</v>
      </c>
      <c r="FL1250" t="s">
        <v>180</v>
      </c>
      <c r="FM1250" t="s">
        <v>180</v>
      </c>
      <c r="FN1250" t="s">
        <v>180</v>
      </c>
      <c r="FP1250" t="s">
        <v>180</v>
      </c>
      <c r="FQ1250" t="s">
        <v>180</v>
      </c>
      <c r="FR1250" t="s">
        <v>180</v>
      </c>
      <c r="FS1250" t="s">
        <v>180</v>
      </c>
      <c r="FT1250" t="s">
        <v>180</v>
      </c>
      <c r="FU1250" t="s">
        <v>180</v>
      </c>
      <c r="FV1250" t="s">
        <v>6024</v>
      </c>
      <c r="FW1250" t="s">
        <v>180</v>
      </c>
      <c r="FX1250">
        <f>DH1250/EH1250</f>
        <v>1.1494252873563218</v>
      </c>
      <c r="FY1250">
        <f>DG1250/EH1250</f>
        <v>17.241379310344829</v>
      </c>
      <c r="FZ1250">
        <f>DV1250/EH1250</f>
        <v>2.2988505747126435</v>
      </c>
      <c r="GA1250">
        <f>DZ1250/EH1250</f>
        <v>1.0114942528735633</v>
      </c>
      <c r="GC1250">
        <f>AU1250/AJ1250</f>
        <v>0.15189873417721517</v>
      </c>
      <c r="GD1250">
        <f>DE1250/DF1250</f>
        <v>8.473684210526315</v>
      </c>
      <c r="GE1250">
        <f>DE1250/DY1250</f>
        <v>30.842911877394638</v>
      </c>
      <c r="GF1250">
        <f>DU1250/DV1250</f>
        <v>8.25</v>
      </c>
      <c r="GG1250">
        <f>DU1250/DH1250</f>
        <v>16.5</v>
      </c>
      <c r="GH1250">
        <f>ET1250/DW1250</f>
        <v>0.68259385665529004</v>
      </c>
      <c r="GI1250">
        <f>EW1250/DH1250</f>
        <v>0.15</v>
      </c>
      <c r="GJ1250">
        <f>EW1250/EV1250</f>
        <v>0.6</v>
      </c>
      <c r="GK1250">
        <f>DU1250/EV1250</f>
        <v>66</v>
      </c>
      <c r="GL1250">
        <f>DV1250/DH1250</f>
        <v>2</v>
      </c>
      <c r="GM1250">
        <f>EV1250/DH1250</f>
        <v>0.25</v>
      </c>
      <c r="GN1250">
        <f>EV1250/DV1250</f>
        <v>0.125</v>
      </c>
      <c r="GO1250">
        <f>DV1250/DZ1250</f>
        <v>2.2727272727272729</v>
      </c>
      <c r="GQ1250" t="e">
        <f>(EA1250/0.0735)/((DZ1250/0.195*(EB1250/0.295))^0.5)</f>
        <v>#DIV/0!</v>
      </c>
      <c r="GR1250">
        <v>0.51305500000000004</v>
      </c>
      <c r="GS1250">
        <v>0.70340499999999995</v>
      </c>
    </row>
    <row r="1251" spans="1:204">
      <c r="A1251" t="s">
        <v>4650</v>
      </c>
      <c r="B1251" t="s">
        <v>4721</v>
      </c>
      <c r="C1251" t="s">
        <v>7229</v>
      </c>
      <c r="D1251" t="s">
        <v>7028</v>
      </c>
      <c r="E1251" t="s">
        <v>7028</v>
      </c>
      <c r="F1251">
        <v>136</v>
      </c>
      <c r="G1251">
        <v>34</v>
      </c>
      <c r="H1251" t="s">
        <v>7027</v>
      </c>
      <c r="I1251" t="s">
        <v>4722</v>
      </c>
      <c r="J1251" t="s">
        <v>4723</v>
      </c>
      <c r="K1251">
        <v>-36.2545</v>
      </c>
      <c r="L1251">
        <v>-36.2545</v>
      </c>
      <c r="M1251">
        <v>177.31469999999999</v>
      </c>
      <c r="N1251">
        <v>177.31469999999999</v>
      </c>
      <c r="O1251" t="s">
        <v>209</v>
      </c>
      <c r="P1251">
        <v>-2406</v>
      </c>
      <c r="Q1251">
        <v>-2640</v>
      </c>
      <c r="R1251" t="s">
        <v>4724</v>
      </c>
      <c r="S1251" t="s">
        <v>4725</v>
      </c>
      <c r="T1251" t="s">
        <v>7719</v>
      </c>
      <c r="V1251" t="s">
        <v>180</v>
      </c>
      <c r="W1251" t="s">
        <v>180</v>
      </c>
      <c r="X1251" t="s">
        <v>180</v>
      </c>
      <c r="Y1251" t="s">
        <v>180</v>
      </c>
      <c r="Z1251" t="s">
        <v>180</v>
      </c>
      <c r="AB1251" t="s">
        <v>180</v>
      </c>
      <c r="AC1251" t="s">
        <v>181</v>
      </c>
      <c r="AD1251" t="s">
        <v>180</v>
      </c>
      <c r="AE1251" t="s">
        <v>180</v>
      </c>
      <c r="AF1251" t="s">
        <v>180</v>
      </c>
      <c r="AG1251" t="s">
        <v>180</v>
      </c>
      <c r="AH1251" t="s">
        <v>4726</v>
      </c>
      <c r="AI1251">
        <v>51.7</v>
      </c>
      <c r="AJ1251">
        <v>1.34</v>
      </c>
      <c r="AK1251" t="s">
        <v>180</v>
      </c>
      <c r="AL1251">
        <v>17.16</v>
      </c>
      <c r="AM1251" t="s">
        <v>180</v>
      </c>
      <c r="AP1251">
        <v>7.93</v>
      </c>
      <c r="AQ1251">
        <v>11.29</v>
      </c>
      <c r="AR1251">
        <v>6.83</v>
      </c>
      <c r="AS1251">
        <v>0.18</v>
      </c>
      <c r="AT1251" t="s">
        <v>180</v>
      </c>
      <c r="AU1251">
        <v>0.26</v>
      </c>
      <c r="AV1251">
        <v>3.57</v>
      </c>
      <c r="AW1251">
        <v>0.16</v>
      </c>
      <c r="AX1251">
        <v>1.55</v>
      </c>
      <c r="AY1251" t="s">
        <v>180</v>
      </c>
      <c r="AZ1251" t="s">
        <v>180</v>
      </c>
      <c r="BA1251">
        <v>100.41999999999999</v>
      </c>
      <c r="BC1251" t="s">
        <v>180</v>
      </c>
      <c r="BD1251" t="s">
        <v>180</v>
      </c>
      <c r="BE1251" t="s">
        <v>180</v>
      </c>
      <c r="BF1251" t="s">
        <v>180</v>
      </c>
      <c r="BG1251" t="s">
        <v>681</v>
      </c>
      <c r="BH1251" t="s">
        <v>180</v>
      </c>
      <c r="BI1251" t="s">
        <v>180</v>
      </c>
      <c r="BK1251" t="s">
        <v>180</v>
      </c>
      <c r="BL1251" t="s">
        <v>180</v>
      </c>
      <c r="BN1251" t="s">
        <v>180</v>
      </c>
      <c r="BO1251" t="s">
        <v>180</v>
      </c>
      <c r="BP1251" t="s">
        <v>180</v>
      </c>
      <c r="BQ1251" t="s">
        <v>180</v>
      </c>
      <c r="BR1251" t="s">
        <v>180</v>
      </c>
      <c r="BS1251" t="s">
        <v>180</v>
      </c>
      <c r="BT1251" t="s">
        <v>180</v>
      </c>
      <c r="BU1251" t="s">
        <v>180</v>
      </c>
      <c r="BV1251" t="s">
        <v>180</v>
      </c>
      <c r="BW1251" t="s">
        <v>180</v>
      </c>
      <c r="BX1251" t="s">
        <v>180</v>
      </c>
      <c r="BY1251" t="s">
        <v>180</v>
      </c>
      <c r="BZ1251" t="s">
        <v>180</v>
      </c>
      <c r="CD1251" t="s">
        <v>4727</v>
      </c>
      <c r="CE1251" t="s">
        <v>180</v>
      </c>
      <c r="CF1251">
        <v>293</v>
      </c>
      <c r="CG1251" t="s">
        <v>180</v>
      </c>
      <c r="CH1251" t="s">
        <v>180</v>
      </c>
      <c r="CI1251" t="s">
        <v>180</v>
      </c>
      <c r="CJ1251" t="s">
        <v>180</v>
      </c>
      <c r="CK1251" t="s">
        <v>4728</v>
      </c>
      <c r="CL1251">
        <v>826</v>
      </c>
      <c r="CM1251" t="s">
        <v>180</v>
      </c>
      <c r="CN1251" t="s">
        <v>180</v>
      </c>
      <c r="CO1251">
        <v>34.1</v>
      </c>
      <c r="CP1251">
        <v>7643</v>
      </c>
      <c r="CQ1251">
        <v>255.9</v>
      </c>
      <c r="CS1251" t="s">
        <v>4729</v>
      </c>
      <c r="CT1251" t="s">
        <v>180</v>
      </c>
      <c r="CV1251">
        <v>58.7</v>
      </c>
      <c r="CZ1251" t="s">
        <v>180</v>
      </c>
      <c r="DB1251" t="s">
        <v>180</v>
      </c>
      <c r="DC1251" t="s">
        <v>180</v>
      </c>
      <c r="DD1251">
        <v>4.71</v>
      </c>
      <c r="DE1251">
        <v>218.3</v>
      </c>
      <c r="DF1251">
        <v>24.5</v>
      </c>
      <c r="DG1251">
        <v>99.1</v>
      </c>
      <c r="DH1251">
        <v>2.27</v>
      </c>
      <c r="DJ1251" t="s">
        <v>180</v>
      </c>
      <c r="DK1251" t="s">
        <v>180</v>
      </c>
      <c r="DL1251" t="s">
        <v>180</v>
      </c>
      <c r="DM1251" t="s">
        <v>180</v>
      </c>
      <c r="DR1251" t="s">
        <v>180</v>
      </c>
      <c r="DS1251" t="s">
        <v>180</v>
      </c>
      <c r="DT1251">
        <v>0.123</v>
      </c>
      <c r="DU1251">
        <v>89.1</v>
      </c>
      <c r="DV1251">
        <v>4.8099999999999996</v>
      </c>
      <c r="DW1251">
        <v>13.98</v>
      </c>
      <c r="DX1251">
        <v>2.2200000000000002</v>
      </c>
      <c r="DY1251">
        <v>10.1</v>
      </c>
      <c r="DZ1251">
        <v>3.17</v>
      </c>
      <c r="EA1251">
        <v>1.18</v>
      </c>
      <c r="EB1251">
        <v>3.88</v>
      </c>
      <c r="EC1251">
        <v>0.62</v>
      </c>
      <c r="ED1251">
        <v>4.2300000000000004</v>
      </c>
      <c r="EF1251">
        <v>2.4700000000000002</v>
      </c>
      <c r="EH1251">
        <v>2.4500000000000002</v>
      </c>
      <c r="EI1251">
        <v>0.377</v>
      </c>
      <c r="EJ1251">
        <v>2.41</v>
      </c>
      <c r="EK1251">
        <v>0.14799999999999999</v>
      </c>
      <c r="EM1251" t="s">
        <v>180</v>
      </c>
      <c r="EN1251" t="s">
        <v>180</v>
      </c>
      <c r="EO1251" t="s">
        <v>180</v>
      </c>
      <c r="EP1251" t="s">
        <v>180</v>
      </c>
      <c r="EQ1251" t="s">
        <v>180</v>
      </c>
      <c r="ER1251" t="s">
        <v>180</v>
      </c>
      <c r="ET1251">
        <v>1.18</v>
      </c>
      <c r="EV1251">
        <v>0.46200000000000002</v>
      </c>
      <c r="EW1251">
        <v>0.14299999999999999</v>
      </c>
      <c r="EX1251">
        <v>0.51307599999999998</v>
      </c>
      <c r="EY1251" t="s">
        <v>180</v>
      </c>
      <c r="EZ1251" t="s">
        <v>180</v>
      </c>
      <c r="FA1251">
        <v>0.70308999999999999</v>
      </c>
      <c r="FB1251" t="s">
        <v>180</v>
      </c>
      <c r="FC1251">
        <v>18.616</v>
      </c>
      <c r="FD1251" t="s">
        <v>180</v>
      </c>
      <c r="FE1251">
        <v>15.65</v>
      </c>
      <c r="FF1251" t="s">
        <v>180</v>
      </c>
      <c r="FG1251">
        <v>38.319000000000003</v>
      </c>
      <c r="FH1251" t="s">
        <v>180</v>
      </c>
      <c r="FI1251" t="s">
        <v>180</v>
      </c>
      <c r="FJ1251" t="s">
        <v>180</v>
      </c>
      <c r="FK1251" t="s">
        <v>180</v>
      </c>
      <c r="FL1251" t="s">
        <v>180</v>
      </c>
      <c r="FM1251" t="s">
        <v>180</v>
      </c>
      <c r="FN1251" t="s">
        <v>180</v>
      </c>
      <c r="FP1251" t="s">
        <v>180</v>
      </c>
      <c r="FQ1251" t="s">
        <v>180</v>
      </c>
      <c r="FR1251" t="s">
        <v>180</v>
      </c>
      <c r="FS1251" t="s">
        <v>180</v>
      </c>
      <c r="FT1251" t="s">
        <v>180</v>
      </c>
      <c r="FU1251" t="s">
        <v>180</v>
      </c>
      <c r="FV1251" t="s">
        <v>4730</v>
      </c>
      <c r="FW1251" t="s">
        <v>180</v>
      </c>
      <c r="FX1251">
        <f t="shared" si="379"/>
        <v>0.92653061224489786</v>
      </c>
      <c r="FY1251">
        <f t="shared" si="380"/>
        <v>40.448979591836732</v>
      </c>
      <c r="FZ1251">
        <f t="shared" si="381"/>
        <v>1.9632653061224488</v>
      </c>
      <c r="GA1251">
        <f t="shared" si="382"/>
        <v>1.2938775510204081</v>
      </c>
      <c r="GB1251">
        <f t="shared" si="383"/>
        <v>1.583673469387755</v>
      </c>
      <c r="GC1251">
        <f t="shared" si="384"/>
        <v>0.19402985074626866</v>
      </c>
      <c r="GD1251">
        <f t="shared" si="385"/>
        <v>8.9102040816326529</v>
      </c>
      <c r="GE1251">
        <f t="shared" si="386"/>
        <v>21.613861386138616</v>
      </c>
      <c r="GF1251">
        <f t="shared" si="387"/>
        <v>18.523908523908524</v>
      </c>
      <c r="GG1251">
        <f t="shared" si="388"/>
        <v>39.251101321585899</v>
      </c>
      <c r="GH1251">
        <f t="shared" si="389"/>
        <v>8.4406294706723881E-2</v>
      </c>
      <c r="GI1251">
        <f t="shared" si="390"/>
        <v>6.2995594713656386E-2</v>
      </c>
      <c r="GJ1251">
        <f t="shared" si="391"/>
        <v>0.30952380952380948</v>
      </c>
      <c r="GK1251">
        <f t="shared" si="392"/>
        <v>192.85714285714283</v>
      </c>
      <c r="GL1251">
        <f t="shared" si="393"/>
        <v>2.1189427312775329</v>
      </c>
      <c r="GM1251">
        <f t="shared" si="394"/>
        <v>0.20352422907488987</v>
      </c>
      <c r="GN1251">
        <f t="shared" si="395"/>
        <v>9.6049896049896069E-2</v>
      </c>
      <c r="GO1251">
        <f t="shared" si="396"/>
        <v>1.5173501577287065</v>
      </c>
      <c r="GP1251">
        <f t="shared" si="397"/>
        <v>1.0296924952744104</v>
      </c>
      <c r="GQ1251">
        <f>(EA1251/0.0735)/((DZ1251/0.195*(EB1251/0.295))^0.5)</f>
        <v>1.0979371696931453</v>
      </c>
      <c r="GR1251">
        <v>0.51307599999999998</v>
      </c>
      <c r="GS1251">
        <v>0.70308999999999999</v>
      </c>
      <c r="GT1251">
        <v>18.616</v>
      </c>
      <c r="GU1251">
        <v>15.65</v>
      </c>
      <c r="GV1251">
        <v>38.319000000000003</v>
      </c>
    </row>
    <row r="1252" spans="1:204">
      <c r="A1252" t="s">
        <v>4650</v>
      </c>
      <c r="B1252" t="s">
        <v>4685</v>
      </c>
      <c r="C1252" t="s">
        <v>7229</v>
      </c>
      <c r="D1252" t="s">
        <v>7027</v>
      </c>
      <c r="E1252" t="s">
        <v>7027</v>
      </c>
      <c r="F1252">
        <v>137</v>
      </c>
      <c r="G1252">
        <v>34</v>
      </c>
      <c r="H1252" t="s">
        <v>7027</v>
      </c>
      <c r="I1252" t="s">
        <v>4686</v>
      </c>
      <c r="J1252" t="s">
        <v>4687</v>
      </c>
      <c r="K1252">
        <v>-29.268000000000001</v>
      </c>
      <c r="L1252">
        <v>-29.268000000000001</v>
      </c>
      <c r="M1252">
        <v>-178.86699999999999</v>
      </c>
      <c r="N1252">
        <v>-178.86699999999999</v>
      </c>
      <c r="O1252" t="s">
        <v>209</v>
      </c>
      <c r="P1252">
        <v>-2350</v>
      </c>
      <c r="Q1252">
        <v>-2350</v>
      </c>
      <c r="R1252" t="s">
        <v>4688</v>
      </c>
      <c r="S1252" t="s">
        <v>4689</v>
      </c>
      <c r="T1252" t="s">
        <v>7726</v>
      </c>
      <c r="U1252" t="s">
        <v>180</v>
      </c>
      <c r="V1252" t="s">
        <v>180</v>
      </c>
      <c r="W1252" t="s">
        <v>180</v>
      </c>
      <c r="X1252" t="s">
        <v>180</v>
      </c>
      <c r="Y1252" t="s">
        <v>180</v>
      </c>
      <c r="Z1252" t="s">
        <v>180</v>
      </c>
      <c r="AB1252" t="s">
        <v>180</v>
      </c>
      <c r="AC1252" t="s">
        <v>181</v>
      </c>
      <c r="AD1252" t="s">
        <v>180</v>
      </c>
      <c r="AE1252" t="s">
        <v>180</v>
      </c>
      <c r="AF1252" t="s">
        <v>180</v>
      </c>
      <c r="AG1252" t="s">
        <v>180</v>
      </c>
      <c r="AH1252" t="s">
        <v>4690</v>
      </c>
      <c r="AI1252">
        <v>49.5</v>
      </c>
      <c r="AJ1252">
        <v>2.12</v>
      </c>
      <c r="AK1252" t="s">
        <v>180</v>
      </c>
      <c r="AL1252">
        <v>15.7</v>
      </c>
      <c r="AM1252" t="s">
        <v>180</v>
      </c>
      <c r="AP1252">
        <v>9.7100000000000009</v>
      </c>
      <c r="AQ1252">
        <v>10.71</v>
      </c>
      <c r="AR1252">
        <v>6.39</v>
      </c>
      <c r="AS1252">
        <v>0.2</v>
      </c>
      <c r="AT1252" t="s">
        <v>180</v>
      </c>
      <c r="AU1252">
        <v>0.23</v>
      </c>
      <c r="AV1252">
        <v>3.62</v>
      </c>
      <c r="AW1252">
        <v>0.41</v>
      </c>
      <c r="AY1252" t="s">
        <v>180</v>
      </c>
      <c r="AZ1252" t="s">
        <v>180</v>
      </c>
      <c r="BA1252">
        <v>98.590000000000018</v>
      </c>
      <c r="BC1252" t="s">
        <v>180</v>
      </c>
      <c r="BD1252" t="s">
        <v>2177</v>
      </c>
      <c r="BE1252" t="s">
        <v>536</v>
      </c>
      <c r="BF1252" t="s">
        <v>180</v>
      </c>
      <c r="BG1252" t="s">
        <v>180</v>
      </c>
      <c r="BH1252" t="s">
        <v>180</v>
      </c>
      <c r="BI1252" t="s">
        <v>2170</v>
      </c>
      <c r="BK1252" t="s">
        <v>180</v>
      </c>
      <c r="BL1252" t="s">
        <v>180</v>
      </c>
      <c r="BN1252" t="s">
        <v>180</v>
      </c>
      <c r="BO1252" t="s">
        <v>180</v>
      </c>
      <c r="BP1252" t="s">
        <v>180</v>
      </c>
      <c r="BQ1252" t="s">
        <v>180</v>
      </c>
      <c r="BR1252" t="s">
        <v>180</v>
      </c>
      <c r="BS1252" t="s">
        <v>180</v>
      </c>
      <c r="BT1252" t="s">
        <v>180</v>
      </c>
      <c r="BU1252" t="s">
        <v>180</v>
      </c>
      <c r="BV1252" t="s">
        <v>180</v>
      </c>
      <c r="BW1252" t="s">
        <v>180</v>
      </c>
      <c r="BX1252" t="s">
        <v>180</v>
      </c>
      <c r="BY1252" t="s">
        <v>180</v>
      </c>
      <c r="BZ1252" t="s">
        <v>180</v>
      </c>
      <c r="CD1252" t="s">
        <v>180</v>
      </c>
      <c r="CE1252" t="s">
        <v>180</v>
      </c>
      <c r="CG1252" t="s">
        <v>180</v>
      </c>
      <c r="CH1252" t="s">
        <v>180</v>
      </c>
      <c r="CI1252" t="s">
        <v>180</v>
      </c>
      <c r="CJ1252" t="s">
        <v>180</v>
      </c>
      <c r="CK1252" t="s">
        <v>180</v>
      </c>
      <c r="CM1252" t="s">
        <v>180</v>
      </c>
      <c r="CN1252" t="s">
        <v>180</v>
      </c>
      <c r="CO1252">
        <v>37.6</v>
      </c>
      <c r="CR1252">
        <v>212</v>
      </c>
      <c r="CS1252" t="s">
        <v>180</v>
      </c>
      <c r="CT1252" t="s">
        <v>180</v>
      </c>
      <c r="CU1252">
        <v>41</v>
      </c>
      <c r="CV1252">
        <v>95.5</v>
      </c>
      <c r="CW1252">
        <v>54.5</v>
      </c>
      <c r="CX1252">
        <v>91</v>
      </c>
      <c r="CZ1252" t="s">
        <v>180</v>
      </c>
      <c r="DB1252" t="s">
        <v>180</v>
      </c>
      <c r="DC1252" t="s">
        <v>180</v>
      </c>
      <c r="DD1252">
        <v>2.12</v>
      </c>
      <c r="DE1252">
        <v>207</v>
      </c>
      <c r="DF1252">
        <v>34.700000000000003</v>
      </c>
      <c r="DG1252">
        <v>147</v>
      </c>
      <c r="DH1252">
        <v>3.8</v>
      </c>
      <c r="DJ1252" t="s">
        <v>180</v>
      </c>
      <c r="DK1252" t="s">
        <v>180</v>
      </c>
      <c r="DL1252" t="s">
        <v>180</v>
      </c>
      <c r="DM1252" t="s">
        <v>180</v>
      </c>
      <c r="DR1252" t="s">
        <v>180</v>
      </c>
      <c r="DS1252" t="s">
        <v>180</v>
      </c>
      <c r="DT1252">
        <v>0.05</v>
      </c>
      <c r="DU1252">
        <v>26.5</v>
      </c>
      <c r="DV1252">
        <v>6.08</v>
      </c>
      <c r="DW1252">
        <v>17.899999999999999</v>
      </c>
      <c r="DX1252">
        <v>3.08</v>
      </c>
      <c r="DY1252">
        <v>15.6</v>
      </c>
      <c r="DZ1252">
        <v>4.9000000000000004</v>
      </c>
      <c r="EA1252">
        <v>1.74</v>
      </c>
      <c r="EB1252">
        <v>5.86</v>
      </c>
      <c r="EC1252">
        <v>1.03</v>
      </c>
      <c r="ED1252">
        <v>6.64</v>
      </c>
      <c r="EE1252">
        <v>1.38</v>
      </c>
      <c r="EF1252">
        <v>4.1399999999999997</v>
      </c>
      <c r="EG1252">
        <v>0.56000000000000005</v>
      </c>
      <c r="EH1252">
        <v>3.75</v>
      </c>
      <c r="EI1252">
        <v>0.55000000000000004</v>
      </c>
      <c r="EJ1252">
        <v>4.24</v>
      </c>
      <c r="EK1252">
        <v>0.26</v>
      </c>
      <c r="EM1252" t="s">
        <v>180</v>
      </c>
      <c r="EN1252" t="s">
        <v>180</v>
      </c>
      <c r="EO1252" t="s">
        <v>180</v>
      </c>
      <c r="EP1252" t="s">
        <v>180</v>
      </c>
      <c r="EQ1252" t="s">
        <v>180</v>
      </c>
      <c r="ER1252" t="s">
        <v>180</v>
      </c>
      <c r="ET1252">
        <v>0.63</v>
      </c>
      <c r="EV1252">
        <v>0.3</v>
      </c>
      <c r="EW1252">
        <v>0.14000000000000001</v>
      </c>
      <c r="EX1252">
        <v>0.51310199999999995</v>
      </c>
      <c r="EY1252" t="s">
        <v>180</v>
      </c>
      <c r="EZ1252" t="s">
        <v>180</v>
      </c>
      <c r="FA1252">
        <v>0.70261300000000004</v>
      </c>
      <c r="FB1252" t="s">
        <v>180</v>
      </c>
      <c r="FC1252">
        <v>18.707999999999998</v>
      </c>
      <c r="FD1252" t="s">
        <v>180</v>
      </c>
      <c r="FE1252">
        <v>15.531000000000001</v>
      </c>
      <c r="FF1252" t="s">
        <v>180</v>
      </c>
      <c r="FG1252">
        <v>38.195</v>
      </c>
      <c r="FH1252" t="s">
        <v>180</v>
      </c>
      <c r="FI1252" t="s">
        <v>180</v>
      </c>
      <c r="FJ1252" t="s">
        <v>180</v>
      </c>
      <c r="FK1252" t="s">
        <v>180</v>
      </c>
      <c r="FL1252" t="s">
        <v>180</v>
      </c>
      <c r="FM1252" t="s">
        <v>180</v>
      </c>
      <c r="FN1252" t="s">
        <v>180</v>
      </c>
      <c r="FP1252" t="s">
        <v>180</v>
      </c>
      <c r="FQ1252" t="s">
        <v>180</v>
      </c>
      <c r="FR1252" t="s">
        <v>180</v>
      </c>
      <c r="FS1252" t="s">
        <v>180</v>
      </c>
      <c r="FT1252" t="s">
        <v>180</v>
      </c>
      <c r="FU1252" t="s">
        <v>180</v>
      </c>
      <c r="FV1252" t="s">
        <v>4691</v>
      </c>
      <c r="FW1252" t="s">
        <v>180</v>
      </c>
      <c r="FX1252">
        <f t="shared" si="379"/>
        <v>1.0133333333333332</v>
      </c>
      <c r="FY1252">
        <f t="shared" si="380"/>
        <v>39.200000000000003</v>
      </c>
      <c r="FZ1252">
        <f t="shared" si="381"/>
        <v>1.6213333333333333</v>
      </c>
      <c r="GA1252">
        <f t="shared" si="382"/>
        <v>1.3066666666666669</v>
      </c>
      <c r="GB1252">
        <f t="shared" si="383"/>
        <v>1.5626666666666666</v>
      </c>
      <c r="GC1252">
        <f t="shared" si="384"/>
        <v>0.10849056603773585</v>
      </c>
      <c r="GD1252">
        <f t="shared" si="385"/>
        <v>5.9654178674351579</v>
      </c>
      <c r="GE1252">
        <f t="shared" si="386"/>
        <v>13.26923076923077</v>
      </c>
      <c r="GF1252">
        <f t="shared" si="387"/>
        <v>4.3585526315789469</v>
      </c>
      <c r="GG1252">
        <f t="shared" si="388"/>
        <v>6.9736842105263159</v>
      </c>
      <c r="GH1252">
        <f t="shared" si="389"/>
        <v>3.5195530726256988E-2</v>
      </c>
      <c r="GI1252">
        <f t="shared" si="390"/>
        <v>3.6842105263157898E-2</v>
      </c>
      <c r="GJ1252">
        <f t="shared" si="391"/>
        <v>0.46666666666666673</v>
      </c>
      <c r="GK1252">
        <f t="shared" si="392"/>
        <v>88.333333333333343</v>
      </c>
      <c r="GL1252">
        <f t="shared" si="393"/>
        <v>1.6</v>
      </c>
      <c r="GM1252">
        <f t="shared" si="394"/>
        <v>7.8947368421052627E-2</v>
      </c>
      <c r="GN1252">
        <f t="shared" si="395"/>
        <v>4.9342105263157895E-2</v>
      </c>
      <c r="GO1252">
        <f t="shared" si="396"/>
        <v>1.2408163265306122</v>
      </c>
      <c r="GP1252">
        <f t="shared" si="397"/>
        <v>0.99557798497743333</v>
      </c>
      <c r="GQ1252">
        <f>(EA1252/0.0735)/((DZ1252/0.195*(EB1252/0.295))^0.5)</f>
        <v>1.0596034772853848</v>
      </c>
      <c r="GR1252">
        <v>0.51310199999999995</v>
      </c>
      <c r="GS1252">
        <v>0.70261300000000004</v>
      </c>
      <c r="GT1252">
        <v>18.707999999999998</v>
      </c>
      <c r="GU1252">
        <v>15.531000000000001</v>
      </c>
      <c r="GV1252">
        <v>38.195</v>
      </c>
    </row>
    <row r="1253" spans="1:204">
      <c r="A1253" t="s">
        <v>4650</v>
      </c>
      <c r="B1253" t="s">
        <v>4685</v>
      </c>
      <c r="C1253" t="s">
        <v>7229</v>
      </c>
      <c r="D1253" t="s">
        <v>7027</v>
      </c>
      <c r="E1253" t="s">
        <v>7027</v>
      </c>
      <c r="F1253">
        <v>137</v>
      </c>
      <c r="G1253">
        <v>34</v>
      </c>
      <c r="H1253" t="s">
        <v>7027</v>
      </c>
      <c r="I1253" t="s">
        <v>4692</v>
      </c>
      <c r="J1253" t="s">
        <v>4693</v>
      </c>
      <c r="K1253">
        <v>-29.266999999999999</v>
      </c>
      <c r="L1253">
        <v>-29.266999999999999</v>
      </c>
      <c r="M1253">
        <v>-178.875</v>
      </c>
      <c r="N1253">
        <v>-178.875</v>
      </c>
      <c r="O1253" t="s">
        <v>209</v>
      </c>
      <c r="P1253">
        <v>-2140</v>
      </c>
      <c r="Q1253">
        <v>-2140</v>
      </c>
      <c r="R1253" t="s">
        <v>4694</v>
      </c>
      <c r="S1253" t="s">
        <v>4689</v>
      </c>
      <c r="T1253" t="s">
        <v>7726</v>
      </c>
      <c r="U1253" t="s">
        <v>180</v>
      </c>
      <c r="V1253" t="s">
        <v>180</v>
      </c>
      <c r="W1253" t="s">
        <v>180</v>
      </c>
      <c r="X1253" t="s">
        <v>180</v>
      </c>
      <c r="Y1253" t="s">
        <v>180</v>
      </c>
      <c r="Z1253" t="s">
        <v>180</v>
      </c>
      <c r="AB1253" t="s">
        <v>180</v>
      </c>
      <c r="AC1253" t="s">
        <v>181</v>
      </c>
      <c r="AD1253" t="s">
        <v>180</v>
      </c>
      <c r="AE1253" t="s">
        <v>180</v>
      </c>
      <c r="AF1253" t="s">
        <v>180</v>
      </c>
      <c r="AG1253" t="s">
        <v>180</v>
      </c>
      <c r="AH1253" t="s">
        <v>4690</v>
      </c>
      <c r="AI1253">
        <v>50</v>
      </c>
      <c r="AJ1253">
        <v>1.92</v>
      </c>
      <c r="AK1253" t="s">
        <v>180</v>
      </c>
      <c r="AL1253">
        <v>16.36</v>
      </c>
      <c r="AM1253" t="s">
        <v>180</v>
      </c>
      <c r="AP1253">
        <v>9.24</v>
      </c>
      <c r="AQ1253">
        <v>10.48</v>
      </c>
      <c r="AR1253">
        <v>6.37</v>
      </c>
      <c r="AS1253">
        <v>0.16</v>
      </c>
      <c r="AT1253" t="s">
        <v>180</v>
      </c>
      <c r="AU1253">
        <v>0.23</v>
      </c>
      <c r="AV1253">
        <v>3.15</v>
      </c>
      <c r="AW1253">
        <v>0.18</v>
      </c>
      <c r="AY1253" t="s">
        <v>180</v>
      </c>
      <c r="AZ1253" t="s">
        <v>180</v>
      </c>
      <c r="BA1253">
        <v>98.090000000000018</v>
      </c>
      <c r="BC1253" t="s">
        <v>180</v>
      </c>
      <c r="BD1253" t="s">
        <v>200</v>
      </c>
      <c r="BE1253" t="s">
        <v>305</v>
      </c>
      <c r="BF1253" t="s">
        <v>180</v>
      </c>
      <c r="BG1253" t="s">
        <v>180</v>
      </c>
      <c r="BH1253" t="s">
        <v>180</v>
      </c>
      <c r="BI1253" t="s">
        <v>2174</v>
      </c>
      <c r="BK1253" t="s">
        <v>180</v>
      </c>
      <c r="BL1253" t="s">
        <v>180</v>
      </c>
      <c r="BN1253" t="s">
        <v>180</v>
      </c>
      <c r="BO1253" t="s">
        <v>180</v>
      </c>
      <c r="BP1253" t="s">
        <v>180</v>
      </c>
      <c r="BQ1253" t="s">
        <v>180</v>
      </c>
      <c r="BR1253" t="s">
        <v>180</v>
      </c>
      <c r="BS1253" t="s">
        <v>180</v>
      </c>
      <c r="BT1253" t="s">
        <v>180</v>
      </c>
      <c r="BU1253" t="s">
        <v>180</v>
      </c>
      <c r="BV1253" t="s">
        <v>180</v>
      </c>
      <c r="BW1253" t="s">
        <v>180</v>
      </c>
      <c r="BX1253" t="s">
        <v>180</v>
      </c>
      <c r="BY1253" t="s">
        <v>180</v>
      </c>
      <c r="BZ1253" t="s">
        <v>180</v>
      </c>
      <c r="CD1253" t="s">
        <v>180</v>
      </c>
      <c r="CE1253" t="s">
        <v>180</v>
      </c>
      <c r="CG1253" t="s">
        <v>180</v>
      </c>
      <c r="CH1253" t="s">
        <v>180</v>
      </c>
      <c r="CI1253" t="s">
        <v>180</v>
      </c>
      <c r="CJ1253" t="s">
        <v>180</v>
      </c>
      <c r="CK1253" t="s">
        <v>180</v>
      </c>
      <c r="CM1253" t="s">
        <v>180</v>
      </c>
      <c r="CN1253" t="s">
        <v>180</v>
      </c>
      <c r="CO1253">
        <v>35.299999999999997</v>
      </c>
      <c r="CR1253">
        <v>259</v>
      </c>
      <c r="CS1253" t="s">
        <v>180</v>
      </c>
      <c r="CT1253" t="s">
        <v>180</v>
      </c>
      <c r="CU1253">
        <v>40.4</v>
      </c>
      <c r="CV1253">
        <v>126</v>
      </c>
      <c r="CW1253">
        <v>55.3</v>
      </c>
      <c r="CX1253">
        <v>88.4</v>
      </c>
      <c r="CZ1253" t="s">
        <v>180</v>
      </c>
      <c r="DB1253" t="s">
        <v>180</v>
      </c>
      <c r="DC1253" t="s">
        <v>180</v>
      </c>
      <c r="DD1253">
        <v>1.99</v>
      </c>
      <c r="DE1253">
        <v>208</v>
      </c>
      <c r="DF1253">
        <v>29</v>
      </c>
      <c r="DG1253">
        <v>118</v>
      </c>
      <c r="DH1253">
        <v>3.63</v>
      </c>
      <c r="DI1253">
        <v>0.51</v>
      </c>
      <c r="DJ1253" t="s">
        <v>180</v>
      </c>
      <c r="DK1253" t="s">
        <v>180</v>
      </c>
      <c r="DL1253" t="s">
        <v>180</v>
      </c>
      <c r="DM1253" t="s">
        <v>180</v>
      </c>
      <c r="DR1253" t="s">
        <v>180</v>
      </c>
      <c r="DS1253" t="s">
        <v>180</v>
      </c>
      <c r="DT1253">
        <v>5.5E-2</v>
      </c>
      <c r="DU1253">
        <v>33.1</v>
      </c>
      <c r="DV1253">
        <v>5.37</v>
      </c>
      <c r="DW1253">
        <v>16</v>
      </c>
      <c r="DX1253">
        <v>2.5499999999999998</v>
      </c>
      <c r="DY1253">
        <v>13.1</v>
      </c>
      <c r="DZ1253">
        <v>4.05</v>
      </c>
      <c r="EA1253">
        <v>1.48</v>
      </c>
      <c r="EB1253">
        <v>4.72</v>
      </c>
      <c r="EC1253">
        <v>0.83</v>
      </c>
      <c r="ED1253">
        <v>5.36</v>
      </c>
      <c r="EE1253">
        <v>1.1100000000000001</v>
      </c>
      <c r="EF1253">
        <v>3.14</v>
      </c>
      <c r="EG1253">
        <v>0.45</v>
      </c>
      <c r="EH1253">
        <v>2.94</v>
      </c>
      <c r="EI1253">
        <v>0.42</v>
      </c>
      <c r="EJ1253">
        <v>3.02</v>
      </c>
      <c r="EK1253">
        <v>0.27</v>
      </c>
      <c r="EM1253" t="s">
        <v>180</v>
      </c>
      <c r="EN1253" t="s">
        <v>180</v>
      </c>
      <c r="EO1253" t="s">
        <v>180</v>
      </c>
      <c r="EP1253" t="s">
        <v>180</v>
      </c>
      <c r="EQ1253" t="s">
        <v>180</v>
      </c>
      <c r="ER1253" t="s">
        <v>180</v>
      </c>
      <c r="ET1253">
        <v>0.82</v>
      </c>
      <c r="EV1253">
        <v>0.31</v>
      </c>
      <c r="EW1253">
        <v>0.14000000000000001</v>
      </c>
      <c r="EX1253">
        <v>0.51309499999999997</v>
      </c>
      <c r="EY1253" t="s">
        <v>180</v>
      </c>
      <c r="EZ1253" t="s">
        <v>180</v>
      </c>
      <c r="FA1253">
        <v>0.70268299999999995</v>
      </c>
      <c r="FB1253" t="s">
        <v>180</v>
      </c>
      <c r="FC1253">
        <v>18.745999999999999</v>
      </c>
      <c r="FD1253" t="s">
        <v>180</v>
      </c>
      <c r="FE1253">
        <v>15.523</v>
      </c>
      <c r="FF1253" t="s">
        <v>180</v>
      </c>
      <c r="FG1253">
        <v>38.225000000000001</v>
      </c>
      <c r="FH1253" t="s">
        <v>180</v>
      </c>
      <c r="FI1253" t="s">
        <v>180</v>
      </c>
      <c r="FJ1253" t="s">
        <v>180</v>
      </c>
      <c r="FK1253" t="s">
        <v>180</v>
      </c>
      <c r="FL1253" t="s">
        <v>180</v>
      </c>
      <c r="FM1253" t="s">
        <v>180</v>
      </c>
      <c r="FN1253" t="s">
        <v>180</v>
      </c>
      <c r="FP1253" t="s">
        <v>180</v>
      </c>
      <c r="FQ1253" t="s">
        <v>180</v>
      </c>
      <c r="FR1253" t="s">
        <v>180</v>
      </c>
      <c r="FS1253" t="s">
        <v>180</v>
      </c>
      <c r="FT1253" t="s">
        <v>180</v>
      </c>
      <c r="FU1253" t="s">
        <v>180</v>
      </c>
      <c r="FV1253" t="s">
        <v>4695</v>
      </c>
      <c r="FW1253" t="s">
        <v>180</v>
      </c>
      <c r="FX1253">
        <f t="shared" si="379"/>
        <v>1.2346938775510203</v>
      </c>
      <c r="FY1253">
        <f t="shared" si="380"/>
        <v>40.136054421768705</v>
      </c>
      <c r="FZ1253">
        <f t="shared" si="381"/>
        <v>1.8265306122448981</v>
      </c>
      <c r="GA1253">
        <f t="shared" si="382"/>
        <v>1.3775510204081631</v>
      </c>
      <c r="GB1253">
        <f t="shared" si="383"/>
        <v>1.6054421768707483</v>
      </c>
      <c r="GC1253">
        <f t="shared" si="384"/>
        <v>0.11979166666666667</v>
      </c>
      <c r="GD1253">
        <f t="shared" si="385"/>
        <v>7.1724137931034484</v>
      </c>
      <c r="GE1253">
        <f t="shared" si="386"/>
        <v>15.877862595419847</v>
      </c>
      <c r="GF1253">
        <f t="shared" si="387"/>
        <v>6.1638733705772815</v>
      </c>
      <c r="GG1253">
        <f t="shared" si="388"/>
        <v>9.1184573002754821</v>
      </c>
      <c r="GH1253">
        <f t="shared" si="389"/>
        <v>5.1249999999999997E-2</v>
      </c>
      <c r="GI1253">
        <f t="shared" si="390"/>
        <v>3.8567493112947666E-2</v>
      </c>
      <c r="GJ1253">
        <f t="shared" si="391"/>
        <v>0.45161290322580649</v>
      </c>
      <c r="GK1253">
        <f t="shared" si="392"/>
        <v>106.7741935483871</v>
      </c>
      <c r="GL1253">
        <f t="shared" si="393"/>
        <v>1.4793388429752068</v>
      </c>
      <c r="GM1253">
        <f t="shared" si="394"/>
        <v>8.5399449035812675E-2</v>
      </c>
      <c r="GN1253">
        <f t="shared" si="395"/>
        <v>5.7728119180633149E-2</v>
      </c>
      <c r="GO1253">
        <f t="shared" si="396"/>
        <v>1.325925925925926</v>
      </c>
      <c r="GP1253">
        <f t="shared" si="397"/>
        <v>1.04066788170214</v>
      </c>
      <c r="GQ1253">
        <f>(EA1253/0.0735)/((DZ1253/0.195*(EB1253/0.295))^0.5)</f>
        <v>1.1045978130776501</v>
      </c>
      <c r="GR1253">
        <v>0.51309499999999997</v>
      </c>
      <c r="GS1253">
        <v>0.70268299999999995</v>
      </c>
      <c r="GT1253">
        <v>18.745999999999999</v>
      </c>
      <c r="GU1253">
        <v>15.523</v>
      </c>
      <c r="GV1253">
        <v>38.225000000000001</v>
      </c>
    </row>
    <row r="1254" spans="1:204">
      <c r="A1254" t="s">
        <v>4650</v>
      </c>
      <c r="B1254" t="s">
        <v>4685</v>
      </c>
      <c r="C1254" t="s">
        <v>7229</v>
      </c>
      <c r="D1254" t="s">
        <v>7027</v>
      </c>
      <c r="E1254" t="s">
        <v>7027</v>
      </c>
      <c r="F1254">
        <v>137</v>
      </c>
      <c r="G1254">
        <v>34</v>
      </c>
      <c r="H1254" t="s">
        <v>7027</v>
      </c>
      <c r="I1254" t="s">
        <v>4692</v>
      </c>
      <c r="J1254" t="s">
        <v>4696</v>
      </c>
      <c r="K1254">
        <v>-30.574999999999999</v>
      </c>
      <c r="L1254">
        <v>-30.574999999999999</v>
      </c>
      <c r="M1254">
        <v>-179.017</v>
      </c>
      <c r="N1254">
        <v>-179.017</v>
      </c>
      <c r="O1254" t="s">
        <v>209</v>
      </c>
      <c r="P1254">
        <v>-1944</v>
      </c>
      <c r="Q1254">
        <v>-1944</v>
      </c>
      <c r="R1254" t="s">
        <v>4697</v>
      </c>
      <c r="S1254" t="s">
        <v>4689</v>
      </c>
      <c r="T1254" t="s">
        <v>7726</v>
      </c>
      <c r="U1254" t="s">
        <v>180</v>
      </c>
      <c r="V1254" t="s">
        <v>180</v>
      </c>
      <c r="W1254" t="s">
        <v>180</v>
      </c>
      <c r="X1254" t="s">
        <v>180</v>
      </c>
      <c r="Y1254" t="s">
        <v>180</v>
      </c>
      <c r="Z1254" t="s">
        <v>180</v>
      </c>
      <c r="AB1254" t="s">
        <v>180</v>
      </c>
      <c r="AC1254" t="s">
        <v>181</v>
      </c>
      <c r="AD1254" t="s">
        <v>180</v>
      </c>
      <c r="AE1254" t="s">
        <v>180</v>
      </c>
      <c r="AF1254" t="s">
        <v>180</v>
      </c>
      <c r="AG1254" t="s">
        <v>180</v>
      </c>
      <c r="AH1254" t="s">
        <v>4698</v>
      </c>
      <c r="AI1254">
        <v>51</v>
      </c>
      <c r="AJ1254">
        <v>0.6</v>
      </c>
      <c r="AK1254" t="s">
        <v>180</v>
      </c>
      <c r="AL1254">
        <v>17.28</v>
      </c>
      <c r="AM1254" t="s">
        <v>180</v>
      </c>
      <c r="AP1254">
        <v>10.47</v>
      </c>
      <c r="AQ1254">
        <v>11.28</v>
      </c>
      <c r="AR1254">
        <v>6.61</v>
      </c>
      <c r="AS1254">
        <v>0.19</v>
      </c>
      <c r="AT1254" t="s">
        <v>180</v>
      </c>
      <c r="AU1254">
        <v>0.27</v>
      </c>
      <c r="AV1254">
        <v>1.71</v>
      </c>
      <c r="AW1254">
        <v>0.05</v>
      </c>
      <c r="AY1254" t="s">
        <v>180</v>
      </c>
      <c r="AZ1254" t="s">
        <v>180</v>
      </c>
      <c r="BA1254">
        <v>99.45999999999998</v>
      </c>
      <c r="BC1254" t="s">
        <v>180</v>
      </c>
      <c r="BD1254" t="s">
        <v>180</v>
      </c>
      <c r="BE1254" t="s">
        <v>180</v>
      </c>
      <c r="BF1254" t="s">
        <v>180</v>
      </c>
      <c r="BG1254" t="s">
        <v>180</v>
      </c>
      <c r="BH1254" t="s">
        <v>180</v>
      </c>
      <c r="BI1254" t="s">
        <v>180</v>
      </c>
      <c r="BK1254" t="s">
        <v>180</v>
      </c>
      <c r="BL1254" t="s">
        <v>180</v>
      </c>
      <c r="BN1254" t="s">
        <v>180</v>
      </c>
      <c r="BO1254" t="s">
        <v>180</v>
      </c>
      <c r="BP1254" t="s">
        <v>180</v>
      </c>
      <c r="BQ1254" t="s">
        <v>180</v>
      </c>
      <c r="BR1254" t="s">
        <v>180</v>
      </c>
      <c r="BS1254" t="s">
        <v>180</v>
      </c>
      <c r="BT1254" t="s">
        <v>180</v>
      </c>
      <c r="BU1254" t="s">
        <v>180</v>
      </c>
      <c r="BV1254" t="s">
        <v>180</v>
      </c>
      <c r="BW1254" t="s">
        <v>180</v>
      </c>
      <c r="BX1254" t="s">
        <v>180</v>
      </c>
      <c r="BY1254" t="s">
        <v>180</v>
      </c>
      <c r="BZ1254" t="s">
        <v>180</v>
      </c>
      <c r="CD1254" t="s">
        <v>180</v>
      </c>
      <c r="CE1254" t="s">
        <v>180</v>
      </c>
      <c r="CG1254" t="s">
        <v>180</v>
      </c>
      <c r="CH1254" t="s">
        <v>180</v>
      </c>
      <c r="CI1254" t="s">
        <v>180</v>
      </c>
      <c r="CJ1254" t="s">
        <v>180</v>
      </c>
      <c r="CK1254" t="s">
        <v>180</v>
      </c>
      <c r="CM1254" t="s">
        <v>180</v>
      </c>
      <c r="CN1254" t="s">
        <v>180</v>
      </c>
      <c r="CO1254">
        <v>32.1</v>
      </c>
      <c r="CR1254">
        <v>232</v>
      </c>
      <c r="CS1254" t="s">
        <v>180</v>
      </c>
      <c r="CT1254" t="s">
        <v>180</v>
      </c>
      <c r="CU1254">
        <v>35.4</v>
      </c>
      <c r="CV1254">
        <v>142</v>
      </c>
      <c r="CW1254">
        <v>53.9</v>
      </c>
      <c r="CX1254">
        <v>60.7</v>
      </c>
      <c r="CZ1254" t="s">
        <v>180</v>
      </c>
      <c r="DB1254" t="s">
        <v>180</v>
      </c>
      <c r="DC1254" t="s">
        <v>180</v>
      </c>
      <c r="DD1254">
        <v>6.14</v>
      </c>
      <c r="DE1254">
        <v>213</v>
      </c>
      <c r="DF1254">
        <v>21.4</v>
      </c>
      <c r="DG1254">
        <v>92.2</v>
      </c>
      <c r="DH1254">
        <v>3.54</v>
      </c>
      <c r="DI1254">
        <v>0.81</v>
      </c>
      <c r="DJ1254" t="s">
        <v>180</v>
      </c>
      <c r="DK1254" t="s">
        <v>180</v>
      </c>
      <c r="DL1254" t="s">
        <v>180</v>
      </c>
      <c r="DM1254" t="s">
        <v>180</v>
      </c>
      <c r="DR1254" t="s">
        <v>180</v>
      </c>
      <c r="DS1254" t="s">
        <v>180</v>
      </c>
      <c r="DT1254">
        <v>0.17</v>
      </c>
      <c r="DU1254">
        <v>77.400000000000006</v>
      </c>
      <c r="DV1254">
        <v>5.63</v>
      </c>
      <c r="DW1254">
        <v>14.7</v>
      </c>
      <c r="DX1254">
        <v>2.33</v>
      </c>
      <c r="DY1254">
        <v>11.3</v>
      </c>
      <c r="DZ1254">
        <v>3.26</v>
      </c>
      <c r="EA1254">
        <v>1.1499999999999999</v>
      </c>
      <c r="EB1254">
        <v>3.75</v>
      </c>
      <c r="EC1254">
        <v>0.63</v>
      </c>
      <c r="ED1254">
        <v>4.09</v>
      </c>
      <c r="EE1254">
        <v>0.86</v>
      </c>
      <c r="EF1254">
        <v>2.4</v>
      </c>
      <c r="EG1254">
        <v>0.35</v>
      </c>
      <c r="EH1254">
        <v>2.29</v>
      </c>
      <c r="EI1254">
        <v>0.34</v>
      </c>
      <c r="EJ1254">
        <v>2.41</v>
      </c>
      <c r="EK1254">
        <v>0.23</v>
      </c>
      <c r="EL1254">
        <v>0.11</v>
      </c>
      <c r="EM1254" t="s">
        <v>180</v>
      </c>
      <c r="EN1254" t="s">
        <v>180</v>
      </c>
      <c r="EO1254" t="s">
        <v>180</v>
      </c>
      <c r="EP1254" t="s">
        <v>180</v>
      </c>
      <c r="EQ1254" t="s">
        <v>180</v>
      </c>
      <c r="ER1254" t="s">
        <v>180</v>
      </c>
      <c r="ES1254">
        <v>0.15</v>
      </c>
      <c r="ET1254">
        <v>1.27</v>
      </c>
      <c r="EV1254">
        <v>0.53</v>
      </c>
      <c r="EW1254">
        <v>0.19</v>
      </c>
      <c r="EX1254">
        <v>0.51306099999999999</v>
      </c>
      <c r="EY1254" t="s">
        <v>180</v>
      </c>
      <c r="EZ1254" t="s">
        <v>180</v>
      </c>
      <c r="FA1254">
        <v>0.702982</v>
      </c>
      <c r="FB1254" t="s">
        <v>180</v>
      </c>
      <c r="FC1254">
        <v>18.663</v>
      </c>
      <c r="FD1254" t="s">
        <v>180</v>
      </c>
      <c r="FE1254">
        <v>15.528</v>
      </c>
      <c r="FF1254" t="s">
        <v>180</v>
      </c>
      <c r="FG1254">
        <v>38.200000000000003</v>
      </c>
      <c r="FH1254" t="s">
        <v>180</v>
      </c>
      <c r="FI1254" t="s">
        <v>180</v>
      </c>
      <c r="FJ1254" t="s">
        <v>180</v>
      </c>
      <c r="FK1254" t="s">
        <v>180</v>
      </c>
      <c r="FL1254" t="s">
        <v>180</v>
      </c>
      <c r="FM1254" t="s">
        <v>180</v>
      </c>
      <c r="FN1254" t="s">
        <v>180</v>
      </c>
      <c r="FP1254" t="s">
        <v>180</v>
      </c>
      <c r="FQ1254" t="s">
        <v>180</v>
      </c>
      <c r="FR1254" t="s">
        <v>180</v>
      </c>
      <c r="FS1254" t="s">
        <v>180</v>
      </c>
      <c r="FT1254" t="s">
        <v>180</v>
      </c>
      <c r="FU1254" t="s">
        <v>180</v>
      </c>
      <c r="FV1254" t="s">
        <v>4699</v>
      </c>
      <c r="FW1254" t="s">
        <v>180</v>
      </c>
      <c r="FX1254">
        <f t="shared" si="379"/>
        <v>1.5458515283842795</v>
      </c>
      <c r="FY1254">
        <f t="shared" si="380"/>
        <v>40.262008733624455</v>
      </c>
      <c r="FZ1254">
        <f t="shared" si="381"/>
        <v>2.4585152838427948</v>
      </c>
      <c r="GA1254">
        <f t="shared" si="382"/>
        <v>1.4235807860262009</v>
      </c>
      <c r="GB1254">
        <f t="shared" si="383"/>
        <v>1.6375545851528384</v>
      </c>
      <c r="GC1254">
        <f t="shared" si="384"/>
        <v>0.45000000000000007</v>
      </c>
      <c r="GD1254">
        <f t="shared" si="385"/>
        <v>9.9532710280373831</v>
      </c>
      <c r="GE1254">
        <f t="shared" si="386"/>
        <v>18.849557522123892</v>
      </c>
      <c r="GF1254">
        <f t="shared" si="387"/>
        <v>13.74777975133215</v>
      </c>
      <c r="GG1254">
        <f t="shared" si="388"/>
        <v>21.864406779661017</v>
      </c>
      <c r="GH1254">
        <f t="shared" si="389"/>
        <v>8.6394557823129256E-2</v>
      </c>
      <c r="GI1254">
        <f t="shared" si="390"/>
        <v>5.3672316384180789E-2</v>
      </c>
      <c r="GJ1254">
        <f t="shared" si="391"/>
        <v>0.35849056603773582</v>
      </c>
      <c r="GK1254">
        <f t="shared" si="392"/>
        <v>146.03773584905662</v>
      </c>
      <c r="GL1254">
        <f t="shared" si="393"/>
        <v>1.5903954802259888</v>
      </c>
      <c r="GM1254">
        <f t="shared" si="394"/>
        <v>0.14971751412429379</v>
      </c>
      <c r="GN1254">
        <f t="shared" si="395"/>
        <v>9.4138543516873896E-2</v>
      </c>
      <c r="GO1254">
        <f t="shared" si="396"/>
        <v>1.7269938650306749</v>
      </c>
      <c r="GP1254">
        <f t="shared" si="397"/>
        <v>0.97686506455930544</v>
      </c>
      <c r="GQ1254">
        <f>(EA1254/0.0735)/((DZ1254/0.195*(EB1254/0.295))^0.5)</f>
        <v>1.0732833225741714</v>
      </c>
      <c r="GR1254">
        <v>0.51306099999999999</v>
      </c>
      <c r="GS1254">
        <v>0.702982</v>
      </c>
      <c r="GT1254">
        <v>18.663</v>
      </c>
      <c r="GU1254">
        <v>15.528</v>
      </c>
      <c r="GV1254">
        <v>38.200000000000003</v>
      </c>
    </row>
    <row r="1255" spans="1:204">
      <c r="A1255" t="s">
        <v>4650</v>
      </c>
      <c r="B1255" t="s">
        <v>4685</v>
      </c>
      <c r="C1255" t="s">
        <v>7229</v>
      </c>
      <c r="D1255" t="s">
        <v>7027</v>
      </c>
      <c r="E1255" t="s">
        <v>7027</v>
      </c>
      <c r="F1255">
        <v>137</v>
      </c>
      <c r="G1255">
        <v>34</v>
      </c>
      <c r="H1255" t="s">
        <v>7027</v>
      </c>
      <c r="I1255" t="s">
        <v>4692</v>
      </c>
      <c r="J1255" t="s">
        <v>4696</v>
      </c>
      <c r="K1255">
        <v>-30.574999999999999</v>
      </c>
      <c r="L1255">
        <v>-30.574999999999999</v>
      </c>
      <c r="M1255">
        <v>-179.017</v>
      </c>
      <c r="N1255">
        <v>-179.017</v>
      </c>
      <c r="O1255" t="s">
        <v>209</v>
      </c>
      <c r="P1255">
        <v>-1944</v>
      </c>
      <c r="Q1255">
        <v>-1944</v>
      </c>
      <c r="R1255" t="s">
        <v>4700</v>
      </c>
      <c r="S1255" t="s">
        <v>4689</v>
      </c>
      <c r="T1255" t="s">
        <v>7726</v>
      </c>
      <c r="U1255" t="s">
        <v>180</v>
      </c>
      <c r="V1255" t="s">
        <v>180</v>
      </c>
      <c r="W1255" t="s">
        <v>180</v>
      </c>
      <c r="X1255" t="s">
        <v>180</v>
      </c>
      <c r="Y1255" t="s">
        <v>180</v>
      </c>
      <c r="Z1255" t="s">
        <v>180</v>
      </c>
      <c r="AB1255" t="s">
        <v>180</v>
      </c>
      <c r="AC1255" t="s">
        <v>181</v>
      </c>
      <c r="AD1255" t="s">
        <v>180</v>
      </c>
      <c r="AE1255" t="s">
        <v>180</v>
      </c>
      <c r="AF1255" t="s">
        <v>180</v>
      </c>
      <c r="AG1255" t="s">
        <v>180</v>
      </c>
      <c r="AH1255" t="s">
        <v>4690</v>
      </c>
      <c r="AI1255">
        <v>49.8</v>
      </c>
      <c r="AJ1255">
        <v>1.33</v>
      </c>
      <c r="AK1255" t="s">
        <v>180</v>
      </c>
      <c r="AL1255">
        <v>15.78</v>
      </c>
      <c r="AM1255" t="s">
        <v>180</v>
      </c>
      <c r="AP1255">
        <v>8.7799999999999994</v>
      </c>
      <c r="AQ1255">
        <v>11.54</v>
      </c>
      <c r="AR1255">
        <v>6.5</v>
      </c>
      <c r="AS1255">
        <v>0.19</v>
      </c>
      <c r="AT1255" t="s">
        <v>180</v>
      </c>
      <c r="AU1255">
        <v>0.35</v>
      </c>
      <c r="AV1255">
        <v>3.01</v>
      </c>
      <c r="AW1255">
        <v>0.31</v>
      </c>
      <c r="AY1255" t="s">
        <v>180</v>
      </c>
      <c r="AZ1255" t="s">
        <v>180</v>
      </c>
      <c r="BA1255">
        <v>97.589999999999989</v>
      </c>
      <c r="BC1255" t="s">
        <v>180</v>
      </c>
      <c r="BD1255" t="s">
        <v>180</v>
      </c>
      <c r="BE1255" t="s">
        <v>180</v>
      </c>
      <c r="BF1255" t="s">
        <v>180</v>
      </c>
      <c r="BG1255" t="s">
        <v>180</v>
      </c>
      <c r="BH1255" t="s">
        <v>180</v>
      </c>
      <c r="BI1255" t="s">
        <v>535</v>
      </c>
      <c r="BK1255" t="s">
        <v>180</v>
      </c>
      <c r="BL1255" t="s">
        <v>180</v>
      </c>
      <c r="BN1255" t="s">
        <v>180</v>
      </c>
      <c r="BO1255" t="s">
        <v>180</v>
      </c>
      <c r="BP1255" t="s">
        <v>180</v>
      </c>
      <c r="BQ1255" t="s">
        <v>180</v>
      </c>
      <c r="BR1255" t="s">
        <v>180</v>
      </c>
      <c r="BS1255" t="s">
        <v>180</v>
      </c>
      <c r="BT1255" t="s">
        <v>180</v>
      </c>
      <c r="BU1255" t="s">
        <v>180</v>
      </c>
      <c r="BV1255" t="s">
        <v>180</v>
      </c>
      <c r="BW1255" t="s">
        <v>180</v>
      </c>
      <c r="BX1255" t="s">
        <v>180</v>
      </c>
      <c r="BY1255" t="s">
        <v>180</v>
      </c>
      <c r="BZ1255" t="s">
        <v>180</v>
      </c>
      <c r="CD1255" t="s">
        <v>180</v>
      </c>
      <c r="CE1255" t="s">
        <v>180</v>
      </c>
      <c r="CG1255" t="s">
        <v>180</v>
      </c>
      <c r="CH1255" t="s">
        <v>180</v>
      </c>
      <c r="CI1255" t="s">
        <v>180</v>
      </c>
      <c r="CJ1255" t="s">
        <v>180</v>
      </c>
      <c r="CK1255" t="s">
        <v>180</v>
      </c>
      <c r="CM1255" t="s">
        <v>180</v>
      </c>
      <c r="CN1255" t="s">
        <v>180</v>
      </c>
      <c r="CO1255">
        <v>34.200000000000003</v>
      </c>
      <c r="CR1255">
        <v>221</v>
      </c>
      <c r="CS1255" t="s">
        <v>180</v>
      </c>
      <c r="CT1255" t="s">
        <v>180</v>
      </c>
      <c r="CU1255">
        <v>36.200000000000003</v>
      </c>
      <c r="CV1255">
        <v>77.599999999999994</v>
      </c>
      <c r="CW1255">
        <v>64.5</v>
      </c>
      <c r="CX1255">
        <v>66.599999999999994</v>
      </c>
      <c r="CZ1255" t="s">
        <v>180</v>
      </c>
      <c r="DB1255" t="s">
        <v>180</v>
      </c>
      <c r="DC1255" t="s">
        <v>180</v>
      </c>
      <c r="DD1255">
        <v>5.64</v>
      </c>
      <c r="DE1255">
        <v>246</v>
      </c>
      <c r="DF1255">
        <v>19.899999999999999</v>
      </c>
      <c r="DG1255">
        <v>73.5</v>
      </c>
      <c r="DH1255">
        <v>1.97</v>
      </c>
      <c r="DJ1255" t="s">
        <v>180</v>
      </c>
      <c r="DK1255" t="s">
        <v>180</v>
      </c>
      <c r="DL1255" t="s">
        <v>180</v>
      </c>
      <c r="DM1255" t="s">
        <v>180</v>
      </c>
      <c r="DR1255" t="s">
        <v>180</v>
      </c>
      <c r="DS1255" t="s">
        <v>180</v>
      </c>
      <c r="DT1255">
        <v>0.2</v>
      </c>
      <c r="DU1255">
        <v>94</v>
      </c>
      <c r="DV1255">
        <v>4.83</v>
      </c>
      <c r="DW1255">
        <v>12.5</v>
      </c>
      <c r="DX1255">
        <v>1.97</v>
      </c>
      <c r="DY1255">
        <v>9.61</v>
      </c>
      <c r="DZ1255">
        <v>2.82</v>
      </c>
      <c r="EA1255">
        <v>1.04</v>
      </c>
      <c r="EB1255">
        <v>3.31</v>
      </c>
      <c r="EC1255">
        <v>0.6</v>
      </c>
      <c r="ED1255">
        <v>3.83</v>
      </c>
      <c r="EE1255">
        <v>0.81</v>
      </c>
      <c r="EF1255">
        <v>2.41</v>
      </c>
      <c r="EG1255">
        <v>0.33</v>
      </c>
      <c r="EH1255">
        <v>2.19</v>
      </c>
      <c r="EI1255">
        <v>0.33</v>
      </c>
      <c r="EJ1255">
        <v>2.19</v>
      </c>
      <c r="EK1255">
        <v>0.13</v>
      </c>
      <c r="EM1255" t="s">
        <v>180</v>
      </c>
      <c r="EN1255" t="s">
        <v>180</v>
      </c>
      <c r="EO1255" t="s">
        <v>180</v>
      </c>
      <c r="EP1255" t="s">
        <v>180</v>
      </c>
      <c r="EQ1255" t="s">
        <v>180</v>
      </c>
      <c r="ER1255" t="s">
        <v>180</v>
      </c>
      <c r="ET1255">
        <v>1.45</v>
      </c>
      <c r="EV1255">
        <v>0.63</v>
      </c>
      <c r="EW1255">
        <v>0.21</v>
      </c>
      <c r="EX1255">
        <v>0.51305999999999996</v>
      </c>
      <c r="EY1255" t="s">
        <v>180</v>
      </c>
      <c r="EZ1255" t="s">
        <v>180</v>
      </c>
      <c r="FA1255">
        <v>0.70304100000000003</v>
      </c>
      <c r="FB1255" t="s">
        <v>180</v>
      </c>
      <c r="FC1255">
        <v>18.701000000000001</v>
      </c>
      <c r="FD1255" t="s">
        <v>180</v>
      </c>
      <c r="FE1255">
        <v>15.566000000000001</v>
      </c>
      <c r="FF1255" t="s">
        <v>180</v>
      </c>
      <c r="FG1255">
        <v>38.408999999999999</v>
      </c>
      <c r="FH1255" t="s">
        <v>180</v>
      </c>
      <c r="FI1255" t="s">
        <v>180</v>
      </c>
      <c r="FJ1255" t="s">
        <v>180</v>
      </c>
      <c r="FK1255" t="s">
        <v>180</v>
      </c>
      <c r="FL1255" t="s">
        <v>180</v>
      </c>
      <c r="FM1255" t="s">
        <v>180</v>
      </c>
      <c r="FN1255" t="s">
        <v>180</v>
      </c>
      <c r="FP1255" t="s">
        <v>180</v>
      </c>
      <c r="FQ1255" t="s">
        <v>180</v>
      </c>
      <c r="FR1255" t="s">
        <v>180</v>
      </c>
      <c r="FS1255" t="s">
        <v>180</v>
      </c>
      <c r="FT1255" t="s">
        <v>180</v>
      </c>
      <c r="FU1255" t="s">
        <v>180</v>
      </c>
      <c r="FV1255" t="s">
        <v>4701</v>
      </c>
      <c r="FW1255" t="s">
        <v>180</v>
      </c>
      <c r="FX1255">
        <f t="shared" si="379"/>
        <v>0.8995433789954338</v>
      </c>
      <c r="FY1255">
        <f t="shared" si="380"/>
        <v>33.561643835616437</v>
      </c>
      <c r="FZ1255">
        <f t="shared" si="381"/>
        <v>2.2054794520547945</v>
      </c>
      <c r="GA1255">
        <f t="shared" si="382"/>
        <v>1.2876712328767124</v>
      </c>
      <c r="GB1255">
        <f t="shared" si="383"/>
        <v>1.5114155251141552</v>
      </c>
      <c r="GC1255">
        <f t="shared" si="384"/>
        <v>0.26315789473684209</v>
      </c>
      <c r="GD1255">
        <f t="shared" si="385"/>
        <v>12.361809045226131</v>
      </c>
      <c r="GE1255">
        <f t="shared" si="386"/>
        <v>25.59833506763788</v>
      </c>
      <c r="GF1255">
        <f t="shared" si="387"/>
        <v>19.461697722567287</v>
      </c>
      <c r="GG1255">
        <f t="shared" si="388"/>
        <v>47.715736040609137</v>
      </c>
      <c r="GH1255">
        <f t="shared" si="389"/>
        <v>0.11599999999999999</v>
      </c>
      <c r="GI1255">
        <f t="shared" si="390"/>
        <v>0.1065989847715736</v>
      </c>
      <c r="GJ1255">
        <f t="shared" si="391"/>
        <v>0.33333333333333331</v>
      </c>
      <c r="GK1255">
        <f t="shared" si="392"/>
        <v>149.20634920634922</v>
      </c>
      <c r="GL1255">
        <f t="shared" si="393"/>
        <v>2.451776649746193</v>
      </c>
      <c r="GM1255">
        <f t="shared" si="394"/>
        <v>0.31979695431472083</v>
      </c>
      <c r="GN1255">
        <f t="shared" si="395"/>
        <v>0.13043478260869565</v>
      </c>
      <c r="GO1255">
        <f t="shared" si="396"/>
        <v>1.7127659574468086</v>
      </c>
      <c r="GP1255">
        <f t="shared" si="397"/>
        <v>0.97533258989199834</v>
      </c>
      <c r="GQ1255">
        <f>(EA1255/0.0735)/((DZ1255/0.195*(EB1255/0.295))^0.5)</f>
        <v>1.1107997231512066</v>
      </c>
      <c r="GR1255">
        <v>0.51305999999999996</v>
      </c>
      <c r="GS1255">
        <v>0.70304100000000003</v>
      </c>
      <c r="GT1255">
        <v>18.701000000000001</v>
      </c>
      <c r="GU1255">
        <v>15.566000000000001</v>
      </c>
      <c r="GV1255">
        <v>38.408999999999999</v>
      </c>
    </row>
    <row r="1256" spans="1:204">
      <c r="A1256" t="s">
        <v>4650</v>
      </c>
      <c r="B1256" t="s">
        <v>4685</v>
      </c>
      <c r="C1256" t="s">
        <v>7229</v>
      </c>
      <c r="D1256" t="s">
        <v>7027</v>
      </c>
      <c r="E1256" t="s">
        <v>7027</v>
      </c>
      <c r="F1256">
        <v>137</v>
      </c>
      <c r="G1256">
        <v>34</v>
      </c>
      <c r="H1256" t="s">
        <v>7027</v>
      </c>
      <c r="I1256" t="s">
        <v>4692</v>
      </c>
      <c r="J1256" t="s">
        <v>4702</v>
      </c>
      <c r="K1256">
        <v>-30.523</v>
      </c>
      <c r="L1256">
        <v>-30.523</v>
      </c>
      <c r="M1256">
        <v>-178.833</v>
      </c>
      <c r="N1256">
        <v>-178.833</v>
      </c>
      <c r="O1256" t="s">
        <v>209</v>
      </c>
      <c r="P1256">
        <v>-1680</v>
      </c>
      <c r="Q1256">
        <v>-1680</v>
      </c>
      <c r="R1256" t="s">
        <v>4703</v>
      </c>
      <c r="S1256" t="s">
        <v>4689</v>
      </c>
      <c r="T1256" t="s">
        <v>7726</v>
      </c>
      <c r="U1256" t="s">
        <v>180</v>
      </c>
      <c r="V1256" t="s">
        <v>180</v>
      </c>
      <c r="W1256" t="s">
        <v>180</v>
      </c>
      <c r="X1256" t="s">
        <v>180</v>
      </c>
      <c r="Y1256" t="s">
        <v>180</v>
      </c>
      <c r="Z1256" t="s">
        <v>180</v>
      </c>
      <c r="AB1256" t="s">
        <v>180</v>
      </c>
      <c r="AC1256" t="s">
        <v>181</v>
      </c>
      <c r="AD1256" t="s">
        <v>180</v>
      </c>
      <c r="AE1256" t="s">
        <v>180</v>
      </c>
      <c r="AF1256" t="s">
        <v>180</v>
      </c>
      <c r="AG1256" t="s">
        <v>180</v>
      </c>
      <c r="AH1256" t="s">
        <v>4690</v>
      </c>
      <c r="AI1256">
        <v>49.4</v>
      </c>
      <c r="AJ1256">
        <v>1.06</v>
      </c>
      <c r="AK1256" t="s">
        <v>180</v>
      </c>
      <c r="AL1256">
        <v>15.74</v>
      </c>
      <c r="AM1256" t="s">
        <v>180</v>
      </c>
      <c r="AP1256">
        <v>8.61</v>
      </c>
      <c r="AQ1256">
        <v>11.75</v>
      </c>
      <c r="AR1256">
        <v>6.42</v>
      </c>
      <c r="AS1256">
        <v>0.18</v>
      </c>
      <c r="AT1256" t="s">
        <v>180</v>
      </c>
      <c r="AU1256">
        <v>0.99</v>
      </c>
      <c r="AV1256">
        <v>2.56</v>
      </c>
      <c r="AW1256">
        <v>0.43</v>
      </c>
      <c r="AY1256" t="s">
        <v>180</v>
      </c>
      <c r="AZ1256" t="s">
        <v>180</v>
      </c>
      <c r="BA1256">
        <v>97.140000000000015</v>
      </c>
      <c r="BC1256" t="s">
        <v>180</v>
      </c>
      <c r="BD1256" t="s">
        <v>180</v>
      </c>
      <c r="BE1256" t="s">
        <v>180</v>
      </c>
      <c r="BF1256" t="s">
        <v>180</v>
      </c>
      <c r="BG1256" t="s">
        <v>180</v>
      </c>
      <c r="BH1256" t="s">
        <v>180</v>
      </c>
      <c r="BI1256" t="s">
        <v>337</v>
      </c>
      <c r="BK1256" t="s">
        <v>180</v>
      </c>
      <c r="BL1256" t="s">
        <v>180</v>
      </c>
      <c r="BN1256" t="s">
        <v>180</v>
      </c>
      <c r="BO1256" t="s">
        <v>180</v>
      </c>
      <c r="BP1256" t="s">
        <v>180</v>
      </c>
      <c r="BQ1256" t="s">
        <v>180</v>
      </c>
      <c r="BR1256" t="s">
        <v>180</v>
      </c>
      <c r="BS1256" t="s">
        <v>180</v>
      </c>
      <c r="BT1256" t="s">
        <v>180</v>
      </c>
      <c r="BU1256" t="s">
        <v>180</v>
      </c>
      <c r="BV1256" t="s">
        <v>180</v>
      </c>
      <c r="BW1256" t="s">
        <v>180</v>
      </c>
      <c r="BX1256" t="s">
        <v>180</v>
      </c>
      <c r="BY1256" t="s">
        <v>180</v>
      </c>
      <c r="BZ1256" t="s">
        <v>180</v>
      </c>
      <c r="CD1256" t="s">
        <v>180</v>
      </c>
      <c r="CE1256" t="s">
        <v>180</v>
      </c>
      <c r="CG1256" t="s">
        <v>180</v>
      </c>
      <c r="CH1256" t="s">
        <v>180</v>
      </c>
      <c r="CI1256" t="s">
        <v>180</v>
      </c>
      <c r="CJ1256" t="s">
        <v>180</v>
      </c>
      <c r="CK1256" t="s">
        <v>180</v>
      </c>
      <c r="CM1256" t="s">
        <v>180</v>
      </c>
      <c r="CN1256" t="s">
        <v>180</v>
      </c>
      <c r="CO1256">
        <v>35.5</v>
      </c>
      <c r="CR1256">
        <v>315</v>
      </c>
      <c r="CS1256" t="s">
        <v>180</v>
      </c>
      <c r="CT1256" t="s">
        <v>180</v>
      </c>
      <c r="CU1256">
        <v>37.1</v>
      </c>
      <c r="CV1256">
        <v>95.7</v>
      </c>
      <c r="CW1256">
        <v>89.6</v>
      </c>
      <c r="CX1256">
        <v>63.1</v>
      </c>
      <c r="CZ1256" t="s">
        <v>180</v>
      </c>
      <c r="DB1256" t="s">
        <v>180</v>
      </c>
      <c r="DC1256" t="s">
        <v>180</v>
      </c>
      <c r="DD1256">
        <v>18.3</v>
      </c>
      <c r="DE1256">
        <v>326</v>
      </c>
      <c r="DF1256">
        <v>19.899999999999999</v>
      </c>
      <c r="DG1256">
        <v>74.5</v>
      </c>
      <c r="DH1256">
        <v>1.23</v>
      </c>
      <c r="DI1256">
        <v>0.44</v>
      </c>
      <c r="DJ1256" t="s">
        <v>180</v>
      </c>
      <c r="DK1256" t="s">
        <v>180</v>
      </c>
      <c r="DL1256" t="s">
        <v>180</v>
      </c>
      <c r="DM1256" t="s">
        <v>180</v>
      </c>
      <c r="DP1256">
        <v>0.69</v>
      </c>
      <c r="DQ1256">
        <v>0.01</v>
      </c>
      <c r="DR1256" t="s">
        <v>180</v>
      </c>
      <c r="DS1256" t="s">
        <v>180</v>
      </c>
      <c r="DT1256">
        <v>0.46</v>
      </c>
      <c r="DU1256">
        <v>203</v>
      </c>
      <c r="DV1256">
        <v>6.05</v>
      </c>
      <c r="DW1256">
        <v>15</v>
      </c>
      <c r="DX1256">
        <v>2.37</v>
      </c>
      <c r="DY1256">
        <v>11.5</v>
      </c>
      <c r="DZ1256">
        <v>3.34</v>
      </c>
      <c r="EA1256">
        <v>1.19</v>
      </c>
      <c r="EB1256">
        <v>3.92</v>
      </c>
      <c r="EC1256">
        <v>0.65</v>
      </c>
      <c r="ED1256">
        <v>4</v>
      </c>
      <c r="EE1256">
        <v>0.83</v>
      </c>
      <c r="EF1256">
        <v>2.44</v>
      </c>
      <c r="EG1256">
        <v>0.33</v>
      </c>
      <c r="EH1256">
        <v>2.23</v>
      </c>
      <c r="EI1256">
        <v>0.33</v>
      </c>
      <c r="EJ1256">
        <v>2.14</v>
      </c>
      <c r="EK1256">
        <v>0.08</v>
      </c>
      <c r="EL1256">
        <v>0.1</v>
      </c>
      <c r="EM1256" t="s">
        <v>180</v>
      </c>
      <c r="EN1256" t="s">
        <v>180</v>
      </c>
      <c r="EO1256" t="s">
        <v>180</v>
      </c>
      <c r="EP1256" t="s">
        <v>180</v>
      </c>
      <c r="EQ1256" t="s">
        <v>180</v>
      </c>
      <c r="ER1256" t="s">
        <v>180</v>
      </c>
      <c r="ES1256">
        <v>0.11</v>
      </c>
      <c r="ET1256">
        <v>1.68</v>
      </c>
      <c r="EV1256">
        <v>0.57999999999999996</v>
      </c>
      <c r="EW1256">
        <v>0.35</v>
      </c>
      <c r="EX1256">
        <v>0.513042</v>
      </c>
      <c r="EY1256" t="s">
        <v>180</v>
      </c>
      <c r="EZ1256" t="s">
        <v>180</v>
      </c>
      <c r="FA1256">
        <v>0.70322799999999996</v>
      </c>
      <c r="FB1256" t="s">
        <v>180</v>
      </c>
      <c r="FC1256">
        <v>18.757000000000001</v>
      </c>
      <c r="FD1256" t="s">
        <v>180</v>
      </c>
      <c r="FE1256">
        <v>15.554</v>
      </c>
      <c r="FF1256" t="s">
        <v>180</v>
      </c>
      <c r="FG1256">
        <v>38.262999999999998</v>
      </c>
      <c r="FH1256" t="s">
        <v>180</v>
      </c>
      <c r="FI1256" t="s">
        <v>180</v>
      </c>
      <c r="FJ1256" t="s">
        <v>180</v>
      </c>
      <c r="FK1256" t="s">
        <v>180</v>
      </c>
      <c r="FL1256" t="s">
        <v>180</v>
      </c>
      <c r="FM1256" t="s">
        <v>180</v>
      </c>
      <c r="FN1256" t="s">
        <v>180</v>
      </c>
      <c r="FP1256" t="s">
        <v>180</v>
      </c>
      <c r="FQ1256" t="s">
        <v>180</v>
      </c>
      <c r="FR1256" t="s">
        <v>180</v>
      </c>
      <c r="FS1256" t="s">
        <v>180</v>
      </c>
      <c r="FT1256" t="s">
        <v>180</v>
      </c>
      <c r="FU1256" t="s">
        <v>180</v>
      </c>
      <c r="FV1256" t="s">
        <v>4704</v>
      </c>
      <c r="FW1256" t="s">
        <v>180</v>
      </c>
      <c r="FX1256">
        <f t="shared" si="379"/>
        <v>0.55156950672645744</v>
      </c>
      <c r="FY1256">
        <f t="shared" si="380"/>
        <v>33.408071748878925</v>
      </c>
      <c r="FZ1256">
        <f t="shared" si="381"/>
        <v>2.7130044843049328</v>
      </c>
      <c r="GA1256">
        <f t="shared" si="382"/>
        <v>1.4977578475336322</v>
      </c>
      <c r="GB1256">
        <f t="shared" si="383"/>
        <v>1.757847533632287</v>
      </c>
      <c r="GC1256">
        <f t="shared" si="384"/>
        <v>0.9339622641509433</v>
      </c>
      <c r="GD1256">
        <f t="shared" si="385"/>
        <v>16.381909547738694</v>
      </c>
      <c r="GE1256">
        <f t="shared" si="386"/>
        <v>28.347826086956523</v>
      </c>
      <c r="GF1256">
        <f t="shared" si="387"/>
        <v>33.553719008264466</v>
      </c>
      <c r="GG1256">
        <f t="shared" si="388"/>
        <v>165.04065040650406</v>
      </c>
      <c r="GH1256">
        <f t="shared" si="389"/>
        <v>0.112</v>
      </c>
      <c r="GI1256">
        <f t="shared" si="390"/>
        <v>0.28455284552845528</v>
      </c>
      <c r="GJ1256">
        <f t="shared" si="391"/>
        <v>0.60344827586206895</v>
      </c>
      <c r="GK1256">
        <f t="shared" si="392"/>
        <v>350</v>
      </c>
      <c r="GL1256">
        <f t="shared" si="393"/>
        <v>4.9186991869918701</v>
      </c>
      <c r="GM1256">
        <f t="shared" si="394"/>
        <v>0.47154471544715443</v>
      </c>
      <c r="GN1256">
        <f t="shared" si="395"/>
        <v>9.5867768595041314E-2</v>
      </c>
      <c r="GO1256">
        <f t="shared" si="396"/>
        <v>1.811377245508982</v>
      </c>
      <c r="GP1256">
        <f t="shared" si="397"/>
        <v>0.95342997184319545</v>
      </c>
      <c r="GQ1256">
        <f>(EA1256/0.0735)/((DZ1256/0.195*(EB1256/0.295))^0.5)</f>
        <v>1.0731777725320579</v>
      </c>
      <c r="GR1256">
        <v>0.513042</v>
      </c>
      <c r="GS1256">
        <v>0.70322799999999996</v>
      </c>
      <c r="GT1256">
        <v>18.757000000000001</v>
      </c>
      <c r="GU1256">
        <v>15.554</v>
      </c>
      <c r="GV1256">
        <v>38.262999999999998</v>
      </c>
    </row>
    <row r="1257" spans="1:204">
      <c r="A1257" t="s">
        <v>4650</v>
      </c>
      <c r="B1257" t="s">
        <v>4685</v>
      </c>
      <c r="C1257" t="s">
        <v>7229</v>
      </c>
      <c r="D1257" t="s">
        <v>7027</v>
      </c>
      <c r="E1257" t="s">
        <v>7027</v>
      </c>
      <c r="F1257">
        <v>137</v>
      </c>
      <c r="G1257">
        <v>34</v>
      </c>
      <c r="H1257" t="s">
        <v>7027</v>
      </c>
      <c r="I1257" t="s">
        <v>4692</v>
      </c>
      <c r="J1257" t="s">
        <v>4702</v>
      </c>
      <c r="K1257">
        <v>-30.523</v>
      </c>
      <c r="L1257">
        <v>-30.523</v>
      </c>
      <c r="M1257">
        <v>-178.833</v>
      </c>
      <c r="N1257">
        <v>-178.833</v>
      </c>
      <c r="O1257" t="s">
        <v>209</v>
      </c>
      <c r="P1257">
        <v>-1680</v>
      </c>
      <c r="Q1257">
        <v>-1680</v>
      </c>
      <c r="R1257" t="s">
        <v>4705</v>
      </c>
      <c r="S1257" t="s">
        <v>4689</v>
      </c>
      <c r="T1257" t="s">
        <v>7726</v>
      </c>
      <c r="U1257" t="s">
        <v>180</v>
      </c>
      <c r="V1257" t="s">
        <v>180</v>
      </c>
      <c r="W1257" t="s">
        <v>180</v>
      </c>
      <c r="X1257" t="s">
        <v>180</v>
      </c>
      <c r="Y1257" t="s">
        <v>180</v>
      </c>
      <c r="Z1257" t="s">
        <v>180</v>
      </c>
      <c r="AB1257" t="s">
        <v>180</v>
      </c>
      <c r="AC1257" t="s">
        <v>181</v>
      </c>
      <c r="AD1257" t="s">
        <v>180</v>
      </c>
      <c r="AE1257" t="s">
        <v>180</v>
      </c>
      <c r="AF1257" t="s">
        <v>180</v>
      </c>
      <c r="AG1257" t="s">
        <v>180</v>
      </c>
      <c r="AH1257" t="s">
        <v>4698</v>
      </c>
      <c r="AI1257">
        <v>49.3</v>
      </c>
      <c r="AJ1257">
        <v>0.8</v>
      </c>
      <c r="AK1257" t="s">
        <v>180</v>
      </c>
      <c r="AL1257">
        <v>14.44</v>
      </c>
      <c r="AM1257" t="s">
        <v>180</v>
      </c>
      <c r="AP1257">
        <v>8.41</v>
      </c>
      <c r="AQ1257">
        <v>11.35</v>
      </c>
      <c r="AR1257">
        <v>12.6</v>
      </c>
      <c r="AS1257">
        <v>0.16</v>
      </c>
      <c r="AT1257" t="s">
        <v>180</v>
      </c>
      <c r="AU1257">
        <v>0.73</v>
      </c>
      <c r="AV1257">
        <v>1.9</v>
      </c>
      <c r="AW1257">
        <v>0.2</v>
      </c>
      <c r="AY1257" t="s">
        <v>180</v>
      </c>
      <c r="AZ1257" t="s">
        <v>180</v>
      </c>
      <c r="BA1257">
        <v>99.889999999999986</v>
      </c>
      <c r="BC1257" t="s">
        <v>180</v>
      </c>
      <c r="BD1257" t="s">
        <v>180</v>
      </c>
      <c r="BE1257" t="s">
        <v>180</v>
      </c>
      <c r="BF1257" t="s">
        <v>180</v>
      </c>
      <c r="BG1257" t="s">
        <v>180</v>
      </c>
      <c r="BH1257" t="s">
        <v>180</v>
      </c>
      <c r="BI1257" t="s">
        <v>180</v>
      </c>
      <c r="BK1257" t="s">
        <v>180</v>
      </c>
      <c r="BL1257" t="s">
        <v>180</v>
      </c>
      <c r="BN1257" t="s">
        <v>180</v>
      </c>
      <c r="BO1257" t="s">
        <v>180</v>
      </c>
      <c r="BP1257" t="s">
        <v>180</v>
      </c>
      <c r="BQ1257" t="s">
        <v>180</v>
      </c>
      <c r="BR1257" t="s">
        <v>180</v>
      </c>
      <c r="BS1257" t="s">
        <v>180</v>
      </c>
      <c r="BT1257" t="s">
        <v>180</v>
      </c>
      <c r="BU1257" t="s">
        <v>180</v>
      </c>
      <c r="BV1257" t="s">
        <v>180</v>
      </c>
      <c r="BW1257" t="s">
        <v>180</v>
      </c>
      <c r="BX1257" t="s">
        <v>180</v>
      </c>
      <c r="BY1257" t="s">
        <v>180</v>
      </c>
      <c r="BZ1257" t="s">
        <v>180</v>
      </c>
      <c r="CD1257" t="s">
        <v>180</v>
      </c>
      <c r="CE1257" t="s">
        <v>180</v>
      </c>
      <c r="CG1257" t="s">
        <v>180</v>
      </c>
      <c r="CH1257" t="s">
        <v>180</v>
      </c>
      <c r="CI1257" t="s">
        <v>180</v>
      </c>
      <c r="CJ1257" t="s">
        <v>180</v>
      </c>
      <c r="CK1257" t="s">
        <v>180</v>
      </c>
      <c r="CM1257" t="s">
        <v>180</v>
      </c>
      <c r="CN1257" t="s">
        <v>180</v>
      </c>
      <c r="CO1257">
        <v>33</v>
      </c>
      <c r="CR1257">
        <v>527</v>
      </c>
      <c r="CS1257" t="s">
        <v>180</v>
      </c>
      <c r="CT1257" t="s">
        <v>180</v>
      </c>
      <c r="CU1257">
        <v>52.9</v>
      </c>
      <c r="CV1257">
        <v>303</v>
      </c>
      <c r="CW1257">
        <v>74.900000000000006</v>
      </c>
      <c r="CX1257">
        <v>58.6</v>
      </c>
      <c r="CZ1257" t="s">
        <v>180</v>
      </c>
      <c r="DB1257" t="s">
        <v>180</v>
      </c>
      <c r="DC1257" t="s">
        <v>180</v>
      </c>
      <c r="DD1257">
        <v>11.3</v>
      </c>
      <c r="DE1257">
        <v>272</v>
      </c>
      <c r="DF1257">
        <v>16.100000000000001</v>
      </c>
      <c r="DG1257">
        <v>58.6</v>
      </c>
      <c r="DH1257">
        <v>1.08</v>
      </c>
      <c r="DJ1257" t="s">
        <v>180</v>
      </c>
      <c r="DK1257" t="s">
        <v>180</v>
      </c>
      <c r="DL1257" t="s">
        <v>180</v>
      </c>
      <c r="DM1257" t="s">
        <v>180</v>
      </c>
      <c r="DR1257" t="s">
        <v>180</v>
      </c>
      <c r="DS1257" t="s">
        <v>180</v>
      </c>
      <c r="DT1257">
        <v>0.3</v>
      </c>
      <c r="DU1257">
        <v>161</v>
      </c>
      <c r="DV1257">
        <v>4.84</v>
      </c>
      <c r="DW1257">
        <v>12.2</v>
      </c>
      <c r="DX1257">
        <v>1.9</v>
      </c>
      <c r="DY1257">
        <v>9.1199999999999992</v>
      </c>
      <c r="DZ1257">
        <v>2.65</v>
      </c>
      <c r="EA1257">
        <v>0.96</v>
      </c>
      <c r="EB1257">
        <v>3.08</v>
      </c>
      <c r="EC1257">
        <v>0.51</v>
      </c>
      <c r="ED1257">
        <v>3.14</v>
      </c>
      <c r="EE1257">
        <v>0.64</v>
      </c>
      <c r="EF1257">
        <v>1.89</v>
      </c>
      <c r="EG1257">
        <v>0.26</v>
      </c>
      <c r="EH1257">
        <v>1.72</v>
      </c>
      <c r="EI1257">
        <v>0.25</v>
      </c>
      <c r="EJ1257">
        <v>1.64</v>
      </c>
      <c r="EK1257">
        <v>0.09</v>
      </c>
      <c r="EM1257" t="s">
        <v>180</v>
      </c>
      <c r="EN1257" t="s">
        <v>180</v>
      </c>
      <c r="EO1257" t="s">
        <v>180</v>
      </c>
      <c r="EP1257" t="s">
        <v>180</v>
      </c>
      <c r="EQ1257" t="s">
        <v>180</v>
      </c>
      <c r="ER1257" t="s">
        <v>180</v>
      </c>
      <c r="ET1257">
        <v>1.2</v>
      </c>
      <c r="EV1257">
        <v>0.43</v>
      </c>
      <c r="EW1257">
        <v>0.28000000000000003</v>
      </c>
      <c r="EY1257" t="s">
        <v>180</v>
      </c>
      <c r="EZ1257" t="s">
        <v>180</v>
      </c>
      <c r="FB1257" t="s">
        <v>180</v>
      </c>
      <c r="FD1257" t="s">
        <v>180</v>
      </c>
      <c r="FF1257" t="s">
        <v>180</v>
      </c>
      <c r="FH1257" t="s">
        <v>180</v>
      </c>
      <c r="FI1257" t="s">
        <v>180</v>
      </c>
      <c r="FJ1257" t="s">
        <v>180</v>
      </c>
      <c r="FK1257" t="s">
        <v>180</v>
      </c>
      <c r="FL1257" t="s">
        <v>180</v>
      </c>
      <c r="FM1257" t="s">
        <v>180</v>
      </c>
      <c r="FN1257" t="s">
        <v>180</v>
      </c>
      <c r="FP1257" t="s">
        <v>180</v>
      </c>
      <c r="FQ1257" t="s">
        <v>180</v>
      </c>
      <c r="FR1257" t="s">
        <v>180</v>
      </c>
      <c r="FS1257" t="s">
        <v>180</v>
      </c>
      <c r="FT1257" t="s">
        <v>180</v>
      </c>
      <c r="FU1257" t="s">
        <v>180</v>
      </c>
      <c r="FV1257" t="s">
        <v>4706</v>
      </c>
      <c r="FW1257" t="s">
        <v>180</v>
      </c>
      <c r="FX1257">
        <f t="shared" si="379"/>
        <v>0.62790697674418605</v>
      </c>
      <c r="FY1257">
        <f t="shared" si="380"/>
        <v>34.069767441860463</v>
      </c>
      <c r="FZ1257">
        <f t="shared" si="381"/>
        <v>2.8139534883720931</v>
      </c>
      <c r="GA1257">
        <f t="shared" si="382"/>
        <v>1.5406976744186047</v>
      </c>
      <c r="GB1257">
        <f t="shared" si="383"/>
        <v>1.7906976744186047</v>
      </c>
      <c r="GC1257">
        <f t="shared" si="384"/>
        <v>0.91249999999999998</v>
      </c>
      <c r="GD1257">
        <f t="shared" si="385"/>
        <v>16.894409937888199</v>
      </c>
      <c r="GE1257">
        <f t="shared" si="386"/>
        <v>29.824561403508774</v>
      </c>
      <c r="GF1257">
        <f t="shared" si="387"/>
        <v>33.264462809917354</v>
      </c>
      <c r="GG1257">
        <f t="shared" si="388"/>
        <v>149.07407407407408</v>
      </c>
      <c r="GH1257">
        <f t="shared" si="389"/>
        <v>9.8360655737704916E-2</v>
      </c>
      <c r="GI1257">
        <f t="shared" si="390"/>
        <v>0.25925925925925924</v>
      </c>
      <c r="GJ1257">
        <f t="shared" si="391"/>
        <v>0.65116279069767447</v>
      </c>
      <c r="GK1257">
        <f t="shared" si="392"/>
        <v>374.41860465116281</v>
      </c>
      <c r="GL1257">
        <f t="shared" si="393"/>
        <v>4.481481481481481</v>
      </c>
      <c r="GM1257">
        <f t="shared" si="394"/>
        <v>0.39814814814814814</v>
      </c>
      <c r="GN1257">
        <f t="shared" si="395"/>
        <v>8.8842975206611566E-2</v>
      </c>
      <c r="GO1257">
        <f t="shared" si="396"/>
        <v>1.8264150943396227</v>
      </c>
      <c r="GP1257">
        <f t="shared" si="397"/>
        <v>0.96829959644994656</v>
      </c>
      <c r="GQ1257">
        <f>(EA1257/0.0735)/((DZ1257/0.195*(EB1257/0.295))^0.5)</f>
        <v>1.0965133218378544</v>
      </c>
    </row>
    <row r="1258" spans="1:204">
      <c r="A1258" t="s">
        <v>4650</v>
      </c>
      <c r="B1258" t="s">
        <v>4685</v>
      </c>
      <c r="C1258" t="s">
        <v>7229</v>
      </c>
      <c r="D1258" t="s">
        <v>7027</v>
      </c>
      <c r="E1258" t="s">
        <v>7027</v>
      </c>
      <c r="F1258">
        <v>137</v>
      </c>
      <c r="G1258">
        <v>34</v>
      </c>
      <c r="H1258" t="s">
        <v>7027</v>
      </c>
      <c r="I1258" t="s">
        <v>4692</v>
      </c>
      <c r="J1258" t="s">
        <v>4702</v>
      </c>
      <c r="K1258">
        <v>-30.523</v>
      </c>
      <c r="L1258">
        <v>-30.523</v>
      </c>
      <c r="M1258">
        <v>-178.833</v>
      </c>
      <c r="N1258">
        <v>-178.833</v>
      </c>
      <c r="O1258" t="s">
        <v>209</v>
      </c>
      <c r="P1258">
        <v>-1680</v>
      </c>
      <c r="Q1258">
        <v>-1680</v>
      </c>
      <c r="R1258" t="s">
        <v>4707</v>
      </c>
      <c r="S1258" t="s">
        <v>4689</v>
      </c>
      <c r="T1258" t="s">
        <v>7726</v>
      </c>
      <c r="U1258" t="s">
        <v>180</v>
      </c>
      <c r="V1258" t="s">
        <v>180</v>
      </c>
      <c r="W1258" t="s">
        <v>180</v>
      </c>
      <c r="X1258" t="s">
        <v>180</v>
      </c>
      <c r="Y1258" t="s">
        <v>180</v>
      </c>
      <c r="Z1258" t="s">
        <v>180</v>
      </c>
      <c r="AB1258" t="s">
        <v>180</v>
      </c>
      <c r="AC1258" t="s">
        <v>181</v>
      </c>
      <c r="AD1258" t="s">
        <v>180</v>
      </c>
      <c r="AE1258" t="s">
        <v>180</v>
      </c>
      <c r="AF1258" t="s">
        <v>180</v>
      </c>
      <c r="AG1258" t="s">
        <v>180</v>
      </c>
      <c r="AH1258" t="s">
        <v>4690</v>
      </c>
      <c r="AI1258">
        <v>49.6</v>
      </c>
      <c r="AJ1258">
        <v>0.98</v>
      </c>
      <c r="AK1258" t="s">
        <v>180</v>
      </c>
      <c r="AL1258">
        <v>15.9</v>
      </c>
      <c r="AM1258" t="s">
        <v>180</v>
      </c>
      <c r="AP1258">
        <v>8.25</v>
      </c>
      <c r="AQ1258">
        <v>12.22</v>
      </c>
      <c r="AR1258">
        <v>6.87</v>
      </c>
      <c r="AS1258">
        <v>0.16</v>
      </c>
      <c r="AT1258" t="s">
        <v>180</v>
      </c>
      <c r="AU1258">
        <v>0.85</v>
      </c>
      <c r="AV1258">
        <v>2.44</v>
      </c>
      <c r="AW1258">
        <v>0.4</v>
      </c>
      <c r="AY1258" t="s">
        <v>180</v>
      </c>
      <c r="AZ1258" t="s">
        <v>180</v>
      </c>
      <c r="BA1258">
        <v>97.67</v>
      </c>
      <c r="BC1258" t="s">
        <v>180</v>
      </c>
      <c r="BD1258" t="s">
        <v>2193</v>
      </c>
      <c r="BE1258" t="s">
        <v>200</v>
      </c>
      <c r="BF1258" t="s">
        <v>180</v>
      </c>
      <c r="BG1258" t="s">
        <v>180</v>
      </c>
      <c r="BH1258" t="s">
        <v>180</v>
      </c>
      <c r="BI1258" t="s">
        <v>337</v>
      </c>
      <c r="BK1258" t="s">
        <v>180</v>
      </c>
      <c r="BL1258" t="s">
        <v>180</v>
      </c>
      <c r="BN1258" t="s">
        <v>180</v>
      </c>
      <c r="BO1258" t="s">
        <v>180</v>
      </c>
      <c r="BP1258" t="s">
        <v>180</v>
      </c>
      <c r="BQ1258" t="s">
        <v>180</v>
      </c>
      <c r="BR1258" t="s">
        <v>180</v>
      </c>
      <c r="BS1258" t="s">
        <v>180</v>
      </c>
      <c r="BT1258" t="s">
        <v>180</v>
      </c>
      <c r="BU1258" t="s">
        <v>180</v>
      </c>
      <c r="BV1258" t="s">
        <v>180</v>
      </c>
      <c r="BW1258" t="s">
        <v>180</v>
      </c>
      <c r="BX1258" t="s">
        <v>180</v>
      </c>
      <c r="BY1258" t="s">
        <v>180</v>
      </c>
      <c r="BZ1258" t="s">
        <v>180</v>
      </c>
      <c r="CD1258" t="s">
        <v>180</v>
      </c>
      <c r="CE1258" t="s">
        <v>180</v>
      </c>
      <c r="CG1258" t="s">
        <v>180</v>
      </c>
      <c r="CH1258" t="s">
        <v>180</v>
      </c>
      <c r="CI1258" t="s">
        <v>180</v>
      </c>
      <c r="CJ1258" t="s">
        <v>180</v>
      </c>
      <c r="CK1258" t="s">
        <v>180</v>
      </c>
      <c r="CM1258" t="s">
        <v>180</v>
      </c>
      <c r="CN1258" t="s">
        <v>180</v>
      </c>
      <c r="CO1258">
        <v>37.299999999999997</v>
      </c>
      <c r="CR1258">
        <v>251</v>
      </c>
      <c r="CS1258" t="s">
        <v>180</v>
      </c>
      <c r="CT1258" t="s">
        <v>180</v>
      </c>
      <c r="CU1258">
        <v>39.4</v>
      </c>
      <c r="CV1258">
        <v>92.4</v>
      </c>
      <c r="CW1258">
        <v>95.2</v>
      </c>
      <c r="CX1258">
        <v>63.8</v>
      </c>
      <c r="CZ1258" t="s">
        <v>180</v>
      </c>
      <c r="DB1258" t="s">
        <v>180</v>
      </c>
      <c r="DC1258" t="s">
        <v>180</v>
      </c>
      <c r="DD1258">
        <v>17.600000000000001</v>
      </c>
      <c r="DE1258">
        <v>323</v>
      </c>
      <c r="DF1258">
        <v>19.600000000000001</v>
      </c>
      <c r="DG1258">
        <v>69.5</v>
      </c>
      <c r="DH1258">
        <v>1.19</v>
      </c>
      <c r="DJ1258" t="s">
        <v>180</v>
      </c>
      <c r="DK1258" t="s">
        <v>180</v>
      </c>
      <c r="DL1258" t="s">
        <v>180</v>
      </c>
      <c r="DM1258" t="s">
        <v>180</v>
      </c>
      <c r="DR1258" t="s">
        <v>180</v>
      </c>
      <c r="DS1258" t="s">
        <v>180</v>
      </c>
      <c r="DT1258">
        <v>0.44</v>
      </c>
      <c r="DU1258">
        <v>181</v>
      </c>
      <c r="DV1258">
        <v>5.73</v>
      </c>
      <c r="DW1258">
        <v>14.3</v>
      </c>
      <c r="DX1258">
        <v>2.2599999999999998</v>
      </c>
      <c r="DY1258">
        <v>10.9</v>
      </c>
      <c r="DZ1258">
        <v>3.19</v>
      </c>
      <c r="EA1258">
        <v>1.1599999999999999</v>
      </c>
      <c r="EB1258">
        <v>3.7</v>
      </c>
      <c r="EC1258">
        <v>0.62</v>
      </c>
      <c r="ED1258">
        <v>3.87</v>
      </c>
      <c r="EE1258">
        <v>0.8</v>
      </c>
      <c r="EF1258">
        <v>2.34</v>
      </c>
      <c r="EG1258">
        <v>0.33</v>
      </c>
      <c r="EH1258">
        <v>2.14</v>
      </c>
      <c r="EI1258">
        <v>0.32</v>
      </c>
      <c r="EJ1258">
        <v>2.0099999999999998</v>
      </c>
      <c r="EK1258">
        <v>0.08</v>
      </c>
      <c r="EM1258" t="s">
        <v>180</v>
      </c>
      <c r="EN1258" t="s">
        <v>180</v>
      </c>
      <c r="EO1258" t="s">
        <v>180</v>
      </c>
      <c r="EP1258" t="s">
        <v>180</v>
      </c>
      <c r="EQ1258" t="s">
        <v>180</v>
      </c>
      <c r="ER1258" t="s">
        <v>180</v>
      </c>
      <c r="ET1258">
        <v>1.75</v>
      </c>
      <c r="EV1258">
        <v>0.52</v>
      </c>
      <c r="EW1258">
        <v>0.31</v>
      </c>
      <c r="EY1258" t="s">
        <v>180</v>
      </c>
      <c r="EZ1258" t="s">
        <v>180</v>
      </c>
      <c r="FB1258" t="s">
        <v>180</v>
      </c>
      <c r="FD1258" t="s">
        <v>180</v>
      </c>
      <c r="FF1258" t="s">
        <v>180</v>
      </c>
      <c r="FH1258" t="s">
        <v>180</v>
      </c>
      <c r="FI1258" t="s">
        <v>180</v>
      </c>
      <c r="FJ1258" t="s">
        <v>180</v>
      </c>
      <c r="FK1258" t="s">
        <v>180</v>
      </c>
      <c r="FL1258" t="s">
        <v>180</v>
      </c>
      <c r="FM1258" t="s">
        <v>180</v>
      </c>
      <c r="FN1258" t="s">
        <v>180</v>
      </c>
      <c r="FP1258" t="s">
        <v>180</v>
      </c>
      <c r="FQ1258" t="s">
        <v>180</v>
      </c>
      <c r="FR1258" t="s">
        <v>180</v>
      </c>
      <c r="FS1258" t="s">
        <v>180</v>
      </c>
      <c r="FT1258" t="s">
        <v>180</v>
      </c>
      <c r="FU1258" t="s">
        <v>180</v>
      </c>
      <c r="FV1258" t="s">
        <v>4708</v>
      </c>
      <c r="FW1258" t="s">
        <v>180</v>
      </c>
      <c r="FX1258">
        <f t="shared" si="379"/>
        <v>0.55607476635514008</v>
      </c>
      <c r="FY1258">
        <f t="shared" si="380"/>
        <v>32.476635514018689</v>
      </c>
      <c r="FZ1258">
        <f t="shared" si="381"/>
        <v>2.6775700934579438</v>
      </c>
      <c r="GA1258">
        <f t="shared" si="382"/>
        <v>1.4906542056074765</v>
      </c>
      <c r="GB1258">
        <f t="shared" si="383"/>
        <v>1.7289719626168225</v>
      </c>
      <c r="GC1258">
        <f t="shared" si="384"/>
        <v>0.86734693877551017</v>
      </c>
      <c r="GD1258">
        <f t="shared" si="385"/>
        <v>16.479591836734691</v>
      </c>
      <c r="GE1258">
        <f t="shared" si="386"/>
        <v>29.63302752293578</v>
      </c>
      <c r="GF1258">
        <f t="shared" si="387"/>
        <v>31.58813263525305</v>
      </c>
      <c r="GG1258">
        <f t="shared" si="388"/>
        <v>152.10084033613447</v>
      </c>
      <c r="GH1258">
        <f t="shared" si="389"/>
        <v>0.12237762237762237</v>
      </c>
      <c r="GI1258">
        <f t="shared" si="390"/>
        <v>0.26050420168067229</v>
      </c>
      <c r="GJ1258">
        <f t="shared" si="391"/>
        <v>0.59615384615384615</v>
      </c>
      <c r="GK1258">
        <f t="shared" si="392"/>
        <v>348.07692307692304</v>
      </c>
      <c r="GL1258">
        <f t="shared" si="393"/>
        <v>4.8151260504201687</v>
      </c>
      <c r="GM1258">
        <f t="shared" si="394"/>
        <v>0.43697478991596644</v>
      </c>
      <c r="GN1258">
        <f t="shared" si="395"/>
        <v>9.0750436300174514E-2</v>
      </c>
      <c r="GO1258">
        <f t="shared" si="396"/>
        <v>1.7962382445141067</v>
      </c>
      <c r="GP1258">
        <f t="shared" si="397"/>
        <v>0.95643158203875467</v>
      </c>
      <c r="GQ1258">
        <f>(EA1258/0.0735)/((DZ1258/0.195*(EB1258/0.295))^0.5)</f>
        <v>1.1017999802461811</v>
      </c>
    </row>
    <row r="1259" spans="1:204">
      <c r="A1259" t="s">
        <v>4650</v>
      </c>
      <c r="B1259" t="s">
        <v>4751</v>
      </c>
      <c r="C1259" t="s">
        <v>7229</v>
      </c>
      <c r="D1259" t="s">
        <v>7027</v>
      </c>
      <c r="E1259" t="s">
        <v>7027</v>
      </c>
      <c r="F1259">
        <v>137</v>
      </c>
      <c r="G1259">
        <v>34</v>
      </c>
      <c r="H1259" t="s">
        <v>7027</v>
      </c>
      <c r="I1259" t="s">
        <v>4682</v>
      </c>
      <c r="J1259" t="s">
        <v>180</v>
      </c>
      <c r="K1259">
        <v>-34.478000000000002</v>
      </c>
      <c r="L1259">
        <v>-34.478000000000002</v>
      </c>
      <c r="M1259">
        <v>178.87100000000001</v>
      </c>
      <c r="N1259">
        <v>178.87100000000001</v>
      </c>
      <c r="O1259" t="s">
        <v>209</v>
      </c>
      <c r="P1259">
        <v>-2500</v>
      </c>
      <c r="Q1259">
        <v>-2500</v>
      </c>
      <c r="R1259" t="s">
        <v>4752</v>
      </c>
      <c r="S1259" t="s">
        <v>4753</v>
      </c>
      <c r="T1259" t="s">
        <v>7726</v>
      </c>
      <c r="V1259" t="s">
        <v>180</v>
      </c>
      <c r="W1259" t="s">
        <v>180</v>
      </c>
      <c r="X1259" t="s">
        <v>180</v>
      </c>
      <c r="Y1259" t="s">
        <v>180</v>
      </c>
      <c r="Z1259" t="s">
        <v>180</v>
      </c>
      <c r="AB1259" t="s">
        <v>180</v>
      </c>
      <c r="AC1259" t="s">
        <v>181</v>
      </c>
      <c r="AD1259" t="s">
        <v>180</v>
      </c>
      <c r="AE1259" t="s">
        <v>180</v>
      </c>
      <c r="AF1259" t="s">
        <v>180</v>
      </c>
      <c r="AG1259" t="s">
        <v>180</v>
      </c>
      <c r="AH1259" t="s">
        <v>4754</v>
      </c>
      <c r="AI1259">
        <v>51.27</v>
      </c>
      <c r="AJ1259">
        <v>1.03</v>
      </c>
      <c r="AK1259" t="s">
        <v>180</v>
      </c>
      <c r="AL1259">
        <v>16.47</v>
      </c>
      <c r="AM1259" t="s">
        <v>180</v>
      </c>
      <c r="AP1259">
        <v>7.39</v>
      </c>
      <c r="AQ1259">
        <v>11.61</v>
      </c>
      <c r="AR1259">
        <v>6.91</v>
      </c>
      <c r="AS1259">
        <v>0.13</v>
      </c>
      <c r="AT1259" t="s">
        <v>180</v>
      </c>
      <c r="AU1259">
        <v>0.46</v>
      </c>
      <c r="AV1259">
        <v>2.79</v>
      </c>
      <c r="AY1259" t="s">
        <v>186</v>
      </c>
      <c r="AZ1259" t="s">
        <v>2178</v>
      </c>
      <c r="BA1259">
        <v>98.06</v>
      </c>
      <c r="BC1259" t="s">
        <v>180</v>
      </c>
      <c r="BD1259" t="s">
        <v>180</v>
      </c>
      <c r="BE1259" t="s">
        <v>2171</v>
      </c>
      <c r="BF1259" t="s">
        <v>180</v>
      </c>
      <c r="BG1259" t="s">
        <v>180</v>
      </c>
      <c r="BH1259" t="s">
        <v>180</v>
      </c>
      <c r="BI1259" t="s">
        <v>180</v>
      </c>
      <c r="BJ1259">
        <v>0.04</v>
      </c>
      <c r="BK1259" t="s">
        <v>180</v>
      </c>
      <c r="BL1259" t="s">
        <v>180</v>
      </c>
      <c r="BN1259" t="s">
        <v>180</v>
      </c>
      <c r="BO1259" t="s">
        <v>180</v>
      </c>
      <c r="BP1259" t="s">
        <v>180</v>
      </c>
      <c r="BQ1259" t="s">
        <v>180</v>
      </c>
      <c r="BR1259" t="s">
        <v>180</v>
      </c>
      <c r="BS1259" t="s">
        <v>180</v>
      </c>
      <c r="BT1259" t="s">
        <v>180</v>
      </c>
      <c r="BU1259" t="s">
        <v>180</v>
      </c>
      <c r="BV1259" t="s">
        <v>180</v>
      </c>
      <c r="BW1259" t="s">
        <v>180</v>
      </c>
      <c r="BX1259" t="s">
        <v>180</v>
      </c>
      <c r="BY1259" t="s">
        <v>180</v>
      </c>
      <c r="BZ1259" t="s">
        <v>180</v>
      </c>
      <c r="CA1259">
        <v>4.84</v>
      </c>
      <c r="CD1259" t="s">
        <v>180</v>
      </c>
      <c r="CE1259" t="s">
        <v>182</v>
      </c>
      <c r="CG1259" t="s">
        <v>180</v>
      </c>
      <c r="CH1259" t="s">
        <v>180</v>
      </c>
      <c r="CI1259" t="s">
        <v>180</v>
      </c>
      <c r="CJ1259" t="s">
        <v>180</v>
      </c>
      <c r="CK1259" t="s">
        <v>180</v>
      </c>
      <c r="CM1259" t="s">
        <v>180</v>
      </c>
      <c r="CN1259" t="s">
        <v>180</v>
      </c>
      <c r="CO1259">
        <v>31.2</v>
      </c>
      <c r="CP1259">
        <v>6481</v>
      </c>
      <c r="CQ1259">
        <v>263</v>
      </c>
      <c r="CR1259">
        <v>285</v>
      </c>
      <c r="CS1259" t="s">
        <v>4755</v>
      </c>
      <c r="CT1259" t="s">
        <v>180</v>
      </c>
      <c r="CU1259">
        <v>33.4</v>
      </c>
      <c r="CV1259">
        <v>70.8</v>
      </c>
      <c r="CW1259">
        <v>111</v>
      </c>
      <c r="CX1259">
        <v>59.6</v>
      </c>
      <c r="CY1259">
        <v>15.6</v>
      </c>
      <c r="CZ1259" t="s">
        <v>180</v>
      </c>
      <c r="DB1259" t="s">
        <v>180</v>
      </c>
      <c r="DC1259" t="s">
        <v>180</v>
      </c>
      <c r="DD1259">
        <v>7.76</v>
      </c>
      <c r="DE1259">
        <v>307</v>
      </c>
      <c r="DF1259">
        <v>17.2</v>
      </c>
      <c r="DG1259">
        <v>65.2</v>
      </c>
      <c r="DH1259">
        <v>5.6</v>
      </c>
      <c r="DI1259">
        <v>0.52800000000000002</v>
      </c>
      <c r="DJ1259" t="s">
        <v>180</v>
      </c>
      <c r="DK1259" t="s">
        <v>180</v>
      </c>
      <c r="DL1259" t="s">
        <v>180</v>
      </c>
      <c r="DM1259" t="s">
        <v>180</v>
      </c>
      <c r="DR1259" t="s">
        <v>180</v>
      </c>
      <c r="DS1259" t="s">
        <v>180</v>
      </c>
      <c r="DT1259">
        <v>0.13500000000000001</v>
      </c>
      <c r="DU1259">
        <v>106</v>
      </c>
      <c r="DV1259">
        <v>6.81</v>
      </c>
      <c r="DW1259">
        <v>17.7</v>
      </c>
      <c r="DX1259">
        <v>2.36</v>
      </c>
      <c r="DY1259">
        <v>10.9</v>
      </c>
      <c r="DZ1259">
        <v>2.92</v>
      </c>
      <c r="EA1259">
        <v>1.08</v>
      </c>
      <c r="EB1259">
        <v>3.06</v>
      </c>
      <c r="EC1259">
        <v>0.51700000000000002</v>
      </c>
      <c r="ED1259">
        <v>3.12</v>
      </c>
      <c r="EE1259">
        <v>0.61</v>
      </c>
      <c r="EF1259">
        <v>1.85</v>
      </c>
      <c r="EG1259">
        <v>0.26400000000000001</v>
      </c>
      <c r="EH1259">
        <v>1.86</v>
      </c>
      <c r="EI1259">
        <v>0.24</v>
      </c>
      <c r="EJ1259">
        <v>1.59</v>
      </c>
      <c r="EK1259">
        <v>0.309</v>
      </c>
      <c r="EL1259">
        <v>4.7E-2</v>
      </c>
      <c r="EM1259" t="s">
        <v>180</v>
      </c>
      <c r="EN1259" t="s">
        <v>180</v>
      </c>
      <c r="EO1259" t="s">
        <v>180</v>
      </c>
      <c r="EP1259" t="s">
        <v>180</v>
      </c>
      <c r="EQ1259" t="s">
        <v>180</v>
      </c>
      <c r="ER1259" t="s">
        <v>180</v>
      </c>
      <c r="ET1259">
        <v>1.1100000000000001</v>
      </c>
      <c r="EV1259">
        <v>0.65</v>
      </c>
      <c r="EW1259">
        <v>0.25800000000000001</v>
      </c>
      <c r="EY1259" t="s">
        <v>180</v>
      </c>
      <c r="EZ1259" t="s">
        <v>180</v>
      </c>
      <c r="FB1259" t="s">
        <v>180</v>
      </c>
      <c r="FD1259" t="s">
        <v>180</v>
      </c>
      <c r="FF1259" t="s">
        <v>180</v>
      </c>
      <c r="FH1259" t="s">
        <v>180</v>
      </c>
      <c r="FI1259" t="s">
        <v>180</v>
      </c>
      <c r="FJ1259" t="s">
        <v>180</v>
      </c>
      <c r="FK1259" t="s">
        <v>180</v>
      </c>
      <c r="FL1259" t="s">
        <v>180</v>
      </c>
      <c r="FM1259" t="s">
        <v>180</v>
      </c>
      <c r="FN1259" t="s">
        <v>180</v>
      </c>
      <c r="FP1259" t="s">
        <v>180</v>
      </c>
      <c r="FQ1259" t="s">
        <v>180</v>
      </c>
      <c r="FR1259" t="s">
        <v>180</v>
      </c>
      <c r="FS1259" t="s">
        <v>180</v>
      </c>
      <c r="FT1259" t="s">
        <v>180</v>
      </c>
      <c r="FU1259" t="s">
        <v>180</v>
      </c>
      <c r="FV1259" t="s">
        <v>4756</v>
      </c>
      <c r="FW1259" t="s">
        <v>180</v>
      </c>
      <c r="FX1259">
        <f t="shared" si="379"/>
        <v>3.0107526881720426</v>
      </c>
      <c r="FY1259">
        <f t="shared" si="380"/>
        <v>35.053763440860216</v>
      </c>
      <c r="FZ1259">
        <f t="shared" si="381"/>
        <v>3.6612903225806446</v>
      </c>
      <c r="GA1259">
        <f t="shared" si="382"/>
        <v>1.5698924731182795</v>
      </c>
      <c r="GB1259">
        <f t="shared" si="383"/>
        <v>1.6451612903225805</v>
      </c>
      <c r="GC1259">
        <f t="shared" si="384"/>
        <v>0.44660194174757284</v>
      </c>
      <c r="GD1259">
        <f t="shared" si="385"/>
        <v>17.848837209302328</v>
      </c>
      <c r="GE1259">
        <f t="shared" si="386"/>
        <v>28.165137614678898</v>
      </c>
      <c r="GF1259">
        <f t="shared" si="387"/>
        <v>15.565345080763583</v>
      </c>
      <c r="GG1259">
        <f t="shared" si="388"/>
        <v>18.928571428571431</v>
      </c>
      <c r="GH1259">
        <f t="shared" si="389"/>
        <v>6.2711864406779672E-2</v>
      </c>
      <c r="GI1259">
        <f t="shared" si="390"/>
        <v>4.6071428571428576E-2</v>
      </c>
      <c r="GJ1259">
        <f t="shared" si="391"/>
        <v>0.39692307692307693</v>
      </c>
      <c r="GK1259">
        <f t="shared" si="392"/>
        <v>163.07692307692307</v>
      </c>
      <c r="GL1259">
        <f t="shared" si="393"/>
        <v>1.2160714285714285</v>
      </c>
      <c r="GM1259">
        <f t="shared" si="394"/>
        <v>0.11607142857142859</v>
      </c>
      <c r="GN1259">
        <f t="shared" si="395"/>
        <v>9.544787077826726E-2</v>
      </c>
      <c r="GO1259">
        <f t="shared" si="396"/>
        <v>2.3321917808219177</v>
      </c>
      <c r="GP1259">
        <f t="shared" si="397"/>
        <v>1.0626570073953001</v>
      </c>
      <c r="GQ1259">
        <f>(EA1259/0.0735)/((DZ1259/0.195*(EB1259/0.295))^0.5)</f>
        <v>1.1789967043360581</v>
      </c>
    </row>
    <row r="1260" spans="1:204">
      <c r="A1260" t="s">
        <v>4650</v>
      </c>
      <c r="B1260" t="s">
        <v>4790</v>
      </c>
      <c r="C1260" t="s">
        <v>7229</v>
      </c>
      <c r="D1260" t="s">
        <v>7123</v>
      </c>
      <c r="E1260" t="s">
        <v>7123</v>
      </c>
      <c r="F1260">
        <v>138</v>
      </c>
      <c r="G1260">
        <v>34</v>
      </c>
      <c r="H1260" t="s">
        <v>7027</v>
      </c>
      <c r="I1260" t="s">
        <v>4682</v>
      </c>
      <c r="J1260" t="s">
        <v>4791</v>
      </c>
      <c r="K1260">
        <v>-35.72</v>
      </c>
      <c r="L1260">
        <v>-35.72</v>
      </c>
      <c r="M1260">
        <v>178.05</v>
      </c>
      <c r="N1260">
        <v>178.05</v>
      </c>
      <c r="O1260" t="s">
        <v>209</v>
      </c>
      <c r="P1260">
        <v>-2075</v>
      </c>
      <c r="Q1260">
        <v>-2075</v>
      </c>
      <c r="R1260" t="s">
        <v>4792</v>
      </c>
      <c r="S1260" t="s">
        <v>4793</v>
      </c>
      <c r="T1260" t="s">
        <v>7726</v>
      </c>
      <c r="V1260" t="s">
        <v>180</v>
      </c>
      <c r="W1260" t="s">
        <v>180</v>
      </c>
      <c r="X1260" t="s">
        <v>180</v>
      </c>
      <c r="Y1260" t="s">
        <v>180</v>
      </c>
      <c r="Z1260" t="s">
        <v>180</v>
      </c>
      <c r="AB1260" t="s">
        <v>180</v>
      </c>
      <c r="AC1260" t="s">
        <v>181</v>
      </c>
      <c r="AD1260" t="s">
        <v>180</v>
      </c>
      <c r="AE1260" t="s">
        <v>180</v>
      </c>
      <c r="AF1260" t="s">
        <v>180</v>
      </c>
      <c r="AG1260" t="s">
        <v>180</v>
      </c>
      <c r="AH1260" t="s">
        <v>4794</v>
      </c>
      <c r="AI1260">
        <v>49.21</v>
      </c>
      <c r="AJ1260">
        <v>0.93</v>
      </c>
      <c r="AK1260" t="s">
        <v>180</v>
      </c>
      <c r="AL1260">
        <v>15.07</v>
      </c>
      <c r="AM1260" t="s">
        <v>180</v>
      </c>
      <c r="AP1260">
        <v>7.65</v>
      </c>
      <c r="AQ1260">
        <v>11.1</v>
      </c>
      <c r="AR1260">
        <v>10.97</v>
      </c>
      <c r="AS1260">
        <v>0.14000000000000001</v>
      </c>
      <c r="AT1260" t="s">
        <v>180</v>
      </c>
      <c r="AU1260">
        <v>0.32</v>
      </c>
      <c r="AV1260">
        <v>2.5099999999999998</v>
      </c>
      <c r="AW1260">
        <v>0.1</v>
      </c>
      <c r="AY1260" t="s">
        <v>180</v>
      </c>
      <c r="AZ1260" t="s">
        <v>180</v>
      </c>
      <c r="BA1260">
        <v>98</v>
      </c>
      <c r="BC1260" t="s">
        <v>180</v>
      </c>
      <c r="BD1260" t="s">
        <v>180</v>
      </c>
      <c r="BE1260" t="s">
        <v>180</v>
      </c>
      <c r="BF1260" t="s">
        <v>180</v>
      </c>
      <c r="BG1260" t="s">
        <v>180</v>
      </c>
      <c r="BH1260" t="s">
        <v>180</v>
      </c>
      <c r="BI1260" t="s">
        <v>180</v>
      </c>
      <c r="BK1260" t="s">
        <v>180</v>
      </c>
      <c r="BL1260" t="s">
        <v>180</v>
      </c>
      <c r="BM1260">
        <v>0.74</v>
      </c>
      <c r="BN1260" t="s">
        <v>180</v>
      </c>
      <c r="BO1260" t="s">
        <v>180</v>
      </c>
      <c r="BP1260" t="s">
        <v>180</v>
      </c>
      <c r="BQ1260" t="s">
        <v>180</v>
      </c>
      <c r="BR1260" t="s">
        <v>180</v>
      </c>
      <c r="BS1260" t="s">
        <v>180</v>
      </c>
      <c r="BT1260" t="s">
        <v>180</v>
      </c>
      <c r="BU1260" t="s">
        <v>180</v>
      </c>
      <c r="BV1260" t="s">
        <v>180</v>
      </c>
      <c r="BW1260" t="s">
        <v>180</v>
      </c>
      <c r="BX1260" t="s">
        <v>180</v>
      </c>
      <c r="BY1260" t="s">
        <v>180</v>
      </c>
      <c r="BZ1260" t="s">
        <v>180</v>
      </c>
      <c r="CD1260" t="s">
        <v>180</v>
      </c>
      <c r="CE1260" t="s">
        <v>180</v>
      </c>
      <c r="CG1260" t="s">
        <v>180</v>
      </c>
      <c r="CH1260" t="s">
        <v>180</v>
      </c>
      <c r="CI1260" t="s">
        <v>180</v>
      </c>
      <c r="CJ1260" t="s">
        <v>180</v>
      </c>
      <c r="CK1260" t="s">
        <v>180</v>
      </c>
      <c r="CM1260" t="s">
        <v>180</v>
      </c>
      <c r="CN1260" t="s">
        <v>180</v>
      </c>
      <c r="CO1260">
        <v>35</v>
      </c>
      <c r="CQ1260">
        <v>214</v>
      </c>
      <c r="CR1260">
        <v>532</v>
      </c>
      <c r="CS1260" t="s">
        <v>180</v>
      </c>
      <c r="CT1260" t="s">
        <v>180</v>
      </c>
      <c r="CU1260">
        <v>44</v>
      </c>
      <c r="CV1260">
        <v>212</v>
      </c>
      <c r="CZ1260" t="s">
        <v>180</v>
      </c>
      <c r="DB1260" t="s">
        <v>180</v>
      </c>
      <c r="DC1260" t="s">
        <v>180</v>
      </c>
      <c r="DD1260">
        <v>4.5</v>
      </c>
      <c r="DE1260">
        <v>209</v>
      </c>
      <c r="DF1260">
        <v>20.6</v>
      </c>
      <c r="DG1260">
        <v>74</v>
      </c>
      <c r="DH1260">
        <v>3.94</v>
      </c>
      <c r="DJ1260" t="s">
        <v>180</v>
      </c>
      <c r="DK1260" t="s">
        <v>180</v>
      </c>
      <c r="DL1260" t="s">
        <v>180</v>
      </c>
      <c r="DM1260" t="s">
        <v>180</v>
      </c>
      <c r="DR1260" t="s">
        <v>180</v>
      </c>
      <c r="DS1260" t="s">
        <v>180</v>
      </c>
      <c r="DT1260">
        <v>7.0000000000000007E-2</v>
      </c>
      <c r="DU1260">
        <v>60</v>
      </c>
      <c r="DV1260">
        <v>4.3600000000000003</v>
      </c>
      <c r="DW1260">
        <v>10.7</v>
      </c>
      <c r="DX1260">
        <v>1.62</v>
      </c>
      <c r="DY1260">
        <v>7.89</v>
      </c>
      <c r="DZ1260">
        <v>2.37</v>
      </c>
      <c r="EA1260">
        <v>0.85</v>
      </c>
      <c r="EB1260">
        <v>2.82</v>
      </c>
      <c r="EC1260">
        <v>0.48</v>
      </c>
      <c r="ED1260">
        <v>3.15</v>
      </c>
      <c r="EE1260">
        <v>0.69</v>
      </c>
      <c r="EF1260">
        <v>1.99</v>
      </c>
      <c r="EG1260">
        <v>0.28999999999999998</v>
      </c>
      <c r="EH1260">
        <v>1.81</v>
      </c>
      <c r="EI1260">
        <v>0.27</v>
      </c>
      <c r="EJ1260">
        <v>1.67</v>
      </c>
      <c r="EK1260">
        <v>0.26</v>
      </c>
      <c r="EM1260" t="s">
        <v>180</v>
      </c>
      <c r="EN1260" t="s">
        <v>180</v>
      </c>
      <c r="EO1260" t="s">
        <v>180</v>
      </c>
      <c r="EP1260" t="s">
        <v>180</v>
      </c>
      <c r="EQ1260" t="s">
        <v>180</v>
      </c>
      <c r="ER1260" t="s">
        <v>180</v>
      </c>
      <c r="ET1260">
        <v>0.75</v>
      </c>
      <c r="EV1260">
        <v>0.38</v>
      </c>
      <c r="EW1260">
        <v>0.13</v>
      </c>
      <c r="EX1260">
        <v>0.51310199999999995</v>
      </c>
      <c r="EY1260" t="s">
        <v>180</v>
      </c>
      <c r="EZ1260" t="s">
        <v>180</v>
      </c>
      <c r="FA1260">
        <v>0.70299100000000003</v>
      </c>
      <c r="FB1260" t="s">
        <v>180</v>
      </c>
      <c r="FC1260">
        <v>18.587</v>
      </c>
      <c r="FD1260" t="s">
        <v>180</v>
      </c>
      <c r="FE1260">
        <v>15.542999999999999</v>
      </c>
      <c r="FF1260" t="s">
        <v>180</v>
      </c>
      <c r="FG1260">
        <v>38.247</v>
      </c>
      <c r="FH1260" t="s">
        <v>180</v>
      </c>
      <c r="FI1260" t="s">
        <v>180</v>
      </c>
      <c r="FJ1260" t="s">
        <v>180</v>
      </c>
      <c r="FK1260" t="s">
        <v>180</v>
      </c>
      <c r="FL1260" t="s">
        <v>180</v>
      </c>
      <c r="FM1260" t="s">
        <v>180</v>
      </c>
      <c r="FN1260" t="s">
        <v>180</v>
      </c>
      <c r="FO1260">
        <v>0.28313100000000002</v>
      </c>
      <c r="FP1260" t="s">
        <v>180</v>
      </c>
      <c r="FQ1260" t="s">
        <v>180</v>
      </c>
      <c r="FR1260" t="s">
        <v>180</v>
      </c>
      <c r="FS1260" t="s">
        <v>180</v>
      </c>
      <c r="FT1260" t="s">
        <v>180</v>
      </c>
      <c r="FU1260" t="s">
        <v>180</v>
      </c>
      <c r="FV1260" t="s">
        <v>4795</v>
      </c>
      <c r="FW1260" t="s">
        <v>180</v>
      </c>
      <c r="FX1260">
        <f t="shared" si="379"/>
        <v>2.1767955801104972</v>
      </c>
      <c r="FY1260">
        <f t="shared" si="380"/>
        <v>40.883977900552487</v>
      </c>
      <c r="FZ1260">
        <f t="shared" si="381"/>
        <v>2.4088397790055249</v>
      </c>
      <c r="GA1260">
        <f t="shared" si="382"/>
        <v>1.3093922651933703</v>
      </c>
      <c r="GB1260">
        <f t="shared" si="383"/>
        <v>1.5580110497237567</v>
      </c>
      <c r="GC1260">
        <f t="shared" si="384"/>
        <v>0.34408602150537632</v>
      </c>
      <c r="GD1260">
        <f t="shared" si="385"/>
        <v>10.145631067961164</v>
      </c>
      <c r="GE1260">
        <f t="shared" si="386"/>
        <v>26.489226869455006</v>
      </c>
      <c r="GF1260">
        <f t="shared" si="387"/>
        <v>13.761467889908255</v>
      </c>
      <c r="GG1260">
        <f t="shared" si="388"/>
        <v>15.228426395939087</v>
      </c>
      <c r="GH1260">
        <f t="shared" si="389"/>
        <v>7.0093457943925241E-2</v>
      </c>
      <c r="GI1260">
        <f t="shared" si="390"/>
        <v>3.2994923857868022E-2</v>
      </c>
      <c r="GJ1260">
        <f t="shared" si="391"/>
        <v>0.34210526315789475</v>
      </c>
      <c r="GK1260">
        <f t="shared" si="392"/>
        <v>157.89473684210526</v>
      </c>
      <c r="GL1260">
        <f t="shared" si="393"/>
        <v>1.1065989847715736</v>
      </c>
      <c r="GM1260">
        <f t="shared" si="394"/>
        <v>9.6446700507614211E-2</v>
      </c>
      <c r="GN1260">
        <f t="shared" si="395"/>
        <v>8.7155963302752285E-2</v>
      </c>
      <c r="GO1260">
        <f t="shared" si="396"/>
        <v>1.8396624472573839</v>
      </c>
      <c r="GP1260">
        <f t="shared" si="397"/>
        <v>0.96901930058086039</v>
      </c>
      <c r="GQ1260">
        <f>(EA1260/0.0735)/((DZ1260/0.195*(EB1260/0.295))^0.5)</f>
        <v>1.0729047626416981</v>
      </c>
      <c r="GR1260">
        <v>0.51310199999999995</v>
      </c>
      <c r="GS1260">
        <v>0.70299100000000003</v>
      </c>
      <c r="GT1260">
        <v>18.587</v>
      </c>
      <c r="GU1260">
        <v>15.542999999999999</v>
      </c>
      <c r="GV1260">
        <v>38.247</v>
      </c>
    </row>
    <row r="1261" spans="1:204">
      <c r="A1261" t="s">
        <v>4650</v>
      </c>
      <c r="B1261" t="s">
        <v>4790</v>
      </c>
      <c r="C1261" t="s">
        <v>7229</v>
      </c>
      <c r="D1261" t="s">
        <v>7123</v>
      </c>
      <c r="E1261" t="s">
        <v>7123</v>
      </c>
      <c r="F1261">
        <v>138</v>
      </c>
      <c r="G1261">
        <v>34</v>
      </c>
      <c r="H1261" t="s">
        <v>7027</v>
      </c>
      <c r="I1261" t="s">
        <v>4682</v>
      </c>
      <c r="J1261" t="s">
        <v>4791</v>
      </c>
      <c r="K1261">
        <v>-35.82</v>
      </c>
      <c r="L1261">
        <v>-35.82</v>
      </c>
      <c r="M1261">
        <v>177.94</v>
      </c>
      <c r="N1261">
        <v>177.94</v>
      </c>
      <c r="O1261" t="s">
        <v>209</v>
      </c>
      <c r="P1261">
        <v>-2308</v>
      </c>
      <c r="Q1261">
        <v>-2308</v>
      </c>
      <c r="R1261" t="s">
        <v>4796</v>
      </c>
      <c r="S1261" t="s">
        <v>4793</v>
      </c>
      <c r="T1261" t="s">
        <v>7726</v>
      </c>
      <c r="V1261" t="s">
        <v>180</v>
      </c>
      <c r="W1261" t="s">
        <v>180</v>
      </c>
      <c r="X1261" t="s">
        <v>180</v>
      </c>
      <c r="Y1261" t="s">
        <v>180</v>
      </c>
      <c r="Z1261" t="s">
        <v>180</v>
      </c>
      <c r="AB1261" t="s">
        <v>180</v>
      </c>
      <c r="AC1261" t="s">
        <v>181</v>
      </c>
      <c r="AD1261" t="s">
        <v>180</v>
      </c>
      <c r="AE1261" t="s">
        <v>180</v>
      </c>
      <c r="AF1261" t="s">
        <v>180</v>
      </c>
      <c r="AG1261" t="s">
        <v>180</v>
      </c>
      <c r="AH1261" t="s">
        <v>4794</v>
      </c>
      <c r="AI1261">
        <v>50</v>
      </c>
      <c r="AJ1261">
        <v>1.0900000000000001</v>
      </c>
      <c r="AK1261" t="s">
        <v>180</v>
      </c>
      <c r="AL1261">
        <v>16.28</v>
      </c>
      <c r="AM1261" t="s">
        <v>180</v>
      </c>
      <c r="AP1261">
        <v>8.32</v>
      </c>
      <c r="AQ1261">
        <v>10.79</v>
      </c>
      <c r="AR1261">
        <v>7.95</v>
      </c>
      <c r="AS1261">
        <v>0.17</v>
      </c>
      <c r="AT1261" t="s">
        <v>180</v>
      </c>
      <c r="AU1261">
        <v>0.43</v>
      </c>
      <c r="AV1261">
        <v>2.83</v>
      </c>
      <c r="AW1261">
        <v>0.14000000000000001</v>
      </c>
      <c r="AY1261" t="s">
        <v>180</v>
      </c>
      <c r="AZ1261" t="s">
        <v>180</v>
      </c>
      <c r="BA1261">
        <v>98</v>
      </c>
      <c r="BC1261" t="s">
        <v>180</v>
      </c>
      <c r="BD1261" t="s">
        <v>180</v>
      </c>
      <c r="BE1261" t="s">
        <v>180</v>
      </c>
      <c r="BF1261" t="s">
        <v>180</v>
      </c>
      <c r="BG1261" t="s">
        <v>180</v>
      </c>
      <c r="BH1261" t="s">
        <v>180</v>
      </c>
      <c r="BI1261" t="s">
        <v>180</v>
      </c>
      <c r="BK1261" t="s">
        <v>180</v>
      </c>
      <c r="BL1261" t="s">
        <v>180</v>
      </c>
      <c r="BM1261">
        <v>0.7</v>
      </c>
      <c r="BN1261" t="s">
        <v>180</v>
      </c>
      <c r="BO1261" t="s">
        <v>180</v>
      </c>
      <c r="BP1261" t="s">
        <v>180</v>
      </c>
      <c r="BQ1261" t="s">
        <v>180</v>
      </c>
      <c r="BR1261" t="s">
        <v>180</v>
      </c>
      <c r="BS1261" t="s">
        <v>180</v>
      </c>
      <c r="BT1261" t="s">
        <v>180</v>
      </c>
      <c r="BU1261" t="s">
        <v>180</v>
      </c>
      <c r="BV1261" t="s">
        <v>180</v>
      </c>
      <c r="BW1261" t="s">
        <v>180</v>
      </c>
      <c r="BX1261" t="s">
        <v>180</v>
      </c>
      <c r="BY1261" t="s">
        <v>180</v>
      </c>
      <c r="BZ1261" t="s">
        <v>180</v>
      </c>
      <c r="CD1261" t="s">
        <v>180</v>
      </c>
      <c r="CE1261" t="s">
        <v>180</v>
      </c>
      <c r="CG1261" t="s">
        <v>180</v>
      </c>
      <c r="CH1261" t="s">
        <v>180</v>
      </c>
      <c r="CI1261" t="s">
        <v>180</v>
      </c>
      <c r="CJ1261" t="s">
        <v>180</v>
      </c>
      <c r="CK1261" t="s">
        <v>180</v>
      </c>
      <c r="CM1261" t="s">
        <v>180</v>
      </c>
      <c r="CN1261" t="s">
        <v>180</v>
      </c>
      <c r="CO1261">
        <v>17</v>
      </c>
      <c r="CQ1261">
        <v>111</v>
      </c>
      <c r="CR1261">
        <v>128</v>
      </c>
      <c r="CS1261" t="s">
        <v>180</v>
      </c>
      <c r="CT1261" t="s">
        <v>180</v>
      </c>
      <c r="CU1261">
        <v>32</v>
      </c>
      <c r="CV1261">
        <v>53</v>
      </c>
      <c r="CZ1261" t="s">
        <v>180</v>
      </c>
      <c r="DB1261" t="s">
        <v>180</v>
      </c>
      <c r="DC1261" t="s">
        <v>180</v>
      </c>
      <c r="DD1261">
        <v>2.4</v>
      </c>
      <c r="DE1261">
        <v>114</v>
      </c>
      <c r="DF1261">
        <v>9.3000000000000007</v>
      </c>
      <c r="DG1261">
        <v>46</v>
      </c>
      <c r="DH1261">
        <v>2.52</v>
      </c>
      <c r="DJ1261" t="s">
        <v>180</v>
      </c>
      <c r="DK1261" t="s">
        <v>180</v>
      </c>
      <c r="DL1261" t="s">
        <v>180</v>
      </c>
      <c r="DM1261" t="s">
        <v>180</v>
      </c>
      <c r="DR1261" t="s">
        <v>180</v>
      </c>
      <c r="DS1261" t="s">
        <v>180</v>
      </c>
      <c r="DT1261">
        <v>0.05</v>
      </c>
      <c r="DU1261">
        <v>44</v>
      </c>
      <c r="DV1261">
        <v>2.2200000000000002</v>
      </c>
      <c r="DW1261">
        <v>6.1</v>
      </c>
      <c r="DX1261">
        <v>0.86</v>
      </c>
      <c r="DY1261">
        <v>4.08</v>
      </c>
      <c r="DZ1261">
        <v>1.17</v>
      </c>
      <c r="EA1261">
        <v>0.33</v>
      </c>
      <c r="EB1261">
        <v>1.06</v>
      </c>
      <c r="EC1261">
        <v>0.19</v>
      </c>
      <c r="ED1261">
        <v>1.17</v>
      </c>
      <c r="EE1261">
        <v>0.25</v>
      </c>
      <c r="EF1261">
        <v>0.73</v>
      </c>
      <c r="EG1261">
        <v>0.11</v>
      </c>
      <c r="EH1261">
        <v>0.69</v>
      </c>
      <c r="EI1261">
        <v>0.1</v>
      </c>
      <c r="EJ1261">
        <v>0.74</v>
      </c>
      <c r="EK1261">
        <v>0.17</v>
      </c>
      <c r="EM1261" t="s">
        <v>180</v>
      </c>
      <c r="EN1261" t="s">
        <v>180</v>
      </c>
      <c r="EO1261" t="s">
        <v>180</v>
      </c>
      <c r="EP1261" t="s">
        <v>180</v>
      </c>
      <c r="EQ1261" t="s">
        <v>180</v>
      </c>
      <c r="ER1261" t="s">
        <v>180</v>
      </c>
      <c r="ET1261">
        <v>0.51</v>
      </c>
      <c r="EV1261">
        <v>0.18</v>
      </c>
      <c r="EW1261">
        <v>0.19</v>
      </c>
      <c r="EX1261">
        <v>0.51308699999999996</v>
      </c>
      <c r="EY1261" t="s">
        <v>180</v>
      </c>
      <c r="EZ1261" t="s">
        <v>180</v>
      </c>
      <c r="FA1261">
        <v>0.70328999999999997</v>
      </c>
      <c r="FB1261" t="s">
        <v>180</v>
      </c>
      <c r="FC1261">
        <v>18.759</v>
      </c>
      <c r="FD1261" t="s">
        <v>180</v>
      </c>
      <c r="FE1261">
        <v>15.647</v>
      </c>
      <c r="FF1261" t="s">
        <v>180</v>
      </c>
      <c r="FG1261">
        <v>38.598999999999997</v>
      </c>
      <c r="FH1261" t="s">
        <v>180</v>
      </c>
      <c r="FI1261" t="s">
        <v>180</v>
      </c>
      <c r="FJ1261" t="s">
        <v>180</v>
      </c>
      <c r="FK1261" t="s">
        <v>180</v>
      </c>
      <c r="FL1261" t="s">
        <v>180</v>
      </c>
      <c r="FM1261" t="s">
        <v>180</v>
      </c>
      <c r="FN1261" t="s">
        <v>180</v>
      </c>
      <c r="FO1261">
        <v>0.28314299999999998</v>
      </c>
      <c r="FP1261" t="s">
        <v>180</v>
      </c>
      <c r="FQ1261" t="s">
        <v>180</v>
      </c>
      <c r="FR1261" t="s">
        <v>180</v>
      </c>
      <c r="FS1261" t="s">
        <v>180</v>
      </c>
      <c r="FT1261" t="s">
        <v>180</v>
      </c>
      <c r="FU1261" t="s">
        <v>180</v>
      </c>
      <c r="FV1261" t="s">
        <v>4797</v>
      </c>
      <c r="FW1261" t="s">
        <v>180</v>
      </c>
      <c r="FX1261">
        <f t="shared" si="379"/>
        <v>3.6521739130434785</v>
      </c>
      <c r="FY1261">
        <f t="shared" si="380"/>
        <v>66.666666666666671</v>
      </c>
      <c r="FZ1261">
        <f t="shared" si="381"/>
        <v>3.2173913043478266</v>
      </c>
      <c r="GA1261">
        <f t="shared" si="382"/>
        <v>1.6956521739130435</v>
      </c>
      <c r="GB1261">
        <f t="shared" si="383"/>
        <v>1.5362318840579712</v>
      </c>
      <c r="GC1261">
        <f t="shared" si="384"/>
        <v>0.39449541284403666</v>
      </c>
      <c r="GD1261">
        <f t="shared" si="385"/>
        <v>12.258064516129032</v>
      </c>
      <c r="GE1261">
        <f t="shared" si="386"/>
        <v>27.941176470588236</v>
      </c>
      <c r="GF1261">
        <f t="shared" si="387"/>
        <v>19.819819819819816</v>
      </c>
      <c r="GG1261">
        <f t="shared" si="388"/>
        <v>17.460317460317459</v>
      </c>
      <c r="GH1261">
        <f t="shared" si="389"/>
        <v>8.3606557377049182E-2</v>
      </c>
      <c r="GI1261">
        <f t="shared" si="390"/>
        <v>7.5396825396825393E-2</v>
      </c>
      <c r="GJ1261">
        <f t="shared" si="391"/>
        <v>1.0555555555555556</v>
      </c>
      <c r="GK1261">
        <f t="shared" si="392"/>
        <v>244.44444444444446</v>
      </c>
      <c r="GL1261">
        <f t="shared" si="393"/>
        <v>0.88095238095238104</v>
      </c>
      <c r="GM1261">
        <f t="shared" si="394"/>
        <v>7.1428571428571425E-2</v>
      </c>
      <c r="GN1261">
        <f t="shared" si="395"/>
        <v>8.1081081081081072E-2</v>
      </c>
      <c r="GO1261">
        <f t="shared" si="396"/>
        <v>1.8974358974358978</v>
      </c>
      <c r="GP1261">
        <f t="shared" si="397"/>
        <v>1.0625601486301866</v>
      </c>
      <c r="GQ1261">
        <f>(EA1261/0.0735)/((DZ1261/0.195*(EB1261/0.295))^0.5)</f>
        <v>0.96696120645305073</v>
      </c>
      <c r="GR1261">
        <v>0.51308699999999996</v>
      </c>
      <c r="GS1261">
        <v>0.70328999999999997</v>
      </c>
      <c r="GT1261">
        <v>18.759</v>
      </c>
      <c r="GU1261">
        <v>15.647</v>
      </c>
      <c r="GV1261">
        <v>38.598999999999997</v>
      </c>
    </row>
    <row r="1262" spans="1:204">
      <c r="A1262" t="s">
        <v>4650</v>
      </c>
      <c r="B1262" t="s">
        <v>4751</v>
      </c>
      <c r="C1262" t="s">
        <v>7229</v>
      </c>
      <c r="D1262" t="s">
        <v>7029</v>
      </c>
      <c r="E1262" t="s">
        <v>7029</v>
      </c>
      <c r="F1262">
        <v>139</v>
      </c>
      <c r="G1262">
        <v>34</v>
      </c>
      <c r="H1262" t="s">
        <v>7027</v>
      </c>
      <c r="I1262" t="s">
        <v>4757</v>
      </c>
      <c r="J1262" t="s">
        <v>4758</v>
      </c>
      <c r="K1262">
        <v>-33.466999999999999</v>
      </c>
      <c r="L1262">
        <v>-33.466999999999999</v>
      </c>
      <c r="M1262">
        <v>179.54499999999999</v>
      </c>
      <c r="N1262">
        <v>179.54499999999999</v>
      </c>
      <c r="O1262" t="s">
        <v>209</v>
      </c>
      <c r="P1262">
        <v>-2910</v>
      </c>
      <c r="Q1262">
        <v>-2910</v>
      </c>
      <c r="R1262" t="s">
        <v>4759</v>
      </c>
      <c r="S1262" t="s">
        <v>4760</v>
      </c>
      <c r="T1262" t="s">
        <v>7726</v>
      </c>
      <c r="V1262" t="s">
        <v>180</v>
      </c>
      <c r="W1262" t="s">
        <v>180</v>
      </c>
      <c r="X1262" t="s">
        <v>180</v>
      </c>
      <c r="Y1262" t="s">
        <v>180</v>
      </c>
      <c r="Z1262" t="s">
        <v>180</v>
      </c>
      <c r="AB1262" t="s">
        <v>180</v>
      </c>
      <c r="AC1262" t="s">
        <v>181</v>
      </c>
      <c r="AD1262" t="s">
        <v>180</v>
      </c>
      <c r="AE1262" t="s">
        <v>180</v>
      </c>
      <c r="AF1262" t="s">
        <v>180</v>
      </c>
      <c r="AG1262" t="s">
        <v>180</v>
      </c>
      <c r="AH1262" t="s">
        <v>4754</v>
      </c>
      <c r="AI1262">
        <v>52.2</v>
      </c>
      <c r="AJ1262">
        <v>1.27</v>
      </c>
      <c r="AK1262" t="s">
        <v>180</v>
      </c>
      <c r="AL1262">
        <v>16.82</v>
      </c>
      <c r="AM1262" t="s">
        <v>180</v>
      </c>
      <c r="AP1262">
        <v>8.3800000000000008</v>
      </c>
      <c r="AQ1262">
        <v>11.17</v>
      </c>
      <c r="AR1262">
        <v>6.13</v>
      </c>
      <c r="AS1262">
        <v>0.16</v>
      </c>
      <c r="AT1262" t="s">
        <v>180</v>
      </c>
      <c r="AU1262">
        <v>0.16</v>
      </c>
      <c r="AV1262">
        <v>3.38</v>
      </c>
      <c r="AY1262" t="s">
        <v>2192</v>
      </c>
      <c r="AZ1262" t="s">
        <v>681</v>
      </c>
      <c r="BA1262">
        <v>99.669999999999987</v>
      </c>
      <c r="BC1262" t="s">
        <v>180</v>
      </c>
      <c r="BD1262" t="s">
        <v>180</v>
      </c>
      <c r="BE1262" t="s">
        <v>2177</v>
      </c>
      <c r="BF1262" t="s">
        <v>180</v>
      </c>
      <c r="BG1262" t="s">
        <v>180</v>
      </c>
      <c r="BH1262" t="s">
        <v>180</v>
      </c>
      <c r="BI1262" t="s">
        <v>180</v>
      </c>
      <c r="BK1262" t="s">
        <v>180</v>
      </c>
      <c r="BL1262" t="s">
        <v>180</v>
      </c>
      <c r="BN1262" t="s">
        <v>180</v>
      </c>
      <c r="BO1262" t="s">
        <v>180</v>
      </c>
      <c r="BP1262" t="s">
        <v>180</v>
      </c>
      <c r="BQ1262" t="s">
        <v>180</v>
      </c>
      <c r="BR1262" t="s">
        <v>180</v>
      </c>
      <c r="BS1262" t="s">
        <v>180</v>
      </c>
      <c r="BT1262" t="s">
        <v>180</v>
      </c>
      <c r="BU1262" t="s">
        <v>180</v>
      </c>
      <c r="BV1262" t="s">
        <v>180</v>
      </c>
      <c r="BW1262" t="s">
        <v>180</v>
      </c>
      <c r="BX1262" t="s">
        <v>180</v>
      </c>
      <c r="BY1262" t="s">
        <v>180</v>
      </c>
      <c r="BZ1262" t="s">
        <v>180</v>
      </c>
      <c r="CD1262" t="s">
        <v>180</v>
      </c>
      <c r="CE1262" t="s">
        <v>182</v>
      </c>
      <c r="CG1262" t="s">
        <v>180</v>
      </c>
      <c r="CH1262" t="s">
        <v>180</v>
      </c>
      <c r="CI1262" t="s">
        <v>180</v>
      </c>
      <c r="CJ1262" t="s">
        <v>180</v>
      </c>
      <c r="CK1262" t="s">
        <v>180</v>
      </c>
      <c r="CM1262" t="s">
        <v>180</v>
      </c>
      <c r="CN1262" t="s">
        <v>180</v>
      </c>
      <c r="CO1262">
        <v>31.8</v>
      </c>
      <c r="CP1262">
        <v>7820</v>
      </c>
      <c r="CQ1262">
        <v>305</v>
      </c>
      <c r="CR1262">
        <v>162</v>
      </c>
      <c r="CS1262" t="s">
        <v>4761</v>
      </c>
      <c r="CT1262" t="s">
        <v>180</v>
      </c>
      <c r="CU1262">
        <v>35.9</v>
      </c>
      <c r="CV1262">
        <v>53.4</v>
      </c>
      <c r="CW1262">
        <v>96.2</v>
      </c>
      <c r="CX1262">
        <v>65.8</v>
      </c>
      <c r="CY1262">
        <v>16.8</v>
      </c>
      <c r="CZ1262" t="s">
        <v>180</v>
      </c>
      <c r="DB1262" t="s">
        <v>180</v>
      </c>
      <c r="DC1262" t="s">
        <v>180</v>
      </c>
      <c r="DD1262">
        <v>3.26</v>
      </c>
      <c r="DE1262">
        <v>167</v>
      </c>
      <c r="DF1262">
        <v>22.1</v>
      </c>
      <c r="DG1262">
        <v>68.900000000000006</v>
      </c>
      <c r="DH1262">
        <v>0.93200000000000005</v>
      </c>
      <c r="DI1262">
        <v>0.74299999999999999</v>
      </c>
      <c r="DJ1262" t="s">
        <v>180</v>
      </c>
      <c r="DK1262" t="s">
        <v>180</v>
      </c>
      <c r="DL1262" t="s">
        <v>180</v>
      </c>
      <c r="DM1262" t="s">
        <v>180</v>
      </c>
      <c r="DR1262" t="s">
        <v>180</v>
      </c>
      <c r="DS1262" t="s">
        <v>180</v>
      </c>
      <c r="DT1262">
        <v>0.183</v>
      </c>
      <c r="DU1262">
        <v>50</v>
      </c>
      <c r="DV1262">
        <v>2.5499999999999998</v>
      </c>
      <c r="DW1262">
        <v>9.8800000000000008</v>
      </c>
      <c r="DX1262">
        <v>1.68</v>
      </c>
      <c r="DY1262">
        <v>8.6999999999999993</v>
      </c>
      <c r="DZ1262">
        <v>2.64</v>
      </c>
      <c r="EA1262">
        <v>1.21</v>
      </c>
      <c r="EB1262">
        <v>3.5</v>
      </c>
      <c r="EC1262">
        <v>0.57999999999999996</v>
      </c>
      <c r="ED1262">
        <v>3.8</v>
      </c>
      <c r="EE1262">
        <v>0.77800000000000002</v>
      </c>
      <c r="EF1262">
        <v>2.36</v>
      </c>
      <c r="EG1262">
        <v>0.34399999999999997</v>
      </c>
      <c r="EH1262">
        <v>2.21</v>
      </c>
      <c r="EI1262">
        <v>0.35</v>
      </c>
      <c r="EJ1262">
        <v>1.88</v>
      </c>
      <c r="EK1262">
        <v>0.127</v>
      </c>
      <c r="EL1262">
        <v>0.40200000000000002</v>
      </c>
      <c r="EM1262" t="s">
        <v>180</v>
      </c>
      <c r="EN1262" t="s">
        <v>180</v>
      </c>
      <c r="EO1262" t="s">
        <v>180</v>
      </c>
      <c r="EP1262" t="s">
        <v>180</v>
      </c>
      <c r="EQ1262" t="s">
        <v>180</v>
      </c>
      <c r="ER1262" t="s">
        <v>180</v>
      </c>
      <c r="ET1262">
        <v>1.05</v>
      </c>
      <c r="EV1262">
        <v>0.21099999999999999</v>
      </c>
      <c r="EW1262">
        <v>0.115</v>
      </c>
      <c r="EY1262" t="s">
        <v>180</v>
      </c>
      <c r="EZ1262" t="s">
        <v>180</v>
      </c>
      <c r="FB1262" t="s">
        <v>180</v>
      </c>
      <c r="FD1262" t="s">
        <v>180</v>
      </c>
      <c r="FF1262" t="s">
        <v>180</v>
      </c>
      <c r="FH1262" t="s">
        <v>180</v>
      </c>
      <c r="FI1262" t="s">
        <v>180</v>
      </c>
      <c r="FJ1262" t="s">
        <v>180</v>
      </c>
      <c r="FK1262" t="s">
        <v>180</v>
      </c>
      <c r="FL1262" t="s">
        <v>180</v>
      </c>
      <c r="FM1262" t="s">
        <v>180</v>
      </c>
      <c r="FN1262" t="s">
        <v>180</v>
      </c>
      <c r="FP1262" t="s">
        <v>180</v>
      </c>
      <c r="FQ1262" t="s">
        <v>180</v>
      </c>
      <c r="FR1262" t="s">
        <v>180</v>
      </c>
      <c r="FS1262" t="s">
        <v>180</v>
      </c>
      <c r="FT1262" t="s">
        <v>180</v>
      </c>
      <c r="FU1262" t="s">
        <v>180</v>
      </c>
      <c r="FV1262" t="s">
        <v>4762</v>
      </c>
      <c r="FW1262" t="s">
        <v>180</v>
      </c>
      <c r="FX1262">
        <f t="shared" si="379"/>
        <v>0.42171945701357472</v>
      </c>
      <c r="FY1262">
        <f t="shared" si="380"/>
        <v>31.176470588235297</v>
      </c>
      <c r="FZ1262">
        <f t="shared" si="381"/>
        <v>1.1538461538461537</v>
      </c>
      <c r="GA1262">
        <f t="shared" si="382"/>
        <v>1.1945701357466063</v>
      </c>
      <c r="GB1262">
        <f t="shared" si="383"/>
        <v>1.5837104072398189</v>
      </c>
      <c r="GC1262">
        <f t="shared" si="384"/>
        <v>0.12598425196850394</v>
      </c>
      <c r="GD1262">
        <f t="shared" si="385"/>
        <v>7.5565610859728505</v>
      </c>
      <c r="GE1262">
        <f t="shared" si="386"/>
        <v>19.195402298850578</v>
      </c>
      <c r="GF1262">
        <f t="shared" si="387"/>
        <v>19.607843137254903</v>
      </c>
      <c r="GG1262">
        <f t="shared" si="388"/>
        <v>53.648068669527895</v>
      </c>
      <c r="GH1262">
        <f t="shared" si="389"/>
        <v>0.10627530364372469</v>
      </c>
      <c r="GI1262">
        <f t="shared" si="390"/>
        <v>0.12339055793991416</v>
      </c>
      <c r="GJ1262">
        <f t="shared" si="391"/>
        <v>0.54502369668246453</v>
      </c>
      <c r="GK1262">
        <f t="shared" si="392"/>
        <v>236.96682464454977</v>
      </c>
      <c r="GL1262">
        <f t="shared" si="393"/>
        <v>2.7360515021459224</v>
      </c>
      <c r="GM1262">
        <f t="shared" si="394"/>
        <v>0.22639484978540769</v>
      </c>
      <c r="GN1262">
        <f t="shared" si="395"/>
        <v>8.2745098039215689E-2</v>
      </c>
      <c r="GO1262">
        <f t="shared" si="396"/>
        <v>0.96590909090909083</v>
      </c>
      <c r="GP1262">
        <f t="shared" si="397"/>
        <v>1.1488983745086754</v>
      </c>
      <c r="GQ1262">
        <f>(EA1262/0.0735)/((DZ1262/0.195*(EB1262/0.295))^0.5)</f>
        <v>1.2989437939099904</v>
      </c>
    </row>
    <row r="1263" spans="1:204">
      <c r="A1263" t="s">
        <v>4650</v>
      </c>
      <c r="B1263" t="s">
        <v>4751</v>
      </c>
      <c r="C1263" t="s">
        <v>7229</v>
      </c>
      <c r="D1263" t="s">
        <v>7029</v>
      </c>
      <c r="E1263" t="s">
        <v>7029</v>
      </c>
      <c r="F1263">
        <v>139</v>
      </c>
      <c r="G1263">
        <v>34</v>
      </c>
      <c r="H1263" t="s">
        <v>7027</v>
      </c>
      <c r="I1263" t="s">
        <v>4757</v>
      </c>
      <c r="J1263" t="s">
        <v>4758</v>
      </c>
      <c r="K1263">
        <v>-33.521000000000001</v>
      </c>
      <c r="L1263">
        <v>-33.521000000000001</v>
      </c>
      <c r="M1263">
        <v>179.55099999999999</v>
      </c>
      <c r="N1263">
        <v>179.55099999999999</v>
      </c>
      <c r="O1263" t="s">
        <v>209</v>
      </c>
      <c r="P1263">
        <v>-3528</v>
      </c>
      <c r="Q1263">
        <v>-3528</v>
      </c>
      <c r="R1263" t="s">
        <v>4763</v>
      </c>
      <c r="S1263" t="s">
        <v>4760</v>
      </c>
      <c r="T1263" t="s">
        <v>7726</v>
      </c>
      <c r="V1263" t="s">
        <v>180</v>
      </c>
      <c r="W1263" t="s">
        <v>180</v>
      </c>
      <c r="X1263" t="s">
        <v>180</v>
      </c>
      <c r="Y1263" t="s">
        <v>180</v>
      </c>
      <c r="Z1263" t="s">
        <v>180</v>
      </c>
      <c r="AB1263" t="s">
        <v>180</v>
      </c>
      <c r="AC1263" t="s">
        <v>181</v>
      </c>
      <c r="AD1263" t="s">
        <v>180</v>
      </c>
      <c r="AE1263" t="s">
        <v>180</v>
      </c>
      <c r="AF1263" t="s">
        <v>180</v>
      </c>
      <c r="AG1263" t="s">
        <v>180</v>
      </c>
      <c r="AH1263" t="s">
        <v>4754</v>
      </c>
      <c r="AI1263">
        <v>52.64</v>
      </c>
      <c r="AJ1263">
        <v>0.93</v>
      </c>
      <c r="AK1263" t="s">
        <v>180</v>
      </c>
      <c r="AL1263">
        <v>17.14</v>
      </c>
      <c r="AM1263" t="s">
        <v>180</v>
      </c>
      <c r="AP1263">
        <v>7.38</v>
      </c>
      <c r="AQ1263">
        <v>11.94</v>
      </c>
      <c r="AR1263">
        <v>6.45</v>
      </c>
      <c r="AS1263">
        <v>0.14000000000000001</v>
      </c>
      <c r="AT1263" t="s">
        <v>180</v>
      </c>
      <c r="AU1263">
        <v>0.23</v>
      </c>
      <c r="AV1263">
        <v>2.89</v>
      </c>
      <c r="AY1263" t="s">
        <v>191</v>
      </c>
      <c r="AZ1263" t="s">
        <v>3787</v>
      </c>
      <c r="BA1263">
        <v>99.740000000000009</v>
      </c>
      <c r="BC1263" t="s">
        <v>180</v>
      </c>
      <c r="BD1263" t="s">
        <v>180</v>
      </c>
      <c r="BE1263" t="s">
        <v>1292</v>
      </c>
      <c r="BF1263" t="s">
        <v>180</v>
      </c>
      <c r="BG1263" t="s">
        <v>180</v>
      </c>
      <c r="BH1263" t="s">
        <v>180</v>
      </c>
      <c r="BI1263" t="s">
        <v>180</v>
      </c>
      <c r="BJ1263">
        <v>0.03</v>
      </c>
      <c r="BK1263" t="s">
        <v>180</v>
      </c>
      <c r="BL1263" t="s">
        <v>180</v>
      </c>
      <c r="BN1263" t="s">
        <v>180</v>
      </c>
      <c r="BO1263" t="s">
        <v>180</v>
      </c>
      <c r="BP1263" t="s">
        <v>180</v>
      </c>
      <c r="BQ1263" t="s">
        <v>180</v>
      </c>
      <c r="BR1263" t="s">
        <v>180</v>
      </c>
      <c r="BS1263" t="s">
        <v>180</v>
      </c>
      <c r="BT1263" t="s">
        <v>180</v>
      </c>
      <c r="BU1263" t="s">
        <v>180</v>
      </c>
      <c r="BV1263" t="s">
        <v>180</v>
      </c>
      <c r="BW1263" t="s">
        <v>180</v>
      </c>
      <c r="BX1263" t="s">
        <v>180</v>
      </c>
      <c r="BY1263" t="s">
        <v>180</v>
      </c>
      <c r="BZ1263" t="s">
        <v>180</v>
      </c>
      <c r="CD1263" t="s">
        <v>180</v>
      </c>
      <c r="CE1263" t="s">
        <v>182</v>
      </c>
      <c r="CG1263" t="s">
        <v>180</v>
      </c>
      <c r="CH1263" t="s">
        <v>180</v>
      </c>
      <c r="CI1263" t="s">
        <v>180</v>
      </c>
      <c r="CJ1263" t="s">
        <v>180</v>
      </c>
      <c r="CK1263" t="s">
        <v>180</v>
      </c>
      <c r="CM1263" t="s">
        <v>180</v>
      </c>
      <c r="CN1263" t="s">
        <v>180</v>
      </c>
      <c r="CO1263">
        <v>32.299999999999997</v>
      </c>
      <c r="CP1263">
        <v>6012</v>
      </c>
      <c r="CQ1263">
        <v>293</v>
      </c>
      <c r="CR1263">
        <v>144</v>
      </c>
      <c r="CS1263" t="s">
        <v>4764</v>
      </c>
      <c r="CT1263" t="s">
        <v>180</v>
      </c>
      <c r="CU1263">
        <v>37.4</v>
      </c>
      <c r="CV1263">
        <v>66.400000000000006</v>
      </c>
      <c r="CW1263">
        <v>128</v>
      </c>
      <c r="CX1263">
        <v>64.8</v>
      </c>
      <c r="CY1263">
        <v>18</v>
      </c>
      <c r="CZ1263" t="s">
        <v>180</v>
      </c>
      <c r="DB1263" t="s">
        <v>180</v>
      </c>
      <c r="DC1263" t="s">
        <v>180</v>
      </c>
      <c r="DD1263">
        <v>5.07</v>
      </c>
      <c r="DE1263">
        <v>180</v>
      </c>
      <c r="DF1263">
        <v>16.399999999999999</v>
      </c>
      <c r="DG1263">
        <v>49.8</v>
      </c>
      <c r="DH1263">
        <v>1.1599999999999999</v>
      </c>
      <c r="DI1263">
        <v>0.93300000000000005</v>
      </c>
      <c r="DJ1263" t="s">
        <v>180</v>
      </c>
      <c r="DK1263" t="s">
        <v>180</v>
      </c>
      <c r="DL1263" t="s">
        <v>180</v>
      </c>
      <c r="DM1263" t="s">
        <v>180</v>
      </c>
      <c r="DR1263" t="s">
        <v>180</v>
      </c>
      <c r="DS1263" t="s">
        <v>180</v>
      </c>
      <c r="DT1263">
        <v>0.22</v>
      </c>
      <c r="DU1263">
        <v>73.7</v>
      </c>
      <c r="DV1263">
        <v>2.61</v>
      </c>
      <c r="DW1263">
        <v>9.4</v>
      </c>
      <c r="DX1263">
        <v>1.36</v>
      </c>
      <c r="DY1263">
        <v>6.99</v>
      </c>
      <c r="DZ1263">
        <v>2.31</v>
      </c>
      <c r="EA1263">
        <v>0.89300000000000002</v>
      </c>
      <c r="EB1263">
        <v>2.7</v>
      </c>
      <c r="EC1263">
        <v>0.43</v>
      </c>
      <c r="ED1263">
        <v>3.22</v>
      </c>
      <c r="EE1263">
        <v>0.60699999999999998</v>
      </c>
      <c r="EF1263">
        <v>1.67</v>
      </c>
      <c r="EG1263">
        <v>0.30599999999999999</v>
      </c>
      <c r="EH1263">
        <v>1.72</v>
      </c>
      <c r="EI1263">
        <v>0.27700000000000002</v>
      </c>
      <c r="EJ1263">
        <v>1.29</v>
      </c>
      <c r="EK1263">
        <v>0.154</v>
      </c>
      <c r="EL1263">
        <v>0.308</v>
      </c>
      <c r="EM1263" t="s">
        <v>180</v>
      </c>
      <c r="EN1263" t="s">
        <v>180</v>
      </c>
      <c r="EO1263" t="s">
        <v>180</v>
      </c>
      <c r="EP1263" t="s">
        <v>180</v>
      </c>
      <c r="EQ1263" t="s">
        <v>180</v>
      </c>
      <c r="ER1263" t="s">
        <v>180</v>
      </c>
      <c r="ET1263">
        <v>1.88</v>
      </c>
      <c r="EV1263">
        <v>0.30399999999999999</v>
      </c>
      <c r="EW1263">
        <v>0.14899999999999999</v>
      </c>
      <c r="EY1263" t="s">
        <v>180</v>
      </c>
      <c r="EZ1263" t="s">
        <v>180</v>
      </c>
      <c r="FB1263" t="s">
        <v>180</v>
      </c>
      <c r="FD1263" t="s">
        <v>180</v>
      </c>
      <c r="FF1263" t="s">
        <v>180</v>
      </c>
      <c r="FH1263" t="s">
        <v>180</v>
      </c>
      <c r="FI1263" t="s">
        <v>180</v>
      </c>
      <c r="FJ1263" t="s">
        <v>180</v>
      </c>
      <c r="FK1263" t="s">
        <v>180</v>
      </c>
      <c r="FL1263" t="s">
        <v>180</v>
      </c>
      <c r="FM1263" t="s">
        <v>180</v>
      </c>
      <c r="FN1263" t="s">
        <v>180</v>
      </c>
      <c r="FP1263" t="s">
        <v>180</v>
      </c>
      <c r="FQ1263" t="s">
        <v>180</v>
      </c>
      <c r="FR1263" t="s">
        <v>180</v>
      </c>
      <c r="FS1263" t="s">
        <v>180</v>
      </c>
      <c r="FT1263" t="s">
        <v>180</v>
      </c>
      <c r="FU1263" t="s">
        <v>180</v>
      </c>
      <c r="FV1263" t="s">
        <v>4765</v>
      </c>
      <c r="FW1263" t="s">
        <v>180</v>
      </c>
      <c r="FX1263">
        <f t="shared" si="379"/>
        <v>0.67441860465116277</v>
      </c>
      <c r="FY1263">
        <f t="shared" si="380"/>
        <v>28.953488372093023</v>
      </c>
      <c r="FZ1263">
        <f t="shared" si="381"/>
        <v>1.5174418604651163</v>
      </c>
      <c r="GA1263">
        <f t="shared" si="382"/>
        <v>1.3430232558139534</v>
      </c>
      <c r="GB1263">
        <f t="shared" si="383"/>
        <v>1.5697674418604652</v>
      </c>
      <c r="GC1263">
        <f t="shared" si="384"/>
        <v>0.24731182795698925</v>
      </c>
      <c r="GD1263">
        <f t="shared" si="385"/>
        <v>10.975609756097562</v>
      </c>
      <c r="GE1263">
        <f t="shared" si="386"/>
        <v>25.751072961373389</v>
      </c>
      <c r="GF1263">
        <f t="shared" si="387"/>
        <v>28.237547892720308</v>
      </c>
      <c r="GG1263">
        <f t="shared" si="388"/>
        <v>63.534482758620697</v>
      </c>
      <c r="GH1263">
        <f t="shared" si="389"/>
        <v>0.19999999999999998</v>
      </c>
      <c r="GI1263">
        <f t="shared" si="390"/>
        <v>0.12844827586206897</v>
      </c>
      <c r="GJ1263">
        <f t="shared" si="391"/>
        <v>0.49013157894736842</v>
      </c>
      <c r="GK1263">
        <f t="shared" si="392"/>
        <v>242.43421052631581</v>
      </c>
      <c r="GL1263">
        <f t="shared" si="393"/>
        <v>2.25</v>
      </c>
      <c r="GM1263">
        <f t="shared" si="394"/>
        <v>0.2620689655172414</v>
      </c>
      <c r="GN1263">
        <f t="shared" si="395"/>
        <v>0.11647509578544062</v>
      </c>
      <c r="GO1263">
        <f t="shared" si="396"/>
        <v>1.1298701298701297</v>
      </c>
      <c r="GP1263">
        <f t="shared" si="397"/>
        <v>1.2008466399569564</v>
      </c>
      <c r="GQ1263">
        <f>(EA1263/0.0735)/((DZ1263/0.195*(EB1263/0.295))^0.5)</f>
        <v>1.1668218722723012</v>
      </c>
    </row>
    <row r="1264" spans="1:204">
      <c r="A1264" t="s">
        <v>6519</v>
      </c>
      <c r="B1264" t="s">
        <v>6527</v>
      </c>
      <c r="C1264" t="s">
        <v>7230</v>
      </c>
      <c r="D1264" t="s">
        <v>7031</v>
      </c>
      <c r="E1264" t="s">
        <v>7031</v>
      </c>
      <c r="F1264">
        <v>140</v>
      </c>
      <c r="G1264">
        <v>35</v>
      </c>
      <c r="H1264" t="s">
        <v>7371</v>
      </c>
      <c r="I1264" t="s">
        <v>6528</v>
      </c>
      <c r="J1264" t="s">
        <v>180</v>
      </c>
      <c r="K1264">
        <v>-22.33</v>
      </c>
      <c r="L1264">
        <v>-22.33</v>
      </c>
      <c r="M1264">
        <v>-176.2</v>
      </c>
      <c r="N1264">
        <v>-176.2</v>
      </c>
      <c r="O1264" t="s">
        <v>179</v>
      </c>
      <c r="R1264" t="s">
        <v>6529</v>
      </c>
      <c r="S1264" t="s">
        <v>6530</v>
      </c>
      <c r="T1264" t="s">
        <v>7717</v>
      </c>
      <c r="V1264" t="s">
        <v>4720</v>
      </c>
      <c r="W1264" t="s">
        <v>180</v>
      </c>
      <c r="X1264" t="s">
        <v>180</v>
      </c>
      <c r="Y1264" t="s">
        <v>180</v>
      </c>
      <c r="Z1264" t="s">
        <v>180</v>
      </c>
      <c r="AB1264" t="s">
        <v>6531</v>
      </c>
      <c r="AC1264" t="s">
        <v>181</v>
      </c>
      <c r="AD1264" t="s">
        <v>180</v>
      </c>
      <c r="AE1264" t="s">
        <v>180</v>
      </c>
      <c r="AF1264" t="s">
        <v>180</v>
      </c>
      <c r="AG1264" t="s">
        <v>180</v>
      </c>
      <c r="AH1264" t="s">
        <v>6521</v>
      </c>
      <c r="AI1264">
        <v>50.4</v>
      </c>
      <c r="AJ1264">
        <v>0.68</v>
      </c>
      <c r="AK1264" t="s">
        <v>180</v>
      </c>
      <c r="AL1264">
        <v>15.8</v>
      </c>
      <c r="AM1264" t="s">
        <v>180</v>
      </c>
      <c r="AN1264">
        <v>2.46</v>
      </c>
      <c r="AO1264">
        <v>8.0399999999999991</v>
      </c>
      <c r="AP1264">
        <v>10.26</v>
      </c>
      <c r="AQ1264">
        <v>12.4</v>
      </c>
      <c r="AR1264">
        <v>7.43</v>
      </c>
      <c r="AS1264">
        <v>0.2</v>
      </c>
      <c r="AT1264" t="s">
        <v>180</v>
      </c>
      <c r="AU1264">
        <v>0.46</v>
      </c>
      <c r="AV1264">
        <v>1.73</v>
      </c>
      <c r="AW1264">
        <v>0.13</v>
      </c>
      <c r="AY1264" t="s">
        <v>192</v>
      </c>
      <c r="AZ1264" t="s">
        <v>2171</v>
      </c>
      <c r="BA1264">
        <v>99.49</v>
      </c>
      <c r="BC1264" t="s">
        <v>180</v>
      </c>
      <c r="BD1264" t="s">
        <v>180</v>
      </c>
      <c r="BE1264" t="s">
        <v>180</v>
      </c>
      <c r="BF1264" t="s">
        <v>180</v>
      </c>
      <c r="BG1264" t="s">
        <v>180</v>
      </c>
      <c r="BH1264" t="s">
        <v>180</v>
      </c>
      <c r="BI1264" t="s">
        <v>180</v>
      </c>
      <c r="BK1264" t="s">
        <v>180</v>
      </c>
      <c r="BL1264" t="s">
        <v>180</v>
      </c>
      <c r="BM1264">
        <v>0.42</v>
      </c>
      <c r="BN1264" t="s">
        <v>180</v>
      </c>
      <c r="BO1264" t="s">
        <v>180</v>
      </c>
      <c r="BP1264" t="s">
        <v>180</v>
      </c>
      <c r="BQ1264" t="s">
        <v>180</v>
      </c>
      <c r="BR1264" t="s">
        <v>180</v>
      </c>
      <c r="BS1264" t="s">
        <v>180</v>
      </c>
      <c r="BT1264" t="s">
        <v>180</v>
      </c>
      <c r="BU1264" t="s">
        <v>180</v>
      </c>
      <c r="BV1264" t="s">
        <v>180</v>
      </c>
      <c r="BW1264" t="s">
        <v>180</v>
      </c>
      <c r="BX1264" t="s">
        <v>180</v>
      </c>
      <c r="BY1264" t="s">
        <v>180</v>
      </c>
      <c r="BZ1264" t="s">
        <v>180</v>
      </c>
      <c r="CD1264" t="s">
        <v>180</v>
      </c>
      <c r="CE1264" t="s">
        <v>180</v>
      </c>
      <c r="CG1264" t="s">
        <v>180</v>
      </c>
      <c r="CH1264" t="s">
        <v>180</v>
      </c>
      <c r="CI1264" t="s">
        <v>180</v>
      </c>
      <c r="CJ1264" t="s">
        <v>180</v>
      </c>
      <c r="CK1264" t="s">
        <v>180</v>
      </c>
      <c r="CM1264" t="s">
        <v>180</v>
      </c>
      <c r="CN1264" t="s">
        <v>180</v>
      </c>
      <c r="CO1264">
        <v>49</v>
      </c>
      <c r="CQ1264">
        <v>460</v>
      </c>
      <c r="CR1264">
        <v>114</v>
      </c>
      <c r="CS1264" t="s">
        <v>180</v>
      </c>
      <c r="CT1264" t="s">
        <v>180</v>
      </c>
      <c r="CU1264">
        <v>40</v>
      </c>
      <c r="CV1264">
        <v>29</v>
      </c>
      <c r="CW1264">
        <v>81</v>
      </c>
      <c r="CX1264">
        <v>74</v>
      </c>
      <c r="CY1264">
        <v>30</v>
      </c>
      <c r="CZ1264" t="s">
        <v>180</v>
      </c>
      <c r="DB1264" t="s">
        <v>180</v>
      </c>
      <c r="DC1264" t="s">
        <v>180</v>
      </c>
      <c r="DD1264">
        <v>9</v>
      </c>
      <c r="DE1264">
        <v>243</v>
      </c>
      <c r="DF1264">
        <v>17</v>
      </c>
      <c r="DG1264">
        <v>40</v>
      </c>
      <c r="DH1264">
        <v>0.3</v>
      </c>
      <c r="DJ1264" t="s">
        <v>180</v>
      </c>
      <c r="DK1264" t="s">
        <v>180</v>
      </c>
      <c r="DL1264" t="s">
        <v>180</v>
      </c>
      <c r="DM1264" t="s">
        <v>180</v>
      </c>
      <c r="DR1264" t="s">
        <v>180</v>
      </c>
      <c r="DS1264" t="s">
        <v>180</v>
      </c>
      <c r="DT1264">
        <v>0.3</v>
      </c>
      <c r="DU1264">
        <v>110</v>
      </c>
      <c r="DV1264">
        <v>2.56</v>
      </c>
      <c r="DW1264">
        <v>6.23</v>
      </c>
      <c r="DX1264">
        <v>0.93</v>
      </c>
      <c r="DY1264">
        <v>5.18</v>
      </c>
      <c r="DZ1264">
        <v>1.41</v>
      </c>
      <c r="EA1264">
        <v>0.54</v>
      </c>
      <c r="EB1264">
        <v>1.72</v>
      </c>
      <c r="EC1264">
        <v>0.28000000000000003</v>
      </c>
      <c r="ED1264">
        <v>1.85</v>
      </c>
      <c r="EE1264">
        <v>0.37</v>
      </c>
      <c r="EF1264">
        <v>1.1000000000000001</v>
      </c>
      <c r="EG1264">
        <v>0.17</v>
      </c>
      <c r="EH1264">
        <v>1.0900000000000001</v>
      </c>
      <c r="EI1264">
        <v>0.17</v>
      </c>
      <c r="EJ1264">
        <v>0.76</v>
      </c>
      <c r="EK1264">
        <v>2.1999999999999999E-2</v>
      </c>
      <c r="EM1264" t="s">
        <v>180</v>
      </c>
      <c r="EN1264" t="s">
        <v>180</v>
      </c>
      <c r="EO1264" t="s">
        <v>180</v>
      </c>
      <c r="EP1264" t="s">
        <v>180</v>
      </c>
      <c r="EQ1264" t="s">
        <v>180</v>
      </c>
      <c r="ER1264" t="s">
        <v>180</v>
      </c>
      <c r="ET1264">
        <v>1.2</v>
      </c>
      <c r="EV1264">
        <v>0.318</v>
      </c>
      <c r="EW1264">
        <v>0.154</v>
      </c>
      <c r="EX1264">
        <v>0.51304399999999994</v>
      </c>
      <c r="EY1264" t="s">
        <v>180</v>
      </c>
      <c r="EZ1264" t="s">
        <v>180</v>
      </c>
      <c r="FA1264">
        <v>0.70337000000000005</v>
      </c>
      <c r="FB1264" t="s">
        <v>180</v>
      </c>
      <c r="FC1264">
        <v>18.725999999999999</v>
      </c>
      <c r="FD1264" t="s">
        <v>180</v>
      </c>
      <c r="FE1264">
        <v>15.555</v>
      </c>
      <c r="FF1264" t="s">
        <v>180</v>
      </c>
      <c r="FG1264">
        <v>38.338999999999999</v>
      </c>
      <c r="FH1264" t="s">
        <v>180</v>
      </c>
      <c r="FI1264" t="s">
        <v>180</v>
      </c>
      <c r="FJ1264" t="s">
        <v>180</v>
      </c>
      <c r="FK1264" t="s">
        <v>180</v>
      </c>
      <c r="FL1264" t="s">
        <v>180</v>
      </c>
      <c r="FM1264" t="s">
        <v>180</v>
      </c>
      <c r="FN1264" t="s">
        <v>180</v>
      </c>
      <c r="FP1264" t="s">
        <v>180</v>
      </c>
      <c r="FQ1264" t="s">
        <v>180</v>
      </c>
      <c r="FR1264" t="s">
        <v>180</v>
      </c>
      <c r="FS1264" t="s">
        <v>180</v>
      </c>
      <c r="FT1264" t="s">
        <v>180</v>
      </c>
      <c r="FU1264" t="s">
        <v>180</v>
      </c>
      <c r="FV1264" t="s">
        <v>6532</v>
      </c>
      <c r="FW1264" t="s">
        <v>180</v>
      </c>
      <c r="FX1264">
        <f t="shared" si="379"/>
        <v>0.2752293577981651</v>
      </c>
      <c r="FY1264">
        <f t="shared" si="380"/>
        <v>36.697247706422019</v>
      </c>
      <c r="FZ1264">
        <f t="shared" si="381"/>
        <v>2.3486238532110089</v>
      </c>
      <c r="GA1264">
        <f t="shared" si="382"/>
        <v>1.2935779816513759</v>
      </c>
      <c r="GB1264">
        <f t="shared" si="383"/>
        <v>1.5779816513761467</v>
      </c>
      <c r="GC1264">
        <f t="shared" si="384"/>
        <v>0.67647058823529405</v>
      </c>
      <c r="GD1264">
        <f t="shared" si="385"/>
        <v>14.294117647058824</v>
      </c>
      <c r="GE1264">
        <f t="shared" si="386"/>
        <v>46.91119691119691</v>
      </c>
      <c r="GF1264">
        <f t="shared" si="387"/>
        <v>42.96875</v>
      </c>
      <c r="GG1264">
        <f t="shared" si="388"/>
        <v>366.66666666666669</v>
      </c>
      <c r="GH1264">
        <f t="shared" si="389"/>
        <v>0.19261637239165327</v>
      </c>
      <c r="GI1264">
        <f t="shared" si="390"/>
        <v>0.51333333333333331</v>
      </c>
      <c r="GJ1264">
        <f t="shared" si="391"/>
        <v>0.48427672955974843</v>
      </c>
      <c r="GK1264">
        <f t="shared" si="392"/>
        <v>345.91194968553458</v>
      </c>
      <c r="GL1264">
        <f t="shared" si="393"/>
        <v>8.5333333333333332</v>
      </c>
      <c r="GM1264">
        <f t="shared" si="394"/>
        <v>1.06</v>
      </c>
      <c r="GN1264">
        <f t="shared" si="395"/>
        <v>0.12421875</v>
      </c>
      <c r="GO1264">
        <f t="shared" si="396"/>
        <v>1.8156028368794328</v>
      </c>
      <c r="GP1264">
        <f t="shared" si="397"/>
        <v>0.97179797823683478</v>
      </c>
      <c r="GQ1264">
        <f>(EA1264/0.0735)/((DZ1264/0.195*(EB1264/0.295))^0.5)</f>
        <v>1.1315166649791879</v>
      </c>
      <c r="GR1264">
        <v>0.51304399999999994</v>
      </c>
      <c r="GS1264">
        <v>0.70337000000000005</v>
      </c>
      <c r="GT1264">
        <v>18.725999999999999</v>
      </c>
      <c r="GU1264">
        <v>15.555</v>
      </c>
      <c r="GV1264">
        <v>38.338999999999999</v>
      </c>
    </row>
    <row r="1265" spans="1:204">
      <c r="A1265" t="s">
        <v>6519</v>
      </c>
      <c r="B1265" t="s">
        <v>6533</v>
      </c>
      <c r="C1265" t="s">
        <v>7230</v>
      </c>
      <c r="D1265" t="s">
        <v>7031</v>
      </c>
      <c r="E1265" t="s">
        <v>7031</v>
      </c>
      <c r="F1265">
        <v>140</v>
      </c>
      <c r="G1265">
        <v>35</v>
      </c>
      <c r="H1265" t="s">
        <v>7371</v>
      </c>
      <c r="I1265" t="s">
        <v>6528</v>
      </c>
      <c r="J1265" t="s">
        <v>180</v>
      </c>
      <c r="K1265">
        <v>-22.33</v>
      </c>
      <c r="L1265">
        <v>-22.33</v>
      </c>
      <c r="M1265">
        <v>-176.2</v>
      </c>
      <c r="N1265">
        <v>-176.2</v>
      </c>
      <c r="O1265" t="s">
        <v>179</v>
      </c>
      <c r="R1265" t="s">
        <v>6534</v>
      </c>
      <c r="S1265" t="s">
        <v>6535</v>
      </c>
      <c r="T1265" t="s">
        <v>7717</v>
      </c>
      <c r="U1265" t="s">
        <v>180</v>
      </c>
      <c r="V1265" t="s">
        <v>4720</v>
      </c>
      <c r="W1265" t="s">
        <v>180</v>
      </c>
      <c r="X1265" t="s">
        <v>180</v>
      </c>
      <c r="Y1265" t="s">
        <v>180</v>
      </c>
      <c r="Z1265" t="s">
        <v>180</v>
      </c>
      <c r="AB1265" t="s">
        <v>6536</v>
      </c>
      <c r="AC1265" t="s">
        <v>181</v>
      </c>
      <c r="AD1265" t="s">
        <v>180</v>
      </c>
      <c r="AE1265" t="s">
        <v>180</v>
      </c>
      <c r="AF1265" t="s">
        <v>180</v>
      </c>
      <c r="AG1265" t="s">
        <v>180</v>
      </c>
      <c r="AH1265" t="s">
        <v>6521</v>
      </c>
      <c r="AI1265">
        <v>51.9</v>
      </c>
      <c r="AJ1265">
        <v>0.66</v>
      </c>
      <c r="AK1265" t="s">
        <v>180</v>
      </c>
      <c r="AL1265">
        <v>16.3</v>
      </c>
      <c r="AM1265" t="s">
        <v>180</v>
      </c>
      <c r="AN1265">
        <v>2.68</v>
      </c>
      <c r="AO1265">
        <v>7.31</v>
      </c>
      <c r="AP1265">
        <v>9.7200000000000006</v>
      </c>
      <c r="AQ1265">
        <v>12.1</v>
      </c>
      <c r="AR1265">
        <v>6.72</v>
      </c>
      <c r="AS1265">
        <v>0.19</v>
      </c>
      <c r="AT1265" t="s">
        <v>180</v>
      </c>
      <c r="AU1265">
        <v>0.41</v>
      </c>
      <c r="AV1265">
        <v>1.83</v>
      </c>
      <c r="AW1265">
        <v>0.12</v>
      </c>
      <c r="AY1265" t="s">
        <v>2192</v>
      </c>
      <c r="AZ1265" t="s">
        <v>536</v>
      </c>
      <c r="BA1265">
        <v>99.949999999999989</v>
      </c>
      <c r="BC1265" t="s">
        <v>180</v>
      </c>
      <c r="BD1265" t="s">
        <v>180</v>
      </c>
      <c r="BE1265" t="s">
        <v>180</v>
      </c>
      <c r="BF1265" t="s">
        <v>180</v>
      </c>
      <c r="BG1265" t="s">
        <v>180</v>
      </c>
      <c r="BH1265" t="s">
        <v>180</v>
      </c>
      <c r="BI1265" t="s">
        <v>180</v>
      </c>
      <c r="BK1265" t="s">
        <v>180</v>
      </c>
      <c r="BL1265" t="s">
        <v>180</v>
      </c>
      <c r="BM1265">
        <v>0.41</v>
      </c>
      <c r="BN1265" t="s">
        <v>180</v>
      </c>
      <c r="BO1265" t="s">
        <v>180</v>
      </c>
      <c r="BP1265" t="s">
        <v>180</v>
      </c>
      <c r="BQ1265" t="s">
        <v>180</v>
      </c>
      <c r="BR1265" t="s">
        <v>180</v>
      </c>
      <c r="BS1265" t="s">
        <v>180</v>
      </c>
      <c r="BT1265" t="s">
        <v>180</v>
      </c>
      <c r="BU1265" t="s">
        <v>180</v>
      </c>
      <c r="BV1265" t="s">
        <v>180</v>
      </c>
      <c r="BW1265" t="s">
        <v>180</v>
      </c>
      <c r="BX1265" t="s">
        <v>180</v>
      </c>
      <c r="BY1265" t="s">
        <v>180</v>
      </c>
      <c r="BZ1265" t="s">
        <v>180</v>
      </c>
      <c r="CD1265" t="s">
        <v>180</v>
      </c>
      <c r="CE1265" t="s">
        <v>180</v>
      </c>
      <c r="CG1265" t="s">
        <v>180</v>
      </c>
      <c r="CH1265" t="s">
        <v>180</v>
      </c>
      <c r="CI1265" t="s">
        <v>180</v>
      </c>
      <c r="CJ1265" t="s">
        <v>180</v>
      </c>
      <c r="CK1265" t="s">
        <v>180</v>
      </c>
      <c r="CM1265" t="s">
        <v>180</v>
      </c>
      <c r="CN1265" t="s">
        <v>180</v>
      </c>
      <c r="CO1265">
        <v>48</v>
      </c>
      <c r="CQ1265">
        <v>550</v>
      </c>
      <c r="CR1265">
        <v>89</v>
      </c>
      <c r="CS1265" t="s">
        <v>180</v>
      </c>
      <c r="CT1265" t="s">
        <v>180</v>
      </c>
      <c r="CU1265">
        <v>36</v>
      </c>
      <c r="CV1265">
        <v>28</v>
      </c>
      <c r="CW1265">
        <v>100</v>
      </c>
      <c r="CX1265">
        <v>81</v>
      </c>
      <c r="CY1265">
        <v>35</v>
      </c>
      <c r="CZ1265" t="s">
        <v>180</v>
      </c>
      <c r="DB1265" t="s">
        <v>180</v>
      </c>
      <c r="DC1265" t="s">
        <v>180</v>
      </c>
      <c r="DD1265">
        <v>8</v>
      </c>
      <c r="DE1265">
        <v>214</v>
      </c>
      <c r="DF1265">
        <v>15</v>
      </c>
      <c r="DG1265">
        <v>40</v>
      </c>
      <c r="DH1265">
        <v>0.439</v>
      </c>
      <c r="DJ1265" t="s">
        <v>180</v>
      </c>
      <c r="DK1265" t="s">
        <v>180</v>
      </c>
      <c r="DL1265" t="s">
        <v>180</v>
      </c>
      <c r="DM1265" t="s">
        <v>180</v>
      </c>
      <c r="DR1265" t="s">
        <v>180</v>
      </c>
      <c r="DS1265" t="s">
        <v>180</v>
      </c>
      <c r="DT1265">
        <v>0.23</v>
      </c>
      <c r="DU1265">
        <v>102</v>
      </c>
      <c r="DV1265">
        <v>2.17</v>
      </c>
      <c r="DW1265">
        <v>5.28</v>
      </c>
      <c r="DX1265">
        <v>0.82</v>
      </c>
      <c r="DY1265">
        <v>4.5999999999999996</v>
      </c>
      <c r="DZ1265">
        <v>1.24</v>
      </c>
      <c r="EA1265">
        <v>0.46</v>
      </c>
      <c r="EB1265">
        <v>1.6</v>
      </c>
      <c r="EC1265">
        <v>0.26</v>
      </c>
      <c r="ED1265">
        <v>1.75</v>
      </c>
      <c r="EE1265">
        <v>0.35</v>
      </c>
      <c r="EF1265">
        <v>1.03</v>
      </c>
      <c r="EG1265">
        <v>0.16</v>
      </c>
      <c r="EH1265">
        <v>1.49</v>
      </c>
      <c r="EI1265">
        <v>0.16</v>
      </c>
      <c r="EJ1265">
        <v>0.88</v>
      </c>
      <c r="EK1265">
        <v>3.44E-2</v>
      </c>
      <c r="EM1265" t="s">
        <v>6537</v>
      </c>
      <c r="EN1265" t="s">
        <v>6538</v>
      </c>
      <c r="EO1265" t="s">
        <v>180</v>
      </c>
      <c r="EP1265" t="s">
        <v>180</v>
      </c>
      <c r="EQ1265" t="s">
        <v>180</v>
      </c>
      <c r="ER1265" t="s">
        <v>180</v>
      </c>
      <c r="ET1265">
        <v>1.1000000000000001</v>
      </c>
      <c r="EV1265">
        <v>0.26600000000000001</v>
      </c>
      <c r="EW1265">
        <v>0.13600000000000001</v>
      </c>
      <c r="EX1265">
        <v>0.51308699999999996</v>
      </c>
      <c r="EY1265" t="s">
        <v>180</v>
      </c>
      <c r="EZ1265" t="s">
        <v>180</v>
      </c>
      <c r="FA1265">
        <v>0.70343999999999995</v>
      </c>
      <c r="FB1265" t="s">
        <v>180</v>
      </c>
      <c r="FC1265">
        <v>18.728999999999999</v>
      </c>
      <c r="FD1265" t="s">
        <v>180</v>
      </c>
      <c r="FE1265">
        <v>15.565</v>
      </c>
      <c r="FF1265" t="s">
        <v>180</v>
      </c>
      <c r="FG1265">
        <v>38.356000000000002</v>
      </c>
      <c r="FH1265" t="s">
        <v>180</v>
      </c>
      <c r="FI1265" t="s">
        <v>180</v>
      </c>
      <c r="FJ1265" t="s">
        <v>180</v>
      </c>
      <c r="FK1265" t="s">
        <v>180</v>
      </c>
      <c r="FL1265" t="s">
        <v>6539</v>
      </c>
      <c r="FM1265" t="s">
        <v>180</v>
      </c>
      <c r="FN1265" t="s">
        <v>6540</v>
      </c>
      <c r="FO1265">
        <v>0.28318900000000002</v>
      </c>
      <c r="FP1265" t="s">
        <v>180</v>
      </c>
      <c r="FQ1265" t="s">
        <v>180</v>
      </c>
      <c r="FR1265" t="s">
        <v>180</v>
      </c>
      <c r="FS1265" t="s">
        <v>180</v>
      </c>
      <c r="FT1265" t="s">
        <v>180</v>
      </c>
      <c r="FU1265" t="s">
        <v>180</v>
      </c>
      <c r="FV1265" t="s">
        <v>6541</v>
      </c>
      <c r="FW1265" t="s">
        <v>180</v>
      </c>
      <c r="FX1265">
        <f t="shared" si="379"/>
        <v>0.29463087248322151</v>
      </c>
      <c r="FY1265">
        <f t="shared" si="380"/>
        <v>26.845637583892618</v>
      </c>
      <c r="FZ1265">
        <f t="shared" si="381"/>
        <v>1.4563758389261745</v>
      </c>
      <c r="GA1265">
        <f t="shared" si="382"/>
        <v>0.83221476510067116</v>
      </c>
      <c r="GB1265">
        <f t="shared" si="383"/>
        <v>1.0738255033557047</v>
      </c>
      <c r="GC1265">
        <f t="shared" si="384"/>
        <v>0.6212121212121211</v>
      </c>
      <c r="GD1265">
        <f t="shared" si="385"/>
        <v>14.266666666666667</v>
      </c>
      <c r="GE1265">
        <f t="shared" si="386"/>
        <v>46.521739130434788</v>
      </c>
      <c r="GF1265">
        <f t="shared" si="387"/>
        <v>47.004608294930875</v>
      </c>
      <c r="GG1265">
        <f t="shared" si="388"/>
        <v>232.34624145785878</v>
      </c>
      <c r="GH1265">
        <f t="shared" si="389"/>
        <v>0.20833333333333334</v>
      </c>
      <c r="GI1265">
        <f t="shared" si="390"/>
        <v>0.30979498861047838</v>
      </c>
      <c r="GJ1265">
        <f t="shared" si="391"/>
        <v>0.51127819548872178</v>
      </c>
      <c r="GK1265">
        <f t="shared" si="392"/>
        <v>383.45864661654133</v>
      </c>
      <c r="GL1265">
        <f t="shared" si="393"/>
        <v>4.9430523917995446</v>
      </c>
      <c r="GM1265">
        <f t="shared" si="394"/>
        <v>0.60592255125284744</v>
      </c>
      <c r="GN1265">
        <f t="shared" si="395"/>
        <v>0.12258064516129033</v>
      </c>
      <c r="GO1265">
        <f t="shared" si="396"/>
        <v>1.75</v>
      </c>
      <c r="GP1265">
        <f t="shared" si="397"/>
        <v>0.95267886568856408</v>
      </c>
      <c r="GQ1265">
        <f>(EA1265/0.0735)/((DZ1265/0.195*(EB1265/0.295))^0.5)</f>
        <v>1.0656828392327546</v>
      </c>
      <c r="GR1265">
        <v>0.51308699999999996</v>
      </c>
      <c r="GS1265">
        <v>0.70343999999999995</v>
      </c>
      <c r="GT1265">
        <v>18.728999999999999</v>
      </c>
      <c r="GU1265">
        <v>15.565</v>
      </c>
      <c r="GV1265">
        <v>38.356000000000002</v>
      </c>
    </row>
    <row r="1266" spans="1:204">
      <c r="A1266" t="s">
        <v>6519</v>
      </c>
      <c r="B1266" t="s">
        <v>6542</v>
      </c>
      <c r="C1266" t="s">
        <v>7230</v>
      </c>
      <c r="D1266" t="s">
        <v>7031</v>
      </c>
      <c r="E1266" t="s">
        <v>7031</v>
      </c>
      <c r="F1266">
        <v>140</v>
      </c>
      <c r="G1266">
        <v>35</v>
      </c>
      <c r="H1266" t="s">
        <v>7371</v>
      </c>
      <c r="I1266" t="s">
        <v>6528</v>
      </c>
      <c r="J1266" t="s">
        <v>180</v>
      </c>
      <c r="K1266">
        <v>-22.33</v>
      </c>
      <c r="L1266">
        <v>-22.33</v>
      </c>
      <c r="M1266">
        <v>-176.2</v>
      </c>
      <c r="N1266">
        <v>-176.2</v>
      </c>
      <c r="O1266" t="s">
        <v>179</v>
      </c>
      <c r="R1266" t="s">
        <v>6561</v>
      </c>
      <c r="S1266" t="s">
        <v>6543</v>
      </c>
      <c r="T1266" t="s">
        <v>7719</v>
      </c>
      <c r="V1266" t="s">
        <v>180</v>
      </c>
      <c r="W1266" t="s">
        <v>180</v>
      </c>
      <c r="X1266" t="s">
        <v>180</v>
      </c>
      <c r="Y1266" t="s">
        <v>180</v>
      </c>
      <c r="Z1266" t="s">
        <v>180</v>
      </c>
      <c r="AB1266" t="s">
        <v>180</v>
      </c>
      <c r="AC1266" t="s">
        <v>181</v>
      </c>
      <c r="AD1266" t="s">
        <v>180</v>
      </c>
      <c r="AE1266" t="s">
        <v>180</v>
      </c>
      <c r="AF1266" t="s">
        <v>180</v>
      </c>
      <c r="AG1266" t="s">
        <v>180</v>
      </c>
      <c r="AH1266" t="s">
        <v>6544</v>
      </c>
      <c r="AI1266">
        <v>51.58</v>
      </c>
      <c r="AJ1266">
        <v>0.64</v>
      </c>
      <c r="AK1266" t="s">
        <v>180</v>
      </c>
      <c r="AL1266">
        <v>15.09</v>
      </c>
      <c r="AM1266" t="s">
        <v>180</v>
      </c>
      <c r="AP1266">
        <v>9.9499999999999993</v>
      </c>
      <c r="AQ1266">
        <v>12.05</v>
      </c>
      <c r="AR1266">
        <v>7.31</v>
      </c>
      <c r="AS1266">
        <v>0.19</v>
      </c>
      <c r="AT1266" t="s">
        <v>180</v>
      </c>
      <c r="AU1266">
        <v>0.4</v>
      </c>
      <c r="AV1266">
        <v>1.66</v>
      </c>
      <c r="AW1266">
        <v>0.12</v>
      </c>
      <c r="AY1266" t="s">
        <v>180</v>
      </c>
      <c r="AZ1266" t="s">
        <v>180</v>
      </c>
      <c r="BA1266">
        <v>98.990000000000009</v>
      </c>
      <c r="BC1266" t="s">
        <v>180</v>
      </c>
      <c r="BD1266" t="s">
        <v>180</v>
      </c>
      <c r="BE1266" t="s">
        <v>180</v>
      </c>
      <c r="BF1266" t="s">
        <v>180</v>
      </c>
      <c r="BG1266" t="s">
        <v>180</v>
      </c>
      <c r="BH1266" t="s">
        <v>180</v>
      </c>
      <c r="BI1266" t="s">
        <v>180</v>
      </c>
      <c r="BK1266" t="s">
        <v>180</v>
      </c>
      <c r="BL1266" t="s">
        <v>180</v>
      </c>
      <c r="BM1266">
        <v>0</v>
      </c>
      <c r="BN1266" t="s">
        <v>180</v>
      </c>
      <c r="BO1266" t="s">
        <v>180</v>
      </c>
      <c r="BP1266" t="s">
        <v>180</v>
      </c>
      <c r="BQ1266" t="s">
        <v>180</v>
      </c>
      <c r="BR1266" t="s">
        <v>180</v>
      </c>
      <c r="BS1266" t="s">
        <v>180</v>
      </c>
      <c r="BT1266" t="s">
        <v>180</v>
      </c>
      <c r="BU1266" t="s">
        <v>180</v>
      </c>
      <c r="BV1266" t="s">
        <v>180</v>
      </c>
      <c r="BW1266" t="s">
        <v>180</v>
      </c>
      <c r="BX1266" t="s">
        <v>180</v>
      </c>
      <c r="BY1266" t="s">
        <v>180</v>
      </c>
      <c r="BZ1266" t="s">
        <v>180</v>
      </c>
      <c r="CA1266">
        <v>3.7065441176470602</v>
      </c>
      <c r="CD1266" t="s">
        <v>180</v>
      </c>
      <c r="CE1266" t="s">
        <v>180</v>
      </c>
      <c r="CG1266" t="s">
        <v>180</v>
      </c>
      <c r="CH1266" t="s">
        <v>180</v>
      </c>
      <c r="CI1266" t="s">
        <v>180</v>
      </c>
      <c r="CJ1266" t="s">
        <v>180</v>
      </c>
      <c r="CK1266" t="s">
        <v>180</v>
      </c>
      <c r="CM1266" t="s">
        <v>180</v>
      </c>
      <c r="CN1266" t="s">
        <v>180</v>
      </c>
      <c r="CO1266">
        <v>50.843382352941198</v>
      </c>
      <c r="CQ1266">
        <v>326.7</v>
      </c>
      <c r="CR1266">
        <v>103.87058823529399</v>
      </c>
      <c r="CS1266" t="s">
        <v>180</v>
      </c>
      <c r="CT1266" t="s">
        <v>180</v>
      </c>
      <c r="CU1266">
        <v>39.249264705882403</v>
      </c>
      <c r="CV1266">
        <v>17.137058823529401</v>
      </c>
      <c r="CW1266">
        <v>51.319852941176499</v>
      </c>
      <c r="CX1266">
        <v>71.351470588235301</v>
      </c>
      <c r="CY1266">
        <v>15.0624264705882</v>
      </c>
      <c r="CZ1266" t="s">
        <v>180</v>
      </c>
      <c r="DB1266" t="s">
        <v>180</v>
      </c>
      <c r="DC1266" t="s">
        <v>180</v>
      </c>
      <c r="DD1266">
        <v>6.87507352941177</v>
      </c>
      <c r="DE1266">
        <v>202.69852941176501</v>
      </c>
      <c r="DF1266">
        <v>15.474573529411799</v>
      </c>
      <c r="DG1266">
        <v>24.009154411764701</v>
      </c>
      <c r="DH1266">
        <v>0.32797058823529401</v>
      </c>
      <c r="DI1266">
        <v>0.35775000000000001</v>
      </c>
      <c r="DJ1266" t="s">
        <v>180</v>
      </c>
      <c r="DK1266" t="s">
        <v>180</v>
      </c>
      <c r="DL1266" t="s">
        <v>180</v>
      </c>
      <c r="DM1266" t="s">
        <v>180</v>
      </c>
      <c r="DP1266">
        <v>0.42990551470588201</v>
      </c>
      <c r="DQ1266">
        <v>2.41094117647059E-2</v>
      </c>
      <c r="DR1266" t="s">
        <v>180</v>
      </c>
      <c r="DS1266" t="s">
        <v>180</v>
      </c>
      <c r="DT1266">
        <v>0.18070147058823499</v>
      </c>
      <c r="DU1266">
        <v>113.16176470588201</v>
      </c>
      <c r="DV1266">
        <v>2.6702205882352898</v>
      </c>
      <c r="DW1266">
        <v>6.7321323529411803</v>
      </c>
      <c r="DX1266">
        <v>1.0712647058823499</v>
      </c>
      <c r="DY1266">
        <v>5.40198529411765</v>
      </c>
      <c r="DZ1266">
        <v>1.7500367647058801</v>
      </c>
      <c r="EA1266">
        <v>0.64938970588235301</v>
      </c>
      <c r="EB1266">
        <v>2.1361764705882398</v>
      </c>
      <c r="EC1266">
        <v>0.37442647058823503</v>
      </c>
      <c r="ED1266">
        <v>2.4558088235294102</v>
      </c>
      <c r="EE1266">
        <v>0.52491176470588197</v>
      </c>
      <c r="EF1266">
        <v>1.5022224264705899</v>
      </c>
      <c r="EG1266">
        <v>0.22096323529411799</v>
      </c>
      <c r="EH1266">
        <v>1.4891691176470601</v>
      </c>
      <c r="EI1266">
        <v>0.22334558823529399</v>
      </c>
      <c r="EJ1266">
        <v>0.82834411764705895</v>
      </c>
      <c r="EK1266">
        <v>2.38036764705882E-2</v>
      </c>
      <c r="EL1266">
        <v>7.2495000000000004E-2</v>
      </c>
      <c r="EM1266" t="s">
        <v>180</v>
      </c>
      <c r="EN1266" t="s">
        <v>180</v>
      </c>
      <c r="EO1266" t="s">
        <v>180</v>
      </c>
      <c r="EP1266" t="s">
        <v>180</v>
      </c>
      <c r="EQ1266" t="s">
        <v>180</v>
      </c>
      <c r="ER1266" t="s">
        <v>180</v>
      </c>
      <c r="ES1266">
        <v>1.6878772058823498E-2</v>
      </c>
      <c r="ET1266">
        <v>1.1375735294117599</v>
      </c>
      <c r="EV1266">
        <v>0.279132352941177</v>
      </c>
      <c r="EW1266">
        <v>0.125291911764706</v>
      </c>
      <c r="EY1266" t="s">
        <v>180</v>
      </c>
      <c r="EZ1266" t="s">
        <v>180</v>
      </c>
      <c r="FB1266" t="s">
        <v>180</v>
      </c>
      <c r="FD1266" t="s">
        <v>180</v>
      </c>
      <c r="FF1266" t="s">
        <v>180</v>
      </c>
      <c r="FH1266" t="s">
        <v>180</v>
      </c>
      <c r="FI1266" t="s">
        <v>180</v>
      </c>
      <c r="FJ1266" t="s">
        <v>180</v>
      </c>
      <c r="FK1266" t="s">
        <v>180</v>
      </c>
      <c r="FL1266" t="s">
        <v>180</v>
      </c>
      <c r="FM1266" t="s">
        <v>180</v>
      </c>
      <c r="FN1266" t="s">
        <v>180</v>
      </c>
      <c r="FP1266" t="s">
        <v>180</v>
      </c>
      <c r="FQ1266" t="s">
        <v>180</v>
      </c>
      <c r="FR1266" t="s">
        <v>180</v>
      </c>
      <c r="FS1266" t="s">
        <v>180</v>
      </c>
      <c r="FT1266" t="s">
        <v>180</v>
      </c>
      <c r="FU1266" t="s">
        <v>180</v>
      </c>
      <c r="FV1266" t="s">
        <v>6562</v>
      </c>
      <c r="FW1266" t="s">
        <v>180</v>
      </c>
      <c r="FX1266">
        <f t="shared" si="379"/>
        <v>0.22023730169310735</v>
      </c>
      <c r="FY1266">
        <f t="shared" si="380"/>
        <v>16.122516997733619</v>
      </c>
      <c r="FZ1266">
        <f t="shared" si="381"/>
        <v>1.793094254099449</v>
      </c>
      <c r="GA1266">
        <f t="shared" si="382"/>
        <v>1.175176643114249</v>
      </c>
      <c r="GB1266">
        <f t="shared" si="383"/>
        <v>1.4344754032795646</v>
      </c>
      <c r="GC1266">
        <f t="shared" si="384"/>
        <v>0.625</v>
      </c>
      <c r="GD1266">
        <f t="shared" si="385"/>
        <v>13.098811998049923</v>
      </c>
      <c r="GE1266">
        <f t="shared" si="386"/>
        <v>37.522969496508672</v>
      </c>
      <c r="GF1266">
        <f t="shared" si="387"/>
        <v>42.379182156133766</v>
      </c>
      <c r="GG1266">
        <f t="shared" si="388"/>
        <v>345.03631961258986</v>
      </c>
      <c r="GH1266">
        <f t="shared" si="389"/>
        <v>0.16897670303745127</v>
      </c>
      <c r="GI1266">
        <f t="shared" si="390"/>
        <v>0.38202179176755496</v>
      </c>
      <c r="GJ1266">
        <f t="shared" si="391"/>
        <v>0.44886201991465108</v>
      </c>
      <c r="GK1266">
        <f t="shared" si="392"/>
        <v>405.40540540540343</v>
      </c>
      <c r="GL1266">
        <f t="shared" si="393"/>
        <v>8.1416464891041063</v>
      </c>
      <c r="GM1266">
        <f t="shared" si="394"/>
        <v>0.85108958837772586</v>
      </c>
      <c r="GN1266">
        <f t="shared" si="395"/>
        <v>0.10453531598513048</v>
      </c>
      <c r="GO1266">
        <f t="shared" si="396"/>
        <v>1.5258082813386269</v>
      </c>
      <c r="GP1266">
        <f t="shared" si="397"/>
        <v>0.95803213907980156</v>
      </c>
      <c r="GQ1266">
        <f>(EA1266/0.0735)/((DZ1266/0.195*(EB1266/0.295))^0.5)</f>
        <v>1.0959840269813561</v>
      </c>
    </row>
    <row r="1267" spans="1:204">
      <c r="A1267" t="s">
        <v>6519</v>
      </c>
      <c r="B1267" t="s">
        <v>6542</v>
      </c>
      <c r="C1267" t="s">
        <v>7230</v>
      </c>
      <c r="D1267" t="s">
        <v>7031</v>
      </c>
      <c r="E1267" t="s">
        <v>7031</v>
      </c>
      <c r="F1267">
        <v>140</v>
      </c>
      <c r="G1267">
        <v>35</v>
      </c>
      <c r="H1267" t="s">
        <v>7371</v>
      </c>
      <c r="I1267" t="s">
        <v>6528</v>
      </c>
      <c r="J1267" t="s">
        <v>180</v>
      </c>
      <c r="K1267">
        <v>-22.33</v>
      </c>
      <c r="L1267">
        <v>-22.33</v>
      </c>
      <c r="M1267">
        <v>-176.2</v>
      </c>
      <c r="N1267">
        <v>-176.2</v>
      </c>
      <c r="O1267" t="s">
        <v>179</v>
      </c>
      <c r="R1267" t="s">
        <v>6563</v>
      </c>
      <c r="S1267" t="s">
        <v>6543</v>
      </c>
      <c r="T1267" t="s">
        <v>7719</v>
      </c>
      <c r="V1267" t="s">
        <v>180</v>
      </c>
      <c r="W1267" t="s">
        <v>180</v>
      </c>
      <c r="X1267" t="s">
        <v>180</v>
      </c>
      <c r="Y1267" t="s">
        <v>180</v>
      </c>
      <c r="Z1267" t="s">
        <v>180</v>
      </c>
      <c r="AB1267" t="s">
        <v>180</v>
      </c>
      <c r="AC1267" t="s">
        <v>181</v>
      </c>
      <c r="AD1267" t="s">
        <v>180</v>
      </c>
      <c r="AE1267" t="s">
        <v>180</v>
      </c>
      <c r="AF1267" t="s">
        <v>180</v>
      </c>
      <c r="AG1267" t="s">
        <v>180</v>
      </c>
      <c r="AH1267" t="s">
        <v>6544</v>
      </c>
      <c r="AI1267">
        <v>50.07</v>
      </c>
      <c r="AJ1267">
        <v>0.6</v>
      </c>
      <c r="AK1267" t="s">
        <v>180</v>
      </c>
      <c r="AL1267">
        <v>16.59</v>
      </c>
      <c r="AM1267" t="s">
        <v>180</v>
      </c>
      <c r="AP1267">
        <v>9.68</v>
      </c>
      <c r="AQ1267">
        <v>12.17</v>
      </c>
      <c r="AR1267">
        <v>6.94</v>
      </c>
      <c r="AS1267">
        <v>0.18</v>
      </c>
      <c r="AT1267" t="s">
        <v>180</v>
      </c>
      <c r="AU1267">
        <v>0.19</v>
      </c>
      <c r="AV1267">
        <v>1.72</v>
      </c>
      <c r="AW1267">
        <v>0.11</v>
      </c>
      <c r="AY1267" t="s">
        <v>180</v>
      </c>
      <c r="AZ1267" t="s">
        <v>180</v>
      </c>
      <c r="BA1267">
        <v>98.25</v>
      </c>
      <c r="BC1267" t="s">
        <v>180</v>
      </c>
      <c r="BD1267" t="s">
        <v>180</v>
      </c>
      <c r="BE1267" t="s">
        <v>180</v>
      </c>
      <c r="BF1267" t="s">
        <v>180</v>
      </c>
      <c r="BG1267" t="s">
        <v>180</v>
      </c>
      <c r="BH1267" t="s">
        <v>180</v>
      </c>
      <c r="BI1267" t="s">
        <v>180</v>
      </c>
      <c r="BK1267" t="s">
        <v>180</v>
      </c>
      <c r="BL1267" t="s">
        <v>180</v>
      </c>
      <c r="BM1267">
        <v>-0.2</v>
      </c>
      <c r="BN1267" t="s">
        <v>180</v>
      </c>
      <c r="BO1267" t="s">
        <v>180</v>
      </c>
      <c r="BP1267" t="s">
        <v>180</v>
      </c>
      <c r="BQ1267" t="s">
        <v>180</v>
      </c>
      <c r="BR1267" t="s">
        <v>180</v>
      </c>
      <c r="BS1267" t="s">
        <v>180</v>
      </c>
      <c r="BT1267" t="s">
        <v>180</v>
      </c>
      <c r="BU1267" t="s">
        <v>180</v>
      </c>
      <c r="BV1267" t="s">
        <v>180</v>
      </c>
      <c r="BW1267" t="s">
        <v>180</v>
      </c>
      <c r="BX1267" t="s">
        <v>180</v>
      </c>
      <c r="BY1267" t="s">
        <v>180</v>
      </c>
      <c r="BZ1267" t="s">
        <v>180</v>
      </c>
      <c r="CA1267">
        <v>4.4048687274187097</v>
      </c>
      <c r="CD1267" t="s">
        <v>180</v>
      </c>
      <c r="CE1267" t="s">
        <v>180</v>
      </c>
      <c r="CG1267" t="s">
        <v>180</v>
      </c>
      <c r="CH1267" t="s">
        <v>180</v>
      </c>
      <c r="CI1267" t="s">
        <v>180</v>
      </c>
      <c r="CJ1267" t="s">
        <v>180</v>
      </c>
      <c r="CK1267" t="s">
        <v>180</v>
      </c>
      <c r="CM1267" t="s">
        <v>180</v>
      </c>
      <c r="CN1267" t="s">
        <v>180</v>
      </c>
      <c r="CO1267">
        <v>48.049458048976298</v>
      </c>
      <c r="CQ1267">
        <v>298.99227619430002</v>
      </c>
      <c r="CR1267">
        <v>102.934403853874</v>
      </c>
      <c r="CS1267" t="s">
        <v>180</v>
      </c>
      <c r="CT1267" t="s">
        <v>180</v>
      </c>
      <c r="CU1267">
        <v>41.415014050582101</v>
      </c>
      <c r="CV1267">
        <v>34.981613809715</v>
      </c>
      <c r="CW1267">
        <v>94.731818546768395</v>
      </c>
      <c r="CX1267">
        <v>69.018321959052599</v>
      </c>
      <c r="CY1267">
        <v>15.1566888799679</v>
      </c>
      <c r="CZ1267" t="s">
        <v>180</v>
      </c>
      <c r="DB1267" t="s">
        <v>180</v>
      </c>
      <c r="DC1267" t="s">
        <v>180</v>
      </c>
      <c r="DD1267">
        <v>1.5641204335608201</v>
      </c>
      <c r="DE1267">
        <v>221.55022079486201</v>
      </c>
      <c r="DF1267">
        <v>15.3742182256122</v>
      </c>
      <c r="DG1267">
        <v>24.981697310317099</v>
      </c>
      <c r="DH1267">
        <v>0.308602167804095</v>
      </c>
      <c r="DI1267">
        <v>0.295936411079888</v>
      </c>
      <c r="DJ1267" t="s">
        <v>180</v>
      </c>
      <c r="DK1267" t="s">
        <v>180</v>
      </c>
      <c r="DL1267" t="s">
        <v>180</v>
      </c>
      <c r="DM1267" t="s">
        <v>180</v>
      </c>
      <c r="DP1267">
        <v>0.41384857486952997</v>
      </c>
      <c r="DQ1267">
        <v>2.45595054195102E-2</v>
      </c>
      <c r="DR1267" t="s">
        <v>180</v>
      </c>
      <c r="DS1267" t="s">
        <v>180</v>
      </c>
      <c r="DT1267">
        <v>7.1430847049377799E-2</v>
      </c>
      <c r="DU1267">
        <v>88.579879566439203</v>
      </c>
      <c r="DV1267">
        <v>2.6437254114813298</v>
      </c>
      <c r="DW1267">
        <v>6.4474733038940197</v>
      </c>
      <c r="DX1267">
        <v>1.02572525090325</v>
      </c>
      <c r="DY1267">
        <v>5.1286262545162602</v>
      </c>
      <c r="DZ1267">
        <v>1.6545901244480099</v>
      </c>
      <c r="EA1267">
        <v>0.612580329185066</v>
      </c>
      <c r="EB1267">
        <v>2.05868807707748</v>
      </c>
      <c r="EC1267">
        <v>0.36690485748695301</v>
      </c>
      <c r="ED1267">
        <v>2.43866077880369</v>
      </c>
      <c r="EE1267">
        <v>0.52150750702529103</v>
      </c>
      <c r="EF1267">
        <v>1.4876333360096301</v>
      </c>
      <c r="EG1267">
        <v>0.22376170212766</v>
      </c>
      <c r="EH1267">
        <v>1.4989822561220401</v>
      </c>
      <c r="EI1267">
        <v>0.22637527097551199</v>
      </c>
      <c r="EJ1267">
        <v>0.87015759132878401</v>
      </c>
      <c r="EK1267">
        <v>2.23158570855078E-2</v>
      </c>
      <c r="EL1267">
        <v>5.3009207547169798E-2</v>
      </c>
      <c r="EM1267" t="s">
        <v>180</v>
      </c>
      <c r="EN1267" t="s">
        <v>180</v>
      </c>
      <c r="EO1267" t="s">
        <v>180</v>
      </c>
      <c r="EP1267" t="s">
        <v>180</v>
      </c>
      <c r="EQ1267" t="s">
        <v>180</v>
      </c>
      <c r="ER1267" t="s">
        <v>180</v>
      </c>
      <c r="ES1267">
        <v>8.2090187073464507E-3</v>
      </c>
      <c r="ET1267">
        <v>1.5040083500602199</v>
      </c>
      <c r="EV1267">
        <v>0.32850549979927701</v>
      </c>
      <c r="EW1267">
        <v>0.10735736651947</v>
      </c>
      <c r="EY1267" t="s">
        <v>180</v>
      </c>
      <c r="EZ1267" t="s">
        <v>180</v>
      </c>
      <c r="FB1267" t="s">
        <v>180</v>
      </c>
      <c r="FD1267" t="s">
        <v>180</v>
      </c>
      <c r="FF1267" t="s">
        <v>180</v>
      </c>
      <c r="FH1267" t="s">
        <v>180</v>
      </c>
      <c r="FI1267" t="s">
        <v>180</v>
      </c>
      <c r="FJ1267" t="s">
        <v>180</v>
      </c>
      <c r="FK1267" t="s">
        <v>180</v>
      </c>
      <c r="FL1267" t="s">
        <v>180</v>
      </c>
      <c r="FM1267" t="s">
        <v>180</v>
      </c>
      <c r="FN1267" t="s">
        <v>180</v>
      </c>
      <c r="FP1267" t="s">
        <v>180</v>
      </c>
      <c r="FQ1267" t="s">
        <v>180</v>
      </c>
      <c r="FR1267" t="s">
        <v>180</v>
      </c>
      <c r="FS1267" t="s">
        <v>180</v>
      </c>
      <c r="FT1267" t="s">
        <v>180</v>
      </c>
      <c r="FU1267" t="s">
        <v>180</v>
      </c>
      <c r="FV1267" t="s">
        <v>6564</v>
      </c>
      <c r="FW1267" t="s">
        <v>180</v>
      </c>
      <c r="FX1267">
        <f t="shared" si="379"/>
        <v>0.20587446351931338</v>
      </c>
      <c r="FY1267">
        <f t="shared" si="380"/>
        <v>16.665772532188804</v>
      </c>
      <c r="FZ1267">
        <f t="shared" si="381"/>
        <v>1.7636802575107267</v>
      </c>
      <c r="GA1267">
        <f t="shared" si="382"/>
        <v>1.103809012875534</v>
      </c>
      <c r="GB1267">
        <f t="shared" si="383"/>
        <v>1.3733905579399142</v>
      </c>
      <c r="GC1267">
        <f t="shared" si="384"/>
        <v>0.31666666666666671</v>
      </c>
      <c r="GD1267">
        <f t="shared" si="385"/>
        <v>14.410503190710362</v>
      </c>
      <c r="GE1267">
        <f t="shared" si="386"/>
        <v>43.198745589964808</v>
      </c>
      <c r="GF1267">
        <f t="shared" si="387"/>
        <v>33.50570342205328</v>
      </c>
      <c r="GG1267">
        <f t="shared" si="388"/>
        <v>287.03583061889236</v>
      </c>
      <c r="GH1267">
        <f t="shared" si="389"/>
        <v>0.23327096975366429</v>
      </c>
      <c r="GI1267">
        <f t="shared" si="390"/>
        <v>0.34788273615635124</v>
      </c>
      <c r="GJ1267">
        <f t="shared" si="391"/>
        <v>0.32680538555691568</v>
      </c>
      <c r="GK1267">
        <f t="shared" si="392"/>
        <v>269.64504283965766</v>
      </c>
      <c r="GL1267">
        <f t="shared" si="393"/>
        <v>8.5667752442996576</v>
      </c>
      <c r="GM1267">
        <f t="shared" si="394"/>
        <v>1.0644951140065124</v>
      </c>
      <c r="GN1267">
        <f t="shared" si="395"/>
        <v>0.12425855513307985</v>
      </c>
      <c r="GO1267">
        <f t="shared" si="396"/>
        <v>1.597812879708385</v>
      </c>
      <c r="GP1267">
        <f t="shared" si="397"/>
        <v>0.9423565593800457</v>
      </c>
      <c r="GQ1267">
        <f>(EA1267/0.0735)/((DZ1267/0.195*(EB1267/0.295))^0.5)</f>
        <v>1.0830874731835318</v>
      </c>
    </row>
    <row r="1268" spans="1:204">
      <c r="A1268" t="s">
        <v>6519</v>
      </c>
      <c r="B1268" t="s">
        <v>6542</v>
      </c>
      <c r="C1268" t="s">
        <v>7230</v>
      </c>
      <c r="D1268" t="s">
        <v>7032</v>
      </c>
      <c r="E1268" t="s">
        <v>7032</v>
      </c>
      <c r="F1268">
        <v>141</v>
      </c>
      <c r="G1268">
        <v>35</v>
      </c>
      <c r="H1268" t="s">
        <v>7371</v>
      </c>
      <c r="I1268" t="s">
        <v>6546</v>
      </c>
      <c r="J1268" t="s">
        <v>180</v>
      </c>
      <c r="K1268">
        <v>-19.670000000000002</v>
      </c>
      <c r="L1268">
        <v>-19.670000000000002</v>
      </c>
      <c r="M1268">
        <v>-175</v>
      </c>
      <c r="N1268">
        <v>-175</v>
      </c>
      <c r="O1268" t="s">
        <v>179</v>
      </c>
      <c r="R1268" t="s">
        <v>6547</v>
      </c>
      <c r="S1268" t="s">
        <v>6545</v>
      </c>
      <c r="T1268" t="s">
        <v>7719</v>
      </c>
      <c r="V1268" t="s">
        <v>180</v>
      </c>
      <c r="W1268" t="s">
        <v>180</v>
      </c>
      <c r="X1268" t="s">
        <v>180</v>
      </c>
      <c r="Y1268" t="s">
        <v>180</v>
      </c>
      <c r="Z1268" t="s">
        <v>180</v>
      </c>
      <c r="AB1268" t="s">
        <v>180</v>
      </c>
      <c r="AC1268" t="s">
        <v>181</v>
      </c>
      <c r="AD1268" t="s">
        <v>180</v>
      </c>
      <c r="AE1268" t="s">
        <v>180</v>
      </c>
      <c r="AF1268" t="s">
        <v>180</v>
      </c>
      <c r="AG1268" t="s">
        <v>180</v>
      </c>
      <c r="AH1268" t="s">
        <v>6544</v>
      </c>
      <c r="AI1268">
        <v>52.13</v>
      </c>
      <c r="AJ1268">
        <v>0.72</v>
      </c>
      <c r="AK1268" t="s">
        <v>180</v>
      </c>
      <c r="AL1268">
        <v>15.36</v>
      </c>
      <c r="AM1268" t="s">
        <v>180</v>
      </c>
      <c r="AP1268">
        <v>10.19</v>
      </c>
      <c r="AQ1268">
        <v>10.75</v>
      </c>
      <c r="AR1268">
        <v>6.15</v>
      </c>
      <c r="AS1268">
        <v>0.18</v>
      </c>
      <c r="AT1268" t="s">
        <v>180</v>
      </c>
      <c r="AU1268">
        <v>0.44</v>
      </c>
      <c r="AV1268">
        <v>1.78</v>
      </c>
      <c r="AW1268">
        <v>0.14000000000000001</v>
      </c>
      <c r="AY1268" t="s">
        <v>180</v>
      </c>
      <c r="AZ1268" t="s">
        <v>180</v>
      </c>
      <c r="BA1268">
        <v>97.840000000000018</v>
      </c>
      <c r="BC1268" t="s">
        <v>180</v>
      </c>
      <c r="BD1268" t="s">
        <v>180</v>
      </c>
      <c r="BE1268" t="s">
        <v>180</v>
      </c>
      <c r="BF1268" t="s">
        <v>180</v>
      </c>
      <c r="BG1268" t="s">
        <v>180</v>
      </c>
      <c r="BH1268" t="s">
        <v>180</v>
      </c>
      <c r="BI1268" t="s">
        <v>180</v>
      </c>
      <c r="BK1268" t="s">
        <v>180</v>
      </c>
      <c r="BL1268" t="s">
        <v>180</v>
      </c>
      <c r="BM1268">
        <v>0.01</v>
      </c>
      <c r="BN1268" t="s">
        <v>180</v>
      </c>
      <c r="BO1268" t="s">
        <v>180</v>
      </c>
      <c r="BP1268" t="s">
        <v>180</v>
      </c>
      <c r="BQ1268" t="s">
        <v>180</v>
      </c>
      <c r="BR1268" t="s">
        <v>180</v>
      </c>
      <c r="BS1268" t="s">
        <v>180</v>
      </c>
      <c r="BT1268" t="s">
        <v>180</v>
      </c>
      <c r="BU1268" t="s">
        <v>180</v>
      </c>
      <c r="BV1268" t="s">
        <v>180</v>
      </c>
      <c r="BW1268" t="s">
        <v>180</v>
      </c>
      <c r="BX1268" t="s">
        <v>180</v>
      </c>
      <c r="BY1268" t="s">
        <v>180</v>
      </c>
      <c r="BZ1268" t="s">
        <v>180</v>
      </c>
      <c r="CD1268" t="s">
        <v>180</v>
      </c>
      <c r="CE1268" t="s">
        <v>180</v>
      </c>
      <c r="CG1268" t="s">
        <v>180</v>
      </c>
      <c r="CH1268" t="s">
        <v>180</v>
      </c>
      <c r="CI1268" t="s">
        <v>180</v>
      </c>
      <c r="CJ1268" t="s">
        <v>180</v>
      </c>
      <c r="CK1268" t="s">
        <v>180</v>
      </c>
      <c r="CM1268" t="s">
        <v>180</v>
      </c>
      <c r="CN1268" t="s">
        <v>180</v>
      </c>
      <c r="CO1268">
        <v>36.299999999999997</v>
      </c>
      <c r="CQ1268">
        <v>299</v>
      </c>
      <c r="CR1268">
        <v>58.5</v>
      </c>
      <c r="CS1268" t="s">
        <v>180</v>
      </c>
      <c r="CT1268" t="s">
        <v>180</v>
      </c>
      <c r="CU1268">
        <v>39.5</v>
      </c>
      <c r="CV1268">
        <v>20</v>
      </c>
      <c r="CW1268">
        <v>49.7</v>
      </c>
      <c r="CX1268">
        <v>67</v>
      </c>
      <c r="CY1268">
        <v>14.5</v>
      </c>
      <c r="CZ1268" t="s">
        <v>180</v>
      </c>
      <c r="DB1268" t="s">
        <v>180</v>
      </c>
      <c r="DC1268" t="s">
        <v>180</v>
      </c>
      <c r="DD1268">
        <v>5.54</v>
      </c>
      <c r="DE1268">
        <v>292</v>
      </c>
      <c r="DF1268">
        <v>15.8</v>
      </c>
      <c r="DG1268">
        <v>35.9</v>
      </c>
      <c r="DH1268">
        <v>0.308</v>
      </c>
      <c r="DJ1268" t="s">
        <v>180</v>
      </c>
      <c r="DK1268" t="s">
        <v>180</v>
      </c>
      <c r="DL1268" t="s">
        <v>180</v>
      </c>
      <c r="DM1268" t="s">
        <v>180</v>
      </c>
      <c r="DR1268" t="s">
        <v>180</v>
      </c>
      <c r="DS1268" t="s">
        <v>180</v>
      </c>
      <c r="DT1268">
        <v>0.14399999999999999</v>
      </c>
      <c r="DU1268">
        <v>95.7</v>
      </c>
      <c r="DV1268">
        <v>2.39</v>
      </c>
      <c r="DW1268">
        <v>6.81</v>
      </c>
      <c r="DX1268">
        <v>1.1399999999999999</v>
      </c>
      <c r="DY1268">
        <v>6.11</v>
      </c>
      <c r="DZ1268">
        <v>2.08</v>
      </c>
      <c r="EA1268">
        <v>0.74</v>
      </c>
      <c r="EB1268">
        <v>2.61</v>
      </c>
      <c r="EC1268">
        <v>0.45700000000000002</v>
      </c>
      <c r="ED1268">
        <v>3.04</v>
      </c>
      <c r="EE1268">
        <v>0.64700000000000002</v>
      </c>
      <c r="EF1268">
        <v>1.9</v>
      </c>
      <c r="EG1268">
        <v>0.28000000000000003</v>
      </c>
      <c r="EH1268">
        <v>1.9</v>
      </c>
      <c r="EI1268">
        <v>0.29199999999999998</v>
      </c>
      <c r="EJ1268">
        <v>1.18</v>
      </c>
      <c r="EK1268">
        <v>2.1000000000000001E-2</v>
      </c>
      <c r="EM1268" t="s">
        <v>180</v>
      </c>
      <c r="EN1268" t="s">
        <v>180</v>
      </c>
      <c r="EO1268" t="s">
        <v>180</v>
      </c>
      <c r="EP1268" t="s">
        <v>180</v>
      </c>
      <c r="EQ1268" t="s">
        <v>180</v>
      </c>
      <c r="ER1268" t="s">
        <v>180</v>
      </c>
      <c r="ET1268">
        <v>1.54</v>
      </c>
      <c r="EV1268">
        <v>0.20200000000000001</v>
      </c>
      <c r="EW1268">
        <v>0.13800000000000001</v>
      </c>
      <c r="EX1268">
        <v>0.51303900000000002</v>
      </c>
      <c r="EY1268" t="s">
        <v>180</v>
      </c>
      <c r="EZ1268" t="s">
        <v>180</v>
      </c>
      <c r="FA1268">
        <v>0.70305600000000001</v>
      </c>
      <c r="FB1268" t="s">
        <v>180</v>
      </c>
      <c r="FC1268">
        <v>18.594000000000001</v>
      </c>
      <c r="FD1268" t="s">
        <v>180</v>
      </c>
      <c r="FE1268">
        <v>15.542999999999999</v>
      </c>
      <c r="FF1268" t="s">
        <v>180</v>
      </c>
      <c r="FG1268">
        <v>38.158999999999999</v>
      </c>
      <c r="FH1268" t="s">
        <v>180</v>
      </c>
      <c r="FI1268" t="s">
        <v>180</v>
      </c>
      <c r="FJ1268" t="s">
        <v>180</v>
      </c>
      <c r="FK1268" t="s">
        <v>180</v>
      </c>
      <c r="FL1268" t="s">
        <v>180</v>
      </c>
      <c r="FM1268" t="s">
        <v>180</v>
      </c>
      <c r="FN1268" t="s">
        <v>180</v>
      </c>
      <c r="FO1268">
        <v>0.28318599999999999</v>
      </c>
      <c r="FP1268" t="s">
        <v>180</v>
      </c>
      <c r="FQ1268" t="s">
        <v>180</v>
      </c>
      <c r="FR1268" t="s">
        <v>180</v>
      </c>
      <c r="FS1268" t="s">
        <v>180</v>
      </c>
      <c r="FT1268" t="s">
        <v>180</v>
      </c>
      <c r="FU1268" t="s">
        <v>180</v>
      </c>
      <c r="FV1268" t="s">
        <v>6548</v>
      </c>
      <c r="FW1268" t="s">
        <v>180</v>
      </c>
      <c r="FX1268">
        <f t="shared" si="379"/>
        <v>0.16210526315789475</v>
      </c>
      <c r="FY1268">
        <f t="shared" si="380"/>
        <v>18.894736842105264</v>
      </c>
      <c r="FZ1268">
        <f t="shared" si="381"/>
        <v>1.2578947368421054</v>
      </c>
      <c r="GA1268">
        <f t="shared" si="382"/>
        <v>1.0947368421052632</v>
      </c>
      <c r="GB1268">
        <f t="shared" si="383"/>
        <v>1.3736842105263158</v>
      </c>
      <c r="GC1268">
        <f t="shared" si="384"/>
        <v>0.61111111111111116</v>
      </c>
      <c r="GD1268">
        <f t="shared" si="385"/>
        <v>18.481012658227847</v>
      </c>
      <c r="GE1268">
        <f t="shared" si="386"/>
        <v>47.790507364975447</v>
      </c>
      <c r="GF1268">
        <f t="shared" si="387"/>
        <v>40.0418410041841</v>
      </c>
      <c r="GG1268">
        <f t="shared" si="388"/>
        <v>310.71428571428572</v>
      </c>
      <c r="GH1268">
        <f t="shared" si="389"/>
        <v>0.2261380323054332</v>
      </c>
      <c r="GI1268">
        <f t="shared" si="390"/>
        <v>0.44805194805194809</v>
      </c>
      <c r="GJ1268">
        <f t="shared" si="391"/>
        <v>0.68316831683168322</v>
      </c>
      <c r="GK1268">
        <f t="shared" si="392"/>
        <v>473.76237623762376</v>
      </c>
      <c r="GL1268">
        <f t="shared" si="393"/>
        <v>7.7597402597402603</v>
      </c>
      <c r="GM1268">
        <f t="shared" si="394"/>
        <v>0.6558441558441559</v>
      </c>
      <c r="GN1268">
        <f t="shared" si="395"/>
        <v>8.4518828451882841E-2</v>
      </c>
      <c r="GO1268">
        <f t="shared" si="396"/>
        <v>1.1490384615384615</v>
      </c>
      <c r="GP1268">
        <f t="shared" si="397"/>
        <v>0.99299059981853577</v>
      </c>
      <c r="GQ1268">
        <f>(EA1268/0.0735)/((DZ1268/0.195*(EB1268/0.295))^0.5)</f>
        <v>1.0363841755565328</v>
      </c>
      <c r="GR1268">
        <v>0.51303900000000002</v>
      </c>
      <c r="GS1268">
        <v>0.70305600000000001</v>
      </c>
      <c r="GT1268">
        <v>18.594000000000001</v>
      </c>
      <c r="GU1268">
        <v>15.542999999999999</v>
      </c>
      <c r="GV1268">
        <v>38.158999999999999</v>
      </c>
    </row>
    <row r="1269" spans="1:204">
      <c r="A1269" t="s">
        <v>6519</v>
      </c>
      <c r="B1269" t="s">
        <v>6542</v>
      </c>
      <c r="C1269" t="s">
        <v>7230</v>
      </c>
      <c r="D1269" t="s">
        <v>7032</v>
      </c>
      <c r="E1269" t="s">
        <v>7032</v>
      </c>
      <c r="F1269">
        <v>141</v>
      </c>
      <c r="G1269">
        <v>35</v>
      </c>
      <c r="H1269" t="s">
        <v>7371</v>
      </c>
      <c r="I1269" t="s">
        <v>6546</v>
      </c>
      <c r="J1269" t="s">
        <v>180</v>
      </c>
      <c r="K1269">
        <v>-19.670000000000002</v>
      </c>
      <c r="L1269">
        <v>-19.670000000000002</v>
      </c>
      <c r="M1269">
        <v>-175</v>
      </c>
      <c r="N1269">
        <v>-175</v>
      </c>
      <c r="O1269" t="s">
        <v>179</v>
      </c>
      <c r="R1269" t="s">
        <v>6549</v>
      </c>
      <c r="S1269" t="s">
        <v>6545</v>
      </c>
      <c r="T1269" t="s">
        <v>7719</v>
      </c>
      <c r="V1269" t="s">
        <v>180</v>
      </c>
      <c r="W1269" t="s">
        <v>180</v>
      </c>
      <c r="X1269" t="s">
        <v>180</v>
      </c>
      <c r="Y1269" t="s">
        <v>180</v>
      </c>
      <c r="Z1269" t="s">
        <v>180</v>
      </c>
      <c r="AB1269" t="s">
        <v>180</v>
      </c>
      <c r="AC1269" t="s">
        <v>181</v>
      </c>
      <c r="AD1269" t="s">
        <v>180</v>
      </c>
      <c r="AE1269" t="s">
        <v>180</v>
      </c>
      <c r="AF1269" t="s">
        <v>180</v>
      </c>
      <c r="AG1269" t="s">
        <v>180</v>
      </c>
      <c r="AH1269" t="s">
        <v>6544</v>
      </c>
      <c r="AI1269">
        <v>52.52</v>
      </c>
      <c r="AJ1269">
        <v>0.72</v>
      </c>
      <c r="AK1269" t="s">
        <v>180</v>
      </c>
      <c r="AL1269">
        <v>14.26</v>
      </c>
      <c r="AM1269" t="s">
        <v>180</v>
      </c>
      <c r="AP1269">
        <v>10.27</v>
      </c>
      <c r="AQ1269">
        <v>10.55</v>
      </c>
      <c r="AR1269">
        <v>6.69</v>
      </c>
      <c r="AS1269">
        <v>0.19</v>
      </c>
      <c r="AT1269" t="s">
        <v>180</v>
      </c>
      <c r="AU1269">
        <v>0.5</v>
      </c>
      <c r="AV1269">
        <v>1.86</v>
      </c>
      <c r="AW1269">
        <v>0.14000000000000001</v>
      </c>
      <c r="AY1269" t="s">
        <v>180</v>
      </c>
      <c r="AZ1269" t="s">
        <v>180</v>
      </c>
      <c r="BA1269">
        <v>97.699999999999989</v>
      </c>
      <c r="BC1269" t="s">
        <v>180</v>
      </c>
      <c r="BD1269" t="s">
        <v>180</v>
      </c>
      <c r="BE1269" t="s">
        <v>180</v>
      </c>
      <c r="BF1269" t="s">
        <v>180</v>
      </c>
      <c r="BG1269" t="s">
        <v>180</v>
      </c>
      <c r="BH1269" t="s">
        <v>180</v>
      </c>
      <c r="BI1269" t="s">
        <v>180</v>
      </c>
      <c r="BK1269" t="s">
        <v>180</v>
      </c>
      <c r="BL1269" t="s">
        <v>180</v>
      </c>
      <c r="BM1269">
        <v>0.12</v>
      </c>
      <c r="BN1269" t="s">
        <v>180</v>
      </c>
      <c r="BO1269" t="s">
        <v>180</v>
      </c>
      <c r="BP1269" t="s">
        <v>180</v>
      </c>
      <c r="BQ1269" t="s">
        <v>180</v>
      </c>
      <c r="BR1269" t="s">
        <v>180</v>
      </c>
      <c r="BS1269" t="s">
        <v>180</v>
      </c>
      <c r="BT1269" t="s">
        <v>180</v>
      </c>
      <c r="BU1269" t="s">
        <v>180</v>
      </c>
      <c r="BV1269" t="s">
        <v>180</v>
      </c>
      <c r="BW1269" t="s">
        <v>180</v>
      </c>
      <c r="BX1269" t="s">
        <v>180</v>
      </c>
      <c r="BY1269" t="s">
        <v>180</v>
      </c>
      <c r="BZ1269" t="s">
        <v>180</v>
      </c>
      <c r="CD1269" t="s">
        <v>180</v>
      </c>
      <c r="CE1269" t="s">
        <v>180</v>
      </c>
      <c r="CG1269" t="s">
        <v>180</v>
      </c>
      <c r="CH1269" t="s">
        <v>180</v>
      </c>
      <c r="CI1269" t="s">
        <v>180</v>
      </c>
      <c r="CJ1269" t="s">
        <v>180</v>
      </c>
      <c r="CK1269" t="s">
        <v>180</v>
      </c>
      <c r="CM1269" t="s">
        <v>180</v>
      </c>
      <c r="CN1269" t="s">
        <v>180</v>
      </c>
      <c r="CO1269">
        <v>38.799999999999997</v>
      </c>
      <c r="CQ1269">
        <v>311</v>
      </c>
      <c r="CR1269">
        <v>106</v>
      </c>
      <c r="CS1269" t="s">
        <v>180</v>
      </c>
      <c r="CT1269" t="s">
        <v>180</v>
      </c>
      <c r="CU1269">
        <v>38.9</v>
      </c>
      <c r="CV1269">
        <v>22.8</v>
      </c>
      <c r="CW1269">
        <v>105</v>
      </c>
      <c r="CX1269">
        <v>70.8</v>
      </c>
      <c r="CY1269">
        <v>14.1</v>
      </c>
      <c r="CZ1269" t="s">
        <v>180</v>
      </c>
      <c r="DB1269" t="s">
        <v>180</v>
      </c>
      <c r="DC1269" t="s">
        <v>180</v>
      </c>
      <c r="DD1269">
        <v>6.22</v>
      </c>
      <c r="DE1269">
        <v>259</v>
      </c>
      <c r="DF1269">
        <v>16.2</v>
      </c>
      <c r="DG1269">
        <v>36.299999999999997</v>
      </c>
      <c r="DH1269">
        <v>0.30299999999999999</v>
      </c>
      <c r="DJ1269" t="s">
        <v>180</v>
      </c>
      <c r="DK1269" t="s">
        <v>180</v>
      </c>
      <c r="DL1269" t="s">
        <v>180</v>
      </c>
      <c r="DM1269" t="s">
        <v>180</v>
      </c>
      <c r="DR1269" t="s">
        <v>180</v>
      </c>
      <c r="DS1269" t="s">
        <v>180</v>
      </c>
      <c r="DT1269">
        <v>0.192</v>
      </c>
      <c r="DU1269">
        <v>105</v>
      </c>
      <c r="DV1269">
        <v>2.4300000000000002</v>
      </c>
      <c r="DW1269">
        <v>6.82</v>
      </c>
      <c r="DX1269">
        <v>1.1499999999999999</v>
      </c>
      <c r="DY1269">
        <v>6.12</v>
      </c>
      <c r="DZ1269">
        <v>2.12</v>
      </c>
      <c r="EA1269">
        <v>0.74099999999999999</v>
      </c>
      <c r="EB1269">
        <v>2.65</v>
      </c>
      <c r="EC1269">
        <v>0.46500000000000002</v>
      </c>
      <c r="ED1269">
        <v>3.13</v>
      </c>
      <c r="EE1269">
        <v>0.67</v>
      </c>
      <c r="EF1269">
        <v>1.97</v>
      </c>
      <c r="EG1269">
        <v>0.28499999999999998</v>
      </c>
      <c r="EH1269">
        <v>1.97</v>
      </c>
      <c r="EI1269">
        <v>0.30099999999999999</v>
      </c>
      <c r="EJ1269">
        <v>1.19</v>
      </c>
      <c r="EK1269">
        <v>2.1999999999999999E-2</v>
      </c>
      <c r="EM1269" t="s">
        <v>180</v>
      </c>
      <c r="EN1269" t="s">
        <v>180</v>
      </c>
      <c r="EO1269" t="s">
        <v>180</v>
      </c>
      <c r="EP1269" t="s">
        <v>180</v>
      </c>
      <c r="EQ1269" t="s">
        <v>180</v>
      </c>
      <c r="ER1269" t="s">
        <v>180</v>
      </c>
      <c r="ES1269">
        <v>3.0000000000000001E-3</v>
      </c>
      <c r="ET1269">
        <v>1.65</v>
      </c>
      <c r="EV1269">
        <v>0.20899999999999999</v>
      </c>
      <c r="EW1269">
        <v>0.13900000000000001</v>
      </c>
      <c r="EX1269">
        <v>0.51303399999999999</v>
      </c>
      <c r="EY1269" t="s">
        <v>180</v>
      </c>
      <c r="EZ1269" t="s">
        <v>180</v>
      </c>
      <c r="FA1269">
        <v>0.70313899999999996</v>
      </c>
      <c r="FB1269" t="s">
        <v>180</v>
      </c>
      <c r="FC1269">
        <v>18.603000000000002</v>
      </c>
      <c r="FD1269" t="s">
        <v>180</v>
      </c>
      <c r="FE1269">
        <v>15.547000000000001</v>
      </c>
      <c r="FF1269" t="s">
        <v>180</v>
      </c>
      <c r="FG1269">
        <v>38.174999999999997</v>
      </c>
      <c r="FH1269" t="s">
        <v>180</v>
      </c>
      <c r="FI1269" t="s">
        <v>180</v>
      </c>
      <c r="FJ1269" t="s">
        <v>180</v>
      </c>
      <c r="FK1269" t="s">
        <v>180</v>
      </c>
      <c r="FL1269" t="s">
        <v>180</v>
      </c>
      <c r="FM1269" t="s">
        <v>180</v>
      </c>
      <c r="FN1269" t="s">
        <v>180</v>
      </c>
      <c r="FO1269">
        <v>0.28321200000000002</v>
      </c>
      <c r="FP1269" t="s">
        <v>180</v>
      </c>
      <c r="FQ1269" t="s">
        <v>180</v>
      </c>
      <c r="FR1269" t="s">
        <v>180</v>
      </c>
      <c r="FS1269" t="s">
        <v>180</v>
      </c>
      <c r="FT1269" t="s">
        <v>180</v>
      </c>
      <c r="FU1269" t="s">
        <v>180</v>
      </c>
      <c r="FV1269" t="s">
        <v>6550</v>
      </c>
      <c r="FW1269" t="s">
        <v>180</v>
      </c>
      <c r="FX1269">
        <f t="shared" si="379"/>
        <v>0.15380710659898478</v>
      </c>
      <c r="FY1269">
        <f t="shared" si="380"/>
        <v>18.426395939086294</v>
      </c>
      <c r="FZ1269">
        <f t="shared" si="381"/>
        <v>1.233502538071066</v>
      </c>
      <c r="GA1269">
        <f t="shared" si="382"/>
        <v>1.0761421319796955</v>
      </c>
      <c r="GB1269">
        <f t="shared" si="383"/>
        <v>1.3451776649746192</v>
      </c>
      <c r="GC1269">
        <f t="shared" si="384"/>
        <v>0.69444444444444442</v>
      </c>
      <c r="GD1269">
        <f t="shared" si="385"/>
        <v>15.987654320987655</v>
      </c>
      <c r="GE1269">
        <f t="shared" si="386"/>
        <v>42.320261437908499</v>
      </c>
      <c r="GF1269">
        <f t="shared" si="387"/>
        <v>43.209876543209873</v>
      </c>
      <c r="GG1269">
        <f t="shared" si="388"/>
        <v>346.53465346534654</v>
      </c>
      <c r="GH1269">
        <f t="shared" si="389"/>
        <v>0.24193548387096772</v>
      </c>
      <c r="GI1269">
        <f t="shared" si="390"/>
        <v>0.4587458745874588</v>
      </c>
      <c r="GJ1269">
        <f t="shared" si="391"/>
        <v>0.66507177033492837</v>
      </c>
      <c r="GK1269">
        <f t="shared" si="392"/>
        <v>502.39234449760767</v>
      </c>
      <c r="GL1269">
        <f t="shared" si="393"/>
        <v>8.0198019801980198</v>
      </c>
      <c r="GM1269">
        <f t="shared" si="394"/>
        <v>0.68976897689768979</v>
      </c>
      <c r="GN1269">
        <f t="shared" si="395"/>
        <v>8.6008230452674889E-2</v>
      </c>
      <c r="GO1269">
        <f t="shared" si="396"/>
        <v>1.1462264150943395</v>
      </c>
      <c r="GP1269">
        <f t="shared" si="397"/>
        <v>0.98193269131754068</v>
      </c>
      <c r="GQ1269">
        <f>(EA1269/0.0735)/((DZ1269/0.195*(EB1269/0.295))^0.5)</f>
        <v>1.0201600565845148</v>
      </c>
      <c r="GR1269">
        <v>0.51303399999999999</v>
      </c>
      <c r="GS1269">
        <v>0.70313899999999996</v>
      </c>
      <c r="GT1269">
        <v>18.603000000000002</v>
      </c>
      <c r="GU1269">
        <v>15.547000000000001</v>
      </c>
      <c r="GV1269">
        <v>38.174999999999997</v>
      </c>
    </row>
    <row r="1270" spans="1:204">
      <c r="A1270" t="s">
        <v>6519</v>
      </c>
      <c r="B1270" t="s">
        <v>6542</v>
      </c>
      <c r="C1270" t="s">
        <v>7230</v>
      </c>
      <c r="D1270" t="s">
        <v>7032</v>
      </c>
      <c r="E1270" t="s">
        <v>7032</v>
      </c>
      <c r="F1270">
        <v>141</v>
      </c>
      <c r="G1270">
        <v>35</v>
      </c>
      <c r="H1270" t="s">
        <v>7371</v>
      </c>
      <c r="I1270" t="s">
        <v>6546</v>
      </c>
      <c r="J1270" t="s">
        <v>180</v>
      </c>
      <c r="K1270">
        <v>-19.670000000000002</v>
      </c>
      <c r="L1270">
        <v>-19.670000000000002</v>
      </c>
      <c r="M1270">
        <v>-175</v>
      </c>
      <c r="N1270">
        <v>-175</v>
      </c>
      <c r="O1270" t="s">
        <v>179</v>
      </c>
      <c r="R1270" t="s">
        <v>6551</v>
      </c>
      <c r="S1270" t="s">
        <v>6545</v>
      </c>
      <c r="T1270" t="s">
        <v>7719</v>
      </c>
      <c r="V1270" t="s">
        <v>180</v>
      </c>
      <c r="W1270" t="s">
        <v>180</v>
      </c>
      <c r="X1270" t="s">
        <v>180</v>
      </c>
      <c r="Y1270" t="s">
        <v>180</v>
      </c>
      <c r="Z1270" t="s">
        <v>180</v>
      </c>
      <c r="AB1270" t="s">
        <v>180</v>
      </c>
      <c r="AC1270" t="s">
        <v>181</v>
      </c>
      <c r="AD1270" t="s">
        <v>180</v>
      </c>
      <c r="AE1270" t="s">
        <v>180</v>
      </c>
      <c r="AF1270" t="s">
        <v>180</v>
      </c>
      <c r="AG1270" t="s">
        <v>180</v>
      </c>
      <c r="AH1270" t="s">
        <v>6544</v>
      </c>
      <c r="AI1270">
        <v>52.83</v>
      </c>
      <c r="AJ1270">
        <v>0.73</v>
      </c>
      <c r="AK1270" t="s">
        <v>180</v>
      </c>
      <c r="AL1270">
        <v>15.62</v>
      </c>
      <c r="AM1270" t="s">
        <v>180</v>
      </c>
      <c r="AP1270">
        <v>10.28</v>
      </c>
      <c r="AQ1270">
        <v>10.83</v>
      </c>
      <c r="AR1270">
        <v>6.27</v>
      </c>
      <c r="AS1270">
        <v>0.18</v>
      </c>
      <c r="AT1270" t="s">
        <v>180</v>
      </c>
      <c r="AU1270">
        <v>0.5</v>
      </c>
      <c r="AV1270">
        <v>1.88</v>
      </c>
      <c r="AW1270">
        <v>0.14000000000000001</v>
      </c>
      <c r="AY1270" t="s">
        <v>180</v>
      </c>
      <c r="AZ1270" t="s">
        <v>180</v>
      </c>
      <c r="BA1270">
        <v>99.259999999999991</v>
      </c>
      <c r="BC1270" t="s">
        <v>180</v>
      </c>
      <c r="BD1270" t="s">
        <v>180</v>
      </c>
      <c r="BE1270" t="s">
        <v>180</v>
      </c>
      <c r="BF1270" t="s">
        <v>180</v>
      </c>
      <c r="BG1270" t="s">
        <v>180</v>
      </c>
      <c r="BH1270" t="s">
        <v>180</v>
      </c>
      <c r="BI1270" t="s">
        <v>180</v>
      </c>
      <c r="BK1270" t="s">
        <v>180</v>
      </c>
      <c r="BL1270" t="s">
        <v>180</v>
      </c>
      <c r="BM1270">
        <v>-0.28519567743501201</v>
      </c>
      <c r="BN1270" t="s">
        <v>180</v>
      </c>
      <c r="BO1270" t="s">
        <v>180</v>
      </c>
      <c r="BP1270" t="s">
        <v>180</v>
      </c>
      <c r="BQ1270" t="s">
        <v>180</v>
      </c>
      <c r="BR1270" t="s">
        <v>180</v>
      </c>
      <c r="BS1270" t="s">
        <v>180</v>
      </c>
      <c r="BT1270" t="s">
        <v>180</v>
      </c>
      <c r="BU1270" t="s">
        <v>180</v>
      </c>
      <c r="BV1270" t="s">
        <v>180</v>
      </c>
      <c r="BW1270" t="s">
        <v>180</v>
      </c>
      <c r="BX1270" t="s">
        <v>180</v>
      </c>
      <c r="BY1270" t="s">
        <v>180</v>
      </c>
      <c r="BZ1270" t="s">
        <v>180</v>
      </c>
      <c r="CD1270" t="s">
        <v>180</v>
      </c>
      <c r="CE1270" t="s">
        <v>180</v>
      </c>
      <c r="CG1270" t="s">
        <v>180</v>
      </c>
      <c r="CH1270" t="s">
        <v>180</v>
      </c>
      <c r="CI1270" t="s">
        <v>180</v>
      </c>
      <c r="CJ1270" t="s">
        <v>180</v>
      </c>
      <c r="CK1270" t="s">
        <v>180</v>
      </c>
      <c r="CM1270" t="s">
        <v>180</v>
      </c>
      <c r="CN1270" t="s">
        <v>180</v>
      </c>
      <c r="CO1270">
        <v>37.160505207388198</v>
      </c>
      <c r="CQ1270">
        <v>310.87733370300202</v>
      </c>
      <c r="CR1270">
        <v>59.023828512693697</v>
      </c>
      <c r="CS1270" t="s">
        <v>180</v>
      </c>
      <c r="CT1270" t="s">
        <v>180</v>
      </c>
      <c r="CU1270">
        <v>42.267169638703201</v>
      </c>
      <c r="CV1270">
        <v>23.536856894625</v>
      </c>
      <c r="CW1270">
        <v>119.284836627381</v>
      </c>
      <c r="CX1270">
        <v>70.969253489702098</v>
      </c>
      <c r="CY1270">
        <v>15.068052089957099</v>
      </c>
      <c r="CZ1270" t="s">
        <v>180</v>
      </c>
      <c r="DB1270" t="s">
        <v>180</v>
      </c>
      <c r="DC1270" t="s">
        <v>180</v>
      </c>
      <c r="DD1270">
        <v>6.2694273309633299</v>
      </c>
      <c r="DE1270">
        <v>303.14393104833999</v>
      </c>
      <c r="DF1270">
        <v>16.590060811468799</v>
      </c>
      <c r="DG1270">
        <v>35.475689731751601</v>
      </c>
      <c r="DH1270">
        <v>0.325697571704471</v>
      </c>
      <c r="DI1270">
        <v>0.54257362477684601</v>
      </c>
      <c r="DJ1270" t="s">
        <v>180</v>
      </c>
      <c r="DK1270" t="s">
        <v>180</v>
      </c>
      <c r="DL1270" t="s">
        <v>180</v>
      </c>
      <c r="DM1270" t="s">
        <v>180</v>
      </c>
      <c r="DP1270">
        <v>0.50295504893542997</v>
      </c>
      <c r="DR1270" t="s">
        <v>180</v>
      </c>
      <c r="DS1270" t="s">
        <v>180</v>
      </c>
      <c r="DT1270">
        <v>0.170293018926543</v>
      </c>
      <c r="DU1270">
        <v>100.681662300707</v>
      </c>
      <c r="DV1270">
        <v>2.5166061250743801</v>
      </c>
      <c r="DW1270">
        <v>7.0305483769852</v>
      </c>
      <c r="DX1270">
        <v>1.1911921671857499</v>
      </c>
      <c r="DY1270">
        <v>6.4554621550291698</v>
      </c>
      <c r="DZ1270">
        <v>2.2054580854051502</v>
      </c>
      <c r="EA1270">
        <v>0.75754024178322199</v>
      </c>
      <c r="EB1270">
        <v>2.69327847057763</v>
      </c>
      <c r="EC1270">
        <v>0.46773373616445801</v>
      </c>
      <c r="ED1270">
        <v>3.1392774842536402</v>
      </c>
      <c r="EE1270">
        <v>0.67568451783299199</v>
      </c>
      <c r="EF1270">
        <v>1.97453571802311</v>
      </c>
      <c r="EG1270">
        <v>0.28582032041732702</v>
      </c>
      <c r="EH1270">
        <v>1.92559144006337</v>
      </c>
      <c r="EI1270">
        <v>0.284221012135708</v>
      </c>
      <c r="EJ1270">
        <v>1.2198789895281901</v>
      </c>
      <c r="EK1270">
        <v>2.6264459325321701E-2</v>
      </c>
      <c r="EL1270">
        <v>9.9842094482012395E-2</v>
      </c>
      <c r="EM1270" t="s">
        <v>180</v>
      </c>
      <c r="EN1270" t="s">
        <v>180</v>
      </c>
      <c r="EO1270" t="s">
        <v>180</v>
      </c>
      <c r="EP1270" t="s">
        <v>180</v>
      </c>
      <c r="EQ1270" t="s">
        <v>180</v>
      </c>
      <c r="ER1270" t="s">
        <v>180</v>
      </c>
      <c r="ES1270">
        <v>1.6522992200085001E-2</v>
      </c>
      <c r="ET1270">
        <v>1.55849511308783</v>
      </c>
      <c r="EV1270">
        <v>0.19775721844275301</v>
      </c>
      <c r="EW1270">
        <v>0.13503558763708001</v>
      </c>
      <c r="EY1270" t="s">
        <v>180</v>
      </c>
      <c r="EZ1270" t="s">
        <v>180</v>
      </c>
      <c r="FB1270" t="s">
        <v>180</v>
      </c>
      <c r="FD1270" t="s">
        <v>180</v>
      </c>
      <c r="FF1270" t="s">
        <v>180</v>
      </c>
      <c r="FH1270" t="s">
        <v>180</v>
      </c>
      <c r="FI1270" t="s">
        <v>180</v>
      </c>
      <c r="FJ1270" t="s">
        <v>180</v>
      </c>
      <c r="FK1270" t="s">
        <v>180</v>
      </c>
      <c r="FL1270" t="s">
        <v>180</v>
      </c>
      <c r="FM1270" t="s">
        <v>180</v>
      </c>
      <c r="FN1270" t="s">
        <v>180</v>
      </c>
      <c r="FP1270" t="s">
        <v>180</v>
      </c>
      <c r="FQ1270" t="s">
        <v>180</v>
      </c>
      <c r="FR1270" t="s">
        <v>180</v>
      </c>
      <c r="FS1270" t="s">
        <v>180</v>
      </c>
      <c r="FT1270" t="s">
        <v>180</v>
      </c>
      <c r="FU1270" t="s">
        <v>180</v>
      </c>
      <c r="FV1270" t="s">
        <v>6552</v>
      </c>
      <c r="FW1270" t="s">
        <v>180</v>
      </c>
      <c r="FX1270">
        <f t="shared" si="379"/>
        <v>0.16914157641547914</v>
      </c>
      <c r="FY1270">
        <f t="shared" si="380"/>
        <v>18.423269336191129</v>
      </c>
      <c r="FZ1270">
        <f t="shared" si="381"/>
        <v>1.3069263150606654</v>
      </c>
      <c r="GA1270">
        <f t="shared" si="382"/>
        <v>1.1453406156253843</v>
      </c>
      <c r="GB1270">
        <f t="shared" si="383"/>
        <v>1.3986759675712912</v>
      </c>
      <c r="GC1270">
        <f t="shared" si="384"/>
        <v>0.68493150684931503</v>
      </c>
      <c r="GD1270">
        <f t="shared" si="385"/>
        <v>18.27262325878727</v>
      </c>
      <c r="GE1270">
        <f t="shared" si="386"/>
        <v>46.959291801002003</v>
      </c>
      <c r="GF1270">
        <f t="shared" si="387"/>
        <v>40.006920947047796</v>
      </c>
      <c r="GG1270">
        <f t="shared" si="388"/>
        <v>309.12622950736267</v>
      </c>
      <c r="GH1270">
        <f t="shared" si="389"/>
        <v>0.22167475842846487</v>
      </c>
      <c r="GI1270">
        <f t="shared" si="390"/>
        <v>0.41460421989147522</v>
      </c>
      <c r="GJ1270">
        <f t="shared" si="391"/>
        <v>0.68283518902836038</v>
      </c>
      <c r="GK1270">
        <f t="shared" si="392"/>
        <v>509.11750829390053</v>
      </c>
      <c r="GL1270">
        <f t="shared" si="393"/>
        <v>7.7268188150873875</v>
      </c>
      <c r="GM1270">
        <f t="shared" si="394"/>
        <v>0.6071805123011248</v>
      </c>
      <c r="GN1270">
        <f t="shared" si="395"/>
        <v>7.8580917558923991E-2</v>
      </c>
      <c r="GO1270">
        <f t="shared" si="396"/>
        <v>1.1410809127266053</v>
      </c>
      <c r="GP1270">
        <f t="shared" si="397"/>
        <v>0.97732737440296336</v>
      </c>
      <c r="GQ1270">
        <f>(EA1270/0.0735)/((DZ1270/0.195*(EB1270/0.295))^0.5)</f>
        <v>1.0142771668182597</v>
      </c>
    </row>
    <row r="1271" spans="1:204">
      <c r="A1271" t="s">
        <v>6519</v>
      </c>
      <c r="B1271" t="s">
        <v>6542</v>
      </c>
      <c r="C1271" t="s">
        <v>7230</v>
      </c>
      <c r="D1271" t="s">
        <v>7032</v>
      </c>
      <c r="E1271" t="s">
        <v>7032</v>
      </c>
      <c r="F1271">
        <v>141</v>
      </c>
      <c r="G1271">
        <v>35</v>
      </c>
      <c r="H1271" t="s">
        <v>7371</v>
      </c>
      <c r="I1271" t="s">
        <v>6546</v>
      </c>
      <c r="J1271" t="s">
        <v>180</v>
      </c>
      <c r="K1271">
        <v>-19.670000000000002</v>
      </c>
      <c r="L1271">
        <v>-19.670000000000002</v>
      </c>
      <c r="M1271">
        <v>-175</v>
      </c>
      <c r="N1271">
        <v>-175</v>
      </c>
      <c r="O1271" t="s">
        <v>179</v>
      </c>
      <c r="R1271" t="s">
        <v>6553</v>
      </c>
      <c r="S1271" t="s">
        <v>6545</v>
      </c>
      <c r="T1271" t="s">
        <v>7719</v>
      </c>
      <c r="V1271" t="s">
        <v>180</v>
      </c>
      <c r="W1271" t="s">
        <v>180</v>
      </c>
      <c r="X1271" t="s">
        <v>180</v>
      </c>
      <c r="Y1271" t="s">
        <v>180</v>
      </c>
      <c r="Z1271" t="s">
        <v>180</v>
      </c>
      <c r="AB1271" t="s">
        <v>180</v>
      </c>
      <c r="AC1271" t="s">
        <v>181</v>
      </c>
      <c r="AD1271" t="s">
        <v>180</v>
      </c>
      <c r="AE1271" t="s">
        <v>180</v>
      </c>
      <c r="AF1271" t="s">
        <v>180</v>
      </c>
      <c r="AG1271" t="s">
        <v>180</v>
      </c>
      <c r="AH1271" t="s">
        <v>6544</v>
      </c>
      <c r="AI1271">
        <v>52.52</v>
      </c>
      <c r="AJ1271">
        <v>0.72</v>
      </c>
      <c r="AK1271" t="s">
        <v>180</v>
      </c>
      <c r="AL1271">
        <v>14.26</v>
      </c>
      <c r="AM1271" t="s">
        <v>180</v>
      </c>
      <c r="AP1271">
        <v>10.27</v>
      </c>
      <c r="AQ1271">
        <v>10.55</v>
      </c>
      <c r="AR1271">
        <v>6.69</v>
      </c>
      <c r="AS1271">
        <v>0.19</v>
      </c>
      <c r="AT1271" t="s">
        <v>180</v>
      </c>
      <c r="AU1271">
        <v>0.5</v>
      </c>
      <c r="AV1271">
        <v>1.86</v>
      </c>
      <c r="AW1271">
        <v>0.14000000000000001</v>
      </c>
      <c r="AY1271" t="s">
        <v>180</v>
      </c>
      <c r="AZ1271" t="s">
        <v>180</v>
      </c>
      <c r="BA1271">
        <v>97.699999999999989</v>
      </c>
      <c r="BC1271" t="s">
        <v>180</v>
      </c>
      <c r="BD1271" t="s">
        <v>180</v>
      </c>
      <c r="BE1271" t="s">
        <v>180</v>
      </c>
      <c r="BF1271" t="s">
        <v>180</v>
      </c>
      <c r="BG1271" t="s">
        <v>180</v>
      </c>
      <c r="BH1271" t="s">
        <v>180</v>
      </c>
      <c r="BI1271" t="s">
        <v>180</v>
      </c>
      <c r="BK1271" t="s">
        <v>180</v>
      </c>
      <c r="BL1271" t="s">
        <v>180</v>
      </c>
      <c r="BM1271">
        <v>-0.122129568650721</v>
      </c>
      <c r="BN1271" t="s">
        <v>180</v>
      </c>
      <c r="BO1271" t="s">
        <v>180</v>
      </c>
      <c r="BP1271" t="s">
        <v>180</v>
      </c>
      <c r="BQ1271" t="s">
        <v>180</v>
      </c>
      <c r="BR1271" t="s">
        <v>180</v>
      </c>
      <c r="BS1271" t="s">
        <v>180</v>
      </c>
      <c r="BT1271" t="s">
        <v>180</v>
      </c>
      <c r="BU1271" t="s">
        <v>180</v>
      </c>
      <c r="BV1271" t="s">
        <v>180</v>
      </c>
      <c r="BW1271" t="s">
        <v>180</v>
      </c>
      <c r="BX1271" t="s">
        <v>180</v>
      </c>
      <c r="BY1271" t="s">
        <v>180</v>
      </c>
      <c r="BZ1271" t="s">
        <v>180</v>
      </c>
      <c r="CD1271" t="s">
        <v>180</v>
      </c>
      <c r="CE1271" t="s">
        <v>180</v>
      </c>
      <c r="CG1271" t="s">
        <v>180</v>
      </c>
      <c r="CH1271" t="s">
        <v>180</v>
      </c>
      <c r="CI1271" t="s">
        <v>180</v>
      </c>
      <c r="CJ1271" t="s">
        <v>180</v>
      </c>
      <c r="CK1271" t="s">
        <v>180</v>
      </c>
      <c r="CM1271" t="s">
        <v>180</v>
      </c>
      <c r="CN1271" t="s">
        <v>180</v>
      </c>
      <c r="CO1271">
        <v>38.790412114746303</v>
      </c>
      <c r="CQ1271">
        <v>310.772499446815</v>
      </c>
      <c r="CR1271">
        <v>106.062887719298</v>
      </c>
      <c r="CS1271" t="s">
        <v>180</v>
      </c>
      <c r="CT1271" t="s">
        <v>180</v>
      </c>
      <c r="CU1271">
        <v>38.897171062905002</v>
      </c>
      <c r="CV1271">
        <v>22.8390687142406</v>
      </c>
      <c r="CW1271">
        <v>104.711522056267</v>
      </c>
      <c r="CX1271">
        <v>70.776418587007996</v>
      </c>
      <c r="CY1271">
        <v>14.1163665283705</v>
      </c>
      <c r="CZ1271" t="s">
        <v>180</v>
      </c>
      <c r="DB1271" t="s">
        <v>180</v>
      </c>
      <c r="DC1271" t="s">
        <v>180</v>
      </c>
      <c r="DD1271">
        <v>6.2194340232337604</v>
      </c>
      <c r="DE1271">
        <v>258.809650640114</v>
      </c>
      <c r="DF1271">
        <v>16.233597028607601</v>
      </c>
      <c r="DG1271">
        <v>34.219803593330198</v>
      </c>
      <c r="DH1271">
        <v>0.30759762673462898</v>
      </c>
      <c r="DI1271">
        <v>0.58063563497708204</v>
      </c>
      <c r="DJ1271" t="s">
        <v>180</v>
      </c>
      <c r="DK1271" t="s">
        <v>180</v>
      </c>
      <c r="DL1271" t="s">
        <v>180</v>
      </c>
      <c r="DM1271" t="s">
        <v>180</v>
      </c>
      <c r="DP1271">
        <v>0.49731549051683299</v>
      </c>
      <c r="DR1271" t="s">
        <v>180</v>
      </c>
      <c r="DS1271" t="s">
        <v>180</v>
      </c>
      <c r="DT1271">
        <v>0.192229244736842</v>
      </c>
      <c r="DU1271">
        <v>105.41395505768899</v>
      </c>
      <c r="DV1271">
        <v>2.4255881693535599</v>
      </c>
      <c r="DW1271">
        <v>6.8178779326695098</v>
      </c>
      <c r="DX1271">
        <v>1.14863159285601</v>
      </c>
      <c r="DY1271">
        <v>6.1197763805911203</v>
      </c>
      <c r="DZ1271">
        <v>2.11958172324956</v>
      </c>
      <c r="EA1271">
        <v>0.74103887397898605</v>
      </c>
      <c r="EB1271">
        <v>2.6510433942407601</v>
      </c>
      <c r="EC1271">
        <v>0.46524285111427199</v>
      </c>
      <c r="ED1271">
        <v>3.1345070271850801</v>
      </c>
      <c r="EE1271">
        <v>0.670349990832938</v>
      </c>
      <c r="EF1271">
        <v>1.97331318228228</v>
      </c>
      <c r="EG1271">
        <v>0.28500770666192499</v>
      </c>
      <c r="EH1271">
        <v>1.9671603711079499</v>
      </c>
      <c r="EI1271">
        <v>0.29335499396238301</v>
      </c>
      <c r="EJ1271">
        <v>1.2104345607713001</v>
      </c>
      <c r="EK1271">
        <v>2.6882137148727701E-2</v>
      </c>
      <c r="EL1271">
        <v>0.10414195066382199</v>
      </c>
      <c r="EM1271" t="s">
        <v>180</v>
      </c>
      <c r="EN1271" t="s">
        <v>180</v>
      </c>
      <c r="EO1271" t="s">
        <v>180</v>
      </c>
      <c r="EP1271" t="s">
        <v>180</v>
      </c>
      <c r="EQ1271" t="s">
        <v>180</v>
      </c>
      <c r="ER1271" t="s">
        <v>180</v>
      </c>
      <c r="ES1271">
        <v>3.0000000000000001E-3</v>
      </c>
      <c r="ET1271">
        <v>1.64875129985248</v>
      </c>
      <c r="EV1271">
        <v>0.20925181699857701</v>
      </c>
      <c r="EW1271">
        <v>0.13874225733364901</v>
      </c>
      <c r="EX1271">
        <v>0.51303399999999999</v>
      </c>
      <c r="EY1271" t="s">
        <v>180</v>
      </c>
      <c r="EZ1271" t="s">
        <v>180</v>
      </c>
      <c r="FA1271">
        <v>0.70313899999999996</v>
      </c>
      <c r="FB1271" t="s">
        <v>180</v>
      </c>
      <c r="FC1271">
        <v>18.603000000000002</v>
      </c>
      <c r="FD1271" t="s">
        <v>180</v>
      </c>
      <c r="FE1271">
        <v>15.547000000000001</v>
      </c>
      <c r="FF1271" t="s">
        <v>180</v>
      </c>
      <c r="FG1271">
        <v>38.174999999999997</v>
      </c>
      <c r="FH1271" t="s">
        <v>180</v>
      </c>
      <c r="FI1271" t="s">
        <v>180</v>
      </c>
      <c r="FJ1271" t="s">
        <v>180</v>
      </c>
      <c r="FK1271" t="s">
        <v>180</v>
      </c>
      <c r="FL1271" t="s">
        <v>180</v>
      </c>
      <c r="FM1271" t="s">
        <v>180</v>
      </c>
      <c r="FN1271" t="s">
        <v>180</v>
      </c>
      <c r="FP1271" t="s">
        <v>180</v>
      </c>
      <c r="FQ1271" t="s">
        <v>180</v>
      </c>
      <c r="FR1271" t="s">
        <v>180</v>
      </c>
      <c r="FS1271" t="s">
        <v>180</v>
      </c>
      <c r="FT1271" t="s">
        <v>180</v>
      </c>
      <c r="FU1271" t="s">
        <v>180</v>
      </c>
      <c r="FV1271" t="s">
        <v>6554</v>
      </c>
      <c r="FW1271" t="s">
        <v>180</v>
      </c>
      <c r="FX1271">
        <f t="shared" si="379"/>
        <v>0.15636631931609263</v>
      </c>
      <c r="FY1271">
        <f t="shared" si="380"/>
        <v>17.395533224399401</v>
      </c>
      <c r="FZ1271">
        <f t="shared" si="381"/>
        <v>1.2330403789028206</v>
      </c>
      <c r="GA1271">
        <f t="shared" si="382"/>
        <v>1.07748293142758</v>
      </c>
      <c r="GB1271">
        <f t="shared" si="383"/>
        <v>1.3476498577223939</v>
      </c>
      <c r="GC1271">
        <f t="shared" si="384"/>
        <v>0.69444444444444442</v>
      </c>
      <c r="GD1271">
        <f t="shared" si="385"/>
        <v>15.94284065226133</v>
      </c>
      <c r="GE1271">
        <f t="shared" si="386"/>
        <v>42.290703866391127</v>
      </c>
      <c r="GF1271">
        <f t="shared" si="387"/>
        <v>43.459131434411113</v>
      </c>
      <c r="GG1271">
        <f t="shared" si="388"/>
        <v>342.70080746959684</v>
      </c>
      <c r="GH1271">
        <f t="shared" si="389"/>
        <v>0.2418276355392181</v>
      </c>
      <c r="GI1271">
        <f t="shared" si="390"/>
        <v>0.45105113068165803</v>
      </c>
      <c r="GJ1271">
        <f t="shared" si="391"/>
        <v>0.66303967785662055</v>
      </c>
      <c r="GK1271">
        <f t="shared" si="392"/>
        <v>503.76602014598444</v>
      </c>
      <c r="GL1271">
        <f t="shared" si="393"/>
        <v>7.885588049241246</v>
      </c>
      <c r="GM1271">
        <f t="shared" si="394"/>
        <v>0.6802777356247387</v>
      </c>
      <c r="GN1271">
        <f t="shared" si="395"/>
        <v>8.6268485162650024E-2</v>
      </c>
      <c r="GO1271">
        <f t="shared" si="396"/>
        <v>1.1443711477351566</v>
      </c>
      <c r="GP1271">
        <f t="shared" si="397"/>
        <v>0.98310456183084238</v>
      </c>
      <c r="GQ1271">
        <f>(EA1271/0.0735)/((DZ1271/0.195*(EB1271/0.295))^0.5)</f>
        <v>1.0201134281260269</v>
      </c>
      <c r="GR1271">
        <v>0.51303399999999999</v>
      </c>
      <c r="GS1271">
        <v>0.70313899999999996</v>
      </c>
      <c r="GT1271">
        <v>18.603000000000002</v>
      </c>
      <c r="GU1271">
        <v>15.547000000000001</v>
      </c>
      <c r="GV1271">
        <v>38.174999999999997</v>
      </c>
    </row>
    <row r="1272" spans="1:204">
      <c r="A1272" t="s">
        <v>6519</v>
      </c>
      <c r="B1272" t="s">
        <v>6542</v>
      </c>
      <c r="C1272" t="s">
        <v>7230</v>
      </c>
      <c r="D1272" t="s">
        <v>7032</v>
      </c>
      <c r="E1272" t="s">
        <v>7032</v>
      </c>
      <c r="F1272">
        <v>141</v>
      </c>
      <c r="G1272">
        <v>35</v>
      </c>
      <c r="H1272" t="s">
        <v>7371</v>
      </c>
      <c r="I1272" t="s">
        <v>6546</v>
      </c>
      <c r="J1272" t="s">
        <v>180</v>
      </c>
      <c r="K1272">
        <v>-19.670000000000002</v>
      </c>
      <c r="L1272">
        <v>-19.670000000000002</v>
      </c>
      <c r="M1272">
        <v>-175</v>
      </c>
      <c r="N1272">
        <v>-175</v>
      </c>
      <c r="O1272" t="s">
        <v>179</v>
      </c>
      <c r="R1272" t="s">
        <v>6555</v>
      </c>
      <c r="S1272" t="s">
        <v>6545</v>
      </c>
      <c r="T1272" t="s">
        <v>7719</v>
      </c>
      <c r="V1272" t="s">
        <v>180</v>
      </c>
      <c r="W1272" t="s">
        <v>180</v>
      </c>
      <c r="X1272" t="s">
        <v>180</v>
      </c>
      <c r="Y1272" t="s">
        <v>180</v>
      </c>
      <c r="Z1272" t="s">
        <v>180</v>
      </c>
      <c r="AB1272" t="s">
        <v>180</v>
      </c>
      <c r="AC1272" t="s">
        <v>181</v>
      </c>
      <c r="AD1272" t="s">
        <v>180</v>
      </c>
      <c r="AE1272" t="s">
        <v>180</v>
      </c>
      <c r="AF1272" t="s">
        <v>180</v>
      </c>
      <c r="AG1272" t="s">
        <v>180</v>
      </c>
      <c r="AH1272" t="s">
        <v>6544</v>
      </c>
      <c r="AI1272">
        <v>52.55</v>
      </c>
      <c r="AJ1272">
        <v>0.73</v>
      </c>
      <c r="AK1272" t="s">
        <v>180</v>
      </c>
      <c r="AL1272">
        <v>14.58</v>
      </c>
      <c r="AM1272" t="s">
        <v>180</v>
      </c>
      <c r="AP1272">
        <v>10.25</v>
      </c>
      <c r="AQ1272">
        <v>10.6</v>
      </c>
      <c r="AR1272">
        <v>6.23</v>
      </c>
      <c r="AS1272">
        <v>0.18</v>
      </c>
      <c r="AT1272" t="s">
        <v>180</v>
      </c>
      <c r="AU1272">
        <v>0.52</v>
      </c>
      <c r="AV1272">
        <v>1.82</v>
      </c>
      <c r="AW1272">
        <v>0.14000000000000001</v>
      </c>
      <c r="AY1272" t="s">
        <v>180</v>
      </c>
      <c r="AZ1272" t="s">
        <v>180</v>
      </c>
      <c r="BA1272">
        <v>97.6</v>
      </c>
      <c r="BC1272" t="s">
        <v>180</v>
      </c>
      <c r="BD1272" t="s">
        <v>180</v>
      </c>
      <c r="BE1272" t="s">
        <v>180</v>
      </c>
      <c r="BF1272" t="s">
        <v>180</v>
      </c>
      <c r="BG1272" t="s">
        <v>180</v>
      </c>
      <c r="BH1272" t="s">
        <v>180</v>
      </c>
      <c r="BI1272" t="s">
        <v>180</v>
      </c>
      <c r="BK1272" t="s">
        <v>180</v>
      </c>
      <c r="BL1272" t="s">
        <v>180</v>
      </c>
      <c r="BM1272">
        <v>-0.163395777200526</v>
      </c>
      <c r="BN1272" t="s">
        <v>180</v>
      </c>
      <c r="BO1272" t="s">
        <v>180</v>
      </c>
      <c r="BP1272" t="s">
        <v>180</v>
      </c>
      <c r="BQ1272" t="s">
        <v>180</v>
      </c>
      <c r="BR1272" t="s">
        <v>180</v>
      </c>
      <c r="BS1272" t="s">
        <v>180</v>
      </c>
      <c r="BT1272" t="s">
        <v>180</v>
      </c>
      <c r="BU1272" t="s">
        <v>180</v>
      </c>
      <c r="BV1272" t="s">
        <v>180</v>
      </c>
      <c r="BW1272" t="s">
        <v>180</v>
      </c>
      <c r="BX1272" t="s">
        <v>180</v>
      </c>
      <c r="BY1272" t="s">
        <v>180</v>
      </c>
      <c r="BZ1272" t="s">
        <v>180</v>
      </c>
      <c r="CA1272">
        <v>2.8259554335738799</v>
      </c>
      <c r="CD1272" t="s">
        <v>180</v>
      </c>
      <c r="CE1272" t="s">
        <v>180</v>
      </c>
      <c r="CG1272" t="s">
        <v>180</v>
      </c>
      <c r="CH1272" t="s">
        <v>180</v>
      </c>
      <c r="CI1272" t="s">
        <v>180</v>
      </c>
      <c r="CJ1272" t="s">
        <v>180</v>
      </c>
      <c r="CK1272" t="s">
        <v>180</v>
      </c>
      <c r="CM1272" t="s">
        <v>180</v>
      </c>
      <c r="CN1272" t="s">
        <v>180</v>
      </c>
      <c r="CO1272">
        <v>40.785365693244998</v>
      </c>
      <c r="CQ1272">
        <v>340.41694150597402</v>
      </c>
      <c r="CR1272">
        <v>94.429851387081499</v>
      </c>
      <c r="CS1272" t="s">
        <v>180</v>
      </c>
      <c r="CT1272" t="s">
        <v>180</v>
      </c>
      <c r="CU1272">
        <v>39.531710196379997</v>
      </c>
      <c r="CV1272">
        <v>27.927375987223499</v>
      </c>
      <c r="CW1272">
        <v>100.123968105998</v>
      </c>
      <c r="CX1272">
        <v>72.9971438737726</v>
      </c>
      <c r="CY1272">
        <v>14.714299291849001</v>
      </c>
      <c r="CZ1272" t="s">
        <v>180</v>
      </c>
      <c r="DB1272" t="s">
        <v>180</v>
      </c>
      <c r="DC1272" t="s">
        <v>180</v>
      </c>
      <c r="DD1272">
        <v>6.64083866272329</v>
      </c>
      <c r="DE1272">
        <v>290.635942907843</v>
      </c>
      <c r="DF1272">
        <v>16.9934945654797</v>
      </c>
      <c r="DG1272">
        <v>36.020683186442703</v>
      </c>
      <c r="DH1272">
        <v>0.32269885221814698</v>
      </c>
      <c r="DI1272">
        <v>0.61874657539926703</v>
      </c>
      <c r="DJ1272" t="s">
        <v>180</v>
      </c>
      <c r="DK1272" t="s">
        <v>180</v>
      </c>
      <c r="DL1272" t="s">
        <v>180</v>
      </c>
      <c r="DM1272" t="s">
        <v>180</v>
      </c>
      <c r="DP1272">
        <v>0.43177426954927201</v>
      </c>
      <c r="DR1272" t="s">
        <v>180</v>
      </c>
      <c r="DS1272" t="s">
        <v>180</v>
      </c>
      <c r="DT1272">
        <v>0.189051292203951</v>
      </c>
      <c r="DU1272">
        <v>105.45772092748101</v>
      </c>
      <c r="DV1272">
        <v>2.28018928782681</v>
      </c>
      <c r="DW1272">
        <v>6.4457181686974998</v>
      </c>
      <c r="DX1272">
        <v>1.08959455258488</v>
      </c>
      <c r="DY1272">
        <v>5.7926272909026402</v>
      </c>
      <c r="DZ1272">
        <v>1.9805204087306301</v>
      </c>
      <c r="EA1272">
        <v>0.711570857782309</v>
      </c>
      <c r="EB1272">
        <v>2.5084261061586899</v>
      </c>
      <c r="EC1272">
        <v>0.43962278528333099</v>
      </c>
      <c r="ED1272">
        <v>2.9211167484916598</v>
      </c>
      <c r="EE1272">
        <v>0.62512827516857905</v>
      </c>
      <c r="EF1272">
        <v>1.80940774263575</v>
      </c>
      <c r="EG1272">
        <v>0.27230729391931902</v>
      </c>
      <c r="EH1272">
        <v>1.84420973370401</v>
      </c>
      <c r="EI1272">
        <v>0.27440775174494297</v>
      </c>
      <c r="EJ1272">
        <v>1.1477480394534501</v>
      </c>
      <c r="EK1272">
        <v>2.4074646190701501E-2</v>
      </c>
      <c r="EL1272">
        <v>0.16438528894475299</v>
      </c>
      <c r="EM1272" t="s">
        <v>180</v>
      </c>
      <c r="EN1272" t="s">
        <v>180</v>
      </c>
      <c r="EO1272" t="s">
        <v>180</v>
      </c>
      <c r="EP1272" t="s">
        <v>180</v>
      </c>
      <c r="EQ1272" t="s">
        <v>180</v>
      </c>
      <c r="ER1272" t="s">
        <v>180</v>
      </c>
      <c r="ES1272">
        <v>1.7666316433810499E-2</v>
      </c>
      <c r="ET1272">
        <v>1.45107085638235</v>
      </c>
      <c r="EV1272">
        <v>0.18639585561930699</v>
      </c>
      <c r="EW1272">
        <v>0.120630562350645</v>
      </c>
      <c r="EY1272" t="s">
        <v>180</v>
      </c>
      <c r="EZ1272" t="s">
        <v>180</v>
      </c>
      <c r="FB1272" t="s">
        <v>180</v>
      </c>
      <c r="FD1272" t="s">
        <v>180</v>
      </c>
      <c r="FF1272" t="s">
        <v>180</v>
      </c>
      <c r="FH1272" t="s">
        <v>180</v>
      </c>
      <c r="FI1272" t="s">
        <v>180</v>
      </c>
      <c r="FJ1272" t="s">
        <v>180</v>
      </c>
      <c r="FK1272" t="s">
        <v>180</v>
      </c>
      <c r="FL1272" t="s">
        <v>180</v>
      </c>
      <c r="FM1272" t="s">
        <v>180</v>
      </c>
      <c r="FN1272" t="s">
        <v>180</v>
      </c>
      <c r="FP1272" t="s">
        <v>180</v>
      </c>
      <c r="FQ1272" t="s">
        <v>180</v>
      </c>
      <c r="FR1272" t="s">
        <v>180</v>
      </c>
      <c r="FS1272" t="s">
        <v>180</v>
      </c>
      <c r="FT1272" t="s">
        <v>180</v>
      </c>
      <c r="FU1272" t="s">
        <v>180</v>
      </c>
      <c r="FV1272" t="s">
        <v>6556</v>
      </c>
      <c r="FW1272" t="s">
        <v>180</v>
      </c>
      <c r="FX1272">
        <f t="shared" si="379"/>
        <v>0.17497947566409447</v>
      </c>
      <c r="FY1272">
        <f t="shared" si="380"/>
        <v>19.531771537772347</v>
      </c>
      <c r="FZ1272">
        <f t="shared" si="381"/>
        <v>1.236404540196822</v>
      </c>
      <c r="GA1272">
        <f t="shared" si="382"/>
        <v>1.0739127836359732</v>
      </c>
      <c r="GB1272">
        <f t="shared" si="383"/>
        <v>1.3601631421392795</v>
      </c>
      <c r="GC1272">
        <f t="shared" si="384"/>
        <v>0.71232876712328774</v>
      </c>
      <c r="GD1272">
        <f t="shared" si="385"/>
        <v>17.102776700104755</v>
      </c>
      <c r="GE1272">
        <f t="shared" si="386"/>
        <v>50.173423614581367</v>
      </c>
      <c r="GF1272">
        <f t="shared" si="387"/>
        <v>46.24954668916547</v>
      </c>
      <c r="GG1272">
        <f t="shared" si="388"/>
        <v>326.79918196979128</v>
      </c>
      <c r="GH1272">
        <f t="shared" si="389"/>
        <v>0.22512167277638995</v>
      </c>
      <c r="GI1272">
        <f t="shared" si="390"/>
        <v>0.37381776080535228</v>
      </c>
      <c r="GJ1272">
        <f t="shared" si="391"/>
        <v>0.64717405840299169</v>
      </c>
      <c r="GK1272">
        <f t="shared" si="392"/>
        <v>565.7728846872368</v>
      </c>
      <c r="GL1272">
        <f t="shared" si="393"/>
        <v>7.065997514876142</v>
      </c>
      <c r="GM1272">
        <f t="shared" si="394"/>
        <v>0.57761548991597256</v>
      </c>
      <c r="GN1272">
        <f t="shared" si="395"/>
        <v>8.1745781639451565E-2</v>
      </c>
      <c r="GO1272">
        <f t="shared" si="396"/>
        <v>1.1513081500070206</v>
      </c>
      <c r="GP1272">
        <f t="shared" si="397"/>
        <v>0.98424405866536602</v>
      </c>
      <c r="GQ1272">
        <f>(EA1272/0.0735)/((DZ1272/0.195*(EB1272/0.295))^0.5)</f>
        <v>1.0417627175528452</v>
      </c>
    </row>
    <row r="1273" spans="1:204">
      <c r="A1273" t="s">
        <v>6519</v>
      </c>
      <c r="B1273" t="s">
        <v>6815</v>
      </c>
      <c r="C1273" t="s">
        <v>7230</v>
      </c>
      <c r="D1273" t="s">
        <v>7032</v>
      </c>
      <c r="E1273" t="s">
        <v>7032</v>
      </c>
      <c r="F1273">
        <v>141</v>
      </c>
      <c r="G1273">
        <v>35</v>
      </c>
      <c r="H1273" t="s">
        <v>7371</v>
      </c>
      <c r="I1273" t="s">
        <v>6546</v>
      </c>
      <c r="J1273" t="s">
        <v>180</v>
      </c>
      <c r="K1273">
        <v>-19.05</v>
      </c>
      <c r="L1273">
        <v>-19.05</v>
      </c>
      <c r="M1273">
        <v>-175.02</v>
      </c>
      <c r="N1273">
        <v>-175.02</v>
      </c>
      <c r="O1273" t="s">
        <v>179</v>
      </c>
      <c r="R1273" t="s">
        <v>6830</v>
      </c>
      <c r="S1273" t="s">
        <v>6817</v>
      </c>
      <c r="T1273" t="s">
        <v>7719</v>
      </c>
      <c r="V1273" t="s">
        <v>180</v>
      </c>
      <c r="W1273" t="s">
        <v>180</v>
      </c>
      <c r="X1273" t="s">
        <v>180</v>
      </c>
      <c r="Y1273" t="s">
        <v>180</v>
      </c>
      <c r="Z1273" t="s">
        <v>180</v>
      </c>
      <c r="AB1273" t="s">
        <v>180</v>
      </c>
      <c r="AC1273" t="s">
        <v>181</v>
      </c>
      <c r="AD1273" t="s">
        <v>180</v>
      </c>
      <c r="AE1273" t="s">
        <v>180</v>
      </c>
      <c r="AF1273" t="s">
        <v>196</v>
      </c>
      <c r="AG1273" t="s">
        <v>180</v>
      </c>
      <c r="AH1273" t="s">
        <v>6818</v>
      </c>
      <c r="AI1273">
        <v>52.67</v>
      </c>
      <c r="AJ1273">
        <v>0.69</v>
      </c>
      <c r="AK1273" t="s">
        <v>180</v>
      </c>
      <c r="AL1273">
        <v>15.07</v>
      </c>
      <c r="AM1273" t="s">
        <v>180</v>
      </c>
      <c r="AP1273">
        <v>10.130000000000001</v>
      </c>
      <c r="AQ1273">
        <v>11.4</v>
      </c>
      <c r="AR1273">
        <v>7</v>
      </c>
      <c r="AS1273">
        <v>0.18</v>
      </c>
      <c r="AT1273" t="s">
        <v>180</v>
      </c>
      <c r="AU1273">
        <v>0.49</v>
      </c>
      <c r="AV1273">
        <v>1.88</v>
      </c>
      <c r="AW1273">
        <v>0.13</v>
      </c>
      <c r="AY1273" t="s">
        <v>180</v>
      </c>
      <c r="AZ1273" t="s">
        <v>180</v>
      </c>
      <c r="BA1273">
        <v>99.64</v>
      </c>
      <c r="BC1273" t="s">
        <v>180</v>
      </c>
      <c r="BD1273" t="s">
        <v>180</v>
      </c>
      <c r="BE1273" t="s">
        <v>180</v>
      </c>
      <c r="BF1273" t="s">
        <v>180</v>
      </c>
      <c r="BG1273" t="s">
        <v>180</v>
      </c>
      <c r="BH1273" t="s">
        <v>180</v>
      </c>
      <c r="BI1273" t="s">
        <v>180</v>
      </c>
      <c r="BK1273" t="s">
        <v>180</v>
      </c>
      <c r="BL1273" t="s">
        <v>180</v>
      </c>
      <c r="BM1273">
        <v>-0.37</v>
      </c>
      <c r="BN1273" t="s">
        <v>180</v>
      </c>
      <c r="BO1273" t="s">
        <v>180</v>
      </c>
      <c r="BP1273" t="s">
        <v>180</v>
      </c>
      <c r="BQ1273" t="s">
        <v>180</v>
      </c>
      <c r="BR1273" t="s">
        <v>180</v>
      </c>
      <c r="BS1273" t="s">
        <v>180</v>
      </c>
      <c r="BT1273" t="s">
        <v>180</v>
      </c>
      <c r="BU1273" t="s">
        <v>180</v>
      </c>
      <c r="BV1273" t="s">
        <v>180</v>
      </c>
      <c r="BW1273" t="s">
        <v>180</v>
      </c>
      <c r="BX1273" t="s">
        <v>180</v>
      </c>
      <c r="BY1273" t="s">
        <v>180</v>
      </c>
      <c r="BZ1273" t="s">
        <v>180</v>
      </c>
      <c r="CD1273" t="s">
        <v>180</v>
      </c>
      <c r="CE1273" t="s">
        <v>180</v>
      </c>
      <c r="CG1273" t="s">
        <v>180</v>
      </c>
      <c r="CH1273" t="s">
        <v>180</v>
      </c>
      <c r="CI1273" t="s">
        <v>180</v>
      </c>
      <c r="CJ1273" t="s">
        <v>180</v>
      </c>
      <c r="CK1273" t="s">
        <v>180</v>
      </c>
      <c r="CM1273" t="s">
        <v>180</v>
      </c>
      <c r="CN1273" t="s">
        <v>180</v>
      </c>
      <c r="CO1273">
        <v>33</v>
      </c>
      <c r="CQ1273">
        <v>285</v>
      </c>
      <c r="CR1273">
        <v>55</v>
      </c>
      <c r="CS1273" t="s">
        <v>180</v>
      </c>
      <c r="CT1273" t="s">
        <v>180</v>
      </c>
      <c r="CV1273">
        <v>25</v>
      </c>
      <c r="CW1273">
        <v>94</v>
      </c>
      <c r="CX1273">
        <v>88</v>
      </c>
      <c r="CY1273">
        <v>20</v>
      </c>
      <c r="CZ1273" t="s">
        <v>180</v>
      </c>
      <c r="DB1273" t="s">
        <v>180</v>
      </c>
      <c r="DC1273" t="s">
        <v>180</v>
      </c>
      <c r="DD1273">
        <v>7.1</v>
      </c>
      <c r="DE1273">
        <v>331</v>
      </c>
      <c r="DF1273">
        <v>13.72</v>
      </c>
      <c r="DG1273">
        <v>32.74</v>
      </c>
      <c r="DH1273">
        <v>0.373</v>
      </c>
      <c r="DJ1273" t="s">
        <v>180</v>
      </c>
      <c r="DK1273" t="s">
        <v>180</v>
      </c>
      <c r="DL1273" t="s">
        <v>180</v>
      </c>
      <c r="DM1273" t="s">
        <v>180</v>
      </c>
      <c r="DR1273" t="s">
        <v>180</v>
      </c>
      <c r="DS1273" t="s">
        <v>180</v>
      </c>
      <c r="DT1273">
        <v>0.17</v>
      </c>
      <c r="DU1273">
        <v>116</v>
      </c>
      <c r="DV1273">
        <v>2.54</v>
      </c>
      <c r="DW1273">
        <v>7.43</v>
      </c>
      <c r="DX1273">
        <v>1.27</v>
      </c>
      <c r="DY1273">
        <v>6.47</v>
      </c>
      <c r="DZ1273">
        <v>2.0099999999999998</v>
      </c>
      <c r="EA1273">
        <v>0.83</v>
      </c>
      <c r="EB1273">
        <v>2.16</v>
      </c>
      <c r="EC1273">
        <v>0.38</v>
      </c>
      <c r="ED1273">
        <v>2.52</v>
      </c>
      <c r="EE1273">
        <v>0.54</v>
      </c>
      <c r="EF1273">
        <v>1.5</v>
      </c>
      <c r="EG1273">
        <v>0.24</v>
      </c>
      <c r="EH1273">
        <v>1.68</v>
      </c>
      <c r="EI1273">
        <v>0.24</v>
      </c>
      <c r="EJ1273">
        <v>1</v>
      </c>
      <c r="EK1273">
        <v>2.8299999999999999E-2</v>
      </c>
      <c r="EM1273" t="s">
        <v>180</v>
      </c>
      <c r="EN1273" t="s">
        <v>180</v>
      </c>
      <c r="EO1273" t="s">
        <v>180</v>
      </c>
      <c r="EP1273" t="s">
        <v>180</v>
      </c>
      <c r="EQ1273" t="s">
        <v>180</v>
      </c>
      <c r="ER1273" t="s">
        <v>180</v>
      </c>
      <c r="ET1273">
        <v>2.0499999999999998</v>
      </c>
      <c r="EV1273">
        <v>0.16</v>
      </c>
      <c r="EW1273">
        <v>0.112</v>
      </c>
      <c r="EY1273" t="s">
        <v>180</v>
      </c>
      <c r="EZ1273" t="s">
        <v>180</v>
      </c>
      <c r="FB1273" t="s">
        <v>180</v>
      </c>
      <c r="FD1273" t="s">
        <v>180</v>
      </c>
      <c r="FF1273" t="s">
        <v>180</v>
      </c>
      <c r="FH1273" t="s">
        <v>180</v>
      </c>
      <c r="FI1273" t="s">
        <v>180</v>
      </c>
      <c r="FJ1273" t="s">
        <v>180</v>
      </c>
      <c r="FK1273" t="s">
        <v>180</v>
      </c>
      <c r="FL1273" t="s">
        <v>180</v>
      </c>
      <c r="FM1273" t="s">
        <v>180</v>
      </c>
      <c r="FN1273" t="s">
        <v>180</v>
      </c>
      <c r="FP1273" t="s">
        <v>180</v>
      </c>
      <c r="FQ1273" t="s">
        <v>180</v>
      </c>
      <c r="FR1273" t="s">
        <v>180</v>
      </c>
      <c r="FS1273" t="s">
        <v>180</v>
      </c>
      <c r="FT1273" t="s">
        <v>180</v>
      </c>
      <c r="FU1273" t="s">
        <v>180</v>
      </c>
      <c r="FV1273" t="s">
        <v>6831</v>
      </c>
      <c r="FW1273" t="s">
        <v>180</v>
      </c>
      <c r="FX1273">
        <f t="shared" si="379"/>
        <v>0.22202380952380954</v>
      </c>
      <c r="FY1273">
        <f t="shared" si="380"/>
        <v>19.488095238095241</v>
      </c>
      <c r="FZ1273">
        <f t="shared" si="381"/>
        <v>1.5119047619047621</v>
      </c>
      <c r="GA1273">
        <f t="shared" si="382"/>
        <v>1.1964285714285714</v>
      </c>
      <c r="GB1273">
        <f t="shared" si="383"/>
        <v>1.2857142857142858</v>
      </c>
      <c r="GC1273">
        <f t="shared" si="384"/>
        <v>0.71014492753623193</v>
      </c>
      <c r="GD1273">
        <f t="shared" si="385"/>
        <v>24.125364431486879</v>
      </c>
      <c r="GE1273">
        <f t="shared" si="386"/>
        <v>51.15919629057187</v>
      </c>
      <c r="GF1273">
        <f t="shared" si="387"/>
        <v>45.669291338582674</v>
      </c>
      <c r="GG1273">
        <f t="shared" si="388"/>
        <v>310.99195710455763</v>
      </c>
      <c r="GH1273">
        <f t="shared" si="389"/>
        <v>0.27590847913862715</v>
      </c>
      <c r="GI1273">
        <f t="shared" si="390"/>
        <v>0.30026809651474534</v>
      </c>
      <c r="GJ1273">
        <f t="shared" si="391"/>
        <v>0.7</v>
      </c>
      <c r="GK1273">
        <f t="shared" si="392"/>
        <v>725</v>
      </c>
      <c r="GL1273">
        <f t="shared" si="393"/>
        <v>6.8096514745308312</v>
      </c>
      <c r="GM1273">
        <f t="shared" si="394"/>
        <v>0.42895442359249331</v>
      </c>
      <c r="GN1273">
        <f t="shared" si="395"/>
        <v>6.2992125984251968E-2</v>
      </c>
      <c r="GO1273">
        <f t="shared" si="396"/>
        <v>1.2636815920398012</v>
      </c>
      <c r="GP1273">
        <f t="shared" si="397"/>
        <v>0.99567934158247662</v>
      </c>
      <c r="GQ1273">
        <f>(EA1273/0.0735)/((DZ1273/0.195*(EB1273/0.295))^0.5)</f>
        <v>1.2998527660358827</v>
      </c>
    </row>
    <row r="1274" spans="1:204">
      <c r="A1274" t="s">
        <v>6519</v>
      </c>
      <c r="B1274" t="s">
        <v>6873</v>
      </c>
      <c r="C1274" t="s">
        <v>7230</v>
      </c>
      <c r="D1274" t="s">
        <v>7032</v>
      </c>
      <c r="E1274" t="s">
        <v>7032</v>
      </c>
      <c r="F1274">
        <v>141</v>
      </c>
      <c r="G1274">
        <v>35</v>
      </c>
      <c r="H1274" t="s">
        <v>7371</v>
      </c>
      <c r="I1274" t="s">
        <v>6546</v>
      </c>
      <c r="J1274" t="s">
        <v>180</v>
      </c>
      <c r="K1274">
        <v>-19.684699999999999</v>
      </c>
      <c r="L1274">
        <v>-19.684699999999999</v>
      </c>
      <c r="M1274">
        <v>-175.03139999999999</v>
      </c>
      <c r="N1274">
        <v>-175.03139999999999</v>
      </c>
      <c r="O1274" t="s">
        <v>179</v>
      </c>
      <c r="R1274" t="s">
        <v>6874</v>
      </c>
      <c r="S1274" t="s">
        <v>6875</v>
      </c>
      <c r="T1274" t="s">
        <v>7719</v>
      </c>
      <c r="V1274" t="s">
        <v>180</v>
      </c>
      <c r="W1274" t="s">
        <v>180</v>
      </c>
      <c r="X1274" t="s">
        <v>180</v>
      </c>
      <c r="Y1274" t="s">
        <v>180</v>
      </c>
      <c r="Z1274" t="s">
        <v>180</v>
      </c>
      <c r="AB1274" t="s">
        <v>180</v>
      </c>
      <c r="AC1274" t="s">
        <v>181</v>
      </c>
      <c r="AD1274" t="s">
        <v>180</v>
      </c>
      <c r="AE1274" t="s">
        <v>180</v>
      </c>
      <c r="AF1274" t="s">
        <v>180</v>
      </c>
      <c r="AG1274" t="s">
        <v>180</v>
      </c>
      <c r="AH1274" t="s">
        <v>6876</v>
      </c>
      <c r="AI1274">
        <v>52.67</v>
      </c>
      <c r="AJ1274">
        <v>0.69</v>
      </c>
      <c r="AK1274" t="s">
        <v>180</v>
      </c>
      <c r="AL1274">
        <v>15.07</v>
      </c>
      <c r="AM1274" t="s">
        <v>180</v>
      </c>
      <c r="AP1274">
        <v>10.130000000000001</v>
      </c>
      <c r="AQ1274">
        <v>11.4</v>
      </c>
      <c r="AR1274">
        <v>7</v>
      </c>
      <c r="AS1274">
        <v>0.18</v>
      </c>
      <c r="AT1274" t="s">
        <v>180</v>
      </c>
      <c r="AU1274">
        <v>0.49</v>
      </c>
      <c r="AV1274">
        <v>1.88</v>
      </c>
      <c r="AW1274">
        <v>0.13</v>
      </c>
      <c r="AY1274" t="s">
        <v>180</v>
      </c>
      <c r="AZ1274" t="s">
        <v>180</v>
      </c>
      <c r="BA1274">
        <v>99.64</v>
      </c>
      <c r="BC1274" t="s">
        <v>180</v>
      </c>
      <c r="BD1274" t="s">
        <v>180</v>
      </c>
      <c r="BE1274" t="s">
        <v>180</v>
      </c>
      <c r="BF1274" t="s">
        <v>180</v>
      </c>
      <c r="BG1274" t="s">
        <v>180</v>
      </c>
      <c r="BH1274" t="s">
        <v>180</v>
      </c>
      <c r="BI1274" t="s">
        <v>180</v>
      </c>
      <c r="BK1274" t="s">
        <v>180</v>
      </c>
      <c r="BL1274" t="s">
        <v>180</v>
      </c>
      <c r="BM1274">
        <v>-0.37</v>
      </c>
      <c r="BN1274" t="s">
        <v>180</v>
      </c>
      <c r="BO1274" t="s">
        <v>180</v>
      </c>
      <c r="BP1274" t="s">
        <v>180</v>
      </c>
      <c r="BQ1274" t="s">
        <v>180</v>
      </c>
      <c r="BR1274" t="s">
        <v>180</v>
      </c>
      <c r="BS1274" t="s">
        <v>180</v>
      </c>
      <c r="BT1274" t="s">
        <v>180</v>
      </c>
      <c r="BU1274" t="s">
        <v>180</v>
      </c>
      <c r="BV1274" t="s">
        <v>180</v>
      </c>
      <c r="BW1274" t="s">
        <v>180</v>
      </c>
      <c r="BX1274" t="s">
        <v>180</v>
      </c>
      <c r="BY1274" t="s">
        <v>180</v>
      </c>
      <c r="BZ1274" t="s">
        <v>180</v>
      </c>
      <c r="CD1274" t="s">
        <v>180</v>
      </c>
      <c r="CE1274" t="s">
        <v>180</v>
      </c>
      <c r="CG1274" t="s">
        <v>180</v>
      </c>
      <c r="CH1274" t="s">
        <v>180</v>
      </c>
      <c r="CI1274" t="s">
        <v>180</v>
      </c>
      <c r="CJ1274" t="s">
        <v>180</v>
      </c>
      <c r="CK1274" t="s">
        <v>180</v>
      </c>
      <c r="CM1274" t="s">
        <v>180</v>
      </c>
      <c r="CN1274" t="s">
        <v>180</v>
      </c>
      <c r="CO1274">
        <v>32.72</v>
      </c>
      <c r="CQ1274">
        <v>284.94</v>
      </c>
      <c r="CR1274">
        <v>55.24</v>
      </c>
      <c r="CS1274" t="s">
        <v>180</v>
      </c>
      <c r="CT1274" t="s">
        <v>180</v>
      </c>
      <c r="CU1274">
        <v>30.71</v>
      </c>
      <c r="CV1274">
        <v>25.29</v>
      </c>
      <c r="CW1274">
        <v>93.5</v>
      </c>
      <c r="CX1274">
        <v>87.74</v>
      </c>
      <c r="CY1274">
        <v>19.68</v>
      </c>
      <c r="CZ1274" t="s">
        <v>180</v>
      </c>
      <c r="DB1274" t="s">
        <v>180</v>
      </c>
      <c r="DC1274" t="s">
        <v>180</v>
      </c>
      <c r="DD1274">
        <v>7.1</v>
      </c>
      <c r="DE1274">
        <v>331.38</v>
      </c>
      <c r="DF1274">
        <v>13.72</v>
      </c>
      <c r="DG1274">
        <v>32.74</v>
      </c>
      <c r="DH1274">
        <v>0.373</v>
      </c>
      <c r="DJ1274" t="s">
        <v>180</v>
      </c>
      <c r="DK1274" t="s">
        <v>180</v>
      </c>
      <c r="DL1274" t="s">
        <v>180</v>
      </c>
      <c r="DM1274" t="s">
        <v>180</v>
      </c>
      <c r="DR1274" t="s">
        <v>180</v>
      </c>
      <c r="DS1274" t="s">
        <v>180</v>
      </c>
      <c r="DT1274">
        <v>0.17</v>
      </c>
      <c r="DU1274">
        <v>116.41</v>
      </c>
      <c r="DV1274">
        <v>2.5369999999999999</v>
      </c>
      <c r="DW1274">
        <v>7.43</v>
      </c>
      <c r="DX1274">
        <v>1.2729999999999999</v>
      </c>
      <c r="DY1274">
        <v>6.47</v>
      </c>
      <c r="DZ1274">
        <v>2.0169999999999999</v>
      </c>
      <c r="EA1274">
        <v>0.82699999999999996</v>
      </c>
      <c r="EB1274">
        <v>2.16</v>
      </c>
      <c r="EC1274">
        <v>0.377</v>
      </c>
      <c r="ED1274">
        <v>2.5219999999999998</v>
      </c>
      <c r="EE1274">
        <v>0.54300000000000004</v>
      </c>
      <c r="EF1274">
        <v>1.4970000000000001</v>
      </c>
      <c r="EG1274">
        <v>0.23569999999999999</v>
      </c>
      <c r="EH1274">
        <v>1.6759999999999999</v>
      </c>
      <c r="EI1274">
        <v>0.23780000000000001</v>
      </c>
      <c r="EJ1274">
        <v>1</v>
      </c>
      <c r="EK1274">
        <v>2.8299999999999999E-2</v>
      </c>
      <c r="EM1274" t="s">
        <v>180</v>
      </c>
      <c r="EN1274" t="s">
        <v>180</v>
      </c>
      <c r="EO1274" t="s">
        <v>180</v>
      </c>
      <c r="EP1274" t="s">
        <v>180</v>
      </c>
      <c r="EQ1274" t="s">
        <v>180</v>
      </c>
      <c r="ER1274" t="s">
        <v>180</v>
      </c>
      <c r="ET1274">
        <v>2.048</v>
      </c>
      <c r="EV1274">
        <v>0.18909999999999999</v>
      </c>
      <c r="EW1274">
        <v>0.1691</v>
      </c>
      <c r="EY1274" t="s">
        <v>180</v>
      </c>
      <c r="EZ1274" t="s">
        <v>180</v>
      </c>
      <c r="FB1274" t="s">
        <v>180</v>
      </c>
      <c r="FD1274" t="s">
        <v>180</v>
      </c>
      <c r="FF1274" t="s">
        <v>180</v>
      </c>
      <c r="FH1274" t="s">
        <v>180</v>
      </c>
      <c r="FI1274" t="s">
        <v>180</v>
      </c>
      <c r="FJ1274" t="s">
        <v>180</v>
      </c>
      <c r="FK1274" t="s">
        <v>180</v>
      </c>
      <c r="FL1274" t="s">
        <v>180</v>
      </c>
      <c r="FM1274" t="s">
        <v>180</v>
      </c>
      <c r="FN1274" t="s">
        <v>180</v>
      </c>
      <c r="FP1274" t="s">
        <v>180</v>
      </c>
      <c r="FQ1274" t="s">
        <v>180</v>
      </c>
      <c r="FR1274" t="s">
        <v>180</v>
      </c>
      <c r="FS1274" t="s">
        <v>180</v>
      </c>
      <c r="FT1274" t="s">
        <v>180</v>
      </c>
      <c r="FU1274" t="s">
        <v>180</v>
      </c>
      <c r="FV1274" t="s">
        <v>6877</v>
      </c>
      <c r="FW1274" t="s">
        <v>180</v>
      </c>
      <c r="FX1274">
        <f t="shared" si="379"/>
        <v>0.22255369928400956</v>
      </c>
      <c r="FY1274">
        <f t="shared" si="380"/>
        <v>19.534606205250597</v>
      </c>
      <c r="FZ1274">
        <f t="shared" si="381"/>
        <v>1.5137231503579953</v>
      </c>
      <c r="GA1274">
        <f t="shared" si="382"/>
        <v>1.2034606205250598</v>
      </c>
      <c r="GB1274">
        <f t="shared" si="383"/>
        <v>1.2887828162291171</v>
      </c>
      <c r="GC1274">
        <f t="shared" si="384"/>
        <v>0.71014492753623193</v>
      </c>
      <c r="GD1274">
        <f t="shared" si="385"/>
        <v>24.153061224489793</v>
      </c>
      <c r="GE1274">
        <f t="shared" si="386"/>
        <v>51.217928902627513</v>
      </c>
      <c r="GF1274">
        <f t="shared" si="387"/>
        <v>45.884903429247146</v>
      </c>
      <c r="GG1274">
        <f t="shared" si="388"/>
        <v>312.0911528150134</v>
      </c>
      <c r="GH1274">
        <f t="shared" si="389"/>
        <v>0.27563930013458954</v>
      </c>
      <c r="GI1274">
        <f t="shared" si="390"/>
        <v>0.45335120643431637</v>
      </c>
      <c r="GJ1274">
        <f t="shared" si="391"/>
        <v>0.89423585404547867</v>
      </c>
      <c r="GK1274">
        <f t="shared" si="392"/>
        <v>615.60021152829188</v>
      </c>
      <c r="GL1274">
        <f t="shared" si="393"/>
        <v>6.8016085790884713</v>
      </c>
      <c r="GM1274">
        <f t="shared" si="394"/>
        <v>0.50697050938337795</v>
      </c>
      <c r="GN1274">
        <f t="shared" si="395"/>
        <v>7.4536854552621198E-2</v>
      </c>
      <c r="GO1274">
        <f t="shared" si="396"/>
        <v>1.2578086266732771</v>
      </c>
      <c r="GP1274">
        <f t="shared" si="397"/>
        <v>0.99509324884617145</v>
      </c>
      <c r="GQ1274">
        <f>(EA1274/0.0735)/((DZ1274/0.195*(EB1274/0.295))^0.5)</f>
        <v>1.2929051323863183</v>
      </c>
    </row>
    <row r="1275" spans="1:204">
      <c r="A1275" t="s">
        <v>6519</v>
      </c>
      <c r="B1275" t="s">
        <v>6873</v>
      </c>
      <c r="C1275" t="s">
        <v>7230</v>
      </c>
      <c r="D1275" t="s">
        <v>7032</v>
      </c>
      <c r="E1275" t="s">
        <v>7032</v>
      </c>
      <c r="F1275">
        <v>141</v>
      </c>
      <c r="G1275">
        <v>35</v>
      </c>
      <c r="H1275" t="s">
        <v>7371</v>
      </c>
      <c r="I1275" t="s">
        <v>6546</v>
      </c>
      <c r="J1275" t="s">
        <v>180</v>
      </c>
      <c r="K1275">
        <v>-19.7165</v>
      </c>
      <c r="L1275">
        <v>-19.7165</v>
      </c>
      <c r="M1275">
        <v>-175.095</v>
      </c>
      <c r="N1275">
        <v>-175.095</v>
      </c>
      <c r="O1275" t="s">
        <v>179</v>
      </c>
      <c r="R1275" t="s">
        <v>6878</v>
      </c>
      <c r="S1275" t="s">
        <v>6875</v>
      </c>
      <c r="T1275" t="s">
        <v>7719</v>
      </c>
      <c r="V1275" t="s">
        <v>180</v>
      </c>
      <c r="W1275" t="s">
        <v>180</v>
      </c>
      <c r="X1275" t="s">
        <v>180</v>
      </c>
      <c r="Y1275" t="s">
        <v>180</v>
      </c>
      <c r="Z1275" t="s">
        <v>180</v>
      </c>
      <c r="AB1275" t="s">
        <v>180</v>
      </c>
      <c r="AC1275" t="s">
        <v>181</v>
      </c>
      <c r="AD1275" t="s">
        <v>180</v>
      </c>
      <c r="AE1275" t="s">
        <v>180</v>
      </c>
      <c r="AF1275" t="s">
        <v>180</v>
      </c>
      <c r="AG1275" t="s">
        <v>180</v>
      </c>
      <c r="AH1275" t="s">
        <v>6876</v>
      </c>
      <c r="AI1275">
        <v>54.8</v>
      </c>
      <c r="AJ1275">
        <v>0.5</v>
      </c>
      <c r="AK1275" t="s">
        <v>180</v>
      </c>
      <c r="AL1275">
        <v>12.17</v>
      </c>
      <c r="AM1275" t="s">
        <v>180</v>
      </c>
      <c r="AP1275">
        <v>10.050000000000001</v>
      </c>
      <c r="AQ1275">
        <v>10.79</v>
      </c>
      <c r="AR1275">
        <v>8.36</v>
      </c>
      <c r="AS1275">
        <v>0.19</v>
      </c>
      <c r="AT1275" t="s">
        <v>180</v>
      </c>
      <c r="AU1275">
        <v>0.54</v>
      </c>
      <c r="AV1275">
        <v>1.54</v>
      </c>
      <c r="AW1275">
        <v>0.09</v>
      </c>
      <c r="AY1275" t="s">
        <v>180</v>
      </c>
      <c r="AZ1275" t="s">
        <v>180</v>
      </c>
      <c r="BA1275">
        <v>99.030000000000015</v>
      </c>
      <c r="BC1275" t="s">
        <v>180</v>
      </c>
      <c r="BD1275" t="s">
        <v>180</v>
      </c>
      <c r="BE1275" t="s">
        <v>180</v>
      </c>
      <c r="BF1275" t="s">
        <v>180</v>
      </c>
      <c r="BG1275" t="s">
        <v>180</v>
      </c>
      <c r="BH1275" t="s">
        <v>180</v>
      </c>
      <c r="BI1275" t="s">
        <v>180</v>
      </c>
      <c r="BK1275" t="s">
        <v>180</v>
      </c>
      <c r="BL1275" t="s">
        <v>180</v>
      </c>
      <c r="BM1275">
        <v>-0.28999999999999998</v>
      </c>
      <c r="BN1275" t="s">
        <v>180</v>
      </c>
      <c r="BO1275" t="s">
        <v>180</v>
      </c>
      <c r="BP1275" t="s">
        <v>180</v>
      </c>
      <c r="BQ1275" t="s">
        <v>180</v>
      </c>
      <c r="BR1275" t="s">
        <v>180</v>
      </c>
      <c r="BS1275" t="s">
        <v>180</v>
      </c>
      <c r="BT1275" t="s">
        <v>180</v>
      </c>
      <c r="BU1275" t="s">
        <v>180</v>
      </c>
      <c r="BV1275" t="s">
        <v>180</v>
      </c>
      <c r="BW1275" t="s">
        <v>180</v>
      </c>
      <c r="BX1275" t="s">
        <v>180</v>
      </c>
      <c r="BY1275" t="s">
        <v>180</v>
      </c>
      <c r="BZ1275" t="s">
        <v>180</v>
      </c>
      <c r="CD1275" t="s">
        <v>180</v>
      </c>
      <c r="CE1275" t="s">
        <v>180</v>
      </c>
      <c r="CG1275" t="s">
        <v>180</v>
      </c>
      <c r="CH1275" t="s">
        <v>180</v>
      </c>
      <c r="CI1275" t="s">
        <v>180</v>
      </c>
      <c r="CJ1275" t="s">
        <v>180</v>
      </c>
      <c r="CK1275" t="s">
        <v>180</v>
      </c>
      <c r="CM1275" t="s">
        <v>180</v>
      </c>
      <c r="CN1275" t="s">
        <v>180</v>
      </c>
      <c r="CO1275">
        <v>47.98</v>
      </c>
      <c r="CQ1275">
        <v>327.11</v>
      </c>
      <c r="CR1275">
        <v>211.11</v>
      </c>
      <c r="CS1275" t="s">
        <v>180</v>
      </c>
      <c r="CT1275" t="s">
        <v>180</v>
      </c>
      <c r="CU1275">
        <v>43.07</v>
      </c>
      <c r="CV1275">
        <v>45.11</v>
      </c>
      <c r="CW1275">
        <v>176.09</v>
      </c>
      <c r="CX1275">
        <v>87.33</v>
      </c>
      <c r="CY1275">
        <v>13.72</v>
      </c>
      <c r="CZ1275" t="s">
        <v>180</v>
      </c>
      <c r="DB1275" t="s">
        <v>180</v>
      </c>
      <c r="DC1275" t="s">
        <v>180</v>
      </c>
      <c r="DD1275">
        <v>6.62</v>
      </c>
      <c r="DE1275">
        <v>159.19</v>
      </c>
      <c r="DF1275">
        <v>12.36</v>
      </c>
      <c r="DG1275">
        <v>21.67</v>
      </c>
      <c r="DH1275">
        <v>0.2208</v>
      </c>
      <c r="DJ1275" t="s">
        <v>180</v>
      </c>
      <c r="DK1275" t="s">
        <v>180</v>
      </c>
      <c r="DL1275" t="s">
        <v>180</v>
      </c>
      <c r="DM1275" t="s">
        <v>180</v>
      </c>
      <c r="DR1275" t="s">
        <v>180</v>
      </c>
      <c r="DS1275" t="s">
        <v>180</v>
      </c>
      <c r="DT1275">
        <v>0.249</v>
      </c>
      <c r="DU1275">
        <v>111.68</v>
      </c>
      <c r="DV1275">
        <v>1.472</v>
      </c>
      <c r="DW1275">
        <v>4.4800000000000004</v>
      </c>
      <c r="DX1275">
        <v>0.748</v>
      </c>
      <c r="DY1275">
        <v>3.87</v>
      </c>
      <c r="DZ1275">
        <v>1.3440000000000001</v>
      </c>
      <c r="EA1275">
        <v>0.47699999999999998</v>
      </c>
      <c r="EB1275">
        <v>1.647</v>
      </c>
      <c r="EC1275">
        <v>0.28899999999999998</v>
      </c>
      <c r="ED1275">
        <v>2.2000000000000002</v>
      </c>
      <c r="EE1275">
        <v>0.47699999999999998</v>
      </c>
      <c r="EF1275">
        <v>1.427</v>
      </c>
      <c r="EG1275">
        <v>0.21279999999999999</v>
      </c>
      <c r="EH1275">
        <v>1.498</v>
      </c>
      <c r="EI1275">
        <v>0.2316</v>
      </c>
      <c r="EJ1275">
        <v>0.72</v>
      </c>
      <c r="EK1275">
        <v>1.2999999999999999E-2</v>
      </c>
      <c r="EM1275" t="s">
        <v>180</v>
      </c>
      <c r="EN1275" t="s">
        <v>180</v>
      </c>
      <c r="EO1275" t="s">
        <v>180</v>
      </c>
      <c r="EP1275" t="s">
        <v>180</v>
      </c>
      <c r="EQ1275" t="s">
        <v>180</v>
      </c>
      <c r="ER1275" t="s">
        <v>180</v>
      </c>
      <c r="ET1275">
        <v>1.897</v>
      </c>
      <c r="EV1275">
        <v>0.1477</v>
      </c>
      <c r="EW1275">
        <v>0.17560000000000001</v>
      </c>
      <c r="EY1275" t="s">
        <v>180</v>
      </c>
      <c r="EZ1275" t="s">
        <v>180</v>
      </c>
      <c r="FB1275" t="s">
        <v>180</v>
      </c>
      <c r="FD1275" t="s">
        <v>180</v>
      </c>
      <c r="FF1275" t="s">
        <v>180</v>
      </c>
      <c r="FH1275" t="s">
        <v>180</v>
      </c>
      <c r="FI1275" t="s">
        <v>180</v>
      </c>
      <c r="FJ1275" t="s">
        <v>180</v>
      </c>
      <c r="FK1275" t="s">
        <v>180</v>
      </c>
      <c r="FL1275" t="s">
        <v>180</v>
      </c>
      <c r="FM1275" t="s">
        <v>180</v>
      </c>
      <c r="FN1275" t="s">
        <v>180</v>
      </c>
      <c r="FP1275" t="s">
        <v>180</v>
      </c>
      <c r="FQ1275" t="s">
        <v>180</v>
      </c>
      <c r="FR1275" t="s">
        <v>180</v>
      </c>
      <c r="FS1275" t="s">
        <v>180</v>
      </c>
      <c r="FT1275" t="s">
        <v>180</v>
      </c>
      <c r="FU1275" t="s">
        <v>180</v>
      </c>
      <c r="FV1275" t="s">
        <v>6879</v>
      </c>
      <c r="FW1275" t="s">
        <v>180</v>
      </c>
      <c r="FX1275">
        <f t="shared" si="379"/>
        <v>0.14739652870493991</v>
      </c>
      <c r="FY1275">
        <f t="shared" si="380"/>
        <v>14.465954606141523</v>
      </c>
      <c r="FZ1275">
        <f t="shared" si="381"/>
        <v>0.98264352469959948</v>
      </c>
      <c r="GA1275">
        <f t="shared" si="382"/>
        <v>0.89719626168224309</v>
      </c>
      <c r="GB1275">
        <f t="shared" si="383"/>
        <v>1.0994659546061416</v>
      </c>
      <c r="GC1275">
        <f t="shared" si="384"/>
        <v>1.08</v>
      </c>
      <c r="GD1275">
        <f t="shared" si="385"/>
        <v>12.879449838187703</v>
      </c>
      <c r="GE1275">
        <f t="shared" si="386"/>
        <v>41.134366925064597</v>
      </c>
      <c r="GF1275">
        <f t="shared" si="387"/>
        <v>75.869565217391312</v>
      </c>
      <c r="GG1275">
        <f t="shared" si="388"/>
        <v>505.79710144927537</v>
      </c>
      <c r="GH1275">
        <f t="shared" si="389"/>
        <v>0.42343749999999997</v>
      </c>
      <c r="GI1275">
        <f t="shared" si="390"/>
        <v>0.79528985507246386</v>
      </c>
      <c r="GJ1275">
        <f t="shared" si="391"/>
        <v>1.188896411645227</v>
      </c>
      <c r="GK1275">
        <f t="shared" si="392"/>
        <v>756.1272850372377</v>
      </c>
      <c r="GL1275">
        <f t="shared" si="393"/>
        <v>6.666666666666667</v>
      </c>
      <c r="GM1275">
        <f t="shared" si="394"/>
        <v>0.66893115942028991</v>
      </c>
      <c r="GN1275">
        <f t="shared" si="395"/>
        <v>0.10033967391304348</v>
      </c>
      <c r="GO1275">
        <f t="shared" si="396"/>
        <v>1.0952380952380951</v>
      </c>
      <c r="GP1275">
        <f t="shared" si="397"/>
        <v>1.0275967251559435</v>
      </c>
      <c r="GQ1275">
        <f>(EA1275/0.0735)/((DZ1275/0.195*(EB1275/0.295))^0.5)</f>
        <v>1.0461956734871287</v>
      </c>
    </row>
    <row r="1276" spans="1:204">
      <c r="A1276" t="s">
        <v>6519</v>
      </c>
      <c r="B1276" t="s">
        <v>6873</v>
      </c>
      <c r="C1276" t="s">
        <v>7230</v>
      </c>
      <c r="D1276" t="s">
        <v>7032</v>
      </c>
      <c r="E1276" t="s">
        <v>7032</v>
      </c>
      <c r="F1276">
        <v>141</v>
      </c>
      <c r="G1276">
        <v>35</v>
      </c>
      <c r="H1276" t="s">
        <v>7371</v>
      </c>
      <c r="I1276" t="s">
        <v>6546</v>
      </c>
      <c r="J1276" t="s">
        <v>180</v>
      </c>
      <c r="K1276">
        <v>-19.726299999999998</v>
      </c>
      <c r="L1276">
        <v>-19.726299999999998</v>
      </c>
      <c r="M1276">
        <v>-175.066</v>
      </c>
      <c r="N1276">
        <v>-175.066</v>
      </c>
      <c r="O1276" t="s">
        <v>179</v>
      </c>
      <c r="R1276" t="s">
        <v>6880</v>
      </c>
      <c r="S1276" t="s">
        <v>6875</v>
      </c>
      <c r="T1276" t="s">
        <v>7719</v>
      </c>
      <c r="V1276" t="s">
        <v>180</v>
      </c>
      <c r="W1276" t="s">
        <v>180</v>
      </c>
      <c r="X1276" t="s">
        <v>180</v>
      </c>
      <c r="Y1276" t="s">
        <v>180</v>
      </c>
      <c r="Z1276" t="s">
        <v>180</v>
      </c>
      <c r="AB1276" t="s">
        <v>180</v>
      </c>
      <c r="AC1276" t="s">
        <v>181</v>
      </c>
      <c r="AD1276" t="s">
        <v>180</v>
      </c>
      <c r="AE1276" t="s">
        <v>180</v>
      </c>
      <c r="AF1276" t="s">
        <v>180</v>
      </c>
      <c r="AG1276" t="s">
        <v>180</v>
      </c>
      <c r="AH1276" t="s">
        <v>6876</v>
      </c>
      <c r="AI1276">
        <v>53.79</v>
      </c>
      <c r="AJ1276">
        <v>0.49</v>
      </c>
      <c r="AK1276" t="s">
        <v>180</v>
      </c>
      <c r="AL1276">
        <v>15.25</v>
      </c>
      <c r="AM1276" t="s">
        <v>180</v>
      </c>
      <c r="AP1276">
        <v>9.4700000000000006</v>
      </c>
      <c r="AQ1276">
        <v>11.45</v>
      </c>
      <c r="AR1276">
        <v>6.38</v>
      </c>
      <c r="AS1276">
        <v>0.18</v>
      </c>
      <c r="AT1276" t="s">
        <v>180</v>
      </c>
      <c r="AU1276">
        <v>0.39</v>
      </c>
      <c r="AV1276">
        <v>1.65</v>
      </c>
      <c r="AW1276">
        <v>0.08</v>
      </c>
      <c r="AY1276" t="s">
        <v>180</v>
      </c>
      <c r="AZ1276" t="s">
        <v>180</v>
      </c>
      <c r="BA1276">
        <v>99.13000000000001</v>
      </c>
      <c r="BC1276" t="s">
        <v>180</v>
      </c>
      <c r="BD1276" t="s">
        <v>180</v>
      </c>
      <c r="BE1276" t="s">
        <v>180</v>
      </c>
      <c r="BF1276" t="s">
        <v>180</v>
      </c>
      <c r="BG1276" t="s">
        <v>180</v>
      </c>
      <c r="BH1276" t="s">
        <v>180</v>
      </c>
      <c r="BI1276" t="s">
        <v>180</v>
      </c>
      <c r="BK1276" t="s">
        <v>180</v>
      </c>
      <c r="BL1276" t="s">
        <v>180</v>
      </c>
      <c r="BM1276">
        <v>-0.23</v>
      </c>
      <c r="BN1276" t="s">
        <v>180</v>
      </c>
      <c r="BO1276" t="s">
        <v>180</v>
      </c>
      <c r="BP1276" t="s">
        <v>180</v>
      </c>
      <c r="BQ1276" t="s">
        <v>180</v>
      </c>
      <c r="BR1276" t="s">
        <v>180</v>
      </c>
      <c r="BS1276" t="s">
        <v>180</v>
      </c>
      <c r="BT1276" t="s">
        <v>180</v>
      </c>
      <c r="BU1276" t="s">
        <v>180</v>
      </c>
      <c r="BV1276" t="s">
        <v>180</v>
      </c>
      <c r="BW1276" t="s">
        <v>180</v>
      </c>
      <c r="BX1276" t="s">
        <v>180</v>
      </c>
      <c r="BY1276" t="s">
        <v>180</v>
      </c>
      <c r="BZ1276" t="s">
        <v>180</v>
      </c>
      <c r="CD1276" t="s">
        <v>180</v>
      </c>
      <c r="CE1276" t="s">
        <v>180</v>
      </c>
      <c r="CG1276" t="s">
        <v>180</v>
      </c>
      <c r="CH1276" t="s">
        <v>180</v>
      </c>
      <c r="CI1276" t="s">
        <v>180</v>
      </c>
      <c r="CJ1276" t="s">
        <v>180</v>
      </c>
      <c r="CK1276" t="s">
        <v>180</v>
      </c>
      <c r="CM1276" t="s">
        <v>180</v>
      </c>
      <c r="CN1276" t="s">
        <v>180</v>
      </c>
      <c r="CO1276">
        <v>39.44</v>
      </c>
      <c r="CQ1276">
        <v>445.5</v>
      </c>
      <c r="CR1276">
        <v>20.14</v>
      </c>
      <c r="CS1276" t="s">
        <v>180</v>
      </c>
      <c r="CT1276" t="s">
        <v>180</v>
      </c>
      <c r="CU1276">
        <v>38.54</v>
      </c>
      <c r="CV1276">
        <v>20.93</v>
      </c>
      <c r="CW1276">
        <v>151.28</v>
      </c>
      <c r="CX1276">
        <v>149.53</v>
      </c>
      <c r="CY1276">
        <v>23.73</v>
      </c>
      <c r="CZ1276" t="s">
        <v>180</v>
      </c>
      <c r="DB1276" t="s">
        <v>180</v>
      </c>
      <c r="DC1276" t="s">
        <v>180</v>
      </c>
      <c r="DD1276">
        <v>8.85</v>
      </c>
      <c r="DE1276">
        <v>277.97000000000003</v>
      </c>
      <c r="DF1276">
        <v>14.44</v>
      </c>
      <c r="DG1276">
        <v>29.72</v>
      </c>
      <c r="DH1276">
        <v>0.36399999999999999</v>
      </c>
      <c r="DJ1276" t="s">
        <v>180</v>
      </c>
      <c r="DK1276" t="s">
        <v>180</v>
      </c>
      <c r="DL1276" t="s">
        <v>180</v>
      </c>
      <c r="DM1276" t="s">
        <v>180</v>
      </c>
      <c r="DR1276" t="s">
        <v>180</v>
      </c>
      <c r="DS1276" t="s">
        <v>180</v>
      </c>
      <c r="DT1276">
        <v>0.48399999999999999</v>
      </c>
      <c r="DU1276">
        <v>194.81</v>
      </c>
      <c r="DV1276">
        <v>2.1520000000000001</v>
      </c>
      <c r="DW1276">
        <v>6.44</v>
      </c>
      <c r="DX1276">
        <v>1.0429999999999999</v>
      </c>
      <c r="DY1276">
        <v>5.15</v>
      </c>
      <c r="DZ1276">
        <v>1.6619999999999999</v>
      </c>
      <c r="EA1276">
        <v>0.68500000000000005</v>
      </c>
      <c r="EB1276">
        <v>2.008</v>
      </c>
      <c r="EC1276">
        <v>0.35799999999999998</v>
      </c>
      <c r="ED1276">
        <v>2.0649999999999999</v>
      </c>
      <c r="EE1276">
        <v>0.58199999999999996</v>
      </c>
      <c r="EF1276">
        <v>1.706</v>
      </c>
      <c r="EG1276">
        <v>0.24560000000000001</v>
      </c>
      <c r="EH1276">
        <v>1.909</v>
      </c>
      <c r="EI1276">
        <v>0.28100000000000003</v>
      </c>
      <c r="EJ1276">
        <v>0.97699999999999998</v>
      </c>
      <c r="EK1276">
        <v>2.0400000000000001E-2</v>
      </c>
      <c r="EM1276" t="s">
        <v>180</v>
      </c>
      <c r="EN1276" t="s">
        <v>180</v>
      </c>
      <c r="EO1276" t="s">
        <v>180</v>
      </c>
      <c r="EP1276" t="s">
        <v>180</v>
      </c>
      <c r="EQ1276" t="s">
        <v>180</v>
      </c>
      <c r="ER1276" t="s">
        <v>180</v>
      </c>
      <c r="ET1276">
        <v>6</v>
      </c>
      <c r="EV1276">
        <v>0.1993</v>
      </c>
      <c r="EW1276">
        <v>0.47799999999999998</v>
      </c>
      <c r="EY1276" t="s">
        <v>180</v>
      </c>
      <c r="EZ1276" t="s">
        <v>180</v>
      </c>
      <c r="FB1276" t="s">
        <v>180</v>
      </c>
      <c r="FD1276" t="s">
        <v>180</v>
      </c>
      <c r="FF1276" t="s">
        <v>180</v>
      </c>
      <c r="FH1276" t="s">
        <v>180</v>
      </c>
      <c r="FI1276" t="s">
        <v>180</v>
      </c>
      <c r="FJ1276" t="s">
        <v>180</v>
      </c>
      <c r="FK1276" t="s">
        <v>180</v>
      </c>
      <c r="FL1276" t="s">
        <v>180</v>
      </c>
      <c r="FM1276" t="s">
        <v>180</v>
      </c>
      <c r="FN1276" t="s">
        <v>180</v>
      </c>
      <c r="FP1276" t="s">
        <v>180</v>
      </c>
      <c r="FQ1276" t="s">
        <v>180</v>
      </c>
      <c r="FR1276" t="s">
        <v>180</v>
      </c>
      <c r="FS1276" t="s">
        <v>180</v>
      </c>
      <c r="FT1276" t="s">
        <v>180</v>
      </c>
      <c r="FU1276" t="s">
        <v>180</v>
      </c>
      <c r="FV1276" t="s">
        <v>6881</v>
      </c>
      <c r="FW1276" t="s">
        <v>180</v>
      </c>
      <c r="FX1276">
        <f t="shared" si="379"/>
        <v>0.19067574646411733</v>
      </c>
      <c r="FY1276">
        <f t="shared" si="380"/>
        <v>15.568360398114194</v>
      </c>
      <c r="FZ1276">
        <f t="shared" si="381"/>
        <v>1.1272917757988477</v>
      </c>
      <c r="GA1276">
        <f t="shared" si="382"/>
        <v>0.87061288632792033</v>
      </c>
      <c r="GB1276">
        <f t="shared" si="383"/>
        <v>1.0518596123624935</v>
      </c>
      <c r="GC1276">
        <f t="shared" si="384"/>
        <v>0.79591836734693877</v>
      </c>
      <c r="GD1276">
        <f t="shared" si="385"/>
        <v>19.250000000000004</v>
      </c>
      <c r="GE1276">
        <f t="shared" si="386"/>
        <v>53.974757281553401</v>
      </c>
      <c r="GF1276">
        <f t="shared" si="387"/>
        <v>90.525092936802963</v>
      </c>
      <c r="GG1276">
        <f t="shared" si="388"/>
        <v>535.19230769230774</v>
      </c>
      <c r="GH1276">
        <f t="shared" si="389"/>
        <v>0.93167701863354035</v>
      </c>
      <c r="GI1276">
        <f t="shared" si="390"/>
        <v>1.3131868131868132</v>
      </c>
      <c r="GJ1276">
        <f t="shared" si="391"/>
        <v>2.3983943803311587</v>
      </c>
      <c r="GK1276">
        <f t="shared" si="392"/>
        <v>977.47114902157546</v>
      </c>
      <c r="GL1276">
        <f t="shared" si="393"/>
        <v>5.9120879120879124</v>
      </c>
      <c r="GM1276">
        <f t="shared" si="394"/>
        <v>0.54752747252747258</v>
      </c>
      <c r="GN1276">
        <f t="shared" si="395"/>
        <v>9.261152416356877E-2</v>
      </c>
      <c r="GO1276">
        <f t="shared" si="396"/>
        <v>1.2948255114320097</v>
      </c>
      <c r="GP1276">
        <f t="shared" si="397"/>
        <v>1.0345988256831371</v>
      </c>
      <c r="GQ1276">
        <f>(EA1276/0.0735)/((DZ1276/0.195*(EB1276/0.295))^0.5)</f>
        <v>1.2235851065380166</v>
      </c>
    </row>
    <row r="1277" spans="1:204">
      <c r="A1277" t="s">
        <v>6519</v>
      </c>
      <c r="B1277" t="s">
        <v>6873</v>
      </c>
      <c r="C1277" t="s">
        <v>7230</v>
      </c>
      <c r="D1277" t="s">
        <v>7032</v>
      </c>
      <c r="E1277" t="s">
        <v>7032</v>
      </c>
      <c r="F1277">
        <v>141</v>
      </c>
      <c r="G1277">
        <v>35</v>
      </c>
      <c r="H1277" t="s">
        <v>7371</v>
      </c>
      <c r="I1277" t="s">
        <v>6546</v>
      </c>
      <c r="J1277" t="s">
        <v>180</v>
      </c>
      <c r="K1277">
        <v>-19.7377</v>
      </c>
      <c r="L1277">
        <v>-19.7377</v>
      </c>
      <c r="M1277">
        <v>-175.0778</v>
      </c>
      <c r="N1277">
        <v>-175.0778</v>
      </c>
      <c r="O1277" t="s">
        <v>179</v>
      </c>
      <c r="R1277" t="s">
        <v>6882</v>
      </c>
      <c r="S1277" t="s">
        <v>6875</v>
      </c>
      <c r="T1277" t="s">
        <v>7719</v>
      </c>
      <c r="V1277" t="s">
        <v>180</v>
      </c>
      <c r="W1277" t="s">
        <v>180</v>
      </c>
      <c r="X1277" t="s">
        <v>180</v>
      </c>
      <c r="Y1277" t="s">
        <v>180</v>
      </c>
      <c r="Z1277" t="s">
        <v>180</v>
      </c>
      <c r="AB1277" t="s">
        <v>180</v>
      </c>
      <c r="AC1277" t="s">
        <v>181</v>
      </c>
      <c r="AD1277" t="s">
        <v>180</v>
      </c>
      <c r="AE1277" t="s">
        <v>180</v>
      </c>
      <c r="AF1277" t="s">
        <v>180</v>
      </c>
      <c r="AG1277" t="s">
        <v>180</v>
      </c>
      <c r="AH1277" t="s">
        <v>6876</v>
      </c>
      <c r="AI1277">
        <v>53.13</v>
      </c>
      <c r="AJ1277">
        <v>0.44</v>
      </c>
      <c r="AK1277" t="s">
        <v>180</v>
      </c>
      <c r="AL1277">
        <v>15.36</v>
      </c>
      <c r="AM1277" t="s">
        <v>180</v>
      </c>
      <c r="AP1277">
        <v>9.3000000000000007</v>
      </c>
      <c r="AQ1277">
        <v>11.97</v>
      </c>
      <c r="AR1277">
        <v>6.76</v>
      </c>
      <c r="AS1277">
        <v>0.18</v>
      </c>
      <c r="AT1277" t="s">
        <v>180</v>
      </c>
      <c r="AU1277">
        <v>0.32</v>
      </c>
      <c r="AV1277">
        <v>1.54</v>
      </c>
      <c r="AW1277">
        <v>0.08</v>
      </c>
      <c r="AY1277" t="s">
        <v>180</v>
      </c>
      <c r="AZ1277" t="s">
        <v>180</v>
      </c>
      <c r="BA1277">
        <v>99.080000000000013</v>
      </c>
      <c r="BC1277" t="s">
        <v>180</v>
      </c>
      <c r="BD1277" t="s">
        <v>180</v>
      </c>
      <c r="BE1277" t="s">
        <v>180</v>
      </c>
      <c r="BF1277" t="s">
        <v>180</v>
      </c>
      <c r="BG1277" t="s">
        <v>180</v>
      </c>
      <c r="BH1277" t="s">
        <v>180</v>
      </c>
      <c r="BI1277" t="s">
        <v>180</v>
      </c>
      <c r="BK1277" t="s">
        <v>180</v>
      </c>
      <c r="BL1277" t="s">
        <v>180</v>
      </c>
      <c r="BM1277">
        <v>-0.36</v>
      </c>
      <c r="BN1277" t="s">
        <v>180</v>
      </c>
      <c r="BO1277" t="s">
        <v>180</v>
      </c>
      <c r="BP1277" t="s">
        <v>180</v>
      </c>
      <c r="BQ1277" t="s">
        <v>180</v>
      </c>
      <c r="BR1277" t="s">
        <v>180</v>
      </c>
      <c r="BS1277" t="s">
        <v>180</v>
      </c>
      <c r="BT1277" t="s">
        <v>180</v>
      </c>
      <c r="BU1277" t="s">
        <v>180</v>
      </c>
      <c r="BV1277" t="s">
        <v>180</v>
      </c>
      <c r="BW1277" t="s">
        <v>180</v>
      </c>
      <c r="BX1277" t="s">
        <v>180</v>
      </c>
      <c r="BY1277" t="s">
        <v>180</v>
      </c>
      <c r="BZ1277" t="s">
        <v>180</v>
      </c>
      <c r="CD1277" t="s">
        <v>180</v>
      </c>
      <c r="CE1277" t="s">
        <v>180</v>
      </c>
      <c r="CG1277" t="s">
        <v>180</v>
      </c>
      <c r="CH1277" t="s">
        <v>180</v>
      </c>
      <c r="CI1277" t="s">
        <v>180</v>
      </c>
      <c r="CJ1277" t="s">
        <v>180</v>
      </c>
      <c r="CK1277" t="s">
        <v>180</v>
      </c>
      <c r="CM1277" t="s">
        <v>180</v>
      </c>
      <c r="CN1277" t="s">
        <v>180</v>
      </c>
      <c r="CO1277">
        <v>44.91</v>
      </c>
      <c r="CQ1277">
        <v>461.57</v>
      </c>
      <c r="CR1277">
        <v>26.75</v>
      </c>
      <c r="CS1277" t="s">
        <v>180</v>
      </c>
      <c r="CT1277" t="s">
        <v>180</v>
      </c>
      <c r="CU1277">
        <v>45.82</v>
      </c>
      <c r="CV1277">
        <v>26.69</v>
      </c>
      <c r="CW1277">
        <v>266.02</v>
      </c>
      <c r="CX1277">
        <v>169.89</v>
      </c>
      <c r="CY1277">
        <v>25.3</v>
      </c>
      <c r="CZ1277" t="s">
        <v>180</v>
      </c>
      <c r="DB1277" t="s">
        <v>180</v>
      </c>
      <c r="DC1277" t="s">
        <v>180</v>
      </c>
      <c r="DD1277">
        <v>10.36</v>
      </c>
      <c r="DE1277">
        <v>337.57</v>
      </c>
      <c r="DF1277">
        <v>16.22</v>
      </c>
      <c r="DG1277">
        <v>30.88</v>
      </c>
      <c r="DH1277">
        <v>0.40899999999999997</v>
      </c>
      <c r="DJ1277" t="s">
        <v>180</v>
      </c>
      <c r="DK1277" t="s">
        <v>180</v>
      </c>
      <c r="DL1277" t="s">
        <v>180</v>
      </c>
      <c r="DM1277" t="s">
        <v>180</v>
      </c>
      <c r="DR1277" t="s">
        <v>180</v>
      </c>
      <c r="DS1277" t="s">
        <v>180</v>
      </c>
      <c r="DT1277">
        <v>0.48299999999999998</v>
      </c>
      <c r="DU1277">
        <v>207.37</v>
      </c>
      <c r="DV1277">
        <v>2.4580000000000002</v>
      </c>
      <c r="DW1277">
        <v>7.74</v>
      </c>
      <c r="DX1277">
        <v>1.246</v>
      </c>
      <c r="DY1277">
        <v>6.36</v>
      </c>
      <c r="DZ1277">
        <v>2.0979999999999999</v>
      </c>
      <c r="EA1277">
        <v>0.86199999999999999</v>
      </c>
      <c r="EB1277">
        <v>2.4079999999999999</v>
      </c>
      <c r="EC1277">
        <v>0.40699999999999997</v>
      </c>
      <c r="ED1277">
        <v>2.96</v>
      </c>
      <c r="EE1277">
        <v>0.626</v>
      </c>
      <c r="EF1277">
        <v>1.873</v>
      </c>
      <c r="EG1277">
        <v>0.27200000000000002</v>
      </c>
      <c r="EH1277">
        <v>2.0339999999999998</v>
      </c>
      <c r="EI1277">
        <v>0.3</v>
      </c>
      <c r="EJ1277">
        <v>1.038</v>
      </c>
      <c r="EK1277">
        <v>2.69E-2</v>
      </c>
      <c r="EM1277" t="s">
        <v>180</v>
      </c>
      <c r="EN1277" t="s">
        <v>180</v>
      </c>
      <c r="EO1277" t="s">
        <v>180</v>
      </c>
      <c r="EP1277" t="s">
        <v>180</v>
      </c>
      <c r="EQ1277" t="s">
        <v>180</v>
      </c>
      <c r="ER1277" t="s">
        <v>180</v>
      </c>
      <c r="ET1277">
        <v>5.64</v>
      </c>
      <c r="EV1277">
        <v>0.215</v>
      </c>
      <c r="EW1277">
        <v>0.23400000000000001</v>
      </c>
      <c r="EY1277" t="s">
        <v>180</v>
      </c>
      <c r="EZ1277" t="s">
        <v>180</v>
      </c>
      <c r="FB1277" t="s">
        <v>180</v>
      </c>
      <c r="FD1277" t="s">
        <v>180</v>
      </c>
      <c r="FF1277" t="s">
        <v>180</v>
      </c>
      <c r="FH1277" t="s">
        <v>180</v>
      </c>
      <c r="FI1277" t="s">
        <v>180</v>
      </c>
      <c r="FJ1277" t="s">
        <v>180</v>
      </c>
      <c r="FK1277" t="s">
        <v>180</v>
      </c>
      <c r="FL1277" t="s">
        <v>180</v>
      </c>
      <c r="FM1277" t="s">
        <v>180</v>
      </c>
      <c r="FN1277" t="s">
        <v>180</v>
      </c>
      <c r="FP1277" t="s">
        <v>180</v>
      </c>
      <c r="FQ1277" t="s">
        <v>180</v>
      </c>
      <c r="FR1277" t="s">
        <v>180</v>
      </c>
      <c r="FS1277" t="s">
        <v>180</v>
      </c>
      <c r="FT1277" t="s">
        <v>180</v>
      </c>
      <c r="FU1277" t="s">
        <v>180</v>
      </c>
      <c r="FV1277" t="s">
        <v>6883</v>
      </c>
      <c r="FW1277" t="s">
        <v>180</v>
      </c>
      <c r="FX1277">
        <f t="shared" si="379"/>
        <v>0.20108161258603738</v>
      </c>
      <c r="FY1277">
        <f t="shared" si="380"/>
        <v>15.181907571288104</v>
      </c>
      <c r="FZ1277">
        <f t="shared" si="381"/>
        <v>1.2084562438544741</v>
      </c>
      <c r="GA1277">
        <f t="shared" si="382"/>
        <v>1.031465093411996</v>
      </c>
      <c r="GB1277">
        <f t="shared" si="383"/>
        <v>1.1838741396263521</v>
      </c>
      <c r="GC1277">
        <f t="shared" si="384"/>
        <v>0.72727272727272729</v>
      </c>
      <c r="GD1277">
        <f t="shared" si="385"/>
        <v>20.811960542540074</v>
      </c>
      <c r="GE1277">
        <f t="shared" si="386"/>
        <v>53.077044025157228</v>
      </c>
      <c r="GF1277">
        <f t="shared" si="387"/>
        <v>84.365337672904801</v>
      </c>
      <c r="GG1277">
        <f t="shared" si="388"/>
        <v>507.01711491442546</v>
      </c>
      <c r="GH1277">
        <f t="shared" si="389"/>
        <v>0.72868217054263562</v>
      </c>
      <c r="GI1277">
        <f t="shared" si="390"/>
        <v>0.57212713936430326</v>
      </c>
      <c r="GJ1277">
        <f t="shared" si="391"/>
        <v>1.0883720930232559</v>
      </c>
      <c r="GK1277">
        <f t="shared" si="392"/>
        <v>964.51162790697674</v>
      </c>
      <c r="GL1277">
        <f t="shared" si="393"/>
        <v>6.0097799511002457</v>
      </c>
      <c r="GM1277">
        <f t="shared" si="394"/>
        <v>0.52567237163814184</v>
      </c>
      <c r="GN1277">
        <f t="shared" si="395"/>
        <v>8.7469487388120409E-2</v>
      </c>
      <c r="GO1277">
        <f t="shared" si="396"/>
        <v>1.1715919923736895</v>
      </c>
      <c r="GP1277">
        <f t="shared" si="397"/>
        <v>1.0644870973597238</v>
      </c>
      <c r="GQ1277">
        <f>(EA1277/0.0735)/((DZ1277/0.195*(EB1277/0.295))^0.5)</f>
        <v>1.251460819044953</v>
      </c>
    </row>
    <row r="1278" spans="1:204">
      <c r="A1278" t="s">
        <v>6519</v>
      </c>
      <c r="B1278" t="s">
        <v>6873</v>
      </c>
      <c r="C1278" t="s">
        <v>7230</v>
      </c>
      <c r="D1278" t="s">
        <v>7032</v>
      </c>
      <c r="E1278" t="s">
        <v>7032</v>
      </c>
      <c r="F1278">
        <v>141</v>
      </c>
      <c r="G1278">
        <v>35</v>
      </c>
      <c r="H1278" t="s">
        <v>7371</v>
      </c>
      <c r="I1278" t="s">
        <v>6546</v>
      </c>
      <c r="J1278" t="s">
        <v>180</v>
      </c>
      <c r="K1278">
        <v>-19.730799999999999</v>
      </c>
      <c r="L1278">
        <v>-19.730799999999999</v>
      </c>
      <c r="M1278">
        <v>-175.0677</v>
      </c>
      <c r="N1278">
        <v>-175.0677</v>
      </c>
      <c r="O1278" t="s">
        <v>179</v>
      </c>
      <c r="R1278" t="s">
        <v>6884</v>
      </c>
      <c r="S1278" t="s">
        <v>6875</v>
      </c>
      <c r="T1278" t="s">
        <v>7719</v>
      </c>
      <c r="V1278" t="s">
        <v>180</v>
      </c>
      <c r="W1278" t="s">
        <v>180</v>
      </c>
      <c r="X1278" t="s">
        <v>180</v>
      </c>
      <c r="Y1278" t="s">
        <v>180</v>
      </c>
      <c r="Z1278" t="s">
        <v>180</v>
      </c>
      <c r="AB1278" t="s">
        <v>180</v>
      </c>
      <c r="AC1278" t="s">
        <v>181</v>
      </c>
      <c r="AD1278" t="s">
        <v>180</v>
      </c>
      <c r="AE1278" t="s">
        <v>180</v>
      </c>
      <c r="AF1278" t="s">
        <v>180</v>
      </c>
      <c r="AG1278" t="s">
        <v>180</v>
      </c>
      <c r="AH1278" t="s">
        <v>6876</v>
      </c>
      <c r="AI1278">
        <v>54.24</v>
      </c>
      <c r="AJ1278">
        <v>0.53</v>
      </c>
      <c r="AK1278" t="s">
        <v>180</v>
      </c>
      <c r="AL1278">
        <v>14.97</v>
      </c>
      <c r="AM1278" t="s">
        <v>180</v>
      </c>
      <c r="AP1278">
        <v>9.7200000000000006</v>
      </c>
      <c r="AQ1278">
        <v>10.98</v>
      </c>
      <c r="AR1278">
        <v>6.2</v>
      </c>
      <c r="AS1278">
        <v>0.18</v>
      </c>
      <c r="AT1278" t="s">
        <v>180</v>
      </c>
      <c r="AU1278">
        <v>0.4</v>
      </c>
      <c r="AV1278">
        <v>1.77</v>
      </c>
      <c r="AW1278">
        <v>0.09</v>
      </c>
      <c r="AY1278" t="s">
        <v>180</v>
      </c>
      <c r="AZ1278" t="s">
        <v>180</v>
      </c>
      <c r="BA1278">
        <v>99.080000000000027</v>
      </c>
      <c r="BC1278" t="s">
        <v>180</v>
      </c>
      <c r="BD1278" t="s">
        <v>180</v>
      </c>
      <c r="BE1278" t="s">
        <v>180</v>
      </c>
      <c r="BF1278" t="s">
        <v>180</v>
      </c>
      <c r="BG1278" t="s">
        <v>180</v>
      </c>
      <c r="BH1278" t="s">
        <v>180</v>
      </c>
      <c r="BI1278" t="s">
        <v>180</v>
      </c>
      <c r="BK1278" t="s">
        <v>180</v>
      </c>
      <c r="BL1278" t="s">
        <v>180</v>
      </c>
      <c r="BM1278">
        <v>-0.28999999999999998</v>
      </c>
      <c r="BN1278" t="s">
        <v>180</v>
      </c>
      <c r="BO1278" t="s">
        <v>180</v>
      </c>
      <c r="BP1278" t="s">
        <v>180</v>
      </c>
      <c r="BQ1278" t="s">
        <v>180</v>
      </c>
      <c r="BR1278" t="s">
        <v>180</v>
      </c>
      <c r="BS1278" t="s">
        <v>180</v>
      </c>
      <c r="BT1278" t="s">
        <v>180</v>
      </c>
      <c r="BU1278" t="s">
        <v>180</v>
      </c>
      <c r="BV1278" t="s">
        <v>180</v>
      </c>
      <c r="BW1278" t="s">
        <v>180</v>
      </c>
      <c r="BX1278" t="s">
        <v>180</v>
      </c>
      <c r="BY1278" t="s">
        <v>180</v>
      </c>
      <c r="BZ1278" t="s">
        <v>180</v>
      </c>
      <c r="CD1278" t="s">
        <v>180</v>
      </c>
      <c r="CE1278" t="s">
        <v>180</v>
      </c>
      <c r="CG1278" t="s">
        <v>180</v>
      </c>
      <c r="CH1278" t="s">
        <v>180</v>
      </c>
      <c r="CI1278" t="s">
        <v>180</v>
      </c>
      <c r="CJ1278" t="s">
        <v>180</v>
      </c>
      <c r="CK1278" t="s">
        <v>180</v>
      </c>
      <c r="CM1278" t="s">
        <v>180</v>
      </c>
      <c r="CN1278" t="s">
        <v>180</v>
      </c>
      <c r="CO1278">
        <v>42.18</v>
      </c>
      <c r="CQ1278">
        <v>305.95</v>
      </c>
      <c r="CR1278">
        <v>109.14</v>
      </c>
      <c r="CS1278" t="s">
        <v>180</v>
      </c>
      <c r="CT1278" t="s">
        <v>180</v>
      </c>
      <c r="CU1278">
        <v>36.08</v>
      </c>
      <c r="CV1278">
        <v>28.97</v>
      </c>
      <c r="CW1278">
        <v>95.16</v>
      </c>
      <c r="CX1278">
        <v>102.58</v>
      </c>
      <c r="CY1278">
        <v>15.28</v>
      </c>
      <c r="CZ1278" t="s">
        <v>180</v>
      </c>
      <c r="DB1278" t="s">
        <v>180</v>
      </c>
      <c r="DC1278" t="s">
        <v>180</v>
      </c>
      <c r="DD1278">
        <v>5.55</v>
      </c>
      <c r="DE1278">
        <v>200.35</v>
      </c>
      <c r="DF1278">
        <v>11.92</v>
      </c>
      <c r="DG1278">
        <v>20.9</v>
      </c>
      <c r="DH1278">
        <v>0.222</v>
      </c>
      <c r="DJ1278" t="s">
        <v>180</v>
      </c>
      <c r="DK1278" t="s">
        <v>180</v>
      </c>
      <c r="DL1278" t="s">
        <v>180</v>
      </c>
      <c r="DM1278" t="s">
        <v>180</v>
      </c>
      <c r="DR1278" t="s">
        <v>180</v>
      </c>
      <c r="DS1278" t="s">
        <v>180</v>
      </c>
      <c r="DT1278">
        <v>0.18010000000000001</v>
      </c>
      <c r="DU1278">
        <v>122.16</v>
      </c>
      <c r="DV1278">
        <v>1.42</v>
      </c>
      <c r="DW1278">
        <v>4.1100000000000003</v>
      </c>
      <c r="DX1278">
        <v>0.69599999999999995</v>
      </c>
      <c r="DY1278">
        <v>3.66</v>
      </c>
      <c r="DZ1278">
        <v>1.306</v>
      </c>
      <c r="EA1278">
        <v>0.51</v>
      </c>
      <c r="EB1278">
        <v>1.615</v>
      </c>
      <c r="EC1278">
        <v>0.28699999999999998</v>
      </c>
      <c r="ED1278">
        <v>2.133</v>
      </c>
      <c r="EE1278">
        <v>0.46100000000000002</v>
      </c>
      <c r="EF1278">
        <v>1.3460000000000001</v>
      </c>
      <c r="EG1278">
        <v>0.20419999999999999</v>
      </c>
      <c r="EH1278">
        <v>1.538</v>
      </c>
      <c r="EI1278">
        <v>0.218</v>
      </c>
      <c r="EJ1278">
        <v>0.72399999999999998</v>
      </c>
      <c r="EK1278">
        <v>1.55E-2</v>
      </c>
      <c r="EM1278" t="s">
        <v>180</v>
      </c>
      <c r="EN1278" t="s">
        <v>180</v>
      </c>
      <c r="EO1278" t="s">
        <v>180</v>
      </c>
      <c r="EP1278" t="s">
        <v>180</v>
      </c>
      <c r="EQ1278" t="s">
        <v>180</v>
      </c>
      <c r="ER1278" t="s">
        <v>180</v>
      </c>
      <c r="ET1278">
        <v>3.17</v>
      </c>
      <c r="EV1278">
        <v>0.14510000000000001</v>
      </c>
      <c r="EW1278">
        <v>0.13669999999999999</v>
      </c>
      <c r="EY1278" t="s">
        <v>180</v>
      </c>
      <c r="EZ1278" t="s">
        <v>180</v>
      </c>
      <c r="FB1278" t="s">
        <v>180</v>
      </c>
      <c r="FD1278" t="s">
        <v>180</v>
      </c>
      <c r="FF1278" t="s">
        <v>180</v>
      </c>
      <c r="FH1278" t="s">
        <v>180</v>
      </c>
      <c r="FI1278" t="s">
        <v>180</v>
      </c>
      <c r="FJ1278" t="s">
        <v>180</v>
      </c>
      <c r="FK1278" t="s">
        <v>180</v>
      </c>
      <c r="FL1278" t="s">
        <v>180</v>
      </c>
      <c r="FM1278" t="s">
        <v>180</v>
      </c>
      <c r="FN1278" t="s">
        <v>180</v>
      </c>
      <c r="FP1278" t="s">
        <v>180</v>
      </c>
      <c r="FQ1278" t="s">
        <v>180</v>
      </c>
      <c r="FR1278" t="s">
        <v>180</v>
      </c>
      <c r="FS1278" t="s">
        <v>180</v>
      </c>
      <c r="FT1278" t="s">
        <v>180</v>
      </c>
      <c r="FU1278" t="s">
        <v>180</v>
      </c>
      <c r="FV1278" t="s">
        <v>6885</v>
      </c>
      <c r="FW1278" t="s">
        <v>180</v>
      </c>
      <c r="FX1278">
        <f t="shared" si="379"/>
        <v>0.14434330299089726</v>
      </c>
      <c r="FY1278">
        <f t="shared" si="380"/>
        <v>13.589076723016904</v>
      </c>
      <c r="FZ1278">
        <f t="shared" si="381"/>
        <v>0.92327698309492845</v>
      </c>
      <c r="GA1278">
        <f t="shared" si="382"/>
        <v>0.84915474642392719</v>
      </c>
      <c r="GB1278">
        <f t="shared" si="383"/>
        <v>1.0500650195058516</v>
      </c>
      <c r="GC1278">
        <f t="shared" si="384"/>
        <v>0.75471698113207553</v>
      </c>
      <c r="GD1278">
        <f t="shared" si="385"/>
        <v>16.807885906040269</v>
      </c>
      <c r="GE1278">
        <f t="shared" si="386"/>
        <v>54.740437158469945</v>
      </c>
      <c r="GF1278">
        <f t="shared" si="387"/>
        <v>86.028169014084511</v>
      </c>
      <c r="GG1278">
        <f t="shared" si="388"/>
        <v>550.2702702702702</v>
      </c>
      <c r="GH1278">
        <f t="shared" si="389"/>
        <v>0.77128953771289532</v>
      </c>
      <c r="GI1278">
        <f t="shared" si="390"/>
        <v>0.61576576576576569</v>
      </c>
      <c r="GJ1278">
        <f t="shared" si="391"/>
        <v>0.94210889042039958</v>
      </c>
      <c r="GK1278">
        <f t="shared" si="392"/>
        <v>841.90213645761537</v>
      </c>
      <c r="GL1278">
        <f t="shared" si="393"/>
        <v>6.3963963963963959</v>
      </c>
      <c r="GM1278">
        <f t="shared" si="394"/>
        <v>0.65360360360360359</v>
      </c>
      <c r="GN1278">
        <f t="shared" si="395"/>
        <v>0.10218309859154931</v>
      </c>
      <c r="GO1278">
        <f t="shared" si="396"/>
        <v>1.0872894333843797</v>
      </c>
      <c r="GP1278">
        <f t="shared" si="397"/>
        <v>0.99504433463960951</v>
      </c>
      <c r="GQ1278">
        <f>(EA1278/0.0735)/((DZ1278/0.195*(EB1278/0.295))^0.5)</f>
        <v>1.1459173602352193</v>
      </c>
    </row>
    <row r="1279" spans="1:204">
      <c r="A1279" t="s">
        <v>6519</v>
      </c>
      <c r="B1279" t="s">
        <v>6920</v>
      </c>
      <c r="C1279" t="s">
        <v>7230</v>
      </c>
      <c r="D1279" t="s">
        <v>7032</v>
      </c>
      <c r="E1279" t="s">
        <v>7032</v>
      </c>
      <c r="F1279">
        <v>141</v>
      </c>
      <c r="G1279">
        <v>35</v>
      </c>
      <c r="H1279" t="s">
        <v>7371</v>
      </c>
      <c r="I1279" t="s">
        <v>6546</v>
      </c>
      <c r="J1279" t="s">
        <v>180</v>
      </c>
      <c r="K1279">
        <v>-19.05</v>
      </c>
      <c r="L1279">
        <v>-19.05</v>
      </c>
      <c r="M1279">
        <v>-175.02</v>
      </c>
      <c r="N1279">
        <v>-175.02</v>
      </c>
      <c r="O1279" t="s">
        <v>179</v>
      </c>
      <c r="R1279" t="s">
        <v>6921</v>
      </c>
      <c r="S1279" t="s">
        <v>6875</v>
      </c>
      <c r="T1279" t="s">
        <v>7719</v>
      </c>
      <c r="V1279" t="s">
        <v>180</v>
      </c>
      <c r="W1279" t="s">
        <v>180</v>
      </c>
      <c r="X1279" t="s">
        <v>180</v>
      </c>
      <c r="Y1279" t="s">
        <v>180</v>
      </c>
      <c r="Z1279" t="s">
        <v>180</v>
      </c>
      <c r="AB1279" t="s">
        <v>180</v>
      </c>
      <c r="AC1279" t="s">
        <v>181</v>
      </c>
      <c r="AD1279" t="s">
        <v>180</v>
      </c>
      <c r="AE1279" t="s">
        <v>180</v>
      </c>
      <c r="AF1279" t="s">
        <v>196</v>
      </c>
      <c r="AG1279" t="s">
        <v>180</v>
      </c>
      <c r="AH1279" t="s">
        <v>6876</v>
      </c>
      <c r="AI1279">
        <v>52.62</v>
      </c>
      <c r="AJ1279">
        <v>0.61</v>
      </c>
      <c r="AK1279" t="s">
        <v>180</v>
      </c>
      <c r="AL1279">
        <v>15.2</v>
      </c>
      <c r="AM1279" t="s">
        <v>180</v>
      </c>
      <c r="AP1279">
        <v>10.87</v>
      </c>
      <c r="AQ1279">
        <v>11.42</v>
      </c>
      <c r="AR1279">
        <v>6.4</v>
      </c>
      <c r="AS1279">
        <v>0.2</v>
      </c>
      <c r="AT1279" t="s">
        <v>180</v>
      </c>
      <c r="AU1279">
        <v>0.44</v>
      </c>
      <c r="AV1279">
        <v>1.74</v>
      </c>
      <c r="AW1279">
        <v>7.0000000000000007E-2</v>
      </c>
      <c r="AY1279" t="s">
        <v>180</v>
      </c>
      <c r="AZ1279" t="s">
        <v>180</v>
      </c>
      <c r="BA1279">
        <v>99.57</v>
      </c>
      <c r="BC1279" t="s">
        <v>180</v>
      </c>
      <c r="BD1279" t="s">
        <v>180</v>
      </c>
      <c r="BE1279" t="s">
        <v>180</v>
      </c>
      <c r="BF1279" t="s">
        <v>180</v>
      </c>
      <c r="BG1279" t="s">
        <v>180</v>
      </c>
      <c r="BH1279" t="s">
        <v>180</v>
      </c>
      <c r="BI1279" t="s">
        <v>180</v>
      </c>
      <c r="BK1279" t="s">
        <v>180</v>
      </c>
      <c r="BL1279" t="s">
        <v>180</v>
      </c>
      <c r="BM1279">
        <v>-0.56000000000000005</v>
      </c>
      <c r="BN1279" t="s">
        <v>180</v>
      </c>
      <c r="BO1279" t="s">
        <v>180</v>
      </c>
      <c r="BP1279" t="s">
        <v>180</v>
      </c>
      <c r="BQ1279" t="s">
        <v>180</v>
      </c>
      <c r="BR1279" t="s">
        <v>180</v>
      </c>
      <c r="BS1279" t="s">
        <v>180</v>
      </c>
      <c r="BT1279" t="s">
        <v>180</v>
      </c>
      <c r="BU1279" t="s">
        <v>180</v>
      </c>
      <c r="BV1279" t="s">
        <v>180</v>
      </c>
      <c r="BW1279" t="s">
        <v>180</v>
      </c>
      <c r="BX1279" t="s">
        <v>180</v>
      </c>
      <c r="BY1279" t="s">
        <v>180</v>
      </c>
      <c r="BZ1279" t="s">
        <v>180</v>
      </c>
      <c r="CD1279" t="s">
        <v>180</v>
      </c>
      <c r="CE1279" t="s">
        <v>180</v>
      </c>
      <c r="CG1279" t="s">
        <v>180</v>
      </c>
      <c r="CH1279" t="s">
        <v>180</v>
      </c>
      <c r="CI1279" t="s">
        <v>180</v>
      </c>
      <c r="CJ1279" t="s">
        <v>180</v>
      </c>
      <c r="CK1279" t="s">
        <v>180</v>
      </c>
      <c r="CM1279" t="s">
        <v>180</v>
      </c>
      <c r="CN1279" t="s">
        <v>180</v>
      </c>
      <c r="CO1279">
        <v>42.93</v>
      </c>
      <c r="CQ1279">
        <v>353.92</v>
      </c>
      <c r="CR1279">
        <v>30.19</v>
      </c>
      <c r="CS1279" t="s">
        <v>180</v>
      </c>
      <c r="CT1279" t="s">
        <v>180</v>
      </c>
      <c r="CU1279">
        <v>36.840000000000003</v>
      </c>
      <c r="CV1279">
        <v>23.06</v>
      </c>
      <c r="CW1279">
        <v>131.58000000000001</v>
      </c>
      <c r="CX1279">
        <v>88.58</v>
      </c>
      <c r="CY1279">
        <v>20.92</v>
      </c>
      <c r="CZ1279" t="s">
        <v>180</v>
      </c>
      <c r="DB1279" t="s">
        <v>180</v>
      </c>
      <c r="DC1279" t="s">
        <v>180</v>
      </c>
      <c r="DD1279">
        <v>7.56</v>
      </c>
      <c r="DE1279">
        <v>319.57</v>
      </c>
      <c r="DF1279">
        <v>19.760000000000002</v>
      </c>
      <c r="DG1279">
        <v>49</v>
      </c>
      <c r="DH1279">
        <v>0.48099999999999998</v>
      </c>
      <c r="DJ1279" t="s">
        <v>180</v>
      </c>
      <c r="DK1279" t="s">
        <v>180</v>
      </c>
      <c r="DL1279" t="s">
        <v>180</v>
      </c>
      <c r="DM1279" t="s">
        <v>180</v>
      </c>
      <c r="DR1279" t="s">
        <v>180</v>
      </c>
      <c r="DS1279" t="s">
        <v>180</v>
      </c>
      <c r="DT1279">
        <v>0.22670000000000001</v>
      </c>
      <c r="DU1279">
        <v>136.19</v>
      </c>
      <c r="DV1279">
        <v>3.0579999999999998</v>
      </c>
      <c r="DW1279">
        <v>9.02</v>
      </c>
      <c r="DX1279">
        <v>1.603</v>
      </c>
      <c r="DY1279">
        <v>8.19</v>
      </c>
      <c r="DZ1279">
        <v>2.6230000000000002</v>
      </c>
      <c r="EA1279">
        <v>1.018</v>
      </c>
      <c r="EB1279">
        <v>3.05</v>
      </c>
      <c r="EC1279">
        <v>0.53600000000000003</v>
      </c>
      <c r="ED1279">
        <v>3.52</v>
      </c>
      <c r="EE1279">
        <v>0.749</v>
      </c>
      <c r="EF1279">
        <v>2.2000000000000002</v>
      </c>
      <c r="EG1279">
        <v>0.34899999999999998</v>
      </c>
      <c r="EH1279">
        <v>2.363</v>
      </c>
      <c r="EI1279">
        <v>0.36099999999999999</v>
      </c>
      <c r="EJ1279">
        <v>1.476</v>
      </c>
      <c r="EK1279">
        <v>4.9099999999999998E-2</v>
      </c>
      <c r="EM1279" t="s">
        <v>180</v>
      </c>
      <c r="EN1279" t="s">
        <v>180</v>
      </c>
      <c r="EO1279" t="s">
        <v>180</v>
      </c>
      <c r="EP1279" t="s">
        <v>180</v>
      </c>
      <c r="EQ1279" t="s">
        <v>180</v>
      </c>
      <c r="ER1279" t="s">
        <v>180</v>
      </c>
      <c r="ET1279">
        <v>1.77</v>
      </c>
      <c r="EV1279">
        <v>0.26200000000000001</v>
      </c>
      <c r="EW1279">
        <v>0.19370000000000001</v>
      </c>
      <c r="EY1279" t="s">
        <v>180</v>
      </c>
      <c r="EZ1279" t="s">
        <v>180</v>
      </c>
      <c r="FB1279" t="s">
        <v>180</v>
      </c>
      <c r="FD1279" t="s">
        <v>180</v>
      </c>
      <c r="FF1279" t="s">
        <v>180</v>
      </c>
      <c r="FH1279" t="s">
        <v>180</v>
      </c>
      <c r="FI1279" t="s">
        <v>180</v>
      </c>
      <c r="FJ1279" t="s">
        <v>180</v>
      </c>
      <c r="FK1279" t="s">
        <v>180</v>
      </c>
      <c r="FL1279" t="s">
        <v>180</v>
      </c>
      <c r="FM1279" t="s">
        <v>180</v>
      </c>
      <c r="FN1279" t="s">
        <v>180</v>
      </c>
      <c r="FP1279" t="s">
        <v>180</v>
      </c>
      <c r="FQ1279" t="s">
        <v>180</v>
      </c>
      <c r="FR1279" t="s">
        <v>180</v>
      </c>
      <c r="FS1279" t="s">
        <v>180</v>
      </c>
      <c r="FT1279" t="s">
        <v>180</v>
      </c>
      <c r="FU1279" t="s">
        <v>180</v>
      </c>
      <c r="FV1279" t="s">
        <v>6922</v>
      </c>
      <c r="FW1279" t="s">
        <v>180</v>
      </c>
      <c r="FX1279">
        <f t="shared" si="379"/>
        <v>0.20355480321625052</v>
      </c>
      <c r="FY1279">
        <f t="shared" si="380"/>
        <v>20.736352094794753</v>
      </c>
      <c r="FZ1279">
        <f t="shared" si="381"/>
        <v>1.2941176470588234</v>
      </c>
      <c r="GA1279">
        <f t="shared" si="382"/>
        <v>1.1100296233601354</v>
      </c>
      <c r="GB1279">
        <f t="shared" si="383"/>
        <v>1.2907321201862039</v>
      </c>
      <c r="GC1279">
        <f t="shared" si="384"/>
        <v>0.72131147540983609</v>
      </c>
      <c r="GD1279">
        <f t="shared" si="385"/>
        <v>16.172570850202426</v>
      </c>
      <c r="GE1279">
        <f t="shared" si="386"/>
        <v>39.019536019536019</v>
      </c>
      <c r="GF1279">
        <f t="shared" si="387"/>
        <v>44.535644211903204</v>
      </c>
      <c r="GG1279">
        <f t="shared" si="388"/>
        <v>283.13929313929316</v>
      </c>
      <c r="GH1279">
        <f t="shared" si="389"/>
        <v>0.19623059866962306</v>
      </c>
      <c r="GI1279">
        <f t="shared" si="390"/>
        <v>0.40270270270270275</v>
      </c>
      <c r="GJ1279">
        <f t="shared" si="391"/>
        <v>0.7393129770992366</v>
      </c>
      <c r="GK1279">
        <f t="shared" si="392"/>
        <v>519.80916030534343</v>
      </c>
      <c r="GL1279">
        <f t="shared" si="393"/>
        <v>6.3575883575883578</v>
      </c>
      <c r="GM1279">
        <f t="shared" si="394"/>
        <v>0.54469854469854473</v>
      </c>
      <c r="GN1279">
        <f t="shared" si="395"/>
        <v>8.5676913015042516E-2</v>
      </c>
      <c r="GO1279">
        <f t="shared" si="396"/>
        <v>1.1658406404879906</v>
      </c>
      <c r="GP1279">
        <f t="shared" si="397"/>
        <v>0.98055156530009102</v>
      </c>
      <c r="GQ1279">
        <f>(EA1279/0.0735)/((DZ1279/0.195*(EB1279/0.295))^0.5)</f>
        <v>1.1744639416329257</v>
      </c>
    </row>
    <row r="1280" spans="1:204">
      <c r="A1280" t="s">
        <v>6519</v>
      </c>
      <c r="B1280" t="s">
        <v>6920</v>
      </c>
      <c r="C1280" t="s">
        <v>7230</v>
      </c>
      <c r="D1280" t="s">
        <v>7032</v>
      </c>
      <c r="E1280" t="s">
        <v>7032</v>
      </c>
      <c r="F1280">
        <v>141</v>
      </c>
      <c r="G1280">
        <v>35</v>
      </c>
      <c r="H1280" t="s">
        <v>7371</v>
      </c>
      <c r="I1280" t="s">
        <v>6546</v>
      </c>
      <c r="J1280" t="s">
        <v>180</v>
      </c>
      <c r="K1280">
        <v>-19.05</v>
      </c>
      <c r="L1280">
        <v>-19.05</v>
      </c>
      <c r="M1280">
        <v>-175.02</v>
      </c>
      <c r="N1280">
        <v>-175.02</v>
      </c>
      <c r="O1280" t="s">
        <v>179</v>
      </c>
      <c r="R1280" t="s">
        <v>6923</v>
      </c>
      <c r="S1280" t="s">
        <v>6875</v>
      </c>
      <c r="T1280" t="s">
        <v>7719</v>
      </c>
      <c r="V1280" t="s">
        <v>180</v>
      </c>
      <c r="W1280" t="s">
        <v>180</v>
      </c>
      <c r="X1280" t="s">
        <v>180</v>
      </c>
      <c r="Y1280" t="s">
        <v>180</v>
      </c>
      <c r="Z1280" t="s">
        <v>180</v>
      </c>
      <c r="AB1280" t="s">
        <v>180</v>
      </c>
      <c r="AC1280" t="s">
        <v>181</v>
      </c>
      <c r="AD1280" t="s">
        <v>180</v>
      </c>
      <c r="AE1280" t="s">
        <v>180</v>
      </c>
      <c r="AF1280" t="s">
        <v>196</v>
      </c>
      <c r="AG1280" t="s">
        <v>180</v>
      </c>
      <c r="AH1280" t="s">
        <v>6876</v>
      </c>
      <c r="AI1280">
        <v>52.7</v>
      </c>
      <c r="AJ1280">
        <v>0.54</v>
      </c>
      <c r="AK1280" t="s">
        <v>180</v>
      </c>
      <c r="AL1280">
        <v>14.36</v>
      </c>
      <c r="AM1280" t="s">
        <v>180</v>
      </c>
      <c r="AP1280">
        <v>10.24</v>
      </c>
      <c r="AQ1280">
        <v>11.8</v>
      </c>
      <c r="AR1280">
        <v>7.54</v>
      </c>
      <c r="AS1280">
        <v>0.19</v>
      </c>
      <c r="AT1280" t="s">
        <v>180</v>
      </c>
      <c r="AU1280">
        <v>0.46</v>
      </c>
      <c r="AV1280">
        <v>3.05</v>
      </c>
      <c r="AW1280">
        <v>0.06</v>
      </c>
      <c r="AY1280" t="s">
        <v>180</v>
      </c>
      <c r="AZ1280" t="s">
        <v>180</v>
      </c>
      <c r="BA1280">
        <v>100.93999999999998</v>
      </c>
      <c r="BC1280" t="s">
        <v>180</v>
      </c>
      <c r="BD1280" t="s">
        <v>180</v>
      </c>
      <c r="BE1280" t="s">
        <v>180</v>
      </c>
      <c r="BF1280" t="s">
        <v>180</v>
      </c>
      <c r="BG1280" t="s">
        <v>180</v>
      </c>
      <c r="BH1280" t="s">
        <v>180</v>
      </c>
      <c r="BI1280" t="s">
        <v>180</v>
      </c>
      <c r="BK1280" t="s">
        <v>180</v>
      </c>
      <c r="BL1280" t="s">
        <v>180</v>
      </c>
      <c r="BM1280">
        <v>-0.39</v>
      </c>
      <c r="BN1280" t="s">
        <v>180</v>
      </c>
      <c r="BO1280" t="s">
        <v>180</v>
      </c>
      <c r="BP1280" t="s">
        <v>180</v>
      </c>
      <c r="BQ1280" t="s">
        <v>180</v>
      </c>
      <c r="BR1280" t="s">
        <v>180</v>
      </c>
      <c r="BS1280" t="s">
        <v>180</v>
      </c>
      <c r="BT1280" t="s">
        <v>180</v>
      </c>
      <c r="BU1280" t="s">
        <v>180</v>
      </c>
      <c r="BV1280" t="s">
        <v>180</v>
      </c>
      <c r="BW1280" t="s">
        <v>180</v>
      </c>
      <c r="BX1280" t="s">
        <v>180</v>
      </c>
      <c r="BY1280" t="s">
        <v>180</v>
      </c>
      <c r="BZ1280" t="s">
        <v>180</v>
      </c>
      <c r="CD1280" t="s">
        <v>180</v>
      </c>
      <c r="CE1280" t="s">
        <v>180</v>
      </c>
      <c r="CG1280" t="s">
        <v>180</v>
      </c>
      <c r="CH1280" t="s">
        <v>180</v>
      </c>
      <c r="CI1280" t="s">
        <v>180</v>
      </c>
      <c r="CJ1280" t="s">
        <v>180</v>
      </c>
      <c r="CK1280" t="s">
        <v>180</v>
      </c>
      <c r="CM1280" t="s">
        <v>180</v>
      </c>
      <c r="CN1280" t="s">
        <v>180</v>
      </c>
      <c r="CO1280">
        <v>43.36</v>
      </c>
      <c r="CQ1280">
        <v>283.08999999999997</v>
      </c>
      <c r="CR1280">
        <v>164.89</v>
      </c>
      <c r="CS1280" t="s">
        <v>180</v>
      </c>
      <c r="CT1280" t="s">
        <v>180</v>
      </c>
      <c r="CU1280">
        <v>37.799999999999997</v>
      </c>
      <c r="CV1280">
        <v>34.04</v>
      </c>
      <c r="CW1280">
        <v>16.899999999999999</v>
      </c>
      <c r="CX1280">
        <v>91.56</v>
      </c>
      <c r="CY1280">
        <v>16.12</v>
      </c>
      <c r="CZ1280" t="s">
        <v>180</v>
      </c>
      <c r="DB1280" t="s">
        <v>180</v>
      </c>
      <c r="DC1280" t="s">
        <v>180</v>
      </c>
      <c r="DD1280">
        <v>5.05</v>
      </c>
      <c r="DE1280">
        <v>200.7</v>
      </c>
      <c r="DF1280">
        <v>10.08</v>
      </c>
      <c r="DG1280">
        <v>17.84</v>
      </c>
      <c r="DH1280">
        <v>0.217</v>
      </c>
      <c r="DJ1280" t="s">
        <v>180</v>
      </c>
      <c r="DK1280" t="s">
        <v>180</v>
      </c>
      <c r="DL1280" t="s">
        <v>180</v>
      </c>
      <c r="DM1280" t="s">
        <v>180</v>
      </c>
      <c r="DR1280" t="s">
        <v>180</v>
      </c>
      <c r="DS1280" t="s">
        <v>180</v>
      </c>
      <c r="DT1280">
        <v>0.1605</v>
      </c>
      <c r="DU1280">
        <v>104.47</v>
      </c>
      <c r="DV1280">
        <v>1.4550000000000001</v>
      </c>
      <c r="DW1280">
        <v>4.03</v>
      </c>
      <c r="DX1280">
        <v>0.69899999999999995</v>
      </c>
      <c r="DY1280">
        <v>3.68</v>
      </c>
      <c r="DZ1280">
        <v>1.194</v>
      </c>
      <c r="EA1280">
        <v>0.51400000000000001</v>
      </c>
      <c r="EB1280">
        <v>1.4590000000000001</v>
      </c>
      <c r="EC1280">
        <v>0.25459999999999999</v>
      </c>
      <c r="ED1280">
        <v>1.764</v>
      </c>
      <c r="EE1280">
        <v>0.39800000000000002</v>
      </c>
      <c r="EF1280">
        <v>1.2</v>
      </c>
      <c r="EG1280">
        <v>0.17399999999999999</v>
      </c>
      <c r="EH1280">
        <v>1.216</v>
      </c>
      <c r="EI1280">
        <v>0.1757</v>
      </c>
      <c r="EJ1280">
        <v>0.61699999999999999</v>
      </c>
      <c r="EK1280">
        <v>1.83E-2</v>
      </c>
      <c r="EM1280" t="s">
        <v>180</v>
      </c>
      <c r="EN1280" t="s">
        <v>180</v>
      </c>
      <c r="EO1280" t="s">
        <v>180</v>
      </c>
      <c r="EP1280" t="s">
        <v>180</v>
      </c>
      <c r="EQ1280" t="s">
        <v>180</v>
      </c>
      <c r="ER1280" t="s">
        <v>180</v>
      </c>
      <c r="ET1280">
        <v>1.5509999999999999</v>
      </c>
      <c r="EV1280">
        <v>0.15</v>
      </c>
      <c r="EW1280">
        <v>0.12230000000000001</v>
      </c>
      <c r="EY1280" t="s">
        <v>180</v>
      </c>
      <c r="EZ1280" t="s">
        <v>180</v>
      </c>
      <c r="FB1280" t="s">
        <v>180</v>
      </c>
      <c r="FD1280" t="s">
        <v>180</v>
      </c>
      <c r="FF1280" t="s">
        <v>180</v>
      </c>
      <c r="FH1280" t="s">
        <v>180</v>
      </c>
      <c r="FI1280" t="s">
        <v>180</v>
      </c>
      <c r="FJ1280" t="s">
        <v>180</v>
      </c>
      <c r="FK1280" t="s">
        <v>180</v>
      </c>
      <c r="FL1280" t="s">
        <v>180</v>
      </c>
      <c r="FM1280" t="s">
        <v>180</v>
      </c>
      <c r="FN1280" t="s">
        <v>180</v>
      </c>
      <c r="FP1280" t="s">
        <v>180</v>
      </c>
      <c r="FQ1280" t="s">
        <v>180</v>
      </c>
      <c r="FR1280" t="s">
        <v>180</v>
      </c>
      <c r="FS1280" t="s">
        <v>180</v>
      </c>
      <c r="FT1280" t="s">
        <v>180</v>
      </c>
      <c r="FU1280" t="s">
        <v>180</v>
      </c>
      <c r="FV1280" t="s">
        <v>6924</v>
      </c>
      <c r="FW1280" t="s">
        <v>180</v>
      </c>
      <c r="FX1280">
        <f t="shared" si="379"/>
        <v>0.17845394736842105</v>
      </c>
      <c r="FY1280">
        <f t="shared" si="380"/>
        <v>14.671052631578947</v>
      </c>
      <c r="FZ1280">
        <f t="shared" si="381"/>
        <v>1.196546052631579</v>
      </c>
      <c r="GA1280">
        <f t="shared" si="382"/>
        <v>0.98190789473684204</v>
      </c>
      <c r="GB1280">
        <f t="shared" si="383"/>
        <v>1.1998355263157896</v>
      </c>
      <c r="GC1280">
        <f t="shared" si="384"/>
        <v>0.85185185185185186</v>
      </c>
      <c r="GD1280">
        <f t="shared" si="385"/>
        <v>19.910714285714285</v>
      </c>
      <c r="GE1280">
        <f t="shared" si="386"/>
        <v>54.538043478260867</v>
      </c>
      <c r="GF1280">
        <f t="shared" si="387"/>
        <v>71.800687285223361</v>
      </c>
      <c r="GG1280">
        <f t="shared" si="388"/>
        <v>481.42857142857144</v>
      </c>
      <c r="GH1280">
        <f t="shared" si="389"/>
        <v>0.38486352357320097</v>
      </c>
      <c r="GI1280">
        <f t="shared" si="390"/>
        <v>0.56359447004608298</v>
      </c>
      <c r="GJ1280">
        <f t="shared" si="391"/>
        <v>0.81533333333333335</v>
      </c>
      <c r="GK1280">
        <f t="shared" si="392"/>
        <v>696.4666666666667</v>
      </c>
      <c r="GL1280">
        <f t="shared" si="393"/>
        <v>6.7050691244239635</v>
      </c>
      <c r="GM1280">
        <f t="shared" si="394"/>
        <v>0.69124423963133641</v>
      </c>
      <c r="GN1280">
        <f t="shared" si="395"/>
        <v>0.10309278350515463</v>
      </c>
      <c r="GO1280">
        <f t="shared" si="396"/>
        <v>1.2185929648241207</v>
      </c>
      <c r="GP1280">
        <f t="shared" si="397"/>
        <v>0.96179909277751008</v>
      </c>
      <c r="GQ1280">
        <f>(EA1280/0.0735)/((DZ1280/0.195*(EB1280/0.295))^0.5)</f>
        <v>1.2707914501337205</v>
      </c>
    </row>
    <row r="1281" spans="1:204">
      <c r="A1281" t="s">
        <v>6519</v>
      </c>
      <c r="B1281" t="s">
        <v>6522</v>
      </c>
      <c r="C1281" t="s">
        <v>7230</v>
      </c>
      <c r="D1281" t="s">
        <v>7030</v>
      </c>
      <c r="E1281" t="s">
        <v>7030</v>
      </c>
      <c r="F1281">
        <v>142</v>
      </c>
      <c r="G1281">
        <v>35</v>
      </c>
      <c r="H1281" t="s">
        <v>7371</v>
      </c>
      <c r="I1281" t="s">
        <v>6523</v>
      </c>
      <c r="J1281" t="s">
        <v>180</v>
      </c>
      <c r="K1281">
        <v>-19.75</v>
      </c>
      <c r="L1281">
        <v>-19.75</v>
      </c>
      <c r="M1281">
        <v>-175.08</v>
      </c>
      <c r="N1281">
        <v>-175.08</v>
      </c>
      <c r="O1281" t="s">
        <v>179</v>
      </c>
      <c r="R1281" t="s">
        <v>6524</v>
      </c>
      <c r="S1281" t="s">
        <v>6525</v>
      </c>
      <c r="T1281" t="s">
        <v>180</v>
      </c>
      <c r="U1281" t="s">
        <v>180</v>
      </c>
      <c r="V1281" t="s">
        <v>180</v>
      </c>
      <c r="W1281" t="s">
        <v>180</v>
      </c>
      <c r="X1281" t="s">
        <v>180</v>
      </c>
      <c r="Y1281" t="s">
        <v>180</v>
      </c>
      <c r="Z1281" t="s">
        <v>180</v>
      </c>
      <c r="AA1281">
        <v>1792</v>
      </c>
      <c r="AB1281" t="s">
        <v>180</v>
      </c>
      <c r="AC1281" t="s">
        <v>181</v>
      </c>
      <c r="AD1281" t="s">
        <v>180</v>
      </c>
      <c r="AE1281" t="s">
        <v>180</v>
      </c>
      <c r="AF1281" t="s">
        <v>196</v>
      </c>
      <c r="AG1281" t="s">
        <v>180</v>
      </c>
      <c r="AH1281" t="s">
        <v>6521</v>
      </c>
      <c r="AI1281">
        <v>53.94</v>
      </c>
      <c r="AJ1281">
        <v>0.49</v>
      </c>
      <c r="AK1281" t="s">
        <v>180</v>
      </c>
      <c r="AL1281">
        <v>15.37</v>
      </c>
      <c r="AM1281" t="s">
        <v>180</v>
      </c>
      <c r="AP1281">
        <v>9.3699999999999992</v>
      </c>
      <c r="AQ1281">
        <v>11.38</v>
      </c>
      <c r="AR1281">
        <v>6.39</v>
      </c>
      <c r="AS1281">
        <v>0.18</v>
      </c>
      <c r="AT1281" t="s">
        <v>180</v>
      </c>
      <c r="AU1281">
        <v>0.39</v>
      </c>
      <c r="AV1281">
        <v>1.56</v>
      </c>
      <c r="AW1281">
        <v>0.08</v>
      </c>
      <c r="AY1281" t="s">
        <v>180</v>
      </c>
      <c r="AZ1281" t="s">
        <v>180</v>
      </c>
      <c r="BA1281">
        <v>99.15</v>
      </c>
      <c r="BC1281" t="s">
        <v>180</v>
      </c>
      <c r="BD1281" t="s">
        <v>180</v>
      </c>
      <c r="BE1281" t="s">
        <v>180</v>
      </c>
      <c r="BF1281" t="s">
        <v>180</v>
      </c>
      <c r="BG1281" t="s">
        <v>180</v>
      </c>
      <c r="BH1281" t="s">
        <v>180</v>
      </c>
      <c r="BI1281" t="s">
        <v>180</v>
      </c>
      <c r="BK1281" t="s">
        <v>180</v>
      </c>
      <c r="BL1281" t="s">
        <v>180</v>
      </c>
      <c r="BM1281">
        <v>-0.21</v>
      </c>
      <c r="BN1281" t="s">
        <v>180</v>
      </c>
      <c r="BO1281" t="s">
        <v>180</v>
      </c>
      <c r="BP1281" t="s">
        <v>180</v>
      </c>
      <c r="BQ1281" t="s">
        <v>180</v>
      </c>
      <c r="BR1281" t="s">
        <v>180</v>
      </c>
      <c r="BS1281" t="s">
        <v>180</v>
      </c>
      <c r="BT1281" t="s">
        <v>180</v>
      </c>
      <c r="BU1281" t="s">
        <v>180</v>
      </c>
      <c r="BV1281" t="s">
        <v>180</v>
      </c>
      <c r="BW1281" t="s">
        <v>180</v>
      </c>
      <c r="BX1281" t="s">
        <v>180</v>
      </c>
      <c r="BY1281" t="s">
        <v>180</v>
      </c>
      <c r="BZ1281" t="s">
        <v>180</v>
      </c>
      <c r="CA1281">
        <v>4.3755679908063501</v>
      </c>
      <c r="CD1281" t="s">
        <v>180</v>
      </c>
      <c r="CE1281" t="s">
        <v>180</v>
      </c>
      <c r="CG1281" t="s">
        <v>180</v>
      </c>
      <c r="CH1281" t="s">
        <v>180</v>
      </c>
      <c r="CI1281" t="s">
        <v>180</v>
      </c>
      <c r="CJ1281" t="s">
        <v>180</v>
      </c>
      <c r="CK1281" t="s">
        <v>180</v>
      </c>
      <c r="CM1281" t="s">
        <v>180</v>
      </c>
      <c r="CN1281" t="s">
        <v>180</v>
      </c>
      <c r="CO1281">
        <v>44</v>
      </c>
      <c r="CQ1281">
        <v>308</v>
      </c>
      <c r="CR1281">
        <v>98</v>
      </c>
      <c r="CS1281" t="s">
        <v>180</v>
      </c>
      <c r="CT1281" t="s">
        <v>180</v>
      </c>
      <c r="CU1281">
        <v>37</v>
      </c>
      <c r="CV1281">
        <v>28</v>
      </c>
      <c r="CW1281">
        <v>63</v>
      </c>
      <c r="CX1281">
        <v>80</v>
      </c>
      <c r="CY1281">
        <v>15</v>
      </c>
      <c r="CZ1281" t="s">
        <v>180</v>
      </c>
      <c r="DB1281" t="s">
        <v>180</v>
      </c>
      <c r="DC1281" t="s">
        <v>180</v>
      </c>
      <c r="DD1281">
        <v>5.2</v>
      </c>
      <c r="DE1281">
        <v>210</v>
      </c>
      <c r="DF1281">
        <v>14</v>
      </c>
      <c r="DG1281">
        <v>22</v>
      </c>
      <c r="DH1281">
        <v>0.16</v>
      </c>
      <c r="DJ1281" t="s">
        <v>180</v>
      </c>
      <c r="DK1281" t="s">
        <v>180</v>
      </c>
      <c r="DL1281" t="s">
        <v>180</v>
      </c>
      <c r="DM1281" t="s">
        <v>180</v>
      </c>
      <c r="DR1281" t="s">
        <v>180</v>
      </c>
      <c r="DS1281" t="s">
        <v>180</v>
      </c>
      <c r="DT1281">
        <v>0.26</v>
      </c>
      <c r="DU1281">
        <v>97</v>
      </c>
      <c r="DV1281">
        <v>1.28</v>
      </c>
      <c r="DW1281">
        <v>2.99</v>
      </c>
      <c r="DX1281">
        <v>0.5</v>
      </c>
      <c r="DY1281">
        <v>2.95</v>
      </c>
      <c r="DZ1281">
        <v>0.97</v>
      </c>
      <c r="EA1281">
        <v>0.38</v>
      </c>
      <c r="EB1281">
        <v>1.29</v>
      </c>
      <c r="EC1281">
        <v>0.23</v>
      </c>
      <c r="ED1281">
        <v>1.63</v>
      </c>
      <c r="EE1281">
        <v>0.32</v>
      </c>
      <c r="EF1281">
        <v>1.02</v>
      </c>
      <c r="EG1281">
        <v>0.16</v>
      </c>
      <c r="EH1281">
        <v>1.04</v>
      </c>
      <c r="EI1281">
        <v>0.17</v>
      </c>
      <c r="EJ1281">
        <v>0.62</v>
      </c>
      <c r="EK1281">
        <v>0.01</v>
      </c>
      <c r="EM1281" t="s">
        <v>180</v>
      </c>
      <c r="EN1281" t="s">
        <v>180</v>
      </c>
      <c r="EO1281" t="s">
        <v>180</v>
      </c>
      <c r="EP1281" t="s">
        <v>180</v>
      </c>
      <c r="EQ1281" t="s">
        <v>180</v>
      </c>
      <c r="ER1281" t="s">
        <v>180</v>
      </c>
      <c r="ET1281">
        <v>2.2000000000000002</v>
      </c>
      <c r="EV1281">
        <v>0.128</v>
      </c>
      <c r="EW1281">
        <v>0.109</v>
      </c>
      <c r="EX1281">
        <v>0.51305199999999995</v>
      </c>
      <c r="EY1281" t="s">
        <v>180</v>
      </c>
      <c r="EZ1281" t="s">
        <v>180</v>
      </c>
      <c r="FA1281">
        <v>0.70345000000000002</v>
      </c>
      <c r="FB1281" t="s">
        <v>180</v>
      </c>
      <c r="FC1281">
        <v>18.492000000000001</v>
      </c>
      <c r="FD1281" t="s">
        <v>180</v>
      </c>
      <c r="FE1281">
        <v>15.544</v>
      </c>
      <c r="FF1281" t="s">
        <v>180</v>
      </c>
      <c r="FG1281">
        <v>38.084000000000003</v>
      </c>
      <c r="FH1281" t="s">
        <v>180</v>
      </c>
      <c r="FI1281" t="s">
        <v>180</v>
      </c>
      <c r="FJ1281" t="s">
        <v>180</v>
      </c>
      <c r="FK1281" t="s">
        <v>180</v>
      </c>
      <c r="FL1281" t="s">
        <v>180</v>
      </c>
      <c r="FM1281" t="s">
        <v>180</v>
      </c>
      <c r="FN1281" t="s">
        <v>180</v>
      </c>
      <c r="FP1281" t="s">
        <v>180</v>
      </c>
      <c r="FQ1281" t="s">
        <v>180</v>
      </c>
      <c r="FR1281" t="s">
        <v>180</v>
      </c>
      <c r="FS1281" t="s">
        <v>180</v>
      </c>
      <c r="FT1281" t="s">
        <v>180</v>
      </c>
      <c r="FU1281" t="s">
        <v>180</v>
      </c>
      <c r="FV1281" t="s">
        <v>6526</v>
      </c>
      <c r="FW1281" t="s">
        <v>180</v>
      </c>
      <c r="FX1281">
        <f t="shared" si="379"/>
        <v>0.15384615384615385</v>
      </c>
      <c r="FY1281">
        <f t="shared" si="380"/>
        <v>21.153846153846153</v>
      </c>
      <c r="FZ1281">
        <f t="shared" si="381"/>
        <v>1.2307692307692308</v>
      </c>
      <c r="GA1281">
        <f t="shared" si="382"/>
        <v>0.9326923076923076</v>
      </c>
      <c r="GB1281">
        <f t="shared" si="383"/>
        <v>1.2403846153846154</v>
      </c>
      <c r="GC1281">
        <f t="shared" si="384"/>
        <v>0.79591836734693877</v>
      </c>
      <c r="GD1281">
        <f t="shared" si="385"/>
        <v>15</v>
      </c>
      <c r="GE1281">
        <f t="shared" si="386"/>
        <v>71.186440677966104</v>
      </c>
      <c r="GF1281">
        <f t="shared" si="387"/>
        <v>75.78125</v>
      </c>
      <c r="GG1281">
        <f t="shared" si="388"/>
        <v>606.25</v>
      </c>
      <c r="GH1281">
        <f t="shared" si="389"/>
        <v>0.73578595317725748</v>
      </c>
      <c r="GI1281">
        <f t="shared" si="390"/>
        <v>0.68125000000000002</v>
      </c>
      <c r="GJ1281">
        <f t="shared" si="391"/>
        <v>0.8515625</v>
      </c>
      <c r="GK1281">
        <f t="shared" si="392"/>
        <v>757.8125</v>
      </c>
      <c r="GL1281">
        <f t="shared" si="393"/>
        <v>8</v>
      </c>
      <c r="GM1281">
        <f t="shared" si="394"/>
        <v>0.8</v>
      </c>
      <c r="GN1281">
        <f t="shared" si="395"/>
        <v>0.1</v>
      </c>
      <c r="GO1281">
        <f t="shared" si="396"/>
        <v>1.3195876288659794</v>
      </c>
      <c r="GP1281">
        <f t="shared" si="397"/>
        <v>0.89956096738175439</v>
      </c>
      <c r="GQ1281">
        <f>(EA1281/0.0735)/((DZ1281/0.195*(EB1281/0.295))^0.5)</f>
        <v>1.1085208061334904</v>
      </c>
      <c r="GR1281">
        <v>0.51305199999999995</v>
      </c>
      <c r="GS1281">
        <v>0.70345000000000002</v>
      </c>
      <c r="GT1281">
        <v>18.492000000000001</v>
      </c>
      <c r="GU1281">
        <v>15.544</v>
      </c>
      <c r="GV1281">
        <v>38.084000000000003</v>
      </c>
    </row>
    <row r="1282" spans="1:204">
      <c r="A1282" t="s">
        <v>6519</v>
      </c>
      <c r="B1282" t="s">
        <v>6542</v>
      </c>
      <c r="C1282" t="s">
        <v>7230</v>
      </c>
      <c r="D1282" t="s">
        <v>7030</v>
      </c>
      <c r="E1282" t="s">
        <v>7030</v>
      </c>
      <c r="F1282">
        <v>142</v>
      </c>
      <c r="G1282">
        <v>35</v>
      </c>
      <c r="H1282" t="s">
        <v>7371</v>
      </c>
      <c r="I1282" t="s">
        <v>6523</v>
      </c>
      <c r="J1282" t="s">
        <v>180</v>
      </c>
      <c r="K1282">
        <v>-19.73</v>
      </c>
      <c r="L1282">
        <v>-19.73</v>
      </c>
      <c r="M1282">
        <v>-175.07</v>
      </c>
      <c r="N1282">
        <v>-175.07</v>
      </c>
      <c r="O1282" t="s">
        <v>179</v>
      </c>
      <c r="R1282" t="s">
        <v>6557</v>
      </c>
      <c r="S1282" t="s">
        <v>6545</v>
      </c>
      <c r="T1282" t="s">
        <v>180</v>
      </c>
      <c r="U1282" t="s">
        <v>180</v>
      </c>
      <c r="V1282" t="s">
        <v>180</v>
      </c>
      <c r="W1282" t="s">
        <v>180</v>
      </c>
      <c r="X1282" t="s">
        <v>180</v>
      </c>
      <c r="Y1282" t="s">
        <v>180</v>
      </c>
      <c r="Z1282" t="s">
        <v>180</v>
      </c>
      <c r="AB1282" t="s">
        <v>180</v>
      </c>
      <c r="AC1282" t="s">
        <v>181</v>
      </c>
      <c r="AD1282" t="s">
        <v>180</v>
      </c>
      <c r="AE1282" t="s">
        <v>180</v>
      </c>
      <c r="AF1282" t="s">
        <v>180</v>
      </c>
      <c r="AG1282" t="s">
        <v>180</v>
      </c>
      <c r="AH1282" t="s">
        <v>6544</v>
      </c>
      <c r="AI1282">
        <v>53.43</v>
      </c>
      <c r="AJ1282">
        <v>0.55000000000000004</v>
      </c>
      <c r="AK1282" t="s">
        <v>180</v>
      </c>
      <c r="AL1282">
        <v>14.52</v>
      </c>
      <c r="AM1282" t="s">
        <v>180</v>
      </c>
      <c r="AP1282">
        <v>9.9600000000000009</v>
      </c>
      <c r="AQ1282">
        <v>10.66</v>
      </c>
      <c r="AR1282">
        <v>6.05</v>
      </c>
      <c r="AS1282">
        <v>0.19</v>
      </c>
      <c r="AT1282" t="s">
        <v>180</v>
      </c>
      <c r="AU1282">
        <v>0.45</v>
      </c>
      <c r="AV1282">
        <v>1.6</v>
      </c>
      <c r="AW1282">
        <v>0.1</v>
      </c>
      <c r="AY1282" t="s">
        <v>180</v>
      </c>
      <c r="AZ1282" t="s">
        <v>180</v>
      </c>
      <c r="BA1282">
        <v>97.509999999999991</v>
      </c>
      <c r="BC1282" t="s">
        <v>180</v>
      </c>
      <c r="BD1282" t="s">
        <v>180</v>
      </c>
      <c r="BE1282" t="s">
        <v>180</v>
      </c>
      <c r="BF1282" t="s">
        <v>180</v>
      </c>
      <c r="BG1282" t="s">
        <v>180</v>
      </c>
      <c r="BH1282" t="s">
        <v>180</v>
      </c>
      <c r="BI1282" t="s">
        <v>180</v>
      </c>
      <c r="BK1282" t="s">
        <v>180</v>
      </c>
      <c r="BL1282" t="s">
        <v>180</v>
      </c>
      <c r="BM1282">
        <v>-0.09</v>
      </c>
      <c r="BN1282" t="s">
        <v>180</v>
      </c>
      <c r="BO1282" t="s">
        <v>180</v>
      </c>
      <c r="BP1282" t="s">
        <v>180</v>
      </c>
      <c r="BQ1282" t="s">
        <v>180</v>
      </c>
      <c r="BR1282" t="s">
        <v>180</v>
      </c>
      <c r="BS1282" t="s">
        <v>180</v>
      </c>
      <c r="BT1282" t="s">
        <v>180</v>
      </c>
      <c r="BU1282" t="s">
        <v>180</v>
      </c>
      <c r="BV1282" t="s">
        <v>180</v>
      </c>
      <c r="BW1282" t="s">
        <v>180</v>
      </c>
      <c r="BX1282" t="s">
        <v>180</v>
      </c>
      <c r="BY1282" t="s">
        <v>180</v>
      </c>
      <c r="BZ1282" t="s">
        <v>180</v>
      </c>
      <c r="CD1282" t="s">
        <v>180</v>
      </c>
      <c r="CE1282" t="s">
        <v>180</v>
      </c>
      <c r="CG1282" t="s">
        <v>180</v>
      </c>
      <c r="CH1282" t="s">
        <v>180</v>
      </c>
      <c r="CI1282" t="s">
        <v>180</v>
      </c>
      <c r="CJ1282" t="s">
        <v>180</v>
      </c>
      <c r="CK1282" t="s">
        <v>180</v>
      </c>
      <c r="CM1282" t="s">
        <v>180</v>
      </c>
      <c r="CN1282" t="s">
        <v>180</v>
      </c>
      <c r="CO1282">
        <v>40.836885423136501</v>
      </c>
      <c r="CQ1282">
        <v>309.84435286922701</v>
      </c>
      <c r="CR1282">
        <v>73.570454726976706</v>
      </c>
      <c r="CS1282" t="s">
        <v>180</v>
      </c>
      <c r="CT1282" t="s">
        <v>180</v>
      </c>
      <c r="CU1282">
        <v>38.5568372229856</v>
      </c>
      <c r="CV1282">
        <v>14.948582470910599</v>
      </c>
      <c r="CW1282">
        <v>96.838424424764696</v>
      </c>
      <c r="CX1282">
        <v>69.214460553592005</v>
      </c>
      <c r="CY1282">
        <v>13.1489749941623</v>
      </c>
      <c r="CZ1282" t="s">
        <v>180</v>
      </c>
      <c r="DB1282" t="s">
        <v>180</v>
      </c>
      <c r="DC1282" t="s">
        <v>180</v>
      </c>
      <c r="DD1282">
        <v>5.2936408206187204</v>
      </c>
      <c r="DE1282">
        <v>190.03745268257799</v>
      </c>
      <c r="DF1282">
        <v>12.445622479170799</v>
      </c>
      <c r="DG1282">
        <v>21.0213736147095</v>
      </c>
      <c r="DH1282">
        <v>0.20361470178944399</v>
      </c>
      <c r="DI1282">
        <v>0.73866572835074096</v>
      </c>
      <c r="DJ1282" t="s">
        <v>180</v>
      </c>
      <c r="DK1282" t="s">
        <v>180</v>
      </c>
      <c r="DL1282" t="s">
        <v>180</v>
      </c>
      <c r="DM1282" t="s">
        <v>180</v>
      </c>
      <c r="DP1282">
        <v>0.31350812106270598</v>
      </c>
      <c r="DR1282" t="s">
        <v>180</v>
      </c>
      <c r="DS1282" t="s">
        <v>180</v>
      </c>
      <c r="DT1282">
        <v>0.25752368679242299</v>
      </c>
      <c r="DU1282">
        <v>118.150230818474</v>
      </c>
      <c r="DV1282">
        <v>1.5841951792859701</v>
      </c>
      <c r="DW1282">
        <v>4.2469964281005499</v>
      </c>
      <c r="DX1282">
        <v>0.71357853391048798</v>
      </c>
      <c r="DY1282">
        <v>3.8259544826337302</v>
      </c>
      <c r="DZ1282">
        <v>1.3710514139390799</v>
      </c>
      <c r="EA1282">
        <v>0.50098264167612605</v>
      </c>
      <c r="EB1282">
        <v>1.8764672050147999</v>
      </c>
      <c r="EC1282">
        <v>0.336535677839641</v>
      </c>
      <c r="ED1282">
        <v>2.31221427990946</v>
      </c>
      <c r="EE1282">
        <v>0.51117477539414602</v>
      </c>
      <c r="EF1282">
        <v>1.51186018891069</v>
      </c>
      <c r="EG1282">
        <v>0.22631942388308601</v>
      </c>
      <c r="EH1282">
        <v>1.5653737307334901</v>
      </c>
      <c r="EI1282">
        <v>0.23615705341011101</v>
      </c>
      <c r="EJ1282">
        <v>0.79857567429411103</v>
      </c>
      <c r="EK1282">
        <v>1.5216834288709701E-2</v>
      </c>
      <c r="EL1282">
        <v>7.2258293017751496E-2</v>
      </c>
      <c r="EM1282" t="s">
        <v>180</v>
      </c>
      <c r="EN1282" t="s">
        <v>180</v>
      </c>
      <c r="EO1282" t="s">
        <v>180</v>
      </c>
      <c r="EP1282" t="s">
        <v>180</v>
      </c>
      <c r="EQ1282" t="s">
        <v>180</v>
      </c>
      <c r="ER1282" t="s">
        <v>180</v>
      </c>
      <c r="ES1282">
        <v>3.9507185120209697E-2</v>
      </c>
      <c r="ET1282">
        <v>1.8289133682697301</v>
      </c>
      <c r="EV1282">
        <v>0.154059205273818</v>
      </c>
      <c r="EW1282">
        <v>0.12947636675906399</v>
      </c>
      <c r="EY1282" t="s">
        <v>180</v>
      </c>
      <c r="EZ1282" t="s">
        <v>180</v>
      </c>
      <c r="FB1282" t="s">
        <v>180</v>
      </c>
      <c r="FD1282" t="s">
        <v>180</v>
      </c>
      <c r="FF1282" t="s">
        <v>180</v>
      </c>
      <c r="FH1282" t="s">
        <v>180</v>
      </c>
      <c r="FI1282" t="s">
        <v>180</v>
      </c>
      <c r="FJ1282" t="s">
        <v>180</v>
      </c>
      <c r="FK1282" t="s">
        <v>180</v>
      </c>
      <c r="FL1282" t="s">
        <v>180</v>
      </c>
      <c r="FM1282" t="s">
        <v>180</v>
      </c>
      <c r="FN1282" t="s">
        <v>180</v>
      </c>
      <c r="FP1282" t="s">
        <v>180</v>
      </c>
      <c r="FQ1282" t="s">
        <v>180</v>
      </c>
      <c r="FR1282" t="s">
        <v>180</v>
      </c>
      <c r="FS1282" t="s">
        <v>180</v>
      </c>
      <c r="FT1282" t="s">
        <v>180</v>
      </c>
      <c r="FU1282" t="s">
        <v>180</v>
      </c>
      <c r="FV1282" t="s">
        <v>6558</v>
      </c>
      <c r="FW1282" t="s">
        <v>180</v>
      </c>
      <c r="FX1282">
        <f t="shared" si="379"/>
        <v>0.13007417832036564</v>
      </c>
      <c r="FY1282">
        <f t="shared" si="380"/>
        <v>13.428980697701805</v>
      </c>
      <c r="FZ1282">
        <f t="shared" si="381"/>
        <v>1.0120236133920943</v>
      </c>
      <c r="GA1282">
        <f t="shared" si="382"/>
        <v>0.87586203027480458</v>
      </c>
      <c r="GB1282">
        <f t="shared" si="383"/>
        <v>1.1987343138405295</v>
      </c>
      <c r="GC1282">
        <f t="shared" si="384"/>
        <v>0.81818181818181812</v>
      </c>
      <c r="GD1282">
        <f t="shared" si="385"/>
        <v>15.269421276487201</v>
      </c>
      <c r="GE1282">
        <f t="shared" si="386"/>
        <v>49.670599466138718</v>
      </c>
      <c r="GF1282">
        <f t="shared" si="387"/>
        <v>74.580602417769498</v>
      </c>
      <c r="GG1282">
        <f t="shared" si="388"/>
        <v>580.26375197922607</v>
      </c>
      <c r="GH1282">
        <f t="shared" si="389"/>
        <v>0.43063689815432771</v>
      </c>
      <c r="GI1282">
        <f t="shared" si="390"/>
        <v>0.63588908669745403</v>
      </c>
      <c r="GJ1282">
        <f t="shared" si="391"/>
        <v>0.8404325241645797</v>
      </c>
      <c r="GK1282">
        <f t="shared" si="392"/>
        <v>766.91445089878937</v>
      </c>
      <c r="GL1282">
        <f t="shared" si="393"/>
        <v>7.7803575349100829</v>
      </c>
      <c r="GM1282">
        <f t="shared" si="394"/>
        <v>0.75662122587360681</v>
      </c>
      <c r="GN1282">
        <f t="shared" si="395"/>
        <v>9.7247616511025939E-2</v>
      </c>
      <c r="GO1282">
        <f t="shared" si="396"/>
        <v>1.1554600820800152</v>
      </c>
      <c r="GP1282">
        <f t="shared" si="397"/>
        <v>0.96140431060031928</v>
      </c>
      <c r="GQ1282">
        <f>(EA1282/0.0735)/((DZ1282/0.195*(EB1282/0.295))^0.5)</f>
        <v>1.0192161419136476</v>
      </c>
    </row>
    <row r="1283" spans="1:204">
      <c r="A1283" t="s">
        <v>6519</v>
      </c>
      <c r="B1283" t="s">
        <v>6542</v>
      </c>
      <c r="C1283" t="s">
        <v>7230</v>
      </c>
      <c r="D1283" t="s">
        <v>7030</v>
      </c>
      <c r="E1283" t="s">
        <v>7030</v>
      </c>
      <c r="F1283">
        <v>142</v>
      </c>
      <c r="G1283">
        <v>35</v>
      </c>
      <c r="H1283" t="s">
        <v>7371</v>
      </c>
      <c r="I1283" t="s">
        <v>6523</v>
      </c>
      <c r="J1283" t="s">
        <v>180</v>
      </c>
      <c r="K1283">
        <v>-19.73</v>
      </c>
      <c r="L1283">
        <v>-19.73</v>
      </c>
      <c r="M1283">
        <v>-175.07</v>
      </c>
      <c r="N1283">
        <v>-175.07</v>
      </c>
      <c r="O1283" t="s">
        <v>179</v>
      </c>
      <c r="R1283" t="s">
        <v>6559</v>
      </c>
      <c r="S1283" t="s">
        <v>6545</v>
      </c>
      <c r="T1283" t="s">
        <v>180</v>
      </c>
      <c r="U1283" t="s">
        <v>180</v>
      </c>
      <c r="V1283" t="s">
        <v>180</v>
      </c>
      <c r="W1283" t="s">
        <v>180</v>
      </c>
      <c r="X1283" t="s">
        <v>180</v>
      </c>
      <c r="Y1283" t="s">
        <v>180</v>
      </c>
      <c r="Z1283" t="s">
        <v>180</v>
      </c>
      <c r="AB1283" t="s">
        <v>180</v>
      </c>
      <c r="AC1283" t="s">
        <v>181</v>
      </c>
      <c r="AD1283" t="s">
        <v>180</v>
      </c>
      <c r="AE1283" t="s">
        <v>180</v>
      </c>
      <c r="AF1283" t="s">
        <v>180</v>
      </c>
      <c r="AG1283" t="s">
        <v>180</v>
      </c>
      <c r="AH1283" t="s">
        <v>6544</v>
      </c>
      <c r="AI1283">
        <v>53.16</v>
      </c>
      <c r="AJ1283">
        <v>0.46</v>
      </c>
      <c r="AK1283" t="s">
        <v>180</v>
      </c>
      <c r="AL1283">
        <v>15.05</v>
      </c>
      <c r="AM1283" t="s">
        <v>180</v>
      </c>
      <c r="AP1283">
        <v>9.23</v>
      </c>
      <c r="AQ1283">
        <v>11.51</v>
      </c>
      <c r="AR1283">
        <v>6.63</v>
      </c>
      <c r="AS1283">
        <v>0.18</v>
      </c>
      <c r="AT1283" t="s">
        <v>180</v>
      </c>
      <c r="AU1283">
        <v>0.36</v>
      </c>
      <c r="AV1283">
        <v>1.66</v>
      </c>
      <c r="AW1283">
        <v>0.12</v>
      </c>
      <c r="AY1283" t="s">
        <v>180</v>
      </c>
      <c r="AZ1283" t="s">
        <v>180</v>
      </c>
      <c r="BA1283">
        <v>98.360000000000014</v>
      </c>
      <c r="BC1283" t="s">
        <v>180</v>
      </c>
      <c r="BD1283" t="s">
        <v>180</v>
      </c>
      <c r="BE1283" t="s">
        <v>180</v>
      </c>
      <c r="BF1283" t="s">
        <v>180</v>
      </c>
      <c r="BG1283" t="s">
        <v>180</v>
      </c>
      <c r="BH1283" t="s">
        <v>180</v>
      </c>
      <c r="BI1283" t="s">
        <v>180</v>
      </c>
      <c r="BK1283" t="s">
        <v>180</v>
      </c>
      <c r="BL1283" t="s">
        <v>180</v>
      </c>
      <c r="BM1283">
        <v>-5.0721105670545399E-2</v>
      </c>
      <c r="BN1283" t="s">
        <v>180</v>
      </c>
      <c r="BO1283" t="s">
        <v>180</v>
      </c>
      <c r="BP1283" t="s">
        <v>180</v>
      </c>
      <c r="BQ1283" t="s">
        <v>180</v>
      </c>
      <c r="BR1283" t="s">
        <v>180</v>
      </c>
      <c r="BS1283" t="s">
        <v>180</v>
      </c>
      <c r="BT1283" t="s">
        <v>180</v>
      </c>
      <c r="BU1283" t="s">
        <v>180</v>
      </c>
      <c r="BV1283" t="s">
        <v>180</v>
      </c>
      <c r="BW1283" t="s">
        <v>180</v>
      </c>
      <c r="BX1283" t="s">
        <v>180</v>
      </c>
      <c r="BY1283" t="s">
        <v>180</v>
      </c>
      <c r="BZ1283" t="s">
        <v>180</v>
      </c>
      <c r="CD1283" t="s">
        <v>180</v>
      </c>
      <c r="CE1283" t="s">
        <v>180</v>
      </c>
      <c r="CG1283" t="s">
        <v>180</v>
      </c>
      <c r="CH1283" t="s">
        <v>180</v>
      </c>
      <c r="CI1283" t="s">
        <v>180</v>
      </c>
      <c r="CJ1283" t="s">
        <v>180</v>
      </c>
      <c r="CK1283" t="s">
        <v>180</v>
      </c>
      <c r="CM1283" t="s">
        <v>180</v>
      </c>
      <c r="CN1283" t="s">
        <v>180</v>
      </c>
      <c r="CO1283">
        <v>42.133563953773702</v>
      </c>
      <c r="CQ1283">
        <v>274.60307331776602</v>
      </c>
      <c r="CR1283">
        <v>108.477812867376</v>
      </c>
      <c r="CS1283" t="s">
        <v>180</v>
      </c>
      <c r="CT1283" t="s">
        <v>180</v>
      </c>
      <c r="CU1283">
        <v>40.4078133707999</v>
      </c>
      <c r="CV1283">
        <v>15.0481960309495</v>
      </c>
      <c r="CW1283">
        <v>78.561989927573507</v>
      </c>
      <c r="CX1283">
        <v>62.680504668540003</v>
      </c>
      <c r="CY1283">
        <v>12.816471918866499</v>
      </c>
      <c r="CZ1283" t="s">
        <v>180</v>
      </c>
      <c r="DB1283" t="s">
        <v>180</v>
      </c>
      <c r="DC1283" t="s">
        <v>180</v>
      </c>
      <c r="DD1283">
        <v>4.0830596164958202</v>
      </c>
      <c r="DE1283">
        <v>190.79856342897801</v>
      </c>
      <c r="DF1283">
        <v>10.9856237726679</v>
      </c>
      <c r="DG1283">
        <v>17.827808958799999</v>
      </c>
      <c r="DH1283">
        <v>0.15976330920014201</v>
      </c>
      <c r="DI1283">
        <v>0.64088994882653305</v>
      </c>
      <c r="DJ1283" t="s">
        <v>180</v>
      </c>
      <c r="DK1283" t="s">
        <v>180</v>
      </c>
      <c r="DL1283" t="s">
        <v>180</v>
      </c>
      <c r="DM1283" t="s">
        <v>180</v>
      </c>
      <c r="DP1283">
        <v>0.38267975765148199</v>
      </c>
      <c r="DR1283" t="s">
        <v>180</v>
      </c>
      <c r="DS1283" t="s">
        <v>180</v>
      </c>
      <c r="DT1283">
        <v>0.21183092374638901</v>
      </c>
      <c r="DU1283">
        <v>105.121269353702</v>
      </c>
      <c r="DV1283">
        <v>1.3382947373491101</v>
      </c>
      <c r="DW1283">
        <v>3.6548842066331599</v>
      </c>
      <c r="DX1283">
        <v>0.60432236388174299</v>
      </c>
      <c r="DY1283">
        <v>3.2918098052796099</v>
      </c>
      <c r="DZ1283">
        <v>1.2126534286856401</v>
      </c>
      <c r="EA1283">
        <v>0.445855416460811</v>
      </c>
      <c r="EB1283">
        <v>1.6514750452745799</v>
      </c>
      <c r="EC1283">
        <v>0.30256504368860598</v>
      </c>
      <c r="ED1283">
        <v>2.09999791706178</v>
      </c>
      <c r="EE1283">
        <v>0.45860810394585799</v>
      </c>
      <c r="EF1283">
        <v>1.35763980982744</v>
      </c>
      <c r="EG1283">
        <v>0.20252657356710299</v>
      </c>
      <c r="EH1283">
        <v>1.40208912856295</v>
      </c>
      <c r="EI1283">
        <v>0.21117102875766799</v>
      </c>
      <c r="EJ1283">
        <v>0.70310025061146897</v>
      </c>
      <c r="EK1283">
        <v>1.08750445097558E-2</v>
      </c>
      <c r="EL1283">
        <v>2.8785080921755701E-2</v>
      </c>
      <c r="EM1283" t="s">
        <v>180</v>
      </c>
      <c r="EN1283" t="s">
        <v>180</v>
      </c>
      <c r="EO1283" t="s">
        <v>180</v>
      </c>
      <c r="EP1283" t="s">
        <v>180</v>
      </c>
      <c r="EQ1283" t="s">
        <v>180</v>
      </c>
      <c r="ER1283" t="s">
        <v>180</v>
      </c>
      <c r="ET1283">
        <v>1.6005116075988399</v>
      </c>
      <c r="EV1283">
        <v>0.12885756154589001</v>
      </c>
      <c r="EW1283">
        <v>0.111250909155024</v>
      </c>
      <c r="EX1283">
        <v>0.51300999999999997</v>
      </c>
      <c r="EY1283" t="s">
        <v>180</v>
      </c>
      <c r="EZ1283" t="s">
        <v>180</v>
      </c>
      <c r="FA1283">
        <v>0.70350299999999999</v>
      </c>
      <c r="FB1283" t="s">
        <v>180</v>
      </c>
      <c r="FC1283">
        <v>18.664000000000001</v>
      </c>
      <c r="FD1283" t="s">
        <v>180</v>
      </c>
      <c r="FE1283">
        <v>15.566000000000001</v>
      </c>
      <c r="FF1283" t="s">
        <v>180</v>
      </c>
      <c r="FG1283">
        <v>38.195</v>
      </c>
      <c r="FH1283" t="s">
        <v>180</v>
      </c>
      <c r="FI1283" t="s">
        <v>180</v>
      </c>
      <c r="FJ1283" t="s">
        <v>180</v>
      </c>
      <c r="FK1283" t="s">
        <v>180</v>
      </c>
      <c r="FL1283" t="s">
        <v>180</v>
      </c>
      <c r="FM1283" t="s">
        <v>180</v>
      </c>
      <c r="FN1283" t="s">
        <v>180</v>
      </c>
      <c r="FP1283" t="s">
        <v>180</v>
      </c>
      <c r="FQ1283" t="s">
        <v>180</v>
      </c>
      <c r="FR1283" t="s">
        <v>180</v>
      </c>
      <c r="FS1283" t="s">
        <v>180</v>
      </c>
      <c r="FT1283" t="s">
        <v>180</v>
      </c>
      <c r="FU1283" t="s">
        <v>180</v>
      </c>
      <c r="FV1283" t="s">
        <v>6560</v>
      </c>
      <c r="FW1283" t="s">
        <v>180</v>
      </c>
      <c r="FX1283">
        <f t="shared" si="379"/>
        <v>0.1139466143381976</v>
      </c>
      <c r="FY1283">
        <f t="shared" si="380"/>
        <v>12.715175230744668</v>
      </c>
      <c r="FZ1283">
        <f t="shared" si="381"/>
        <v>0.95450047367586044</v>
      </c>
      <c r="GA1283">
        <f t="shared" si="382"/>
        <v>0.86489040103215897</v>
      </c>
      <c r="GB1283">
        <f t="shared" si="383"/>
        <v>1.1778673777802087</v>
      </c>
      <c r="GC1283">
        <f t="shared" si="384"/>
        <v>0.78260869565217384</v>
      </c>
      <c r="GD1283">
        <f t="shared" si="385"/>
        <v>17.368022733828056</v>
      </c>
      <c r="GE1283">
        <f t="shared" si="386"/>
        <v>57.961600066614835</v>
      </c>
      <c r="GF1283">
        <f t="shared" si="387"/>
        <v>78.548668256684536</v>
      </c>
      <c r="GG1283">
        <f t="shared" si="388"/>
        <v>657.98129670694482</v>
      </c>
      <c r="GH1283">
        <f t="shared" si="389"/>
        <v>0.43791034602248424</v>
      </c>
      <c r="GI1283">
        <f t="shared" si="390"/>
        <v>0.6963483024481889</v>
      </c>
      <c r="GJ1283">
        <f t="shared" si="391"/>
        <v>0.86336345201910591</v>
      </c>
      <c r="GK1283">
        <f t="shared" si="392"/>
        <v>815.7943398320881</v>
      </c>
      <c r="GL1283">
        <f t="shared" si="393"/>
        <v>8.3767339575607664</v>
      </c>
      <c r="GM1283">
        <f t="shared" si="394"/>
        <v>0.80655290749182529</v>
      </c>
      <c r="GN1283">
        <f t="shared" si="395"/>
        <v>9.628488997956508E-2</v>
      </c>
      <c r="GO1283">
        <f t="shared" si="396"/>
        <v>1.1036085873270889</v>
      </c>
      <c r="GP1283">
        <f t="shared" si="397"/>
        <v>0.97816654594359231</v>
      </c>
      <c r="GQ1283">
        <f>(EA1283/0.0735)/((DZ1283/0.195*(EB1283/0.295))^0.5)</f>
        <v>1.0280888859263833</v>
      </c>
      <c r="GR1283">
        <v>0.51300999999999997</v>
      </c>
      <c r="GS1283">
        <v>0.70350299999999999</v>
      </c>
      <c r="GT1283">
        <v>18.664000000000001</v>
      </c>
      <c r="GU1283">
        <v>15.566000000000001</v>
      </c>
      <c r="GV1283">
        <v>38.195</v>
      </c>
    </row>
    <row r="1284" spans="1:204">
      <c r="A1284" t="s">
        <v>6519</v>
      </c>
      <c r="B1284" t="s">
        <v>6812</v>
      </c>
      <c r="C1284" t="s">
        <v>7230</v>
      </c>
      <c r="D1284" t="s">
        <v>7030</v>
      </c>
      <c r="E1284" t="s">
        <v>7030</v>
      </c>
      <c r="F1284">
        <v>142</v>
      </c>
      <c r="G1284">
        <v>35</v>
      </c>
      <c r="H1284" t="s">
        <v>7371</v>
      </c>
      <c r="I1284" t="s">
        <v>6523</v>
      </c>
      <c r="J1284" t="s">
        <v>180</v>
      </c>
      <c r="K1284">
        <v>-19.75</v>
      </c>
      <c r="L1284">
        <v>-19.75</v>
      </c>
      <c r="M1284">
        <v>-175.08</v>
      </c>
      <c r="N1284">
        <v>-175.08</v>
      </c>
      <c r="O1284" t="s">
        <v>179</v>
      </c>
      <c r="R1284" t="s">
        <v>6813</v>
      </c>
      <c r="S1284" t="s">
        <v>6520</v>
      </c>
      <c r="T1284" t="s">
        <v>180</v>
      </c>
      <c r="U1284" t="s">
        <v>180</v>
      </c>
      <c r="V1284" t="s">
        <v>180</v>
      </c>
      <c r="W1284" t="s">
        <v>180</v>
      </c>
      <c r="X1284" t="s">
        <v>180</v>
      </c>
      <c r="Y1284" t="s">
        <v>180</v>
      </c>
      <c r="Z1284" t="s">
        <v>180</v>
      </c>
      <c r="AA1284">
        <v>1792</v>
      </c>
      <c r="AB1284" t="s">
        <v>180</v>
      </c>
      <c r="AC1284" t="s">
        <v>181</v>
      </c>
      <c r="AD1284" t="s">
        <v>180</v>
      </c>
      <c r="AE1284" t="s">
        <v>180</v>
      </c>
      <c r="AF1284" t="s">
        <v>196</v>
      </c>
      <c r="AG1284" t="s">
        <v>180</v>
      </c>
      <c r="AH1284" t="s">
        <v>6521</v>
      </c>
      <c r="AI1284">
        <v>54.1</v>
      </c>
      <c r="AJ1284">
        <v>0.5</v>
      </c>
      <c r="AK1284" t="s">
        <v>180</v>
      </c>
      <c r="AL1284">
        <v>15.3</v>
      </c>
      <c r="AM1284" t="s">
        <v>180</v>
      </c>
      <c r="AP1284">
        <v>9.48</v>
      </c>
      <c r="AQ1284">
        <v>11.2</v>
      </c>
      <c r="AR1284">
        <v>6.16</v>
      </c>
      <c r="AS1284">
        <v>0.18</v>
      </c>
      <c r="AT1284" t="s">
        <v>180</v>
      </c>
      <c r="AU1284">
        <v>0.4</v>
      </c>
      <c r="AV1284">
        <v>1.58</v>
      </c>
      <c r="AW1284">
        <v>0.08</v>
      </c>
      <c r="AY1284" t="s">
        <v>180</v>
      </c>
      <c r="AZ1284" t="s">
        <v>180</v>
      </c>
      <c r="BA1284">
        <v>98.980000000000018</v>
      </c>
      <c r="BC1284" t="s">
        <v>180</v>
      </c>
      <c r="BD1284" t="s">
        <v>180</v>
      </c>
      <c r="BE1284" t="s">
        <v>180</v>
      </c>
      <c r="BF1284" t="s">
        <v>180</v>
      </c>
      <c r="BG1284" t="s">
        <v>180</v>
      </c>
      <c r="BH1284" t="s">
        <v>180</v>
      </c>
      <c r="BI1284" t="s">
        <v>180</v>
      </c>
      <c r="BK1284" t="s">
        <v>180</v>
      </c>
      <c r="BL1284" t="s">
        <v>180</v>
      </c>
      <c r="BM1284">
        <v>-0.13</v>
      </c>
      <c r="BN1284" t="s">
        <v>180</v>
      </c>
      <c r="BO1284" t="s">
        <v>180</v>
      </c>
      <c r="BP1284" t="s">
        <v>180</v>
      </c>
      <c r="BQ1284" t="s">
        <v>180</v>
      </c>
      <c r="BR1284" t="s">
        <v>180</v>
      </c>
      <c r="BS1284" t="s">
        <v>180</v>
      </c>
      <c r="BT1284" t="s">
        <v>180</v>
      </c>
      <c r="BU1284" t="s">
        <v>180</v>
      </c>
      <c r="BV1284" t="s">
        <v>180</v>
      </c>
      <c r="BW1284" t="s">
        <v>180</v>
      </c>
      <c r="BX1284" t="s">
        <v>180</v>
      </c>
      <c r="BY1284" t="s">
        <v>180</v>
      </c>
      <c r="BZ1284" t="s">
        <v>180</v>
      </c>
      <c r="CD1284" t="s">
        <v>180</v>
      </c>
      <c r="CE1284" t="s">
        <v>180</v>
      </c>
      <c r="CG1284" t="s">
        <v>180</v>
      </c>
      <c r="CH1284" t="s">
        <v>180</v>
      </c>
      <c r="CI1284" t="s">
        <v>180</v>
      </c>
      <c r="CJ1284" t="s">
        <v>180</v>
      </c>
      <c r="CK1284" t="s">
        <v>180</v>
      </c>
      <c r="CM1284" t="s">
        <v>180</v>
      </c>
      <c r="CN1284" t="s">
        <v>180</v>
      </c>
      <c r="CO1284">
        <v>47</v>
      </c>
      <c r="CQ1284">
        <v>311</v>
      </c>
      <c r="CR1284">
        <v>108</v>
      </c>
      <c r="CS1284" t="s">
        <v>180</v>
      </c>
      <c r="CT1284" t="s">
        <v>180</v>
      </c>
      <c r="CU1284">
        <v>38</v>
      </c>
      <c r="CV1284">
        <v>30</v>
      </c>
      <c r="CW1284">
        <v>109</v>
      </c>
      <c r="CX1284">
        <v>82</v>
      </c>
      <c r="CY1284">
        <v>15</v>
      </c>
      <c r="CZ1284" t="s">
        <v>180</v>
      </c>
      <c r="DB1284" t="s">
        <v>180</v>
      </c>
      <c r="DC1284" t="s">
        <v>180</v>
      </c>
      <c r="DD1284">
        <v>5.7</v>
      </c>
      <c r="DE1284">
        <v>210</v>
      </c>
      <c r="DF1284">
        <v>14</v>
      </c>
      <c r="DG1284">
        <v>23</v>
      </c>
      <c r="DH1284">
        <v>7.0000000000000007E-2</v>
      </c>
      <c r="DJ1284" t="s">
        <v>180</v>
      </c>
      <c r="DK1284" t="s">
        <v>180</v>
      </c>
      <c r="DL1284" t="s">
        <v>180</v>
      </c>
      <c r="DM1284" t="s">
        <v>180</v>
      </c>
      <c r="DR1284" t="s">
        <v>180</v>
      </c>
      <c r="DS1284" t="s">
        <v>180</v>
      </c>
      <c r="DT1284">
        <v>0.28000000000000003</v>
      </c>
      <c r="DU1284">
        <v>95</v>
      </c>
      <c r="DV1284">
        <v>1.17</v>
      </c>
      <c r="DW1284">
        <v>2.96</v>
      </c>
      <c r="DX1284">
        <v>0.5</v>
      </c>
      <c r="DY1284">
        <v>2.96</v>
      </c>
      <c r="DZ1284">
        <v>1.07</v>
      </c>
      <c r="EA1284">
        <v>0.41</v>
      </c>
      <c r="EB1284">
        <v>1.43</v>
      </c>
      <c r="EC1284">
        <v>0.26</v>
      </c>
      <c r="ED1284">
        <v>1.76</v>
      </c>
      <c r="EE1284">
        <v>0.37</v>
      </c>
      <c r="EF1284">
        <v>1.1399999999999999</v>
      </c>
      <c r="EG1284">
        <v>0.2</v>
      </c>
      <c r="EH1284">
        <v>1.3</v>
      </c>
      <c r="EI1284">
        <v>0.21</v>
      </c>
      <c r="EJ1284">
        <v>0.67</v>
      </c>
      <c r="EK1284">
        <v>8.9999999999999993E-3</v>
      </c>
      <c r="EM1284" t="s">
        <v>180</v>
      </c>
      <c r="EN1284" t="s">
        <v>180</v>
      </c>
      <c r="EO1284" t="s">
        <v>180</v>
      </c>
      <c r="EP1284" t="s">
        <v>180</v>
      </c>
      <c r="EQ1284" t="s">
        <v>180</v>
      </c>
      <c r="ER1284" t="s">
        <v>180</v>
      </c>
      <c r="ET1284">
        <v>1.9</v>
      </c>
      <c r="EV1284">
        <v>0.13200000000000001</v>
      </c>
      <c r="EW1284">
        <v>0.11899999999999999</v>
      </c>
      <c r="EX1284">
        <v>0.51302000000000003</v>
      </c>
      <c r="EY1284" t="s">
        <v>180</v>
      </c>
      <c r="EZ1284" t="s">
        <v>180</v>
      </c>
      <c r="FA1284">
        <v>0.70369999999999999</v>
      </c>
      <c r="FB1284" t="s">
        <v>180</v>
      </c>
      <c r="FC1284">
        <v>18.527000000000001</v>
      </c>
      <c r="FD1284" t="s">
        <v>180</v>
      </c>
      <c r="FE1284">
        <v>15.539</v>
      </c>
      <c r="FF1284" t="s">
        <v>180</v>
      </c>
      <c r="FG1284">
        <v>38.097999999999999</v>
      </c>
      <c r="FH1284" t="s">
        <v>180</v>
      </c>
      <c r="FI1284" t="s">
        <v>180</v>
      </c>
      <c r="FJ1284" t="s">
        <v>180</v>
      </c>
      <c r="FK1284" t="s">
        <v>180</v>
      </c>
      <c r="FL1284" t="s">
        <v>180</v>
      </c>
      <c r="FM1284" t="s">
        <v>180</v>
      </c>
      <c r="FN1284" t="s">
        <v>180</v>
      </c>
      <c r="FP1284" t="s">
        <v>180</v>
      </c>
      <c r="FQ1284" t="s">
        <v>180</v>
      </c>
      <c r="FR1284" t="s">
        <v>180</v>
      </c>
      <c r="FS1284" t="s">
        <v>180</v>
      </c>
      <c r="FT1284" t="s">
        <v>180</v>
      </c>
      <c r="FU1284" t="s">
        <v>180</v>
      </c>
      <c r="FV1284" t="s">
        <v>6814</v>
      </c>
      <c r="FW1284" t="s">
        <v>180</v>
      </c>
      <c r="FX1284">
        <f t="shared" si="379"/>
        <v>5.3846153846153849E-2</v>
      </c>
      <c r="FY1284">
        <f t="shared" si="380"/>
        <v>17.692307692307693</v>
      </c>
      <c r="FZ1284">
        <f t="shared" si="381"/>
        <v>0.89999999999999991</v>
      </c>
      <c r="GA1284">
        <f t="shared" si="382"/>
        <v>0.82307692307692315</v>
      </c>
      <c r="GB1284">
        <f t="shared" si="383"/>
        <v>1.0999999999999999</v>
      </c>
      <c r="GC1284">
        <f t="shared" si="384"/>
        <v>0.8</v>
      </c>
      <c r="GD1284">
        <f t="shared" si="385"/>
        <v>15</v>
      </c>
      <c r="GE1284">
        <f t="shared" si="386"/>
        <v>70.945945945945951</v>
      </c>
      <c r="GF1284">
        <f t="shared" si="387"/>
        <v>81.196581196581207</v>
      </c>
      <c r="GG1284">
        <f t="shared" si="388"/>
        <v>1357.1428571428571</v>
      </c>
      <c r="GH1284">
        <f t="shared" si="389"/>
        <v>0.64189189189189189</v>
      </c>
      <c r="GI1284">
        <f t="shared" si="390"/>
        <v>1.6999999999999997</v>
      </c>
      <c r="GJ1284">
        <f t="shared" si="391"/>
        <v>0.90151515151515138</v>
      </c>
      <c r="GK1284">
        <f t="shared" si="392"/>
        <v>719.69696969696963</v>
      </c>
      <c r="GL1284">
        <f t="shared" si="393"/>
        <v>16.714285714285712</v>
      </c>
      <c r="GM1284">
        <f t="shared" si="394"/>
        <v>1.8857142857142857</v>
      </c>
      <c r="GN1284">
        <f t="shared" si="395"/>
        <v>0.11282051282051284</v>
      </c>
      <c r="GO1284">
        <f t="shared" si="396"/>
        <v>1.0934579439252334</v>
      </c>
      <c r="GP1284">
        <f t="shared" si="397"/>
        <v>0.93145779072011436</v>
      </c>
      <c r="GQ1284">
        <f>(EA1284/0.0735)/((DZ1284/0.195*(EB1284/0.295))^0.5)</f>
        <v>1.081595629555079</v>
      </c>
      <c r="GR1284">
        <v>0.51302000000000003</v>
      </c>
      <c r="GS1284">
        <v>0.70369999999999999</v>
      </c>
      <c r="GT1284">
        <v>18.527000000000001</v>
      </c>
      <c r="GU1284">
        <v>15.539</v>
      </c>
      <c r="GV1284">
        <v>38.097999999999999</v>
      </c>
    </row>
    <row r="1285" spans="1:204">
      <c r="A1285" t="s">
        <v>6519</v>
      </c>
      <c r="B1285" t="s">
        <v>6815</v>
      </c>
      <c r="C1285" t="s">
        <v>7230</v>
      </c>
      <c r="D1285" t="s">
        <v>7030</v>
      </c>
      <c r="E1285" t="s">
        <v>7030</v>
      </c>
      <c r="F1285">
        <v>142</v>
      </c>
      <c r="G1285">
        <v>35</v>
      </c>
      <c r="H1285" t="s">
        <v>7371</v>
      </c>
      <c r="I1285" t="s">
        <v>6523</v>
      </c>
      <c r="J1285" t="s">
        <v>180</v>
      </c>
      <c r="K1285">
        <v>-19.726299999999998</v>
      </c>
      <c r="L1285">
        <v>-19.726299999999998</v>
      </c>
      <c r="M1285">
        <v>-175.06603000000001</v>
      </c>
      <c r="N1285">
        <v>-175.06603000000001</v>
      </c>
      <c r="O1285" t="s">
        <v>179</v>
      </c>
      <c r="R1285" t="s">
        <v>6816</v>
      </c>
      <c r="S1285" t="s">
        <v>6817</v>
      </c>
      <c r="T1285" t="s">
        <v>180</v>
      </c>
      <c r="U1285" t="s">
        <v>180</v>
      </c>
      <c r="V1285" t="s">
        <v>180</v>
      </c>
      <c r="W1285" t="s">
        <v>180</v>
      </c>
      <c r="X1285" t="s">
        <v>180</v>
      </c>
      <c r="Y1285" t="s">
        <v>180</v>
      </c>
      <c r="Z1285" t="s">
        <v>180</v>
      </c>
      <c r="AB1285" t="s">
        <v>180</v>
      </c>
      <c r="AC1285" t="s">
        <v>181</v>
      </c>
      <c r="AD1285" t="s">
        <v>180</v>
      </c>
      <c r="AE1285" t="s">
        <v>180</v>
      </c>
      <c r="AF1285" t="s">
        <v>196</v>
      </c>
      <c r="AG1285" t="s">
        <v>180</v>
      </c>
      <c r="AH1285" t="s">
        <v>6818</v>
      </c>
      <c r="AI1285">
        <v>53.79</v>
      </c>
      <c r="AJ1285">
        <v>0.49</v>
      </c>
      <c r="AK1285" t="s">
        <v>180</v>
      </c>
      <c r="AL1285">
        <v>15.25</v>
      </c>
      <c r="AM1285" t="s">
        <v>180</v>
      </c>
      <c r="AP1285">
        <v>9.4700000000000006</v>
      </c>
      <c r="AQ1285">
        <v>11.45</v>
      </c>
      <c r="AR1285">
        <v>6.38</v>
      </c>
      <c r="AS1285">
        <v>0.18</v>
      </c>
      <c r="AT1285" t="s">
        <v>180</v>
      </c>
      <c r="AU1285">
        <v>0.39</v>
      </c>
      <c r="AV1285">
        <v>1.65</v>
      </c>
      <c r="AW1285">
        <v>0.08</v>
      </c>
      <c r="AY1285" t="s">
        <v>180</v>
      </c>
      <c r="AZ1285" t="s">
        <v>180</v>
      </c>
      <c r="BA1285">
        <v>99.13000000000001</v>
      </c>
      <c r="BC1285" t="s">
        <v>180</v>
      </c>
      <c r="BD1285" t="s">
        <v>180</v>
      </c>
      <c r="BE1285" t="s">
        <v>180</v>
      </c>
      <c r="BF1285" t="s">
        <v>180</v>
      </c>
      <c r="BG1285" t="s">
        <v>180</v>
      </c>
      <c r="BH1285" t="s">
        <v>180</v>
      </c>
      <c r="BI1285" t="s">
        <v>180</v>
      </c>
      <c r="BK1285" t="s">
        <v>180</v>
      </c>
      <c r="BL1285" t="s">
        <v>180</v>
      </c>
      <c r="BM1285">
        <v>-0.23</v>
      </c>
      <c r="BN1285" t="s">
        <v>180</v>
      </c>
      <c r="BO1285" t="s">
        <v>180</v>
      </c>
      <c r="BP1285" t="s">
        <v>180</v>
      </c>
      <c r="BQ1285" t="s">
        <v>180</v>
      </c>
      <c r="BR1285" t="s">
        <v>180</v>
      </c>
      <c r="BS1285" t="s">
        <v>180</v>
      </c>
      <c r="BT1285" t="s">
        <v>180</v>
      </c>
      <c r="BU1285" t="s">
        <v>180</v>
      </c>
      <c r="BV1285" t="s">
        <v>180</v>
      </c>
      <c r="BW1285" t="s">
        <v>180</v>
      </c>
      <c r="BX1285" t="s">
        <v>180</v>
      </c>
      <c r="BY1285" t="s">
        <v>180</v>
      </c>
      <c r="BZ1285" t="s">
        <v>180</v>
      </c>
      <c r="CD1285" t="s">
        <v>180</v>
      </c>
      <c r="CE1285" t="s">
        <v>180</v>
      </c>
      <c r="CG1285" t="s">
        <v>180</v>
      </c>
      <c r="CH1285" t="s">
        <v>180</v>
      </c>
      <c r="CI1285" t="s">
        <v>180</v>
      </c>
      <c r="CJ1285" t="s">
        <v>180</v>
      </c>
      <c r="CK1285" t="s">
        <v>180</v>
      </c>
      <c r="CM1285" t="s">
        <v>180</v>
      </c>
      <c r="CN1285" t="s">
        <v>180</v>
      </c>
      <c r="CO1285">
        <v>39</v>
      </c>
      <c r="CQ1285">
        <v>446</v>
      </c>
      <c r="CR1285">
        <v>20</v>
      </c>
      <c r="CS1285" t="s">
        <v>180</v>
      </c>
      <c r="CT1285" t="s">
        <v>180</v>
      </c>
      <c r="CV1285">
        <v>21</v>
      </c>
      <c r="CW1285">
        <v>151</v>
      </c>
      <c r="CX1285">
        <v>150</v>
      </c>
      <c r="CY1285">
        <v>24</v>
      </c>
      <c r="CZ1285" t="s">
        <v>180</v>
      </c>
      <c r="DB1285" t="s">
        <v>180</v>
      </c>
      <c r="DC1285" t="s">
        <v>180</v>
      </c>
      <c r="DD1285">
        <v>8.85</v>
      </c>
      <c r="DE1285">
        <v>198</v>
      </c>
      <c r="DF1285">
        <v>14.44</v>
      </c>
      <c r="DG1285">
        <v>30</v>
      </c>
      <c r="DH1285">
        <v>0.36399999999999999</v>
      </c>
      <c r="DJ1285" t="s">
        <v>180</v>
      </c>
      <c r="DK1285" t="s">
        <v>180</v>
      </c>
      <c r="DL1285" t="s">
        <v>180</v>
      </c>
      <c r="DM1285" t="s">
        <v>180</v>
      </c>
      <c r="DR1285" t="s">
        <v>180</v>
      </c>
      <c r="DS1285" t="s">
        <v>180</v>
      </c>
      <c r="DT1285">
        <v>0.48</v>
      </c>
      <c r="DU1285">
        <v>98</v>
      </c>
      <c r="DV1285">
        <v>2.15</v>
      </c>
      <c r="DW1285">
        <v>6.44</v>
      </c>
      <c r="DX1285">
        <v>1.04</v>
      </c>
      <c r="DY1285">
        <v>5.15</v>
      </c>
      <c r="DZ1285">
        <v>1.66</v>
      </c>
      <c r="EA1285">
        <v>0.69</v>
      </c>
      <c r="EB1285">
        <v>2.0099999999999998</v>
      </c>
      <c r="EC1285">
        <v>0.36</v>
      </c>
      <c r="ED1285">
        <v>2.0699999999999998</v>
      </c>
      <c r="EE1285">
        <v>0.57999999999999996</v>
      </c>
      <c r="EF1285">
        <v>1.71</v>
      </c>
      <c r="EG1285">
        <v>0.25</v>
      </c>
      <c r="EH1285">
        <v>1.91</v>
      </c>
      <c r="EI1285">
        <v>0.28000000000000003</v>
      </c>
      <c r="EJ1285">
        <v>0.98</v>
      </c>
      <c r="EK1285">
        <v>2.0400000000000001E-2</v>
      </c>
      <c r="EM1285" t="s">
        <v>180</v>
      </c>
      <c r="EN1285" t="s">
        <v>180</v>
      </c>
      <c r="EO1285" t="s">
        <v>180</v>
      </c>
      <c r="EP1285" t="s">
        <v>180</v>
      </c>
      <c r="EQ1285" t="s">
        <v>180</v>
      </c>
      <c r="ER1285" t="s">
        <v>180</v>
      </c>
      <c r="ET1285">
        <v>6</v>
      </c>
      <c r="EV1285">
        <v>0.2</v>
      </c>
      <c r="EW1285">
        <v>0.48</v>
      </c>
      <c r="EY1285" t="s">
        <v>180</v>
      </c>
      <c r="EZ1285" t="s">
        <v>180</v>
      </c>
      <c r="FB1285" t="s">
        <v>180</v>
      </c>
      <c r="FD1285" t="s">
        <v>180</v>
      </c>
      <c r="FF1285" t="s">
        <v>180</v>
      </c>
      <c r="FH1285" t="s">
        <v>180</v>
      </c>
      <c r="FI1285" t="s">
        <v>180</v>
      </c>
      <c r="FJ1285" t="s">
        <v>180</v>
      </c>
      <c r="FK1285" t="s">
        <v>180</v>
      </c>
      <c r="FL1285" t="s">
        <v>180</v>
      </c>
      <c r="FM1285" t="s">
        <v>180</v>
      </c>
      <c r="FN1285" t="s">
        <v>180</v>
      </c>
      <c r="FP1285" t="s">
        <v>180</v>
      </c>
      <c r="FQ1285" t="s">
        <v>180</v>
      </c>
      <c r="FR1285" t="s">
        <v>180</v>
      </c>
      <c r="FS1285" t="s">
        <v>180</v>
      </c>
      <c r="FT1285" t="s">
        <v>180</v>
      </c>
      <c r="FU1285" t="s">
        <v>180</v>
      </c>
      <c r="FV1285" t="s">
        <v>6819</v>
      </c>
      <c r="FW1285" t="s">
        <v>180</v>
      </c>
      <c r="FX1285">
        <f t="shared" si="379"/>
        <v>0.19057591623036649</v>
      </c>
      <c r="FY1285">
        <f t="shared" si="380"/>
        <v>15.706806282722514</v>
      </c>
      <c r="FZ1285">
        <f t="shared" si="381"/>
        <v>1.12565445026178</v>
      </c>
      <c r="GA1285">
        <f t="shared" si="382"/>
        <v>0.86910994764397909</v>
      </c>
      <c r="GB1285">
        <f t="shared" si="383"/>
        <v>1.0523560209424083</v>
      </c>
      <c r="GC1285">
        <f t="shared" si="384"/>
        <v>0.79591836734693877</v>
      </c>
      <c r="GD1285">
        <f t="shared" si="385"/>
        <v>13.711911357340721</v>
      </c>
      <c r="GE1285">
        <f t="shared" si="386"/>
        <v>38.446601941747574</v>
      </c>
      <c r="GF1285">
        <f t="shared" si="387"/>
        <v>45.581395348837212</v>
      </c>
      <c r="GG1285">
        <f t="shared" si="388"/>
        <v>269.23076923076923</v>
      </c>
      <c r="GH1285">
        <f t="shared" si="389"/>
        <v>0.93167701863354035</v>
      </c>
      <c r="GI1285">
        <f t="shared" si="390"/>
        <v>1.3186813186813187</v>
      </c>
      <c r="GJ1285">
        <f t="shared" si="391"/>
        <v>2.4</v>
      </c>
      <c r="GK1285">
        <f t="shared" si="392"/>
        <v>490</v>
      </c>
      <c r="GL1285">
        <f t="shared" si="393"/>
        <v>5.9065934065934069</v>
      </c>
      <c r="GM1285">
        <f t="shared" si="394"/>
        <v>0.5494505494505495</v>
      </c>
      <c r="GN1285">
        <f t="shared" si="395"/>
        <v>9.3023255813953501E-2</v>
      </c>
      <c r="GO1285">
        <f t="shared" si="396"/>
        <v>1.2951807228915664</v>
      </c>
      <c r="GP1285">
        <f t="shared" si="397"/>
        <v>1.0365717512535135</v>
      </c>
      <c r="GQ1285">
        <f>(EA1285/0.0735)/((DZ1285/0.195*(EB1285/0.295))^0.5)</f>
        <v>1.2326449267177568</v>
      </c>
    </row>
    <row r="1286" spans="1:204">
      <c r="A1286" t="s">
        <v>6519</v>
      </c>
      <c r="B1286" t="s">
        <v>6815</v>
      </c>
      <c r="C1286" t="s">
        <v>7230</v>
      </c>
      <c r="D1286" t="s">
        <v>7030</v>
      </c>
      <c r="E1286" t="s">
        <v>7030</v>
      </c>
      <c r="F1286">
        <v>142</v>
      </c>
      <c r="G1286">
        <v>35</v>
      </c>
      <c r="H1286" t="s">
        <v>7371</v>
      </c>
      <c r="I1286" t="s">
        <v>6523</v>
      </c>
      <c r="J1286" t="s">
        <v>6820</v>
      </c>
      <c r="K1286">
        <v>-19.75</v>
      </c>
      <c r="L1286">
        <v>-19.75</v>
      </c>
      <c r="M1286">
        <v>-175.08</v>
      </c>
      <c r="N1286">
        <v>-175.08</v>
      </c>
      <c r="O1286" t="s">
        <v>179</v>
      </c>
      <c r="R1286" t="s">
        <v>6821</v>
      </c>
      <c r="S1286" t="s">
        <v>6817</v>
      </c>
      <c r="T1286" t="s">
        <v>180</v>
      </c>
      <c r="U1286" t="s">
        <v>180</v>
      </c>
      <c r="V1286" t="s">
        <v>180</v>
      </c>
      <c r="W1286" t="s">
        <v>180</v>
      </c>
      <c r="X1286" t="s">
        <v>180</v>
      </c>
      <c r="Y1286" t="s">
        <v>180</v>
      </c>
      <c r="Z1286" t="s">
        <v>180</v>
      </c>
      <c r="AB1286" t="s">
        <v>180</v>
      </c>
      <c r="AC1286" t="s">
        <v>181</v>
      </c>
      <c r="AD1286" t="s">
        <v>180</v>
      </c>
      <c r="AE1286" t="s">
        <v>180</v>
      </c>
      <c r="AF1286" t="s">
        <v>180</v>
      </c>
      <c r="AG1286" t="s">
        <v>180</v>
      </c>
      <c r="AH1286" t="s">
        <v>6818</v>
      </c>
      <c r="AI1286">
        <v>54.7</v>
      </c>
      <c r="AJ1286">
        <v>0.52</v>
      </c>
      <c r="AK1286" t="s">
        <v>180</v>
      </c>
      <c r="AL1286">
        <v>15.1</v>
      </c>
      <c r="AM1286" t="s">
        <v>180</v>
      </c>
      <c r="AN1286">
        <v>2.25</v>
      </c>
      <c r="AO1286">
        <v>7.33</v>
      </c>
      <c r="AQ1286">
        <v>11.04</v>
      </c>
      <c r="AR1286">
        <v>6.12</v>
      </c>
      <c r="AS1286">
        <v>0.17</v>
      </c>
      <c r="AT1286" t="s">
        <v>180</v>
      </c>
      <c r="AU1286">
        <v>0.42</v>
      </c>
      <c r="AV1286">
        <v>1.54</v>
      </c>
      <c r="AW1286">
        <v>0.06</v>
      </c>
      <c r="AY1286" t="s">
        <v>180</v>
      </c>
      <c r="AZ1286" t="s">
        <v>180</v>
      </c>
      <c r="BA1286">
        <v>99.024550000000019</v>
      </c>
      <c r="BC1286" t="s">
        <v>180</v>
      </c>
      <c r="BD1286" t="s">
        <v>180</v>
      </c>
      <c r="BE1286" t="s">
        <v>180</v>
      </c>
      <c r="BF1286" t="s">
        <v>180</v>
      </c>
      <c r="BG1286" t="s">
        <v>180</v>
      </c>
      <c r="BH1286" t="s">
        <v>180</v>
      </c>
      <c r="BI1286" t="s">
        <v>180</v>
      </c>
      <c r="BK1286" t="s">
        <v>180</v>
      </c>
      <c r="BL1286" t="s">
        <v>180</v>
      </c>
      <c r="BM1286">
        <v>0.73</v>
      </c>
      <c r="BN1286" t="s">
        <v>180</v>
      </c>
      <c r="BO1286" t="s">
        <v>180</v>
      </c>
      <c r="BP1286" t="s">
        <v>180</v>
      </c>
      <c r="BQ1286" t="s">
        <v>180</v>
      </c>
      <c r="BR1286" t="s">
        <v>180</v>
      </c>
      <c r="BS1286" t="s">
        <v>180</v>
      </c>
      <c r="BT1286" t="s">
        <v>180</v>
      </c>
      <c r="BU1286" t="s">
        <v>180</v>
      </c>
      <c r="BV1286" t="s">
        <v>180</v>
      </c>
      <c r="BW1286" t="s">
        <v>180</v>
      </c>
      <c r="BX1286" t="s">
        <v>180</v>
      </c>
      <c r="BY1286" t="s">
        <v>180</v>
      </c>
      <c r="BZ1286" t="s">
        <v>180</v>
      </c>
      <c r="CD1286" t="s">
        <v>180</v>
      </c>
      <c r="CE1286" t="s">
        <v>180</v>
      </c>
      <c r="CG1286" t="s">
        <v>180</v>
      </c>
      <c r="CH1286" t="s">
        <v>180</v>
      </c>
      <c r="CI1286" t="s">
        <v>180</v>
      </c>
      <c r="CJ1286" t="s">
        <v>180</v>
      </c>
      <c r="CK1286" t="s">
        <v>180</v>
      </c>
      <c r="CM1286" t="s">
        <v>180</v>
      </c>
      <c r="CN1286" t="s">
        <v>180</v>
      </c>
      <c r="CO1286">
        <v>44</v>
      </c>
      <c r="CQ1286">
        <v>305</v>
      </c>
      <c r="CS1286" t="s">
        <v>180</v>
      </c>
      <c r="CT1286" t="s">
        <v>180</v>
      </c>
      <c r="CW1286">
        <v>85</v>
      </c>
      <c r="CX1286">
        <v>63</v>
      </c>
      <c r="CY1286">
        <v>14</v>
      </c>
      <c r="CZ1286" t="s">
        <v>180</v>
      </c>
      <c r="DB1286" t="s">
        <v>180</v>
      </c>
      <c r="DC1286" t="s">
        <v>180</v>
      </c>
      <c r="DD1286">
        <v>4.8</v>
      </c>
      <c r="DE1286">
        <v>198</v>
      </c>
      <c r="DF1286">
        <v>12.1</v>
      </c>
      <c r="DG1286">
        <v>25</v>
      </c>
      <c r="DH1286">
        <v>0.31</v>
      </c>
      <c r="DJ1286" t="s">
        <v>180</v>
      </c>
      <c r="DK1286" t="s">
        <v>180</v>
      </c>
      <c r="DL1286" t="s">
        <v>180</v>
      </c>
      <c r="DM1286" t="s">
        <v>180</v>
      </c>
      <c r="DR1286" t="s">
        <v>180</v>
      </c>
      <c r="DS1286" t="s">
        <v>180</v>
      </c>
      <c r="DT1286">
        <v>0.22</v>
      </c>
      <c r="DU1286">
        <v>111</v>
      </c>
      <c r="DV1286">
        <v>1.4</v>
      </c>
      <c r="DW1286">
        <v>3.82</v>
      </c>
      <c r="DX1286">
        <v>0.63</v>
      </c>
      <c r="DY1286">
        <v>3.41</v>
      </c>
      <c r="DZ1286">
        <v>1.1200000000000001</v>
      </c>
      <c r="EA1286">
        <v>0.43</v>
      </c>
      <c r="EB1286">
        <v>1.86</v>
      </c>
      <c r="EC1286">
        <v>0.28999999999999998</v>
      </c>
      <c r="ED1286">
        <v>2.21</v>
      </c>
      <c r="EE1286">
        <v>0.47</v>
      </c>
      <c r="EF1286">
        <v>1.35</v>
      </c>
      <c r="EG1286">
        <v>0.2</v>
      </c>
      <c r="EH1286">
        <v>1.57</v>
      </c>
      <c r="EI1286">
        <v>0.21</v>
      </c>
      <c r="EM1286" t="s">
        <v>180</v>
      </c>
      <c r="EN1286" t="s">
        <v>180</v>
      </c>
      <c r="EO1286" t="s">
        <v>180</v>
      </c>
      <c r="EP1286" t="s">
        <v>180</v>
      </c>
      <c r="EQ1286" t="s">
        <v>180</v>
      </c>
      <c r="ER1286" t="s">
        <v>180</v>
      </c>
      <c r="EV1286">
        <v>0.18</v>
      </c>
      <c r="EW1286">
        <v>0.05</v>
      </c>
      <c r="EY1286" t="s">
        <v>180</v>
      </c>
      <c r="EZ1286" t="s">
        <v>180</v>
      </c>
      <c r="FB1286" t="s">
        <v>180</v>
      </c>
      <c r="FD1286" t="s">
        <v>180</v>
      </c>
      <c r="FF1286" t="s">
        <v>180</v>
      </c>
      <c r="FH1286" t="s">
        <v>180</v>
      </c>
      <c r="FI1286" t="s">
        <v>180</v>
      </c>
      <c r="FJ1286" t="s">
        <v>180</v>
      </c>
      <c r="FK1286" t="s">
        <v>180</v>
      </c>
      <c r="FL1286" t="s">
        <v>180</v>
      </c>
      <c r="FM1286" t="s">
        <v>180</v>
      </c>
      <c r="FN1286" t="s">
        <v>180</v>
      </c>
      <c r="FP1286" t="s">
        <v>180</v>
      </c>
      <c r="FQ1286" t="s">
        <v>180</v>
      </c>
      <c r="FR1286" t="s">
        <v>180</v>
      </c>
      <c r="FS1286" t="s">
        <v>180</v>
      </c>
      <c r="FT1286" t="s">
        <v>180</v>
      </c>
      <c r="FU1286" t="s">
        <v>180</v>
      </c>
      <c r="FV1286" t="s">
        <v>6822</v>
      </c>
      <c r="FW1286" t="s">
        <v>180</v>
      </c>
      <c r="FX1286">
        <f t="shared" si="379"/>
        <v>0.19745222929936304</v>
      </c>
      <c r="FY1286">
        <f t="shared" si="380"/>
        <v>15.923566878980891</v>
      </c>
      <c r="FZ1286">
        <f t="shared" si="381"/>
        <v>0.89171974522292985</v>
      </c>
      <c r="GA1286">
        <f t="shared" si="382"/>
        <v>0.71337579617834401</v>
      </c>
      <c r="GB1286">
        <f t="shared" si="383"/>
        <v>1.1847133757961783</v>
      </c>
      <c r="GC1286">
        <f t="shared" si="384"/>
        <v>0.8076923076923076</v>
      </c>
      <c r="GD1286">
        <f t="shared" si="385"/>
        <v>16.363636363636363</v>
      </c>
      <c r="GE1286">
        <f t="shared" si="386"/>
        <v>58.064516129032256</v>
      </c>
      <c r="GF1286">
        <f t="shared" si="387"/>
        <v>79.285714285714292</v>
      </c>
      <c r="GG1286">
        <f t="shared" si="388"/>
        <v>358.06451612903226</v>
      </c>
      <c r="GI1286">
        <f t="shared" si="390"/>
        <v>0.16129032258064518</v>
      </c>
      <c r="GJ1286">
        <f t="shared" si="391"/>
        <v>0.27777777777777779</v>
      </c>
      <c r="GK1286">
        <f t="shared" si="392"/>
        <v>616.66666666666674</v>
      </c>
      <c r="GL1286">
        <f t="shared" si="393"/>
        <v>4.5161290322580641</v>
      </c>
      <c r="GM1286">
        <f t="shared" si="394"/>
        <v>0.58064516129032251</v>
      </c>
      <c r="GN1286">
        <f t="shared" si="395"/>
        <v>0.12857142857142859</v>
      </c>
      <c r="GO1286">
        <f t="shared" si="396"/>
        <v>1.2499999999999998</v>
      </c>
      <c r="GP1286">
        <f t="shared" si="397"/>
        <v>0.97899048724312809</v>
      </c>
      <c r="GQ1286">
        <f>(EA1286/0.0735)/((DZ1286/0.195*(EB1286/0.295))^0.5)</f>
        <v>0.97217387616372908</v>
      </c>
    </row>
    <row r="1287" spans="1:204">
      <c r="A1287" t="s">
        <v>6519</v>
      </c>
      <c r="B1287" t="s">
        <v>6815</v>
      </c>
      <c r="C1287" t="s">
        <v>7230</v>
      </c>
      <c r="D1287" t="s">
        <v>7030</v>
      </c>
      <c r="E1287" t="s">
        <v>7030</v>
      </c>
      <c r="F1287">
        <v>142</v>
      </c>
      <c r="G1287">
        <v>35</v>
      </c>
      <c r="H1287" t="s">
        <v>7371</v>
      </c>
      <c r="I1287" t="s">
        <v>6523</v>
      </c>
      <c r="J1287" t="s">
        <v>6820</v>
      </c>
      <c r="K1287">
        <v>-19.75</v>
      </c>
      <c r="L1287">
        <v>-19.75</v>
      </c>
      <c r="M1287">
        <v>-175.08</v>
      </c>
      <c r="N1287">
        <v>-175.08</v>
      </c>
      <c r="O1287" t="s">
        <v>179</v>
      </c>
      <c r="R1287" t="s">
        <v>6823</v>
      </c>
      <c r="S1287" t="s">
        <v>6824</v>
      </c>
      <c r="T1287" t="s">
        <v>180</v>
      </c>
      <c r="U1287" t="s">
        <v>180</v>
      </c>
      <c r="V1287" t="s">
        <v>180</v>
      </c>
      <c r="W1287" t="s">
        <v>180</v>
      </c>
      <c r="X1287" t="s">
        <v>180</v>
      </c>
      <c r="Y1287" t="s">
        <v>180</v>
      </c>
      <c r="Z1287" t="s">
        <v>180</v>
      </c>
      <c r="AB1287" t="s">
        <v>180</v>
      </c>
      <c r="AC1287" t="s">
        <v>181</v>
      </c>
      <c r="AD1287" t="s">
        <v>180</v>
      </c>
      <c r="AE1287" t="s">
        <v>180</v>
      </c>
      <c r="AF1287" t="s">
        <v>196</v>
      </c>
      <c r="AG1287" t="s">
        <v>180</v>
      </c>
      <c r="AH1287" t="s">
        <v>6818</v>
      </c>
      <c r="AI1287">
        <v>53.8</v>
      </c>
      <c r="AJ1287">
        <v>0.52</v>
      </c>
      <c r="AK1287" t="s">
        <v>180</v>
      </c>
      <c r="AL1287">
        <v>14.3</v>
      </c>
      <c r="AM1287" t="s">
        <v>180</v>
      </c>
      <c r="AN1287">
        <v>1.98</v>
      </c>
      <c r="AO1287">
        <v>7.46</v>
      </c>
      <c r="AQ1287">
        <v>11.28</v>
      </c>
      <c r="AR1287">
        <v>6.83</v>
      </c>
      <c r="AS1287">
        <v>0.17</v>
      </c>
      <c r="AT1287" t="s">
        <v>180</v>
      </c>
      <c r="AU1287">
        <v>0.38</v>
      </c>
      <c r="AV1287">
        <v>1.45</v>
      </c>
      <c r="AW1287">
        <v>0.05</v>
      </c>
      <c r="AY1287" t="s">
        <v>180</v>
      </c>
      <c r="AZ1287" t="s">
        <v>180</v>
      </c>
      <c r="BA1287">
        <v>98.021603999999996</v>
      </c>
      <c r="BC1287" t="s">
        <v>180</v>
      </c>
      <c r="BD1287" t="s">
        <v>180</v>
      </c>
      <c r="BE1287" t="s">
        <v>180</v>
      </c>
      <c r="BF1287" t="s">
        <v>180</v>
      </c>
      <c r="BG1287" t="s">
        <v>180</v>
      </c>
      <c r="BH1287" t="s">
        <v>180</v>
      </c>
      <c r="BI1287" t="s">
        <v>180</v>
      </c>
      <c r="BK1287" t="s">
        <v>180</v>
      </c>
      <c r="BL1287" t="s">
        <v>180</v>
      </c>
      <c r="BM1287">
        <v>0.44</v>
      </c>
      <c r="BN1287" t="s">
        <v>180</v>
      </c>
      <c r="BO1287" t="s">
        <v>180</v>
      </c>
      <c r="BP1287" t="s">
        <v>180</v>
      </c>
      <c r="BQ1287" t="s">
        <v>180</v>
      </c>
      <c r="BR1287" t="s">
        <v>180</v>
      </c>
      <c r="BS1287" t="s">
        <v>180</v>
      </c>
      <c r="BT1287" t="s">
        <v>180</v>
      </c>
      <c r="BU1287" t="s">
        <v>180</v>
      </c>
      <c r="BV1287" t="s">
        <v>180</v>
      </c>
      <c r="BW1287" t="s">
        <v>180</v>
      </c>
      <c r="BX1287" t="s">
        <v>180</v>
      </c>
      <c r="BY1287" t="s">
        <v>180</v>
      </c>
      <c r="BZ1287" t="s">
        <v>180</v>
      </c>
      <c r="CD1287" t="s">
        <v>180</v>
      </c>
      <c r="CE1287" t="s">
        <v>180</v>
      </c>
      <c r="CG1287" t="s">
        <v>180</v>
      </c>
      <c r="CH1287" t="s">
        <v>180</v>
      </c>
      <c r="CI1287" t="s">
        <v>180</v>
      </c>
      <c r="CJ1287" t="s">
        <v>180</v>
      </c>
      <c r="CK1287" t="s">
        <v>180</v>
      </c>
      <c r="CM1287" t="s">
        <v>180</v>
      </c>
      <c r="CN1287" t="s">
        <v>180</v>
      </c>
      <c r="CO1287">
        <v>50</v>
      </c>
      <c r="CQ1287">
        <v>298</v>
      </c>
      <c r="CS1287" t="s">
        <v>180</v>
      </c>
      <c r="CT1287" t="s">
        <v>180</v>
      </c>
      <c r="CW1287">
        <v>41</v>
      </c>
      <c r="CX1287">
        <v>57</v>
      </c>
      <c r="CY1287">
        <v>14</v>
      </c>
      <c r="CZ1287" t="s">
        <v>180</v>
      </c>
      <c r="DB1287" t="s">
        <v>180</v>
      </c>
      <c r="DC1287" t="s">
        <v>180</v>
      </c>
      <c r="DD1287">
        <v>4.4000000000000004</v>
      </c>
      <c r="DE1287">
        <v>192</v>
      </c>
      <c r="DF1287">
        <v>11.7</v>
      </c>
      <c r="DG1287">
        <v>23</v>
      </c>
      <c r="DH1287">
        <v>0.26</v>
      </c>
      <c r="DJ1287" t="s">
        <v>180</v>
      </c>
      <c r="DK1287" t="s">
        <v>180</v>
      </c>
      <c r="DL1287" t="s">
        <v>180</v>
      </c>
      <c r="DM1287" t="s">
        <v>180</v>
      </c>
      <c r="DR1287" t="s">
        <v>180</v>
      </c>
      <c r="DS1287" t="s">
        <v>180</v>
      </c>
      <c r="DT1287">
        <v>0.1</v>
      </c>
      <c r="DU1287">
        <v>106</v>
      </c>
      <c r="DV1287">
        <v>1.33</v>
      </c>
      <c r="DW1287">
        <v>3.55</v>
      </c>
      <c r="DX1287">
        <v>0.61</v>
      </c>
      <c r="DY1287">
        <v>3.37</v>
      </c>
      <c r="DZ1287">
        <v>1.18</v>
      </c>
      <c r="EA1287">
        <v>0.45</v>
      </c>
      <c r="EB1287">
        <v>1.7</v>
      </c>
      <c r="EC1287">
        <v>0.28999999999999998</v>
      </c>
      <c r="ED1287">
        <v>2.2000000000000002</v>
      </c>
      <c r="EE1287">
        <v>0.44</v>
      </c>
      <c r="EF1287">
        <v>1.37</v>
      </c>
      <c r="EG1287">
        <v>0.22</v>
      </c>
      <c r="EH1287">
        <v>1.36</v>
      </c>
      <c r="EI1287">
        <v>0.22</v>
      </c>
      <c r="EM1287" t="s">
        <v>180</v>
      </c>
      <c r="EN1287" t="s">
        <v>180</v>
      </c>
      <c r="EO1287" t="s">
        <v>180</v>
      </c>
      <c r="EP1287" t="s">
        <v>180</v>
      </c>
      <c r="EQ1287" t="s">
        <v>180</v>
      </c>
      <c r="ER1287" t="s">
        <v>180</v>
      </c>
      <c r="EV1287">
        <v>0.15</v>
      </c>
      <c r="EW1287">
        <v>0.12</v>
      </c>
      <c r="EY1287" t="s">
        <v>180</v>
      </c>
      <c r="EZ1287" t="s">
        <v>180</v>
      </c>
      <c r="FB1287" t="s">
        <v>180</v>
      </c>
      <c r="FD1287" t="s">
        <v>180</v>
      </c>
      <c r="FF1287" t="s">
        <v>180</v>
      </c>
      <c r="FH1287" t="s">
        <v>180</v>
      </c>
      <c r="FI1287" t="s">
        <v>180</v>
      </c>
      <c r="FJ1287" t="s">
        <v>180</v>
      </c>
      <c r="FK1287" t="s">
        <v>180</v>
      </c>
      <c r="FL1287" t="s">
        <v>180</v>
      </c>
      <c r="FM1287" t="s">
        <v>180</v>
      </c>
      <c r="FN1287" t="s">
        <v>180</v>
      </c>
      <c r="FP1287" t="s">
        <v>180</v>
      </c>
      <c r="FQ1287" t="s">
        <v>180</v>
      </c>
      <c r="FR1287" t="s">
        <v>180</v>
      </c>
      <c r="FS1287" t="s">
        <v>180</v>
      </c>
      <c r="FT1287" t="s">
        <v>180</v>
      </c>
      <c r="FU1287" t="s">
        <v>180</v>
      </c>
      <c r="FV1287" t="s">
        <v>6825</v>
      </c>
      <c r="FW1287" t="s">
        <v>180</v>
      </c>
      <c r="FX1287">
        <f t="shared" si="379"/>
        <v>0.19117647058823528</v>
      </c>
      <c r="FY1287">
        <f t="shared" si="380"/>
        <v>16.911764705882351</v>
      </c>
      <c r="FZ1287">
        <f t="shared" si="381"/>
        <v>0.9779411764705882</v>
      </c>
      <c r="GA1287">
        <f t="shared" si="382"/>
        <v>0.86764705882352933</v>
      </c>
      <c r="GB1287">
        <f t="shared" si="383"/>
        <v>1.2499999999999998</v>
      </c>
      <c r="GC1287">
        <f t="shared" si="384"/>
        <v>0.73076923076923073</v>
      </c>
      <c r="GD1287">
        <f t="shared" si="385"/>
        <v>16.410256410256412</v>
      </c>
      <c r="GE1287">
        <f t="shared" si="386"/>
        <v>56.973293768545993</v>
      </c>
      <c r="GF1287">
        <f t="shared" si="387"/>
        <v>79.699248120300751</v>
      </c>
      <c r="GG1287">
        <f t="shared" si="388"/>
        <v>407.69230769230768</v>
      </c>
      <c r="GI1287">
        <f t="shared" si="390"/>
        <v>0.46153846153846151</v>
      </c>
      <c r="GJ1287">
        <f t="shared" si="391"/>
        <v>0.8</v>
      </c>
      <c r="GK1287">
        <f t="shared" si="392"/>
        <v>706.66666666666674</v>
      </c>
      <c r="GL1287">
        <f t="shared" si="393"/>
        <v>5.1153846153846159</v>
      </c>
      <c r="GM1287">
        <f t="shared" si="394"/>
        <v>0.57692307692307687</v>
      </c>
      <c r="GN1287">
        <f t="shared" si="395"/>
        <v>0.11278195488721804</v>
      </c>
      <c r="GO1287">
        <f t="shared" si="396"/>
        <v>1.1271186440677967</v>
      </c>
      <c r="GP1287">
        <f t="shared" si="397"/>
        <v>0.94860851030979665</v>
      </c>
      <c r="GQ1287">
        <f>(EA1287/0.0735)/((DZ1287/0.195*(EB1287/0.295))^0.5)</f>
        <v>1.0367833736243541</v>
      </c>
    </row>
    <row r="1288" spans="1:204">
      <c r="A1288" t="s">
        <v>6519</v>
      </c>
      <c r="B1288" t="s">
        <v>6815</v>
      </c>
      <c r="C1288" t="s">
        <v>7230</v>
      </c>
      <c r="D1288" t="s">
        <v>7030</v>
      </c>
      <c r="E1288" t="s">
        <v>7030</v>
      </c>
      <c r="F1288">
        <v>142</v>
      </c>
      <c r="G1288">
        <v>35</v>
      </c>
      <c r="H1288" t="s">
        <v>7371</v>
      </c>
      <c r="I1288" t="s">
        <v>6523</v>
      </c>
      <c r="J1288" t="s">
        <v>6820</v>
      </c>
      <c r="K1288">
        <v>-19.75</v>
      </c>
      <c r="L1288">
        <v>-19.75</v>
      </c>
      <c r="M1288">
        <v>-175.08</v>
      </c>
      <c r="N1288">
        <v>-175.08</v>
      </c>
      <c r="O1288" t="s">
        <v>179</v>
      </c>
      <c r="R1288" t="s">
        <v>6826</v>
      </c>
      <c r="S1288" t="s">
        <v>6817</v>
      </c>
      <c r="T1288" t="s">
        <v>180</v>
      </c>
      <c r="U1288" t="s">
        <v>180</v>
      </c>
      <c r="V1288" t="s">
        <v>180</v>
      </c>
      <c r="W1288" t="s">
        <v>180</v>
      </c>
      <c r="X1288" t="s">
        <v>180</v>
      </c>
      <c r="Y1288" t="s">
        <v>180</v>
      </c>
      <c r="Z1288" t="s">
        <v>180</v>
      </c>
      <c r="AB1288" t="s">
        <v>180</v>
      </c>
      <c r="AC1288" t="s">
        <v>181</v>
      </c>
      <c r="AD1288" t="s">
        <v>180</v>
      </c>
      <c r="AE1288" t="s">
        <v>180</v>
      </c>
      <c r="AF1288" t="s">
        <v>180</v>
      </c>
      <c r="AG1288" t="s">
        <v>180</v>
      </c>
      <c r="AH1288" t="s">
        <v>6818</v>
      </c>
      <c r="AI1288">
        <v>53.1</v>
      </c>
      <c r="AJ1288">
        <v>0.52</v>
      </c>
      <c r="AK1288" t="s">
        <v>180</v>
      </c>
      <c r="AL1288">
        <v>15.2</v>
      </c>
      <c r="AM1288" t="s">
        <v>180</v>
      </c>
      <c r="AN1288">
        <v>4.97</v>
      </c>
      <c r="AO1288">
        <v>4.71</v>
      </c>
      <c r="AQ1288">
        <v>11.1</v>
      </c>
      <c r="AR1288">
        <v>6.16</v>
      </c>
      <c r="AS1288">
        <v>0.16</v>
      </c>
      <c r="AT1288" t="s">
        <v>180</v>
      </c>
      <c r="AU1288">
        <v>0.37</v>
      </c>
      <c r="AV1288">
        <v>1.49</v>
      </c>
      <c r="AW1288">
        <v>0.04</v>
      </c>
      <c r="AY1288" t="s">
        <v>180</v>
      </c>
      <c r="AZ1288" t="s">
        <v>180</v>
      </c>
      <c r="BA1288">
        <v>97.322005999999988</v>
      </c>
      <c r="BC1288" t="s">
        <v>180</v>
      </c>
      <c r="BD1288" t="s">
        <v>180</v>
      </c>
      <c r="BE1288" t="s">
        <v>180</v>
      </c>
      <c r="BF1288" t="s">
        <v>180</v>
      </c>
      <c r="BG1288" t="s">
        <v>180</v>
      </c>
      <c r="BH1288" t="s">
        <v>180</v>
      </c>
      <c r="BI1288" t="s">
        <v>180</v>
      </c>
      <c r="BK1288" t="s">
        <v>180</v>
      </c>
      <c r="BL1288" t="s">
        <v>180</v>
      </c>
      <c r="BM1288">
        <v>0.72</v>
      </c>
      <c r="BN1288" t="s">
        <v>180</v>
      </c>
      <c r="BO1288" t="s">
        <v>180</v>
      </c>
      <c r="BP1288" t="s">
        <v>180</v>
      </c>
      <c r="BQ1288" t="s">
        <v>180</v>
      </c>
      <c r="BR1288" t="s">
        <v>180</v>
      </c>
      <c r="BS1288" t="s">
        <v>180</v>
      </c>
      <c r="BT1288" t="s">
        <v>180</v>
      </c>
      <c r="BU1288" t="s">
        <v>180</v>
      </c>
      <c r="BV1288" t="s">
        <v>180</v>
      </c>
      <c r="BW1288" t="s">
        <v>180</v>
      </c>
      <c r="BX1288" t="s">
        <v>180</v>
      </c>
      <c r="BY1288" t="s">
        <v>180</v>
      </c>
      <c r="BZ1288" t="s">
        <v>180</v>
      </c>
      <c r="CD1288" t="s">
        <v>180</v>
      </c>
      <c r="CE1288" t="s">
        <v>180</v>
      </c>
      <c r="CG1288" t="s">
        <v>180</v>
      </c>
      <c r="CH1288" t="s">
        <v>180</v>
      </c>
      <c r="CI1288" t="s">
        <v>180</v>
      </c>
      <c r="CJ1288" t="s">
        <v>180</v>
      </c>
      <c r="CK1288" t="s">
        <v>180</v>
      </c>
      <c r="CM1288" t="s">
        <v>180</v>
      </c>
      <c r="CN1288" t="s">
        <v>180</v>
      </c>
      <c r="CO1288">
        <v>46</v>
      </c>
      <c r="CQ1288">
        <v>302</v>
      </c>
      <c r="CS1288" t="s">
        <v>180</v>
      </c>
      <c r="CT1288" t="s">
        <v>180</v>
      </c>
      <c r="CW1288">
        <v>86</v>
      </c>
      <c r="CX1288">
        <v>59</v>
      </c>
      <c r="CY1288">
        <v>14</v>
      </c>
      <c r="CZ1288" t="s">
        <v>180</v>
      </c>
      <c r="DB1288" t="s">
        <v>180</v>
      </c>
      <c r="DC1288" t="s">
        <v>180</v>
      </c>
      <c r="DD1288">
        <v>5.7</v>
      </c>
      <c r="DE1288">
        <v>202</v>
      </c>
      <c r="DF1288">
        <v>11.3</v>
      </c>
      <c r="DG1288">
        <v>24</v>
      </c>
      <c r="DH1288">
        <v>0.27</v>
      </c>
      <c r="DJ1288" t="s">
        <v>180</v>
      </c>
      <c r="DK1288" t="s">
        <v>180</v>
      </c>
      <c r="DL1288" t="s">
        <v>180</v>
      </c>
      <c r="DM1288" t="s">
        <v>180</v>
      </c>
      <c r="DR1288" t="s">
        <v>180</v>
      </c>
      <c r="DS1288" t="s">
        <v>180</v>
      </c>
      <c r="DT1288">
        <v>0.2</v>
      </c>
      <c r="DU1288">
        <v>105</v>
      </c>
      <c r="DV1288">
        <v>1.34</v>
      </c>
      <c r="DW1288">
        <v>3.54</v>
      </c>
      <c r="DX1288">
        <v>0.59</v>
      </c>
      <c r="DY1288">
        <v>3.28</v>
      </c>
      <c r="DZ1288">
        <v>1.1299999999999999</v>
      </c>
      <c r="EA1288">
        <v>0.41</v>
      </c>
      <c r="EB1288">
        <v>1.85</v>
      </c>
      <c r="EC1288">
        <v>0.28999999999999998</v>
      </c>
      <c r="ED1288">
        <v>2.0299999999999998</v>
      </c>
      <c r="EE1288">
        <v>0.43</v>
      </c>
      <c r="EF1288">
        <v>1.35</v>
      </c>
      <c r="EG1288">
        <v>0.21</v>
      </c>
      <c r="EH1288">
        <v>1.38</v>
      </c>
      <c r="EI1288">
        <v>0.22</v>
      </c>
      <c r="EM1288" t="s">
        <v>180</v>
      </c>
      <c r="EN1288" t="s">
        <v>180</v>
      </c>
      <c r="EO1288" t="s">
        <v>180</v>
      </c>
      <c r="EP1288" t="s">
        <v>180</v>
      </c>
      <c r="EQ1288" t="s">
        <v>180</v>
      </c>
      <c r="ER1288" t="s">
        <v>180</v>
      </c>
      <c r="EV1288">
        <v>0.15</v>
      </c>
      <c r="EW1288">
        <v>0.05</v>
      </c>
      <c r="EY1288" t="s">
        <v>180</v>
      </c>
      <c r="EZ1288" t="s">
        <v>180</v>
      </c>
      <c r="FB1288" t="s">
        <v>180</v>
      </c>
      <c r="FD1288" t="s">
        <v>180</v>
      </c>
      <c r="FF1288" t="s">
        <v>180</v>
      </c>
      <c r="FH1288" t="s">
        <v>180</v>
      </c>
      <c r="FI1288" t="s">
        <v>180</v>
      </c>
      <c r="FJ1288" t="s">
        <v>180</v>
      </c>
      <c r="FK1288" t="s">
        <v>180</v>
      </c>
      <c r="FL1288" t="s">
        <v>180</v>
      </c>
      <c r="FM1288" t="s">
        <v>180</v>
      </c>
      <c r="FN1288" t="s">
        <v>180</v>
      </c>
      <c r="FP1288" t="s">
        <v>180</v>
      </c>
      <c r="FQ1288" t="s">
        <v>180</v>
      </c>
      <c r="FR1288" t="s">
        <v>180</v>
      </c>
      <c r="FS1288" t="s">
        <v>180</v>
      </c>
      <c r="FT1288" t="s">
        <v>180</v>
      </c>
      <c r="FU1288" t="s">
        <v>180</v>
      </c>
      <c r="FV1288" t="s">
        <v>6827</v>
      </c>
      <c r="FW1288" t="s">
        <v>180</v>
      </c>
      <c r="FX1288">
        <f t="shared" si="379"/>
        <v>0.19565217391304351</v>
      </c>
      <c r="FY1288">
        <f t="shared" si="380"/>
        <v>17.39130434782609</v>
      </c>
      <c r="FZ1288">
        <f t="shared" si="381"/>
        <v>0.97101449275362328</v>
      </c>
      <c r="GA1288">
        <f t="shared" si="382"/>
        <v>0.8188405797101449</v>
      </c>
      <c r="GB1288">
        <f t="shared" si="383"/>
        <v>1.3405797101449277</v>
      </c>
      <c r="GC1288">
        <f t="shared" si="384"/>
        <v>0.71153846153846145</v>
      </c>
      <c r="GD1288">
        <f t="shared" si="385"/>
        <v>17.876106194690266</v>
      </c>
      <c r="GE1288">
        <f t="shared" si="386"/>
        <v>61.585365853658537</v>
      </c>
      <c r="GF1288">
        <f t="shared" si="387"/>
        <v>78.358208955223873</v>
      </c>
      <c r="GG1288">
        <f t="shared" si="388"/>
        <v>388.88888888888886</v>
      </c>
      <c r="GI1288">
        <f t="shared" si="390"/>
        <v>0.18518518518518517</v>
      </c>
      <c r="GJ1288">
        <f t="shared" si="391"/>
        <v>0.33333333333333337</v>
      </c>
      <c r="GK1288">
        <f t="shared" si="392"/>
        <v>700</v>
      </c>
      <c r="GL1288">
        <f t="shared" si="393"/>
        <v>4.9629629629629628</v>
      </c>
      <c r="GM1288">
        <f t="shared" si="394"/>
        <v>0.55555555555555547</v>
      </c>
      <c r="GN1288">
        <f t="shared" si="395"/>
        <v>0.11194029850746268</v>
      </c>
      <c r="GO1288">
        <f t="shared" si="396"/>
        <v>1.1858407079646021</v>
      </c>
      <c r="GP1288">
        <f t="shared" si="397"/>
        <v>0.95823991783722151</v>
      </c>
      <c r="GQ1288">
        <f>(EA1288/0.0735)/((DZ1288/0.195*(EB1288/0.295))^0.5)</f>
        <v>0.92533661093043174</v>
      </c>
    </row>
    <row r="1289" spans="1:204">
      <c r="A1289" t="s">
        <v>6519</v>
      </c>
      <c r="B1289" t="s">
        <v>6815</v>
      </c>
      <c r="C1289" t="s">
        <v>7230</v>
      </c>
      <c r="D1289" t="s">
        <v>7030</v>
      </c>
      <c r="E1289" t="s">
        <v>7030</v>
      </c>
      <c r="F1289">
        <v>142</v>
      </c>
      <c r="G1289">
        <v>35</v>
      </c>
      <c r="H1289" t="s">
        <v>7371</v>
      </c>
      <c r="I1289" t="s">
        <v>6523</v>
      </c>
      <c r="J1289" t="s">
        <v>6820</v>
      </c>
      <c r="K1289">
        <v>-19.75</v>
      </c>
      <c r="L1289">
        <v>-19.75</v>
      </c>
      <c r="M1289">
        <v>-175.08</v>
      </c>
      <c r="N1289">
        <v>-175.08</v>
      </c>
      <c r="O1289" t="s">
        <v>179</v>
      </c>
      <c r="R1289" t="s">
        <v>6828</v>
      </c>
      <c r="S1289" t="s">
        <v>6817</v>
      </c>
      <c r="T1289" t="s">
        <v>180</v>
      </c>
      <c r="U1289" t="s">
        <v>180</v>
      </c>
      <c r="V1289" t="s">
        <v>180</v>
      </c>
      <c r="W1289" t="s">
        <v>180</v>
      </c>
      <c r="X1289" t="s">
        <v>180</v>
      </c>
      <c r="Y1289" t="s">
        <v>180</v>
      </c>
      <c r="Z1289" t="s">
        <v>180</v>
      </c>
      <c r="AB1289" t="s">
        <v>180</v>
      </c>
      <c r="AC1289" t="s">
        <v>181</v>
      </c>
      <c r="AD1289" t="s">
        <v>180</v>
      </c>
      <c r="AE1289" t="s">
        <v>180</v>
      </c>
      <c r="AF1289" t="s">
        <v>180</v>
      </c>
      <c r="AG1289" t="s">
        <v>180</v>
      </c>
      <c r="AH1289" t="s">
        <v>6818</v>
      </c>
      <c r="AI1289">
        <v>54.3</v>
      </c>
      <c r="AJ1289">
        <v>0.52</v>
      </c>
      <c r="AK1289" t="s">
        <v>180</v>
      </c>
      <c r="AL1289">
        <v>15</v>
      </c>
      <c r="AM1289" t="s">
        <v>180</v>
      </c>
      <c r="AN1289">
        <v>2.3199999999999998</v>
      </c>
      <c r="AO1289">
        <v>7.12</v>
      </c>
      <c r="AQ1289">
        <v>11.2</v>
      </c>
      <c r="AR1289">
        <v>6.33</v>
      </c>
      <c r="AS1289">
        <v>0.17</v>
      </c>
      <c r="AT1289" t="s">
        <v>180</v>
      </c>
      <c r="AU1289">
        <v>0.38</v>
      </c>
      <c r="AV1289">
        <v>1.56</v>
      </c>
      <c r="AW1289">
        <v>0.04</v>
      </c>
      <c r="AY1289" t="s">
        <v>180</v>
      </c>
      <c r="AZ1289" t="s">
        <v>180</v>
      </c>
      <c r="BA1289">
        <v>98.707536000000005</v>
      </c>
      <c r="BC1289" t="s">
        <v>180</v>
      </c>
      <c r="BD1289" t="s">
        <v>180</v>
      </c>
      <c r="BE1289" t="s">
        <v>180</v>
      </c>
      <c r="BF1289" t="s">
        <v>180</v>
      </c>
      <c r="BG1289" t="s">
        <v>180</v>
      </c>
      <c r="BH1289" t="s">
        <v>180</v>
      </c>
      <c r="BI1289" t="s">
        <v>180</v>
      </c>
      <c r="BK1289" t="s">
        <v>180</v>
      </c>
      <c r="BL1289" t="s">
        <v>180</v>
      </c>
      <c r="BM1289">
        <v>0.62</v>
      </c>
      <c r="BN1289" t="s">
        <v>180</v>
      </c>
      <c r="BO1289" t="s">
        <v>180</v>
      </c>
      <c r="BP1289" t="s">
        <v>180</v>
      </c>
      <c r="BQ1289" t="s">
        <v>180</v>
      </c>
      <c r="BR1289" t="s">
        <v>180</v>
      </c>
      <c r="BS1289" t="s">
        <v>180</v>
      </c>
      <c r="BT1289" t="s">
        <v>180</v>
      </c>
      <c r="BU1289" t="s">
        <v>180</v>
      </c>
      <c r="BV1289" t="s">
        <v>180</v>
      </c>
      <c r="BW1289" t="s">
        <v>180</v>
      </c>
      <c r="BX1289" t="s">
        <v>180</v>
      </c>
      <c r="BY1289" t="s">
        <v>180</v>
      </c>
      <c r="BZ1289" t="s">
        <v>180</v>
      </c>
      <c r="CD1289" t="s">
        <v>180</v>
      </c>
      <c r="CE1289" t="s">
        <v>180</v>
      </c>
      <c r="CG1289" t="s">
        <v>180</v>
      </c>
      <c r="CH1289" t="s">
        <v>180</v>
      </c>
      <c r="CI1289" t="s">
        <v>180</v>
      </c>
      <c r="CJ1289" t="s">
        <v>180</v>
      </c>
      <c r="CK1289" t="s">
        <v>180</v>
      </c>
      <c r="CM1289" t="s">
        <v>180</v>
      </c>
      <c r="CN1289" t="s">
        <v>180</v>
      </c>
      <c r="CO1289">
        <v>43</v>
      </c>
      <c r="CQ1289">
        <v>312</v>
      </c>
      <c r="CS1289" t="s">
        <v>180</v>
      </c>
      <c r="CT1289" t="s">
        <v>180</v>
      </c>
      <c r="CW1289">
        <v>55</v>
      </c>
      <c r="CX1289">
        <v>61</v>
      </c>
      <c r="CY1289">
        <v>14</v>
      </c>
      <c r="CZ1289" t="s">
        <v>180</v>
      </c>
      <c r="DB1289" t="s">
        <v>180</v>
      </c>
      <c r="DC1289" t="s">
        <v>180</v>
      </c>
      <c r="DD1289">
        <v>4</v>
      </c>
      <c r="DE1289">
        <v>197</v>
      </c>
      <c r="DF1289">
        <v>11.5</v>
      </c>
      <c r="DG1289">
        <v>24</v>
      </c>
      <c r="DH1289">
        <v>0.28999999999999998</v>
      </c>
      <c r="DJ1289" t="s">
        <v>180</v>
      </c>
      <c r="DK1289" t="s">
        <v>180</v>
      </c>
      <c r="DL1289" t="s">
        <v>180</v>
      </c>
      <c r="DM1289" t="s">
        <v>180</v>
      </c>
      <c r="DR1289" t="s">
        <v>180</v>
      </c>
      <c r="DS1289" t="s">
        <v>180</v>
      </c>
      <c r="DT1289">
        <v>0.12</v>
      </c>
      <c r="DU1289">
        <v>105</v>
      </c>
      <c r="DV1289">
        <v>1.28</v>
      </c>
      <c r="DW1289">
        <v>3.42</v>
      </c>
      <c r="DX1289">
        <v>0.59</v>
      </c>
      <c r="DY1289">
        <v>3.52</v>
      </c>
      <c r="DZ1289">
        <v>1.22</v>
      </c>
      <c r="EA1289">
        <v>0.44</v>
      </c>
      <c r="EB1289">
        <v>1.93</v>
      </c>
      <c r="EC1289">
        <v>0.26</v>
      </c>
      <c r="ED1289">
        <v>2.06</v>
      </c>
      <c r="EE1289">
        <v>0.44</v>
      </c>
      <c r="EF1289">
        <v>1.46</v>
      </c>
      <c r="EG1289">
        <v>0.21</v>
      </c>
      <c r="EH1289">
        <v>1.28</v>
      </c>
      <c r="EI1289">
        <v>0.23</v>
      </c>
      <c r="EM1289" t="s">
        <v>180</v>
      </c>
      <c r="EN1289" t="s">
        <v>180</v>
      </c>
      <c r="EO1289" t="s">
        <v>180</v>
      </c>
      <c r="EP1289" t="s">
        <v>180</v>
      </c>
      <c r="EQ1289" t="s">
        <v>180</v>
      </c>
      <c r="ER1289" t="s">
        <v>180</v>
      </c>
      <c r="EV1289">
        <v>0.13</v>
      </c>
      <c r="EW1289">
        <v>0.11</v>
      </c>
      <c r="EY1289" t="s">
        <v>180</v>
      </c>
      <c r="EZ1289" t="s">
        <v>180</v>
      </c>
      <c r="FB1289" t="s">
        <v>180</v>
      </c>
      <c r="FD1289" t="s">
        <v>180</v>
      </c>
      <c r="FF1289" t="s">
        <v>180</v>
      </c>
      <c r="FH1289" t="s">
        <v>180</v>
      </c>
      <c r="FI1289" t="s">
        <v>180</v>
      </c>
      <c r="FJ1289" t="s">
        <v>180</v>
      </c>
      <c r="FK1289" t="s">
        <v>180</v>
      </c>
      <c r="FL1289" t="s">
        <v>180</v>
      </c>
      <c r="FM1289" t="s">
        <v>180</v>
      </c>
      <c r="FN1289" t="s">
        <v>180</v>
      </c>
      <c r="FP1289" t="s">
        <v>180</v>
      </c>
      <c r="FQ1289" t="s">
        <v>180</v>
      </c>
      <c r="FR1289" t="s">
        <v>180</v>
      </c>
      <c r="FS1289" t="s">
        <v>180</v>
      </c>
      <c r="FT1289" t="s">
        <v>180</v>
      </c>
      <c r="FU1289" t="s">
        <v>180</v>
      </c>
      <c r="FV1289" t="s">
        <v>6829</v>
      </c>
      <c r="FW1289" t="s">
        <v>180</v>
      </c>
      <c r="FX1289">
        <f t="shared" si="379"/>
        <v>0.22656249999999997</v>
      </c>
      <c r="FY1289">
        <f t="shared" si="380"/>
        <v>18.75</v>
      </c>
      <c r="FZ1289">
        <f t="shared" si="381"/>
        <v>1</v>
      </c>
      <c r="GA1289">
        <f t="shared" si="382"/>
        <v>0.953125</v>
      </c>
      <c r="GB1289">
        <f t="shared" si="383"/>
        <v>1.5078125</v>
      </c>
      <c r="GC1289">
        <f t="shared" si="384"/>
        <v>0.73076923076923073</v>
      </c>
      <c r="GD1289">
        <f t="shared" si="385"/>
        <v>17.130434782608695</v>
      </c>
      <c r="GE1289">
        <f t="shared" si="386"/>
        <v>55.965909090909093</v>
      </c>
      <c r="GF1289">
        <f t="shared" si="387"/>
        <v>82.03125</v>
      </c>
      <c r="GG1289">
        <f t="shared" si="388"/>
        <v>362.06896551724139</v>
      </c>
      <c r="GI1289">
        <f t="shared" si="390"/>
        <v>0.37931034482758624</v>
      </c>
      <c r="GJ1289">
        <f t="shared" si="391"/>
        <v>0.84615384615384615</v>
      </c>
      <c r="GK1289">
        <f t="shared" si="392"/>
        <v>807.69230769230762</v>
      </c>
      <c r="GL1289">
        <f t="shared" si="393"/>
        <v>4.4137931034482767</v>
      </c>
      <c r="GM1289">
        <f t="shared" si="394"/>
        <v>0.44827586206896558</v>
      </c>
      <c r="GN1289">
        <f t="shared" si="395"/>
        <v>0.1015625</v>
      </c>
      <c r="GO1289">
        <f t="shared" si="396"/>
        <v>1.0491803278688525</v>
      </c>
      <c r="GP1289">
        <f t="shared" si="397"/>
        <v>0.94720616684851844</v>
      </c>
      <c r="GQ1289">
        <f>(EA1289/0.0735)/((DZ1289/0.195*(EB1289/0.295))^0.5)</f>
        <v>0.93569666426581155</v>
      </c>
    </row>
    <row r="1290" spans="1:204">
      <c r="A1290" t="s">
        <v>6519</v>
      </c>
      <c r="B1290" t="s">
        <v>6886</v>
      </c>
      <c r="C1290" t="s">
        <v>7230</v>
      </c>
      <c r="D1290" t="s">
        <v>7030</v>
      </c>
      <c r="E1290" t="s">
        <v>7030</v>
      </c>
      <c r="F1290">
        <v>142</v>
      </c>
      <c r="G1290">
        <v>35</v>
      </c>
      <c r="H1290" t="s">
        <v>7371</v>
      </c>
      <c r="I1290" t="s">
        <v>6523</v>
      </c>
      <c r="J1290" t="s">
        <v>6887</v>
      </c>
      <c r="K1290">
        <v>-19.737670000000001</v>
      </c>
      <c r="L1290">
        <v>-19.737670000000001</v>
      </c>
      <c r="M1290">
        <v>-175.0778</v>
      </c>
      <c r="N1290">
        <v>-175.0778</v>
      </c>
      <c r="O1290" t="s">
        <v>179</v>
      </c>
      <c r="R1290" t="s">
        <v>6888</v>
      </c>
      <c r="S1290" t="s">
        <v>6817</v>
      </c>
      <c r="T1290" t="s">
        <v>180</v>
      </c>
      <c r="U1290" t="s">
        <v>180</v>
      </c>
      <c r="V1290" t="s">
        <v>180</v>
      </c>
      <c r="W1290" t="s">
        <v>180</v>
      </c>
      <c r="X1290" t="s">
        <v>180</v>
      </c>
      <c r="Y1290" t="s">
        <v>180</v>
      </c>
      <c r="Z1290" t="s">
        <v>180</v>
      </c>
      <c r="AB1290" t="s">
        <v>180</v>
      </c>
      <c r="AC1290" t="s">
        <v>181</v>
      </c>
      <c r="AD1290" t="s">
        <v>180</v>
      </c>
      <c r="AE1290" t="s">
        <v>180</v>
      </c>
      <c r="AF1290" t="s">
        <v>196</v>
      </c>
      <c r="AG1290" t="s">
        <v>180</v>
      </c>
      <c r="AH1290" t="s">
        <v>6818</v>
      </c>
      <c r="AI1290">
        <v>53.13</v>
      </c>
      <c r="AJ1290">
        <v>0.44</v>
      </c>
      <c r="AK1290" t="s">
        <v>180</v>
      </c>
      <c r="AL1290">
        <v>15.36</v>
      </c>
      <c r="AM1290" t="s">
        <v>180</v>
      </c>
      <c r="AP1290">
        <v>9.3000000000000007</v>
      </c>
      <c r="AQ1290">
        <v>11.97</v>
      </c>
      <c r="AR1290">
        <v>6.76</v>
      </c>
      <c r="AS1290">
        <v>0.18</v>
      </c>
      <c r="AT1290" t="s">
        <v>180</v>
      </c>
      <c r="AU1290">
        <v>0.32</v>
      </c>
      <c r="AV1290">
        <v>1.54</v>
      </c>
      <c r="AW1290">
        <v>0.08</v>
      </c>
      <c r="AY1290" t="s">
        <v>180</v>
      </c>
      <c r="AZ1290" t="s">
        <v>180</v>
      </c>
      <c r="BA1290">
        <v>99.080000000000013</v>
      </c>
      <c r="BC1290" t="s">
        <v>180</v>
      </c>
      <c r="BD1290" t="s">
        <v>180</v>
      </c>
      <c r="BE1290" t="s">
        <v>180</v>
      </c>
      <c r="BF1290" t="s">
        <v>180</v>
      </c>
      <c r="BG1290" t="s">
        <v>180</v>
      </c>
      <c r="BH1290" t="s">
        <v>180</v>
      </c>
      <c r="BI1290" t="s">
        <v>180</v>
      </c>
      <c r="BK1290" t="s">
        <v>180</v>
      </c>
      <c r="BL1290" t="s">
        <v>180</v>
      </c>
      <c r="BM1290">
        <v>-0.36</v>
      </c>
      <c r="BN1290" t="s">
        <v>180</v>
      </c>
      <c r="BO1290" t="s">
        <v>180</v>
      </c>
      <c r="BP1290" t="s">
        <v>180</v>
      </c>
      <c r="BQ1290" t="s">
        <v>180</v>
      </c>
      <c r="BR1290" t="s">
        <v>180</v>
      </c>
      <c r="BS1290" t="s">
        <v>180</v>
      </c>
      <c r="BT1290" t="s">
        <v>180</v>
      </c>
      <c r="BU1290" t="s">
        <v>180</v>
      </c>
      <c r="BV1290" t="s">
        <v>180</v>
      </c>
      <c r="BW1290" t="s">
        <v>180</v>
      </c>
      <c r="BX1290" t="s">
        <v>180</v>
      </c>
      <c r="BY1290" t="s">
        <v>180</v>
      </c>
      <c r="BZ1290" t="s">
        <v>180</v>
      </c>
      <c r="CD1290" t="s">
        <v>180</v>
      </c>
      <c r="CE1290" t="s">
        <v>180</v>
      </c>
      <c r="CG1290" t="s">
        <v>180</v>
      </c>
      <c r="CH1290" t="s">
        <v>180</v>
      </c>
      <c r="CI1290" t="s">
        <v>180</v>
      </c>
      <c r="CJ1290" t="s">
        <v>180</v>
      </c>
      <c r="CK1290" t="s">
        <v>180</v>
      </c>
      <c r="CM1290" t="s">
        <v>180</v>
      </c>
      <c r="CN1290" t="s">
        <v>180</v>
      </c>
      <c r="CO1290">
        <v>45</v>
      </c>
      <c r="CQ1290">
        <v>462</v>
      </c>
      <c r="CR1290">
        <v>27</v>
      </c>
      <c r="CS1290" t="s">
        <v>180</v>
      </c>
      <c r="CT1290" t="s">
        <v>180</v>
      </c>
      <c r="CV1290">
        <v>27</v>
      </c>
      <c r="CW1290">
        <v>266</v>
      </c>
      <c r="CX1290">
        <v>170</v>
      </c>
      <c r="CY1290">
        <v>25</v>
      </c>
      <c r="CZ1290" t="s">
        <v>180</v>
      </c>
      <c r="DB1290" t="s">
        <v>180</v>
      </c>
      <c r="DC1290" t="s">
        <v>180</v>
      </c>
      <c r="DD1290">
        <v>10.36</v>
      </c>
      <c r="DE1290">
        <v>177</v>
      </c>
      <c r="DF1290">
        <v>16.22</v>
      </c>
      <c r="DG1290">
        <v>31</v>
      </c>
      <c r="DH1290">
        <v>0.40899999999999997</v>
      </c>
      <c r="DJ1290" t="s">
        <v>180</v>
      </c>
      <c r="DK1290" t="s">
        <v>180</v>
      </c>
      <c r="DL1290" t="s">
        <v>180</v>
      </c>
      <c r="DM1290" t="s">
        <v>180</v>
      </c>
      <c r="DR1290" t="s">
        <v>180</v>
      </c>
      <c r="DS1290" t="s">
        <v>180</v>
      </c>
      <c r="DT1290">
        <v>0.48</v>
      </c>
      <c r="DU1290">
        <v>100</v>
      </c>
      <c r="DV1290">
        <v>2.46</v>
      </c>
      <c r="DW1290">
        <v>7.74</v>
      </c>
      <c r="DX1290">
        <v>1.25</v>
      </c>
      <c r="DY1290">
        <v>6.36</v>
      </c>
      <c r="DZ1290">
        <v>2.1</v>
      </c>
      <c r="EA1290">
        <v>0.86</v>
      </c>
      <c r="EB1290">
        <v>2.41</v>
      </c>
      <c r="EC1290">
        <v>0.41</v>
      </c>
      <c r="ED1290">
        <v>2.96</v>
      </c>
      <c r="EE1290">
        <v>0.63</v>
      </c>
      <c r="EF1290">
        <v>1.87</v>
      </c>
      <c r="EG1290">
        <v>0.27</v>
      </c>
      <c r="EH1290">
        <v>2.0299999999999998</v>
      </c>
      <c r="EI1290">
        <v>0.3</v>
      </c>
      <c r="EJ1290">
        <v>1.04</v>
      </c>
      <c r="EK1290">
        <v>2.69E-2</v>
      </c>
      <c r="EM1290" t="s">
        <v>180</v>
      </c>
      <c r="EN1290" t="s">
        <v>180</v>
      </c>
      <c r="EO1290" t="s">
        <v>180</v>
      </c>
      <c r="EP1290" t="s">
        <v>180</v>
      </c>
      <c r="EQ1290" t="s">
        <v>180</v>
      </c>
      <c r="ER1290" t="s">
        <v>180</v>
      </c>
      <c r="ET1290">
        <v>5.64</v>
      </c>
      <c r="EV1290">
        <v>0.105</v>
      </c>
      <c r="EW1290">
        <v>9.6000000000000002E-2</v>
      </c>
      <c r="EX1290">
        <v>0.51301099999999999</v>
      </c>
      <c r="EY1290" t="s">
        <v>180</v>
      </c>
      <c r="EZ1290" t="s">
        <v>180</v>
      </c>
      <c r="FA1290">
        <v>0.70351699999999995</v>
      </c>
      <c r="FB1290" t="s">
        <v>180</v>
      </c>
      <c r="FC1290">
        <v>18.6357</v>
      </c>
      <c r="FD1290" t="s">
        <v>180</v>
      </c>
      <c r="FE1290">
        <v>15.569699999999999</v>
      </c>
      <c r="FF1290" t="s">
        <v>180</v>
      </c>
      <c r="FG1290">
        <v>38.261800000000001</v>
      </c>
      <c r="FH1290" t="s">
        <v>180</v>
      </c>
      <c r="FI1290" t="s">
        <v>180</v>
      </c>
      <c r="FJ1290" t="s">
        <v>180</v>
      </c>
      <c r="FK1290" t="s">
        <v>180</v>
      </c>
      <c r="FL1290" t="s">
        <v>180</v>
      </c>
      <c r="FM1290" t="s">
        <v>180</v>
      </c>
      <c r="FN1290" t="s">
        <v>180</v>
      </c>
      <c r="FP1290" t="s">
        <v>180</v>
      </c>
      <c r="FQ1290" t="s">
        <v>180</v>
      </c>
      <c r="FR1290" t="s">
        <v>180</v>
      </c>
      <c r="FS1290" t="s">
        <v>180</v>
      </c>
      <c r="FT1290" t="s">
        <v>180</v>
      </c>
      <c r="FU1290" t="s">
        <v>180</v>
      </c>
      <c r="FV1290" t="s">
        <v>6889</v>
      </c>
      <c r="FW1290" t="s">
        <v>180</v>
      </c>
      <c r="FX1290">
        <f t="shared" si="379"/>
        <v>0.20147783251231527</v>
      </c>
      <c r="FY1290">
        <f t="shared" si="380"/>
        <v>15.270935960591135</v>
      </c>
      <c r="FZ1290">
        <f t="shared" si="381"/>
        <v>1.2118226600985222</v>
      </c>
      <c r="GA1290">
        <f t="shared" si="382"/>
        <v>1.0344827586206897</v>
      </c>
      <c r="GB1290">
        <f t="shared" si="383"/>
        <v>1.1871921182266012</v>
      </c>
      <c r="GC1290">
        <f t="shared" si="384"/>
        <v>0.72727272727272729</v>
      </c>
      <c r="GD1290">
        <f t="shared" si="385"/>
        <v>10.91245376078915</v>
      </c>
      <c r="GE1290">
        <f t="shared" si="386"/>
        <v>27.830188679245282</v>
      </c>
      <c r="GF1290">
        <f t="shared" si="387"/>
        <v>40.650406504065039</v>
      </c>
      <c r="GG1290">
        <f t="shared" si="388"/>
        <v>244.49877750611248</v>
      </c>
      <c r="GH1290">
        <f t="shared" si="389"/>
        <v>0.72868217054263562</v>
      </c>
      <c r="GI1290">
        <f t="shared" si="390"/>
        <v>0.234718826405868</v>
      </c>
      <c r="GJ1290">
        <f t="shared" si="391"/>
        <v>0.91428571428571437</v>
      </c>
      <c r="GK1290">
        <f t="shared" si="392"/>
        <v>952.38095238095241</v>
      </c>
      <c r="GL1290">
        <f t="shared" si="393"/>
        <v>6.0146699266503667</v>
      </c>
      <c r="GM1290">
        <f t="shared" si="394"/>
        <v>0.25672371638141811</v>
      </c>
      <c r="GN1290">
        <f t="shared" si="395"/>
        <v>4.2682926829268289E-2</v>
      </c>
      <c r="GO1290">
        <f t="shared" si="396"/>
        <v>1.1714285714285713</v>
      </c>
      <c r="GP1290">
        <f t="shared" si="397"/>
        <v>1.0623504400021038</v>
      </c>
      <c r="GQ1290">
        <f>(EA1290/0.0735)/((DZ1290/0.195*(EB1290/0.295))^0.5)</f>
        <v>1.2474445707382402</v>
      </c>
      <c r="GR1290">
        <v>0.51301099999999999</v>
      </c>
      <c r="GS1290">
        <v>0.70351699999999995</v>
      </c>
      <c r="GT1290">
        <v>18.6357</v>
      </c>
      <c r="GU1290">
        <v>15.569699999999999</v>
      </c>
      <c r="GV1290">
        <v>38.261800000000001</v>
      </c>
    </row>
    <row r="1291" spans="1:204">
      <c r="A1291" t="s">
        <v>6519</v>
      </c>
      <c r="B1291" t="s">
        <v>6886</v>
      </c>
      <c r="C1291" t="s">
        <v>7230</v>
      </c>
      <c r="D1291" t="s">
        <v>7030</v>
      </c>
      <c r="E1291" t="s">
        <v>7030</v>
      </c>
      <c r="F1291">
        <v>142</v>
      </c>
      <c r="G1291">
        <v>35</v>
      </c>
      <c r="H1291" t="s">
        <v>7371</v>
      </c>
      <c r="I1291" t="s">
        <v>6523</v>
      </c>
      <c r="J1291" t="s">
        <v>6890</v>
      </c>
      <c r="K1291">
        <v>-19.730779999999999</v>
      </c>
      <c r="L1291">
        <v>-19.730779999999999</v>
      </c>
      <c r="M1291">
        <v>-175.06768</v>
      </c>
      <c r="N1291">
        <v>-175.06768</v>
      </c>
      <c r="O1291" t="s">
        <v>179</v>
      </c>
      <c r="R1291" t="s">
        <v>6891</v>
      </c>
      <c r="S1291" t="s">
        <v>6817</v>
      </c>
      <c r="U1291" t="s">
        <v>180</v>
      </c>
      <c r="V1291" t="s">
        <v>180</v>
      </c>
      <c r="W1291" t="s">
        <v>180</v>
      </c>
      <c r="X1291" t="s">
        <v>180</v>
      </c>
      <c r="Y1291" t="s">
        <v>180</v>
      </c>
      <c r="Z1291" t="s">
        <v>180</v>
      </c>
      <c r="AB1291" t="s">
        <v>180</v>
      </c>
      <c r="AC1291" t="s">
        <v>181</v>
      </c>
      <c r="AD1291" t="s">
        <v>180</v>
      </c>
      <c r="AE1291" t="s">
        <v>180</v>
      </c>
      <c r="AF1291" t="s">
        <v>196</v>
      </c>
      <c r="AG1291" t="s">
        <v>180</v>
      </c>
      <c r="AH1291" t="s">
        <v>6818</v>
      </c>
      <c r="AI1291">
        <v>54.24</v>
      </c>
      <c r="AJ1291">
        <v>0.53</v>
      </c>
      <c r="AK1291" t="s">
        <v>180</v>
      </c>
      <c r="AL1291">
        <v>14.97</v>
      </c>
      <c r="AM1291" t="s">
        <v>180</v>
      </c>
      <c r="AP1291">
        <v>9.7200000000000006</v>
      </c>
      <c r="AQ1291">
        <v>10.98</v>
      </c>
      <c r="AR1291">
        <v>6.2</v>
      </c>
      <c r="AS1291">
        <v>0.18</v>
      </c>
      <c r="AT1291" t="s">
        <v>180</v>
      </c>
      <c r="AU1291">
        <v>0.4</v>
      </c>
      <c r="AV1291">
        <v>1.77</v>
      </c>
      <c r="AW1291">
        <v>0.09</v>
      </c>
      <c r="AY1291" t="s">
        <v>180</v>
      </c>
      <c r="AZ1291" t="s">
        <v>180</v>
      </c>
      <c r="BA1291">
        <v>99.080000000000027</v>
      </c>
      <c r="BC1291" t="s">
        <v>180</v>
      </c>
      <c r="BD1291" t="s">
        <v>180</v>
      </c>
      <c r="BE1291" t="s">
        <v>180</v>
      </c>
      <c r="BF1291" t="s">
        <v>180</v>
      </c>
      <c r="BG1291" t="s">
        <v>180</v>
      </c>
      <c r="BH1291" t="s">
        <v>180</v>
      </c>
      <c r="BI1291" t="s">
        <v>180</v>
      </c>
      <c r="BK1291" t="s">
        <v>180</v>
      </c>
      <c r="BL1291" t="s">
        <v>180</v>
      </c>
      <c r="BM1291">
        <v>-0.28999999999999998</v>
      </c>
      <c r="BN1291" t="s">
        <v>180</v>
      </c>
      <c r="BO1291" t="s">
        <v>180</v>
      </c>
      <c r="BP1291" t="s">
        <v>180</v>
      </c>
      <c r="BQ1291" t="s">
        <v>180</v>
      </c>
      <c r="BR1291" t="s">
        <v>180</v>
      </c>
      <c r="BS1291" t="s">
        <v>180</v>
      </c>
      <c r="BT1291" t="s">
        <v>180</v>
      </c>
      <c r="BU1291" t="s">
        <v>180</v>
      </c>
      <c r="BV1291" t="s">
        <v>180</v>
      </c>
      <c r="BW1291" t="s">
        <v>180</v>
      </c>
      <c r="BX1291" t="s">
        <v>180</v>
      </c>
      <c r="BY1291" t="s">
        <v>180</v>
      </c>
      <c r="BZ1291" t="s">
        <v>180</v>
      </c>
      <c r="CD1291" t="s">
        <v>180</v>
      </c>
      <c r="CE1291" t="s">
        <v>180</v>
      </c>
      <c r="CG1291" t="s">
        <v>180</v>
      </c>
      <c r="CH1291" t="s">
        <v>180</v>
      </c>
      <c r="CI1291" t="s">
        <v>180</v>
      </c>
      <c r="CJ1291" t="s">
        <v>180</v>
      </c>
      <c r="CK1291" t="s">
        <v>180</v>
      </c>
      <c r="CM1291" t="s">
        <v>180</v>
      </c>
      <c r="CN1291" t="s">
        <v>180</v>
      </c>
      <c r="CO1291">
        <v>42</v>
      </c>
      <c r="CQ1291">
        <v>306</v>
      </c>
      <c r="CR1291">
        <v>109</v>
      </c>
      <c r="CS1291" t="s">
        <v>180</v>
      </c>
      <c r="CT1291" t="s">
        <v>180</v>
      </c>
      <c r="CV1291">
        <v>29</v>
      </c>
      <c r="CW1291">
        <v>95</v>
      </c>
      <c r="CX1291">
        <v>103</v>
      </c>
      <c r="CY1291">
        <v>15</v>
      </c>
      <c r="CZ1291" t="s">
        <v>180</v>
      </c>
      <c r="DB1291" t="s">
        <v>180</v>
      </c>
      <c r="DC1291" t="s">
        <v>180</v>
      </c>
      <c r="DD1291">
        <v>5.55</v>
      </c>
      <c r="DE1291">
        <v>208</v>
      </c>
      <c r="DF1291">
        <v>11.92</v>
      </c>
      <c r="DG1291">
        <v>21</v>
      </c>
      <c r="DH1291">
        <v>0.222</v>
      </c>
      <c r="DJ1291" t="s">
        <v>180</v>
      </c>
      <c r="DK1291" t="s">
        <v>180</v>
      </c>
      <c r="DL1291" t="s">
        <v>180</v>
      </c>
      <c r="DM1291" t="s">
        <v>180</v>
      </c>
      <c r="DR1291" t="s">
        <v>180</v>
      </c>
      <c r="DS1291" t="s">
        <v>180</v>
      </c>
      <c r="DT1291">
        <v>0.18</v>
      </c>
      <c r="DU1291">
        <v>107</v>
      </c>
      <c r="DV1291">
        <v>1.42</v>
      </c>
      <c r="DW1291">
        <v>4.1100000000000003</v>
      </c>
      <c r="DX1291">
        <v>0.7</v>
      </c>
      <c r="DY1291">
        <v>3.66</v>
      </c>
      <c r="DZ1291">
        <v>1.31</v>
      </c>
      <c r="EA1291">
        <v>0.51</v>
      </c>
      <c r="EB1291">
        <v>1.62</v>
      </c>
      <c r="EC1291">
        <v>0.28999999999999998</v>
      </c>
      <c r="ED1291">
        <v>2.13</v>
      </c>
      <c r="EE1291">
        <v>0.46</v>
      </c>
      <c r="EF1291">
        <v>1.35</v>
      </c>
      <c r="EG1291">
        <v>0.2</v>
      </c>
      <c r="EH1291">
        <v>1.54</v>
      </c>
      <c r="EI1291">
        <v>0.22</v>
      </c>
      <c r="EJ1291">
        <v>0.72</v>
      </c>
      <c r="EK1291">
        <v>1.55E-2</v>
      </c>
      <c r="EM1291" t="s">
        <v>180</v>
      </c>
      <c r="EN1291" t="s">
        <v>180</v>
      </c>
      <c r="EO1291" t="s">
        <v>180</v>
      </c>
      <c r="EP1291" t="s">
        <v>180</v>
      </c>
      <c r="EQ1291" t="s">
        <v>180</v>
      </c>
      <c r="ER1291" t="s">
        <v>180</v>
      </c>
      <c r="ET1291">
        <v>3.17</v>
      </c>
      <c r="EV1291">
        <v>0.13700000000000001</v>
      </c>
      <c r="EW1291">
        <v>0.115</v>
      </c>
      <c r="EX1291">
        <v>0.51301699999999995</v>
      </c>
      <c r="EY1291" t="s">
        <v>180</v>
      </c>
      <c r="EZ1291" t="s">
        <v>180</v>
      </c>
      <c r="FA1291">
        <v>0.70351200000000003</v>
      </c>
      <c r="FB1291" t="s">
        <v>180</v>
      </c>
      <c r="FC1291">
        <v>18.625800000000002</v>
      </c>
      <c r="FD1291" t="s">
        <v>180</v>
      </c>
      <c r="FE1291">
        <v>15.562900000000001</v>
      </c>
      <c r="FF1291" t="s">
        <v>180</v>
      </c>
      <c r="FG1291">
        <v>38.249200000000002</v>
      </c>
      <c r="FH1291" t="s">
        <v>180</v>
      </c>
      <c r="FI1291" t="s">
        <v>180</v>
      </c>
      <c r="FJ1291" t="s">
        <v>180</v>
      </c>
      <c r="FK1291" t="s">
        <v>180</v>
      </c>
      <c r="FL1291" t="s">
        <v>180</v>
      </c>
      <c r="FM1291" t="s">
        <v>180</v>
      </c>
      <c r="FN1291" t="s">
        <v>180</v>
      </c>
      <c r="FP1291" t="s">
        <v>180</v>
      </c>
      <c r="FQ1291" t="s">
        <v>180</v>
      </c>
      <c r="FR1291" t="s">
        <v>180</v>
      </c>
      <c r="FS1291" t="s">
        <v>180</v>
      </c>
      <c r="FT1291" t="s">
        <v>180</v>
      </c>
      <c r="FU1291" t="s">
        <v>180</v>
      </c>
      <c r="FV1291" t="s">
        <v>6892</v>
      </c>
      <c r="FW1291" t="s">
        <v>180</v>
      </c>
      <c r="FX1291">
        <f t="shared" si="379"/>
        <v>0.14415584415584415</v>
      </c>
      <c r="FY1291">
        <f t="shared" si="380"/>
        <v>13.636363636363637</v>
      </c>
      <c r="FZ1291">
        <f t="shared" si="381"/>
        <v>0.92207792207792205</v>
      </c>
      <c r="GA1291">
        <f t="shared" si="382"/>
        <v>0.85064935064935066</v>
      </c>
      <c r="GB1291">
        <f t="shared" si="383"/>
        <v>1.051948051948052</v>
      </c>
      <c r="GC1291">
        <f t="shared" si="384"/>
        <v>0.75471698113207553</v>
      </c>
      <c r="GD1291">
        <f t="shared" si="385"/>
        <v>17.449664429530202</v>
      </c>
      <c r="GE1291">
        <f t="shared" si="386"/>
        <v>56.830601092896174</v>
      </c>
      <c r="GF1291">
        <f t="shared" si="387"/>
        <v>75.352112676056336</v>
      </c>
      <c r="GG1291">
        <f t="shared" si="388"/>
        <v>481.98198198198196</v>
      </c>
      <c r="GH1291">
        <f t="shared" si="389"/>
        <v>0.77128953771289532</v>
      </c>
      <c r="GI1291">
        <f t="shared" si="390"/>
        <v>0.51801801801801806</v>
      </c>
      <c r="GJ1291">
        <f t="shared" si="391"/>
        <v>0.83941605839416056</v>
      </c>
      <c r="GK1291">
        <f t="shared" si="392"/>
        <v>781.02189781021889</v>
      </c>
      <c r="GL1291">
        <f t="shared" si="393"/>
        <v>6.3963963963963959</v>
      </c>
      <c r="GM1291">
        <f t="shared" si="394"/>
        <v>0.61711711711711714</v>
      </c>
      <c r="GN1291">
        <f t="shared" si="395"/>
        <v>9.647887323943663E-2</v>
      </c>
      <c r="GO1291">
        <f t="shared" si="396"/>
        <v>1.0839694656488548</v>
      </c>
      <c r="GP1291">
        <f t="shared" si="397"/>
        <v>0.99219727777528099</v>
      </c>
      <c r="GQ1291">
        <f>(EA1291/0.0735)/((DZ1291/0.195*(EB1291/0.295))^0.5)</f>
        <v>1.1423994769378483</v>
      </c>
      <c r="GR1291">
        <v>0.51301699999999995</v>
      </c>
      <c r="GS1291">
        <v>0.70351200000000003</v>
      </c>
      <c r="GT1291">
        <v>18.625800000000002</v>
      </c>
      <c r="GU1291">
        <v>15.562900000000001</v>
      </c>
      <c r="GV1291">
        <v>38.249200000000002</v>
      </c>
    </row>
    <row r="1292" spans="1:204">
      <c r="A1292" t="s">
        <v>6519</v>
      </c>
      <c r="B1292" t="s">
        <v>6613</v>
      </c>
      <c r="C1292" t="s">
        <v>7231</v>
      </c>
      <c r="D1292" t="s">
        <v>7033</v>
      </c>
      <c r="E1292" t="s">
        <v>7033</v>
      </c>
      <c r="F1292">
        <v>143</v>
      </c>
      <c r="G1292">
        <v>36</v>
      </c>
      <c r="H1292" t="s">
        <v>7403</v>
      </c>
      <c r="I1292" t="s">
        <v>6621</v>
      </c>
      <c r="J1292" t="s">
        <v>6622</v>
      </c>
      <c r="K1292">
        <v>-21.38</v>
      </c>
      <c r="L1292">
        <v>-21.38</v>
      </c>
      <c r="M1292">
        <v>-176.27</v>
      </c>
      <c r="N1292">
        <v>-176.27</v>
      </c>
      <c r="O1292" t="s">
        <v>209</v>
      </c>
      <c r="R1292" t="s">
        <v>6623</v>
      </c>
      <c r="S1292" t="s">
        <v>6624</v>
      </c>
      <c r="T1292" t="s">
        <v>7709</v>
      </c>
      <c r="U1292" t="s">
        <v>180</v>
      </c>
      <c r="V1292" t="s">
        <v>180</v>
      </c>
      <c r="W1292" t="s">
        <v>180</v>
      </c>
      <c r="X1292" t="s">
        <v>180</v>
      </c>
      <c r="Y1292" t="s">
        <v>180</v>
      </c>
      <c r="Z1292" t="s">
        <v>180</v>
      </c>
      <c r="AB1292" t="s">
        <v>180</v>
      </c>
      <c r="AC1292" t="s">
        <v>181</v>
      </c>
      <c r="AD1292" t="s">
        <v>180</v>
      </c>
      <c r="AE1292" t="s">
        <v>180</v>
      </c>
      <c r="AF1292" t="s">
        <v>180</v>
      </c>
      <c r="AG1292" t="s">
        <v>180</v>
      </c>
      <c r="AH1292" t="s">
        <v>6616</v>
      </c>
      <c r="AI1292">
        <v>51.1</v>
      </c>
      <c r="AJ1292">
        <v>0.6</v>
      </c>
      <c r="AK1292" t="s">
        <v>180</v>
      </c>
      <c r="AL1292">
        <v>16.190000000000001</v>
      </c>
      <c r="AM1292" t="s">
        <v>180</v>
      </c>
      <c r="AP1292">
        <v>9</v>
      </c>
      <c r="AQ1292">
        <v>12.97</v>
      </c>
      <c r="AR1292">
        <v>7.46</v>
      </c>
      <c r="AS1292">
        <v>0.16</v>
      </c>
      <c r="AT1292" t="s">
        <v>180</v>
      </c>
      <c r="AU1292">
        <v>0.32</v>
      </c>
      <c r="AV1292">
        <v>1.7</v>
      </c>
      <c r="AW1292">
        <v>0.08</v>
      </c>
      <c r="AY1292" t="s">
        <v>180</v>
      </c>
      <c r="AZ1292" t="s">
        <v>180</v>
      </c>
      <c r="BA1292">
        <v>99.579999999999984</v>
      </c>
      <c r="BC1292" t="s">
        <v>180</v>
      </c>
      <c r="BD1292" t="s">
        <v>180</v>
      </c>
      <c r="BE1292" t="s">
        <v>180</v>
      </c>
      <c r="BF1292" t="s">
        <v>180</v>
      </c>
      <c r="BG1292" t="s">
        <v>180</v>
      </c>
      <c r="BH1292" t="s">
        <v>180</v>
      </c>
      <c r="BI1292" t="s">
        <v>180</v>
      </c>
      <c r="BK1292" t="s">
        <v>180</v>
      </c>
      <c r="BL1292" t="s">
        <v>180</v>
      </c>
      <c r="BM1292">
        <v>0.33</v>
      </c>
      <c r="BN1292" t="s">
        <v>180</v>
      </c>
      <c r="BO1292" t="s">
        <v>180</v>
      </c>
      <c r="BP1292" t="s">
        <v>180</v>
      </c>
      <c r="BQ1292" t="s">
        <v>180</v>
      </c>
      <c r="BR1292" t="s">
        <v>180</v>
      </c>
      <c r="BS1292" t="s">
        <v>180</v>
      </c>
      <c r="BT1292" t="s">
        <v>180</v>
      </c>
      <c r="BU1292" t="s">
        <v>180</v>
      </c>
      <c r="BV1292" t="s">
        <v>180</v>
      </c>
      <c r="BW1292" t="s">
        <v>180</v>
      </c>
      <c r="BX1292" t="s">
        <v>180</v>
      </c>
      <c r="BY1292" t="s">
        <v>180</v>
      </c>
      <c r="BZ1292" t="s">
        <v>180</v>
      </c>
      <c r="CD1292" t="s">
        <v>180</v>
      </c>
      <c r="CE1292" t="s">
        <v>180</v>
      </c>
      <c r="CG1292" t="s">
        <v>180</v>
      </c>
      <c r="CH1292" t="s">
        <v>180</v>
      </c>
      <c r="CI1292" t="s">
        <v>180</v>
      </c>
      <c r="CJ1292" t="s">
        <v>180</v>
      </c>
      <c r="CK1292" t="s">
        <v>180</v>
      </c>
      <c r="CM1292" t="s">
        <v>180</v>
      </c>
      <c r="CN1292" t="s">
        <v>180</v>
      </c>
      <c r="CO1292">
        <v>36.5</v>
      </c>
      <c r="CP1292">
        <v>3600</v>
      </c>
      <c r="CR1292">
        <v>127</v>
      </c>
      <c r="CS1292" t="s">
        <v>180</v>
      </c>
      <c r="CT1292" t="s">
        <v>180</v>
      </c>
      <c r="CU1292">
        <v>39.799999999999997</v>
      </c>
      <c r="CV1292">
        <v>70</v>
      </c>
      <c r="CZ1292" t="s">
        <v>180</v>
      </c>
      <c r="DB1292" t="s">
        <v>180</v>
      </c>
      <c r="DC1292" t="s">
        <v>180</v>
      </c>
      <c r="DD1292">
        <v>5.2</v>
      </c>
      <c r="DE1292">
        <v>164.9</v>
      </c>
      <c r="DF1292">
        <v>17.399999999999999</v>
      </c>
      <c r="DG1292">
        <v>35</v>
      </c>
      <c r="DH1292">
        <v>0.4</v>
      </c>
      <c r="DJ1292" t="s">
        <v>180</v>
      </c>
      <c r="DK1292" t="s">
        <v>180</v>
      </c>
      <c r="DL1292" t="s">
        <v>180</v>
      </c>
      <c r="DM1292" t="s">
        <v>180</v>
      </c>
      <c r="DR1292" t="s">
        <v>180</v>
      </c>
      <c r="DS1292" t="s">
        <v>180</v>
      </c>
      <c r="DT1292">
        <v>0.14000000000000001</v>
      </c>
      <c r="DU1292">
        <v>65.400000000000006</v>
      </c>
      <c r="DV1292">
        <v>1.34</v>
      </c>
      <c r="DW1292">
        <v>3.4</v>
      </c>
      <c r="DY1292">
        <v>4.3600000000000003</v>
      </c>
      <c r="DZ1292">
        <v>1.54</v>
      </c>
      <c r="EA1292">
        <v>0.64</v>
      </c>
      <c r="EC1292">
        <v>0.32100000000000001</v>
      </c>
      <c r="EH1292">
        <v>1.5</v>
      </c>
      <c r="EJ1292">
        <v>0.77</v>
      </c>
      <c r="EK1292">
        <v>0.02</v>
      </c>
      <c r="EM1292" t="s">
        <v>180</v>
      </c>
      <c r="EN1292" t="s">
        <v>180</v>
      </c>
      <c r="EO1292" t="s">
        <v>180</v>
      </c>
      <c r="EP1292" t="s">
        <v>180</v>
      </c>
      <c r="EQ1292" t="s">
        <v>180</v>
      </c>
      <c r="ER1292" t="s">
        <v>180</v>
      </c>
      <c r="EV1292">
        <v>0.16800000000000001</v>
      </c>
      <c r="EW1292">
        <v>0.06</v>
      </c>
      <c r="EX1292">
        <v>0.51306300000000005</v>
      </c>
      <c r="EY1292" t="s">
        <v>180</v>
      </c>
      <c r="EZ1292" t="s">
        <v>180</v>
      </c>
      <c r="FA1292">
        <v>0.70337700000000003</v>
      </c>
      <c r="FB1292" t="s">
        <v>180</v>
      </c>
      <c r="FD1292" t="s">
        <v>180</v>
      </c>
      <c r="FF1292" t="s">
        <v>180</v>
      </c>
      <c r="FH1292" t="s">
        <v>180</v>
      </c>
      <c r="FI1292" t="s">
        <v>180</v>
      </c>
      <c r="FJ1292" t="s">
        <v>180</v>
      </c>
      <c r="FK1292" t="s">
        <v>180</v>
      </c>
      <c r="FL1292" t="s">
        <v>180</v>
      </c>
      <c r="FM1292" t="s">
        <v>180</v>
      </c>
      <c r="FN1292" t="s">
        <v>180</v>
      </c>
      <c r="FP1292" t="s">
        <v>180</v>
      </c>
      <c r="FQ1292" t="s">
        <v>180</v>
      </c>
      <c r="FR1292" t="s">
        <v>180</v>
      </c>
      <c r="FS1292" t="s">
        <v>180</v>
      </c>
      <c r="FT1292" t="s">
        <v>180</v>
      </c>
      <c r="FU1292" t="s">
        <v>180</v>
      </c>
      <c r="FV1292" t="s">
        <v>6625</v>
      </c>
      <c r="FW1292" t="s">
        <v>180</v>
      </c>
      <c r="FX1292">
        <f t="shared" ref="FX1292:FX1325" si="398">DH1292/EH1292</f>
        <v>0.26666666666666666</v>
      </c>
      <c r="FY1292">
        <f t="shared" ref="FY1292:FY1325" si="399">DG1292/EH1292</f>
        <v>23.333333333333332</v>
      </c>
      <c r="FZ1292">
        <f t="shared" ref="FZ1292:FZ1325" si="400">DV1292/EH1292</f>
        <v>0.89333333333333342</v>
      </c>
      <c r="GA1292">
        <f t="shared" ref="GA1292:GA1325" si="401">DZ1292/EH1292</f>
        <v>1.0266666666666666</v>
      </c>
      <c r="GC1292">
        <f t="shared" ref="GC1292:GC1325" si="402">AU1292/AJ1292</f>
        <v>0.53333333333333333</v>
      </c>
      <c r="GD1292">
        <f t="shared" ref="GD1292:GD1325" si="403">DE1292/DF1292</f>
        <v>9.4770114942528743</v>
      </c>
      <c r="GE1292">
        <f t="shared" ref="GE1292:GE1325" si="404">DE1292/DY1292</f>
        <v>37.821100917431188</v>
      </c>
      <c r="GF1292">
        <f t="shared" ref="GF1292:GF1325" si="405">DU1292/DV1292</f>
        <v>48.805970149253731</v>
      </c>
      <c r="GG1292">
        <f t="shared" ref="GG1292:GG1325" si="406">DU1292/DH1292</f>
        <v>163.5</v>
      </c>
      <c r="GI1292">
        <f t="shared" ref="GI1292:GI1325" si="407">EW1292/DH1292</f>
        <v>0.15</v>
      </c>
      <c r="GJ1292">
        <f t="shared" ref="GJ1292:GJ1325" si="408">EW1292/EV1292</f>
        <v>0.3571428571428571</v>
      </c>
      <c r="GK1292">
        <f t="shared" ref="GK1292:GK1325" si="409">DU1292/EV1292</f>
        <v>389.28571428571428</v>
      </c>
      <c r="GL1292">
        <f t="shared" ref="GL1292:GL1325" si="410">DV1292/DH1292</f>
        <v>3.35</v>
      </c>
      <c r="GM1292">
        <f t="shared" ref="GM1292:GM1325" si="411">EV1292/DH1292</f>
        <v>0.42</v>
      </c>
      <c r="GN1292">
        <f t="shared" ref="GN1292:GN1325" si="412">EV1292/DV1292</f>
        <v>0.1253731343283582</v>
      </c>
      <c r="GO1292">
        <f t="shared" ref="GO1292:GO1325" si="413">DV1292/DZ1292</f>
        <v>0.8701298701298702</v>
      </c>
      <c r="GQ1292" t="e">
        <f>(EA1292/0.0735)/((DZ1292/0.195*(EB1292/0.295))^0.5)</f>
        <v>#DIV/0!</v>
      </c>
      <c r="GR1292">
        <v>0.51306300000000005</v>
      </c>
      <c r="GS1292">
        <v>0.70337700000000003</v>
      </c>
    </row>
    <row r="1293" spans="1:204">
      <c r="A1293" t="s">
        <v>6519</v>
      </c>
      <c r="B1293" t="s">
        <v>6633</v>
      </c>
      <c r="C1293" t="s">
        <v>7231</v>
      </c>
      <c r="D1293" t="s">
        <v>7033</v>
      </c>
      <c r="E1293" t="s">
        <v>7033</v>
      </c>
      <c r="F1293">
        <v>143</v>
      </c>
      <c r="G1293">
        <v>36</v>
      </c>
      <c r="H1293" t="s">
        <v>7403</v>
      </c>
      <c r="I1293" t="s">
        <v>6621</v>
      </c>
      <c r="J1293" t="s">
        <v>6634</v>
      </c>
      <c r="K1293">
        <v>-22.858000000000001</v>
      </c>
      <c r="L1293">
        <v>-22.858000000000001</v>
      </c>
      <c r="M1293">
        <v>-176.74199999999999</v>
      </c>
      <c r="N1293">
        <v>-176.74199999999999</v>
      </c>
      <c r="O1293" t="s">
        <v>209</v>
      </c>
      <c r="Q1293">
        <v>-2247</v>
      </c>
      <c r="R1293" t="s">
        <v>6635</v>
      </c>
      <c r="S1293" t="s">
        <v>6636</v>
      </c>
      <c r="T1293" t="s">
        <v>7709</v>
      </c>
      <c r="U1293" t="s">
        <v>180</v>
      </c>
      <c r="V1293" t="s">
        <v>180</v>
      </c>
      <c r="W1293" t="s">
        <v>180</v>
      </c>
      <c r="X1293" t="s">
        <v>180</v>
      </c>
      <c r="Y1293" t="s">
        <v>180</v>
      </c>
      <c r="Z1293" t="s">
        <v>180</v>
      </c>
      <c r="AB1293" t="s">
        <v>180</v>
      </c>
      <c r="AC1293" t="s">
        <v>181</v>
      </c>
      <c r="AD1293" t="s">
        <v>180</v>
      </c>
      <c r="AE1293" t="s">
        <v>180</v>
      </c>
      <c r="AF1293" t="s">
        <v>180</v>
      </c>
      <c r="AG1293" t="s">
        <v>180</v>
      </c>
      <c r="AH1293" t="s">
        <v>6637</v>
      </c>
      <c r="AI1293">
        <v>51.77</v>
      </c>
      <c r="AJ1293">
        <v>0.66</v>
      </c>
      <c r="AK1293" t="s">
        <v>180</v>
      </c>
      <c r="AL1293">
        <v>15.82</v>
      </c>
      <c r="AM1293" t="s">
        <v>180</v>
      </c>
      <c r="AP1293">
        <v>8.98</v>
      </c>
      <c r="AQ1293">
        <v>12.65</v>
      </c>
      <c r="AR1293">
        <v>6.83</v>
      </c>
      <c r="AS1293">
        <v>0.17</v>
      </c>
      <c r="AT1293" t="s">
        <v>180</v>
      </c>
      <c r="AU1293">
        <v>0.27</v>
      </c>
      <c r="AV1293">
        <v>1.47</v>
      </c>
      <c r="AW1293">
        <v>0.09</v>
      </c>
      <c r="AY1293" t="s">
        <v>180</v>
      </c>
      <c r="AZ1293" t="s">
        <v>180</v>
      </c>
      <c r="BA1293">
        <v>98.710000000000008</v>
      </c>
      <c r="BC1293" t="s">
        <v>180</v>
      </c>
      <c r="BD1293" t="s">
        <v>180</v>
      </c>
      <c r="BE1293" t="s">
        <v>180</v>
      </c>
      <c r="BF1293" t="s">
        <v>180</v>
      </c>
      <c r="BG1293" t="s">
        <v>180</v>
      </c>
      <c r="BH1293" t="s">
        <v>180</v>
      </c>
      <c r="BI1293" t="s">
        <v>180</v>
      </c>
      <c r="BK1293" t="s">
        <v>180</v>
      </c>
      <c r="BL1293" t="s">
        <v>180</v>
      </c>
      <c r="BM1293">
        <v>0.15</v>
      </c>
      <c r="BN1293" t="s">
        <v>180</v>
      </c>
      <c r="BO1293" t="s">
        <v>180</v>
      </c>
      <c r="BP1293" t="s">
        <v>180</v>
      </c>
      <c r="BQ1293" t="s">
        <v>180</v>
      </c>
      <c r="BR1293" t="s">
        <v>180</v>
      </c>
      <c r="BS1293" t="s">
        <v>180</v>
      </c>
      <c r="BT1293" t="s">
        <v>180</v>
      </c>
      <c r="BU1293" t="s">
        <v>180</v>
      </c>
      <c r="BV1293" t="s">
        <v>180</v>
      </c>
      <c r="BW1293" t="s">
        <v>180</v>
      </c>
      <c r="BX1293" t="s">
        <v>180</v>
      </c>
      <c r="BY1293" t="s">
        <v>180</v>
      </c>
      <c r="BZ1293" t="s">
        <v>180</v>
      </c>
      <c r="CD1293" t="s">
        <v>180</v>
      </c>
      <c r="CE1293" t="s">
        <v>180</v>
      </c>
      <c r="CG1293" t="s">
        <v>180</v>
      </c>
      <c r="CH1293" t="s">
        <v>180</v>
      </c>
      <c r="CI1293" t="s">
        <v>180</v>
      </c>
      <c r="CJ1293" t="s">
        <v>180</v>
      </c>
      <c r="CK1293" t="s">
        <v>180</v>
      </c>
      <c r="CM1293" t="s">
        <v>180</v>
      </c>
      <c r="CN1293" t="s">
        <v>180</v>
      </c>
      <c r="CO1293">
        <v>36.6</v>
      </c>
      <c r="CR1293">
        <v>77.7</v>
      </c>
      <c r="CS1293" t="s">
        <v>180</v>
      </c>
      <c r="CT1293" t="s">
        <v>180</v>
      </c>
      <c r="CU1293">
        <v>70.400000000000006</v>
      </c>
      <c r="CV1293">
        <v>38.700000000000003</v>
      </c>
      <c r="CW1293">
        <v>34.299999999999997</v>
      </c>
      <c r="CX1293">
        <v>62.2</v>
      </c>
      <c r="CZ1293" t="s">
        <v>180</v>
      </c>
      <c r="DB1293" t="s">
        <v>180</v>
      </c>
      <c r="DC1293" t="s">
        <v>180</v>
      </c>
      <c r="DD1293">
        <v>4.58</v>
      </c>
      <c r="DE1293">
        <v>158</v>
      </c>
      <c r="DF1293">
        <v>14.6</v>
      </c>
      <c r="DG1293">
        <v>22.1</v>
      </c>
      <c r="DH1293">
        <v>0.27600000000000002</v>
      </c>
      <c r="DJ1293" t="s">
        <v>180</v>
      </c>
      <c r="DK1293" t="s">
        <v>180</v>
      </c>
      <c r="DL1293" t="s">
        <v>180</v>
      </c>
      <c r="DM1293" t="s">
        <v>180</v>
      </c>
      <c r="DR1293" t="s">
        <v>180</v>
      </c>
      <c r="DS1293" t="s">
        <v>180</v>
      </c>
      <c r="DT1293">
        <v>0.21099999999999999</v>
      </c>
      <c r="DU1293">
        <v>82.9</v>
      </c>
      <c r="DV1293">
        <v>1.81</v>
      </c>
      <c r="DW1293">
        <v>4.6399999999999997</v>
      </c>
      <c r="DX1293">
        <v>0.78900000000000003</v>
      </c>
      <c r="DY1293">
        <v>4.3099999999999996</v>
      </c>
      <c r="DZ1293">
        <v>1.61</v>
      </c>
      <c r="EA1293">
        <v>0.62</v>
      </c>
      <c r="EB1293">
        <v>2.12</v>
      </c>
      <c r="EC1293">
        <v>0.39</v>
      </c>
      <c r="ED1293">
        <v>2.66</v>
      </c>
      <c r="EE1293">
        <v>0.56999999999999995</v>
      </c>
      <c r="EF1293">
        <v>1.63</v>
      </c>
      <c r="EG1293">
        <v>0.24</v>
      </c>
      <c r="EH1293">
        <v>1.61</v>
      </c>
      <c r="EI1293">
        <v>0.245</v>
      </c>
      <c r="EJ1293">
        <v>0.85099999999999998</v>
      </c>
      <c r="EK1293">
        <v>0.02</v>
      </c>
      <c r="EM1293" t="s">
        <v>180</v>
      </c>
      <c r="EN1293" t="s">
        <v>180</v>
      </c>
      <c r="EO1293" t="s">
        <v>180</v>
      </c>
      <c r="EP1293" t="s">
        <v>180</v>
      </c>
      <c r="EQ1293" t="s">
        <v>180</v>
      </c>
      <c r="ER1293" t="s">
        <v>180</v>
      </c>
      <c r="ES1293">
        <v>3.9E-2</v>
      </c>
      <c r="ET1293">
        <v>1.63</v>
      </c>
      <c r="EV1293">
        <v>0.23</v>
      </c>
      <c r="EW1293">
        <v>0.14699999999999999</v>
      </c>
      <c r="EY1293" t="s">
        <v>180</v>
      </c>
      <c r="EZ1293" t="s">
        <v>180</v>
      </c>
      <c r="FB1293" t="s">
        <v>180</v>
      </c>
      <c r="FD1293" t="s">
        <v>180</v>
      </c>
      <c r="FF1293" t="s">
        <v>180</v>
      </c>
      <c r="FH1293" t="s">
        <v>180</v>
      </c>
      <c r="FI1293" t="s">
        <v>180</v>
      </c>
      <c r="FJ1293" t="s">
        <v>180</v>
      </c>
      <c r="FK1293" t="s">
        <v>180</v>
      </c>
      <c r="FL1293" t="s">
        <v>180</v>
      </c>
      <c r="FM1293" t="s">
        <v>180</v>
      </c>
      <c r="FN1293" t="s">
        <v>180</v>
      </c>
      <c r="FP1293" t="s">
        <v>180</v>
      </c>
      <c r="FQ1293" t="s">
        <v>180</v>
      </c>
      <c r="FR1293" t="s">
        <v>180</v>
      </c>
      <c r="FS1293" t="s">
        <v>180</v>
      </c>
      <c r="FT1293" t="s">
        <v>180</v>
      </c>
      <c r="FU1293" t="s">
        <v>180</v>
      </c>
      <c r="FV1293" t="s">
        <v>6638</v>
      </c>
      <c r="FW1293" t="s">
        <v>180</v>
      </c>
      <c r="FX1293">
        <f t="shared" si="398"/>
        <v>0.17142857142857143</v>
      </c>
      <c r="FY1293">
        <f t="shared" si="399"/>
        <v>13.726708074534162</v>
      </c>
      <c r="FZ1293">
        <f t="shared" si="400"/>
        <v>1.1242236024844721</v>
      </c>
      <c r="GA1293">
        <f t="shared" si="401"/>
        <v>1</v>
      </c>
      <c r="GB1293">
        <f t="shared" ref="GB1293:GB1325" si="414">EB1293/EH1293</f>
        <v>1.3167701863354038</v>
      </c>
      <c r="GC1293">
        <f t="shared" si="402"/>
        <v>0.40909090909090912</v>
      </c>
      <c r="GD1293">
        <f t="shared" si="403"/>
        <v>10.821917808219178</v>
      </c>
      <c r="GE1293">
        <f t="shared" si="404"/>
        <v>36.658932714617173</v>
      </c>
      <c r="GF1293">
        <f t="shared" si="405"/>
        <v>45.80110497237569</v>
      </c>
      <c r="GG1293">
        <f t="shared" si="406"/>
        <v>300.36231884057969</v>
      </c>
      <c r="GH1293">
        <f t="shared" ref="GH1293:GH1325" si="415">ET1293/DW1293</f>
        <v>0.35129310344827586</v>
      </c>
      <c r="GI1293">
        <f t="shared" si="407"/>
        <v>0.53260869565217384</v>
      </c>
      <c r="GJ1293">
        <f t="shared" si="408"/>
        <v>0.63913043478260867</v>
      </c>
      <c r="GK1293">
        <f t="shared" si="409"/>
        <v>360.43478260869568</v>
      </c>
      <c r="GL1293">
        <f t="shared" si="410"/>
        <v>6.557971014492753</v>
      </c>
      <c r="GM1293">
        <f t="shared" si="411"/>
        <v>0.83333333333333326</v>
      </c>
      <c r="GN1293">
        <f t="shared" si="412"/>
        <v>0.1270718232044199</v>
      </c>
      <c r="GO1293">
        <f t="shared" si="413"/>
        <v>1.1242236024844721</v>
      </c>
      <c r="GP1293">
        <f t="shared" ref="GP1293:GP1325" si="416">DW1293/0.808/((DV1293/0.31*(DX1293/0.122))^0.5)</f>
        <v>0.93452213608053813</v>
      </c>
      <c r="GQ1293">
        <f>(EA1293/0.0735)/((DZ1293/0.195*(EB1293/0.295))^0.5)</f>
        <v>1.09509499885428</v>
      </c>
    </row>
    <row r="1294" spans="1:204">
      <c r="A1294" t="s">
        <v>6519</v>
      </c>
      <c r="B1294" t="s">
        <v>5665</v>
      </c>
      <c r="C1294" t="s">
        <v>7231</v>
      </c>
      <c r="D1294" t="s">
        <v>7033</v>
      </c>
      <c r="E1294" t="s">
        <v>7033</v>
      </c>
      <c r="F1294">
        <v>143</v>
      </c>
      <c r="G1294">
        <v>36</v>
      </c>
      <c r="H1294" t="s">
        <v>7403</v>
      </c>
      <c r="I1294" t="s">
        <v>6621</v>
      </c>
      <c r="J1294" t="s">
        <v>180</v>
      </c>
      <c r="K1294">
        <v>-22.08</v>
      </c>
      <c r="L1294">
        <v>-22.5</v>
      </c>
      <c r="M1294">
        <v>-176.57</v>
      </c>
      <c r="N1294">
        <v>-176.7</v>
      </c>
      <c r="O1294" t="s">
        <v>209</v>
      </c>
      <c r="R1294" t="s">
        <v>6808</v>
      </c>
      <c r="S1294" t="s">
        <v>5666</v>
      </c>
      <c r="T1294" t="s">
        <v>7709</v>
      </c>
      <c r="V1294" t="s">
        <v>180</v>
      </c>
      <c r="W1294" t="s">
        <v>180</v>
      </c>
      <c r="X1294" t="s">
        <v>180</v>
      </c>
      <c r="Y1294" t="s">
        <v>180</v>
      </c>
      <c r="Z1294" t="s">
        <v>180</v>
      </c>
      <c r="AB1294" t="s">
        <v>180</v>
      </c>
      <c r="AC1294" t="s">
        <v>181</v>
      </c>
      <c r="AD1294" t="s">
        <v>180</v>
      </c>
      <c r="AE1294" t="s">
        <v>180</v>
      </c>
      <c r="AF1294" t="s">
        <v>180</v>
      </c>
      <c r="AG1294" t="s">
        <v>180</v>
      </c>
      <c r="AH1294" t="s">
        <v>5667</v>
      </c>
      <c r="AI1294">
        <v>49.75</v>
      </c>
      <c r="AJ1294">
        <v>1.1100000000000001</v>
      </c>
      <c r="AK1294" t="s">
        <v>180</v>
      </c>
      <c r="AL1294">
        <v>15.14</v>
      </c>
      <c r="AM1294" t="s">
        <v>180</v>
      </c>
      <c r="AP1294">
        <v>12.95</v>
      </c>
      <c r="AQ1294">
        <v>9.98</v>
      </c>
      <c r="AR1294">
        <v>6.01</v>
      </c>
      <c r="AS1294">
        <v>0.21</v>
      </c>
      <c r="AT1294" t="s">
        <v>180</v>
      </c>
      <c r="AU1294">
        <v>0.19</v>
      </c>
      <c r="AV1294">
        <v>1.78</v>
      </c>
      <c r="AW1294">
        <v>0.26</v>
      </c>
      <c r="AY1294" t="s">
        <v>180</v>
      </c>
      <c r="AZ1294" t="s">
        <v>180</v>
      </c>
      <c r="BA1294">
        <v>97.38000000000001</v>
      </c>
      <c r="BC1294" t="s">
        <v>180</v>
      </c>
      <c r="BD1294" t="s">
        <v>180</v>
      </c>
      <c r="BE1294" t="s">
        <v>180</v>
      </c>
      <c r="BF1294" t="s">
        <v>180</v>
      </c>
      <c r="BG1294" t="s">
        <v>180</v>
      </c>
      <c r="BH1294" t="s">
        <v>180</v>
      </c>
      <c r="BI1294" t="s">
        <v>180</v>
      </c>
      <c r="BK1294" t="s">
        <v>180</v>
      </c>
      <c r="BL1294" t="s">
        <v>180</v>
      </c>
      <c r="BM1294">
        <v>1.42</v>
      </c>
      <c r="BN1294" t="s">
        <v>180</v>
      </c>
      <c r="BO1294" t="s">
        <v>180</v>
      </c>
      <c r="BP1294" t="s">
        <v>180</v>
      </c>
      <c r="BQ1294" t="s">
        <v>180</v>
      </c>
      <c r="BR1294" t="s">
        <v>180</v>
      </c>
      <c r="BS1294" t="s">
        <v>180</v>
      </c>
      <c r="BT1294" t="s">
        <v>180</v>
      </c>
      <c r="BU1294" t="s">
        <v>180</v>
      </c>
      <c r="BV1294" t="s">
        <v>180</v>
      </c>
      <c r="BW1294" t="s">
        <v>180</v>
      </c>
      <c r="BX1294" t="s">
        <v>180</v>
      </c>
      <c r="BY1294" t="s">
        <v>180</v>
      </c>
      <c r="BZ1294" t="s">
        <v>180</v>
      </c>
      <c r="CD1294" t="s">
        <v>180</v>
      </c>
      <c r="CE1294" t="s">
        <v>180</v>
      </c>
      <c r="CG1294" t="s">
        <v>180</v>
      </c>
      <c r="CH1294" t="s">
        <v>180</v>
      </c>
      <c r="CI1294" t="s">
        <v>180</v>
      </c>
      <c r="CJ1294" t="s">
        <v>180</v>
      </c>
      <c r="CK1294" t="s">
        <v>180</v>
      </c>
      <c r="CM1294" t="s">
        <v>180</v>
      </c>
      <c r="CN1294" t="s">
        <v>180</v>
      </c>
      <c r="CO1294">
        <v>43.5</v>
      </c>
      <c r="CQ1294">
        <v>517</v>
      </c>
      <c r="CR1294">
        <v>23</v>
      </c>
      <c r="CS1294" t="s">
        <v>180</v>
      </c>
      <c r="CT1294" t="s">
        <v>180</v>
      </c>
      <c r="CU1294">
        <v>41</v>
      </c>
      <c r="CV1294">
        <v>19</v>
      </c>
      <c r="CW1294">
        <v>86</v>
      </c>
      <c r="CX1294">
        <v>95</v>
      </c>
      <c r="CY1294">
        <v>18.2</v>
      </c>
      <c r="CZ1294" t="s">
        <v>180</v>
      </c>
      <c r="DB1294" t="s">
        <v>180</v>
      </c>
      <c r="DC1294" t="s">
        <v>180</v>
      </c>
      <c r="DD1294">
        <v>2.4</v>
      </c>
      <c r="DE1294">
        <v>212</v>
      </c>
      <c r="DF1294">
        <v>19.399999999999999</v>
      </c>
      <c r="DG1294">
        <v>36.4</v>
      </c>
      <c r="DH1294">
        <v>0.48</v>
      </c>
      <c r="DJ1294" t="s">
        <v>180</v>
      </c>
      <c r="DK1294" t="s">
        <v>180</v>
      </c>
      <c r="DL1294" t="s">
        <v>180</v>
      </c>
      <c r="DM1294" t="s">
        <v>180</v>
      </c>
      <c r="DR1294" t="s">
        <v>180</v>
      </c>
      <c r="DS1294" t="s">
        <v>180</v>
      </c>
      <c r="DT1294">
        <v>0.09</v>
      </c>
      <c r="DU1294">
        <v>51.2</v>
      </c>
      <c r="DV1294">
        <v>1.92</v>
      </c>
      <c r="DW1294">
        <v>5.71</v>
      </c>
      <c r="DX1294">
        <v>1.01</v>
      </c>
      <c r="DY1294">
        <v>5.93</v>
      </c>
      <c r="DZ1294">
        <v>1.91</v>
      </c>
      <c r="EA1294">
        <v>0.84</v>
      </c>
      <c r="EB1294">
        <v>2.48</v>
      </c>
      <c r="EC1294">
        <v>0.47</v>
      </c>
      <c r="ED1294">
        <v>3.05</v>
      </c>
      <c r="EE1294">
        <v>0.61</v>
      </c>
      <c r="EF1294">
        <v>2</v>
      </c>
      <c r="EG1294">
        <v>0.31</v>
      </c>
      <c r="EH1294">
        <v>2</v>
      </c>
      <c r="EI1294">
        <v>0.3</v>
      </c>
      <c r="EJ1294">
        <v>1.17</v>
      </c>
      <c r="EK1294">
        <v>0.03</v>
      </c>
      <c r="EM1294" t="s">
        <v>180</v>
      </c>
      <c r="EN1294" t="s">
        <v>180</v>
      </c>
      <c r="EO1294" t="s">
        <v>180</v>
      </c>
      <c r="EP1294" t="s">
        <v>180</v>
      </c>
      <c r="EQ1294" t="s">
        <v>180</v>
      </c>
      <c r="ER1294" t="s">
        <v>180</v>
      </c>
      <c r="ET1294">
        <v>0.95</v>
      </c>
      <c r="EV1294">
        <v>0.12</v>
      </c>
      <c r="EW1294">
        <v>0.12</v>
      </c>
      <c r="EX1294">
        <v>0.51305500000000004</v>
      </c>
      <c r="EY1294" t="s">
        <v>180</v>
      </c>
      <c r="EZ1294" t="s">
        <v>180</v>
      </c>
      <c r="FA1294">
        <v>0.70344600000000002</v>
      </c>
      <c r="FB1294" t="s">
        <v>180</v>
      </c>
      <c r="FC1294">
        <v>18.611999999999998</v>
      </c>
      <c r="FD1294" t="s">
        <v>180</v>
      </c>
      <c r="FE1294">
        <v>15.563000000000001</v>
      </c>
      <c r="FF1294" t="s">
        <v>180</v>
      </c>
      <c r="FG1294">
        <v>38.356000000000002</v>
      </c>
      <c r="FH1294" t="s">
        <v>180</v>
      </c>
      <c r="FI1294" t="s">
        <v>180</v>
      </c>
      <c r="FJ1294" t="s">
        <v>180</v>
      </c>
      <c r="FK1294" t="s">
        <v>180</v>
      </c>
      <c r="FL1294" t="s">
        <v>180</v>
      </c>
      <c r="FM1294" t="s">
        <v>180</v>
      </c>
      <c r="FN1294" t="s">
        <v>180</v>
      </c>
      <c r="FO1294">
        <v>0.28313700000000003</v>
      </c>
      <c r="FP1294" t="s">
        <v>180</v>
      </c>
      <c r="FQ1294" t="s">
        <v>180</v>
      </c>
      <c r="FR1294" t="s">
        <v>180</v>
      </c>
      <c r="FS1294" t="s">
        <v>180</v>
      </c>
      <c r="FT1294" t="s">
        <v>180</v>
      </c>
      <c r="FU1294" t="s">
        <v>180</v>
      </c>
      <c r="FV1294" t="s">
        <v>6809</v>
      </c>
      <c r="FW1294" t="s">
        <v>180</v>
      </c>
      <c r="FX1294">
        <f t="shared" si="398"/>
        <v>0.24</v>
      </c>
      <c r="FY1294">
        <f t="shared" si="399"/>
        <v>18.2</v>
      </c>
      <c r="FZ1294">
        <f t="shared" si="400"/>
        <v>0.96</v>
      </c>
      <c r="GA1294">
        <f t="shared" si="401"/>
        <v>0.95499999999999996</v>
      </c>
      <c r="GB1294">
        <f t="shared" si="414"/>
        <v>1.24</v>
      </c>
      <c r="GC1294">
        <f t="shared" si="402"/>
        <v>0.17117117117117117</v>
      </c>
      <c r="GD1294">
        <f t="shared" si="403"/>
        <v>10.927835051546392</v>
      </c>
      <c r="GE1294">
        <f t="shared" si="404"/>
        <v>35.750421585160204</v>
      </c>
      <c r="GF1294">
        <f t="shared" si="405"/>
        <v>26.666666666666668</v>
      </c>
      <c r="GG1294">
        <f t="shared" si="406"/>
        <v>106.66666666666667</v>
      </c>
      <c r="GH1294">
        <f t="shared" si="415"/>
        <v>0.16637478108581435</v>
      </c>
      <c r="GI1294">
        <f t="shared" si="407"/>
        <v>0.25</v>
      </c>
      <c r="GJ1294">
        <f t="shared" si="408"/>
        <v>1</v>
      </c>
      <c r="GK1294">
        <f t="shared" si="409"/>
        <v>426.66666666666669</v>
      </c>
      <c r="GL1294">
        <f t="shared" si="410"/>
        <v>4</v>
      </c>
      <c r="GM1294">
        <f t="shared" si="411"/>
        <v>0.25</v>
      </c>
      <c r="GN1294">
        <f t="shared" si="412"/>
        <v>6.25E-2</v>
      </c>
      <c r="GO1294">
        <f t="shared" si="413"/>
        <v>1.0052356020942408</v>
      </c>
      <c r="GP1294">
        <f t="shared" si="416"/>
        <v>0.98690240765482951</v>
      </c>
      <c r="GQ1294">
        <f>(EA1294/0.0735)/((DZ1294/0.195*(EB1294/0.295))^0.5)</f>
        <v>1.2594407370827698</v>
      </c>
      <c r="GR1294">
        <v>0.51305500000000004</v>
      </c>
      <c r="GS1294">
        <v>0.70344600000000002</v>
      </c>
      <c r="GT1294">
        <v>18.611999999999998</v>
      </c>
      <c r="GU1294">
        <v>15.563000000000001</v>
      </c>
      <c r="GV1294">
        <v>38.356000000000002</v>
      </c>
    </row>
    <row r="1295" spans="1:204">
      <c r="A1295" t="s">
        <v>6519</v>
      </c>
      <c r="B1295" t="s">
        <v>5665</v>
      </c>
      <c r="C1295" t="s">
        <v>7231</v>
      </c>
      <c r="D1295" t="s">
        <v>7033</v>
      </c>
      <c r="E1295" t="s">
        <v>7033</v>
      </c>
      <c r="F1295">
        <v>143</v>
      </c>
      <c r="G1295">
        <v>36</v>
      </c>
      <c r="H1295" t="s">
        <v>7403</v>
      </c>
      <c r="I1295" t="s">
        <v>6621</v>
      </c>
      <c r="J1295" t="s">
        <v>180</v>
      </c>
      <c r="K1295">
        <v>-22.08</v>
      </c>
      <c r="L1295">
        <v>-22.5</v>
      </c>
      <c r="M1295">
        <v>-176.57</v>
      </c>
      <c r="N1295">
        <v>-176.7</v>
      </c>
      <c r="O1295" t="s">
        <v>209</v>
      </c>
      <c r="R1295" t="s">
        <v>6810</v>
      </c>
      <c r="S1295" t="s">
        <v>5666</v>
      </c>
      <c r="T1295" t="s">
        <v>7709</v>
      </c>
      <c r="V1295" t="s">
        <v>180</v>
      </c>
      <c r="W1295" t="s">
        <v>180</v>
      </c>
      <c r="X1295" t="s">
        <v>180</v>
      </c>
      <c r="Y1295" t="s">
        <v>180</v>
      </c>
      <c r="Z1295" t="s">
        <v>180</v>
      </c>
      <c r="AB1295" t="s">
        <v>180</v>
      </c>
      <c r="AC1295" t="s">
        <v>181</v>
      </c>
      <c r="AD1295" t="s">
        <v>180</v>
      </c>
      <c r="AE1295" t="s">
        <v>180</v>
      </c>
      <c r="AF1295" t="s">
        <v>180</v>
      </c>
      <c r="AG1295" t="s">
        <v>180</v>
      </c>
      <c r="AH1295" t="s">
        <v>5667</v>
      </c>
      <c r="AI1295">
        <v>49.1</v>
      </c>
      <c r="AJ1295">
        <v>0.97</v>
      </c>
      <c r="AK1295" t="s">
        <v>180</v>
      </c>
      <c r="AL1295">
        <v>16.579999999999998</v>
      </c>
      <c r="AM1295" t="s">
        <v>180</v>
      </c>
      <c r="AP1295">
        <v>9.18</v>
      </c>
      <c r="AQ1295">
        <v>11.51</v>
      </c>
      <c r="AR1295">
        <v>6.95</v>
      </c>
      <c r="AS1295">
        <v>0.18</v>
      </c>
      <c r="AT1295" t="s">
        <v>180</v>
      </c>
      <c r="AU1295">
        <v>0.28000000000000003</v>
      </c>
      <c r="AV1295">
        <v>2.4700000000000002</v>
      </c>
      <c r="AW1295">
        <v>0.2</v>
      </c>
      <c r="AY1295" t="s">
        <v>180</v>
      </c>
      <c r="AZ1295" t="s">
        <v>180</v>
      </c>
      <c r="BA1295">
        <v>97.42000000000003</v>
      </c>
      <c r="BC1295" t="s">
        <v>180</v>
      </c>
      <c r="BD1295" t="s">
        <v>180</v>
      </c>
      <c r="BE1295" t="s">
        <v>180</v>
      </c>
      <c r="BF1295" t="s">
        <v>180</v>
      </c>
      <c r="BG1295" t="s">
        <v>180</v>
      </c>
      <c r="BH1295" t="s">
        <v>180</v>
      </c>
      <c r="BI1295" t="s">
        <v>180</v>
      </c>
      <c r="BK1295" t="s">
        <v>180</v>
      </c>
      <c r="BL1295" t="s">
        <v>180</v>
      </c>
      <c r="BM1295">
        <v>1.51</v>
      </c>
      <c r="BN1295" t="s">
        <v>180</v>
      </c>
      <c r="BO1295" t="s">
        <v>180</v>
      </c>
      <c r="BP1295" t="s">
        <v>180</v>
      </c>
      <c r="BQ1295" t="s">
        <v>180</v>
      </c>
      <c r="BR1295" t="s">
        <v>180</v>
      </c>
      <c r="BS1295" t="s">
        <v>180</v>
      </c>
      <c r="BT1295" t="s">
        <v>180</v>
      </c>
      <c r="BU1295" t="s">
        <v>180</v>
      </c>
      <c r="BV1295" t="s">
        <v>180</v>
      </c>
      <c r="BW1295" t="s">
        <v>180</v>
      </c>
      <c r="BX1295" t="s">
        <v>180</v>
      </c>
      <c r="BY1295" t="s">
        <v>180</v>
      </c>
      <c r="BZ1295" t="s">
        <v>180</v>
      </c>
      <c r="CD1295" t="s">
        <v>180</v>
      </c>
      <c r="CE1295" t="s">
        <v>180</v>
      </c>
      <c r="CG1295" t="s">
        <v>180</v>
      </c>
      <c r="CH1295" t="s">
        <v>180</v>
      </c>
      <c r="CI1295" t="s">
        <v>180</v>
      </c>
      <c r="CJ1295" t="s">
        <v>180</v>
      </c>
      <c r="CK1295" t="s">
        <v>180</v>
      </c>
      <c r="CM1295" t="s">
        <v>180</v>
      </c>
      <c r="CN1295" t="s">
        <v>180</v>
      </c>
      <c r="CO1295">
        <v>41</v>
      </c>
      <c r="CQ1295">
        <v>344</v>
      </c>
      <c r="CR1295">
        <v>272</v>
      </c>
      <c r="CS1295" t="s">
        <v>180</v>
      </c>
      <c r="CT1295" t="s">
        <v>180</v>
      </c>
      <c r="CU1295">
        <v>45</v>
      </c>
      <c r="CV1295">
        <v>40</v>
      </c>
      <c r="CW1295">
        <v>78</v>
      </c>
      <c r="CX1295">
        <v>87</v>
      </c>
      <c r="CZ1295" t="s">
        <v>180</v>
      </c>
      <c r="DB1295" t="s">
        <v>180</v>
      </c>
      <c r="DC1295" t="s">
        <v>180</v>
      </c>
      <c r="DD1295">
        <v>6.4</v>
      </c>
      <c r="DE1295">
        <v>316</v>
      </c>
      <c r="DF1295">
        <v>18.8</v>
      </c>
      <c r="DG1295">
        <v>48.7</v>
      </c>
      <c r="DH1295">
        <v>0.63</v>
      </c>
      <c r="DJ1295" t="s">
        <v>180</v>
      </c>
      <c r="DK1295" t="s">
        <v>180</v>
      </c>
      <c r="DL1295" t="s">
        <v>180</v>
      </c>
      <c r="DM1295" t="s">
        <v>180</v>
      </c>
      <c r="DR1295" t="s">
        <v>180</v>
      </c>
      <c r="DS1295" t="s">
        <v>180</v>
      </c>
      <c r="DT1295">
        <v>0.2</v>
      </c>
      <c r="DU1295">
        <v>58</v>
      </c>
      <c r="DV1295">
        <v>2.4</v>
      </c>
      <c r="DW1295">
        <v>7.04</v>
      </c>
      <c r="DX1295">
        <v>1.34</v>
      </c>
      <c r="DY1295">
        <v>7.14</v>
      </c>
      <c r="DZ1295">
        <v>2.29</v>
      </c>
      <c r="EA1295">
        <v>0.91</v>
      </c>
      <c r="EB1295">
        <v>3.02</v>
      </c>
      <c r="EC1295">
        <v>0.51</v>
      </c>
      <c r="ED1295">
        <v>3.35</v>
      </c>
      <c r="EE1295">
        <v>0.68</v>
      </c>
      <c r="EF1295">
        <v>2.0499999999999998</v>
      </c>
      <c r="EG1295">
        <v>0.31</v>
      </c>
      <c r="EH1295">
        <v>2</v>
      </c>
      <c r="EI1295">
        <v>0.3</v>
      </c>
      <c r="EJ1295">
        <v>1.44</v>
      </c>
      <c r="EK1295">
        <v>0.05</v>
      </c>
      <c r="EM1295" t="s">
        <v>180</v>
      </c>
      <c r="EN1295" t="s">
        <v>180</v>
      </c>
      <c r="EO1295" t="s">
        <v>180</v>
      </c>
      <c r="EP1295" t="s">
        <v>180</v>
      </c>
      <c r="EQ1295" t="s">
        <v>180</v>
      </c>
      <c r="ER1295" t="s">
        <v>180</v>
      </c>
      <c r="ET1295">
        <v>1.0900000000000001</v>
      </c>
      <c r="EV1295">
        <v>0.12</v>
      </c>
      <c r="EW1295">
        <v>0.13</v>
      </c>
      <c r="EX1295">
        <v>0.51307899999999995</v>
      </c>
      <c r="EY1295" t="s">
        <v>180</v>
      </c>
      <c r="EZ1295" t="s">
        <v>180</v>
      </c>
      <c r="FA1295">
        <v>0.70308899999999996</v>
      </c>
      <c r="FB1295" t="s">
        <v>180</v>
      </c>
      <c r="FC1295">
        <v>18.760999999999999</v>
      </c>
      <c r="FD1295" t="s">
        <v>180</v>
      </c>
      <c r="FE1295">
        <v>15.621</v>
      </c>
      <c r="FF1295" t="s">
        <v>180</v>
      </c>
      <c r="FG1295">
        <v>38.512</v>
      </c>
      <c r="FH1295" t="s">
        <v>180</v>
      </c>
      <c r="FI1295" t="s">
        <v>180</v>
      </c>
      <c r="FJ1295" t="s">
        <v>180</v>
      </c>
      <c r="FK1295" t="s">
        <v>180</v>
      </c>
      <c r="FL1295" t="s">
        <v>180</v>
      </c>
      <c r="FM1295" t="s">
        <v>180</v>
      </c>
      <c r="FN1295" t="s">
        <v>180</v>
      </c>
      <c r="FO1295">
        <v>0.28309499999999999</v>
      </c>
      <c r="FP1295" t="s">
        <v>180</v>
      </c>
      <c r="FQ1295" t="s">
        <v>180</v>
      </c>
      <c r="FR1295" t="s">
        <v>180</v>
      </c>
      <c r="FS1295" t="s">
        <v>180</v>
      </c>
      <c r="FT1295" t="s">
        <v>180</v>
      </c>
      <c r="FU1295" t="s">
        <v>180</v>
      </c>
      <c r="FV1295" t="s">
        <v>6811</v>
      </c>
      <c r="FW1295" t="s">
        <v>180</v>
      </c>
      <c r="FX1295">
        <f t="shared" si="398"/>
        <v>0.315</v>
      </c>
      <c r="FY1295">
        <f t="shared" si="399"/>
        <v>24.35</v>
      </c>
      <c r="FZ1295">
        <f t="shared" si="400"/>
        <v>1.2</v>
      </c>
      <c r="GA1295">
        <f t="shared" si="401"/>
        <v>1.145</v>
      </c>
      <c r="GB1295">
        <f t="shared" si="414"/>
        <v>1.51</v>
      </c>
      <c r="GC1295">
        <f t="shared" si="402"/>
        <v>0.28865979381443302</v>
      </c>
      <c r="GD1295">
        <f t="shared" si="403"/>
        <v>16.808510638297872</v>
      </c>
      <c r="GE1295">
        <f t="shared" si="404"/>
        <v>44.257703081232492</v>
      </c>
      <c r="GF1295">
        <f t="shared" si="405"/>
        <v>24.166666666666668</v>
      </c>
      <c r="GG1295">
        <f t="shared" si="406"/>
        <v>92.063492063492063</v>
      </c>
      <c r="GH1295">
        <f t="shared" si="415"/>
        <v>0.15482954545454547</v>
      </c>
      <c r="GI1295">
        <f t="shared" si="407"/>
        <v>0.20634920634920637</v>
      </c>
      <c r="GJ1295">
        <f t="shared" si="408"/>
        <v>1.0833333333333335</v>
      </c>
      <c r="GK1295">
        <f t="shared" si="409"/>
        <v>483.33333333333337</v>
      </c>
      <c r="GL1295">
        <f t="shared" si="410"/>
        <v>3.8095238095238093</v>
      </c>
      <c r="GM1295">
        <f t="shared" si="411"/>
        <v>0.19047619047619047</v>
      </c>
      <c r="GN1295">
        <f t="shared" si="412"/>
        <v>0.05</v>
      </c>
      <c r="GO1295">
        <f t="shared" si="413"/>
        <v>1.0480349344978166</v>
      </c>
      <c r="GP1295">
        <f t="shared" si="416"/>
        <v>0.94485255236720067</v>
      </c>
      <c r="GQ1295">
        <f>(EA1295/0.0735)/((DZ1295/0.195*(EB1295/0.295))^0.5)</f>
        <v>1.1291747399521679</v>
      </c>
      <c r="GR1295">
        <v>0.51307899999999995</v>
      </c>
      <c r="GS1295">
        <v>0.70308899999999996</v>
      </c>
      <c r="GT1295">
        <v>18.760999999999999</v>
      </c>
      <c r="GU1295">
        <v>15.621</v>
      </c>
      <c r="GV1295">
        <v>38.512</v>
      </c>
    </row>
    <row r="1296" spans="1:204">
      <c r="A1296" t="s">
        <v>6519</v>
      </c>
      <c r="B1296" t="s">
        <v>6578</v>
      </c>
      <c r="C1296" t="s">
        <v>7231</v>
      </c>
      <c r="D1296" t="s">
        <v>7223</v>
      </c>
      <c r="E1296" t="s">
        <v>7223</v>
      </c>
      <c r="F1296">
        <v>144</v>
      </c>
      <c r="G1296">
        <v>36</v>
      </c>
      <c r="H1296" t="s">
        <v>7403</v>
      </c>
      <c r="I1296" t="s">
        <v>6567</v>
      </c>
      <c r="J1296" t="s">
        <v>180</v>
      </c>
      <c r="K1296">
        <v>-19.688300000000002</v>
      </c>
      <c r="L1296">
        <v>-19.688300000000002</v>
      </c>
      <c r="M1296">
        <v>-175.9933</v>
      </c>
      <c r="N1296">
        <v>-175.9933</v>
      </c>
      <c r="O1296" t="s">
        <v>209</v>
      </c>
      <c r="P1296">
        <v>-2730</v>
      </c>
      <c r="Q1296">
        <v>-2730</v>
      </c>
      <c r="R1296" t="s">
        <v>6579</v>
      </c>
      <c r="S1296" t="s">
        <v>6580</v>
      </c>
      <c r="T1296" t="s">
        <v>7709</v>
      </c>
      <c r="U1296" t="s">
        <v>180</v>
      </c>
      <c r="W1296" t="s">
        <v>180</v>
      </c>
      <c r="X1296" t="s">
        <v>180</v>
      </c>
      <c r="Y1296" t="s">
        <v>180</v>
      </c>
      <c r="Z1296" t="s">
        <v>180</v>
      </c>
      <c r="AB1296" t="s">
        <v>6581</v>
      </c>
      <c r="AC1296" t="s">
        <v>181</v>
      </c>
      <c r="AD1296" t="s">
        <v>180</v>
      </c>
      <c r="AE1296" t="s">
        <v>180</v>
      </c>
      <c r="AF1296" t="s">
        <v>180</v>
      </c>
      <c r="AG1296" t="s">
        <v>180</v>
      </c>
      <c r="AH1296" t="s">
        <v>6577</v>
      </c>
      <c r="AI1296">
        <v>51.3</v>
      </c>
      <c r="AJ1296">
        <v>1.01</v>
      </c>
      <c r="AK1296" t="s">
        <v>180</v>
      </c>
      <c r="AL1296">
        <v>14.87</v>
      </c>
      <c r="AM1296" t="s">
        <v>180</v>
      </c>
      <c r="AP1296">
        <v>9.5299999999999994</v>
      </c>
      <c r="AQ1296">
        <v>12.32</v>
      </c>
      <c r="AR1296">
        <v>7.72</v>
      </c>
      <c r="AS1296">
        <v>0.17</v>
      </c>
      <c r="AT1296" t="s">
        <v>180</v>
      </c>
      <c r="AU1296">
        <v>7.0000000000000007E-2</v>
      </c>
      <c r="AV1296">
        <v>2.12</v>
      </c>
      <c r="AW1296">
        <v>7.0000000000000007E-2</v>
      </c>
      <c r="AY1296" t="s">
        <v>180</v>
      </c>
      <c r="AZ1296" t="s">
        <v>180</v>
      </c>
      <c r="BA1296">
        <v>99.179999999999993</v>
      </c>
      <c r="BC1296" t="s">
        <v>180</v>
      </c>
      <c r="BD1296" t="s">
        <v>180</v>
      </c>
      <c r="BE1296" t="s">
        <v>180</v>
      </c>
      <c r="BF1296" t="s">
        <v>180</v>
      </c>
      <c r="BG1296" t="s">
        <v>180</v>
      </c>
      <c r="BH1296" t="s">
        <v>180</v>
      </c>
      <c r="BI1296" t="s">
        <v>180</v>
      </c>
      <c r="BK1296" t="s">
        <v>180</v>
      </c>
      <c r="BL1296" t="s">
        <v>180</v>
      </c>
      <c r="BM1296">
        <v>-0.03</v>
      </c>
      <c r="BN1296" t="s">
        <v>180</v>
      </c>
      <c r="BO1296" t="s">
        <v>180</v>
      </c>
      <c r="BP1296" t="s">
        <v>180</v>
      </c>
      <c r="BQ1296" t="s">
        <v>180</v>
      </c>
      <c r="BR1296" t="s">
        <v>180</v>
      </c>
      <c r="BS1296" t="s">
        <v>180</v>
      </c>
      <c r="BT1296" t="s">
        <v>180</v>
      </c>
      <c r="BU1296" t="s">
        <v>180</v>
      </c>
      <c r="BV1296" t="s">
        <v>180</v>
      </c>
      <c r="BW1296" t="s">
        <v>180</v>
      </c>
      <c r="BX1296" t="s">
        <v>180</v>
      </c>
      <c r="BY1296" t="s">
        <v>180</v>
      </c>
      <c r="BZ1296" t="s">
        <v>180</v>
      </c>
      <c r="CA1296">
        <v>7</v>
      </c>
      <c r="CD1296" t="s">
        <v>180</v>
      </c>
      <c r="CE1296" t="s">
        <v>180</v>
      </c>
      <c r="CG1296" t="s">
        <v>180</v>
      </c>
      <c r="CH1296" t="s">
        <v>180</v>
      </c>
      <c r="CI1296" t="s">
        <v>180</v>
      </c>
      <c r="CJ1296" t="s">
        <v>180</v>
      </c>
      <c r="CK1296" t="s">
        <v>180</v>
      </c>
      <c r="CM1296" t="s">
        <v>180</v>
      </c>
      <c r="CN1296" t="s">
        <v>180</v>
      </c>
      <c r="CO1296">
        <v>41</v>
      </c>
      <c r="CQ1296">
        <v>311</v>
      </c>
      <c r="CR1296">
        <v>354</v>
      </c>
      <c r="CS1296" t="s">
        <v>180</v>
      </c>
      <c r="CT1296" t="s">
        <v>180</v>
      </c>
      <c r="CU1296">
        <v>45</v>
      </c>
      <c r="CV1296">
        <v>29</v>
      </c>
      <c r="CW1296">
        <v>104</v>
      </c>
      <c r="CX1296">
        <v>64</v>
      </c>
      <c r="CY1296">
        <v>15</v>
      </c>
      <c r="CZ1296" t="s">
        <v>180</v>
      </c>
      <c r="DB1296" t="s">
        <v>180</v>
      </c>
      <c r="DC1296" t="s">
        <v>180</v>
      </c>
      <c r="DD1296">
        <v>1</v>
      </c>
      <c r="DE1296">
        <v>77</v>
      </c>
      <c r="DF1296">
        <v>26.9</v>
      </c>
      <c r="DG1296">
        <v>50.9</v>
      </c>
      <c r="DH1296">
        <v>0.86</v>
      </c>
      <c r="DJ1296" t="s">
        <v>180</v>
      </c>
      <c r="DK1296" t="s">
        <v>180</v>
      </c>
      <c r="DL1296" t="s">
        <v>180</v>
      </c>
      <c r="DM1296" t="s">
        <v>180</v>
      </c>
      <c r="DR1296" t="s">
        <v>180</v>
      </c>
      <c r="DS1296" t="s">
        <v>180</v>
      </c>
      <c r="DT1296">
        <v>0.04</v>
      </c>
      <c r="DU1296">
        <v>10.3</v>
      </c>
      <c r="DV1296">
        <v>1.66</v>
      </c>
      <c r="DW1296">
        <v>4.95</v>
      </c>
      <c r="DX1296">
        <v>0.99</v>
      </c>
      <c r="DY1296">
        <v>5.62</v>
      </c>
      <c r="DZ1296">
        <v>2.04</v>
      </c>
      <c r="EA1296">
        <v>0.82</v>
      </c>
      <c r="EB1296">
        <v>3.13</v>
      </c>
      <c r="EC1296">
        <v>0.57999999999999996</v>
      </c>
      <c r="ED1296">
        <v>4</v>
      </c>
      <c r="EE1296">
        <v>0.93</v>
      </c>
      <c r="EF1296">
        <v>2.83</v>
      </c>
      <c r="EG1296">
        <v>0.44</v>
      </c>
      <c r="EH1296">
        <v>2.78</v>
      </c>
      <c r="EI1296">
        <v>0.43</v>
      </c>
      <c r="EJ1296">
        <v>1.47</v>
      </c>
      <c r="EK1296">
        <v>6.2E-2</v>
      </c>
      <c r="EM1296" t="s">
        <v>180</v>
      </c>
      <c r="EN1296" t="s">
        <v>180</v>
      </c>
      <c r="EO1296" t="s">
        <v>180</v>
      </c>
      <c r="EP1296" t="s">
        <v>180</v>
      </c>
      <c r="EQ1296" t="s">
        <v>180</v>
      </c>
      <c r="ER1296" t="s">
        <v>180</v>
      </c>
      <c r="ET1296">
        <v>0.56999999999999995</v>
      </c>
      <c r="EV1296">
        <v>8.5000000000000006E-2</v>
      </c>
      <c r="EW1296">
        <v>0.05</v>
      </c>
      <c r="EX1296">
        <v>0.51308600000000004</v>
      </c>
      <c r="EY1296" t="s">
        <v>180</v>
      </c>
      <c r="EZ1296" t="s">
        <v>180</v>
      </c>
      <c r="FA1296">
        <v>0.70325700000000002</v>
      </c>
      <c r="FB1296" t="s">
        <v>180</v>
      </c>
      <c r="FC1296">
        <v>18.204999999999998</v>
      </c>
      <c r="FD1296" t="s">
        <v>180</v>
      </c>
      <c r="FE1296">
        <v>15.525</v>
      </c>
      <c r="FF1296" t="s">
        <v>180</v>
      </c>
      <c r="FG1296">
        <v>38.088000000000001</v>
      </c>
      <c r="FH1296" t="s">
        <v>180</v>
      </c>
      <c r="FI1296" t="s">
        <v>180</v>
      </c>
      <c r="FJ1296" t="s">
        <v>180</v>
      </c>
      <c r="FK1296" t="s">
        <v>180</v>
      </c>
      <c r="FL1296" t="s">
        <v>180</v>
      </c>
      <c r="FM1296" t="s">
        <v>180</v>
      </c>
      <c r="FN1296" t="s">
        <v>180</v>
      </c>
      <c r="FO1296">
        <v>0.28324300000000002</v>
      </c>
      <c r="FP1296" t="s">
        <v>180</v>
      </c>
      <c r="FQ1296" t="s">
        <v>180</v>
      </c>
      <c r="FR1296" t="s">
        <v>180</v>
      </c>
      <c r="FS1296" t="s">
        <v>180</v>
      </c>
      <c r="FT1296" t="s">
        <v>180</v>
      </c>
      <c r="FU1296" t="s">
        <v>180</v>
      </c>
      <c r="FV1296" t="s">
        <v>6582</v>
      </c>
      <c r="FW1296" t="s">
        <v>180</v>
      </c>
      <c r="FX1296">
        <f t="shared" si="398"/>
        <v>0.30935251798561153</v>
      </c>
      <c r="FY1296">
        <f t="shared" si="399"/>
        <v>18.309352517985612</v>
      </c>
      <c r="FZ1296">
        <f t="shared" si="400"/>
        <v>0.59712230215827344</v>
      </c>
      <c r="GA1296">
        <f t="shared" si="401"/>
        <v>0.73381294964028787</v>
      </c>
      <c r="GB1296">
        <f t="shared" si="414"/>
        <v>1.1258992805755397</v>
      </c>
      <c r="GC1296">
        <f t="shared" si="402"/>
        <v>6.9306930693069313E-2</v>
      </c>
      <c r="GD1296">
        <f t="shared" si="403"/>
        <v>2.8624535315985131</v>
      </c>
      <c r="GE1296">
        <f t="shared" si="404"/>
        <v>13.701067615658364</v>
      </c>
      <c r="GF1296">
        <f t="shared" si="405"/>
        <v>6.2048192771084345</v>
      </c>
      <c r="GG1296">
        <f t="shared" si="406"/>
        <v>11.976744186046513</v>
      </c>
      <c r="GH1296">
        <f t="shared" si="415"/>
        <v>0.11515151515151514</v>
      </c>
      <c r="GI1296">
        <f t="shared" si="407"/>
        <v>5.8139534883720936E-2</v>
      </c>
      <c r="GJ1296">
        <f t="shared" si="408"/>
        <v>0.58823529411764708</v>
      </c>
      <c r="GK1296">
        <f t="shared" si="409"/>
        <v>121.17647058823529</v>
      </c>
      <c r="GL1296">
        <f t="shared" si="410"/>
        <v>1.9302325581395348</v>
      </c>
      <c r="GM1296">
        <f t="shared" si="411"/>
        <v>9.883720930232559E-2</v>
      </c>
      <c r="GN1296">
        <f t="shared" si="412"/>
        <v>5.1204819277108439E-2</v>
      </c>
      <c r="GO1296">
        <f t="shared" si="413"/>
        <v>0.81372549019607843</v>
      </c>
      <c r="GP1296">
        <f t="shared" si="416"/>
        <v>0.9293578231488393</v>
      </c>
      <c r="GQ1296">
        <f>(EA1296/0.0735)/((DZ1296/0.195*(EB1296/0.295))^0.5)</f>
        <v>1.0589307856892121</v>
      </c>
      <c r="GR1296">
        <v>0.51308600000000004</v>
      </c>
      <c r="GS1296">
        <v>0.70325700000000002</v>
      </c>
      <c r="GT1296">
        <v>18.204999999999998</v>
      </c>
      <c r="GU1296">
        <v>15.525</v>
      </c>
      <c r="GV1296">
        <v>38.088000000000001</v>
      </c>
    </row>
    <row r="1297" spans="1:204">
      <c r="A1297" t="s">
        <v>6519</v>
      </c>
      <c r="B1297" t="s">
        <v>6583</v>
      </c>
      <c r="C1297" t="s">
        <v>7231</v>
      </c>
      <c r="D1297" t="s">
        <v>7223</v>
      </c>
      <c r="E1297" t="s">
        <v>7223</v>
      </c>
      <c r="F1297">
        <v>144</v>
      </c>
      <c r="G1297">
        <v>36</v>
      </c>
      <c r="H1297" t="s">
        <v>7403</v>
      </c>
      <c r="I1297" t="s">
        <v>6567</v>
      </c>
      <c r="J1297" t="s">
        <v>180</v>
      </c>
      <c r="K1297">
        <v>-19.688300000000002</v>
      </c>
      <c r="L1297">
        <v>-19.688300000000002</v>
      </c>
      <c r="M1297">
        <v>-175.9933</v>
      </c>
      <c r="N1297">
        <v>-175.9933</v>
      </c>
      <c r="O1297" t="s">
        <v>209</v>
      </c>
      <c r="P1297">
        <v>-2730</v>
      </c>
      <c r="Q1297">
        <v>-2730</v>
      </c>
      <c r="R1297" t="s">
        <v>6584</v>
      </c>
      <c r="S1297" t="s">
        <v>6585</v>
      </c>
      <c r="T1297" t="s">
        <v>7709</v>
      </c>
      <c r="U1297" t="s">
        <v>180</v>
      </c>
      <c r="W1297" t="s">
        <v>180</v>
      </c>
      <c r="X1297" t="s">
        <v>180</v>
      </c>
      <c r="Y1297" t="s">
        <v>180</v>
      </c>
      <c r="Z1297" t="s">
        <v>180</v>
      </c>
      <c r="AB1297" t="s">
        <v>6581</v>
      </c>
      <c r="AC1297" t="s">
        <v>181</v>
      </c>
      <c r="AD1297" t="s">
        <v>180</v>
      </c>
      <c r="AE1297" t="s">
        <v>180</v>
      </c>
      <c r="AF1297" t="s">
        <v>180</v>
      </c>
      <c r="AG1297" t="s">
        <v>180</v>
      </c>
      <c r="AH1297" t="s">
        <v>6571</v>
      </c>
      <c r="AI1297">
        <v>51.4</v>
      </c>
      <c r="AJ1297">
        <v>1.19</v>
      </c>
      <c r="AK1297" t="s">
        <v>180</v>
      </c>
      <c r="AL1297">
        <v>14.53</v>
      </c>
      <c r="AM1297" t="s">
        <v>180</v>
      </c>
      <c r="AP1297">
        <v>10.65</v>
      </c>
      <c r="AQ1297">
        <v>11.08</v>
      </c>
      <c r="AR1297">
        <v>7.06</v>
      </c>
      <c r="AS1297">
        <v>0.19</v>
      </c>
      <c r="AT1297" t="s">
        <v>180</v>
      </c>
      <c r="AU1297">
        <v>0.06</v>
      </c>
      <c r="AV1297">
        <v>2.39</v>
      </c>
      <c r="AW1297">
        <v>0.09</v>
      </c>
      <c r="AX1297">
        <v>0.62</v>
      </c>
      <c r="AY1297" t="s">
        <v>180</v>
      </c>
      <c r="AZ1297" t="s">
        <v>180</v>
      </c>
      <c r="BA1297">
        <v>98.64</v>
      </c>
      <c r="BC1297" t="s">
        <v>180</v>
      </c>
      <c r="BD1297" t="s">
        <v>180</v>
      </c>
      <c r="BE1297" t="s">
        <v>6586</v>
      </c>
      <c r="BF1297" t="s">
        <v>180</v>
      </c>
      <c r="BG1297" t="s">
        <v>180</v>
      </c>
      <c r="BH1297" t="s">
        <v>180</v>
      </c>
      <c r="BI1297" t="s">
        <v>180</v>
      </c>
      <c r="BK1297" t="s">
        <v>180</v>
      </c>
      <c r="BL1297" t="s">
        <v>180</v>
      </c>
      <c r="BM1297">
        <v>-0.47</v>
      </c>
      <c r="BN1297" t="s">
        <v>180</v>
      </c>
      <c r="BO1297" t="s">
        <v>180</v>
      </c>
      <c r="BP1297" t="s">
        <v>180</v>
      </c>
      <c r="BQ1297" t="s">
        <v>180</v>
      </c>
      <c r="BR1297" t="s">
        <v>180</v>
      </c>
      <c r="BS1297" t="s">
        <v>180</v>
      </c>
      <c r="BT1297" t="s">
        <v>180</v>
      </c>
      <c r="BU1297" t="s">
        <v>180</v>
      </c>
      <c r="BV1297" t="s">
        <v>180</v>
      </c>
      <c r="BW1297" t="s">
        <v>180</v>
      </c>
      <c r="BX1297" t="s">
        <v>180</v>
      </c>
      <c r="BY1297" t="s">
        <v>180</v>
      </c>
      <c r="BZ1297" t="s">
        <v>180</v>
      </c>
      <c r="CA1297">
        <v>7</v>
      </c>
      <c r="CD1297" t="s">
        <v>180</v>
      </c>
      <c r="CE1297" t="s">
        <v>180</v>
      </c>
      <c r="CG1297" t="s">
        <v>180</v>
      </c>
      <c r="CH1297" t="s">
        <v>180</v>
      </c>
      <c r="CI1297" t="s">
        <v>180</v>
      </c>
      <c r="CJ1297" t="s">
        <v>180</v>
      </c>
      <c r="CK1297" t="s">
        <v>180</v>
      </c>
      <c r="CM1297" t="s">
        <v>180</v>
      </c>
      <c r="CN1297" t="s">
        <v>180</v>
      </c>
      <c r="CO1297">
        <v>43.9</v>
      </c>
      <c r="CQ1297">
        <v>388</v>
      </c>
      <c r="CR1297">
        <v>81</v>
      </c>
      <c r="CS1297" t="s">
        <v>180</v>
      </c>
      <c r="CT1297" t="s">
        <v>180</v>
      </c>
      <c r="CU1297">
        <v>46.4</v>
      </c>
      <c r="CV1297">
        <v>54</v>
      </c>
      <c r="CW1297">
        <v>97</v>
      </c>
      <c r="CX1297">
        <v>90</v>
      </c>
      <c r="CY1297">
        <v>16.7</v>
      </c>
      <c r="CZ1297" t="s">
        <v>180</v>
      </c>
      <c r="DB1297" t="s">
        <v>180</v>
      </c>
      <c r="DC1297" t="s">
        <v>180</v>
      </c>
      <c r="DD1297">
        <v>1.58</v>
      </c>
      <c r="DE1297">
        <v>83</v>
      </c>
      <c r="DF1297">
        <v>32.700000000000003</v>
      </c>
      <c r="DG1297">
        <v>65.400000000000006</v>
      </c>
      <c r="DH1297">
        <v>1.72</v>
      </c>
      <c r="DJ1297" t="s">
        <v>180</v>
      </c>
      <c r="DK1297" t="s">
        <v>180</v>
      </c>
      <c r="DL1297" t="s">
        <v>180</v>
      </c>
      <c r="DM1297" t="s">
        <v>180</v>
      </c>
      <c r="DR1297" t="s">
        <v>180</v>
      </c>
      <c r="DS1297" t="s">
        <v>180</v>
      </c>
      <c r="DT1297">
        <v>0.01</v>
      </c>
      <c r="DU1297">
        <v>13.4</v>
      </c>
      <c r="DV1297">
        <v>2.15</v>
      </c>
      <c r="DW1297">
        <v>6.82</v>
      </c>
      <c r="DX1297">
        <v>1.25</v>
      </c>
      <c r="DY1297">
        <v>7.33</v>
      </c>
      <c r="DZ1297">
        <v>2.62</v>
      </c>
      <c r="EA1297">
        <v>1</v>
      </c>
      <c r="EB1297">
        <v>4.03</v>
      </c>
      <c r="EC1297">
        <v>0.75</v>
      </c>
      <c r="ED1297">
        <v>5.12</v>
      </c>
      <c r="EE1297">
        <v>1.1200000000000001</v>
      </c>
      <c r="EF1297">
        <v>3.27</v>
      </c>
      <c r="EG1297">
        <v>0.52</v>
      </c>
      <c r="EH1297">
        <v>3.29</v>
      </c>
      <c r="EI1297">
        <v>0.52</v>
      </c>
      <c r="EJ1297">
        <v>1.95</v>
      </c>
      <c r="EK1297">
        <v>0.123</v>
      </c>
      <c r="EM1297" t="s">
        <v>180</v>
      </c>
      <c r="EN1297" t="s">
        <v>180</v>
      </c>
      <c r="EO1297" t="s">
        <v>180</v>
      </c>
      <c r="EP1297" t="s">
        <v>180</v>
      </c>
      <c r="EQ1297" t="s">
        <v>180</v>
      </c>
      <c r="ER1297" t="s">
        <v>180</v>
      </c>
      <c r="ET1297">
        <v>0.443</v>
      </c>
      <c r="EV1297">
        <v>0.155</v>
      </c>
      <c r="EW1297">
        <v>5.0999999999999997E-2</v>
      </c>
      <c r="EX1297">
        <v>0.51308500000000001</v>
      </c>
      <c r="EY1297" t="s">
        <v>180</v>
      </c>
      <c r="EZ1297" t="s">
        <v>180</v>
      </c>
      <c r="FA1297">
        <v>0.70321800000000001</v>
      </c>
      <c r="FB1297" t="s">
        <v>180</v>
      </c>
      <c r="FC1297">
        <v>18.216000000000001</v>
      </c>
      <c r="FD1297" t="s">
        <v>180</v>
      </c>
      <c r="FE1297">
        <v>15.494</v>
      </c>
      <c r="FF1297" t="s">
        <v>180</v>
      </c>
      <c r="FG1297">
        <v>38.054000000000002</v>
      </c>
      <c r="FH1297" t="s">
        <v>180</v>
      </c>
      <c r="FI1297" t="s">
        <v>180</v>
      </c>
      <c r="FJ1297" t="s">
        <v>180</v>
      </c>
      <c r="FK1297" t="s">
        <v>180</v>
      </c>
      <c r="FL1297" t="s">
        <v>180</v>
      </c>
      <c r="FM1297" t="s">
        <v>180</v>
      </c>
      <c r="FN1297" t="s">
        <v>180</v>
      </c>
      <c r="FP1297" t="s">
        <v>180</v>
      </c>
      <c r="FQ1297" t="s">
        <v>180</v>
      </c>
      <c r="FR1297" t="s">
        <v>180</v>
      </c>
      <c r="FS1297" t="s">
        <v>180</v>
      </c>
      <c r="FT1297" t="s">
        <v>180</v>
      </c>
      <c r="FU1297" t="s">
        <v>180</v>
      </c>
      <c r="FV1297" t="s">
        <v>6587</v>
      </c>
      <c r="FW1297" t="s">
        <v>180</v>
      </c>
      <c r="FX1297">
        <f t="shared" si="398"/>
        <v>0.52279635258358659</v>
      </c>
      <c r="FY1297">
        <f t="shared" si="399"/>
        <v>19.878419452887538</v>
      </c>
      <c r="FZ1297">
        <f t="shared" si="400"/>
        <v>0.65349544072948329</v>
      </c>
      <c r="GA1297">
        <f t="shared" si="401"/>
        <v>0.79635258358662619</v>
      </c>
      <c r="GB1297">
        <f t="shared" si="414"/>
        <v>1.2249240121580547</v>
      </c>
      <c r="GC1297">
        <f t="shared" si="402"/>
        <v>5.0420168067226892E-2</v>
      </c>
      <c r="GD1297">
        <f t="shared" si="403"/>
        <v>2.5382262996941893</v>
      </c>
      <c r="GE1297">
        <f t="shared" si="404"/>
        <v>11.323328785811732</v>
      </c>
      <c r="GF1297">
        <f t="shared" si="405"/>
        <v>6.2325581395348841</v>
      </c>
      <c r="GG1297">
        <f t="shared" si="406"/>
        <v>7.7906976744186052</v>
      </c>
      <c r="GH1297">
        <f t="shared" si="415"/>
        <v>6.4956011730205279E-2</v>
      </c>
      <c r="GI1297">
        <f t="shared" si="407"/>
        <v>2.9651162790697672E-2</v>
      </c>
      <c r="GJ1297">
        <f t="shared" si="408"/>
        <v>0.32903225806451614</v>
      </c>
      <c r="GK1297">
        <f t="shared" si="409"/>
        <v>86.451612903225808</v>
      </c>
      <c r="GL1297">
        <f t="shared" si="410"/>
        <v>1.25</v>
      </c>
      <c r="GM1297">
        <f t="shared" si="411"/>
        <v>9.0116279069767449E-2</v>
      </c>
      <c r="GN1297">
        <f t="shared" si="412"/>
        <v>7.2093023255813959E-2</v>
      </c>
      <c r="GO1297">
        <f t="shared" si="413"/>
        <v>0.82061068702290074</v>
      </c>
      <c r="GP1297">
        <f t="shared" si="416"/>
        <v>1.0012892180416157</v>
      </c>
      <c r="GQ1297">
        <f>(EA1297/0.0735)/((DZ1297/0.195*(EB1297/0.295))^0.5)</f>
        <v>1.0042406706712408</v>
      </c>
      <c r="GR1297">
        <v>0.51308500000000001</v>
      </c>
      <c r="GS1297">
        <v>0.70321800000000001</v>
      </c>
      <c r="GT1297">
        <v>18.216000000000001</v>
      </c>
      <c r="GU1297">
        <v>15.494</v>
      </c>
      <c r="GV1297">
        <v>38.054000000000002</v>
      </c>
    </row>
    <row r="1298" spans="1:204">
      <c r="A1298" t="s">
        <v>6519</v>
      </c>
      <c r="B1298" t="s">
        <v>6566</v>
      </c>
      <c r="C1298" t="s">
        <v>7231</v>
      </c>
      <c r="D1298" t="s">
        <v>7223</v>
      </c>
      <c r="E1298" t="s">
        <v>7223</v>
      </c>
      <c r="F1298">
        <v>144</v>
      </c>
      <c r="G1298">
        <v>36</v>
      </c>
      <c r="H1298" t="s">
        <v>7403</v>
      </c>
      <c r="I1298" t="s">
        <v>6567</v>
      </c>
      <c r="J1298" t="s">
        <v>180</v>
      </c>
      <c r="K1298">
        <v>-19.688300000000002</v>
      </c>
      <c r="L1298">
        <v>-19.688300000000002</v>
      </c>
      <c r="M1298">
        <v>-175.9933</v>
      </c>
      <c r="N1298">
        <v>-175.9933</v>
      </c>
      <c r="O1298" t="s">
        <v>209</v>
      </c>
      <c r="P1298">
        <v>-2730</v>
      </c>
      <c r="Q1298">
        <v>-2730</v>
      </c>
      <c r="R1298" t="s">
        <v>6588</v>
      </c>
      <c r="S1298" t="s">
        <v>6569</v>
      </c>
      <c r="T1298" t="s">
        <v>7709</v>
      </c>
      <c r="U1298" t="s">
        <v>180</v>
      </c>
      <c r="W1298" t="s">
        <v>180</v>
      </c>
      <c r="X1298" t="s">
        <v>180</v>
      </c>
      <c r="Y1298" t="s">
        <v>180</v>
      </c>
      <c r="Z1298" t="s">
        <v>180</v>
      </c>
      <c r="AB1298" t="s">
        <v>6581</v>
      </c>
      <c r="AC1298" t="s">
        <v>181</v>
      </c>
      <c r="AD1298" t="s">
        <v>180</v>
      </c>
      <c r="AE1298" t="s">
        <v>180</v>
      </c>
      <c r="AF1298" t="s">
        <v>180</v>
      </c>
      <c r="AG1298" t="s">
        <v>180</v>
      </c>
      <c r="AH1298" t="s">
        <v>6571</v>
      </c>
      <c r="AI1298">
        <v>52.5</v>
      </c>
      <c r="AJ1298">
        <v>1.21</v>
      </c>
      <c r="AK1298" t="s">
        <v>180</v>
      </c>
      <c r="AL1298">
        <v>14.43</v>
      </c>
      <c r="AM1298" t="s">
        <v>180</v>
      </c>
      <c r="AP1298">
        <v>10.75</v>
      </c>
      <c r="AQ1298">
        <v>11.07</v>
      </c>
      <c r="AR1298">
        <v>7.05</v>
      </c>
      <c r="AS1298">
        <v>0.19</v>
      </c>
      <c r="AT1298" t="s">
        <v>180</v>
      </c>
      <c r="AU1298">
        <v>0.06</v>
      </c>
      <c r="AV1298">
        <v>2.42</v>
      </c>
      <c r="AW1298">
        <v>0.09</v>
      </c>
      <c r="AY1298" t="s">
        <v>180</v>
      </c>
      <c r="AZ1298" t="s">
        <v>180</v>
      </c>
      <c r="BA1298">
        <v>99.77000000000001</v>
      </c>
      <c r="BC1298" t="s">
        <v>180</v>
      </c>
      <c r="BD1298" t="s">
        <v>180</v>
      </c>
      <c r="BE1298" t="s">
        <v>180</v>
      </c>
      <c r="BF1298" t="s">
        <v>180</v>
      </c>
      <c r="BG1298" t="s">
        <v>180</v>
      </c>
      <c r="BH1298" t="s">
        <v>180</v>
      </c>
      <c r="BI1298" t="s">
        <v>180</v>
      </c>
      <c r="BK1298" t="s">
        <v>180</v>
      </c>
      <c r="BL1298" t="s">
        <v>180</v>
      </c>
      <c r="BM1298">
        <v>-0.39</v>
      </c>
      <c r="BN1298" t="s">
        <v>180</v>
      </c>
      <c r="BO1298" t="s">
        <v>180</v>
      </c>
      <c r="BP1298" t="s">
        <v>180</v>
      </c>
      <c r="BQ1298" t="s">
        <v>180</v>
      </c>
      <c r="BR1298" t="s">
        <v>180</v>
      </c>
      <c r="BS1298" t="s">
        <v>180</v>
      </c>
      <c r="BT1298" t="s">
        <v>180</v>
      </c>
      <c r="BU1298" t="s">
        <v>180</v>
      </c>
      <c r="BV1298" t="s">
        <v>180</v>
      </c>
      <c r="BW1298" t="s">
        <v>180</v>
      </c>
      <c r="BX1298" t="s">
        <v>180</v>
      </c>
      <c r="BY1298" t="s">
        <v>180</v>
      </c>
      <c r="BZ1298" t="s">
        <v>180</v>
      </c>
      <c r="CA1298">
        <v>8</v>
      </c>
      <c r="CD1298" t="s">
        <v>180</v>
      </c>
      <c r="CE1298" t="s">
        <v>180</v>
      </c>
      <c r="CG1298" t="s">
        <v>180</v>
      </c>
      <c r="CH1298" t="s">
        <v>180</v>
      </c>
      <c r="CI1298" t="s">
        <v>180</v>
      </c>
      <c r="CJ1298" t="s">
        <v>180</v>
      </c>
      <c r="CK1298" t="s">
        <v>180</v>
      </c>
      <c r="CM1298" t="s">
        <v>180</v>
      </c>
      <c r="CN1298" t="s">
        <v>180</v>
      </c>
      <c r="CO1298">
        <v>40</v>
      </c>
      <c r="CQ1298">
        <v>399</v>
      </c>
      <c r="CR1298">
        <v>77</v>
      </c>
      <c r="CS1298" t="s">
        <v>180</v>
      </c>
      <c r="CT1298" t="s">
        <v>180</v>
      </c>
      <c r="CU1298">
        <v>41</v>
      </c>
      <c r="CV1298">
        <v>48</v>
      </c>
      <c r="CW1298">
        <v>99</v>
      </c>
      <c r="CX1298">
        <v>96</v>
      </c>
      <c r="CZ1298" t="s">
        <v>180</v>
      </c>
      <c r="DB1298" t="s">
        <v>180</v>
      </c>
      <c r="DC1298" t="s">
        <v>180</v>
      </c>
      <c r="DD1298">
        <v>1.7</v>
      </c>
      <c r="DE1298">
        <v>80</v>
      </c>
      <c r="DF1298">
        <v>30</v>
      </c>
      <c r="DG1298">
        <v>65.400000000000006</v>
      </c>
      <c r="DH1298">
        <v>1.67</v>
      </c>
      <c r="DJ1298" t="s">
        <v>180</v>
      </c>
      <c r="DK1298" t="s">
        <v>180</v>
      </c>
      <c r="DL1298" t="s">
        <v>180</v>
      </c>
      <c r="DM1298" t="s">
        <v>180</v>
      </c>
      <c r="DR1298" t="s">
        <v>180</v>
      </c>
      <c r="DS1298" t="s">
        <v>180</v>
      </c>
      <c r="DU1298">
        <v>13.5</v>
      </c>
      <c r="DV1298">
        <v>2.21</v>
      </c>
      <c r="DW1298">
        <v>7.09</v>
      </c>
      <c r="DX1298">
        <v>1.21</v>
      </c>
      <c r="DY1298">
        <v>7.17</v>
      </c>
      <c r="DZ1298">
        <v>2.5499999999999998</v>
      </c>
      <c r="EA1298">
        <v>1.03</v>
      </c>
      <c r="EB1298">
        <v>3.77</v>
      </c>
      <c r="EC1298">
        <v>0.71</v>
      </c>
      <c r="ED1298">
        <v>4.7</v>
      </c>
      <c r="EE1298">
        <v>1</v>
      </c>
      <c r="EF1298">
        <v>3.1</v>
      </c>
      <c r="EG1298">
        <v>0.5</v>
      </c>
      <c r="EH1298">
        <v>3.21</v>
      </c>
      <c r="EI1298">
        <v>0.49</v>
      </c>
      <c r="EJ1298">
        <v>1.43</v>
      </c>
      <c r="EK1298">
        <v>0.12</v>
      </c>
      <c r="EM1298" t="s">
        <v>180</v>
      </c>
      <c r="EN1298" t="s">
        <v>180</v>
      </c>
      <c r="EO1298" t="s">
        <v>180</v>
      </c>
      <c r="EP1298" t="s">
        <v>180</v>
      </c>
      <c r="EQ1298" t="s">
        <v>180</v>
      </c>
      <c r="ER1298" t="s">
        <v>180</v>
      </c>
      <c r="ET1298">
        <v>0.32</v>
      </c>
      <c r="EV1298">
        <v>0.12</v>
      </c>
      <c r="EW1298">
        <v>0.04</v>
      </c>
      <c r="EX1298">
        <v>0.51308699999999996</v>
      </c>
      <c r="EY1298" t="s">
        <v>180</v>
      </c>
      <c r="EZ1298" t="s">
        <v>180</v>
      </c>
      <c r="FA1298">
        <v>0.70320300000000002</v>
      </c>
      <c r="FB1298" t="s">
        <v>180</v>
      </c>
      <c r="FC1298">
        <v>18.228000000000002</v>
      </c>
      <c r="FD1298" t="s">
        <v>180</v>
      </c>
      <c r="FE1298">
        <v>15.473000000000001</v>
      </c>
      <c r="FF1298" t="s">
        <v>180</v>
      </c>
      <c r="FG1298">
        <v>37.944000000000003</v>
      </c>
      <c r="FH1298" t="s">
        <v>180</v>
      </c>
      <c r="FI1298" t="s">
        <v>180</v>
      </c>
      <c r="FJ1298" t="s">
        <v>180</v>
      </c>
      <c r="FK1298" t="s">
        <v>180</v>
      </c>
      <c r="FL1298" t="s">
        <v>180</v>
      </c>
      <c r="FM1298" t="s">
        <v>180</v>
      </c>
      <c r="FN1298" t="s">
        <v>180</v>
      </c>
      <c r="FP1298" t="s">
        <v>180</v>
      </c>
      <c r="FQ1298" t="s">
        <v>180</v>
      </c>
      <c r="FR1298" t="s">
        <v>180</v>
      </c>
      <c r="FS1298" t="s">
        <v>180</v>
      </c>
      <c r="FT1298" t="s">
        <v>180</v>
      </c>
      <c r="FU1298" t="s">
        <v>180</v>
      </c>
      <c r="FV1298" t="s">
        <v>6589</v>
      </c>
      <c r="FW1298" t="s">
        <v>180</v>
      </c>
      <c r="FX1298">
        <f t="shared" si="398"/>
        <v>0.52024922118380057</v>
      </c>
      <c r="FY1298">
        <f t="shared" si="399"/>
        <v>20.373831775700936</v>
      </c>
      <c r="FZ1298">
        <f t="shared" si="400"/>
        <v>0.68847352024922115</v>
      </c>
      <c r="GA1298">
        <f t="shared" si="401"/>
        <v>0.79439252336448596</v>
      </c>
      <c r="GB1298">
        <f t="shared" si="414"/>
        <v>1.1744548286604362</v>
      </c>
      <c r="GC1298">
        <f t="shared" si="402"/>
        <v>4.9586776859504134E-2</v>
      </c>
      <c r="GD1298">
        <f t="shared" si="403"/>
        <v>2.6666666666666665</v>
      </c>
      <c r="GE1298">
        <f t="shared" si="404"/>
        <v>11.157601115760112</v>
      </c>
      <c r="GF1298">
        <f t="shared" si="405"/>
        <v>6.1085972850678738</v>
      </c>
      <c r="GG1298">
        <f t="shared" si="406"/>
        <v>8.0838323353293422</v>
      </c>
      <c r="GH1298">
        <f t="shared" si="415"/>
        <v>4.5133991537376586E-2</v>
      </c>
      <c r="GI1298">
        <f t="shared" si="407"/>
        <v>2.3952095808383235E-2</v>
      </c>
      <c r="GJ1298">
        <f t="shared" si="408"/>
        <v>0.33333333333333337</v>
      </c>
      <c r="GK1298">
        <f t="shared" si="409"/>
        <v>112.5</v>
      </c>
      <c r="GL1298">
        <f t="shared" si="410"/>
        <v>1.3233532934131738</v>
      </c>
      <c r="GM1298">
        <f t="shared" si="411"/>
        <v>7.1856287425149698E-2</v>
      </c>
      <c r="GN1298">
        <f t="shared" si="412"/>
        <v>5.4298642533936653E-2</v>
      </c>
      <c r="GO1298">
        <f t="shared" si="413"/>
        <v>0.8666666666666667</v>
      </c>
      <c r="GP1298">
        <f t="shared" si="416"/>
        <v>1.0435345070545108</v>
      </c>
      <c r="GQ1298">
        <f>(EA1298/0.0735)/((DZ1298/0.195*(EB1298/0.295))^0.5)</f>
        <v>1.0840203470248371</v>
      </c>
      <c r="GR1298">
        <v>0.51308699999999996</v>
      </c>
      <c r="GS1298">
        <v>0.70320300000000002</v>
      </c>
      <c r="GT1298">
        <v>18.228000000000002</v>
      </c>
      <c r="GU1298">
        <v>15.473000000000001</v>
      </c>
      <c r="GV1298">
        <v>37.944000000000003</v>
      </c>
    </row>
    <row r="1299" spans="1:204">
      <c r="A1299" t="s">
        <v>6519</v>
      </c>
      <c r="B1299" t="s">
        <v>6566</v>
      </c>
      <c r="C1299" t="s">
        <v>7231</v>
      </c>
      <c r="D1299" t="s">
        <v>7223</v>
      </c>
      <c r="E1299" t="s">
        <v>7223</v>
      </c>
      <c r="F1299">
        <v>144</v>
      </c>
      <c r="G1299">
        <v>36</v>
      </c>
      <c r="H1299" t="s">
        <v>7403</v>
      </c>
      <c r="I1299" t="s">
        <v>6567</v>
      </c>
      <c r="J1299" t="s">
        <v>180</v>
      </c>
      <c r="K1299">
        <v>-20.056699999999999</v>
      </c>
      <c r="L1299">
        <v>-20.056699999999999</v>
      </c>
      <c r="M1299">
        <v>-176.13329999999999</v>
      </c>
      <c r="N1299">
        <v>-176.13329999999999</v>
      </c>
      <c r="O1299" t="s">
        <v>209</v>
      </c>
      <c r="P1299">
        <v>-2620</v>
      </c>
      <c r="Q1299">
        <v>-2680</v>
      </c>
      <c r="R1299" t="s">
        <v>6590</v>
      </c>
      <c r="S1299" t="s">
        <v>6569</v>
      </c>
      <c r="T1299" t="s">
        <v>7709</v>
      </c>
      <c r="W1299" t="s">
        <v>180</v>
      </c>
      <c r="X1299" t="s">
        <v>180</v>
      </c>
      <c r="Y1299" t="s">
        <v>180</v>
      </c>
      <c r="Z1299" t="s">
        <v>180</v>
      </c>
      <c r="AB1299" t="s">
        <v>6591</v>
      </c>
      <c r="AC1299" t="s">
        <v>181</v>
      </c>
      <c r="AD1299" t="s">
        <v>180</v>
      </c>
      <c r="AE1299" t="s">
        <v>180</v>
      </c>
      <c r="AF1299" t="s">
        <v>180</v>
      </c>
      <c r="AG1299" t="s">
        <v>180</v>
      </c>
      <c r="AH1299" t="s">
        <v>6571</v>
      </c>
      <c r="AI1299">
        <v>50.8</v>
      </c>
      <c r="AJ1299">
        <v>0.86</v>
      </c>
      <c r="AK1299" t="s">
        <v>180</v>
      </c>
      <c r="AL1299">
        <v>15.84</v>
      </c>
      <c r="AM1299" t="s">
        <v>180</v>
      </c>
      <c r="AP1299">
        <v>8.36</v>
      </c>
      <c r="AQ1299">
        <v>12.43</v>
      </c>
      <c r="AR1299">
        <v>8.01</v>
      </c>
      <c r="AS1299">
        <v>0.16</v>
      </c>
      <c r="AT1299" t="s">
        <v>180</v>
      </c>
      <c r="AU1299">
        <v>0.11</v>
      </c>
      <c r="AV1299">
        <v>1.92</v>
      </c>
      <c r="AW1299">
        <v>0.08</v>
      </c>
      <c r="AY1299" t="s">
        <v>180</v>
      </c>
      <c r="AZ1299" t="s">
        <v>180</v>
      </c>
      <c r="BA1299">
        <v>98.57</v>
      </c>
      <c r="BC1299" t="s">
        <v>180</v>
      </c>
      <c r="BD1299" t="s">
        <v>180</v>
      </c>
      <c r="BE1299" t="s">
        <v>180</v>
      </c>
      <c r="BF1299" t="s">
        <v>180</v>
      </c>
      <c r="BG1299" t="s">
        <v>180</v>
      </c>
      <c r="BH1299" t="s">
        <v>180</v>
      </c>
      <c r="BI1299" t="s">
        <v>180</v>
      </c>
      <c r="BK1299" t="s">
        <v>180</v>
      </c>
      <c r="BL1299" t="s">
        <v>180</v>
      </c>
      <c r="BM1299">
        <v>0.83</v>
      </c>
      <c r="BN1299" t="s">
        <v>180</v>
      </c>
      <c r="BO1299" t="s">
        <v>180</v>
      </c>
      <c r="BP1299" t="s">
        <v>180</v>
      </c>
      <c r="BQ1299" t="s">
        <v>180</v>
      </c>
      <c r="BR1299" t="s">
        <v>180</v>
      </c>
      <c r="BS1299" t="s">
        <v>180</v>
      </c>
      <c r="BT1299" t="s">
        <v>180</v>
      </c>
      <c r="BU1299" t="s">
        <v>180</v>
      </c>
      <c r="BV1299" t="s">
        <v>180</v>
      </c>
      <c r="BW1299" t="s">
        <v>180</v>
      </c>
      <c r="BX1299" t="s">
        <v>180</v>
      </c>
      <c r="BY1299" t="s">
        <v>180</v>
      </c>
      <c r="BZ1299" t="s">
        <v>180</v>
      </c>
      <c r="CA1299">
        <v>4</v>
      </c>
      <c r="CD1299" t="s">
        <v>180</v>
      </c>
      <c r="CE1299" t="s">
        <v>180</v>
      </c>
      <c r="CG1299" t="s">
        <v>180</v>
      </c>
      <c r="CH1299" t="s">
        <v>180</v>
      </c>
      <c r="CI1299" t="s">
        <v>180</v>
      </c>
      <c r="CJ1299" t="s">
        <v>180</v>
      </c>
      <c r="CK1299" t="s">
        <v>180</v>
      </c>
      <c r="CM1299" t="s">
        <v>180</v>
      </c>
      <c r="CN1299" t="s">
        <v>180</v>
      </c>
      <c r="CO1299">
        <v>36</v>
      </c>
      <c r="CQ1299">
        <v>325</v>
      </c>
      <c r="CR1299">
        <v>271</v>
      </c>
      <c r="CS1299" t="s">
        <v>180</v>
      </c>
      <c r="CT1299" t="s">
        <v>180</v>
      </c>
      <c r="CU1299">
        <v>37</v>
      </c>
      <c r="CV1299">
        <v>81</v>
      </c>
      <c r="CW1299">
        <v>114</v>
      </c>
      <c r="CX1299">
        <v>72</v>
      </c>
      <c r="CZ1299" t="s">
        <v>180</v>
      </c>
      <c r="DB1299" t="s">
        <v>180</v>
      </c>
      <c r="DC1299" t="s">
        <v>180</v>
      </c>
      <c r="DD1299">
        <v>1.55</v>
      </c>
      <c r="DE1299">
        <v>172</v>
      </c>
      <c r="DF1299">
        <v>20</v>
      </c>
      <c r="DG1299">
        <v>36.700000000000003</v>
      </c>
      <c r="DH1299">
        <v>0.4</v>
      </c>
      <c r="DJ1299" t="s">
        <v>180</v>
      </c>
      <c r="DK1299" t="s">
        <v>180</v>
      </c>
      <c r="DL1299" t="s">
        <v>180</v>
      </c>
      <c r="DM1299" t="s">
        <v>180</v>
      </c>
      <c r="DR1299" t="s">
        <v>180</v>
      </c>
      <c r="DS1299" t="s">
        <v>180</v>
      </c>
      <c r="DU1299">
        <v>17.8</v>
      </c>
      <c r="DV1299">
        <v>1.49</v>
      </c>
      <c r="DW1299">
        <v>4.6399999999999997</v>
      </c>
      <c r="DX1299">
        <v>0.78</v>
      </c>
      <c r="DY1299">
        <v>5.05</v>
      </c>
      <c r="DZ1299">
        <v>1.9</v>
      </c>
      <c r="EA1299">
        <v>0.76</v>
      </c>
      <c r="EB1299">
        <v>2.64</v>
      </c>
      <c r="EC1299">
        <v>0.47</v>
      </c>
      <c r="ED1299">
        <v>3.18</v>
      </c>
      <c r="EE1299">
        <v>0.72</v>
      </c>
      <c r="EF1299">
        <v>2.09</v>
      </c>
      <c r="EG1299">
        <v>0.34</v>
      </c>
      <c r="EH1299">
        <v>2.13</v>
      </c>
      <c r="EI1299">
        <v>0.34</v>
      </c>
      <c r="EJ1299">
        <v>0.85</v>
      </c>
      <c r="EK1299">
        <v>0.03</v>
      </c>
      <c r="EM1299" t="s">
        <v>180</v>
      </c>
      <c r="EN1299" t="s">
        <v>180</v>
      </c>
      <c r="EO1299" t="s">
        <v>180</v>
      </c>
      <c r="EP1299" t="s">
        <v>180</v>
      </c>
      <c r="EQ1299" t="s">
        <v>180</v>
      </c>
      <c r="ER1299" t="s">
        <v>180</v>
      </c>
      <c r="ET1299">
        <v>1.17</v>
      </c>
      <c r="EV1299">
        <v>0.05</v>
      </c>
      <c r="EW1299">
        <v>0.04</v>
      </c>
      <c r="EX1299">
        <v>0.51307000000000003</v>
      </c>
      <c r="EY1299" t="s">
        <v>180</v>
      </c>
      <c r="EZ1299" t="s">
        <v>180</v>
      </c>
      <c r="FB1299" t="s">
        <v>180</v>
      </c>
      <c r="FC1299">
        <v>18.207999999999998</v>
      </c>
      <c r="FD1299" t="s">
        <v>180</v>
      </c>
      <c r="FE1299">
        <v>15.467000000000001</v>
      </c>
      <c r="FF1299" t="s">
        <v>180</v>
      </c>
      <c r="FG1299">
        <v>37.795999999999999</v>
      </c>
      <c r="FH1299" t="s">
        <v>180</v>
      </c>
      <c r="FI1299" t="s">
        <v>180</v>
      </c>
      <c r="FJ1299" t="s">
        <v>180</v>
      </c>
      <c r="FK1299" t="s">
        <v>180</v>
      </c>
      <c r="FL1299" t="s">
        <v>180</v>
      </c>
      <c r="FM1299" t="s">
        <v>180</v>
      </c>
      <c r="FN1299" t="s">
        <v>180</v>
      </c>
      <c r="FP1299" t="s">
        <v>180</v>
      </c>
      <c r="FQ1299" t="s">
        <v>180</v>
      </c>
      <c r="FR1299" t="s">
        <v>180</v>
      </c>
      <c r="FS1299" t="s">
        <v>180</v>
      </c>
      <c r="FT1299" t="s">
        <v>180</v>
      </c>
      <c r="FU1299" t="s">
        <v>180</v>
      </c>
      <c r="FV1299" t="s">
        <v>6592</v>
      </c>
      <c r="FW1299" t="s">
        <v>180</v>
      </c>
      <c r="FX1299">
        <f t="shared" si="398"/>
        <v>0.18779342723004697</v>
      </c>
      <c r="FY1299">
        <f t="shared" si="399"/>
        <v>17.230046948356808</v>
      </c>
      <c r="FZ1299">
        <f t="shared" si="400"/>
        <v>0.69953051643192488</v>
      </c>
      <c r="GA1299">
        <f t="shared" si="401"/>
        <v>0.892018779342723</v>
      </c>
      <c r="GB1299">
        <f t="shared" si="414"/>
        <v>1.23943661971831</v>
      </c>
      <c r="GC1299">
        <f t="shared" si="402"/>
        <v>0.12790697674418605</v>
      </c>
      <c r="GD1299">
        <f t="shared" si="403"/>
        <v>8.6</v>
      </c>
      <c r="GE1299">
        <f t="shared" si="404"/>
        <v>34.059405940594061</v>
      </c>
      <c r="GF1299">
        <f t="shared" si="405"/>
        <v>11.946308724832216</v>
      </c>
      <c r="GG1299">
        <f t="shared" si="406"/>
        <v>44.5</v>
      </c>
      <c r="GH1299">
        <f t="shared" si="415"/>
        <v>0.25215517241379309</v>
      </c>
      <c r="GI1299">
        <f t="shared" si="407"/>
        <v>9.9999999999999992E-2</v>
      </c>
      <c r="GJ1299">
        <f t="shared" si="408"/>
        <v>0.79999999999999993</v>
      </c>
      <c r="GK1299">
        <f t="shared" si="409"/>
        <v>356</v>
      </c>
      <c r="GL1299">
        <f t="shared" si="410"/>
        <v>3.7249999999999996</v>
      </c>
      <c r="GM1299">
        <f t="shared" si="411"/>
        <v>0.125</v>
      </c>
      <c r="GN1299">
        <f t="shared" si="412"/>
        <v>3.3557046979865772E-2</v>
      </c>
      <c r="GO1299">
        <f t="shared" si="413"/>
        <v>0.78421052631578947</v>
      </c>
      <c r="GP1299">
        <f t="shared" si="416"/>
        <v>1.0359217379804064</v>
      </c>
      <c r="GQ1299">
        <f>(EA1299/0.0735)/((DZ1299/0.195*(EB1299/0.295))^0.5)</f>
        <v>1.1073267794264652</v>
      </c>
      <c r="GR1299">
        <v>0.51307000000000003</v>
      </c>
      <c r="GT1299">
        <v>18.207999999999998</v>
      </c>
      <c r="GU1299">
        <v>15.467000000000001</v>
      </c>
      <c r="GV1299">
        <v>37.795999999999999</v>
      </c>
    </row>
    <row r="1300" spans="1:204">
      <c r="A1300" t="s">
        <v>6519</v>
      </c>
      <c r="B1300" t="s">
        <v>6573</v>
      </c>
      <c r="C1300" t="s">
        <v>7231</v>
      </c>
      <c r="D1300" t="s">
        <v>7223</v>
      </c>
      <c r="E1300" t="s">
        <v>7223</v>
      </c>
      <c r="F1300">
        <v>144</v>
      </c>
      <c r="G1300">
        <v>36</v>
      </c>
      <c r="H1300" t="s">
        <v>7403</v>
      </c>
      <c r="I1300" t="s">
        <v>6567</v>
      </c>
      <c r="J1300" t="s">
        <v>180</v>
      </c>
      <c r="K1300">
        <v>-20.056699999999999</v>
      </c>
      <c r="L1300">
        <v>-20.056699999999999</v>
      </c>
      <c r="M1300">
        <v>-176.13329999999999</v>
      </c>
      <c r="N1300">
        <v>-176.13329999999999</v>
      </c>
      <c r="O1300" t="s">
        <v>209</v>
      </c>
      <c r="P1300">
        <v>-2620</v>
      </c>
      <c r="Q1300">
        <v>-2680</v>
      </c>
      <c r="R1300" t="s">
        <v>6593</v>
      </c>
      <c r="S1300" t="s">
        <v>6574</v>
      </c>
      <c r="T1300" t="s">
        <v>7709</v>
      </c>
      <c r="U1300" t="s">
        <v>180</v>
      </c>
      <c r="W1300" t="s">
        <v>180</v>
      </c>
      <c r="X1300" t="s">
        <v>180</v>
      </c>
      <c r="Y1300" t="s">
        <v>180</v>
      </c>
      <c r="Z1300" t="s">
        <v>180</v>
      </c>
      <c r="AB1300" t="s">
        <v>6591</v>
      </c>
      <c r="AC1300" t="s">
        <v>181</v>
      </c>
      <c r="AD1300" t="s">
        <v>180</v>
      </c>
      <c r="AE1300" t="s">
        <v>180</v>
      </c>
      <c r="AF1300" t="s">
        <v>180</v>
      </c>
      <c r="AG1300" t="s">
        <v>180</v>
      </c>
      <c r="AH1300" t="s">
        <v>6576</v>
      </c>
      <c r="AI1300">
        <v>51.5</v>
      </c>
      <c r="AJ1300">
        <v>1.1100000000000001</v>
      </c>
      <c r="AK1300" t="s">
        <v>180</v>
      </c>
      <c r="AL1300">
        <v>14.47</v>
      </c>
      <c r="AM1300" t="s">
        <v>180</v>
      </c>
      <c r="AP1300">
        <v>10.71</v>
      </c>
      <c r="AQ1300">
        <v>11.48</v>
      </c>
      <c r="AR1300">
        <v>7.45</v>
      </c>
      <c r="AS1300">
        <v>0.19</v>
      </c>
      <c r="AT1300" t="s">
        <v>180</v>
      </c>
      <c r="AU1300">
        <v>0.05</v>
      </c>
      <c r="AV1300">
        <v>2.08</v>
      </c>
      <c r="AW1300">
        <v>0.08</v>
      </c>
      <c r="AY1300" t="s">
        <v>180</v>
      </c>
      <c r="AZ1300" t="s">
        <v>180</v>
      </c>
      <c r="BA1300">
        <v>99.11999999999999</v>
      </c>
      <c r="BC1300" t="s">
        <v>180</v>
      </c>
      <c r="BD1300" t="s">
        <v>180</v>
      </c>
      <c r="BE1300" t="s">
        <v>180</v>
      </c>
      <c r="BF1300" t="s">
        <v>180</v>
      </c>
      <c r="BG1300" t="s">
        <v>180</v>
      </c>
      <c r="BH1300" t="s">
        <v>180</v>
      </c>
      <c r="BI1300" t="s">
        <v>180</v>
      </c>
      <c r="BK1300" t="s">
        <v>180</v>
      </c>
      <c r="BL1300" t="s">
        <v>180</v>
      </c>
      <c r="BM1300">
        <v>-0.35</v>
      </c>
      <c r="BN1300" t="s">
        <v>180</v>
      </c>
      <c r="BO1300" t="s">
        <v>180</v>
      </c>
      <c r="BP1300" t="s">
        <v>180</v>
      </c>
      <c r="BQ1300" t="s">
        <v>180</v>
      </c>
      <c r="BR1300" t="s">
        <v>180</v>
      </c>
      <c r="BS1300" t="s">
        <v>180</v>
      </c>
      <c r="BT1300" t="s">
        <v>180</v>
      </c>
      <c r="BU1300" t="s">
        <v>180</v>
      </c>
      <c r="BV1300" t="s">
        <v>180</v>
      </c>
      <c r="BW1300" t="s">
        <v>180</v>
      </c>
      <c r="BX1300" t="s">
        <v>180</v>
      </c>
      <c r="BY1300" t="s">
        <v>180</v>
      </c>
      <c r="BZ1300" t="s">
        <v>180</v>
      </c>
      <c r="CA1300">
        <v>8</v>
      </c>
      <c r="CD1300" t="s">
        <v>180</v>
      </c>
      <c r="CE1300" t="s">
        <v>180</v>
      </c>
      <c r="CG1300" t="s">
        <v>180</v>
      </c>
      <c r="CH1300" t="s">
        <v>180</v>
      </c>
      <c r="CI1300" t="s">
        <v>180</v>
      </c>
      <c r="CJ1300" t="s">
        <v>180</v>
      </c>
      <c r="CK1300" t="s">
        <v>180</v>
      </c>
      <c r="CM1300" t="s">
        <v>180</v>
      </c>
      <c r="CN1300" t="s">
        <v>180</v>
      </c>
      <c r="CO1300">
        <v>39</v>
      </c>
      <c r="CQ1300">
        <v>399</v>
      </c>
      <c r="CR1300">
        <v>129</v>
      </c>
      <c r="CS1300" t="s">
        <v>180</v>
      </c>
      <c r="CT1300" t="s">
        <v>180</v>
      </c>
      <c r="CU1300">
        <v>45</v>
      </c>
      <c r="CV1300">
        <v>61</v>
      </c>
      <c r="CW1300">
        <v>90</v>
      </c>
      <c r="CX1300">
        <v>95</v>
      </c>
      <c r="CZ1300" t="s">
        <v>180</v>
      </c>
      <c r="DB1300" t="s">
        <v>180</v>
      </c>
      <c r="DC1300" t="s">
        <v>180</v>
      </c>
      <c r="DD1300">
        <v>0.53</v>
      </c>
      <c r="DE1300">
        <v>73</v>
      </c>
      <c r="DF1300">
        <v>28.6</v>
      </c>
      <c r="DG1300">
        <v>59</v>
      </c>
      <c r="DH1300">
        <v>0.95</v>
      </c>
      <c r="DJ1300" t="s">
        <v>180</v>
      </c>
      <c r="DK1300" t="s">
        <v>180</v>
      </c>
      <c r="DL1300" t="s">
        <v>180</v>
      </c>
      <c r="DM1300" t="s">
        <v>180</v>
      </c>
      <c r="DR1300" t="s">
        <v>180</v>
      </c>
      <c r="DS1300" t="s">
        <v>180</v>
      </c>
      <c r="DU1300">
        <v>9.5</v>
      </c>
      <c r="DV1300">
        <v>1.72</v>
      </c>
      <c r="DW1300">
        <v>5.73</v>
      </c>
      <c r="DX1300">
        <v>1.06</v>
      </c>
      <c r="DY1300">
        <v>6.29</v>
      </c>
      <c r="DZ1300">
        <v>2.38</v>
      </c>
      <c r="EA1300">
        <v>0.88</v>
      </c>
      <c r="EB1300">
        <v>3.53</v>
      </c>
      <c r="EC1300">
        <v>0.65</v>
      </c>
      <c r="ED1300">
        <v>4.5</v>
      </c>
      <c r="EE1300">
        <v>1.04</v>
      </c>
      <c r="EF1300">
        <v>3.12</v>
      </c>
      <c r="EG1300">
        <v>0.44</v>
      </c>
      <c r="EH1300">
        <v>3.04</v>
      </c>
      <c r="EI1300">
        <v>0.46</v>
      </c>
      <c r="EJ1300">
        <v>1.45</v>
      </c>
      <c r="EK1300">
        <v>0.08</v>
      </c>
      <c r="EM1300" t="s">
        <v>180</v>
      </c>
      <c r="EN1300" t="s">
        <v>180</v>
      </c>
      <c r="EO1300" t="s">
        <v>180</v>
      </c>
      <c r="EP1300" t="s">
        <v>180</v>
      </c>
      <c r="EQ1300" t="s">
        <v>180</v>
      </c>
      <c r="ER1300" t="s">
        <v>180</v>
      </c>
      <c r="ET1300">
        <v>0.4</v>
      </c>
      <c r="EV1300">
        <v>0.06</v>
      </c>
      <c r="EW1300">
        <v>0.01</v>
      </c>
      <c r="EY1300" t="s">
        <v>180</v>
      </c>
      <c r="EZ1300" t="s">
        <v>180</v>
      </c>
      <c r="FB1300" t="s">
        <v>180</v>
      </c>
      <c r="FD1300" t="s">
        <v>180</v>
      </c>
      <c r="FF1300" t="s">
        <v>180</v>
      </c>
      <c r="FH1300" t="s">
        <v>180</v>
      </c>
      <c r="FI1300" t="s">
        <v>180</v>
      </c>
      <c r="FJ1300" t="s">
        <v>180</v>
      </c>
      <c r="FK1300" t="s">
        <v>180</v>
      </c>
      <c r="FL1300" t="s">
        <v>180</v>
      </c>
      <c r="FM1300" t="s">
        <v>180</v>
      </c>
      <c r="FN1300" t="s">
        <v>180</v>
      </c>
      <c r="FP1300" t="s">
        <v>180</v>
      </c>
      <c r="FQ1300" t="s">
        <v>180</v>
      </c>
      <c r="FR1300" t="s">
        <v>180</v>
      </c>
      <c r="FS1300" t="s">
        <v>180</v>
      </c>
      <c r="FT1300" t="s">
        <v>180</v>
      </c>
      <c r="FU1300" t="s">
        <v>180</v>
      </c>
      <c r="FV1300" t="s">
        <v>6594</v>
      </c>
      <c r="FW1300" t="s">
        <v>180</v>
      </c>
      <c r="FX1300">
        <f t="shared" si="398"/>
        <v>0.3125</v>
      </c>
      <c r="FY1300">
        <f t="shared" si="399"/>
        <v>19.407894736842106</v>
      </c>
      <c r="FZ1300">
        <f t="shared" si="400"/>
        <v>0.56578947368421051</v>
      </c>
      <c r="GA1300">
        <f t="shared" si="401"/>
        <v>0.7828947368421052</v>
      </c>
      <c r="GB1300">
        <f t="shared" si="414"/>
        <v>1.1611842105263157</v>
      </c>
      <c r="GC1300">
        <f t="shared" si="402"/>
        <v>4.5045045045045043E-2</v>
      </c>
      <c r="GD1300">
        <f t="shared" si="403"/>
        <v>2.5524475524475525</v>
      </c>
      <c r="GE1300">
        <f t="shared" si="404"/>
        <v>11.605723370429253</v>
      </c>
      <c r="GF1300">
        <f t="shared" si="405"/>
        <v>5.5232558139534884</v>
      </c>
      <c r="GG1300">
        <f t="shared" si="406"/>
        <v>10</v>
      </c>
      <c r="GH1300">
        <f t="shared" si="415"/>
        <v>6.9808027923211169E-2</v>
      </c>
      <c r="GI1300">
        <f t="shared" si="407"/>
        <v>1.0526315789473686E-2</v>
      </c>
      <c r="GJ1300">
        <f t="shared" si="408"/>
        <v>0.16666666666666669</v>
      </c>
      <c r="GK1300">
        <f t="shared" si="409"/>
        <v>158.33333333333334</v>
      </c>
      <c r="GL1300">
        <f t="shared" si="410"/>
        <v>1.8105263157894738</v>
      </c>
      <c r="GM1300">
        <f t="shared" si="411"/>
        <v>6.3157894736842107E-2</v>
      </c>
      <c r="GN1300">
        <f t="shared" si="412"/>
        <v>3.4883720930232558E-2</v>
      </c>
      <c r="GO1300">
        <f t="shared" si="413"/>
        <v>0.72268907563025209</v>
      </c>
      <c r="GP1300">
        <f t="shared" si="416"/>
        <v>1.0213788660285104</v>
      </c>
      <c r="GQ1300">
        <f>(EA1300/0.0735)/((DZ1300/0.195*(EB1300/0.295))^0.5)</f>
        <v>0.99071289445254751</v>
      </c>
    </row>
    <row r="1301" spans="1:204">
      <c r="A1301" t="s">
        <v>6519</v>
      </c>
      <c r="B1301" t="s">
        <v>6566</v>
      </c>
      <c r="C1301" t="s">
        <v>7231</v>
      </c>
      <c r="D1301" t="s">
        <v>7223</v>
      </c>
      <c r="E1301" t="s">
        <v>7223</v>
      </c>
      <c r="F1301">
        <v>144</v>
      </c>
      <c r="G1301">
        <v>36</v>
      </c>
      <c r="H1301" t="s">
        <v>7403</v>
      </c>
      <c r="I1301" t="s">
        <v>6567</v>
      </c>
      <c r="J1301" t="s">
        <v>180</v>
      </c>
      <c r="K1301">
        <v>-20.056699999999999</v>
      </c>
      <c r="L1301">
        <v>-20.056699999999999</v>
      </c>
      <c r="M1301">
        <v>-176.13329999999999</v>
      </c>
      <c r="N1301">
        <v>-176.13329999999999</v>
      </c>
      <c r="O1301" t="s">
        <v>209</v>
      </c>
      <c r="P1301">
        <v>-2620</v>
      </c>
      <c r="Q1301">
        <v>-2680</v>
      </c>
      <c r="R1301" t="s">
        <v>6595</v>
      </c>
      <c r="S1301" t="s">
        <v>6569</v>
      </c>
      <c r="T1301" t="s">
        <v>7709</v>
      </c>
      <c r="U1301" t="s">
        <v>180</v>
      </c>
      <c r="W1301" t="s">
        <v>180</v>
      </c>
      <c r="X1301" t="s">
        <v>180</v>
      </c>
      <c r="Y1301" t="s">
        <v>180</v>
      </c>
      <c r="Z1301" t="s">
        <v>180</v>
      </c>
      <c r="AB1301" t="s">
        <v>6591</v>
      </c>
      <c r="AC1301" t="s">
        <v>181</v>
      </c>
      <c r="AD1301" t="s">
        <v>180</v>
      </c>
      <c r="AE1301" t="s">
        <v>180</v>
      </c>
      <c r="AF1301" t="s">
        <v>180</v>
      </c>
      <c r="AG1301" t="s">
        <v>180</v>
      </c>
      <c r="AH1301" t="s">
        <v>6571</v>
      </c>
      <c r="AI1301">
        <v>51.7</v>
      </c>
      <c r="AJ1301">
        <v>0.96</v>
      </c>
      <c r="AK1301" t="s">
        <v>180</v>
      </c>
      <c r="AL1301">
        <v>15.46</v>
      </c>
      <c r="AM1301" t="s">
        <v>180</v>
      </c>
      <c r="AP1301">
        <v>9.43</v>
      </c>
      <c r="AQ1301">
        <v>11.99</v>
      </c>
      <c r="AR1301">
        <v>7.45</v>
      </c>
      <c r="AS1301">
        <v>0.17</v>
      </c>
      <c r="AT1301" t="s">
        <v>180</v>
      </c>
      <c r="AU1301">
        <v>0.03</v>
      </c>
      <c r="AV1301">
        <v>1.93</v>
      </c>
      <c r="AW1301">
        <v>0.08</v>
      </c>
      <c r="AY1301" t="s">
        <v>180</v>
      </c>
      <c r="AZ1301" t="s">
        <v>180</v>
      </c>
      <c r="BA1301">
        <v>99.200000000000017</v>
      </c>
      <c r="BC1301" t="s">
        <v>180</v>
      </c>
      <c r="BD1301" t="s">
        <v>180</v>
      </c>
      <c r="BE1301" t="s">
        <v>180</v>
      </c>
      <c r="BF1301" t="s">
        <v>180</v>
      </c>
      <c r="BG1301" t="s">
        <v>180</v>
      </c>
      <c r="BH1301" t="s">
        <v>180</v>
      </c>
      <c r="BI1301" t="s">
        <v>180</v>
      </c>
      <c r="BK1301" t="s">
        <v>180</v>
      </c>
      <c r="BL1301" t="s">
        <v>180</v>
      </c>
      <c r="BM1301">
        <v>0.1</v>
      </c>
      <c r="BN1301" t="s">
        <v>180</v>
      </c>
      <c r="BO1301" t="s">
        <v>180</v>
      </c>
      <c r="BP1301" t="s">
        <v>180</v>
      </c>
      <c r="BQ1301" t="s">
        <v>180</v>
      </c>
      <c r="BR1301" t="s">
        <v>180</v>
      </c>
      <c r="BS1301" t="s">
        <v>180</v>
      </c>
      <c r="BT1301" t="s">
        <v>180</v>
      </c>
      <c r="BU1301" t="s">
        <v>180</v>
      </c>
      <c r="BV1301" t="s">
        <v>180</v>
      </c>
      <c r="BW1301" t="s">
        <v>180</v>
      </c>
      <c r="BX1301" t="s">
        <v>180</v>
      </c>
      <c r="BY1301" t="s">
        <v>180</v>
      </c>
      <c r="BZ1301" t="s">
        <v>180</v>
      </c>
      <c r="CA1301">
        <v>7</v>
      </c>
      <c r="CD1301" t="s">
        <v>180</v>
      </c>
      <c r="CE1301" t="s">
        <v>180</v>
      </c>
      <c r="CG1301" t="s">
        <v>180</v>
      </c>
      <c r="CH1301" t="s">
        <v>180</v>
      </c>
      <c r="CI1301" t="s">
        <v>180</v>
      </c>
      <c r="CJ1301" t="s">
        <v>180</v>
      </c>
      <c r="CK1301" t="s">
        <v>180</v>
      </c>
      <c r="CM1301" t="s">
        <v>180</v>
      </c>
      <c r="CN1301" t="s">
        <v>180</v>
      </c>
      <c r="CO1301">
        <v>36</v>
      </c>
      <c r="CQ1301">
        <v>340</v>
      </c>
      <c r="CR1301">
        <v>280</v>
      </c>
      <c r="CS1301" t="s">
        <v>180</v>
      </c>
      <c r="CT1301" t="s">
        <v>180</v>
      </c>
      <c r="CU1301">
        <v>43</v>
      </c>
      <c r="CV1301">
        <v>70</v>
      </c>
      <c r="CW1301">
        <v>86</v>
      </c>
      <c r="CX1301">
        <v>83</v>
      </c>
      <c r="CZ1301" t="s">
        <v>180</v>
      </c>
      <c r="DB1301" t="s">
        <v>180</v>
      </c>
      <c r="DC1301" t="s">
        <v>180</v>
      </c>
      <c r="DD1301">
        <v>0.56000000000000005</v>
      </c>
      <c r="DE1301">
        <v>66</v>
      </c>
      <c r="DF1301">
        <v>25.4</v>
      </c>
      <c r="DG1301">
        <v>52.3</v>
      </c>
      <c r="DH1301">
        <v>0.71</v>
      </c>
      <c r="DJ1301" t="s">
        <v>180</v>
      </c>
      <c r="DK1301" t="s">
        <v>180</v>
      </c>
      <c r="DL1301" t="s">
        <v>180</v>
      </c>
      <c r="DM1301" t="s">
        <v>180</v>
      </c>
      <c r="DR1301" t="s">
        <v>180</v>
      </c>
      <c r="DS1301" t="s">
        <v>180</v>
      </c>
      <c r="DU1301">
        <v>6.9</v>
      </c>
      <c r="DV1301">
        <v>1.52</v>
      </c>
      <c r="DW1301">
        <v>5.01</v>
      </c>
      <c r="DX1301">
        <v>0.91</v>
      </c>
      <c r="DY1301">
        <v>5.38</v>
      </c>
      <c r="DZ1301">
        <v>2.08</v>
      </c>
      <c r="EA1301">
        <v>0.81</v>
      </c>
      <c r="EB1301">
        <v>2.94</v>
      </c>
      <c r="EC1301">
        <v>0.57999999999999996</v>
      </c>
      <c r="ED1301">
        <v>3.87</v>
      </c>
      <c r="EE1301">
        <v>0.86</v>
      </c>
      <c r="EF1301">
        <v>2.42</v>
      </c>
      <c r="EG1301">
        <v>0.39</v>
      </c>
      <c r="EH1301">
        <v>2.5299999999999998</v>
      </c>
      <c r="EI1301">
        <v>0.41</v>
      </c>
      <c r="EJ1301">
        <v>1.48</v>
      </c>
      <c r="EK1301">
        <v>0.04</v>
      </c>
      <c r="EM1301" t="s">
        <v>180</v>
      </c>
      <c r="EN1301" t="s">
        <v>180</v>
      </c>
      <c r="EO1301" t="s">
        <v>180</v>
      </c>
      <c r="EP1301" t="s">
        <v>180</v>
      </c>
      <c r="EQ1301" t="s">
        <v>180</v>
      </c>
      <c r="ER1301" t="s">
        <v>180</v>
      </c>
      <c r="ET1301">
        <v>0.45</v>
      </c>
      <c r="EV1301">
        <v>0.06</v>
      </c>
      <c r="EW1301">
        <v>0.02</v>
      </c>
      <c r="EX1301">
        <v>0.51310199999999995</v>
      </c>
      <c r="EY1301" t="s">
        <v>180</v>
      </c>
      <c r="EZ1301" t="s">
        <v>180</v>
      </c>
      <c r="FA1301">
        <v>0.70323500000000005</v>
      </c>
      <c r="FB1301" t="s">
        <v>180</v>
      </c>
      <c r="FC1301">
        <v>18.131</v>
      </c>
      <c r="FD1301" t="s">
        <v>180</v>
      </c>
      <c r="FE1301">
        <v>15.497999999999999</v>
      </c>
      <c r="FF1301" t="s">
        <v>180</v>
      </c>
      <c r="FG1301">
        <v>37.99</v>
      </c>
      <c r="FH1301" t="s">
        <v>180</v>
      </c>
      <c r="FI1301" t="s">
        <v>180</v>
      </c>
      <c r="FJ1301" t="s">
        <v>180</v>
      </c>
      <c r="FK1301" t="s">
        <v>180</v>
      </c>
      <c r="FL1301" t="s">
        <v>180</v>
      </c>
      <c r="FM1301" t="s">
        <v>180</v>
      </c>
      <c r="FN1301" t="s">
        <v>180</v>
      </c>
      <c r="FP1301" t="s">
        <v>180</v>
      </c>
      <c r="FQ1301" t="s">
        <v>180</v>
      </c>
      <c r="FR1301" t="s">
        <v>180</v>
      </c>
      <c r="FS1301" t="s">
        <v>180</v>
      </c>
      <c r="FT1301" t="s">
        <v>180</v>
      </c>
      <c r="FU1301" t="s">
        <v>180</v>
      </c>
      <c r="FV1301" t="s">
        <v>6596</v>
      </c>
      <c r="FW1301" t="s">
        <v>180</v>
      </c>
      <c r="FX1301">
        <f t="shared" si="398"/>
        <v>0.28063241106719367</v>
      </c>
      <c r="FY1301">
        <f t="shared" si="399"/>
        <v>20.671936758893281</v>
      </c>
      <c r="FZ1301">
        <f t="shared" si="400"/>
        <v>0.60079051383399218</v>
      </c>
      <c r="GA1301">
        <f t="shared" si="401"/>
        <v>0.82213438735177879</v>
      </c>
      <c r="GB1301">
        <f t="shared" si="414"/>
        <v>1.1620553359683796</v>
      </c>
      <c r="GC1301">
        <f t="shared" si="402"/>
        <v>3.125E-2</v>
      </c>
      <c r="GD1301">
        <f t="shared" si="403"/>
        <v>2.598425196850394</v>
      </c>
      <c r="GE1301">
        <f t="shared" si="404"/>
        <v>12.267657992565056</v>
      </c>
      <c r="GF1301">
        <f t="shared" si="405"/>
        <v>4.5394736842105265</v>
      </c>
      <c r="GG1301">
        <f t="shared" si="406"/>
        <v>9.71830985915493</v>
      </c>
      <c r="GH1301">
        <f t="shared" si="415"/>
        <v>8.9820359281437126E-2</v>
      </c>
      <c r="GI1301">
        <f t="shared" si="407"/>
        <v>2.8169014084507043E-2</v>
      </c>
      <c r="GJ1301">
        <f t="shared" si="408"/>
        <v>0.33333333333333337</v>
      </c>
      <c r="GK1301">
        <f t="shared" si="409"/>
        <v>115.00000000000001</v>
      </c>
      <c r="GL1301">
        <f t="shared" si="410"/>
        <v>2.1408450704225355</v>
      </c>
      <c r="GM1301">
        <f t="shared" si="411"/>
        <v>8.4507042253521125E-2</v>
      </c>
      <c r="GN1301">
        <f t="shared" si="412"/>
        <v>3.9473684210526314E-2</v>
      </c>
      <c r="GO1301">
        <f t="shared" si="413"/>
        <v>0.73076923076923073</v>
      </c>
      <c r="GP1301">
        <f t="shared" si="416"/>
        <v>1.0252850792196422</v>
      </c>
      <c r="GQ1301">
        <f>(EA1301/0.0735)/((DZ1301/0.195*(EB1301/0.295))^0.5)</f>
        <v>1.0688595964373391</v>
      </c>
      <c r="GR1301">
        <v>0.51310199999999995</v>
      </c>
      <c r="GS1301">
        <v>0.70323500000000005</v>
      </c>
      <c r="GT1301">
        <v>18.131</v>
      </c>
      <c r="GU1301">
        <v>15.497999999999999</v>
      </c>
      <c r="GV1301">
        <v>37.99</v>
      </c>
    </row>
    <row r="1302" spans="1:204">
      <c r="A1302" t="s">
        <v>6519</v>
      </c>
      <c r="B1302" t="s">
        <v>6566</v>
      </c>
      <c r="C1302" t="s">
        <v>7231</v>
      </c>
      <c r="D1302" t="s">
        <v>7223</v>
      </c>
      <c r="E1302" t="s">
        <v>7223</v>
      </c>
      <c r="F1302">
        <v>144</v>
      </c>
      <c r="G1302">
        <v>36</v>
      </c>
      <c r="H1302" t="s">
        <v>7403</v>
      </c>
      <c r="I1302" t="s">
        <v>6567</v>
      </c>
      <c r="J1302" t="s">
        <v>180</v>
      </c>
      <c r="K1302">
        <v>-20.056699999999999</v>
      </c>
      <c r="L1302">
        <v>-20.056699999999999</v>
      </c>
      <c r="M1302">
        <v>-176.13329999999999</v>
      </c>
      <c r="N1302">
        <v>-176.13329999999999</v>
      </c>
      <c r="O1302" t="s">
        <v>209</v>
      </c>
      <c r="P1302">
        <v>-2620</v>
      </c>
      <c r="Q1302">
        <v>-2680</v>
      </c>
      <c r="R1302" t="s">
        <v>6597</v>
      </c>
      <c r="S1302" t="s">
        <v>6569</v>
      </c>
      <c r="T1302" t="s">
        <v>7709</v>
      </c>
      <c r="U1302" t="s">
        <v>180</v>
      </c>
      <c r="W1302" t="s">
        <v>180</v>
      </c>
      <c r="X1302" t="s">
        <v>180</v>
      </c>
      <c r="Y1302" t="s">
        <v>180</v>
      </c>
      <c r="Z1302" t="s">
        <v>180</v>
      </c>
      <c r="AB1302" t="s">
        <v>6591</v>
      </c>
      <c r="AC1302" t="s">
        <v>181</v>
      </c>
      <c r="AD1302" t="s">
        <v>180</v>
      </c>
      <c r="AE1302" t="s">
        <v>180</v>
      </c>
      <c r="AF1302" t="s">
        <v>180</v>
      </c>
      <c r="AG1302" t="s">
        <v>180</v>
      </c>
      <c r="AH1302" t="s">
        <v>6571</v>
      </c>
      <c r="AI1302">
        <v>51.8</v>
      </c>
      <c r="AJ1302">
        <v>0.77</v>
      </c>
      <c r="AK1302" t="s">
        <v>180</v>
      </c>
      <c r="AL1302">
        <v>15.65</v>
      </c>
      <c r="AM1302" t="s">
        <v>180</v>
      </c>
      <c r="AP1302">
        <v>8.18</v>
      </c>
      <c r="AQ1302">
        <v>12.24</v>
      </c>
      <c r="AR1302">
        <v>7.9</v>
      </c>
      <c r="AS1302">
        <v>0.16</v>
      </c>
      <c r="AT1302" t="s">
        <v>180</v>
      </c>
      <c r="AU1302">
        <v>0.11</v>
      </c>
      <c r="AV1302">
        <v>1.87</v>
      </c>
      <c r="AW1302">
        <v>0.06</v>
      </c>
      <c r="AY1302" t="s">
        <v>180</v>
      </c>
      <c r="AZ1302" t="s">
        <v>180</v>
      </c>
      <c r="BA1302">
        <v>98.740000000000009</v>
      </c>
      <c r="BC1302" t="s">
        <v>180</v>
      </c>
      <c r="BD1302" t="s">
        <v>180</v>
      </c>
      <c r="BE1302" t="s">
        <v>180</v>
      </c>
      <c r="BF1302" t="s">
        <v>180</v>
      </c>
      <c r="BG1302" t="s">
        <v>180</v>
      </c>
      <c r="BH1302" t="s">
        <v>180</v>
      </c>
      <c r="BI1302" t="s">
        <v>180</v>
      </c>
      <c r="BK1302" t="s">
        <v>180</v>
      </c>
      <c r="BL1302" t="s">
        <v>180</v>
      </c>
      <c r="BM1302">
        <v>0.93</v>
      </c>
      <c r="BN1302" t="s">
        <v>180</v>
      </c>
      <c r="BO1302" t="s">
        <v>180</v>
      </c>
      <c r="BP1302" t="s">
        <v>180</v>
      </c>
      <c r="BQ1302" t="s">
        <v>180</v>
      </c>
      <c r="BR1302" t="s">
        <v>180</v>
      </c>
      <c r="BS1302" t="s">
        <v>180</v>
      </c>
      <c r="BT1302" t="s">
        <v>180</v>
      </c>
      <c r="BU1302" t="s">
        <v>180</v>
      </c>
      <c r="BV1302" t="s">
        <v>180</v>
      </c>
      <c r="BW1302" t="s">
        <v>180</v>
      </c>
      <c r="BX1302" t="s">
        <v>180</v>
      </c>
      <c r="BY1302" t="s">
        <v>180</v>
      </c>
      <c r="BZ1302" t="s">
        <v>180</v>
      </c>
      <c r="CA1302">
        <v>7</v>
      </c>
      <c r="CD1302" t="s">
        <v>180</v>
      </c>
      <c r="CE1302" t="s">
        <v>180</v>
      </c>
      <c r="CG1302" t="s">
        <v>180</v>
      </c>
      <c r="CH1302" t="s">
        <v>180</v>
      </c>
      <c r="CI1302" t="s">
        <v>180</v>
      </c>
      <c r="CJ1302" t="s">
        <v>180</v>
      </c>
      <c r="CK1302" t="s">
        <v>180</v>
      </c>
      <c r="CM1302" t="s">
        <v>180</v>
      </c>
      <c r="CN1302" t="s">
        <v>180</v>
      </c>
      <c r="CO1302">
        <v>36</v>
      </c>
      <c r="CQ1302">
        <v>336</v>
      </c>
      <c r="CR1302">
        <v>320</v>
      </c>
      <c r="CS1302" t="s">
        <v>180</v>
      </c>
      <c r="CT1302" t="s">
        <v>180</v>
      </c>
      <c r="CU1302">
        <v>35</v>
      </c>
      <c r="CV1302">
        <v>81</v>
      </c>
      <c r="CW1302">
        <v>98</v>
      </c>
      <c r="CX1302">
        <v>74</v>
      </c>
      <c r="CZ1302" t="s">
        <v>180</v>
      </c>
      <c r="DB1302" t="s">
        <v>180</v>
      </c>
      <c r="DC1302" t="s">
        <v>180</v>
      </c>
      <c r="DD1302">
        <v>1.4</v>
      </c>
      <c r="DE1302">
        <v>170</v>
      </c>
      <c r="DF1302">
        <v>18</v>
      </c>
      <c r="DG1302">
        <v>37.9</v>
      </c>
      <c r="DH1302">
        <v>0.54</v>
      </c>
      <c r="DJ1302" t="s">
        <v>180</v>
      </c>
      <c r="DK1302" t="s">
        <v>180</v>
      </c>
      <c r="DL1302" t="s">
        <v>180</v>
      </c>
      <c r="DM1302" t="s">
        <v>180</v>
      </c>
      <c r="DR1302" t="s">
        <v>180</v>
      </c>
      <c r="DS1302" t="s">
        <v>180</v>
      </c>
      <c r="DU1302">
        <v>13.5</v>
      </c>
      <c r="DV1302">
        <v>1.27</v>
      </c>
      <c r="DW1302">
        <v>4.08</v>
      </c>
      <c r="DX1302">
        <v>0.76</v>
      </c>
      <c r="DY1302">
        <v>4.46</v>
      </c>
      <c r="DZ1302">
        <v>1.64</v>
      </c>
      <c r="EA1302">
        <v>0.66</v>
      </c>
      <c r="EB1302">
        <v>2.1800000000000002</v>
      </c>
      <c r="EC1302">
        <v>0.46</v>
      </c>
      <c r="ED1302">
        <v>2.86</v>
      </c>
      <c r="EE1302">
        <v>0.65</v>
      </c>
      <c r="EF1302">
        <v>1.88</v>
      </c>
      <c r="EG1302">
        <v>0.28999999999999998</v>
      </c>
      <c r="EH1302">
        <v>1.95</v>
      </c>
      <c r="EI1302">
        <v>0.31</v>
      </c>
      <c r="EJ1302">
        <v>1.05</v>
      </c>
      <c r="EK1302">
        <v>0.04</v>
      </c>
      <c r="EM1302" t="s">
        <v>180</v>
      </c>
      <c r="EN1302" t="s">
        <v>180</v>
      </c>
      <c r="EO1302" t="s">
        <v>180</v>
      </c>
      <c r="EP1302" t="s">
        <v>180</v>
      </c>
      <c r="EQ1302" t="s">
        <v>180</v>
      </c>
      <c r="ER1302" t="s">
        <v>180</v>
      </c>
      <c r="ET1302">
        <v>0.46</v>
      </c>
      <c r="EV1302">
        <v>0.04</v>
      </c>
      <c r="EW1302">
        <v>0.03</v>
      </c>
      <c r="EX1302">
        <v>0.513069</v>
      </c>
      <c r="EY1302" t="s">
        <v>180</v>
      </c>
      <c r="EZ1302" t="s">
        <v>180</v>
      </c>
      <c r="FA1302">
        <v>0.70291800000000004</v>
      </c>
      <c r="FB1302" t="s">
        <v>180</v>
      </c>
      <c r="FC1302">
        <v>18.295000000000002</v>
      </c>
      <c r="FD1302" t="s">
        <v>180</v>
      </c>
      <c r="FE1302">
        <v>15.472</v>
      </c>
      <c r="FF1302" t="s">
        <v>180</v>
      </c>
      <c r="FG1302">
        <v>37.869</v>
      </c>
      <c r="FH1302" t="s">
        <v>180</v>
      </c>
      <c r="FI1302" t="s">
        <v>180</v>
      </c>
      <c r="FJ1302" t="s">
        <v>180</v>
      </c>
      <c r="FK1302" t="s">
        <v>180</v>
      </c>
      <c r="FL1302" t="s">
        <v>180</v>
      </c>
      <c r="FM1302" t="s">
        <v>180</v>
      </c>
      <c r="FN1302" t="s">
        <v>180</v>
      </c>
      <c r="FP1302" t="s">
        <v>180</v>
      </c>
      <c r="FQ1302" t="s">
        <v>180</v>
      </c>
      <c r="FR1302" t="s">
        <v>180</v>
      </c>
      <c r="FS1302" t="s">
        <v>180</v>
      </c>
      <c r="FT1302" t="s">
        <v>180</v>
      </c>
      <c r="FU1302" t="s">
        <v>180</v>
      </c>
      <c r="FV1302" t="s">
        <v>6598</v>
      </c>
      <c r="FW1302" t="s">
        <v>180</v>
      </c>
      <c r="FX1302">
        <f t="shared" si="398"/>
        <v>0.27692307692307694</v>
      </c>
      <c r="FY1302">
        <f t="shared" si="399"/>
        <v>19.435897435897434</v>
      </c>
      <c r="FZ1302">
        <f t="shared" si="400"/>
        <v>0.6512820512820513</v>
      </c>
      <c r="GA1302">
        <f t="shared" si="401"/>
        <v>0.84102564102564104</v>
      </c>
      <c r="GB1302">
        <f t="shared" si="414"/>
        <v>1.117948717948718</v>
      </c>
      <c r="GC1302">
        <f t="shared" si="402"/>
        <v>0.14285714285714285</v>
      </c>
      <c r="GD1302">
        <f t="shared" si="403"/>
        <v>9.4444444444444446</v>
      </c>
      <c r="GE1302">
        <f t="shared" si="404"/>
        <v>38.116591928251118</v>
      </c>
      <c r="GF1302">
        <f t="shared" si="405"/>
        <v>10.62992125984252</v>
      </c>
      <c r="GG1302">
        <f t="shared" si="406"/>
        <v>25</v>
      </c>
      <c r="GH1302">
        <f t="shared" si="415"/>
        <v>0.11274509803921569</v>
      </c>
      <c r="GI1302">
        <f t="shared" si="407"/>
        <v>5.5555555555555552E-2</v>
      </c>
      <c r="GJ1302">
        <f t="shared" si="408"/>
        <v>0.75</v>
      </c>
      <c r="GK1302">
        <f t="shared" si="409"/>
        <v>337.5</v>
      </c>
      <c r="GL1302">
        <f t="shared" si="410"/>
        <v>2.3518518518518516</v>
      </c>
      <c r="GM1302">
        <f t="shared" si="411"/>
        <v>7.407407407407407E-2</v>
      </c>
      <c r="GN1302">
        <f t="shared" si="412"/>
        <v>3.1496062992125984E-2</v>
      </c>
      <c r="GO1302">
        <f t="shared" si="413"/>
        <v>0.77439024390243905</v>
      </c>
      <c r="GP1302">
        <f t="shared" si="416"/>
        <v>0.99954167867814891</v>
      </c>
      <c r="GQ1302">
        <f>(EA1302/0.0735)/((DZ1302/0.195*(EB1302/0.295))^0.5)</f>
        <v>1.1390288893788898</v>
      </c>
      <c r="GR1302">
        <v>0.513069</v>
      </c>
      <c r="GS1302">
        <v>0.70291800000000004</v>
      </c>
      <c r="GT1302">
        <v>18.295000000000002</v>
      </c>
      <c r="GU1302">
        <v>15.472</v>
      </c>
      <c r="GV1302">
        <v>37.869</v>
      </c>
    </row>
    <row r="1303" spans="1:204">
      <c r="A1303" t="s">
        <v>6519</v>
      </c>
      <c r="B1303" t="s">
        <v>6566</v>
      </c>
      <c r="C1303" t="s">
        <v>7231</v>
      </c>
      <c r="D1303" t="s">
        <v>7223</v>
      </c>
      <c r="E1303" t="s">
        <v>7223</v>
      </c>
      <c r="F1303">
        <v>144</v>
      </c>
      <c r="G1303">
        <v>36</v>
      </c>
      <c r="H1303" t="s">
        <v>7403</v>
      </c>
      <c r="I1303" t="s">
        <v>6567</v>
      </c>
      <c r="J1303" t="s">
        <v>180</v>
      </c>
      <c r="K1303">
        <v>-20.091699999999999</v>
      </c>
      <c r="L1303">
        <v>-20.091699999999999</v>
      </c>
      <c r="M1303">
        <v>-176.0866</v>
      </c>
      <c r="N1303">
        <v>-176.0866</v>
      </c>
      <c r="O1303" t="s">
        <v>209</v>
      </c>
      <c r="P1303">
        <v>-2700</v>
      </c>
      <c r="Q1303">
        <v>-2700</v>
      </c>
      <c r="R1303" t="s">
        <v>6599</v>
      </c>
      <c r="S1303" t="s">
        <v>6569</v>
      </c>
      <c r="T1303" t="s">
        <v>7709</v>
      </c>
      <c r="U1303" t="s">
        <v>180</v>
      </c>
      <c r="W1303" t="s">
        <v>180</v>
      </c>
      <c r="X1303" t="s">
        <v>180</v>
      </c>
      <c r="Y1303" t="s">
        <v>180</v>
      </c>
      <c r="Z1303" t="s">
        <v>180</v>
      </c>
      <c r="AB1303" t="s">
        <v>6575</v>
      </c>
      <c r="AC1303" t="s">
        <v>181</v>
      </c>
      <c r="AD1303" t="s">
        <v>180</v>
      </c>
      <c r="AE1303" t="s">
        <v>180</v>
      </c>
      <c r="AF1303" t="s">
        <v>180</v>
      </c>
      <c r="AG1303" t="s">
        <v>180</v>
      </c>
      <c r="AH1303" t="s">
        <v>6571</v>
      </c>
      <c r="AI1303">
        <v>51.1</v>
      </c>
      <c r="AJ1303">
        <v>1</v>
      </c>
      <c r="AK1303" t="s">
        <v>180</v>
      </c>
      <c r="AL1303">
        <v>14.96</v>
      </c>
      <c r="AM1303" t="s">
        <v>180</v>
      </c>
      <c r="AP1303">
        <v>9.61</v>
      </c>
      <c r="AQ1303">
        <v>12.03</v>
      </c>
      <c r="AR1303">
        <v>7.48</v>
      </c>
      <c r="AS1303">
        <v>0.17</v>
      </c>
      <c r="AT1303" t="s">
        <v>180</v>
      </c>
      <c r="AU1303">
        <v>0.03</v>
      </c>
      <c r="AV1303">
        <v>1.92</v>
      </c>
      <c r="AW1303">
        <v>7.0000000000000007E-2</v>
      </c>
      <c r="AY1303" t="s">
        <v>180</v>
      </c>
      <c r="AZ1303" t="s">
        <v>180</v>
      </c>
      <c r="BA1303">
        <v>98.37</v>
      </c>
      <c r="BC1303" t="s">
        <v>180</v>
      </c>
      <c r="BD1303" t="s">
        <v>180</v>
      </c>
      <c r="BE1303" t="s">
        <v>180</v>
      </c>
      <c r="BF1303" t="s">
        <v>180</v>
      </c>
      <c r="BG1303" t="s">
        <v>180</v>
      </c>
      <c r="BH1303" t="s">
        <v>180</v>
      </c>
      <c r="BI1303" t="s">
        <v>180</v>
      </c>
      <c r="BK1303" t="s">
        <v>180</v>
      </c>
      <c r="BL1303" t="s">
        <v>180</v>
      </c>
      <c r="BM1303">
        <v>-0.47</v>
      </c>
      <c r="BN1303" t="s">
        <v>180</v>
      </c>
      <c r="BO1303" t="s">
        <v>180</v>
      </c>
      <c r="BP1303" t="s">
        <v>180</v>
      </c>
      <c r="BQ1303" t="s">
        <v>180</v>
      </c>
      <c r="BR1303" t="s">
        <v>180</v>
      </c>
      <c r="BS1303" t="s">
        <v>180</v>
      </c>
      <c r="BT1303" t="s">
        <v>180</v>
      </c>
      <c r="BU1303" t="s">
        <v>180</v>
      </c>
      <c r="BV1303" t="s">
        <v>180</v>
      </c>
      <c r="BW1303" t="s">
        <v>180</v>
      </c>
      <c r="BX1303" t="s">
        <v>180</v>
      </c>
      <c r="BY1303" t="s">
        <v>180</v>
      </c>
      <c r="BZ1303" t="s">
        <v>180</v>
      </c>
      <c r="CA1303">
        <v>7</v>
      </c>
      <c r="CD1303" t="s">
        <v>180</v>
      </c>
      <c r="CE1303" t="s">
        <v>180</v>
      </c>
      <c r="CG1303" t="s">
        <v>180</v>
      </c>
      <c r="CH1303" t="s">
        <v>180</v>
      </c>
      <c r="CI1303" t="s">
        <v>180</v>
      </c>
      <c r="CJ1303" t="s">
        <v>180</v>
      </c>
      <c r="CK1303" t="s">
        <v>180</v>
      </c>
      <c r="CM1303" t="s">
        <v>180</v>
      </c>
      <c r="CN1303" t="s">
        <v>180</v>
      </c>
      <c r="CO1303">
        <v>38</v>
      </c>
      <c r="CQ1303">
        <v>365</v>
      </c>
      <c r="CR1303">
        <v>246</v>
      </c>
      <c r="CS1303" t="s">
        <v>180</v>
      </c>
      <c r="CT1303" t="s">
        <v>180</v>
      </c>
      <c r="CU1303">
        <v>42</v>
      </c>
      <c r="CV1303">
        <v>68</v>
      </c>
      <c r="CW1303">
        <v>89</v>
      </c>
      <c r="CX1303">
        <v>87</v>
      </c>
      <c r="CZ1303" t="s">
        <v>180</v>
      </c>
      <c r="DB1303" t="s">
        <v>180</v>
      </c>
      <c r="DC1303" t="s">
        <v>180</v>
      </c>
      <c r="DD1303">
        <v>0.68</v>
      </c>
      <c r="DE1303">
        <v>61</v>
      </c>
      <c r="DF1303">
        <v>24.6</v>
      </c>
      <c r="DG1303">
        <v>47.2</v>
      </c>
      <c r="DH1303">
        <v>0.67</v>
      </c>
      <c r="DJ1303" t="s">
        <v>180</v>
      </c>
      <c r="DK1303" t="s">
        <v>180</v>
      </c>
      <c r="DL1303" t="s">
        <v>180</v>
      </c>
      <c r="DM1303" t="s">
        <v>180</v>
      </c>
      <c r="DR1303" t="s">
        <v>180</v>
      </c>
      <c r="DS1303" t="s">
        <v>180</v>
      </c>
      <c r="DU1303">
        <v>9.1</v>
      </c>
      <c r="DV1303">
        <v>1.51</v>
      </c>
      <c r="DW1303">
        <v>5.03</v>
      </c>
      <c r="DX1303">
        <v>0.92</v>
      </c>
      <c r="DY1303">
        <v>5.09</v>
      </c>
      <c r="DZ1303">
        <v>2.04</v>
      </c>
      <c r="EA1303">
        <v>0.76</v>
      </c>
      <c r="EB1303">
        <v>2.88</v>
      </c>
      <c r="EC1303">
        <v>0.57999999999999996</v>
      </c>
      <c r="ED1303">
        <v>4.01</v>
      </c>
      <c r="EE1303">
        <v>0.9</v>
      </c>
      <c r="EF1303">
        <v>2.72</v>
      </c>
      <c r="EG1303">
        <v>0.43</v>
      </c>
      <c r="EH1303">
        <v>2.79</v>
      </c>
      <c r="EI1303">
        <v>0.44</v>
      </c>
      <c r="EJ1303">
        <v>1.33</v>
      </c>
      <c r="EK1303">
        <v>0.04</v>
      </c>
      <c r="EM1303" t="s">
        <v>180</v>
      </c>
      <c r="EN1303" t="s">
        <v>180</v>
      </c>
      <c r="EO1303" t="s">
        <v>180</v>
      </c>
      <c r="EP1303" t="s">
        <v>180</v>
      </c>
      <c r="EQ1303" t="s">
        <v>180</v>
      </c>
      <c r="ER1303" t="s">
        <v>180</v>
      </c>
      <c r="ET1303">
        <v>0.55000000000000004</v>
      </c>
      <c r="EV1303">
        <v>0.06</v>
      </c>
      <c r="EW1303">
        <v>0.02</v>
      </c>
      <c r="EX1303">
        <v>0.51309800000000005</v>
      </c>
      <c r="EY1303" t="s">
        <v>180</v>
      </c>
      <c r="EZ1303" t="s">
        <v>180</v>
      </c>
      <c r="FA1303">
        <v>0.70319100000000001</v>
      </c>
      <c r="FB1303" t="s">
        <v>180</v>
      </c>
      <c r="FC1303">
        <v>18.079999999999998</v>
      </c>
      <c r="FD1303" t="s">
        <v>180</v>
      </c>
      <c r="FE1303">
        <v>15.525</v>
      </c>
      <c r="FF1303" t="s">
        <v>180</v>
      </c>
      <c r="FG1303">
        <v>37.982999999999997</v>
      </c>
      <c r="FH1303" t="s">
        <v>180</v>
      </c>
      <c r="FI1303" t="s">
        <v>180</v>
      </c>
      <c r="FJ1303" t="s">
        <v>180</v>
      </c>
      <c r="FK1303" t="s">
        <v>180</v>
      </c>
      <c r="FL1303" t="s">
        <v>180</v>
      </c>
      <c r="FM1303" t="s">
        <v>180</v>
      </c>
      <c r="FN1303" t="s">
        <v>180</v>
      </c>
      <c r="FP1303" t="s">
        <v>180</v>
      </c>
      <c r="FQ1303" t="s">
        <v>180</v>
      </c>
      <c r="FR1303" t="s">
        <v>180</v>
      </c>
      <c r="FS1303" t="s">
        <v>180</v>
      </c>
      <c r="FT1303" t="s">
        <v>180</v>
      </c>
      <c r="FU1303" t="s">
        <v>180</v>
      </c>
      <c r="FV1303" t="s">
        <v>6600</v>
      </c>
      <c r="FW1303" t="s">
        <v>180</v>
      </c>
      <c r="FX1303">
        <f t="shared" si="398"/>
        <v>0.24014336917562726</v>
      </c>
      <c r="FY1303">
        <f t="shared" si="399"/>
        <v>16.917562724014338</v>
      </c>
      <c r="FZ1303">
        <f t="shared" si="400"/>
        <v>0.54121863799283154</v>
      </c>
      <c r="GA1303">
        <f t="shared" si="401"/>
        <v>0.73118279569892475</v>
      </c>
      <c r="GB1303">
        <f t="shared" si="414"/>
        <v>1.032258064516129</v>
      </c>
      <c r="GC1303">
        <f t="shared" si="402"/>
        <v>0.03</v>
      </c>
      <c r="GD1303">
        <f t="shared" si="403"/>
        <v>2.4796747967479673</v>
      </c>
      <c r="GE1303">
        <f t="shared" si="404"/>
        <v>11.984282907662083</v>
      </c>
      <c r="GF1303">
        <f t="shared" si="405"/>
        <v>6.0264900662251657</v>
      </c>
      <c r="GG1303">
        <f t="shared" si="406"/>
        <v>13.582089552238804</v>
      </c>
      <c r="GH1303">
        <f t="shared" si="415"/>
        <v>0.10934393638170975</v>
      </c>
      <c r="GI1303">
        <f t="shared" si="407"/>
        <v>2.9850746268656716E-2</v>
      </c>
      <c r="GJ1303">
        <f t="shared" si="408"/>
        <v>0.33333333333333337</v>
      </c>
      <c r="GK1303">
        <f t="shared" si="409"/>
        <v>151.66666666666666</v>
      </c>
      <c r="GL1303">
        <f t="shared" si="410"/>
        <v>2.2537313432835822</v>
      </c>
      <c r="GM1303">
        <f t="shared" si="411"/>
        <v>8.9552238805970144E-2</v>
      </c>
      <c r="GN1303">
        <f t="shared" si="412"/>
        <v>3.9735099337748346E-2</v>
      </c>
      <c r="GO1303">
        <f t="shared" si="413"/>
        <v>0.74019607843137258</v>
      </c>
      <c r="GP1303">
        <f t="shared" si="416"/>
        <v>1.0271526695627267</v>
      </c>
      <c r="GQ1303">
        <f>(EA1303/0.0735)/((DZ1303/0.195*(EB1303/0.295))^0.5)</f>
        <v>1.0231592603091373</v>
      </c>
      <c r="GR1303">
        <v>0.51309800000000005</v>
      </c>
      <c r="GS1303">
        <v>0.70319100000000001</v>
      </c>
      <c r="GT1303">
        <v>18.079999999999998</v>
      </c>
      <c r="GU1303">
        <v>15.525</v>
      </c>
      <c r="GV1303">
        <v>37.982999999999997</v>
      </c>
    </row>
    <row r="1304" spans="1:204">
      <c r="A1304" t="s">
        <v>6519</v>
      </c>
      <c r="B1304" t="s">
        <v>6566</v>
      </c>
      <c r="C1304" t="s">
        <v>7231</v>
      </c>
      <c r="D1304" t="s">
        <v>7223</v>
      </c>
      <c r="E1304" t="s">
        <v>7223</v>
      </c>
      <c r="F1304">
        <v>144</v>
      </c>
      <c r="G1304">
        <v>36</v>
      </c>
      <c r="H1304" t="s">
        <v>7403</v>
      </c>
      <c r="I1304" t="s">
        <v>6567</v>
      </c>
      <c r="J1304" t="s">
        <v>180</v>
      </c>
      <c r="K1304">
        <v>-19.488299999999999</v>
      </c>
      <c r="L1304">
        <v>-19.488299999999999</v>
      </c>
      <c r="M1304">
        <v>-175.9633</v>
      </c>
      <c r="N1304">
        <v>-175.9633</v>
      </c>
      <c r="O1304" t="s">
        <v>209</v>
      </c>
      <c r="P1304">
        <v>-2640</v>
      </c>
      <c r="Q1304">
        <v>-2640</v>
      </c>
      <c r="R1304" t="s">
        <v>6626</v>
      </c>
      <c r="S1304" t="s">
        <v>6569</v>
      </c>
      <c r="T1304" t="s">
        <v>7709</v>
      </c>
      <c r="U1304" t="s">
        <v>180</v>
      </c>
      <c r="W1304" t="s">
        <v>180</v>
      </c>
      <c r="X1304" t="s">
        <v>180</v>
      </c>
      <c r="Y1304" t="s">
        <v>180</v>
      </c>
      <c r="Z1304" t="s">
        <v>180</v>
      </c>
      <c r="AB1304" t="s">
        <v>6627</v>
      </c>
      <c r="AC1304" t="s">
        <v>181</v>
      </c>
      <c r="AD1304" t="s">
        <v>180</v>
      </c>
      <c r="AE1304" t="s">
        <v>180</v>
      </c>
      <c r="AF1304" t="s">
        <v>180</v>
      </c>
      <c r="AG1304" t="s">
        <v>180</v>
      </c>
      <c r="AH1304" t="s">
        <v>6571</v>
      </c>
      <c r="AI1304">
        <v>51.9</v>
      </c>
      <c r="AJ1304">
        <v>1</v>
      </c>
      <c r="AK1304" t="s">
        <v>180</v>
      </c>
      <c r="AL1304">
        <v>14.83</v>
      </c>
      <c r="AM1304" t="s">
        <v>180</v>
      </c>
      <c r="AP1304">
        <v>10.1</v>
      </c>
      <c r="AQ1304">
        <v>11.61</v>
      </c>
      <c r="AR1304">
        <v>7.73</v>
      </c>
      <c r="AS1304">
        <v>0.19</v>
      </c>
      <c r="AT1304" t="s">
        <v>180</v>
      </c>
      <c r="AU1304">
        <v>0.04</v>
      </c>
      <c r="AV1304">
        <v>2</v>
      </c>
      <c r="AW1304">
        <v>0.06</v>
      </c>
      <c r="AY1304" t="s">
        <v>180</v>
      </c>
      <c r="AZ1304" t="s">
        <v>180</v>
      </c>
      <c r="BA1304">
        <v>99.460000000000008</v>
      </c>
      <c r="BC1304" t="s">
        <v>180</v>
      </c>
      <c r="BD1304" t="s">
        <v>180</v>
      </c>
      <c r="BE1304" t="s">
        <v>180</v>
      </c>
      <c r="BF1304" t="s">
        <v>180</v>
      </c>
      <c r="BG1304" t="s">
        <v>180</v>
      </c>
      <c r="BH1304" t="s">
        <v>180</v>
      </c>
      <c r="BI1304" t="s">
        <v>180</v>
      </c>
      <c r="BK1304" t="s">
        <v>180</v>
      </c>
      <c r="BL1304" t="s">
        <v>180</v>
      </c>
      <c r="BM1304">
        <v>-0.2</v>
      </c>
      <c r="BN1304" t="s">
        <v>180</v>
      </c>
      <c r="BO1304" t="s">
        <v>180</v>
      </c>
      <c r="BP1304" t="s">
        <v>180</v>
      </c>
      <c r="BQ1304" t="s">
        <v>180</v>
      </c>
      <c r="BR1304" t="s">
        <v>180</v>
      </c>
      <c r="BS1304" t="s">
        <v>180</v>
      </c>
      <c r="BT1304" t="s">
        <v>180</v>
      </c>
      <c r="BU1304" t="s">
        <v>180</v>
      </c>
      <c r="BV1304" t="s">
        <v>180</v>
      </c>
      <c r="BW1304" t="s">
        <v>180</v>
      </c>
      <c r="BX1304" t="s">
        <v>180</v>
      </c>
      <c r="BY1304" t="s">
        <v>180</v>
      </c>
      <c r="BZ1304" t="s">
        <v>180</v>
      </c>
      <c r="CA1304">
        <v>7</v>
      </c>
      <c r="CD1304" t="s">
        <v>180</v>
      </c>
      <c r="CE1304" t="s">
        <v>180</v>
      </c>
      <c r="CG1304" t="s">
        <v>180</v>
      </c>
      <c r="CH1304" t="s">
        <v>180</v>
      </c>
      <c r="CI1304" t="s">
        <v>180</v>
      </c>
      <c r="CJ1304" t="s">
        <v>180</v>
      </c>
      <c r="CK1304" t="s">
        <v>180</v>
      </c>
      <c r="CM1304" t="s">
        <v>180</v>
      </c>
      <c r="CN1304" t="s">
        <v>180</v>
      </c>
      <c r="CO1304">
        <v>35</v>
      </c>
      <c r="CQ1304">
        <v>374</v>
      </c>
      <c r="CR1304">
        <v>260</v>
      </c>
      <c r="CS1304" t="s">
        <v>180</v>
      </c>
      <c r="CT1304" t="s">
        <v>180</v>
      </c>
      <c r="CU1304">
        <v>41</v>
      </c>
      <c r="CV1304">
        <v>75</v>
      </c>
      <c r="CW1304">
        <v>104</v>
      </c>
      <c r="CX1304">
        <v>87</v>
      </c>
      <c r="CZ1304" t="s">
        <v>180</v>
      </c>
      <c r="DB1304" t="s">
        <v>180</v>
      </c>
      <c r="DC1304" t="s">
        <v>180</v>
      </c>
      <c r="DD1304">
        <v>0.93</v>
      </c>
      <c r="DE1304">
        <v>64</v>
      </c>
      <c r="DF1304">
        <v>27.1</v>
      </c>
      <c r="DG1304">
        <v>50</v>
      </c>
      <c r="DH1304">
        <v>0.83</v>
      </c>
      <c r="DJ1304" t="s">
        <v>180</v>
      </c>
      <c r="DK1304" t="s">
        <v>180</v>
      </c>
      <c r="DL1304" t="s">
        <v>180</v>
      </c>
      <c r="DM1304" t="s">
        <v>180</v>
      </c>
      <c r="DR1304" t="s">
        <v>180</v>
      </c>
      <c r="DS1304" t="s">
        <v>180</v>
      </c>
      <c r="DU1304">
        <v>8.6</v>
      </c>
      <c r="DV1304">
        <v>1.64</v>
      </c>
      <c r="DW1304">
        <v>5.04</v>
      </c>
      <c r="DX1304">
        <v>0.94</v>
      </c>
      <c r="DY1304">
        <v>5.59</v>
      </c>
      <c r="DZ1304">
        <v>2.13</v>
      </c>
      <c r="EA1304">
        <v>0.9</v>
      </c>
      <c r="EB1304">
        <v>3.32</v>
      </c>
      <c r="EC1304">
        <v>0.63</v>
      </c>
      <c r="ED1304">
        <v>4.22</v>
      </c>
      <c r="EE1304">
        <v>0.96</v>
      </c>
      <c r="EF1304">
        <v>2.88</v>
      </c>
      <c r="EG1304">
        <v>0.46</v>
      </c>
      <c r="EH1304">
        <v>2.94</v>
      </c>
      <c r="EI1304">
        <v>0.45</v>
      </c>
      <c r="EJ1304">
        <v>1.1200000000000001</v>
      </c>
      <c r="EK1304">
        <v>0.05</v>
      </c>
      <c r="EM1304" t="s">
        <v>180</v>
      </c>
      <c r="EN1304" t="s">
        <v>180</v>
      </c>
      <c r="EO1304" t="s">
        <v>180</v>
      </c>
      <c r="EP1304" t="s">
        <v>180</v>
      </c>
      <c r="EQ1304" t="s">
        <v>180</v>
      </c>
      <c r="ER1304" t="s">
        <v>180</v>
      </c>
      <c r="ET1304">
        <v>0.47</v>
      </c>
      <c r="EV1304">
        <v>0.06</v>
      </c>
      <c r="EW1304">
        <v>0.05</v>
      </c>
      <c r="EY1304" t="s">
        <v>180</v>
      </c>
      <c r="EZ1304" t="s">
        <v>180</v>
      </c>
      <c r="FA1304">
        <v>0.70329699999999995</v>
      </c>
      <c r="FB1304" t="s">
        <v>180</v>
      </c>
      <c r="FC1304">
        <v>18.146999999999998</v>
      </c>
      <c r="FD1304" t="s">
        <v>180</v>
      </c>
      <c r="FE1304">
        <v>15.488</v>
      </c>
      <c r="FF1304" t="s">
        <v>180</v>
      </c>
      <c r="FG1304">
        <v>37.981000000000002</v>
      </c>
      <c r="FH1304" t="s">
        <v>180</v>
      </c>
      <c r="FI1304" t="s">
        <v>180</v>
      </c>
      <c r="FJ1304" t="s">
        <v>180</v>
      </c>
      <c r="FK1304" t="s">
        <v>180</v>
      </c>
      <c r="FL1304" t="s">
        <v>180</v>
      </c>
      <c r="FM1304" t="s">
        <v>180</v>
      </c>
      <c r="FN1304" t="s">
        <v>180</v>
      </c>
      <c r="FP1304" t="s">
        <v>180</v>
      </c>
      <c r="FQ1304" t="s">
        <v>180</v>
      </c>
      <c r="FR1304" t="s">
        <v>180</v>
      </c>
      <c r="FS1304" t="s">
        <v>180</v>
      </c>
      <c r="FT1304" t="s">
        <v>180</v>
      </c>
      <c r="FU1304" t="s">
        <v>180</v>
      </c>
      <c r="FV1304" t="s">
        <v>6628</v>
      </c>
      <c r="FW1304" t="s">
        <v>180</v>
      </c>
      <c r="FX1304">
        <f t="shared" si="398"/>
        <v>0.28231292517006801</v>
      </c>
      <c r="FY1304">
        <f t="shared" si="399"/>
        <v>17.006802721088437</v>
      </c>
      <c r="FZ1304">
        <f t="shared" si="400"/>
        <v>0.55782312925170063</v>
      </c>
      <c r="GA1304">
        <f t="shared" si="401"/>
        <v>0.72448979591836737</v>
      </c>
      <c r="GB1304">
        <f t="shared" si="414"/>
        <v>1.129251700680272</v>
      </c>
      <c r="GC1304">
        <f t="shared" si="402"/>
        <v>0.04</v>
      </c>
      <c r="GD1304">
        <f t="shared" si="403"/>
        <v>2.3616236162361623</v>
      </c>
      <c r="GE1304">
        <f t="shared" si="404"/>
        <v>11.449016100178891</v>
      </c>
      <c r="GF1304">
        <f t="shared" si="405"/>
        <v>5.2439024390243905</v>
      </c>
      <c r="GG1304">
        <f t="shared" si="406"/>
        <v>10.361445783132531</v>
      </c>
      <c r="GH1304">
        <f t="shared" si="415"/>
        <v>9.3253968253968242E-2</v>
      </c>
      <c r="GI1304">
        <f t="shared" si="407"/>
        <v>6.0240963855421693E-2</v>
      </c>
      <c r="GJ1304">
        <f t="shared" si="408"/>
        <v>0.83333333333333337</v>
      </c>
      <c r="GK1304">
        <f t="shared" si="409"/>
        <v>143.33333333333334</v>
      </c>
      <c r="GL1304">
        <f t="shared" si="410"/>
        <v>1.9759036144578312</v>
      </c>
      <c r="GM1304">
        <f t="shared" si="411"/>
        <v>7.2289156626506021E-2</v>
      </c>
      <c r="GN1304">
        <f t="shared" si="412"/>
        <v>3.6585365853658534E-2</v>
      </c>
      <c r="GO1304">
        <f t="shared" si="413"/>
        <v>0.7699530516431925</v>
      </c>
      <c r="GP1304">
        <f t="shared" si="416"/>
        <v>0.97699892779071762</v>
      </c>
      <c r="GQ1304">
        <f>(EA1304/0.0735)/((DZ1304/0.195*(EB1304/0.295))^0.5)</f>
        <v>1.1043955306971018</v>
      </c>
      <c r="GS1304">
        <v>0.70329699999999995</v>
      </c>
      <c r="GT1304">
        <v>18.146999999999998</v>
      </c>
      <c r="GU1304">
        <v>15.488</v>
      </c>
      <c r="GV1304">
        <v>37.981000000000002</v>
      </c>
    </row>
    <row r="1305" spans="1:204">
      <c r="A1305" t="s">
        <v>6519</v>
      </c>
      <c r="B1305" t="s">
        <v>6605</v>
      </c>
      <c r="C1305" t="s">
        <v>7231</v>
      </c>
      <c r="D1305" t="s">
        <v>7223</v>
      </c>
      <c r="E1305" t="s">
        <v>7223</v>
      </c>
      <c r="F1305">
        <v>144</v>
      </c>
      <c r="G1305">
        <v>36</v>
      </c>
      <c r="H1305" t="s">
        <v>7403</v>
      </c>
      <c r="I1305" t="s">
        <v>6565</v>
      </c>
      <c r="J1305" t="s">
        <v>180</v>
      </c>
      <c r="K1305">
        <v>-19.513999999999999</v>
      </c>
      <c r="L1305">
        <v>-19.513999999999999</v>
      </c>
      <c r="M1305">
        <v>-175.96080000000001</v>
      </c>
      <c r="N1305">
        <v>-175.96080000000001</v>
      </c>
      <c r="O1305" t="s">
        <v>209</v>
      </c>
      <c r="P1305">
        <v>-2750</v>
      </c>
      <c r="Q1305">
        <v>-2750</v>
      </c>
      <c r="R1305" t="s">
        <v>6608</v>
      </c>
      <c r="S1305" t="s">
        <v>6604</v>
      </c>
      <c r="T1305" t="s">
        <v>7709</v>
      </c>
      <c r="U1305" t="s">
        <v>180</v>
      </c>
      <c r="W1305" t="s">
        <v>180</v>
      </c>
      <c r="X1305" t="s">
        <v>180</v>
      </c>
      <c r="Y1305" t="s">
        <v>180</v>
      </c>
      <c r="Z1305" t="s">
        <v>180</v>
      </c>
      <c r="AB1305" t="s">
        <v>6602</v>
      </c>
      <c r="AC1305" t="s">
        <v>181</v>
      </c>
      <c r="AD1305" t="s">
        <v>180</v>
      </c>
      <c r="AE1305" t="s">
        <v>180</v>
      </c>
      <c r="AF1305" t="s">
        <v>180</v>
      </c>
      <c r="AG1305" t="s">
        <v>180</v>
      </c>
      <c r="AH1305" t="s">
        <v>6603</v>
      </c>
      <c r="AI1305">
        <v>51.16</v>
      </c>
      <c r="AJ1305">
        <v>1</v>
      </c>
      <c r="AK1305" t="s">
        <v>180</v>
      </c>
      <c r="AL1305">
        <v>14.84</v>
      </c>
      <c r="AM1305" t="s">
        <v>180</v>
      </c>
      <c r="AP1305">
        <v>10.27</v>
      </c>
      <c r="AQ1305">
        <v>12.06</v>
      </c>
      <c r="AR1305">
        <v>7.5</v>
      </c>
      <c r="AS1305">
        <v>0.18</v>
      </c>
      <c r="AT1305" t="s">
        <v>180</v>
      </c>
      <c r="AU1305">
        <v>0.06</v>
      </c>
      <c r="AV1305">
        <v>2.2000000000000002</v>
      </c>
      <c r="AW1305">
        <v>7.0000000000000007E-2</v>
      </c>
      <c r="AX1305">
        <v>0.78</v>
      </c>
      <c r="AY1305" t="s">
        <v>180</v>
      </c>
      <c r="AZ1305" t="s">
        <v>180</v>
      </c>
      <c r="BA1305">
        <v>99.34</v>
      </c>
      <c r="BC1305" t="s">
        <v>180</v>
      </c>
      <c r="BD1305" t="s">
        <v>180</v>
      </c>
      <c r="BE1305" t="s">
        <v>6609</v>
      </c>
      <c r="BF1305" t="s">
        <v>180</v>
      </c>
      <c r="BG1305" t="s">
        <v>180</v>
      </c>
      <c r="BH1305" t="s">
        <v>180</v>
      </c>
      <c r="BI1305" t="s">
        <v>180</v>
      </c>
      <c r="BK1305" t="s">
        <v>180</v>
      </c>
      <c r="BL1305" t="s">
        <v>180</v>
      </c>
      <c r="BM1305">
        <v>-0.25</v>
      </c>
      <c r="BN1305" t="s">
        <v>180</v>
      </c>
      <c r="BO1305" t="s">
        <v>180</v>
      </c>
      <c r="BP1305" t="s">
        <v>180</v>
      </c>
      <c r="BQ1305" t="s">
        <v>180</v>
      </c>
      <c r="BR1305" t="s">
        <v>180</v>
      </c>
      <c r="BS1305" t="s">
        <v>180</v>
      </c>
      <c r="BT1305" t="s">
        <v>180</v>
      </c>
      <c r="BU1305" t="s">
        <v>180</v>
      </c>
      <c r="BV1305" t="s">
        <v>180</v>
      </c>
      <c r="BW1305" t="s">
        <v>180</v>
      </c>
      <c r="BX1305" t="s">
        <v>180</v>
      </c>
      <c r="BY1305" t="s">
        <v>180</v>
      </c>
      <c r="BZ1305" t="s">
        <v>180</v>
      </c>
      <c r="CD1305" t="s">
        <v>180</v>
      </c>
      <c r="CE1305" t="s">
        <v>180</v>
      </c>
      <c r="CG1305" t="s">
        <v>180</v>
      </c>
      <c r="CH1305" t="s">
        <v>180</v>
      </c>
      <c r="CI1305" t="s">
        <v>180</v>
      </c>
      <c r="CJ1305" t="s">
        <v>180</v>
      </c>
      <c r="CK1305" t="s">
        <v>180</v>
      </c>
      <c r="CM1305" t="s">
        <v>180</v>
      </c>
      <c r="CN1305" t="s">
        <v>180</v>
      </c>
      <c r="CO1305">
        <v>49</v>
      </c>
      <c r="CQ1305">
        <v>349.6</v>
      </c>
      <c r="CR1305">
        <v>112.2</v>
      </c>
      <c r="CS1305" t="s">
        <v>180</v>
      </c>
      <c r="CT1305" t="s">
        <v>180</v>
      </c>
      <c r="CV1305">
        <v>75</v>
      </c>
      <c r="CZ1305" t="s">
        <v>180</v>
      </c>
      <c r="DB1305" t="s">
        <v>180</v>
      </c>
      <c r="DC1305" t="s">
        <v>180</v>
      </c>
      <c r="DD1305">
        <v>1.5</v>
      </c>
      <c r="DE1305">
        <v>83.3</v>
      </c>
      <c r="DF1305">
        <v>27.9</v>
      </c>
      <c r="DG1305">
        <v>52.8</v>
      </c>
      <c r="DH1305">
        <v>0.6</v>
      </c>
      <c r="DJ1305" t="s">
        <v>180</v>
      </c>
      <c r="DK1305" t="s">
        <v>180</v>
      </c>
      <c r="DL1305" t="s">
        <v>180</v>
      </c>
      <c r="DM1305" t="s">
        <v>180</v>
      </c>
      <c r="DR1305" t="s">
        <v>180</v>
      </c>
      <c r="DS1305" t="s">
        <v>180</v>
      </c>
      <c r="DU1305">
        <v>12</v>
      </c>
      <c r="DV1305">
        <v>2.2200000000000002</v>
      </c>
      <c r="DW1305">
        <v>6.16</v>
      </c>
      <c r="DX1305">
        <v>1.04</v>
      </c>
      <c r="DY1305">
        <v>7.05</v>
      </c>
      <c r="DZ1305">
        <v>2.52</v>
      </c>
      <c r="EA1305">
        <v>1.03</v>
      </c>
      <c r="EB1305">
        <v>4.2</v>
      </c>
      <c r="ED1305">
        <v>5.08</v>
      </c>
      <c r="EF1305">
        <v>3.1</v>
      </c>
      <c r="EH1305">
        <v>2.63</v>
      </c>
      <c r="EJ1305">
        <v>1.53</v>
      </c>
      <c r="EK1305">
        <v>0</v>
      </c>
      <c r="EM1305" t="s">
        <v>180</v>
      </c>
      <c r="EN1305" t="s">
        <v>180</v>
      </c>
      <c r="EO1305" t="s">
        <v>180</v>
      </c>
      <c r="EP1305" t="s">
        <v>180</v>
      </c>
      <c r="EQ1305" t="s">
        <v>180</v>
      </c>
      <c r="ER1305" t="s">
        <v>180</v>
      </c>
      <c r="EV1305">
        <v>0.2</v>
      </c>
      <c r="EY1305" t="s">
        <v>180</v>
      </c>
      <c r="EZ1305" t="s">
        <v>180</v>
      </c>
      <c r="FB1305" t="s">
        <v>180</v>
      </c>
      <c r="FD1305" t="s">
        <v>180</v>
      </c>
      <c r="FF1305" t="s">
        <v>180</v>
      </c>
      <c r="FH1305" t="s">
        <v>180</v>
      </c>
      <c r="FI1305" t="s">
        <v>180</v>
      </c>
      <c r="FJ1305" t="s">
        <v>180</v>
      </c>
      <c r="FK1305" t="s">
        <v>180</v>
      </c>
      <c r="FL1305" t="s">
        <v>180</v>
      </c>
      <c r="FM1305" t="s">
        <v>180</v>
      </c>
      <c r="FN1305" t="s">
        <v>180</v>
      </c>
      <c r="FP1305" t="s">
        <v>2564</v>
      </c>
      <c r="FQ1305" t="s">
        <v>6610</v>
      </c>
      <c r="FR1305" t="s">
        <v>180</v>
      </c>
      <c r="FS1305" t="s">
        <v>180</v>
      </c>
      <c r="FT1305" t="s">
        <v>180</v>
      </c>
      <c r="FU1305" t="s">
        <v>180</v>
      </c>
      <c r="FV1305" t="s">
        <v>6611</v>
      </c>
      <c r="FW1305" t="s">
        <v>180</v>
      </c>
      <c r="FX1305">
        <f t="shared" si="398"/>
        <v>0.22813688212927757</v>
      </c>
      <c r="FY1305">
        <f t="shared" si="399"/>
        <v>20.076045627376427</v>
      </c>
      <c r="FZ1305">
        <f t="shared" si="400"/>
        <v>0.84410646387832711</v>
      </c>
      <c r="GA1305">
        <f t="shared" si="401"/>
        <v>0.95817490494296587</v>
      </c>
      <c r="GB1305">
        <f t="shared" si="414"/>
        <v>1.5969581749049431</v>
      </c>
      <c r="GC1305">
        <f t="shared" si="402"/>
        <v>0.06</v>
      </c>
      <c r="GD1305">
        <f t="shared" si="403"/>
        <v>2.9856630824372759</v>
      </c>
      <c r="GE1305">
        <f t="shared" si="404"/>
        <v>11.815602836879432</v>
      </c>
      <c r="GF1305">
        <f t="shared" si="405"/>
        <v>5.4054054054054053</v>
      </c>
      <c r="GG1305">
        <f t="shared" si="406"/>
        <v>20</v>
      </c>
      <c r="GK1305">
        <f t="shared" si="409"/>
        <v>60</v>
      </c>
      <c r="GL1305">
        <f t="shared" si="410"/>
        <v>3.7000000000000006</v>
      </c>
      <c r="GM1305">
        <f t="shared" si="411"/>
        <v>0.33333333333333337</v>
      </c>
      <c r="GN1305">
        <f t="shared" si="412"/>
        <v>9.0090090090090086E-2</v>
      </c>
      <c r="GO1305">
        <f t="shared" si="413"/>
        <v>0.88095238095238104</v>
      </c>
      <c r="GP1305">
        <f t="shared" si="416"/>
        <v>0.97574639805795238</v>
      </c>
      <c r="GQ1305">
        <f>(EA1305/0.0735)/((DZ1305/0.195*(EB1305/0.295))^0.5)</f>
        <v>1.0331259819600109</v>
      </c>
    </row>
    <row r="1306" spans="1:204">
      <c r="A1306" t="s">
        <v>6519</v>
      </c>
      <c r="B1306" t="s">
        <v>6789</v>
      </c>
      <c r="C1306" t="s">
        <v>7231</v>
      </c>
      <c r="D1306" t="s">
        <v>7223</v>
      </c>
      <c r="E1306" t="s">
        <v>7223</v>
      </c>
      <c r="F1306">
        <v>144</v>
      </c>
      <c r="G1306">
        <v>36</v>
      </c>
      <c r="H1306" t="s">
        <v>7403</v>
      </c>
      <c r="I1306" t="s">
        <v>6565</v>
      </c>
      <c r="J1306" t="s">
        <v>180</v>
      </c>
      <c r="K1306">
        <v>-19.751999999999999</v>
      </c>
      <c r="L1306">
        <v>-19.751999999999999</v>
      </c>
      <c r="M1306">
        <v>-175.95</v>
      </c>
      <c r="N1306">
        <v>-175.95</v>
      </c>
      <c r="O1306" t="s">
        <v>209</v>
      </c>
      <c r="P1306">
        <v>-2195</v>
      </c>
      <c r="Q1306">
        <v>-2375</v>
      </c>
      <c r="R1306" t="s">
        <v>6802</v>
      </c>
      <c r="S1306" t="s">
        <v>6791</v>
      </c>
      <c r="T1306" t="s">
        <v>7709</v>
      </c>
      <c r="U1306" t="s">
        <v>180</v>
      </c>
      <c r="W1306" t="s">
        <v>180</v>
      </c>
      <c r="X1306" t="s">
        <v>180</v>
      </c>
      <c r="Y1306" t="s">
        <v>180</v>
      </c>
      <c r="Z1306" t="s">
        <v>180</v>
      </c>
      <c r="AB1306" t="s">
        <v>180</v>
      </c>
      <c r="AC1306" t="s">
        <v>181</v>
      </c>
      <c r="AD1306" t="s">
        <v>180</v>
      </c>
      <c r="AE1306" t="s">
        <v>180</v>
      </c>
      <c r="AF1306" t="s">
        <v>196</v>
      </c>
      <c r="AG1306" t="s">
        <v>180</v>
      </c>
      <c r="AH1306" t="s">
        <v>6792</v>
      </c>
      <c r="AI1306">
        <v>50.45</v>
      </c>
      <c r="AJ1306">
        <v>0.68</v>
      </c>
      <c r="AK1306" t="s">
        <v>180</v>
      </c>
      <c r="AL1306">
        <v>15.97</v>
      </c>
      <c r="AM1306" t="s">
        <v>180</v>
      </c>
      <c r="AP1306">
        <v>8.2100000000000009</v>
      </c>
      <c r="AQ1306">
        <v>13.69</v>
      </c>
      <c r="AR1306">
        <v>7.62</v>
      </c>
      <c r="AS1306">
        <v>0.19</v>
      </c>
      <c r="AT1306" t="s">
        <v>180</v>
      </c>
      <c r="AU1306">
        <v>0.11</v>
      </c>
      <c r="AV1306">
        <v>1.81</v>
      </c>
      <c r="AW1306">
        <v>0.06</v>
      </c>
      <c r="AY1306" t="s">
        <v>180</v>
      </c>
      <c r="AZ1306" t="s">
        <v>180</v>
      </c>
      <c r="BA1306">
        <v>98.79</v>
      </c>
      <c r="BC1306" t="s">
        <v>180</v>
      </c>
      <c r="BD1306" t="s">
        <v>180</v>
      </c>
      <c r="BE1306" t="s">
        <v>180</v>
      </c>
      <c r="BF1306" t="s">
        <v>180</v>
      </c>
      <c r="BG1306" t="s">
        <v>180</v>
      </c>
      <c r="BH1306" t="s">
        <v>180</v>
      </c>
      <c r="BI1306" t="s">
        <v>180</v>
      </c>
      <c r="BK1306" t="s">
        <v>180</v>
      </c>
      <c r="BL1306" t="s">
        <v>180</v>
      </c>
      <c r="BN1306" t="s">
        <v>180</v>
      </c>
      <c r="BO1306" t="s">
        <v>180</v>
      </c>
      <c r="BP1306" t="s">
        <v>180</v>
      </c>
      <c r="BQ1306" t="s">
        <v>180</v>
      </c>
      <c r="BR1306" t="s">
        <v>180</v>
      </c>
      <c r="BS1306" t="s">
        <v>180</v>
      </c>
      <c r="BT1306" t="s">
        <v>180</v>
      </c>
      <c r="BU1306" t="s">
        <v>180</v>
      </c>
      <c r="BV1306" t="s">
        <v>180</v>
      </c>
      <c r="BW1306" t="s">
        <v>180</v>
      </c>
      <c r="BX1306" t="s">
        <v>180</v>
      </c>
      <c r="BY1306" t="s">
        <v>180</v>
      </c>
      <c r="BZ1306" t="s">
        <v>180</v>
      </c>
      <c r="CD1306" t="s">
        <v>180</v>
      </c>
      <c r="CE1306" t="s">
        <v>180</v>
      </c>
      <c r="CG1306" t="s">
        <v>180</v>
      </c>
      <c r="CH1306" t="s">
        <v>180</v>
      </c>
      <c r="CI1306" t="s">
        <v>180</v>
      </c>
      <c r="CJ1306" t="s">
        <v>180</v>
      </c>
      <c r="CK1306" t="s">
        <v>180</v>
      </c>
      <c r="CM1306" t="s">
        <v>180</v>
      </c>
      <c r="CN1306" t="s">
        <v>180</v>
      </c>
      <c r="CR1306">
        <v>250</v>
      </c>
      <c r="CS1306" t="s">
        <v>180</v>
      </c>
      <c r="CT1306" t="s">
        <v>180</v>
      </c>
      <c r="CV1306">
        <v>76.7</v>
      </c>
      <c r="CZ1306" t="s">
        <v>180</v>
      </c>
      <c r="DB1306" t="s">
        <v>180</v>
      </c>
      <c r="DC1306" t="s">
        <v>180</v>
      </c>
      <c r="DD1306">
        <v>1.08</v>
      </c>
      <c r="DE1306">
        <v>166.85</v>
      </c>
      <c r="DF1306">
        <v>16.27</v>
      </c>
      <c r="DG1306">
        <v>31.1</v>
      </c>
      <c r="DH1306">
        <v>0.44</v>
      </c>
      <c r="DJ1306" t="s">
        <v>180</v>
      </c>
      <c r="DK1306" t="s">
        <v>180</v>
      </c>
      <c r="DL1306" t="s">
        <v>180</v>
      </c>
      <c r="DM1306" t="s">
        <v>180</v>
      </c>
      <c r="DR1306" t="s">
        <v>180</v>
      </c>
      <c r="DS1306" t="s">
        <v>180</v>
      </c>
      <c r="DU1306">
        <v>11.86</v>
      </c>
      <c r="DV1306">
        <v>0.8</v>
      </c>
      <c r="DW1306">
        <v>2.58</v>
      </c>
      <c r="DX1306">
        <v>0.42</v>
      </c>
      <c r="DY1306">
        <v>2.58</v>
      </c>
      <c r="DZ1306">
        <v>0.87</v>
      </c>
      <c r="EA1306">
        <v>0.31</v>
      </c>
      <c r="EC1306">
        <v>0.19</v>
      </c>
      <c r="ED1306">
        <v>1.27</v>
      </c>
      <c r="EF1306">
        <v>0.83</v>
      </c>
      <c r="EH1306">
        <v>0.86</v>
      </c>
      <c r="EK1306">
        <v>0.03</v>
      </c>
      <c r="EM1306" t="s">
        <v>180</v>
      </c>
      <c r="EN1306" t="s">
        <v>180</v>
      </c>
      <c r="EO1306" t="s">
        <v>180</v>
      </c>
      <c r="EP1306" t="s">
        <v>180</v>
      </c>
      <c r="EQ1306" t="s">
        <v>180</v>
      </c>
      <c r="ER1306" t="s">
        <v>180</v>
      </c>
      <c r="ET1306">
        <v>0.53</v>
      </c>
      <c r="EV1306">
        <v>0.12</v>
      </c>
      <c r="EY1306" t="s">
        <v>180</v>
      </c>
      <c r="EZ1306" t="s">
        <v>180</v>
      </c>
      <c r="FB1306" t="s">
        <v>180</v>
      </c>
      <c r="FD1306" t="s">
        <v>180</v>
      </c>
      <c r="FF1306" t="s">
        <v>180</v>
      </c>
      <c r="FH1306" t="s">
        <v>180</v>
      </c>
      <c r="FI1306" t="s">
        <v>180</v>
      </c>
      <c r="FJ1306" t="s">
        <v>180</v>
      </c>
      <c r="FK1306" t="s">
        <v>180</v>
      </c>
      <c r="FL1306" t="s">
        <v>180</v>
      </c>
      <c r="FM1306" t="s">
        <v>180</v>
      </c>
      <c r="FN1306" t="s">
        <v>180</v>
      </c>
      <c r="FP1306" t="s">
        <v>180</v>
      </c>
      <c r="FQ1306" t="s">
        <v>180</v>
      </c>
      <c r="FR1306" t="s">
        <v>180</v>
      </c>
      <c r="FS1306" t="s">
        <v>180</v>
      </c>
      <c r="FT1306" t="s">
        <v>180</v>
      </c>
      <c r="FU1306" t="s">
        <v>180</v>
      </c>
      <c r="FV1306" t="s">
        <v>6803</v>
      </c>
      <c r="FW1306" t="s">
        <v>180</v>
      </c>
      <c r="FX1306">
        <f t="shared" si="398"/>
        <v>0.51162790697674421</v>
      </c>
      <c r="FY1306">
        <f t="shared" si="399"/>
        <v>36.162790697674424</v>
      </c>
      <c r="FZ1306">
        <f t="shared" si="400"/>
        <v>0.93023255813953498</v>
      </c>
      <c r="GA1306">
        <f t="shared" si="401"/>
        <v>1.0116279069767442</v>
      </c>
      <c r="GC1306">
        <f t="shared" si="402"/>
        <v>0.16176470588235292</v>
      </c>
      <c r="GD1306">
        <f t="shared" si="403"/>
        <v>10.255070682237246</v>
      </c>
      <c r="GE1306">
        <f t="shared" si="404"/>
        <v>64.670542635658904</v>
      </c>
      <c r="GF1306">
        <f t="shared" si="405"/>
        <v>14.824999999999999</v>
      </c>
      <c r="GG1306">
        <f t="shared" si="406"/>
        <v>26.954545454545453</v>
      </c>
      <c r="GH1306">
        <f t="shared" si="415"/>
        <v>0.20542635658914729</v>
      </c>
      <c r="GK1306">
        <f t="shared" si="409"/>
        <v>98.833333333333329</v>
      </c>
      <c r="GL1306">
        <f t="shared" si="410"/>
        <v>1.8181818181818183</v>
      </c>
      <c r="GM1306">
        <f t="shared" si="411"/>
        <v>0.27272727272727271</v>
      </c>
      <c r="GN1306">
        <f t="shared" si="412"/>
        <v>0.15</v>
      </c>
      <c r="GO1306">
        <f t="shared" si="413"/>
        <v>0.91954022988505757</v>
      </c>
      <c r="GP1306">
        <f t="shared" si="416"/>
        <v>1.0712712967669606</v>
      </c>
      <c r="GQ1306" t="e">
        <f>(EA1306/0.0735)/((DZ1306/0.195*(EB1306/0.295))^0.5)</f>
        <v>#DIV/0!</v>
      </c>
    </row>
    <row r="1307" spans="1:204">
      <c r="A1307" t="s">
        <v>6519</v>
      </c>
      <c r="B1307" t="s">
        <v>6789</v>
      </c>
      <c r="C1307" t="s">
        <v>7231</v>
      </c>
      <c r="D1307" t="s">
        <v>7223</v>
      </c>
      <c r="E1307" t="s">
        <v>7223</v>
      </c>
      <c r="F1307">
        <v>144</v>
      </c>
      <c r="G1307">
        <v>36</v>
      </c>
      <c r="H1307" t="s">
        <v>7403</v>
      </c>
      <c r="I1307" t="s">
        <v>6565</v>
      </c>
      <c r="J1307" t="s">
        <v>180</v>
      </c>
      <c r="K1307">
        <v>-19.908000000000001</v>
      </c>
      <c r="L1307">
        <v>-19.908000000000001</v>
      </c>
      <c r="M1307">
        <v>-176.05799999999999</v>
      </c>
      <c r="N1307">
        <v>-176.05799999999999</v>
      </c>
      <c r="O1307" t="s">
        <v>209</v>
      </c>
      <c r="P1307">
        <v>-2436</v>
      </c>
      <c r="Q1307">
        <v>-2527</v>
      </c>
      <c r="R1307" t="s">
        <v>6804</v>
      </c>
      <c r="S1307" t="s">
        <v>6791</v>
      </c>
      <c r="T1307" t="s">
        <v>7709</v>
      </c>
      <c r="U1307" t="s">
        <v>180</v>
      </c>
      <c r="W1307" t="s">
        <v>180</v>
      </c>
      <c r="X1307" t="s">
        <v>180</v>
      </c>
      <c r="Y1307" t="s">
        <v>180</v>
      </c>
      <c r="Z1307" t="s">
        <v>180</v>
      </c>
      <c r="AB1307" t="s">
        <v>180</v>
      </c>
      <c r="AC1307" t="s">
        <v>181</v>
      </c>
      <c r="AD1307" t="s">
        <v>180</v>
      </c>
      <c r="AE1307" t="s">
        <v>180</v>
      </c>
      <c r="AF1307" t="s">
        <v>196</v>
      </c>
      <c r="AG1307" t="s">
        <v>180</v>
      </c>
      <c r="AH1307" t="s">
        <v>6792</v>
      </c>
      <c r="AI1307">
        <v>51.32</v>
      </c>
      <c r="AJ1307">
        <v>0.89</v>
      </c>
      <c r="AK1307" t="s">
        <v>180</v>
      </c>
      <c r="AL1307">
        <v>14.93</v>
      </c>
      <c r="AM1307" t="s">
        <v>180</v>
      </c>
      <c r="AP1307">
        <v>9.2799999999999994</v>
      </c>
      <c r="AQ1307">
        <v>13.19</v>
      </c>
      <c r="AR1307">
        <v>8.14</v>
      </c>
      <c r="AS1307">
        <v>0.18</v>
      </c>
      <c r="AT1307" t="s">
        <v>180</v>
      </c>
      <c r="AU1307">
        <v>0.04</v>
      </c>
      <c r="AV1307">
        <v>1.94</v>
      </c>
      <c r="AW1307">
        <v>0.06</v>
      </c>
      <c r="AY1307" t="s">
        <v>180</v>
      </c>
      <c r="AZ1307" t="s">
        <v>180</v>
      </c>
      <c r="BA1307">
        <v>99.970000000000013</v>
      </c>
      <c r="BC1307" t="s">
        <v>180</v>
      </c>
      <c r="BD1307" t="s">
        <v>180</v>
      </c>
      <c r="BE1307" t="s">
        <v>180</v>
      </c>
      <c r="BF1307" t="s">
        <v>180</v>
      </c>
      <c r="BG1307" t="s">
        <v>180</v>
      </c>
      <c r="BH1307" t="s">
        <v>180</v>
      </c>
      <c r="BI1307" t="s">
        <v>180</v>
      </c>
      <c r="BK1307" t="s">
        <v>180</v>
      </c>
      <c r="BL1307" t="s">
        <v>180</v>
      </c>
      <c r="BN1307" t="s">
        <v>180</v>
      </c>
      <c r="BO1307" t="s">
        <v>180</v>
      </c>
      <c r="BP1307" t="s">
        <v>180</v>
      </c>
      <c r="BQ1307" t="s">
        <v>180</v>
      </c>
      <c r="BR1307" t="s">
        <v>180</v>
      </c>
      <c r="BS1307" t="s">
        <v>180</v>
      </c>
      <c r="BT1307" t="s">
        <v>180</v>
      </c>
      <c r="BU1307" t="s">
        <v>180</v>
      </c>
      <c r="BV1307" t="s">
        <v>180</v>
      </c>
      <c r="BW1307" t="s">
        <v>180</v>
      </c>
      <c r="BX1307" t="s">
        <v>180</v>
      </c>
      <c r="BY1307" t="s">
        <v>180</v>
      </c>
      <c r="BZ1307" t="s">
        <v>180</v>
      </c>
      <c r="CD1307" t="s">
        <v>180</v>
      </c>
      <c r="CE1307" t="s">
        <v>180</v>
      </c>
      <c r="CG1307" t="s">
        <v>180</v>
      </c>
      <c r="CH1307" t="s">
        <v>180</v>
      </c>
      <c r="CI1307" t="s">
        <v>180</v>
      </c>
      <c r="CJ1307" t="s">
        <v>180</v>
      </c>
      <c r="CK1307" t="s">
        <v>180</v>
      </c>
      <c r="CM1307" t="s">
        <v>180</v>
      </c>
      <c r="CN1307" t="s">
        <v>180</v>
      </c>
      <c r="CS1307" t="s">
        <v>180</v>
      </c>
      <c r="CT1307" t="s">
        <v>180</v>
      </c>
      <c r="CZ1307" t="s">
        <v>180</v>
      </c>
      <c r="DB1307" t="s">
        <v>180</v>
      </c>
      <c r="DC1307" t="s">
        <v>180</v>
      </c>
      <c r="DD1307">
        <v>0.61</v>
      </c>
      <c r="DE1307">
        <v>55.41</v>
      </c>
      <c r="DF1307">
        <v>19.940000000000001</v>
      </c>
      <c r="DG1307">
        <v>43.1</v>
      </c>
      <c r="DH1307">
        <v>0.63</v>
      </c>
      <c r="DJ1307" t="s">
        <v>180</v>
      </c>
      <c r="DK1307" t="s">
        <v>180</v>
      </c>
      <c r="DL1307" t="s">
        <v>180</v>
      </c>
      <c r="DM1307" t="s">
        <v>180</v>
      </c>
      <c r="DR1307" t="s">
        <v>180</v>
      </c>
      <c r="DS1307" t="s">
        <v>180</v>
      </c>
      <c r="DU1307">
        <v>6.4</v>
      </c>
      <c r="DV1307">
        <v>1.1499999999999999</v>
      </c>
      <c r="DW1307">
        <v>3.89</v>
      </c>
      <c r="DX1307">
        <v>0.73</v>
      </c>
      <c r="DY1307">
        <v>4.7699999999999996</v>
      </c>
      <c r="DZ1307">
        <v>1.56</v>
      </c>
      <c r="EA1307">
        <v>0.6</v>
      </c>
      <c r="EC1307">
        <v>0.38</v>
      </c>
      <c r="ED1307">
        <v>3.07</v>
      </c>
      <c r="EE1307">
        <v>0.69</v>
      </c>
      <c r="EF1307">
        <v>1.97</v>
      </c>
      <c r="EH1307">
        <v>2.29</v>
      </c>
      <c r="EK1307">
        <v>0.04</v>
      </c>
      <c r="EM1307" t="s">
        <v>180</v>
      </c>
      <c r="EN1307" t="s">
        <v>180</v>
      </c>
      <c r="EO1307" t="s">
        <v>180</v>
      </c>
      <c r="EP1307" t="s">
        <v>180</v>
      </c>
      <c r="EQ1307" t="s">
        <v>180</v>
      </c>
      <c r="ER1307" t="s">
        <v>180</v>
      </c>
      <c r="ET1307">
        <v>0.56000000000000005</v>
      </c>
      <c r="EV1307">
        <v>0.06</v>
      </c>
      <c r="EX1307">
        <v>0.51305000000000001</v>
      </c>
      <c r="EY1307" t="s">
        <v>180</v>
      </c>
      <c r="EZ1307" t="s">
        <v>180</v>
      </c>
      <c r="FA1307">
        <v>0.70319799999999999</v>
      </c>
      <c r="FB1307" t="s">
        <v>180</v>
      </c>
      <c r="FD1307" t="s">
        <v>180</v>
      </c>
      <c r="FF1307" t="s">
        <v>180</v>
      </c>
      <c r="FH1307" t="s">
        <v>180</v>
      </c>
      <c r="FI1307" t="s">
        <v>180</v>
      </c>
      <c r="FJ1307" t="s">
        <v>180</v>
      </c>
      <c r="FK1307" t="s">
        <v>180</v>
      </c>
      <c r="FL1307" t="s">
        <v>180</v>
      </c>
      <c r="FM1307" t="s">
        <v>180</v>
      </c>
      <c r="FN1307" t="s">
        <v>180</v>
      </c>
      <c r="FP1307" t="s">
        <v>180</v>
      </c>
      <c r="FQ1307" t="s">
        <v>180</v>
      </c>
      <c r="FR1307" t="s">
        <v>180</v>
      </c>
      <c r="FS1307" t="s">
        <v>180</v>
      </c>
      <c r="FT1307" t="s">
        <v>180</v>
      </c>
      <c r="FU1307" t="s">
        <v>180</v>
      </c>
      <c r="FV1307" t="s">
        <v>6805</v>
      </c>
      <c r="FW1307" t="s">
        <v>180</v>
      </c>
      <c r="FX1307">
        <f t="shared" si="398"/>
        <v>0.27510917030567683</v>
      </c>
      <c r="FY1307">
        <f t="shared" si="399"/>
        <v>18.820960698689955</v>
      </c>
      <c r="FZ1307">
        <f t="shared" si="400"/>
        <v>0.50218340611353707</v>
      </c>
      <c r="GA1307">
        <f t="shared" si="401"/>
        <v>0.68122270742358082</v>
      </c>
      <c r="GC1307">
        <f t="shared" si="402"/>
        <v>4.49438202247191E-2</v>
      </c>
      <c r="GD1307">
        <f t="shared" si="403"/>
        <v>2.7788365095285856</v>
      </c>
      <c r="GE1307">
        <f t="shared" si="404"/>
        <v>11.616352201257863</v>
      </c>
      <c r="GF1307">
        <f t="shared" si="405"/>
        <v>5.5652173913043486</v>
      </c>
      <c r="GG1307">
        <f t="shared" si="406"/>
        <v>10.15873015873016</v>
      </c>
      <c r="GH1307">
        <f t="shared" si="415"/>
        <v>0.14395886889460155</v>
      </c>
      <c r="GK1307">
        <f t="shared" si="409"/>
        <v>106.66666666666667</v>
      </c>
      <c r="GL1307">
        <f t="shared" si="410"/>
        <v>1.8253968253968254</v>
      </c>
      <c r="GM1307">
        <f t="shared" si="411"/>
        <v>9.5238095238095233E-2</v>
      </c>
      <c r="GN1307">
        <f t="shared" si="412"/>
        <v>5.2173913043478265E-2</v>
      </c>
      <c r="GO1307">
        <f t="shared" si="413"/>
        <v>0.73717948717948711</v>
      </c>
      <c r="GP1307">
        <f t="shared" si="416"/>
        <v>1.0218535371147046</v>
      </c>
      <c r="GQ1307" t="e">
        <f>(EA1307/0.0735)/((DZ1307/0.195*(EB1307/0.295))^0.5)</f>
        <v>#DIV/0!</v>
      </c>
      <c r="GR1307">
        <v>0.51305000000000001</v>
      </c>
      <c r="GS1307">
        <v>0.70319799999999999</v>
      </c>
    </row>
    <row r="1308" spans="1:204">
      <c r="A1308" t="s">
        <v>6519</v>
      </c>
      <c r="B1308" t="s">
        <v>6789</v>
      </c>
      <c r="C1308" t="s">
        <v>7231</v>
      </c>
      <c r="D1308" t="s">
        <v>7223</v>
      </c>
      <c r="E1308" t="s">
        <v>7223</v>
      </c>
      <c r="F1308">
        <v>144</v>
      </c>
      <c r="G1308">
        <v>36</v>
      </c>
      <c r="H1308" t="s">
        <v>7403</v>
      </c>
      <c r="I1308" t="s">
        <v>6565</v>
      </c>
      <c r="J1308" t="s">
        <v>180</v>
      </c>
      <c r="K1308">
        <v>-20.111999999999998</v>
      </c>
      <c r="L1308">
        <v>-20.111999999999998</v>
      </c>
      <c r="M1308">
        <v>-176.155</v>
      </c>
      <c r="N1308">
        <v>-176.155</v>
      </c>
      <c r="O1308" t="s">
        <v>209</v>
      </c>
      <c r="P1308">
        <v>-2590</v>
      </c>
      <c r="Q1308">
        <v>-2690</v>
      </c>
      <c r="R1308" t="s">
        <v>6806</v>
      </c>
      <c r="S1308" t="s">
        <v>6791</v>
      </c>
      <c r="T1308" t="s">
        <v>7709</v>
      </c>
      <c r="U1308" t="s">
        <v>180</v>
      </c>
      <c r="W1308" t="s">
        <v>180</v>
      </c>
      <c r="X1308" t="s">
        <v>180</v>
      </c>
      <c r="Y1308" t="s">
        <v>180</v>
      </c>
      <c r="Z1308" t="s">
        <v>180</v>
      </c>
      <c r="AB1308" t="s">
        <v>180</v>
      </c>
      <c r="AC1308" t="s">
        <v>181</v>
      </c>
      <c r="AD1308" t="s">
        <v>180</v>
      </c>
      <c r="AE1308" t="s">
        <v>180</v>
      </c>
      <c r="AF1308" t="s">
        <v>196</v>
      </c>
      <c r="AG1308" t="s">
        <v>180</v>
      </c>
      <c r="AH1308" t="s">
        <v>6792</v>
      </c>
      <c r="AI1308">
        <v>51.56</v>
      </c>
      <c r="AJ1308">
        <v>1.07</v>
      </c>
      <c r="AK1308" t="s">
        <v>180</v>
      </c>
      <c r="AL1308">
        <v>14.52</v>
      </c>
      <c r="AM1308" t="s">
        <v>180</v>
      </c>
      <c r="AP1308">
        <v>10.15</v>
      </c>
      <c r="AQ1308">
        <v>12.61</v>
      </c>
      <c r="AR1308">
        <v>7.73</v>
      </c>
      <c r="AS1308">
        <v>0.18</v>
      </c>
      <c r="AT1308" t="s">
        <v>180</v>
      </c>
      <c r="AU1308">
        <v>0.05</v>
      </c>
      <c r="AV1308">
        <v>1.99</v>
      </c>
      <c r="AW1308">
        <v>0.09</v>
      </c>
      <c r="AY1308" t="s">
        <v>180</v>
      </c>
      <c r="AZ1308" t="s">
        <v>180</v>
      </c>
      <c r="BA1308">
        <v>99.950000000000017</v>
      </c>
      <c r="BC1308" t="s">
        <v>180</v>
      </c>
      <c r="BD1308" t="s">
        <v>180</v>
      </c>
      <c r="BE1308" t="s">
        <v>180</v>
      </c>
      <c r="BF1308" t="s">
        <v>180</v>
      </c>
      <c r="BG1308" t="s">
        <v>180</v>
      </c>
      <c r="BH1308" t="s">
        <v>180</v>
      </c>
      <c r="BI1308" t="s">
        <v>180</v>
      </c>
      <c r="BK1308" t="s">
        <v>180</v>
      </c>
      <c r="BL1308" t="s">
        <v>180</v>
      </c>
      <c r="BN1308" t="s">
        <v>180</v>
      </c>
      <c r="BO1308" t="s">
        <v>180</v>
      </c>
      <c r="BP1308" t="s">
        <v>180</v>
      </c>
      <c r="BQ1308" t="s">
        <v>180</v>
      </c>
      <c r="BR1308" t="s">
        <v>180</v>
      </c>
      <c r="BS1308" t="s">
        <v>180</v>
      </c>
      <c r="BT1308" t="s">
        <v>180</v>
      </c>
      <c r="BU1308" t="s">
        <v>180</v>
      </c>
      <c r="BV1308" t="s">
        <v>180</v>
      </c>
      <c r="BW1308" t="s">
        <v>180</v>
      </c>
      <c r="BX1308" t="s">
        <v>180</v>
      </c>
      <c r="BY1308" t="s">
        <v>180</v>
      </c>
      <c r="BZ1308" t="s">
        <v>180</v>
      </c>
      <c r="CD1308" t="s">
        <v>180</v>
      </c>
      <c r="CE1308" t="s">
        <v>180</v>
      </c>
      <c r="CG1308" t="s">
        <v>180</v>
      </c>
      <c r="CH1308" t="s">
        <v>180</v>
      </c>
      <c r="CI1308" t="s">
        <v>180</v>
      </c>
      <c r="CJ1308" t="s">
        <v>180</v>
      </c>
      <c r="CK1308" t="s">
        <v>180</v>
      </c>
      <c r="CM1308" t="s">
        <v>180</v>
      </c>
      <c r="CN1308" t="s">
        <v>180</v>
      </c>
      <c r="CR1308">
        <v>184</v>
      </c>
      <c r="CS1308" t="s">
        <v>180</v>
      </c>
      <c r="CT1308" t="s">
        <v>180</v>
      </c>
      <c r="CV1308">
        <v>74</v>
      </c>
      <c r="CZ1308" t="s">
        <v>180</v>
      </c>
      <c r="DB1308" t="s">
        <v>180</v>
      </c>
      <c r="DC1308" t="s">
        <v>180</v>
      </c>
      <c r="DD1308">
        <v>0.94</v>
      </c>
      <c r="DE1308">
        <v>94.57</v>
      </c>
      <c r="DF1308">
        <v>29.86</v>
      </c>
      <c r="DG1308">
        <v>57.3</v>
      </c>
      <c r="DH1308">
        <v>0.64</v>
      </c>
      <c r="DJ1308" t="s">
        <v>180</v>
      </c>
      <c r="DK1308" t="s">
        <v>180</v>
      </c>
      <c r="DL1308" t="s">
        <v>180</v>
      </c>
      <c r="DM1308" t="s">
        <v>180</v>
      </c>
      <c r="DR1308" t="s">
        <v>180</v>
      </c>
      <c r="DS1308" t="s">
        <v>180</v>
      </c>
      <c r="DU1308">
        <v>9.84</v>
      </c>
      <c r="DV1308">
        <v>2.3199999999999998</v>
      </c>
      <c r="DW1308">
        <v>7.05</v>
      </c>
      <c r="DX1308">
        <v>1.53</v>
      </c>
      <c r="DY1308">
        <v>8.01</v>
      </c>
      <c r="DZ1308">
        <v>3.07</v>
      </c>
      <c r="EA1308">
        <v>1.08</v>
      </c>
      <c r="EC1308">
        <v>0.79</v>
      </c>
      <c r="ED1308">
        <v>5.45</v>
      </c>
      <c r="EE1308">
        <v>1.1599999999999999</v>
      </c>
      <c r="EF1308">
        <v>3.69</v>
      </c>
      <c r="EH1308">
        <v>4.1900000000000004</v>
      </c>
      <c r="EK1308">
        <v>0.05</v>
      </c>
      <c r="EM1308" t="s">
        <v>180</v>
      </c>
      <c r="EN1308" t="s">
        <v>180</v>
      </c>
      <c r="EO1308" t="s">
        <v>180</v>
      </c>
      <c r="EP1308" t="s">
        <v>180</v>
      </c>
      <c r="EQ1308" t="s">
        <v>180</v>
      </c>
      <c r="ER1308" t="s">
        <v>180</v>
      </c>
      <c r="ET1308">
        <v>0.6</v>
      </c>
      <c r="EV1308">
        <v>0.09</v>
      </c>
      <c r="EX1308">
        <v>0.51307899999999995</v>
      </c>
      <c r="EY1308" t="s">
        <v>180</v>
      </c>
      <c r="EZ1308" t="s">
        <v>180</v>
      </c>
      <c r="FA1308">
        <v>0.70311299999999999</v>
      </c>
      <c r="FB1308" t="s">
        <v>180</v>
      </c>
      <c r="FD1308" t="s">
        <v>180</v>
      </c>
      <c r="FF1308" t="s">
        <v>180</v>
      </c>
      <c r="FH1308" t="s">
        <v>180</v>
      </c>
      <c r="FI1308" t="s">
        <v>180</v>
      </c>
      <c r="FJ1308" t="s">
        <v>180</v>
      </c>
      <c r="FK1308" t="s">
        <v>180</v>
      </c>
      <c r="FL1308" t="s">
        <v>180</v>
      </c>
      <c r="FM1308" t="s">
        <v>180</v>
      </c>
      <c r="FN1308" t="s">
        <v>180</v>
      </c>
      <c r="FP1308" t="s">
        <v>180</v>
      </c>
      <c r="FQ1308" t="s">
        <v>180</v>
      </c>
      <c r="FR1308" t="s">
        <v>180</v>
      </c>
      <c r="FS1308" t="s">
        <v>180</v>
      </c>
      <c r="FT1308" t="s">
        <v>180</v>
      </c>
      <c r="FU1308" t="s">
        <v>180</v>
      </c>
      <c r="FV1308" t="s">
        <v>6807</v>
      </c>
      <c r="FW1308" t="s">
        <v>180</v>
      </c>
      <c r="FX1308">
        <f t="shared" si="398"/>
        <v>0.15274463007159902</v>
      </c>
      <c r="FY1308">
        <f t="shared" si="399"/>
        <v>13.67541766109785</v>
      </c>
      <c r="FZ1308">
        <f t="shared" si="400"/>
        <v>0.55369928400954649</v>
      </c>
      <c r="GA1308">
        <f t="shared" si="401"/>
        <v>0.73269689737470156</v>
      </c>
      <c r="GC1308">
        <f t="shared" si="402"/>
        <v>4.6728971962616821E-2</v>
      </c>
      <c r="GD1308">
        <f t="shared" si="403"/>
        <v>3.1671131949095779</v>
      </c>
      <c r="GE1308">
        <f t="shared" si="404"/>
        <v>11.80649188514357</v>
      </c>
      <c r="GF1308">
        <f t="shared" si="405"/>
        <v>4.2413793103448274</v>
      </c>
      <c r="GG1308">
        <f t="shared" si="406"/>
        <v>15.375</v>
      </c>
      <c r="GH1308">
        <f t="shared" si="415"/>
        <v>8.5106382978723402E-2</v>
      </c>
      <c r="GK1308">
        <f t="shared" si="409"/>
        <v>109.33333333333334</v>
      </c>
      <c r="GL1308">
        <f t="shared" si="410"/>
        <v>3.6249999999999996</v>
      </c>
      <c r="GM1308">
        <f t="shared" si="411"/>
        <v>0.140625</v>
      </c>
      <c r="GN1308">
        <f t="shared" si="412"/>
        <v>3.8793103448275863E-2</v>
      </c>
      <c r="GO1308">
        <f t="shared" si="413"/>
        <v>0.75570032573289903</v>
      </c>
      <c r="GP1308">
        <f t="shared" si="416"/>
        <v>0.90063497996771724</v>
      </c>
      <c r="GQ1308" t="e">
        <f>(EA1308/0.0735)/((DZ1308/0.195*(EB1308/0.295))^0.5)</f>
        <v>#DIV/0!</v>
      </c>
      <c r="GR1308">
        <v>0.51307899999999995</v>
      </c>
      <c r="GS1308">
        <v>0.70311299999999999</v>
      </c>
    </row>
    <row r="1309" spans="1:204">
      <c r="A1309" t="s">
        <v>6519</v>
      </c>
      <c r="B1309" t="s">
        <v>6639</v>
      </c>
      <c r="C1309" t="s">
        <v>7231</v>
      </c>
      <c r="D1309" t="s">
        <v>7223</v>
      </c>
      <c r="E1309" t="s">
        <v>7223</v>
      </c>
      <c r="F1309">
        <v>144</v>
      </c>
      <c r="G1309">
        <v>36</v>
      </c>
      <c r="H1309" t="s">
        <v>7403</v>
      </c>
      <c r="I1309" t="s">
        <v>6612</v>
      </c>
      <c r="J1309" t="s">
        <v>180</v>
      </c>
      <c r="K1309">
        <v>-19.381</v>
      </c>
      <c r="L1309">
        <v>-19.381</v>
      </c>
      <c r="M1309">
        <v>-175.96100000000001</v>
      </c>
      <c r="N1309">
        <v>-175.96100000000001</v>
      </c>
      <c r="O1309" t="s">
        <v>209</v>
      </c>
      <c r="P1309">
        <v>3004</v>
      </c>
      <c r="Q1309">
        <v>3004</v>
      </c>
      <c r="R1309" t="s">
        <v>6640</v>
      </c>
      <c r="S1309" t="s">
        <v>6641</v>
      </c>
      <c r="T1309" t="s">
        <v>7709</v>
      </c>
      <c r="X1309" t="s">
        <v>180</v>
      </c>
      <c r="Y1309" t="s">
        <v>180</v>
      </c>
      <c r="Z1309" t="s">
        <v>180</v>
      </c>
      <c r="AB1309" t="s">
        <v>180</v>
      </c>
      <c r="AC1309" t="s">
        <v>181</v>
      </c>
      <c r="AD1309" t="s">
        <v>180</v>
      </c>
      <c r="AE1309" t="s">
        <v>180</v>
      </c>
      <c r="AF1309" t="s">
        <v>180</v>
      </c>
      <c r="AG1309" t="s">
        <v>180</v>
      </c>
      <c r="AH1309" t="s">
        <v>6642</v>
      </c>
      <c r="AI1309">
        <v>50.55</v>
      </c>
      <c r="AJ1309">
        <v>0.97</v>
      </c>
      <c r="AK1309" t="s">
        <v>180</v>
      </c>
      <c r="AL1309">
        <v>14.56</v>
      </c>
      <c r="AM1309" t="s">
        <v>180</v>
      </c>
      <c r="AP1309">
        <v>9.77</v>
      </c>
      <c r="AQ1309">
        <v>12.52</v>
      </c>
      <c r="AR1309">
        <v>8.06</v>
      </c>
      <c r="AS1309">
        <v>0.19</v>
      </c>
      <c r="AT1309" t="s">
        <v>180</v>
      </c>
      <c r="AU1309">
        <v>3.9E-2</v>
      </c>
      <c r="AV1309">
        <v>2.27</v>
      </c>
      <c r="AW1309">
        <v>6.5000000000000002E-2</v>
      </c>
      <c r="AX1309">
        <v>0.22900000000000001</v>
      </c>
      <c r="AY1309" t="s">
        <v>180</v>
      </c>
      <c r="AZ1309" t="s">
        <v>180</v>
      </c>
      <c r="BA1309">
        <v>98.993999999999986</v>
      </c>
      <c r="BC1309" t="s">
        <v>180</v>
      </c>
      <c r="BD1309" t="s">
        <v>2446</v>
      </c>
      <c r="BE1309" t="s">
        <v>2442</v>
      </c>
      <c r="BF1309" t="s">
        <v>180</v>
      </c>
      <c r="BG1309" t="s">
        <v>180</v>
      </c>
      <c r="BH1309" t="s">
        <v>180</v>
      </c>
      <c r="BI1309" t="s">
        <v>180</v>
      </c>
      <c r="BK1309" t="s">
        <v>180</v>
      </c>
      <c r="BL1309" t="s">
        <v>6643</v>
      </c>
      <c r="BN1309" t="s">
        <v>180</v>
      </c>
      <c r="BO1309" t="s">
        <v>180</v>
      </c>
      <c r="BP1309" t="s">
        <v>180</v>
      </c>
      <c r="BQ1309" t="s">
        <v>180</v>
      </c>
      <c r="BR1309" t="s">
        <v>180</v>
      </c>
      <c r="BS1309" t="s">
        <v>180</v>
      </c>
      <c r="BT1309" t="s">
        <v>180</v>
      </c>
      <c r="BU1309" t="s">
        <v>180</v>
      </c>
      <c r="BV1309" t="s">
        <v>180</v>
      </c>
      <c r="BW1309" t="s">
        <v>180</v>
      </c>
      <c r="BX1309" t="s">
        <v>180</v>
      </c>
      <c r="BY1309" t="s">
        <v>180</v>
      </c>
      <c r="BZ1309" t="s">
        <v>180</v>
      </c>
      <c r="CA1309">
        <v>5.43</v>
      </c>
      <c r="CD1309" t="s">
        <v>180</v>
      </c>
      <c r="CE1309" t="s">
        <v>180</v>
      </c>
      <c r="CG1309" t="s">
        <v>180</v>
      </c>
      <c r="CH1309" t="s">
        <v>180</v>
      </c>
      <c r="CI1309" t="s">
        <v>180</v>
      </c>
      <c r="CJ1309" t="s">
        <v>180</v>
      </c>
      <c r="CK1309" t="s">
        <v>180</v>
      </c>
      <c r="CM1309" t="s">
        <v>180</v>
      </c>
      <c r="CN1309" t="s">
        <v>180</v>
      </c>
      <c r="CO1309">
        <v>41.9</v>
      </c>
      <c r="CQ1309">
        <v>276</v>
      </c>
      <c r="CR1309">
        <v>339</v>
      </c>
      <c r="CS1309" t="s">
        <v>180</v>
      </c>
      <c r="CT1309" t="s">
        <v>180</v>
      </c>
      <c r="CU1309">
        <v>42.9</v>
      </c>
      <c r="CV1309">
        <v>81</v>
      </c>
      <c r="CW1309">
        <v>94</v>
      </c>
      <c r="CX1309">
        <v>75.2</v>
      </c>
      <c r="CY1309">
        <v>13.4</v>
      </c>
      <c r="CZ1309" t="s">
        <v>180</v>
      </c>
      <c r="DB1309" t="s">
        <v>180</v>
      </c>
      <c r="DC1309" t="s">
        <v>180</v>
      </c>
      <c r="DD1309">
        <v>0.67</v>
      </c>
      <c r="DE1309">
        <v>68</v>
      </c>
      <c r="DF1309">
        <v>26</v>
      </c>
      <c r="DG1309">
        <v>48.7</v>
      </c>
      <c r="DH1309">
        <v>0.84</v>
      </c>
      <c r="DJ1309" t="s">
        <v>180</v>
      </c>
      <c r="DK1309" t="s">
        <v>180</v>
      </c>
      <c r="DL1309" t="s">
        <v>180</v>
      </c>
      <c r="DM1309" t="s">
        <v>180</v>
      </c>
      <c r="DP1309">
        <v>0.53</v>
      </c>
      <c r="DR1309" t="s">
        <v>180</v>
      </c>
      <c r="DS1309" t="s">
        <v>180</v>
      </c>
      <c r="DT1309">
        <v>8.0000000000000002E-3</v>
      </c>
      <c r="DU1309">
        <v>6.6</v>
      </c>
      <c r="DV1309">
        <v>1.41</v>
      </c>
      <c r="DW1309">
        <v>4.91</v>
      </c>
      <c r="DX1309">
        <v>0.92</v>
      </c>
      <c r="DY1309">
        <v>5.36</v>
      </c>
      <c r="DZ1309">
        <v>2.0699999999999998</v>
      </c>
      <c r="EA1309">
        <v>0.77</v>
      </c>
      <c r="EB1309">
        <v>0.59</v>
      </c>
      <c r="EC1309">
        <v>3.23</v>
      </c>
      <c r="ED1309">
        <v>4.0999999999999996</v>
      </c>
      <c r="EE1309">
        <v>0.94</v>
      </c>
      <c r="EF1309">
        <v>2.65</v>
      </c>
      <c r="EH1309">
        <v>2.64</v>
      </c>
      <c r="EI1309">
        <v>0.42</v>
      </c>
      <c r="EJ1309">
        <v>1.4</v>
      </c>
      <c r="EK1309">
        <v>6.7000000000000004E-2</v>
      </c>
      <c r="EM1309" t="s">
        <v>180</v>
      </c>
      <c r="EN1309" t="s">
        <v>180</v>
      </c>
      <c r="EO1309" t="s">
        <v>180</v>
      </c>
      <c r="EP1309" t="s">
        <v>180</v>
      </c>
      <c r="EQ1309" t="s">
        <v>180</v>
      </c>
      <c r="ER1309" t="s">
        <v>180</v>
      </c>
      <c r="ES1309">
        <v>7.0000000000000001E-3</v>
      </c>
      <c r="ET1309">
        <v>0.33</v>
      </c>
      <c r="EV1309">
        <v>7.3999999999999996E-2</v>
      </c>
      <c r="EW1309">
        <v>1.7999999999999999E-2</v>
      </c>
      <c r="EY1309" t="s">
        <v>180</v>
      </c>
      <c r="EZ1309" t="s">
        <v>180</v>
      </c>
      <c r="FB1309" t="s">
        <v>180</v>
      </c>
      <c r="FD1309" t="s">
        <v>180</v>
      </c>
      <c r="FF1309" t="s">
        <v>180</v>
      </c>
      <c r="FH1309" t="s">
        <v>180</v>
      </c>
      <c r="FI1309" t="s">
        <v>180</v>
      </c>
      <c r="FJ1309" t="s">
        <v>180</v>
      </c>
      <c r="FK1309" t="s">
        <v>180</v>
      </c>
      <c r="FL1309" t="s">
        <v>180</v>
      </c>
      <c r="FM1309" t="s">
        <v>180</v>
      </c>
      <c r="FN1309" t="s">
        <v>180</v>
      </c>
      <c r="FP1309" t="s">
        <v>180</v>
      </c>
      <c r="FQ1309" t="s">
        <v>180</v>
      </c>
      <c r="FR1309" t="s">
        <v>180</v>
      </c>
      <c r="FS1309" t="s">
        <v>180</v>
      </c>
      <c r="FT1309" t="s">
        <v>180</v>
      </c>
      <c r="FU1309" t="s">
        <v>180</v>
      </c>
      <c r="FV1309" t="s">
        <v>6644</v>
      </c>
      <c r="FW1309" t="s">
        <v>180</v>
      </c>
      <c r="FX1309">
        <f t="shared" si="398"/>
        <v>0.31818181818181818</v>
      </c>
      <c r="FY1309">
        <f t="shared" si="399"/>
        <v>18.446969696969695</v>
      </c>
      <c r="FZ1309">
        <f t="shared" si="400"/>
        <v>0.53409090909090906</v>
      </c>
      <c r="GA1309">
        <f t="shared" si="401"/>
        <v>0.78409090909090895</v>
      </c>
      <c r="GB1309">
        <f t="shared" si="414"/>
        <v>0.22348484848484845</v>
      </c>
      <c r="GC1309">
        <f t="shared" si="402"/>
        <v>4.0206185567010312E-2</v>
      </c>
      <c r="GD1309">
        <f t="shared" si="403"/>
        <v>2.6153846153846154</v>
      </c>
      <c r="GE1309">
        <f t="shared" si="404"/>
        <v>12.686567164179104</v>
      </c>
      <c r="GF1309">
        <f t="shared" si="405"/>
        <v>4.6808510638297873</v>
      </c>
      <c r="GG1309">
        <f t="shared" si="406"/>
        <v>7.8571428571428568</v>
      </c>
      <c r="GH1309">
        <f t="shared" si="415"/>
        <v>6.720977596741344E-2</v>
      </c>
      <c r="GI1309">
        <f t="shared" si="407"/>
        <v>2.1428571428571429E-2</v>
      </c>
      <c r="GJ1309">
        <f t="shared" si="408"/>
        <v>0.24324324324324323</v>
      </c>
      <c r="GK1309">
        <f t="shared" si="409"/>
        <v>89.189189189189193</v>
      </c>
      <c r="GL1309">
        <f t="shared" si="410"/>
        <v>1.6785714285714286</v>
      </c>
      <c r="GM1309">
        <f t="shared" si="411"/>
        <v>8.8095238095238088E-2</v>
      </c>
      <c r="GN1309">
        <f t="shared" si="412"/>
        <v>5.2482269503546099E-2</v>
      </c>
      <c r="GO1309">
        <f t="shared" si="413"/>
        <v>0.6811594202898551</v>
      </c>
      <c r="GP1309">
        <f t="shared" si="416"/>
        <v>1.0375939328031742</v>
      </c>
      <c r="GQ1309">
        <f>(EA1309/0.0735)/((DZ1309/0.195*(EB1309/0.295))^0.5)</f>
        <v>2.2736338226444626</v>
      </c>
    </row>
    <row r="1310" spans="1:204">
      <c r="A1310" t="s">
        <v>6519</v>
      </c>
      <c r="B1310" t="s">
        <v>6639</v>
      </c>
      <c r="C1310" t="s">
        <v>7231</v>
      </c>
      <c r="D1310" t="s">
        <v>7223</v>
      </c>
      <c r="E1310" t="s">
        <v>7223</v>
      </c>
      <c r="F1310">
        <v>144</v>
      </c>
      <c r="G1310">
        <v>36</v>
      </c>
      <c r="H1310" t="s">
        <v>7403</v>
      </c>
      <c r="I1310" t="s">
        <v>6612</v>
      </c>
      <c r="J1310" t="s">
        <v>180</v>
      </c>
      <c r="K1310">
        <v>-19.452000000000002</v>
      </c>
      <c r="L1310">
        <v>-19.452000000000002</v>
      </c>
      <c r="M1310">
        <v>-175.958</v>
      </c>
      <c r="N1310">
        <v>-175.958</v>
      </c>
      <c r="O1310" t="s">
        <v>209</v>
      </c>
      <c r="P1310">
        <v>2871</v>
      </c>
      <c r="Q1310">
        <v>2871</v>
      </c>
      <c r="R1310" t="s">
        <v>6645</v>
      </c>
      <c r="S1310" t="s">
        <v>6641</v>
      </c>
      <c r="T1310" t="s">
        <v>7709</v>
      </c>
      <c r="X1310" t="s">
        <v>180</v>
      </c>
      <c r="Y1310" t="s">
        <v>180</v>
      </c>
      <c r="Z1310" t="s">
        <v>180</v>
      </c>
      <c r="AB1310" t="s">
        <v>180</v>
      </c>
      <c r="AC1310" t="s">
        <v>181</v>
      </c>
      <c r="AD1310" t="s">
        <v>180</v>
      </c>
      <c r="AE1310" t="s">
        <v>180</v>
      </c>
      <c r="AF1310" t="s">
        <v>180</v>
      </c>
      <c r="AG1310" t="s">
        <v>180</v>
      </c>
      <c r="AH1310" t="s">
        <v>6642</v>
      </c>
      <c r="AI1310">
        <v>50.99</v>
      </c>
      <c r="AJ1310">
        <v>0.92</v>
      </c>
      <c r="AK1310" t="s">
        <v>180</v>
      </c>
      <c r="AL1310">
        <v>14.83</v>
      </c>
      <c r="AM1310" t="s">
        <v>180</v>
      </c>
      <c r="AP1310">
        <v>9.8000000000000007</v>
      </c>
      <c r="AQ1310">
        <v>12.47</v>
      </c>
      <c r="AR1310">
        <v>8.2100000000000009</v>
      </c>
      <c r="AS1310">
        <v>0.19</v>
      </c>
      <c r="AT1310" t="s">
        <v>180</v>
      </c>
      <c r="AU1310">
        <v>3.7999999999999999E-2</v>
      </c>
      <c r="AV1310">
        <v>2.23</v>
      </c>
      <c r="AW1310">
        <v>7.2999999999999995E-2</v>
      </c>
      <c r="AX1310">
        <v>0.24199999999999999</v>
      </c>
      <c r="AY1310" t="s">
        <v>180</v>
      </c>
      <c r="AZ1310" t="s">
        <v>180</v>
      </c>
      <c r="BA1310">
        <v>99.750999999999991</v>
      </c>
      <c r="BC1310" t="s">
        <v>180</v>
      </c>
      <c r="BD1310" t="s">
        <v>6646</v>
      </c>
      <c r="BE1310" t="s">
        <v>6647</v>
      </c>
      <c r="BF1310" t="s">
        <v>180</v>
      </c>
      <c r="BG1310" t="s">
        <v>180</v>
      </c>
      <c r="BH1310" t="s">
        <v>180</v>
      </c>
      <c r="BI1310" t="s">
        <v>180</v>
      </c>
      <c r="BK1310" t="s">
        <v>180</v>
      </c>
      <c r="BL1310" t="s">
        <v>6648</v>
      </c>
      <c r="BN1310" t="s">
        <v>180</v>
      </c>
      <c r="BO1310" t="s">
        <v>180</v>
      </c>
      <c r="BP1310" t="s">
        <v>180</v>
      </c>
      <c r="BQ1310" t="s">
        <v>180</v>
      </c>
      <c r="BR1310" t="s">
        <v>180</v>
      </c>
      <c r="BS1310" t="s">
        <v>180</v>
      </c>
      <c r="BT1310" t="s">
        <v>180</v>
      </c>
      <c r="BU1310" t="s">
        <v>180</v>
      </c>
      <c r="BV1310" t="s">
        <v>180</v>
      </c>
      <c r="BW1310" t="s">
        <v>180</v>
      </c>
      <c r="BX1310" t="s">
        <v>180</v>
      </c>
      <c r="BY1310" t="s">
        <v>180</v>
      </c>
      <c r="BZ1310" t="s">
        <v>180</v>
      </c>
      <c r="CA1310">
        <v>5.47</v>
      </c>
      <c r="CD1310" t="s">
        <v>180</v>
      </c>
      <c r="CE1310" t="s">
        <v>180</v>
      </c>
      <c r="CG1310" t="s">
        <v>180</v>
      </c>
      <c r="CH1310" t="s">
        <v>180</v>
      </c>
      <c r="CI1310" t="s">
        <v>180</v>
      </c>
      <c r="CJ1310" t="s">
        <v>180</v>
      </c>
      <c r="CK1310" t="s">
        <v>180</v>
      </c>
      <c r="CM1310" t="s">
        <v>180</v>
      </c>
      <c r="CN1310" t="s">
        <v>180</v>
      </c>
      <c r="CO1310">
        <v>43.4</v>
      </c>
      <c r="CQ1310">
        <v>281</v>
      </c>
      <c r="CR1310">
        <v>404</v>
      </c>
      <c r="CS1310" t="s">
        <v>180</v>
      </c>
      <c r="CT1310" t="s">
        <v>180</v>
      </c>
      <c r="CU1310">
        <v>44</v>
      </c>
      <c r="CV1310">
        <v>91</v>
      </c>
      <c r="CW1310">
        <v>94</v>
      </c>
      <c r="CX1310">
        <v>74.599999999999994</v>
      </c>
      <c r="CY1310">
        <v>11.8</v>
      </c>
      <c r="CZ1310" t="s">
        <v>180</v>
      </c>
      <c r="DB1310" t="s">
        <v>180</v>
      </c>
      <c r="DC1310" t="s">
        <v>180</v>
      </c>
      <c r="DD1310">
        <v>0.64</v>
      </c>
      <c r="DE1310">
        <v>65</v>
      </c>
      <c r="DF1310">
        <v>26.1</v>
      </c>
      <c r="DG1310">
        <v>49.6</v>
      </c>
      <c r="DH1310">
        <v>0.85</v>
      </c>
      <c r="DJ1310" t="s">
        <v>180</v>
      </c>
      <c r="DK1310" t="s">
        <v>180</v>
      </c>
      <c r="DL1310" t="s">
        <v>180</v>
      </c>
      <c r="DM1310" t="s">
        <v>180</v>
      </c>
      <c r="DP1310">
        <v>0.57999999999999996</v>
      </c>
      <c r="DR1310" t="s">
        <v>180</v>
      </c>
      <c r="DS1310" t="s">
        <v>180</v>
      </c>
      <c r="DT1310">
        <v>0.01</v>
      </c>
      <c r="DU1310">
        <v>5.5</v>
      </c>
      <c r="DV1310">
        <v>1.38</v>
      </c>
      <c r="DW1310">
        <v>4.87</v>
      </c>
      <c r="DX1310">
        <v>0.91</v>
      </c>
      <c r="DY1310">
        <v>5.39</v>
      </c>
      <c r="DZ1310">
        <v>2.0699999999999998</v>
      </c>
      <c r="EA1310">
        <v>0.79</v>
      </c>
      <c r="EB1310">
        <v>0.6</v>
      </c>
      <c r="EC1310">
        <v>3.27</v>
      </c>
      <c r="ED1310">
        <v>4.1100000000000003</v>
      </c>
      <c r="EE1310">
        <v>0.93</v>
      </c>
      <c r="EF1310">
        <v>2.67</v>
      </c>
      <c r="EH1310">
        <v>2.71</v>
      </c>
      <c r="EI1310">
        <v>0.43</v>
      </c>
      <c r="EJ1310">
        <v>1.44</v>
      </c>
      <c r="EK1310">
        <v>6.6000000000000003E-2</v>
      </c>
      <c r="EM1310" t="s">
        <v>180</v>
      </c>
      <c r="EN1310" t="s">
        <v>180</v>
      </c>
      <c r="EO1310" t="s">
        <v>180</v>
      </c>
      <c r="EP1310" t="s">
        <v>180</v>
      </c>
      <c r="EQ1310" t="s">
        <v>180</v>
      </c>
      <c r="ER1310" t="s">
        <v>180</v>
      </c>
      <c r="ES1310">
        <v>8.0000000000000002E-3</v>
      </c>
      <c r="ET1310">
        <v>0.28999999999999998</v>
      </c>
      <c r="EV1310">
        <v>6.2E-2</v>
      </c>
      <c r="EW1310">
        <v>1.9E-2</v>
      </c>
      <c r="EY1310" t="s">
        <v>180</v>
      </c>
      <c r="EZ1310" t="s">
        <v>180</v>
      </c>
      <c r="FB1310" t="s">
        <v>180</v>
      </c>
      <c r="FD1310" t="s">
        <v>180</v>
      </c>
      <c r="FF1310" t="s">
        <v>180</v>
      </c>
      <c r="FH1310" t="s">
        <v>180</v>
      </c>
      <c r="FI1310" t="s">
        <v>180</v>
      </c>
      <c r="FJ1310" t="s">
        <v>180</v>
      </c>
      <c r="FK1310" t="s">
        <v>180</v>
      </c>
      <c r="FL1310" t="s">
        <v>180</v>
      </c>
      <c r="FM1310" t="s">
        <v>180</v>
      </c>
      <c r="FN1310" t="s">
        <v>180</v>
      </c>
      <c r="FP1310" t="s">
        <v>180</v>
      </c>
      <c r="FQ1310" t="s">
        <v>180</v>
      </c>
      <c r="FR1310" t="s">
        <v>180</v>
      </c>
      <c r="FS1310" t="s">
        <v>180</v>
      </c>
      <c r="FT1310" t="s">
        <v>180</v>
      </c>
      <c r="FU1310" t="s">
        <v>180</v>
      </c>
      <c r="FV1310" t="s">
        <v>6649</v>
      </c>
      <c r="FW1310" t="s">
        <v>180</v>
      </c>
      <c r="FX1310">
        <f t="shared" si="398"/>
        <v>0.31365313653136528</v>
      </c>
      <c r="FY1310">
        <f t="shared" si="399"/>
        <v>18.302583025830259</v>
      </c>
      <c r="FZ1310">
        <f t="shared" si="400"/>
        <v>0.5092250922509225</v>
      </c>
      <c r="GA1310">
        <f t="shared" si="401"/>
        <v>0.76383763837638374</v>
      </c>
      <c r="GB1310">
        <f t="shared" si="414"/>
        <v>0.22140221402214022</v>
      </c>
      <c r="GC1310">
        <f t="shared" si="402"/>
        <v>4.1304347826086954E-2</v>
      </c>
      <c r="GD1310">
        <f t="shared" si="403"/>
        <v>2.490421455938697</v>
      </c>
      <c r="GE1310">
        <f t="shared" si="404"/>
        <v>12.059369202226346</v>
      </c>
      <c r="GF1310">
        <f t="shared" si="405"/>
        <v>3.985507246376812</v>
      </c>
      <c r="GG1310">
        <f t="shared" si="406"/>
        <v>6.4705882352941178</v>
      </c>
      <c r="GH1310">
        <f t="shared" si="415"/>
        <v>5.9548254620123198E-2</v>
      </c>
      <c r="GI1310">
        <f t="shared" si="407"/>
        <v>2.2352941176470589E-2</v>
      </c>
      <c r="GJ1310">
        <f t="shared" si="408"/>
        <v>0.30645161290322581</v>
      </c>
      <c r="GK1310">
        <f t="shared" si="409"/>
        <v>88.709677419354833</v>
      </c>
      <c r="GL1310">
        <f t="shared" si="410"/>
        <v>1.6235294117647059</v>
      </c>
      <c r="GM1310">
        <f t="shared" si="411"/>
        <v>7.2941176470588232E-2</v>
      </c>
      <c r="GN1310">
        <f t="shared" si="412"/>
        <v>4.4927536231884065E-2</v>
      </c>
      <c r="GO1310">
        <f t="shared" si="413"/>
        <v>0.66666666666666663</v>
      </c>
      <c r="GP1310">
        <f t="shared" si="416"/>
        <v>1.0459673383105528</v>
      </c>
      <c r="GQ1310">
        <f>(EA1310/0.0735)/((DZ1310/0.195*(EB1310/0.295))^0.5)</f>
        <v>2.3131684913178447</v>
      </c>
    </row>
    <row r="1311" spans="1:204">
      <c r="A1311" t="s">
        <v>6519</v>
      </c>
      <c r="B1311" t="s">
        <v>6639</v>
      </c>
      <c r="C1311" t="s">
        <v>7231</v>
      </c>
      <c r="D1311" t="s">
        <v>7223</v>
      </c>
      <c r="E1311" t="s">
        <v>7223</v>
      </c>
      <c r="F1311">
        <v>144</v>
      </c>
      <c r="G1311">
        <v>36</v>
      </c>
      <c r="H1311" t="s">
        <v>7403</v>
      </c>
      <c r="I1311" t="s">
        <v>6612</v>
      </c>
      <c r="J1311" t="s">
        <v>180</v>
      </c>
      <c r="K1311">
        <v>-19.55</v>
      </c>
      <c r="L1311">
        <v>-19.55</v>
      </c>
      <c r="M1311">
        <v>-175.971</v>
      </c>
      <c r="N1311">
        <v>-175.971</v>
      </c>
      <c r="O1311" t="s">
        <v>209</v>
      </c>
      <c r="P1311">
        <v>2697</v>
      </c>
      <c r="Q1311">
        <v>2697</v>
      </c>
      <c r="R1311" t="s">
        <v>6650</v>
      </c>
      <c r="S1311" t="s">
        <v>6641</v>
      </c>
      <c r="T1311" t="s">
        <v>7709</v>
      </c>
      <c r="X1311" t="s">
        <v>180</v>
      </c>
      <c r="Y1311" t="s">
        <v>180</v>
      </c>
      <c r="Z1311" t="s">
        <v>180</v>
      </c>
      <c r="AB1311" t="s">
        <v>180</v>
      </c>
      <c r="AC1311" t="s">
        <v>181</v>
      </c>
      <c r="AD1311" t="s">
        <v>180</v>
      </c>
      <c r="AE1311" t="s">
        <v>180</v>
      </c>
      <c r="AF1311" t="s">
        <v>180</v>
      </c>
      <c r="AG1311" t="s">
        <v>180</v>
      </c>
      <c r="AH1311" t="s">
        <v>6642</v>
      </c>
      <c r="AI1311">
        <v>51.52</v>
      </c>
      <c r="AJ1311">
        <v>0.99</v>
      </c>
      <c r="AK1311" t="s">
        <v>180</v>
      </c>
      <c r="AL1311">
        <v>14.58</v>
      </c>
      <c r="AM1311" t="s">
        <v>180</v>
      </c>
      <c r="AP1311">
        <v>9.92</v>
      </c>
      <c r="AQ1311">
        <v>12.09</v>
      </c>
      <c r="AR1311">
        <v>7.77</v>
      </c>
      <c r="AS1311">
        <v>0.19</v>
      </c>
      <c r="AT1311" t="s">
        <v>180</v>
      </c>
      <c r="AU1311">
        <v>5.1999999999999998E-2</v>
      </c>
      <c r="AV1311">
        <v>2.17</v>
      </c>
      <c r="AW1311">
        <v>6.8000000000000005E-2</v>
      </c>
      <c r="AX1311">
        <v>0.33</v>
      </c>
      <c r="AY1311" t="s">
        <v>180</v>
      </c>
      <c r="AZ1311" t="s">
        <v>180</v>
      </c>
      <c r="BA1311">
        <v>99.350000000000009</v>
      </c>
      <c r="BC1311" t="s">
        <v>180</v>
      </c>
      <c r="BD1311" t="s">
        <v>6651</v>
      </c>
      <c r="BE1311" t="s">
        <v>6652</v>
      </c>
      <c r="BF1311" t="s">
        <v>180</v>
      </c>
      <c r="BG1311" t="s">
        <v>180</v>
      </c>
      <c r="BH1311" t="s">
        <v>180</v>
      </c>
      <c r="BI1311" t="s">
        <v>180</v>
      </c>
      <c r="BK1311" t="s">
        <v>180</v>
      </c>
      <c r="BL1311" t="s">
        <v>6653</v>
      </c>
      <c r="BN1311" t="s">
        <v>180</v>
      </c>
      <c r="BO1311" t="s">
        <v>180</v>
      </c>
      <c r="BP1311" t="s">
        <v>180</v>
      </c>
      <c r="BQ1311" t="s">
        <v>180</v>
      </c>
      <c r="BR1311" t="s">
        <v>180</v>
      </c>
      <c r="BS1311" t="s">
        <v>180</v>
      </c>
      <c r="BT1311" t="s">
        <v>180</v>
      </c>
      <c r="BU1311" t="s">
        <v>180</v>
      </c>
      <c r="BV1311" t="s">
        <v>180</v>
      </c>
      <c r="BW1311" t="s">
        <v>180</v>
      </c>
      <c r="BX1311" t="s">
        <v>180</v>
      </c>
      <c r="BY1311" t="s">
        <v>180</v>
      </c>
      <c r="BZ1311" t="s">
        <v>180</v>
      </c>
      <c r="CA1311">
        <v>5.93</v>
      </c>
      <c r="CD1311" t="s">
        <v>180</v>
      </c>
      <c r="CE1311" t="s">
        <v>180</v>
      </c>
      <c r="CG1311" t="s">
        <v>180</v>
      </c>
      <c r="CH1311" t="s">
        <v>180</v>
      </c>
      <c r="CI1311" t="s">
        <v>180</v>
      </c>
      <c r="CJ1311" t="s">
        <v>180</v>
      </c>
      <c r="CK1311" t="s">
        <v>180</v>
      </c>
      <c r="CM1311" t="s">
        <v>180</v>
      </c>
      <c r="CN1311" t="s">
        <v>180</v>
      </c>
      <c r="CO1311">
        <v>43.2</v>
      </c>
      <c r="CQ1311">
        <v>304</v>
      </c>
      <c r="CR1311">
        <v>236</v>
      </c>
      <c r="CS1311" t="s">
        <v>180</v>
      </c>
      <c r="CT1311" t="s">
        <v>180</v>
      </c>
      <c r="CU1311">
        <v>43.8</v>
      </c>
      <c r="CV1311">
        <v>77</v>
      </c>
      <c r="CW1311">
        <v>85</v>
      </c>
      <c r="CX1311">
        <v>79.599999999999994</v>
      </c>
      <c r="CY1311">
        <v>12.2</v>
      </c>
      <c r="CZ1311" t="s">
        <v>180</v>
      </c>
      <c r="DB1311" t="s">
        <v>180</v>
      </c>
      <c r="DC1311" t="s">
        <v>180</v>
      </c>
      <c r="DD1311">
        <v>0.97</v>
      </c>
      <c r="DE1311">
        <v>61</v>
      </c>
      <c r="DF1311">
        <v>26.4</v>
      </c>
      <c r="DG1311">
        <v>46.5</v>
      </c>
      <c r="DH1311">
        <v>0.88</v>
      </c>
      <c r="DJ1311" t="s">
        <v>180</v>
      </c>
      <c r="DK1311" t="s">
        <v>180</v>
      </c>
      <c r="DL1311" t="s">
        <v>180</v>
      </c>
      <c r="DM1311" t="s">
        <v>180</v>
      </c>
      <c r="DP1311">
        <v>0.49</v>
      </c>
      <c r="DR1311" t="s">
        <v>180</v>
      </c>
      <c r="DS1311" t="s">
        <v>180</v>
      </c>
      <c r="DT1311">
        <v>1.4E-2</v>
      </c>
      <c r="DU1311">
        <v>7.4</v>
      </c>
      <c r="DV1311">
        <v>1.37</v>
      </c>
      <c r="DW1311">
        <v>4.71</v>
      </c>
      <c r="DX1311">
        <v>0.89</v>
      </c>
      <c r="DY1311">
        <v>5.23</v>
      </c>
      <c r="DZ1311">
        <v>2</v>
      </c>
      <c r="EA1311">
        <v>0.78</v>
      </c>
      <c r="EB1311">
        <v>0.6</v>
      </c>
      <c r="EC1311">
        <v>3.24</v>
      </c>
      <c r="ED1311">
        <v>4.1500000000000004</v>
      </c>
      <c r="EE1311">
        <v>0.93</v>
      </c>
      <c r="EF1311">
        <v>2.7</v>
      </c>
      <c r="EH1311">
        <v>2.76</v>
      </c>
      <c r="EI1311">
        <v>0.43</v>
      </c>
      <c r="EJ1311">
        <v>1.38</v>
      </c>
      <c r="EK1311">
        <v>6.8000000000000005E-2</v>
      </c>
      <c r="EM1311" t="s">
        <v>180</v>
      </c>
      <c r="EN1311" t="s">
        <v>180</v>
      </c>
      <c r="EO1311" t="s">
        <v>180</v>
      </c>
      <c r="EP1311" t="s">
        <v>180</v>
      </c>
      <c r="EQ1311" t="s">
        <v>180</v>
      </c>
      <c r="ER1311" t="s">
        <v>180</v>
      </c>
      <c r="ES1311">
        <v>0.01</v>
      </c>
      <c r="ET1311">
        <v>0.34</v>
      </c>
      <c r="EV1311">
        <v>6.7000000000000004E-2</v>
      </c>
      <c r="EW1311">
        <v>2.1999999999999999E-2</v>
      </c>
      <c r="EY1311" t="s">
        <v>180</v>
      </c>
      <c r="EZ1311" t="s">
        <v>180</v>
      </c>
      <c r="FB1311" t="s">
        <v>180</v>
      </c>
      <c r="FD1311" t="s">
        <v>180</v>
      </c>
      <c r="FF1311" t="s">
        <v>180</v>
      </c>
      <c r="FH1311" t="s">
        <v>180</v>
      </c>
      <c r="FI1311" t="s">
        <v>180</v>
      </c>
      <c r="FJ1311" t="s">
        <v>180</v>
      </c>
      <c r="FK1311" t="s">
        <v>180</v>
      </c>
      <c r="FL1311" t="s">
        <v>180</v>
      </c>
      <c r="FM1311" t="s">
        <v>180</v>
      </c>
      <c r="FN1311" t="s">
        <v>180</v>
      </c>
      <c r="FP1311" t="s">
        <v>180</v>
      </c>
      <c r="FQ1311" t="s">
        <v>180</v>
      </c>
      <c r="FR1311" t="s">
        <v>180</v>
      </c>
      <c r="FS1311" t="s">
        <v>180</v>
      </c>
      <c r="FT1311" t="s">
        <v>180</v>
      </c>
      <c r="FU1311" t="s">
        <v>180</v>
      </c>
      <c r="FV1311" t="s">
        <v>6654</v>
      </c>
      <c r="FW1311" t="s">
        <v>180</v>
      </c>
      <c r="FX1311">
        <f t="shared" si="398"/>
        <v>0.31884057971014496</v>
      </c>
      <c r="FY1311">
        <f t="shared" si="399"/>
        <v>16.847826086956523</v>
      </c>
      <c r="FZ1311">
        <f t="shared" si="400"/>
        <v>0.49637681159420299</v>
      </c>
      <c r="GA1311">
        <f t="shared" si="401"/>
        <v>0.7246376811594204</v>
      </c>
      <c r="GB1311">
        <f t="shared" si="414"/>
        <v>0.21739130434782611</v>
      </c>
      <c r="GC1311">
        <f t="shared" si="402"/>
        <v>5.2525252525252523E-2</v>
      </c>
      <c r="GD1311">
        <f t="shared" si="403"/>
        <v>2.3106060606060606</v>
      </c>
      <c r="GE1311">
        <f t="shared" si="404"/>
        <v>11.663479923518164</v>
      </c>
      <c r="GF1311">
        <f t="shared" si="405"/>
        <v>5.4014598540145986</v>
      </c>
      <c r="GG1311">
        <f t="shared" si="406"/>
        <v>8.4090909090909101</v>
      </c>
      <c r="GH1311">
        <f t="shared" si="415"/>
        <v>7.2186836518046721E-2</v>
      </c>
      <c r="GI1311">
        <f t="shared" si="407"/>
        <v>2.4999999999999998E-2</v>
      </c>
      <c r="GJ1311">
        <f t="shared" si="408"/>
        <v>0.32835820895522383</v>
      </c>
      <c r="GK1311">
        <f t="shared" si="409"/>
        <v>110.44776119402985</v>
      </c>
      <c r="GL1311">
        <f t="shared" si="410"/>
        <v>1.5568181818181819</v>
      </c>
      <c r="GM1311">
        <f t="shared" si="411"/>
        <v>7.6136363636363641E-2</v>
      </c>
      <c r="GN1311">
        <f t="shared" si="412"/>
        <v>4.8905109489051093E-2</v>
      </c>
      <c r="GO1311">
        <f t="shared" si="413"/>
        <v>0.68500000000000005</v>
      </c>
      <c r="GP1311">
        <f t="shared" si="416"/>
        <v>1.0266325310849804</v>
      </c>
      <c r="GQ1311">
        <f>(EA1311/0.0735)/((DZ1311/0.195*(EB1311/0.295))^0.5)</f>
        <v>2.3235121844534459</v>
      </c>
    </row>
    <row r="1312" spans="1:204">
      <c r="A1312" t="s">
        <v>6519</v>
      </c>
      <c r="B1312" t="s">
        <v>6639</v>
      </c>
      <c r="C1312" t="s">
        <v>7231</v>
      </c>
      <c r="D1312" t="s">
        <v>7223</v>
      </c>
      <c r="E1312" t="s">
        <v>7223</v>
      </c>
      <c r="F1312">
        <v>144</v>
      </c>
      <c r="G1312">
        <v>36</v>
      </c>
      <c r="H1312" t="s">
        <v>7403</v>
      </c>
      <c r="I1312" t="s">
        <v>6612</v>
      </c>
      <c r="J1312" t="s">
        <v>180</v>
      </c>
      <c r="K1312">
        <v>-19.585999999999999</v>
      </c>
      <c r="L1312">
        <v>-19.585999999999999</v>
      </c>
      <c r="M1312">
        <v>-175.976</v>
      </c>
      <c r="N1312">
        <v>-175.976</v>
      </c>
      <c r="O1312" t="s">
        <v>209</v>
      </c>
      <c r="P1312">
        <v>2696</v>
      </c>
      <c r="Q1312">
        <v>2696</v>
      </c>
      <c r="R1312" t="s">
        <v>6655</v>
      </c>
      <c r="S1312" t="s">
        <v>6641</v>
      </c>
      <c r="T1312" t="s">
        <v>7709</v>
      </c>
      <c r="X1312" t="s">
        <v>180</v>
      </c>
      <c r="Y1312" t="s">
        <v>180</v>
      </c>
      <c r="Z1312" t="s">
        <v>180</v>
      </c>
      <c r="AB1312" t="s">
        <v>180</v>
      </c>
      <c r="AC1312" t="s">
        <v>181</v>
      </c>
      <c r="AD1312" t="s">
        <v>180</v>
      </c>
      <c r="AE1312" t="s">
        <v>180</v>
      </c>
      <c r="AF1312" t="s">
        <v>180</v>
      </c>
      <c r="AG1312" t="s">
        <v>180</v>
      </c>
      <c r="AH1312" t="s">
        <v>6642</v>
      </c>
      <c r="AI1312">
        <v>52.35</v>
      </c>
      <c r="AJ1312">
        <v>1.1200000000000001</v>
      </c>
      <c r="AK1312" t="s">
        <v>180</v>
      </c>
      <c r="AL1312">
        <v>14.64</v>
      </c>
      <c r="AM1312" t="s">
        <v>180</v>
      </c>
      <c r="AP1312">
        <v>10.65</v>
      </c>
      <c r="AQ1312">
        <v>10.99</v>
      </c>
      <c r="AR1312">
        <v>7.05</v>
      </c>
      <c r="AS1312">
        <v>0.18</v>
      </c>
      <c r="AT1312" t="s">
        <v>180</v>
      </c>
      <c r="AU1312">
        <v>0.111</v>
      </c>
      <c r="AV1312">
        <v>2.2999999999999998</v>
      </c>
      <c r="AW1312">
        <v>0.10299999999999999</v>
      </c>
      <c r="AX1312">
        <v>0.81699999999999995</v>
      </c>
      <c r="AY1312" t="s">
        <v>180</v>
      </c>
      <c r="AZ1312" t="s">
        <v>180</v>
      </c>
      <c r="BA1312">
        <v>99.494</v>
      </c>
      <c r="BC1312" t="s">
        <v>180</v>
      </c>
      <c r="BD1312" t="s">
        <v>6656</v>
      </c>
      <c r="BE1312" t="s">
        <v>6657</v>
      </c>
      <c r="BF1312" t="s">
        <v>180</v>
      </c>
      <c r="BG1312" t="s">
        <v>180</v>
      </c>
      <c r="BH1312" t="s">
        <v>180</v>
      </c>
      <c r="BI1312" t="s">
        <v>180</v>
      </c>
      <c r="BK1312" t="s">
        <v>180</v>
      </c>
      <c r="BL1312" t="s">
        <v>6658</v>
      </c>
      <c r="BN1312" t="s">
        <v>180</v>
      </c>
      <c r="BO1312" t="s">
        <v>180</v>
      </c>
      <c r="BP1312" t="s">
        <v>180</v>
      </c>
      <c r="BQ1312" t="s">
        <v>180</v>
      </c>
      <c r="BR1312" t="s">
        <v>180</v>
      </c>
      <c r="BS1312" t="s">
        <v>180</v>
      </c>
      <c r="BT1312" t="s">
        <v>180</v>
      </c>
      <c r="BU1312" t="s">
        <v>180</v>
      </c>
      <c r="BV1312" t="s">
        <v>180</v>
      </c>
      <c r="BW1312" t="s">
        <v>180</v>
      </c>
      <c r="BX1312" t="s">
        <v>180</v>
      </c>
      <c r="BY1312" t="s">
        <v>180</v>
      </c>
      <c r="BZ1312" t="s">
        <v>180</v>
      </c>
      <c r="CA1312">
        <v>6.74</v>
      </c>
      <c r="CD1312" t="s">
        <v>180</v>
      </c>
      <c r="CE1312" t="s">
        <v>180</v>
      </c>
      <c r="CG1312" t="s">
        <v>180</v>
      </c>
      <c r="CH1312" t="s">
        <v>180</v>
      </c>
      <c r="CI1312" t="s">
        <v>180</v>
      </c>
      <c r="CJ1312" t="s">
        <v>180</v>
      </c>
      <c r="CK1312" t="s">
        <v>180</v>
      </c>
      <c r="CM1312" t="s">
        <v>180</v>
      </c>
      <c r="CN1312" t="s">
        <v>180</v>
      </c>
      <c r="CO1312">
        <v>41.2</v>
      </c>
      <c r="CQ1312">
        <v>347</v>
      </c>
      <c r="CR1312">
        <v>156</v>
      </c>
      <c r="CS1312" t="s">
        <v>180</v>
      </c>
      <c r="CT1312" t="s">
        <v>180</v>
      </c>
      <c r="CU1312">
        <v>42.1</v>
      </c>
      <c r="CV1312">
        <v>66</v>
      </c>
      <c r="CW1312">
        <v>68</v>
      </c>
      <c r="CX1312">
        <v>87.2</v>
      </c>
      <c r="CY1312">
        <v>13.2</v>
      </c>
      <c r="CZ1312" t="s">
        <v>180</v>
      </c>
      <c r="DB1312" t="s">
        <v>180</v>
      </c>
      <c r="DC1312" t="s">
        <v>180</v>
      </c>
      <c r="DD1312">
        <v>2.25</v>
      </c>
      <c r="DE1312">
        <v>69</v>
      </c>
      <c r="DF1312">
        <v>29.9</v>
      </c>
      <c r="DG1312">
        <v>53.6</v>
      </c>
      <c r="DH1312">
        <v>1.1499999999999999</v>
      </c>
      <c r="DJ1312" t="s">
        <v>180</v>
      </c>
      <c r="DK1312" t="s">
        <v>180</v>
      </c>
      <c r="DL1312" t="s">
        <v>180</v>
      </c>
      <c r="DM1312" t="s">
        <v>180</v>
      </c>
      <c r="DP1312">
        <v>0.56000000000000005</v>
      </c>
      <c r="DR1312" t="s">
        <v>180</v>
      </c>
      <c r="DS1312" t="s">
        <v>180</v>
      </c>
      <c r="DT1312">
        <v>3.2000000000000001E-2</v>
      </c>
      <c r="DU1312">
        <v>13.9</v>
      </c>
      <c r="DV1312">
        <v>1.77</v>
      </c>
      <c r="DW1312">
        <v>5.85</v>
      </c>
      <c r="DX1312">
        <v>1.07</v>
      </c>
      <c r="DY1312">
        <v>6.19</v>
      </c>
      <c r="DZ1312">
        <v>2.3199999999999998</v>
      </c>
      <c r="EA1312">
        <v>0.85</v>
      </c>
      <c r="EB1312">
        <v>0.68</v>
      </c>
      <c r="EC1312">
        <v>3.69</v>
      </c>
      <c r="ED1312">
        <v>4.7</v>
      </c>
      <c r="EE1312">
        <v>1.06</v>
      </c>
      <c r="EF1312">
        <v>3.08</v>
      </c>
      <c r="EH1312">
        <v>3.14</v>
      </c>
      <c r="EI1312">
        <v>0.49</v>
      </c>
      <c r="EJ1312">
        <v>1.59</v>
      </c>
      <c r="EK1312">
        <v>8.6999999999999994E-2</v>
      </c>
      <c r="EM1312" t="s">
        <v>180</v>
      </c>
      <c r="EN1312" t="s">
        <v>180</v>
      </c>
      <c r="EO1312" t="s">
        <v>180</v>
      </c>
      <c r="EP1312" t="s">
        <v>180</v>
      </c>
      <c r="EQ1312" t="s">
        <v>180</v>
      </c>
      <c r="ER1312" t="s">
        <v>180</v>
      </c>
      <c r="ES1312">
        <v>2.1000000000000001E-2</v>
      </c>
      <c r="ET1312">
        <v>0.45</v>
      </c>
      <c r="EV1312">
        <v>9.8000000000000004E-2</v>
      </c>
      <c r="EW1312">
        <v>3.6999999999999998E-2</v>
      </c>
      <c r="EY1312" t="s">
        <v>180</v>
      </c>
      <c r="EZ1312" t="s">
        <v>180</v>
      </c>
      <c r="FB1312" t="s">
        <v>180</v>
      </c>
      <c r="FD1312" t="s">
        <v>180</v>
      </c>
      <c r="FF1312" t="s">
        <v>180</v>
      </c>
      <c r="FH1312" t="s">
        <v>180</v>
      </c>
      <c r="FI1312" t="s">
        <v>180</v>
      </c>
      <c r="FJ1312" t="s">
        <v>180</v>
      </c>
      <c r="FK1312" t="s">
        <v>180</v>
      </c>
      <c r="FL1312" t="s">
        <v>180</v>
      </c>
      <c r="FM1312" t="s">
        <v>180</v>
      </c>
      <c r="FN1312" t="s">
        <v>180</v>
      </c>
      <c r="FP1312" t="s">
        <v>180</v>
      </c>
      <c r="FQ1312" t="s">
        <v>180</v>
      </c>
      <c r="FR1312" t="s">
        <v>180</v>
      </c>
      <c r="FS1312" t="s">
        <v>180</v>
      </c>
      <c r="FT1312" t="s">
        <v>180</v>
      </c>
      <c r="FU1312" t="s">
        <v>180</v>
      </c>
      <c r="FV1312" t="s">
        <v>6659</v>
      </c>
      <c r="FW1312" t="s">
        <v>180</v>
      </c>
      <c r="FX1312">
        <f t="shared" si="398"/>
        <v>0.36624203821656048</v>
      </c>
      <c r="FY1312">
        <f t="shared" si="399"/>
        <v>17.070063694267517</v>
      </c>
      <c r="FZ1312">
        <f t="shared" si="400"/>
        <v>0.56369426751592355</v>
      </c>
      <c r="GA1312">
        <f t="shared" si="401"/>
        <v>0.73885350318471332</v>
      </c>
      <c r="GB1312">
        <f t="shared" si="414"/>
        <v>0.21656050955414013</v>
      </c>
      <c r="GC1312">
        <f t="shared" si="402"/>
        <v>9.9107142857142852E-2</v>
      </c>
      <c r="GD1312">
        <f t="shared" si="403"/>
        <v>2.3076923076923079</v>
      </c>
      <c r="GE1312">
        <f t="shared" si="404"/>
        <v>11.147011308562197</v>
      </c>
      <c r="GF1312">
        <f t="shared" si="405"/>
        <v>7.8531073446327682</v>
      </c>
      <c r="GG1312">
        <f t="shared" si="406"/>
        <v>12.086956521739131</v>
      </c>
      <c r="GH1312">
        <f t="shared" si="415"/>
        <v>7.6923076923076927E-2</v>
      </c>
      <c r="GI1312">
        <f t="shared" si="407"/>
        <v>3.2173913043478261E-2</v>
      </c>
      <c r="GJ1312">
        <f t="shared" si="408"/>
        <v>0.37755102040816324</v>
      </c>
      <c r="GK1312">
        <f t="shared" si="409"/>
        <v>141.83673469387756</v>
      </c>
      <c r="GL1312">
        <f t="shared" si="410"/>
        <v>1.5391304347826089</v>
      </c>
      <c r="GM1312">
        <f t="shared" si="411"/>
        <v>8.5217391304347842E-2</v>
      </c>
      <c r="GN1312">
        <f t="shared" si="412"/>
        <v>5.5367231638418078E-2</v>
      </c>
      <c r="GO1312">
        <f t="shared" si="413"/>
        <v>0.76293103448275867</v>
      </c>
      <c r="GP1312">
        <f t="shared" si="416"/>
        <v>1.0231204032691605</v>
      </c>
      <c r="GQ1312">
        <f>(EA1312/0.0735)/((DZ1312/0.195*(EB1312/0.295))^0.5)</f>
        <v>2.2083171818586478</v>
      </c>
    </row>
    <row r="1313" spans="1:199">
      <c r="A1313" t="s">
        <v>6519</v>
      </c>
      <c r="B1313" t="s">
        <v>6639</v>
      </c>
      <c r="C1313" t="s">
        <v>7231</v>
      </c>
      <c r="D1313" t="s">
        <v>7223</v>
      </c>
      <c r="E1313" t="s">
        <v>7223</v>
      </c>
      <c r="F1313">
        <v>144</v>
      </c>
      <c r="G1313">
        <v>36</v>
      </c>
      <c r="H1313" t="s">
        <v>7403</v>
      </c>
      <c r="I1313" t="s">
        <v>6612</v>
      </c>
      <c r="J1313" t="s">
        <v>180</v>
      </c>
      <c r="K1313">
        <v>-19.625</v>
      </c>
      <c r="L1313">
        <v>-19.625</v>
      </c>
      <c r="M1313">
        <v>-175.98400000000001</v>
      </c>
      <c r="N1313">
        <v>-175.98400000000001</v>
      </c>
      <c r="O1313" t="s">
        <v>209</v>
      </c>
      <c r="P1313">
        <v>2552</v>
      </c>
      <c r="Q1313">
        <v>2552</v>
      </c>
      <c r="R1313" t="s">
        <v>6660</v>
      </c>
      <c r="S1313" t="s">
        <v>6641</v>
      </c>
      <c r="T1313" t="s">
        <v>7709</v>
      </c>
      <c r="X1313" t="s">
        <v>180</v>
      </c>
      <c r="Y1313" t="s">
        <v>180</v>
      </c>
      <c r="Z1313" t="s">
        <v>180</v>
      </c>
      <c r="AB1313" t="s">
        <v>180</v>
      </c>
      <c r="AC1313" t="s">
        <v>181</v>
      </c>
      <c r="AD1313" t="s">
        <v>180</v>
      </c>
      <c r="AE1313" t="s">
        <v>180</v>
      </c>
      <c r="AF1313" t="s">
        <v>180</v>
      </c>
      <c r="AG1313" t="s">
        <v>180</v>
      </c>
      <c r="AH1313" t="s">
        <v>6642</v>
      </c>
      <c r="AI1313">
        <v>52.17</v>
      </c>
      <c r="AJ1313">
        <v>1.34</v>
      </c>
      <c r="AK1313" t="s">
        <v>180</v>
      </c>
      <c r="AL1313">
        <v>14.34</v>
      </c>
      <c r="AM1313" t="s">
        <v>180</v>
      </c>
      <c r="AP1313">
        <v>11.55</v>
      </c>
      <c r="AQ1313">
        <v>10.33</v>
      </c>
      <c r="AR1313">
        <v>6.43</v>
      </c>
      <c r="AS1313">
        <v>0.21</v>
      </c>
      <c r="AT1313" t="s">
        <v>180</v>
      </c>
      <c r="AU1313">
        <v>0.10199999999999999</v>
      </c>
      <c r="AV1313">
        <v>2.65</v>
      </c>
      <c r="AW1313">
        <v>0.106</v>
      </c>
      <c r="AX1313">
        <v>0.77400000000000002</v>
      </c>
      <c r="AY1313" t="s">
        <v>180</v>
      </c>
      <c r="AZ1313" t="s">
        <v>180</v>
      </c>
      <c r="BA1313">
        <v>99.227999999999994</v>
      </c>
      <c r="BC1313" t="s">
        <v>180</v>
      </c>
      <c r="BD1313" t="s">
        <v>6661</v>
      </c>
      <c r="BE1313" t="s">
        <v>200</v>
      </c>
      <c r="BF1313" t="s">
        <v>180</v>
      </c>
      <c r="BG1313" t="s">
        <v>180</v>
      </c>
      <c r="BH1313" t="s">
        <v>180</v>
      </c>
      <c r="BI1313" t="s">
        <v>180</v>
      </c>
      <c r="BK1313" t="s">
        <v>180</v>
      </c>
      <c r="BL1313" t="s">
        <v>6662</v>
      </c>
      <c r="BN1313" t="s">
        <v>180</v>
      </c>
      <c r="BO1313" t="s">
        <v>180</v>
      </c>
      <c r="BP1313" t="s">
        <v>180</v>
      </c>
      <c r="BQ1313" t="s">
        <v>180</v>
      </c>
      <c r="BR1313" t="s">
        <v>180</v>
      </c>
      <c r="BS1313" t="s">
        <v>180</v>
      </c>
      <c r="BT1313" t="s">
        <v>180</v>
      </c>
      <c r="BU1313" t="s">
        <v>180</v>
      </c>
      <c r="BV1313" t="s">
        <v>180</v>
      </c>
      <c r="BW1313" t="s">
        <v>180</v>
      </c>
      <c r="BX1313" t="s">
        <v>180</v>
      </c>
      <c r="BY1313" t="s">
        <v>180</v>
      </c>
      <c r="BZ1313" t="s">
        <v>180</v>
      </c>
      <c r="CA1313">
        <v>7.38</v>
      </c>
      <c r="CD1313" t="s">
        <v>180</v>
      </c>
      <c r="CE1313" t="s">
        <v>180</v>
      </c>
      <c r="CG1313" t="s">
        <v>180</v>
      </c>
      <c r="CH1313" t="s">
        <v>180</v>
      </c>
      <c r="CI1313" t="s">
        <v>180</v>
      </c>
      <c r="CJ1313" t="s">
        <v>180</v>
      </c>
      <c r="CK1313" t="s">
        <v>180</v>
      </c>
      <c r="CM1313" t="s">
        <v>180</v>
      </c>
      <c r="CN1313" t="s">
        <v>180</v>
      </c>
      <c r="CO1313">
        <v>41.6</v>
      </c>
      <c r="CQ1313">
        <v>352</v>
      </c>
      <c r="CR1313">
        <v>31</v>
      </c>
      <c r="CS1313" t="s">
        <v>180</v>
      </c>
      <c r="CT1313" t="s">
        <v>180</v>
      </c>
      <c r="CU1313">
        <v>43.4</v>
      </c>
      <c r="CV1313">
        <v>38</v>
      </c>
      <c r="CY1313">
        <v>14.2</v>
      </c>
      <c r="CZ1313" t="s">
        <v>180</v>
      </c>
      <c r="DB1313" t="s">
        <v>180</v>
      </c>
      <c r="DC1313" t="s">
        <v>180</v>
      </c>
      <c r="DD1313">
        <v>2.0499999999999998</v>
      </c>
      <c r="DE1313">
        <v>79</v>
      </c>
      <c r="DF1313">
        <v>34.1</v>
      </c>
      <c r="DG1313">
        <v>66.3</v>
      </c>
      <c r="DH1313">
        <v>1.29</v>
      </c>
      <c r="DJ1313" t="s">
        <v>180</v>
      </c>
      <c r="DK1313" t="s">
        <v>180</v>
      </c>
      <c r="DL1313" t="s">
        <v>180</v>
      </c>
      <c r="DM1313" t="s">
        <v>180</v>
      </c>
      <c r="DP1313">
        <v>0.69</v>
      </c>
      <c r="DR1313" t="s">
        <v>180</v>
      </c>
      <c r="DS1313" t="s">
        <v>180</v>
      </c>
      <c r="DT1313">
        <v>2.5999999999999999E-2</v>
      </c>
      <c r="DU1313">
        <v>13</v>
      </c>
      <c r="DV1313">
        <v>2.06</v>
      </c>
      <c r="DW1313">
        <v>6.89</v>
      </c>
      <c r="DX1313">
        <v>1.28</v>
      </c>
      <c r="DY1313">
        <v>7.42</v>
      </c>
      <c r="DZ1313">
        <v>2.73</v>
      </c>
      <c r="EA1313">
        <v>1.05</v>
      </c>
      <c r="EB1313">
        <v>0.78</v>
      </c>
      <c r="EC1313">
        <v>4.32</v>
      </c>
      <c r="ED1313">
        <v>5.35</v>
      </c>
      <c r="EE1313">
        <v>1.2</v>
      </c>
      <c r="EF1313">
        <v>3.45</v>
      </c>
      <c r="EH1313">
        <v>3.48</v>
      </c>
      <c r="EI1313">
        <v>0.55000000000000004</v>
      </c>
      <c r="EJ1313">
        <v>1.95</v>
      </c>
      <c r="EK1313">
        <v>9.6000000000000002E-2</v>
      </c>
      <c r="EM1313" t="s">
        <v>180</v>
      </c>
      <c r="EN1313" t="s">
        <v>180</v>
      </c>
      <c r="EO1313" t="s">
        <v>180</v>
      </c>
      <c r="EP1313" t="s">
        <v>180</v>
      </c>
      <c r="EQ1313" t="s">
        <v>180</v>
      </c>
      <c r="ER1313" t="s">
        <v>180</v>
      </c>
      <c r="ES1313">
        <v>1.9E-2</v>
      </c>
      <c r="ET1313">
        <v>0.51</v>
      </c>
      <c r="EV1313">
        <v>0.113</v>
      </c>
      <c r="EW1313">
        <v>0.04</v>
      </c>
      <c r="EY1313" t="s">
        <v>180</v>
      </c>
      <c r="EZ1313" t="s">
        <v>180</v>
      </c>
      <c r="FB1313" t="s">
        <v>180</v>
      </c>
      <c r="FD1313" t="s">
        <v>180</v>
      </c>
      <c r="FF1313" t="s">
        <v>180</v>
      </c>
      <c r="FH1313" t="s">
        <v>180</v>
      </c>
      <c r="FI1313" t="s">
        <v>180</v>
      </c>
      <c r="FJ1313" t="s">
        <v>180</v>
      </c>
      <c r="FK1313" t="s">
        <v>180</v>
      </c>
      <c r="FL1313" t="s">
        <v>180</v>
      </c>
      <c r="FM1313" t="s">
        <v>180</v>
      </c>
      <c r="FN1313" t="s">
        <v>180</v>
      </c>
      <c r="FP1313" t="s">
        <v>180</v>
      </c>
      <c r="FQ1313" t="s">
        <v>180</v>
      </c>
      <c r="FR1313" t="s">
        <v>180</v>
      </c>
      <c r="FS1313" t="s">
        <v>180</v>
      </c>
      <c r="FT1313" t="s">
        <v>180</v>
      </c>
      <c r="FU1313" t="s">
        <v>180</v>
      </c>
      <c r="FV1313" t="s">
        <v>6663</v>
      </c>
      <c r="FW1313" t="s">
        <v>180</v>
      </c>
      <c r="FX1313">
        <f t="shared" si="398"/>
        <v>0.37068965517241381</v>
      </c>
      <c r="FY1313">
        <f t="shared" si="399"/>
        <v>19.051724137931032</v>
      </c>
      <c r="FZ1313">
        <f t="shared" si="400"/>
        <v>0.59195402298850575</v>
      </c>
      <c r="GA1313">
        <f t="shared" si="401"/>
        <v>0.78448275862068961</v>
      </c>
      <c r="GB1313">
        <f t="shared" si="414"/>
        <v>0.22413793103448276</v>
      </c>
      <c r="GC1313">
        <f t="shared" si="402"/>
        <v>7.6119402985074622E-2</v>
      </c>
      <c r="GD1313">
        <f t="shared" si="403"/>
        <v>2.3167155425219939</v>
      </c>
      <c r="GE1313">
        <f t="shared" si="404"/>
        <v>10.64690026954178</v>
      </c>
      <c r="GF1313">
        <f t="shared" si="405"/>
        <v>6.3106796116504853</v>
      </c>
      <c r="GG1313">
        <f t="shared" si="406"/>
        <v>10.077519379844961</v>
      </c>
      <c r="GH1313">
        <f t="shared" si="415"/>
        <v>7.4020319303338175E-2</v>
      </c>
      <c r="GI1313">
        <f t="shared" si="407"/>
        <v>3.1007751937984496E-2</v>
      </c>
      <c r="GJ1313">
        <f t="shared" si="408"/>
        <v>0.35398230088495575</v>
      </c>
      <c r="GK1313">
        <f t="shared" si="409"/>
        <v>115.04424778761062</v>
      </c>
      <c r="GL1313">
        <f t="shared" si="410"/>
        <v>1.5968992248062015</v>
      </c>
      <c r="GM1313">
        <f t="shared" si="411"/>
        <v>8.7596899224806207E-2</v>
      </c>
      <c r="GN1313">
        <f t="shared" si="412"/>
        <v>5.4854368932038836E-2</v>
      </c>
      <c r="GO1313">
        <f t="shared" si="413"/>
        <v>0.75457875457875456</v>
      </c>
      <c r="GP1313">
        <f t="shared" si="416"/>
        <v>1.0212452001894994</v>
      </c>
      <c r="GQ1313">
        <f>(EA1313/0.0735)/((DZ1313/0.195*(EB1313/0.295))^0.5)</f>
        <v>2.3480192266471103</v>
      </c>
    </row>
    <row r="1314" spans="1:199">
      <c r="A1314" t="s">
        <v>6519</v>
      </c>
      <c r="B1314" t="s">
        <v>6639</v>
      </c>
      <c r="C1314" t="s">
        <v>7231</v>
      </c>
      <c r="D1314" t="s">
        <v>7223</v>
      </c>
      <c r="E1314" t="s">
        <v>7223</v>
      </c>
      <c r="F1314">
        <v>144</v>
      </c>
      <c r="G1314">
        <v>36</v>
      </c>
      <c r="H1314" t="s">
        <v>7403</v>
      </c>
      <c r="I1314" t="s">
        <v>6612</v>
      </c>
      <c r="J1314" t="s">
        <v>180</v>
      </c>
      <c r="K1314">
        <v>-19.625</v>
      </c>
      <c r="L1314">
        <v>-19.625</v>
      </c>
      <c r="M1314">
        <v>-175.98400000000001</v>
      </c>
      <c r="N1314">
        <v>-175.98400000000001</v>
      </c>
      <c r="O1314" t="s">
        <v>209</v>
      </c>
      <c r="P1314">
        <v>2552</v>
      </c>
      <c r="Q1314">
        <v>2552</v>
      </c>
      <c r="R1314" t="s">
        <v>6664</v>
      </c>
      <c r="S1314" t="s">
        <v>6641</v>
      </c>
      <c r="T1314" t="s">
        <v>7709</v>
      </c>
      <c r="X1314" t="s">
        <v>180</v>
      </c>
      <c r="Y1314" t="s">
        <v>180</v>
      </c>
      <c r="Z1314" t="s">
        <v>180</v>
      </c>
      <c r="AB1314" t="s">
        <v>180</v>
      </c>
      <c r="AC1314" t="s">
        <v>181</v>
      </c>
      <c r="AD1314" t="s">
        <v>180</v>
      </c>
      <c r="AE1314" t="s">
        <v>180</v>
      </c>
      <c r="AF1314" t="s">
        <v>180</v>
      </c>
      <c r="AG1314" t="s">
        <v>180</v>
      </c>
      <c r="AH1314" t="s">
        <v>6642</v>
      </c>
      <c r="AI1314">
        <v>52.17</v>
      </c>
      <c r="AJ1314">
        <v>1.34</v>
      </c>
      <c r="AK1314" t="s">
        <v>180</v>
      </c>
      <c r="AL1314">
        <v>14.29</v>
      </c>
      <c r="AM1314" t="s">
        <v>180</v>
      </c>
      <c r="AP1314">
        <v>11.55</v>
      </c>
      <c r="AQ1314">
        <v>10.27</v>
      </c>
      <c r="AR1314">
        <v>6.43</v>
      </c>
      <c r="AS1314">
        <v>0.21</v>
      </c>
      <c r="AT1314" t="s">
        <v>180</v>
      </c>
      <c r="AU1314">
        <v>0.105</v>
      </c>
      <c r="AV1314">
        <v>2.65</v>
      </c>
      <c r="AW1314">
        <v>0.11600000000000001</v>
      </c>
      <c r="AX1314">
        <v>0.92100000000000004</v>
      </c>
      <c r="AY1314" t="s">
        <v>180</v>
      </c>
      <c r="AZ1314" t="s">
        <v>180</v>
      </c>
      <c r="BA1314">
        <v>99.131000000000014</v>
      </c>
      <c r="BC1314" t="s">
        <v>180</v>
      </c>
      <c r="BD1314" t="s">
        <v>6665</v>
      </c>
      <c r="BE1314" t="s">
        <v>6666</v>
      </c>
      <c r="BF1314" t="s">
        <v>180</v>
      </c>
      <c r="BG1314" t="s">
        <v>180</v>
      </c>
      <c r="BH1314" t="s">
        <v>180</v>
      </c>
      <c r="BI1314" t="s">
        <v>180</v>
      </c>
      <c r="BK1314" t="s">
        <v>180</v>
      </c>
      <c r="BL1314" t="s">
        <v>6667</v>
      </c>
      <c r="BN1314" t="s">
        <v>180</v>
      </c>
      <c r="BO1314" t="s">
        <v>180</v>
      </c>
      <c r="BP1314" t="s">
        <v>180</v>
      </c>
      <c r="BQ1314" t="s">
        <v>180</v>
      </c>
      <c r="BR1314" t="s">
        <v>180</v>
      </c>
      <c r="BS1314" t="s">
        <v>180</v>
      </c>
      <c r="BT1314" t="s">
        <v>180</v>
      </c>
      <c r="BU1314" t="s">
        <v>180</v>
      </c>
      <c r="BV1314" t="s">
        <v>180</v>
      </c>
      <c r="BW1314" t="s">
        <v>180</v>
      </c>
      <c r="BX1314" t="s">
        <v>180</v>
      </c>
      <c r="BY1314" t="s">
        <v>180</v>
      </c>
      <c r="BZ1314" t="s">
        <v>180</v>
      </c>
      <c r="CA1314">
        <v>7.39</v>
      </c>
      <c r="CD1314" t="s">
        <v>180</v>
      </c>
      <c r="CE1314" t="s">
        <v>180</v>
      </c>
      <c r="CG1314" t="s">
        <v>180</v>
      </c>
      <c r="CH1314" t="s">
        <v>180</v>
      </c>
      <c r="CI1314" t="s">
        <v>180</v>
      </c>
      <c r="CJ1314" t="s">
        <v>180</v>
      </c>
      <c r="CK1314" t="s">
        <v>180</v>
      </c>
      <c r="CM1314" t="s">
        <v>180</v>
      </c>
      <c r="CN1314" t="s">
        <v>180</v>
      </c>
      <c r="CO1314">
        <v>40.6</v>
      </c>
      <c r="CQ1314">
        <v>354</v>
      </c>
      <c r="CR1314">
        <v>57</v>
      </c>
      <c r="CS1314" t="s">
        <v>180</v>
      </c>
      <c r="CT1314" t="s">
        <v>180</v>
      </c>
      <c r="CU1314">
        <v>43</v>
      </c>
      <c r="CV1314">
        <v>46</v>
      </c>
      <c r="CY1314">
        <v>14.3</v>
      </c>
      <c r="CZ1314" t="s">
        <v>180</v>
      </c>
      <c r="DB1314" t="s">
        <v>180</v>
      </c>
      <c r="DC1314" t="s">
        <v>180</v>
      </c>
      <c r="DD1314">
        <v>2.13</v>
      </c>
      <c r="DE1314">
        <v>79</v>
      </c>
      <c r="DF1314">
        <v>37</v>
      </c>
      <c r="DG1314">
        <v>75.900000000000006</v>
      </c>
      <c r="DH1314">
        <v>1.57</v>
      </c>
      <c r="DJ1314" t="s">
        <v>180</v>
      </c>
      <c r="DK1314" t="s">
        <v>180</v>
      </c>
      <c r="DL1314" t="s">
        <v>180</v>
      </c>
      <c r="DM1314" t="s">
        <v>180</v>
      </c>
      <c r="DP1314">
        <v>0.76</v>
      </c>
      <c r="DR1314" t="s">
        <v>180</v>
      </c>
      <c r="DS1314" t="s">
        <v>180</v>
      </c>
      <c r="DT1314">
        <v>2.5999999999999999E-2</v>
      </c>
      <c r="DU1314">
        <v>14.3</v>
      </c>
      <c r="DV1314">
        <v>2.33</v>
      </c>
      <c r="DW1314">
        <v>7.71</v>
      </c>
      <c r="DX1314">
        <v>1.42</v>
      </c>
      <c r="DY1314">
        <v>8.23</v>
      </c>
      <c r="DZ1314">
        <v>2.98</v>
      </c>
      <c r="EA1314">
        <v>1.0900000000000001</v>
      </c>
      <c r="EB1314">
        <v>0.85</v>
      </c>
      <c r="EC1314">
        <v>4.68</v>
      </c>
      <c r="ED1314">
        <v>5.77</v>
      </c>
      <c r="EE1314">
        <v>1.3</v>
      </c>
      <c r="EF1314">
        <v>3.72</v>
      </c>
      <c r="EH1314">
        <v>3.77</v>
      </c>
      <c r="EI1314">
        <v>0.59</v>
      </c>
      <c r="EJ1314">
        <v>2.19</v>
      </c>
      <c r="EK1314">
        <v>0.112</v>
      </c>
      <c r="EM1314" t="s">
        <v>180</v>
      </c>
      <c r="EN1314" t="s">
        <v>180</v>
      </c>
      <c r="EO1314" t="s">
        <v>180</v>
      </c>
      <c r="EP1314" t="s">
        <v>180</v>
      </c>
      <c r="EQ1314" t="s">
        <v>180</v>
      </c>
      <c r="ER1314" t="s">
        <v>180</v>
      </c>
      <c r="ES1314">
        <v>1.9E-2</v>
      </c>
      <c r="ET1314">
        <v>0.52</v>
      </c>
      <c r="EV1314">
        <v>0.13200000000000001</v>
      </c>
      <c r="EW1314">
        <v>4.3999999999999997E-2</v>
      </c>
      <c r="EY1314" t="s">
        <v>180</v>
      </c>
      <c r="EZ1314" t="s">
        <v>180</v>
      </c>
      <c r="FB1314" t="s">
        <v>180</v>
      </c>
      <c r="FD1314" t="s">
        <v>180</v>
      </c>
      <c r="FF1314" t="s">
        <v>180</v>
      </c>
      <c r="FH1314" t="s">
        <v>180</v>
      </c>
      <c r="FI1314" t="s">
        <v>180</v>
      </c>
      <c r="FJ1314" t="s">
        <v>180</v>
      </c>
      <c r="FK1314" t="s">
        <v>180</v>
      </c>
      <c r="FL1314" t="s">
        <v>180</v>
      </c>
      <c r="FM1314" t="s">
        <v>180</v>
      </c>
      <c r="FN1314" t="s">
        <v>180</v>
      </c>
      <c r="FP1314" t="s">
        <v>180</v>
      </c>
      <c r="FQ1314" t="s">
        <v>180</v>
      </c>
      <c r="FR1314" t="s">
        <v>180</v>
      </c>
      <c r="FS1314" t="s">
        <v>180</v>
      </c>
      <c r="FT1314" t="s">
        <v>180</v>
      </c>
      <c r="FU1314" t="s">
        <v>180</v>
      </c>
      <c r="FV1314" t="s">
        <v>6668</v>
      </c>
      <c r="FW1314" t="s">
        <v>180</v>
      </c>
      <c r="FX1314">
        <f t="shared" si="398"/>
        <v>0.41644562334217511</v>
      </c>
      <c r="FY1314">
        <f t="shared" si="399"/>
        <v>20.132625994694962</v>
      </c>
      <c r="FZ1314">
        <f t="shared" si="400"/>
        <v>0.61803713527851456</v>
      </c>
      <c r="GA1314">
        <f t="shared" si="401"/>
        <v>0.79045092838196285</v>
      </c>
      <c r="GB1314">
        <f t="shared" si="414"/>
        <v>0.22546419098143236</v>
      </c>
      <c r="GC1314">
        <f t="shared" si="402"/>
        <v>7.8358208955223871E-2</v>
      </c>
      <c r="GD1314">
        <f t="shared" si="403"/>
        <v>2.1351351351351351</v>
      </c>
      <c r="GE1314">
        <f t="shared" si="404"/>
        <v>9.5990279465370598</v>
      </c>
      <c r="GF1314">
        <f t="shared" si="405"/>
        <v>6.1373390557939915</v>
      </c>
      <c r="GG1314">
        <f t="shared" si="406"/>
        <v>9.1082802547770694</v>
      </c>
      <c r="GH1314">
        <f t="shared" si="415"/>
        <v>6.744487678339818E-2</v>
      </c>
      <c r="GI1314">
        <f t="shared" si="407"/>
        <v>2.8025477707006367E-2</v>
      </c>
      <c r="GJ1314">
        <f t="shared" si="408"/>
        <v>0.33333333333333331</v>
      </c>
      <c r="GK1314">
        <f t="shared" si="409"/>
        <v>108.33333333333333</v>
      </c>
      <c r="GL1314">
        <f t="shared" si="410"/>
        <v>1.484076433121019</v>
      </c>
      <c r="GM1314">
        <f t="shared" si="411"/>
        <v>8.4076433121019103E-2</v>
      </c>
      <c r="GN1314">
        <f t="shared" si="412"/>
        <v>5.6652360515021462E-2</v>
      </c>
      <c r="GO1314">
        <f t="shared" si="413"/>
        <v>0.78187919463087252</v>
      </c>
      <c r="GP1314">
        <f t="shared" si="416"/>
        <v>1.0201913732847394</v>
      </c>
      <c r="GQ1314">
        <f>(EA1314/0.0735)/((DZ1314/0.195*(EB1314/0.295))^0.5)</f>
        <v>2.2348577107932392</v>
      </c>
    </row>
    <row r="1315" spans="1:199">
      <c r="A1315" t="s">
        <v>6519</v>
      </c>
      <c r="B1315" t="s">
        <v>6639</v>
      </c>
      <c r="C1315" t="s">
        <v>7231</v>
      </c>
      <c r="D1315" t="s">
        <v>7223</v>
      </c>
      <c r="E1315" t="s">
        <v>7223</v>
      </c>
      <c r="F1315">
        <v>144</v>
      </c>
      <c r="G1315">
        <v>36</v>
      </c>
      <c r="H1315" t="s">
        <v>7403</v>
      </c>
      <c r="I1315" t="s">
        <v>6612</v>
      </c>
      <c r="J1315" t="s">
        <v>180</v>
      </c>
      <c r="K1315">
        <v>-19.733000000000001</v>
      </c>
      <c r="L1315">
        <v>-19.733000000000001</v>
      </c>
      <c r="M1315">
        <v>-176.01599999999999</v>
      </c>
      <c r="N1315">
        <v>-176.01599999999999</v>
      </c>
      <c r="O1315" t="s">
        <v>209</v>
      </c>
      <c r="P1315">
        <v>2595</v>
      </c>
      <c r="Q1315">
        <v>2595</v>
      </c>
      <c r="R1315" t="s">
        <v>6669</v>
      </c>
      <c r="S1315" t="s">
        <v>6641</v>
      </c>
      <c r="T1315" t="s">
        <v>7709</v>
      </c>
      <c r="X1315" t="s">
        <v>180</v>
      </c>
      <c r="Y1315" t="s">
        <v>180</v>
      </c>
      <c r="Z1315" t="s">
        <v>180</v>
      </c>
      <c r="AB1315" t="s">
        <v>180</v>
      </c>
      <c r="AC1315" t="s">
        <v>181</v>
      </c>
      <c r="AD1315" t="s">
        <v>180</v>
      </c>
      <c r="AE1315" t="s">
        <v>180</v>
      </c>
      <c r="AF1315" t="s">
        <v>180</v>
      </c>
      <c r="AG1315" t="s">
        <v>180</v>
      </c>
      <c r="AH1315" t="s">
        <v>6642</v>
      </c>
      <c r="AI1315">
        <v>51.5</v>
      </c>
      <c r="AJ1315">
        <v>1.21</v>
      </c>
      <c r="AK1315" t="s">
        <v>180</v>
      </c>
      <c r="AL1315">
        <v>14.11</v>
      </c>
      <c r="AM1315" t="s">
        <v>180</v>
      </c>
      <c r="AP1315">
        <v>11.34</v>
      </c>
      <c r="AQ1315">
        <v>11.11</v>
      </c>
      <c r="AR1315">
        <v>7.15</v>
      </c>
      <c r="AS1315">
        <v>0.21</v>
      </c>
      <c r="AT1315" t="s">
        <v>180</v>
      </c>
      <c r="AU1315">
        <v>5.5E-2</v>
      </c>
      <c r="AV1315">
        <v>2.5299999999999998</v>
      </c>
      <c r="AW1315">
        <v>9.1999999999999998E-2</v>
      </c>
      <c r="AX1315">
        <v>0.32400000000000001</v>
      </c>
      <c r="AY1315" t="s">
        <v>180</v>
      </c>
      <c r="AZ1315" t="s">
        <v>180</v>
      </c>
      <c r="BA1315">
        <v>99.307000000000002</v>
      </c>
      <c r="BC1315" t="s">
        <v>180</v>
      </c>
      <c r="BD1315" t="s">
        <v>6670</v>
      </c>
      <c r="BE1315" t="s">
        <v>6671</v>
      </c>
      <c r="BF1315" t="s">
        <v>180</v>
      </c>
      <c r="BG1315" t="s">
        <v>180</v>
      </c>
      <c r="BH1315" t="s">
        <v>180</v>
      </c>
      <c r="BI1315" t="s">
        <v>180</v>
      </c>
      <c r="BK1315" t="s">
        <v>180</v>
      </c>
      <c r="BL1315" t="s">
        <v>6672</v>
      </c>
      <c r="BN1315" t="s">
        <v>180</v>
      </c>
      <c r="BO1315" t="s">
        <v>180</v>
      </c>
      <c r="BP1315" t="s">
        <v>180</v>
      </c>
      <c r="BQ1315" t="s">
        <v>180</v>
      </c>
      <c r="BR1315" t="s">
        <v>180</v>
      </c>
      <c r="BS1315" t="s">
        <v>180</v>
      </c>
      <c r="BT1315" t="s">
        <v>180</v>
      </c>
      <c r="BU1315" t="s">
        <v>180</v>
      </c>
      <c r="BV1315" t="s">
        <v>180</v>
      </c>
      <c r="BW1315" t="s">
        <v>180</v>
      </c>
      <c r="BX1315" t="s">
        <v>180</v>
      </c>
      <c r="BY1315" t="s">
        <v>180</v>
      </c>
      <c r="BZ1315" t="s">
        <v>180</v>
      </c>
      <c r="CA1315">
        <v>6.72</v>
      </c>
      <c r="CD1315" t="s">
        <v>180</v>
      </c>
      <c r="CE1315" t="s">
        <v>180</v>
      </c>
      <c r="CG1315" t="s">
        <v>180</v>
      </c>
      <c r="CH1315" t="s">
        <v>180</v>
      </c>
      <c r="CI1315" t="s">
        <v>180</v>
      </c>
      <c r="CJ1315" t="s">
        <v>180</v>
      </c>
      <c r="CK1315" t="s">
        <v>180</v>
      </c>
      <c r="CM1315" t="s">
        <v>180</v>
      </c>
      <c r="CN1315" t="s">
        <v>180</v>
      </c>
      <c r="CO1315">
        <v>42.5</v>
      </c>
      <c r="CQ1315">
        <v>334</v>
      </c>
      <c r="CR1315">
        <v>101</v>
      </c>
      <c r="CS1315" t="s">
        <v>180</v>
      </c>
      <c r="CT1315" t="s">
        <v>180</v>
      </c>
      <c r="CU1315">
        <v>45.3</v>
      </c>
      <c r="CV1315">
        <v>54</v>
      </c>
      <c r="CW1315">
        <v>92</v>
      </c>
      <c r="CX1315">
        <v>90.3</v>
      </c>
      <c r="CY1315">
        <v>14.4</v>
      </c>
      <c r="CZ1315" t="s">
        <v>180</v>
      </c>
      <c r="DB1315" t="s">
        <v>180</v>
      </c>
      <c r="DC1315" t="s">
        <v>180</v>
      </c>
      <c r="DD1315">
        <v>1.1399999999999999</v>
      </c>
      <c r="DE1315">
        <v>71</v>
      </c>
      <c r="DF1315">
        <v>32.299999999999997</v>
      </c>
      <c r="DG1315">
        <v>64.900000000000006</v>
      </c>
      <c r="DH1315">
        <v>1.29</v>
      </c>
      <c r="DJ1315" t="s">
        <v>180</v>
      </c>
      <c r="DK1315" t="s">
        <v>180</v>
      </c>
      <c r="DL1315" t="s">
        <v>180</v>
      </c>
      <c r="DM1315" t="s">
        <v>180</v>
      </c>
      <c r="DP1315">
        <v>0.67</v>
      </c>
      <c r="DR1315" t="s">
        <v>180</v>
      </c>
      <c r="DS1315" t="s">
        <v>180</v>
      </c>
      <c r="DT1315">
        <v>1.4999999999999999E-2</v>
      </c>
      <c r="DU1315">
        <v>9.1999999999999993</v>
      </c>
      <c r="DV1315">
        <v>1.9</v>
      </c>
      <c r="DW1315">
        <v>6.45</v>
      </c>
      <c r="DX1315">
        <v>1.2</v>
      </c>
      <c r="DY1315">
        <v>6.92</v>
      </c>
      <c r="DZ1315">
        <v>2.58</v>
      </c>
      <c r="EA1315">
        <v>0.94</v>
      </c>
      <c r="EB1315">
        <v>0.74</v>
      </c>
      <c r="EC1315">
        <v>4.08</v>
      </c>
      <c r="ED1315">
        <v>5.09</v>
      </c>
      <c r="EE1315">
        <v>1.1399999999999999</v>
      </c>
      <c r="EF1315">
        <v>3.34</v>
      </c>
      <c r="EH1315">
        <v>3.35</v>
      </c>
      <c r="EI1315">
        <v>0.52</v>
      </c>
      <c r="EJ1315">
        <v>1.85</v>
      </c>
      <c r="EK1315">
        <v>9.2999999999999999E-2</v>
      </c>
      <c r="EM1315" t="s">
        <v>180</v>
      </c>
      <c r="EN1315" t="s">
        <v>180</v>
      </c>
      <c r="EO1315" t="s">
        <v>180</v>
      </c>
      <c r="EP1315" t="s">
        <v>180</v>
      </c>
      <c r="EQ1315" t="s">
        <v>180</v>
      </c>
      <c r="ER1315" t="s">
        <v>180</v>
      </c>
      <c r="ES1315">
        <v>1.0999999999999999E-2</v>
      </c>
      <c r="ET1315">
        <v>0.28999999999999998</v>
      </c>
      <c r="EV1315">
        <v>0.106</v>
      </c>
      <c r="EW1315">
        <v>3.2000000000000001E-2</v>
      </c>
      <c r="EY1315" t="s">
        <v>180</v>
      </c>
      <c r="EZ1315" t="s">
        <v>180</v>
      </c>
      <c r="FB1315" t="s">
        <v>180</v>
      </c>
      <c r="FD1315" t="s">
        <v>180</v>
      </c>
      <c r="FF1315" t="s">
        <v>180</v>
      </c>
      <c r="FH1315" t="s">
        <v>180</v>
      </c>
      <c r="FI1315" t="s">
        <v>180</v>
      </c>
      <c r="FJ1315" t="s">
        <v>180</v>
      </c>
      <c r="FK1315" t="s">
        <v>180</v>
      </c>
      <c r="FL1315" t="s">
        <v>180</v>
      </c>
      <c r="FM1315" t="s">
        <v>180</v>
      </c>
      <c r="FN1315" t="s">
        <v>180</v>
      </c>
      <c r="FP1315" t="s">
        <v>180</v>
      </c>
      <c r="FQ1315" t="s">
        <v>180</v>
      </c>
      <c r="FR1315" t="s">
        <v>180</v>
      </c>
      <c r="FS1315" t="s">
        <v>180</v>
      </c>
      <c r="FT1315" t="s">
        <v>180</v>
      </c>
      <c r="FU1315" t="s">
        <v>180</v>
      </c>
      <c r="FV1315" t="s">
        <v>6673</v>
      </c>
      <c r="FW1315" t="s">
        <v>180</v>
      </c>
      <c r="FX1315">
        <f t="shared" si="398"/>
        <v>0.38507462686567162</v>
      </c>
      <c r="FY1315">
        <f t="shared" si="399"/>
        <v>19.373134328358208</v>
      </c>
      <c r="FZ1315">
        <f t="shared" si="400"/>
        <v>0.56716417910447758</v>
      </c>
      <c r="GA1315">
        <f t="shared" si="401"/>
        <v>0.77014925373134324</v>
      </c>
      <c r="GB1315">
        <f t="shared" si="414"/>
        <v>0.22089552238805971</v>
      </c>
      <c r="GC1315">
        <f t="shared" si="402"/>
        <v>4.5454545454545456E-2</v>
      </c>
      <c r="GD1315">
        <f t="shared" si="403"/>
        <v>2.1981424148606812</v>
      </c>
      <c r="GE1315">
        <f t="shared" si="404"/>
        <v>10.260115606936417</v>
      </c>
      <c r="GF1315">
        <f t="shared" si="405"/>
        <v>4.8421052631578947</v>
      </c>
      <c r="GG1315">
        <f t="shared" si="406"/>
        <v>7.1317829457364335</v>
      </c>
      <c r="GH1315">
        <f t="shared" si="415"/>
        <v>4.4961240310077512E-2</v>
      </c>
      <c r="GI1315">
        <f t="shared" si="407"/>
        <v>2.4806201550387597E-2</v>
      </c>
      <c r="GJ1315">
        <f t="shared" si="408"/>
        <v>0.30188679245283018</v>
      </c>
      <c r="GK1315">
        <f t="shared" si="409"/>
        <v>86.79245283018868</v>
      </c>
      <c r="GL1315">
        <f t="shared" si="410"/>
        <v>1.4728682170542635</v>
      </c>
      <c r="GM1315">
        <f t="shared" si="411"/>
        <v>8.2170542635658914E-2</v>
      </c>
      <c r="GN1315">
        <f t="shared" si="412"/>
        <v>5.5789473684210528E-2</v>
      </c>
      <c r="GO1315">
        <f t="shared" si="413"/>
        <v>0.73643410852713176</v>
      </c>
      <c r="GP1315">
        <f t="shared" si="416"/>
        <v>1.0281149932443661</v>
      </c>
      <c r="GQ1315">
        <f>(EA1315/0.0735)/((DZ1315/0.195*(EB1315/0.295))^0.5)</f>
        <v>2.2199496033661705</v>
      </c>
    </row>
    <row r="1316" spans="1:199">
      <c r="A1316" t="s">
        <v>6519</v>
      </c>
      <c r="B1316" t="s">
        <v>6639</v>
      </c>
      <c r="C1316" t="s">
        <v>7231</v>
      </c>
      <c r="D1316" t="s">
        <v>7223</v>
      </c>
      <c r="E1316" t="s">
        <v>7223</v>
      </c>
      <c r="F1316">
        <v>144</v>
      </c>
      <c r="G1316">
        <v>36</v>
      </c>
      <c r="H1316" t="s">
        <v>7403</v>
      </c>
      <c r="I1316" t="s">
        <v>6612</v>
      </c>
      <c r="J1316" t="s">
        <v>180</v>
      </c>
      <c r="K1316">
        <v>-19.795000000000002</v>
      </c>
      <c r="L1316">
        <v>-19.795000000000002</v>
      </c>
      <c r="M1316">
        <v>-176.03399999999999</v>
      </c>
      <c r="N1316">
        <v>-176.03399999999999</v>
      </c>
      <c r="O1316" t="s">
        <v>209</v>
      </c>
      <c r="P1316">
        <v>2730</v>
      </c>
      <c r="Q1316">
        <v>2730</v>
      </c>
      <c r="R1316" t="s">
        <v>6674</v>
      </c>
      <c r="S1316" t="s">
        <v>6641</v>
      </c>
      <c r="T1316" t="s">
        <v>7709</v>
      </c>
      <c r="X1316" t="s">
        <v>180</v>
      </c>
      <c r="Y1316" t="s">
        <v>180</v>
      </c>
      <c r="Z1316" t="s">
        <v>180</v>
      </c>
      <c r="AB1316" t="s">
        <v>180</v>
      </c>
      <c r="AC1316" t="s">
        <v>181</v>
      </c>
      <c r="AD1316" t="s">
        <v>180</v>
      </c>
      <c r="AE1316" t="s">
        <v>180</v>
      </c>
      <c r="AF1316" t="s">
        <v>180</v>
      </c>
      <c r="AG1316" t="s">
        <v>180</v>
      </c>
      <c r="AH1316" t="s">
        <v>6642</v>
      </c>
      <c r="AI1316">
        <v>51.85</v>
      </c>
      <c r="AJ1316">
        <v>1.29</v>
      </c>
      <c r="AK1316" t="s">
        <v>180</v>
      </c>
      <c r="AL1316">
        <v>13.93</v>
      </c>
      <c r="AM1316" t="s">
        <v>180</v>
      </c>
      <c r="AP1316">
        <v>11.87</v>
      </c>
      <c r="AQ1316">
        <v>10.86</v>
      </c>
      <c r="AR1316">
        <v>6.88</v>
      </c>
      <c r="AS1316">
        <v>0.21</v>
      </c>
      <c r="AT1316" t="s">
        <v>180</v>
      </c>
      <c r="AU1316">
        <v>4.7E-2</v>
      </c>
      <c r="AV1316">
        <v>2.3199999999999998</v>
      </c>
      <c r="AW1316">
        <v>0.113</v>
      </c>
      <c r="AX1316">
        <v>0.36499999999999999</v>
      </c>
      <c r="AY1316" t="s">
        <v>180</v>
      </c>
      <c r="AZ1316" t="s">
        <v>180</v>
      </c>
      <c r="BA1316">
        <v>99.369999999999976</v>
      </c>
      <c r="BC1316" t="s">
        <v>180</v>
      </c>
      <c r="BD1316" t="s">
        <v>180</v>
      </c>
      <c r="BE1316" t="s">
        <v>6675</v>
      </c>
      <c r="BF1316" t="s">
        <v>180</v>
      </c>
      <c r="BG1316" t="s">
        <v>180</v>
      </c>
      <c r="BH1316" t="s">
        <v>180</v>
      </c>
      <c r="BI1316" t="s">
        <v>180</v>
      </c>
      <c r="BK1316" t="s">
        <v>180</v>
      </c>
      <c r="BL1316" t="s">
        <v>180</v>
      </c>
      <c r="BN1316" t="s">
        <v>180</v>
      </c>
      <c r="BO1316" t="s">
        <v>180</v>
      </c>
      <c r="BP1316" t="s">
        <v>180</v>
      </c>
      <c r="BQ1316" t="s">
        <v>180</v>
      </c>
      <c r="BR1316" t="s">
        <v>180</v>
      </c>
      <c r="BS1316" t="s">
        <v>180</v>
      </c>
      <c r="BT1316" t="s">
        <v>180</v>
      </c>
      <c r="BU1316" t="s">
        <v>180</v>
      </c>
      <c r="BV1316" t="s">
        <v>180</v>
      </c>
      <c r="BW1316" t="s">
        <v>180</v>
      </c>
      <c r="BX1316" t="s">
        <v>180</v>
      </c>
      <c r="BY1316" t="s">
        <v>180</v>
      </c>
      <c r="BZ1316" t="s">
        <v>180</v>
      </c>
      <c r="CA1316">
        <v>7.38</v>
      </c>
      <c r="CD1316" t="s">
        <v>180</v>
      </c>
      <c r="CE1316" t="s">
        <v>180</v>
      </c>
      <c r="CG1316" t="s">
        <v>180</v>
      </c>
      <c r="CH1316" t="s">
        <v>180</v>
      </c>
      <c r="CI1316" t="s">
        <v>180</v>
      </c>
      <c r="CJ1316" t="s">
        <v>180</v>
      </c>
      <c r="CK1316" t="s">
        <v>180</v>
      </c>
      <c r="CM1316" t="s">
        <v>180</v>
      </c>
      <c r="CN1316" t="s">
        <v>180</v>
      </c>
      <c r="CO1316">
        <v>41.2</v>
      </c>
      <c r="CQ1316">
        <v>362</v>
      </c>
      <c r="CR1316">
        <v>44</v>
      </c>
      <c r="CS1316" t="s">
        <v>180</v>
      </c>
      <c r="CT1316" t="s">
        <v>180</v>
      </c>
      <c r="CU1316">
        <v>46.9</v>
      </c>
      <c r="CV1316">
        <v>43</v>
      </c>
      <c r="CW1316">
        <v>83</v>
      </c>
      <c r="CX1316">
        <v>100</v>
      </c>
      <c r="CY1316">
        <v>17.2</v>
      </c>
      <c r="CZ1316" t="s">
        <v>180</v>
      </c>
      <c r="DB1316" t="s">
        <v>180</v>
      </c>
      <c r="DC1316" t="s">
        <v>180</v>
      </c>
      <c r="DD1316">
        <v>0.91</v>
      </c>
      <c r="DE1316">
        <v>66</v>
      </c>
      <c r="DF1316">
        <v>33.799999999999997</v>
      </c>
      <c r="DG1316">
        <v>66</v>
      </c>
      <c r="DH1316">
        <v>0.98</v>
      </c>
      <c r="DJ1316" t="s">
        <v>180</v>
      </c>
      <c r="DK1316" t="s">
        <v>180</v>
      </c>
      <c r="DL1316" t="s">
        <v>180</v>
      </c>
      <c r="DM1316" t="s">
        <v>180</v>
      </c>
      <c r="DP1316">
        <v>0.67</v>
      </c>
      <c r="DR1316" t="s">
        <v>180</v>
      </c>
      <c r="DS1316" t="s">
        <v>180</v>
      </c>
      <c r="DT1316">
        <v>1.2999999999999999E-2</v>
      </c>
      <c r="DU1316">
        <v>7.8</v>
      </c>
      <c r="DV1316">
        <v>1.83</v>
      </c>
      <c r="DW1316">
        <v>6.35</v>
      </c>
      <c r="DX1316">
        <v>1.19</v>
      </c>
      <c r="DY1316">
        <v>6.94</v>
      </c>
      <c r="DZ1316">
        <v>2.6</v>
      </c>
      <c r="EA1316">
        <v>0.96</v>
      </c>
      <c r="EB1316">
        <v>0.77</v>
      </c>
      <c r="EC1316">
        <v>4.18</v>
      </c>
      <c r="ED1316">
        <v>5.3</v>
      </c>
      <c r="EE1316">
        <v>1.2</v>
      </c>
      <c r="EF1316">
        <v>3.5</v>
      </c>
      <c r="EH1316">
        <v>3.58</v>
      </c>
      <c r="EI1316">
        <v>0.56000000000000005</v>
      </c>
      <c r="EJ1316">
        <v>1.9</v>
      </c>
      <c r="EK1316">
        <v>7.6999999999999999E-2</v>
      </c>
      <c r="EM1316" t="s">
        <v>180</v>
      </c>
      <c r="EN1316" t="s">
        <v>180</v>
      </c>
      <c r="EO1316" t="s">
        <v>180</v>
      </c>
      <c r="EP1316" t="s">
        <v>180</v>
      </c>
      <c r="EQ1316" t="s">
        <v>180</v>
      </c>
      <c r="ER1316" t="s">
        <v>180</v>
      </c>
      <c r="ES1316">
        <v>1.2E-2</v>
      </c>
      <c r="ET1316">
        <v>0.47</v>
      </c>
      <c r="EV1316">
        <v>8.6999999999999994E-2</v>
      </c>
      <c r="EW1316">
        <v>2.7E-2</v>
      </c>
      <c r="EY1316" t="s">
        <v>180</v>
      </c>
      <c r="EZ1316" t="s">
        <v>180</v>
      </c>
      <c r="FB1316" t="s">
        <v>180</v>
      </c>
      <c r="FD1316" t="s">
        <v>180</v>
      </c>
      <c r="FF1316" t="s">
        <v>180</v>
      </c>
      <c r="FH1316" t="s">
        <v>180</v>
      </c>
      <c r="FI1316" t="s">
        <v>180</v>
      </c>
      <c r="FJ1316" t="s">
        <v>180</v>
      </c>
      <c r="FK1316" t="s">
        <v>180</v>
      </c>
      <c r="FL1316" t="s">
        <v>180</v>
      </c>
      <c r="FM1316" t="s">
        <v>180</v>
      </c>
      <c r="FN1316" t="s">
        <v>180</v>
      </c>
      <c r="FP1316" t="s">
        <v>180</v>
      </c>
      <c r="FQ1316" t="s">
        <v>180</v>
      </c>
      <c r="FR1316" t="s">
        <v>180</v>
      </c>
      <c r="FS1316" t="s">
        <v>180</v>
      </c>
      <c r="FT1316" t="s">
        <v>180</v>
      </c>
      <c r="FU1316" t="s">
        <v>180</v>
      </c>
      <c r="FV1316" t="s">
        <v>6676</v>
      </c>
      <c r="FW1316" t="s">
        <v>180</v>
      </c>
      <c r="FX1316">
        <f t="shared" si="398"/>
        <v>0.27374301675977653</v>
      </c>
      <c r="FY1316">
        <f t="shared" si="399"/>
        <v>18.435754189944134</v>
      </c>
      <c r="FZ1316">
        <f t="shared" si="400"/>
        <v>0.51117318435754189</v>
      </c>
      <c r="GA1316">
        <f t="shared" si="401"/>
        <v>0.72625698324022347</v>
      </c>
      <c r="GB1316">
        <f t="shared" si="414"/>
        <v>0.21508379888268156</v>
      </c>
      <c r="GC1316">
        <f t="shared" si="402"/>
        <v>3.6434108527131782E-2</v>
      </c>
      <c r="GD1316">
        <f t="shared" si="403"/>
        <v>1.9526627218934913</v>
      </c>
      <c r="GE1316">
        <f t="shared" si="404"/>
        <v>9.5100864553314111</v>
      </c>
      <c r="GF1316">
        <f t="shared" si="405"/>
        <v>4.2622950819672125</v>
      </c>
      <c r="GG1316">
        <f t="shared" si="406"/>
        <v>7.9591836734693882</v>
      </c>
      <c r="GH1316">
        <f t="shared" si="415"/>
        <v>7.4015748031496062E-2</v>
      </c>
      <c r="GI1316">
        <f t="shared" si="407"/>
        <v>2.7551020408163266E-2</v>
      </c>
      <c r="GJ1316">
        <f t="shared" si="408"/>
        <v>0.31034482758620691</v>
      </c>
      <c r="GK1316">
        <f t="shared" si="409"/>
        <v>89.65517241379311</v>
      </c>
      <c r="GL1316">
        <f t="shared" si="410"/>
        <v>1.8673469387755104</v>
      </c>
      <c r="GM1316">
        <f t="shared" si="411"/>
        <v>8.8775510204081629E-2</v>
      </c>
      <c r="GN1316">
        <f t="shared" si="412"/>
        <v>4.7540983606557369E-2</v>
      </c>
      <c r="GO1316">
        <f t="shared" si="413"/>
        <v>0.7038461538461539</v>
      </c>
      <c r="GP1316">
        <f t="shared" si="416"/>
        <v>1.0356764504058116</v>
      </c>
      <c r="GQ1316">
        <f>(EA1316/0.0735)/((DZ1316/0.195*(EB1316/0.295))^0.5)</f>
        <v>2.2140130227415273</v>
      </c>
    </row>
    <row r="1317" spans="1:199">
      <c r="A1317" t="s">
        <v>6519</v>
      </c>
      <c r="B1317" t="s">
        <v>6639</v>
      </c>
      <c r="C1317" t="s">
        <v>7231</v>
      </c>
      <c r="D1317" t="s">
        <v>7223</v>
      </c>
      <c r="E1317" t="s">
        <v>7223</v>
      </c>
      <c r="F1317">
        <v>144</v>
      </c>
      <c r="G1317">
        <v>36</v>
      </c>
      <c r="H1317" t="s">
        <v>7403</v>
      </c>
      <c r="I1317" t="s">
        <v>6612</v>
      </c>
      <c r="J1317" t="s">
        <v>180</v>
      </c>
      <c r="K1317">
        <v>-19.795000000000002</v>
      </c>
      <c r="L1317">
        <v>-19.795000000000002</v>
      </c>
      <c r="M1317">
        <v>-176.03399999999999</v>
      </c>
      <c r="N1317">
        <v>-176.03399999999999</v>
      </c>
      <c r="O1317" t="s">
        <v>209</v>
      </c>
      <c r="P1317">
        <v>2730</v>
      </c>
      <c r="Q1317">
        <v>2730</v>
      </c>
      <c r="R1317" t="s">
        <v>6677</v>
      </c>
      <c r="S1317" t="s">
        <v>6641</v>
      </c>
      <c r="T1317" t="s">
        <v>7709</v>
      </c>
      <c r="X1317" t="s">
        <v>180</v>
      </c>
      <c r="Y1317" t="s">
        <v>180</v>
      </c>
      <c r="Z1317" t="s">
        <v>180</v>
      </c>
      <c r="AB1317" t="s">
        <v>180</v>
      </c>
      <c r="AC1317" t="s">
        <v>181</v>
      </c>
      <c r="AD1317" t="s">
        <v>180</v>
      </c>
      <c r="AE1317" t="s">
        <v>180</v>
      </c>
      <c r="AF1317" t="s">
        <v>180</v>
      </c>
      <c r="AG1317" t="s">
        <v>180</v>
      </c>
      <c r="AH1317" t="s">
        <v>6642</v>
      </c>
      <c r="AI1317">
        <v>49.76</v>
      </c>
      <c r="AJ1317">
        <v>0.93</v>
      </c>
      <c r="AK1317" t="s">
        <v>180</v>
      </c>
      <c r="AL1317">
        <v>15.56</v>
      </c>
      <c r="AM1317" t="s">
        <v>180</v>
      </c>
      <c r="AP1317">
        <v>9.0399999999999991</v>
      </c>
      <c r="AQ1317">
        <v>12.82</v>
      </c>
      <c r="AR1317">
        <v>8.06</v>
      </c>
      <c r="AS1317">
        <v>0.18</v>
      </c>
      <c r="AT1317" t="s">
        <v>180</v>
      </c>
      <c r="AU1317">
        <v>0.04</v>
      </c>
      <c r="AV1317">
        <v>2.2599999999999998</v>
      </c>
      <c r="AW1317">
        <v>7.0000000000000007E-2</v>
      </c>
      <c r="AX1317">
        <v>0.71899999999999997</v>
      </c>
      <c r="AY1317" t="s">
        <v>180</v>
      </c>
      <c r="AZ1317" t="s">
        <v>180</v>
      </c>
      <c r="BA1317">
        <v>98.72</v>
      </c>
      <c r="BC1317" t="s">
        <v>180</v>
      </c>
      <c r="BD1317" t="s">
        <v>6678</v>
      </c>
      <c r="BE1317" t="s">
        <v>6679</v>
      </c>
      <c r="BF1317" t="s">
        <v>180</v>
      </c>
      <c r="BG1317" t="s">
        <v>180</v>
      </c>
      <c r="BH1317" t="s">
        <v>180</v>
      </c>
      <c r="BI1317" t="s">
        <v>180</v>
      </c>
      <c r="BK1317" t="s">
        <v>180</v>
      </c>
      <c r="BL1317" t="s">
        <v>6680</v>
      </c>
      <c r="BN1317" t="s">
        <v>180</v>
      </c>
      <c r="BO1317" t="s">
        <v>180</v>
      </c>
      <c r="BP1317" t="s">
        <v>180</v>
      </c>
      <c r="BQ1317" t="s">
        <v>180</v>
      </c>
      <c r="BR1317" t="s">
        <v>180</v>
      </c>
      <c r="BS1317" t="s">
        <v>180</v>
      </c>
      <c r="BT1317" t="s">
        <v>180</v>
      </c>
      <c r="BU1317" t="s">
        <v>180</v>
      </c>
      <c r="BV1317" t="s">
        <v>180</v>
      </c>
      <c r="BW1317" t="s">
        <v>180</v>
      </c>
      <c r="BX1317" t="s">
        <v>180</v>
      </c>
      <c r="BY1317" t="s">
        <v>180</v>
      </c>
      <c r="BZ1317" t="s">
        <v>180</v>
      </c>
      <c r="CA1317">
        <v>4.9800000000000004</v>
      </c>
      <c r="CD1317" t="s">
        <v>180</v>
      </c>
      <c r="CE1317" t="s">
        <v>180</v>
      </c>
      <c r="CG1317" t="s">
        <v>180</v>
      </c>
      <c r="CH1317" t="s">
        <v>180</v>
      </c>
      <c r="CI1317" t="s">
        <v>180</v>
      </c>
      <c r="CJ1317" t="s">
        <v>180</v>
      </c>
      <c r="CK1317" t="s">
        <v>180</v>
      </c>
      <c r="CM1317" t="s">
        <v>180</v>
      </c>
      <c r="CN1317" t="s">
        <v>180</v>
      </c>
      <c r="CO1317">
        <v>42</v>
      </c>
      <c r="CQ1317">
        <v>263</v>
      </c>
      <c r="CR1317">
        <v>334</v>
      </c>
      <c r="CS1317" t="s">
        <v>180</v>
      </c>
      <c r="CT1317" t="s">
        <v>180</v>
      </c>
      <c r="CU1317">
        <v>43.1</v>
      </c>
      <c r="CV1317">
        <v>99</v>
      </c>
      <c r="CW1317">
        <v>96</v>
      </c>
      <c r="CX1317">
        <v>67.2</v>
      </c>
      <c r="CY1317">
        <v>14.9</v>
      </c>
      <c r="CZ1317" t="s">
        <v>180</v>
      </c>
      <c r="DB1317" t="s">
        <v>180</v>
      </c>
      <c r="DC1317" t="s">
        <v>180</v>
      </c>
      <c r="DD1317">
        <v>0.78</v>
      </c>
      <c r="DE1317">
        <v>100</v>
      </c>
      <c r="DF1317">
        <v>23.5</v>
      </c>
      <c r="DG1317">
        <v>46</v>
      </c>
      <c r="DH1317">
        <v>0.73</v>
      </c>
      <c r="DJ1317" t="s">
        <v>180</v>
      </c>
      <c r="DK1317" t="s">
        <v>180</v>
      </c>
      <c r="DL1317" t="s">
        <v>180</v>
      </c>
      <c r="DM1317" t="s">
        <v>180</v>
      </c>
      <c r="DP1317">
        <v>0.5</v>
      </c>
      <c r="DR1317" t="s">
        <v>180</v>
      </c>
      <c r="DS1317" t="s">
        <v>180</v>
      </c>
      <c r="DT1317">
        <v>8.9999999999999993E-3</v>
      </c>
      <c r="DU1317">
        <v>6.4</v>
      </c>
      <c r="DV1317">
        <v>1.36</v>
      </c>
      <c r="DW1317">
        <v>4.74</v>
      </c>
      <c r="DX1317">
        <v>0.9</v>
      </c>
      <c r="DY1317">
        <v>5.26</v>
      </c>
      <c r="DZ1317">
        <v>1.9</v>
      </c>
      <c r="EA1317">
        <v>0.77</v>
      </c>
      <c r="EB1317">
        <v>0.54</v>
      </c>
      <c r="EC1317">
        <v>2.99</v>
      </c>
      <c r="ED1317">
        <v>3.73</v>
      </c>
      <c r="EE1317">
        <v>0.83</v>
      </c>
      <c r="EF1317">
        <v>2.41</v>
      </c>
      <c r="EH1317">
        <v>2.4300000000000002</v>
      </c>
      <c r="EI1317">
        <v>0.38</v>
      </c>
      <c r="EJ1317">
        <v>1.29</v>
      </c>
      <c r="EK1317">
        <v>5.8000000000000003E-2</v>
      </c>
      <c r="EM1317" t="s">
        <v>180</v>
      </c>
      <c r="EN1317" t="s">
        <v>180</v>
      </c>
      <c r="EO1317" t="s">
        <v>180</v>
      </c>
      <c r="EP1317" t="s">
        <v>180</v>
      </c>
      <c r="EQ1317" t="s">
        <v>180</v>
      </c>
      <c r="ER1317" t="s">
        <v>180</v>
      </c>
      <c r="ES1317">
        <v>1.0999999999999999E-2</v>
      </c>
      <c r="ET1317">
        <v>0.38</v>
      </c>
      <c r="EV1317">
        <v>6.7000000000000004E-2</v>
      </c>
      <c r="EW1317">
        <v>2.1000000000000001E-2</v>
      </c>
      <c r="EY1317" t="s">
        <v>180</v>
      </c>
      <c r="EZ1317" t="s">
        <v>180</v>
      </c>
      <c r="FB1317" t="s">
        <v>180</v>
      </c>
      <c r="FD1317" t="s">
        <v>180</v>
      </c>
      <c r="FF1317" t="s">
        <v>180</v>
      </c>
      <c r="FH1317" t="s">
        <v>180</v>
      </c>
      <c r="FI1317" t="s">
        <v>180</v>
      </c>
      <c r="FJ1317" t="s">
        <v>180</v>
      </c>
      <c r="FK1317" t="s">
        <v>180</v>
      </c>
      <c r="FL1317" t="s">
        <v>180</v>
      </c>
      <c r="FM1317" t="s">
        <v>180</v>
      </c>
      <c r="FN1317" t="s">
        <v>180</v>
      </c>
      <c r="FP1317" t="s">
        <v>180</v>
      </c>
      <c r="FQ1317" t="s">
        <v>180</v>
      </c>
      <c r="FR1317" t="s">
        <v>180</v>
      </c>
      <c r="FS1317" t="s">
        <v>180</v>
      </c>
      <c r="FT1317" t="s">
        <v>180</v>
      </c>
      <c r="FU1317" t="s">
        <v>180</v>
      </c>
      <c r="FV1317" t="s">
        <v>6681</v>
      </c>
      <c r="FW1317" t="s">
        <v>180</v>
      </c>
      <c r="FX1317">
        <f t="shared" si="398"/>
        <v>0.30041152263374482</v>
      </c>
      <c r="FY1317">
        <f t="shared" si="399"/>
        <v>18.930041152263374</v>
      </c>
      <c r="FZ1317">
        <f t="shared" si="400"/>
        <v>0.55967078189300412</v>
      </c>
      <c r="GA1317">
        <f t="shared" si="401"/>
        <v>0.78189300411522622</v>
      </c>
      <c r="GB1317">
        <f t="shared" si="414"/>
        <v>0.22222222222222221</v>
      </c>
      <c r="GC1317">
        <f t="shared" si="402"/>
        <v>4.301075268817204E-2</v>
      </c>
      <c r="GD1317">
        <f t="shared" si="403"/>
        <v>4.2553191489361701</v>
      </c>
      <c r="GE1317">
        <f t="shared" si="404"/>
        <v>19.011406844106464</v>
      </c>
      <c r="GF1317">
        <f t="shared" si="405"/>
        <v>4.7058823529411766</v>
      </c>
      <c r="GG1317">
        <f t="shared" si="406"/>
        <v>8.7671232876712342</v>
      </c>
      <c r="GH1317">
        <f t="shared" si="415"/>
        <v>8.0168776371308009E-2</v>
      </c>
      <c r="GI1317">
        <f t="shared" si="407"/>
        <v>2.8767123287671236E-2</v>
      </c>
      <c r="GJ1317">
        <f t="shared" si="408"/>
        <v>0.31343283582089554</v>
      </c>
      <c r="GK1317">
        <f t="shared" si="409"/>
        <v>95.522388059701498</v>
      </c>
      <c r="GL1317">
        <f t="shared" si="410"/>
        <v>1.8630136986301371</v>
      </c>
      <c r="GM1317">
        <f t="shared" si="411"/>
        <v>9.1780821917808231E-2</v>
      </c>
      <c r="GN1317">
        <f t="shared" si="412"/>
        <v>4.926470588235294E-2</v>
      </c>
      <c r="GO1317">
        <f t="shared" si="413"/>
        <v>0.71578947368421064</v>
      </c>
      <c r="GP1317">
        <f t="shared" si="416"/>
        <v>1.0311860619868534</v>
      </c>
      <c r="GQ1317">
        <f>(EA1317/0.0735)/((DZ1317/0.195*(EB1317/0.295))^0.5)</f>
        <v>2.4806073111456746</v>
      </c>
    </row>
    <row r="1318" spans="1:199">
      <c r="A1318" t="s">
        <v>6519</v>
      </c>
      <c r="B1318" t="s">
        <v>6639</v>
      </c>
      <c r="C1318" t="s">
        <v>7231</v>
      </c>
      <c r="D1318" t="s">
        <v>7223</v>
      </c>
      <c r="E1318" t="s">
        <v>7223</v>
      </c>
      <c r="F1318">
        <v>144</v>
      </c>
      <c r="G1318">
        <v>36</v>
      </c>
      <c r="H1318" t="s">
        <v>7403</v>
      </c>
      <c r="I1318" t="s">
        <v>6612</v>
      </c>
      <c r="J1318" t="s">
        <v>180</v>
      </c>
      <c r="K1318">
        <v>-19.795000000000002</v>
      </c>
      <c r="L1318">
        <v>-19.795000000000002</v>
      </c>
      <c r="M1318">
        <v>-176.03399999999999</v>
      </c>
      <c r="N1318">
        <v>-176.03399999999999</v>
      </c>
      <c r="O1318" t="s">
        <v>209</v>
      </c>
      <c r="P1318">
        <v>2730</v>
      </c>
      <c r="Q1318">
        <v>2730</v>
      </c>
      <c r="R1318" t="s">
        <v>6682</v>
      </c>
      <c r="S1318" t="s">
        <v>6641</v>
      </c>
      <c r="T1318" t="s">
        <v>7709</v>
      </c>
      <c r="X1318" t="s">
        <v>180</v>
      </c>
      <c r="Y1318" t="s">
        <v>180</v>
      </c>
      <c r="Z1318" t="s">
        <v>180</v>
      </c>
      <c r="AB1318" t="s">
        <v>180</v>
      </c>
      <c r="AC1318" t="s">
        <v>181</v>
      </c>
      <c r="AD1318" t="s">
        <v>180</v>
      </c>
      <c r="AE1318" t="s">
        <v>180</v>
      </c>
      <c r="AF1318" t="s">
        <v>180</v>
      </c>
      <c r="AG1318" t="s">
        <v>180</v>
      </c>
      <c r="AH1318" t="s">
        <v>6642</v>
      </c>
      <c r="AI1318">
        <v>49.81</v>
      </c>
      <c r="AJ1318">
        <v>0.95</v>
      </c>
      <c r="AK1318" t="s">
        <v>180</v>
      </c>
      <c r="AL1318">
        <v>15.46</v>
      </c>
      <c r="AM1318" t="s">
        <v>180</v>
      </c>
      <c r="AP1318">
        <v>9.17</v>
      </c>
      <c r="AQ1318">
        <v>12.84</v>
      </c>
      <c r="AR1318">
        <v>8.0399999999999991</v>
      </c>
      <c r="AS1318">
        <v>0.18</v>
      </c>
      <c r="AT1318" t="s">
        <v>180</v>
      </c>
      <c r="AU1318">
        <v>4.2999999999999997E-2</v>
      </c>
      <c r="AV1318">
        <v>2.27</v>
      </c>
      <c r="AW1318">
        <v>6.3E-2</v>
      </c>
      <c r="AX1318">
        <v>0.754</v>
      </c>
      <c r="AY1318" t="s">
        <v>180</v>
      </c>
      <c r="AZ1318" t="s">
        <v>180</v>
      </c>
      <c r="BA1318">
        <v>98.826000000000022</v>
      </c>
      <c r="BC1318" t="s">
        <v>180</v>
      </c>
      <c r="BD1318" t="s">
        <v>6683</v>
      </c>
      <c r="BE1318" t="s">
        <v>6684</v>
      </c>
      <c r="BF1318" t="s">
        <v>180</v>
      </c>
      <c r="BG1318" t="s">
        <v>180</v>
      </c>
      <c r="BH1318" t="s">
        <v>180</v>
      </c>
      <c r="BI1318" t="s">
        <v>180</v>
      </c>
      <c r="BK1318" t="s">
        <v>180</v>
      </c>
      <c r="BL1318" t="s">
        <v>6685</v>
      </c>
      <c r="BN1318" t="s">
        <v>180</v>
      </c>
      <c r="BO1318" t="s">
        <v>180</v>
      </c>
      <c r="BP1318" t="s">
        <v>180</v>
      </c>
      <c r="BQ1318" t="s">
        <v>180</v>
      </c>
      <c r="BR1318" t="s">
        <v>180</v>
      </c>
      <c r="BS1318" t="s">
        <v>180</v>
      </c>
      <c r="BT1318" t="s">
        <v>180</v>
      </c>
      <c r="BU1318" t="s">
        <v>180</v>
      </c>
      <c r="BV1318" t="s">
        <v>180</v>
      </c>
      <c r="BW1318" t="s">
        <v>180</v>
      </c>
      <c r="BX1318" t="s">
        <v>180</v>
      </c>
      <c r="BY1318" t="s">
        <v>180</v>
      </c>
      <c r="BZ1318" t="s">
        <v>180</v>
      </c>
      <c r="CA1318">
        <v>4.84</v>
      </c>
      <c r="CD1318" t="s">
        <v>180</v>
      </c>
      <c r="CE1318" t="s">
        <v>180</v>
      </c>
      <c r="CG1318" t="s">
        <v>180</v>
      </c>
      <c r="CH1318" t="s">
        <v>180</v>
      </c>
      <c r="CI1318" t="s">
        <v>180</v>
      </c>
      <c r="CJ1318" t="s">
        <v>180</v>
      </c>
      <c r="CK1318" t="s">
        <v>180</v>
      </c>
      <c r="CM1318" t="s">
        <v>180</v>
      </c>
      <c r="CN1318" t="s">
        <v>180</v>
      </c>
      <c r="CO1318">
        <v>41.5</v>
      </c>
      <c r="CQ1318">
        <v>263</v>
      </c>
      <c r="CR1318">
        <v>359</v>
      </c>
      <c r="CS1318" t="s">
        <v>180</v>
      </c>
      <c r="CT1318" t="s">
        <v>180</v>
      </c>
      <c r="CU1318">
        <v>42.9</v>
      </c>
      <c r="CV1318">
        <v>93</v>
      </c>
      <c r="CW1318">
        <v>97</v>
      </c>
      <c r="CX1318">
        <v>67.3</v>
      </c>
      <c r="CY1318">
        <v>14.8</v>
      </c>
      <c r="CZ1318" t="s">
        <v>180</v>
      </c>
      <c r="DB1318" t="s">
        <v>180</v>
      </c>
      <c r="DC1318" t="s">
        <v>180</v>
      </c>
      <c r="DD1318">
        <v>0.76</v>
      </c>
      <c r="DE1318">
        <v>100</v>
      </c>
      <c r="DF1318">
        <v>23.6</v>
      </c>
      <c r="DG1318">
        <v>46.2</v>
      </c>
      <c r="DH1318">
        <v>0.75</v>
      </c>
      <c r="DJ1318" t="s">
        <v>180</v>
      </c>
      <c r="DK1318" t="s">
        <v>180</v>
      </c>
      <c r="DL1318" t="s">
        <v>180</v>
      </c>
      <c r="DM1318" t="s">
        <v>180</v>
      </c>
      <c r="DP1318">
        <v>0.49</v>
      </c>
      <c r="DR1318" t="s">
        <v>180</v>
      </c>
      <c r="DS1318" t="s">
        <v>180</v>
      </c>
      <c r="DT1318">
        <v>8.9999999999999993E-3</v>
      </c>
      <c r="DU1318">
        <v>6.9</v>
      </c>
      <c r="DV1318">
        <v>1.37</v>
      </c>
      <c r="DW1318">
        <v>4.7699999999999996</v>
      </c>
      <c r="DX1318">
        <v>0.9</v>
      </c>
      <c r="DY1318">
        <v>5.24</v>
      </c>
      <c r="DZ1318">
        <v>1.89</v>
      </c>
      <c r="EA1318">
        <v>0.78</v>
      </c>
      <c r="EB1318">
        <v>0.55000000000000004</v>
      </c>
      <c r="EC1318">
        <v>2.99</v>
      </c>
      <c r="ED1318">
        <v>3.77</v>
      </c>
      <c r="EE1318">
        <v>0.84</v>
      </c>
      <c r="EF1318">
        <v>2.4</v>
      </c>
      <c r="EH1318">
        <v>2.44</v>
      </c>
      <c r="EI1318">
        <v>0.38</v>
      </c>
      <c r="EJ1318">
        <v>1.3</v>
      </c>
      <c r="EK1318">
        <v>5.8999999999999997E-2</v>
      </c>
      <c r="EM1318" t="s">
        <v>180</v>
      </c>
      <c r="EN1318" t="s">
        <v>180</v>
      </c>
      <c r="EO1318" t="s">
        <v>180</v>
      </c>
      <c r="EP1318" t="s">
        <v>180</v>
      </c>
      <c r="EQ1318" t="s">
        <v>180</v>
      </c>
      <c r="ER1318" t="s">
        <v>180</v>
      </c>
      <c r="ES1318">
        <v>8.0000000000000002E-3</v>
      </c>
      <c r="ET1318">
        <v>0.39</v>
      </c>
      <c r="EV1318">
        <v>6.6000000000000003E-2</v>
      </c>
      <c r="EW1318">
        <v>2.1000000000000001E-2</v>
      </c>
      <c r="EY1318" t="s">
        <v>180</v>
      </c>
      <c r="EZ1318" t="s">
        <v>180</v>
      </c>
      <c r="FB1318" t="s">
        <v>180</v>
      </c>
      <c r="FD1318" t="s">
        <v>180</v>
      </c>
      <c r="FF1318" t="s">
        <v>180</v>
      </c>
      <c r="FH1318" t="s">
        <v>180</v>
      </c>
      <c r="FI1318" t="s">
        <v>180</v>
      </c>
      <c r="FJ1318" t="s">
        <v>180</v>
      </c>
      <c r="FK1318" t="s">
        <v>180</v>
      </c>
      <c r="FL1318" t="s">
        <v>180</v>
      </c>
      <c r="FM1318" t="s">
        <v>180</v>
      </c>
      <c r="FN1318" t="s">
        <v>180</v>
      </c>
      <c r="FP1318" t="s">
        <v>180</v>
      </c>
      <c r="FQ1318" t="s">
        <v>180</v>
      </c>
      <c r="FR1318" t="s">
        <v>180</v>
      </c>
      <c r="FS1318" t="s">
        <v>180</v>
      </c>
      <c r="FT1318" t="s">
        <v>180</v>
      </c>
      <c r="FU1318" t="s">
        <v>180</v>
      </c>
      <c r="FV1318" t="s">
        <v>6686</v>
      </c>
      <c r="FW1318" t="s">
        <v>180</v>
      </c>
      <c r="FX1318">
        <f t="shared" si="398"/>
        <v>0.30737704918032788</v>
      </c>
      <c r="FY1318">
        <f t="shared" si="399"/>
        <v>18.934426229508198</v>
      </c>
      <c r="FZ1318">
        <f t="shared" si="400"/>
        <v>0.56147540983606559</v>
      </c>
      <c r="GA1318">
        <f t="shared" si="401"/>
        <v>0.77459016393442626</v>
      </c>
      <c r="GB1318">
        <f t="shared" si="414"/>
        <v>0.2254098360655738</v>
      </c>
      <c r="GC1318">
        <f t="shared" si="402"/>
        <v>4.5263157894736838E-2</v>
      </c>
      <c r="GD1318">
        <f t="shared" si="403"/>
        <v>4.2372881355932197</v>
      </c>
      <c r="GE1318">
        <f t="shared" si="404"/>
        <v>19.083969465648853</v>
      </c>
      <c r="GF1318">
        <f t="shared" si="405"/>
        <v>5.0364963503649633</v>
      </c>
      <c r="GG1318">
        <f t="shared" si="406"/>
        <v>9.2000000000000011</v>
      </c>
      <c r="GH1318">
        <f t="shared" si="415"/>
        <v>8.1761006289308186E-2</v>
      </c>
      <c r="GI1318">
        <f t="shared" si="407"/>
        <v>2.8000000000000001E-2</v>
      </c>
      <c r="GJ1318">
        <f t="shared" si="408"/>
        <v>0.31818181818181818</v>
      </c>
      <c r="GK1318">
        <f t="shared" si="409"/>
        <v>104.54545454545455</v>
      </c>
      <c r="GL1318">
        <f t="shared" si="410"/>
        <v>1.8266666666666669</v>
      </c>
      <c r="GM1318">
        <f t="shared" si="411"/>
        <v>8.8000000000000009E-2</v>
      </c>
      <c r="GN1318">
        <f t="shared" si="412"/>
        <v>4.8175182481751823E-2</v>
      </c>
      <c r="GO1318">
        <f t="shared" si="413"/>
        <v>0.72486772486772499</v>
      </c>
      <c r="GP1318">
        <f t="shared" si="416"/>
        <v>1.0339183475286293</v>
      </c>
      <c r="GQ1318">
        <f>(EA1318/0.0735)/((DZ1318/0.195*(EB1318/0.295))^0.5)</f>
        <v>2.4964526339004824</v>
      </c>
    </row>
    <row r="1319" spans="1:199">
      <c r="A1319" t="s">
        <v>6519</v>
      </c>
      <c r="B1319" t="s">
        <v>6639</v>
      </c>
      <c r="C1319" t="s">
        <v>7231</v>
      </c>
      <c r="D1319" t="s">
        <v>7223</v>
      </c>
      <c r="E1319" t="s">
        <v>7223</v>
      </c>
      <c r="F1319">
        <v>144</v>
      </c>
      <c r="G1319">
        <v>36</v>
      </c>
      <c r="H1319" t="s">
        <v>7403</v>
      </c>
      <c r="I1319" t="s">
        <v>6612</v>
      </c>
      <c r="J1319" t="s">
        <v>180</v>
      </c>
      <c r="K1319">
        <v>-19.795000000000002</v>
      </c>
      <c r="L1319">
        <v>-19.795000000000002</v>
      </c>
      <c r="M1319">
        <v>-176.03399999999999</v>
      </c>
      <c r="N1319">
        <v>-176.03399999999999</v>
      </c>
      <c r="O1319" t="s">
        <v>209</v>
      </c>
      <c r="P1319">
        <v>2730</v>
      </c>
      <c r="Q1319">
        <v>2730</v>
      </c>
      <c r="R1319" t="s">
        <v>6687</v>
      </c>
      <c r="S1319" t="s">
        <v>6641</v>
      </c>
      <c r="T1319" t="s">
        <v>7709</v>
      </c>
      <c r="X1319" t="s">
        <v>180</v>
      </c>
      <c r="Y1319" t="s">
        <v>180</v>
      </c>
      <c r="Z1319" t="s">
        <v>180</v>
      </c>
      <c r="AB1319" t="s">
        <v>180</v>
      </c>
      <c r="AC1319" t="s">
        <v>181</v>
      </c>
      <c r="AD1319" t="s">
        <v>180</v>
      </c>
      <c r="AE1319" t="s">
        <v>180</v>
      </c>
      <c r="AF1319" t="s">
        <v>180</v>
      </c>
      <c r="AG1319" t="s">
        <v>180</v>
      </c>
      <c r="AH1319" t="s">
        <v>6642</v>
      </c>
      <c r="AI1319">
        <v>49.07</v>
      </c>
      <c r="AJ1319">
        <v>0.85</v>
      </c>
      <c r="AK1319" t="s">
        <v>180</v>
      </c>
      <c r="AL1319">
        <v>16.989999999999998</v>
      </c>
      <c r="AM1319" t="s">
        <v>180</v>
      </c>
      <c r="AP1319">
        <v>9.27</v>
      </c>
      <c r="AQ1319">
        <v>12.58</v>
      </c>
      <c r="AR1319">
        <v>8.14</v>
      </c>
      <c r="AS1319">
        <v>0.17</v>
      </c>
      <c r="AT1319" t="s">
        <v>180</v>
      </c>
      <c r="AU1319">
        <v>5.7000000000000002E-2</v>
      </c>
      <c r="AV1319">
        <v>2.63</v>
      </c>
      <c r="AX1319">
        <v>0.68600000000000005</v>
      </c>
      <c r="AY1319" t="s">
        <v>180</v>
      </c>
      <c r="AZ1319" t="s">
        <v>180</v>
      </c>
      <c r="BA1319">
        <v>99.756999999999991</v>
      </c>
      <c r="BC1319" t="s">
        <v>180</v>
      </c>
      <c r="BD1319" t="s">
        <v>6688</v>
      </c>
      <c r="BE1319" t="s">
        <v>6689</v>
      </c>
      <c r="BF1319" t="s">
        <v>180</v>
      </c>
      <c r="BG1319" t="s">
        <v>180</v>
      </c>
      <c r="BH1319" t="s">
        <v>180</v>
      </c>
      <c r="BI1319" t="s">
        <v>180</v>
      </c>
      <c r="BK1319" t="s">
        <v>180</v>
      </c>
      <c r="BL1319" t="s">
        <v>6690</v>
      </c>
      <c r="BN1319" t="s">
        <v>180</v>
      </c>
      <c r="BO1319" t="s">
        <v>180</v>
      </c>
      <c r="BP1319" t="s">
        <v>180</v>
      </c>
      <c r="BQ1319" t="s">
        <v>180</v>
      </c>
      <c r="BR1319" t="s">
        <v>180</v>
      </c>
      <c r="BS1319" t="s">
        <v>180</v>
      </c>
      <c r="BT1319" t="s">
        <v>180</v>
      </c>
      <c r="BU1319" t="s">
        <v>180</v>
      </c>
      <c r="BV1319" t="s">
        <v>180</v>
      </c>
      <c r="BW1319" t="s">
        <v>180</v>
      </c>
      <c r="BX1319" t="s">
        <v>180</v>
      </c>
      <c r="BY1319" t="s">
        <v>180</v>
      </c>
      <c r="BZ1319" t="s">
        <v>180</v>
      </c>
      <c r="CA1319">
        <v>5.74</v>
      </c>
      <c r="CD1319" t="s">
        <v>180</v>
      </c>
      <c r="CE1319" t="s">
        <v>180</v>
      </c>
      <c r="CG1319" t="s">
        <v>180</v>
      </c>
      <c r="CH1319" t="s">
        <v>180</v>
      </c>
      <c r="CI1319" t="s">
        <v>180</v>
      </c>
      <c r="CJ1319" t="s">
        <v>180</v>
      </c>
      <c r="CK1319" t="s">
        <v>180</v>
      </c>
      <c r="CM1319" t="s">
        <v>180</v>
      </c>
      <c r="CN1319" t="s">
        <v>180</v>
      </c>
      <c r="CO1319">
        <v>42.2</v>
      </c>
      <c r="CQ1319">
        <v>299</v>
      </c>
      <c r="CR1319">
        <v>235</v>
      </c>
      <c r="CS1319" t="s">
        <v>180</v>
      </c>
      <c r="CT1319" t="s">
        <v>180</v>
      </c>
      <c r="CU1319">
        <v>45</v>
      </c>
      <c r="CV1319">
        <v>81</v>
      </c>
      <c r="CW1319">
        <v>91</v>
      </c>
      <c r="CX1319">
        <v>79.400000000000006</v>
      </c>
      <c r="CY1319">
        <v>15.8</v>
      </c>
      <c r="CZ1319" t="s">
        <v>180</v>
      </c>
      <c r="DB1319" t="s">
        <v>180</v>
      </c>
      <c r="DC1319" t="s">
        <v>180</v>
      </c>
      <c r="DD1319">
        <v>0.81</v>
      </c>
      <c r="DE1319">
        <v>88</v>
      </c>
      <c r="DF1319">
        <v>27.5</v>
      </c>
      <c r="DG1319">
        <v>54.4</v>
      </c>
      <c r="DH1319">
        <v>0.83</v>
      </c>
      <c r="DJ1319" t="s">
        <v>180</v>
      </c>
      <c r="DK1319" t="s">
        <v>180</v>
      </c>
      <c r="DL1319" t="s">
        <v>180</v>
      </c>
      <c r="DM1319" t="s">
        <v>180</v>
      </c>
      <c r="DP1319">
        <v>0.55000000000000004</v>
      </c>
      <c r="DR1319" t="s">
        <v>180</v>
      </c>
      <c r="DS1319" t="s">
        <v>180</v>
      </c>
      <c r="DT1319">
        <v>1.0999999999999999E-2</v>
      </c>
      <c r="DU1319">
        <v>7.2</v>
      </c>
      <c r="DV1319">
        <v>1.55</v>
      </c>
      <c r="DW1319">
        <v>5.39</v>
      </c>
      <c r="DX1319">
        <v>1.01</v>
      </c>
      <c r="DY1319">
        <v>5.89</v>
      </c>
      <c r="DZ1319">
        <v>2.17</v>
      </c>
      <c r="EA1319">
        <v>0.84</v>
      </c>
      <c r="EB1319">
        <v>0.63</v>
      </c>
      <c r="EC1319">
        <v>3.43</v>
      </c>
      <c r="ED1319">
        <v>4.3600000000000003</v>
      </c>
      <c r="EE1319">
        <v>0.97</v>
      </c>
      <c r="EF1319">
        <v>2.82</v>
      </c>
      <c r="EH1319">
        <v>2.84</v>
      </c>
      <c r="EI1319">
        <v>0.45</v>
      </c>
      <c r="EJ1319">
        <v>1.55</v>
      </c>
      <c r="EK1319">
        <v>6.6000000000000003E-2</v>
      </c>
      <c r="EM1319" t="s">
        <v>180</v>
      </c>
      <c r="EN1319" t="s">
        <v>180</v>
      </c>
      <c r="EO1319" t="s">
        <v>180</v>
      </c>
      <c r="EP1319" t="s">
        <v>180</v>
      </c>
      <c r="EQ1319" t="s">
        <v>180</v>
      </c>
      <c r="ER1319" t="s">
        <v>180</v>
      </c>
      <c r="ET1319">
        <v>0.43</v>
      </c>
      <c r="EV1319">
        <v>7.3999999999999996E-2</v>
      </c>
      <c r="EW1319">
        <v>2.3E-2</v>
      </c>
      <c r="EY1319" t="s">
        <v>180</v>
      </c>
      <c r="EZ1319" t="s">
        <v>180</v>
      </c>
      <c r="FB1319" t="s">
        <v>180</v>
      </c>
      <c r="FD1319" t="s">
        <v>180</v>
      </c>
      <c r="FF1319" t="s">
        <v>180</v>
      </c>
      <c r="FH1319" t="s">
        <v>180</v>
      </c>
      <c r="FI1319" t="s">
        <v>180</v>
      </c>
      <c r="FJ1319" t="s">
        <v>180</v>
      </c>
      <c r="FK1319" t="s">
        <v>180</v>
      </c>
      <c r="FL1319" t="s">
        <v>180</v>
      </c>
      <c r="FM1319" t="s">
        <v>180</v>
      </c>
      <c r="FN1319" t="s">
        <v>180</v>
      </c>
      <c r="FP1319" t="s">
        <v>180</v>
      </c>
      <c r="FQ1319" t="s">
        <v>180</v>
      </c>
      <c r="FR1319" t="s">
        <v>180</v>
      </c>
      <c r="FS1319" t="s">
        <v>180</v>
      </c>
      <c r="FT1319" t="s">
        <v>180</v>
      </c>
      <c r="FU1319" t="s">
        <v>180</v>
      </c>
      <c r="FV1319" t="s">
        <v>6691</v>
      </c>
      <c r="FW1319" t="s">
        <v>180</v>
      </c>
      <c r="FX1319">
        <f t="shared" si="398"/>
        <v>0.29225352112676056</v>
      </c>
      <c r="FY1319">
        <f t="shared" si="399"/>
        <v>19.154929577464788</v>
      </c>
      <c r="FZ1319">
        <f t="shared" si="400"/>
        <v>0.54577464788732399</v>
      </c>
      <c r="GA1319">
        <f t="shared" si="401"/>
        <v>0.7640845070422535</v>
      </c>
      <c r="GB1319">
        <f t="shared" si="414"/>
        <v>0.22183098591549297</v>
      </c>
      <c r="GC1319">
        <f t="shared" si="402"/>
        <v>6.7058823529411768E-2</v>
      </c>
      <c r="GD1319">
        <f t="shared" si="403"/>
        <v>3.2</v>
      </c>
      <c r="GE1319">
        <f t="shared" si="404"/>
        <v>14.940577249575552</v>
      </c>
      <c r="GF1319">
        <f t="shared" si="405"/>
        <v>4.645161290322581</v>
      </c>
      <c r="GG1319">
        <f t="shared" si="406"/>
        <v>8.6746987951807242</v>
      </c>
      <c r="GH1319">
        <f t="shared" si="415"/>
        <v>7.9777365491651209E-2</v>
      </c>
      <c r="GI1319">
        <f t="shared" si="407"/>
        <v>2.7710843373493978E-2</v>
      </c>
      <c r="GJ1319">
        <f t="shared" si="408"/>
        <v>0.3108108108108108</v>
      </c>
      <c r="GK1319">
        <f t="shared" si="409"/>
        <v>97.297297297297305</v>
      </c>
      <c r="GL1319">
        <f t="shared" si="410"/>
        <v>1.8674698795180724</v>
      </c>
      <c r="GM1319">
        <f t="shared" si="411"/>
        <v>8.91566265060241E-2</v>
      </c>
      <c r="GN1319">
        <f t="shared" si="412"/>
        <v>4.7741935483870963E-2</v>
      </c>
      <c r="GO1319">
        <f t="shared" si="413"/>
        <v>0.7142857142857143</v>
      </c>
      <c r="GP1319">
        <f t="shared" si="416"/>
        <v>1.0368397309351658</v>
      </c>
      <c r="GQ1319">
        <f>(EA1319/0.0735)/((DZ1319/0.195*(EB1319/0.295))^0.5)</f>
        <v>2.344337415882122</v>
      </c>
    </row>
    <row r="1320" spans="1:199">
      <c r="A1320" t="s">
        <v>6519</v>
      </c>
      <c r="B1320" t="s">
        <v>6639</v>
      </c>
      <c r="C1320" t="s">
        <v>7231</v>
      </c>
      <c r="D1320" t="s">
        <v>7223</v>
      </c>
      <c r="E1320" t="s">
        <v>7223</v>
      </c>
      <c r="F1320">
        <v>144</v>
      </c>
      <c r="G1320">
        <v>36</v>
      </c>
      <c r="H1320" t="s">
        <v>7403</v>
      </c>
      <c r="I1320" t="s">
        <v>6612</v>
      </c>
      <c r="J1320" t="s">
        <v>180</v>
      </c>
      <c r="K1320">
        <v>-19.850000000000001</v>
      </c>
      <c r="L1320">
        <v>-19.850000000000001</v>
      </c>
      <c r="M1320">
        <v>-176.04900000000001</v>
      </c>
      <c r="N1320">
        <v>-176.04900000000001</v>
      </c>
      <c r="O1320" t="s">
        <v>209</v>
      </c>
      <c r="P1320">
        <v>2627</v>
      </c>
      <c r="Q1320">
        <v>2627</v>
      </c>
      <c r="R1320" t="s">
        <v>6692</v>
      </c>
      <c r="S1320" t="s">
        <v>6641</v>
      </c>
      <c r="T1320" t="s">
        <v>7709</v>
      </c>
      <c r="X1320" t="s">
        <v>180</v>
      </c>
      <c r="Y1320" t="s">
        <v>180</v>
      </c>
      <c r="Z1320" t="s">
        <v>180</v>
      </c>
      <c r="AB1320" t="s">
        <v>180</v>
      </c>
      <c r="AC1320" t="s">
        <v>181</v>
      </c>
      <c r="AD1320" t="s">
        <v>180</v>
      </c>
      <c r="AE1320" t="s">
        <v>180</v>
      </c>
      <c r="AF1320" t="s">
        <v>180</v>
      </c>
      <c r="AG1320" t="s">
        <v>180</v>
      </c>
      <c r="AH1320" t="s">
        <v>6642</v>
      </c>
      <c r="AI1320">
        <v>51.26</v>
      </c>
      <c r="AJ1320">
        <v>1.19</v>
      </c>
      <c r="AK1320" t="s">
        <v>180</v>
      </c>
      <c r="AL1320">
        <v>14.33</v>
      </c>
      <c r="AM1320" t="s">
        <v>180</v>
      </c>
      <c r="AP1320">
        <v>10.98</v>
      </c>
      <c r="AQ1320">
        <v>11.31</v>
      </c>
      <c r="AR1320">
        <v>7.3</v>
      </c>
      <c r="AS1320">
        <v>0.21</v>
      </c>
      <c r="AT1320" t="s">
        <v>180</v>
      </c>
      <c r="AU1320">
        <v>5.8000000000000003E-2</v>
      </c>
      <c r="AV1320">
        <v>2.52</v>
      </c>
      <c r="AW1320">
        <v>7.5999999999999998E-2</v>
      </c>
      <c r="AX1320">
        <v>0.44</v>
      </c>
      <c r="AY1320" t="s">
        <v>180</v>
      </c>
      <c r="AZ1320" t="s">
        <v>180</v>
      </c>
      <c r="BA1320">
        <v>99.233999999999995</v>
      </c>
      <c r="BC1320" t="s">
        <v>180</v>
      </c>
      <c r="BD1320" t="s">
        <v>6693</v>
      </c>
      <c r="BE1320" t="s">
        <v>6694</v>
      </c>
      <c r="BF1320" t="s">
        <v>180</v>
      </c>
      <c r="BG1320" t="s">
        <v>180</v>
      </c>
      <c r="BH1320" t="s">
        <v>180</v>
      </c>
      <c r="BI1320" t="s">
        <v>180</v>
      </c>
      <c r="BK1320" t="s">
        <v>180</v>
      </c>
      <c r="BL1320" t="s">
        <v>6695</v>
      </c>
      <c r="BN1320" t="s">
        <v>180</v>
      </c>
      <c r="BO1320" t="s">
        <v>180</v>
      </c>
      <c r="BP1320" t="s">
        <v>180</v>
      </c>
      <c r="BQ1320" t="s">
        <v>180</v>
      </c>
      <c r="BR1320" t="s">
        <v>180</v>
      </c>
      <c r="BS1320" t="s">
        <v>180</v>
      </c>
      <c r="BT1320" t="s">
        <v>180</v>
      </c>
      <c r="BU1320" t="s">
        <v>180</v>
      </c>
      <c r="BV1320" t="s">
        <v>180</v>
      </c>
      <c r="BW1320" t="s">
        <v>180</v>
      </c>
      <c r="BX1320" t="s">
        <v>180</v>
      </c>
      <c r="BY1320" t="s">
        <v>180</v>
      </c>
      <c r="BZ1320" t="s">
        <v>180</v>
      </c>
      <c r="CA1320">
        <v>6.44</v>
      </c>
      <c r="CD1320" t="s">
        <v>180</v>
      </c>
      <c r="CE1320" t="s">
        <v>180</v>
      </c>
      <c r="CG1320" t="s">
        <v>180</v>
      </c>
      <c r="CH1320" t="s">
        <v>180</v>
      </c>
      <c r="CI1320" t="s">
        <v>180</v>
      </c>
      <c r="CJ1320" t="s">
        <v>180</v>
      </c>
      <c r="CK1320" t="s">
        <v>180</v>
      </c>
      <c r="CM1320" t="s">
        <v>180</v>
      </c>
      <c r="CN1320" t="s">
        <v>180</v>
      </c>
      <c r="CO1320">
        <v>41.1</v>
      </c>
      <c r="CQ1320">
        <v>330</v>
      </c>
      <c r="CR1320">
        <v>141</v>
      </c>
      <c r="CS1320" t="s">
        <v>180</v>
      </c>
      <c r="CT1320" t="s">
        <v>180</v>
      </c>
      <c r="CU1320">
        <v>45.1</v>
      </c>
      <c r="CV1320">
        <v>59</v>
      </c>
      <c r="CW1320">
        <v>91</v>
      </c>
      <c r="CX1320">
        <v>88.2</v>
      </c>
      <c r="CY1320">
        <v>16.399999999999999</v>
      </c>
      <c r="CZ1320" t="s">
        <v>180</v>
      </c>
      <c r="DB1320" t="s">
        <v>180</v>
      </c>
      <c r="DC1320" t="s">
        <v>180</v>
      </c>
      <c r="DD1320">
        <v>1.1000000000000001</v>
      </c>
      <c r="DE1320">
        <v>72</v>
      </c>
      <c r="DF1320">
        <v>31.2</v>
      </c>
      <c r="DG1320">
        <v>60.5</v>
      </c>
      <c r="DH1320">
        <v>1.06</v>
      </c>
      <c r="DJ1320" t="s">
        <v>180</v>
      </c>
      <c r="DK1320" t="s">
        <v>180</v>
      </c>
      <c r="DL1320" t="s">
        <v>180</v>
      </c>
      <c r="DM1320" t="s">
        <v>180</v>
      </c>
      <c r="DP1320">
        <v>0.64</v>
      </c>
      <c r="DR1320" t="s">
        <v>180</v>
      </c>
      <c r="DS1320" t="s">
        <v>180</v>
      </c>
      <c r="DT1320">
        <v>1.2E-2</v>
      </c>
      <c r="DU1320">
        <v>8.6</v>
      </c>
      <c r="DV1320">
        <v>1.72</v>
      </c>
      <c r="DW1320">
        <v>5.91</v>
      </c>
      <c r="DX1320">
        <v>1.1100000000000001</v>
      </c>
      <c r="DY1320">
        <v>6.43</v>
      </c>
      <c r="DZ1320">
        <v>2.41</v>
      </c>
      <c r="EA1320">
        <v>0.91</v>
      </c>
      <c r="EB1320">
        <v>0.71</v>
      </c>
      <c r="EC1320">
        <v>3.88</v>
      </c>
      <c r="ED1320">
        <v>4.91</v>
      </c>
      <c r="EE1320">
        <v>1.1000000000000001</v>
      </c>
      <c r="EF1320">
        <v>3.18</v>
      </c>
      <c r="EH1320">
        <v>3.23</v>
      </c>
      <c r="EI1320">
        <v>0.51</v>
      </c>
      <c r="EJ1320">
        <v>1.74</v>
      </c>
      <c r="EK1320">
        <v>8.1000000000000003E-2</v>
      </c>
      <c r="EM1320" t="s">
        <v>180</v>
      </c>
      <c r="EN1320" t="s">
        <v>180</v>
      </c>
      <c r="EO1320" t="s">
        <v>180</v>
      </c>
      <c r="EP1320" t="s">
        <v>180</v>
      </c>
      <c r="EQ1320" t="s">
        <v>180</v>
      </c>
      <c r="ER1320" t="s">
        <v>180</v>
      </c>
      <c r="ES1320">
        <v>0.01</v>
      </c>
      <c r="ET1320">
        <v>0.44</v>
      </c>
      <c r="EV1320">
        <v>9.0999999999999998E-2</v>
      </c>
      <c r="EW1320">
        <v>2.8000000000000001E-2</v>
      </c>
      <c r="EY1320" t="s">
        <v>180</v>
      </c>
      <c r="EZ1320" t="s">
        <v>180</v>
      </c>
      <c r="FB1320" t="s">
        <v>180</v>
      </c>
      <c r="FD1320" t="s">
        <v>180</v>
      </c>
      <c r="FF1320" t="s">
        <v>180</v>
      </c>
      <c r="FH1320" t="s">
        <v>180</v>
      </c>
      <c r="FI1320" t="s">
        <v>180</v>
      </c>
      <c r="FJ1320" t="s">
        <v>180</v>
      </c>
      <c r="FK1320" t="s">
        <v>180</v>
      </c>
      <c r="FL1320" t="s">
        <v>180</v>
      </c>
      <c r="FM1320" t="s">
        <v>180</v>
      </c>
      <c r="FN1320" t="s">
        <v>180</v>
      </c>
      <c r="FP1320" t="s">
        <v>180</v>
      </c>
      <c r="FQ1320" t="s">
        <v>180</v>
      </c>
      <c r="FR1320" t="s">
        <v>180</v>
      </c>
      <c r="FS1320" t="s">
        <v>180</v>
      </c>
      <c r="FT1320" t="s">
        <v>180</v>
      </c>
      <c r="FU1320" t="s">
        <v>180</v>
      </c>
      <c r="FV1320" t="s">
        <v>6696</v>
      </c>
      <c r="FW1320" t="s">
        <v>180</v>
      </c>
      <c r="FX1320">
        <f t="shared" si="398"/>
        <v>0.32817337461300311</v>
      </c>
      <c r="FY1320">
        <f t="shared" si="399"/>
        <v>18.730650154798763</v>
      </c>
      <c r="FZ1320">
        <f t="shared" si="400"/>
        <v>0.53250773993808054</v>
      </c>
      <c r="GA1320">
        <f t="shared" si="401"/>
        <v>0.74613003095975239</v>
      </c>
      <c r="GB1320">
        <f t="shared" si="414"/>
        <v>0.2198142414860681</v>
      </c>
      <c r="GC1320">
        <f t="shared" si="402"/>
        <v>4.8739495798319335E-2</v>
      </c>
      <c r="GD1320">
        <f t="shared" si="403"/>
        <v>2.3076923076923079</v>
      </c>
      <c r="GE1320">
        <f t="shared" si="404"/>
        <v>11.19751166407465</v>
      </c>
      <c r="GF1320">
        <f t="shared" si="405"/>
        <v>5</v>
      </c>
      <c r="GG1320">
        <f t="shared" si="406"/>
        <v>8.1132075471698109</v>
      </c>
      <c r="GH1320">
        <f t="shared" si="415"/>
        <v>7.4450084602368863E-2</v>
      </c>
      <c r="GI1320">
        <f t="shared" si="407"/>
        <v>2.6415094339622639E-2</v>
      </c>
      <c r="GJ1320">
        <f t="shared" si="408"/>
        <v>0.30769230769230771</v>
      </c>
      <c r="GK1320">
        <f t="shared" si="409"/>
        <v>94.505494505494511</v>
      </c>
      <c r="GL1320">
        <f t="shared" si="410"/>
        <v>1.6226415094339621</v>
      </c>
      <c r="GM1320">
        <f t="shared" si="411"/>
        <v>8.584905660377358E-2</v>
      </c>
      <c r="GN1320">
        <f t="shared" si="412"/>
        <v>5.2906976744186048E-2</v>
      </c>
      <c r="GO1320">
        <f t="shared" si="413"/>
        <v>0.71369294605809119</v>
      </c>
      <c r="GP1320">
        <f t="shared" si="416"/>
        <v>1.0294640128531809</v>
      </c>
      <c r="GQ1320">
        <f>(EA1320/0.0735)/((DZ1320/0.195*(EB1320/0.295))^0.5)</f>
        <v>2.2700983407786337</v>
      </c>
    </row>
    <row r="1321" spans="1:199">
      <c r="A1321" t="s">
        <v>6519</v>
      </c>
      <c r="B1321" t="s">
        <v>6639</v>
      </c>
      <c r="C1321" t="s">
        <v>7231</v>
      </c>
      <c r="D1321" t="s">
        <v>7223</v>
      </c>
      <c r="E1321" t="s">
        <v>7223</v>
      </c>
      <c r="F1321">
        <v>144</v>
      </c>
      <c r="G1321">
        <v>36</v>
      </c>
      <c r="H1321" t="s">
        <v>7403</v>
      </c>
      <c r="I1321" t="s">
        <v>6612</v>
      </c>
      <c r="J1321" t="s">
        <v>180</v>
      </c>
      <c r="K1321">
        <v>-19.911000000000001</v>
      </c>
      <c r="L1321">
        <v>-19.911000000000001</v>
      </c>
      <c r="M1321">
        <v>-176.10599999999999</v>
      </c>
      <c r="N1321">
        <v>-176.10599999999999</v>
      </c>
      <c r="O1321" t="s">
        <v>209</v>
      </c>
      <c r="P1321">
        <v>2632</v>
      </c>
      <c r="Q1321">
        <v>2632</v>
      </c>
      <c r="R1321" t="s">
        <v>6697</v>
      </c>
      <c r="S1321" t="s">
        <v>6641</v>
      </c>
      <c r="T1321" t="s">
        <v>7709</v>
      </c>
      <c r="X1321" t="s">
        <v>180</v>
      </c>
      <c r="Y1321" t="s">
        <v>180</v>
      </c>
      <c r="Z1321" t="s">
        <v>180</v>
      </c>
      <c r="AB1321" t="s">
        <v>180</v>
      </c>
      <c r="AC1321" t="s">
        <v>181</v>
      </c>
      <c r="AD1321" t="s">
        <v>180</v>
      </c>
      <c r="AE1321" t="s">
        <v>180</v>
      </c>
      <c r="AF1321" t="s">
        <v>180</v>
      </c>
      <c r="AG1321" t="s">
        <v>180</v>
      </c>
      <c r="AH1321" t="s">
        <v>6642</v>
      </c>
      <c r="AI1321">
        <v>51.21</v>
      </c>
      <c r="AJ1321">
        <v>1.22</v>
      </c>
      <c r="AK1321" t="s">
        <v>180</v>
      </c>
      <c r="AL1321">
        <v>14.47</v>
      </c>
      <c r="AM1321" t="s">
        <v>180</v>
      </c>
      <c r="AP1321">
        <v>10.85</v>
      </c>
      <c r="AQ1321">
        <v>11.47</v>
      </c>
      <c r="AR1321">
        <v>7.11</v>
      </c>
      <c r="AS1321">
        <v>0.19</v>
      </c>
      <c r="AT1321" t="s">
        <v>180</v>
      </c>
      <c r="AU1321">
        <v>6.5000000000000002E-2</v>
      </c>
      <c r="AV1321">
        <v>2.38</v>
      </c>
      <c r="AW1321">
        <v>0.104</v>
      </c>
      <c r="AX1321">
        <v>0.66900000000000004</v>
      </c>
      <c r="AY1321" t="s">
        <v>180</v>
      </c>
      <c r="AZ1321" t="s">
        <v>180</v>
      </c>
      <c r="BA1321">
        <v>99.068999999999988</v>
      </c>
      <c r="BC1321" t="s">
        <v>180</v>
      </c>
      <c r="BD1321" t="s">
        <v>6698</v>
      </c>
      <c r="BE1321" t="s">
        <v>6699</v>
      </c>
      <c r="BF1321" t="s">
        <v>180</v>
      </c>
      <c r="BG1321" t="s">
        <v>180</v>
      </c>
      <c r="BH1321" t="s">
        <v>180</v>
      </c>
      <c r="BI1321" t="s">
        <v>180</v>
      </c>
      <c r="BK1321" t="s">
        <v>180</v>
      </c>
      <c r="BL1321" t="s">
        <v>6700</v>
      </c>
      <c r="BN1321" t="s">
        <v>180</v>
      </c>
      <c r="BO1321" t="s">
        <v>180</v>
      </c>
      <c r="BP1321" t="s">
        <v>180</v>
      </c>
      <c r="BQ1321" t="s">
        <v>180</v>
      </c>
      <c r="BR1321" t="s">
        <v>180</v>
      </c>
      <c r="BS1321" t="s">
        <v>180</v>
      </c>
      <c r="BT1321" t="s">
        <v>180</v>
      </c>
      <c r="BU1321" t="s">
        <v>180</v>
      </c>
      <c r="BV1321" t="s">
        <v>180</v>
      </c>
      <c r="BW1321" t="s">
        <v>180</v>
      </c>
      <c r="BX1321" t="s">
        <v>180</v>
      </c>
      <c r="BY1321" t="s">
        <v>180</v>
      </c>
      <c r="BZ1321" t="s">
        <v>180</v>
      </c>
      <c r="CA1321">
        <v>6.63</v>
      </c>
      <c r="CD1321" t="s">
        <v>180</v>
      </c>
      <c r="CE1321" t="s">
        <v>180</v>
      </c>
      <c r="CG1321" t="s">
        <v>180</v>
      </c>
      <c r="CH1321" t="s">
        <v>180</v>
      </c>
      <c r="CI1321" t="s">
        <v>180</v>
      </c>
      <c r="CJ1321" t="s">
        <v>180</v>
      </c>
      <c r="CK1321" t="s">
        <v>180</v>
      </c>
      <c r="CM1321" t="s">
        <v>180</v>
      </c>
      <c r="CN1321" t="s">
        <v>180</v>
      </c>
      <c r="CO1321">
        <v>42.6</v>
      </c>
      <c r="CQ1321">
        <v>333</v>
      </c>
      <c r="CR1321">
        <v>75</v>
      </c>
      <c r="CS1321" t="s">
        <v>180</v>
      </c>
      <c r="CT1321" t="s">
        <v>180</v>
      </c>
      <c r="CU1321">
        <v>44.5</v>
      </c>
      <c r="CV1321">
        <v>53</v>
      </c>
      <c r="CW1321">
        <v>80</v>
      </c>
      <c r="CX1321">
        <v>88.5</v>
      </c>
      <c r="CY1321">
        <v>16.2</v>
      </c>
      <c r="CZ1321" t="s">
        <v>180</v>
      </c>
      <c r="DB1321" t="s">
        <v>180</v>
      </c>
      <c r="DC1321" t="s">
        <v>180</v>
      </c>
      <c r="DD1321">
        <v>1.04</v>
      </c>
      <c r="DE1321">
        <v>84</v>
      </c>
      <c r="DF1321">
        <v>31.3</v>
      </c>
      <c r="DG1321">
        <v>63.3</v>
      </c>
      <c r="DH1321">
        <v>0.87</v>
      </c>
      <c r="DJ1321" t="s">
        <v>180</v>
      </c>
      <c r="DK1321" t="s">
        <v>180</v>
      </c>
      <c r="DL1321" t="s">
        <v>180</v>
      </c>
      <c r="DM1321" t="s">
        <v>180</v>
      </c>
      <c r="DP1321">
        <v>0.62</v>
      </c>
      <c r="DR1321" t="s">
        <v>180</v>
      </c>
      <c r="DS1321" t="s">
        <v>180</v>
      </c>
      <c r="DT1321">
        <v>1.2999999999999999E-2</v>
      </c>
      <c r="DU1321">
        <v>8.1</v>
      </c>
      <c r="DV1321">
        <v>1.73</v>
      </c>
      <c r="DW1321">
        <v>6.1</v>
      </c>
      <c r="DX1321">
        <v>1.18</v>
      </c>
      <c r="DY1321">
        <v>6.75</v>
      </c>
      <c r="DZ1321">
        <v>2.54</v>
      </c>
      <c r="EA1321">
        <v>0.94</v>
      </c>
      <c r="EB1321">
        <v>0.72</v>
      </c>
      <c r="EC1321">
        <v>3.96</v>
      </c>
      <c r="ED1321">
        <v>4.96</v>
      </c>
      <c r="EE1321">
        <v>1.1200000000000001</v>
      </c>
      <c r="EF1321">
        <v>3.22</v>
      </c>
      <c r="EH1321">
        <v>3.3</v>
      </c>
      <c r="EI1321">
        <v>0.51</v>
      </c>
      <c r="EJ1321">
        <v>1.85</v>
      </c>
      <c r="EK1321">
        <v>7.0999999999999994E-2</v>
      </c>
      <c r="EM1321" t="s">
        <v>180</v>
      </c>
      <c r="EN1321" t="s">
        <v>180</v>
      </c>
      <c r="EO1321" t="s">
        <v>180</v>
      </c>
      <c r="EP1321" t="s">
        <v>180</v>
      </c>
      <c r="EQ1321" t="s">
        <v>180</v>
      </c>
      <c r="ER1321" t="s">
        <v>180</v>
      </c>
      <c r="ES1321">
        <v>1.4E-2</v>
      </c>
      <c r="ET1321">
        <v>0.4</v>
      </c>
      <c r="EV1321">
        <v>7.2999999999999995E-2</v>
      </c>
      <c r="EW1321">
        <v>2.5999999999999999E-2</v>
      </c>
      <c r="EY1321" t="s">
        <v>180</v>
      </c>
      <c r="EZ1321" t="s">
        <v>180</v>
      </c>
      <c r="FB1321" t="s">
        <v>180</v>
      </c>
      <c r="FD1321" t="s">
        <v>180</v>
      </c>
      <c r="FF1321" t="s">
        <v>180</v>
      </c>
      <c r="FH1321" t="s">
        <v>180</v>
      </c>
      <c r="FI1321" t="s">
        <v>180</v>
      </c>
      <c r="FJ1321" t="s">
        <v>180</v>
      </c>
      <c r="FK1321" t="s">
        <v>180</v>
      </c>
      <c r="FL1321" t="s">
        <v>180</v>
      </c>
      <c r="FM1321" t="s">
        <v>180</v>
      </c>
      <c r="FN1321" t="s">
        <v>180</v>
      </c>
      <c r="FP1321" t="s">
        <v>180</v>
      </c>
      <c r="FQ1321" t="s">
        <v>180</v>
      </c>
      <c r="FR1321" t="s">
        <v>180</v>
      </c>
      <c r="FS1321" t="s">
        <v>180</v>
      </c>
      <c r="FT1321" t="s">
        <v>180</v>
      </c>
      <c r="FU1321" t="s">
        <v>180</v>
      </c>
      <c r="FV1321" t="s">
        <v>6701</v>
      </c>
      <c r="FW1321" t="s">
        <v>180</v>
      </c>
      <c r="FX1321">
        <f t="shared" si="398"/>
        <v>0.26363636363636367</v>
      </c>
      <c r="FY1321">
        <f t="shared" si="399"/>
        <v>19.181818181818183</v>
      </c>
      <c r="FZ1321">
        <f t="shared" si="400"/>
        <v>0.52424242424242429</v>
      </c>
      <c r="GA1321">
        <f t="shared" si="401"/>
        <v>0.76969696969696977</v>
      </c>
      <c r="GB1321">
        <f t="shared" si="414"/>
        <v>0.2181818181818182</v>
      </c>
      <c r="GC1321">
        <f t="shared" si="402"/>
        <v>5.3278688524590168E-2</v>
      </c>
      <c r="GD1321">
        <f t="shared" si="403"/>
        <v>2.6837060702875397</v>
      </c>
      <c r="GE1321">
        <f t="shared" si="404"/>
        <v>12.444444444444445</v>
      </c>
      <c r="GF1321">
        <f t="shared" si="405"/>
        <v>4.6820809248554909</v>
      </c>
      <c r="GG1321">
        <f t="shared" si="406"/>
        <v>9.3103448275862064</v>
      </c>
      <c r="GH1321">
        <f t="shared" si="415"/>
        <v>6.5573770491803282E-2</v>
      </c>
      <c r="GI1321">
        <f t="shared" si="407"/>
        <v>2.9885057471264367E-2</v>
      </c>
      <c r="GJ1321">
        <f t="shared" si="408"/>
        <v>0.35616438356164382</v>
      </c>
      <c r="GK1321">
        <f t="shared" si="409"/>
        <v>110.95890410958904</v>
      </c>
      <c r="GL1321">
        <f t="shared" si="410"/>
        <v>1.9885057471264367</v>
      </c>
      <c r="GM1321">
        <f t="shared" si="411"/>
        <v>8.3908045977011486E-2</v>
      </c>
      <c r="GN1321">
        <f t="shared" si="412"/>
        <v>4.2196531791907514E-2</v>
      </c>
      <c r="GO1321">
        <f t="shared" si="413"/>
        <v>0.68110236220472442</v>
      </c>
      <c r="GP1321">
        <f t="shared" si="416"/>
        <v>1.0275789077165169</v>
      </c>
      <c r="GQ1321">
        <f>(EA1321/0.0735)/((DZ1321/0.195*(EB1321/0.295))^0.5)</f>
        <v>2.2682228524265624</v>
      </c>
    </row>
    <row r="1322" spans="1:199">
      <c r="A1322" t="s">
        <v>6519</v>
      </c>
      <c r="B1322" t="s">
        <v>6639</v>
      </c>
      <c r="C1322" t="s">
        <v>7231</v>
      </c>
      <c r="D1322" t="s">
        <v>7223</v>
      </c>
      <c r="E1322" t="s">
        <v>7223</v>
      </c>
      <c r="F1322">
        <v>144</v>
      </c>
      <c r="G1322">
        <v>36</v>
      </c>
      <c r="H1322" t="s">
        <v>7403</v>
      </c>
      <c r="I1322" t="s">
        <v>6612</v>
      </c>
      <c r="J1322" t="s">
        <v>180</v>
      </c>
      <c r="K1322">
        <v>-19.954999999999998</v>
      </c>
      <c r="L1322">
        <v>-19.954999999999998</v>
      </c>
      <c r="M1322">
        <v>-176.09399999999999</v>
      </c>
      <c r="N1322">
        <v>-176.09399999999999</v>
      </c>
      <c r="O1322" t="s">
        <v>209</v>
      </c>
      <c r="P1322">
        <v>2638</v>
      </c>
      <c r="Q1322">
        <v>2638</v>
      </c>
      <c r="R1322" t="s">
        <v>6702</v>
      </c>
      <c r="S1322" t="s">
        <v>6641</v>
      </c>
      <c r="T1322" t="s">
        <v>7709</v>
      </c>
      <c r="X1322" t="s">
        <v>180</v>
      </c>
      <c r="Y1322" t="s">
        <v>180</v>
      </c>
      <c r="Z1322" t="s">
        <v>180</v>
      </c>
      <c r="AB1322" t="s">
        <v>180</v>
      </c>
      <c r="AC1322" t="s">
        <v>181</v>
      </c>
      <c r="AD1322" t="s">
        <v>180</v>
      </c>
      <c r="AE1322" t="s">
        <v>180</v>
      </c>
      <c r="AF1322" t="s">
        <v>180</v>
      </c>
      <c r="AG1322" t="s">
        <v>180</v>
      </c>
      <c r="AH1322" t="s">
        <v>6642</v>
      </c>
      <c r="AI1322">
        <v>51.05</v>
      </c>
      <c r="AJ1322">
        <v>1.07</v>
      </c>
      <c r="AK1322" t="s">
        <v>180</v>
      </c>
      <c r="AL1322">
        <v>14.9</v>
      </c>
      <c r="AM1322" t="s">
        <v>180</v>
      </c>
      <c r="AP1322">
        <v>10.06</v>
      </c>
      <c r="AQ1322">
        <v>11.94</v>
      </c>
      <c r="AR1322">
        <v>7.56</v>
      </c>
      <c r="AS1322">
        <v>0.19</v>
      </c>
      <c r="AT1322" t="s">
        <v>180</v>
      </c>
      <c r="AU1322">
        <v>6.4000000000000001E-2</v>
      </c>
      <c r="AV1322">
        <v>2.21</v>
      </c>
      <c r="AW1322">
        <v>9.0999999999999998E-2</v>
      </c>
      <c r="AX1322">
        <v>0.71599999999999997</v>
      </c>
      <c r="AY1322" t="s">
        <v>180</v>
      </c>
      <c r="AZ1322" t="s">
        <v>180</v>
      </c>
      <c r="BA1322">
        <v>99.134999999999977</v>
      </c>
      <c r="BC1322" t="s">
        <v>180</v>
      </c>
      <c r="BD1322" t="s">
        <v>2442</v>
      </c>
      <c r="BE1322" t="s">
        <v>6703</v>
      </c>
      <c r="BF1322" t="s">
        <v>180</v>
      </c>
      <c r="BG1322" t="s">
        <v>180</v>
      </c>
      <c r="BH1322" t="s">
        <v>180</v>
      </c>
      <c r="BI1322" t="s">
        <v>180</v>
      </c>
      <c r="BK1322" t="s">
        <v>180</v>
      </c>
      <c r="BL1322" t="s">
        <v>6704</v>
      </c>
      <c r="BN1322" t="s">
        <v>180</v>
      </c>
      <c r="BO1322" t="s">
        <v>180</v>
      </c>
      <c r="BP1322" t="s">
        <v>180</v>
      </c>
      <c r="BQ1322" t="s">
        <v>180</v>
      </c>
      <c r="BR1322" t="s">
        <v>180</v>
      </c>
      <c r="BS1322" t="s">
        <v>180</v>
      </c>
      <c r="BT1322" t="s">
        <v>180</v>
      </c>
      <c r="BU1322" t="s">
        <v>180</v>
      </c>
      <c r="BV1322" t="s">
        <v>180</v>
      </c>
      <c r="BW1322" t="s">
        <v>180</v>
      </c>
      <c r="BX1322" t="s">
        <v>180</v>
      </c>
      <c r="BY1322" t="s">
        <v>180</v>
      </c>
      <c r="BZ1322" t="s">
        <v>180</v>
      </c>
      <c r="CA1322">
        <v>5.85</v>
      </c>
      <c r="CD1322" t="s">
        <v>180</v>
      </c>
      <c r="CE1322" t="s">
        <v>180</v>
      </c>
      <c r="CG1322" t="s">
        <v>180</v>
      </c>
      <c r="CH1322" t="s">
        <v>180</v>
      </c>
      <c r="CI1322" t="s">
        <v>180</v>
      </c>
      <c r="CJ1322" t="s">
        <v>180</v>
      </c>
      <c r="CK1322" t="s">
        <v>180</v>
      </c>
      <c r="CM1322" t="s">
        <v>180</v>
      </c>
      <c r="CN1322" t="s">
        <v>180</v>
      </c>
      <c r="CO1322">
        <v>42.4</v>
      </c>
      <c r="CQ1322">
        <v>319</v>
      </c>
      <c r="CR1322">
        <v>157</v>
      </c>
      <c r="CS1322" t="s">
        <v>180</v>
      </c>
      <c r="CT1322" t="s">
        <v>180</v>
      </c>
      <c r="CU1322">
        <v>42.2</v>
      </c>
      <c r="CV1322">
        <v>66</v>
      </c>
      <c r="CW1322">
        <v>84</v>
      </c>
      <c r="CX1322">
        <v>79</v>
      </c>
      <c r="CY1322">
        <v>12.3</v>
      </c>
      <c r="CZ1322" t="s">
        <v>180</v>
      </c>
      <c r="DB1322" t="s">
        <v>180</v>
      </c>
      <c r="DC1322" t="s">
        <v>180</v>
      </c>
      <c r="DD1322">
        <v>0.95</v>
      </c>
      <c r="DE1322">
        <v>80</v>
      </c>
      <c r="DF1322">
        <v>27.7</v>
      </c>
      <c r="DG1322">
        <v>55.9</v>
      </c>
      <c r="DH1322">
        <v>0.75</v>
      </c>
      <c r="DJ1322" t="s">
        <v>180</v>
      </c>
      <c r="DK1322" t="s">
        <v>180</v>
      </c>
      <c r="DL1322" t="s">
        <v>180</v>
      </c>
      <c r="DM1322" t="s">
        <v>180</v>
      </c>
      <c r="DP1322">
        <v>0.61</v>
      </c>
      <c r="DR1322" t="s">
        <v>180</v>
      </c>
      <c r="DS1322" t="s">
        <v>180</v>
      </c>
      <c r="DT1322">
        <v>0.02</v>
      </c>
      <c r="DU1322">
        <v>8.9</v>
      </c>
      <c r="DV1322">
        <v>1.59</v>
      </c>
      <c r="DW1322">
        <v>5.6</v>
      </c>
      <c r="DX1322">
        <v>1.05</v>
      </c>
      <c r="DY1322">
        <v>6.09</v>
      </c>
      <c r="DZ1322">
        <v>2.2400000000000002</v>
      </c>
      <c r="EA1322">
        <v>0.82</v>
      </c>
      <c r="EB1322">
        <v>0.64</v>
      </c>
      <c r="EC1322">
        <v>3.49</v>
      </c>
      <c r="ED1322">
        <v>4.37</v>
      </c>
      <c r="EE1322">
        <v>0.98</v>
      </c>
      <c r="EF1322">
        <v>2.84</v>
      </c>
      <c r="EH1322">
        <v>2.87</v>
      </c>
      <c r="EI1322">
        <v>0.45</v>
      </c>
      <c r="EJ1322">
        <v>1.59</v>
      </c>
      <c r="EK1322">
        <v>5.8999999999999997E-2</v>
      </c>
      <c r="EM1322" t="s">
        <v>180</v>
      </c>
      <c r="EN1322" t="s">
        <v>180</v>
      </c>
      <c r="EO1322" t="s">
        <v>180</v>
      </c>
      <c r="EP1322" t="s">
        <v>180</v>
      </c>
      <c r="EQ1322" t="s">
        <v>180</v>
      </c>
      <c r="ER1322" t="s">
        <v>180</v>
      </c>
      <c r="ES1322">
        <v>1.2999999999999999E-2</v>
      </c>
      <c r="ET1322">
        <v>0.44</v>
      </c>
      <c r="EV1322">
        <v>6.6000000000000003E-2</v>
      </c>
      <c r="EW1322">
        <v>2.3E-2</v>
      </c>
      <c r="EY1322" t="s">
        <v>180</v>
      </c>
      <c r="EZ1322" t="s">
        <v>180</v>
      </c>
      <c r="FB1322" t="s">
        <v>180</v>
      </c>
      <c r="FD1322" t="s">
        <v>180</v>
      </c>
      <c r="FF1322" t="s">
        <v>180</v>
      </c>
      <c r="FH1322" t="s">
        <v>180</v>
      </c>
      <c r="FI1322" t="s">
        <v>180</v>
      </c>
      <c r="FJ1322" t="s">
        <v>180</v>
      </c>
      <c r="FK1322" t="s">
        <v>180</v>
      </c>
      <c r="FL1322" t="s">
        <v>180</v>
      </c>
      <c r="FM1322" t="s">
        <v>180</v>
      </c>
      <c r="FN1322" t="s">
        <v>180</v>
      </c>
      <c r="FP1322" t="s">
        <v>180</v>
      </c>
      <c r="FQ1322" t="s">
        <v>180</v>
      </c>
      <c r="FR1322" t="s">
        <v>180</v>
      </c>
      <c r="FS1322" t="s">
        <v>180</v>
      </c>
      <c r="FT1322" t="s">
        <v>180</v>
      </c>
      <c r="FU1322" t="s">
        <v>180</v>
      </c>
      <c r="FV1322" t="s">
        <v>6705</v>
      </c>
      <c r="FW1322" t="s">
        <v>180</v>
      </c>
      <c r="FX1322">
        <f t="shared" si="398"/>
        <v>0.26132404181184671</v>
      </c>
      <c r="FY1322">
        <f t="shared" si="399"/>
        <v>19.477351916376307</v>
      </c>
      <c r="FZ1322">
        <f t="shared" si="400"/>
        <v>0.55400696864111498</v>
      </c>
      <c r="GA1322">
        <f t="shared" si="401"/>
        <v>0.78048780487804881</v>
      </c>
      <c r="GB1322">
        <f t="shared" si="414"/>
        <v>0.22299651567944251</v>
      </c>
      <c r="GC1322">
        <f t="shared" si="402"/>
        <v>5.9813084112149528E-2</v>
      </c>
      <c r="GD1322">
        <f t="shared" si="403"/>
        <v>2.8880866425992782</v>
      </c>
      <c r="GE1322">
        <f t="shared" si="404"/>
        <v>13.136288998357964</v>
      </c>
      <c r="GF1322">
        <f t="shared" si="405"/>
        <v>5.5974842767295598</v>
      </c>
      <c r="GG1322">
        <f t="shared" si="406"/>
        <v>11.866666666666667</v>
      </c>
      <c r="GH1322">
        <f t="shared" si="415"/>
        <v>7.8571428571428584E-2</v>
      </c>
      <c r="GI1322">
        <f t="shared" si="407"/>
        <v>3.0666666666666665E-2</v>
      </c>
      <c r="GJ1322">
        <f t="shared" si="408"/>
        <v>0.34848484848484845</v>
      </c>
      <c r="GK1322">
        <f t="shared" si="409"/>
        <v>134.84848484848484</v>
      </c>
      <c r="GL1322">
        <f t="shared" si="410"/>
        <v>2.12</v>
      </c>
      <c r="GM1322">
        <f t="shared" si="411"/>
        <v>8.8000000000000009E-2</v>
      </c>
      <c r="GN1322">
        <f t="shared" si="412"/>
        <v>4.1509433962264149E-2</v>
      </c>
      <c r="GO1322">
        <f t="shared" si="413"/>
        <v>0.70982142857142849</v>
      </c>
      <c r="GP1322">
        <f t="shared" si="416"/>
        <v>1.0431438856272626</v>
      </c>
      <c r="GQ1322">
        <f>(EA1322/0.0735)/((DZ1322/0.195*(EB1322/0.295))^0.5)</f>
        <v>2.2348111567909101</v>
      </c>
    </row>
    <row r="1323" spans="1:199">
      <c r="A1323" t="s">
        <v>6519</v>
      </c>
      <c r="B1323" t="s">
        <v>6639</v>
      </c>
      <c r="C1323" t="s">
        <v>7231</v>
      </c>
      <c r="D1323" t="s">
        <v>7223</v>
      </c>
      <c r="E1323" t="s">
        <v>7223</v>
      </c>
      <c r="F1323">
        <v>144</v>
      </c>
      <c r="G1323">
        <v>36</v>
      </c>
      <c r="H1323" t="s">
        <v>7403</v>
      </c>
      <c r="I1323" t="s">
        <v>6612</v>
      </c>
      <c r="J1323" t="s">
        <v>180</v>
      </c>
      <c r="K1323">
        <v>-19.977</v>
      </c>
      <c r="L1323">
        <v>-19.977</v>
      </c>
      <c r="M1323">
        <v>-176.09899999999999</v>
      </c>
      <c r="N1323">
        <v>-176.09899999999999</v>
      </c>
      <c r="O1323" t="s">
        <v>209</v>
      </c>
      <c r="P1323">
        <v>2621</v>
      </c>
      <c r="Q1323">
        <v>2621</v>
      </c>
      <c r="R1323" t="s">
        <v>6706</v>
      </c>
      <c r="S1323" t="s">
        <v>6641</v>
      </c>
      <c r="T1323" t="s">
        <v>7709</v>
      </c>
      <c r="X1323" t="s">
        <v>180</v>
      </c>
      <c r="Y1323" t="s">
        <v>180</v>
      </c>
      <c r="Z1323" t="s">
        <v>180</v>
      </c>
      <c r="AB1323" t="s">
        <v>180</v>
      </c>
      <c r="AC1323" t="s">
        <v>181</v>
      </c>
      <c r="AD1323" t="s">
        <v>180</v>
      </c>
      <c r="AE1323" t="s">
        <v>180</v>
      </c>
      <c r="AF1323" t="s">
        <v>180</v>
      </c>
      <c r="AG1323" t="s">
        <v>180</v>
      </c>
      <c r="AH1323" t="s">
        <v>6642</v>
      </c>
      <c r="AI1323">
        <v>51.02</v>
      </c>
      <c r="AJ1323">
        <v>1.07</v>
      </c>
      <c r="AK1323" t="s">
        <v>180</v>
      </c>
      <c r="AL1323">
        <v>14.89</v>
      </c>
      <c r="AM1323" t="s">
        <v>180</v>
      </c>
      <c r="AP1323">
        <v>9.8699999999999992</v>
      </c>
      <c r="AQ1323">
        <v>12.12</v>
      </c>
      <c r="AR1323">
        <v>7.6</v>
      </c>
      <c r="AS1323">
        <v>0.19</v>
      </c>
      <c r="AT1323" t="s">
        <v>180</v>
      </c>
      <c r="AU1323">
        <v>6.3E-2</v>
      </c>
      <c r="AV1323">
        <v>2.1800000000000002</v>
      </c>
      <c r="AW1323">
        <v>9.5000000000000001E-2</v>
      </c>
      <c r="AX1323">
        <v>0.74</v>
      </c>
      <c r="AY1323" t="s">
        <v>180</v>
      </c>
      <c r="AZ1323" t="s">
        <v>180</v>
      </c>
      <c r="BA1323">
        <v>99.098000000000013</v>
      </c>
      <c r="BC1323" t="s">
        <v>180</v>
      </c>
      <c r="BD1323" t="s">
        <v>6707</v>
      </c>
      <c r="BE1323" t="s">
        <v>6601</v>
      </c>
      <c r="BF1323" t="s">
        <v>180</v>
      </c>
      <c r="BG1323" t="s">
        <v>180</v>
      </c>
      <c r="BH1323" t="s">
        <v>180</v>
      </c>
      <c r="BI1323" t="s">
        <v>180</v>
      </c>
      <c r="BK1323" t="s">
        <v>180</v>
      </c>
      <c r="BL1323" t="s">
        <v>6708</v>
      </c>
      <c r="BN1323" t="s">
        <v>180</v>
      </c>
      <c r="BO1323" t="s">
        <v>180</v>
      </c>
      <c r="BP1323" t="s">
        <v>180</v>
      </c>
      <c r="BQ1323" t="s">
        <v>180</v>
      </c>
      <c r="BR1323" t="s">
        <v>180</v>
      </c>
      <c r="BS1323" t="s">
        <v>180</v>
      </c>
      <c r="BT1323" t="s">
        <v>180</v>
      </c>
      <c r="BU1323" t="s">
        <v>180</v>
      </c>
      <c r="BV1323" t="s">
        <v>180</v>
      </c>
      <c r="BW1323" t="s">
        <v>180</v>
      </c>
      <c r="BX1323" t="s">
        <v>180</v>
      </c>
      <c r="BY1323" t="s">
        <v>180</v>
      </c>
      <c r="BZ1323" t="s">
        <v>180</v>
      </c>
      <c r="CA1323">
        <v>5.79</v>
      </c>
      <c r="CD1323" t="s">
        <v>180</v>
      </c>
      <c r="CE1323" t="s">
        <v>180</v>
      </c>
      <c r="CG1323" t="s">
        <v>180</v>
      </c>
      <c r="CH1323" t="s">
        <v>180</v>
      </c>
      <c r="CI1323" t="s">
        <v>180</v>
      </c>
      <c r="CJ1323" t="s">
        <v>180</v>
      </c>
      <c r="CK1323" t="s">
        <v>180</v>
      </c>
      <c r="CM1323" t="s">
        <v>180</v>
      </c>
      <c r="CN1323" t="s">
        <v>180</v>
      </c>
      <c r="CO1323">
        <v>42.7</v>
      </c>
      <c r="CQ1323">
        <v>304</v>
      </c>
      <c r="CR1323">
        <v>181</v>
      </c>
      <c r="CS1323" t="s">
        <v>180</v>
      </c>
      <c r="CT1323" t="s">
        <v>180</v>
      </c>
      <c r="CU1323">
        <v>42.7</v>
      </c>
      <c r="CV1323">
        <v>73</v>
      </c>
      <c r="CW1323">
        <v>88</v>
      </c>
      <c r="CX1323">
        <v>77.2</v>
      </c>
      <c r="CY1323">
        <v>15</v>
      </c>
      <c r="CZ1323" t="s">
        <v>180</v>
      </c>
      <c r="DB1323" t="s">
        <v>180</v>
      </c>
      <c r="DC1323" t="s">
        <v>180</v>
      </c>
      <c r="DD1323">
        <v>1.02</v>
      </c>
      <c r="DE1323">
        <v>86</v>
      </c>
      <c r="DF1323">
        <v>26.9</v>
      </c>
      <c r="DG1323">
        <v>54.4</v>
      </c>
      <c r="DH1323">
        <v>0.73</v>
      </c>
      <c r="DJ1323" t="s">
        <v>180</v>
      </c>
      <c r="DK1323" t="s">
        <v>180</v>
      </c>
      <c r="DL1323" t="s">
        <v>180</v>
      </c>
      <c r="DM1323" t="s">
        <v>180</v>
      </c>
      <c r="DP1323">
        <v>0.52</v>
      </c>
      <c r="DR1323" t="s">
        <v>180</v>
      </c>
      <c r="DS1323" t="s">
        <v>180</v>
      </c>
      <c r="DT1323">
        <v>1.4E-2</v>
      </c>
      <c r="DU1323">
        <v>8.3000000000000007</v>
      </c>
      <c r="DV1323">
        <v>1.54</v>
      </c>
      <c r="DW1323">
        <v>5.33</v>
      </c>
      <c r="DX1323">
        <v>1.02</v>
      </c>
      <c r="DY1323">
        <v>5.88</v>
      </c>
      <c r="DZ1323">
        <v>2.19</v>
      </c>
      <c r="EA1323">
        <v>0.83</v>
      </c>
      <c r="EB1323">
        <v>0.63</v>
      </c>
      <c r="EC1323">
        <v>3.48</v>
      </c>
      <c r="ED1323">
        <v>4.34</v>
      </c>
      <c r="EE1323">
        <v>0.96</v>
      </c>
      <c r="EF1323">
        <v>2.77</v>
      </c>
      <c r="EH1323">
        <v>2.9</v>
      </c>
      <c r="EI1323">
        <v>0.45</v>
      </c>
      <c r="EJ1323">
        <v>1.56</v>
      </c>
      <c r="EK1323">
        <v>0.06</v>
      </c>
      <c r="EM1323" t="s">
        <v>180</v>
      </c>
      <c r="EN1323" t="s">
        <v>180</v>
      </c>
      <c r="EO1323" t="s">
        <v>180</v>
      </c>
      <c r="EP1323" t="s">
        <v>180</v>
      </c>
      <c r="EQ1323" t="s">
        <v>180</v>
      </c>
      <c r="ER1323" t="s">
        <v>180</v>
      </c>
      <c r="ES1323">
        <v>1.2999999999999999E-2</v>
      </c>
      <c r="ET1323">
        <v>0.37</v>
      </c>
      <c r="EV1323">
        <v>6.6000000000000003E-2</v>
      </c>
      <c r="EW1323">
        <v>2.5000000000000001E-2</v>
      </c>
      <c r="EY1323" t="s">
        <v>180</v>
      </c>
      <c r="EZ1323" t="s">
        <v>180</v>
      </c>
      <c r="FB1323" t="s">
        <v>180</v>
      </c>
      <c r="FD1323" t="s">
        <v>180</v>
      </c>
      <c r="FF1323" t="s">
        <v>180</v>
      </c>
      <c r="FH1323" t="s">
        <v>180</v>
      </c>
      <c r="FI1323" t="s">
        <v>180</v>
      </c>
      <c r="FJ1323" t="s">
        <v>180</v>
      </c>
      <c r="FK1323" t="s">
        <v>180</v>
      </c>
      <c r="FL1323" t="s">
        <v>180</v>
      </c>
      <c r="FM1323" t="s">
        <v>180</v>
      </c>
      <c r="FN1323" t="s">
        <v>180</v>
      </c>
      <c r="FP1323" t="s">
        <v>180</v>
      </c>
      <c r="FQ1323" t="s">
        <v>180</v>
      </c>
      <c r="FR1323" t="s">
        <v>180</v>
      </c>
      <c r="FS1323" t="s">
        <v>180</v>
      </c>
      <c r="FT1323" t="s">
        <v>180</v>
      </c>
      <c r="FU1323" t="s">
        <v>180</v>
      </c>
      <c r="FV1323" t="s">
        <v>6709</v>
      </c>
      <c r="FW1323" t="s">
        <v>180</v>
      </c>
      <c r="FX1323">
        <f t="shared" si="398"/>
        <v>0.25172413793103449</v>
      </c>
      <c r="FY1323">
        <f t="shared" si="399"/>
        <v>18.758620689655171</v>
      </c>
      <c r="FZ1323">
        <f t="shared" si="400"/>
        <v>0.53103448275862075</v>
      </c>
      <c r="GA1323">
        <f t="shared" si="401"/>
        <v>0.7551724137931034</v>
      </c>
      <c r="GB1323">
        <f t="shared" si="414"/>
        <v>0.21724137931034485</v>
      </c>
      <c r="GC1323">
        <f t="shared" si="402"/>
        <v>5.8878504672897194E-2</v>
      </c>
      <c r="GD1323">
        <f t="shared" si="403"/>
        <v>3.1970260223048328</v>
      </c>
      <c r="GE1323">
        <f t="shared" si="404"/>
        <v>14.625850340136054</v>
      </c>
      <c r="GF1323">
        <f t="shared" si="405"/>
        <v>5.3896103896103895</v>
      </c>
      <c r="GG1323">
        <f t="shared" si="406"/>
        <v>11.369863013698632</v>
      </c>
      <c r="GH1323">
        <f t="shared" si="415"/>
        <v>6.9418386491557224E-2</v>
      </c>
      <c r="GI1323">
        <f t="shared" si="407"/>
        <v>3.4246575342465758E-2</v>
      </c>
      <c r="GJ1323">
        <f t="shared" si="408"/>
        <v>0.37878787878787878</v>
      </c>
      <c r="GK1323">
        <f t="shared" si="409"/>
        <v>125.75757575757576</v>
      </c>
      <c r="GL1323">
        <f t="shared" si="410"/>
        <v>2.1095890410958904</v>
      </c>
      <c r="GM1323">
        <f t="shared" si="411"/>
        <v>9.0410958904109592E-2</v>
      </c>
      <c r="GN1323">
        <f t="shared" si="412"/>
        <v>4.2857142857142858E-2</v>
      </c>
      <c r="GO1323">
        <f t="shared" si="413"/>
        <v>0.70319634703196354</v>
      </c>
      <c r="GP1323">
        <f t="shared" si="416"/>
        <v>1.023566737223915</v>
      </c>
      <c r="GQ1323">
        <f>(EA1323/0.0735)/((DZ1323/0.195*(EB1323/0.295))^0.5)</f>
        <v>2.3058270774193894</v>
      </c>
    </row>
    <row r="1324" spans="1:199">
      <c r="A1324" t="s">
        <v>6519</v>
      </c>
      <c r="B1324" t="s">
        <v>6639</v>
      </c>
      <c r="C1324" t="s">
        <v>7231</v>
      </c>
      <c r="D1324" t="s">
        <v>7223</v>
      </c>
      <c r="E1324" t="s">
        <v>7223</v>
      </c>
      <c r="F1324">
        <v>144</v>
      </c>
      <c r="G1324">
        <v>36</v>
      </c>
      <c r="H1324" t="s">
        <v>7403</v>
      </c>
      <c r="I1324" t="s">
        <v>6612</v>
      </c>
      <c r="J1324" t="s">
        <v>180</v>
      </c>
      <c r="K1324">
        <v>-19.984999999999999</v>
      </c>
      <c r="L1324">
        <v>-19.984999999999999</v>
      </c>
      <c r="M1324">
        <v>-176.10499999999999</v>
      </c>
      <c r="N1324">
        <v>-176.10499999999999</v>
      </c>
      <c r="O1324" t="s">
        <v>209</v>
      </c>
      <c r="P1324">
        <v>2551</v>
      </c>
      <c r="Q1324">
        <v>2551</v>
      </c>
      <c r="R1324" t="s">
        <v>6710</v>
      </c>
      <c r="S1324" t="s">
        <v>6641</v>
      </c>
      <c r="T1324" t="s">
        <v>7709</v>
      </c>
      <c r="X1324" t="s">
        <v>180</v>
      </c>
      <c r="Y1324" t="s">
        <v>180</v>
      </c>
      <c r="Z1324" t="s">
        <v>180</v>
      </c>
      <c r="AB1324" t="s">
        <v>180</v>
      </c>
      <c r="AC1324" t="s">
        <v>181</v>
      </c>
      <c r="AD1324" t="s">
        <v>180</v>
      </c>
      <c r="AE1324" t="s">
        <v>180</v>
      </c>
      <c r="AF1324" t="s">
        <v>180</v>
      </c>
      <c r="AG1324" t="s">
        <v>180</v>
      </c>
      <c r="AH1324" t="s">
        <v>6642</v>
      </c>
      <c r="AI1324">
        <v>51.16</v>
      </c>
      <c r="AJ1324">
        <v>1.1499999999999999</v>
      </c>
      <c r="AK1324" t="s">
        <v>180</v>
      </c>
      <c r="AL1324">
        <v>14.85</v>
      </c>
      <c r="AM1324" t="s">
        <v>180</v>
      </c>
      <c r="AP1324">
        <v>10.220000000000001</v>
      </c>
      <c r="AQ1324">
        <v>11.87</v>
      </c>
      <c r="AR1324">
        <v>7.15</v>
      </c>
      <c r="AS1324">
        <v>0.2</v>
      </c>
      <c r="AT1324" t="s">
        <v>180</v>
      </c>
      <c r="AU1324">
        <v>7.1999999999999995E-2</v>
      </c>
      <c r="AV1324">
        <v>2.2599999999999998</v>
      </c>
      <c r="AW1324">
        <v>9.0999999999999998E-2</v>
      </c>
      <c r="AX1324">
        <v>0.99399999999999999</v>
      </c>
      <c r="AY1324" t="s">
        <v>180</v>
      </c>
      <c r="AZ1324" t="s">
        <v>180</v>
      </c>
      <c r="BA1324">
        <v>99.02300000000001</v>
      </c>
      <c r="BC1324" t="s">
        <v>180</v>
      </c>
      <c r="BD1324" t="s">
        <v>6711</v>
      </c>
      <c r="BE1324" t="s">
        <v>2438</v>
      </c>
      <c r="BF1324" t="s">
        <v>180</v>
      </c>
      <c r="BG1324" t="s">
        <v>180</v>
      </c>
      <c r="BH1324" t="s">
        <v>180</v>
      </c>
      <c r="BI1324" t="s">
        <v>180</v>
      </c>
      <c r="BK1324" t="s">
        <v>180</v>
      </c>
      <c r="BL1324" t="s">
        <v>6712</v>
      </c>
      <c r="BN1324" t="s">
        <v>180</v>
      </c>
      <c r="BO1324" t="s">
        <v>180</v>
      </c>
      <c r="BP1324" t="s">
        <v>180</v>
      </c>
      <c r="BQ1324" t="s">
        <v>180</v>
      </c>
      <c r="BR1324" t="s">
        <v>180</v>
      </c>
      <c r="BS1324" t="s">
        <v>180</v>
      </c>
      <c r="BT1324" t="s">
        <v>180</v>
      </c>
      <c r="BU1324" t="s">
        <v>180</v>
      </c>
      <c r="BV1324" t="s">
        <v>180</v>
      </c>
      <c r="BW1324" t="s">
        <v>180</v>
      </c>
      <c r="BX1324" t="s">
        <v>180</v>
      </c>
      <c r="BY1324" t="s">
        <v>180</v>
      </c>
      <c r="BZ1324" t="s">
        <v>180</v>
      </c>
      <c r="CA1324">
        <v>6.27</v>
      </c>
      <c r="CD1324" t="s">
        <v>180</v>
      </c>
      <c r="CE1324" t="s">
        <v>180</v>
      </c>
      <c r="CG1324" t="s">
        <v>180</v>
      </c>
      <c r="CH1324" t="s">
        <v>180</v>
      </c>
      <c r="CI1324" t="s">
        <v>180</v>
      </c>
      <c r="CJ1324" t="s">
        <v>180</v>
      </c>
      <c r="CK1324" t="s">
        <v>180</v>
      </c>
      <c r="CM1324" t="s">
        <v>180</v>
      </c>
      <c r="CN1324" t="s">
        <v>180</v>
      </c>
      <c r="CQ1324">
        <v>322</v>
      </c>
      <c r="CR1324">
        <v>151</v>
      </c>
      <c r="CS1324" t="s">
        <v>180</v>
      </c>
      <c r="CT1324" t="s">
        <v>180</v>
      </c>
      <c r="CU1324">
        <v>41.9</v>
      </c>
      <c r="CV1324">
        <v>58</v>
      </c>
      <c r="CW1324">
        <v>87</v>
      </c>
      <c r="CX1324">
        <v>82.7</v>
      </c>
      <c r="CY1324">
        <v>13.8</v>
      </c>
      <c r="CZ1324" t="s">
        <v>180</v>
      </c>
      <c r="DB1324" t="s">
        <v>180</v>
      </c>
      <c r="DC1324" t="s">
        <v>180</v>
      </c>
      <c r="DD1324">
        <v>1.1599999999999999</v>
      </c>
      <c r="DE1324">
        <v>93</v>
      </c>
      <c r="DF1324">
        <v>29</v>
      </c>
      <c r="DG1324">
        <v>59.2</v>
      </c>
      <c r="DH1324">
        <v>0.79</v>
      </c>
      <c r="DJ1324" t="s">
        <v>180</v>
      </c>
      <c r="DK1324" t="s">
        <v>180</v>
      </c>
      <c r="DL1324" t="s">
        <v>180</v>
      </c>
      <c r="DM1324" t="s">
        <v>180</v>
      </c>
      <c r="DP1324">
        <v>0.61</v>
      </c>
      <c r="DR1324" t="s">
        <v>180</v>
      </c>
      <c r="DS1324" t="s">
        <v>180</v>
      </c>
      <c r="DT1324">
        <v>2.4E-2</v>
      </c>
      <c r="DU1324">
        <v>10.8</v>
      </c>
      <c r="DV1324">
        <v>1.75</v>
      </c>
      <c r="DW1324">
        <v>6.05</v>
      </c>
      <c r="DX1324">
        <v>1.1200000000000001</v>
      </c>
      <c r="DY1324">
        <v>6.49</v>
      </c>
      <c r="DZ1324">
        <v>2.38</v>
      </c>
      <c r="EA1324">
        <v>0.88</v>
      </c>
      <c r="EB1324">
        <v>0.67</v>
      </c>
      <c r="EC1324">
        <v>3.69</v>
      </c>
      <c r="ED1324">
        <v>4.5599999999999996</v>
      </c>
      <c r="EE1324">
        <v>1.02</v>
      </c>
      <c r="EF1324">
        <v>2.94</v>
      </c>
      <c r="EH1324">
        <v>2.98</v>
      </c>
      <c r="EI1324">
        <v>0.46</v>
      </c>
      <c r="EJ1324">
        <v>1.66</v>
      </c>
      <c r="EK1324">
        <v>6.4000000000000001E-2</v>
      </c>
      <c r="EM1324" t="s">
        <v>180</v>
      </c>
      <c r="EN1324" t="s">
        <v>180</v>
      </c>
      <c r="EO1324" t="s">
        <v>180</v>
      </c>
      <c r="EP1324" t="s">
        <v>180</v>
      </c>
      <c r="EQ1324" t="s">
        <v>180</v>
      </c>
      <c r="ER1324" t="s">
        <v>180</v>
      </c>
      <c r="ET1324">
        <v>0.4</v>
      </c>
      <c r="EV1324">
        <v>8.1000000000000003E-2</v>
      </c>
      <c r="EW1324">
        <v>2.9000000000000001E-2</v>
      </c>
      <c r="EY1324" t="s">
        <v>180</v>
      </c>
      <c r="EZ1324" t="s">
        <v>180</v>
      </c>
      <c r="FB1324" t="s">
        <v>180</v>
      </c>
      <c r="FD1324" t="s">
        <v>180</v>
      </c>
      <c r="FF1324" t="s">
        <v>180</v>
      </c>
      <c r="FH1324" t="s">
        <v>180</v>
      </c>
      <c r="FI1324" t="s">
        <v>180</v>
      </c>
      <c r="FJ1324" t="s">
        <v>180</v>
      </c>
      <c r="FK1324" t="s">
        <v>180</v>
      </c>
      <c r="FL1324" t="s">
        <v>180</v>
      </c>
      <c r="FM1324" t="s">
        <v>180</v>
      </c>
      <c r="FN1324" t="s">
        <v>180</v>
      </c>
      <c r="FP1324" t="s">
        <v>180</v>
      </c>
      <c r="FQ1324" t="s">
        <v>180</v>
      </c>
      <c r="FR1324" t="s">
        <v>180</v>
      </c>
      <c r="FS1324" t="s">
        <v>180</v>
      </c>
      <c r="FT1324" t="s">
        <v>180</v>
      </c>
      <c r="FU1324" t="s">
        <v>180</v>
      </c>
      <c r="FV1324" t="s">
        <v>6713</v>
      </c>
      <c r="FW1324" t="s">
        <v>180</v>
      </c>
      <c r="FX1324">
        <f t="shared" si="398"/>
        <v>0.2651006711409396</v>
      </c>
      <c r="FY1324">
        <f t="shared" si="399"/>
        <v>19.865771812080538</v>
      </c>
      <c r="FZ1324">
        <f t="shared" si="400"/>
        <v>0.58724832214765099</v>
      </c>
      <c r="GA1324">
        <f t="shared" si="401"/>
        <v>0.79865771812080533</v>
      </c>
      <c r="GB1324">
        <f t="shared" si="414"/>
        <v>0.22483221476510068</v>
      </c>
      <c r="GC1324">
        <f t="shared" si="402"/>
        <v>6.2608695652173918E-2</v>
      </c>
      <c r="GD1324">
        <f t="shared" si="403"/>
        <v>3.2068965517241379</v>
      </c>
      <c r="GE1324">
        <f t="shared" si="404"/>
        <v>14.329738058551618</v>
      </c>
      <c r="GF1324">
        <f t="shared" si="405"/>
        <v>6.1714285714285717</v>
      </c>
      <c r="GG1324">
        <f t="shared" si="406"/>
        <v>13.670886075949367</v>
      </c>
      <c r="GH1324">
        <f t="shared" si="415"/>
        <v>6.6115702479338845E-2</v>
      </c>
      <c r="GI1324">
        <f t="shared" si="407"/>
        <v>3.6708860759493672E-2</v>
      </c>
      <c r="GJ1324">
        <f t="shared" si="408"/>
        <v>0.35802469135802467</v>
      </c>
      <c r="GK1324">
        <f t="shared" si="409"/>
        <v>133.33333333333334</v>
      </c>
      <c r="GL1324">
        <f t="shared" si="410"/>
        <v>2.2151898734177213</v>
      </c>
      <c r="GM1324">
        <f t="shared" si="411"/>
        <v>0.10253164556962026</v>
      </c>
      <c r="GN1324">
        <f t="shared" si="412"/>
        <v>4.6285714285714284E-2</v>
      </c>
      <c r="GO1324">
        <f t="shared" si="413"/>
        <v>0.73529411764705888</v>
      </c>
      <c r="GP1324">
        <f t="shared" si="416"/>
        <v>1.04010393744092</v>
      </c>
      <c r="GQ1324">
        <f>(EA1324/0.0735)/((DZ1324/0.195*(EB1324/0.295))^0.5)</f>
        <v>2.2740382577604366</v>
      </c>
    </row>
    <row r="1325" spans="1:199">
      <c r="A1325" t="s">
        <v>6519</v>
      </c>
      <c r="B1325" t="s">
        <v>6639</v>
      </c>
      <c r="C1325" t="s">
        <v>7231</v>
      </c>
      <c r="D1325" t="s">
        <v>7223</v>
      </c>
      <c r="E1325" t="s">
        <v>7223</v>
      </c>
      <c r="F1325">
        <v>144</v>
      </c>
      <c r="G1325">
        <v>36</v>
      </c>
      <c r="H1325" t="s">
        <v>7403</v>
      </c>
      <c r="I1325" t="s">
        <v>6612</v>
      </c>
      <c r="J1325" t="s">
        <v>180</v>
      </c>
      <c r="K1325">
        <v>-20.001000000000001</v>
      </c>
      <c r="L1325">
        <v>-20.001000000000001</v>
      </c>
      <c r="M1325">
        <v>-176.108</v>
      </c>
      <c r="N1325">
        <v>-176.108</v>
      </c>
      <c r="O1325" t="s">
        <v>209</v>
      </c>
      <c r="P1325">
        <v>2573</v>
      </c>
      <c r="Q1325">
        <v>2573</v>
      </c>
      <c r="R1325" t="s">
        <v>6714</v>
      </c>
      <c r="S1325" t="s">
        <v>6641</v>
      </c>
      <c r="T1325" t="s">
        <v>7709</v>
      </c>
      <c r="X1325" t="s">
        <v>180</v>
      </c>
      <c r="Y1325" t="s">
        <v>180</v>
      </c>
      <c r="Z1325" t="s">
        <v>180</v>
      </c>
      <c r="AB1325" t="s">
        <v>180</v>
      </c>
      <c r="AC1325" t="s">
        <v>181</v>
      </c>
      <c r="AD1325" t="s">
        <v>180</v>
      </c>
      <c r="AE1325" t="s">
        <v>180</v>
      </c>
      <c r="AF1325" t="s">
        <v>180</v>
      </c>
      <c r="AG1325" t="s">
        <v>180</v>
      </c>
      <c r="AH1325" t="s">
        <v>6642</v>
      </c>
      <c r="AI1325">
        <v>51.38</v>
      </c>
      <c r="AJ1325">
        <v>1.21</v>
      </c>
      <c r="AK1325" t="s">
        <v>180</v>
      </c>
      <c r="AL1325">
        <v>14.37</v>
      </c>
      <c r="AM1325" t="s">
        <v>180</v>
      </c>
      <c r="AP1325">
        <v>10.99</v>
      </c>
      <c r="AQ1325">
        <v>11.51</v>
      </c>
      <c r="AR1325">
        <v>6.89</v>
      </c>
      <c r="AS1325">
        <v>0.21</v>
      </c>
      <c r="AT1325" t="s">
        <v>180</v>
      </c>
      <c r="AU1325">
        <v>6.7000000000000004E-2</v>
      </c>
      <c r="AV1325">
        <v>2.39</v>
      </c>
      <c r="AW1325">
        <v>0.104</v>
      </c>
      <c r="AX1325">
        <v>0.97599999999999998</v>
      </c>
      <c r="AY1325" t="s">
        <v>180</v>
      </c>
      <c r="AZ1325" t="s">
        <v>180</v>
      </c>
      <c r="BA1325">
        <v>99.120999999999995</v>
      </c>
      <c r="BC1325" t="s">
        <v>180</v>
      </c>
      <c r="BD1325" t="s">
        <v>2479</v>
      </c>
      <c r="BE1325" t="s">
        <v>6715</v>
      </c>
      <c r="BF1325" t="s">
        <v>180</v>
      </c>
      <c r="BG1325" t="s">
        <v>180</v>
      </c>
      <c r="BH1325" t="s">
        <v>180</v>
      </c>
      <c r="BI1325" t="s">
        <v>180</v>
      </c>
      <c r="BK1325" t="s">
        <v>180</v>
      </c>
      <c r="BL1325" t="s">
        <v>6716</v>
      </c>
      <c r="BN1325" t="s">
        <v>180</v>
      </c>
      <c r="BO1325" t="s">
        <v>180</v>
      </c>
      <c r="BP1325" t="s">
        <v>180</v>
      </c>
      <c r="BQ1325" t="s">
        <v>180</v>
      </c>
      <c r="BR1325" t="s">
        <v>180</v>
      </c>
      <c r="BS1325" t="s">
        <v>180</v>
      </c>
      <c r="BT1325" t="s">
        <v>180</v>
      </c>
      <c r="BU1325" t="s">
        <v>180</v>
      </c>
      <c r="BV1325" t="s">
        <v>180</v>
      </c>
      <c r="BW1325" t="s">
        <v>180</v>
      </c>
      <c r="BX1325" t="s">
        <v>180</v>
      </c>
      <c r="BY1325" t="s">
        <v>180</v>
      </c>
      <c r="BZ1325" t="s">
        <v>180</v>
      </c>
      <c r="CA1325">
        <v>6.47</v>
      </c>
      <c r="CD1325" t="s">
        <v>180</v>
      </c>
      <c r="CE1325" t="s">
        <v>180</v>
      </c>
      <c r="CG1325" t="s">
        <v>180</v>
      </c>
      <c r="CH1325" t="s">
        <v>180</v>
      </c>
      <c r="CI1325" t="s">
        <v>180</v>
      </c>
      <c r="CJ1325" t="s">
        <v>180</v>
      </c>
      <c r="CK1325" t="s">
        <v>180</v>
      </c>
      <c r="CM1325" t="s">
        <v>180</v>
      </c>
      <c r="CN1325" t="s">
        <v>180</v>
      </c>
      <c r="CQ1325">
        <v>335</v>
      </c>
      <c r="CR1325">
        <v>83</v>
      </c>
      <c r="CS1325" t="s">
        <v>180</v>
      </c>
      <c r="CT1325" t="s">
        <v>180</v>
      </c>
      <c r="CU1325">
        <v>43.6</v>
      </c>
      <c r="CV1325">
        <v>50</v>
      </c>
      <c r="CW1325">
        <v>84</v>
      </c>
      <c r="CX1325">
        <v>87.5</v>
      </c>
      <c r="CY1325">
        <v>14.2</v>
      </c>
      <c r="CZ1325" t="s">
        <v>180</v>
      </c>
      <c r="DB1325" t="s">
        <v>180</v>
      </c>
      <c r="DC1325" t="s">
        <v>180</v>
      </c>
      <c r="DD1325">
        <v>0.99</v>
      </c>
      <c r="DE1325">
        <v>84</v>
      </c>
      <c r="DF1325">
        <v>31.6</v>
      </c>
      <c r="DG1325">
        <v>63.4</v>
      </c>
      <c r="DH1325">
        <v>0.87</v>
      </c>
      <c r="DJ1325" t="s">
        <v>180</v>
      </c>
      <c r="DK1325" t="s">
        <v>180</v>
      </c>
      <c r="DL1325" t="s">
        <v>180</v>
      </c>
      <c r="DM1325" t="s">
        <v>180</v>
      </c>
      <c r="DP1325">
        <v>0.67</v>
      </c>
      <c r="DR1325" t="s">
        <v>180</v>
      </c>
      <c r="DS1325" t="s">
        <v>180</v>
      </c>
      <c r="DT1325">
        <v>1.7000000000000001E-2</v>
      </c>
      <c r="DU1325">
        <v>8.6999999999999993</v>
      </c>
      <c r="DV1325">
        <v>1.82</v>
      </c>
      <c r="DW1325">
        <v>6.36</v>
      </c>
      <c r="DX1325">
        <v>1.19</v>
      </c>
      <c r="DY1325">
        <v>6.82</v>
      </c>
      <c r="DZ1325">
        <v>2.5299999999999998</v>
      </c>
      <c r="EA1325">
        <v>0.95</v>
      </c>
      <c r="EB1325">
        <v>0.72</v>
      </c>
      <c r="EC1325">
        <v>4</v>
      </c>
      <c r="ED1325">
        <v>5</v>
      </c>
      <c r="EE1325">
        <v>1.1000000000000001</v>
      </c>
      <c r="EF1325">
        <v>3.2</v>
      </c>
      <c r="EH1325">
        <v>3.22</v>
      </c>
      <c r="EI1325">
        <v>0.5</v>
      </c>
      <c r="EJ1325">
        <v>1.8</v>
      </c>
      <c r="EK1325">
        <v>7.0000000000000007E-2</v>
      </c>
      <c r="EM1325" t="s">
        <v>180</v>
      </c>
      <c r="EN1325" t="s">
        <v>180</v>
      </c>
      <c r="EO1325" t="s">
        <v>180</v>
      </c>
      <c r="EP1325" t="s">
        <v>180</v>
      </c>
      <c r="EQ1325" t="s">
        <v>180</v>
      </c>
      <c r="ER1325" t="s">
        <v>180</v>
      </c>
      <c r="ET1325">
        <v>0.46</v>
      </c>
      <c r="EV1325">
        <v>8.1000000000000003E-2</v>
      </c>
      <c r="EW1325">
        <v>2.5999999999999999E-2</v>
      </c>
      <c r="EY1325" t="s">
        <v>180</v>
      </c>
      <c r="EZ1325" t="s">
        <v>180</v>
      </c>
      <c r="FB1325" t="s">
        <v>180</v>
      </c>
      <c r="FD1325" t="s">
        <v>180</v>
      </c>
      <c r="FF1325" t="s">
        <v>180</v>
      </c>
      <c r="FH1325" t="s">
        <v>180</v>
      </c>
      <c r="FI1325" t="s">
        <v>180</v>
      </c>
      <c r="FJ1325" t="s">
        <v>180</v>
      </c>
      <c r="FK1325" t="s">
        <v>180</v>
      </c>
      <c r="FL1325" t="s">
        <v>180</v>
      </c>
      <c r="FM1325" t="s">
        <v>180</v>
      </c>
      <c r="FN1325" t="s">
        <v>180</v>
      </c>
      <c r="FP1325" t="s">
        <v>180</v>
      </c>
      <c r="FQ1325" t="s">
        <v>180</v>
      </c>
      <c r="FR1325" t="s">
        <v>180</v>
      </c>
      <c r="FS1325" t="s">
        <v>180</v>
      </c>
      <c r="FT1325" t="s">
        <v>180</v>
      </c>
      <c r="FU1325" t="s">
        <v>180</v>
      </c>
      <c r="FV1325" t="s">
        <v>6717</v>
      </c>
      <c r="FW1325" t="s">
        <v>180</v>
      </c>
      <c r="FX1325">
        <f t="shared" si="398"/>
        <v>0.27018633540372666</v>
      </c>
      <c r="FY1325">
        <f t="shared" si="399"/>
        <v>19.689440993788818</v>
      </c>
      <c r="FZ1325">
        <f t="shared" si="400"/>
        <v>0.56521739130434778</v>
      </c>
      <c r="GA1325">
        <f t="shared" si="401"/>
        <v>0.78571428571428559</v>
      </c>
      <c r="GB1325">
        <f t="shared" si="414"/>
        <v>0.22360248447204967</v>
      </c>
      <c r="GC1325">
        <f t="shared" si="402"/>
        <v>5.5371900826446288E-2</v>
      </c>
      <c r="GD1325">
        <f t="shared" si="403"/>
        <v>2.6582278481012658</v>
      </c>
      <c r="GE1325">
        <f t="shared" si="404"/>
        <v>12.316715542521994</v>
      </c>
      <c r="GF1325">
        <f t="shared" si="405"/>
        <v>4.7802197802197792</v>
      </c>
      <c r="GG1325">
        <f t="shared" si="406"/>
        <v>10</v>
      </c>
      <c r="GH1325">
        <f t="shared" si="415"/>
        <v>7.2327044025157231E-2</v>
      </c>
      <c r="GI1325">
        <f t="shared" si="407"/>
        <v>2.9885057471264367E-2</v>
      </c>
      <c r="GJ1325">
        <f t="shared" si="408"/>
        <v>0.32098765432098764</v>
      </c>
      <c r="GK1325">
        <f t="shared" si="409"/>
        <v>107.40740740740739</v>
      </c>
      <c r="GL1325">
        <f t="shared" si="410"/>
        <v>2.0919540229885056</v>
      </c>
      <c r="GM1325">
        <f t="shared" si="411"/>
        <v>9.3103448275862075E-2</v>
      </c>
      <c r="GN1325">
        <f t="shared" si="412"/>
        <v>4.4505494505494507E-2</v>
      </c>
      <c r="GO1325">
        <f t="shared" si="413"/>
        <v>0.71936758893280639</v>
      </c>
      <c r="GP1325">
        <f t="shared" si="416"/>
        <v>1.0401532788792016</v>
      </c>
      <c r="GQ1325">
        <f>(EA1325/0.0735)/((DZ1325/0.195*(EB1325/0.295))^0.5)</f>
        <v>2.2968787566401674</v>
      </c>
    </row>
    <row r="1326" spans="1:199">
      <c r="A1326" t="s">
        <v>6519</v>
      </c>
      <c r="B1326" t="s">
        <v>6639</v>
      </c>
      <c r="C1326" t="s">
        <v>7231</v>
      </c>
      <c r="D1326" t="s">
        <v>7223</v>
      </c>
      <c r="E1326" t="s">
        <v>7223</v>
      </c>
      <c r="F1326">
        <v>144</v>
      </c>
      <c r="G1326">
        <v>36</v>
      </c>
      <c r="H1326" t="s">
        <v>7403</v>
      </c>
      <c r="I1326" t="s">
        <v>6612</v>
      </c>
      <c r="J1326" t="s">
        <v>180</v>
      </c>
      <c r="K1326">
        <v>-20.018999999999998</v>
      </c>
      <c r="L1326">
        <v>-20.018999999999998</v>
      </c>
      <c r="M1326">
        <v>-176.12100000000001</v>
      </c>
      <c r="N1326">
        <v>-176.12100000000001</v>
      </c>
      <c r="O1326" t="s">
        <v>209</v>
      </c>
      <c r="P1326">
        <v>2646</v>
      </c>
      <c r="Q1326">
        <v>2646</v>
      </c>
      <c r="R1326" t="s">
        <v>6718</v>
      </c>
      <c r="S1326" t="s">
        <v>6641</v>
      </c>
      <c r="T1326" t="s">
        <v>7709</v>
      </c>
      <c r="X1326" t="s">
        <v>180</v>
      </c>
      <c r="Y1326" t="s">
        <v>180</v>
      </c>
      <c r="Z1326" t="s">
        <v>180</v>
      </c>
      <c r="AB1326" t="s">
        <v>180</v>
      </c>
      <c r="AC1326" t="s">
        <v>181</v>
      </c>
      <c r="AD1326" t="s">
        <v>180</v>
      </c>
      <c r="AE1326" t="s">
        <v>180</v>
      </c>
      <c r="AF1326" t="s">
        <v>180</v>
      </c>
      <c r="AG1326" t="s">
        <v>180</v>
      </c>
      <c r="AH1326" t="s">
        <v>6642</v>
      </c>
      <c r="AI1326">
        <v>51.03</v>
      </c>
      <c r="AJ1326">
        <v>0.85</v>
      </c>
      <c r="AK1326" t="s">
        <v>180</v>
      </c>
      <c r="AL1326">
        <v>15.7</v>
      </c>
      <c r="AM1326" t="s">
        <v>180</v>
      </c>
      <c r="AP1326">
        <v>8.98</v>
      </c>
      <c r="AQ1326">
        <v>12.14</v>
      </c>
      <c r="AR1326">
        <v>7.17</v>
      </c>
      <c r="AS1326">
        <v>0.18</v>
      </c>
      <c r="AT1326" t="s">
        <v>180</v>
      </c>
      <c r="AU1326">
        <v>0.113</v>
      </c>
      <c r="AV1326">
        <v>1.99</v>
      </c>
      <c r="AW1326">
        <v>7.8E-2</v>
      </c>
      <c r="AX1326">
        <v>1.4239999999999999</v>
      </c>
      <c r="AY1326" t="s">
        <v>180</v>
      </c>
      <c r="AZ1326" t="s">
        <v>180</v>
      </c>
      <c r="BA1326">
        <v>98.231000000000009</v>
      </c>
      <c r="BC1326" t="s">
        <v>180</v>
      </c>
      <c r="BD1326" t="s">
        <v>6688</v>
      </c>
      <c r="BE1326" t="s">
        <v>6719</v>
      </c>
      <c r="BF1326" t="s">
        <v>180</v>
      </c>
      <c r="BG1326" t="s">
        <v>180</v>
      </c>
      <c r="BH1326" t="s">
        <v>180</v>
      </c>
      <c r="BI1326" t="s">
        <v>180</v>
      </c>
      <c r="BK1326" t="s">
        <v>180</v>
      </c>
      <c r="BL1326" t="s">
        <v>6720</v>
      </c>
      <c r="BN1326" t="s">
        <v>180</v>
      </c>
      <c r="BO1326" t="s">
        <v>180</v>
      </c>
      <c r="BP1326" t="s">
        <v>180</v>
      </c>
      <c r="BQ1326" t="s">
        <v>180</v>
      </c>
      <c r="BR1326" t="s">
        <v>180</v>
      </c>
      <c r="BS1326" t="s">
        <v>180</v>
      </c>
      <c r="BT1326" t="s">
        <v>180</v>
      </c>
      <c r="BU1326" t="s">
        <v>180</v>
      </c>
      <c r="BV1326" t="s">
        <v>180</v>
      </c>
      <c r="BW1326" t="s">
        <v>180</v>
      </c>
      <c r="BX1326" t="s">
        <v>180</v>
      </c>
      <c r="BY1326" t="s">
        <v>180</v>
      </c>
      <c r="BZ1326" t="s">
        <v>180</v>
      </c>
      <c r="CA1326">
        <v>4.97</v>
      </c>
      <c r="CD1326" t="s">
        <v>180</v>
      </c>
      <c r="CE1326" t="s">
        <v>180</v>
      </c>
      <c r="CG1326" t="s">
        <v>180</v>
      </c>
      <c r="CH1326" t="s">
        <v>180</v>
      </c>
      <c r="CI1326" t="s">
        <v>180</v>
      </c>
      <c r="CJ1326" t="s">
        <v>180</v>
      </c>
      <c r="CK1326" t="s">
        <v>180</v>
      </c>
      <c r="CM1326" t="s">
        <v>180</v>
      </c>
      <c r="CN1326" t="s">
        <v>180</v>
      </c>
      <c r="CO1326">
        <v>39.1</v>
      </c>
      <c r="CQ1326">
        <v>278</v>
      </c>
      <c r="CR1326">
        <v>178</v>
      </c>
      <c r="CS1326" t="s">
        <v>180</v>
      </c>
      <c r="CT1326" t="s">
        <v>180</v>
      </c>
      <c r="CU1326">
        <v>37.6</v>
      </c>
      <c r="CV1326">
        <v>65</v>
      </c>
      <c r="CW1326">
        <v>89</v>
      </c>
      <c r="CX1326">
        <v>67.400000000000006</v>
      </c>
      <c r="CY1326">
        <v>12.5</v>
      </c>
      <c r="CZ1326" t="s">
        <v>180</v>
      </c>
      <c r="DB1326" t="s">
        <v>180</v>
      </c>
      <c r="DC1326" t="s">
        <v>180</v>
      </c>
      <c r="DD1326">
        <v>1.48</v>
      </c>
      <c r="DE1326">
        <v>116</v>
      </c>
      <c r="DF1326">
        <v>21.2</v>
      </c>
      <c r="DG1326">
        <v>43.6</v>
      </c>
      <c r="DH1326">
        <v>0.56000000000000005</v>
      </c>
      <c r="DJ1326" t="s">
        <v>180</v>
      </c>
      <c r="DK1326" t="s">
        <v>180</v>
      </c>
      <c r="DL1326" t="s">
        <v>180</v>
      </c>
      <c r="DM1326" t="s">
        <v>180</v>
      </c>
      <c r="DP1326">
        <v>0.44</v>
      </c>
      <c r="DR1326" t="s">
        <v>180</v>
      </c>
      <c r="DS1326" t="s">
        <v>180</v>
      </c>
      <c r="DT1326">
        <v>4.3999999999999997E-2</v>
      </c>
      <c r="DU1326">
        <v>19.3</v>
      </c>
      <c r="DV1326">
        <v>1.4</v>
      </c>
      <c r="DW1326">
        <v>4.74</v>
      </c>
      <c r="DX1326">
        <v>0.87</v>
      </c>
      <c r="DY1326">
        <v>4.97</v>
      </c>
      <c r="DZ1326">
        <v>1.79</v>
      </c>
      <c r="EA1326">
        <v>0.7</v>
      </c>
      <c r="EB1326">
        <v>0.49</v>
      </c>
      <c r="EC1326">
        <v>2.72</v>
      </c>
      <c r="ED1326">
        <v>3.36</v>
      </c>
      <c r="EE1326">
        <v>0.75</v>
      </c>
      <c r="EF1326">
        <v>2.16</v>
      </c>
      <c r="EH1326">
        <v>2.19</v>
      </c>
      <c r="EI1326">
        <v>0.35</v>
      </c>
      <c r="EJ1326">
        <v>1.22</v>
      </c>
      <c r="EK1326">
        <v>4.7E-2</v>
      </c>
      <c r="EM1326" t="s">
        <v>180</v>
      </c>
      <c r="EN1326" t="s">
        <v>180</v>
      </c>
      <c r="EO1326" t="s">
        <v>180</v>
      </c>
      <c r="EP1326" t="s">
        <v>180</v>
      </c>
      <c r="EQ1326" t="s">
        <v>180</v>
      </c>
      <c r="ER1326" t="s">
        <v>180</v>
      </c>
      <c r="ES1326">
        <v>2.1000000000000001E-2</v>
      </c>
      <c r="ET1326">
        <v>0.61</v>
      </c>
      <c r="EV1326">
        <v>7.4999999999999997E-2</v>
      </c>
      <c r="EW1326">
        <v>3.3000000000000002E-2</v>
      </c>
      <c r="EY1326" t="s">
        <v>180</v>
      </c>
      <c r="EZ1326" t="s">
        <v>180</v>
      </c>
      <c r="FB1326" t="s">
        <v>180</v>
      </c>
      <c r="FD1326" t="s">
        <v>180</v>
      </c>
      <c r="FF1326" t="s">
        <v>180</v>
      </c>
      <c r="FH1326" t="s">
        <v>180</v>
      </c>
      <c r="FI1326" t="s">
        <v>180</v>
      </c>
      <c r="FJ1326" t="s">
        <v>180</v>
      </c>
      <c r="FK1326" t="s">
        <v>180</v>
      </c>
      <c r="FL1326" t="s">
        <v>180</v>
      </c>
      <c r="FM1326" t="s">
        <v>180</v>
      </c>
      <c r="FN1326" t="s">
        <v>180</v>
      </c>
      <c r="FP1326" t="s">
        <v>180</v>
      </c>
      <c r="FQ1326" t="s">
        <v>180</v>
      </c>
      <c r="FR1326" t="s">
        <v>180</v>
      </c>
      <c r="FS1326" t="s">
        <v>180</v>
      </c>
      <c r="FT1326" t="s">
        <v>180</v>
      </c>
      <c r="FU1326" t="s">
        <v>180</v>
      </c>
      <c r="FV1326" t="s">
        <v>6721</v>
      </c>
      <c r="FW1326" t="s">
        <v>180</v>
      </c>
      <c r="FX1326">
        <f t="shared" ref="FX1326:FX1362" si="417">DH1326/EH1326</f>
        <v>0.25570776255707767</v>
      </c>
      <c r="FY1326">
        <f t="shared" ref="FY1326:FY1362" si="418">DG1326/EH1326</f>
        <v>19.908675799086758</v>
      </c>
      <c r="FZ1326">
        <f t="shared" ref="FZ1326:FZ1362" si="419">DV1326/EH1326</f>
        <v>0.63926940639269403</v>
      </c>
      <c r="GA1326">
        <f t="shared" ref="GA1326:GA1362" si="420">DZ1326/EH1326</f>
        <v>0.81735159817351599</v>
      </c>
      <c r="GB1326">
        <f t="shared" ref="GB1326:GB1362" si="421">EB1326/EH1326</f>
        <v>0.22374429223744291</v>
      </c>
      <c r="GC1326">
        <f t="shared" ref="GC1326:GC1362" si="422">AU1326/AJ1326</f>
        <v>0.13294117647058823</v>
      </c>
      <c r="GD1326">
        <f t="shared" ref="GD1326:GD1362" si="423">DE1326/DF1326</f>
        <v>5.4716981132075473</v>
      </c>
      <c r="GE1326">
        <f t="shared" ref="GE1326:GE1362" si="424">DE1326/DY1326</f>
        <v>23.340040241448694</v>
      </c>
      <c r="GF1326">
        <f t="shared" ref="GF1326:GF1362" si="425">DU1326/DV1326</f>
        <v>13.785714285714286</v>
      </c>
      <c r="GG1326">
        <f t="shared" ref="GG1326:GG1362" si="426">DU1326/DH1326</f>
        <v>34.464285714285715</v>
      </c>
      <c r="GH1326">
        <f t="shared" ref="GH1326:GH1362" si="427">ET1326/DW1326</f>
        <v>0.12869198312236285</v>
      </c>
      <c r="GI1326">
        <f t="shared" ref="GI1326:GI1362" si="428">EW1326/DH1326</f>
        <v>5.8928571428571427E-2</v>
      </c>
      <c r="GJ1326">
        <f t="shared" ref="GJ1326:GJ1362" si="429">EW1326/EV1326</f>
        <v>0.44000000000000006</v>
      </c>
      <c r="GK1326">
        <f t="shared" ref="GK1326:GK1362" si="430">DU1326/EV1326</f>
        <v>257.33333333333337</v>
      </c>
      <c r="GL1326">
        <f t="shared" ref="GL1326:GL1362" si="431">DV1326/DH1326</f>
        <v>2.4999999999999996</v>
      </c>
      <c r="GM1326">
        <f t="shared" ref="GM1326:GM1362" si="432">EV1326/DH1326</f>
        <v>0.13392857142857142</v>
      </c>
      <c r="GN1326">
        <f t="shared" ref="GN1326:GN1362" si="433">EV1326/DV1326</f>
        <v>5.3571428571428575E-2</v>
      </c>
      <c r="GO1326">
        <f t="shared" ref="GO1326:GO1362" si="434">DV1326/DZ1326</f>
        <v>0.78212290502793291</v>
      </c>
      <c r="GP1326">
        <f t="shared" ref="GP1326:GP1362" si="435">DW1326/0.808/((DV1326/0.31*(DX1326/0.122))^0.5)</f>
        <v>1.0337228088999841</v>
      </c>
      <c r="GQ1326">
        <f>(EA1326/0.0735)/((DZ1326/0.195*(EB1326/0.295))^0.5)</f>
        <v>2.4390149317814545</v>
      </c>
    </row>
    <row r="1327" spans="1:199">
      <c r="A1327" t="s">
        <v>6519</v>
      </c>
      <c r="B1327" t="s">
        <v>6639</v>
      </c>
      <c r="C1327" t="s">
        <v>7231</v>
      </c>
      <c r="D1327" t="s">
        <v>7223</v>
      </c>
      <c r="E1327" t="s">
        <v>7223</v>
      </c>
      <c r="F1327">
        <v>144</v>
      </c>
      <c r="G1327">
        <v>36</v>
      </c>
      <c r="H1327" t="s">
        <v>7403</v>
      </c>
      <c r="I1327" t="s">
        <v>6612</v>
      </c>
      <c r="J1327" t="s">
        <v>180</v>
      </c>
      <c r="K1327">
        <v>-20.033000000000001</v>
      </c>
      <c r="L1327">
        <v>-20.033000000000001</v>
      </c>
      <c r="M1327">
        <v>-176.125</v>
      </c>
      <c r="N1327">
        <v>-176.125</v>
      </c>
      <c r="O1327" t="s">
        <v>209</v>
      </c>
      <c r="P1327">
        <v>2645</v>
      </c>
      <c r="Q1327">
        <v>2645</v>
      </c>
      <c r="R1327" t="s">
        <v>6722</v>
      </c>
      <c r="S1327" t="s">
        <v>6641</v>
      </c>
      <c r="T1327" t="s">
        <v>7709</v>
      </c>
      <c r="X1327" t="s">
        <v>180</v>
      </c>
      <c r="Y1327" t="s">
        <v>180</v>
      </c>
      <c r="Z1327" t="s">
        <v>180</v>
      </c>
      <c r="AB1327" t="s">
        <v>180</v>
      </c>
      <c r="AC1327" t="s">
        <v>181</v>
      </c>
      <c r="AD1327" t="s">
        <v>180</v>
      </c>
      <c r="AE1327" t="s">
        <v>180</v>
      </c>
      <c r="AF1327" t="s">
        <v>180</v>
      </c>
      <c r="AG1327" t="s">
        <v>180</v>
      </c>
      <c r="AH1327" t="s">
        <v>6642</v>
      </c>
      <c r="AI1327">
        <v>50.74</v>
      </c>
      <c r="AJ1327">
        <v>0.94</v>
      </c>
      <c r="AK1327" t="s">
        <v>180</v>
      </c>
      <c r="AL1327">
        <v>15.57</v>
      </c>
      <c r="AM1327" t="s">
        <v>180</v>
      </c>
      <c r="AP1327">
        <v>9.19</v>
      </c>
      <c r="AQ1327">
        <v>12.25</v>
      </c>
      <c r="AR1327">
        <v>7.29</v>
      </c>
      <c r="AS1327">
        <v>0.18</v>
      </c>
      <c r="AT1327" t="s">
        <v>180</v>
      </c>
      <c r="AU1327">
        <v>0.105</v>
      </c>
      <c r="AV1327">
        <v>2.14</v>
      </c>
      <c r="AW1327">
        <v>0.08</v>
      </c>
      <c r="AY1327" t="s">
        <v>180</v>
      </c>
      <c r="AZ1327" t="s">
        <v>180</v>
      </c>
      <c r="BA1327">
        <v>98.485000000000014</v>
      </c>
      <c r="BC1327" t="s">
        <v>180</v>
      </c>
      <c r="BD1327" t="s">
        <v>180</v>
      </c>
      <c r="BE1327" t="s">
        <v>180</v>
      </c>
      <c r="BF1327" t="s">
        <v>180</v>
      </c>
      <c r="BG1327" t="s">
        <v>180</v>
      </c>
      <c r="BH1327" t="s">
        <v>180</v>
      </c>
      <c r="BI1327" t="s">
        <v>180</v>
      </c>
      <c r="BK1327" t="s">
        <v>180</v>
      </c>
      <c r="BL1327" t="s">
        <v>180</v>
      </c>
      <c r="BN1327" t="s">
        <v>180</v>
      </c>
      <c r="BO1327" t="s">
        <v>180</v>
      </c>
      <c r="BP1327" t="s">
        <v>180</v>
      </c>
      <c r="BQ1327" t="s">
        <v>180</v>
      </c>
      <c r="BR1327" t="s">
        <v>180</v>
      </c>
      <c r="BS1327" t="s">
        <v>180</v>
      </c>
      <c r="BT1327" t="s">
        <v>180</v>
      </c>
      <c r="BU1327" t="s">
        <v>180</v>
      </c>
      <c r="BV1327" t="s">
        <v>180</v>
      </c>
      <c r="BW1327" t="s">
        <v>180</v>
      </c>
      <c r="BX1327" t="s">
        <v>180</v>
      </c>
      <c r="BY1327" t="s">
        <v>180</v>
      </c>
      <c r="BZ1327" t="s">
        <v>180</v>
      </c>
      <c r="CA1327">
        <v>5.29</v>
      </c>
      <c r="CD1327" t="s">
        <v>180</v>
      </c>
      <c r="CE1327" t="s">
        <v>180</v>
      </c>
      <c r="CG1327" t="s">
        <v>180</v>
      </c>
      <c r="CH1327" t="s">
        <v>180</v>
      </c>
      <c r="CI1327" t="s">
        <v>180</v>
      </c>
      <c r="CJ1327" t="s">
        <v>180</v>
      </c>
      <c r="CK1327" t="s">
        <v>180</v>
      </c>
      <c r="CM1327" t="s">
        <v>180</v>
      </c>
      <c r="CN1327" t="s">
        <v>180</v>
      </c>
      <c r="CO1327">
        <v>41.9</v>
      </c>
      <c r="CQ1327">
        <v>289</v>
      </c>
      <c r="CR1327">
        <v>174</v>
      </c>
      <c r="CS1327" t="s">
        <v>180</v>
      </c>
      <c r="CT1327" t="s">
        <v>180</v>
      </c>
      <c r="CU1327">
        <v>40.1</v>
      </c>
      <c r="CV1327">
        <v>68</v>
      </c>
      <c r="CW1327">
        <v>86</v>
      </c>
      <c r="CX1327">
        <v>71.2</v>
      </c>
      <c r="CY1327">
        <v>13.5</v>
      </c>
      <c r="CZ1327" t="s">
        <v>180</v>
      </c>
      <c r="DB1327" t="s">
        <v>180</v>
      </c>
      <c r="DC1327" t="s">
        <v>180</v>
      </c>
      <c r="DD1327">
        <v>1.44</v>
      </c>
      <c r="DE1327">
        <v>119</v>
      </c>
      <c r="DF1327">
        <v>23.2</v>
      </c>
      <c r="DG1327">
        <v>46.9</v>
      </c>
      <c r="DH1327">
        <v>0.53</v>
      </c>
      <c r="DJ1327" t="s">
        <v>180</v>
      </c>
      <c r="DK1327" t="s">
        <v>180</v>
      </c>
      <c r="DL1327" t="s">
        <v>180</v>
      </c>
      <c r="DM1327" t="s">
        <v>180</v>
      </c>
      <c r="DP1327">
        <v>0.49</v>
      </c>
      <c r="DR1327" t="s">
        <v>180</v>
      </c>
      <c r="DS1327" t="s">
        <v>180</v>
      </c>
      <c r="DT1327">
        <v>3.2000000000000001E-2</v>
      </c>
      <c r="DU1327">
        <v>16.2</v>
      </c>
      <c r="DV1327">
        <v>1.52</v>
      </c>
      <c r="DW1327">
        <v>5.2</v>
      </c>
      <c r="DX1327">
        <v>0.95</v>
      </c>
      <c r="DY1327">
        <v>5.42</v>
      </c>
      <c r="DZ1327">
        <v>1.94</v>
      </c>
      <c r="EA1327">
        <v>0.74</v>
      </c>
      <c r="EB1327">
        <v>0.53</v>
      </c>
      <c r="EC1327">
        <v>2.94</v>
      </c>
      <c r="ED1327">
        <v>3.65</v>
      </c>
      <c r="EE1327">
        <v>0.82</v>
      </c>
      <c r="EF1327">
        <v>2.35</v>
      </c>
      <c r="EH1327">
        <v>2.4</v>
      </c>
      <c r="EI1327">
        <v>0.38</v>
      </c>
      <c r="EJ1327">
        <v>1.29</v>
      </c>
      <c r="EK1327">
        <v>4.7E-2</v>
      </c>
      <c r="EM1327" t="s">
        <v>180</v>
      </c>
      <c r="EN1327" t="s">
        <v>180</v>
      </c>
      <c r="EO1327" t="s">
        <v>180</v>
      </c>
      <c r="EP1327" t="s">
        <v>180</v>
      </c>
      <c r="EQ1327" t="s">
        <v>180</v>
      </c>
      <c r="ER1327" t="s">
        <v>180</v>
      </c>
      <c r="ES1327">
        <v>0.02</v>
      </c>
      <c r="ET1327">
        <v>0.59</v>
      </c>
      <c r="EV1327">
        <v>7.8E-2</v>
      </c>
      <c r="EW1327">
        <v>2.9000000000000001E-2</v>
      </c>
      <c r="EY1327" t="s">
        <v>180</v>
      </c>
      <c r="EZ1327" t="s">
        <v>180</v>
      </c>
      <c r="FB1327" t="s">
        <v>180</v>
      </c>
      <c r="FD1327" t="s">
        <v>180</v>
      </c>
      <c r="FF1327" t="s">
        <v>180</v>
      </c>
      <c r="FH1327" t="s">
        <v>180</v>
      </c>
      <c r="FI1327" t="s">
        <v>180</v>
      </c>
      <c r="FJ1327" t="s">
        <v>180</v>
      </c>
      <c r="FK1327" t="s">
        <v>180</v>
      </c>
      <c r="FL1327" t="s">
        <v>180</v>
      </c>
      <c r="FM1327" t="s">
        <v>180</v>
      </c>
      <c r="FN1327" t="s">
        <v>180</v>
      </c>
      <c r="FP1327" t="s">
        <v>180</v>
      </c>
      <c r="FQ1327" t="s">
        <v>180</v>
      </c>
      <c r="FR1327" t="s">
        <v>180</v>
      </c>
      <c r="FS1327" t="s">
        <v>180</v>
      </c>
      <c r="FT1327" t="s">
        <v>180</v>
      </c>
      <c r="FU1327" t="s">
        <v>180</v>
      </c>
      <c r="FV1327" t="s">
        <v>6723</v>
      </c>
      <c r="FW1327" t="s">
        <v>180</v>
      </c>
      <c r="FX1327">
        <f t="shared" si="417"/>
        <v>0.22083333333333335</v>
      </c>
      <c r="FY1327">
        <f t="shared" si="418"/>
        <v>19.541666666666668</v>
      </c>
      <c r="FZ1327">
        <f t="shared" si="419"/>
        <v>0.63333333333333341</v>
      </c>
      <c r="GA1327">
        <f t="shared" si="420"/>
        <v>0.80833333333333335</v>
      </c>
      <c r="GB1327">
        <f t="shared" si="421"/>
        <v>0.22083333333333335</v>
      </c>
      <c r="GC1327">
        <f t="shared" si="422"/>
        <v>0.11170212765957448</v>
      </c>
      <c r="GD1327">
        <f t="shared" si="423"/>
        <v>5.1293103448275863</v>
      </c>
      <c r="GE1327">
        <f t="shared" si="424"/>
        <v>21.955719557195572</v>
      </c>
      <c r="GF1327">
        <f t="shared" si="425"/>
        <v>10.657894736842104</v>
      </c>
      <c r="GG1327">
        <f t="shared" si="426"/>
        <v>30.566037735849054</v>
      </c>
      <c r="GH1327">
        <f t="shared" si="427"/>
        <v>0.11346153846153845</v>
      </c>
      <c r="GI1327">
        <f t="shared" si="428"/>
        <v>5.4716981132075473E-2</v>
      </c>
      <c r="GJ1327">
        <f t="shared" si="429"/>
        <v>0.37179487179487181</v>
      </c>
      <c r="GK1327">
        <f t="shared" si="430"/>
        <v>207.69230769230768</v>
      </c>
      <c r="GL1327">
        <f t="shared" si="431"/>
        <v>2.8679245283018866</v>
      </c>
      <c r="GM1327">
        <f t="shared" si="432"/>
        <v>0.14716981132075471</v>
      </c>
      <c r="GN1327">
        <f t="shared" si="433"/>
        <v>5.131578947368421E-2</v>
      </c>
      <c r="GO1327">
        <f t="shared" si="434"/>
        <v>0.78350515463917525</v>
      </c>
      <c r="GP1327">
        <f t="shared" si="435"/>
        <v>1.0415236800405594</v>
      </c>
      <c r="GQ1327">
        <f>(EA1327/0.0735)/((DZ1327/0.195*(EB1327/0.295))^0.5)</f>
        <v>2.3814084732613154</v>
      </c>
    </row>
    <row r="1328" spans="1:199">
      <c r="A1328" t="s">
        <v>6519</v>
      </c>
      <c r="B1328" t="s">
        <v>6639</v>
      </c>
      <c r="C1328" t="s">
        <v>7231</v>
      </c>
      <c r="D1328" t="s">
        <v>7223</v>
      </c>
      <c r="E1328" t="s">
        <v>7223</v>
      </c>
      <c r="F1328">
        <v>144</v>
      </c>
      <c r="G1328">
        <v>36</v>
      </c>
      <c r="H1328" t="s">
        <v>7403</v>
      </c>
      <c r="I1328" t="s">
        <v>6612</v>
      </c>
      <c r="J1328" t="s">
        <v>180</v>
      </c>
      <c r="K1328">
        <v>-20.033999999999999</v>
      </c>
      <c r="L1328">
        <v>-20.033999999999999</v>
      </c>
      <c r="M1328">
        <v>-176.12200000000001</v>
      </c>
      <c r="N1328">
        <v>-176.12200000000001</v>
      </c>
      <c r="O1328" t="s">
        <v>209</v>
      </c>
      <c r="P1328">
        <v>2633</v>
      </c>
      <c r="Q1328">
        <v>2633</v>
      </c>
      <c r="R1328" t="s">
        <v>6724</v>
      </c>
      <c r="S1328" t="s">
        <v>6641</v>
      </c>
      <c r="T1328" t="s">
        <v>7709</v>
      </c>
      <c r="X1328" t="s">
        <v>180</v>
      </c>
      <c r="Y1328" t="s">
        <v>180</v>
      </c>
      <c r="Z1328" t="s">
        <v>180</v>
      </c>
      <c r="AB1328" t="s">
        <v>180</v>
      </c>
      <c r="AC1328" t="s">
        <v>181</v>
      </c>
      <c r="AD1328" t="s">
        <v>180</v>
      </c>
      <c r="AE1328" t="s">
        <v>180</v>
      </c>
      <c r="AF1328" t="s">
        <v>180</v>
      </c>
      <c r="AG1328" t="s">
        <v>180</v>
      </c>
      <c r="AH1328" t="s">
        <v>6642</v>
      </c>
      <c r="AI1328">
        <v>50.81</v>
      </c>
      <c r="AJ1328">
        <v>0.9</v>
      </c>
      <c r="AK1328" t="s">
        <v>180</v>
      </c>
      <c r="AL1328">
        <v>15.72</v>
      </c>
      <c r="AM1328" t="s">
        <v>180</v>
      </c>
      <c r="AP1328">
        <v>8.9700000000000006</v>
      </c>
      <c r="AQ1328">
        <v>12.29</v>
      </c>
      <c r="AR1328">
        <v>7.4</v>
      </c>
      <c r="AS1328">
        <v>0.17</v>
      </c>
      <c r="AT1328" t="s">
        <v>180</v>
      </c>
      <c r="AU1328">
        <v>9.9000000000000005E-2</v>
      </c>
      <c r="AV1328">
        <v>2.08</v>
      </c>
      <c r="AW1328">
        <v>8.8999999999999996E-2</v>
      </c>
      <c r="AX1328">
        <v>1.722</v>
      </c>
      <c r="AY1328" t="s">
        <v>180</v>
      </c>
      <c r="AZ1328" t="s">
        <v>180</v>
      </c>
      <c r="BA1328">
        <v>98.528000000000006</v>
      </c>
      <c r="BC1328" t="s">
        <v>180</v>
      </c>
      <c r="BD1328" t="s">
        <v>180</v>
      </c>
      <c r="BE1328" t="s">
        <v>180</v>
      </c>
      <c r="BF1328" t="s">
        <v>180</v>
      </c>
      <c r="BG1328" t="s">
        <v>180</v>
      </c>
      <c r="BH1328" t="s">
        <v>180</v>
      </c>
      <c r="BI1328" t="s">
        <v>180</v>
      </c>
      <c r="BK1328" t="s">
        <v>180</v>
      </c>
      <c r="BL1328" t="s">
        <v>180</v>
      </c>
      <c r="BN1328" t="s">
        <v>180</v>
      </c>
      <c r="BO1328" t="s">
        <v>180</v>
      </c>
      <c r="BP1328" t="s">
        <v>180</v>
      </c>
      <c r="BQ1328" t="s">
        <v>180</v>
      </c>
      <c r="BR1328" t="s">
        <v>180</v>
      </c>
      <c r="BS1328" t="s">
        <v>180</v>
      </c>
      <c r="BT1328" t="s">
        <v>180</v>
      </c>
      <c r="BU1328" t="s">
        <v>180</v>
      </c>
      <c r="BV1328" t="s">
        <v>180</v>
      </c>
      <c r="BW1328" t="s">
        <v>180</v>
      </c>
      <c r="BX1328" t="s">
        <v>180</v>
      </c>
      <c r="BY1328" t="s">
        <v>180</v>
      </c>
      <c r="BZ1328" t="s">
        <v>180</v>
      </c>
      <c r="CA1328">
        <v>5.01</v>
      </c>
      <c r="CD1328" t="s">
        <v>180</v>
      </c>
      <c r="CE1328" t="s">
        <v>180</v>
      </c>
      <c r="CG1328" t="s">
        <v>180</v>
      </c>
      <c r="CH1328" t="s">
        <v>180</v>
      </c>
      <c r="CI1328" t="s">
        <v>180</v>
      </c>
      <c r="CJ1328" t="s">
        <v>180</v>
      </c>
      <c r="CK1328" t="s">
        <v>180</v>
      </c>
      <c r="CM1328" t="s">
        <v>180</v>
      </c>
      <c r="CN1328" t="s">
        <v>180</v>
      </c>
      <c r="CO1328">
        <v>40.700000000000003</v>
      </c>
      <c r="CQ1328">
        <v>275</v>
      </c>
      <c r="CR1328">
        <v>154</v>
      </c>
      <c r="CS1328" t="s">
        <v>180</v>
      </c>
      <c r="CT1328" t="s">
        <v>180</v>
      </c>
      <c r="CU1328">
        <v>39.4</v>
      </c>
      <c r="CV1328">
        <v>68</v>
      </c>
      <c r="CW1328">
        <v>83</v>
      </c>
      <c r="CX1328">
        <v>68.2</v>
      </c>
      <c r="CY1328">
        <v>14.4</v>
      </c>
      <c r="CZ1328" t="s">
        <v>180</v>
      </c>
      <c r="DB1328" t="s">
        <v>180</v>
      </c>
      <c r="DC1328" t="s">
        <v>180</v>
      </c>
      <c r="DD1328">
        <v>1.44</v>
      </c>
      <c r="DE1328">
        <v>116</v>
      </c>
      <c r="DF1328">
        <v>22.4</v>
      </c>
      <c r="DG1328">
        <v>46.1</v>
      </c>
      <c r="DH1328">
        <v>0.57999999999999996</v>
      </c>
      <c r="DJ1328" t="s">
        <v>180</v>
      </c>
      <c r="DK1328" t="s">
        <v>180</v>
      </c>
      <c r="DL1328" t="s">
        <v>180</v>
      </c>
      <c r="DM1328" t="s">
        <v>180</v>
      </c>
      <c r="DP1328">
        <v>0.45</v>
      </c>
      <c r="DR1328" t="s">
        <v>180</v>
      </c>
      <c r="DS1328" t="s">
        <v>180</v>
      </c>
      <c r="DT1328">
        <v>3.1E-2</v>
      </c>
      <c r="DU1328">
        <v>14.7</v>
      </c>
      <c r="DV1328">
        <v>1.45</v>
      </c>
      <c r="DW1328">
        <v>4.88</v>
      </c>
      <c r="DX1328">
        <v>0.91</v>
      </c>
      <c r="DY1328">
        <v>5.2</v>
      </c>
      <c r="DZ1328">
        <v>1.88</v>
      </c>
      <c r="EA1328">
        <v>0.73</v>
      </c>
      <c r="EB1328">
        <v>0.52</v>
      </c>
      <c r="EC1328">
        <v>2.88</v>
      </c>
      <c r="ED1328">
        <v>3.59</v>
      </c>
      <c r="EE1328">
        <v>0.79</v>
      </c>
      <c r="EF1328">
        <v>2.31</v>
      </c>
      <c r="EH1328">
        <v>2.37</v>
      </c>
      <c r="EI1328">
        <v>0.37</v>
      </c>
      <c r="EJ1328">
        <v>1.3</v>
      </c>
      <c r="EK1328">
        <v>0.05</v>
      </c>
      <c r="EM1328" t="s">
        <v>180</v>
      </c>
      <c r="EN1328" t="s">
        <v>180</v>
      </c>
      <c r="EO1328" t="s">
        <v>180</v>
      </c>
      <c r="EP1328" t="s">
        <v>180</v>
      </c>
      <c r="EQ1328" t="s">
        <v>180</v>
      </c>
      <c r="ER1328" t="s">
        <v>180</v>
      </c>
      <c r="ES1328">
        <v>1.9E-2</v>
      </c>
      <c r="ET1328">
        <v>0.49</v>
      </c>
      <c r="EV1328">
        <v>6.7000000000000004E-2</v>
      </c>
      <c r="EW1328">
        <v>3.1E-2</v>
      </c>
      <c r="EY1328" t="s">
        <v>180</v>
      </c>
      <c r="EZ1328" t="s">
        <v>180</v>
      </c>
      <c r="FB1328" t="s">
        <v>180</v>
      </c>
      <c r="FD1328" t="s">
        <v>180</v>
      </c>
      <c r="FF1328" t="s">
        <v>180</v>
      </c>
      <c r="FH1328" t="s">
        <v>180</v>
      </c>
      <c r="FI1328" t="s">
        <v>180</v>
      </c>
      <c r="FJ1328" t="s">
        <v>180</v>
      </c>
      <c r="FK1328" t="s">
        <v>180</v>
      </c>
      <c r="FL1328" t="s">
        <v>180</v>
      </c>
      <c r="FM1328" t="s">
        <v>180</v>
      </c>
      <c r="FN1328" t="s">
        <v>180</v>
      </c>
      <c r="FP1328" t="s">
        <v>180</v>
      </c>
      <c r="FQ1328" t="s">
        <v>180</v>
      </c>
      <c r="FR1328" t="s">
        <v>180</v>
      </c>
      <c r="FS1328" t="s">
        <v>180</v>
      </c>
      <c r="FT1328" t="s">
        <v>180</v>
      </c>
      <c r="FU1328" t="s">
        <v>180</v>
      </c>
      <c r="FV1328" t="s">
        <v>6725</v>
      </c>
      <c r="FW1328" t="s">
        <v>180</v>
      </c>
      <c r="FX1328">
        <f t="shared" si="417"/>
        <v>0.24472573839662445</v>
      </c>
      <c r="FY1328">
        <f t="shared" si="418"/>
        <v>19.451476793248943</v>
      </c>
      <c r="FZ1328">
        <f t="shared" si="419"/>
        <v>0.61181434599156115</v>
      </c>
      <c r="GA1328">
        <f t="shared" si="420"/>
        <v>0.7932489451476793</v>
      </c>
      <c r="GB1328">
        <f t="shared" si="421"/>
        <v>0.21940928270042193</v>
      </c>
      <c r="GC1328">
        <f t="shared" si="422"/>
        <v>0.11</v>
      </c>
      <c r="GD1328">
        <f t="shared" si="423"/>
        <v>5.1785714285714288</v>
      </c>
      <c r="GE1328">
        <f t="shared" si="424"/>
        <v>22.307692307692307</v>
      </c>
      <c r="GF1328">
        <f t="shared" si="425"/>
        <v>10.137931034482758</v>
      </c>
      <c r="GG1328">
        <f t="shared" si="426"/>
        <v>25.344827586206897</v>
      </c>
      <c r="GH1328">
        <f t="shared" si="427"/>
        <v>0.10040983606557377</v>
      </c>
      <c r="GI1328">
        <f t="shared" si="428"/>
        <v>5.3448275862068968E-2</v>
      </c>
      <c r="GJ1328">
        <f t="shared" si="429"/>
        <v>0.46268656716417905</v>
      </c>
      <c r="GK1328">
        <f t="shared" si="430"/>
        <v>219.40298507462686</v>
      </c>
      <c r="GL1328">
        <f t="shared" si="431"/>
        <v>2.5</v>
      </c>
      <c r="GM1328">
        <f t="shared" si="432"/>
        <v>0.11551724137931035</v>
      </c>
      <c r="GN1328">
        <f t="shared" si="433"/>
        <v>4.6206896551724143E-2</v>
      </c>
      <c r="GO1328">
        <f t="shared" si="434"/>
        <v>0.77127659574468088</v>
      </c>
      <c r="GP1328">
        <f t="shared" si="435"/>
        <v>1.0225028477019911</v>
      </c>
      <c r="GQ1328">
        <f>(EA1328/0.0735)/((DZ1328/0.195*(EB1328/0.295))^0.5)</f>
        <v>2.4092576034277622</v>
      </c>
    </row>
    <row r="1329" spans="1:199">
      <c r="A1329" t="s">
        <v>6519</v>
      </c>
      <c r="B1329" t="s">
        <v>6639</v>
      </c>
      <c r="C1329" t="s">
        <v>7231</v>
      </c>
      <c r="D1329" t="s">
        <v>7223</v>
      </c>
      <c r="E1329" t="s">
        <v>7223</v>
      </c>
      <c r="F1329">
        <v>144</v>
      </c>
      <c r="G1329">
        <v>36</v>
      </c>
      <c r="H1329" t="s">
        <v>7403</v>
      </c>
      <c r="I1329" t="s">
        <v>6612</v>
      </c>
      <c r="J1329" t="s">
        <v>180</v>
      </c>
      <c r="K1329">
        <v>-20.041</v>
      </c>
      <c r="L1329">
        <v>-20.041</v>
      </c>
      <c r="M1329">
        <v>-176.12899999999999</v>
      </c>
      <c r="N1329">
        <v>-176.12899999999999</v>
      </c>
      <c r="O1329" t="s">
        <v>209</v>
      </c>
      <c r="P1329">
        <v>2639</v>
      </c>
      <c r="Q1329">
        <v>2639</v>
      </c>
      <c r="R1329" t="s">
        <v>6726</v>
      </c>
      <c r="S1329" t="s">
        <v>6641</v>
      </c>
      <c r="T1329" t="s">
        <v>7709</v>
      </c>
      <c r="X1329" t="s">
        <v>180</v>
      </c>
      <c r="Y1329" t="s">
        <v>180</v>
      </c>
      <c r="Z1329" t="s">
        <v>180</v>
      </c>
      <c r="AB1329" t="s">
        <v>180</v>
      </c>
      <c r="AC1329" t="s">
        <v>181</v>
      </c>
      <c r="AD1329" t="s">
        <v>180</v>
      </c>
      <c r="AE1329" t="s">
        <v>180</v>
      </c>
      <c r="AF1329" t="s">
        <v>180</v>
      </c>
      <c r="AG1329" t="s">
        <v>180</v>
      </c>
      <c r="AH1329" t="s">
        <v>6642</v>
      </c>
      <c r="AI1329">
        <v>51.51</v>
      </c>
      <c r="AJ1329">
        <v>1</v>
      </c>
      <c r="AK1329" t="s">
        <v>180</v>
      </c>
      <c r="AL1329">
        <v>15.48</v>
      </c>
      <c r="AM1329" t="s">
        <v>180</v>
      </c>
      <c r="AP1329">
        <v>9.76</v>
      </c>
      <c r="AQ1329">
        <v>11.41</v>
      </c>
      <c r="AR1329">
        <v>6.62</v>
      </c>
      <c r="AS1329">
        <v>0.18</v>
      </c>
      <c r="AT1329" t="s">
        <v>180</v>
      </c>
      <c r="AU1329">
        <v>0.11899999999999999</v>
      </c>
      <c r="AV1329">
        <v>2.2000000000000002</v>
      </c>
      <c r="AW1329">
        <v>8.6999999999999994E-2</v>
      </c>
      <c r="AX1329">
        <v>1.796</v>
      </c>
      <c r="AY1329" t="s">
        <v>180</v>
      </c>
      <c r="AZ1329" t="s">
        <v>180</v>
      </c>
      <c r="BA1329">
        <v>98.366000000000014</v>
      </c>
      <c r="BC1329" t="s">
        <v>180</v>
      </c>
      <c r="BD1329" t="s">
        <v>180</v>
      </c>
      <c r="BE1329" t="s">
        <v>180</v>
      </c>
      <c r="BF1329" t="s">
        <v>180</v>
      </c>
      <c r="BG1329" t="s">
        <v>180</v>
      </c>
      <c r="BH1329" t="s">
        <v>180</v>
      </c>
      <c r="BI1329" t="s">
        <v>180</v>
      </c>
      <c r="BK1329" t="s">
        <v>180</v>
      </c>
      <c r="BL1329" t="s">
        <v>180</v>
      </c>
      <c r="BN1329" t="s">
        <v>180</v>
      </c>
      <c r="BO1329" t="s">
        <v>180</v>
      </c>
      <c r="BP1329" t="s">
        <v>180</v>
      </c>
      <c r="BQ1329" t="s">
        <v>180</v>
      </c>
      <c r="BR1329" t="s">
        <v>180</v>
      </c>
      <c r="BS1329" t="s">
        <v>180</v>
      </c>
      <c r="BT1329" t="s">
        <v>180</v>
      </c>
      <c r="BU1329" t="s">
        <v>180</v>
      </c>
      <c r="BV1329" t="s">
        <v>180</v>
      </c>
      <c r="BW1329" t="s">
        <v>180</v>
      </c>
      <c r="BX1329" t="s">
        <v>180</v>
      </c>
      <c r="BY1329" t="s">
        <v>180</v>
      </c>
      <c r="BZ1329" t="s">
        <v>180</v>
      </c>
      <c r="CA1329">
        <v>5.69</v>
      </c>
      <c r="CD1329" t="s">
        <v>180</v>
      </c>
      <c r="CE1329" t="s">
        <v>180</v>
      </c>
      <c r="CG1329" t="s">
        <v>180</v>
      </c>
      <c r="CH1329" t="s">
        <v>180</v>
      </c>
      <c r="CI1329" t="s">
        <v>180</v>
      </c>
      <c r="CJ1329" t="s">
        <v>180</v>
      </c>
      <c r="CK1329" t="s">
        <v>180</v>
      </c>
      <c r="CM1329" t="s">
        <v>180</v>
      </c>
      <c r="CN1329" t="s">
        <v>180</v>
      </c>
      <c r="CO1329">
        <v>37.9</v>
      </c>
      <c r="CQ1329">
        <v>293</v>
      </c>
      <c r="CR1329">
        <v>34</v>
      </c>
      <c r="CS1329" t="s">
        <v>180</v>
      </c>
      <c r="CT1329" t="s">
        <v>180</v>
      </c>
      <c r="CU1329">
        <v>40.700000000000003</v>
      </c>
      <c r="CV1329">
        <v>50</v>
      </c>
      <c r="CW1329">
        <v>67</v>
      </c>
      <c r="CX1329">
        <v>75.2</v>
      </c>
      <c r="CY1329">
        <v>15.2</v>
      </c>
      <c r="CZ1329" t="s">
        <v>180</v>
      </c>
      <c r="DB1329" t="s">
        <v>180</v>
      </c>
      <c r="DC1329" t="s">
        <v>180</v>
      </c>
      <c r="DD1329">
        <v>1.63</v>
      </c>
      <c r="DE1329">
        <v>120</v>
      </c>
      <c r="DF1329">
        <v>23.9</v>
      </c>
      <c r="DG1329">
        <v>50.1</v>
      </c>
      <c r="DH1329">
        <v>0.65</v>
      </c>
      <c r="DJ1329" t="s">
        <v>180</v>
      </c>
      <c r="DK1329" t="s">
        <v>180</v>
      </c>
      <c r="DL1329" t="s">
        <v>180</v>
      </c>
      <c r="DM1329" t="s">
        <v>180</v>
      </c>
      <c r="DP1329">
        <v>0.48</v>
      </c>
      <c r="DR1329" t="s">
        <v>180</v>
      </c>
      <c r="DS1329" t="s">
        <v>180</v>
      </c>
      <c r="DT1329">
        <v>3.7999999999999999E-2</v>
      </c>
      <c r="DU1329">
        <v>18.7</v>
      </c>
      <c r="DV1329">
        <v>1.59</v>
      </c>
      <c r="DW1329">
        <v>5.32</v>
      </c>
      <c r="DX1329">
        <v>1</v>
      </c>
      <c r="DY1329">
        <v>5.56</v>
      </c>
      <c r="DZ1329">
        <v>2.02</v>
      </c>
      <c r="EA1329">
        <v>0.78</v>
      </c>
      <c r="EB1329">
        <v>0.56000000000000005</v>
      </c>
      <c r="EC1329">
        <v>3.07</v>
      </c>
      <c r="ED1329">
        <v>3.81</v>
      </c>
      <c r="EE1329">
        <v>0.84</v>
      </c>
      <c r="EF1329">
        <v>2.4300000000000002</v>
      </c>
      <c r="EH1329">
        <v>2.54</v>
      </c>
      <c r="EI1329">
        <v>0.39</v>
      </c>
      <c r="EJ1329">
        <v>1.41</v>
      </c>
      <c r="EK1329">
        <v>5.5E-2</v>
      </c>
      <c r="EM1329" t="s">
        <v>180</v>
      </c>
      <c r="EN1329" t="s">
        <v>180</v>
      </c>
      <c r="EO1329" t="s">
        <v>180</v>
      </c>
      <c r="EP1329" t="s">
        <v>180</v>
      </c>
      <c r="EQ1329" t="s">
        <v>180</v>
      </c>
      <c r="ER1329" t="s">
        <v>180</v>
      </c>
      <c r="ES1329">
        <v>2.3E-2</v>
      </c>
      <c r="ET1329">
        <v>0.56999999999999995</v>
      </c>
      <c r="EV1329">
        <v>7.3999999999999996E-2</v>
      </c>
      <c r="EW1329">
        <v>3.5999999999999997E-2</v>
      </c>
      <c r="EY1329" t="s">
        <v>180</v>
      </c>
      <c r="EZ1329" t="s">
        <v>180</v>
      </c>
      <c r="FB1329" t="s">
        <v>180</v>
      </c>
      <c r="FD1329" t="s">
        <v>180</v>
      </c>
      <c r="FF1329" t="s">
        <v>180</v>
      </c>
      <c r="FH1329" t="s">
        <v>180</v>
      </c>
      <c r="FI1329" t="s">
        <v>180</v>
      </c>
      <c r="FJ1329" t="s">
        <v>180</v>
      </c>
      <c r="FK1329" t="s">
        <v>180</v>
      </c>
      <c r="FL1329" t="s">
        <v>180</v>
      </c>
      <c r="FM1329" t="s">
        <v>180</v>
      </c>
      <c r="FN1329" t="s">
        <v>180</v>
      </c>
      <c r="FP1329" t="s">
        <v>180</v>
      </c>
      <c r="FQ1329" t="s">
        <v>180</v>
      </c>
      <c r="FR1329" t="s">
        <v>180</v>
      </c>
      <c r="FS1329" t="s">
        <v>180</v>
      </c>
      <c r="FT1329" t="s">
        <v>180</v>
      </c>
      <c r="FU1329" t="s">
        <v>180</v>
      </c>
      <c r="FV1329" t="s">
        <v>6727</v>
      </c>
      <c r="FW1329" t="s">
        <v>180</v>
      </c>
      <c r="FX1329">
        <f t="shared" si="417"/>
        <v>0.25590551181102361</v>
      </c>
      <c r="FY1329">
        <f t="shared" si="418"/>
        <v>19.724409448818896</v>
      </c>
      <c r="FZ1329">
        <f t="shared" si="419"/>
        <v>0.62598425196850394</v>
      </c>
      <c r="GA1329">
        <f t="shared" si="420"/>
        <v>0.79527559055118113</v>
      </c>
      <c r="GB1329">
        <f t="shared" si="421"/>
        <v>0.22047244094488191</v>
      </c>
      <c r="GC1329">
        <f t="shared" si="422"/>
        <v>0.11899999999999999</v>
      </c>
      <c r="GD1329">
        <f t="shared" si="423"/>
        <v>5.0209205020920509</v>
      </c>
      <c r="GE1329">
        <f t="shared" si="424"/>
        <v>21.582733812949641</v>
      </c>
      <c r="GF1329">
        <f t="shared" si="425"/>
        <v>11.761006289308176</v>
      </c>
      <c r="GG1329">
        <f t="shared" si="426"/>
        <v>28.769230769230766</v>
      </c>
      <c r="GH1329">
        <f t="shared" si="427"/>
        <v>0.10714285714285712</v>
      </c>
      <c r="GI1329">
        <f t="shared" si="428"/>
        <v>5.5384615384615379E-2</v>
      </c>
      <c r="GJ1329">
        <f t="shared" si="429"/>
        <v>0.48648648648648646</v>
      </c>
      <c r="GK1329">
        <f t="shared" si="430"/>
        <v>252.70270270270271</v>
      </c>
      <c r="GL1329">
        <f t="shared" si="431"/>
        <v>2.4461538461538463</v>
      </c>
      <c r="GM1329">
        <f t="shared" si="432"/>
        <v>0.11384615384615383</v>
      </c>
      <c r="GN1329">
        <f t="shared" si="433"/>
        <v>4.6540880503144651E-2</v>
      </c>
      <c r="GO1329">
        <f t="shared" si="434"/>
        <v>0.78712871287128716</v>
      </c>
      <c r="GP1329">
        <f t="shared" si="435"/>
        <v>1.0154591835942635</v>
      </c>
      <c r="GQ1329">
        <f>(EA1329/0.0735)/((DZ1329/0.195*(EB1329/0.295))^0.5)</f>
        <v>2.3931277296118618</v>
      </c>
    </row>
    <row r="1330" spans="1:199">
      <c r="A1330" t="s">
        <v>6519</v>
      </c>
      <c r="B1330" t="s">
        <v>6639</v>
      </c>
      <c r="C1330" t="s">
        <v>7231</v>
      </c>
      <c r="D1330" t="s">
        <v>7223</v>
      </c>
      <c r="E1330" t="s">
        <v>7223</v>
      </c>
      <c r="F1330">
        <v>144</v>
      </c>
      <c r="G1330">
        <v>36</v>
      </c>
      <c r="H1330" t="s">
        <v>7403</v>
      </c>
      <c r="I1330" t="s">
        <v>6612</v>
      </c>
      <c r="J1330" t="s">
        <v>180</v>
      </c>
      <c r="K1330">
        <v>-20.042999999999999</v>
      </c>
      <c r="L1330">
        <v>-20.042999999999999</v>
      </c>
      <c r="M1330">
        <v>-176.12299999999999</v>
      </c>
      <c r="N1330">
        <v>-176.12299999999999</v>
      </c>
      <c r="O1330" t="s">
        <v>209</v>
      </c>
      <c r="P1330">
        <v>2639</v>
      </c>
      <c r="Q1330">
        <v>2639</v>
      </c>
      <c r="R1330" t="s">
        <v>6728</v>
      </c>
      <c r="S1330" t="s">
        <v>6641</v>
      </c>
      <c r="T1330" t="s">
        <v>7709</v>
      </c>
      <c r="X1330" t="s">
        <v>180</v>
      </c>
      <c r="Y1330" t="s">
        <v>180</v>
      </c>
      <c r="Z1330" t="s">
        <v>180</v>
      </c>
      <c r="AB1330" t="s">
        <v>180</v>
      </c>
      <c r="AC1330" t="s">
        <v>181</v>
      </c>
      <c r="AD1330" t="s">
        <v>180</v>
      </c>
      <c r="AE1330" t="s">
        <v>180</v>
      </c>
      <c r="AF1330" t="s">
        <v>180</v>
      </c>
      <c r="AG1330" t="s">
        <v>180</v>
      </c>
      <c r="AH1330" t="s">
        <v>6642</v>
      </c>
      <c r="AI1330">
        <v>50.61</v>
      </c>
      <c r="AJ1330">
        <v>0.79</v>
      </c>
      <c r="AK1330" t="s">
        <v>180</v>
      </c>
      <c r="AL1330">
        <v>15.8</v>
      </c>
      <c r="AM1330" t="s">
        <v>180</v>
      </c>
      <c r="AP1330">
        <v>8.4600000000000009</v>
      </c>
      <c r="AQ1330">
        <v>12.5</v>
      </c>
      <c r="AR1330">
        <v>7.49</v>
      </c>
      <c r="AS1330">
        <v>0.16</v>
      </c>
      <c r="AT1330" t="s">
        <v>180</v>
      </c>
      <c r="AU1330">
        <v>9.5000000000000001E-2</v>
      </c>
      <c r="AV1330">
        <v>1.92</v>
      </c>
      <c r="AW1330">
        <v>5.5E-2</v>
      </c>
      <c r="AX1330">
        <v>1.4330000000000001</v>
      </c>
      <c r="AY1330" t="s">
        <v>180</v>
      </c>
      <c r="AZ1330" t="s">
        <v>180</v>
      </c>
      <c r="BA1330">
        <v>97.88</v>
      </c>
      <c r="BC1330" t="s">
        <v>180</v>
      </c>
      <c r="BD1330" t="s">
        <v>6729</v>
      </c>
      <c r="BE1330" t="s">
        <v>6730</v>
      </c>
      <c r="BF1330" t="s">
        <v>180</v>
      </c>
      <c r="BG1330" t="s">
        <v>180</v>
      </c>
      <c r="BH1330" t="s">
        <v>180</v>
      </c>
      <c r="BI1330" t="s">
        <v>180</v>
      </c>
      <c r="BK1330" t="s">
        <v>180</v>
      </c>
      <c r="BL1330" t="s">
        <v>6731</v>
      </c>
      <c r="BN1330" t="s">
        <v>180</v>
      </c>
      <c r="BO1330" t="s">
        <v>180</v>
      </c>
      <c r="BP1330" t="s">
        <v>180</v>
      </c>
      <c r="BQ1330" t="s">
        <v>180</v>
      </c>
      <c r="BR1330" t="s">
        <v>180</v>
      </c>
      <c r="BS1330" t="s">
        <v>180</v>
      </c>
      <c r="BT1330" t="s">
        <v>180</v>
      </c>
      <c r="BU1330" t="s">
        <v>180</v>
      </c>
      <c r="BV1330" t="s">
        <v>180</v>
      </c>
      <c r="BW1330" t="s">
        <v>180</v>
      </c>
      <c r="BX1330" t="s">
        <v>180</v>
      </c>
      <c r="BY1330" t="s">
        <v>180</v>
      </c>
      <c r="BZ1330" t="s">
        <v>180</v>
      </c>
      <c r="CA1330">
        <v>4.93</v>
      </c>
      <c r="CD1330" t="s">
        <v>180</v>
      </c>
      <c r="CE1330" t="s">
        <v>180</v>
      </c>
      <c r="CG1330" t="s">
        <v>180</v>
      </c>
      <c r="CH1330" t="s">
        <v>180</v>
      </c>
      <c r="CI1330" t="s">
        <v>180</v>
      </c>
      <c r="CJ1330" t="s">
        <v>180</v>
      </c>
      <c r="CK1330" t="s">
        <v>180</v>
      </c>
      <c r="CM1330" t="s">
        <v>180</v>
      </c>
      <c r="CN1330" t="s">
        <v>180</v>
      </c>
      <c r="CO1330">
        <v>40.4</v>
      </c>
      <c r="CQ1330">
        <v>271</v>
      </c>
      <c r="CR1330">
        <v>267</v>
      </c>
      <c r="CS1330" t="s">
        <v>180</v>
      </c>
      <c r="CT1330" t="s">
        <v>180</v>
      </c>
      <c r="CU1330">
        <v>39.5</v>
      </c>
      <c r="CV1330">
        <v>83</v>
      </c>
      <c r="CW1330">
        <v>91</v>
      </c>
      <c r="CX1330">
        <v>67</v>
      </c>
      <c r="CY1330">
        <v>12.6</v>
      </c>
      <c r="CZ1330" t="s">
        <v>180</v>
      </c>
      <c r="DB1330" t="s">
        <v>180</v>
      </c>
      <c r="DC1330" t="s">
        <v>180</v>
      </c>
      <c r="DD1330">
        <v>1.32</v>
      </c>
      <c r="DE1330">
        <v>114</v>
      </c>
      <c r="DF1330">
        <v>20.8</v>
      </c>
      <c r="DG1330">
        <v>40.1</v>
      </c>
      <c r="DH1330">
        <v>0.53</v>
      </c>
      <c r="DJ1330" t="s">
        <v>180</v>
      </c>
      <c r="DK1330" t="s">
        <v>180</v>
      </c>
      <c r="DL1330" t="s">
        <v>180</v>
      </c>
      <c r="DM1330" t="s">
        <v>180</v>
      </c>
      <c r="DP1330">
        <v>0.48</v>
      </c>
      <c r="DR1330" t="s">
        <v>180</v>
      </c>
      <c r="DS1330" t="s">
        <v>180</v>
      </c>
      <c r="DT1330">
        <v>3.3000000000000002E-2</v>
      </c>
      <c r="DU1330">
        <v>14.4</v>
      </c>
      <c r="DV1330">
        <v>1.35</v>
      </c>
      <c r="DW1330">
        <v>4.55</v>
      </c>
      <c r="DX1330">
        <v>0.83</v>
      </c>
      <c r="DY1330">
        <v>4.82</v>
      </c>
      <c r="DZ1330">
        <v>1.76</v>
      </c>
      <c r="EA1330">
        <v>0.68</v>
      </c>
      <c r="EB1330">
        <v>0.49</v>
      </c>
      <c r="EC1330">
        <v>2.69</v>
      </c>
      <c r="ED1330">
        <v>3.32</v>
      </c>
      <c r="EE1330">
        <v>0.74</v>
      </c>
      <c r="EF1330">
        <v>2.12</v>
      </c>
      <c r="EH1330">
        <v>2.17</v>
      </c>
      <c r="EI1330">
        <v>0.34</v>
      </c>
      <c r="EJ1330">
        <v>1.1499999999999999</v>
      </c>
      <c r="EK1330">
        <v>4.5999999999999999E-2</v>
      </c>
      <c r="EM1330" t="s">
        <v>180</v>
      </c>
      <c r="EN1330" t="s">
        <v>180</v>
      </c>
      <c r="EO1330" t="s">
        <v>180</v>
      </c>
      <c r="EP1330" t="s">
        <v>180</v>
      </c>
      <c r="EQ1330" t="s">
        <v>180</v>
      </c>
      <c r="ER1330" t="s">
        <v>180</v>
      </c>
      <c r="ES1330">
        <v>1.9E-2</v>
      </c>
      <c r="ET1330">
        <v>0.39</v>
      </c>
      <c r="EV1330">
        <v>7.0000000000000007E-2</v>
      </c>
      <c r="EW1330">
        <v>0.03</v>
      </c>
      <c r="EY1330" t="s">
        <v>180</v>
      </c>
      <c r="EZ1330" t="s">
        <v>180</v>
      </c>
      <c r="FB1330" t="s">
        <v>180</v>
      </c>
      <c r="FD1330" t="s">
        <v>180</v>
      </c>
      <c r="FF1330" t="s">
        <v>180</v>
      </c>
      <c r="FH1330" t="s">
        <v>180</v>
      </c>
      <c r="FI1330" t="s">
        <v>180</v>
      </c>
      <c r="FJ1330" t="s">
        <v>180</v>
      </c>
      <c r="FK1330" t="s">
        <v>180</v>
      </c>
      <c r="FL1330" t="s">
        <v>180</v>
      </c>
      <c r="FM1330" t="s">
        <v>180</v>
      </c>
      <c r="FN1330" t="s">
        <v>180</v>
      </c>
      <c r="FP1330" t="s">
        <v>180</v>
      </c>
      <c r="FQ1330" t="s">
        <v>180</v>
      </c>
      <c r="FR1330" t="s">
        <v>180</v>
      </c>
      <c r="FS1330" t="s">
        <v>180</v>
      </c>
      <c r="FT1330" t="s">
        <v>180</v>
      </c>
      <c r="FU1330" t="s">
        <v>180</v>
      </c>
      <c r="FV1330" t="s">
        <v>6732</v>
      </c>
      <c r="FW1330" t="s">
        <v>180</v>
      </c>
      <c r="FX1330">
        <f t="shared" si="417"/>
        <v>0.24423963133640555</v>
      </c>
      <c r="FY1330">
        <f t="shared" si="418"/>
        <v>18.47926267281106</v>
      </c>
      <c r="FZ1330">
        <f t="shared" si="419"/>
        <v>0.62211981566820285</v>
      </c>
      <c r="GA1330">
        <f t="shared" si="420"/>
        <v>0.81105990783410142</v>
      </c>
      <c r="GB1330">
        <f t="shared" si="421"/>
        <v>0.22580645161290322</v>
      </c>
      <c r="GC1330">
        <f t="shared" si="422"/>
        <v>0.12025316455696203</v>
      </c>
      <c r="GD1330">
        <f t="shared" si="423"/>
        <v>5.4807692307692308</v>
      </c>
      <c r="GE1330">
        <f t="shared" si="424"/>
        <v>23.651452282157674</v>
      </c>
      <c r="GF1330">
        <f t="shared" si="425"/>
        <v>10.666666666666666</v>
      </c>
      <c r="GG1330">
        <f t="shared" si="426"/>
        <v>27.169811320754718</v>
      </c>
      <c r="GH1330">
        <f t="shared" si="427"/>
        <v>8.5714285714285715E-2</v>
      </c>
      <c r="GI1330">
        <f t="shared" si="428"/>
        <v>5.6603773584905655E-2</v>
      </c>
      <c r="GJ1330">
        <f t="shared" si="429"/>
        <v>0.42857142857142849</v>
      </c>
      <c r="GK1330">
        <f t="shared" si="430"/>
        <v>205.71428571428569</v>
      </c>
      <c r="GL1330">
        <f t="shared" si="431"/>
        <v>2.5471698113207548</v>
      </c>
      <c r="GM1330">
        <f t="shared" si="432"/>
        <v>0.13207547169811321</v>
      </c>
      <c r="GN1330">
        <f t="shared" si="433"/>
        <v>5.185185185185185E-2</v>
      </c>
      <c r="GO1330">
        <f t="shared" si="434"/>
        <v>0.76704545454545459</v>
      </c>
      <c r="GP1330">
        <f t="shared" si="435"/>
        <v>1.034558057991624</v>
      </c>
      <c r="GQ1330">
        <f>(EA1330/0.0735)/((DZ1330/0.195*(EB1330/0.295))^0.5)</f>
        <v>2.3894366093141919</v>
      </c>
    </row>
    <row r="1331" spans="1:199">
      <c r="A1331" t="s">
        <v>6519</v>
      </c>
      <c r="B1331" t="s">
        <v>6639</v>
      </c>
      <c r="C1331" t="s">
        <v>7231</v>
      </c>
      <c r="D1331" t="s">
        <v>7223</v>
      </c>
      <c r="E1331" t="s">
        <v>7223</v>
      </c>
      <c r="F1331">
        <v>144</v>
      </c>
      <c r="G1331">
        <v>36</v>
      </c>
      <c r="H1331" t="s">
        <v>7403</v>
      </c>
      <c r="I1331" t="s">
        <v>6612</v>
      </c>
      <c r="J1331" t="s">
        <v>180</v>
      </c>
      <c r="K1331">
        <v>-20.053000000000001</v>
      </c>
      <c r="L1331">
        <v>-20.053000000000001</v>
      </c>
      <c r="M1331">
        <v>-176.131</v>
      </c>
      <c r="N1331">
        <v>-176.131</v>
      </c>
      <c r="O1331" t="s">
        <v>209</v>
      </c>
      <c r="P1331">
        <v>2688</v>
      </c>
      <c r="Q1331">
        <v>2688</v>
      </c>
      <c r="R1331" t="s">
        <v>6733</v>
      </c>
      <c r="S1331" t="s">
        <v>6641</v>
      </c>
      <c r="T1331" t="s">
        <v>7709</v>
      </c>
      <c r="X1331" t="s">
        <v>180</v>
      </c>
      <c r="Y1331" t="s">
        <v>180</v>
      </c>
      <c r="Z1331" t="s">
        <v>180</v>
      </c>
      <c r="AB1331" t="s">
        <v>180</v>
      </c>
      <c r="AC1331" t="s">
        <v>181</v>
      </c>
      <c r="AD1331" t="s">
        <v>180</v>
      </c>
      <c r="AE1331" t="s">
        <v>180</v>
      </c>
      <c r="AF1331" t="s">
        <v>180</v>
      </c>
      <c r="AG1331" t="s">
        <v>180</v>
      </c>
      <c r="AH1331" t="s">
        <v>6642</v>
      </c>
      <c r="AI1331">
        <v>50.75</v>
      </c>
      <c r="AJ1331">
        <v>0.89</v>
      </c>
      <c r="AK1331" t="s">
        <v>180</v>
      </c>
      <c r="AL1331">
        <v>16.100000000000001</v>
      </c>
      <c r="AM1331" t="s">
        <v>180</v>
      </c>
      <c r="AP1331">
        <v>8.76</v>
      </c>
      <c r="AQ1331">
        <v>12.3</v>
      </c>
      <c r="AR1331">
        <v>7.31</v>
      </c>
      <c r="AS1331">
        <v>0.17</v>
      </c>
      <c r="AT1331" t="s">
        <v>180</v>
      </c>
      <c r="AU1331">
        <v>9.8000000000000004E-2</v>
      </c>
      <c r="AV1331">
        <v>1.92</v>
      </c>
      <c r="AW1331">
        <v>9.5000000000000001E-2</v>
      </c>
      <c r="AX1331">
        <v>1.613</v>
      </c>
      <c r="AY1331" t="s">
        <v>180</v>
      </c>
      <c r="AZ1331" t="s">
        <v>180</v>
      </c>
      <c r="BA1331">
        <v>98.393000000000015</v>
      </c>
      <c r="BC1331" t="s">
        <v>180</v>
      </c>
      <c r="BD1331" t="s">
        <v>6734</v>
      </c>
      <c r="BE1331" t="s">
        <v>6735</v>
      </c>
      <c r="BF1331" t="s">
        <v>180</v>
      </c>
      <c r="BG1331" t="s">
        <v>180</v>
      </c>
      <c r="BH1331" t="s">
        <v>180</v>
      </c>
      <c r="BI1331" t="s">
        <v>180</v>
      </c>
      <c r="BK1331" t="s">
        <v>180</v>
      </c>
      <c r="BL1331" t="s">
        <v>6736</v>
      </c>
      <c r="BN1331" t="s">
        <v>180</v>
      </c>
      <c r="BO1331" t="s">
        <v>180</v>
      </c>
      <c r="BP1331" t="s">
        <v>180</v>
      </c>
      <c r="BQ1331" t="s">
        <v>180</v>
      </c>
      <c r="BR1331" t="s">
        <v>180</v>
      </c>
      <c r="BS1331" t="s">
        <v>180</v>
      </c>
      <c r="BT1331" t="s">
        <v>180</v>
      </c>
      <c r="BU1331" t="s">
        <v>180</v>
      </c>
      <c r="BV1331" t="s">
        <v>180</v>
      </c>
      <c r="BW1331" t="s">
        <v>180</v>
      </c>
      <c r="BX1331" t="s">
        <v>180</v>
      </c>
      <c r="BY1331" t="s">
        <v>180</v>
      </c>
      <c r="BZ1331" t="s">
        <v>180</v>
      </c>
      <c r="CA1331">
        <v>5.22</v>
      </c>
      <c r="CD1331" t="s">
        <v>180</v>
      </c>
      <c r="CE1331" t="s">
        <v>180</v>
      </c>
      <c r="CG1331" t="s">
        <v>180</v>
      </c>
      <c r="CH1331" t="s">
        <v>180</v>
      </c>
      <c r="CI1331" t="s">
        <v>180</v>
      </c>
      <c r="CJ1331" t="s">
        <v>180</v>
      </c>
      <c r="CK1331" t="s">
        <v>180</v>
      </c>
      <c r="CM1331" t="s">
        <v>180</v>
      </c>
      <c r="CN1331" t="s">
        <v>180</v>
      </c>
      <c r="CO1331">
        <v>37.9</v>
      </c>
      <c r="CQ1331">
        <v>268</v>
      </c>
      <c r="CR1331">
        <v>147</v>
      </c>
      <c r="CS1331" t="s">
        <v>180</v>
      </c>
      <c r="CT1331" t="s">
        <v>180</v>
      </c>
      <c r="CU1331">
        <v>38.799999999999997</v>
      </c>
      <c r="CV1331">
        <v>86</v>
      </c>
      <c r="CW1331">
        <v>85</v>
      </c>
      <c r="CX1331">
        <v>67.8</v>
      </c>
      <c r="CY1331">
        <v>14.3</v>
      </c>
      <c r="CZ1331" t="s">
        <v>180</v>
      </c>
      <c r="DB1331" t="s">
        <v>180</v>
      </c>
      <c r="DC1331" t="s">
        <v>180</v>
      </c>
      <c r="DD1331">
        <v>1.26</v>
      </c>
      <c r="DE1331">
        <v>132</v>
      </c>
      <c r="DF1331">
        <v>22.1</v>
      </c>
      <c r="DG1331">
        <v>44.1</v>
      </c>
      <c r="DH1331">
        <v>0.62</v>
      </c>
      <c r="DJ1331" t="s">
        <v>180</v>
      </c>
      <c r="DK1331" t="s">
        <v>180</v>
      </c>
      <c r="DL1331" t="s">
        <v>180</v>
      </c>
      <c r="DM1331" t="s">
        <v>180</v>
      </c>
      <c r="DP1331">
        <v>0.44</v>
      </c>
      <c r="DR1331" t="s">
        <v>180</v>
      </c>
      <c r="DS1331" t="s">
        <v>180</v>
      </c>
      <c r="DT1331">
        <v>0.02</v>
      </c>
      <c r="DU1331">
        <v>11.8</v>
      </c>
      <c r="DV1331">
        <v>1.44</v>
      </c>
      <c r="DW1331">
        <v>4.74</v>
      </c>
      <c r="DX1331">
        <v>0.92</v>
      </c>
      <c r="DY1331">
        <v>5.12</v>
      </c>
      <c r="DZ1331">
        <v>1.88</v>
      </c>
      <c r="EA1331">
        <v>0.72</v>
      </c>
      <c r="EB1331">
        <v>0.52</v>
      </c>
      <c r="EC1331">
        <v>2.88</v>
      </c>
      <c r="ED1331">
        <v>3.56</v>
      </c>
      <c r="EE1331">
        <v>0.8</v>
      </c>
      <c r="EF1331">
        <v>2.27</v>
      </c>
      <c r="EH1331">
        <v>2.36</v>
      </c>
      <c r="EI1331">
        <v>0.36</v>
      </c>
      <c r="EJ1331">
        <v>1.31</v>
      </c>
      <c r="EK1331">
        <v>5.0999999999999997E-2</v>
      </c>
      <c r="EM1331" t="s">
        <v>180</v>
      </c>
      <c r="EN1331" t="s">
        <v>180</v>
      </c>
      <c r="EO1331" t="s">
        <v>180</v>
      </c>
      <c r="EP1331" t="s">
        <v>180</v>
      </c>
      <c r="EQ1331" t="s">
        <v>180</v>
      </c>
      <c r="ER1331" t="s">
        <v>180</v>
      </c>
      <c r="ES1331">
        <v>1.7999999999999999E-2</v>
      </c>
      <c r="ET1331">
        <v>0.44</v>
      </c>
      <c r="EV1331">
        <v>6.5000000000000002E-2</v>
      </c>
      <c r="EW1331">
        <v>2.9000000000000001E-2</v>
      </c>
      <c r="EY1331" t="s">
        <v>180</v>
      </c>
      <c r="EZ1331" t="s">
        <v>180</v>
      </c>
      <c r="FB1331" t="s">
        <v>180</v>
      </c>
      <c r="FD1331" t="s">
        <v>180</v>
      </c>
      <c r="FF1331" t="s">
        <v>180</v>
      </c>
      <c r="FH1331" t="s">
        <v>180</v>
      </c>
      <c r="FI1331" t="s">
        <v>180</v>
      </c>
      <c r="FJ1331" t="s">
        <v>180</v>
      </c>
      <c r="FK1331" t="s">
        <v>180</v>
      </c>
      <c r="FL1331" t="s">
        <v>180</v>
      </c>
      <c r="FM1331" t="s">
        <v>180</v>
      </c>
      <c r="FN1331" t="s">
        <v>180</v>
      </c>
      <c r="FP1331" t="s">
        <v>180</v>
      </c>
      <c r="FQ1331" t="s">
        <v>180</v>
      </c>
      <c r="FR1331" t="s">
        <v>180</v>
      </c>
      <c r="FS1331" t="s">
        <v>180</v>
      </c>
      <c r="FT1331" t="s">
        <v>180</v>
      </c>
      <c r="FU1331" t="s">
        <v>180</v>
      </c>
      <c r="FV1331" t="s">
        <v>6737</v>
      </c>
      <c r="FW1331" t="s">
        <v>180</v>
      </c>
      <c r="FX1331">
        <f t="shared" si="417"/>
        <v>0.26271186440677968</v>
      </c>
      <c r="FY1331">
        <f t="shared" si="418"/>
        <v>18.686440677966104</v>
      </c>
      <c r="FZ1331">
        <f t="shared" si="419"/>
        <v>0.61016949152542377</v>
      </c>
      <c r="GA1331">
        <f t="shared" si="420"/>
        <v>0.79661016949152541</v>
      </c>
      <c r="GB1331">
        <f t="shared" si="421"/>
        <v>0.22033898305084748</v>
      </c>
      <c r="GC1331">
        <f t="shared" si="422"/>
        <v>0.1101123595505618</v>
      </c>
      <c r="GD1331">
        <f t="shared" si="423"/>
        <v>5.9728506787330309</v>
      </c>
      <c r="GE1331">
        <f t="shared" si="424"/>
        <v>25.78125</v>
      </c>
      <c r="GF1331">
        <f t="shared" si="425"/>
        <v>8.1944444444444446</v>
      </c>
      <c r="GG1331">
        <f t="shared" si="426"/>
        <v>19.032258064516132</v>
      </c>
      <c r="GH1331">
        <f t="shared" si="427"/>
        <v>9.2827004219409273E-2</v>
      </c>
      <c r="GI1331">
        <f t="shared" si="428"/>
        <v>4.6774193548387098E-2</v>
      </c>
      <c r="GJ1331">
        <f t="shared" si="429"/>
        <v>0.44615384615384618</v>
      </c>
      <c r="GK1331">
        <f t="shared" si="430"/>
        <v>181.53846153846155</v>
      </c>
      <c r="GL1331">
        <f t="shared" si="431"/>
        <v>2.32258064516129</v>
      </c>
      <c r="GM1331">
        <f t="shared" si="432"/>
        <v>0.10483870967741936</v>
      </c>
      <c r="GN1331">
        <f t="shared" si="433"/>
        <v>4.5138888888888895E-2</v>
      </c>
      <c r="GO1331">
        <f t="shared" si="434"/>
        <v>0.76595744680851063</v>
      </c>
      <c r="GP1331">
        <f t="shared" si="435"/>
        <v>0.99118012132144007</v>
      </c>
      <c r="GQ1331">
        <f>(EA1331/0.0735)/((DZ1331/0.195*(EB1331/0.295))^0.5)</f>
        <v>2.3762540746136835</v>
      </c>
    </row>
    <row r="1332" spans="1:199">
      <c r="A1332" t="s">
        <v>6519</v>
      </c>
      <c r="B1332" t="s">
        <v>6639</v>
      </c>
      <c r="C1332" t="s">
        <v>7231</v>
      </c>
      <c r="D1332" t="s">
        <v>7223</v>
      </c>
      <c r="E1332" t="s">
        <v>7223</v>
      </c>
      <c r="F1332">
        <v>144</v>
      </c>
      <c r="G1332">
        <v>36</v>
      </c>
      <c r="H1332" t="s">
        <v>7403</v>
      </c>
      <c r="I1332" t="s">
        <v>6612</v>
      </c>
      <c r="J1332" t="s">
        <v>180</v>
      </c>
      <c r="K1332">
        <v>-20.053000000000001</v>
      </c>
      <c r="L1332">
        <v>-20.053000000000001</v>
      </c>
      <c r="M1332">
        <v>-176.131</v>
      </c>
      <c r="N1332">
        <v>-176.131</v>
      </c>
      <c r="O1332" t="s">
        <v>209</v>
      </c>
      <c r="P1332">
        <v>2629</v>
      </c>
      <c r="Q1332">
        <v>2629</v>
      </c>
      <c r="R1332" t="s">
        <v>6738</v>
      </c>
      <c r="S1332" t="s">
        <v>6641</v>
      </c>
      <c r="T1332" t="s">
        <v>7709</v>
      </c>
      <c r="X1332" t="s">
        <v>180</v>
      </c>
      <c r="Y1332" t="s">
        <v>180</v>
      </c>
      <c r="Z1332" t="s">
        <v>180</v>
      </c>
      <c r="AB1332" t="s">
        <v>180</v>
      </c>
      <c r="AC1332" t="s">
        <v>181</v>
      </c>
      <c r="AD1332" t="s">
        <v>180</v>
      </c>
      <c r="AE1332" t="s">
        <v>180</v>
      </c>
      <c r="AF1332" t="s">
        <v>180</v>
      </c>
      <c r="AG1332" t="s">
        <v>180</v>
      </c>
      <c r="AH1332" t="s">
        <v>6642</v>
      </c>
      <c r="AI1332">
        <v>51.67</v>
      </c>
      <c r="AJ1332">
        <v>1.18</v>
      </c>
      <c r="AK1332" t="s">
        <v>180</v>
      </c>
      <c r="AL1332">
        <v>14.28</v>
      </c>
      <c r="AM1332" t="s">
        <v>180</v>
      </c>
      <c r="AP1332">
        <v>11.18</v>
      </c>
      <c r="AQ1332">
        <v>11.52</v>
      </c>
      <c r="AR1332">
        <v>7.48</v>
      </c>
      <c r="AS1332">
        <v>0.2</v>
      </c>
      <c r="AT1332" t="s">
        <v>180</v>
      </c>
      <c r="AU1332">
        <v>4.5999999999999999E-2</v>
      </c>
      <c r="AV1332">
        <v>2.2599999999999998</v>
      </c>
      <c r="AW1332">
        <v>8.8999999999999996E-2</v>
      </c>
      <c r="AY1332" t="s">
        <v>180</v>
      </c>
      <c r="AZ1332" t="s">
        <v>180</v>
      </c>
      <c r="BA1332">
        <v>99.905000000000015</v>
      </c>
      <c r="BC1332" t="s">
        <v>180</v>
      </c>
      <c r="BD1332" t="s">
        <v>180</v>
      </c>
      <c r="BE1332" t="s">
        <v>6739</v>
      </c>
      <c r="BF1332" t="s">
        <v>180</v>
      </c>
      <c r="BG1332" t="s">
        <v>180</v>
      </c>
      <c r="BH1332" t="s">
        <v>180</v>
      </c>
      <c r="BI1332" t="s">
        <v>180</v>
      </c>
      <c r="BK1332" t="s">
        <v>180</v>
      </c>
      <c r="BL1332" t="s">
        <v>180</v>
      </c>
      <c r="BN1332" t="s">
        <v>180</v>
      </c>
      <c r="BO1332" t="s">
        <v>180</v>
      </c>
      <c r="BP1332" t="s">
        <v>180</v>
      </c>
      <c r="BQ1332" t="s">
        <v>180</v>
      </c>
      <c r="BR1332" t="s">
        <v>180</v>
      </c>
      <c r="BS1332" t="s">
        <v>180</v>
      </c>
      <c r="BT1332" t="s">
        <v>180</v>
      </c>
      <c r="BU1332" t="s">
        <v>180</v>
      </c>
      <c r="BV1332" t="s">
        <v>180</v>
      </c>
      <c r="BW1332" t="s">
        <v>180</v>
      </c>
      <c r="BX1332" t="s">
        <v>180</v>
      </c>
      <c r="BY1332" t="s">
        <v>180</v>
      </c>
      <c r="BZ1332" t="s">
        <v>180</v>
      </c>
      <c r="CA1332">
        <v>6.68</v>
      </c>
      <c r="CD1332" t="s">
        <v>180</v>
      </c>
      <c r="CE1332" t="s">
        <v>180</v>
      </c>
      <c r="CG1332" t="s">
        <v>180</v>
      </c>
      <c r="CH1332" t="s">
        <v>180</v>
      </c>
      <c r="CI1332" t="s">
        <v>180</v>
      </c>
      <c r="CJ1332" t="s">
        <v>180</v>
      </c>
      <c r="CK1332" t="s">
        <v>180</v>
      </c>
      <c r="CM1332" t="s">
        <v>180</v>
      </c>
      <c r="CN1332" t="s">
        <v>180</v>
      </c>
      <c r="CQ1332">
        <v>341</v>
      </c>
      <c r="CR1332">
        <v>100</v>
      </c>
      <c r="CS1332" t="s">
        <v>180</v>
      </c>
      <c r="CT1332" t="s">
        <v>180</v>
      </c>
      <c r="CU1332">
        <v>46.1</v>
      </c>
      <c r="CV1332">
        <v>58</v>
      </c>
      <c r="CW1332">
        <v>87</v>
      </c>
      <c r="CX1332">
        <v>90.5</v>
      </c>
      <c r="CY1332">
        <v>14.3</v>
      </c>
      <c r="CZ1332" t="s">
        <v>180</v>
      </c>
      <c r="DB1332" t="s">
        <v>180</v>
      </c>
      <c r="DC1332" t="s">
        <v>180</v>
      </c>
      <c r="DD1332">
        <v>0.79</v>
      </c>
      <c r="DE1332">
        <v>71</v>
      </c>
      <c r="DF1332">
        <v>30.8</v>
      </c>
      <c r="DG1332">
        <v>60.9</v>
      </c>
      <c r="DH1332">
        <v>0.83</v>
      </c>
      <c r="DJ1332" t="s">
        <v>180</v>
      </c>
      <c r="DK1332" t="s">
        <v>180</v>
      </c>
      <c r="DL1332" t="s">
        <v>180</v>
      </c>
      <c r="DM1332" t="s">
        <v>180</v>
      </c>
      <c r="DP1332">
        <v>0.62</v>
      </c>
      <c r="DR1332" t="s">
        <v>180</v>
      </c>
      <c r="DS1332" t="s">
        <v>180</v>
      </c>
      <c r="DT1332">
        <v>1.4999999999999999E-2</v>
      </c>
      <c r="DU1332">
        <v>7.6</v>
      </c>
      <c r="DV1332">
        <v>1.73</v>
      </c>
      <c r="DW1332">
        <v>6.05</v>
      </c>
      <c r="DX1332">
        <v>1.1200000000000001</v>
      </c>
      <c r="DY1332">
        <v>6.48</v>
      </c>
      <c r="DZ1332">
        <v>2.41</v>
      </c>
      <c r="EA1332">
        <v>0.9</v>
      </c>
      <c r="EB1332">
        <v>0.69</v>
      </c>
      <c r="EC1332">
        <v>3.81</v>
      </c>
      <c r="ED1332">
        <v>4.83</v>
      </c>
      <c r="EE1332">
        <v>1.08</v>
      </c>
      <c r="EF1332">
        <v>3.12</v>
      </c>
      <c r="EH1332">
        <v>3.18</v>
      </c>
      <c r="EI1332">
        <v>0.5</v>
      </c>
      <c r="EJ1332">
        <v>1.71</v>
      </c>
      <c r="EK1332">
        <v>6.6000000000000003E-2</v>
      </c>
      <c r="EM1332" t="s">
        <v>180</v>
      </c>
      <c r="EN1332" t="s">
        <v>180</v>
      </c>
      <c r="EO1332" t="s">
        <v>180</v>
      </c>
      <c r="EP1332" t="s">
        <v>180</v>
      </c>
      <c r="EQ1332" t="s">
        <v>180</v>
      </c>
      <c r="ER1332" t="s">
        <v>180</v>
      </c>
      <c r="ET1332">
        <v>0.39</v>
      </c>
      <c r="EV1332">
        <v>7.4999999999999997E-2</v>
      </c>
      <c r="EW1332">
        <v>2.4E-2</v>
      </c>
      <c r="EY1332" t="s">
        <v>180</v>
      </c>
      <c r="EZ1332" t="s">
        <v>180</v>
      </c>
      <c r="FB1332" t="s">
        <v>180</v>
      </c>
      <c r="FD1332" t="s">
        <v>180</v>
      </c>
      <c r="FF1332" t="s">
        <v>180</v>
      </c>
      <c r="FH1332" t="s">
        <v>180</v>
      </c>
      <c r="FI1332" t="s">
        <v>180</v>
      </c>
      <c r="FJ1332" t="s">
        <v>180</v>
      </c>
      <c r="FK1332" t="s">
        <v>180</v>
      </c>
      <c r="FL1332" t="s">
        <v>180</v>
      </c>
      <c r="FM1332" t="s">
        <v>180</v>
      </c>
      <c r="FN1332" t="s">
        <v>180</v>
      </c>
      <c r="FP1332" t="s">
        <v>180</v>
      </c>
      <c r="FQ1332" t="s">
        <v>180</v>
      </c>
      <c r="FR1332" t="s">
        <v>180</v>
      </c>
      <c r="FS1332" t="s">
        <v>180</v>
      </c>
      <c r="FT1332" t="s">
        <v>180</v>
      </c>
      <c r="FU1332" t="s">
        <v>180</v>
      </c>
      <c r="FV1332" t="s">
        <v>6740</v>
      </c>
      <c r="FW1332" t="s">
        <v>180</v>
      </c>
      <c r="FX1332">
        <f t="shared" si="417"/>
        <v>0.2610062893081761</v>
      </c>
      <c r="FY1332">
        <f t="shared" si="418"/>
        <v>19.150943396226413</v>
      </c>
      <c r="FZ1332">
        <f t="shared" si="419"/>
        <v>0.54402515723270439</v>
      </c>
      <c r="GA1332">
        <f t="shared" si="420"/>
        <v>0.75786163522012584</v>
      </c>
      <c r="GB1332">
        <f t="shared" si="421"/>
        <v>0.21698113207547168</v>
      </c>
      <c r="GC1332">
        <f t="shared" si="422"/>
        <v>3.898305084745763E-2</v>
      </c>
      <c r="GD1332">
        <f t="shared" si="423"/>
        <v>2.3051948051948052</v>
      </c>
      <c r="GE1332">
        <f t="shared" si="424"/>
        <v>10.956790123456789</v>
      </c>
      <c r="GF1332">
        <f t="shared" si="425"/>
        <v>4.3930635838150289</v>
      </c>
      <c r="GG1332">
        <f t="shared" si="426"/>
        <v>9.1566265060240966</v>
      </c>
      <c r="GH1332">
        <f t="shared" si="427"/>
        <v>6.4462809917355382E-2</v>
      </c>
      <c r="GI1332">
        <f t="shared" si="428"/>
        <v>2.891566265060241E-2</v>
      </c>
      <c r="GJ1332">
        <f t="shared" si="429"/>
        <v>0.32</v>
      </c>
      <c r="GK1332">
        <f t="shared" si="430"/>
        <v>101.33333333333333</v>
      </c>
      <c r="GL1332">
        <f t="shared" si="431"/>
        <v>2.0843373493975905</v>
      </c>
      <c r="GM1332">
        <f t="shared" si="432"/>
        <v>9.036144578313253E-2</v>
      </c>
      <c r="GN1332">
        <f t="shared" si="433"/>
        <v>4.3352601156069363E-2</v>
      </c>
      <c r="GO1332">
        <f t="shared" si="434"/>
        <v>0.71784232365145229</v>
      </c>
      <c r="GP1332">
        <f t="shared" si="435"/>
        <v>1.046098822460243</v>
      </c>
      <c r="GQ1332">
        <f>(EA1332/0.0735)/((DZ1332/0.195*(EB1332/0.295))^0.5)</f>
        <v>2.277458213649922</v>
      </c>
    </row>
    <row r="1333" spans="1:199">
      <c r="A1333" t="s">
        <v>6519</v>
      </c>
      <c r="B1333" t="s">
        <v>6639</v>
      </c>
      <c r="C1333" t="s">
        <v>7231</v>
      </c>
      <c r="D1333" t="s">
        <v>7223</v>
      </c>
      <c r="E1333" t="s">
        <v>7223</v>
      </c>
      <c r="F1333">
        <v>144</v>
      </c>
      <c r="G1333">
        <v>36</v>
      </c>
      <c r="H1333" t="s">
        <v>7403</v>
      </c>
      <c r="I1333" t="s">
        <v>6612</v>
      </c>
      <c r="J1333" t="s">
        <v>180</v>
      </c>
      <c r="K1333">
        <v>-20.053000000000001</v>
      </c>
      <c r="L1333">
        <v>-20.053000000000001</v>
      </c>
      <c r="M1333">
        <v>-176.126</v>
      </c>
      <c r="N1333">
        <v>-176.126</v>
      </c>
      <c r="O1333" t="s">
        <v>209</v>
      </c>
      <c r="P1333">
        <v>2670</v>
      </c>
      <c r="Q1333">
        <v>2670</v>
      </c>
      <c r="R1333" t="s">
        <v>6741</v>
      </c>
      <c r="S1333" t="s">
        <v>6641</v>
      </c>
      <c r="T1333" t="s">
        <v>7709</v>
      </c>
      <c r="X1333" t="s">
        <v>180</v>
      </c>
      <c r="Y1333" t="s">
        <v>180</v>
      </c>
      <c r="Z1333" t="s">
        <v>180</v>
      </c>
      <c r="AB1333" t="s">
        <v>180</v>
      </c>
      <c r="AC1333" t="s">
        <v>181</v>
      </c>
      <c r="AD1333" t="s">
        <v>180</v>
      </c>
      <c r="AE1333" t="s">
        <v>180</v>
      </c>
      <c r="AF1333" t="s">
        <v>180</v>
      </c>
      <c r="AG1333" t="s">
        <v>180</v>
      </c>
      <c r="AH1333" t="s">
        <v>6642</v>
      </c>
      <c r="AI1333">
        <v>51.14</v>
      </c>
      <c r="AJ1333">
        <v>0.82</v>
      </c>
      <c r="AK1333" t="s">
        <v>180</v>
      </c>
      <c r="AL1333">
        <v>15.64</v>
      </c>
      <c r="AM1333" t="s">
        <v>180</v>
      </c>
      <c r="AP1333">
        <v>8.67</v>
      </c>
      <c r="AQ1333">
        <v>12.44</v>
      </c>
      <c r="AR1333">
        <v>7.44</v>
      </c>
      <c r="AS1333">
        <v>0.16</v>
      </c>
      <c r="AT1333" t="s">
        <v>180</v>
      </c>
      <c r="AU1333">
        <v>0.10100000000000001</v>
      </c>
      <c r="AV1333">
        <v>1.92</v>
      </c>
      <c r="AW1333">
        <v>8.5000000000000006E-2</v>
      </c>
      <c r="AX1333">
        <v>1.516</v>
      </c>
      <c r="AY1333" t="s">
        <v>180</v>
      </c>
      <c r="AZ1333" t="s">
        <v>180</v>
      </c>
      <c r="BA1333">
        <v>98.415999999999983</v>
      </c>
      <c r="BC1333" t="s">
        <v>180</v>
      </c>
      <c r="BD1333" t="s">
        <v>6742</v>
      </c>
      <c r="BE1333" t="s">
        <v>6743</v>
      </c>
      <c r="BF1333" t="s">
        <v>180</v>
      </c>
      <c r="BG1333" t="s">
        <v>180</v>
      </c>
      <c r="BH1333" t="s">
        <v>180</v>
      </c>
      <c r="BI1333" t="s">
        <v>180</v>
      </c>
      <c r="BK1333" t="s">
        <v>180</v>
      </c>
      <c r="BL1333" t="s">
        <v>2179</v>
      </c>
      <c r="BN1333" t="s">
        <v>180</v>
      </c>
      <c r="BO1333" t="s">
        <v>180</v>
      </c>
      <c r="BP1333" t="s">
        <v>180</v>
      </c>
      <c r="BQ1333" t="s">
        <v>180</v>
      </c>
      <c r="BR1333" t="s">
        <v>180</v>
      </c>
      <c r="BS1333" t="s">
        <v>180</v>
      </c>
      <c r="BT1333" t="s">
        <v>180</v>
      </c>
      <c r="BU1333" t="s">
        <v>180</v>
      </c>
      <c r="BV1333" t="s">
        <v>180</v>
      </c>
      <c r="BW1333" t="s">
        <v>180</v>
      </c>
      <c r="BX1333" t="s">
        <v>180</v>
      </c>
      <c r="BY1333" t="s">
        <v>180</v>
      </c>
      <c r="BZ1333" t="s">
        <v>180</v>
      </c>
      <c r="CA1333">
        <v>4.82</v>
      </c>
      <c r="CD1333" t="s">
        <v>180</v>
      </c>
      <c r="CE1333" t="s">
        <v>180</v>
      </c>
      <c r="CG1333" t="s">
        <v>180</v>
      </c>
      <c r="CH1333" t="s">
        <v>180</v>
      </c>
      <c r="CI1333" t="s">
        <v>180</v>
      </c>
      <c r="CJ1333" t="s">
        <v>180</v>
      </c>
      <c r="CK1333" t="s">
        <v>180</v>
      </c>
      <c r="CM1333" t="s">
        <v>180</v>
      </c>
      <c r="CN1333" t="s">
        <v>180</v>
      </c>
      <c r="CO1333">
        <v>39.9</v>
      </c>
      <c r="CQ1333">
        <v>263</v>
      </c>
      <c r="CR1333">
        <v>260</v>
      </c>
      <c r="CS1333" t="s">
        <v>180</v>
      </c>
      <c r="CT1333" t="s">
        <v>180</v>
      </c>
      <c r="CU1333">
        <v>39.200000000000003</v>
      </c>
      <c r="CV1333">
        <v>87</v>
      </c>
      <c r="CW1333">
        <v>91</v>
      </c>
      <c r="CX1333">
        <v>65.3</v>
      </c>
      <c r="CY1333">
        <v>13.8</v>
      </c>
      <c r="CZ1333" t="s">
        <v>180</v>
      </c>
      <c r="DB1333" t="s">
        <v>180</v>
      </c>
      <c r="DC1333" t="s">
        <v>180</v>
      </c>
      <c r="DD1333">
        <v>1.36</v>
      </c>
      <c r="DE1333">
        <v>113</v>
      </c>
      <c r="DF1333">
        <v>20.5</v>
      </c>
      <c r="DG1333">
        <v>40.200000000000003</v>
      </c>
      <c r="DH1333">
        <v>0.54</v>
      </c>
      <c r="DJ1333" t="s">
        <v>180</v>
      </c>
      <c r="DK1333" t="s">
        <v>180</v>
      </c>
      <c r="DL1333" t="s">
        <v>180</v>
      </c>
      <c r="DM1333" t="s">
        <v>180</v>
      </c>
      <c r="DP1333">
        <v>0.41</v>
      </c>
      <c r="DR1333" t="s">
        <v>180</v>
      </c>
      <c r="DS1333" t="s">
        <v>180</v>
      </c>
      <c r="DT1333">
        <v>0.03</v>
      </c>
      <c r="DU1333">
        <v>15</v>
      </c>
      <c r="DV1333">
        <v>1.32</v>
      </c>
      <c r="DW1333">
        <v>4.38</v>
      </c>
      <c r="DX1333">
        <v>0.83</v>
      </c>
      <c r="DY1333">
        <v>4.68</v>
      </c>
      <c r="DZ1333">
        <v>1.74</v>
      </c>
      <c r="EA1333">
        <v>0.68</v>
      </c>
      <c r="EB1333">
        <v>0.48</v>
      </c>
      <c r="EC1333">
        <v>2.67</v>
      </c>
      <c r="ED1333">
        <v>3.32</v>
      </c>
      <c r="EE1333">
        <v>0.74</v>
      </c>
      <c r="EF1333">
        <v>2.11</v>
      </c>
      <c r="EH1333">
        <v>2.13</v>
      </c>
      <c r="EI1333">
        <v>0.34</v>
      </c>
      <c r="EJ1333">
        <v>1.18</v>
      </c>
      <c r="EK1333">
        <v>4.7E-2</v>
      </c>
      <c r="EM1333" t="s">
        <v>180</v>
      </c>
      <c r="EN1333" t="s">
        <v>180</v>
      </c>
      <c r="EO1333" t="s">
        <v>180</v>
      </c>
      <c r="EP1333" t="s">
        <v>180</v>
      </c>
      <c r="EQ1333" t="s">
        <v>180</v>
      </c>
      <c r="ER1333" t="s">
        <v>180</v>
      </c>
      <c r="ES1333">
        <v>1.9E-2</v>
      </c>
      <c r="ET1333">
        <v>0.47</v>
      </c>
      <c r="EV1333">
        <v>6.3E-2</v>
      </c>
      <c r="EW1333">
        <v>0.03</v>
      </c>
      <c r="EY1333" t="s">
        <v>180</v>
      </c>
      <c r="EZ1333" t="s">
        <v>180</v>
      </c>
      <c r="FB1333" t="s">
        <v>180</v>
      </c>
      <c r="FD1333" t="s">
        <v>180</v>
      </c>
      <c r="FF1333" t="s">
        <v>180</v>
      </c>
      <c r="FH1333" t="s">
        <v>180</v>
      </c>
      <c r="FI1333" t="s">
        <v>180</v>
      </c>
      <c r="FJ1333" t="s">
        <v>180</v>
      </c>
      <c r="FK1333" t="s">
        <v>180</v>
      </c>
      <c r="FL1333" t="s">
        <v>180</v>
      </c>
      <c r="FM1333" t="s">
        <v>180</v>
      </c>
      <c r="FN1333" t="s">
        <v>180</v>
      </c>
      <c r="FP1333" t="s">
        <v>180</v>
      </c>
      <c r="FQ1333" t="s">
        <v>180</v>
      </c>
      <c r="FR1333" t="s">
        <v>180</v>
      </c>
      <c r="FS1333" t="s">
        <v>180</v>
      </c>
      <c r="FT1333" t="s">
        <v>180</v>
      </c>
      <c r="FU1333" t="s">
        <v>180</v>
      </c>
      <c r="FV1333" t="s">
        <v>6744</v>
      </c>
      <c r="FW1333" t="s">
        <v>180</v>
      </c>
      <c r="FX1333">
        <f t="shared" si="417"/>
        <v>0.25352112676056343</v>
      </c>
      <c r="FY1333">
        <f t="shared" si="418"/>
        <v>18.87323943661972</v>
      </c>
      <c r="FZ1333">
        <f t="shared" si="419"/>
        <v>0.61971830985915499</v>
      </c>
      <c r="GA1333">
        <f t="shared" si="420"/>
        <v>0.81690140845070425</v>
      </c>
      <c r="GB1333">
        <f t="shared" si="421"/>
        <v>0.22535211267605634</v>
      </c>
      <c r="GC1333">
        <f t="shared" si="422"/>
        <v>0.12317073170731709</v>
      </c>
      <c r="GD1333">
        <f t="shared" si="423"/>
        <v>5.5121951219512191</v>
      </c>
      <c r="GE1333">
        <f t="shared" si="424"/>
        <v>24.145299145299148</v>
      </c>
      <c r="GF1333">
        <f t="shared" si="425"/>
        <v>11.363636363636363</v>
      </c>
      <c r="GG1333">
        <f t="shared" si="426"/>
        <v>27.777777777777775</v>
      </c>
      <c r="GH1333">
        <f t="shared" si="427"/>
        <v>0.10730593607305935</v>
      </c>
      <c r="GI1333">
        <f t="shared" si="428"/>
        <v>5.5555555555555552E-2</v>
      </c>
      <c r="GJ1333">
        <f t="shared" si="429"/>
        <v>0.47619047619047616</v>
      </c>
      <c r="GK1333">
        <f t="shared" si="430"/>
        <v>238.0952380952381</v>
      </c>
      <c r="GL1333">
        <f t="shared" si="431"/>
        <v>2.4444444444444442</v>
      </c>
      <c r="GM1333">
        <f t="shared" si="432"/>
        <v>0.11666666666666665</v>
      </c>
      <c r="GN1333">
        <f t="shared" si="433"/>
        <v>4.7727272727272722E-2</v>
      </c>
      <c r="GO1333">
        <f t="shared" si="434"/>
        <v>0.75862068965517249</v>
      </c>
      <c r="GP1333">
        <f t="shared" si="435"/>
        <v>1.0071577528971034</v>
      </c>
      <c r="GQ1333">
        <f>(EA1333/0.0735)/((DZ1333/0.195*(EB1333/0.295))^0.5)</f>
        <v>2.4280333321785417</v>
      </c>
    </row>
    <row r="1334" spans="1:199">
      <c r="A1334" t="s">
        <v>6519</v>
      </c>
      <c r="B1334" t="s">
        <v>6639</v>
      </c>
      <c r="C1334" t="s">
        <v>7231</v>
      </c>
      <c r="D1334" t="s">
        <v>7223</v>
      </c>
      <c r="E1334" t="s">
        <v>7223</v>
      </c>
      <c r="F1334">
        <v>144</v>
      </c>
      <c r="G1334">
        <v>36</v>
      </c>
      <c r="H1334" t="s">
        <v>7403</v>
      </c>
      <c r="I1334" t="s">
        <v>6612</v>
      </c>
      <c r="J1334" t="s">
        <v>180</v>
      </c>
      <c r="K1334">
        <v>-20.053000000000001</v>
      </c>
      <c r="L1334">
        <v>-20.053000000000001</v>
      </c>
      <c r="M1334">
        <v>-176.13200000000001</v>
      </c>
      <c r="N1334">
        <v>-176.13200000000001</v>
      </c>
      <c r="O1334" t="s">
        <v>209</v>
      </c>
      <c r="P1334">
        <v>2661</v>
      </c>
      <c r="Q1334">
        <v>2661</v>
      </c>
      <c r="R1334" t="s">
        <v>6745</v>
      </c>
      <c r="S1334" t="s">
        <v>6641</v>
      </c>
      <c r="T1334" t="s">
        <v>7709</v>
      </c>
      <c r="X1334" t="s">
        <v>180</v>
      </c>
      <c r="Y1334" t="s">
        <v>180</v>
      </c>
      <c r="Z1334" t="s">
        <v>180</v>
      </c>
      <c r="AB1334" t="s">
        <v>180</v>
      </c>
      <c r="AC1334" t="s">
        <v>181</v>
      </c>
      <c r="AD1334" t="s">
        <v>180</v>
      </c>
      <c r="AE1334" t="s">
        <v>180</v>
      </c>
      <c r="AF1334" t="s">
        <v>180</v>
      </c>
      <c r="AG1334" t="s">
        <v>180</v>
      </c>
      <c r="AH1334" t="s">
        <v>6642</v>
      </c>
      <c r="AI1334">
        <v>51.58</v>
      </c>
      <c r="AJ1334">
        <v>1.18</v>
      </c>
      <c r="AK1334" t="s">
        <v>180</v>
      </c>
      <c r="AL1334">
        <v>14.24</v>
      </c>
      <c r="AM1334" t="s">
        <v>180</v>
      </c>
      <c r="AP1334">
        <v>11.29</v>
      </c>
      <c r="AQ1334">
        <v>11.38</v>
      </c>
      <c r="AR1334">
        <v>7.41</v>
      </c>
      <c r="AS1334">
        <v>0.22</v>
      </c>
      <c r="AT1334" t="s">
        <v>180</v>
      </c>
      <c r="AU1334">
        <v>5.2999999999999999E-2</v>
      </c>
      <c r="AV1334">
        <v>2.23</v>
      </c>
      <c r="AW1334">
        <v>9.0999999999999998E-2</v>
      </c>
      <c r="AY1334" t="s">
        <v>180</v>
      </c>
      <c r="AZ1334" t="s">
        <v>180</v>
      </c>
      <c r="BA1334">
        <v>99.673999999999978</v>
      </c>
      <c r="BC1334" t="s">
        <v>180</v>
      </c>
      <c r="BD1334" t="s">
        <v>2479</v>
      </c>
      <c r="BE1334" t="s">
        <v>6746</v>
      </c>
      <c r="BF1334" t="s">
        <v>180</v>
      </c>
      <c r="BG1334" t="s">
        <v>180</v>
      </c>
      <c r="BH1334" t="s">
        <v>180</v>
      </c>
      <c r="BI1334" t="s">
        <v>180</v>
      </c>
      <c r="BK1334" t="s">
        <v>180</v>
      </c>
      <c r="BL1334" t="s">
        <v>6747</v>
      </c>
      <c r="BN1334" t="s">
        <v>180</v>
      </c>
      <c r="BO1334" t="s">
        <v>180</v>
      </c>
      <c r="BP1334" t="s">
        <v>180</v>
      </c>
      <c r="BQ1334" t="s">
        <v>180</v>
      </c>
      <c r="BR1334" t="s">
        <v>180</v>
      </c>
      <c r="BS1334" t="s">
        <v>180</v>
      </c>
      <c r="BT1334" t="s">
        <v>180</v>
      </c>
      <c r="BU1334" t="s">
        <v>180</v>
      </c>
      <c r="BV1334" t="s">
        <v>180</v>
      </c>
      <c r="BW1334" t="s">
        <v>180</v>
      </c>
      <c r="BX1334" t="s">
        <v>180</v>
      </c>
      <c r="BY1334" t="s">
        <v>180</v>
      </c>
      <c r="BZ1334" t="s">
        <v>180</v>
      </c>
      <c r="CA1334">
        <v>6.77</v>
      </c>
      <c r="CD1334" t="s">
        <v>180</v>
      </c>
      <c r="CE1334" t="s">
        <v>180</v>
      </c>
      <c r="CG1334" t="s">
        <v>180</v>
      </c>
      <c r="CH1334" t="s">
        <v>180</v>
      </c>
      <c r="CI1334" t="s">
        <v>180</v>
      </c>
      <c r="CJ1334" t="s">
        <v>180</v>
      </c>
      <c r="CK1334" t="s">
        <v>180</v>
      </c>
      <c r="CM1334" t="s">
        <v>180</v>
      </c>
      <c r="CN1334" t="s">
        <v>180</v>
      </c>
      <c r="CO1334">
        <v>43.5</v>
      </c>
      <c r="CQ1334">
        <v>340</v>
      </c>
      <c r="CR1334">
        <v>89</v>
      </c>
      <c r="CS1334" t="s">
        <v>180</v>
      </c>
      <c r="CT1334" t="s">
        <v>180</v>
      </c>
      <c r="CU1334">
        <v>46.2</v>
      </c>
      <c r="CV1334">
        <v>57</v>
      </c>
      <c r="CW1334">
        <v>84</v>
      </c>
      <c r="CX1334">
        <v>91.2</v>
      </c>
      <c r="CY1334">
        <v>14.2</v>
      </c>
      <c r="CZ1334" t="s">
        <v>180</v>
      </c>
      <c r="DB1334" t="s">
        <v>180</v>
      </c>
      <c r="DC1334" t="s">
        <v>180</v>
      </c>
      <c r="DD1334">
        <v>0.83</v>
      </c>
      <c r="DE1334">
        <v>69</v>
      </c>
      <c r="DF1334">
        <v>30.7</v>
      </c>
      <c r="DG1334">
        <v>61.7</v>
      </c>
      <c r="DH1334">
        <v>0.85</v>
      </c>
      <c r="DJ1334" t="s">
        <v>180</v>
      </c>
      <c r="DK1334" t="s">
        <v>180</v>
      </c>
      <c r="DL1334" t="s">
        <v>180</v>
      </c>
      <c r="DM1334" t="s">
        <v>180</v>
      </c>
      <c r="DP1334">
        <v>0.6</v>
      </c>
      <c r="DR1334" t="s">
        <v>180</v>
      </c>
      <c r="DS1334" t="s">
        <v>180</v>
      </c>
      <c r="DT1334">
        <v>1.2999999999999999E-2</v>
      </c>
      <c r="DU1334">
        <v>7.5</v>
      </c>
      <c r="DV1334">
        <v>1.67</v>
      </c>
      <c r="DW1334">
        <v>5.93</v>
      </c>
      <c r="DX1334">
        <v>1.1100000000000001</v>
      </c>
      <c r="DY1334">
        <v>6.49</v>
      </c>
      <c r="DZ1334">
        <v>2.4</v>
      </c>
      <c r="EA1334">
        <v>0.9</v>
      </c>
      <c r="EB1334">
        <v>0.7</v>
      </c>
      <c r="EC1334">
        <v>3.83</v>
      </c>
      <c r="ED1334">
        <v>4.84</v>
      </c>
      <c r="EE1334">
        <v>1.08</v>
      </c>
      <c r="EF1334">
        <v>3.17</v>
      </c>
      <c r="EH1334">
        <v>3.21</v>
      </c>
      <c r="EI1334">
        <v>0.51</v>
      </c>
      <c r="EJ1334">
        <v>1.75</v>
      </c>
      <c r="EK1334">
        <v>6.8000000000000005E-2</v>
      </c>
      <c r="EM1334" t="s">
        <v>180</v>
      </c>
      <c r="EN1334" t="s">
        <v>180</v>
      </c>
      <c r="EO1334" t="s">
        <v>180</v>
      </c>
      <c r="EP1334" t="s">
        <v>180</v>
      </c>
      <c r="EQ1334" t="s">
        <v>180</v>
      </c>
      <c r="ER1334" t="s">
        <v>180</v>
      </c>
      <c r="ES1334">
        <v>1.0999999999999999E-2</v>
      </c>
      <c r="ET1334">
        <v>0.46</v>
      </c>
      <c r="EV1334">
        <v>7.2999999999999995E-2</v>
      </c>
      <c r="EW1334">
        <v>2.4E-2</v>
      </c>
      <c r="EY1334" t="s">
        <v>180</v>
      </c>
      <c r="EZ1334" t="s">
        <v>180</v>
      </c>
      <c r="FB1334" t="s">
        <v>180</v>
      </c>
      <c r="FD1334" t="s">
        <v>180</v>
      </c>
      <c r="FF1334" t="s">
        <v>180</v>
      </c>
      <c r="FH1334" t="s">
        <v>180</v>
      </c>
      <c r="FI1334" t="s">
        <v>180</v>
      </c>
      <c r="FJ1334" t="s">
        <v>180</v>
      </c>
      <c r="FK1334" t="s">
        <v>180</v>
      </c>
      <c r="FL1334" t="s">
        <v>180</v>
      </c>
      <c r="FM1334" t="s">
        <v>180</v>
      </c>
      <c r="FN1334" t="s">
        <v>180</v>
      </c>
      <c r="FP1334" t="s">
        <v>180</v>
      </c>
      <c r="FQ1334" t="s">
        <v>180</v>
      </c>
      <c r="FR1334" t="s">
        <v>180</v>
      </c>
      <c r="FS1334" t="s">
        <v>180</v>
      </c>
      <c r="FT1334" t="s">
        <v>180</v>
      </c>
      <c r="FU1334" t="s">
        <v>180</v>
      </c>
      <c r="FV1334" t="s">
        <v>6748</v>
      </c>
      <c r="FW1334" t="s">
        <v>180</v>
      </c>
      <c r="FX1334">
        <f t="shared" si="417"/>
        <v>0.26479750778816197</v>
      </c>
      <c r="FY1334">
        <f t="shared" si="418"/>
        <v>19.221183800623056</v>
      </c>
      <c r="FZ1334">
        <f t="shared" si="419"/>
        <v>0.52024922118380057</v>
      </c>
      <c r="GA1334">
        <f t="shared" si="420"/>
        <v>0.74766355140186913</v>
      </c>
      <c r="GB1334">
        <f t="shared" si="421"/>
        <v>0.21806853582554517</v>
      </c>
      <c r="GC1334">
        <f t="shared" si="422"/>
        <v>4.4915254237288135E-2</v>
      </c>
      <c r="GD1334">
        <f t="shared" si="423"/>
        <v>2.2475570032573291</v>
      </c>
      <c r="GE1334">
        <f t="shared" si="424"/>
        <v>10.631741140215716</v>
      </c>
      <c r="GF1334">
        <f t="shared" si="425"/>
        <v>4.4910179640718564</v>
      </c>
      <c r="GG1334">
        <f t="shared" si="426"/>
        <v>8.8235294117647065</v>
      </c>
      <c r="GH1334">
        <f t="shared" si="427"/>
        <v>7.7571669477234415E-2</v>
      </c>
      <c r="GI1334">
        <f t="shared" si="428"/>
        <v>2.823529411764706E-2</v>
      </c>
      <c r="GJ1334">
        <f t="shared" si="429"/>
        <v>0.32876712328767127</v>
      </c>
      <c r="GK1334">
        <f t="shared" si="430"/>
        <v>102.73972602739727</v>
      </c>
      <c r="GL1334">
        <f t="shared" si="431"/>
        <v>1.9647058823529411</v>
      </c>
      <c r="GM1334">
        <f t="shared" si="432"/>
        <v>8.5882352941176465E-2</v>
      </c>
      <c r="GN1334">
        <f t="shared" si="433"/>
        <v>4.3712574850299397E-2</v>
      </c>
      <c r="GO1334">
        <f t="shared" si="434"/>
        <v>0.6958333333333333</v>
      </c>
      <c r="GP1334">
        <f t="shared" si="435"/>
        <v>1.048297065017713</v>
      </c>
      <c r="GQ1334">
        <f>(EA1334/0.0735)/((DZ1334/0.195*(EB1334/0.295))^0.5)</f>
        <v>2.2658379330050535</v>
      </c>
    </row>
    <row r="1335" spans="1:199">
      <c r="A1335" t="s">
        <v>6519</v>
      </c>
      <c r="B1335" t="s">
        <v>6639</v>
      </c>
      <c r="C1335" t="s">
        <v>7231</v>
      </c>
      <c r="D1335" t="s">
        <v>7223</v>
      </c>
      <c r="E1335" t="s">
        <v>7223</v>
      </c>
      <c r="F1335">
        <v>144</v>
      </c>
      <c r="G1335">
        <v>36</v>
      </c>
      <c r="H1335" t="s">
        <v>7403</v>
      </c>
      <c r="I1335" t="s">
        <v>6612</v>
      </c>
      <c r="J1335" t="s">
        <v>180</v>
      </c>
      <c r="K1335">
        <v>-20.059000000000001</v>
      </c>
      <c r="L1335">
        <v>-20.059000000000001</v>
      </c>
      <c r="M1335">
        <v>-176.13300000000001</v>
      </c>
      <c r="N1335">
        <v>-176.13300000000001</v>
      </c>
      <c r="O1335" t="s">
        <v>209</v>
      </c>
      <c r="P1335">
        <v>2671</v>
      </c>
      <c r="Q1335">
        <v>2671</v>
      </c>
      <c r="R1335" t="s">
        <v>6749</v>
      </c>
      <c r="S1335" t="s">
        <v>6641</v>
      </c>
      <c r="T1335" t="s">
        <v>7709</v>
      </c>
      <c r="X1335" t="s">
        <v>180</v>
      </c>
      <c r="Y1335" t="s">
        <v>180</v>
      </c>
      <c r="Z1335" t="s">
        <v>180</v>
      </c>
      <c r="AB1335" t="s">
        <v>180</v>
      </c>
      <c r="AC1335" t="s">
        <v>181</v>
      </c>
      <c r="AD1335" t="s">
        <v>180</v>
      </c>
      <c r="AE1335" t="s">
        <v>180</v>
      </c>
      <c r="AF1335" t="s">
        <v>180</v>
      </c>
      <c r="AG1335" t="s">
        <v>180</v>
      </c>
      <c r="AH1335" t="s">
        <v>6642</v>
      </c>
      <c r="AI1335">
        <v>51.25</v>
      </c>
      <c r="AJ1335">
        <v>1.05</v>
      </c>
      <c r="AK1335" t="s">
        <v>180</v>
      </c>
      <c r="AL1335">
        <v>14.49</v>
      </c>
      <c r="AM1335" t="s">
        <v>180</v>
      </c>
      <c r="AP1335">
        <v>10.65</v>
      </c>
      <c r="AQ1335">
        <v>11.86</v>
      </c>
      <c r="AR1335">
        <v>7.78</v>
      </c>
      <c r="AS1335">
        <v>0.2</v>
      </c>
      <c r="AT1335" t="s">
        <v>180</v>
      </c>
      <c r="AU1335">
        <v>4.8000000000000001E-2</v>
      </c>
      <c r="AV1335">
        <v>2.13</v>
      </c>
      <c r="AW1335">
        <v>8.6999999999999994E-2</v>
      </c>
      <c r="AX1335">
        <v>0.33300000000000002</v>
      </c>
      <c r="AY1335" t="s">
        <v>180</v>
      </c>
      <c r="AZ1335" t="s">
        <v>180</v>
      </c>
      <c r="BA1335">
        <v>99.545000000000002</v>
      </c>
      <c r="BC1335" t="s">
        <v>180</v>
      </c>
      <c r="BD1335" t="s">
        <v>6750</v>
      </c>
      <c r="BE1335" t="s">
        <v>6751</v>
      </c>
      <c r="BF1335" t="s">
        <v>180</v>
      </c>
      <c r="BG1335" t="s">
        <v>180</v>
      </c>
      <c r="BH1335" t="s">
        <v>180</v>
      </c>
      <c r="BI1335" t="s">
        <v>180</v>
      </c>
      <c r="BK1335" t="s">
        <v>180</v>
      </c>
      <c r="BL1335" t="s">
        <v>6752</v>
      </c>
      <c r="BN1335" t="s">
        <v>180</v>
      </c>
      <c r="BO1335" t="s">
        <v>180</v>
      </c>
      <c r="BP1335" t="s">
        <v>180</v>
      </c>
      <c r="BQ1335" t="s">
        <v>180</v>
      </c>
      <c r="BR1335" t="s">
        <v>180</v>
      </c>
      <c r="BS1335" t="s">
        <v>180</v>
      </c>
      <c r="BT1335" t="s">
        <v>180</v>
      </c>
      <c r="BU1335" t="s">
        <v>180</v>
      </c>
      <c r="BV1335" t="s">
        <v>180</v>
      </c>
      <c r="BW1335" t="s">
        <v>180</v>
      </c>
      <c r="BX1335" t="s">
        <v>180</v>
      </c>
      <c r="BY1335" t="s">
        <v>180</v>
      </c>
      <c r="BZ1335" t="s">
        <v>180</v>
      </c>
      <c r="CA1335">
        <v>6.12</v>
      </c>
      <c r="CD1335" t="s">
        <v>180</v>
      </c>
      <c r="CE1335" t="s">
        <v>180</v>
      </c>
      <c r="CG1335" t="s">
        <v>180</v>
      </c>
      <c r="CH1335" t="s">
        <v>180</v>
      </c>
      <c r="CI1335" t="s">
        <v>180</v>
      </c>
      <c r="CJ1335" t="s">
        <v>180</v>
      </c>
      <c r="CK1335" t="s">
        <v>180</v>
      </c>
      <c r="CM1335" t="s">
        <v>180</v>
      </c>
      <c r="CN1335" t="s">
        <v>180</v>
      </c>
      <c r="CO1335">
        <v>43.7</v>
      </c>
      <c r="CQ1335">
        <v>332</v>
      </c>
      <c r="CR1335">
        <v>154</v>
      </c>
      <c r="CS1335" t="s">
        <v>180</v>
      </c>
      <c r="CT1335" t="s">
        <v>180</v>
      </c>
      <c r="CU1335">
        <v>45.5</v>
      </c>
      <c r="CV1335">
        <v>69</v>
      </c>
      <c r="CY1335">
        <v>13.1</v>
      </c>
      <c r="CZ1335" t="s">
        <v>180</v>
      </c>
      <c r="DB1335" t="s">
        <v>180</v>
      </c>
      <c r="DC1335" t="s">
        <v>180</v>
      </c>
      <c r="DD1335">
        <v>0.72</v>
      </c>
      <c r="DE1335">
        <v>70</v>
      </c>
      <c r="DF1335">
        <v>28.3</v>
      </c>
      <c r="DG1335">
        <v>56.2</v>
      </c>
      <c r="DH1335">
        <v>0.78</v>
      </c>
      <c r="DJ1335" t="s">
        <v>180</v>
      </c>
      <c r="DK1335" t="s">
        <v>180</v>
      </c>
      <c r="DL1335" t="s">
        <v>180</v>
      </c>
      <c r="DM1335" t="s">
        <v>180</v>
      </c>
      <c r="DP1335">
        <v>0.56999999999999995</v>
      </c>
      <c r="DR1335" t="s">
        <v>180</v>
      </c>
      <c r="DS1335" t="s">
        <v>180</v>
      </c>
      <c r="DT1335">
        <v>8.0000000000000002E-3</v>
      </c>
      <c r="DU1335">
        <v>6.8</v>
      </c>
      <c r="DV1335">
        <v>1.58</v>
      </c>
      <c r="DW1335">
        <v>5.55</v>
      </c>
      <c r="DX1335">
        <v>1.04</v>
      </c>
      <c r="DY1335">
        <v>6.05</v>
      </c>
      <c r="DZ1335">
        <v>2.23</v>
      </c>
      <c r="EA1335">
        <v>0.85</v>
      </c>
      <c r="EB1335">
        <v>0.64</v>
      </c>
      <c r="EC1335">
        <v>3.52</v>
      </c>
      <c r="ED1335">
        <v>4.46</v>
      </c>
      <c r="EE1335">
        <v>1</v>
      </c>
      <c r="EF1335">
        <v>2.92</v>
      </c>
      <c r="EH1335">
        <v>2.96</v>
      </c>
      <c r="EI1335">
        <v>0.47</v>
      </c>
      <c r="EJ1335">
        <v>1.58</v>
      </c>
      <c r="EK1335">
        <v>6.0999999999999999E-2</v>
      </c>
      <c r="EM1335" t="s">
        <v>180</v>
      </c>
      <c r="EN1335" t="s">
        <v>180</v>
      </c>
      <c r="EO1335" t="s">
        <v>180</v>
      </c>
      <c r="EP1335" t="s">
        <v>180</v>
      </c>
      <c r="EQ1335" t="s">
        <v>180</v>
      </c>
      <c r="ER1335" t="s">
        <v>180</v>
      </c>
      <c r="ES1335">
        <v>1.0999999999999999E-2</v>
      </c>
      <c r="ET1335">
        <v>0.39</v>
      </c>
      <c r="EV1335">
        <v>7.1999999999999995E-2</v>
      </c>
      <c r="EW1335">
        <v>2.3E-2</v>
      </c>
      <c r="EY1335" t="s">
        <v>180</v>
      </c>
      <c r="EZ1335" t="s">
        <v>180</v>
      </c>
      <c r="FB1335" t="s">
        <v>180</v>
      </c>
      <c r="FD1335" t="s">
        <v>180</v>
      </c>
      <c r="FF1335" t="s">
        <v>180</v>
      </c>
      <c r="FH1335" t="s">
        <v>180</v>
      </c>
      <c r="FI1335" t="s">
        <v>180</v>
      </c>
      <c r="FJ1335" t="s">
        <v>180</v>
      </c>
      <c r="FK1335" t="s">
        <v>180</v>
      </c>
      <c r="FL1335" t="s">
        <v>180</v>
      </c>
      <c r="FM1335" t="s">
        <v>180</v>
      </c>
      <c r="FN1335" t="s">
        <v>180</v>
      </c>
      <c r="FP1335" t="s">
        <v>180</v>
      </c>
      <c r="FQ1335" t="s">
        <v>180</v>
      </c>
      <c r="FR1335" t="s">
        <v>180</v>
      </c>
      <c r="FS1335" t="s">
        <v>180</v>
      </c>
      <c r="FT1335" t="s">
        <v>180</v>
      </c>
      <c r="FU1335" t="s">
        <v>180</v>
      </c>
      <c r="FV1335" t="s">
        <v>6753</v>
      </c>
      <c r="FW1335" t="s">
        <v>180</v>
      </c>
      <c r="FX1335">
        <f t="shared" si="417"/>
        <v>0.26351351351351354</v>
      </c>
      <c r="FY1335">
        <f t="shared" si="418"/>
        <v>18.986486486486488</v>
      </c>
      <c r="FZ1335">
        <f t="shared" si="419"/>
        <v>0.53378378378378377</v>
      </c>
      <c r="GA1335">
        <f t="shared" si="420"/>
        <v>0.7533783783783784</v>
      </c>
      <c r="GB1335">
        <f t="shared" si="421"/>
        <v>0.21621621621621623</v>
      </c>
      <c r="GC1335">
        <f t="shared" si="422"/>
        <v>4.5714285714285714E-2</v>
      </c>
      <c r="GD1335">
        <f t="shared" si="423"/>
        <v>2.4734982332155475</v>
      </c>
      <c r="GE1335">
        <f t="shared" si="424"/>
        <v>11.570247933884298</v>
      </c>
      <c r="GF1335">
        <f t="shared" si="425"/>
        <v>4.3037974683544302</v>
      </c>
      <c r="GG1335">
        <f t="shared" si="426"/>
        <v>8.7179487179487172</v>
      </c>
      <c r="GH1335">
        <f t="shared" si="427"/>
        <v>7.0270270270270274E-2</v>
      </c>
      <c r="GI1335">
        <f t="shared" si="428"/>
        <v>2.9487179487179487E-2</v>
      </c>
      <c r="GJ1335">
        <f t="shared" si="429"/>
        <v>0.31944444444444448</v>
      </c>
      <c r="GK1335">
        <f t="shared" si="430"/>
        <v>94.444444444444443</v>
      </c>
      <c r="GL1335">
        <f t="shared" si="431"/>
        <v>2.0256410256410255</v>
      </c>
      <c r="GM1335">
        <f t="shared" si="432"/>
        <v>9.2307692307692299E-2</v>
      </c>
      <c r="GN1335">
        <f t="shared" si="433"/>
        <v>4.556962025316455E-2</v>
      </c>
      <c r="GO1335">
        <f t="shared" si="434"/>
        <v>0.70852017937219736</v>
      </c>
      <c r="GP1335">
        <f t="shared" si="435"/>
        <v>1.0420706676229026</v>
      </c>
      <c r="GQ1335">
        <f>(EA1335/0.0735)/((DZ1335/0.195*(EB1335/0.295))^0.5)</f>
        <v>2.3217608394389058</v>
      </c>
    </row>
    <row r="1336" spans="1:199">
      <c r="A1336" t="s">
        <v>6519</v>
      </c>
      <c r="B1336" t="s">
        <v>6639</v>
      </c>
      <c r="C1336" t="s">
        <v>7231</v>
      </c>
      <c r="D1336" t="s">
        <v>7223</v>
      </c>
      <c r="E1336" t="s">
        <v>7223</v>
      </c>
      <c r="F1336">
        <v>144</v>
      </c>
      <c r="G1336">
        <v>36</v>
      </c>
      <c r="H1336" t="s">
        <v>7403</v>
      </c>
      <c r="I1336" t="s">
        <v>6612</v>
      </c>
      <c r="J1336" t="s">
        <v>180</v>
      </c>
      <c r="K1336">
        <v>-20.059999999999999</v>
      </c>
      <c r="L1336">
        <v>-20.059999999999999</v>
      </c>
      <c r="M1336">
        <v>-176.13300000000001</v>
      </c>
      <c r="N1336">
        <v>-176.13300000000001</v>
      </c>
      <c r="O1336" t="s">
        <v>209</v>
      </c>
      <c r="P1336">
        <v>2643</v>
      </c>
      <c r="Q1336">
        <v>2643</v>
      </c>
      <c r="R1336" t="s">
        <v>6754</v>
      </c>
      <c r="S1336" t="s">
        <v>6641</v>
      </c>
      <c r="T1336" t="s">
        <v>7709</v>
      </c>
      <c r="X1336" t="s">
        <v>180</v>
      </c>
      <c r="Y1336" t="s">
        <v>180</v>
      </c>
      <c r="Z1336" t="s">
        <v>180</v>
      </c>
      <c r="AB1336" t="s">
        <v>180</v>
      </c>
      <c r="AC1336" t="s">
        <v>181</v>
      </c>
      <c r="AD1336" t="s">
        <v>180</v>
      </c>
      <c r="AE1336" t="s">
        <v>180</v>
      </c>
      <c r="AF1336" t="s">
        <v>180</v>
      </c>
      <c r="AG1336" t="s">
        <v>180</v>
      </c>
      <c r="AH1336" t="s">
        <v>6642</v>
      </c>
      <c r="AI1336">
        <v>50.94</v>
      </c>
      <c r="AJ1336">
        <v>0.98</v>
      </c>
      <c r="AK1336" t="s">
        <v>180</v>
      </c>
      <c r="AL1336">
        <v>15.59</v>
      </c>
      <c r="AM1336" t="s">
        <v>180</v>
      </c>
      <c r="AP1336">
        <v>9.43</v>
      </c>
      <c r="AQ1336">
        <v>11.96</v>
      </c>
      <c r="AR1336">
        <v>6.87</v>
      </c>
      <c r="AS1336">
        <v>0.2</v>
      </c>
      <c r="AT1336" t="s">
        <v>180</v>
      </c>
      <c r="AU1336">
        <v>0.107</v>
      </c>
      <c r="AV1336">
        <v>2.2200000000000002</v>
      </c>
      <c r="AW1336">
        <v>7.1999999999999995E-2</v>
      </c>
      <c r="AY1336" t="s">
        <v>180</v>
      </c>
      <c r="AZ1336" t="s">
        <v>180</v>
      </c>
      <c r="BA1336">
        <v>98.369000000000014</v>
      </c>
      <c r="BC1336" t="s">
        <v>180</v>
      </c>
      <c r="BD1336" t="s">
        <v>180</v>
      </c>
      <c r="BE1336" t="s">
        <v>180</v>
      </c>
      <c r="BF1336" t="s">
        <v>180</v>
      </c>
      <c r="BG1336" t="s">
        <v>180</v>
      </c>
      <c r="BH1336" t="s">
        <v>180</v>
      </c>
      <c r="BI1336" t="s">
        <v>180</v>
      </c>
      <c r="BK1336" t="s">
        <v>180</v>
      </c>
      <c r="BL1336" t="s">
        <v>180</v>
      </c>
      <c r="BN1336" t="s">
        <v>180</v>
      </c>
      <c r="BO1336" t="s">
        <v>180</v>
      </c>
      <c r="BP1336" t="s">
        <v>180</v>
      </c>
      <c r="BQ1336" t="s">
        <v>180</v>
      </c>
      <c r="BR1336" t="s">
        <v>180</v>
      </c>
      <c r="BS1336" t="s">
        <v>180</v>
      </c>
      <c r="BT1336" t="s">
        <v>180</v>
      </c>
      <c r="BU1336" t="s">
        <v>180</v>
      </c>
      <c r="BV1336" t="s">
        <v>180</v>
      </c>
      <c r="BW1336" t="s">
        <v>180</v>
      </c>
      <c r="BX1336" t="s">
        <v>180</v>
      </c>
      <c r="BY1336" t="s">
        <v>180</v>
      </c>
      <c r="BZ1336" t="s">
        <v>180</v>
      </c>
      <c r="CA1336">
        <v>5.32</v>
      </c>
      <c r="CD1336" t="s">
        <v>180</v>
      </c>
      <c r="CE1336" t="s">
        <v>180</v>
      </c>
      <c r="CG1336" t="s">
        <v>180</v>
      </c>
      <c r="CH1336" t="s">
        <v>180</v>
      </c>
      <c r="CI1336" t="s">
        <v>180</v>
      </c>
      <c r="CJ1336" t="s">
        <v>180</v>
      </c>
      <c r="CK1336" t="s">
        <v>180</v>
      </c>
      <c r="CM1336" t="s">
        <v>180</v>
      </c>
      <c r="CN1336" t="s">
        <v>180</v>
      </c>
      <c r="CQ1336">
        <v>286</v>
      </c>
      <c r="CR1336">
        <v>121</v>
      </c>
      <c r="CS1336" t="s">
        <v>180</v>
      </c>
      <c r="CT1336" t="s">
        <v>180</v>
      </c>
      <c r="CU1336">
        <v>38.9</v>
      </c>
      <c r="CV1336">
        <v>58</v>
      </c>
      <c r="CW1336">
        <v>83</v>
      </c>
      <c r="CX1336">
        <v>70.5</v>
      </c>
      <c r="CY1336">
        <v>13.1</v>
      </c>
      <c r="CZ1336" t="s">
        <v>180</v>
      </c>
      <c r="DB1336" t="s">
        <v>180</v>
      </c>
      <c r="DC1336" t="s">
        <v>180</v>
      </c>
      <c r="DD1336">
        <v>1.42</v>
      </c>
      <c r="DE1336">
        <v>116</v>
      </c>
      <c r="DF1336">
        <v>23</v>
      </c>
      <c r="DG1336">
        <v>48.2</v>
      </c>
      <c r="DH1336">
        <v>0.62</v>
      </c>
      <c r="DJ1336" t="s">
        <v>180</v>
      </c>
      <c r="DK1336" t="s">
        <v>180</v>
      </c>
      <c r="DL1336" t="s">
        <v>180</v>
      </c>
      <c r="DM1336" t="s">
        <v>180</v>
      </c>
      <c r="DP1336">
        <v>0.51</v>
      </c>
      <c r="DR1336" t="s">
        <v>180</v>
      </c>
      <c r="DS1336" t="s">
        <v>180</v>
      </c>
      <c r="DT1336">
        <v>3.4000000000000002E-2</v>
      </c>
      <c r="DU1336">
        <v>15.6</v>
      </c>
      <c r="DV1336">
        <v>1.52</v>
      </c>
      <c r="DW1336">
        <v>5.24</v>
      </c>
      <c r="DX1336">
        <v>0.94</v>
      </c>
      <c r="DY1336">
        <v>5.39</v>
      </c>
      <c r="DZ1336">
        <v>1.91</v>
      </c>
      <c r="EA1336">
        <v>0.75</v>
      </c>
      <c r="EB1336">
        <v>0.54</v>
      </c>
      <c r="EC1336">
        <v>2.95</v>
      </c>
      <c r="ED1336">
        <v>3.67</v>
      </c>
      <c r="EE1336">
        <v>0.82</v>
      </c>
      <c r="EF1336">
        <v>2.37</v>
      </c>
      <c r="EH1336">
        <v>2.4</v>
      </c>
      <c r="EI1336">
        <v>0.38</v>
      </c>
      <c r="EJ1336">
        <v>1.33</v>
      </c>
      <c r="EK1336">
        <v>0.05</v>
      </c>
      <c r="EM1336" t="s">
        <v>180</v>
      </c>
      <c r="EN1336" t="s">
        <v>180</v>
      </c>
      <c r="EO1336" t="s">
        <v>180</v>
      </c>
      <c r="EP1336" t="s">
        <v>180</v>
      </c>
      <c r="EQ1336" t="s">
        <v>180</v>
      </c>
      <c r="ER1336" t="s">
        <v>180</v>
      </c>
      <c r="ET1336">
        <v>0.49</v>
      </c>
      <c r="EV1336">
        <v>6.9000000000000006E-2</v>
      </c>
      <c r="EW1336">
        <v>3.2000000000000001E-2</v>
      </c>
      <c r="EY1336" t="s">
        <v>180</v>
      </c>
      <c r="EZ1336" t="s">
        <v>180</v>
      </c>
      <c r="FB1336" t="s">
        <v>180</v>
      </c>
      <c r="FD1336" t="s">
        <v>180</v>
      </c>
      <c r="FF1336" t="s">
        <v>180</v>
      </c>
      <c r="FH1336" t="s">
        <v>180</v>
      </c>
      <c r="FI1336" t="s">
        <v>180</v>
      </c>
      <c r="FJ1336" t="s">
        <v>180</v>
      </c>
      <c r="FK1336" t="s">
        <v>180</v>
      </c>
      <c r="FL1336" t="s">
        <v>180</v>
      </c>
      <c r="FM1336" t="s">
        <v>180</v>
      </c>
      <c r="FN1336" t="s">
        <v>180</v>
      </c>
      <c r="FP1336" t="s">
        <v>180</v>
      </c>
      <c r="FQ1336" t="s">
        <v>180</v>
      </c>
      <c r="FR1336" t="s">
        <v>180</v>
      </c>
      <c r="FS1336" t="s">
        <v>180</v>
      </c>
      <c r="FT1336" t="s">
        <v>180</v>
      </c>
      <c r="FU1336" t="s">
        <v>180</v>
      </c>
      <c r="FV1336" t="s">
        <v>6755</v>
      </c>
      <c r="FW1336" t="s">
        <v>180</v>
      </c>
      <c r="FX1336">
        <f t="shared" si="417"/>
        <v>0.25833333333333336</v>
      </c>
      <c r="FY1336">
        <f t="shared" si="418"/>
        <v>20.083333333333336</v>
      </c>
      <c r="FZ1336">
        <f t="shared" si="419"/>
        <v>0.63333333333333341</v>
      </c>
      <c r="GA1336">
        <f t="shared" si="420"/>
        <v>0.79583333333333328</v>
      </c>
      <c r="GB1336">
        <f t="shared" si="421"/>
        <v>0.22500000000000003</v>
      </c>
      <c r="GC1336">
        <f t="shared" si="422"/>
        <v>0.10918367346938776</v>
      </c>
      <c r="GD1336">
        <f t="shared" si="423"/>
        <v>5.0434782608695654</v>
      </c>
      <c r="GE1336">
        <f t="shared" si="424"/>
        <v>21.521335807050093</v>
      </c>
      <c r="GF1336">
        <f t="shared" si="425"/>
        <v>10.263157894736842</v>
      </c>
      <c r="GG1336">
        <f t="shared" si="426"/>
        <v>25.161290322580644</v>
      </c>
      <c r="GH1336">
        <f t="shared" si="427"/>
        <v>9.3511450381679379E-2</v>
      </c>
      <c r="GI1336">
        <f t="shared" si="428"/>
        <v>5.1612903225806452E-2</v>
      </c>
      <c r="GJ1336">
        <f t="shared" si="429"/>
        <v>0.46376811594202894</v>
      </c>
      <c r="GK1336">
        <f t="shared" si="430"/>
        <v>226.0869565217391</v>
      </c>
      <c r="GL1336">
        <f t="shared" si="431"/>
        <v>2.4516129032258065</v>
      </c>
      <c r="GM1336">
        <f t="shared" si="432"/>
        <v>0.11129032258064517</v>
      </c>
      <c r="GN1336">
        <f t="shared" si="433"/>
        <v>4.5394736842105265E-2</v>
      </c>
      <c r="GO1336">
        <f t="shared" si="434"/>
        <v>0.79581151832460739</v>
      </c>
      <c r="GP1336">
        <f t="shared" si="435"/>
        <v>1.0551032667868137</v>
      </c>
      <c r="GQ1336">
        <f>(EA1336/0.0735)/((DZ1336/0.195*(EB1336/0.295))^0.5)</f>
        <v>2.4098425838479725</v>
      </c>
    </row>
    <row r="1337" spans="1:199">
      <c r="A1337" t="s">
        <v>6519</v>
      </c>
      <c r="B1337" t="s">
        <v>6639</v>
      </c>
      <c r="C1337" t="s">
        <v>7231</v>
      </c>
      <c r="D1337" t="s">
        <v>7223</v>
      </c>
      <c r="E1337" t="s">
        <v>7223</v>
      </c>
      <c r="F1337">
        <v>144</v>
      </c>
      <c r="G1337">
        <v>36</v>
      </c>
      <c r="H1337" t="s">
        <v>7403</v>
      </c>
      <c r="I1337" t="s">
        <v>6612</v>
      </c>
      <c r="J1337" t="s">
        <v>180</v>
      </c>
      <c r="K1337">
        <v>-20.062999999999999</v>
      </c>
      <c r="L1337">
        <v>-20.062999999999999</v>
      </c>
      <c r="M1337">
        <v>-176.131</v>
      </c>
      <c r="N1337">
        <v>-176.131</v>
      </c>
      <c r="O1337" t="s">
        <v>209</v>
      </c>
      <c r="P1337">
        <v>2647</v>
      </c>
      <c r="Q1337">
        <v>2647</v>
      </c>
      <c r="R1337" t="s">
        <v>6756</v>
      </c>
      <c r="S1337" t="s">
        <v>6641</v>
      </c>
      <c r="T1337" t="s">
        <v>7709</v>
      </c>
      <c r="X1337" t="s">
        <v>180</v>
      </c>
      <c r="Y1337" t="s">
        <v>180</v>
      </c>
      <c r="Z1337" t="s">
        <v>180</v>
      </c>
      <c r="AB1337" t="s">
        <v>180</v>
      </c>
      <c r="AC1337" t="s">
        <v>181</v>
      </c>
      <c r="AD1337" t="s">
        <v>180</v>
      </c>
      <c r="AE1337" t="s">
        <v>180</v>
      </c>
      <c r="AF1337" t="s">
        <v>180</v>
      </c>
      <c r="AG1337" t="s">
        <v>180</v>
      </c>
      <c r="AH1337" t="s">
        <v>6642</v>
      </c>
      <c r="AI1337">
        <v>51.14</v>
      </c>
      <c r="AJ1337">
        <v>0.83</v>
      </c>
      <c r="AK1337" t="s">
        <v>180</v>
      </c>
      <c r="AL1337">
        <v>15.53</v>
      </c>
      <c r="AM1337" t="s">
        <v>180</v>
      </c>
      <c r="AP1337">
        <v>8.77</v>
      </c>
      <c r="AQ1337">
        <v>12.41</v>
      </c>
      <c r="AR1337">
        <v>7.44</v>
      </c>
      <c r="AS1337">
        <v>0.17</v>
      </c>
      <c r="AT1337" t="s">
        <v>180</v>
      </c>
      <c r="AU1337">
        <v>0.10299999999999999</v>
      </c>
      <c r="AV1337">
        <v>1.96</v>
      </c>
      <c r="AW1337">
        <v>6.5000000000000002E-2</v>
      </c>
      <c r="AX1337">
        <v>1.6859999999999999</v>
      </c>
      <c r="AY1337" t="s">
        <v>180</v>
      </c>
      <c r="AZ1337" t="s">
        <v>180</v>
      </c>
      <c r="BA1337">
        <v>98.417999999999978</v>
      </c>
      <c r="BC1337" t="s">
        <v>180</v>
      </c>
      <c r="BD1337" t="s">
        <v>6661</v>
      </c>
      <c r="BE1337" t="s">
        <v>6757</v>
      </c>
      <c r="BF1337" t="s">
        <v>180</v>
      </c>
      <c r="BG1337" t="s">
        <v>180</v>
      </c>
      <c r="BH1337" t="s">
        <v>180</v>
      </c>
      <c r="BI1337" t="s">
        <v>180</v>
      </c>
      <c r="BK1337" t="s">
        <v>180</v>
      </c>
      <c r="BL1337" t="s">
        <v>4820</v>
      </c>
      <c r="BN1337" t="s">
        <v>180</v>
      </c>
      <c r="BO1337" t="s">
        <v>180</v>
      </c>
      <c r="BP1337" t="s">
        <v>180</v>
      </c>
      <c r="BQ1337" t="s">
        <v>180</v>
      </c>
      <c r="BR1337" t="s">
        <v>180</v>
      </c>
      <c r="BS1337" t="s">
        <v>180</v>
      </c>
      <c r="BT1337" t="s">
        <v>180</v>
      </c>
      <c r="BU1337" t="s">
        <v>180</v>
      </c>
      <c r="BV1337" t="s">
        <v>180</v>
      </c>
      <c r="BW1337" t="s">
        <v>180</v>
      </c>
      <c r="BX1337" t="s">
        <v>180</v>
      </c>
      <c r="BY1337" t="s">
        <v>180</v>
      </c>
      <c r="BZ1337" t="s">
        <v>180</v>
      </c>
      <c r="CA1337">
        <v>4.97</v>
      </c>
      <c r="CD1337" t="s">
        <v>180</v>
      </c>
      <c r="CE1337" t="s">
        <v>180</v>
      </c>
      <c r="CG1337" t="s">
        <v>180</v>
      </c>
      <c r="CH1337" t="s">
        <v>180</v>
      </c>
      <c r="CI1337" t="s">
        <v>180</v>
      </c>
      <c r="CJ1337" t="s">
        <v>180</v>
      </c>
      <c r="CK1337" t="s">
        <v>180</v>
      </c>
      <c r="CM1337" t="s">
        <v>180</v>
      </c>
      <c r="CN1337" t="s">
        <v>180</v>
      </c>
      <c r="CO1337">
        <v>40.299999999999997</v>
      </c>
      <c r="CQ1337">
        <v>274</v>
      </c>
      <c r="CR1337">
        <v>245</v>
      </c>
      <c r="CS1337" t="s">
        <v>180</v>
      </c>
      <c r="CT1337" t="s">
        <v>180</v>
      </c>
      <c r="CU1337">
        <v>38.799999999999997</v>
      </c>
      <c r="CV1337">
        <v>77</v>
      </c>
      <c r="CW1337">
        <v>91</v>
      </c>
      <c r="CX1337">
        <v>65.7</v>
      </c>
      <c r="CY1337">
        <v>12.2</v>
      </c>
      <c r="CZ1337" t="s">
        <v>180</v>
      </c>
      <c r="DB1337" t="s">
        <v>180</v>
      </c>
      <c r="DC1337" t="s">
        <v>180</v>
      </c>
      <c r="DD1337">
        <v>1.33</v>
      </c>
      <c r="DE1337">
        <v>116</v>
      </c>
      <c r="DF1337">
        <v>21.3</v>
      </c>
      <c r="DG1337">
        <v>42.3</v>
      </c>
      <c r="DH1337">
        <v>0.56000000000000005</v>
      </c>
      <c r="DJ1337" t="s">
        <v>180</v>
      </c>
      <c r="DK1337" t="s">
        <v>180</v>
      </c>
      <c r="DL1337" t="s">
        <v>180</v>
      </c>
      <c r="DM1337" t="s">
        <v>180</v>
      </c>
      <c r="DP1337">
        <v>0.42</v>
      </c>
      <c r="DR1337" t="s">
        <v>180</v>
      </c>
      <c r="DS1337" t="s">
        <v>180</v>
      </c>
      <c r="DT1337">
        <v>0.03</v>
      </c>
      <c r="DU1337">
        <v>15.2</v>
      </c>
      <c r="DV1337">
        <v>1.36</v>
      </c>
      <c r="DW1337">
        <v>4.63</v>
      </c>
      <c r="DX1337">
        <v>0.86</v>
      </c>
      <c r="DY1337">
        <v>4.9400000000000004</v>
      </c>
      <c r="DZ1337">
        <v>1.79</v>
      </c>
      <c r="EA1337">
        <v>0.69</v>
      </c>
      <c r="EB1337">
        <v>0.5</v>
      </c>
      <c r="EC1337">
        <v>2.76</v>
      </c>
      <c r="ED1337">
        <v>3.36</v>
      </c>
      <c r="EE1337">
        <v>0.76</v>
      </c>
      <c r="EF1337">
        <v>2.17</v>
      </c>
      <c r="EH1337">
        <v>2.2000000000000002</v>
      </c>
      <c r="EI1337">
        <v>0.34</v>
      </c>
      <c r="EJ1337">
        <v>1.19</v>
      </c>
      <c r="EK1337">
        <v>4.7E-2</v>
      </c>
      <c r="EM1337" t="s">
        <v>180</v>
      </c>
      <c r="EN1337" t="s">
        <v>180</v>
      </c>
      <c r="EO1337" t="s">
        <v>180</v>
      </c>
      <c r="EP1337" t="s">
        <v>180</v>
      </c>
      <c r="EQ1337" t="s">
        <v>180</v>
      </c>
      <c r="ER1337" t="s">
        <v>180</v>
      </c>
      <c r="ES1337">
        <v>1.7999999999999999E-2</v>
      </c>
      <c r="ET1337">
        <v>0.9</v>
      </c>
      <c r="EV1337">
        <v>7.2999999999999995E-2</v>
      </c>
      <c r="EW1337">
        <v>0.03</v>
      </c>
      <c r="EY1337" t="s">
        <v>180</v>
      </c>
      <c r="EZ1337" t="s">
        <v>180</v>
      </c>
      <c r="FB1337" t="s">
        <v>180</v>
      </c>
      <c r="FD1337" t="s">
        <v>180</v>
      </c>
      <c r="FF1337" t="s">
        <v>180</v>
      </c>
      <c r="FH1337" t="s">
        <v>180</v>
      </c>
      <c r="FI1337" t="s">
        <v>180</v>
      </c>
      <c r="FJ1337" t="s">
        <v>180</v>
      </c>
      <c r="FK1337" t="s">
        <v>180</v>
      </c>
      <c r="FL1337" t="s">
        <v>180</v>
      </c>
      <c r="FM1337" t="s">
        <v>180</v>
      </c>
      <c r="FN1337" t="s">
        <v>180</v>
      </c>
      <c r="FP1337" t="s">
        <v>180</v>
      </c>
      <c r="FQ1337" t="s">
        <v>180</v>
      </c>
      <c r="FR1337" t="s">
        <v>180</v>
      </c>
      <c r="FS1337" t="s">
        <v>180</v>
      </c>
      <c r="FT1337" t="s">
        <v>180</v>
      </c>
      <c r="FU1337" t="s">
        <v>180</v>
      </c>
      <c r="FV1337" t="s">
        <v>6758</v>
      </c>
      <c r="FW1337" t="s">
        <v>180</v>
      </c>
      <c r="FX1337">
        <f t="shared" si="417"/>
        <v>0.25454545454545457</v>
      </c>
      <c r="FY1337">
        <f t="shared" si="418"/>
        <v>19.227272727272723</v>
      </c>
      <c r="FZ1337">
        <f t="shared" si="419"/>
        <v>0.61818181818181817</v>
      </c>
      <c r="GA1337">
        <f t="shared" si="420"/>
        <v>0.8136363636363636</v>
      </c>
      <c r="GB1337">
        <f t="shared" si="421"/>
        <v>0.22727272727272727</v>
      </c>
      <c r="GC1337">
        <f t="shared" si="422"/>
        <v>0.12409638554216867</v>
      </c>
      <c r="GD1337">
        <f t="shared" si="423"/>
        <v>5.4460093896713611</v>
      </c>
      <c r="GE1337">
        <f t="shared" si="424"/>
        <v>23.481781376518217</v>
      </c>
      <c r="GF1337">
        <f t="shared" si="425"/>
        <v>11.176470588235293</v>
      </c>
      <c r="GG1337">
        <f t="shared" si="426"/>
        <v>27.142857142857139</v>
      </c>
      <c r="GH1337">
        <f t="shared" si="427"/>
        <v>0.19438444924406048</v>
      </c>
      <c r="GI1337">
        <f t="shared" si="428"/>
        <v>5.3571428571428562E-2</v>
      </c>
      <c r="GJ1337">
        <f t="shared" si="429"/>
        <v>0.41095890410958907</v>
      </c>
      <c r="GK1337">
        <f t="shared" si="430"/>
        <v>208.21917808219177</v>
      </c>
      <c r="GL1337">
        <f t="shared" si="431"/>
        <v>2.4285714285714284</v>
      </c>
      <c r="GM1337">
        <f t="shared" si="432"/>
        <v>0.13035714285714284</v>
      </c>
      <c r="GN1337">
        <f t="shared" si="433"/>
        <v>5.3676470588235284E-2</v>
      </c>
      <c r="GO1337">
        <f t="shared" si="434"/>
        <v>0.75977653631284925</v>
      </c>
      <c r="GP1337">
        <f t="shared" si="435"/>
        <v>1.030413909781499</v>
      </c>
      <c r="GQ1337">
        <f>(EA1337/0.0735)/((DZ1337/0.195*(EB1337/0.295))^0.5)</f>
        <v>2.3800087167955173</v>
      </c>
    </row>
    <row r="1338" spans="1:199">
      <c r="A1338" t="s">
        <v>6519</v>
      </c>
      <c r="B1338" t="s">
        <v>6639</v>
      </c>
      <c r="C1338" t="s">
        <v>7231</v>
      </c>
      <c r="D1338" t="s">
        <v>7223</v>
      </c>
      <c r="E1338" t="s">
        <v>7223</v>
      </c>
      <c r="F1338">
        <v>144</v>
      </c>
      <c r="G1338">
        <v>36</v>
      </c>
      <c r="H1338" t="s">
        <v>7403</v>
      </c>
      <c r="I1338" t="s">
        <v>6612</v>
      </c>
      <c r="J1338" t="s">
        <v>180</v>
      </c>
      <c r="K1338">
        <v>-20.07</v>
      </c>
      <c r="L1338">
        <v>-20.07</v>
      </c>
      <c r="M1338">
        <v>-176.13200000000001</v>
      </c>
      <c r="N1338">
        <v>-176.13200000000001</v>
      </c>
      <c r="O1338" t="s">
        <v>209</v>
      </c>
      <c r="P1338">
        <v>2661</v>
      </c>
      <c r="Q1338">
        <v>2661</v>
      </c>
      <c r="R1338" t="s">
        <v>6759</v>
      </c>
      <c r="S1338" t="s">
        <v>6641</v>
      </c>
      <c r="T1338" t="s">
        <v>7709</v>
      </c>
      <c r="X1338" t="s">
        <v>180</v>
      </c>
      <c r="Y1338" t="s">
        <v>180</v>
      </c>
      <c r="Z1338" t="s">
        <v>180</v>
      </c>
      <c r="AB1338" t="s">
        <v>180</v>
      </c>
      <c r="AC1338" t="s">
        <v>181</v>
      </c>
      <c r="AD1338" t="s">
        <v>180</v>
      </c>
      <c r="AE1338" t="s">
        <v>180</v>
      </c>
      <c r="AF1338" t="s">
        <v>180</v>
      </c>
      <c r="AG1338" t="s">
        <v>180</v>
      </c>
      <c r="AH1338" t="s">
        <v>6642</v>
      </c>
      <c r="AI1338">
        <v>51.14</v>
      </c>
      <c r="AJ1338">
        <v>0.8</v>
      </c>
      <c r="AK1338" t="s">
        <v>180</v>
      </c>
      <c r="AL1338">
        <v>15.83</v>
      </c>
      <c r="AM1338" t="s">
        <v>180</v>
      </c>
      <c r="AP1338">
        <v>8.6</v>
      </c>
      <c r="AQ1338">
        <v>12.36</v>
      </c>
      <c r="AR1338">
        <v>7.32</v>
      </c>
      <c r="AS1338">
        <v>0.17</v>
      </c>
      <c r="AT1338" t="s">
        <v>180</v>
      </c>
      <c r="AU1338">
        <v>0.1</v>
      </c>
      <c r="AV1338">
        <v>1.9</v>
      </c>
      <c r="AW1338">
        <v>7.4999999999999997E-2</v>
      </c>
      <c r="AX1338">
        <v>1.4610000000000001</v>
      </c>
      <c r="AY1338" t="s">
        <v>180</v>
      </c>
      <c r="AZ1338" t="s">
        <v>180</v>
      </c>
      <c r="BA1338">
        <v>98.294999999999987</v>
      </c>
      <c r="BC1338" t="s">
        <v>180</v>
      </c>
      <c r="BD1338" t="s">
        <v>2491</v>
      </c>
      <c r="BE1338" t="s">
        <v>6760</v>
      </c>
      <c r="BF1338" t="s">
        <v>180</v>
      </c>
      <c r="BG1338" t="s">
        <v>180</v>
      </c>
      <c r="BH1338" t="s">
        <v>180</v>
      </c>
      <c r="BI1338" t="s">
        <v>180</v>
      </c>
      <c r="BK1338" t="s">
        <v>180</v>
      </c>
      <c r="BL1338" t="s">
        <v>6761</v>
      </c>
      <c r="BN1338" t="s">
        <v>180</v>
      </c>
      <c r="BO1338" t="s">
        <v>180</v>
      </c>
      <c r="BP1338" t="s">
        <v>180</v>
      </c>
      <c r="BQ1338" t="s">
        <v>180</v>
      </c>
      <c r="BR1338" t="s">
        <v>180</v>
      </c>
      <c r="BS1338" t="s">
        <v>180</v>
      </c>
      <c r="BT1338" t="s">
        <v>180</v>
      </c>
      <c r="BU1338" t="s">
        <v>180</v>
      </c>
      <c r="BV1338" t="s">
        <v>180</v>
      </c>
      <c r="BW1338" t="s">
        <v>180</v>
      </c>
      <c r="BX1338" t="s">
        <v>180</v>
      </c>
      <c r="BY1338" t="s">
        <v>180</v>
      </c>
      <c r="BZ1338" t="s">
        <v>180</v>
      </c>
      <c r="CA1338">
        <v>5.04</v>
      </c>
      <c r="CD1338" t="s">
        <v>180</v>
      </c>
      <c r="CE1338" t="s">
        <v>180</v>
      </c>
      <c r="CG1338" t="s">
        <v>180</v>
      </c>
      <c r="CH1338" t="s">
        <v>180</v>
      </c>
      <c r="CI1338" t="s">
        <v>180</v>
      </c>
      <c r="CJ1338" t="s">
        <v>180</v>
      </c>
      <c r="CK1338" t="s">
        <v>180</v>
      </c>
      <c r="CM1338" t="s">
        <v>180</v>
      </c>
      <c r="CN1338" t="s">
        <v>180</v>
      </c>
      <c r="CO1338">
        <v>41.1</v>
      </c>
      <c r="CQ1338">
        <v>273</v>
      </c>
      <c r="CR1338">
        <v>265</v>
      </c>
      <c r="CS1338" t="s">
        <v>180</v>
      </c>
      <c r="CT1338" t="s">
        <v>180</v>
      </c>
      <c r="CU1338">
        <v>38.9</v>
      </c>
      <c r="CV1338">
        <v>79</v>
      </c>
      <c r="CW1338">
        <v>89</v>
      </c>
      <c r="CX1338">
        <v>66.400000000000006</v>
      </c>
      <c r="CY1338">
        <v>11.6</v>
      </c>
      <c r="CZ1338" t="s">
        <v>180</v>
      </c>
      <c r="DB1338" t="s">
        <v>180</v>
      </c>
      <c r="DC1338" t="s">
        <v>180</v>
      </c>
      <c r="DD1338">
        <v>1.31</v>
      </c>
      <c r="DE1338">
        <v>120</v>
      </c>
      <c r="DF1338">
        <v>21.1</v>
      </c>
      <c r="DG1338">
        <v>41.6</v>
      </c>
      <c r="DH1338">
        <v>0.55000000000000004</v>
      </c>
      <c r="DJ1338" t="s">
        <v>180</v>
      </c>
      <c r="DK1338" t="s">
        <v>180</v>
      </c>
      <c r="DL1338" t="s">
        <v>180</v>
      </c>
      <c r="DM1338" t="s">
        <v>180</v>
      </c>
      <c r="DP1338">
        <v>0.43</v>
      </c>
      <c r="DR1338" t="s">
        <v>180</v>
      </c>
      <c r="DS1338" t="s">
        <v>180</v>
      </c>
      <c r="DT1338">
        <v>3.1E-2</v>
      </c>
      <c r="DU1338">
        <v>14.9</v>
      </c>
      <c r="DV1338">
        <v>1.38</v>
      </c>
      <c r="DW1338">
        <v>4.63</v>
      </c>
      <c r="DX1338">
        <v>0.85</v>
      </c>
      <c r="DY1338">
        <v>4.95</v>
      </c>
      <c r="DZ1338">
        <v>1.77</v>
      </c>
      <c r="EA1338">
        <v>0.69</v>
      </c>
      <c r="EB1338">
        <v>0.49</v>
      </c>
      <c r="EC1338">
        <v>2.72</v>
      </c>
      <c r="ED1338">
        <v>3.35</v>
      </c>
      <c r="EE1338">
        <v>0.74</v>
      </c>
      <c r="EF1338">
        <v>2.15</v>
      </c>
      <c r="EH1338">
        <v>2.1800000000000002</v>
      </c>
      <c r="EI1338">
        <v>0.35</v>
      </c>
      <c r="EJ1338">
        <v>1.19</v>
      </c>
      <c r="EK1338">
        <v>4.4999999999999998E-2</v>
      </c>
      <c r="EM1338" t="s">
        <v>180</v>
      </c>
      <c r="EN1338" t="s">
        <v>180</v>
      </c>
      <c r="EO1338" t="s">
        <v>180</v>
      </c>
      <c r="EP1338" t="s">
        <v>180</v>
      </c>
      <c r="EQ1338" t="s">
        <v>180</v>
      </c>
      <c r="ER1338" t="s">
        <v>180</v>
      </c>
      <c r="ES1338">
        <v>1.9E-2</v>
      </c>
      <c r="ET1338">
        <v>0.5</v>
      </c>
      <c r="EV1338">
        <v>6.4000000000000001E-2</v>
      </c>
      <c r="EW1338">
        <v>2.9000000000000001E-2</v>
      </c>
      <c r="EY1338" t="s">
        <v>180</v>
      </c>
      <c r="EZ1338" t="s">
        <v>180</v>
      </c>
      <c r="FB1338" t="s">
        <v>180</v>
      </c>
      <c r="FD1338" t="s">
        <v>180</v>
      </c>
      <c r="FF1338" t="s">
        <v>180</v>
      </c>
      <c r="FH1338" t="s">
        <v>180</v>
      </c>
      <c r="FI1338" t="s">
        <v>180</v>
      </c>
      <c r="FJ1338" t="s">
        <v>180</v>
      </c>
      <c r="FK1338" t="s">
        <v>180</v>
      </c>
      <c r="FL1338" t="s">
        <v>180</v>
      </c>
      <c r="FM1338" t="s">
        <v>180</v>
      </c>
      <c r="FN1338" t="s">
        <v>180</v>
      </c>
      <c r="FP1338" t="s">
        <v>180</v>
      </c>
      <c r="FQ1338" t="s">
        <v>180</v>
      </c>
      <c r="FR1338" t="s">
        <v>180</v>
      </c>
      <c r="FS1338" t="s">
        <v>180</v>
      </c>
      <c r="FT1338" t="s">
        <v>180</v>
      </c>
      <c r="FU1338" t="s">
        <v>180</v>
      </c>
      <c r="FV1338" t="s">
        <v>6762</v>
      </c>
      <c r="FW1338" t="s">
        <v>180</v>
      </c>
      <c r="FX1338">
        <f t="shared" si="417"/>
        <v>0.25229357798165136</v>
      </c>
      <c r="FY1338">
        <f t="shared" si="418"/>
        <v>19.082568807339449</v>
      </c>
      <c r="FZ1338">
        <f t="shared" si="419"/>
        <v>0.63302752293577969</v>
      </c>
      <c r="GA1338">
        <f t="shared" si="420"/>
        <v>0.81192660550458706</v>
      </c>
      <c r="GB1338">
        <f t="shared" si="421"/>
        <v>0.22477064220183485</v>
      </c>
      <c r="GC1338">
        <f t="shared" si="422"/>
        <v>0.125</v>
      </c>
      <c r="GD1338">
        <f t="shared" si="423"/>
        <v>5.6872037914691935</v>
      </c>
      <c r="GE1338">
        <f t="shared" si="424"/>
        <v>24.242424242424242</v>
      </c>
      <c r="GF1338">
        <f t="shared" si="425"/>
        <v>10.797101449275363</v>
      </c>
      <c r="GG1338">
        <f t="shared" si="426"/>
        <v>27.09090909090909</v>
      </c>
      <c r="GH1338">
        <f t="shared" si="427"/>
        <v>0.10799136069114471</v>
      </c>
      <c r="GI1338">
        <f t="shared" si="428"/>
        <v>5.2727272727272727E-2</v>
      </c>
      <c r="GJ1338">
        <f t="shared" si="429"/>
        <v>0.453125</v>
      </c>
      <c r="GK1338">
        <f t="shared" si="430"/>
        <v>232.8125</v>
      </c>
      <c r="GL1338">
        <f t="shared" si="431"/>
        <v>2.5090909090909088</v>
      </c>
      <c r="GM1338">
        <f t="shared" si="432"/>
        <v>0.11636363636363636</v>
      </c>
      <c r="GN1338">
        <f t="shared" si="433"/>
        <v>4.6376811594202906E-2</v>
      </c>
      <c r="GO1338">
        <f t="shared" si="434"/>
        <v>0.77966101694915246</v>
      </c>
      <c r="GP1338">
        <f t="shared" si="435"/>
        <v>1.0289194725776842</v>
      </c>
      <c r="GQ1338">
        <f>(EA1338/0.0735)/((DZ1338/0.195*(EB1338/0.295))^0.5)</f>
        <v>2.4177165987076314</v>
      </c>
    </row>
    <row r="1339" spans="1:199">
      <c r="A1339" t="s">
        <v>6519</v>
      </c>
      <c r="B1339" t="s">
        <v>6639</v>
      </c>
      <c r="C1339" t="s">
        <v>7231</v>
      </c>
      <c r="D1339" t="s">
        <v>7223</v>
      </c>
      <c r="E1339" t="s">
        <v>7223</v>
      </c>
      <c r="F1339">
        <v>144</v>
      </c>
      <c r="G1339">
        <v>36</v>
      </c>
      <c r="H1339" t="s">
        <v>7403</v>
      </c>
      <c r="I1339" t="s">
        <v>6612</v>
      </c>
      <c r="J1339" t="s">
        <v>180</v>
      </c>
      <c r="K1339">
        <v>-20.07</v>
      </c>
      <c r="L1339">
        <v>-20.07</v>
      </c>
      <c r="M1339">
        <v>-176.12899999999999</v>
      </c>
      <c r="N1339">
        <v>-176.12899999999999</v>
      </c>
      <c r="O1339" t="s">
        <v>209</v>
      </c>
      <c r="P1339">
        <v>2662</v>
      </c>
      <c r="Q1339">
        <v>2662</v>
      </c>
      <c r="R1339" t="s">
        <v>6763</v>
      </c>
      <c r="S1339" t="s">
        <v>6641</v>
      </c>
      <c r="T1339" t="s">
        <v>7709</v>
      </c>
      <c r="X1339" t="s">
        <v>180</v>
      </c>
      <c r="Y1339" t="s">
        <v>180</v>
      </c>
      <c r="Z1339" t="s">
        <v>180</v>
      </c>
      <c r="AB1339" t="s">
        <v>180</v>
      </c>
      <c r="AC1339" t="s">
        <v>181</v>
      </c>
      <c r="AD1339" t="s">
        <v>180</v>
      </c>
      <c r="AE1339" t="s">
        <v>180</v>
      </c>
      <c r="AF1339" t="s">
        <v>180</v>
      </c>
      <c r="AG1339" t="s">
        <v>180</v>
      </c>
      <c r="AH1339" t="s">
        <v>6642</v>
      </c>
      <c r="AI1339">
        <v>51.07</v>
      </c>
      <c r="AJ1339">
        <v>0.85</v>
      </c>
      <c r="AK1339" t="s">
        <v>180</v>
      </c>
      <c r="AL1339">
        <v>15.5</v>
      </c>
      <c r="AM1339" t="s">
        <v>180</v>
      </c>
      <c r="AP1339">
        <v>8.83</v>
      </c>
      <c r="AQ1339">
        <v>12.24</v>
      </c>
      <c r="AR1339">
        <v>7.33</v>
      </c>
      <c r="AS1339">
        <v>0.17</v>
      </c>
      <c r="AT1339" t="s">
        <v>180</v>
      </c>
      <c r="AU1339">
        <v>0.105</v>
      </c>
      <c r="AV1339">
        <v>1.97</v>
      </c>
      <c r="AW1339">
        <v>6.8000000000000005E-2</v>
      </c>
      <c r="AX1339">
        <v>1.4990000000000001</v>
      </c>
      <c r="AY1339" t="s">
        <v>180</v>
      </c>
      <c r="AZ1339" t="s">
        <v>180</v>
      </c>
      <c r="BA1339">
        <v>98.132999999999996</v>
      </c>
      <c r="BC1339" t="s">
        <v>180</v>
      </c>
      <c r="BD1339" t="s">
        <v>6739</v>
      </c>
      <c r="BE1339" t="s">
        <v>3384</v>
      </c>
      <c r="BF1339" t="s">
        <v>180</v>
      </c>
      <c r="BG1339" t="s">
        <v>180</v>
      </c>
      <c r="BH1339" t="s">
        <v>180</v>
      </c>
      <c r="BI1339" t="s">
        <v>180</v>
      </c>
      <c r="BK1339" t="s">
        <v>180</v>
      </c>
      <c r="BL1339" t="s">
        <v>6764</v>
      </c>
      <c r="BN1339" t="s">
        <v>180</v>
      </c>
      <c r="BO1339" t="s">
        <v>180</v>
      </c>
      <c r="BP1339" t="s">
        <v>180</v>
      </c>
      <c r="BQ1339" t="s">
        <v>180</v>
      </c>
      <c r="BR1339" t="s">
        <v>180</v>
      </c>
      <c r="BS1339" t="s">
        <v>180</v>
      </c>
      <c r="BT1339" t="s">
        <v>180</v>
      </c>
      <c r="BU1339" t="s">
        <v>180</v>
      </c>
      <c r="BV1339" t="s">
        <v>180</v>
      </c>
      <c r="BW1339" t="s">
        <v>180</v>
      </c>
      <c r="BX1339" t="s">
        <v>180</v>
      </c>
      <c r="BY1339" t="s">
        <v>180</v>
      </c>
      <c r="BZ1339" t="s">
        <v>180</v>
      </c>
      <c r="CA1339">
        <v>5.0199999999999996</v>
      </c>
      <c r="CD1339" t="s">
        <v>180</v>
      </c>
      <c r="CE1339" t="s">
        <v>180</v>
      </c>
      <c r="CG1339" t="s">
        <v>180</v>
      </c>
      <c r="CH1339" t="s">
        <v>180</v>
      </c>
      <c r="CI1339" t="s">
        <v>180</v>
      </c>
      <c r="CJ1339" t="s">
        <v>180</v>
      </c>
      <c r="CK1339" t="s">
        <v>180</v>
      </c>
      <c r="CM1339" t="s">
        <v>180</v>
      </c>
      <c r="CN1339" t="s">
        <v>180</v>
      </c>
      <c r="CO1339">
        <v>39.9</v>
      </c>
      <c r="CQ1339">
        <v>271</v>
      </c>
      <c r="CR1339">
        <v>230</v>
      </c>
      <c r="CS1339" t="s">
        <v>180</v>
      </c>
      <c r="CT1339" t="s">
        <v>180</v>
      </c>
      <c r="CU1339">
        <v>38.700000000000003</v>
      </c>
      <c r="CV1339">
        <v>77</v>
      </c>
      <c r="CW1339">
        <v>93</v>
      </c>
      <c r="CX1339">
        <v>66.900000000000006</v>
      </c>
      <c r="CY1339">
        <v>12.6</v>
      </c>
      <c r="CZ1339" t="s">
        <v>180</v>
      </c>
      <c r="DB1339" t="s">
        <v>180</v>
      </c>
      <c r="DC1339" t="s">
        <v>180</v>
      </c>
      <c r="DD1339">
        <v>1.37</v>
      </c>
      <c r="DE1339">
        <v>114</v>
      </c>
      <c r="DF1339">
        <v>21</v>
      </c>
      <c r="DG1339">
        <v>40.6</v>
      </c>
      <c r="DH1339">
        <v>0.53</v>
      </c>
      <c r="DJ1339" t="s">
        <v>180</v>
      </c>
      <c r="DK1339" t="s">
        <v>180</v>
      </c>
      <c r="DL1339" t="s">
        <v>180</v>
      </c>
      <c r="DM1339" t="s">
        <v>180</v>
      </c>
      <c r="DP1339">
        <v>0.46</v>
      </c>
      <c r="DR1339" t="s">
        <v>180</v>
      </c>
      <c r="DS1339" t="s">
        <v>180</v>
      </c>
      <c r="DT1339">
        <v>3.4000000000000002E-2</v>
      </c>
      <c r="DU1339">
        <v>14.7</v>
      </c>
      <c r="DV1339">
        <v>1.37</v>
      </c>
      <c r="DW1339">
        <v>4.62</v>
      </c>
      <c r="DX1339">
        <v>0.85</v>
      </c>
      <c r="DY1339">
        <v>4.87</v>
      </c>
      <c r="DZ1339">
        <v>1.76</v>
      </c>
      <c r="EA1339">
        <v>0.69</v>
      </c>
      <c r="EB1339">
        <v>0.49</v>
      </c>
      <c r="EC1339">
        <v>2.71</v>
      </c>
      <c r="ED1339">
        <v>3.35</v>
      </c>
      <c r="EE1339">
        <v>0.75</v>
      </c>
      <c r="EF1339">
        <v>2.15</v>
      </c>
      <c r="EH1339">
        <v>2.19</v>
      </c>
      <c r="EI1339">
        <v>0.34</v>
      </c>
      <c r="EJ1339">
        <v>1.1599999999999999</v>
      </c>
      <c r="EK1339">
        <v>4.5999999999999999E-2</v>
      </c>
      <c r="EM1339" t="s">
        <v>180</v>
      </c>
      <c r="EN1339" t="s">
        <v>180</v>
      </c>
      <c r="EO1339" t="s">
        <v>180</v>
      </c>
      <c r="EP1339" t="s">
        <v>180</v>
      </c>
      <c r="EQ1339" t="s">
        <v>180</v>
      </c>
      <c r="ER1339" t="s">
        <v>180</v>
      </c>
      <c r="ES1339">
        <v>1.7999999999999999E-2</v>
      </c>
      <c r="ET1339">
        <v>0.41</v>
      </c>
      <c r="EV1339">
        <v>7.0999999999999994E-2</v>
      </c>
      <c r="EW1339">
        <v>3.1E-2</v>
      </c>
      <c r="EY1339" t="s">
        <v>180</v>
      </c>
      <c r="EZ1339" t="s">
        <v>180</v>
      </c>
      <c r="FB1339" t="s">
        <v>180</v>
      </c>
      <c r="FD1339" t="s">
        <v>180</v>
      </c>
      <c r="FF1339" t="s">
        <v>180</v>
      </c>
      <c r="FH1339" t="s">
        <v>180</v>
      </c>
      <c r="FI1339" t="s">
        <v>180</v>
      </c>
      <c r="FJ1339" t="s">
        <v>180</v>
      </c>
      <c r="FK1339" t="s">
        <v>180</v>
      </c>
      <c r="FL1339" t="s">
        <v>180</v>
      </c>
      <c r="FM1339" t="s">
        <v>180</v>
      </c>
      <c r="FN1339" t="s">
        <v>180</v>
      </c>
      <c r="FP1339" t="s">
        <v>180</v>
      </c>
      <c r="FQ1339" t="s">
        <v>180</v>
      </c>
      <c r="FR1339" t="s">
        <v>180</v>
      </c>
      <c r="FS1339" t="s">
        <v>180</v>
      </c>
      <c r="FT1339" t="s">
        <v>180</v>
      </c>
      <c r="FU1339" t="s">
        <v>180</v>
      </c>
      <c r="FV1339" t="s">
        <v>6765</v>
      </c>
      <c r="FW1339" t="s">
        <v>180</v>
      </c>
      <c r="FX1339">
        <f t="shared" si="417"/>
        <v>0.24200913242009134</v>
      </c>
      <c r="FY1339">
        <f t="shared" si="418"/>
        <v>18.538812785388128</v>
      </c>
      <c r="FZ1339">
        <f t="shared" si="419"/>
        <v>0.62557077625570778</v>
      </c>
      <c r="GA1339">
        <f t="shared" si="420"/>
        <v>0.80365296803652975</v>
      </c>
      <c r="GB1339">
        <f t="shared" si="421"/>
        <v>0.22374429223744291</v>
      </c>
      <c r="GC1339">
        <f t="shared" si="422"/>
        <v>0.12352941176470589</v>
      </c>
      <c r="GD1339">
        <f t="shared" si="423"/>
        <v>5.4285714285714288</v>
      </c>
      <c r="GE1339">
        <f t="shared" si="424"/>
        <v>23.408624229979466</v>
      </c>
      <c r="GF1339">
        <f t="shared" si="425"/>
        <v>10.729927007299269</v>
      </c>
      <c r="GG1339">
        <f t="shared" si="426"/>
        <v>27.735849056603772</v>
      </c>
      <c r="GH1339">
        <f t="shared" si="427"/>
        <v>8.8744588744588737E-2</v>
      </c>
      <c r="GI1339">
        <f t="shared" si="428"/>
        <v>5.8490566037735843E-2</v>
      </c>
      <c r="GJ1339">
        <f t="shared" si="429"/>
        <v>0.43661971830985918</v>
      </c>
      <c r="GK1339">
        <f t="shared" si="430"/>
        <v>207.04225352112678</v>
      </c>
      <c r="GL1339">
        <f t="shared" si="431"/>
        <v>2.5849056603773586</v>
      </c>
      <c r="GM1339">
        <f t="shared" si="432"/>
        <v>0.13396226415094337</v>
      </c>
      <c r="GN1339">
        <f t="shared" si="433"/>
        <v>5.1824817518248169E-2</v>
      </c>
      <c r="GO1339">
        <f t="shared" si="434"/>
        <v>0.77840909090909094</v>
      </c>
      <c r="GP1339">
        <f t="shared" si="435"/>
        <v>1.0304374414385762</v>
      </c>
      <c r="GQ1339">
        <f>(EA1339/0.0735)/((DZ1339/0.195*(EB1339/0.295))^0.5)</f>
        <v>2.424575382980577</v>
      </c>
    </row>
    <row r="1340" spans="1:199">
      <c r="A1340" t="s">
        <v>6519</v>
      </c>
      <c r="B1340" t="s">
        <v>6639</v>
      </c>
      <c r="C1340" t="s">
        <v>7231</v>
      </c>
      <c r="D1340" t="s">
        <v>7223</v>
      </c>
      <c r="E1340" t="s">
        <v>7223</v>
      </c>
      <c r="F1340">
        <v>144</v>
      </c>
      <c r="G1340">
        <v>36</v>
      </c>
      <c r="H1340" t="s">
        <v>7403</v>
      </c>
      <c r="I1340" t="s">
        <v>6612</v>
      </c>
      <c r="J1340" t="s">
        <v>180</v>
      </c>
      <c r="K1340">
        <v>-20.071000000000002</v>
      </c>
      <c r="L1340">
        <v>-20.071000000000002</v>
      </c>
      <c r="M1340">
        <v>-176.137</v>
      </c>
      <c r="N1340">
        <v>-176.137</v>
      </c>
      <c r="O1340" t="s">
        <v>209</v>
      </c>
      <c r="P1340">
        <v>2677</v>
      </c>
      <c r="Q1340">
        <v>2677</v>
      </c>
      <c r="R1340" t="s">
        <v>6766</v>
      </c>
      <c r="S1340" t="s">
        <v>6641</v>
      </c>
      <c r="T1340" t="s">
        <v>7709</v>
      </c>
      <c r="X1340" t="s">
        <v>180</v>
      </c>
      <c r="Y1340" t="s">
        <v>180</v>
      </c>
      <c r="Z1340" t="s">
        <v>180</v>
      </c>
      <c r="AB1340" t="s">
        <v>180</v>
      </c>
      <c r="AC1340" t="s">
        <v>181</v>
      </c>
      <c r="AD1340" t="s">
        <v>180</v>
      </c>
      <c r="AE1340" t="s">
        <v>180</v>
      </c>
      <c r="AF1340" t="s">
        <v>180</v>
      </c>
      <c r="AG1340" t="s">
        <v>180</v>
      </c>
      <c r="AH1340" t="s">
        <v>6642</v>
      </c>
      <c r="AI1340">
        <v>51.23</v>
      </c>
      <c r="AJ1340">
        <v>1.04</v>
      </c>
      <c r="AK1340" t="s">
        <v>180</v>
      </c>
      <c r="AL1340">
        <v>14.34</v>
      </c>
      <c r="AM1340" t="s">
        <v>180</v>
      </c>
      <c r="AP1340">
        <v>10.42</v>
      </c>
      <c r="AQ1340">
        <v>11.99</v>
      </c>
      <c r="AR1340">
        <v>7.88</v>
      </c>
      <c r="AS1340">
        <v>0.18</v>
      </c>
      <c r="AT1340" t="s">
        <v>180</v>
      </c>
      <c r="AU1340">
        <v>3.6999999999999998E-2</v>
      </c>
      <c r="AV1340">
        <v>2.12</v>
      </c>
      <c r="AW1340">
        <v>5.6000000000000001E-2</v>
      </c>
      <c r="AX1340">
        <v>0.23899999999999999</v>
      </c>
      <c r="AY1340" t="s">
        <v>180</v>
      </c>
      <c r="AZ1340" t="s">
        <v>180</v>
      </c>
      <c r="BA1340">
        <v>99.293000000000006</v>
      </c>
      <c r="BC1340" t="s">
        <v>180</v>
      </c>
      <c r="BD1340" t="s">
        <v>180</v>
      </c>
      <c r="BE1340" t="s">
        <v>6767</v>
      </c>
      <c r="BF1340" t="s">
        <v>180</v>
      </c>
      <c r="BG1340" t="s">
        <v>180</v>
      </c>
      <c r="BH1340" t="s">
        <v>180</v>
      </c>
      <c r="BI1340" t="s">
        <v>180</v>
      </c>
      <c r="BK1340" t="s">
        <v>180</v>
      </c>
      <c r="BL1340" t="s">
        <v>180</v>
      </c>
      <c r="BN1340" t="s">
        <v>180</v>
      </c>
      <c r="BO1340" t="s">
        <v>180</v>
      </c>
      <c r="BP1340" t="s">
        <v>180</v>
      </c>
      <c r="BQ1340" t="s">
        <v>180</v>
      </c>
      <c r="BR1340" t="s">
        <v>180</v>
      </c>
      <c r="BS1340" t="s">
        <v>180</v>
      </c>
      <c r="BT1340" t="s">
        <v>180</v>
      </c>
      <c r="BU1340" t="s">
        <v>180</v>
      </c>
      <c r="BV1340" t="s">
        <v>180</v>
      </c>
      <c r="BW1340" t="s">
        <v>180</v>
      </c>
      <c r="BX1340" t="s">
        <v>180</v>
      </c>
      <c r="BY1340" t="s">
        <v>180</v>
      </c>
      <c r="BZ1340" t="s">
        <v>180</v>
      </c>
      <c r="CA1340">
        <v>6.16</v>
      </c>
      <c r="CD1340" t="s">
        <v>180</v>
      </c>
      <c r="CE1340" t="s">
        <v>180</v>
      </c>
      <c r="CG1340" t="s">
        <v>180</v>
      </c>
      <c r="CH1340" t="s">
        <v>180</v>
      </c>
      <c r="CI1340" t="s">
        <v>180</v>
      </c>
      <c r="CJ1340" t="s">
        <v>180</v>
      </c>
      <c r="CK1340" t="s">
        <v>180</v>
      </c>
      <c r="CM1340" t="s">
        <v>180</v>
      </c>
      <c r="CN1340" t="s">
        <v>180</v>
      </c>
      <c r="CO1340">
        <v>43.2</v>
      </c>
      <c r="CQ1340">
        <v>318</v>
      </c>
      <c r="CR1340">
        <v>197</v>
      </c>
      <c r="CS1340" t="s">
        <v>180</v>
      </c>
      <c r="CT1340" t="s">
        <v>180</v>
      </c>
      <c r="CU1340">
        <v>45.6</v>
      </c>
      <c r="CV1340">
        <v>74</v>
      </c>
      <c r="CW1340">
        <v>90</v>
      </c>
      <c r="CX1340">
        <v>82.9</v>
      </c>
      <c r="CY1340">
        <v>15.7</v>
      </c>
      <c r="CZ1340" t="s">
        <v>180</v>
      </c>
      <c r="DB1340" t="s">
        <v>180</v>
      </c>
      <c r="DC1340" t="s">
        <v>180</v>
      </c>
      <c r="DD1340">
        <v>0.68</v>
      </c>
      <c r="DE1340">
        <v>65</v>
      </c>
      <c r="DF1340">
        <v>28</v>
      </c>
      <c r="DG1340">
        <v>52.9</v>
      </c>
      <c r="DH1340">
        <v>0.79</v>
      </c>
      <c r="DJ1340" t="s">
        <v>180</v>
      </c>
      <c r="DK1340" t="s">
        <v>180</v>
      </c>
      <c r="DL1340" t="s">
        <v>180</v>
      </c>
      <c r="DM1340" t="s">
        <v>180</v>
      </c>
      <c r="DP1340">
        <v>0.55000000000000004</v>
      </c>
      <c r="DR1340" t="s">
        <v>180</v>
      </c>
      <c r="DS1340" t="s">
        <v>180</v>
      </c>
      <c r="DU1340">
        <v>5.8</v>
      </c>
      <c r="DV1340">
        <v>1.47</v>
      </c>
      <c r="DW1340">
        <v>5.16</v>
      </c>
      <c r="DX1340">
        <v>0.97</v>
      </c>
      <c r="DY1340">
        <v>5.67</v>
      </c>
      <c r="DZ1340">
        <v>2.16</v>
      </c>
      <c r="EA1340">
        <v>0.81</v>
      </c>
      <c r="EB1340">
        <v>0.63</v>
      </c>
      <c r="EC1340">
        <v>3.46</v>
      </c>
      <c r="ED1340">
        <v>4.41</v>
      </c>
      <c r="EE1340">
        <v>0.99</v>
      </c>
      <c r="EF1340">
        <v>2.87</v>
      </c>
      <c r="EH1340">
        <v>2.9</v>
      </c>
      <c r="EI1340">
        <v>0.46</v>
      </c>
      <c r="EJ1340">
        <v>1.53</v>
      </c>
      <c r="EK1340">
        <v>6.4000000000000001E-2</v>
      </c>
      <c r="EM1340" t="s">
        <v>180</v>
      </c>
      <c r="EN1340" t="s">
        <v>180</v>
      </c>
      <c r="EO1340" t="s">
        <v>180</v>
      </c>
      <c r="EP1340" t="s">
        <v>180</v>
      </c>
      <c r="EQ1340" t="s">
        <v>180</v>
      </c>
      <c r="ER1340" t="s">
        <v>180</v>
      </c>
      <c r="ES1340">
        <v>8.0000000000000002E-3</v>
      </c>
      <c r="ET1340">
        <v>0.33</v>
      </c>
      <c r="EV1340">
        <v>6.8000000000000005E-2</v>
      </c>
      <c r="EW1340">
        <v>2.1999999999999999E-2</v>
      </c>
      <c r="EY1340" t="s">
        <v>180</v>
      </c>
      <c r="EZ1340" t="s">
        <v>180</v>
      </c>
      <c r="FB1340" t="s">
        <v>180</v>
      </c>
      <c r="FD1340" t="s">
        <v>180</v>
      </c>
      <c r="FF1340" t="s">
        <v>180</v>
      </c>
      <c r="FH1340" t="s">
        <v>180</v>
      </c>
      <c r="FI1340" t="s">
        <v>180</v>
      </c>
      <c r="FJ1340" t="s">
        <v>180</v>
      </c>
      <c r="FK1340" t="s">
        <v>180</v>
      </c>
      <c r="FL1340" t="s">
        <v>180</v>
      </c>
      <c r="FM1340" t="s">
        <v>180</v>
      </c>
      <c r="FN1340" t="s">
        <v>180</v>
      </c>
      <c r="FP1340" t="s">
        <v>180</v>
      </c>
      <c r="FQ1340" t="s">
        <v>180</v>
      </c>
      <c r="FR1340" t="s">
        <v>180</v>
      </c>
      <c r="FS1340" t="s">
        <v>180</v>
      </c>
      <c r="FT1340" t="s">
        <v>180</v>
      </c>
      <c r="FU1340" t="s">
        <v>180</v>
      </c>
      <c r="FV1340" t="s">
        <v>6768</v>
      </c>
      <c r="FW1340" t="s">
        <v>180</v>
      </c>
      <c r="FX1340">
        <f t="shared" si="417"/>
        <v>0.27241379310344832</v>
      </c>
      <c r="FY1340">
        <f t="shared" si="418"/>
        <v>18.241379310344829</v>
      </c>
      <c r="FZ1340">
        <f t="shared" si="419"/>
        <v>0.50689655172413794</v>
      </c>
      <c r="GA1340">
        <f t="shared" si="420"/>
        <v>0.7448275862068966</v>
      </c>
      <c r="GB1340">
        <f t="shared" si="421"/>
        <v>0.21724137931034485</v>
      </c>
      <c r="GC1340">
        <f t="shared" si="422"/>
        <v>3.5576923076923075E-2</v>
      </c>
      <c r="GD1340">
        <f t="shared" si="423"/>
        <v>2.3214285714285716</v>
      </c>
      <c r="GE1340">
        <f t="shared" si="424"/>
        <v>11.463844797178131</v>
      </c>
      <c r="GF1340">
        <f t="shared" si="425"/>
        <v>3.9455782312925169</v>
      </c>
      <c r="GG1340">
        <f t="shared" si="426"/>
        <v>7.3417721518987333</v>
      </c>
      <c r="GH1340">
        <f t="shared" si="427"/>
        <v>6.3953488372093026E-2</v>
      </c>
      <c r="GI1340">
        <f t="shared" si="428"/>
        <v>2.7848101265822781E-2</v>
      </c>
      <c r="GJ1340">
        <f t="shared" si="429"/>
        <v>0.32352941176470584</v>
      </c>
      <c r="GK1340">
        <f t="shared" si="430"/>
        <v>85.294117647058812</v>
      </c>
      <c r="GL1340">
        <f t="shared" si="431"/>
        <v>1.860759493670886</v>
      </c>
      <c r="GM1340">
        <f t="shared" si="432"/>
        <v>8.6075949367088608E-2</v>
      </c>
      <c r="GN1340">
        <f t="shared" si="433"/>
        <v>4.6258503401360548E-2</v>
      </c>
      <c r="GO1340">
        <f t="shared" si="434"/>
        <v>0.68055555555555547</v>
      </c>
      <c r="GP1340">
        <f t="shared" si="435"/>
        <v>1.0400508388057927</v>
      </c>
      <c r="GQ1340">
        <f>(EA1340/0.0735)/((DZ1340/0.195*(EB1340/0.295))^0.5)</f>
        <v>2.2658379330050535</v>
      </c>
    </row>
    <row r="1341" spans="1:199">
      <c r="A1341" t="s">
        <v>6519</v>
      </c>
      <c r="B1341" t="s">
        <v>6639</v>
      </c>
      <c r="C1341" t="s">
        <v>7231</v>
      </c>
      <c r="D1341" t="s">
        <v>7223</v>
      </c>
      <c r="E1341" t="s">
        <v>7223</v>
      </c>
      <c r="F1341">
        <v>144</v>
      </c>
      <c r="G1341">
        <v>36</v>
      </c>
      <c r="H1341" t="s">
        <v>7403</v>
      </c>
      <c r="I1341" t="s">
        <v>6612</v>
      </c>
      <c r="J1341" t="s">
        <v>180</v>
      </c>
      <c r="K1341">
        <v>-20.082999999999998</v>
      </c>
      <c r="L1341">
        <v>-20.082999999999998</v>
      </c>
      <c r="M1341">
        <v>-176.136</v>
      </c>
      <c r="N1341">
        <v>-176.136</v>
      </c>
      <c r="O1341" t="s">
        <v>209</v>
      </c>
      <c r="P1341">
        <v>2681</v>
      </c>
      <c r="Q1341">
        <v>2681</v>
      </c>
      <c r="R1341" t="s">
        <v>6769</v>
      </c>
      <c r="S1341" t="s">
        <v>6641</v>
      </c>
      <c r="T1341" t="s">
        <v>7709</v>
      </c>
      <c r="X1341" t="s">
        <v>180</v>
      </c>
      <c r="Y1341" t="s">
        <v>180</v>
      </c>
      <c r="Z1341" t="s">
        <v>180</v>
      </c>
      <c r="AB1341" t="s">
        <v>180</v>
      </c>
      <c r="AC1341" t="s">
        <v>181</v>
      </c>
      <c r="AD1341" t="s">
        <v>180</v>
      </c>
      <c r="AE1341" t="s">
        <v>180</v>
      </c>
      <c r="AF1341" t="s">
        <v>180</v>
      </c>
      <c r="AG1341" t="s">
        <v>180</v>
      </c>
      <c r="AH1341" t="s">
        <v>6642</v>
      </c>
      <c r="AI1341">
        <v>50.94</v>
      </c>
      <c r="AJ1341">
        <v>0.96</v>
      </c>
      <c r="AK1341" t="s">
        <v>180</v>
      </c>
      <c r="AL1341">
        <v>15.51</v>
      </c>
      <c r="AM1341" t="s">
        <v>180</v>
      </c>
      <c r="AP1341">
        <v>9.43</v>
      </c>
      <c r="AQ1341">
        <v>11.82</v>
      </c>
      <c r="AR1341">
        <v>6.87</v>
      </c>
      <c r="AS1341">
        <v>0.19</v>
      </c>
      <c r="AT1341" t="s">
        <v>180</v>
      </c>
      <c r="AU1341">
        <v>0.11600000000000001</v>
      </c>
      <c r="AV1341">
        <v>2.2799999999999998</v>
      </c>
      <c r="AW1341">
        <v>7.5999999999999998E-2</v>
      </c>
      <c r="AX1341">
        <v>1.62</v>
      </c>
      <c r="AY1341" t="s">
        <v>180</v>
      </c>
      <c r="AZ1341" t="s">
        <v>180</v>
      </c>
      <c r="BA1341">
        <v>98.191999999999993</v>
      </c>
      <c r="BC1341" t="s">
        <v>180</v>
      </c>
      <c r="BD1341" t="s">
        <v>6770</v>
      </c>
      <c r="BE1341" t="s">
        <v>6771</v>
      </c>
      <c r="BF1341" t="s">
        <v>180</v>
      </c>
      <c r="BG1341" t="s">
        <v>180</v>
      </c>
      <c r="BH1341" t="s">
        <v>180</v>
      </c>
      <c r="BI1341" t="s">
        <v>180</v>
      </c>
      <c r="BK1341" t="s">
        <v>180</v>
      </c>
      <c r="BL1341" t="s">
        <v>6772</v>
      </c>
      <c r="BN1341" t="s">
        <v>180</v>
      </c>
      <c r="BO1341" t="s">
        <v>180</v>
      </c>
      <c r="BP1341" t="s">
        <v>180</v>
      </c>
      <c r="BQ1341" t="s">
        <v>180</v>
      </c>
      <c r="BR1341" t="s">
        <v>180</v>
      </c>
      <c r="BS1341" t="s">
        <v>180</v>
      </c>
      <c r="BT1341" t="s">
        <v>180</v>
      </c>
      <c r="BU1341" t="s">
        <v>180</v>
      </c>
      <c r="BV1341" t="s">
        <v>180</v>
      </c>
      <c r="BW1341" t="s">
        <v>180</v>
      </c>
      <c r="BX1341" t="s">
        <v>180</v>
      </c>
      <c r="BY1341" t="s">
        <v>180</v>
      </c>
      <c r="BZ1341" t="s">
        <v>180</v>
      </c>
      <c r="CA1341">
        <v>5.62</v>
      </c>
      <c r="CD1341" t="s">
        <v>180</v>
      </c>
      <c r="CE1341" t="s">
        <v>180</v>
      </c>
      <c r="CG1341" t="s">
        <v>180</v>
      </c>
      <c r="CH1341" t="s">
        <v>180</v>
      </c>
      <c r="CI1341" t="s">
        <v>180</v>
      </c>
      <c r="CJ1341" t="s">
        <v>180</v>
      </c>
      <c r="CK1341" t="s">
        <v>180</v>
      </c>
      <c r="CM1341" t="s">
        <v>180</v>
      </c>
      <c r="CN1341" t="s">
        <v>180</v>
      </c>
      <c r="CO1341">
        <v>40.1</v>
      </c>
      <c r="CQ1341">
        <v>299</v>
      </c>
      <c r="CR1341">
        <v>92</v>
      </c>
      <c r="CS1341" t="s">
        <v>180</v>
      </c>
      <c r="CT1341" t="s">
        <v>180</v>
      </c>
      <c r="CU1341">
        <v>39.799999999999997</v>
      </c>
      <c r="CV1341">
        <v>60</v>
      </c>
      <c r="CW1341">
        <v>76</v>
      </c>
      <c r="CX1341">
        <v>72.8</v>
      </c>
      <c r="CY1341">
        <v>13.5</v>
      </c>
      <c r="CZ1341" t="s">
        <v>180</v>
      </c>
      <c r="DB1341" t="s">
        <v>180</v>
      </c>
      <c r="DC1341" t="s">
        <v>180</v>
      </c>
      <c r="DD1341">
        <v>1.65</v>
      </c>
      <c r="DE1341">
        <v>126</v>
      </c>
      <c r="DF1341">
        <v>23.9</v>
      </c>
      <c r="DG1341">
        <v>48.7</v>
      </c>
      <c r="DH1341">
        <v>0.55000000000000004</v>
      </c>
      <c r="DJ1341" t="s">
        <v>180</v>
      </c>
      <c r="DK1341" t="s">
        <v>180</v>
      </c>
      <c r="DL1341" t="s">
        <v>180</v>
      </c>
      <c r="DM1341" t="s">
        <v>180</v>
      </c>
      <c r="DP1341">
        <v>0.5</v>
      </c>
      <c r="DR1341" t="s">
        <v>180</v>
      </c>
      <c r="DS1341" t="s">
        <v>180</v>
      </c>
      <c r="DT1341">
        <v>3.3000000000000002E-2</v>
      </c>
      <c r="DU1341">
        <v>15.5</v>
      </c>
      <c r="DV1341">
        <v>1.59</v>
      </c>
      <c r="DW1341">
        <v>5.4</v>
      </c>
      <c r="DX1341">
        <v>0.99</v>
      </c>
      <c r="DY1341">
        <v>5.65</v>
      </c>
      <c r="DZ1341">
        <v>2.02</v>
      </c>
      <c r="EA1341">
        <v>0.77</v>
      </c>
      <c r="EB1341">
        <v>0.55000000000000004</v>
      </c>
      <c r="EC1341">
        <v>3.04</v>
      </c>
      <c r="ED1341">
        <v>3.77</v>
      </c>
      <c r="EE1341">
        <v>0.84</v>
      </c>
      <c r="EF1341">
        <v>2.4300000000000002</v>
      </c>
      <c r="EH1341">
        <v>2.5099999999999998</v>
      </c>
      <c r="EI1341">
        <v>0.39</v>
      </c>
      <c r="EJ1341">
        <v>1.35</v>
      </c>
      <c r="EK1341">
        <v>4.9000000000000002E-2</v>
      </c>
      <c r="EM1341" t="s">
        <v>180</v>
      </c>
      <c r="EN1341" t="s">
        <v>180</v>
      </c>
      <c r="EO1341" t="s">
        <v>180</v>
      </c>
      <c r="EP1341" t="s">
        <v>180</v>
      </c>
      <c r="EQ1341" t="s">
        <v>180</v>
      </c>
      <c r="ER1341" t="s">
        <v>180</v>
      </c>
      <c r="ES1341">
        <v>2.1999999999999999E-2</v>
      </c>
      <c r="ET1341">
        <v>0.56000000000000005</v>
      </c>
      <c r="EV1341">
        <v>7.9000000000000001E-2</v>
      </c>
      <c r="EW1341">
        <v>3.3000000000000002E-2</v>
      </c>
      <c r="EY1341" t="s">
        <v>180</v>
      </c>
      <c r="EZ1341" t="s">
        <v>180</v>
      </c>
      <c r="FB1341" t="s">
        <v>180</v>
      </c>
      <c r="FD1341" t="s">
        <v>180</v>
      </c>
      <c r="FF1341" t="s">
        <v>180</v>
      </c>
      <c r="FH1341" t="s">
        <v>180</v>
      </c>
      <c r="FI1341" t="s">
        <v>180</v>
      </c>
      <c r="FJ1341" t="s">
        <v>180</v>
      </c>
      <c r="FK1341" t="s">
        <v>180</v>
      </c>
      <c r="FL1341" t="s">
        <v>180</v>
      </c>
      <c r="FM1341" t="s">
        <v>180</v>
      </c>
      <c r="FN1341" t="s">
        <v>180</v>
      </c>
      <c r="FP1341" t="s">
        <v>180</v>
      </c>
      <c r="FQ1341" t="s">
        <v>180</v>
      </c>
      <c r="FR1341" t="s">
        <v>180</v>
      </c>
      <c r="FS1341" t="s">
        <v>180</v>
      </c>
      <c r="FT1341" t="s">
        <v>180</v>
      </c>
      <c r="FU1341" t="s">
        <v>180</v>
      </c>
      <c r="FV1341" t="s">
        <v>6773</v>
      </c>
      <c r="FW1341" t="s">
        <v>180</v>
      </c>
      <c r="FX1341">
        <f t="shared" si="417"/>
        <v>0.21912350597609564</v>
      </c>
      <c r="FY1341">
        <f t="shared" si="418"/>
        <v>19.402390438247014</v>
      </c>
      <c r="FZ1341">
        <f t="shared" si="419"/>
        <v>0.63346613545816743</v>
      </c>
      <c r="GA1341">
        <f t="shared" si="420"/>
        <v>0.80478087649402397</v>
      </c>
      <c r="GB1341">
        <f t="shared" si="421"/>
        <v>0.21912350597609564</v>
      </c>
      <c r="GC1341">
        <f t="shared" si="422"/>
        <v>0.12083333333333335</v>
      </c>
      <c r="GD1341">
        <f t="shared" si="423"/>
        <v>5.2719665271966534</v>
      </c>
      <c r="GE1341">
        <f t="shared" si="424"/>
        <v>22.30088495575221</v>
      </c>
      <c r="GF1341">
        <f t="shared" si="425"/>
        <v>9.7484276729559749</v>
      </c>
      <c r="GG1341">
        <f t="shared" si="426"/>
        <v>28.18181818181818</v>
      </c>
      <c r="GH1341">
        <f t="shared" si="427"/>
        <v>0.1037037037037037</v>
      </c>
      <c r="GI1341">
        <f t="shared" si="428"/>
        <v>0.06</v>
      </c>
      <c r="GJ1341">
        <f t="shared" si="429"/>
        <v>0.41772151898734178</v>
      </c>
      <c r="GK1341">
        <f t="shared" si="430"/>
        <v>196.20253164556962</v>
      </c>
      <c r="GL1341">
        <f t="shared" si="431"/>
        <v>2.8909090909090907</v>
      </c>
      <c r="GM1341">
        <f t="shared" si="432"/>
        <v>0.14363636363636362</v>
      </c>
      <c r="GN1341">
        <f t="shared" si="433"/>
        <v>4.9685534591194964E-2</v>
      </c>
      <c r="GO1341">
        <f t="shared" si="434"/>
        <v>0.78712871287128716</v>
      </c>
      <c r="GP1341">
        <f t="shared" si="435"/>
        <v>1.0359218700316166</v>
      </c>
      <c r="GQ1341">
        <f>(EA1341/0.0735)/((DZ1341/0.195*(EB1341/0.295))^0.5)</f>
        <v>2.3838266479420311</v>
      </c>
    </row>
    <row r="1342" spans="1:199">
      <c r="A1342" t="s">
        <v>6519</v>
      </c>
      <c r="B1342" t="s">
        <v>6639</v>
      </c>
      <c r="C1342" t="s">
        <v>7231</v>
      </c>
      <c r="D1342" t="s">
        <v>7223</v>
      </c>
      <c r="E1342" t="s">
        <v>7223</v>
      </c>
      <c r="F1342">
        <v>144</v>
      </c>
      <c r="G1342">
        <v>36</v>
      </c>
      <c r="H1342" t="s">
        <v>7403</v>
      </c>
      <c r="I1342" t="s">
        <v>6612</v>
      </c>
      <c r="J1342" t="s">
        <v>180</v>
      </c>
      <c r="K1342">
        <v>-20.085000000000001</v>
      </c>
      <c r="L1342">
        <v>-20.085000000000001</v>
      </c>
      <c r="M1342">
        <v>-176.14099999999999</v>
      </c>
      <c r="N1342">
        <v>-176.14099999999999</v>
      </c>
      <c r="O1342" t="s">
        <v>209</v>
      </c>
      <c r="P1342">
        <v>2683</v>
      </c>
      <c r="Q1342">
        <v>2683</v>
      </c>
      <c r="R1342" t="s">
        <v>6774</v>
      </c>
      <c r="S1342" t="s">
        <v>6641</v>
      </c>
      <c r="T1342" t="s">
        <v>7709</v>
      </c>
      <c r="X1342" t="s">
        <v>180</v>
      </c>
      <c r="Y1342" t="s">
        <v>180</v>
      </c>
      <c r="Z1342" t="s">
        <v>180</v>
      </c>
      <c r="AB1342" t="s">
        <v>180</v>
      </c>
      <c r="AC1342" t="s">
        <v>181</v>
      </c>
      <c r="AD1342" t="s">
        <v>180</v>
      </c>
      <c r="AE1342" t="s">
        <v>180</v>
      </c>
      <c r="AF1342" t="s">
        <v>180</v>
      </c>
      <c r="AG1342" t="s">
        <v>180</v>
      </c>
      <c r="AH1342" t="s">
        <v>6642</v>
      </c>
      <c r="AI1342">
        <v>51.12</v>
      </c>
      <c r="AJ1342">
        <v>1.06</v>
      </c>
      <c r="AK1342" t="s">
        <v>180</v>
      </c>
      <c r="AL1342">
        <v>14.47</v>
      </c>
      <c r="AM1342" t="s">
        <v>180</v>
      </c>
      <c r="AP1342">
        <v>10.27</v>
      </c>
      <c r="AQ1342">
        <v>12.39</v>
      </c>
      <c r="AR1342">
        <v>7.88</v>
      </c>
      <c r="AS1342">
        <v>0.21</v>
      </c>
      <c r="AT1342" t="s">
        <v>180</v>
      </c>
      <c r="AU1342">
        <v>3.4000000000000002E-2</v>
      </c>
      <c r="AV1342">
        <v>2.2400000000000002</v>
      </c>
      <c r="AW1342">
        <v>5.5E-2</v>
      </c>
      <c r="AX1342">
        <v>0.221</v>
      </c>
      <c r="AY1342" t="s">
        <v>180</v>
      </c>
      <c r="AZ1342" t="s">
        <v>180</v>
      </c>
      <c r="BA1342">
        <v>99.728999999999999</v>
      </c>
      <c r="BC1342" t="s">
        <v>180</v>
      </c>
      <c r="BD1342" t="s">
        <v>180</v>
      </c>
      <c r="BE1342" t="s">
        <v>180</v>
      </c>
      <c r="BF1342" t="s">
        <v>180</v>
      </c>
      <c r="BG1342" t="s">
        <v>180</v>
      </c>
      <c r="BH1342" t="s">
        <v>180</v>
      </c>
      <c r="BI1342" t="s">
        <v>180</v>
      </c>
      <c r="BK1342" t="s">
        <v>180</v>
      </c>
      <c r="BL1342" t="s">
        <v>180</v>
      </c>
      <c r="BN1342" t="s">
        <v>180</v>
      </c>
      <c r="BO1342" t="s">
        <v>180</v>
      </c>
      <c r="BP1342" t="s">
        <v>180</v>
      </c>
      <c r="BQ1342" t="s">
        <v>180</v>
      </c>
      <c r="BR1342" t="s">
        <v>180</v>
      </c>
      <c r="BS1342" t="s">
        <v>180</v>
      </c>
      <c r="BT1342" t="s">
        <v>180</v>
      </c>
      <c r="BU1342" t="s">
        <v>180</v>
      </c>
      <c r="BV1342" t="s">
        <v>180</v>
      </c>
      <c r="BW1342" t="s">
        <v>180</v>
      </c>
      <c r="BX1342" t="s">
        <v>180</v>
      </c>
      <c r="BY1342" t="s">
        <v>180</v>
      </c>
      <c r="BZ1342" t="s">
        <v>180</v>
      </c>
      <c r="CA1342">
        <v>5.79</v>
      </c>
      <c r="CD1342" t="s">
        <v>180</v>
      </c>
      <c r="CE1342" t="s">
        <v>180</v>
      </c>
      <c r="CG1342" t="s">
        <v>180</v>
      </c>
      <c r="CH1342" t="s">
        <v>180</v>
      </c>
      <c r="CI1342" t="s">
        <v>180</v>
      </c>
      <c r="CJ1342" t="s">
        <v>180</v>
      </c>
      <c r="CK1342" t="s">
        <v>180</v>
      </c>
      <c r="CM1342" t="s">
        <v>180</v>
      </c>
      <c r="CN1342" t="s">
        <v>180</v>
      </c>
      <c r="CO1342">
        <v>45.5</v>
      </c>
      <c r="CQ1342">
        <v>291</v>
      </c>
      <c r="CR1342">
        <v>299</v>
      </c>
      <c r="CS1342" t="s">
        <v>180</v>
      </c>
      <c r="CT1342" t="s">
        <v>180</v>
      </c>
      <c r="CU1342">
        <v>44.2</v>
      </c>
      <c r="CV1342">
        <v>82</v>
      </c>
      <c r="CW1342">
        <v>95</v>
      </c>
      <c r="CX1342">
        <v>77.7</v>
      </c>
      <c r="CY1342">
        <v>12.1</v>
      </c>
      <c r="CZ1342" t="s">
        <v>180</v>
      </c>
      <c r="DB1342" t="s">
        <v>180</v>
      </c>
      <c r="DC1342" t="s">
        <v>180</v>
      </c>
      <c r="DD1342">
        <v>0.55000000000000004</v>
      </c>
      <c r="DE1342">
        <v>66</v>
      </c>
      <c r="DF1342">
        <v>28</v>
      </c>
      <c r="DG1342">
        <v>53.7</v>
      </c>
      <c r="DH1342">
        <v>0.79</v>
      </c>
      <c r="DJ1342" t="s">
        <v>180</v>
      </c>
      <c r="DK1342" t="s">
        <v>180</v>
      </c>
      <c r="DL1342" t="s">
        <v>180</v>
      </c>
      <c r="DM1342" t="s">
        <v>180</v>
      </c>
      <c r="DP1342">
        <v>0.6</v>
      </c>
      <c r="DR1342" t="s">
        <v>180</v>
      </c>
      <c r="DS1342" t="s">
        <v>180</v>
      </c>
      <c r="DT1342">
        <v>8.0000000000000002E-3</v>
      </c>
      <c r="DU1342">
        <v>5.0999999999999996</v>
      </c>
      <c r="DV1342">
        <v>1.41</v>
      </c>
      <c r="DW1342">
        <v>5.08</v>
      </c>
      <c r="DX1342">
        <v>0.96</v>
      </c>
      <c r="DY1342">
        <v>5.75</v>
      </c>
      <c r="DZ1342">
        <v>2.2200000000000002</v>
      </c>
      <c r="EA1342">
        <v>0.84</v>
      </c>
      <c r="EB1342">
        <v>0.64</v>
      </c>
      <c r="EC1342">
        <v>3.52</v>
      </c>
      <c r="ED1342">
        <v>4.47</v>
      </c>
      <c r="EE1342">
        <v>0.99</v>
      </c>
      <c r="EF1342">
        <v>2.9</v>
      </c>
      <c r="EH1342">
        <v>2.89</v>
      </c>
      <c r="EI1342">
        <v>0.46</v>
      </c>
      <c r="EJ1342">
        <v>1.55</v>
      </c>
      <c r="EK1342">
        <v>6.3E-2</v>
      </c>
      <c r="EM1342" t="s">
        <v>180</v>
      </c>
      <c r="EN1342" t="s">
        <v>180</v>
      </c>
      <c r="EO1342" t="s">
        <v>180</v>
      </c>
      <c r="EP1342" t="s">
        <v>180</v>
      </c>
      <c r="EQ1342" t="s">
        <v>180</v>
      </c>
      <c r="ER1342" t="s">
        <v>180</v>
      </c>
      <c r="ES1342">
        <v>8.9999999999999993E-3</v>
      </c>
      <c r="ET1342">
        <v>0.39</v>
      </c>
      <c r="EV1342">
        <v>5.8999999999999997E-2</v>
      </c>
      <c r="EW1342">
        <v>1.7000000000000001E-2</v>
      </c>
      <c r="EY1342" t="s">
        <v>180</v>
      </c>
      <c r="EZ1342" t="s">
        <v>180</v>
      </c>
      <c r="FB1342" t="s">
        <v>180</v>
      </c>
      <c r="FD1342" t="s">
        <v>180</v>
      </c>
      <c r="FF1342" t="s">
        <v>180</v>
      </c>
      <c r="FH1342" t="s">
        <v>180</v>
      </c>
      <c r="FI1342" t="s">
        <v>180</v>
      </c>
      <c r="FJ1342" t="s">
        <v>180</v>
      </c>
      <c r="FK1342" t="s">
        <v>180</v>
      </c>
      <c r="FL1342" t="s">
        <v>180</v>
      </c>
      <c r="FM1342" t="s">
        <v>180</v>
      </c>
      <c r="FN1342" t="s">
        <v>180</v>
      </c>
      <c r="FP1342" t="s">
        <v>180</v>
      </c>
      <c r="FQ1342" t="s">
        <v>180</v>
      </c>
      <c r="FR1342" t="s">
        <v>180</v>
      </c>
      <c r="FS1342" t="s">
        <v>180</v>
      </c>
      <c r="FT1342" t="s">
        <v>180</v>
      </c>
      <c r="FU1342" t="s">
        <v>180</v>
      </c>
      <c r="FV1342" t="s">
        <v>6775</v>
      </c>
      <c r="FW1342" t="s">
        <v>180</v>
      </c>
      <c r="FX1342">
        <f t="shared" si="417"/>
        <v>0.27335640138408307</v>
      </c>
      <c r="FY1342">
        <f t="shared" si="418"/>
        <v>18.581314878892734</v>
      </c>
      <c r="FZ1342">
        <f t="shared" si="419"/>
        <v>0.48788927335640131</v>
      </c>
      <c r="GA1342">
        <f t="shared" si="420"/>
        <v>0.76816608996539792</v>
      </c>
      <c r="GB1342">
        <f t="shared" si="421"/>
        <v>0.22145328719723184</v>
      </c>
      <c r="GC1342">
        <f t="shared" si="422"/>
        <v>3.2075471698113207E-2</v>
      </c>
      <c r="GD1342">
        <f t="shared" si="423"/>
        <v>2.3571428571428572</v>
      </c>
      <c r="GE1342">
        <f t="shared" si="424"/>
        <v>11.478260869565217</v>
      </c>
      <c r="GF1342">
        <f t="shared" si="425"/>
        <v>3.6170212765957448</v>
      </c>
      <c r="GG1342">
        <f t="shared" si="426"/>
        <v>6.4556962025316444</v>
      </c>
      <c r="GH1342">
        <f t="shared" si="427"/>
        <v>7.6771653543307089E-2</v>
      </c>
      <c r="GI1342">
        <f t="shared" si="428"/>
        <v>2.1518987341772152E-2</v>
      </c>
      <c r="GJ1342">
        <f t="shared" si="429"/>
        <v>0.28813559322033899</v>
      </c>
      <c r="GK1342">
        <f t="shared" si="430"/>
        <v>86.440677966101688</v>
      </c>
      <c r="GL1342">
        <f t="shared" si="431"/>
        <v>1.7848101265822782</v>
      </c>
      <c r="GM1342">
        <f t="shared" si="432"/>
        <v>7.4683544303797464E-2</v>
      </c>
      <c r="GN1342">
        <f t="shared" si="433"/>
        <v>4.1843971631205672E-2</v>
      </c>
      <c r="GO1342">
        <f t="shared" si="434"/>
        <v>0.63513513513513509</v>
      </c>
      <c r="GP1342">
        <f t="shared" si="435"/>
        <v>1.0509158470096513</v>
      </c>
      <c r="GQ1342">
        <f>(EA1342/0.0735)/((DZ1342/0.195*(EB1342/0.295))^0.5)</f>
        <v>2.299607870839055</v>
      </c>
    </row>
    <row r="1343" spans="1:199">
      <c r="A1343" t="s">
        <v>6519</v>
      </c>
      <c r="B1343" t="s">
        <v>6639</v>
      </c>
      <c r="C1343" t="s">
        <v>7231</v>
      </c>
      <c r="D1343" t="s">
        <v>7223</v>
      </c>
      <c r="E1343" t="s">
        <v>7223</v>
      </c>
      <c r="F1343">
        <v>144</v>
      </c>
      <c r="G1343">
        <v>36</v>
      </c>
      <c r="H1343" t="s">
        <v>7403</v>
      </c>
      <c r="I1343" t="s">
        <v>6612</v>
      </c>
      <c r="J1343" t="s">
        <v>180</v>
      </c>
      <c r="K1343">
        <v>-20.096</v>
      </c>
      <c r="L1343">
        <v>-20.096</v>
      </c>
      <c r="M1343">
        <v>-176.13300000000001</v>
      </c>
      <c r="N1343">
        <v>-176.13300000000001</v>
      </c>
      <c r="O1343" t="s">
        <v>209</v>
      </c>
      <c r="P1343">
        <v>2684</v>
      </c>
      <c r="Q1343">
        <v>2684</v>
      </c>
      <c r="R1343" t="s">
        <v>6776</v>
      </c>
      <c r="S1343" t="s">
        <v>6641</v>
      </c>
      <c r="T1343" t="s">
        <v>7709</v>
      </c>
      <c r="X1343" t="s">
        <v>180</v>
      </c>
      <c r="Y1343" t="s">
        <v>180</v>
      </c>
      <c r="Z1343" t="s">
        <v>180</v>
      </c>
      <c r="AB1343" t="s">
        <v>180</v>
      </c>
      <c r="AC1343" t="s">
        <v>181</v>
      </c>
      <c r="AD1343" t="s">
        <v>180</v>
      </c>
      <c r="AE1343" t="s">
        <v>180</v>
      </c>
      <c r="AF1343" t="s">
        <v>180</v>
      </c>
      <c r="AG1343" t="s">
        <v>180</v>
      </c>
      <c r="AH1343" t="s">
        <v>6642</v>
      </c>
      <c r="AI1343">
        <v>50.53</v>
      </c>
      <c r="AJ1343">
        <v>0.74</v>
      </c>
      <c r="AK1343" t="s">
        <v>180</v>
      </c>
      <c r="AL1343">
        <v>15.73</v>
      </c>
      <c r="AM1343" t="s">
        <v>180</v>
      </c>
      <c r="AP1343">
        <v>8.1199999999999992</v>
      </c>
      <c r="AQ1343">
        <v>12.82</v>
      </c>
      <c r="AR1343">
        <v>8.4700000000000006</v>
      </c>
      <c r="AS1343">
        <v>0.14000000000000001</v>
      </c>
      <c r="AT1343" t="s">
        <v>180</v>
      </c>
      <c r="AU1343">
        <v>8.7999999999999995E-2</v>
      </c>
      <c r="AV1343">
        <v>1.71</v>
      </c>
      <c r="AW1343">
        <v>7.1999999999999995E-2</v>
      </c>
      <c r="AX1343">
        <v>1.5740000000000001</v>
      </c>
      <c r="AY1343" t="s">
        <v>180</v>
      </c>
      <c r="AZ1343" t="s">
        <v>180</v>
      </c>
      <c r="BA1343">
        <v>98.419999999999987</v>
      </c>
      <c r="BC1343" t="s">
        <v>180</v>
      </c>
      <c r="BD1343" t="s">
        <v>6652</v>
      </c>
      <c r="BE1343" t="s">
        <v>6777</v>
      </c>
      <c r="BF1343" t="s">
        <v>180</v>
      </c>
      <c r="BG1343" t="s">
        <v>180</v>
      </c>
      <c r="BH1343" t="s">
        <v>180</v>
      </c>
      <c r="BI1343" t="s">
        <v>180</v>
      </c>
      <c r="BK1343" t="s">
        <v>180</v>
      </c>
      <c r="BL1343" t="s">
        <v>6778</v>
      </c>
      <c r="BN1343" t="s">
        <v>180</v>
      </c>
      <c r="BO1343" t="s">
        <v>180</v>
      </c>
      <c r="BP1343" t="s">
        <v>180</v>
      </c>
      <c r="BQ1343" t="s">
        <v>180</v>
      </c>
      <c r="BR1343" t="s">
        <v>180</v>
      </c>
      <c r="BS1343" t="s">
        <v>180</v>
      </c>
      <c r="BT1343" t="s">
        <v>180</v>
      </c>
      <c r="BU1343" t="s">
        <v>180</v>
      </c>
      <c r="BV1343" t="s">
        <v>180</v>
      </c>
      <c r="BW1343" t="s">
        <v>180</v>
      </c>
      <c r="BX1343" t="s">
        <v>180</v>
      </c>
      <c r="BY1343" t="s">
        <v>180</v>
      </c>
      <c r="BZ1343" t="s">
        <v>180</v>
      </c>
      <c r="CA1343">
        <v>4.5199999999999996</v>
      </c>
      <c r="CD1343" t="s">
        <v>180</v>
      </c>
      <c r="CE1343" t="s">
        <v>180</v>
      </c>
      <c r="CG1343" t="s">
        <v>180</v>
      </c>
      <c r="CH1343" t="s">
        <v>180</v>
      </c>
      <c r="CI1343" t="s">
        <v>180</v>
      </c>
      <c r="CJ1343" t="s">
        <v>180</v>
      </c>
      <c r="CK1343" t="s">
        <v>180</v>
      </c>
      <c r="CM1343" t="s">
        <v>180</v>
      </c>
      <c r="CN1343" t="s">
        <v>180</v>
      </c>
      <c r="CO1343">
        <v>39.6</v>
      </c>
      <c r="CQ1343">
        <v>249</v>
      </c>
      <c r="CR1343">
        <v>403</v>
      </c>
      <c r="CS1343" t="s">
        <v>180</v>
      </c>
      <c r="CT1343" t="s">
        <v>180</v>
      </c>
      <c r="CU1343">
        <v>42.9</v>
      </c>
      <c r="CV1343">
        <v>136</v>
      </c>
      <c r="CW1343">
        <v>92</v>
      </c>
      <c r="CX1343">
        <v>61.7</v>
      </c>
      <c r="CY1343">
        <v>13.3</v>
      </c>
      <c r="CZ1343" t="s">
        <v>180</v>
      </c>
      <c r="DB1343" t="s">
        <v>180</v>
      </c>
      <c r="DC1343" t="s">
        <v>180</v>
      </c>
      <c r="DD1343">
        <v>1.1599999999999999</v>
      </c>
      <c r="DE1343">
        <v>97</v>
      </c>
      <c r="DF1343">
        <v>18.399999999999999</v>
      </c>
      <c r="DG1343">
        <v>35</v>
      </c>
      <c r="DH1343">
        <v>0.47</v>
      </c>
      <c r="DJ1343" t="s">
        <v>180</v>
      </c>
      <c r="DK1343" t="s">
        <v>180</v>
      </c>
      <c r="DL1343" t="s">
        <v>180</v>
      </c>
      <c r="DM1343" t="s">
        <v>180</v>
      </c>
      <c r="DP1343">
        <v>0.35</v>
      </c>
      <c r="DR1343" t="s">
        <v>180</v>
      </c>
      <c r="DS1343" t="s">
        <v>180</v>
      </c>
      <c r="DT1343">
        <v>0.03</v>
      </c>
      <c r="DU1343">
        <v>14.2</v>
      </c>
      <c r="DV1343">
        <v>1.1100000000000001</v>
      </c>
      <c r="DW1343">
        <v>3.73</v>
      </c>
      <c r="DX1343">
        <v>0.71</v>
      </c>
      <c r="DY1343">
        <v>4.05</v>
      </c>
      <c r="DZ1343">
        <v>1.49</v>
      </c>
      <c r="EA1343">
        <v>0.59</v>
      </c>
      <c r="EB1343">
        <v>0.43</v>
      </c>
      <c r="EC1343">
        <v>2.34</v>
      </c>
      <c r="ED1343">
        <v>2.94</v>
      </c>
      <c r="EE1343">
        <v>0.65</v>
      </c>
      <c r="EF1343">
        <v>1.87</v>
      </c>
      <c r="EH1343">
        <v>2.0099999999999998</v>
      </c>
      <c r="EI1343">
        <v>0.3</v>
      </c>
      <c r="EJ1343">
        <v>1.02</v>
      </c>
      <c r="EK1343">
        <v>4.2000000000000003E-2</v>
      </c>
      <c r="EM1343" t="s">
        <v>180</v>
      </c>
      <c r="EN1343" t="s">
        <v>180</v>
      </c>
      <c r="EO1343" t="s">
        <v>180</v>
      </c>
      <c r="EP1343" t="s">
        <v>180</v>
      </c>
      <c r="EQ1343" t="s">
        <v>180</v>
      </c>
      <c r="ER1343" t="s">
        <v>180</v>
      </c>
      <c r="ES1343">
        <v>1.6E-2</v>
      </c>
      <c r="ET1343">
        <v>0.51</v>
      </c>
      <c r="EV1343">
        <v>5.3999999999999999E-2</v>
      </c>
      <c r="EW1343">
        <v>2.7E-2</v>
      </c>
      <c r="EY1343" t="s">
        <v>180</v>
      </c>
      <c r="EZ1343" t="s">
        <v>180</v>
      </c>
      <c r="FB1343" t="s">
        <v>180</v>
      </c>
      <c r="FD1343" t="s">
        <v>180</v>
      </c>
      <c r="FF1343" t="s">
        <v>180</v>
      </c>
      <c r="FH1343" t="s">
        <v>180</v>
      </c>
      <c r="FI1343" t="s">
        <v>180</v>
      </c>
      <c r="FJ1343" t="s">
        <v>180</v>
      </c>
      <c r="FK1343" t="s">
        <v>180</v>
      </c>
      <c r="FL1343" t="s">
        <v>180</v>
      </c>
      <c r="FM1343" t="s">
        <v>180</v>
      </c>
      <c r="FN1343" t="s">
        <v>180</v>
      </c>
      <c r="FP1343" t="s">
        <v>180</v>
      </c>
      <c r="FQ1343" t="s">
        <v>180</v>
      </c>
      <c r="FR1343" t="s">
        <v>180</v>
      </c>
      <c r="FS1343" t="s">
        <v>180</v>
      </c>
      <c r="FT1343" t="s">
        <v>180</v>
      </c>
      <c r="FU1343" t="s">
        <v>180</v>
      </c>
      <c r="FV1343" t="s">
        <v>6779</v>
      </c>
      <c r="FW1343" t="s">
        <v>180</v>
      </c>
      <c r="FX1343">
        <f t="shared" si="417"/>
        <v>0.2338308457711443</v>
      </c>
      <c r="FY1343">
        <f t="shared" si="418"/>
        <v>17.412935323383085</v>
      </c>
      <c r="FZ1343">
        <f t="shared" si="419"/>
        <v>0.5522388059701494</v>
      </c>
      <c r="GA1343">
        <f t="shared" si="420"/>
        <v>0.74129353233830853</v>
      </c>
      <c r="GB1343">
        <f t="shared" si="421"/>
        <v>0.21393034825870649</v>
      </c>
      <c r="GC1343">
        <f t="shared" si="422"/>
        <v>0.11891891891891891</v>
      </c>
      <c r="GD1343">
        <f t="shared" si="423"/>
        <v>5.2717391304347831</v>
      </c>
      <c r="GE1343">
        <f t="shared" si="424"/>
        <v>23.950617283950617</v>
      </c>
      <c r="GF1343">
        <f t="shared" si="425"/>
        <v>12.792792792792792</v>
      </c>
      <c r="GG1343">
        <f t="shared" si="426"/>
        <v>30.212765957446809</v>
      </c>
      <c r="GH1343">
        <f t="shared" si="427"/>
        <v>0.13672922252010725</v>
      </c>
      <c r="GI1343">
        <f t="shared" si="428"/>
        <v>5.7446808510638298E-2</v>
      </c>
      <c r="GJ1343">
        <f t="shared" si="429"/>
        <v>0.5</v>
      </c>
      <c r="GK1343">
        <f t="shared" si="430"/>
        <v>262.96296296296293</v>
      </c>
      <c r="GL1343">
        <f t="shared" si="431"/>
        <v>2.3617021276595747</v>
      </c>
      <c r="GM1343">
        <f t="shared" si="432"/>
        <v>0.1148936170212766</v>
      </c>
      <c r="GN1343">
        <f t="shared" si="433"/>
        <v>4.8648648648648644E-2</v>
      </c>
      <c r="GO1343">
        <f t="shared" si="434"/>
        <v>0.74496644295302017</v>
      </c>
      <c r="GP1343">
        <f t="shared" si="435"/>
        <v>1.0112710379215797</v>
      </c>
      <c r="GQ1343">
        <f>(EA1343/0.0735)/((DZ1343/0.195*(EB1343/0.295))^0.5)</f>
        <v>2.4052799120192216</v>
      </c>
    </row>
    <row r="1344" spans="1:199">
      <c r="A1344" t="s">
        <v>6519</v>
      </c>
      <c r="B1344" t="s">
        <v>6639</v>
      </c>
      <c r="C1344" t="s">
        <v>7231</v>
      </c>
      <c r="D1344" t="s">
        <v>7223</v>
      </c>
      <c r="E1344" t="s">
        <v>7223</v>
      </c>
      <c r="F1344">
        <v>144</v>
      </c>
      <c r="G1344">
        <v>36</v>
      </c>
      <c r="H1344" t="s">
        <v>7403</v>
      </c>
      <c r="I1344" t="s">
        <v>6612</v>
      </c>
      <c r="J1344" t="s">
        <v>180</v>
      </c>
      <c r="K1344">
        <v>-20.103999999999999</v>
      </c>
      <c r="L1344">
        <v>-20.103999999999999</v>
      </c>
      <c r="M1344">
        <v>-176.14</v>
      </c>
      <c r="N1344">
        <v>-176.14</v>
      </c>
      <c r="O1344" t="s">
        <v>209</v>
      </c>
      <c r="P1344">
        <v>2663</v>
      </c>
      <c r="Q1344">
        <v>2663</v>
      </c>
      <c r="R1344" t="s">
        <v>6780</v>
      </c>
      <c r="S1344" t="s">
        <v>6641</v>
      </c>
      <c r="T1344" t="s">
        <v>7709</v>
      </c>
      <c r="X1344" t="s">
        <v>180</v>
      </c>
      <c r="Y1344" t="s">
        <v>180</v>
      </c>
      <c r="Z1344" t="s">
        <v>180</v>
      </c>
      <c r="AB1344" t="s">
        <v>180</v>
      </c>
      <c r="AC1344" t="s">
        <v>181</v>
      </c>
      <c r="AD1344" t="s">
        <v>180</v>
      </c>
      <c r="AE1344" t="s">
        <v>180</v>
      </c>
      <c r="AF1344" t="s">
        <v>180</v>
      </c>
      <c r="AG1344" t="s">
        <v>180</v>
      </c>
      <c r="AH1344" t="s">
        <v>6642</v>
      </c>
      <c r="AI1344">
        <v>50.49</v>
      </c>
      <c r="AJ1344">
        <v>0.8</v>
      </c>
      <c r="AK1344" t="s">
        <v>180</v>
      </c>
      <c r="AL1344">
        <v>15.62</v>
      </c>
      <c r="AM1344" t="s">
        <v>180</v>
      </c>
      <c r="AP1344">
        <v>8.6300000000000008</v>
      </c>
      <c r="AQ1344">
        <v>12.66</v>
      </c>
      <c r="AR1344">
        <v>8.2799999999999994</v>
      </c>
      <c r="AS1344">
        <v>0.16</v>
      </c>
      <c r="AT1344" t="s">
        <v>180</v>
      </c>
      <c r="AU1344">
        <v>7.1999999999999995E-2</v>
      </c>
      <c r="AV1344">
        <v>1.9</v>
      </c>
      <c r="AW1344">
        <v>5.8999999999999997E-2</v>
      </c>
      <c r="AX1344">
        <v>1.175</v>
      </c>
      <c r="AY1344" t="s">
        <v>180</v>
      </c>
      <c r="AZ1344" t="s">
        <v>180</v>
      </c>
      <c r="BA1344">
        <v>98.670999999999992</v>
      </c>
      <c r="BC1344" t="s">
        <v>180</v>
      </c>
      <c r="BD1344" t="s">
        <v>2439</v>
      </c>
      <c r="BE1344" t="s">
        <v>6781</v>
      </c>
      <c r="BF1344" t="s">
        <v>180</v>
      </c>
      <c r="BG1344" t="s">
        <v>180</v>
      </c>
      <c r="BH1344" t="s">
        <v>180</v>
      </c>
      <c r="BI1344" t="s">
        <v>180</v>
      </c>
      <c r="BK1344" t="s">
        <v>180</v>
      </c>
      <c r="BL1344" t="s">
        <v>6782</v>
      </c>
      <c r="BN1344" t="s">
        <v>180</v>
      </c>
      <c r="BO1344" t="s">
        <v>180</v>
      </c>
      <c r="BP1344" t="s">
        <v>180</v>
      </c>
      <c r="BQ1344" t="s">
        <v>180</v>
      </c>
      <c r="BR1344" t="s">
        <v>180</v>
      </c>
      <c r="BS1344" t="s">
        <v>180</v>
      </c>
      <c r="BT1344" t="s">
        <v>180</v>
      </c>
      <c r="BU1344" t="s">
        <v>180</v>
      </c>
      <c r="BV1344" t="s">
        <v>180</v>
      </c>
      <c r="BW1344" t="s">
        <v>180</v>
      </c>
      <c r="BX1344" t="s">
        <v>180</v>
      </c>
      <c r="BY1344" t="s">
        <v>180</v>
      </c>
      <c r="BZ1344" t="s">
        <v>180</v>
      </c>
      <c r="CA1344">
        <v>4.92</v>
      </c>
      <c r="CD1344" t="s">
        <v>180</v>
      </c>
      <c r="CE1344" t="s">
        <v>180</v>
      </c>
      <c r="CG1344" t="s">
        <v>180</v>
      </c>
      <c r="CH1344" t="s">
        <v>180</v>
      </c>
      <c r="CI1344" t="s">
        <v>180</v>
      </c>
      <c r="CJ1344" t="s">
        <v>180</v>
      </c>
      <c r="CK1344" t="s">
        <v>180</v>
      </c>
      <c r="CM1344" t="s">
        <v>180</v>
      </c>
      <c r="CN1344" t="s">
        <v>180</v>
      </c>
      <c r="CO1344">
        <v>40</v>
      </c>
      <c r="CQ1344">
        <v>260</v>
      </c>
      <c r="CR1344">
        <v>344</v>
      </c>
      <c r="CS1344" t="s">
        <v>180</v>
      </c>
      <c r="CT1344" t="s">
        <v>180</v>
      </c>
      <c r="CU1344">
        <v>41.5</v>
      </c>
      <c r="CV1344">
        <v>115</v>
      </c>
      <c r="CW1344">
        <v>90</v>
      </c>
      <c r="CX1344">
        <v>66.7</v>
      </c>
      <c r="CY1344">
        <v>13.9</v>
      </c>
      <c r="CZ1344" t="s">
        <v>180</v>
      </c>
      <c r="DB1344" t="s">
        <v>180</v>
      </c>
      <c r="DC1344" t="s">
        <v>180</v>
      </c>
      <c r="DD1344">
        <v>1.02</v>
      </c>
      <c r="DE1344">
        <v>92</v>
      </c>
      <c r="DF1344">
        <v>21.3</v>
      </c>
      <c r="DG1344">
        <v>41.5</v>
      </c>
      <c r="DH1344">
        <v>0.57999999999999996</v>
      </c>
      <c r="DJ1344" t="s">
        <v>180</v>
      </c>
      <c r="DK1344" t="s">
        <v>180</v>
      </c>
      <c r="DL1344" t="s">
        <v>180</v>
      </c>
      <c r="DM1344" t="s">
        <v>180</v>
      </c>
      <c r="DP1344">
        <v>0.41</v>
      </c>
      <c r="DR1344" t="s">
        <v>180</v>
      </c>
      <c r="DS1344" t="s">
        <v>180</v>
      </c>
      <c r="DT1344">
        <v>2.4E-2</v>
      </c>
      <c r="DU1344">
        <v>11.7</v>
      </c>
      <c r="DV1344">
        <v>1.24</v>
      </c>
      <c r="DW1344">
        <v>4.2300000000000004</v>
      </c>
      <c r="DX1344">
        <v>0.82</v>
      </c>
      <c r="DY1344">
        <v>4.63</v>
      </c>
      <c r="DZ1344">
        <v>1.75</v>
      </c>
      <c r="EA1344">
        <v>0.67</v>
      </c>
      <c r="EB1344">
        <v>2.72</v>
      </c>
      <c r="EC1344">
        <v>0.5</v>
      </c>
      <c r="ED1344">
        <v>3.42</v>
      </c>
      <c r="EE1344">
        <v>0.76</v>
      </c>
      <c r="EF1344">
        <v>2.19</v>
      </c>
      <c r="EH1344">
        <v>2.27</v>
      </c>
      <c r="EI1344">
        <v>0.35</v>
      </c>
      <c r="EJ1344">
        <v>1.22</v>
      </c>
      <c r="EK1344">
        <v>4.8000000000000001E-2</v>
      </c>
      <c r="EM1344" t="s">
        <v>180</v>
      </c>
      <c r="EN1344" t="s">
        <v>180</v>
      </c>
      <c r="EO1344" t="s">
        <v>180</v>
      </c>
      <c r="EP1344" t="s">
        <v>180</v>
      </c>
      <c r="EQ1344" t="s">
        <v>180</v>
      </c>
      <c r="ER1344" t="s">
        <v>180</v>
      </c>
      <c r="ES1344">
        <v>1.4999999999999999E-2</v>
      </c>
      <c r="ET1344">
        <v>0.38</v>
      </c>
      <c r="EV1344">
        <v>5.8000000000000003E-2</v>
      </c>
      <c r="EW1344">
        <v>2.5999999999999999E-2</v>
      </c>
      <c r="EY1344" t="s">
        <v>180</v>
      </c>
      <c r="EZ1344" t="s">
        <v>180</v>
      </c>
      <c r="FB1344" t="s">
        <v>180</v>
      </c>
      <c r="FD1344" t="s">
        <v>180</v>
      </c>
      <c r="FF1344" t="s">
        <v>180</v>
      </c>
      <c r="FH1344" t="s">
        <v>180</v>
      </c>
      <c r="FI1344" t="s">
        <v>180</v>
      </c>
      <c r="FJ1344" t="s">
        <v>180</v>
      </c>
      <c r="FK1344" t="s">
        <v>180</v>
      </c>
      <c r="FL1344" t="s">
        <v>180</v>
      </c>
      <c r="FM1344" t="s">
        <v>180</v>
      </c>
      <c r="FN1344" t="s">
        <v>180</v>
      </c>
      <c r="FP1344" t="s">
        <v>180</v>
      </c>
      <c r="FQ1344" t="s">
        <v>180</v>
      </c>
      <c r="FR1344" t="s">
        <v>180</v>
      </c>
      <c r="FS1344" t="s">
        <v>180</v>
      </c>
      <c r="FT1344" t="s">
        <v>180</v>
      </c>
      <c r="FU1344" t="s">
        <v>180</v>
      </c>
      <c r="FV1344" t="s">
        <v>6783</v>
      </c>
      <c r="FW1344" t="s">
        <v>180</v>
      </c>
      <c r="FX1344">
        <f t="shared" si="417"/>
        <v>0.25550660792951541</v>
      </c>
      <c r="FY1344">
        <f t="shared" si="418"/>
        <v>18.281938325991188</v>
      </c>
      <c r="FZ1344">
        <f t="shared" si="419"/>
        <v>0.54625550660792954</v>
      </c>
      <c r="GA1344">
        <f t="shared" si="420"/>
        <v>0.77092511013215859</v>
      </c>
      <c r="GB1344">
        <f t="shared" si="421"/>
        <v>1.1982378854625551</v>
      </c>
      <c r="GC1344">
        <f t="shared" si="422"/>
        <v>8.9999999999999983E-2</v>
      </c>
      <c r="GD1344">
        <f t="shared" si="423"/>
        <v>4.31924882629108</v>
      </c>
      <c r="GE1344">
        <f t="shared" si="424"/>
        <v>19.870410367170628</v>
      </c>
      <c r="GF1344">
        <f t="shared" si="425"/>
        <v>9.435483870967742</v>
      </c>
      <c r="GG1344">
        <f t="shared" si="426"/>
        <v>20.172413793103448</v>
      </c>
      <c r="GH1344">
        <f t="shared" si="427"/>
        <v>8.9834515366430251E-2</v>
      </c>
      <c r="GI1344">
        <f t="shared" si="428"/>
        <v>4.4827586206896551E-2</v>
      </c>
      <c r="GJ1344">
        <f t="shared" si="429"/>
        <v>0.44827586206896547</v>
      </c>
      <c r="GK1344">
        <f t="shared" si="430"/>
        <v>201.72413793103445</v>
      </c>
      <c r="GL1344">
        <f t="shared" si="431"/>
        <v>2.1379310344827589</v>
      </c>
      <c r="GM1344">
        <f t="shared" si="432"/>
        <v>0.1</v>
      </c>
      <c r="GN1344">
        <f t="shared" si="433"/>
        <v>4.6774193548387098E-2</v>
      </c>
      <c r="GO1344">
        <f t="shared" si="434"/>
        <v>0.70857142857142852</v>
      </c>
      <c r="GP1344">
        <f t="shared" si="435"/>
        <v>1.0096526746209815</v>
      </c>
      <c r="GQ1344">
        <f>(EA1344/0.0735)/((DZ1344/0.195*(EB1344/0.295))^0.5)</f>
        <v>1.0021028584262406</v>
      </c>
    </row>
    <row r="1345" spans="1:204">
      <c r="A1345" t="s">
        <v>6519</v>
      </c>
      <c r="B1345" t="s">
        <v>6639</v>
      </c>
      <c r="C1345" t="s">
        <v>7231</v>
      </c>
      <c r="D1345" t="s">
        <v>7223</v>
      </c>
      <c r="E1345" t="s">
        <v>7223</v>
      </c>
      <c r="F1345">
        <v>144</v>
      </c>
      <c r="G1345">
        <v>36</v>
      </c>
      <c r="H1345" t="s">
        <v>7403</v>
      </c>
      <c r="I1345" t="s">
        <v>6612</v>
      </c>
      <c r="J1345" t="s">
        <v>180</v>
      </c>
      <c r="K1345">
        <v>-20.155000000000001</v>
      </c>
      <c r="L1345">
        <v>-20.155000000000001</v>
      </c>
      <c r="M1345">
        <v>-176.14400000000001</v>
      </c>
      <c r="N1345">
        <v>-176.14400000000001</v>
      </c>
      <c r="O1345" t="s">
        <v>209</v>
      </c>
      <c r="P1345">
        <v>2764</v>
      </c>
      <c r="Q1345">
        <v>2764</v>
      </c>
      <c r="R1345" t="s">
        <v>6784</v>
      </c>
      <c r="S1345" t="s">
        <v>6641</v>
      </c>
      <c r="T1345" t="s">
        <v>7709</v>
      </c>
      <c r="X1345" t="s">
        <v>180</v>
      </c>
      <c r="Y1345" t="s">
        <v>180</v>
      </c>
      <c r="Z1345" t="s">
        <v>180</v>
      </c>
      <c r="AB1345" t="s">
        <v>180</v>
      </c>
      <c r="AC1345" t="s">
        <v>181</v>
      </c>
      <c r="AD1345" t="s">
        <v>180</v>
      </c>
      <c r="AE1345" t="s">
        <v>180</v>
      </c>
      <c r="AF1345" t="s">
        <v>180</v>
      </c>
      <c r="AG1345" t="s">
        <v>180</v>
      </c>
      <c r="AH1345" t="s">
        <v>6642</v>
      </c>
      <c r="AI1345">
        <v>50.89</v>
      </c>
      <c r="AJ1345">
        <v>0.87</v>
      </c>
      <c r="AK1345" t="s">
        <v>180</v>
      </c>
      <c r="AL1345">
        <v>15.23</v>
      </c>
      <c r="AM1345" t="s">
        <v>180</v>
      </c>
      <c r="AP1345">
        <v>9.09</v>
      </c>
      <c r="AQ1345">
        <v>12.71</v>
      </c>
      <c r="AR1345">
        <v>7.97</v>
      </c>
      <c r="AS1345">
        <v>0.17</v>
      </c>
      <c r="AT1345" t="s">
        <v>180</v>
      </c>
      <c r="AU1345">
        <v>5.7000000000000002E-2</v>
      </c>
      <c r="AV1345">
        <v>1.94</v>
      </c>
      <c r="AW1345">
        <v>6.8000000000000005E-2</v>
      </c>
      <c r="AX1345">
        <v>0.95099999999999996</v>
      </c>
      <c r="AY1345" t="s">
        <v>180</v>
      </c>
      <c r="AZ1345" t="s">
        <v>180</v>
      </c>
      <c r="BA1345">
        <v>98.99499999999999</v>
      </c>
      <c r="BC1345" t="s">
        <v>180</v>
      </c>
      <c r="BD1345" t="s">
        <v>6785</v>
      </c>
      <c r="BE1345" t="s">
        <v>6786</v>
      </c>
      <c r="BF1345" t="s">
        <v>180</v>
      </c>
      <c r="BG1345" t="s">
        <v>180</v>
      </c>
      <c r="BH1345" t="s">
        <v>180</v>
      </c>
      <c r="BI1345" t="s">
        <v>180</v>
      </c>
      <c r="BK1345" t="s">
        <v>180</v>
      </c>
      <c r="BL1345" t="s">
        <v>6787</v>
      </c>
      <c r="BN1345" t="s">
        <v>180</v>
      </c>
      <c r="BO1345" t="s">
        <v>180</v>
      </c>
      <c r="BP1345" t="s">
        <v>180</v>
      </c>
      <c r="BQ1345" t="s">
        <v>180</v>
      </c>
      <c r="BR1345" t="s">
        <v>180</v>
      </c>
      <c r="BS1345" t="s">
        <v>180</v>
      </c>
      <c r="BT1345" t="s">
        <v>180</v>
      </c>
      <c r="BU1345" t="s">
        <v>180</v>
      </c>
      <c r="BV1345" t="s">
        <v>180</v>
      </c>
      <c r="BW1345" t="s">
        <v>180</v>
      </c>
      <c r="BX1345" t="s">
        <v>180</v>
      </c>
      <c r="BY1345" t="s">
        <v>180</v>
      </c>
      <c r="BZ1345" t="s">
        <v>180</v>
      </c>
      <c r="CA1345">
        <v>5.0599999999999996</v>
      </c>
      <c r="CD1345" t="s">
        <v>180</v>
      </c>
      <c r="CE1345" t="s">
        <v>180</v>
      </c>
      <c r="CG1345" t="s">
        <v>180</v>
      </c>
      <c r="CH1345" t="s">
        <v>180</v>
      </c>
      <c r="CI1345" t="s">
        <v>180</v>
      </c>
      <c r="CJ1345" t="s">
        <v>180</v>
      </c>
      <c r="CK1345" t="s">
        <v>180</v>
      </c>
      <c r="CM1345" t="s">
        <v>180</v>
      </c>
      <c r="CN1345" t="s">
        <v>180</v>
      </c>
      <c r="CO1345">
        <v>41.9</v>
      </c>
      <c r="CQ1345">
        <v>275</v>
      </c>
      <c r="CR1345">
        <v>323</v>
      </c>
      <c r="CS1345" t="s">
        <v>180</v>
      </c>
      <c r="CT1345" t="s">
        <v>180</v>
      </c>
      <c r="CU1345">
        <v>41.4</v>
      </c>
      <c r="CV1345">
        <v>92</v>
      </c>
      <c r="CW1345">
        <v>90</v>
      </c>
      <c r="CX1345">
        <v>68.400000000000006</v>
      </c>
      <c r="CY1345">
        <v>14.7</v>
      </c>
      <c r="CZ1345" t="s">
        <v>180</v>
      </c>
      <c r="DB1345" t="s">
        <v>180</v>
      </c>
      <c r="DC1345" t="s">
        <v>180</v>
      </c>
      <c r="DD1345">
        <v>0.82</v>
      </c>
      <c r="DE1345">
        <v>85</v>
      </c>
      <c r="DF1345">
        <v>22.7</v>
      </c>
      <c r="DG1345">
        <v>43.8</v>
      </c>
      <c r="DH1345">
        <v>0.62</v>
      </c>
      <c r="DJ1345" t="s">
        <v>180</v>
      </c>
      <c r="DK1345" t="s">
        <v>180</v>
      </c>
      <c r="DL1345" t="s">
        <v>180</v>
      </c>
      <c r="DM1345" t="s">
        <v>180</v>
      </c>
      <c r="DP1345">
        <v>0.45</v>
      </c>
      <c r="DR1345" t="s">
        <v>180</v>
      </c>
      <c r="DS1345" t="s">
        <v>180</v>
      </c>
      <c r="DT1345">
        <v>0.01</v>
      </c>
      <c r="DU1345">
        <v>9.8000000000000007</v>
      </c>
      <c r="DV1345">
        <v>1.3</v>
      </c>
      <c r="DW1345">
        <v>4.5599999999999996</v>
      </c>
      <c r="DX1345">
        <v>0.85</v>
      </c>
      <c r="DY1345">
        <v>4.9400000000000004</v>
      </c>
      <c r="DZ1345">
        <v>1.83</v>
      </c>
      <c r="EA1345">
        <v>0.72</v>
      </c>
      <c r="EB1345">
        <v>0.53</v>
      </c>
      <c r="EC1345">
        <v>2.89</v>
      </c>
      <c r="ED1345">
        <v>3.64</v>
      </c>
      <c r="EE1345">
        <v>0.81</v>
      </c>
      <c r="EF1345">
        <v>2.33</v>
      </c>
      <c r="EH1345">
        <v>2.39</v>
      </c>
      <c r="EI1345">
        <v>0.38</v>
      </c>
      <c r="EJ1345">
        <v>1.27</v>
      </c>
      <c r="EK1345">
        <v>5.3999999999999999E-2</v>
      </c>
      <c r="EM1345" t="s">
        <v>180</v>
      </c>
      <c r="EN1345" t="s">
        <v>180</v>
      </c>
      <c r="EO1345" t="s">
        <v>180</v>
      </c>
      <c r="EP1345" t="s">
        <v>180</v>
      </c>
      <c r="EQ1345" t="s">
        <v>180</v>
      </c>
      <c r="ER1345" t="s">
        <v>180</v>
      </c>
      <c r="ES1345">
        <v>1.0999999999999999E-2</v>
      </c>
      <c r="ET1345">
        <v>0.4</v>
      </c>
      <c r="EV1345">
        <v>6.3E-2</v>
      </c>
      <c r="EW1345">
        <v>2.4E-2</v>
      </c>
      <c r="EY1345" t="s">
        <v>180</v>
      </c>
      <c r="EZ1345" t="s">
        <v>180</v>
      </c>
      <c r="FB1345" t="s">
        <v>180</v>
      </c>
      <c r="FD1345" t="s">
        <v>180</v>
      </c>
      <c r="FF1345" t="s">
        <v>180</v>
      </c>
      <c r="FH1345" t="s">
        <v>180</v>
      </c>
      <c r="FI1345" t="s">
        <v>180</v>
      </c>
      <c r="FJ1345" t="s">
        <v>180</v>
      </c>
      <c r="FK1345" t="s">
        <v>180</v>
      </c>
      <c r="FL1345" t="s">
        <v>180</v>
      </c>
      <c r="FM1345" t="s">
        <v>180</v>
      </c>
      <c r="FN1345" t="s">
        <v>180</v>
      </c>
      <c r="FP1345" t="s">
        <v>180</v>
      </c>
      <c r="FQ1345" t="s">
        <v>180</v>
      </c>
      <c r="FR1345" t="s">
        <v>180</v>
      </c>
      <c r="FS1345" t="s">
        <v>180</v>
      </c>
      <c r="FT1345" t="s">
        <v>180</v>
      </c>
      <c r="FU1345" t="s">
        <v>180</v>
      </c>
      <c r="FV1345" t="s">
        <v>6788</v>
      </c>
      <c r="FW1345" t="s">
        <v>180</v>
      </c>
      <c r="FX1345">
        <f t="shared" si="417"/>
        <v>0.2594142259414226</v>
      </c>
      <c r="FY1345">
        <f t="shared" si="418"/>
        <v>18.32635983263598</v>
      </c>
      <c r="FZ1345">
        <f t="shared" si="419"/>
        <v>0.54393305439330542</v>
      </c>
      <c r="GA1345">
        <f t="shared" si="420"/>
        <v>0.7656903765690376</v>
      </c>
      <c r="GB1345">
        <f t="shared" si="421"/>
        <v>0.22175732217573221</v>
      </c>
      <c r="GC1345">
        <f t="shared" si="422"/>
        <v>6.5517241379310351E-2</v>
      </c>
      <c r="GD1345">
        <f t="shared" si="423"/>
        <v>3.7444933920704848</v>
      </c>
      <c r="GE1345">
        <f t="shared" si="424"/>
        <v>17.20647773279352</v>
      </c>
      <c r="GF1345">
        <f t="shared" si="425"/>
        <v>7.5384615384615383</v>
      </c>
      <c r="GG1345">
        <f t="shared" si="426"/>
        <v>15.806451612903228</v>
      </c>
      <c r="GH1345">
        <f t="shared" si="427"/>
        <v>8.7719298245614044E-2</v>
      </c>
      <c r="GI1345">
        <f t="shared" si="428"/>
        <v>3.870967741935484E-2</v>
      </c>
      <c r="GJ1345">
        <f t="shared" si="429"/>
        <v>0.38095238095238093</v>
      </c>
      <c r="GK1345">
        <f t="shared" si="430"/>
        <v>155.55555555555557</v>
      </c>
      <c r="GL1345">
        <f t="shared" si="431"/>
        <v>2.096774193548387</v>
      </c>
      <c r="GM1345">
        <f t="shared" si="432"/>
        <v>0.10161290322580645</v>
      </c>
      <c r="GN1345">
        <f t="shared" si="433"/>
        <v>4.8461538461538459E-2</v>
      </c>
      <c r="GO1345">
        <f t="shared" si="434"/>
        <v>0.7103825136612022</v>
      </c>
      <c r="GP1345">
        <f t="shared" si="435"/>
        <v>1.0440783855919531</v>
      </c>
      <c r="GQ1345">
        <f>(EA1345/0.0735)/((DZ1345/0.195*(EB1345/0.295))^0.5)</f>
        <v>2.3856679238272696</v>
      </c>
    </row>
    <row r="1346" spans="1:204">
      <c r="A1346" t="s">
        <v>6519</v>
      </c>
      <c r="B1346" t="s">
        <v>6566</v>
      </c>
      <c r="C1346" t="s">
        <v>7231</v>
      </c>
      <c r="D1346" t="s">
        <v>7224</v>
      </c>
      <c r="E1346" t="s">
        <v>7224</v>
      </c>
      <c r="F1346">
        <v>145</v>
      </c>
      <c r="G1346">
        <v>37</v>
      </c>
      <c r="H1346" t="s">
        <v>7339</v>
      </c>
      <c r="I1346" t="s">
        <v>6567</v>
      </c>
      <c r="J1346" t="s">
        <v>180</v>
      </c>
      <c r="K1346">
        <v>-18.921700000000001</v>
      </c>
      <c r="L1346">
        <v>-18.921700000000001</v>
      </c>
      <c r="M1346">
        <v>-176.55330000000001</v>
      </c>
      <c r="N1346">
        <v>-176.55330000000001</v>
      </c>
      <c r="O1346" t="s">
        <v>209</v>
      </c>
      <c r="P1346">
        <v>-2320</v>
      </c>
      <c r="Q1346">
        <v>-2370</v>
      </c>
      <c r="R1346" t="s">
        <v>6568</v>
      </c>
      <c r="S1346" t="s">
        <v>6569</v>
      </c>
      <c r="T1346" t="s">
        <v>7709</v>
      </c>
      <c r="W1346" t="s">
        <v>180</v>
      </c>
      <c r="X1346" t="s">
        <v>180</v>
      </c>
      <c r="Y1346" t="s">
        <v>180</v>
      </c>
      <c r="Z1346" t="s">
        <v>180</v>
      </c>
      <c r="AB1346" t="s">
        <v>6570</v>
      </c>
      <c r="AC1346" t="s">
        <v>181</v>
      </c>
      <c r="AD1346" t="s">
        <v>180</v>
      </c>
      <c r="AE1346" t="s">
        <v>180</v>
      </c>
      <c r="AF1346" t="s">
        <v>180</v>
      </c>
      <c r="AG1346" t="s">
        <v>180</v>
      </c>
      <c r="AH1346" t="s">
        <v>6571</v>
      </c>
      <c r="AI1346">
        <v>51.3</v>
      </c>
      <c r="AJ1346">
        <v>1.64</v>
      </c>
      <c r="AK1346" t="s">
        <v>180</v>
      </c>
      <c r="AL1346">
        <v>13.79</v>
      </c>
      <c r="AM1346" t="s">
        <v>180</v>
      </c>
      <c r="AP1346">
        <v>12.26</v>
      </c>
      <c r="AQ1346">
        <v>10.98</v>
      </c>
      <c r="AR1346">
        <v>6.67</v>
      </c>
      <c r="AS1346">
        <v>0.23</v>
      </c>
      <c r="AT1346" t="s">
        <v>180</v>
      </c>
      <c r="AU1346">
        <v>0.08</v>
      </c>
      <c r="AV1346">
        <v>2.5499999999999998</v>
      </c>
      <c r="AW1346">
        <v>0.11</v>
      </c>
      <c r="AY1346" t="s">
        <v>180</v>
      </c>
      <c r="AZ1346" t="s">
        <v>180</v>
      </c>
      <c r="BA1346">
        <v>99.61</v>
      </c>
      <c r="BC1346" t="s">
        <v>180</v>
      </c>
      <c r="BD1346" t="s">
        <v>180</v>
      </c>
      <c r="BE1346" t="s">
        <v>180</v>
      </c>
      <c r="BF1346" t="s">
        <v>180</v>
      </c>
      <c r="BG1346" t="s">
        <v>180</v>
      </c>
      <c r="BH1346" t="s">
        <v>180</v>
      </c>
      <c r="BI1346" t="s">
        <v>180</v>
      </c>
      <c r="BK1346" t="s">
        <v>180</v>
      </c>
      <c r="BL1346" t="s">
        <v>180</v>
      </c>
      <c r="BM1346">
        <v>-0.27</v>
      </c>
      <c r="BN1346" t="s">
        <v>180</v>
      </c>
      <c r="BO1346" t="s">
        <v>180</v>
      </c>
      <c r="BP1346" t="s">
        <v>180</v>
      </c>
      <c r="BQ1346" t="s">
        <v>180</v>
      </c>
      <c r="BR1346" t="s">
        <v>180</v>
      </c>
      <c r="BS1346" t="s">
        <v>180</v>
      </c>
      <c r="BT1346" t="s">
        <v>180</v>
      </c>
      <c r="BU1346" t="s">
        <v>180</v>
      </c>
      <c r="BV1346" t="s">
        <v>180</v>
      </c>
      <c r="BW1346" t="s">
        <v>180</v>
      </c>
      <c r="BX1346" t="s">
        <v>180</v>
      </c>
      <c r="BY1346" t="s">
        <v>180</v>
      </c>
      <c r="BZ1346" t="s">
        <v>180</v>
      </c>
      <c r="CA1346">
        <v>8</v>
      </c>
      <c r="CD1346" t="s">
        <v>180</v>
      </c>
      <c r="CE1346" t="s">
        <v>180</v>
      </c>
      <c r="CG1346" t="s">
        <v>180</v>
      </c>
      <c r="CH1346" t="s">
        <v>180</v>
      </c>
      <c r="CI1346" t="s">
        <v>180</v>
      </c>
      <c r="CJ1346" t="s">
        <v>180</v>
      </c>
      <c r="CK1346" t="s">
        <v>180</v>
      </c>
      <c r="CM1346" t="s">
        <v>180</v>
      </c>
      <c r="CN1346" t="s">
        <v>180</v>
      </c>
      <c r="CO1346">
        <v>45</v>
      </c>
      <c r="CQ1346">
        <v>481</v>
      </c>
      <c r="CR1346">
        <v>154</v>
      </c>
      <c r="CS1346" t="s">
        <v>180</v>
      </c>
      <c r="CT1346" t="s">
        <v>180</v>
      </c>
      <c r="CU1346">
        <v>46</v>
      </c>
      <c r="CV1346">
        <v>61</v>
      </c>
      <c r="CW1346">
        <v>99</v>
      </c>
      <c r="CX1346">
        <v>111</v>
      </c>
      <c r="CZ1346" t="s">
        <v>180</v>
      </c>
      <c r="DB1346" t="s">
        <v>180</v>
      </c>
      <c r="DC1346" t="s">
        <v>180</v>
      </c>
      <c r="DD1346">
        <v>1.36</v>
      </c>
      <c r="DE1346">
        <v>80</v>
      </c>
      <c r="DF1346">
        <v>41.7</v>
      </c>
      <c r="DG1346">
        <v>87</v>
      </c>
      <c r="DH1346">
        <v>1.32</v>
      </c>
      <c r="DJ1346" t="s">
        <v>180</v>
      </c>
      <c r="DK1346" t="s">
        <v>180</v>
      </c>
      <c r="DL1346" t="s">
        <v>180</v>
      </c>
      <c r="DM1346" t="s">
        <v>180</v>
      </c>
      <c r="DR1346" t="s">
        <v>180</v>
      </c>
      <c r="DS1346" t="s">
        <v>180</v>
      </c>
      <c r="DU1346">
        <v>12.8</v>
      </c>
      <c r="DV1346">
        <v>2.78</v>
      </c>
      <c r="DW1346">
        <v>9.23</v>
      </c>
      <c r="DX1346">
        <v>1.94</v>
      </c>
      <c r="DY1346">
        <v>10.15</v>
      </c>
      <c r="DZ1346">
        <v>3.67</v>
      </c>
      <c r="EA1346">
        <v>1.36</v>
      </c>
      <c r="EB1346">
        <v>4.93</v>
      </c>
      <c r="EC1346">
        <v>0.96</v>
      </c>
      <c r="ED1346">
        <v>6.79</v>
      </c>
      <c r="EE1346">
        <v>1.47</v>
      </c>
      <c r="EF1346">
        <v>4.46</v>
      </c>
      <c r="EG1346">
        <v>0.69</v>
      </c>
      <c r="EH1346">
        <v>4.51</v>
      </c>
      <c r="EI1346">
        <v>0.7</v>
      </c>
      <c r="EJ1346">
        <v>2.46</v>
      </c>
      <c r="EK1346">
        <v>0.1</v>
      </c>
      <c r="EM1346" t="s">
        <v>180</v>
      </c>
      <c r="EN1346" t="s">
        <v>180</v>
      </c>
      <c r="EO1346" t="s">
        <v>180</v>
      </c>
      <c r="EP1346" t="s">
        <v>180</v>
      </c>
      <c r="EQ1346" t="s">
        <v>180</v>
      </c>
      <c r="ER1346" t="s">
        <v>180</v>
      </c>
      <c r="ET1346">
        <v>1</v>
      </c>
      <c r="EV1346">
        <v>0.11</v>
      </c>
      <c r="EW1346">
        <v>0.06</v>
      </c>
      <c r="EX1346">
        <v>0.51314400000000004</v>
      </c>
      <c r="EY1346" t="s">
        <v>180</v>
      </c>
      <c r="EZ1346" t="s">
        <v>180</v>
      </c>
      <c r="FA1346">
        <v>0.70329200000000003</v>
      </c>
      <c r="FB1346" t="s">
        <v>180</v>
      </c>
      <c r="FC1346">
        <v>18.091000000000001</v>
      </c>
      <c r="FD1346" t="s">
        <v>180</v>
      </c>
      <c r="FE1346">
        <v>15.545</v>
      </c>
      <c r="FF1346" t="s">
        <v>180</v>
      </c>
      <c r="FG1346">
        <v>37.999000000000002</v>
      </c>
      <c r="FH1346" t="s">
        <v>180</v>
      </c>
      <c r="FI1346" t="s">
        <v>180</v>
      </c>
      <c r="FJ1346" t="s">
        <v>180</v>
      </c>
      <c r="FK1346" t="s">
        <v>180</v>
      </c>
      <c r="FL1346" t="s">
        <v>180</v>
      </c>
      <c r="FM1346" t="s">
        <v>180</v>
      </c>
      <c r="FN1346" t="s">
        <v>180</v>
      </c>
      <c r="FP1346" t="s">
        <v>180</v>
      </c>
      <c r="FQ1346" t="s">
        <v>180</v>
      </c>
      <c r="FR1346" t="s">
        <v>180</v>
      </c>
      <c r="FS1346" t="s">
        <v>180</v>
      </c>
      <c r="FT1346" t="s">
        <v>180</v>
      </c>
      <c r="FU1346" t="s">
        <v>180</v>
      </c>
      <c r="FV1346" t="s">
        <v>6572</v>
      </c>
      <c r="FW1346" t="s">
        <v>180</v>
      </c>
      <c r="FX1346">
        <f t="shared" si="417"/>
        <v>0.29268292682926833</v>
      </c>
      <c r="FY1346">
        <f t="shared" si="418"/>
        <v>19.290465631929049</v>
      </c>
      <c r="FZ1346">
        <f t="shared" si="419"/>
        <v>0.61640798226164073</v>
      </c>
      <c r="GA1346">
        <f t="shared" si="420"/>
        <v>0.8137472283813747</v>
      </c>
      <c r="GB1346">
        <f t="shared" si="421"/>
        <v>1.0931263858093125</v>
      </c>
      <c r="GC1346">
        <f t="shared" si="422"/>
        <v>4.878048780487805E-2</v>
      </c>
      <c r="GD1346">
        <f t="shared" si="423"/>
        <v>1.9184652278177456</v>
      </c>
      <c r="GE1346">
        <f t="shared" si="424"/>
        <v>7.8817733990147785</v>
      </c>
      <c r="GF1346">
        <f t="shared" si="425"/>
        <v>4.6043165467625906</v>
      </c>
      <c r="GG1346">
        <f t="shared" si="426"/>
        <v>9.6969696969696972</v>
      </c>
      <c r="GH1346">
        <f t="shared" si="427"/>
        <v>0.10834236186348863</v>
      </c>
      <c r="GI1346">
        <f t="shared" si="428"/>
        <v>4.5454545454545449E-2</v>
      </c>
      <c r="GJ1346">
        <f t="shared" si="429"/>
        <v>0.54545454545454541</v>
      </c>
      <c r="GK1346">
        <f t="shared" si="430"/>
        <v>116.36363636363637</v>
      </c>
      <c r="GL1346">
        <f t="shared" si="431"/>
        <v>2.106060606060606</v>
      </c>
      <c r="GM1346">
        <f t="shared" si="432"/>
        <v>8.3333333333333329E-2</v>
      </c>
      <c r="GN1346">
        <f t="shared" si="433"/>
        <v>3.9568345323741011E-2</v>
      </c>
      <c r="GO1346">
        <f t="shared" si="434"/>
        <v>0.75749318801089915</v>
      </c>
      <c r="GP1346">
        <f t="shared" si="435"/>
        <v>0.95659441198666328</v>
      </c>
      <c r="GQ1346">
        <f>(EA1346/0.0735)/((DZ1346/0.195*(EB1346/0.295))^0.5)</f>
        <v>1.043334074138305</v>
      </c>
      <c r="GR1346">
        <v>0.51314400000000004</v>
      </c>
      <c r="GS1346">
        <v>0.70329200000000003</v>
      </c>
      <c r="GT1346">
        <v>18.091000000000001</v>
      </c>
      <c r="GU1346">
        <v>15.545</v>
      </c>
      <c r="GV1346">
        <v>37.999000000000002</v>
      </c>
    </row>
    <row r="1347" spans="1:204">
      <c r="A1347" t="s">
        <v>6519</v>
      </c>
      <c r="B1347" t="s">
        <v>6605</v>
      </c>
      <c r="C1347" t="s">
        <v>7231</v>
      </c>
      <c r="D1347" t="s">
        <v>7224</v>
      </c>
      <c r="E1347" t="s">
        <v>7224</v>
      </c>
      <c r="F1347">
        <v>145</v>
      </c>
      <c r="G1347">
        <v>37</v>
      </c>
      <c r="H1347" t="s">
        <v>7339</v>
      </c>
      <c r="I1347" t="s">
        <v>6567</v>
      </c>
      <c r="J1347" t="s">
        <v>180</v>
      </c>
      <c r="K1347">
        <v>-18.622499999999999</v>
      </c>
      <c r="L1347">
        <v>-18.622499999999999</v>
      </c>
      <c r="M1347">
        <v>-176.435</v>
      </c>
      <c r="N1347">
        <v>-176.435</v>
      </c>
      <c r="O1347" t="s">
        <v>209</v>
      </c>
      <c r="P1347">
        <v>-2361</v>
      </c>
      <c r="Q1347">
        <v>-2361</v>
      </c>
      <c r="R1347" t="s">
        <v>6606</v>
      </c>
      <c r="S1347" t="s">
        <v>6604</v>
      </c>
      <c r="T1347" t="s">
        <v>7709</v>
      </c>
      <c r="W1347" t="s">
        <v>180</v>
      </c>
      <c r="X1347" t="s">
        <v>180</v>
      </c>
      <c r="Y1347" t="s">
        <v>180</v>
      </c>
      <c r="Z1347" t="s">
        <v>180</v>
      </c>
      <c r="AB1347" t="s">
        <v>6602</v>
      </c>
      <c r="AC1347" t="s">
        <v>181</v>
      </c>
      <c r="AD1347" t="s">
        <v>180</v>
      </c>
      <c r="AE1347" t="s">
        <v>180</v>
      </c>
      <c r="AF1347" t="s">
        <v>180</v>
      </c>
      <c r="AG1347" t="s">
        <v>180</v>
      </c>
      <c r="AH1347" t="s">
        <v>6603</v>
      </c>
      <c r="AI1347">
        <v>50.61</v>
      </c>
      <c r="AJ1347">
        <v>1.24</v>
      </c>
      <c r="AK1347" t="s">
        <v>180</v>
      </c>
      <c r="AL1347">
        <v>14.64</v>
      </c>
      <c r="AM1347" t="s">
        <v>180</v>
      </c>
      <c r="AP1347">
        <v>10.51</v>
      </c>
      <c r="AQ1347">
        <v>12.24</v>
      </c>
      <c r="AR1347">
        <v>7.5</v>
      </c>
      <c r="AS1347">
        <v>0.19</v>
      </c>
      <c r="AT1347" t="s">
        <v>180</v>
      </c>
      <c r="AU1347">
        <v>0.05</v>
      </c>
      <c r="AV1347">
        <v>2.65</v>
      </c>
      <c r="AW1347">
        <v>0.1</v>
      </c>
      <c r="AX1347">
        <v>0.22</v>
      </c>
      <c r="AY1347" t="s">
        <v>180</v>
      </c>
      <c r="AZ1347" t="s">
        <v>180</v>
      </c>
      <c r="BA1347">
        <v>99.73</v>
      </c>
      <c r="BC1347" t="s">
        <v>180</v>
      </c>
      <c r="BD1347" t="s">
        <v>180</v>
      </c>
      <c r="BE1347" t="s">
        <v>2438</v>
      </c>
      <c r="BF1347" t="s">
        <v>180</v>
      </c>
      <c r="BG1347" t="s">
        <v>180</v>
      </c>
      <c r="BH1347" t="s">
        <v>180</v>
      </c>
      <c r="BI1347" t="s">
        <v>180</v>
      </c>
      <c r="BK1347" t="s">
        <v>180</v>
      </c>
      <c r="BL1347" t="s">
        <v>180</v>
      </c>
      <c r="BM1347">
        <v>-0.68</v>
      </c>
      <c r="BN1347" t="s">
        <v>180</v>
      </c>
      <c r="BO1347" t="s">
        <v>180</v>
      </c>
      <c r="BP1347" t="s">
        <v>180</v>
      </c>
      <c r="BQ1347" t="s">
        <v>180</v>
      </c>
      <c r="BR1347" t="s">
        <v>180</v>
      </c>
      <c r="BS1347" t="s">
        <v>180</v>
      </c>
      <c r="BT1347" t="s">
        <v>180</v>
      </c>
      <c r="BU1347" t="s">
        <v>180</v>
      </c>
      <c r="BV1347" t="s">
        <v>180</v>
      </c>
      <c r="BW1347" t="s">
        <v>180</v>
      </c>
      <c r="BX1347" t="s">
        <v>180</v>
      </c>
      <c r="BY1347" t="s">
        <v>180</v>
      </c>
      <c r="BZ1347" t="s">
        <v>180</v>
      </c>
      <c r="CD1347" t="s">
        <v>180</v>
      </c>
      <c r="CE1347" t="s">
        <v>180</v>
      </c>
      <c r="CG1347" t="s">
        <v>180</v>
      </c>
      <c r="CH1347" t="s">
        <v>180</v>
      </c>
      <c r="CI1347" t="s">
        <v>180</v>
      </c>
      <c r="CJ1347" t="s">
        <v>180</v>
      </c>
      <c r="CK1347" t="s">
        <v>180</v>
      </c>
      <c r="CM1347" t="s">
        <v>180</v>
      </c>
      <c r="CN1347" t="s">
        <v>180</v>
      </c>
      <c r="CO1347">
        <v>53</v>
      </c>
      <c r="CQ1347">
        <v>337.5</v>
      </c>
      <c r="CR1347">
        <v>214</v>
      </c>
      <c r="CS1347" t="s">
        <v>180</v>
      </c>
      <c r="CT1347" t="s">
        <v>180</v>
      </c>
      <c r="CV1347">
        <v>69.5</v>
      </c>
      <c r="CZ1347" t="s">
        <v>180</v>
      </c>
      <c r="DB1347" t="s">
        <v>180</v>
      </c>
      <c r="DC1347" t="s">
        <v>180</v>
      </c>
      <c r="DD1347">
        <v>0.2</v>
      </c>
      <c r="DE1347">
        <v>94.8</v>
      </c>
      <c r="DF1347">
        <v>33.6</v>
      </c>
      <c r="DG1347">
        <v>69.3</v>
      </c>
      <c r="DH1347">
        <v>1.3</v>
      </c>
      <c r="DJ1347" t="s">
        <v>180</v>
      </c>
      <c r="DK1347" t="s">
        <v>180</v>
      </c>
      <c r="DL1347" t="s">
        <v>180</v>
      </c>
      <c r="DM1347" t="s">
        <v>180</v>
      </c>
      <c r="DR1347" t="s">
        <v>180</v>
      </c>
      <c r="DS1347" t="s">
        <v>180</v>
      </c>
      <c r="DU1347">
        <v>8</v>
      </c>
      <c r="DV1347">
        <v>2.0099999999999998</v>
      </c>
      <c r="DW1347">
        <v>7.57</v>
      </c>
      <c r="DY1347">
        <v>9.1999999999999993</v>
      </c>
      <c r="DZ1347">
        <v>3.46</v>
      </c>
      <c r="EA1347">
        <v>1.27</v>
      </c>
      <c r="EC1347">
        <v>0.87</v>
      </c>
      <c r="EE1347">
        <v>1.29</v>
      </c>
      <c r="EH1347">
        <v>3.22</v>
      </c>
      <c r="EI1347">
        <v>0.48</v>
      </c>
      <c r="EJ1347">
        <v>2.06</v>
      </c>
      <c r="EK1347">
        <v>0</v>
      </c>
      <c r="EM1347" t="s">
        <v>180</v>
      </c>
      <c r="EN1347" t="s">
        <v>180</v>
      </c>
      <c r="EO1347" t="s">
        <v>180</v>
      </c>
      <c r="EP1347" t="s">
        <v>180</v>
      </c>
      <c r="EQ1347" t="s">
        <v>180</v>
      </c>
      <c r="ER1347" t="s">
        <v>180</v>
      </c>
      <c r="EV1347">
        <v>0.16</v>
      </c>
      <c r="EY1347" t="s">
        <v>180</v>
      </c>
      <c r="EZ1347" t="s">
        <v>180</v>
      </c>
      <c r="FB1347" t="s">
        <v>180</v>
      </c>
      <c r="FD1347" t="s">
        <v>180</v>
      </c>
      <c r="FF1347" t="s">
        <v>180</v>
      </c>
      <c r="FH1347" t="s">
        <v>180</v>
      </c>
      <c r="FI1347" t="s">
        <v>180</v>
      </c>
      <c r="FJ1347" t="s">
        <v>180</v>
      </c>
      <c r="FK1347" t="s">
        <v>180</v>
      </c>
      <c r="FL1347" t="s">
        <v>180</v>
      </c>
      <c r="FM1347" t="s">
        <v>180</v>
      </c>
      <c r="FN1347" t="s">
        <v>180</v>
      </c>
      <c r="FP1347" t="s">
        <v>5273</v>
      </c>
      <c r="FQ1347" t="s">
        <v>6391</v>
      </c>
      <c r="FR1347" t="s">
        <v>180</v>
      </c>
      <c r="FS1347" t="s">
        <v>180</v>
      </c>
      <c r="FT1347" t="s">
        <v>180</v>
      </c>
      <c r="FU1347" t="s">
        <v>180</v>
      </c>
      <c r="FV1347" t="s">
        <v>6607</v>
      </c>
      <c r="FW1347" t="s">
        <v>180</v>
      </c>
      <c r="FX1347">
        <f t="shared" si="417"/>
        <v>0.40372670807453415</v>
      </c>
      <c r="FY1347">
        <f t="shared" si="418"/>
        <v>21.521739130434781</v>
      </c>
      <c r="FZ1347">
        <f t="shared" si="419"/>
        <v>0.62422360248447195</v>
      </c>
      <c r="GA1347">
        <f t="shared" si="420"/>
        <v>1.0745341614906831</v>
      </c>
      <c r="GC1347">
        <f t="shared" si="422"/>
        <v>4.0322580645161296E-2</v>
      </c>
      <c r="GD1347">
        <f t="shared" si="423"/>
        <v>2.8214285714285712</v>
      </c>
      <c r="GE1347">
        <f t="shared" si="424"/>
        <v>10.304347826086957</v>
      </c>
      <c r="GF1347">
        <f t="shared" si="425"/>
        <v>3.9800995024875627</v>
      </c>
      <c r="GG1347">
        <f t="shared" si="426"/>
        <v>6.1538461538461533</v>
      </c>
      <c r="GK1347">
        <f t="shared" si="430"/>
        <v>50</v>
      </c>
      <c r="GL1347">
        <f t="shared" si="431"/>
        <v>1.546153846153846</v>
      </c>
      <c r="GM1347">
        <f t="shared" si="432"/>
        <v>0.12307692307692307</v>
      </c>
      <c r="GN1347">
        <f t="shared" si="433"/>
        <v>7.9601990049751256E-2</v>
      </c>
      <c r="GO1347">
        <f t="shared" si="434"/>
        <v>0.58092485549132944</v>
      </c>
      <c r="GQ1347" t="e">
        <f>(EA1347/0.0735)/((DZ1347/0.195*(EB1347/0.295))^0.5)</f>
        <v>#DIV/0!</v>
      </c>
    </row>
    <row r="1348" spans="1:204">
      <c r="A1348" t="s">
        <v>6519</v>
      </c>
      <c r="B1348" t="s">
        <v>6613</v>
      </c>
      <c r="C1348" t="s">
        <v>7231</v>
      </c>
      <c r="D1348" t="s">
        <v>7224</v>
      </c>
      <c r="E1348" t="s">
        <v>7224</v>
      </c>
      <c r="F1348">
        <v>145</v>
      </c>
      <c r="G1348">
        <v>37</v>
      </c>
      <c r="H1348" t="s">
        <v>7339</v>
      </c>
      <c r="I1348" t="s">
        <v>6567</v>
      </c>
      <c r="J1348" t="s">
        <v>180</v>
      </c>
      <c r="K1348">
        <v>-18.579999999999998</v>
      </c>
      <c r="L1348">
        <v>-18.579999999999998</v>
      </c>
      <c r="M1348">
        <v>-176.4</v>
      </c>
      <c r="N1348">
        <v>-176.4</v>
      </c>
      <c r="O1348" t="s">
        <v>209</v>
      </c>
      <c r="R1348" t="s">
        <v>6614</v>
      </c>
      <c r="S1348" t="s">
        <v>6615</v>
      </c>
      <c r="T1348" t="s">
        <v>7709</v>
      </c>
      <c r="W1348" t="s">
        <v>180</v>
      </c>
      <c r="X1348" t="s">
        <v>180</v>
      </c>
      <c r="Y1348" t="s">
        <v>180</v>
      </c>
      <c r="Z1348" t="s">
        <v>180</v>
      </c>
      <c r="AB1348" t="s">
        <v>180</v>
      </c>
      <c r="AC1348" t="s">
        <v>181</v>
      </c>
      <c r="AD1348" t="s">
        <v>180</v>
      </c>
      <c r="AE1348" t="s">
        <v>180</v>
      </c>
      <c r="AF1348" t="s">
        <v>180</v>
      </c>
      <c r="AG1348" t="s">
        <v>180</v>
      </c>
      <c r="AH1348" t="s">
        <v>6616</v>
      </c>
      <c r="AI1348">
        <v>50.01</v>
      </c>
      <c r="AJ1348">
        <v>1.35</v>
      </c>
      <c r="AK1348" t="s">
        <v>180</v>
      </c>
      <c r="AL1348">
        <v>13.99</v>
      </c>
      <c r="AM1348" t="s">
        <v>180</v>
      </c>
      <c r="AP1348">
        <v>11.18</v>
      </c>
      <c r="AQ1348">
        <v>12.01</v>
      </c>
      <c r="AR1348">
        <v>7.25</v>
      </c>
      <c r="AS1348">
        <v>0.2</v>
      </c>
      <c r="AT1348" t="s">
        <v>180</v>
      </c>
      <c r="AU1348">
        <v>0.15</v>
      </c>
      <c r="AV1348">
        <v>1.88</v>
      </c>
      <c r="AW1348">
        <v>0.1</v>
      </c>
      <c r="AY1348" t="s">
        <v>180</v>
      </c>
      <c r="AZ1348" t="s">
        <v>180</v>
      </c>
      <c r="BA1348">
        <v>98.12</v>
      </c>
      <c r="BC1348" t="s">
        <v>180</v>
      </c>
      <c r="BD1348" t="s">
        <v>180</v>
      </c>
      <c r="BE1348" t="s">
        <v>180</v>
      </c>
      <c r="BF1348" t="s">
        <v>180</v>
      </c>
      <c r="BG1348" t="s">
        <v>180</v>
      </c>
      <c r="BH1348" t="s">
        <v>180</v>
      </c>
      <c r="BI1348" t="s">
        <v>180</v>
      </c>
      <c r="BK1348" t="s">
        <v>180</v>
      </c>
      <c r="BL1348" t="s">
        <v>180</v>
      </c>
      <c r="BM1348">
        <v>-0.24</v>
      </c>
      <c r="BN1348" t="s">
        <v>180</v>
      </c>
      <c r="BO1348" t="s">
        <v>180</v>
      </c>
      <c r="BP1348" t="s">
        <v>180</v>
      </c>
      <c r="BQ1348" t="s">
        <v>180</v>
      </c>
      <c r="BR1348" t="s">
        <v>180</v>
      </c>
      <c r="BS1348" t="s">
        <v>180</v>
      </c>
      <c r="BT1348" t="s">
        <v>180</v>
      </c>
      <c r="BU1348" t="s">
        <v>180</v>
      </c>
      <c r="BV1348" t="s">
        <v>180</v>
      </c>
      <c r="BW1348" t="s">
        <v>180</v>
      </c>
      <c r="BX1348" t="s">
        <v>180</v>
      </c>
      <c r="BY1348" t="s">
        <v>180</v>
      </c>
      <c r="BZ1348" t="s">
        <v>180</v>
      </c>
      <c r="CD1348" t="s">
        <v>180</v>
      </c>
      <c r="CE1348" t="s">
        <v>180</v>
      </c>
      <c r="CG1348" t="s">
        <v>180</v>
      </c>
      <c r="CH1348" t="s">
        <v>180</v>
      </c>
      <c r="CI1348" t="s">
        <v>180</v>
      </c>
      <c r="CJ1348" t="s">
        <v>180</v>
      </c>
      <c r="CK1348" t="s">
        <v>180</v>
      </c>
      <c r="CM1348" t="s">
        <v>180</v>
      </c>
      <c r="CN1348" t="s">
        <v>180</v>
      </c>
      <c r="CO1348">
        <v>44.2</v>
      </c>
      <c r="CP1348">
        <v>8100</v>
      </c>
      <c r="CR1348">
        <v>248</v>
      </c>
      <c r="CS1348" t="s">
        <v>180</v>
      </c>
      <c r="CT1348" t="s">
        <v>180</v>
      </c>
      <c r="CU1348">
        <v>44.3</v>
      </c>
      <c r="CV1348">
        <v>78</v>
      </c>
      <c r="CZ1348" t="s">
        <v>180</v>
      </c>
      <c r="DB1348" t="s">
        <v>180</v>
      </c>
      <c r="DC1348" t="s">
        <v>180</v>
      </c>
      <c r="DD1348">
        <v>1.54</v>
      </c>
      <c r="DE1348">
        <v>88.9</v>
      </c>
      <c r="DF1348">
        <v>35.5</v>
      </c>
      <c r="DG1348">
        <v>76</v>
      </c>
      <c r="DH1348">
        <v>3.2</v>
      </c>
      <c r="DJ1348" t="s">
        <v>180</v>
      </c>
      <c r="DK1348" t="s">
        <v>180</v>
      </c>
      <c r="DL1348" t="s">
        <v>180</v>
      </c>
      <c r="DM1348" t="s">
        <v>180</v>
      </c>
      <c r="DR1348" t="s">
        <v>180</v>
      </c>
      <c r="DS1348" t="s">
        <v>180</v>
      </c>
      <c r="DT1348">
        <v>0.02</v>
      </c>
      <c r="DU1348">
        <v>18.3</v>
      </c>
      <c r="DV1348">
        <v>2.19</v>
      </c>
      <c r="DW1348">
        <v>6.2</v>
      </c>
      <c r="DY1348">
        <v>7.84</v>
      </c>
      <c r="DZ1348">
        <v>3</v>
      </c>
      <c r="EA1348">
        <v>1.19</v>
      </c>
      <c r="EC1348">
        <v>0.751</v>
      </c>
      <c r="EH1348">
        <v>3.3</v>
      </c>
      <c r="EJ1348">
        <v>2.11</v>
      </c>
      <c r="EK1348">
        <v>0.14599999999999999</v>
      </c>
      <c r="EM1348" t="s">
        <v>180</v>
      </c>
      <c r="EN1348" t="s">
        <v>180</v>
      </c>
      <c r="EO1348" t="s">
        <v>180</v>
      </c>
      <c r="EP1348" t="s">
        <v>180</v>
      </c>
      <c r="EQ1348" t="s">
        <v>180</v>
      </c>
      <c r="ER1348" t="s">
        <v>180</v>
      </c>
      <c r="EV1348">
        <v>0.14199999999999999</v>
      </c>
      <c r="EW1348">
        <v>0.1</v>
      </c>
      <c r="EX1348">
        <v>0.51306499999999999</v>
      </c>
      <c r="EY1348" t="s">
        <v>180</v>
      </c>
      <c r="EZ1348" t="s">
        <v>180</v>
      </c>
      <c r="FA1348">
        <v>0.70343900000000004</v>
      </c>
      <c r="FB1348" t="s">
        <v>180</v>
      </c>
      <c r="FD1348" t="s">
        <v>180</v>
      </c>
      <c r="FF1348" t="s">
        <v>180</v>
      </c>
      <c r="FH1348" t="s">
        <v>180</v>
      </c>
      <c r="FI1348" t="s">
        <v>180</v>
      </c>
      <c r="FJ1348" t="s">
        <v>180</v>
      </c>
      <c r="FK1348" t="s">
        <v>180</v>
      </c>
      <c r="FL1348" t="s">
        <v>180</v>
      </c>
      <c r="FM1348" t="s">
        <v>180</v>
      </c>
      <c r="FN1348" t="s">
        <v>180</v>
      </c>
      <c r="FP1348" t="s">
        <v>180</v>
      </c>
      <c r="FQ1348" t="s">
        <v>180</v>
      </c>
      <c r="FR1348" t="s">
        <v>180</v>
      </c>
      <c r="FS1348" t="s">
        <v>180</v>
      </c>
      <c r="FT1348" t="s">
        <v>180</v>
      </c>
      <c r="FU1348" t="s">
        <v>180</v>
      </c>
      <c r="FV1348" t="s">
        <v>6617</v>
      </c>
      <c r="FW1348" t="s">
        <v>180</v>
      </c>
      <c r="FX1348">
        <f t="shared" si="417"/>
        <v>0.96969696969696983</v>
      </c>
      <c r="FY1348">
        <f t="shared" si="418"/>
        <v>23.030303030303031</v>
      </c>
      <c r="FZ1348">
        <f t="shared" si="419"/>
        <v>0.66363636363636369</v>
      </c>
      <c r="GA1348">
        <f t="shared" si="420"/>
        <v>0.90909090909090917</v>
      </c>
      <c r="GC1348">
        <f t="shared" si="422"/>
        <v>0.1111111111111111</v>
      </c>
      <c r="GD1348">
        <f t="shared" si="423"/>
        <v>2.5042253521126763</v>
      </c>
      <c r="GE1348">
        <f t="shared" si="424"/>
        <v>11.339285714285715</v>
      </c>
      <c r="GF1348">
        <f t="shared" si="425"/>
        <v>8.3561643835616444</v>
      </c>
      <c r="GG1348">
        <f t="shared" si="426"/>
        <v>5.71875</v>
      </c>
      <c r="GI1348">
        <f t="shared" si="428"/>
        <v>3.125E-2</v>
      </c>
      <c r="GJ1348">
        <f t="shared" si="429"/>
        <v>0.70422535211267612</v>
      </c>
      <c r="GK1348">
        <f t="shared" si="430"/>
        <v>128.87323943661974</v>
      </c>
      <c r="GL1348">
        <f t="shared" si="431"/>
        <v>0.68437499999999996</v>
      </c>
      <c r="GM1348">
        <f t="shared" si="432"/>
        <v>4.4374999999999991E-2</v>
      </c>
      <c r="GN1348">
        <f t="shared" si="433"/>
        <v>6.4840182648401828E-2</v>
      </c>
      <c r="GO1348">
        <f t="shared" si="434"/>
        <v>0.73</v>
      </c>
      <c r="GQ1348" t="e">
        <f>(EA1348/0.0735)/((DZ1348/0.195*(EB1348/0.295))^0.5)</f>
        <v>#DIV/0!</v>
      </c>
      <c r="GR1348">
        <v>0.51306499999999999</v>
      </c>
      <c r="GS1348">
        <v>0.70343900000000004</v>
      </c>
    </row>
    <row r="1349" spans="1:204">
      <c r="A1349" t="s">
        <v>6519</v>
      </c>
      <c r="B1349" t="s">
        <v>6613</v>
      </c>
      <c r="C1349" t="s">
        <v>7231</v>
      </c>
      <c r="D1349" t="s">
        <v>7224</v>
      </c>
      <c r="E1349" t="s">
        <v>7224</v>
      </c>
      <c r="F1349">
        <v>145</v>
      </c>
      <c r="G1349">
        <v>37</v>
      </c>
      <c r="H1349" t="s">
        <v>7339</v>
      </c>
      <c r="I1349" t="s">
        <v>6567</v>
      </c>
      <c r="J1349" t="s">
        <v>180</v>
      </c>
      <c r="K1349">
        <v>-18.649999999999999</v>
      </c>
      <c r="L1349">
        <v>-18.649999999999999</v>
      </c>
      <c r="M1349">
        <v>-176.05</v>
      </c>
      <c r="N1349">
        <v>-176.05</v>
      </c>
      <c r="O1349" t="s">
        <v>209</v>
      </c>
      <c r="R1349" t="s">
        <v>6618</v>
      </c>
      <c r="S1349" t="s">
        <v>6619</v>
      </c>
      <c r="T1349" t="s">
        <v>7709</v>
      </c>
      <c r="W1349" t="s">
        <v>180</v>
      </c>
      <c r="X1349" t="s">
        <v>180</v>
      </c>
      <c r="Y1349" t="s">
        <v>180</v>
      </c>
      <c r="Z1349" t="s">
        <v>180</v>
      </c>
      <c r="AB1349" t="s">
        <v>180</v>
      </c>
      <c r="AC1349" t="s">
        <v>181</v>
      </c>
      <c r="AD1349" t="s">
        <v>180</v>
      </c>
      <c r="AE1349" t="s">
        <v>180</v>
      </c>
      <c r="AF1349" t="s">
        <v>180</v>
      </c>
      <c r="AG1349" t="s">
        <v>180</v>
      </c>
      <c r="AH1349" t="s">
        <v>6616</v>
      </c>
      <c r="AI1349">
        <v>52.66</v>
      </c>
      <c r="AJ1349">
        <v>0.57999999999999996</v>
      </c>
      <c r="AK1349" t="s">
        <v>180</v>
      </c>
      <c r="AL1349">
        <v>15</v>
      </c>
      <c r="AM1349" t="s">
        <v>180</v>
      </c>
      <c r="AP1349">
        <v>9.41</v>
      </c>
      <c r="AQ1349">
        <v>12.42</v>
      </c>
      <c r="AR1349">
        <v>7.6</v>
      </c>
      <c r="AS1349">
        <v>0.17</v>
      </c>
      <c r="AT1349" t="s">
        <v>180</v>
      </c>
      <c r="AU1349">
        <v>0.2</v>
      </c>
      <c r="AV1349">
        <v>0.72</v>
      </c>
      <c r="AW1349">
        <v>7.0000000000000007E-2</v>
      </c>
      <c r="AY1349" t="s">
        <v>180</v>
      </c>
      <c r="AZ1349" t="s">
        <v>180</v>
      </c>
      <c r="BA1349">
        <v>98.829999999999984</v>
      </c>
      <c r="BC1349" t="s">
        <v>180</v>
      </c>
      <c r="BD1349" t="s">
        <v>180</v>
      </c>
      <c r="BE1349" t="s">
        <v>180</v>
      </c>
      <c r="BF1349" t="s">
        <v>180</v>
      </c>
      <c r="BG1349" t="s">
        <v>180</v>
      </c>
      <c r="BH1349" t="s">
        <v>180</v>
      </c>
      <c r="BI1349" t="s">
        <v>180</v>
      </c>
      <c r="BK1349" t="s">
        <v>180</v>
      </c>
      <c r="BL1349" t="s">
        <v>180</v>
      </c>
      <c r="BM1349">
        <v>0.32</v>
      </c>
      <c r="BN1349" t="s">
        <v>180</v>
      </c>
      <c r="BO1349" t="s">
        <v>180</v>
      </c>
      <c r="BP1349" t="s">
        <v>180</v>
      </c>
      <c r="BQ1349" t="s">
        <v>180</v>
      </c>
      <c r="BR1349" t="s">
        <v>180</v>
      </c>
      <c r="BS1349" t="s">
        <v>180</v>
      </c>
      <c r="BT1349" t="s">
        <v>180</v>
      </c>
      <c r="BU1349" t="s">
        <v>180</v>
      </c>
      <c r="BV1349" t="s">
        <v>180</v>
      </c>
      <c r="BW1349" t="s">
        <v>180</v>
      </c>
      <c r="BX1349" t="s">
        <v>180</v>
      </c>
      <c r="BY1349" t="s">
        <v>180</v>
      </c>
      <c r="BZ1349" t="s">
        <v>180</v>
      </c>
      <c r="CD1349" t="s">
        <v>180</v>
      </c>
      <c r="CE1349" t="s">
        <v>180</v>
      </c>
      <c r="CG1349" t="s">
        <v>180</v>
      </c>
      <c r="CH1349" t="s">
        <v>180</v>
      </c>
      <c r="CI1349" t="s">
        <v>180</v>
      </c>
      <c r="CJ1349" t="s">
        <v>180</v>
      </c>
      <c r="CK1349" t="s">
        <v>180</v>
      </c>
      <c r="CM1349" t="s">
        <v>180</v>
      </c>
      <c r="CN1349" t="s">
        <v>180</v>
      </c>
      <c r="CO1349">
        <v>39.4</v>
      </c>
      <c r="CP1349">
        <v>3480</v>
      </c>
      <c r="CR1349">
        <v>73</v>
      </c>
      <c r="CS1349" t="s">
        <v>180</v>
      </c>
      <c r="CT1349" t="s">
        <v>180</v>
      </c>
      <c r="CU1349">
        <v>39.299999999999997</v>
      </c>
      <c r="CV1349">
        <v>59</v>
      </c>
      <c r="CZ1349" t="s">
        <v>180</v>
      </c>
      <c r="DB1349" t="s">
        <v>180</v>
      </c>
      <c r="DC1349" t="s">
        <v>180</v>
      </c>
      <c r="DD1349">
        <v>2.78</v>
      </c>
      <c r="DE1349">
        <v>115.3</v>
      </c>
      <c r="DF1349">
        <v>17.8</v>
      </c>
      <c r="DG1349">
        <v>34</v>
      </c>
      <c r="DH1349">
        <v>0.9</v>
      </c>
      <c r="DJ1349" t="s">
        <v>180</v>
      </c>
      <c r="DK1349" t="s">
        <v>180</v>
      </c>
      <c r="DL1349" t="s">
        <v>180</v>
      </c>
      <c r="DM1349" t="s">
        <v>180</v>
      </c>
      <c r="DR1349" t="s">
        <v>180</v>
      </c>
      <c r="DS1349" t="s">
        <v>180</v>
      </c>
      <c r="DT1349">
        <v>7.0000000000000007E-2</v>
      </c>
      <c r="DU1349">
        <v>13</v>
      </c>
      <c r="DV1349">
        <v>1.51</v>
      </c>
      <c r="DW1349">
        <v>4.5</v>
      </c>
      <c r="DY1349">
        <v>3.61</v>
      </c>
      <c r="DZ1349">
        <v>1.26</v>
      </c>
      <c r="EA1349">
        <v>0.42</v>
      </c>
      <c r="EC1349">
        <v>0.28999999999999998</v>
      </c>
      <c r="EH1349">
        <v>2.4</v>
      </c>
      <c r="EJ1349">
        <v>0.65</v>
      </c>
      <c r="EK1349">
        <v>4.2000000000000003E-2</v>
      </c>
      <c r="EM1349" t="s">
        <v>180</v>
      </c>
      <c r="EN1349" t="s">
        <v>180</v>
      </c>
      <c r="EO1349" t="s">
        <v>180</v>
      </c>
      <c r="EP1349" t="s">
        <v>180</v>
      </c>
      <c r="EQ1349" t="s">
        <v>180</v>
      </c>
      <c r="ER1349" t="s">
        <v>180</v>
      </c>
      <c r="EV1349">
        <v>0.13300000000000001</v>
      </c>
      <c r="EW1349">
        <v>0.2</v>
      </c>
      <c r="EX1349">
        <v>0.51302999999999999</v>
      </c>
      <c r="EY1349" t="s">
        <v>180</v>
      </c>
      <c r="EZ1349" t="s">
        <v>180</v>
      </c>
      <c r="FA1349">
        <v>0.70333000000000001</v>
      </c>
      <c r="FB1349" t="s">
        <v>180</v>
      </c>
      <c r="FD1349" t="s">
        <v>180</v>
      </c>
      <c r="FF1349" t="s">
        <v>180</v>
      </c>
      <c r="FH1349" t="s">
        <v>180</v>
      </c>
      <c r="FI1349" t="s">
        <v>180</v>
      </c>
      <c r="FJ1349" t="s">
        <v>180</v>
      </c>
      <c r="FK1349" t="s">
        <v>180</v>
      </c>
      <c r="FL1349" t="s">
        <v>180</v>
      </c>
      <c r="FM1349" t="s">
        <v>180</v>
      </c>
      <c r="FN1349" t="s">
        <v>180</v>
      </c>
      <c r="FP1349" t="s">
        <v>180</v>
      </c>
      <c r="FQ1349" t="s">
        <v>180</v>
      </c>
      <c r="FR1349" t="s">
        <v>180</v>
      </c>
      <c r="FS1349" t="s">
        <v>180</v>
      </c>
      <c r="FT1349" t="s">
        <v>180</v>
      </c>
      <c r="FU1349" t="s">
        <v>180</v>
      </c>
      <c r="FV1349" t="s">
        <v>6620</v>
      </c>
      <c r="FW1349" t="s">
        <v>180</v>
      </c>
      <c r="FX1349">
        <f t="shared" si="417"/>
        <v>0.375</v>
      </c>
      <c r="FY1349">
        <f t="shared" si="418"/>
        <v>14.166666666666668</v>
      </c>
      <c r="FZ1349">
        <f t="shared" si="419"/>
        <v>0.62916666666666665</v>
      </c>
      <c r="GA1349">
        <f t="shared" si="420"/>
        <v>0.52500000000000002</v>
      </c>
      <c r="GC1349">
        <f t="shared" si="422"/>
        <v>0.34482758620689657</v>
      </c>
      <c r="GD1349">
        <f t="shared" si="423"/>
        <v>6.47752808988764</v>
      </c>
      <c r="GE1349">
        <f t="shared" si="424"/>
        <v>31.939058171745152</v>
      </c>
      <c r="GF1349">
        <f t="shared" si="425"/>
        <v>8.6092715231788084</v>
      </c>
      <c r="GG1349">
        <f t="shared" si="426"/>
        <v>14.444444444444445</v>
      </c>
      <c r="GI1349">
        <f t="shared" si="428"/>
        <v>0.22222222222222224</v>
      </c>
      <c r="GJ1349">
        <f t="shared" si="429"/>
        <v>1.5037593984962405</v>
      </c>
      <c r="GK1349">
        <f t="shared" si="430"/>
        <v>97.744360902255636</v>
      </c>
      <c r="GL1349">
        <f t="shared" si="431"/>
        <v>1.6777777777777778</v>
      </c>
      <c r="GM1349">
        <f t="shared" si="432"/>
        <v>0.14777777777777779</v>
      </c>
      <c r="GN1349">
        <f t="shared" si="433"/>
        <v>8.80794701986755E-2</v>
      </c>
      <c r="GO1349">
        <f t="shared" si="434"/>
        <v>1.1984126984126984</v>
      </c>
      <c r="GQ1349" t="e">
        <f>(EA1349/0.0735)/((DZ1349/0.195*(EB1349/0.295))^0.5)</f>
        <v>#DIV/0!</v>
      </c>
      <c r="GR1349">
        <v>0.51302999999999999</v>
      </c>
      <c r="GS1349">
        <v>0.70333000000000001</v>
      </c>
    </row>
    <row r="1350" spans="1:204">
      <c r="A1350" t="s">
        <v>6519</v>
      </c>
      <c r="B1350" t="s">
        <v>6573</v>
      </c>
      <c r="C1350" t="s">
        <v>7231</v>
      </c>
      <c r="D1350" t="s">
        <v>7224</v>
      </c>
      <c r="E1350" t="s">
        <v>7224</v>
      </c>
      <c r="F1350">
        <v>145</v>
      </c>
      <c r="G1350">
        <v>37</v>
      </c>
      <c r="H1350" t="s">
        <v>7339</v>
      </c>
      <c r="I1350" t="s">
        <v>6567</v>
      </c>
      <c r="J1350" t="s">
        <v>6629</v>
      </c>
      <c r="K1350">
        <v>-18.973299999999998</v>
      </c>
      <c r="L1350">
        <v>-18.973299999999998</v>
      </c>
      <c r="M1350">
        <v>-176.53</v>
      </c>
      <c r="N1350">
        <v>-176.53</v>
      </c>
      <c r="O1350" t="s">
        <v>209</v>
      </c>
      <c r="P1350">
        <v>-2200</v>
      </c>
      <c r="Q1350">
        <v>-2250</v>
      </c>
      <c r="R1350" t="s">
        <v>6630</v>
      </c>
      <c r="S1350" t="s">
        <v>6574</v>
      </c>
      <c r="T1350" t="s">
        <v>7709</v>
      </c>
      <c r="W1350" t="s">
        <v>180</v>
      </c>
      <c r="X1350" t="s">
        <v>180</v>
      </c>
      <c r="Y1350" t="s">
        <v>180</v>
      </c>
      <c r="Z1350" t="s">
        <v>180</v>
      </c>
      <c r="AB1350" t="s">
        <v>6631</v>
      </c>
      <c r="AC1350" t="s">
        <v>181</v>
      </c>
      <c r="AD1350" t="s">
        <v>180</v>
      </c>
      <c r="AE1350" t="s">
        <v>180</v>
      </c>
      <c r="AF1350" t="s">
        <v>194</v>
      </c>
      <c r="AG1350" t="s">
        <v>180</v>
      </c>
      <c r="AH1350" t="s">
        <v>6576</v>
      </c>
      <c r="AI1350">
        <v>50.3</v>
      </c>
      <c r="AJ1350">
        <v>0.83</v>
      </c>
      <c r="AK1350" t="s">
        <v>180</v>
      </c>
      <c r="AL1350">
        <v>15.84</v>
      </c>
      <c r="AM1350" t="s">
        <v>180</v>
      </c>
      <c r="AP1350">
        <v>8.73</v>
      </c>
      <c r="AQ1350">
        <v>12.47</v>
      </c>
      <c r="AR1350">
        <v>7.79</v>
      </c>
      <c r="AS1350">
        <v>0.19</v>
      </c>
      <c r="AT1350" t="s">
        <v>180</v>
      </c>
      <c r="AU1350">
        <v>0.1</v>
      </c>
      <c r="AV1350">
        <v>2.23</v>
      </c>
      <c r="AW1350">
        <v>0.06</v>
      </c>
      <c r="AY1350" t="s">
        <v>180</v>
      </c>
      <c r="AZ1350" t="s">
        <v>180</v>
      </c>
      <c r="BA1350">
        <v>98.54</v>
      </c>
      <c r="BC1350" t="s">
        <v>180</v>
      </c>
      <c r="BD1350" t="s">
        <v>180</v>
      </c>
      <c r="BE1350" t="s">
        <v>180</v>
      </c>
      <c r="BF1350" t="s">
        <v>180</v>
      </c>
      <c r="BG1350" t="s">
        <v>180</v>
      </c>
      <c r="BH1350" t="s">
        <v>180</v>
      </c>
      <c r="BI1350" t="s">
        <v>180</v>
      </c>
      <c r="BK1350" t="s">
        <v>180</v>
      </c>
      <c r="BL1350" t="s">
        <v>180</v>
      </c>
      <c r="BM1350">
        <v>0.11</v>
      </c>
      <c r="BN1350" t="s">
        <v>180</v>
      </c>
      <c r="BO1350" t="s">
        <v>180</v>
      </c>
      <c r="BP1350" t="s">
        <v>180</v>
      </c>
      <c r="BQ1350" t="s">
        <v>180</v>
      </c>
      <c r="BR1350" t="s">
        <v>180</v>
      </c>
      <c r="BS1350" t="s">
        <v>180</v>
      </c>
      <c r="BT1350" t="s">
        <v>180</v>
      </c>
      <c r="BU1350" t="s">
        <v>180</v>
      </c>
      <c r="BV1350" t="s">
        <v>180</v>
      </c>
      <c r="BW1350" t="s">
        <v>180</v>
      </c>
      <c r="BX1350" t="s">
        <v>180</v>
      </c>
      <c r="BY1350" t="s">
        <v>180</v>
      </c>
      <c r="BZ1350" t="s">
        <v>180</v>
      </c>
      <c r="CA1350">
        <v>4</v>
      </c>
      <c r="CD1350" t="s">
        <v>180</v>
      </c>
      <c r="CE1350" t="s">
        <v>180</v>
      </c>
      <c r="CG1350" t="s">
        <v>180</v>
      </c>
      <c r="CH1350" t="s">
        <v>180</v>
      </c>
      <c r="CI1350" t="s">
        <v>180</v>
      </c>
      <c r="CJ1350" t="s">
        <v>180</v>
      </c>
      <c r="CK1350" t="s">
        <v>180</v>
      </c>
      <c r="CM1350" t="s">
        <v>180</v>
      </c>
      <c r="CN1350" t="s">
        <v>180</v>
      </c>
      <c r="CO1350">
        <v>41</v>
      </c>
      <c r="CQ1350">
        <v>298</v>
      </c>
      <c r="CR1350">
        <v>278</v>
      </c>
      <c r="CS1350" t="s">
        <v>180</v>
      </c>
      <c r="CT1350" t="s">
        <v>180</v>
      </c>
      <c r="CU1350">
        <v>39</v>
      </c>
      <c r="CV1350">
        <v>87</v>
      </c>
      <c r="CW1350">
        <v>113</v>
      </c>
      <c r="CX1350">
        <v>76</v>
      </c>
      <c r="CZ1350" t="s">
        <v>180</v>
      </c>
      <c r="DB1350" t="s">
        <v>180</v>
      </c>
      <c r="DC1350" t="s">
        <v>180</v>
      </c>
      <c r="DD1350">
        <v>1.36</v>
      </c>
      <c r="DE1350">
        <v>188</v>
      </c>
      <c r="DF1350">
        <v>21.3</v>
      </c>
      <c r="DG1350">
        <v>39.6</v>
      </c>
      <c r="DH1350">
        <v>0.63</v>
      </c>
      <c r="DJ1350" t="s">
        <v>180</v>
      </c>
      <c r="DK1350" t="s">
        <v>180</v>
      </c>
      <c r="DL1350" t="s">
        <v>180</v>
      </c>
      <c r="DM1350" t="s">
        <v>180</v>
      </c>
      <c r="DR1350" t="s">
        <v>180</v>
      </c>
      <c r="DS1350" t="s">
        <v>180</v>
      </c>
      <c r="DU1350">
        <v>18</v>
      </c>
      <c r="DV1350">
        <v>1.97</v>
      </c>
      <c r="DW1350">
        <v>5.48</v>
      </c>
      <c r="DX1350">
        <v>0.91</v>
      </c>
      <c r="DY1350">
        <v>5.0999999999999996</v>
      </c>
      <c r="DZ1350">
        <v>1.87</v>
      </c>
      <c r="EA1350">
        <v>0.77</v>
      </c>
      <c r="EB1350">
        <v>2.84</v>
      </c>
      <c r="EC1350">
        <v>0.53</v>
      </c>
      <c r="ED1350">
        <v>3.65</v>
      </c>
      <c r="EE1350">
        <v>0.8</v>
      </c>
      <c r="EF1350">
        <v>2.3199999999999998</v>
      </c>
      <c r="EG1350">
        <v>0.37</v>
      </c>
      <c r="EH1350">
        <v>2.36</v>
      </c>
      <c r="EI1350">
        <v>0.37</v>
      </c>
      <c r="EJ1350">
        <v>0.94</v>
      </c>
      <c r="EK1350">
        <v>0.04</v>
      </c>
      <c r="EM1350" t="s">
        <v>180</v>
      </c>
      <c r="EN1350" t="s">
        <v>180</v>
      </c>
      <c r="EO1350" t="s">
        <v>180</v>
      </c>
      <c r="EP1350" t="s">
        <v>180</v>
      </c>
      <c r="EQ1350" t="s">
        <v>180</v>
      </c>
      <c r="ER1350" t="s">
        <v>180</v>
      </c>
      <c r="ET1350">
        <v>1.39</v>
      </c>
      <c r="EV1350">
        <v>0.12</v>
      </c>
      <c r="EW1350">
        <v>0.09</v>
      </c>
      <c r="EY1350" t="s">
        <v>180</v>
      </c>
      <c r="EZ1350" t="s">
        <v>180</v>
      </c>
      <c r="FB1350" t="s">
        <v>180</v>
      </c>
      <c r="FD1350" t="s">
        <v>180</v>
      </c>
      <c r="FF1350" t="s">
        <v>180</v>
      </c>
      <c r="FH1350" t="s">
        <v>180</v>
      </c>
      <c r="FI1350" t="s">
        <v>180</v>
      </c>
      <c r="FJ1350" t="s">
        <v>180</v>
      </c>
      <c r="FK1350" t="s">
        <v>180</v>
      </c>
      <c r="FL1350" t="s">
        <v>180</v>
      </c>
      <c r="FM1350" t="s">
        <v>180</v>
      </c>
      <c r="FN1350" t="s">
        <v>180</v>
      </c>
      <c r="FP1350" t="s">
        <v>180</v>
      </c>
      <c r="FQ1350" t="s">
        <v>180</v>
      </c>
      <c r="FR1350" t="s">
        <v>180</v>
      </c>
      <c r="FS1350" t="s">
        <v>180</v>
      </c>
      <c r="FT1350" t="s">
        <v>180</v>
      </c>
      <c r="FU1350" t="s">
        <v>180</v>
      </c>
      <c r="FV1350" t="s">
        <v>6632</v>
      </c>
      <c r="FW1350" t="s">
        <v>180</v>
      </c>
      <c r="FX1350">
        <f t="shared" si="417"/>
        <v>0.26694915254237289</v>
      </c>
      <c r="FY1350">
        <f t="shared" si="418"/>
        <v>16.779661016949156</v>
      </c>
      <c r="FZ1350">
        <f t="shared" si="419"/>
        <v>0.8347457627118644</v>
      </c>
      <c r="GA1350">
        <f t="shared" si="420"/>
        <v>0.79237288135593231</v>
      </c>
      <c r="GB1350">
        <f t="shared" si="421"/>
        <v>1.2033898305084745</v>
      </c>
      <c r="GC1350">
        <f t="shared" si="422"/>
        <v>0.12048192771084339</v>
      </c>
      <c r="GD1350">
        <f t="shared" si="423"/>
        <v>8.8262910798122061</v>
      </c>
      <c r="GE1350">
        <f t="shared" si="424"/>
        <v>36.86274509803922</v>
      </c>
      <c r="GF1350">
        <f t="shared" si="425"/>
        <v>9.1370558375634516</v>
      </c>
      <c r="GG1350">
        <f t="shared" si="426"/>
        <v>28.571428571428573</v>
      </c>
      <c r="GH1350">
        <f t="shared" si="427"/>
        <v>0.25364963503649629</v>
      </c>
      <c r="GI1350">
        <f t="shared" si="428"/>
        <v>0.14285714285714285</v>
      </c>
      <c r="GJ1350">
        <f t="shared" si="429"/>
        <v>0.75</v>
      </c>
      <c r="GK1350">
        <f t="shared" si="430"/>
        <v>150</v>
      </c>
      <c r="GL1350">
        <f t="shared" si="431"/>
        <v>3.126984126984127</v>
      </c>
      <c r="GM1350">
        <f t="shared" si="432"/>
        <v>0.19047619047619047</v>
      </c>
      <c r="GN1350">
        <f t="shared" si="433"/>
        <v>6.091370558375634E-2</v>
      </c>
      <c r="GO1350">
        <f t="shared" si="434"/>
        <v>1.053475935828877</v>
      </c>
      <c r="GP1350">
        <f t="shared" si="435"/>
        <v>0.98509054508141203</v>
      </c>
      <c r="GQ1350">
        <f>(EA1350/0.0735)/((DZ1350/0.195*(EB1350/0.295))^0.5)</f>
        <v>1.0903143460966893</v>
      </c>
    </row>
    <row r="1351" spans="1:204">
      <c r="A1351" t="s">
        <v>6519</v>
      </c>
      <c r="B1351" t="s">
        <v>6789</v>
      </c>
      <c r="C1351" t="s">
        <v>7231</v>
      </c>
      <c r="D1351" t="s">
        <v>7224</v>
      </c>
      <c r="E1351" t="s">
        <v>7224</v>
      </c>
      <c r="F1351">
        <v>145</v>
      </c>
      <c r="G1351">
        <v>37</v>
      </c>
      <c r="H1351" t="s">
        <v>7339</v>
      </c>
      <c r="I1351" t="s">
        <v>6567</v>
      </c>
      <c r="J1351" t="s">
        <v>180</v>
      </c>
      <c r="K1351">
        <v>-17.933</v>
      </c>
      <c r="L1351">
        <v>-17.933</v>
      </c>
      <c r="M1351">
        <v>-175.887</v>
      </c>
      <c r="N1351">
        <v>-175.887</v>
      </c>
      <c r="O1351" t="s">
        <v>209</v>
      </c>
      <c r="P1351">
        <v>-1148</v>
      </c>
      <c r="Q1351">
        <v>-1946</v>
      </c>
      <c r="R1351" t="s">
        <v>6790</v>
      </c>
      <c r="S1351" t="s">
        <v>6791</v>
      </c>
      <c r="T1351" t="s">
        <v>7709</v>
      </c>
      <c r="W1351" t="s">
        <v>180</v>
      </c>
      <c r="X1351" t="s">
        <v>180</v>
      </c>
      <c r="Y1351" t="s">
        <v>180</v>
      </c>
      <c r="Z1351" t="s">
        <v>180</v>
      </c>
      <c r="AB1351" t="s">
        <v>180</v>
      </c>
      <c r="AC1351" t="s">
        <v>181</v>
      </c>
      <c r="AD1351" t="s">
        <v>180</v>
      </c>
      <c r="AE1351" t="s">
        <v>180</v>
      </c>
      <c r="AF1351" t="s">
        <v>196</v>
      </c>
      <c r="AG1351" t="s">
        <v>180</v>
      </c>
      <c r="AH1351" t="s">
        <v>6792</v>
      </c>
      <c r="AI1351">
        <v>51.2</v>
      </c>
      <c r="AJ1351">
        <v>1.26</v>
      </c>
      <c r="AK1351" t="s">
        <v>180</v>
      </c>
      <c r="AL1351">
        <v>15.09</v>
      </c>
      <c r="AM1351" t="s">
        <v>180</v>
      </c>
      <c r="AP1351">
        <v>9.4600000000000009</v>
      </c>
      <c r="AQ1351">
        <v>12.19</v>
      </c>
      <c r="AR1351">
        <v>7.21</v>
      </c>
      <c r="AS1351">
        <v>0.2</v>
      </c>
      <c r="AT1351" t="s">
        <v>180</v>
      </c>
      <c r="AU1351">
        <v>0.15</v>
      </c>
      <c r="AV1351">
        <v>2.75</v>
      </c>
      <c r="AW1351">
        <v>0.13</v>
      </c>
      <c r="AY1351" t="s">
        <v>180</v>
      </c>
      <c r="AZ1351" t="s">
        <v>180</v>
      </c>
      <c r="BA1351">
        <v>99.639999999999986</v>
      </c>
      <c r="BC1351" t="s">
        <v>180</v>
      </c>
      <c r="BD1351" t="s">
        <v>180</v>
      </c>
      <c r="BE1351" t="s">
        <v>180</v>
      </c>
      <c r="BF1351" t="s">
        <v>180</v>
      </c>
      <c r="BG1351" t="s">
        <v>180</v>
      </c>
      <c r="BH1351" t="s">
        <v>180</v>
      </c>
      <c r="BI1351" t="s">
        <v>180</v>
      </c>
      <c r="BK1351" t="s">
        <v>180</v>
      </c>
      <c r="BL1351" t="s">
        <v>180</v>
      </c>
      <c r="BN1351" t="s">
        <v>180</v>
      </c>
      <c r="BO1351" t="s">
        <v>180</v>
      </c>
      <c r="BP1351" t="s">
        <v>180</v>
      </c>
      <c r="BQ1351" t="s">
        <v>180</v>
      </c>
      <c r="BR1351" t="s">
        <v>180</v>
      </c>
      <c r="BS1351" t="s">
        <v>180</v>
      </c>
      <c r="BT1351" t="s">
        <v>180</v>
      </c>
      <c r="BU1351" t="s">
        <v>180</v>
      </c>
      <c r="BV1351" t="s">
        <v>180</v>
      </c>
      <c r="BW1351" t="s">
        <v>180</v>
      </c>
      <c r="BX1351" t="s">
        <v>180</v>
      </c>
      <c r="BY1351" t="s">
        <v>180</v>
      </c>
      <c r="BZ1351" t="s">
        <v>180</v>
      </c>
      <c r="CD1351" t="s">
        <v>180</v>
      </c>
      <c r="CE1351" t="s">
        <v>180</v>
      </c>
      <c r="CG1351" t="s">
        <v>180</v>
      </c>
      <c r="CH1351" t="s">
        <v>180</v>
      </c>
      <c r="CI1351" t="s">
        <v>180</v>
      </c>
      <c r="CJ1351" t="s">
        <v>180</v>
      </c>
      <c r="CK1351" t="s">
        <v>180</v>
      </c>
      <c r="CM1351" t="s">
        <v>180</v>
      </c>
      <c r="CN1351" t="s">
        <v>180</v>
      </c>
      <c r="CR1351">
        <v>342</v>
      </c>
      <c r="CS1351" t="s">
        <v>180</v>
      </c>
      <c r="CT1351" t="s">
        <v>180</v>
      </c>
      <c r="CV1351">
        <v>70.599999999999994</v>
      </c>
      <c r="CZ1351" t="s">
        <v>180</v>
      </c>
      <c r="DB1351" t="s">
        <v>180</v>
      </c>
      <c r="DC1351" t="s">
        <v>180</v>
      </c>
      <c r="DD1351">
        <v>1.88</v>
      </c>
      <c r="DE1351">
        <v>113.43</v>
      </c>
      <c r="DF1351">
        <v>20.97</v>
      </c>
      <c r="DG1351">
        <v>91.1</v>
      </c>
      <c r="DH1351">
        <v>2.27</v>
      </c>
      <c r="DJ1351" t="s">
        <v>180</v>
      </c>
      <c r="DK1351" t="s">
        <v>180</v>
      </c>
      <c r="DL1351" t="s">
        <v>180</v>
      </c>
      <c r="DM1351" t="s">
        <v>180</v>
      </c>
      <c r="DR1351" t="s">
        <v>180</v>
      </c>
      <c r="DS1351" t="s">
        <v>180</v>
      </c>
      <c r="DU1351">
        <v>22.33</v>
      </c>
      <c r="DV1351">
        <v>3.2</v>
      </c>
      <c r="DW1351">
        <v>9.2100000000000009</v>
      </c>
      <c r="DX1351">
        <v>1.54</v>
      </c>
      <c r="DY1351">
        <v>9.3699999999999992</v>
      </c>
      <c r="DZ1351">
        <v>2.36</v>
      </c>
      <c r="EA1351">
        <v>0.96</v>
      </c>
      <c r="EC1351">
        <v>0.87</v>
      </c>
      <c r="ED1351">
        <v>3.84</v>
      </c>
      <c r="EE1351">
        <v>0.83</v>
      </c>
      <c r="EF1351">
        <v>2.2999999999999998</v>
      </c>
      <c r="EH1351">
        <v>2.71</v>
      </c>
      <c r="EK1351">
        <v>0.14000000000000001</v>
      </c>
      <c r="EM1351" t="s">
        <v>180</v>
      </c>
      <c r="EN1351" t="s">
        <v>180</v>
      </c>
      <c r="EO1351" t="s">
        <v>180</v>
      </c>
      <c r="EP1351" t="s">
        <v>180</v>
      </c>
      <c r="EQ1351" t="s">
        <v>180</v>
      </c>
      <c r="ER1351" t="s">
        <v>180</v>
      </c>
      <c r="ET1351">
        <v>0.63</v>
      </c>
      <c r="EV1351">
        <v>0.15</v>
      </c>
      <c r="EY1351" t="s">
        <v>180</v>
      </c>
      <c r="EZ1351" t="s">
        <v>180</v>
      </c>
      <c r="FB1351" t="s">
        <v>180</v>
      </c>
      <c r="FD1351" t="s">
        <v>180</v>
      </c>
      <c r="FF1351" t="s">
        <v>180</v>
      </c>
      <c r="FH1351" t="s">
        <v>180</v>
      </c>
      <c r="FI1351" t="s">
        <v>180</v>
      </c>
      <c r="FJ1351" t="s">
        <v>180</v>
      </c>
      <c r="FK1351" t="s">
        <v>180</v>
      </c>
      <c r="FL1351" t="s">
        <v>180</v>
      </c>
      <c r="FM1351" t="s">
        <v>180</v>
      </c>
      <c r="FN1351" t="s">
        <v>180</v>
      </c>
      <c r="FP1351" t="s">
        <v>180</v>
      </c>
      <c r="FQ1351" t="s">
        <v>180</v>
      </c>
      <c r="FR1351" t="s">
        <v>180</v>
      </c>
      <c r="FS1351" t="s">
        <v>180</v>
      </c>
      <c r="FT1351" t="s">
        <v>180</v>
      </c>
      <c r="FU1351" t="s">
        <v>180</v>
      </c>
      <c r="FV1351" t="s">
        <v>6793</v>
      </c>
      <c r="FW1351" t="s">
        <v>180</v>
      </c>
      <c r="FX1351">
        <f t="shared" si="417"/>
        <v>0.83763837638376382</v>
      </c>
      <c r="FY1351">
        <f t="shared" si="418"/>
        <v>33.616236162361623</v>
      </c>
      <c r="FZ1351">
        <f t="shared" si="419"/>
        <v>1.1808118081180812</v>
      </c>
      <c r="GA1351">
        <f t="shared" si="420"/>
        <v>0.87084870848708484</v>
      </c>
      <c r="GC1351">
        <f t="shared" si="422"/>
        <v>0.11904761904761904</v>
      </c>
      <c r="GD1351">
        <f t="shared" si="423"/>
        <v>5.4091559370529332</v>
      </c>
      <c r="GE1351">
        <f t="shared" si="424"/>
        <v>12.105656350053364</v>
      </c>
      <c r="GF1351">
        <f t="shared" si="425"/>
        <v>6.9781249999999995</v>
      </c>
      <c r="GG1351">
        <f t="shared" si="426"/>
        <v>9.8370044052863435</v>
      </c>
      <c r="GH1351">
        <f t="shared" si="427"/>
        <v>6.8403908794788262E-2</v>
      </c>
      <c r="GK1351">
        <f t="shared" si="430"/>
        <v>148.86666666666667</v>
      </c>
      <c r="GL1351">
        <f t="shared" si="431"/>
        <v>1.4096916299559472</v>
      </c>
      <c r="GM1351">
        <f t="shared" si="432"/>
        <v>6.6079295154185022E-2</v>
      </c>
      <c r="GN1351">
        <f t="shared" si="433"/>
        <v>4.6874999999999993E-2</v>
      </c>
      <c r="GO1351">
        <f t="shared" si="434"/>
        <v>1.3559322033898307</v>
      </c>
      <c r="GP1351">
        <f t="shared" si="435"/>
        <v>0.99855888913570945</v>
      </c>
      <c r="GQ1351" t="e">
        <f>(EA1351/0.0735)/((DZ1351/0.195*(EB1351/0.295))^0.5)</f>
        <v>#DIV/0!</v>
      </c>
    </row>
    <row r="1352" spans="1:204">
      <c r="A1352" t="s">
        <v>6519</v>
      </c>
      <c r="B1352" t="s">
        <v>6789</v>
      </c>
      <c r="C1352" t="s">
        <v>7231</v>
      </c>
      <c r="D1352" t="s">
        <v>7224</v>
      </c>
      <c r="E1352" t="s">
        <v>7224</v>
      </c>
      <c r="F1352">
        <v>145</v>
      </c>
      <c r="G1352">
        <v>37</v>
      </c>
      <c r="H1352" t="s">
        <v>7339</v>
      </c>
      <c r="I1352" t="s">
        <v>6567</v>
      </c>
      <c r="J1352" t="s">
        <v>180</v>
      </c>
      <c r="K1352">
        <v>-17.933</v>
      </c>
      <c r="L1352">
        <v>-17.933</v>
      </c>
      <c r="M1352">
        <v>-175.887</v>
      </c>
      <c r="N1352">
        <v>-175.887</v>
      </c>
      <c r="O1352" t="s">
        <v>209</v>
      </c>
      <c r="P1352">
        <v>-1148</v>
      </c>
      <c r="Q1352">
        <v>-1946</v>
      </c>
      <c r="R1352" t="s">
        <v>6794</v>
      </c>
      <c r="S1352" t="s">
        <v>6791</v>
      </c>
      <c r="T1352" t="s">
        <v>7709</v>
      </c>
      <c r="W1352" t="s">
        <v>180</v>
      </c>
      <c r="X1352" t="s">
        <v>180</v>
      </c>
      <c r="Y1352" t="s">
        <v>180</v>
      </c>
      <c r="Z1352" t="s">
        <v>180</v>
      </c>
      <c r="AB1352" t="s">
        <v>180</v>
      </c>
      <c r="AC1352" t="s">
        <v>181</v>
      </c>
      <c r="AD1352" t="s">
        <v>180</v>
      </c>
      <c r="AE1352" t="s">
        <v>180</v>
      </c>
      <c r="AF1352" t="s">
        <v>196</v>
      </c>
      <c r="AG1352" t="s">
        <v>180</v>
      </c>
      <c r="AH1352" t="s">
        <v>6792</v>
      </c>
      <c r="AI1352">
        <v>51.43</v>
      </c>
      <c r="AJ1352">
        <v>1.42</v>
      </c>
      <c r="AK1352" t="s">
        <v>180</v>
      </c>
      <c r="AL1352">
        <v>14.79</v>
      </c>
      <c r="AM1352" t="s">
        <v>180</v>
      </c>
      <c r="AP1352">
        <v>10.44</v>
      </c>
      <c r="AQ1352">
        <v>11.41</v>
      </c>
      <c r="AR1352">
        <v>6.64</v>
      </c>
      <c r="AS1352">
        <v>0.22</v>
      </c>
      <c r="AT1352" t="s">
        <v>180</v>
      </c>
      <c r="AU1352">
        <v>0.16</v>
      </c>
      <c r="AV1352">
        <v>3.12</v>
      </c>
      <c r="AW1352">
        <v>0.16</v>
      </c>
      <c r="AY1352" t="s">
        <v>180</v>
      </c>
      <c r="AZ1352" t="s">
        <v>180</v>
      </c>
      <c r="BA1352">
        <v>99.789999999999992</v>
      </c>
      <c r="BC1352" t="s">
        <v>180</v>
      </c>
      <c r="BD1352" t="s">
        <v>180</v>
      </c>
      <c r="BE1352" t="s">
        <v>180</v>
      </c>
      <c r="BF1352" t="s">
        <v>180</v>
      </c>
      <c r="BG1352" t="s">
        <v>180</v>
      </c>
      <c r="BH1352" t="s">
        <v>180</v>
      </c>
      <c r="BI1352" t="s">
        <v>180</v>
      </c>
      <c r="BK1352" t="s">
        <v>180</v>
      </c>
      <c r="BL1352" t="s">
        <v>180</v>
      </c>
      <c r="BN1352" t="s">
        <v>180</v>
      </c>
      <c r="BO1352" t="s">
        <v>180</v>
      </c>
      <c r="BP1352" t="s">
        <v>180</v>
      </c>
      <c r="BQ1352" t="s">
        <v>180</v>
      </c>
      <c r="BR1352" t="s">
        <v>180</v>
      </c>
      <c r="BS1352" t="s">
        <v>180</v>
      </c>
      <c r="BT1352" t="s">
        <v>180</v>
      </c>
      <c r="BU1352" t="s">
        <v>180</v>
      </c>
      <c r="BV1352" t="s">
        <v>180</v>
      </c>
      <c r="BW1352" t="s">
        <v>180</v>
      </c>
      <c r="BX1352" t="s">
        <v>180</v>
      </c>
      <c r="BY1352" t="s">
        <v>180</v>
      </c>
      <c r="BZ1352" t="s">
        <v>180</v>
      </c>
      <c r="CD1352" t="s">
        <v>180</v>
      </c>
      <c r="CE1352" t="s">
        <v>180</v>
      </c>
      <c r="CG1352" t="s">
        <v>180</v>
      </c>
      <c r="CH1352" t="s">
        <v>180</v>
      </c>
      <c r="CI1352" t="s">
        <v>180</v>
      </c>
      <c r="CJ1352" t="s">
        <v>180</v>
      </c>
      <c r="CK1352" t="s">
        <v>180</v>
      </c>
      <c r="CM1352" t="s">
        <v>180</v>
      </c>
      <c r="CN1352" t="s">
        <v>180</v>
      </c>
      <c r="CR1352">
        <v>111</v>
      </c>
      <c r="CS1352" t="s">
        <v>180</v>
      </c>
      <c r="CT1352" t="s">
        <v>180</v>
      </c>
      <c r="CV1352">
        <v>46.7</v>
      </c>
      <c r="CZ1352" t="s">
        <v>180</v>
      </c>
      <c r="DB1352" t="s">
        <v>180</v>
      </c>
      <c r="DC1352" t="s">
        <v>180</v>
      </c>
      <c r="DD1352">
        <v>2.65</v>
      </c>
      <c r="DE1352">
        <v>141.34</v>
      </c>
      <c r="DF1352">
        <v>30.09</v>
      </c>
      <c r="DG1352">
        <v>93.9</v>
      </c>
      <c r="DH1352">
        <v>2.58</v>
      </c>
      <c r="DJ1352" t="s">
        <v>180</v>
      </c>
      <c r="DK1352" t="s">
        <v>180</v>
      </c>
      <c r="DL1352" t="s">
        <v>180</v>
      </c>
      <c r="DM1352" t="s">
        <v>180</v>
      </c>
      <c r="DR1352" t="s">
        <v>180</v>
      </c>
      <c r="DS1352" t="s">
        <v>180</v>
      </c>
      <c r="DU1352">
        <v>30.52</v>
      </c>
      <c r="DV1352">
        <v>3.68</v>
      </c>
      <c r="DW1352">
        <v>10.46</v>
      </c>
      <c r="DX1352">
        <v>1.88</v>
      </c>
      <c r="DY1352">
        <v>9.98</v>
      </c>
      <c r="DZ1352">
        <v>3.4</v>
      </c>
      <c r="EA1352">
        <v>1.17</v>
      </c>
      <c r="EC1352">
        <v>0.84</v>
      </c>
      <c r="ED1352">
        <v>5.93</v>
      </c>
      <c r="EE1352">
        <v>1.27</v>
      </c>
      <c r="EF1352">
        <v>3.71</v>
      </c>
      <c r="EH1352">
        <v>3.68</v>
      </c>
      <c r="EK1352">
        <v>0.14000000000000001</v>
      </c>
      <c r="EM1352" t="s">
        <v>180</v>
      </c>
      <c r="EN1352" t="s">
        <v>180</v>
      </c>
      <c r="EO1352" t="s">
        <v>180</v>
      </c>
      <c r="EP1352" t="s">
        <v>180</v>
      </c>
      <c r="EQ1352" t="s">
        <v>180</v>
      </c>
      <c r="ER1352" t="s">
        <v>180</v>
      </c>
      <c r="ET1352">
        <v>0.71</v>
      </c>
      <c r="EV1352">
        <v>0.36</v>
      </c>
      <c r="EY1352" t="s">
        <v>180</v>
      </c>
      <c r="EZ1352" t="s">
        <v>180</v>
      </c>
      <c r="FB1352" t="s">
        <v>180</v>
      </c>
      <c r="FD1352" t="s">
        <v>180</v>
      </c>
      <c r="FF1352" t="s">
        <v>180</v>
      </c>
      <c r="FH1352" t="s">
        <v>180</v>
      </c>
      <c r="FI1352" t="s">
        <v>180</v>
      </c>
      <c r="FJ1352" t="s">
        <v>180</v>
      </c>
      <c r="FK1352" t="s">
        <v>180</v>
      </c>
      <c r="FL1352" t="s">
        <v>180</v>
      </c>
      <c r="FM1352" t="s">
        <v>180</v>
      </c>
      <c r="FN1352" t="s">
        <v>180</v>
      </c>
      <c r="FP1352" t="s">
        <v>180</v>
      </c>
      <c r="FQ1352" t="s">
        <v>180</v>
      </c>
      <c r="FR1352" t="s">
        <v>180</v>
      </c>
      <c r="FS1352" t="s">
        <v>180</v>
      </c>
      <c r="FT1352" t="s">
        <v>180</v>
      </c>
      <c r="FU1352" t="s">
        <v>180</v>
      </c>
      <c r="FV1352" t="s">
        <v>6795</v>
      </c>
      <c r="FW1352" t="s">
        <v>180</v>
      </c>
      <c r="FX1352">
        <f t="shared" si="417"/>
        <v>0.70108695652173914</v>
      </c>
      <c r="FY1352">
        <f t="shared" si="418"/>
        <v>25.516304347826086</v>
      </c>
      <c r="FZ1352">
        <f t="shared" si="419"/>
        <v>1</v>
      </c>
      <c r="GA1352">
        <f t="shared" si="420"/>
        <v>0.92391304347826075</v>
      </c>
      <c r="GC1352">
        <f t="shared" si="422"/>
        <v>0.11267605633802817</v>
      </c>
      <c r="GD1352">
        <f t="shared" si="423"/>
        <v>4.6972416085078104</v>
      </c>
      <c r="GE1352">
        <f t="shared" si="424"/>
        <v>14.162324649298597</v>
      </c>
      <c r="GF1352">
        <f t="shared" si="425"/>
        <v>8.2934782608695645</v>
      </c>
      <c r="GG1352">
        <f t="shared" si="426"/>
        <v>11.829457364341085</v>
      </c>
      <c r="GH1352">
        <f t="shared" si="427"/>
        <v>6.7877629063097508E-2</v>
      </c>
      <c r="GK1352">
        <f t="shared" si="430"/>
        <v>84.777777777777786</v>
      </c>
      <c r="GL1352">
        <f t="shared" si="431"/>
        <v>1.4263565891472869</v>
      </c>
      <c r="GM1352">
        <f t="shared" si="432"/>
        <v>0.13953488372093023</v>
      </c>
      <c r="GN1352">
        <f t="shared" si="433"/>
        <v>9.7826086956521729E-2</v>
      </c>
      <c r="GO1352">
        <f t="shared" si="434"/>
        <v>1.0823529411764707</v>
      </c>
      <c r="GP1352">
        <f t="shared" si="435"/>
        <v>0.95714613954448036</v>
      </c>
      <c r="GQ1352" t="e">
        <f>(EA1352/0.0735)/((DZ1352/0.195*(EB1352/0.295))^0.5)</f>
        <v>#DIV/0!</v>
      </c>
    </row>
    <row r="1353" spans="1:204">
      <c r="A1353" t="s">
        <v>6519</v>
      </c>
      <c r="B1353" t="s">
        <v>6789</v>
      </c>
      <c r="C1353" t="s">
        <v>7231</v>
      </c>
      <c r="D1353" t="s">
        <v>7224</v>
      </c>
      <c r="E1353" t="s">
        <v>7224</v>
      </c>
      <c r="F1353">
        <v>145</v>
      </c>
      <c r="G1353">
        <v>37</v>
      </c>
      <c r="H1353" t="s">
        <v>7339</v>
      </c>
      <c r="I1353" t="s">
        <v>6567</v>
      </c>
      <c r="J1353" t="s">
        <v>180</v>
      </c>
      <c r="K1353">
        <v>-18.547000000000001</v>
      </c>
      <c r="L1353">
        <v>-18.547000000000001</v>
      </c>
      <c r="M1353">
        <v>-176.512</v>
      </c>
      <c r="N1353">
        <v>-176.512</v>
      </c>
      <c r="O1353" t="s">
        <v>209</v>
      </c>
      <c r="P1353">
        <v>-2430</v>
      </c>
      <c r="Q1353">
        <v>-2728</v>
      </c>
      <c r="R1353" t="s">
        <v>6796</v>
      </c>
      <c r="S1353" t="s">
        <v>6791</v>
      </c>
      <c r="T1353" t="s">
        <v>7709</v>
      </c>
      <c r="W1353" t="s">
        <v>180</v>
      </c>
      <c r="X1353" t="s">
        <v>180</v>
      </c>
      <c r="Y1353" t="s">
        <v>180</v>
      </c>
      <c r="Z1353" t="s">
        <v>180</v>
      </c>
      <c r="AB1353" t="s">
        <v>180</v>
      </c>
      <c r="AC1353" t="s">
        <v>181</v>
      </c>
      <c r="AD1353" t="s">
        <v>180</v>
      </c>
      <c r="AE1353" t="s">
        <v>180</v>
      </c>
      <c r="AF1353" t="s">
        <v>196</v>
      </c>
      <c r="AG1353" t="s">
        <v>180</v>
      </c>
      <c r="AH1353" t="s">
        <v>6792</v>
      </c>
      <c r="AI1353">
        <v>51.51</v>
      </c>
      <c r="AJ1353">
        <v>1.32</v>
      </c>
      <c r="AK1353" t="s">
        <v>180</v>
      </c>
      <c r="AL1353">
        <v>14.4</v>
      </c>
      <c r="AM1353" t="s">
        <v>180</v>
      </c>
      <c r="AP1353">
        <v>11.45</v>
      </c>
      <c r="AQ1353">
        <v>11.45</v>
      </c>
      <c r="AR1353">
        <v>7</v>
      </c>
      <c r="AS1353">
        <v>0.2</v>
      </c>
      <c r="AT1353" t="s">
        <v>180</v>
      </c>
      <c r="AU1353">
        <v>0.08</v>
      </c>
      <c r="AV1353">
        <v>2.69</v>
      </c>
      <c r="AW1353">
        <v>0.1</v>
      </c>
      <c r="AY1353" t="s">
        <v>180</v>
      </c>
      <c r="AZ1353" t="s">
        <v>180</v>
      </c>
      <c r="BA1353">
        <v>100.2</v>
      </c>
      <c r="BC1353" t="s">
        <v>180</v>
      </c>
      <c r="BD1353" t="s">
        <v>180</v>
      </c>
      <c r="BE1353" t="s">
        <v>180</v>
      </c>
      <c r="BF1353" t="s">
        <v>180</v>
      </c>
      <c r="BG1353" t="s">
        <v>180</v>
      </c>
      <c r="BH1353" t="s">
        <v>180</v>
      </c>
      <c r="BI1353" t="s">
        <v>180</v>
      </c>
      <c r="BK1353" t="s">
        <v>180</v>
      </c>
      <c r="BL1353" t="s">
        <v>180</v>
      </c>
      <c r="BN1353" t="s">
        <v>180</v>
      </c>
      <c r="BO1353" t="s">
        <v>180</v>
      </c>
      <c r="BP1353" t="s">
        <v>180</v>
      </c>
      <c r="BQ1353" t="s">
        <v>180</v>
      </c>
      <c r="BR1353" t="s">
        <v>180</v>
      </c>
      <c r="BS1353" t="s">
        <v>180</v>
      </c>
      <c r="BT1353" t="s">
        <v>180</v>
      </c>
      <c r="BU1353" t="s">
        <v>180</v>
      </c>
      <c r="BV1353" t="s">
        <v>180</v>
      </c>
      <c r="BW1353" t="s">
        <v>180</v>
      </c>
      <c r="BX1353" t="s">
        <v>180</v>
      </c>
      <c r="BY1353" t="s">
        <v>180</v>
      </c>
      <c r="BZ1353" t="s">
        <v>180</v>
      </c>
      <c r="CD1353" t="s">
        <v>180</v>
      </c>
      <c r="CE1353" t="s">
        <v>180</v>
      </c>
      <c r="CG1353" t="s">
        <v>180</v>
      </c>
      <c r="CH1353" t="s">
        <v>180</v>
      </c>
      <c r="CI1353" t="s">
        <v>180</v>
      </c>
      <c r="CJ1353" t="s">
        <v>180</v>
      </c>
      <c r="CK1353" t="s">
        <v>180</v>
      </c>
      <c r="CM1353" t="s">
        <v>180</v>
      </c>
      <c r="CN1353" t="s">
        <v>180</v>
      </c>
      <c r="CR1353">
        <v>152</v>
      </c>
      <c r="CS1353" t="s">
        <v>180</v>
      </c>
      <c r="CT1353" t="s">
        <v>180</v>
      </c>
      <c r="CV1353">
        <v>69.3</v>
      </c>
      <c r="CZ1353" t="s">
        <v>180</v>
      </c>
      <c r="DB1353" t="s">
        <v>180</v>
      </c>
      <c r="DC1353" t="s">
        <v>180</v>
      </c>
      <c r="DD1353">
        <v>0.87</v>
      </c>
      <c r="DE1353">
        <v>89.7</v>
      </c>
      <c r="DF1353">
        <v>40.17</v>
      </c>
      <c r="DG1353">
        <v>75.3</v>
      </c>
      <c r="DH1353">
        <v>1.59</v>
      </c>
      <c r="DJ1353" t="s">
        <v>180</v>
      </c>
      <c r="DK1353" t="s">
        <v>180</v>
      </c>
      <c r="DL1353" t="s">
        <v>180</v>
      </c>
      <c r="DM1353" t="s">
        <v>180</v>
      </c>
      <c r="DR1353" t="s">
        <v>180</v>
      </c>
      <c r="DS1353" t="s">
        <v>180</v>
      </c>
      <c r="DU1353">
        <v>9.5</v>
      </c>
      <c r="DV1353">
        <v>2.52</v>
      </c>
      <c r="DW1353">
        <v>6.94</v>
      </c>
      <c r="DX1353">
        <v>1.43</v>
      </c>
      <c r="DY1353">
        <v>7.67</v>
      </c>
      <c r="DZ1353">
        <v>3</v>
      </c>
      <c r="EA1353">
        <v>1.1000000000000001</v>
      </c>
      <c r="EC1353">
        <v>1.02</v>
      </c>
      <c r="ED1353">
        <v>6.37</v>
      </c>
      <c r="EE1353">
        <v>1.38</v>
      </c>
      <c r="EF1353">
        <v>3.96</v>
      </c>
      <c r="EH1353">
        <v>4.04</v>
      </c>
      <c r="EK1353">
        <v>0.11</v>
      </c>
      <c r="EM1353" t="s">
        <v>180</v>
      </c>
      <c r="EN1353" t="s">
        <v>180</v>
      </c>
      <c r="EO1353" t="s">
        <v>180</v>
      </c>
      <c r="EP1353" t="s">
        <v>180</v>
      </c>
      <c r="EQ1353" t="s">
        <v>180</v>
      </c>
      <c r="ER1353" t="s">
        <v>180</v>
      </c>
      <c r="ET1353">
        <v>0.39</v>
      </c>
      <c r="EV1353">
        <v>0.11</v>
      </c>
      <c r="EY1353" t="s">
        <v>180</v>
      </c>
      <c r="EZ1353" t="s">
        <v>180</v>
      </c>
      <c r="FB1353" t="s">
        <v>180</v>
      </c>
      <c r="FD1353" t="s">
        <v>180</v>
      </c>
      <c r="FF1353" t="s">
        <v>180</v>
      </c>
      <c r="FH1353" t="s">
        <v>180</v>
      </c>
      <c r="FI1353" t="s">
        <v>180</v>
      </c>
      <c r="FJ1353" t="s">
        <v>180</v>
      </c>
      <c r="FK1353" t="s">
        <v>180</v>
      </c>
      <c r="FL1353" t="s">
        <v>180</v>
      </c>
      <c r="FM1353" t="s">
        <v>180</v>
      </c>
      <c r="FN1353" t="s">
        <v>180</v>
      </c>
      <c r="FP1353" t="s">
        <v>180</v>
      </c>
      <c r="FQ1353" t="s">
        <v>180</v>
      </c>
      <c r="FR1353" t="s">
        <v>180</v>
      </c>
      <c r="FS1353" t="s">
        <v>180</v>
      </c>
      <c r="FT1353" t="s">
        <v>180</v>
      </c>
      <c r="FU1353" t="s">
        <v>180</v>
      </c>
      <c r="FV1353" t="s">
        <v>6797</v>
      </c>
      <c r="FW1353" t="s">
        <v>180</v>
      </c>
      <c r="FX1353">
        <f t="shared" si="417"/>
        <v>0.39356435643564358</v>
      </c>
      <c r="FY1353">
        <f t="shared" si="418"/>
        <v>18.638613861386137</v>
      </c>
      <c r="FZ1353">
        <f t="shared" si="419"/>
        <v>0.62376237623762376</v>
      </c>
      <c r="GA1353">
        <f t="shared" si="420"/>
        <v>0.74257425742574257</v>
      </c>
      <c r="GC1353">
        <f t="shared" si="422"/>
        <v>6.0606060606060608E-2</v>
      </c>
      <c r="GD1353">
        <f t="shared" si="423"/>
        <v>2.233009708737864</v>
      </c>
      <c r="GE1353">
        <f t="shared" si="424"/>
        <v>11.694915254237289</v>
      </c>
      <c r="GF1353">
        <f t="shared" si="425"/>
        <v>3.7698412698412698</v>
      </c>
      <c r="GG1353">
        <f t="shared" si="426"/>
        <v>5.9748427672955975</v>
      </c>
      <c r="GH1353">
        <f t="shared" si="427"/>
        <v>5.6195965417867436E-2</v>
      </c>
      <c r="GK1353">
        <f t="shared" si="430"/>
        <v>86.36363636363636</v>
      </c>
      <c r="GL1353">
        <f t="shared" si="431"/>
        <v>1.5849056603773584</v>
      </c>
      <c r="GM1353">
        <f t="shared" si="432"/>
        <v>6.9182389937106917E-2</v>
      </c>
      <c r="GN1353">
        <f t="shared" si="433"/>
        <v>4.3650793650793648E-2</v>
      </c>
      <c r="GO1353">
        <f t="shared" si="434"/>
        <v>0.84</v>
      </c>
      <c r="GP1353">
        <f t="shared" si="435"/>
        <v>0.8799147195627276</v>
      </c>
      <c r="GQ1353" t="e">
        <f>(EA1353/0.0735)/((DZ1353/0.195*(EB1353/0.295))^0.5)</f>
        <v>#DIV/0!</v>
      </c>
    </row>
    <row r="1354" spans="1:204">
      <c r="A1354" t="s">
        <v>6519</v>
      </c>
      <c r="B1354" t="s">
        <v>6789</v>
      </c>
      <c r="C1354" t="s">
        <v>7231</v>
      </c>
      <c r="D1354" t="s">
        <v>7224</v>
      </c>
      <c r="E1354" t="s">
        <v>7224</v>
      </c>
      <c r="F1354">
        <v>145</v>
      </c>
      <c r="G1354">
        <v>37</v>
      </c>
      <c r="H1354" t="s">
        <v>7339</v>
      </c>
      <c r="I1354" t="s">
        <v>6567</v>
      </c>
      <c r="J1354" t="s">
        <v>180</v>
      </c>
      <c r="K1354">
        <v>-18.62</v>
      </c>
      <c r="L1354">
        <v>-18.62</v>
      </c>
      <c r="M1354">
        <v>-176.43199999999999</v>
      </c>
      <c r="N1354">
        <v>-176.43199999999999</v>
      </c>
      <c r="O1354" t="s">
        <v>209</v>
      </c>
      <c r="P1354">
        <v>-2243</v>
      </c>
      <c r="Q1354">
        <v>-2347</v>
      </c>
      <c r="R1354" t="s">
        <v>6798</v>
      </c>
      <c r="S1354" t="s">
        <v>6791</v>
      </c>
      <c r="T1354" t="s">
        <v>7709</v>
      </c>
      <c r="W1354" t="s">
        <v>180</v>
      </c>
      <c r="X1354" t="s">
        <v>180</v>
      </c>
      <c r="Y1354" t="s">
        <v>180</v>
      </c>
      <c r="Z1354" t="s">
        <v>180</v>
      </c>
      <c r="AB1354" t="s">
        <v>180</v>
      </c>
      <c r="AC1354" t="s">
        <v>181</v>
      </c>
      <c r="AD1354" t="s">
        <v>180</v>
      </c>
      <c r="AE1354" t="s">
        <v>180</v>
      </c>
      <c r="AF1354" t="s">
        <v>196</v>
      </c>
      <c r="AG1354" t="s">
        <v>180</v>
      </c>
      <c r="AH1354" t="s">
        <v>6792</v>
      </c>
      <c r="AI1354">
        <v>51.01</v>
      </c>
      <c r="AJ1354">
        <v>1.28</v>
      </c>
      <c r="AK1354" t="s">
        <v>180</v>
      </c>
      <c r="AL1354">
        <v>14.42</v>
      </c>
      <c r="AM1354" t="s">
        <v>180</v>
      </c>
      <c r="AP1354">
        <v>11.06</v>
      </c>
      <c r="AQ1354">
        <v>11.92</v>
      </c>
      <c r="AR1354">
        <v>7.16</v>
      </c>
      <c r="AS1354">
        <v>0.23</v>
      </c>
      <c r="AT1354" t="s">
        <v>180</v>
      </c>
      <c r="AU1354">
        <v>7.0000000000000007E-2</v>
      </c>
      <c r="AV1354">
        <v>2.62</v>
      </c>
      <c r="AW1354">
        <v>0.12</v>
      </c>
      <c r="AY1354" t="s">
        <v>180</v>
      </c>
      <c r="AZ1354" t="s">
        <v>180</v>
      </c>
      <c r="BA1354">
        <v>99.89</v>
      </c>
      <c r="BC1354" t="s">
        <v>180</v>
      </c>
      <c r="BD1354" t="s">
        <v>180</v>
      </c>
      <c r="BE1354" t="s">
        <v>180</v>
      </c>
      <c r="BF1354" t="s">
        <v>180</v>
      </c>
      <c r="BG1354" t="s">
        <v>180</v>
      </c>
      <c r="BH1354" t="s">
        <v>180</v>
      </c>
      <c r="BI1354" t="s">
        <v>180</v>
      </c>
      <c r="BK1354" t="s">
        <v>180</v>
      </c>
      <c r="BL1354" t="s">
        <v>180</v>
      </c>
      <c r="BN1354" t="s">
        <v>180</v>
      </c>
      <c r="BO1354" t="s">
        <v>180</v>
      </c>
      <c r="BP1354" t="s">
        <v>180</v>
      </c>
      <c r="BQ1354" t="s">
        <v>180</v>
      </c>
      <c r="BR1354" t="s">
        <v>180</v>
      </c>
      <c r="BS1354" t="s">
        <v>180</v>
      </c>
      <c r="BT1354" t="s">
        <v>180</v>
      </c>
      <c r="BU1354" t="s">
        <v>180</v>
      </c>
      <c r="BV1354" t="s">
        <v>180</v>
      </c>
      <c r="BW1354" t="s">
        <v>180</v>
      </c>
      <c r="BX1354" t="s">
        <v>180</v>
      </c>
      <c r="BY1354" t="s">
        <v>180</v>
      </c>
      <c r="BZ1354" t="s">
        <v>180</v>
      </c>
      <c r="CD1354" t="s">
        <v>180</v>
      </c>
      <c r="CE1354" t="s">
        <v>180</v>
      </c>
      <c r="CG1354" t="s">
        <v>180</v>
      </c>
      <c r="CH1354" t="s">
        <v>180</v>
      </c>
      <c r="CI1354" t="s">
        <v>180</v>
      </c>
      <c r="CJ1354" t="s">
        <v>180</v>
      </c>
      <c r="CK1354" t="s">
        <v>180</v>
      </c>
      <c r="CM1354" t="s">
        <v>180</v>
      </c>
      <c r="CN1354" t="s">
        <v>180</v>
      </c>
      <c r="CR1354">
        <v>189</v>
      </c>
      <c r="CS1354" t="s">
        <v>180</v>
      </c>
      <c r="CT1354" t="s">
        <v>180</v>
      </c>
      <c r="CV1354">
        <v>61.7</v>
      </c>
      <c r="CZ1354" t="s">
        <v>180</v>
      </c>
      <c r="DB1354" t="s">
        <v>180</v>
      </c>
      <c r="DC1354" t="s">
        <v>180</v>
      </c>
      <c r="DD1354">
        <v>1</v>
      </c>
      <c r="DE1354">
        <v>92.73</v>
      </c>
      <c r="DF1354">
        <v>27.63</v>
      </c>
      <c r="DG1354">
        <v>67.7</v>
      </c>
      <c r="DH1354">
        <v>1.31</v>
      </c>
      <c r="DJ1354" t="s">
        <v>180</v>
      </c>
      <c r="DK1354" t="s">
        <v>180</v>
      </c>
      <c r="DL1354" t="s">
        <v>180</v>
      </c>
      <c r="DM1354" t="s">
        <v>180</v>
      </c>
      <c r="DR1354" t="s">
        <v>180</v>
      </c>
      <c r="DS1354" t="s">
        <v>180</v>
      </c>
      <c r="DU1354">
        <v>10.210000000000001</v>
      </c>
      <c r="DV1354">
        <v>1.94</v>
      </c>
      <c r="DW1354">
        <v>5.91</v>
      </c>
      <c r="DX1354">
        <v>1.24</v>
      </c>
      <c r="DY1354">
        <v>6.44</v>
      </c>
      <c r="DZ1354">
        <v>2.6</v>
      </c>
      <c r="EA1354">
        <v>0.94</v>
      </c>
      <c r="EC1354">
        <v>0.8</v>
      </c>
      <c r="ED1354">
        <v>5.29</v>
      </c>
      <c r="EE1354">
        <v>1.1399999999999999</v>
      </c>
      <c r="EF1354">
        <v>3.39</v>
      </c>
      <c r="EH1354">
        <v>3.7</v>
      </c>
      <c r="EM1354" t="s">
        <v>180</v>
      </c>
      <c r="EN1354" t="s">
        <v>180</v>
      </c>
      <c r="EO1354" t="s">
        <v>180</v>
      </c>
      <c r="EP1354" t="s">
        <v>180</v>
      </c>
      <c r="EQ1354" t="s">
        <v>180</v>
      </c>
      <c r="ER1354" t="s">
        <v>180</v>
      </c>
      <c r="ET1354">
        <v>0.38</v>
      </c>
      <c r="EV1354">
        <v>0.13</v>
      </c>
      <c r="EY1354" t="s">
        <v>180</v>
      </c>
      <c r="EZ1354" t="s">
        <v>180</v>
      </c>
      <c r="FB1354" t="s">
        <v>180</v>
      </c>
      <c r="FD1354" t="s">
        <v>180</v>
      </c>
      <c r="FF1354" t="s">
        <v>180</v>
      </c>
      <c r="FH1354" t="s">
        <v>180</v>
      </c>
      <c r="FI1354" t="s">
        <v>180</v>
      </c>
      <c r="FJ1354" t="s">
        <v>180</v>
      </c>
      <c r="FK1354" t="s">
        <v>180</v>
      </c>
      <c r="FL1354" t="s">
        <v>180</v>
      </c>
      <c r="FM1354" t="s">
        <v>180</v>
      </c>
      <c r="FN1354" t="s">
        <v>180</v>
      </c>
      <c r="FP1354" t="s">
        <v>180</v>
      </c>
      <c r="FQ1354" t="s">
        <v>180</v>
      </c>
      <c r="FR1354" t="s">
        <v>180</v>
      </c>
      <c r="FS1354" t="s">
        <v>180</v>
      </c>
      <c r="FT1354" t="s">
        <v>180</v>
      </c>
      <c r="FU1354" t="s">
        <v>180</v>
      </c>
      <c r="FV1354" t="s">
        <v>6799</v>
      </c>
      <c r="FW1354" t="s">
        <v>180</v>
      </c>
      <c r="FX1354">
        <f t="shared" si="417"/>
        <v>0.35405405405405405</v>
      </c>
      <c r="FY1354">
        <f t="shared" si="418"/>
        <v>18.297297297297298</v>
      </c>
      <c r="FZ1354">
        <f t="shared" si="419"/>
        <v>0.5243243243243243</v>
      </c>
      <c r="GA1354">
        <f t="shared" si="420"/>
        <v>0.70270270270270274</v>
      </c>
      <c r="GC1354">
        <f t="shared" si="422"/>
        <v>5.4687500000000007E-2</v>
      </c>
      <c r="GD1354">
        <f t="shared" si="423"/>
        <v>3.3561346362649296</v>
      </c>
      <c r="GE1354">
        <f t="shared" si="424"/>
        <v>14.399068322981366</v>
      </c>
      <c r="GF1354">
        <f t="shared" si="425"/>
        <v>5.2628865979381452</v>
      </c>
      <c r="GG1354">
        <f t="shared" si="426"/>
        <v>7.7938931297709928</v>
      </c>
      <c r="GH1354">
        <f t="shared" si="427"/>
        <v>6.4297800338409469E-2</v>
      </c>
      <c r="GK1354">
        <f t="shared" si="430"/>
        <v>78.538461538461547</v>
      </c>
      <c r="GL1354">
        <f t="shared" si="431"/>
        <v>1.4809160305343509</v>
      </c>
      <c r="GM1354">
        <f t="shared" si="432"/>
        <v>9.9236641221374045E-2</v>
      </c>
      <c r="GN1354">
        <f t="shared" si="433"/>
        <v>6.7010309278350513E-2</v>
      </c>
      <c r="GO1354">
        <f t="shared" si="434"/>
        <v>0.74615384615384606</v>
      </c>
      <c r="GP1354">
        <f t="shared" si="435"/>
        <v>0.91711791028891021</v>
      </c>
      <c r="GQ1354" t="e">
        <f>(EA1354/0.0735)/((DZ1354/0.195*(EB1354/0.295))^0.5)</f>
        <v>#DIV/0!</v>
      </c>
    </row>
    <row r="1355" spans="1:204">
      <c r="A1355" t="s">
        <v>6519</v>
      </c>
      <c r="B1355" t="s">
        <v>6789</v>
      </c>
      <c r="C1355" t="s">
        <v>7231</v>
      </c>
      <c r="D1355" t="s">
        <v>7224</v>
      </c>
      <c r="E1355" t="s">
        <v>7224</v>
      </c>
      <c r="F1355">
        <v>145</v>
      </c>
      <c r="G1355">
        <v>37</v>
      </c>
      <c r="H1355" t="s">
        <v>7339</v>
      </c>
      <c r="I1355" t="s">
        <v>6567</v>
      </c>
      <c r="J1355" t="s">
        <v>180</v>
      </c>
      <c r="K1355">
        <v>-18.497</v>
      </c>
      <c r="L1355">
        <v>-18.497</v>
      </c>
      <c r="M1355">
        <v>-176.34800000000001</v>
      </c>
      <c r="N1355">
        <v>-176.34800000000001</v>
      </c>
      <c r="O1355" t="s">
        <v>209</v>
      </c>
      <c r="P1355">
        <v>-2254</v>
      </c>
      <c r="Q1355">
        <v>-2389</v>
      </c>
      <c r="R1355" t="s">
        <v>6800</v>
      </c>
      <c r="S1355" t="s">
        <v>6791</v>
      </c>
      <c r="T1355" t="s">
        <v>7709</v>
      </c>
      <c r="W1355" t="s">
        <v>180</v>
      </c>
      <c r="X1355" t="s">
        <v>180</v>
      </c>
      <c r="Y1355" t="s">
        <v>180</v>
      </c>
      <c r="Z1355" t="s">
        <v>180</v>
      </c>
      <c r="AB1355" t="s">
        <v>180</v>
      </c>
      <c r="AC1355" t="s">
        <v>181</v>
      </c>
      <c r="AD1355" t="s">
        <v>180</v>
      </c>
      <c r="AE1355" t="s">
        <v>180</v>
      </c>
      <c r="AF1355" t="s">
        <v>196</v>
      </c>
      <c r="AG1355" t="s">
        <v>180</v>
      </c>
      <c r="AH1355" t="s">
        <v>6792</v>
      </c>
      <c r="AI1355">
        <v>50.91</v>
      </c>
      <c r="AJ1355">
        <v>1.1200000000000001</v>
      </c>
      <c r="AK1355" t="s">
        <v>180</v>
      </c>
      <c r="AL1355">
        <v>14.84</v>
      </c>
      <c r="AM1355" t="s">
        <v>180</v>
      </c>
      <c r="AP1355">
        <v>10.25</v>
      </c>
      <c r="AQ1355">
        <v>12.77</v>
      </c>
      <c r="AR1355">
        <v>7.48</v>
      </c>
      <c r="AS1355">
        <v>0.22</v>
      </c>
      <c r="AT1355" t="s">
        <v>180</v>
      </c>
      <c r="AU1355">
        <v>0.08</v>
      </c>
      <c r="AV1355">
        <v>2.31</v>
      </c>
      <c r="AW1355">
        <v>0.09</v>
      </c>
      <c r="AY1355" t="s">
        <v>180</v>
      </c>
      <c r="AZ1355" t="s">
        <v>180</v>
      </c>
      <c r="BA1355">
        <v>100.07</v>
      </c>
      <c r="BC1355" t="s">
        <v>180</v>
      </c>
      <c r="BD1355" t="s">
        <v>180</v>
      </c>
      <c r="BE1355" t="s">
        <v>180</v>
      </c>
      <c r="BF1355" t="s">
        <v>180</v>
      </c>
      <c r="BG1355" t="s">
        <v>180</v>
      </c>
      <c r="BH1355" t="s">
        <v>180</v>
      </c>
      <c r="BI1355" t="s">
        <v>180</v>
      </c>
      <c r="BK1355" t="s">
        <v>180</v>
      </c>
      <c r="BL1355" t="s">
        <v>180</v>
      </c>
      <c r="BN1355" t="s">
        <v>180</v>
      </c>
      <c r="BO1355" t="s">
        <v>180</v>
      </c>
      <c r="BP1355" t="s">
        <v>180</v>
      </c>
      <c r="BQ1355" t="s">
        <v>180</v>
      </c>
      <c r="BR1355" t="s">
        <v>180</v>
      </c>
      <c r="BS1355" t="s">
        <v>180</v>
      </c>
      <c r="BT1355" t="s">
        <v>180</v>
      </c>
      <c r="BU1355" t="s">
        <v>180</v>
      </c>
      <c r="BV1355" t="s">
        <v>180</v>
      </c>
      <c r="BW1355" t="s">
        <v>180</v>
      </c>
      <c r="BX1355" t="s">
        <v>180</v>
      </c>
      <c r="BY1355" t="s">
        <v>180</v>
      </c>
      <c r="BZ1355" t="s">
        <v>180</v>
      </c>
      <c r="CD1355" t="s">
        <v>180</v>
      </c>
      <c r="CE1355" t="s">
        <v>180</v>
      </c>
      <c r="CG1355" t="s">
        <v>180</v>
      </c>
      <c r="CH1355" t="s">
        <v>180</v>
      </c>
      <c r="CI1355" t="s">
        <v>180</v>
      </c>
      <c r="CJ1355" t="s">
        <v>180</v>
      </c>
      <c r="CK1355" t="s">
        <v>180</v>
      </c>
      <c r="CM1355" t="s">
        <v>180</v>
      </c>
      <c r="CN1355" t="s">
        <v>180</v>
      </c>
      <c r="CR1355">
        <v>339</v>
      </c>
      <c r="CS1355" t="s">
        <v>180</v>
      </c>
      <c r="CT1355" t="s">
        <v>180</v>
      </c>
      <c r="CV1355">
        <v>77.900000000000006</v>
      </c>
      <c r="CZ1355" t="s">
        <v>180</v>
      </c>
      <c r="DB1355" t="s">
        <v>180</v>
      </c>
      <c r="DC1355" t="s">
        <v>180</v>
      </c>
      <c r="DD1355">
        <v>0.79</v>
      </c>
      <c r="DE1355">
        <v>81.34</v>
      </c>
      <c r="DF1355">
        <v>25.79</v>
      </c>
      <c r="DG1355">
        <v>59.9</v>
      </c>
      <c r="DH1355">
        <v>1.38</v>
      </c>
      <c r="DJ1355" t="s">
        <v>180</v>
      </c>
      <c r="DK1355" t="s">
        <v>180</v>
      </c>
      <c r="DL1355" t="s">
        <v>180</v>
      </c>
      <c r="DM1355" t="s">
        <v>180</v>
      </c>
      <c r="DR1355" t="s">
        <v>180</v>
      </c>
      <c r="DS1355" t="s">
        <v>180</v>
      </c>
      <c r="DU1355">
        <v>10.18</v>
      </c>
      <c r="DV1355">
        <v>2.0099999999999998</v>
      </c>
      <c r="DW1355">
        <v>5.77</v>
      </c>
      <c r="DX1355">
        <v>1.1000000000000001</v>
      </c>
      <c r="DY1355">
        <v>6.97</v>
      </c>
      <c r="DZ1355">
        <v>2.23</v>
      </c>
      <c r="EA1355">
        <v>0.76</v>
      </c>
      <c r="EC1355">
        <v>0.56000000000000005</v>
      </c>
      <c r="ED1355">
        <v>4.07</v>
      </c>
      <c r="EE1355">
        <v>0.99</v>
      </c>
      <c r="EF1355">
        <v>2.75</v>
      </c>
      <c r="EH1355">
        <v>2.64</v>
      </c>
      <c r="EK1355">
        <v>0.12</v>
      </c>
      <c r="EM1355" t="s">
        <v>180</v>
      </c>
      <c r="EN1355" t="s">
        <v>180</v>
      </c>
      <c r="EO1355" t="s">
        <v>180</v>
      </c>
      <c r="EP1355" t="s">
        <v>180</v>
      </c>
      <c r="EQ1355" t="s">
        <v>180</v>
      </c>
      <c r="ER1355" t="s">
        <v>180</v>
      </c>
      <c r="ET1355">
        <v>0.44</v>
      </c>
      <c r="EV1355">
        <v>0.14000000000000001</v>
      </c>
      <c r="EX1355">
        <v>0.51307400000000003</v>
      </c>
      <c r="EY1355" t="s">
        <v>180</v>
      </c>
      <c r="EZ1355" t="s">
        <v>180</v>
      </c>
      <c r="FA1355">
        <v>0.70328299999999999</v>
      </c>
      <c r="FB1355" t="s">
        <v>180</v>
      </c>
      <c r="FD1355" t="s">
        <v>180</v>
      </c>
      <c r="FF1355" t="s">
        <v>180</v>
      </c>
      <c r="FH1355" t="s">
        <v>180</v>
      </c>
      <c r="FI1355" t="s">
        <v>180</v>
      </c>
      <c r="FJ1355" t="s">
        <v>180</v>
      </c>
      <c r="FK1355" t="s">
        <v>180</v>
      </c>
      <c r="FL1355" t="s">
        <v>180</v>
      </c>
      <c r="FM1355" t="s">
        <v>180</v>
      </c>
      <c r="FN1355" t="s">
        <v>180</v>
      </c>
      <c r="FP1355" t="s">
        <v>180</v>
      </c>
      <c r="FQ1355" t="s">
        <v>180</v>
      </c>
      <c r="FR1355" t="s">
        <v>180</v>
      </c>
      <c r="FS1355" t="s">
        <v>180</v>
      </c>
      <c r="FT1355" t="s">
        <v>180</v>
      </c>
      <c r="FU1355" t="s">
        <v>180</v>
      </c>
      <c r="FV1355" t="s">
        <v>6801</v>
      </c>
      <c r="FW1355" t="s">
        <v>180</v>
      </c>
      <c r="FX1355">
        <f t="shared" si="417"/>
        <v>0.52272727272727271</v>
      </c>
      <c r="FY1355">
        <f t="shared" si="418"/>
        <v>22.689393939393938</v>
      </c>
      <c r="FZ1355">
        <f t="shared" si="419"/>
        <v>0.76136363636363624</v>
      </c>
      <c r="GA1355">
        <f t="shared" si="420"/>
        <v>0.84469696969696961</v>
      </c>
      <c r="GC1355">
        <f t="shared" si="422"/>
        <v>7.1428571428571425E-2</v>
      </c>
      <c r="GD1355">
        <f t="shared" si="423"/>
        <v>3.153935633966654</v>
      </c>
      <c r="GE1355">
        <f t="shared" si="424"/>
        <v>11.670014347202297</v>
      </c>
      <c r="GF1355">
        <f t="shared" si="425"/>
        <v>5.0646766169154231</v>
      </c>
      <c r="GG1355">
        <f t="shared" si="426"/>
        <v>7.3768115942028993</v>
      </c>
      <c r="GH1355">
        <f t="shared" si="427"/>
        <v>7.6256499133448882E-2</v>
      </c>
      <c r="GK1355">
        <f t="shared" si="430"/>
        <v>72.714285714285708</v>
      </c>
      <c r="GL1355">
        <f t="shared" si="431"/>
        <v>1.4565217391304348</v>
      </c>
      <c r="GM1355">
        <f t="shared" si="432"/>
        <v>0.10144927536231886</v>
      </c>
      <c r="GN1355">
        <f t="shared" si="433"/>
        <v>6.9651741293532354E-2</v>
      </c>
      <c r="GO1355">
        <f t="shared" si="434"/>
        <v>0.90134529147982057</v>
      </c>
      <c r="GP1355">
        <f t="shared" si="435"/>
        <v>0.93396552008445821</v>
      </c>
      <c r="GQ1355" t="e">
        <f>(EA1355/0.0735)/((DZ1355/0.195*(EB1355/0.295))^0.5)</f>
        <v>#DIV/0!</v>
      </c>
      <c r="GR1355">
        <v>0.51307400000000003</v>
      </c>
      <c r="GS1355">
        <v>0.70328299999999999</v>
      </c>
    </row>
    <row r="1356" spans="1:204">
      <c r="A1356" t="s">
        <v>6519</v>
      </c>
      <c r="B1356" t="s">
        <v>6832</v>
      </c>
      <c r="C1356" t="s">
        <v>7231</v>
      </c>
      <c r="D1356" t="s">
        <v>7224</v>
      </c>
      <c r="E1356" t="s">
        <v>7224</v>
      </c>
      <c r="F1356">
        <v>145</v>
      </c>
      <c r="G1356">
        <v>37</v>
      </c>
      <c r="H1356" t="s">
        <v>7339</v>
      </c>
      <c r="I1356" t="s">
        <v>6567</v>
      </c>
      <c r="J1356" t="s">
        <v>180</v>
      </c>
      <c r="K1356">
        <v>-18.260000000000002</v>
      </c>
      <c r="L1356">
        <v>-18.260000000000002</v>
      </c>
      <c r="M1356">
        <v>-176.45</v>
      </c>
      <c r="N1356">
        <v>-176.45</v>
      </c>
      <c r="O1356" t="s">
        <v>209</v>
      </c>
      <c r="R1356" t="s">
        <v>6833</v>
      </c>
      <c r="S1356" t="s">
        <v>6834</v>
      </c>
      <c r="T1356" t="s">
        <v>7709</v>
      </c>
      <c r="W1356" t="s">
        <v>180</v>
      </c>
      <c r="X1356" t="s">
        <v>180</v>
      </c>
      <c r="Y1356" t="s">
        <v>180</v>
      </c>
      <c r="Z1356" t="s">
        <v>180</v>
      </c>
      <c r="AB1356" t="s">
        <v>180</v>
      </c>
      <c r="AC1356" t="s">
        <v>181</v>
      </c>
      <c r="AD1356" t="s">
        <v>180</v>
      </c>
      <c r="AE1356" t="s">
        <v>180</v>
      </c>
      <c r="AF1356" t="s">
        <v>180</v>
      </c>
      <c r="AG1356" t="s">
        <v>180</v>
      </c>
      <c r="AH1356" t="s">
        <v>6835</v>
      </c>
      <c r="AI1356">
        <v>48.705351236398897</v>
      </c>
      <c r="AJ1356">
        <v>0.77904022637159198</v>
      </c>
      <c r="AK1356" t="s">
        <v>180</v>
      </c>
      <c r="AL1356">
        <v>17.364247110237599</v>
      </c>
      <c r="AM1356" t="s">
        <v>180</v>
      </c>
      <c r="AP1356">
        <v>9.1635296889142399</v>
      </c>
      <c r="AQ1356">
        <v>12.662966410611499</v>
      </c>
      <c r="AR1356">
        <v>9.8301470502760804</v>
      </c>
      <c r="AS1356">
        <v>0.15269630859817299</v>
      </c>
      <c r="AT1356" t="s">
        <v>180</v>
      </c>
      <c r="AU1356">
        <v>1.8663028649386099E-2</v>
      </c>
      <c r="AV1356">
        <v>1.91325809670689</v>
      </c>
      <c r="AW1356">
        <v>3.6019292604501603E-2</v>
      </c>
      <c r="AY1356" t="s">
        <v>180</v>
      </c>
      <c r="AZ1356" t="s">
        <v>180</v>
      </c>
      <c r="BA1356">
        <v>100.62591844936885</v>
      </c>
      <c r="BC1356" t="s">
        <v>180</v>
      </c>
      <c r="BD1356" t="s">
        <v>180</v>
      </c>
      <c r="BE1356" t="s">
        <v>180</v>
      </c>
      <c r="BF1356" t="s">
        <v>180</v>
      </c>
      <c r="BG1356" t="s">
        <v>180</v>
      </c>
      <c r="BH1356" t="s">
        <v>180</v>
      </c>
      <c r="BI1356" t="s">
        <v>180</v>
      </c>
      <c r="BK1356" t="s">
        <v>180</v>
      </c>
      <c r="BL1356" t="s">
        <v>180</v>
      </c>
      <c r="BN1356" t="s">
        <v>180</v>
      </c>
      <c r="BO1356" t="s">
        <v>180</v>
      </c>
      <c r="BP1356" t="s">
        <v>180</v>
      </c>
      <c r="BQ1356" t="s">
        <v>180</v>
      </c>
      <c r="BR1356" t="s">
        <v>180</v>
      </c>
      <c r="BS1356" t="s">
        <v>180</v>
      </c>
      <c r="BT1356" t="s">
        <v>180</v>
      </c>
      <c r="BU1356" t="s">
        <v>180</v>
      </c>
      <c r="BV1356" t="s">
        <v>180</v>
      </c>
      <c r="BW1356" t="s">
        <v>180</v>
      </c>
      <c r="BX1356" t="s">
        <v>180</v>
      </c>
      <c r="BY1356" t="s">
        <v>180</v>
      </c>
      <c r="BZ1356" t="s">
        <v>180</v>
      </c>
      <c r="CA1356">
        <v>3.9467452065397399</v>
      </c>
      <c r="CB1356">
        <v>0.14725924668503301</v>
      </c>
      <c r="CD1356" t="s">
        <v>180</v>
      </c>
      <c r="CE1356" t="s">
        <v>180</v>
      </c>
      <c r="CG1356" t="s">
        <v>180</v>
      </c>
      <c r="CH1356" t="s">
        <v>180</v>
      </c>
      <c r="CI1356" t="s">
        <v>180</v>
      </c>
      <c r="CJ1356" t="s">
        <v>180</v>
      </c>
      <c r="CK1356" t="s">
        <v>6836</v>
      </c>
      <c r="CM1356" t="s">
        <v>180</v>
      </c>
      <c r="CN1356" t="s">
        <v>180</v>
      </c>
      <c r="CO1356">
        <v>36.325836078047303</v>
      </c>
      <c r="CP1356">
        <v>4825.8414727429899</v>
      </c>
      <c r="CQ1356">
        <v>222.04059748548499</v>
      </c>
      <c r="CR1356">
        <v>387.58752424503803</v>
      </c>
      <c r="CS1356" t="s">
        <v>6837</v>
      </c>
      <c r="CT1356" t="s">
        <v>180</v>
      </c>
      <c r="CU1356">
        <v>54.8178381805605</v>
      </c>
      <c r="CV1356">
        <v>209.33908294608801</v>
      </c>
      <c r="CW1356">
        <v>151.014714963199</v>
      </c>
      <c r="CX1356">
        <v>82.658359525771502</v>
      </c>
      <c r="CY1356">
        <v>16.1799241841309</v>
      </c>
      <c r="CZ1356" t="s">
        <v>6838</v>
      </c>
      <c r="DA1356">
        <v>0.16488526035406301</v>
      </c>
      <c r="DB1356" t="s">
        <v>6839</v>
      </c>
      <c r="DC1356" t="s">
        <v>180</v>
      </c>
      <c r="DD1356">
        <v>0.209635787552511</v>
      </c>
      <c r="DE1356">
        <v>77.037740834075393</v>
      </c>
      <c r="DF1356">
        <v>17.942395700434801</v>
      </c>
      <c r="DG1356">
        <v>30.362038316544499</v>
      </c>
      <c r="DH1356">
        <v>0.41022291699144398</v>
      </c>
      <c r="DI1356">
        <v>0.109635664470421</v>
      </c>
      <c r="DJ1356" t="s">
        <v>180</v>
      </c>
      <c r="DK1356" t="s">
        <v>180</v>
      </c>
      <c r="DL1356" t="s">
        <v>180</v>
      </c>
      <c r="DM1356" t="s">
        <v>6840</v>
      </c>
      <c r="DN1356">
        <v>0.11361961029824</v>
      </c>
      <c r="DO1356">
        <v>5.3491414203282302E-2</v>
      </c>
      <c r="DP1356">
        <v>0.51105661342163</v>
      </c>
      <c r="DQ1356">
        <v>8.8097868505934707E-3</v>
      </c>
      <c r="DR1356" t="s">
        <v>180</v>
      </c>
      <c r="DS1356" t="s">
        <v>180</v>
      </c>
      <c r="DT1356">
        <v>2.77308096065252E-3</v>
      </c>
      <c r="DU1356">
        <v>2.9517335069124702</v>
      </c>
      <c r="DV1356">
        <v>0.80205295358564399</v>
      </c>
      <c r="DW1356">
        <v>2.9508469471358398</v>
      </c>
      <c r="DX1356">
        <v>0.61947052072986497</v>
      </c>
      <c r="DY1356">
        <v>3.9797732314658201</v>
      </c>
      <c r="DZ1356">
        <v>1.69129588849608</v>
      </c>
      <c r="EA1356">
        <v>0.69920212882810895</v>
      </c>
      <c r="EB1356">
        <v>2.5907387860806499</v>
      </c>
      <c r="EC1356">
        <v>0.46846531918897</v>
      </c>
      <c r="ED1356">
        <v>3.17557090725919</v>
      </c>
      <c r="EE1356">
        <v>0.69266274729341704</v>
      </c>
      <c r="EF1356">
        <v>2.0826456639874298</v>
      </c>
      <c r="EG1356">
        <v>0.277434489369009</v>
      </c>
      <c r="EH1356">
        <v>1.9820275508401699</v>
      </c>
      <c r="EI1356">
        <v>0.27571211736600898</v>
      </c>
      <c r="EJ1356">
        <v>1.0192122890576301</v>
      </c>
      <c r="EK1356">
        <v>2.5751757614800801E-2</v>
      </c>
      <c r="EL1356">
        <v>5.4534757589399302E-3</v>
      </c>
      <c r="EM1356" t="s">
        <v>6841</v>
      </c>
      <c r="EN1356" t="s">
        <v>180</v>
      </c>
      <c r="EO1356" t="s">
        <v>180</v>
      </c>
      <c r="EP1356" t="s">
        <v>6842</v>
      </c>
      <c r="EQ1356" t="s">
        <v>6843</v>
      </c>
      <c r="ER1356" t="s">
        <v>180</v>
      </c>
      <c r="ES1356">
        <v>0</v>
      </c>
      <c r="ET1356">
        <v>0.17096910146602601</v>
      </c>
      <c r="EU1356">
        <v>0</v>
      </c>
      <c r="EV1356">
        <v>3.0225610003654299E-2</v>
      </c>
      <c r="EW1356">
        <v>1.06937044233157E-2</v>
      </c>
      <c r="EY1356" t="s">
        <v>180</v>
      </c>
      <c r="EZ1356" t="s">
        <v>180</v>
      </c>
      <c r="FB1356" t="s">
        <v>180</v>
      </c>
      <c r="FD1356" t="s">
        <v>180</v>
      </c>
      <c r="FF1356" t="s">
        <v>180</v>
      </c>
      <c r="FH1356" t="s">
        <v>180</v>
      </c>
      <c r="FI1356" t="s">
        <v>180</v>
      </c>
      <c r="FJ1356" t="s">
        <v>180</v>
      </c>
      <c r="FK1356" t="s">
        <v>180</v>
      </c>
      <c r="FL1356" t="s">
        <v>180</v>
      </c>
      <c r="FM1356" t="s">
        <v>180</v>
      </c>
      <c r="FN1356" t="s">
        <v>180</v>
      </c>
      <c r="FP1356" t="s">
        <v>180</v>
      </c>
      <c r="FQ1356" t="s">
        <v>180</v>
      </c>
      <c r="FR1356" t="s">
        <v>180</v>
      </c>
      <c r="FS1356" t="s">
        <v>180</v>
      </c>
      <c r="FT1356" t="s">
        <v>180</v>
      </c>
      <c r="FU1356" t="s">
        <v>180</v>
      </c>
      <c r="FV1356" t="s">
        <v>6844</v>
      </c>
      <c r="FW1356" t="s">
        <v>180</v>
      </c>
      <c r="FX1356">
        <f t="shared" si="417"/>
        <v>0.20697134952415414</v>
      </c>
      <c r="FY1356">
        <f t="shared" si="418"/>
        <v>15.31867622307985</v>
      </c>
      <c r="FZ1356">
        <f t="shared" si="419"/>
        <v>0.40466286820567071</v>
      </c>
      <c r="GA1356">
        <f t="shared" si="420"/>
        <v>0.85331603376509557</v>
      </c>
      <c r="GB1356">
        <f t="shared" si="421"/>
        <v>1.3071154258085116</v>
      </c>
      <c r="GC1356">
        <f t="shared" si="422"/>
        <v>2.3956437700668975E-2</v>
      </c>
      <c r="GD1356">
        <f t="shared" si="423"/>
        <v>4.2936150846460555</v>
      </c>
      <c r="GE1356">
        <f t="shared" si="424"/>
        <v>19.357319212306237</v>
      </c>
      <c r="GF1356">
        <f t="shared" si="425"/>
        <v>3.680222725590002</v>
      </c>
      <c r="GG1356">
        <f t="shared" si="426"/>
        <v>7.1954378574467466</v>
      </c>
      <c r="GH1356">
        <f t="shared" si="427"/>
        <v>5.7938993288680241E-2</v>
      </c>
      <c r="GI1356">
        <f t="shared" si="428"/>
        <v>2.6068032721679318E-2</v>
      </c>
      <c r="GJ1356">
        <f t="shared" si="429"/>
        <v>0.35379614909418944</v>
      </c>
      <c r="GK1356">
        <f t="shared" si="430"/>
        <v>97.65670590454927</v>
      </c>
      <c r="GL1356">
        <f t="shared" si="431"/>
        <v>1.9551636936031354</v>
      </c>
      <c r="GM1356">
        <f t="shared" si="432"/>
        <v>7.3680939683544583E-2</v>
      </c>
      <c r="GN1356">
        <f t="shared" si="433"/>
        <v>3.7685304777606281E-2</v>
      </c>
      <c r="GO1356">
        <f t="shared" si="434"/>
        <v>0.47422391258742952</v>
      </c>
      <c r="GP1356">
        <f t="shared" si="435"/>
        <v>1.0075909139722601</v>
      </c>
      <c r="GQ1356">
        <f>(EA1356/0.0735)/((DZ1356/0.195*(EB1356/0.295))^0.5)</f>
        <v>1.089988978176434</v>
      </c>
    </row>
    <row r="1357" spans="1:204">
      <c r="A1357" t="s">
        <v>6519</v>
      </c>
      <c r="B1357" t="s">
        <v>6832</v>
      </c>
      <c r="C1357" t="s">
        <v>7231</v>
      </c>
      <c r="D1357" t="s">
        <v>7224</v>
      </c>
      <c r="E1357" t="s">
        <v>7224</v>
      </c>
      <c r="F1357">
        <v>145</v>
      </c>
      <c r="G1357">
        <v>37</v>
      </c>
      <c r="H1357" t="s">
        <v>7339</v>
      </c>
      <c r="I1357" t="s">
        <v>6567</v>
      </c>
      <c r="J1357" t="s">
        <v>180</v>
      </c>
      <c r="K1357">
        <v>-18.21</v>
      </c>
      <c r="L1357">
        <v>-18.21</v>
      </c>
      <c r="M1357">
        <v>-176.39</v>
      </c>
      <c r="N1357">
        <v>-176.39</v>
      </c>
      <c r="O1357" t="s">
        <v>209</v>
      </c>
      <c r="R1357" t="s">
        <v>6845</v>
      </c>
      <c r="S1357" t="s">
        <v>6834</v>
      </c>
      <c r="T1357" t="s">
        <v>7709</v>
      </c>
      <c r="W1357" t="s">
        <v>180</v>
      </c>
      <c r="X1357" t="s">
        <v>180</v>
      </c>
      <c r="Y1357" t="s">
        <v>180</v>
      </c>
      <c r="Z1357" t="s">
        <v>180</v>
      </c>
      <c r="AB1357" t="s">
        <v>180</v>
      </c>
      <c r="AC1357" t="s">
        <v>181</v>
      </c>
      <c r="AD1357" t="s">
        <v>180</v>
      </c>
      <c r="AE1357" t="s">
        <v>180</v>
      </c>
      <c r="AF1357" t="s">
        <v>180</v>
      </c>
      <c r="AG1357" t="s">
        <v>180</v>
      </c>
      <c r="AH1357" t="s">
        <v>6835</v>
      </c>
      <c r="AI1357">
        <v>50.9790770095968</v>
      </c>
      <c r="AJ1357">
        <v>0.68237452620914896</v>
      </c>
      <c r="AK1357" t="s">
        <v>180</v>
      </c>
      <c r="AL1357">
        <v>15.0678699800884</v>
      </c>
      <c r="AM1357" t="s">
        <v>180</v>
      </c>
      <c r="AP1357">
        <v>9.2029932343909504</v>
      </c>
      <c r="AQ1357">
        <v>13.813710916395999</v>
      </c>
      <c r="AR1357">
        <v>8.5508166230746898</v>
      </c>
      <c r="AS1357">
        <v>0.179182003472484</v>
      </c>
      <c r="AT1357" t="s">
        <v>180</v>
      </c>
      <c r="AU1357">
        <v>2.97830832196453E-2</v>
      </c>
      <c r="AV1357">
        <v>1.7884289213462801</v>
      </c>
      <c r="AW1357">
        <v>2.3401929260450201E-2</v>
      </c>
      <c r="AY1357" t="s">
        <v>180</v>
      </c>
      <c r="AZ1357" t="s">
        <v>180</v>
      </c>
      <c r="BA1357">
        <v>100.31763822705486</v>
      </c>
      <c r="BC1357" t="s">
        <v>180</v>
      </c>
      <c r="BD1357" t="s">
        <v>180</v>
      </c>
      <c r="BE1357" t="s">
        <v>180</v>
      </c>
      <c r="BF1357" t="s">
        <v>180</v>
      </c>
      <c r="BG1357" t="s">
        <v>180</v>
      </c>
      <c r="BH1357" t="s">
        <v>180</v>
      </c>
      <c r="BI1357" t="s">
        <v>180</v>
      </c>
      <c r="BK1357" t="s">
        <v>180</v>
      </c>
      <c r="BL1357" t="s">
        <v>180</v>
      </c>
      <c r="BN1357" t="s">
        <v>180</v>
      </c>
      <c r="BO1357" t="s">
        <v>180</v>
      </c>
      <c r="BP1357" t="s">
        <v>180</v>
      </c>
      <c r="BQ1357" t="s">
        <v>180</v>
      </c>
      <c r="BR1357" t="s">
        <v>180</v>
      </c>
      <c r="BS1357" t="s">
        <v>180</v>
      </c>
      <c r="BT1357" t="s">
        <v>180</v>
      </c>
      <c r="BU1357" t="s">
        <v>180</v>
      </c>
      <c r="BV1357" t="s">
        <v>180</v>
      </c>
      <c r="BW1357" t="s">
        <v>180</v>
      </c>
      <c r="BX1357" t="s">
        <v>180</v>
      </c>
      <c r="BY1357" t="s">
        <v>180</v>
      </c>
      <c r="BZ1357" t="s">
        <v>180</v>
      </c>
      <c r="CA1357">
        <v>4.2722227871803398</v>
      </c>
      <c r="CB1357">
        <v>0.15383931328708</v>
      </c>
      <c r="CD1357" t="s">
        <v>180</v>
      </c>
      <c r="CE1357" t="s">
        <v>180</v>
      </c>
      <c r="CG1357" t="s">
        <v>180</v>
      </c>
      <c r="CH1357" t="s">
        <v>180</v>
      </c>
      <c r="CI1357" t="s">
        <v>180</v>
      </c>
      <c r="CJ1357" t="s">
        <v>180</v>
      </c>
      <c r="CK1357" t="s">
        <v>6846</v>
      </c>
      <c r="CM1357" t="s">
        <v>180</v>
      </c>
      <c r="CN1357" t="s">
        <v>180</v>
      </c>
      <c r="CO1357">
        <v>52.1207511654817</v>
      </c>
      <c r="CP1357">
        <v>4436.1979184926504</v>
      </c>
      <c r="CQ1357">
        <v>294.45582055523101</v>
      </c>
      <c r="CR1357">
        <v>363.96711063134501</v>
      </c>
      <c r="CS1357" t="s">
        <v>6847</v>
      </c>
      <c r="CT1357" t="s">
        <v>180</v>
      </c>
      <c r="CU1357">
        <v>52.068225650521697</v>
      </c>
      <c r="CV1357">
        <v>103.522568394592</v>
      </c>
      <c r="CW1357">
        <v>175.56461365254901</v>
      </c>
      <c r="CX1357">
        <v>85.402649519656407</v>
      </c>
      <c r="CY1357">
        <v>16.011386342889701</v>
      </c>
      <c r="CZ1357" t="s">
        <v>6848</v>
      </c>
      <c r="DA1357">
        <v>0.17643744040904999</v>
      </c>
      <c r="DB1357" t="s">
        <v>6849</v>
      </c>
      <c r="DC1357" t="s">
        <v>180</v>
      </c>
      <c r="DD1357">
        <v>0.35483176061247101</v>
      </c>
      <c r="DE1357">
        <v>61.584963842032401</v>
      </c>
      <c r="DF1357">
        <v>19.587237573114798</v>
      </c>
      <c r="DG1357">
        <v>26.157953062561401</v>
      </c>
      <c r="DH1357">
        <v>0.53912296709521101</v>
      </c>
      <c r="DI1357">
        <v>0.1102878453253</v>
      </c>
      <c r="DJ1357" t="s">
        <v>180</v>
      </c>
      <c r="DK1357" t="s">
        <v>180</v>
      </c>
      <c r="DL1357" t="s">
        <v>180</v>
      </c>
      <c r="DM1357" t="s">
        <v>6850</v>
      </c>
      <c r="DN1357">
        <v>0.12888260818901701</v>
      </c>
      <c r="DO1357">
        <v>5.9698781325169002E-2</v>
      </c>
      <c r="DP1357">
        <v>0.43091511099694602</v>
      </c>
      <c r="DQ1357">
        <v>1.01357274351992E-2</v>
      </c>
      <c r="DR1357" t="s">
        <v>180</v>
      </c>
      <c r="DS1357" t="s">
        <v>180</v>
      </c>
      <c r="DT1357">
        <v>4.5870261878674804E-3</v>
      </c>
      <c r="DU1357">
        <v>4.3637902461408604</v>
      </c>
      <c r="DV1357">
        <v>0.88620739585324504</v>
      </c>
      <c r="DW1357">
        <v>2.85349363937824</v>
      </c>
      <c r="DX1357">
        <v>0.57761658667258797</v>
      </c>
      <c r="DY1357">
        <v>3.5759559062361101</v>
      </c>
      <c r="DZ1357">
        <v>1.4701644461260499</v>
      </c>
      <c r="EA1357">
        <v>0.65465242373404298</v>
      </c>
      <c r="EB1357">
        <v>2.4573901330350298</v>
      </c>
      <c r="EC1357">
        <v>0.43537698334733899</v>
      </c>
      <c r="ED1357">
        <v>3.1642520786692598</v>
      </c>
      <c r="EE1357">
        <v>0.69418903232520701</v>
      </c>
      <c r="EF1357">
        <v>2.1226020955796998</v>
      </c>
      <c r="EG1357">
        <v>0.31250964451847801</v>
      </c>
      <c r="EH1357">
        <v>2.1983171980756899</v>
      </c>
      <c r="EI1357">
        <v>0.29996480832410999</v>
      </c>
      <c r="EJ1357">
        <v>0.88495444139055002</v>
      </c>
      <c r="EK1357">
        <v>3.0551015232120501E-2</v>
      </c>
      <c r="EL1357">
        <v>7.31054950810495E-3</v>
      </c>
      <c r="EM1357" t="s">
        <v>6851</v>
      </c>
      <c r="EN1357" t="s">
        <v>180</v>
      </c>
      <c r="EO1357" t="s">
        <v>180</v>
      </c>
      <c r="EP1357" t="s">
        <v>6852</v>
      </c>
      <c r="EQ1357" t="s">
        <v>6853</v>
      </c>
      <c r="ER1357" t="s">
        <v>180</v>
      </c>
      <c r="ES1357">
        <v>0</v>
      </c>
      <c r="ET1357">
        <v>0.17606288684785601</v>
      </c>
      <c r="EU1357">
        <v>0</v>
      </c>
      <c r="EV1357">
        <v>4.3181304946448403E-2</v>
      </c>
      <c r="EW1357">
        <v>1.7364731961629101E-2</v>
      </c>
      <c r="EY1357" t="s">
        <v>180</v>
      </c>
      <c r="EZ1357" t="s">
        <v>180</v>
      </c>
      <c r="FB1357" t="s">
        <v>180</v>
      </c>
      <c r="FD1357" t="s">
        <v>180</v>
      </c>
      <c r="FF1357" t="s">
        <v>180</v>
      </c>
      <c r="FH1357" t="s">
        <v>180</v>
      </c>
      <c r="FI1357" t="s">
        <v>180</v>
      </c>
      <c r="FJ1357" t="s">
        <v>180</v>
      </c>
      <c r="FK1357" t="s">
        <v>180</v>
      </c>
      <c r="FL1357" t="s">
        <v>180</v>
      </c>
      <c r="FM1357" t="s">
        <v>180</v>
      </c>
      <c r="FN1357" t="s">
        <v>180</v>
      </c>
      <c r="FP1357" t="s">
        <v>180</v>
      </c>
      <c r="FQ1357" t="s">
        <v>180</v>
      </c>
      <c r="FR1357" t="s">
        <v>180</v>
      </c>
      <c r="FS1357" t="s">
        <v>180</v>
      </c>
      <c r="FT1357" t="s">
        <v>180</v>
      </c>
      <c r="FU1357" t="s">
        <v>180</v>
      </c>
      <c r="FV1357" t="s">
        <v>6854</v>
      </c>
      <c r="FW1357" t="s">
        <v>180</v>
      </c>
      <c r="FX1357">
        <f t="shared" si="417"/>
        <v>0.24524348331857454</v>
      </c>
      <c r="FY1357">
        <f t="shared" si="418"/>
        <v>11.899080389972347</v>
      </c>
      <c r="FZ1357">
        <f t="shared" si="419"/>
        <v>0.40312990164885759</v>
      </c>
      <c r="GA1357">
        <f t="shared" si="420"/>
        <v>0.66876811381586199</v>
      </c>
      <c r="GB1357">
        <f t="shared" si="421"/>
        <v>1.1178505700570058</v>
      </c>
      <c r="GC1357">
        <f t="shared" si="422"/>
        <v>4.3646241287906361E-2</v>
      </c>
      <c r="GD1357">
        <f t="shared" si="423"/>
        <v>3.1441372787841795</v>
      </c>
      <c r="GE1357">
        <f t="shared" si="424"/>
        <v>17.221958395693406</v>
      </c>
      <c r="GF1357">
        <f t="shared" si="425"/>
        <v>4.9241185151015134</v>
      </c>
      <c r="GG1357">
        <f t="shared" si="426"/>
        <v>8.0942391856405553</v>
      </c>
      <c r="GH1357">
        <f t="shared" si="427"/>
        <v>6.1700816296972404E-2</v>
      </c>
      <c r="GI1357">
        <f t="shared" si="428"/>
        <v>3.2209223167007889E-2</v>
      </c>
      <c r="GJ1357">
        <f t="shared" si="429"/>
        <v>0.40213541446151513</v>
      </c>
      <c r="GK1357">
        <f t="shared" si="430"/>
        <v>101.05739628648661</v>
      </c>
      <c r="GL1357">
        <f t="shared" si="431"/>
        <v>1.6437945514139778</v>
      </c>
      <c r="GM1357">
        <f t="shared" si="432"/>
        <v>8.0095465379835015E-2</v>
      </c>
      <c r="GN1357">
        <f t="shared" si="433"/>
        <v>4.872595867344711E-2</v>
      </c>
      <c r="GO1357">
        <f t="shared" si="434"/>
        <v>0.60279474053970072</v>
      </c>
      <c r="GP1357">
        <f t="shared" si="435"/>
        <v>0.95992830412909624</v>
      </c>
      <c r="GQ1357">
        <f>(EA1357/0.0735)/((DZ1357/0.195*(EB1357/0.295))^0.5)</f>
        <v>1.1239105341042579</v>
      </c>
    </row>
    <row r="1358" spans="1:204">
      <c r="A1358" t="s">
        <v>6519</v>
      </c>
      <c r="B1358" t="s">
        <v>6832</v>
      </c>
      <c r="C1358" t="s">
        <v>7231</v>
      </c>
      <c r="D1358" t="s">
        <v>7224</v>
      </c>
      <c r="E1358" t="s">
        <v>7224</v>
      </c>
      <c r="F1358">
        <v>145</v>
      </c>
      <c r="G1358">
        <v>37</v>
      </c>
      <c r="H1358" t="s">
        <v>7339</v>
      </c>
      <c r="I1358" t="s">
        <v>6567</v>
      </c>
      <c r="J1358" t="s">
        <v>180</v>
      </c>
      <c r="K1358">
        <v>-18.03</v>
      </c>
      <c r="L1358">
        <v>-18.03</v>
      </c>
      <c r="M1358">
        <v>-176.32</v>
      </c>
      <c r="N1358">
        <v>-176.32</v>
      </c>
      <c r="O1358" t="s">
        <v>209</v>
      </c>
      <c r="R1358" t="s">
        <v>6855</v>
      </c>
      <c r="S1358" t="s">
        <v>6834</v>
      </c>
      <c r="T1358" t="s">
        <v>7709</v>
      </c>
      <c r="W1358" t="s">
        <v>180</v>
      </c>
      <c r="X1358" t="s">
        <v>180</v>
      </c>
      <c r="Y1358" t="s">
        <v>180</v>
      </c>
      <c r="Z1358" t="s">
        <v>180</v>
      </c>
      <c r="AB1358" t="s">
        <v>180</v>
      </c>
      <c r="AC1358" t="s">
        <v>181</v>
      </c>
      <c r="AD1358" t="s">
        <v>180</v>
      </c>
      <c r="AE1358" t="s">
        <v>180</v>
      </c>
      <c r="AF1358" t="s">
        <v>180</v>
      </c>
      <c r="AG1358" t="s">
        <v>180</v>
      </c>
      <c r="AH1358" t="s">
        <v>6835</v>
      </c>
      <c r="AI1358">
        <v>50.9559338004753</v>
      </c>
      <c r="AJ1358">
        <v>0.85500047160748305</v>
      </c>
      <c r="AK1358" t="s">
        <v>180</v>
      </c>
      <c r="AL1358">
        <v>14.8340410126451</v>
      </c>
      <c r="AM1358" t="s">
        <v>180</v>
      </c>
      <c r="AP1358">
        <v>10.3112578577362</v>
      </c>
      <c r="AQ1358">
        <v>12.824324579434</v>
      </c>
      <c r="AR1358">
        <v>8.0868584713745992</v>
      </c>
      <c r="AS1358">
        <v>0.204631388238847</v>
      </c>
      <c r="AT1358" t="s">
        <v>180</v>
      </c>
      <c r="AU1358">
        <v>3.7578785811732601E-2</v>
      </c>
      <c r="AV1358">
        <v>2.0227819649823102</v>
      </c>
      <c r="AW1358">
        <v>6.0520900321543399E-2</v>
      </c>
      <c r="AY1358" t="s">
        <v>180</v>
      </c>
      <c r="AZ1358" t="s">
        <v>180</v>
      </c>
      <c r="BA1358">
        <v>100.19292923262712</v>
      </c>
      <c r="BC1358" t="s">
        <v>180</v>
      </c>
      <c r="BD1358" t="s">
        <v>180</v>
      </c>
      <c r="BE1358" t="s">
        <v>180</v>
      </c>
      <c r="BF1358" t="s">
        <v>180</v>
      </c>
      <c r="BG1358" t="s">
        <v>180</v>
      </c>
      <c r="BH1358" t="s">
        <v>180</v>
      </c>
      <c r="BI1358" t="s">
        <v>180</v>
      </c>
      <c r="BK1358" t="s">
        <v>180</v>
      </c>
      <c r="BL1358" t="s">
        <v>180</v>
      </c>
      <c r="BN1358" t="s">
        <v>180</v>
      </c>
      <c r="BO1358" t="s">
        <v>180</v>
      </c>
      <c r="BP1358" t="s">
        <v>180</v>
      </c>
      <c r="BQ1358" t="s">
        <v>180</v>
      </c>
      <c r="BR1358" t="s">
        <v>180</v>
      </c>
      <c r="BS1358" t="s">
        <v>180</v>
      </c>
      <c r="BT1358" t="s">
        <v>180</v>
      </c>
      <c r="BU1358" t="s">
        <v>180</v>
      </c>
      <c r="BV1358" t="s">
        <v>180</v>
      </c>
      <c r="BW1358" t="s">
        <v>180</v>
      </c>
      <c r="BX1358" t="s">
        <v>180</v>
      </c>
      <c r="BY1358" t="s">
        <v>180</v>
      </c>
      <c r="BZ1358" t="s">
        <v>180</v>
      </c>
      <c r="CA1358">
        <v>5.0254375066796202</v>
      </c>
      <c r="CB1358">
        <v>0.23084419595581601</v>
      </c>
      <c r="CD1358" t="s">
        <v>180</v>
      </c>
      <c r="CE1358" t="s">
        <v>180</v>
      </c>
      <c r="CG1358" t="s">
        <v>180</v>
      </c>
      <c r="CH1358" t="s">
        <v>180</v>
      </c>
      <c r="CI1358" t="s">
        <v>180</v>
      </c>
      <c r="CJ1358" t="s">
        <v>180</v>
      </c>
      <c r="CK1358" t="s">
        <v>6856</v>
      </c>
      <c r="CM1358" t="s">
        <v>180</v>
      </c>
      <c r="CN1358" t="s">
        <v>180</v>
      </c>
      <c r="CO1358">
        <v>47.580168587834898</v>
      </c>
      <c r="CP1358">
        <v>5181.4845362632104</v>
      </c>
      <c r="CQ1358">
        <v>301.87641805441501</v>
      </c>
      <c r="CR1358">
        <v>200.078664395207</v>
      </c>
      <c r="CS1358" t="s">
        <v>6857</v>
      </c>
      <c r="CT1358" t="s">
        <v>180</v>
      </c>
      <c r="CU1358">
        <v>51.905991307664102</v>
      </c>
      <c r="CV1358">
        <v>92.976335952117694</v>
      </c>
      <c r="CW1358">
        <v>173.30318692435901</v>
      </c>
      <c r="CX1358">
        <v>93.874569748609602</v>
      </c>
      <c r="CY1358">
        <v>16.328633353249799</v>
      </c>
      <c r="CZ1358" t="s">
        <v>6858</v>
      </c>
      <c r="DA1358">
        <v>0.17363239858673901</v>
      </c>
      <c r="DB1358" t="s">
        <v>6859</v>
      </c>
      <c r="DC1358" t="s">
        <v>180</v>
      </c>
      <c r="DD1358">
        <v>0.70522538322241801</v>
      </c>
      <c r="DE1358">
        <v>67.938584585181601</v>
      </c>
      <c r="DF1358">
        <v>21.3015068766667</v>
      </c>
      <c r="DG1358">
        <v>36.2219354087458</v>
      </c>
      <c r="DH1358">
        <v>0.80407888862087695</v>
      </c>
      <c r="DI1358">
        <v>0.13014474729584299</v>
      </c>
      <c r="DJ1358" t="s">
        <v>180</v>
      </c>
      <c r="DK1358" t="s">
        <v>180</v>
      </c>
      <c r="DL1358" t="s">
        <v>180</v>
      </c>
      <c r="DM1358" t="s">
        <v>6860</v>
      </c>
      <c r="DN1358">
        <v>0.14364074716203501</v>
      </c>
      <c r="DO1358">
        <v>7.0444040581138595E-2</v>
      </c>
      <c r="DP1358">
        <v>0.53279774915120703</v>
      </c>
      <c r="DQ1358">
        <v>1.4829701384748701E-2</v>
      </c>
      <c r="DR1358" t="s">
        <v>180</v>
      </c>
      <c r="DS1358" t="s">
        <v>180</v>
      </c>
      <c r="DT1358">
        <v>8.8846605622657504E-3</v>
      </c>
      <c r="DU1358">
        <v>6.56029530269356</v>
      </c>
      <c r="DV1358">
        <v>1.28220474893542</v>
      </c>
      <c r="DW1358">
        <v>4.0803536868699997</v>
      </c>
      <c r="DX1358">
        <v>0.75772019114189004</v>
      </c>
      <c r="DY1358">
        <v>4.4340075468205997</v>
      </c>
      <c r="DZ1358">
        <v>1.7622146409033099</v>
      </c>
      <c r="EA1358">
        <v>0.74370565825813195</v>
      </c>
      <c r="EB1358">
        <v>2.74191932695138</v>
      </c>
      <c r="EC1358">
        <v>0.50973661878543097</v>
      </c>
      <c r="ED1358">
        <v>3.7318160210784002</v>
      </c>
      <c r="EE1358">
        <v>0.81348313346760504</v>
      </c>
      <c r="EF1358">
        <v>2.4137891641745202</v>
      </c>
      <c r="EG1358">
        <v>0.34616323141171701</v>
      </c>
      <c r="EH1358">
        <v>2.5611237925012502</v>
      </c>
      <c r="EI1358">
        <v>0.36462507364705399</v>
      </c>
      <c r="EJ1358">
        <v>1.1058980670057701</v>
      </c>
      <c r="EK1358">
        <v>4.7964249848672397E-2</v>
      </c>
      <c r="EL1358">
        <v>1.10597492464486E-2</v>
      </c>
      <c r="EM1358" t="s">
        <v>6861</v>
      </c>
      <c r="EN1358" t="s">
        <v>180</v>
      </c>
      <c r="EO1358" t="s">
        <v>180</v>
      </c>
      <c r="EP1358" t="s">
        <v>6862</v>
      </c>
      <c r="EQ1358" t="s">
        <v>6863</v>
      </c>
      <c r="ER1358" t="s">
        <v>180</v>
      </c>
      <c r="ES1358">
        <v>0</v>
      </c>
      <c r="ET1358">
        <v>0.28478348483280602</v>
      </c>
      <c r="EU1358">
        <v>9.2797463326016495E-3</v>
      </c>
      <c r="EV1358">
        <v>6.3697338065266604E-2</v>
      </c>
      <c r="EW1358">
        <v>1.7586433641922E-2</v>
      </c>
      <c r="EY1358" t="s">
        <v>180</v>
      </c>
      <c r="EZ1358" t="s">
        <v>180</v>
      </c>
      <c r="FB1358" t="s">
        <v>180</v>
      </c>
      <c r="FD1358" t="s">
        <v>180</v>
      </c>
      <c r="FF1358" t="s">
        <v>180</v>
      </c>
      <c r="FH1358" t="s">
        <v>180</v>
      </c>
      <c r="FI1358" t="s">
        <v>180</v>
      </c>
      <c r="FJ1358" t="s">
        <v>180</v>
      </c>
      <c r="FK1358" t="s">
        <v>180</v>
      </c>
      <c r="FL1358" t="s">
        <v>180</v>
      </c>
      <c r="FM1358" t="s">
        <v>180</v>
      </c>
      <c r="FN1358" t="s">
        <v>180</v>
      </c>
      <c r="FP1358" t="s">
        <v>180</v>
      </c>
      <c r="FQ1358" t="s">
        <v>180</v>
      </c>
      <c r="FR1358" t="s">
        <v>180</v>
      </c>
      <c r="FS1358" t="s">
        <v>180</v>
      </c>
      <c r="FT1358" t="s">
        <v>180</v>
      </c>
      <c r="FU1358" t="s">
        <v>180</v>
      </c>
      <c r="FV1358" t="s">
        <v>6864</v>
      </c>
      <c r="FW1358" t="s">
        <v>180</v>
      </c>
      <c r="FX1358">
        <f t="shared" si="417"/>
        <v>0.31395549523031674</v>
      </c>
      <c r="FY1358">
        <f t="shared" si="418"/>
        <v>14.142985011033245</v>
      </c>
      <c r="FZ1358">
        <f t="shared" si="419"/>
        <v>0.50064145774195101</v>
      </c>
      <c r="GA1358">
        <f t="shared" si="420"/>
        <v>0.68806304719159717</v>
      </c>
      <c r="GB1358">
        <f t="shared" si="421"/>
        <v>1.0705922669491743</v>
      </c>
      <c r="GC1358">
        <f t="shared" si="422"/>
        <v>4.3951772027775463E-2</v>
      </c>
      <c r="GD1358">
        <f t="shared" si="423"/>
        <v>3.1893792762426747</v>
      </c>
      <c r="GE1358">
        <f t="shared" si="424"/>
        <v>15.322162596204169</v>
      </c>
      <c r="GF1358">
        <f t="shared" si="425"/>
        <v>5.1164178795472379</v>
      </c>
      <c r="GG1358">
        <f t="shared" si="426"/>
        <v>8.158770731993112</v>
      </c>
      <c r="GH1358">
        <f t="shared" si="427"/>
        <v>6.9793823449471784E-2</v>
      </c>
      <c r="GI1358">
        <f t="shared" si="428"/>
        <v>2.1871527645857643E-2</v>
      </c>
      <c r="GJ1358">
        <f t="shared" si="429"/>
        <v>0.27609369835678693</v>
      </c>
      <c r="GK1358">
        <f t="shared" si="430"/>
        <v>102.99167126845464</v>
      </c>
      <c r="GL1358">
        <f t="shared" si="431"/>
        <v>1.5946255610996141</v>
      </c>
      <c r="GM1358">
        <f t="shared" si="432"/>
        <v>7.9217771995628017E-2</v>
      </c>
      <c r="GN1358">
        <f t="shared" si="433"/>
        <v>4.9677977029918802E-2</v>
      </c>
      <c r="GO1358">
        <f t="shared" si="434"/>
        <v>0.72760986044138343</v>
      </c>
      <c r="GP1358">
        <f t="shared" si="435"/>
        <v>0.99635496759949549</v>
      </c>
      <c r="GQ1358">
        <f>(EA1358/0.0735)/((DZ1358/0.195*(EB1358/0.295))^0.5)</f>
        <v>1.1040413038798991</v>
      </c>
    </row>
    <row r="1359" spans="1:204">
      <c r="A1359" t="s">
        <v>6519</v>
      </c>
      <c r="B1359" t="s">
        <v>6832</v>
      </c>
      <c r="C1359" t="s">
        <v>7231</v>
      </c>
      <c r="D1359" t="s">
        <v>7224</v>
      </c>
      <c r="E1359" t="s">
        <v>7224</v>
      </c>
      <c r="F1359">
        <v>145</v>
      </c>
      <c r="G1359">
        <v>37</v>
      </c>
      <c r="H1359" t="s">
        <v>7339</v>
      </c>
      <c r="I1359" t="s">
        <v>6567</v>
      </c>
      <c r="J1359" t="s">
        <v>180</v>
      </c>
      <c r="K1359">
        <v>-18.489999999999998</v>
      </c>
      <c r="L1359">
        <v>-18.489999999999998</v>
      </c>
      <c r="M1359">
        <v>-176.39</v>
      </c>
      <c r="N1359">
        <v>-176.39</v>
      </c>
      <c r="O1359" t="s">
        <v>209</v>
      </c>
      <c r="R1359" t="s">
        <v>6865</v>
      </c>
      <c r="S1359" t="s">
        <v>6834</v>
      </c>
      <c r="T1359" t="s">
        <v>7709</v>
      </c>
      <c r="W1359" t="s">
        <v>180</v>
      </c>
      <c r="X1359" t="s">
        <v>180</v>
      </c>
      <c r="Y1359" t="s">
        <v>180</v>
      </c>
      <c r="Z1359" t="s">
        <v>180</v>
      </c>
      <c r="AB1359" t="s">
        <v>180</v>
      </c>
      <c r="AC1359" t="s">
        <v>181</v>
      </c>
      <c r="AD1359" t="s">
        <v>180</v>
      </c>
      <c r="AE1359" t="s">
        <v>180</v>
      </c>
      <c r="AF1359" t="s">
        <v>180</v>
      </c>
      <c r="AG1359" t="s">
        <v>180</v>
      </c>
      <c r="AH1359" t="s">
        <v>6835</v>
      </c>
      <c r="AI1359">
        <v>49.876899087313298</v>
      </c>
      <c r="AJ1359">
        <v>1.1201470017991</v>
      </c>
      <c r="AK1359" t="s">
        <v>180</v>
      </c>
      <c r="AL1359">
        <v>14.261622404385699</v>
      </c>
      <c r="AM1359" t="s">
        <v>180</v>
      </c>
      <c r="AP1359">
        <v>11.2195292590894</v>
      </c>
      <c r="AQ1359">
        <v>12.0458019163774</v>
      </c>
      <c r="AR1359">
        <v>7.53105725079919</v>
      </c>
      <c r="AS1359">
        <v>0.192933041443346</v>
      </c>
      <c r="AT1359" t="s">
        <v>180</v>
      </c>
      <c r="AU1359">
        <v>3.66067530695771E-2</v>
      </c>
      <c r="AV1359">
        <v>2.3880635761589399</v>
      </c>
      <c r="AW1359">
        <v>6.3511254019292598E-2</v>
      </c>
      <c r="AY1359" t="s">
        <v>180</v>
      </c>
      <c r="AZ1359" t="s">
        <v>180</v>
      </c>
      <c r="BA1359">
        <v>98.736171544455232</v>
      </c>
      <c r="BC1359" t="s">
        <v>180</v>
      </c>
      <c r="BD1359" t="s">
        <v>180</v>
      </c>
      <c r="BE1359" t="s">
        <v>180</v>
      </c>
      <c r="BF1359" t="s">
        <v>180</v>
      </c>
      <c r="BG1359" t="s">
        <v>180</v>
      </c>
      <c r="BH1359" t="s">
        <v>180</v>
      </c>
      <c r="BI1359" t="s">
        <v>180</v>
      </c>
      <c r="BK1359" t="s">
        <v>180</v>
      </c>
      <c r="BL1359" t="s">
        <v>180</v>
      </c>
      <c r="BN1359" t="s">
        <v>180</v>
      </c>
      <c r="BO1359" t="s">
        <v>180</v>
      </c>
      <c r="BP1359" t="s">
        <v>180</v>
      </c>
      <c r="BQ1359" t="s">
        <v>180</v>
      </c>
      <c r="BR1359" t="s">
        <v>180</v>
      </c>
      <c r="BS1359" t="s">
        <v>180</v>
      </c>
      <c r="BT1359" t="s">
        <v>180</v>
      </c>
      <c r="BU1359" t="s">
        <v>180</v>
      </c>
      <c r="BV1359" t="s">
        <v>180</v>
      </c>
      <c r="BW1359" t="s">
        <v>180</v>
      </c>
      <c r="BX1359" t="s">
        <v>180</v>
      </c>
      <c r="BY1359" t="s">
        <v>180</v>
      </c>
      <c r="BZ1359" t="s">
        <v>180</v>
      </c>
      <c r="CA1359">
        <v>5.2094135122057503</v>
      </c>
      <c r="CB1359">
        <v>0.21062916253083</v>
      </c>
      <c r="CD1359" t="s">
        <v>180</v>
      </c>
      <c r="CE1359" t="s">
        <v>180</v>
      </c>
      <c r="CG1359" t="s">
        <v>180</v>
      </c>
      <c r="CH1359" t="s">
        <v>180</v>
      </c>
      <c r="CI1359" t="s">
        <v>180</v>
      </c>
      <c r="CJ1359" t="s">
        <v>180</v>
      </c>
      <c r="CK1359" t="s">
        <v>6866</v>
      </c>
      <c r="CM1359" t="s">
        <v>180</v>
      </c>
      <c r="CN1359" t="s">
        <v>180</v>
      </c>
      <c r="CO1359">
        <v>51.414706165346601</v>
      </c>
      <c r="CP1359">
        <v>6798.4599830852203</v>
      </c>
      <c r="CQ1359">
        <v>322.969685957612</v>
      </c>
      <c r="CR1359">
        <v>178.95338087925401</v>
      </c>
      <c r="CS1359" t="s">
        <v>6867</v>
      </c>
      <c r="CT1359" t="s">
        <v>180</v>
      </c>
      <c r="CU1359">
        <v>51.2017016785775</v>
      </c>
      <c r="CV1359">
        <v>76.011682428957201</v>
      </c>
      <c r="CW1359">
        <v>134.760714411056</v>
      </c>
      <c r="CX1359">
        <v>99.267915563403704</v>
      </c>
      <c r="CY1359">
        <v>17.273930673359398</v>
      </c>
      <c r="CZ1359" t="s">
        <v>6868</v>
      </c>
      <c r="DA1359">
        <v>0.16681826311006001</v>
      </c>
      <c r="DB1359" t="s">
        <v>6869</v>
      </c>
      <c r="DC1359" t="s">
        <v>180</v>
      </c>
      <c r="DD1359">
        <v>0.67943589363428403</v>
      </c>
      <c r="DE1359">
        <v>74.685654104283003</v>
      </c>
      <c r="DF1359">
        <v>27.582061874926499</v>
      </c>
      <c r="DG1359">
        <v>46.298431627676102</v>
      </c>
      <c r="DH1359">
        <v>0.92115877653296496</v>
      </c>
      <c r="DI1359">
        <v>0.13536352349561701</v>
      </c>
      <c r="DJ1359" t="s">
        <v>180</v>
      </c>
      <c r="DK1359" t="s">
        <v>180</v>
      </c>
      <c r="DL1359" t="s">
        <v>180</v>
      </c>
      <c r="DM1359" t="s">
        <v>6870</v>
      </c>
      <c r="DN1359">
        <v>0.139148310167795</v>
      </c>
      <c r="DO1359">
        <v>7.6294172907551097E-2</v>
      </c>
      <c r="DP1359">
        <v>0.64797939981144104</v>
      </c>
      <c r="DQ1359">
        <v>1.3937689637489399E-2</v>
      </c>
      <c r="DR1359" t="s">
        <v>180</v>
      </c>
      <c r="DS1359" t="s">
        <v>180</v>
      </c>
      <c r="DT1359">
        <v>8.0379714171481507E-3</v>
      </c>
      <c r="DU1359">
        <v>6.6568281831171703</v>
      </c>
      <c r="DV1359">
        <v>1.4422731917873499</v>
      </c>
      <c r="DW1359">
        <v>4.8437436265339899</v>
      </c>
      <c r="DX1359">
        <v>0.98428381157439804</v>
      </c>
      <c r="DY1359">
        <v>5.90740280613569</v>
      </c>
      <c r="DZ1359">
        <v>2.42424409248888</v>
      </c>
      <c r="EA1359">
        <v>0.94942520439712197</v>
      </c>
      <c r="EB1359">
        <v>3.72914487123826</v>
      </c>
      <c r="EC1359">
        <v>0.65441375017995695</v>
      </c>
      <c r="ED1359">
        <v>4.4422125572490501</v>
      </c>
      <c r="EE1359">
        <v>1.0069095343612899</v>
      </c>
      <c r="EF1359">
        <v>2.9744983200364801</v>
      </c>
      <c r="EG1359">
        <v>0.42440653274328799</v>
      </c>
      <c r="EH1359">
        <v>2.93675523235598</v>
      </c>
      <c r="EI1359">
        <v>0.41973728896417201</v>
      </c>
      <c r="EJ1359">
        <v>1.5182138720612099</v>
      </c>
      <c r="EK1359">
        <v>5.3728650987280503E-2</v>
      </c>
      <c r="EL1359">
        <v>1.09606624479702E-2</v>
      </c>
      <c r="EM1359" t="s">
        <v>6871</v>
      </c>
      <c r="EN1359" t="s">
        <v>180</v>
      </c>
      <c r="EO1359" t="s">
        <v>180</v>
      </c>
      <c r="EP1359" t="s">
        <v>182</v>
      </c>
      <c r="EQ1359" t="s">
        <v>182</v>
      </c>
      <c r="ER1359" t="s">
        <v>180</v>
      </c>
      <c r="ES1359">
        <v>6.5653018115844402E-3</v>
      </c>
      <c r="ET1359">
        <v>0.28252392651426</v>
      </c>
      <c r="EU1359">
        <v>8.8501796642038201E-3</v>
      </c>
      <c r="EV1359">
        <v>7.1185690792266096E-2</v>
      </c>
      <c r="EW1359">
        <v>2.39096697704109E-2</v>
      </c>
      <c r="EY1359" t="s">
        <v>180</v>
      </c>
      <c r="EZ1359" t="s">
        <v>180</v>
      </c>
      <c r="FB1359" t="s">
        <v>180</v>
      </c>
      <c r="FD1359" t="s">
        <v>180</v>
      </c>
      <c r="FF1359" t="s">
        <v>180</v>
      </c>
      <c r="FH1359" t="s">
        <v>180</v>
      </c>
      <c r="FI1359" t="s">
        <v>180</v>
      </c>
      <c r="FJ1359" t="s">
        <v>180</v>
      </c>
      <c r="FK1359" t="s">
        <v>180</v>
      </c>
      <c r="FL1359" t="s">
        <v>180</v>
      </c>
      <c r="FM1359" t="s">
        <v>180</v>
      </c>
      <c r="FN1359" t="s">
        <v>180</v>
      </c>
      <c r="FP1359" t="s">
        <v>180</v>
      </c>
      <c r="FQ1359" t="s">
        <v>180</v>
      </c>
      <c r="FR1359" t="s">
        <v>180</v>
      </c>
      <c r="FS1359" t="s">
        <v>180</v>
      </c>
      <c r="FT1359" t="s">
        <v>180</v>
      </c>
      <c r="FU1359" t="s">
        <v>180</v>
      </c>
      <c r="FV1359" t="s">
        <v>6872</v>
      </c>
      <c r="FW1359" t="s">
        <v>180</v>
      </c>
      <c r="FX1359">
        <f t="shared" si="417"/>
        <v>0.31366549257630005</v>
      </c>
      <c r="FY1359">
        <f t="shared" si="418"/>
        <v>15.765165280912324</v>
      </c>
      <c r="FZ1359">
        <f t="shared" si="419"/>
        <v>0.4911111337768187</v>
      </c>
      <c r="GA1359">
        <f t="shared" si="420"/>
        <v>0.82548387614314611</v>
      </c>
      <c r="GB1359">
        <f t="shared" si="421"/>
        <v>1.2698180734138316</v>
      </c>
      <c r="GC1359">
        <f t="shared" si="422"/>
        <v>3.2680311611584863E-2</v>
      </c>
      <c r="GD1359">
        <f t="shared" si="423"/>
        <v>2.7077618215401102</v>
      </c>
      <c r="GE1359">
        <f t="shared" si="424"/>
        <v>12.642722454394201</v>
      </c>
      <c r="GF1359">
        <f t="shared" si="425"/>
        <v>4.6155112783228232</v>
      </c>
      <c r="GG1359">
        <f t="shared" si="426"/>
        <v>7.226580642451216</v>
      </c>
      <c r="GH1359">
        <f t="shared" si="427"/>
        <v>5.8327597060793254E-2</v>
      </c>
      <c r="GI1359">
        <f t="shared" si="428"/>
        <v>2.595607877764736E-2</v>
      </c>
      <c r="GJ1359">
        <f t="shared" si="429"/>
        <v>0.33587747065887213</v>
      </c>
      <c r="GK1359">
        <f t="shared" si="430"/>
        <v>93.513571464005452</v>
      </c>
      <c r="GL1359">
        <f t="shared" si="431"/>
        <v>1.56571617025215</v>
      </c>
      <c r="GM1359">
        <f t="shared" si="432"/>
        <v>7.7278415627969235E-2</v>
      </c>
      <c r="GN1359">
        <f t="shared" si="433"/>
        <v>4.935659291014665E-2</v>
      </c>
      <c r="GO1359">
        <f t="shared" si="434"/>
        <v>0.5949372822052017</v>
      </c>
      <c r="GP1359">
        <f t="shared" si="435"/>
        <v>0.97846796878220932</v>
      </c>
      <c r="GQ1359">
        <f>(EA1359/0.0735)/((DZ1359/0.195*(EB1359/0.295))^0.5)</f>
        <v>1.0304073091825658</v>
      </c>
    </row>
    <row r="1360" spans="1:204">
      <c r="A1360" t="s">
        <v>6519</v>
      </c>
      <c r="B1360" t="s">
        <v>6893</v>
      </c>
      <c r="C1360" t="s">
        <v>7231</v>
      </c>
      <c r="D1360" t="s">
        <v>7224</v>
      </c>
      <c r="E1360" t="s">
        <v>7224</v>
      </c>
      <c r="F1360">
        <v>145</v>
      </c>
      <c r="G1360">
        <v>37</v>
      </c>
      <c r="H1360" t="s">
        <v>7339</v>
      </c>
      <c r="I1360" t="s">
        <v>6567</v>
      </c>
      <c r="J1360" t="s">
        <v>180</v>
      </c>
      <c r="K1360">
        <v>-18.12</v>
      </c>
      <c r="L1360">
        <v>-18.12</v>
      </c>
      <c r="M1360">
        <v>-176.36</v>
      </c>
      <c r="N1360">
        <v>-176.36</v>
      </c>
      <c r="O1360" t="s">
        <v>209</v>
      </c>
      <c r="R1360" t="s">
        <v>6894</v>
      </c>
      <c r="S1360" t="s">
        <v>6834</v>
      </c>
      <c r="T1360" t="s">
        <v>7709</v>
      </c>
      <c r="W1360" t="s">
        <v>180</v>
      </c>
      <c r="X1360" t="s">
        <v>180</v>
      </c>
      <c r="Y1360" t="s">
        <v>180</v>
      </c>
      <c r="Z1360" t="s">
        <v>180</v>
      </c>
      <c r="AB1360" t="s">
        <v>180</v>
      </c>
      <c r="AC1360" t="s">
        <v>181</v>
      </c>
      <c r="AD1360" t="s">
        <v>180</v>
      </c>
      <c r="AE1360" t="s">
        <v>180</v>
      </c>
      <c r="AF1360" t="s">
        <v>180</v>
      </c>
      <c r="AG1360" t="s">
        <v>180</v>
      </c>
      <c r="AH1360" t="s">
        <v>6835</v>
      </c>
      <c r="AI1360">
        <v>49.892699352182198</v>
      </c>
      <c r="AJ1360">
        <v>0.84487914621578697</v>
      </c>
      <c r="AK1360" t="s">
        <v>180</v>
      </c>
      <c r="AL1360">
        <v>14.7201985984329</v>
      </c>
      <c r="AM1360" t="s">
        <v>180</v>
      </c>
      <c r="AP1360">
        <v>10.659052484098501</v>
      </c>
      <c r="AQ1360">
        <v>12.6171417659734</v>
      </c>
      <c r="AR1360">
        <v>8.1391595466434197</v>
      </c>
      <c r="AS1360">
        <v>0.178703706499585</v>
      </c>
      <c r="AT1360" t="s">
        <v>180</v>
      </c>
      <c r="AU1360">
        <v>3.5576398362892198E-2</v>
      </c>
      <c r="AV1360">
        <v>2.0418567722035701</v>
      </c>
      <c r="AW1360">
        <v>3.7639871382636698E-2</v>
      </c>
      <c r="AY1360" t="s">
        <v>180</v>
      </c>
      <c r="AZ1360" t="s">
        <v>180</v>
      </c>
      <c r="BA1360">
        <v>99.166907641994896</v>
      </c>
      <c r="BC1360" t="s">
        <v>180</v>
      </c>
      <c r="BD1360" t="s">
        <v>180</v>
      </c>
      <c r="BE1360" t="s">
        <v>180</v>
      </c>
      <c r="BF1360" t="s">
        <v>180</v>
      </c>
      <c r="BG1360" t="s">
        <v>180</v>
      </c>
      <c r="BH1360" t="s">
        <v>180</v>
      </c>
      <c r="BI1360" t="s">
        <v>180</v>
      </c>
      <c r="BK1360" t="s">
        <v>180</v>
      </c>
      <c r="BL1360" t="s">
        <v>180</v>
      </c>
      <c r="BN1360" t="s">
        <v>180</v>
      </c>
      <c r="BO1360" t="s">
        <v>180</v>
      </c>
      <c r="BP1360" t="s">
        <v>180</v>
      </c>
      <c r="BQ1360" t="s">
        <v>180</v>
      </c>
      <c r="BR1360" t="s">
        <v>180</v>
      </c>
      <c r="BS1360" t="s">
        <v>180</v>
      </c>
      <c r="BT1360" t="s">
        <v>180</v>
      </c>
      <c r="BU1360" t="s">
        <v>180</v>
      </c>
      <c r="BV1360" t="s">
        <v>180</v>
      </c>
      <c r="BW1360" t="s">
        <v>180</v>
      </c>
      <c r="BX1360" t="s">
        <v>180</v>
      </c>
      <c r="BY1360" t="s">
        <v>180</v>
      </c>
      <c r="BZ1360" t="s">
        <v>180</v>
      </c>
      <c r="CA1360">
        <v>4.6977480367614204</v>
      </c>
      <c r="CB1360">
        <v>0.212030680425004</v>
      </c>
      <c r="CD1360" t="s">
        <v>180</v>
      </c>
      <c r="CE1360" t="s">
        <v>180</v>
      </c>
      <c r="CG1360" t="s">
        <v>180</v>
      </c>
      <c r="CH1360" t="s">
        <v>180</v>
      </c>
      <c r="CI1360" t="s">
        <v>180</v>
      </c>
      <c r="CJ1360" t="s">
        <v>180</v>
      </c>
      <c r="CK1360" t="s">
        <v>6895</v>
      </c>
      <c r="CM1360" t="s">
        <v>180</v>
      </c>
      <c r="CN1360" t="s">
        <v>180</v>
      </c>
      <c r="CO1360">
        <v>48.061126816349997</v>
      </c>
      <c r="CP1360">
        <v>5206.2614808653498</v>
      </c>
      <c r="CQ1360">
        <v>288.755214873314</v>
      </c>
      <c r="CR1360">
        <v>253.56475537374101</v>
      </c>
      <c r="CS1360" t="s">
        <v>6896</v>
      </c>
      <c r="CT1360" t="s">
        <v>180</v>
      </c>
      <c r="CU1360">
        <v>51.9021874080412</v>
      </c>
      <c r="CV1360">
        <v>103.13980833535</v>
      </c>
      <c r="CW1360">
        <v>165.81601241209501</v>
      </c>
      <c r="CX1360">
        <v>91.723607662567801</v>
      </c>
      <c r="CY1360">
        <v>16.221785062563502</v>
      </c>
      <c r="CZ1360" t="s">
        <v>6897</v>
      </c>
      <c r="DA1360">
        <v>0.18014942866733699</v>
      </c>
      <c r="DB1360" t="s">
        <v>6898</v>
      </c>
      <c r="DC1360" t="s">
        <v>180</v>
      </c>
      <c r="DD1360">
        <v>0.71668419465480404</v>
      </c>
      <c r="DE1360">
        <v>71.995599977553795</v>
      </c>
      <c r="DF1360">
        <v>21.077098968333001</v>
      </c>
      <c r="DG1360">
        <v>37.838792143657201</v>
      </c>
      <c r="DH1360">
        <v>0.79541980842401805</v>
      </c>
      <c r="DI1360">
        <v>0.142472107731408</v>
      </c>
      <c r="DJ1360" t="s">
        <v>180</v>
      </c>
      <c r="DK1360" t="s">
        <v>180</v>
      </c>
      <c r="DL1360" t="s">
        <v>180</v>
      </c>
      <c r="DM1360" t="s">
        <v>6899</v>
      </c>
      <c r="DN1360">
        <v>0.15901986417146899</v>
      </c>
      <c r="DO1360">
        <v>6.8573112536867806E-2</v>
      </c>
      <c r="DP1360">
        <v>0.52760842433295396</v>
      </c>
      <c r="DQ1360">
        <v>0</v>
      </c>
      <c r="DR1360" t="s">
        <v>180</v>
      </c>
      <c r="DS1360" t="s">
        <v>180</v>
      </c>
      <c r="DT1360">
        <v>8.6854084737339795E-3</v>
      </c>
      <c r="DU1360">
        <v>6.2296878071238</v>
      </c>
      <c r="DV1360">
        <v>1.27748167614208</v>
      </c>
      <c r="DW1360">
        <v>4.1494687968226902</v>
      </c>
      <c r="DX1360">
        <v>0.82741253810172299</v>
      </c>
      <c r="DY1360">
        <v>4.7349212814209496</v>
      </c>
      <c r="DZ1360">
        <v>1.8573031928320001</v>
      </c>
      <c r="EA1360">
        <v>0.79519476102664599</v>
      </c>
      <c r="EB1360">
        <v>2.88624285586189</v>
      </c>
      <c r="EC1360">
        <v>0.525862801039925</v>
      </c>
      <c r="ED1360">
        <v>3.60388030550885</v>
      </c>
      <c r="EE1360">
        <v>0.82166066388390702</v>
      </c>
      <c r="EF1360">
        <v>2.52936966335785</v>
      </c>
      <c r="EG1360">
        <v>0.36195218512135602</v>
      </c>
      <c r="EH1360">
        <v>2.5400935688623498</v>
      </c>
      <c r="EI1360">
        <v>0.36897658996146598</v>
      </c>
      <c r="EJ1360">
        <v>1.153834792494</v>
      </c>
      <c r="EK1360">
        <v>4.63430236678012E-2</v>
      </c>
      <c r="EL1360">
        <v>9.0175203423138398E-3</v>
      </c>
      <c r="EM1360" t="s">
        <v>6900</v>
      </c>
      <c r="EN1360" t="s">
        <v>180</v>
      </c>
      <c r="EO1360" t="s">
        <v>180</v>
      </c>
      <c r="EP1360" t="s">
        <v>6901</v>
      </c>
      <c r="EQ1360" t="s">
        <v>6902</v>
      </c>
      <c r="ER1360" t="s">
        <v>180</v>
      </c>
      <c r="ES1360">
        <v>0</v>
      </c>
      <c r="ET1360">
        <v>0.27453546268054402</v>
      </c>
      <c r="EU1360">
        <v>0</v>
      </c>
      <c r="EV1360">
        <v>5.9675391239541999E-2</v>
      </c>
      <c r="EW1360">
        <v>1.9355703411575401E-2</v>
      </c>
      <c r="EY1360" t="s">
        <v>180</v>
      </c>
      <c r="EZ1360" t="s">
        <v>180</v>
      </c>
      <c r="FA1360">
        <v>0.70357700000000001</v>
      </c>
      <c r="FB1360" t="s">
        <v>180</v>
      </c>
      <c r="FD1360" t="s">
        <v>180</v>
      </c>
      <c r="FF1360" t="s">
        <v>180</v>
      </c>
      <c r="FH1360" t="s">
        <v>180</v>
      </c>
      <c r="FI1360" t="s">
        <v>180</v>
      </c>
      <c r="FJ1360" t="s">
        <v>180</v>
      </c>
      <c r="FK1360" t="s">
        <v>180</v>
      </c>
      <c r="FL1360" t="s">
        <v>180</v>
      </c>
      <c r="FM1360" t="s">
        <v>180</v>
      </c>
      <c r="FN1360" t="s">
        <v>180</v>
      </c>
      <c r="FP1360" t="s">
        <v>180</v>
      </c>
      <c r="FQ1360" t="s">
        <v>180</v>
      </c>
      <c r="FR1360" t="s">
        <v>180</v>
      </c>
      <c r="FS1360" t="s">
        <v>180</v>
      </c>
      <c r="FT1360" t="s">
        <v>180</v>
      </c>
      <c r="FU1360" t="s">
        <v>180</v>
      </c>
      <c r="FV1360" t="s">
        <v>6903</v>
      </c>
      <c r="FW1360" t="s">
        <v>180</v>
      </c>
      <c r="FX1360">
        <f t="shared" si="417"/>
        <v>0.31314586918160991</v>
      </c>
      <c r="FY1360">
        <f t="shared" si="418"/>
        <v>14.896613497826515</v>
      </c>
      <c r="FZ1360">
        <f t="shared" si="419"/>
        <v>0.50292701489505953</v>
      </c>
      <c r="GA1360">
        <f t="shared" si="420"/>
        <v>0.73119479360905748</v>
      </c>
      <c r="GB1360">
        <f t="shared" si="421"/>
        <v>1.1362742267618797</v>
      </c>
      <c r="GC1360">
        <f t="shared" si="422"/>
        <v>4.2108269001831629E-2</v>
      </c>
      <c r="GD1360">
        <f t="shared" si="423"/>
        <v>3.4158211282170567</v>
      </c>
      <c r="GE1360">
        <f t="shared" si="424"/>
        <v>15.205236940274521</v>
      </c>
      <c r="GF1360">
        <f t="shared" si="425"/>
        <v>4.8765378975431517</v>
      </c>
      <c r="GG1360">
        <f t="shared" si="426"/>
        <v>7.8319495455699188</v>
      </c>
      <c r="GH1360">
        <f t="shared" si="427"/>
        <v>6.6161592271945721E-2</v>
      </c>
      <c r="GI1360">
        <f t="shared" si="428"/>
        <v>2.4333946937938673E-2</v>
      </c>
      <c r="GJ1360">
        <f t="shared" si="429"/>
        <v>0.32434983683441626</v>
      </c>
      <c r="GK1360">
        <f t="shared" si="430"/>
        <v>104.39291100945302</v>
      </c>
      <c r="GL1360">
        <f t="shared" si="431"/>
        <v>1.6060470994218528</v>
      </c>
      <c r="GM1360">
        <f t="shared" si="432"/>
        <v>7.502376808766946E-2</v>
      </c>
      <c r="GN1360">
        <f t="shared" si="433"/>
        <v>4.6713305054799842E-2</v>
      </c>
      <c r="GO1360">
        <f t="shared" si="434"/>
        <v>0.6878153664260851</v>
      </c>
      <c r="GP1360">
        <f t="shared" si="435"/>
        <v>0.97141211628428603</v>
      </c>
      <c r="GQ1360">
        <f>(EA1360/0.0735)/((DZ1360/0.195*(EB1360/0.295))^0.5)</f>
        <v>1.1207445782789816</v>
      </c>
      <c r="GS1360">
        <v>0.70357700000000001</v>
      </c>
    </row>
    <row r="1361" spans="1:204">
      <c r="A1361" t="s">
        <v>6519</v>
      </c>
      <c r="B1361" t="s">
        <v>6893</v>
      </c>
      <c r="C1361" t="s">
        <v>7231</v>
      </c>
      <c r="D1361" t="s">
        <v>7224</v>
      </c>
      <c r="E1361" t="s">
        <v>7224</v>
      </c>
      <c r="F1361">
        <v>145</v>
      </c>
      <c r="G1361">
        <v>37</v>
      </c>
      <c r="H1361" t="s">
        <v>7339</v>
      </c>
      <c r="I1361" t="s">
        <v>6567</v>
      </c>
      <c r="J1361" t="s">
        <v>180</v>
      </c>
      <c r="K1361">
        <v>-17.940000000000001</v>
      </c>
      <c r="L1361">
        <v>-17.940000000000001</v>
      </c>
      <c r="M1361">
        <v>-176.36</v>
      </c>
      <c r="N1361">
        <v>-176.36</v>
      </c>
      <c r="O1361" t="s">
        <v>209</v>
      </c>
      <c r="R1361" t="s">
        <v>6904</v>
      </c>
      <c r="S1361" t="s">
        <v>6834</v>
      </c>
      <c r="T1361" t="s">
        <v>7709</v>
      </c>
      <c r="W1361" t="s">
        <v>180</v>
      </c>
      <c r="X1361" t="s">
        <v>180</v>
      </c>
      <c r="Y1361" t="s">
        <v>180</v>
      </c>
      <c r="Z1361" t="s">
        <v>180</v>
      </c>
      <c r="AB1361" t="s">
        <v>180</v>
      </c>
      <c r="AC1361" t="s">
        <v>181</v>
      </c>
      <c r="AD1361" t="s">
        <v>180</v>
      </c>
      <c r="AE1361" t="s">
        <v>180</v>
      </c>
      <c r="AF1361" t="s">
        <v>180</v>
      </c>
      <c r="AG1361" t="s">
        <v>180</v>
      </c>
      <c r="AH1361" t="s">
        <v>6835</v>
      </c>
      <c r="AI1361">
        <v>50.466563380254001</v>
      </c>
      <c r="AJ1361">
        <v>1.1414561143036801</v>
      </c>
      <c r="AK1361" t="s">
        <v>180</v>
      </c>
      <c r="AL1361">
        <v>15.0146828372682</v>
      </c>
      <c r="AM1361" t="s">
        <v>180</v>
      </c>
      <c r="AP1361">
        <v>10.9013814737208</v>
      </c>
      <c r="AQ1361">
        <v>12.010833742152199</v>
      </c>
      <c r="AR1361">
        <v>7.7682906131938401</v>
      </c>
      <c r="AS1361">
        <v>0.21076953272439</v>
      </c>
      <c r="AT1361" t="s">
        <v>180</v>
      </c>
      <c r="AU1361">
        <v>7.25330832196453E-2</v>
      </c>
      <c r="AV1361">
        <v>2.1770094529619901</v>
      </c>
      <c r="AW1361">
        <v>6.8334405144694493E-2</v>
      </c>
      <c r="AY1361" t="s">
        <v>180</v>
      </c>
      <c r="AZ1361" t="s">
        <v>180</v>
      </c>
      <c r="BA1361">
        <v>99.83185463494344</v>
      </c>
      <c r="BC1361" t="s">
        <v>180</v>
      </c>
      <c r="BD1361" t="s">
        <v>180</v>
      </c>
      <c r="BE1361" t="s">
        <v>180</v>
      </c>
      <c r="BF1361" t="s">
        <v>180</v>
      </c>
      <c r="BG1361" t="s">
        <v>180</v>
      </c>
      <c r="BH1361" t="s">
        <v>180</v>
      </c>
      <c r="BI1361" t="s">
        <v>180</v>
      </c>
      <c r="BK1361" t="s">
        <v>180</v>
      </c>
      <c r="BL1361" t="s">
        <v>180</v>
      </c>
      <c r="BN1361" t="s">
        <v>180</v>
      </c>
      <c r="BO1361" t="s">
        <v>180</v>
      </c>
      <c r="BP1361" t="s">
        <v>180</v>
      </c>
      <c r="BQ1361" t="s">
        <v>180</v>
      </c>
      <c r="BR1361" t="s">
        <v>180</v>
      </c>
      <c r="BS1361" t="s">
        <v>180</v>
      </c>
      <c r="BT1361" t="s">
        <v>180</v>
      </c>
      <c r="BU1361" t="s">
        <v>180</v>
      </c>
      <c r="BV1361" t="s">
        <v>180</v>
      </c>
      <c r="BW1361" t="s">
        <v>180</v>
      </c>
      <c r="BX1361" t="s">
        <v>180</v>
      </c>
      <c r="BY1361" t="s">
        <v>180</v>
      </c>
      <c r="BZ1361" t="s">
        <v>180</v>
      </c>
      <c r="CA1361">
        <v>5.7403730802027901</v>
      </c>
      <c r="CB1361">
        <v>0.25924019650435298</v>
      </c>
      <c r="CD1361" t="s">
        <v>180</v>
      </c>
      <c r="CE1361" t="s">
        <v>180</v>
      </c>
      <c r="CG1361" t="s">
        <v>180</v>
      </c>
      <c r="CH1361" t="s">
        <v>180</v>
      </c>
      <c r="CI1361" t="s">
        <v>180</v>
      </c>
      <c r="CJ1361" t="s">
        <v>180</v>
      </c>
      <c r="CK1361" t="s">
        <v>6905</v>
      </c>
      <c r="CM1361" t="s">
        <v>180</v>
      </c>
      <c r="CN1361" t="s">
        <v>180</v>
      </c>
      <c r="CO1361">
        <v>44.089326672294</v>
      </c>
      <c r="CP1361">
        <v>6974.2444983451796</v>
      </c>
      <c r="CQ1361">
        <v>337.979826496295</v>
      </c>
      <c r="CR1361">
        <v>341.47849188196699</v>
      </c>
      <c r="CS1361" t="s">
        <v>6906</v>
      </c>
      <c r="CT1361" t="s">
        <v>180</v>
      </c>
      <c r="CU1361">
        <v>50.686443408913398</v>
      </c>
      <c r="CV1361">
        <v>110.209897573592</v>
      </c>
      <c r="CW1361">
        <v>130.303033782651</v>
      </c>
      <c r="CX1361">
        <v>107.81714879304801</v>
      </c>
      <c r="CY1361">
        <v>17.529959396795299</v>
      </c>
      <c r="CZ1361" t="s">
        <v>6907</v>
      </c>
      <c r="DA1361">
        <v>0.20054693569295601</v>
      </c>
      <c r="DB1361" t="s">
        <v>6908</v>
      </c>
      <c r="DC1361" t="s">
        <v>180</v>
      </c>
      <c r="DD1361">
        <v>1.2635699423779101</v>
      </c>
      <c r="DE1361">
        <v>83.780328059176497</v>
      </c>
      <c r="DF1361">
        <v>26.040634492228602</v>
      </c>
      <c r="DG1361">
        <v>56.893179984410303</v>
      </c>
      <c r="DH1361">
        <v>1.48112504537939</v>
      </c>
      <c r="DI1361">
        <v>0.214985682116315</v>
      </c>
      <c r="DJ1361" t="s">
        <v>180</v>
      </c>
      <c r="DK1361" t="s">
        <v>180</v>
      </c>
      <c r="DL1361" t="s">
        <v>180</v>
      </c>
      <c r="DM1361" t="s">
        <v>6909</v>
      </c>
      <c r="DN1361">
        <v>0.151499161578969</v>
      </c>
      <c r="DO1361">
        <v>8.05110886068615E-2</v>
      </c>
      <c r="DP1361">
        <v>0.74778884527537204</v>
      </c>
      <c r="DQ1361">
        <v>1.47536284357865E-2</v>
      </c>
      <c r="DR1361" t="s">
        <v>180</v>
      </c>
      <c r="DS1361" t="s">
        <v>180</v>
      </c>
      <c r="DT1361">
        <v>1.54723639789907E-2</v>
      </c>
      <c r="DU1361">
        <v>11.3430064607854</v>
      </c>
      <c r="DV1361">
        <v>2.0217178114164498</v>
      </c>
      <c r="DW1361">
        <v>6.1284725683321604</v>
      </c>
      <c r="DX1361">
        <v>1.1802146426992299</v>
      </c>
      <c r="DY1361">
        <v>6.6056630284115601</v>
      </c>
      <c r="DZ1361">
        <v>2.49346100274603</v>
      </c>
      <c r="EA1361">
        <v>0.99162836974235902</v>
      </c>
      <c r="EB1361">
        <v>3.6295169684959201</v>
      </c>
      <c r="EC1361">
        <v>0.68775655626960397</v>
      </c>
      <c r="ED1361">
        <v>4.8534650339940999</v>
      </c>
      <c r="EE1361">
        <v>1.0870431865200101</v>
      </c>
      <c r="EF1361">
        <v>3.2346469046621702</v>
      </c>
      <c r="EG1361">
        <v>0.45942882248487898</v>
      </c>
      <c r="EH1361">
        <v>3.2747050227099002</v>
      </c>
      <c r="EI1361">
        <v>0.45930936472390199</v>
      </c>
      <c r="EJ1361">
        <v>1.6679794016216001</v>
      </c>
      <c r="EK1361">
        <v>8.9951274059078198E-2</v>
      </c>
      <c r="EL1361">
        <v>1.68462295762698E-2</v>
      </c>
      <c r="EM1361" t="s">
        <v>6910</v>
      </c>
      <c r="EN1361" t="s">
        <v>180</v>
      </c>
      <c r="EO1361" t="s">
        <v>180</v>
      </c>
      <c r="EP1361" t="s">
        <v>182</v>
      </c>
      <c r="EQ1361" t="s">
        <v>182</v>
      </c>
      <c r="ER1361" t="s">
        <v>180</v>
      </c>
      <c r="ES1361">
        <v>0</v>
      </c>
      <c r="ET1361">
        <v>0.41569401601592898</v>
      </c>
      <c r="EU1361">
        <v>1.25317326462542E-2</v>
      </c>
      <c r="EV1361">
        <v>0.11815828382358801</v>
      </c>
      <c r="EW1361">
        <v>3.5676679615256897E-2</v>
      </c>
      <c r="EY1361" t="s">
        <v>180</v>
      </c>
      <c r="EZ1361" t="s">
        <v>180</v>
      </c>
      <c r="FA1361">
        <v>0.70347400000000004</v>
      </c>
      <c r="FB1361" t="s">
        <v>180</v>
      </c>
      <c r="FD1361" t="s">
        <v>180</v>
      </c>
      <c r="FF1361" t="s">
        <v>180</v>
      </c>
      <c r="FH1361" t="s">
        <v>180</v>
      </c>
      <c r="FI1361" t="s">
        <v>180</v>
      </c>
      <c r="FJ1361" t="s">
        <v>180</v>
      </c>
      <c r="FK1361" t="s">
        <v>180</v>
      </c>
      <c r="FL1361" t="s">
        <v>180</v>
      </c>
      <c r="FM1361" t="s">
        <v>180</v>
      </c>
      <c r="FN1361" t="s">
        <v>180</v>
      </c>
      <c r="FP1361" t="s">
        <v>180</v>
      </c>
      <c r="FQ1361" t="s">
        <v>180</v>
      </c>
      <c r="FR1361" t="s">
        <v>180</v>
      </c>
      <c r="FS1361" t="s">
        <v>180</v>
      </c>
      <c r="FT1361" t="s">
        <v>180</v>
      </c>
      <c r="FU1361" t="s">
        <v>180</v>
      </c>
      <c r="FV1361" t="s">
        <v>6911</v>
      </c>
      <c r="FW1361" t="s">
        <v>180</v>
      </c>
      <c r="FX1361">
        <f t="shared" si="417"/>
        <v>0.45229265998246221</v>
      </c>
      <c r="FY1361">
        <f t="shared" si="418"/>
        <v>17.37352817730428</v>
      </c>
      <c r="FZ1361">
        <f t="shared" si="419"/>
        <v>0.61737402220839666</v>
      </c>
      <c r="GA1361">
        <f t="shared" si="420"/>
        <v>0.76143071985232691</v>
      </c>
      <c r="GB1361">
        <f t="shared" si="421"/>
        <v>1.1083492843860496</v>
      </c>
      <c r="GC1361">
        <f t="shared" si="422"/>
        <v>6.3544346830970808E-2</v>
      </c>
      <c r="GD1361">
        <f t="shared" si="423"/>
        <v>3.2172921164489812</v>
      </c>
      <c r="GE1361">
        <f t="shared" si="424"/>
        <v>12.683106555516025</v>
      </c>
      <c r="GF1361">
        <f t="shared" si="425"/>
        <v>5.610578487626964</v>
      </c>
      <c r="GG1361">
        <f t="shared" si="426"/>
        <v>7.6583719221896551</v>
      </c>
      <c r="GH1361">
        <f t="shared" si="427"/>
        <v>6.7829954589983338E-2</v>
      </c>
      <c r="GI1361">
        <f t="shared" si="428"/>
        <v>2.4087554070168545E-2</v>
      </c>
      <c r="GJ1361">
        <f t="shared" si="429"/>
        <v>0.30193972407827696</v>
      </c>
      <c r="GK1361">
        <f t="shared" si="430"/>
        <v>95.998402259469756</v>
      </c>
      <c r="GL1361">
        <f t="shared" si="431"/>
        <v>1.3649879311159625</v>
      </c>
      <c r="GM1361">
        <f t="shared" si="432"/>
        <v>7.9776035245776145E-2</v>
      </c>
      <c r="GN1361">
        <f t="shared" si="433"/>
        <v>5.844449861219965E-2</v>
      </c>
      <c r="GO1361">
        <f t="shared" si="434"/>
        <v>0.81080787274793831</v>
      </c>
      <c r="GP1361">
        <f t="shared" si="435"/>
        <v>0.95490656705635746</v>
      </c>
      <c r="GQ1361">
        <f>(EA1361/0.0735)/((DZ1361/0.195*(EB1361/0.295))^0.5)</f>
        <v>1.0756332333825889</v>
      </c>
      <c r="GS1361">
        <v>0.70347400000000004</v>
      </c>
    </row>
    <row r="1362" spans="1:204">
      <c r="A1362" t="s">
        <v>6519</v>
      </c>
      <c r="B1362" t="s">
        <v>6893</v>
      </c>
      <c r="C1362" t="s">
        <v>7231</v>
      </c>
      <c r="D1362" t="s">
        <v>7224</v>
      </c>
      <c r="E1362" t="s">
        <v>7224</v>
      </c>
      <c r="F1362">
        <v>145</v>
      </c>
      <c r="G1362">
        <v>37</v>
      </c>
      <c r="H1362" t="s">
        <v>7339</v>
      </c>
      <c r="I1362" t="s">
        <v>6567</v>
      </c>
      <c r="J1362" t="s">
        <v>180</v>
      </c>
      <c r="K1362">
        <v>-18.39</v>
      </c>
      <c r="L1362">
        <v>-18.39</v>
      </c>
      <c r="M1362">
        <v>-176.34</v>
      </c>
      <c r="N1362">
        <v>-176.34</v>
      </c>
      <c r="O1362" t="s">
        <v>209</v>
      </c>
      <c r="R1362" t="s">
        <v>6912</v>
      </c>
      <c r="S1362" t="s">
        <v>6834</v>
      </c>
      <c r="T1362" t="s">
        <v>7709</v>
      </c>
      <c r="W1362" t="s">
        <v>180</v>
      </c>
      <c r="X1362" t="s">
        <v>180</v>
      </c>
      <c r="Y1362" t="s">
        <v>180</v>
      </c>
      <c r="Z1362" t="s">
        <v>180</v>
      </c>
      <c r="AB1362" t="s">
        <v>180</v>
      </c>
      <c r="AC1362" t="s">
        <v>181</v>
      </c>
      <c r="AD1362" t="s">
        <v>180</v>
      </c>
      <c r="AE1362" t="s">
        <v>180</v>
      </c>
      <c r="AF1362" t="s">
        <v>180</v>
      </c>
      <c r="AG1362" t="s">
        <v>180</v>
      </c>
      <c r="AH1362" t="s">
        <v>6835</v>
      </c>
      <c r="AI1362">
        <v>48.523429295049603</v>
      </c>
      <c r="AJ1362">
        <v>1.03239531187228</v>
      </c>
      <c r="AK1362" t="s">
        <v>180</v>
      </c>
      <c r="AL1362">
        <v>15.9274701973055</v>
      </c>
      <c r="AM1362" t="s">
        <v>180</v>
      </c>
      <c r="AP1362">
        <v>10.401713182811999</v>
      </c>
      <c r="AQ1362">
        <v>12.113504933771299</v>
      </c>
      <c r="AR1362">
        <v>8.0527474571345508</v>
      </c>
      <c r="AS1362">
        <v>0.18699418736317699</v>
      </c>
      <c r="AT1362" t="s">
        <v>180</v>
      </c>
      <c r="AU1362">
        <v>4.9457025920873102E-2</v>
      </c>
      <c r="AV1362">
        <v>2.2504294656627</v>
      </c>
      <c r="AW1362">
        <v>3.5710610932475899E-2</v>
      </c>
      <c r="AY1362" t="s">
        <v>180</v>
      </c>
      <c r="AZ1362" t="s">
        <v>180</v>
      </c>
      <c r="BA1362">
        <v>98.573851667824457</v>
      </c>
      <c r="BC1362" t="s">
        <v>180</v>
      </c>
      <c r="BD1362" t="s">
        <v>180</v>
      </c>
      <c r="BE1362" t="s">
        <v>180</v>
      </c>
      <c r="BF1362" t="s">
        <v>180</v>
      </c>
      <c r="BG1362" t="s">
        <v>180</v>
      </c>
      <c r="BH1362" t="s">
        <v>180</v>
      </c>
      <c r="BI1362" t="s">
        <v>180</v>
      </c>
      <c r="BK1362" t="s">
        <v>180</v>
      </c>
      <c r="BL1362" t="s">
        <v>180</v>
      </c>
      <c r="BN1362" t="s">
        <v>180</v>
      </c>
      <c r="BO1362" t="s">
        <v>180</v>
      </c>
      <c r="BP1362" t="s">
        <v>180</v>
      </c>
      <c r="BQ1362" t="s">
        <v>180</v>
      </c>
      <c r="BR1362" t="s">
        <v>180</v>
      </c>
      <c r="BS1362" t="s">
        <v>180</v>
      </c>
      <c r="BT1362" t="s">
        <v>180</v>
      </c>
      <c r="BU1362" t="s">
        <v>180</v>
      </c>
      <c r="BV1362" t="s">
        <v>180</v>
      </c>
      <c r="BW1362" t="s">
        <v>180</v>
      </c>
      <c r="BX1362" t="s">
        <v>180</v>
      </c>
      <c r="BY1362" t="s">
        <v>180</v>
      </c>
      <c r="BZ1362" t="s">
        <v>180</v>
      </c>
      <c r="CA1362">
        <v>4.8905437931022799</v>
      </c>
      <c r="CB1362">
        <v>0.25254535924663901</v>
      </c>
      <c r="CD1362" t="s">
        <v>180</v>
      </c>
      <c r="CE1362" t="s">
        <v>180</v>
      </c>
      <c r="CG1362" t="s">
        <v>180</v>
      </c>
      <c r="CH1362" t="s">
        <v>180</v>
      </c>
      <c r="CI1362" t="s">
        <v>180</v>
      </c>
      <c r="CJ1362" t="s">
        <v>180</v>
      </c>
      <c r="CK1362" t="s">
        <v>6913</v>
      </c>
      <c r="CM1362" t="s">
        <v>180</v>
      </c>
      <c r="CN1362" t="s">
        <v>180</v>
      </c>
      <c r="CO1362">
        <v>49.163091159835901</v>
      </c>
      <c r="CP1362">
        <v>6530.9557719987197</v>
      </c>
      <c r="CQ1362">
        <v>275.93277634097899</v>
      </c>
      <c r="CR1362">
        <v>335.21570397395999</v>
      </c>
      <c r="CS1362" t="s">
        <v>6914</v>
      </c>
      <c r="CT1362" t="s">
        <v>180</v>
      </c>
      <c r="CU1362">
        <v>49.521108811239401</v>
      </c>
      <c r="CV1362">
        <v>124.645556073346</v>
      </c>
      <c r="CW1362">
        <v>121.11100145087001</v>
      </c>
      <c r="CX1362">
        <v>85.208143861295298</v>
      </c>
      <c r="CY1362">
        <v>16.4025029122358</v>
      </c>
      <c r="CZ1362" t="s">
        <v>6915</v>
      </c>
      <c r="DA1362">
        <v>0.13835024904986401</v>
      </c>
      <c r="DB1362" t="s">
        <v>6916</v>
      </c>
      <c r="DC1362" t="s">
        <v>180</v>
      </c>
      <c r="DD1362">
        <v>0.88161890635866802</v>
      </c>
      <c r="DE1362">
        <v>108.726309418688</v>
      </c>
      <c r="DF1362">
        <v>26.303652951520199</v>
      </c>
      <c r="DG1362">
        <v>50.5150365604051</v>
      </c>
      <c r="DH1362">
        <v>0.98273225974067002</v>
      </c>
      <c r="DI1362">
        <v>0.18242682577485</v>
      </c>
      <c r="DJ1362" t="s">
        <v>180</v>
      </c>
      <c r="DK1362" t="s">
        <v>180</v>
      </c>
      <c r="DL1362" t="s">
        <v>180</v>
      </c>
      <c r="DM1362" t="s">
        <v>6917</v>
      </c>
      <c r="DN1362">
        <v>0.13057068298286401</v>
      </c>
      <c r="DO1362">
        <v>6.9893130561578101E-2</v>
      </c>
      <c r="DP1362">
        <v>0.65976967863701397</v>
      </c>
      <c r="DQ1362">
        <v>7.7765935842462903E-3</v>
      </c>
      <c r="DR1362" t="s">
        <v>180</v>
      </c>
      <c r="DS1362" t="s">
        <v>180</v>
      </c>
      <c r="DT1362">
        <v>1.0014215650761601E-2</v>
      </c>
      <c r="DU1362">
        <v>9.4143614583752608</v>
      </c>
      <c r="DV1362">
        <v>1.6047661108307201</v>
      </c>
      <c r="DW1362">
        <v>5.3009009350749299</v>
      </c>
      <c r="DX1362">
        <v>1.0560862123705099</v>
      </c>
      <c r="DY1362">
        <v>6.3381398096898298</v>
      </c>
      <c r="DZ1362">
        <v>2.3696921574494398</v>
      </c>
      <c r="EA1362">
        <v>0.99024748987380196</v>
      </c>
      <c r="EB1362">
        <v>3.5292980789343802</v>
      </c>
      <c r="EC1362">
        <v>0.63965188201281797</v>
      </c>
      <c r="ED1362">
        <v>4.4234981903631896</v>
      </c>
      <c r="EE1362">
        <v>0.98345921872189201</v>
      </c>
      <c r="EF1362">
        <v>2.8845840273377701</v>
      </c>
      <c r="EG1362">
        <v>0.41080088145379601</v>
      </c>
      <c r="EH1362">
        <v>2.9066053367084002</v>
      </c>
      <c r="EI1362">
        <v>0.41121231170224398</v>
      </c>
      <c r="EJ1362">
        <v>1.5079473720031999</v>
      </c>
      <c r="EK1362">
        <v>5.4857809279113101E-2</v>
      </c>
      <c r="EL1362">
        <v>1.9910589768858799E-2</v>
      </c>
      <c r="EM1362" t="s">
        <v>6918</v>
      </c>
      <c r="EN1362" t="s">
        <v>180</v>
      </c>
      <c r="EO1362" t="s">
        <v>180</v>
      </c>
      <c r="EP1362" t="s">
        <v>182</v>
      </c>
      <c r="EQ1362" t="s">
        <v>182</v>
      </c>
      <c r="ER1362" t="s">
        <v>180</v>
      </c>
      <c r="ES1362">
        <v>1.02353186874587E-2</v>
      </c>
      <c r="ET1362">
        <v>0.36749772199187197</v>
      </c>
      <c r="EU1362">
        <v>1.1211396977311701E-2</v>
      </c>
      <c r="EV1362">
        <v>7.9459749209720404E-2</v>
      </c>
      <c r="EW1362">
        <v>2.53323102546382E-2</v>
      </c>
      <c r="EY1362" t="s">
        <v>180</v>
      </c>
      <c r="EZ1362" t="s">
        <v>180</v>
      </c>
      <c r="FA1362">
        <v>0.703241</v>
      </c>
      <c r="FB1362" t="s">
        <v>180</v>
      </c>
      <c r="FD1362" t="s">
        <v>180</v>
      </c>
      <c r="FF1362" t="s">
        <v>180</v>
      </c>
      <c r="FH1362" t="s">
        <v>180</v>
      </c>
      <c r="FI1362" t="s">
        <v>180</v>
      </c>
      <c r="FJ1362" t="s">
        <v>180</v>
      </c>
      <c r="FK1362" t="s">
        <v>180</v>
      </c>
      <c r="FL1362" t="s">
        <v>180</v>
      </c>
      <c r="FM1362" t="s">
        <v>180</v>
      </c>
      <c r="FN1362" t="s">
        <v>180</v>
      </c>
      <c r="FP1362" t="s">
        <v>180</v>
      </c>
      <c r="FQ1362" t="s">
        <v>180</v>
      </c>
      <c r="FR1362" t="s">
        <v>180</v>
      </c>
      <c r="FS1362" t="s">
        <v>180</v>
      </c>
      <c r="FT1362" t="s">
        <v>180</v>
      </c>
      <c r="FU1362" t="s">
        <v>180</v>
      </c>
      <c r="FV1362" t="s">
        <v>6919</v>
      </c>
      <c r="FW1362" t="s">
        <v>180</v>
      </c>
      <c r="FX1362">
        <f t="shared" si="417"/>
        <v>0.33810309481285483</v>
      </c>
      <c r="FY1362">
        <f t="shared" si="418"/>
        <v>17.379393040546436</v>
      </c>
      <c r="FZ1362">
        <f t="shared" si="419"/>
        <v>0.55211008201342038</v>
      </c>
      <c r="GA1362">
        <f t="shared" si="420"/>
        <v>0.8152782655154035</v>
      </c>
      <c r="GB1362">
        <f t="shared" si="421"/>
        <v>1.214233674713868</v>
      </c>
      <c r="GC1362">
        <f t="shared" si="422"/>
        <v>4.7905124473280783E-2</v>
      </c>
      <c r="GD1362">
        <f t="shared" si="423"/>
        <v>4.1335060806603385</v>
      </c>
      <c r="GE1362">
        <f t="shared" si="424"/>
        <v>17.154293323171228</v>
      </c>
      <c r="GF1362">
        <f t="shared" si="425"/>
        <v>5.8665006662571164</v>
      </c>
      <c r="GG1362">
        <f t="shared" si="426"/>
        <v>9.5797826570378248</v>
      </c>
      <c r="GH1362">
        <f t="shared" si="427"/>
        <v>6.9327408018553596E-2</v>
      </c>
      <c r="GI1362">
        <f t="shared" si="428"/>
        <v>2.5777428189162184E-2</v>
      </c>
      <c r="GJ1362">
        <f t="shared" si="429"/>
        <v>0.31880682366336072</v>
      </c>
      <c r="GK1362">
        <f t="shared" si="430"/>
        <v>118.47962713206741</v>
      </c>
      <c r="GL1362">
        <f t="shared" si="431"/>
        <v>1.6329637039229754</v>
      </c>
      <c r="GM1362">
        <f t="shared" si="432"/>
        <v>8.0855948730826008E-2</v>
      </c>
      <c r="GN1362">
        <f t="shared" si="433"/>
        <v>4.9514847474307282E-2</v>
      </c>
      <c r="GO1362">
        <f t="shared" si="434"/>
        <v>0.67720446547705626</v>
      </c>
      <c r="GP1362">
        <f t="shared" si="435"/>
        <v>0.98003938917251676</v>
      </c>
      <c r="GQ1362">
        <f>(EA1362/0.0735)/((DZ1362/0.195*(EB1362/0.295))^0.5)</f>
        <v>1.1173637799064404</v>
      </c>
      <c r="GS1362">
        <v>0.703241</v>
      </c>
    </row>
    <row r="1363" spans="1:204">
      <c r="A1363" t="s">
        <v>5520</v>
      </c>
      <c r="B1363" t="s">
        <v>5630</v>
      </c>
      <c r="C1363" t="s">
        <v>7232</v>
      </c>
      <c r="D1363" t="s">
        <v>7037</v>
      </c>
      <c r="E1363" t="s">
        <v>7037</v>
      </c>
      <c r="F1363">
        <v>146</v>
      </c>
      <c r="G1363">
        <v>38</v>
      </c>
      <c r="H1363" t="s">
        <v>7340</v>
      </c>
      <c r="I1363" t="s">
        <v>5615</v>
      </c>
      <c r="J1363" t="s">
        <v>180</v>
      </c>
      <c r="K1363">
        <v>-16.25</v>
      </c>
      <c r="L1363">
        <v>-16.25</v>
      </c>
      <c r="M1363">
        <v>168.13</v>
      </c>
      <c r="N1363">
        <v>168.13</v>
      </c>
      <c r="O1363" t="s">
        <v>179</v>
      </c>
      <c r="R1363" t="s">
        <v>5707</v>
      </c>
      <c r="S1363" t="s">
        <v>5706</v>
      </c>
      <c r="T1363" t="s">
        <v>604</v>
      </c>
      <c r="V1363" t="s">
        <v>180</v>
      </c>
      <c r="W1363" t="s">
        <v>180</v>
      </c>
      <c r="X1363" t="s">
        <v>180</v>
      </c>
      <c r="Y1363" t="s">
        <v>180</v>
      </c>
      <c r="Z1363" t="s">
        <v>180</v>
      </c>
      <c r="AB1363" t="s">
        <v>180</v>
      </c>
      <c r="AC1363" t="s">
        <v>181</v>
      </c>
      <c r="AD1363" t="s">
        <v>180</v>
      </c>
      <c r="AE1363" t="s">
        <v>180</v>
      </c>
      <c r="AF1363" t="s">
        <v>180</v>
      </c>
      <c r="AG1363" t="s">
        <v>180</v>
      </c>
      <c r="AH1363" t="s">
        <v>5631</v>
      </c>
      <c r="AI1363">
        <v>48.92</v>
      </c>
      <c r="AJ1363">
        <v>0.63</v>
      </c>
      <c r="AK1363" t="s">
        <v>180</v>
      </c>
      <c r="AL1363">
        <v>13.4</v>
      </c>
      <c r="AM1363" t="s">
        <v>180</v>
      </c>
      <c r="AN1363">
        <v>1.71</v>
      </c>
      <c r="AO1363">
        <v>8.51</v>
      </c>
      <c r="AQ1363">
        <v>11.96</v>
      </c>
      <c r="AR1363">
        <v>11.5</v>
      </c>
      <c r="AS1363">
        <v>0.2</v>
      </c>
      <c r="AT1363" t="s">
        <v>180</v>
      </c>
      <c r="AU1363">
        <v>1.03</v>
      </c>
      <c r="AV1363">
        <v>1.99</v>
      </c>
      <c r="AW1363">
        <v>0.17</v>
      </c>
      <c r="AY1363" t="s">
        <v>180</v>
      </c>
      <c r="AZ1363" t="s">
        <v>180</v>
      </c>
      <c r="BA1363">
        <v>99.848658000000015</v>
      </c>
      <c r="BC1363" t="s">
        <v>180</v>
      </c>
      <c r="BD1363" t="s">
        <v>180</v>
      </c>
      <c r="BE1363" t="s">
        <v>180</v>
      </c>
      <c r="BF1363" t="s">
        <v>180</v>
      </c>
      <c r="BG1363" t="s">
        <v>180</v>
      </c>
      <c r="BH1363" t="s">
        <v>180</v>
      </c>
      <c r="BI1363" t="s">
        <v>180</v>
      </c>
      <c r="BK1363" t="s">
        <v>180</v>
      </c>
      <c r="BL1363" t="s">
        <v>180</v>
      </c>
      <c r="BM1363">
        <v>0.43</v>
      </c>
      <c r="BN1363" t="s">
        <v>180</v>
      </c>
      <c r="BO1363" t="s">
        <v>180</v>
      </c>
      <c r="BP1363" t="s">
        <v>180</v>
      </c>
      <c r="BQ1363" t="s">
        <v>180</v>
      </c>
      <c r="BR1363" t="s">
        <v>180</v>
      </c>
      <c r="BS1363" t="s">
        <v>180</v>
      </c>
      <c r="BT1363" t="s">
        <v>180</v>
      </c>
      <c r="BU1363" t="s">
        <v>180</v>
      </c>
      <c r="BV1363" t="s">
        <v>180</v>
      </c>
      <c r="BW1363" t="s">
        <v>180</v>
      </c>
      <c r="BX1363" t="s">
        <v>180</v>
      </c>
      <c r="BY1363" t="s">
        <v>180</v>
      </c>
      <c r="BZ1363" t="s">
        <v>180</v>
      </c>
      <c r="CD1363" t="s">
        <v>180</v>
      </c>
      <c r="CE1363" t="s">
        <v>180</v>
      </c>
      <c r="CG1363" t="s">
        <v>180</v>
      </c>
      <c r="CH1363" t="s">
        <v>180</v>
      </c>
      <c r="CI1363" t="s">
        <v>180</v>
      </c>
      <c r="CJ1363" t="s">
        <v>180</v>
      </c>
      <c r="CK1363" t="s">
        <v>180</v>
      </c>
      <c r="CM1363" t="s">
        <v>180</v>
      </c>
      <c r="CN1363" t="s">
        <v>180</v>
      </c>
      <c r="CS1363" t="s">
        <v>180</v>
      </c>
      <c r="CT1363" t="s">
        <v>180</v>
      </c>
      <c r="CZ1363" t="s">
        <v>180</v>
      </c>
      <c r="DB1363" t="s">
        <v>180</v>
      </c>
      <c r="DC1363" t="s">
        <v>180</v>
      </c>
      <c r="DD1363">
        <v>18.2</v>
      </c>
      <c r="DE1363">
        <v>480</v>
      </c>
      <c r="DF1363">
        <v>15.1</v>
      </c>
      <c r="DG1363">
        <v>45</v>
      </c>
      <c r="DH1363">
        <v>1.48</v>
      </c>
      <c r="DJ1363" t="s">
        <v>180</v>
      </c>
      <c r="DK1363" t="s">
        <v>180</v>
      </c>
      <c r="DL1363" t="s">
        <v>180</v>
      </c>
      <c r="DM1363" t="s">
        <v>180</v>
      </c>
      <c r="DR1363" t="s">
        <v>180</v>
      </c>
      <c r="DS1363" t="s">
        <v>180</v>
      </c>
      <c r="DU1363">
        <v>240</v>
      </c>
      <c r="DV1363">
        <v>9.49</v>
      </c>
      <c r="DX1363">
        <v>2.95</v>
      </c>
      <c r="DY1363">
        <v>13.17</v>
      </c>
      <c r="DZ1363">
        <v>2.63</v>
      </c>
      <c r="EA1363">
        <v>0.83</v>
      </c>
      <c r="EB1363">
        <v>2.63</v>
      </c>
      <c r="EC1363">
        <v>0.41</v>
      </c>
      <c r="ED1363">
        <v>2.44</v>
      </c>
      <c r="EE1363">
        <v>0.48</v>
      </c>
      <c r="EF1363">
        <v>1.32</v>
      </c>
      <c r="EH1363">
        <v>1.26</v>
      </c>
      <c r="EJ1363">
        <v>1.36</v>
      </c>
      <c r="EM1363" t="s">
        <v>180</v>
      </c>
      <c r="EN1363" t="s">
        <v>180</v>
      </c>
      <c r="EO1363" t="s">
        <v>180</v>
      </c>
      <c r="EP1363" t="s">
        <v>180</v>
      </c>
      <c r="EQ1363" t="s">
        <v>180</v>
      </c>
      <c r="ER1363" t="s">
        <v>180</v>
      </c>
      <c r="EV1363">
        <v>1.38</v>
      </c>
      <c r="EW1363">
        <v>0.35</v>
      </c>
      <c r="EY1363" t="s">
        <v>180</v>
      </c>
      <c r="EZ1363" t="s">
        <v>180</v>
      </c>
      <c r="FB1363" t="s">
        <v>180</v>
      </c>
      <c r="FD1363" t="s">
        <v>180</v>
      </c>
      <c r="FF1363" t="s">
        <v>180</v>
      </c>
      <c r="FH1363" t="s">
        <v>180</v>
      </c>
      <c r="FI1363" t="s">
        <v>180</v>
      </c>
      <c r="FJ1363" t="s">
        <v>180</v>
      </c>
      <c r="FK1363" t="s">
        <v>180</v>
      </c>
      <c r="FL1363" t="s">
        <v>180</v>
      </c>
      <c r="FM1363" t="s">
        <v>180</v>
      </c>
      <c r="FN1363" t="s">
        <v>180</v>
      </c>
      <c r="FP1363" t="s">
        <v>180</v>
      </c>
      <c r="FQ1363" t="s">
        <v>180</v>
      </c>
      <c r="FR1363" t="s">
        <v>180</v>
      </c>
      <c r="FS1363" t="s">
        <v>180</v>
      </c>
      <c r="FT1363" t="s">
        <v>180</v>
      </c>
      <c r="FU1363" t="s">
        <v>180</v>
      </c>
      <c r="FV1363" t="s">
        <v>5708</v>
      </c>
      <c r="FW1363" t="s">
        <v>180</v>
      </c>
      <c r="FX1363">
        <f t="shared" ref="FX1363:FX1411" si="436">DH1363/EH1363</f>
        <v>1.1746031746031746</v>
      </c>
      <c r="FY1363">
        <f t="shared" ref="FY1363:FY1411" si="437">DG1363/EH1363</f>
        <v>35.714285714285715</v>
      </c>
      <c r="FZ1363">
        <f t="shared" ref="FZ1363:FZ1411" si="438">DV1363/EH1363</f>
        <v>7.5317460317460316</v>
      </c>
      <c r="GA1363">
        <f t="shared" ref="GA1363:GA1411" si="439">DZ1363/EH1363</f>
        <v>2.087301587301587</v>
      </c>
      <c r="GB1363">
        <f t="shared" ref="GB1363:GB1411" si="440">EB1363/EH1363</f>
        <v>2.087301587301587</v>
      </c>
      <c r="GC1363">
        <f t="shared" ref="GC1363:GC1411" si="441">AU1363/AJ1363</f>
        <v>1.6349206349206349</v>
      </c>
      <c r="GD1363">
        <f t="shared" ref="GD1363:GD1411" si="442">DE1363/DF1363</f>
        <v>31.788079470198678</v>
      </c>
      <c r="GE1363">
        <f t="shared" ref="GE1363:GE1411" si="443">DE1363/DY1363</f>
        <v>36.446469248291571</v>
      </c>
      <c r="GF1363">
        <f t="shared" ref="GF1363:GF1411" si="444">DU1363/DV1363</f>
        <v>25.289778714436249</v>
      </c>
      <c r="GG1363">
        <f t="shared" ref="GG1363:GG1411" si="445">DU1363/DH1363</f>
        <v>162.16216216216216</v>
      </c>
      <c r="GI1363">
        <f t="shared" ref="GI1363:GI1411" si="446">EW1363/DH1363</f>
        <v>0.23648648648648649</v>
      </c>
      <c r="GJ1363">
        <f t="shared" ref="GJ1363:GJ1411" si="447">EW1363/EV1363</f>
        <v>0.25362318840579712</v>
      </c>
      <c r="GK1363">
        <f t="shared" ref="GK1363:GK1411" si="448">DU1363/EV1363</f>
        <v>173.91304347826087</v>
      </c>
      <c r="GL1363">
        <f t="shared" ref="GL1363:GL1411" si="449">DV1363/DH1363</f>
        <v>6.4121621621621623</v>
      </c>
      <c r="GM1363">
        <f t="shared" ref="GM1363:GM1411" si="450">EV1363/DH1363</f>
        <v>0.93243243243243235</v>
      </c>
      <c r="GN1363">
        <f t="shared" ref="GN1363:GN1411" si="451">EV1363/DV1363</f>
        <v>0.1454162276080084</v>
      </c>
      <c r="GO1363">
        <f t="shared" ref="GO1363:GO1411" si="452">DV1363/DZ1363</f>
        <v>3.6083650190114072</v>
      </c>
      <c r="GQ1363">
        <f>(EA1363/0.0735)/((DZ1363/0.195*(EB1363/0.295))^0.5)</f>
        <v>1.0298247342619704</v>
      </c>
    </row>
    <row r="1364" spans="1:204">
      <c r="A1364" t="s">
        <v>5520</v>
      </c>
      <c r="B1364" t="s">
        <v>5609</v>
      </c>
      <c r="C1364" t="s">
        <v>7232</v>
      </c>
      <c r="D1364" t="s">
        <v>7128</v>
      </c>
      <c r="E1364" t="s">
        <v>7128</v>
      </c>
      <c r="F1364">
        <v>147</v>
      </c>
      <c r="G1364">
        <v>38</v>
      </c>
      <c r="H1364" t="s">
        <v>7340</v>
      </c>
      <c r="I1364" t="s">
        <v>5680</v>
      </c>
      <c r="J1364" t="s">
        <v>180</v>
      </c>
      <c r="K1364">
        <v>-20.149999999999999</v>
      </c>
      <c r="L1364">
        <v>-20.149999999999999</v>
      </c>
      <c r="M1364">
        <v>169.7</v>
      </c>
      <c r="N1364">
        <v>169.7</v>
      </c>
      <c r="O1364" t="s">
        <v>179</v>
      </c>
      <c r="R1364" t="s">
        <v>5681</v>
      </c>
      <c r="S1364" t="s">
        <v>5592</v>
      </c>
      <c r="T1364" t="s">
        <v>180</v>
      </c>
      <c r="U1364" t="s">
        <v>180</v>
      </c>
      <c r="V1364" t="s">
        <v>5682</v>
      </c>
      <c r="W1364" t="s">
        <v>180</v>
      </c>
      <c r="X1364" t="s">
        <v>180</v>
      </c>
      <c r="Y1364" t="s">
        <v>180</v>
      </c>
      <c r="Z1364" t="s">
        <v>180</v>
      </c>
      <c r="AB1364" t="s">
        <v>180</v>
      </c>
      <c r="AC1364" t="s">
        <v>181</v>
      </c>
      <c r="AD1364" t="s">
        <v>180</v>
      </c>
      <c r="AE1364" t="s">
        <v>180</v>
      </c>
      <c r="AF1364" t="s">
        <v>180</v>
      </c>
      <c r="AG1364" t="s">
        <v>180</v>
      </c>
      <c r="AH1364" t="s">
        <v>5594</v>
      </c>
      <c r="AI1364">
        <v>49.28</v>
      </c>
      <c r="AJ1364">
        <v>0.86</v>
      </c>
      <c r="AK1364" t="s">
        <v>180</v>
      </c>
      <c r="AL1364">
        <v>15.68</v>
      </c>
      <c r="AM1364" t="s">
        <v>180</v>
      </c>
      <c r="AN1364">
        <v>11.57</v>
      </c>
      <c r="AQ1364">
        <v>12.01</v>
      </c>
      <c r="AR1364">
        <v>7.23</v>
      </c>
      <c r="AS1364">
        <v>0.2</v>
      </c>
      <c r="AT1364" t="s">
        <v>180</v>
      </c>
      <c r="AU1364">
        <v>0.68</v>
      </c>
      <c r="AV1364">
        <v>2.3199999999999998</v>
      </c>
      <c r="AW1364">
        <v>0.17</v>
      </c>
      <c r="AY1364" t="s">
        <v>180</v>
      </c>
      <c r="AZ1364" t="s">
        <v>180</v>
      </c>
      <c r="BA1364">
        <v>98.840686000000005</v>
      </c>
      <c r="BC1364" t="s">
        <v>180</v>
      </c>
      <c r="BD1364" t="s">
        <v>180</v>
      </c>
      <c r="BE1364" t="s">
        <v>180</v>
      </c>
      <c r="BF1364" t="s">
        <v>180</v>
      </c>
      <c r="BG1364" t="s">
        <v>180</v>
      </c>
      <c r="BH1364" t="s">
        <v>180</v>
      </c>
      <c r="BI1364" t="s">
        <v>180</v>
      </c>
      <c r="BK1364" t="s">
        <v>180</v>
      </c>
      <c r="BL1364" t="s">
        <v>180</v>
      </c>
      <c r="BM1364">
        <v>1.06</v>
      </c>
      <c r="BN1364" t="s">
        <v>180</v>
      </c>
      <c r="BO1364" t="s">
        <v>180</v>
      </c>
      <c r="BP1364" t="s">
        <v>180</v>
      </c>
      <c r="BQ1364" t="s">
        <v>180</v>
      </c>
      <c r="BR1364" t="s">
        <v>180</v>
      </c>
      <c r="BS1364" t="s">
        <v>180</v>
      </c>
      <c r="BT1364" t="s">
        <v>180</v>
      </c>
      <c r="BU1364" t="s">
        <v>180</v>
      </c>
      <c r="BV1364" t="s">
        <v>180</v>
      </c>
      <c r="BW1364" t="s">
        <v>180</v>
      </c>
      <c r="BX1364" t="s">
        <v>180</v>
      </c>
      <c r="BY1364" t="s">
        <v>180</v>
      </c>
      <c r="BZ1364" t="s">
        <v>180</v>
      </c>
      <c r="CD1364" t="s">
        <v>180</v>
      </c>
      <c r="CE1364" t="s">
        <v>180</v>
      </c>
      <c r="CG1364" t="s">
        <v>180</v>
      </c>
      <c r="CH1364" t="s">
        <v>180</v>
      </c>
      <c r="CI1364" t="s">
        <v>180</v>
      </c>
      <c r="CJ1364" t="s">
        <v>180</v>
      </c>
      <c r="CK1364" t="s">
        <v>180</v>
      </c>
      <c r="CM1364" t="s">
        <v>180</v>
      </c>
      <c r="CN1364" t="s">
        <v>180</v>
      </c>
      <c r="CO1364">
        <v>34</v>
      </c>
      <c r="CQ1364">
        <v>324</v>
      </c>
      <c r="CR1364">
        <v>144</v>
      </c>
      <c r="CS1364" t="s">
        <v>180</v>
      </c>
      <c r="CT1364" t="s">
        <v>180</v>
      </c>
      <c r="CU1364">
        <v>46</v>
      </c>
      <c r="CV1364">
        <v>43</v>
      </c>
      <c r="CW1364">
        <v>145</v>
      </c>
      <c r="CX1364">
        <v>75</v>
      </c>
      <c r="CY1364">
        <v>16</v>
      </c>
      <c r="CZ1364" t="s">
        <v>180</v>
      </c>
      <c r="DB1364" t="s">
        <v>180</v>
      </c>
      <c r="DC1364" t="s">
        <v>180</v>
      </c>
      <c r="DD1364">
        <v>5.6</v>
      </c>
      <c r="DE1364">
        <v>423</v>
      </c>
      <c r="DF1364">
        <v>17.5</v>
      </c>
      <c r="DG1364">
        <v>43.8</v>
      </c>
      <c r="DH1364">
        <v>0.76</v>
      </c>
      <c r="DJ1364" t="s">
        <v>180</v>
      </c>
      <c r="DK1364" t="s">
        <v>180</v>
      </c>
      <c r="DL1364" t="s">
        <v>180</v>
      </c>
      <c r="DM1364" t="s">
        <v>180</v>
      </c>
      <c r="DR1364" t="s">
        <v>180</v>
      </c>
      <c r="DS1364" t="s">
        <v>180</v>
      </c>
      <c r="DT1364">
        <v>0.19</v>
      </c>
      <c r="DU1364">
        <v>126</v>
      </c>
      <c r="DV1364">
        <v>4.24</v>
      </c>
      <c r="DW1364">
        <v>9.73</v>
      </c>
      <c r="DX1364">
        <v>1.48</v>
      </c>
      <c r="DY1364">
        <v>7.65</v>
      </c>
      <c r="DZ1364">
        <v>2.11</v>
      </c>
      <c r="EA1364">
        <v>0.82</v>
      </c>
      <c r="EB1364">
        <v>2.54</v>
      </c>
      <c r="EC1364">
        <v>0.4</v>
      </c>
      <c r="ED1364">
        <v>2.84</v>
      </c>
      <c r="EE1364">
        <v>0.56999999999999995</v>
      </c>
      <c r="EF1364">
        <v>1.66</v>
      </c>
      <c r="EG1364">
        <v>0.28000000000000003</v>
      </c>
      <c r="EH1364">
        <v>1.49</v>
      </c>
      <c r="EI1364">
        <v>0.28999999999999998</v>
      </c>
      <c r="EJ1364">
        <v>1.21</v>
      </c>
      <c r="EK1364">
        <v>0.04</v>
      </c>
      <c r="EM1364" t="s">
        <v>180</v>
      </c>
      <c r="EN1364" t="s">
        <v>180</v>
      </c>
      <c r="EO1364" t="s">
        <v>180</v>
      </c>
      <c r="EP1364" t="s">
        <v>180</v>
      </c>
      <c r="EQ1364" t="s">
        <v>180</v>
      </c>
      <c r="ER1364" t="s">
        <v>180</v>
      </c>
      <c r="ET1364">
        <v>4.1100000000000003</v>
      </c>
      <c r="EV1364">
        <v>0.55000000000000004</v>
      </c>
      <c r="EW1364">
        <v>0.28000000000000003</v>
      </c>
      <c r="EY1364" t="s">
        <v>180</v>
      </c>
      <c r="EZ1364" t="s">
        <v>180</v>
      </c>
      <c r="FA1364">
        <v>0.70330000000000004</v>
      </c>
      <c r="FB1364" t="s">
        <v>180</v>
      </c>
      <c r="FC1364">
        <v>18.792999999999999</v>
      </c>
      <c r="FD1364" t="s">
        <v>180</v>
      </c>
      <c r="FE1364">
        <v>15.535</v>
      </c>
      <c r="FF1364" t="s">
        <v>180</v>
      </c>
      <c r="FG1364">
        <v>38.348999999999997</v>
      </c>
      <c r="FH1364" t="s">
        <v>180</v>
      </c>
      <c r="FI1364" t="s">
        <v>180</v>
      </c>
      <c r="FJ1364" t="s">
        <v>180</v>
      </c>
      <c r="FK1364" t="s">
        <v>180</v>
      </c>
      <c r="FL1364" t="s">
        <v>180</v>
      </c>
      <c r="FM1364" t="s">
        <v>180</v>
      </c>
      <c r="FN1364" t="s">
        <v>180</v>
      </c>
      <c r="FP1364" t="s">
        <v>180</v>
      </c>
      <c r="FQ1364" t="s">
        <v>180</v>
      </c>
      <c r="FR1364" t="s">
        <v>180</v>
      </c>
      <c r="FS1364" t="s">
        <v>180</v>
      </c>
      <c r="FT1364" t="s">
        <v>180</v>
      </c>
      <c r="FU1364" t="s">
        <v>180</v>
      </c>
      <c r="FV1364" t="s">
        <v>5683</v>
      </c>
      <c r="FW1364" t="s">
        <v>180</v>
      </c>
      <c r="FX1364">
        <f t="shared" si="436"/>
        <v>0.51006711409395977</v>
      </c>
      <c r="FY1364">
        <f t="shared" si="437"/>
        <v>29.395973154362416</v>
      </c>
      <c r="FZ1364">
        <f t="shared" si="438"/>
        <v>2.8456375838926178</v>
      </c>
      <c r="GA1364">
        <f t="shared" si="439"/>
        <v>1.4161073825503354</v>
      </c>
      <c r="GB1364">
        <f t="shared" si="440"/>
        <v>1.7046979865771812</v>
      </c>
      <c r="GC1364">
        <f t="shared" si="441"/>
        <v>0.79069767441860472</v>
      </c>
      <c r="GD1364">
        <f t="shared" si="442"/>
        <v>24.171428571428571</v>
      </c>
      <c r="GE1364">
        <f t="shared" si="443"/>
        <v>55.294117647058819</v>
      </c>
      <c r="GF1364">
        <f t="shared" si="444"/>
        <v>29.716981132075471</v>
      </c>
      <c r="GG1364">
        <f t="shared" si="445"/>
        <v>165.78947368421052</v>
      </c>
      <c r="GH1364">
        <f t="shared" ref="GH1364:GH1411" si="453">ET1364/DW1364</f>
        <v>0.42240493319630013</v>
      </c>
      <c r="GI1364">
        <f t="shared" si="446"/>
        <v>0.36842105263157898</v>
      </c>
      <c r="GJ1364">
        <f t="shared" si="447"/>
        <v>0.50909090909090915</v>
      </c>
      <c r="GK1364">
        <f t="shared" si="448"/>
        <v>229.09090909090907</v>
      </c>
      <c r="GL1364">
        <f t="shared" si="449"/>
        <v>5.5789473684210531</v>
      </c>
      <c r="GM1364">
        <f t="shared" si="450"/>
        <v>0.72368421052631582</v>
      </c>
      <c r="GN1364">
        <f t="shared" si="451"/>
        <v>0.12971698113207547</v>
      </c>
      <c r="GO1364">
        <f t="shared" si="452"/>
        <v>2.0094786729857823</v>
      </c>
      <c r="GP1364">
        <f t="shared" ref="GP1364:GP1411" si="454">DW1364/0.808/((DV1364/0.31*(DX1364/0.122))^0.5)</f>
        <v>0.93486404215445873</v>
      </c>
      <c r="GQ1364">
        <f>(EA1364/0.0735)/((DZ1364/0.195*(EB1364/0.295))^0.5)</f>
        <v>1.1558373946050018</v>
      </c>
      <c r="GS1364">
        <v>0.70330000000000004</v>
      </c>
      <c r="GT1364">
        <v>18.792999999999999</v>
      </c>
      <c r="GU1364">
        <v>15.535</v>
      </c>
      <c r="GV1364">
        <v>38.348999999999997</v>
      </c>
    </row>
    <row r="1365" spans="1:204">
      <c r="A1365" t="s">
        <v>5520</v>
      </c>
      <c r="B1365" t="s">
        <v>5539</v>
      </c>
      <c r="C1365" t="s">
        <v>7232</v>
      </c>
      <c r="D1365" t="s">
        <v>7124</v>
      </c>
      <c r="E1365" t="s">
        <v>7124</v>
      </c>
      <c r="F1365">
        <v>148</v>
      </c>
      <c r="G1365">
        <v>38</v>
      </c>
      <c r="H1365" t="s">
        <v>7340</v>
      </c>
      <c r="I1365" t="s">
        <v>5540</v>
      </c>
      <c r="J1365" t="s">
        <v>5541</v>
      </c>
      <c r="K1365">
        <v>-15.45058</v>
      </c>
      <c r="L1365">
        <v>-15.45058</v>
      </c>
      <c r="M1365">
        <v>167.67852999999999</v>
      </c>
      <c r="N1365">
        <v>167.67852999999999</v>
      </c>
      <c r="O1365" t="s">
        <v>179</v>
      </c>
      <c r="R1365" t="s">
        <v>5542</v>
      </c>
      <c r="S1365" t="s">
        <v>5543</v>
      </c>
      <c r="T1365" t="s">
        <v>7719</v>
      </c>
      <c r="V1365" t="s">
        <v>180</v>
      </c>
      <c r="W1365" t="s">
        <v>180</v>
      </c>
      <c r="X1365" t="s">
        <v>180</v>
      </c>
      <c r="Y1365" t="s">
        <v>180</v>
      </c>
      <c r="Z1365" t="s">
        <v>180</v>
      </c>
      <c r="AB1365" t="s">
        <v>5544</v>
      </c>
      <c r="AC1365" t="s">
        <v>181</v>
      </c>
      <c r="AD1365" t="s">
        <v>180</v>
      </c>
      <c r="AE1365" t="s">
        <v>180</v>
      </c>
      <c r="AF1365" t="s">
        <v>180</v>
      </c>
      <c r="AG1365" t="s">
        <v>180</v>
      </c>
      <c r="AH1365" t="s">
        <v>5545</v>
      </c>
      <c r="AI1365">
        <v>47.393000000000001</v>
      </c>
      <c r="AJ1365">
        <v>0.71199999999999997</v>
      </c>
      <c r="AK1365" t="s">
        <v>180</v>
      </c>
      <c r="AL1365">
        <v>12.923</v>
      </c>
      <c r="AM1365" t="s">
        <v>180</v>
      </c>
      <c r="AP1365">
        <v>10.33</v>
      </c>
      <c r="AQ1365">
        <v>10.513999999999999</v>
      </c>
      <c r="AR1365">
        <v>11.925000000000001</v>
      </c>
      <c r="AS1365">
        <v>0.182</v>
      </c>
      <c r="AT1365" t="s">
        <v>180</v>
      </c>
      <c r="AU1365">
        <v>1.389</v>
      </c>
      <c r="AV1365">
        <v>2.2450000000000001</v>
      </c>
      <c r="AW1365">
        <v>0.25700000000000001</v>
      </c>
      <c r="AY1365" t="s">
        <v>180</v>
      </c>
      <c r="AZ1365" t="s">
        <v>180</v>
      </c>
      <c r="BA1365">
        <v>97.87</v>
      </c>
      <c r="BC1365" t="s">
        <v>180</v>
      </c>
      <c r="BD1365" t="s">
        <v>180</v>
      </c>
      <c r="BE1365" t="s">
        <v>180</v>
      </c>
      <c r="BF1365" t="s">
        <v>180</v>
      </c>
      <c r="BG1365" t="s">
        <v>180</v>
      </c>
      <c r="BH1365" t="s">
        <v>180</v>
      </c>
      <c r="BI1365" t="s">
        <v>180</v>
      </c>
      <c r="BK1365" t="s">
        <v>180</v>
      </c>
      <c r="BL1365" t="s">
        <v>180</v>
      </c>
      <c r="BM1365">
        <v>0.36</v>
      </c>
      <c r="BN1365" t="s">
        <v>180</v>
      </c>
      <c r="BO1365" t="s">
        <v>180</v>
      </c>
      <c r="BP1365" t="s">
        <v>180</v>
      </c>
      <c r="BQ1365" t="s">
        <v>180</v>
      </c>
      <c r="BR1365" t="s">
        <v>180</v>
      </c>
      <c r="BS1365" t="s">
        <v>180</v>
      </c>
      <c r="BT1365" t="s">
        <v>180</v>
      </c>
      <c r="BU1365" t="s">
        <v>180</v>
      </c>
      <c r="BV1365" t="s">
        <v>180</v>
      </c>
      <c r="BW1365" t="s">
        <v>180</v>
      </c>
      <c r="BX1365" t="s">
        <v>180</v>
      </c>
      <c r="BY1365" t="s">
        <v>180</v>
      </c>
      <c r="BZ1365" t="s">
        <v>180</v>
      </c>
      <c r="CD1365" t="s">
        <v>180</v>
      </c>
      <c r="CE1365" t="s">
        <v>180</v>
      </c>
      <c r="CG1365" t="s">
        <v>180</v>
      </c>
      <c r="CH1365" t="s">
        <v>180</v>
      </c>
      <c r="CI1365" t="s">
        <v>180</v>
      </c>
      <c r="CJ1365" t="s">
        <v>180</v>
      </c>
      <c r="CK1365" t="s">
        <v>180</v>
      </c>
      <c r="CM1365" t="s">
        <v>180</v>
      </c>
      <c r="CN1365" t="s">
        <v>180</v>
      </c>
      <c r="CQ1365">
        <v>298.60000000000002</v>
      </c>
      <c r="CR1365">
        <v>588.20000000000005</v>
      </c>
      <c r="CS1365" t="s">
        <v>180</v>
      </c>
      <c r="CT1365" t="s">
        <v>180</v>
      </c>
      <c r="CU1365">
        <v>50.91</v>
      </c>
      <c r="CV1365">
        <v>215.9</v>
      </c>
      <c r="CY1365">
        <v>15.29</v>
      </c>
      <c r="CZ1365" t="s">
        <v>5546</v>
      </c>
      <c r="DB1365" t="s">
        <v>180</v>
      </c>
      <c r="DC1365" t="s">
        <v>180</v>
      </c>
      <c r="DD1365">
        <v>30.3</v>
      </c>
      <c r="DE1365">
        <v>602</v>
      </c>
      <c r="DF1365">
        <v>15.2</v>
      </c>
      <c r="DG1365">
        <v>51.8</v>
      </c>
      <c r="DH1365">
        <v>1.1000000000000001</v>
      </c>
      <c r="DJ1365" t="s">
        <v>180</v>
      </c>
      <c r="DK1365" t="s">
        <v>180</v>
      </c>
      <c r="DL1365" t="s">
        <v>180</v>
      </c>
      <c r="DM1365" t="s">
        <v>180</v>
      </c>
      <c r="DR1365" t="s">
        <v>180</v>
      </c>
      <c r="DS1365" t="s">
        <v>180</v>
      </c>
      <c r="DU1365">
        <v>350</v>
      </c>
      <c r="DV1365">
        <v>12.6</v>
      </c>
      <c r="DW1365">
        <v>26.5</v>
      </c>
      <c r="DX1365">
        <v>3.43</v>
      </c>
      <c r="DY1365">
        <v>15.4</v>
      </c>
      <c r="DZ1365">
        <v>3.6</v>
      </c>
      <c r="EA1365">
        <v>1.133</v>
      </c>
      <c r="EB1365">
        <v>3.2</v>
      </c>
      <c r="EC1365">
        <v>0.5</v>
      </c>
      <c r="ED1365">
        <v>2.7</v>
      </c>
      <c r="EE1365">
        <v>0.5</v>
      </c>
      <c r="EF1365">
        <v>1.5</v>
      </c>
      <c r="EG1365">
        <v>0.224</v>
      </c>
      <c r="EH1365">
        <v>1.5</v>
      </c>
      <c r="EI1365">
        <v>0.2</v>
      </c>
      <c r="EJ1365">
        <v>1.5</v>
      </c>
      <c r="EK1365">
        <v>7.9000000000000001E-2</v>
      </c>
      <c r="EM1365" t="s">
        <v>180</v>
      </c>
      <c r="EN1365" t="s">
        <v>180</v>
      </c>
      <c r="EO1365" t="s">
        <v>180</v>
      </c>
      <c r="EP1365" t="s">
        <v>180</v>
      </c>
      <c r="EQ1365" t="s">
        <v>180</v>
      </c>
      <c r="ER1365" t="s">
        <v>180</v>
      </c>
      <c r="ET1365">
        <v>4.5999999999999996</v>
      </c>
      <c r="EV1365">
        <v>1.9</v>
      </c>
      <c r="EW1365">
        <v>0.6</v>
      </c>
      <c r="EY1365" t="s">
        <v>180</v>
      </c>
      <c r="EZ1365" t="s">
        <v>180</v>
      </c>
      <c r="FB1365" t="s">
        <v>180</v>
      </c>
      <c r="FD1365" t="s">
        <v>180</v>
      </c>
      <c r="FF1365" t="s">
        <v>180</v>
      </c>
      <c r="FH1365" t="s">
        <v>180</v>
      </c>
      <c r="FI1365" t="s">
        <v>180</v>
      </c>
      <c r="FJ1365" t="s">
        <v>180</v>
      </c>
      <c r="FK1365" t="s">
        <v>180</v>
      </c>
      <c r="FL1365" t="s">
        <v>180</v>
      </c>
      <c r="FM1365" t="s">
        <v>180</v>
      </c>
      <c r="FN1365" t="s">
        <v>180</v>
      </c>
      <c r="FP1365" t="s">
        <v>180</v>
      </c>
      <c r="FQ1365" t="s">
        <v>180</v>
      </c>
      <c r="FR1365" t="s">
        <v>180</v>
      </c>
      <c r="FS1365" t="s">
        <v>180</v>
      </c>
      <c r="FT1365" t="s">
        <v>180</v>
      </c>
      <c r="FU1365" t="s">
        <v>180</v>
      </c>
      <c r="FV1365" t="s">
        <v>5547</v>
      </c>
      <c r="FW1365" t="s">
        <v>180</v>
      </c>
      <c r="FX1365">
        <f t="shared" si="436"/>
        <v>0.73333333333333339</v>
      </c>
      <c r="FY1365">
        <f t="shared" si="437"/>
        <v>34.533333333333331</v>
      </c>
      <c r="FZ1365">
        <f t="shared" si="438"/>
        <v>8.4</v>
      </c>
      <c r="GA1365">
        <f t="shared" si="439"/>
        <v>2.4</v>
      </c>
      <c r="GB1365">
        <f t="shared" si="440"/>
        <v>2.1333333333333333</v>
      </c>
      <c r="GC1365">
        <f t="shared" si="441"/>
        <v>1.9508426966292136</v>
      </c>
      <c r="GD1365">
        <f t="shared" si="442"/>
        <v>39.60526315789474</v>
      </c>
      <c r="GE1365">
        <f t="shared" si="443"/>
        <v>39.090909090909093</v>
      </c>
      <c r="GF1365">
        <f t="shared" si="444"/>
        <v>27.777777777777779</v>
      </c>
      <c r="GG1365">
        <f t="shared" si="445"/>
        <v>318.18181818181813</v>
      </c>
      <c r="GH1365">
        <f t="shared" si="453"/>
        <v>0.17358490566037735</v>
      </c>
      <c r="GI1365">
        <f t="shared" si="446"/>
        <v>0.54545454545454541</v>
      </c>
      <c r="GJ1365">
        <f t="shared" si="447"/>
        <v>0.31578947368421051</v>
      </c>
      <c r="GK1365">
        <f t="shared" si="448"/>
        <v>184.21052631578948</v>
      </c>
      <c r="GL1365">
        <f t="shared" si="449"/>
        <v>11.454545454545453</v>
      </c>
      <c r="GM1365">
        <f t="shared" si="450"/>
        <v>1.7272727272727271</v>
      </c>
      <c r="GN1365">
        <f t="shared" si="451"/>
        <v>0.15079365079365079</v>
      </c>
      <c r="GO1365">
        <f t="shared" si="452"/>
        <v>3.5</v>
      </c>
      <c r="GP1365">
        <f t="shared" si="454"/>
        <v>0.97020373642269619</v>
      </c>
      <c r="GQ1365">
        <f>(EA1365/0.0735)/((DZ1365/0.195*(EB1365/0.295))^0.5)</f>
        <v>1.0892928297485336</v>
      </c>
    </row>
    <row r="1366" spans="1:204">
      <c r="A1366" t="s">
        <v>5520</v>
      </c>
      <c r="B1366" t="s">
        <v>5539</v>
      </c>
      <c r="C1366" t="s">
        <v>7232</v>
      </c>
      <c r="D1366" t="s">
        <v>7124</v>
      </c>
      <c r="E1366" t="s">
        <v>7124</v>
      </c>
      <c r="F1366">
        <v>148</v>
      </c>
      <c r="G1366">
        <v>38</v>
      </c>
      <c r="H1366" t="s">
        <v>7340</v>
      </c>
      <c r="I1366" t="s">
        <v>5540</v>
      </c>
      <c r="J1366" t="s">
        <v>5548</v>
      </c>
      <c r="K1366">
        <v>-15.27619</v>
      </c>
      <c r="L1366">
        <v>-15.27619</v>
      </c>
      <c r="M1366">
        <v>167.98832999999999</v>
      </c>
      <c r="N1366">
        <v>167.98832999999999</v>
      </c>
      <c r="O1366" t="s">
        <v>179</v>
      </c>
      <c r="R1366" t="s">
        <v>5549</v>
      </c>
      <c r="S1366" t="s">
        <v>5543</v>
      </c>
      <c r="T1366" t="s">
        <v>7719</v>
      </c>
      <c r="V1366" t="s">
        <v>180</v>
      </c>
      <c r="W1366" t="s">
        <v>180</v>
      </c>
      <c r="X1366" t="s">
        <v>180</v>
      </c>
      <c r="Y1366" t="s">
        <v>180</v>
      </c>
      <c r="Z1366" t="s">
        <v>180</v>
      </c>
      <c r="AB1366" t="s">
        <v>5544</v>
      </c>
      <c r="AC1366" t="s">
        <v>181</v>
      </c>
      <c r="AD1366" t="s">
        <v>180</v>
      </c>
      <c r="AE1366" t="s">
        <v>180</v>
      </c>
      <c r="AF1366" t="s">
        <v>180</v>
      </c>
      <c r="AG1366" t="s">
        <v>180</v>
      </c>
      <c r="AH1366" t="s">
        <v>5545</v>
      </c>
      <c r="AI1366">
        <v>46.924999999999997</v>
      </c>
      <c r="AJ1366">
        <v>0.59499999999999997</v>
      </c>
      <c r="AK1366" t="s">
        <v>180</v>
      </c>
      <c r="AL1366">
        <v>11.061</v>
      </c>
      <c r="AM1366" t="s">
        <v>180</v>
      </c>
      <c r="AP1366">
        <v>10.17</v>
      </c>
      <c r="AQ1366">
        <v>10.583</v>
      </c>
      <c r="AR1366">
        <v>15.038</v>
      </c>
      <c r="AS1366">
        <v>0.189</v>
      </c>
      <c r="AT1366" t="s">
        <v>180</v>
      </c>
      <c r="AU1366">
        <v>1.0569999999999999</v>
      </c>
      <c r="AV1366">
        <v>1.869</v>
      </c>
      <c r="AW1366">
        <v>0.20200000000000001</v>
      </c>
      <c r="AY1366" t="s">
        <v>180</v>
      </c>
      <c r="AZ1366" t="s">
        <v>180</v>
      </c>
      <c r="BA1366">
        <v>97.688999999999979</v>
      </c>
      <c r="BC1366" t="s">
        <v>180</v>
      </c>
      <c r="BD1366" t="s">
        <v>180</v>
      </c>
      <c r="BE1366" t="s">
        <v>180</v>
      </c>
      <c r="BF1366" t="s">
        <v>180</v>
      </c>
      <c r="BG1366" t="s">
        <v>180</v>
      </c>
      <c r="BH1366" t="s">
        <v>180</v>
      </c>
      <c r="BI1366" t="s">
        <v>180</v>
      </c>
      <c r="BK1366" t="s">
        <v>180</v>
      </c>
      <c r="BL1366" t="s">
        <v>180</v>
      </c>
      <c r="BM1366">
        <v>0.86</v>
      </c>
      <c r="BN1366" t="s">
        <v>180</v>
      </c>
      <c r="BO1366" t="s">
        <v>180</v>
      </c>
      <c r="BP1366" t="s">
        <v>180</v>
      </c>
      <c r="BQ1366" t="s">
        <v>180</v>
      </c>
      <c r="BR1366" t="s">
        <v>180</v>
      </c>
      <c r="BS1366" t="s">
        <v>180</v>
      </c>
      <c r="BT1366" t="s">
        <v>180</v>
      </c>
      <c r="BU1366" t="s">
        <v>180</v>
      </c>
      <c r="BV1366" t="s">
        <v>180</v>
      </c>
      <c r="BW1366" t="s">
        <v>180</v>
      </c>
      <c r="BX1366" t="s">
        <v>180</v>
      </c>
      <c r="BY1366" t="s">
        <v>180</v>
      </c>
      <c r="BZ1366" t="s">
        <v>180</v>
      </c>
      <c r="CD1366" t="s">
        <v>180</v>
      </c>
      <c r="CE1366" t="s">
        <v>180</v>
      </c>
      <c r="CG1366" t="s">
        <v>180</v>
      </c>
      <c r="CH1366" t="s">
        <v>180</v>
      </c>
      <c r="CI1366" t="s">
        <v>180</v>
      </c>
      <c r="CJ1366" t="s">
        <v>180</v>
      </c>
      <c r="CK1366" t="s">
        <v>180</v>
      </c>
      <c r="CM1366" t="s">
        <v>180</v>
      </c>
      <c r="CN1366" t="s">
        <v>180</v>
      </c>
      <c r="CQ1366">
        <v>256.89999999999998</v>
      </c>
      <c r="CR1366">
        <v>801.8</v>
      </c>
      <c r="CS1366" t="s">
        <v>180</v>
      </c>
      <c r="CT1366" t="s">
        <v>180</v>
      </c>
      <c r="CU1366">
        <v>59.77</v>
      </c>
      <c r="CV1366">
        <v>258.10000000000002</v>
      </c>
      <c r="CY1366">
        <v>13.37</v>
      </c>
      <c r="CZ1366" t="s">
        <v>5550</v>
      </c>
      <c r="DB1366" t="s">
        <v>180</v>
      </c>
      <c r="DC1366" t="s">
        <v>180</v>
      </c>
      <c r="DD1366">
        <v>16.2</v>
      </c>
      <c r="DE1366">
        <v>538</v>
      </c>
      <c r="DF1366">
        <v>12.1</v>
      </c>
      <c r="DG1366">
        <v>41.2</v>
      </c>
      <c r="DH1366">
        <v>0.9</v>
      </c>
      <c r="DJ1366" t="s">
        <v>180</v>
      </c>
      <c r="DK1366" t="s">
        <v>180</v>
      </c>
      <c r="DL1366" t="s">
        <v>180</v>
      </c>
      <c r="DM1366" t="s">
        <v>180</v>
      </c>
      <c r="DR1366" t="s">
        <v>180</v>
      </c>
      <c r="DS1366" t="s">
        <v>180</v>
      </c>
      <c r="DU1366">
        <v>289</v>
      </c>
      <c r="DV1366">
        <v>9.6</v>
      </c>
      <c r="DW1366">
        <v>20.399999999999999</v>
      </c>
      <c r="DX1366">
        <v>2.7570000000000001</v>
      </c>
      <c r="DY1366">
        <v>12.3</v>
      </c>
      <c r="DZ1366">
        <v>2.9</v>
      </c>
      <c r="EA1366">
        <v>0.90800000000000003</v>
      </c>
      <c r="EB1366">
        <v>2.5</v>
      </c>
      <c r="EC1366">
        <v>0.4</v>
      </c>
      <c r="ED1366">
        <v>2.2000000000000002</v>
      </c>
      <c r="EE1366">
        <v>0.4</v>
      </c>
      <c r="EF1366">
        <v>1.2</v>
      </c>
      <c r="EG1366">
        <v>0.17899999999999999</v>
      </c>
      <c r="EH1366">
        <v>1.2</v>
      </c>
      <c r="EI1366">
        <v>0.2</v>
      </c>
      <c r="EJ1366">
        <v>1.2</v>
      </c>
      <c r="EK1366">
        <v>0.06</v>
      </c>
      <c r="EM1366" t="s">
        <v>180</v>
      </c>
      <c r="EN1366" t="s">
        <v>180</v>
      </c>
      <c r="EO1366" t="s">
        <v>180</v>
      </c>
      <c r="EP1366" t="s">
        <v>180</v>
      </c>
      <c r="EQ1366" t="s">
        <v>180</v>
      </c>
      <c r="ER1366" t="s">
        <v>180</v>
      </c>
      <c r="ET1366">
        <v>5</v>
      </c>
      <c r="EV1366">
        <v>1.4</v>
      </c>
      <c r="EW1366">
        <v>0.5</v>
      </c>
      <c r="EY1366" t="s">
        <v>180</v>
      </c>
      <c r="EZ1366" t="s">
        <v>180</v>
      </c>
      <c r="FB1366" t="s">
        <v>180</v>
      </c>
      <c r="FD1366" t="s">
        <v>180</v>
      </c>
      <c r="FF1366" t="s">
        <v>180</v>
      </c>
      <c r="FH1366" t="s">
        <v>180</v>
      </c>
      <c r="FI1366" t="s">
        <v>180</v>
      </c>
      <c r="FJ1366" t="s">
        <v>180</v>
      </c>
      <c r="FK1366" t="s">
        <v>180</v>
      </c>
      <c r="FL1366" t="s">
        <v>180</v>
      </c>
      <c r="FM1366" t="s">
        <v>180</v>
      </c>
      <c r="FN1366" t="s">
        <v>180</v>
      </c>
      <c r="FP1366" t="s">
        <v>180</v>
      </c>
      <c r="FQ1366" t="s">
        <v>180</v>
      </c>
      <c r="FR1366" t="s">
        <v>180</v>
      </c>
      <c r="FS1366" t="s">
        <v>180</v>
      </c>
      <c r="FT1366" t="s">
        <v>180</v>
      </c>
      <c r="FU1366" t="s">
        <v>180</v>
      </c>
      <c r="FV1366" t="s">
        <v>5551</v>
      </c>
      <c r="FW1366" t="s">
        <v>180</v>
      </c>
      <c r="FX1366">
        <f t="shared" si="436"/>
        <v>0.75</v>
      </c>
      <c r="FY1366">
        <f t="shared" si="437"/>
        <v>34.333333333333336</v>
      </c>
      <c r="FZ1366">
        <f t="shared" si="438"/>
        <v>8</v>
      </c>
      <c r="GA1366">
        <f t="shared" si="439"/>
        <v>2.4166666666666665</v>
      </c>
      <c r="GB1366">
        <f t="shared" si="440"/>
        <v>2.0833333333333335</v>
      </c>
      <c r="GC1366">
        <f t="shared" si="441"/>
        <v>1.776470588235294</v>
      </c>
      <c r="GD1366">
        <f t="shared" si="442"/>
        <v>44.462809917355372</v>
      </c>
      <c r="GE1366">
        <f t="shared" si="443"/>
        <v>43.739837398373979</v>
      </c>
      <c r="GF1366">
        <f t="shared" si="444"/>
        <v>30.104166666666668</v>
      </c>
      <c r="GG1366">
        <f t="shared" si="445"/>
        <v>321.11111111111109</v>
      </c>
      <c r="GH1366">
        <f t="shared" si="453"/>
        <v>0.24509803921568629</v>
      </c>
      <c r="GI1366">
        <f t="shared" si="446"/>
        <v>0.55555555555555558</v>
      </c>
      <c r="GJ1366">
        <f t="shared" si="447"/>
        <v>0.35714285714285715</v>
      </c>
      <c r="GK1366">
        <f t="shared" si="448"/>
        <v>206.42857142857144</v>
      </c>
      <c r="GL1366">
        <f t="shared" si="449"/>
        <v>10.666666666666666</v>
      </c>
      <c r="GM1366">
        <f t="shared" si="450"/>
        <v>1.5555555555555554</v>
      </c>
      <c r="GN1366">
        <f t="shared" si="451"/>
        <v>0.14583333333333334</v>
      </c>
      <c r="GO1366">
        <f t="shared" si="452"/>
        <v>3.3103448275862069</v>
      </c>
      <c r="GP1366">
        <f t="shared" si="454"/>
        <v>0.95438931686505069</v>
      </c>
      <c r="GQ1366">
        <f>(EA1366/0.0735)/((DZ1366/0.195*(EB1366/0.295))^0.5)</f>
        <v>1.1004183398050007</v>
      </c>
    </row>
    <row r="1367" spans="1:204">
      <c r="A1367" t="s">
        <v>5520</v>
      </c>
      <c r="B1367" t="s">
        <v>5539</v>
      </c>
      <c r="C1367" t="s">
        <v>7232</v>
      </c>
      <c r="D1367" t="s">
        <v>7124</v>
      </c>
      <c r="E1367" t="s">
        <v>7124</v>
      </c>
      <c r="F1367">
        <v>148</v>
      </c>
      <c r="G1367">
        <v>38</v>
      </c>
      <c r="H1367" t="s">
        <v>7340</v>
      </c>
      <c r="I1367" t="s">
        <v>5540</v>
      </c>
      <c r="J1367" t="s">
        <v>5552</v>
      </c>
      <c r="K1367">
        <v>-15.377890000000001</v>
      </c>
      <c r="L1367">
        <v>-15.377890000000001</v>
      </c>
      <c r="M1367">
        <v>167.93057999999999</v>
      </c>
      <c r="N1367">
        <v>167.93057999999999</v>
      </c>
      <c r="O1367" t="s">
        <v>179</v>
      </c>
      <c r="R1367" t="s">
        <v>5553</v>
      </c>
      <c r="S1367" t="s">
        <v>5543</v>
      </c>
      <c r="T1367" t="s">
        <v>7719</v>
      </c>
      <c r="V1367" t="s">
        <v>180</v>
      </c>
      <c r="W1367" t="s">
        <v>180</v>
      </c>
      <c r="X1367" t="s">
        <v>180</v>
      </c>
      <c r="Y1367" t="s">
        <v>180</v>
      </c>
      <c r="Z1367" t="s">
        <v>180</v>
      </c>
      <c r="AB1367" t="s">
        <v>5544</v>
      </c>
      <c r="AC1367" t="s">
        <v>181</v>
      </c>
      <c r="AD1367" t="s">
        <v>180</v>
      </c>
      <c r="AE1367" t="s">
        <v>180</v>
      </c>
      <c r="AF1367" t="s">
        <v>180</v>
      </c>
      <c r="AG1367" t="s">
        <v>180</v>
      </c>
      <c r="AH1367" t="s">
        <v>5545</v>
      </c>
      <c r="AI1367">
        <v>46.918999999999997</v>
      </c>
      <c r="AJ1367">
        <v>0.68700000000000006</v>
      </c>
      <c r="AK1367" t="s">
        <v>180</v>
      </c>
      <c r="AL1367">
        <v>11.68</v>
      </c>
      <c r="AM1367" t="s">
        <v>180</v>
      </c>
      <c r="AP1367">
        <v>10.130000000000001</v>
      </c>
      <c r="AQ1367">
        <v>9.8879999999999999</v>
      </c>
      <c r="AR1367">
        <v>14.337999999999999</v>
      </c>
      <c r="AS1367">
        <v>0.184</v>
      </c>
      <c r="AT1367" t="s">
        <v>180</v>
      </c>
      <c r="AU1367">
        <v>1.2789999999999999</v>
      </c>
      <c r="AV1367">
        <v>2.3450000000000002</v>
      </c>
      <c r="AW1367">
        <v>0.22900000000000001</v>
      </c>
      <c r="AY1367" t="s">
        <v>180</v>
      </c>
      <c r="AZ1367" t="s">
        <v>180</v>
      </c>
      <c r="BA1367">
        <v>97.678999999999988</v>
      </c>
      <c r="BC1367" t="s">
        <v>180</v>
      </c>
      <c r="BD1367" t="s">
        <v>180</v>
      </c>
      <c r="BE1367" t="s">
        <v>180</v>
      </c>
      <c r="BF1367" t="s">
        <v>180</v>
      </c>
      <c r="BG1367" t="s">
        <v>180</v>
      </c>
      <c r="BH1367" t="s">
        <v>180</v>
      </c>
      <c r="BI1367" t="s">
        <v>180</v>
      </c>
      <c r="BK1367" t="s">
        <v>180</v>
      </c>
      <c r="BL1367" t="s">
        <v>180</v>
      </c>
      <c r="BM1367">
        <v>0</v>
      </c>
      <c r="BN1367" t="s">
        <v>180</v>
      </c>
      <c r="BO1367" t="s">
        <v>180</v>
      </c>
      <c r="BP1367" t="s">
        <v>180</v>
      </c>
      <c r="BQ1367" t="s">
        <v>180</v>
      </c>
      <c r="BR1367" t="s">
        <v>180</v>
      </c>
      <c r="BS1367" t="s">
        <v>180</v>
      </c>
      <c r="BT1367" t="s">
        <v>180</v>
      </c>
      <c r="BU1367" t="s">
        <v>180</v>
      </c>
      <c r="BV1367" t="s">
        <v>180</v>
      </c>
      <c r="BW1367" t="s">
        <v>180</v>
      </c>
      <c r="BX1367" t="s">
        <v>180</v>
      </c>
      <c r="BY1367" t="s">
        <v>180</v>
      </c>
      <c r="BZ1367" t="s">
        <v>180</v>
      </c>
      <c r="CD1367" t="s">
        <v>180</v>
      </c>
      <c r="CE1367" t="s">
        <v>180</v>
      </c>
      <c r="CG1367" t="s">
        <v>180</v>
      </c>
      <c r="CH1367" t="s">
        <v>180</v>
      </c>
      <c r="CI1367" t="s">
        <v>180</v>
      </c>
      <c r="CJ1367" t="s">
        <v>180</v>
      </c>
      <c r="CK1367" t="s">
        <v>180</v>
      </c>
      <c r="CM1367" t="s">
        <v>180</v>
      </c>
      <c r="CN1367" t="s">
        <v>180</v>
      </c>
      <c r="CQ1367">
        <v>293.5</v>
      </c>
      <c r="CR1367">
        <v>802.9</v>
      </c>
      <c r="CS1367" t="s">
        <v>180</v>
      </c>
      <c r="CT1367" t="s">
        <v>180</v>
      </c>
      <c r="CU1367">
        <v>56.76</v>
      </c>
      <c r="CV1367">
        <v>290.5</v>
      </c>
      <c r="CY1367">
        <v>14.87</v>
      </c>
      <c r="CZ1367" t="s">
        <v>5554</v>
      </c>
      <c r="DB1367" t="s">
        <v>180</v>
      </c>
      <c r="DC1367" t="s">
        <v>180</v>
      </c>
      <c r="DD1367">
        <v>21.5</v>
      </c>
      <c r="DE1367">
        <v>609</v>
      </c>
      <c r="DF1367">
        <v>14.4</v>
      </c>
      <c r="DG1367">
        <v>50.1</v>
      </c>
      <c r="DH1367">
        <v>1.1000000000000001</v>
      </c>
      <c r="DJ1367" t="s">
        <v>180</v>
      </c>
      <c r="DK1367" t="s">
        <v>180</v>
      </c>
      <c r="DL1367" t="s">
        <v>180</v>
      </c>
      <c r="DM1367" t="s">
        <v>180</v>
      </c>
      <c r="DR1367" t="s">
        <v>180</v>
      </c>
      <c r="DS1367" t="s">
        <v>180</v>
      </c>
      <c r="DU1367">
        <v>355</v>
      </c>
      <c r="DV1367">
        <v>11.5</v>
      </c>
      <c r="DW1367">
        <v>24.2</v>
      </c>
      <c r="DX1367">
        <v>3.1890000000000001</v>
      </c>
      <c r="DY1367">
        <v>14.6</v>
      </c>
      <c r="DZ1367">
        <v>3.4</v>
      </c>
      <c r="EA1367">
        <v>1.0609999999999999</v>
      </c>
      <c r="EB1367">
        <v>3</v>
      </c>
      <c r="EC1367">
        <v>0.4</v>
      </c>
      <c r="ED1367">
        <v>2.6</v>
      </c>
      <c r="EE1367">
        <v>0.5</v>
      </c>
      <c r="EF1367">
        <v>1.4</v>
      </c>
      <c r="EG1367">
        <v>0.20899999999999999</v>
      </c>
      <c r="EH1367">
        <v>1.4</v>
      </c>
      <c r="EI1367">
        <v>0.2</v>
      </c>
      <c r="EJ1367">
        <v>1.5</v>
      </c>
      <c r="EK1367">
        <v>7.3999999999999996E-2</v>
      </c>
      <c r="EM1367" t="s">
        <v>180</v>
      </c>
      <c r="EN1367" t="s">
        <v>180</v>
      </c>
      <c r="EO1367" t="s">
        <v>180</v>
      </c>
      <c r="EP1367" t="s">
        <v>180</v>
      </c>
      <c r="EQ1367" t="s">
        <v>180</v>
      </c>
      <c r="ER1367" t="s">
        <v>180</v>
      </c>
      <c r="ET1367">
        <v>7.8</v>
      </c>
      <c r="EV1367">
        <v>1.6</v>
      </c>
      <c r="EW1367">
        <v>0.6</v>
      </c>
      <c r="EY1367" t="s">
        <v>180</v>
      </c>
      <c r="EZ1367" t="s">
        <v>180</v>
      </c>
      <c r="FB1367" t="s">
        <v>180</v>
      </c>
      <c r="FD1367" t="s">
        <v>180</v>
      </c>
      <c r="FF1367" t="s">
        <v>180</v>
      </c>
      <c r="FH1367" t="s">
        <v>180</v>
      </c>
      <c r="FI1367" t="s">
        <v>180</v>
      </c>
      <c r="FJ1367" t="s">
        <v>180</v>
      </c>
      <c r="FK1367" t="s">
        <v>180</v>
      </c>
      <c r="FL1367" t="s">
        <v>180</v>
      </c>
      <c r="FM1367" t="s">
        <v>180</v>
      </c>
      <c r="FN1367" t="s">
        <v>180</v>
      </c>
      <c r="FP1367" t="s">
        <v>180</v>
      </c>
      <c r="FQ1367" t="s">
        <v>180</v>
      </c>
      <c r="FR1367" t="s">
        <v>180</v>
      </c>
      <c r="FS1367" t="s">
        <v>180</v>
      </c>
      <c r="FT1367" t="s">
        <v>180</v>
      </c>
      <c r="FU1367" t="s">
        <v>180</v>
      </c>
      <c r="FV1367" t="s">
        <v>5555</v>
      </c>
      <c r="FW1367" t="s">
        <v>180</v>
      </c>
      <c r="FX1367">
        <f t="shared" si="436"/>
        <v>0.78571428571428581</v>
      </c>
      <c r="FY1367">
        <f t="shared" si="437"/>
        <v>35.785714285714292</v>
      </c>
      <c r="FZ1367">
        <f t="shared" si="438"/>
        <v>8.2142857142857153</v>
      </c>
      <c r="GA1367">
        <f t="shared" si="439"/>
        <v>2.4285714285714288</v>
      </c>
      <c r="GB1367">
        <f t="shared" si="440"/>
        <v>2.1428571428571428</v>
      </c>
      <c r="GC1367">
        <f t="shared" si="441"/>
        <v>1.8617176128093156</v>
      </c>
      <c r="GD1367">
        <f t="shared" si="442"/>
        <v>42.291666666666664</v>
      </c>
      <c r="GE1367">
        <f t="shared" si="443"/>
        <v>41.712328767123289</v>
      </c>
      <c r="GF1367">
        <f t="shared" si="444"/>
        <v>30.869565217391305</v>
      </c>
      <c r="GG1367">
        <f t="shared" si="445"/>
        <v>322.72727272727269</v>
      </c>
      <c r="GH1367">
        <f t="shared" si="453"/>
        <v>0.32231404958677684</v>
      </c>
      <c r="GI1367">
        <f t="shared" si="446"/>
        <v>0.54545454545454541</v>
      </c>
      <c r="GJ1367">
        <f t="shared" si="447"/>
        <v>0.37499999999999994</v>
      </c>
      <c r="GK1367">
        <f t="shared" si="448"/>
        <v>221.875</v>
      </c>
      <c r="GL1367">
        <f t="shared" si="449"/>
        <v>10.454545454545453</v>
      </c>
      <c r="GM1367">
        <f t="shared" si="450"/>
        <v>1.4545454545454546</v>
      </c>
      <c r="GN1367">
        <f t="shared" si="451"/>
        <v>0.1391304347826087</v>
      </c>
      <c r="GO1367">
        <f t="shared" si="452"/>
        <v>3.3823529411764706</v>
      </c>
      <c r="GP1367">
        <f t="shared" si="454"/>
        <v>0.96180844866891591</v>
      </c>
      <c r="GQ1367">
        <f>(EA1367/0.0735)/((DZ1367/0.195*(EB1367/0.295))^0.5)</f>
        <v>1.0840673702026919</v>
      </c>
    </row>
    <row r="1368" spans="1:204">
      <c r="A1368" t="s">
        <v>5520</v>
      </c>
      <c r="B1368" t="s">
        <v>5574</v>
      </c>
      <c r="C1368" t="s">
        <v>7232</v>
      </c>
      <c r="D1368" t="s">
        <v>7124</v>
      </c>
      <c r="E1368" t="s">
        <v>7124</v>
      </c>
      <c r="F1368">
        <v>148</v>
      </c>
      <c r="G1368">
        <v>38</v>
      </c>
      <c r="H1368" t="s">
        <v>7340</v>
      </c>
      <c r="I1368" t="s">
        <v>5540</v>
      </c>
      <c r="J1368" t="s">
        <v>180</v>
      </c>
      <c r="K1368">
        <v>-15.38</v>
      </c>
      <c r="L1368">
        <v>-15.38</v>
      </c>
      <c r="M1368">
        <v>167.83</v>
      </c>
      <c r="N1368">
        <v>167.83</v>
      </c>
      <c r="O1368" t="s">
        <v>179</v>
      </c>
      <c r="R1368" t="s">
        <v>5575</v>
      </c>
      <c r="S1368" t="s">
        <v>5576</v>
      </c>
      <c r="T1368" t="s">
        <v>7717</v>
      </c>
      <c r="U1368" t="s">
        <v>180</v>
      </c>
      <c r="V1368" t="s">
        <v>5577</v>
      </c>
      <c r="W1368" t="s">
        <v>180</v>
      </c>
      <c r="X1368" t="s">
        <v>180</v>
      </c>
      <c r="Y1368" t="s">
        <v>180</v>
      </c>
      <c r="Z1368" t="s">
        <v>180</v>
      </c>
      <c r="AB1368" t="s">
        <v>180</v>
      </c>
      <c r="AC1368" t="s">
        <v>181</v>
      </c>
      <c r="AD1368" t="s">
        <v>180</v>
      </c>
      <c r="AE1368" t="s">
        <v>180</v>
      </c>
      <c r="AF1368" t="s">
        <v>180</v>
      </c>
      <c r="AG1368" t="s">
        <v>180</v>
      </c>
      <c r="AH1368" t="s">
        <v>5578</v>
      </c>
      <c r="AI1368">
        <v>47.81</v>
      </c>
      <c r="AJ1368">
        <v>0.7</v>
      </c>
      <c r="AK1368" t="s">
        <v>180</v>
      </c>
      <c r="AL1368">
        <v>12.59</v>
      </c>
      <c r="AM1368" t="s">
        <v>180</v>
      </c>
      <c r="AN1368">
        <v>11.29</v>
      </c>
      <c r="AP1368">
        <v>10.16</v>
      </c>
      <c r="AQ1368">
        <v>11.86</v>
      </c>
      <c r="AR1368">
        <v>12.08</v>
      </c>
      <c r="AS1368">
        <v>0.19</v>
      </c>
      <c r="AT1368" t="s">
        <v>180</v>
      </c>
      <c r="AU1368">
        <v>0.89</v>
      </c>
      <c r="AV1368">
        <v>1.85</v>
      </c>
      <c r="AW1368">
        <v>0.18</v>
      </c>
      <c r="AY1368" t="s">
        <v>180</v>
      </c>
      <c r="AZ1368" t="s">
        <v>180</v>
      </c>
      <c r="BA1368">
        <v>98.31</v>
      </c>
      <c r="BC1368" t="s">
        <v>180</v>
      </c>
      <c r="BD1368" t="s">
        <v>180</v>
      </c>
      <c r="BE1368" t="s">
        <v>180</v>
      </c>
      <c r="BF1368" t="s">
        <v>180</v>
      </c>
      <c r="BG1368" t="s">
        <v>180</v>
      </c>
      <c r="BH1368" t="s">
        <v>180</v>
      </c>
      <c r="BI1368" t="s">
        <v>180</v>
      </c>
      <c r="BK1368" t="s">
        <v>180</v>
      </c>
      <c r="BL1368" t="s">
        <v>180</v>
      </c>
      <c r="BM1368">
        <v>0.15</v>
      </c>
      <c r="BN1368" t="s">
        <v>180</v>
      </c>
      <c r="BO1368" t="s">
        <v>180</v>
      </c>
      <c r="BP1368" t="s">
        <v>180</v>
      </c>
      <c r="BQ1368" t="s">
        <v>180</v>
      </c>
      <c r="BR1368" t="s">
        <v>180</v>
      </c>
      <c r="BS1368" t="s">
        <v>180</v>
      </c>
      <c r="BT1368" t="s">
        <v>180</v>
      </c>
      <c r="BU1368" t="s">
        <v>180</v>
      </c>
      <c r="BV1368" t="s">
        <v>180</v>
      </c>
      <c r="BW1368" t="s">
        <v>180</v>
      </c>
      <c r="BX1368" t="s">
        <v>180</v>
      </c>
      <c r="BY1368" t="s">
        <v>180</v>
      </c>
      <c r="BZ1368" t="s">
        <v>180</v>
      </c>
      <c r="CD1368" t="s">
        <v>180</v>
      </c>
      <c r="CE1368" t="s">
        <v>180</v>
      </c>
      <c r="CG1368" t="s">
        <v>180</v>
      </c>
      <c r="CH1368" t="s">
        <v>180</v>
      </c>
      <c r="CI1368" t="s">
        <v>180</v>
      </c>
      <c r="CJ1368" t="s">
        <v>180</v>
      </c>
      <c r="CK1368" t="s">
        <v>180</v>
      </c>
      <c r="CM1368" t="s">
        <v>180</v>
      </c>
      <c r="CN1368" t="s">
        <v>180</v>
      </c>
      <c r="CO1368">
        <v>41</v>
      </c>
      <c r="CQ1368">
        <v>389</v>
      </c>
      <c r="CR1368">
        <v>559</v>
      </c>
      <c r="CS1368" t="s">
        <v>180</v>
      </c>
      <c r="CT1368" t="s">
        <v>180</v>
      </c>
      <c r="CU1368">
        <v>53</v>
      </c>
      <c r="CV1368">
        <v>188</v>
      </c>
      <c r="CW1368">
        <v>62</v>
      </c>
      <c r="CX1368">
        <v>79</v>
      </c>
      <c r="CY1368">
        <v>15</v>
      </c>
      <c r="CZ1368" t="s">
        <v>180</v>
      </c>
      <c r="DB1368" t="s">
        <v>180</v>
      </c>
      <c r="DC1368" t="s">
        <v>180</v>
      </c>
      <c r="DD1368">
        <v>12.7</v>
      </c>
      <c r="DE1368">
        <v>578</v>
      </c>
      <c r="DF1368">
        <v>17.2</v>
      </c>
      <c r="DG1368">
        <v>45</v>
      </c>
      <c r="DH1368">
        <v>1.4</v>
      </c>
      <c r="DJ1368" t="s">
        <v>180</v>
      </c>
      <c r="DK1368" t="s">
        <v>180</v>
      </c>
      <c r="DL1368" t="s">
        <v>180</v>
      </c>
      <c r="DM1368" t="s">
        <v>180</v>
      </c>
      <c r="DR1368" t="s">
        <v>180</v>
      </c>
      <c r="DS1368" t="s">
        <v>180</v>
      </c>
      <c r="DT1368">
        <v>7.0000000000000007E-2</v>
      </c>
      <c r="DU1368">
        <v>345</v>
      </c>
      <c r="DV1368">
        <v>9.6</v>
      </c>
      <c r="DW1368">
        <v>22.5</v>
      </c>
      <c r="DX1368">
        <v>2.98</v>
      </c>
      <c r="DY1368">
        <v>13.7</v>
      </c>
      <c r="DZ1368">
        <v>3.65</v>
      </c>
      <c r="EA1368">
        <v>1.1499999999999999</v>
      </c>
      <c r="EB1368">
        <v>3.39</v>
      </c>
      <c r="EC1368">
        <v>0.48</v>
      </c>
      <c r="ED1368">
        <v>3.22</v>
      </c>
      <c r="EF1368">
        <v>1.83</v>
      </c>
      <c r="EH1368">
        <v>1.57</v>
      </c>
      <c r="EI1368">
        <v>0.23</v>
      </c>
      <c r="EJ1368">
        <v>1.4</v>
      </c>
      <c r="EK1368">
        <v>0.09</v>
      </c>
      <c r="EM1368" t="s">
        <v>180</v>
      </c>
      <c r="EN1368" t="s">
        <v>180</v>
      </c>
      <c r="EO1368" t="s">
        <v>180</v>
      </c>
      <c r="EP1368" t="s">
        <v>180</v>
      </c>
      <c r="EQ1368" t="s">
        <v>180</v>
      </c>
      <c r="ER1368" t="s">
        <v>180</v>
      </c>
      <c r="ET1368">
        <v>3.3</v>
      </c>
      <c r="EV1368">
        <v>1.9</v>
      </c>
      <c r="EW1368">
        <v>0.443</v>
      </c>
      <c r="EX1368">
        <v>0.51293200000000005</v>
      </c>
      <c r="EY1368" t="s">
        <v>180</v>
      </c>
      <c r="EZ1368" t="s">
        <v>180</v>
      </c>
      <c r="FA1368">
        <v>0.70407200000000003</v>
      </c>
      <c r="FB1368" t="s">
        <v>180</v>
      </c>
      <c r="FC1368">
        <v>18.106000000000002</v>
      </c>
      <c r="FD1368" t="s">
        <v>180</v>
      </c>
      <c r="FE1368">
        <v>15.487</v>
      </c>
      <c r="FF1368" t="s">
        <v>180</v>
      </c>
      <c r="FG1368">
        <v>38.142000000000003</v>
      </c>
      <c r="FH1368" t="s">
        <v>180</v>
      </c>
      <c r="FI1368" t="s">
        <v>180</v>
      </c>
      <c r="FJ1368" t="s">
        <v>180</v>
      </c>
      <c r="FK1368" t="s">
        <v>180</v>
      </c>
      <c r="FL1368" t="s">
        <v>180</v>
      </c>
      <c r="FM1368" t="s">
        <v>180</v>
      </c>
      <c r="FN1368" t="s">
        <v>180</v>
      </c>
      <c r="FP1368" t="s">
        <v>180</v>
      </c>
      <c r="FQ1368" t="s">
        <v>180</v>
      </c>
      <c r="FR1368" t="s">
        <v>180</v>
      </c>
      <c r="FS1368" t="s">
        <v>180</v>
      </c>
      <c r="FT1368" t="s">
        <v>180</v>
      </c>
      <c r="FU1368" t="s">
        <v>180</v>
      </c>
      <c r="FV1368" t="s">
        <v>5579</v>
      </c>
      <c r="FW1368" t="s">
        <v>180</v>
      </c>
      <c r="FX1368">
        <f t="shared" si="436"/>
        <v>0.89171974522292985</v>
      </c>
      <c r="FY1368">
        <f t="shared" si="437"/>
        <v>28.662420382165603</v>
      </c>
      <c r="FZ1368">
        <f t="shared" si="438"/>
        <v>6.114649681528662</v>
      </c>
      <c r="GA1368">
        <f t="shared" si="439"/>
        <v>2.3248407643312099</v>
      </c>
      <c r="GB1368">
        <f t="shared" si="440"/>
        <v>2.1592356687898091</v>
      </c>
      <c r="GC1368">
        <f t="shared" si="441"/>
        <v>1.2714285714285716</v>
      </c>
      <c r="GD1368">
        <f t="shared" si="442"/>
        <v>33.604651162790702</v>
      </c>
      <c r="GE1368">
        <f t="shared" si="443"/>
        <v>42.189781021897815</v>
      </c>
      <c r="GF1368">
        <f t="shared" si="444"/>
        <v>35.9375</v>
      </c>
      <c r="GG1368">
        <f t="shared" si="445"/>
        <v>246.42857142857144</v>
      </c>
      <c r="GH1368">
        <f t="shared" si="453"/>
        <v>0.14666666666666667</v>
      </c>
      <c r="GI1368">
        <f t="shared" si="446"/>
        <v>0.31642857142857145</v>
      </c>
      <c r="GJ1368">
        <f t="shared" si="447"/>
        <v>0.23315789473684212</v>
      </c>
      <c r="GK1368">
        <f t="shared" si="448"/>
        <v>181.57894736842107</v>
      </c>
      <c r="GL1368">
        <f t="shared" si="449"/>
        <v>6.8571428571428577</v>
      </c>
      <c r="GM1368">
        <f t="shared" si="450"/>
        <v>1.3571428571428572</v>
      </c>
      <c r="GN1368">
        <f t="shared" si="451"/>
        <v>0.19791666666666666</v>
      </c>
      <c r="GO1368">
        <f t="shared" si="452"/>
        <v>2.6301369863013697</v>
      </c>
      <c r="GP1368">
        <f t="shared" si="454"/>
        <v>1.0124840049565045</v>
      </c>
      <c r="GQ1368">
        <f>(EA1368/0.0735)/((DZ1368/0.195*(EB1368/0.295))^0.5)</f>
        <v>1.0668234013564206</v>
      </c>
      <c r="GR1368">
        <v>0.51293200000000005</v>
      </c>
      <c r="GS1368">
        <v>0.70407200000000003</v>
      </c>
      <c r="GT1368">
        <v>18.106000000000002</v>
      </c>
      <c r="GU1368">
        <v>15.487</v>
      </c>
      <c r="GV1368">
        <v>38.142000000000003</v>
      </c>
    </row>
    <row r="1369" spans="1:204">
      <c r="A1369" t="s">
        <v>5520</v>
      </c>
      <c r="B1369" t="s">
        <v>5580</v>
      </c>
      <c r="C1369" t="s">
        <v>7232</v>
      </c>
      <c r="D1369" t="s">
        <v>7124</v>
      </c>
      <c r="E1369" t="s">
        <v>7124</v>
      </c>
      <c r="F1369">
        <v>148</v>
      </c>
      <c r="G1369">
        <v>38</v>
      </c>
      <c r="H1369" t="s">
        <v>7340</v>
      </c>
      <c r="I1369" t="s">
        <v>5540</v>
      </c>
      <c r="J1369" t="s">
        <v>180</v>
      </c>
      <c r="K1369">
        <v>-15.38</v>
      </c>
      <c r="L1369">
        <v>-15.38</v>
      </c>
      <c r="M1369">
        <v>167.83</v>
      </c>
      <c r="N1369">
        <v>167.83</v>
      </c>
      <c r="O1369" t="s">
        <v>179</v>
      </c>
      <c r="R1369" t="s">
        <v>5581</v>
      </c>
      <c r="S1369" t="s">
        <v>5582</v>
      </c>
      <c r="T1369" t="s">
        <v>7717</v>
      </c>
      <c r="V1369" t="s">
        <v>180</v>
      </c>
      <c r="W1369" t="s">
        <v>180</v>
      </c>
      <c r="X1369" t="s">
        <v>180</v>
      </c>
      <c r="Y1369" t="s">
        <v>180</v>
      </c>
      <c r="Z1369" t="s">
        <v>180</v>
      </c>
      <c r="AB1369" t="s">
        <v>5583</v>
      </c>
      <c r="AC1369" t="s">
        <v>181</v>
      </c>
      <c r="AD1369" t="s">
        <v>180</v>
      </c>
      <c r="AE1369" t="s">
        <v>180</v>
      </c>
      <c r="AF1369" t="s">
        <v>180</v>
      </c>
      <c r="AG1369" t="s">
        <v>180</v>
      </c>
      <c r="AH1369" t="s">
        <v>5578</v>
      </c>
      <c r="AI1369">
        <v>48.79</v>
      </c>
      <c r="AJ1369">
        <v>0.65</v>
      </c>
      <c r="AK1369" t="s">
        <v>180</v>
      </c>
      <c r="AL1369">
        <v>13.21</v>
      </c>
      <c r="AM1369" t="s">
        <v>180</v>
      </c>
      <c r="AN1369">
        <v>11.06</v>
      </c>
      <c r="AQ1369">
        <v>12.1</v>
      </c>
      <c r="AR1369">
        <v>10.7</v>
      </c>
      <c r="AS1369">
        <v>0.18</v>
      </c>
      <c r="AT1369" t="s">
        <v>180</v>
      </c>
      <c r="AU1369">
        <v>1</v>
      </c>
      <c r="AV1369">
        <v>2.19</v>
      </c>
      <c r="AW1369">
        <v>0.18</v>
      </c>
      <c r="AY1369" t="s">
        <v>180</v>
      </c>
      <c r="AZ1369" t="s">
        <v>180</v>
      </c>
      <c r="BA1369">
        <v>98.951788000000022</v>
      </c>
      <c r="BC1369" t="s">
        <v>180</v>
      </c>
      <c r="BD1369" t="s">
        <v>180</v>
      </c>
      <c r="BE1369" t="s">
        <v>180</v>
      </c>
      <c r="BF1369" t="s">
        <v>180</v>
      </c>
      <c r="BG1369" t="s">
        <v>180</v>
      </c>
      <c r="BH1369" t="s">
        <v>180</v>
      </c>
      <c r="BI1369" t="s">
        <v>180</v>
      </c>
      <c r="BK1369" t="s">
        <v>180</v>
      </c>
      <c r="BL1369" t="s">
        <v>180</v>
      </c>
      <c r="BM1369">
        <v>-0.51</v>
      </c>
      <c r="BN1369" t="s">
        <v>180</v>
      </c>
      <c r="BO1369" t="s">
        <v>180</v>
      </c>
      <c r="BP1369" t="s">
        <v>180</v>
      </c>
      <c r="BQ1369" t="s">
        <v>180</v>
      </c>
      <c r="BR1369" t="s">
        <v>180</v>
      </c>
      <c r="BS1369" t="s">
        <v>180</v>
      </c>
      <c r="BT1369" t="s">
        <v>180</v>
      </c>
      <c r="BU1369" t="s">
        <v>180</v>
      </c>
      <c r="BV1369" t="s">
        <v>180</v>
      </c>
      <c r="BW1369" t="s">
        <v>180</v>
      </c>
      <c r="BX1369" t="s">
        <v>180</v>
      </c>
      <c r="BY1369" t="s">
        <v>180</v>
      </c>
      <c r="BZ1369" t="s">
        <v>180</v>
      </c>
      <c r="CD1369" t="s">
        <v>180</v>
      </c>
      <c r="CE1369" t="s">
        <v>180</v>
      </c>
      <c r="CG1369" t="s">
        <v>180</v>
      </c>
      <c r="CH1369" t="s">
        <v>180</v>
      </c>
      <c r="CI1369" t="s">
        <v>180</v>
      </c>
      <c r="CJ1369" t="s">
        <v>180</v>
      </c>
      <c r="CK1369" t="s">
        <v>180</v>
      </c>
      <c r="CM1369" t="s">
        <v>180</v>
      </c>
      <c r="CN1369" t="s">
        <v>180</v>
      </c>
      <c r="CO1369">
        <v>44</v>
      </c>
      <c r="CP1369">
        <v>4605</v>
      </c>
      <c r="CQ1369">
        <v>342</v>
      </c>
      <c r="CR1369">
        <v>500</v>
      </c>
      <c r="CS1369" t="s">
        <v>5584</v>
      </c>
      <c r="CT1369" t="s">
        <v>180</v>
      </c>
      <c r="CU1369">
        <v>42</v>
      </c>
      <c r="CV1369">
        <v>146</v>
      </c>
      <c r="CW1369">
        <v>250</v>
      </c>
      <c r="CX1369">
        <v>54</v>
      </c>
      <c r="CY1369">
        <v>16</v>
      </c>
      <c r="CZ1369" t="s">
        <v>180</v>
      </c>
      <c r="DB1369" t="s">
        <v>180</v>
      </c>
      <c r="DC1369" t="s">
        <v>180</v>
      </c>
      <c r="DD1369">
        <v>15</v>
      </c>
      <c r="DE1369">
        <v>585</v>
      </c>
      <c r="DF1369">
        <v>16</v>
      </c>
      <c r="DG1369">
        <v>41</v>
      </c>
      <c r="DH1369">
        <v>1.5</v>
      </c>
      <c r="DJ1369" t="s">
        <v>3609</v>
      </c>
      <c r="DK1369" t="s">
        <v>5585</v>
      </c>
      <c r="DL1369" t="s">
        <v>5586</v>
      </c>
      <c r="DM1369" t="s">
        <v>180</v>
      </c>
      <c r="DR1369" t="s">
        <v>180</v>
      </c>
      <c r="DS1369" t="s">
        <v>180</v>
      </c>
      <c r="DU1369">
        <v>366</v>
      </c>
      <c r="DV1369">
        <v>8.6999999999999993</v>
      </c>
      <c r="DW1369">
        <v>21.1</v>
      </c>
      <c r="DX1369">
        <v>2.83</v>
      </c>
      <c r="DY1369">
        <v>12.9</v>
      </c>
      <c r="DZ1369">
        <v>3.05</v>
      </c>
      <c r="EA1369">
        <v>1.08</v>
      </c>
      <c r="EB1369">
        <v>3.04</v>
      </c>
      <c r="ED1369">
        <v>2.96</v>
      </c>
      <c r="EF1369">
        <v>1.96</v>
      </c>
      <c r="EH1369">
        <v>1.73</v>
      </c>
      <c r="EM1369" t="s">
        <v>5587</v>
      </c>
      <c r="EN1369" t="s">
        <v>180</v>
      </c>
      <c r="EO1369" t="s">
        <v>3609</v>
      </c>
      <c r="EP1369" t="s">
        <v>5588</v>
      </c>
      <c r="EQ1369" t="s">
        <v>180</v>
      </c>
      <c r="ER1369" t="s">
        <v>180</v>
      </c>
      <c r="ET1369">
        <v>3</v>
      </c>
      <c r="EV1369">
        <v>2</v>
      </c>
      <c r="EY1369" t="s">
        <v>180</v>
      </c>
      <c r="EZ1369" t="s">
        <v>180</v>
      </c>
      <c r="FB1369" t="s">
        <v>180</v>
      </c>
      <c r="FD1369" t="s">
        <v>180</v>
      </c>
      <c r="FF1369" t="s">
        <v>180</v>
      </c>
      <c r="FH1369" t="s">
        <v>180</v>
      </c>
      <c r="FI1369" t="s">
        <v>180</v>
      </c>
      <c r="FJ1369" t="s">
        <v>180</v>
      </c>
      <c r="FK1369" t="s">
        <v>180</v>
      </c>
      <c r="FL1369" t="s">
        <v>180</v>
      </c>
      <c r="FM1369" t="s">
        <v>180</v>
      </c>
      <c r="FN1369" t="s">
        <v>180</v>
      </c>
      <c r="FP1369" t="s">
        <v>180</v>
      </c>
      <c r="FQ1369" t="s">
        <v>180</v>
      </c>
      <c r="FR1369" t="s">
        <v>180</v>
      </c>
      <c r="FS1369" t="s">
        <v>180</v>
      </c>
      <c r="FT1369" t="s">
        <v>180</v>
      </c>
      <c r="FU1369" t="s">
        <v>180</v>
      </c>
      <c r="FV1369" t="s">
        <v>5589</v>
      </c>
      <c r="FW1369" t="s">
        <v>180</v>
      </c>
      <c r="FX1369">
        <f t="shared" si="436"/>
        <v>0.86705202312138729</v>
      </c>
      <c r="FY1369">
        <f t="shared" si="437"/>
        <v>23.699421965317921</v>
      </c>
      <c r="FZ1369">
        <f t="shared" si="438"/>
        <v>5.0289017341040463</v>
      </c>
      <c r="GA1369">
        <f t="shared" si="439"/>
        <v>1.7630057803468207</v>
      </c>
      <c r="GB1369">
        <f t="shared" si="440"/>
        <v>1.7572254335260116</v>
      </c>
      <c r="GC1369">
        <f t="shared" si="441"/>
        <v>1.5384615384615383</v>
      </c>
      <c r="GD1369">
        <f t="shared" si="442"/>
        <v>36.5625</v>
      </c>
      <c r="GE1369">
        <f t="shared" si="443"/>
        <v>45.348837209302324</v>
      </c>
      <c r="GF1369">
        <f t="shared" si="444"/>
        <v>42.068965517241381</v>
      </c>
      <c r="GG1369">
        <f t="shared" si="445"/>
        <v>244</v>
      </c>
      <c r="GH1369">
        <f t="shared" si="453"/>
        <v>0.14218009478672985</v>
      </c>
      <c r="GK1369">
        <f t="shared" si="448"/>
        <v>183</v>
      </c>
      <c r="GL1369">
        <f t="shared" si="449"/>
        <v>5.8</v>
      </c>
      <c r="GM1369">
        <f t="shared" si="450"/>
        <v>1.3333333333333333</v>
      </c>
      <c r="GN1369">
        <f t="shared" si="451"/>
        <v>0.22988505747126439</v>
      </c>
      <c r="GO1369">
        <f t="shared" si="452"/>
        <v>2.8524590163934427</v>
      </c>
      <c r="GP1369">
        <f t="shared" si="454"/>
        <v>1.023479180471671</v>
      </c>
      <c r="GQ1369">
        <f>(EA1369/0.0735)/((DZ1369/0.195*(EB1369/0.295))^0.5)</f>
        <v>1.1573854506391887</v>
      </c>
    </row>
    <row r="1370" spans="1:204">
      <c r="A1370" t="s">
        <v>5520</v>
      </c>
      <c r="B1370" t="s">
        <v>5590</v>
      </c>
      <c r="C1370" t="s">
        <v>7232</v>
      </c>
      <c r="D1370" t="s">
        <v>7124</v>
      </c>
      <c r="E1370" t="s">
        <v>7124</v>
      </c>
      <c r="F1370">
        <v>148</v>
      </c>
      <c r="G1370">
        <v>38</v>
      </c>
      <c r="H1370" t="s">
        <v>7340</v>
      </c>
      <c r="I1370" t="s">
        <v>5540</v>
      </c>
      <c r="J1370" t="s">
        <v>180</v>
      </c>
      <c r="K1370">
        <v>-15.38</v>
      </c>
      <c r="L1370">
        <v>-15.38</v>
      </c>
      <c r="M1370">
        <v>167.83</v>
      </c>
      <c r="N1370">
        <v>167.83</v>
      </c>
      <c r="O1370" t="s">
        <v>179</v>
      </c>
      <c r="R1370" t="s">
        <v>5591</v>
      </c>
      <c r="S1370" t="s">
        <v>5592</v>
      </c>
      <c r="T1370" t="s">
        <v>5593</v>
      </c>
      <c r="U1370" t="s">
        <v>5593</v>
      </c>
      <c r="V1370" t="s">
        <v>5593</v>
      </c>
      <c r="W1370" t="s">
        <v>180</v>
      </c>
      <c r="X1370" t="s">
        <v>180</v>
      </c>
      <c r="Y1370" t="s">
        <v>180</v>
      </c>
      <c r="Z1370" t="s">
        <v>180</v>
      </c>
      <c r="AB1370" t="s">
        <v>180</v>
      </c>
      <c r="AC1370" t="s">
        <v>181</v>
      </c>
      <c r="AD1370" t="s">
        <v>180</v>
      </c>
      <c r="AE1370" t="s">
        <v>180</v>
      </c>
      <c r="AF1370" t="s">
        <v>180</v>
      </c>
      <c r="AG1370" t="s">
        <v>180</v>
      </c>
      <c r="AH1370" t="s">
        <v>5594</v>
      </c>
      <c r="AI1370">
        <v>48.55</v>
      </c>
      <c r="AJ1370">
        <v>1.08</v>
      </c>
      <c r="AK1370" t="s">
        <v>180</v>
      </c>
      <c r="AL1370">
        <v>13.57</v>
      </c>
      <c r="AM1370" t="s">
        <v>180</v>
      </c>
      <c r="AN1370">
        <v>11.03</v>
      </c>
      <c r="AQ1370">
        <v>12.07</v>
      </c>
      <c r="AR1370">
        <v>9.8800000000000008</v>
      </c>
      <c r="AS1370">
        <v>0.19</v>
      </c>
      <c r="AT1370" t="s">
        <v>180</v>
      </c>
      <c r="AU1370">
        <v>1.1299999999999999</v>
      </c>
      <c r="AV1370">
        <v>2.2599999999999998</v>
      </c>
      <c r="AW1370">
        <v>0.28000000000000003</v>
      </c>
      <c r="AY1370" t="s">
        <v>180</v>
      </c>
      <c r="AZ1370" t="s">
        <v>180</v>
      </c>
      <c r="BA1370">
        <v>98.934793999999997</v>
      </c>
      <c r="BC1370" t="s">
        <v>180</v>
      </c>
      <c r="BD1370" t="s">
        <v>180</v>
      </c>
      <c r="BE1370" t="s">
        <v>180</v>
      </c>
      <c r="BF1370" t="s">
        <v>180</v>
      </c>
      <c r="BG1370" t="s">
        <v>180</v>
      </c>
      <c r="BH1370" t="s">
        <v>180</v>
      </c>
      <c r="BI1370" t="s">
        <v>180</v>
      </c>
      <c r="BK1370" t="s">
        <v>180</v>
      </c>
      <c r="BL1370" t="s">
        <v>180</v>
      </c>
      <c r="BM1370">
        <v>0.37</v>
      </c>
      <c r="BN1370" t="s">
        <v>180</v>
      </c>
      <c r="BO1370" t="s">
        <v>180</v>
      </c>
      <c r="BP1370" t="s">
        <v>180</v>
      </c>
      <c r="BQ1370" t="s">
        <v>180</v>
      </c>
      <c r="BR1370" t="s">
        <v>180</v>
      </c>
      <c r="BS1370" t="s">
        <v>180</v>
      </c>
      <c r="BT1370" t="s">
        <v>180</v>
      </c>
      <c r="BU1370" t="s">
        <v>180</v>
      </c>
      <c r="BV1370" t="s">
        <v>180</v>
      </c>
      <c r="BW1370" t="s">
        <v>180</v>
      </c>
      <c r="BX1370" t="s">
        <v>180</v>
      </c>
      <c r="BY1370" t="s">
        <v>180</v>
      </c>
      <c r="BZ1370" t="s">
        <v>180</v>
      </c>
      <c r="CD1370" t="s">
        <v>180</v>
      </c>
      <c r="CE1370" t="s">
        <v>180</v>
      </c>
      <c r="CG1370" t="s">
        <v>180</v>
      </c>
      <c r="CH1370" t="s">
        <v>180</v>
      </c>
      <c r="CI1370" t="s">
        <v>180</v>
      </c>
      <c r="CJ1370" t="s">
        <v>180</v>
      </c>
      <c r="CK1370" t="s">
        <v>180</v>
      </c>
      <c r="CM1370" t="s">
        <v>180</v>
      </c>
      <c r="CN1370" t="s">
        <v>180</v>
      </c>
      <c r="CO1370">
        <v>43</v>
      </c>
      <c r="CQ1370">
        <v>297</v>
      </c>
      <c r="CR1370">
        <v>282</v>
      </c>
      <c r="CS1370" t="s">
        <v>180</v>
      </c>
      <c r="CT1370" t="s">
        <v>180</v>
      </c>
      <c r="CU1370">
        <v>42</v>
      </c>
      <c r="CV1370">
        <v>85</v>
      </c>
      <c r="CW1370">
        <v>122</v>
      </c>
      <c r="CX1370">
        <v>80</v>
      </c>
      <c r="CY1370">
        <v>18</v>
      </c>
      <c r="CZ1370" t="s">
        <v>180</v>
      </c>
      <c r="DB1370" t="s">
        <v>180</v>
      </c>
      <c r="DC1370" t="s">
        <v>180</v>
      </c>
      <c r="DD1370">
        <v>19.899999999999999</v>
      </c>
      <c r="DE1370">
        <v>499</v>
      </c>
      <c r="DF1370">
        <v>23.4</v>
      </c>
      <c r="DG1370">
        <v>86.3</v>
      </c>
      <c r="DH1370">
        <v>5.45</v>
      </c>
      <c r="DJ1370" t="s">
        <v>180</v>
      </c>
      <c r="DK1370" t="s">
        <v>180</v>
      </c>
      <c r="DL1370" t="s">
        <v>180</v>
      </c>
      <c r="DM1370" t="s">
        <v>180</v>
      </c>
      <c r="DR1370" t="s">
        <v>180</v>
      </c>
      <c r="DS1370" t="s">
        <v>180</v>
      </c>
      <c r="DT1370">
        <v>0.02</v>
      </c>
      <c r="DU1370">
        <v>279</v>
      </c>
      <c r="DV1370">
        <v>11.4</v>
      </c>
      <c r="DW1370">
        <v>24.4</v>
      </c>
      <c r="DX1370">
        <v>3.33</v>
      </c>
      <c r="DY1370">
        <v>15.2</v>
      </c>
      <c r="DZ1370">
        <v>3.71</v>
      </c>
      <c r="EA1370">
        <v>1.27</v>
      </c>
      <c r="EB1370">
        <v>4.33</v>
      </c>
      <c r="EC1370">
        <v>0.65</v>
      </c>
      <c r="ED1370">
        <v>3.7</v>
      </c>
      <c r="EE1370">
        <v>0.76</v>
      </c>
      <c r="EF1370">
        <v>2.2599999999999998</v>
      </c>
      <c r="EG1370">
        <v>0.32</v>
      </c>
      <c r="EH1370">
        <v>1.92</v>
      </c>
      <c r="EI1370">
        <v>0.28999999999999998</v>
      </c>
      <c r="EJ1370">
        <v>2.2200000000000002</v>
      </c>
      <c r="EK1370">
        <v>0.312</v>
      </c>
      <c r="EM1370" t="s">
        <v>180</v>
      </c>
      <c r="EN1370" t="s">
        <v>180</v>
      </c>
      <c r="EO1370" t="s">
        <v>180</v>
      </c>
      <c r="EP1370" t="s">
        <v>180</v>
      </c>
      <c r="EQ1370" t="s">
        <v>180</v>
      </c>
      <c r="ER1370" t="s">
        <v>180</v>
      </c>
      <c r="ET1370">
        <v>4.4400000000000004</v>
      </c>
      <c r="EV1370">
        <v>1.63</v>
      </c>
      <c r="EW1370">
        <v>0.53</v>
      </c>
      <c r="EX1370">
        <v>0.512961</v>
      </c>
      <c r="EY1370" t="s">
        <v>180</v>
      </c>
      <c r="EZ1370" t="s">
        <v>180</v>
      </c>
      <c r="FA1370">
        <v>0.70408999999999999</v>
      </c>
      <c r="FB1370" t="s">
        <v>180</v>
      </c>
      <c r="FC1370">
        <v>18.192</v>
      </c>
      <c r="FD1370" t="s">
        <v>180</v>
      </c>
      <c r="FE1370">
        <v>15.497</v>
      </c>
      <c r="FF1370" t="s">
        <v>180</v>
      </c>
      <c r="FG1370">
        <v>38.274999999999999</v>
      </c>
      <c r="FH1370" t="s">
        <v>180</v>
      </c>
      <c r="FI1370" t="s">
        <v>180</v>
      </c>
      <c r="FJ1370" t="s">
        <v>180</v>
      </c>
      <c r="FK1370" t="s">
        <v>180</v>
      </c>
      <c r="FL1370" t="s">
        <v>180</v>
      </c>
      <c r="FM1370" t="s">
        <v>180</v>
      </c>
      <c r="FN1370" t="s">
        <v>180</v>
      </c>
      <c r="FO1370">
        <v>0.28308800000000001</v>
      </c>
      <c r="FP1370" t="s">
        <v>180</v>
      </c>
      <c r="FQ1370" t="s">
        <v>180</v>
      </c>
      <c r="FR1370" t="s">
        <v>180</v>
      </c>
      <c r="FS1370" t="s">
        <v>180</v>
      </c>
      <c r="FT1370" t="s">
        <v>180</v>
      </c>
      <c r="FU1370" t="s">
        <v>180</v>
      </c>
      <c r="FV1370" t="s">
        <v>5595</v>
      </c>
      <c r="FW1370" t="s">
        <v>180</v>
      </c>
      <c r="FX1370">
        <f t="shared" si="436"/>
        <v>2.838541666666667</v>
      </c>
      <c r="FY1370">
        <f t="shared" si="437"/>
        <v>44.947916666666664</v>
      </c>
      <c r="FZ1370">
        <f t="shared" si="438"/>
        <v>5.9375</v>
      </c>
      <c r="GA1370">
        <f t="shared" si="439"/>
        <v>1.9322916666666667</v>
      </c>
      <c r="GB1370">
        <f t="shared" si="440"/>
        <v>2.2552083333333335</v>
      </c>
      <c r="GC1370">
        <f t="shared" si="441"/>
        <v>1.0462962962962961</v>
      </c>
      <c r="GD1370">
        <f t="shared" si="442"/>
        <v>21.324786324786327</v>
      </c>
      <c r="GE1370">
        <f t="shared" si="443"/>
        <v>32.828947368421055</v>
      </c>
      <c r="GF1370">
        <f t="shared" si="444"/>
        <v>24.473684210526315</v>
      </c>
      <c r="GG1370">
        <f t="shared" si="445"/>
        <v>51.192660550458712</v>
      </c>
      <c r="GH1370">
        <f t="shared" si="453"/>
        <v>0.18196721311475411</v>
      </c>
      <c r="GI1370">
        <f t="shared" si="446"/>
        <v>9.7247706422018354E-2</v>
      </c>
      <c r="GJ1370">
        <f t="shared" si="447"/>
        <v>0.32515337423312884</v>
      </c>
      <c r="GK1370">
        <f t="shared" si="448"/>
        <v>171.16564417177915</v>
      </c>
      <c r="GL1370">
        <f t="shared" si="449"/>
        <v>2.0917431192660549</v>
      </c>
      <c r="GM1370">
        <f t="shared" si="450"/>
        <v>0.29908256880733941</v>
      </c>
      <c r="GN1370">
        <f t="shared" si="451"/>
        <v>0.14298245614035085</v>
      </c>
      <c r="GO1370">
        <f t="shared" si="452"/>
        <v>3.0727762803234504</v>
      </c>
      <c r="GP1370">
        <f t="shared" si="454"/>
        <v>0.95315753488072752</v>
      </c>
      <c r="GQ1370">
        <f>(EA1370/0.0735)/((DZ1370/0.195*(EB1370/0.295))^0.5)</f>
        <v>1.0339839382793461</v>
      </c>
      <c r="GR1370">
        <v>0.512961</v>
      </c>
      <c r="GS1370">
        <v>0.70408999999999999</v>
      </c>
      <c r="GT1370">
        <v>18.192</v>
      </c>
      <c r="GU1370">
        <v>15.497</v>
      </c>
      <c r="GV1370">
        <v>38.274999999999999</v>
      </c>
    </row>
    <row r="1371" spans="1:204">
      <c r="A1371" t="s">
        <v>5520</v>
      </c>
      <c r="B1371" t="s">
        <v>5668</v>
      </c>
      <c r="C1371" t="s">
        <v>7232</v>
      </c>
      <c r="D1371" t="s">
        <v>7124</v>
      </c>
      <c r="E1371" t="s">
        <v>7124</v>
      </c>
      <c r="F1371">
        <v>148</v>
      </c>
      <c r="G1371">
        <v>38</v>
      </c>
      <c r="H1371" t="s">
        <v>7340</v>
      </c>
      <c r="I1371" t="s">
        <v>5540</v>
      </c>
      <c r="J1371" t="s">
        <v>5669</v>
      </c>
      <c r="K1371">
        <v>-15.31833</v>
      </c>
      <c r="L1371">
        <v>-15.31833</v>
      </c>
      <c r="M1371">
        <v>167.86905999999999</v>
      </c>
      <c r="N1371">
        <v>167.86905999999999</v>
      </c>
      <c r="O1371" t="s">
        <v>179</v>
      </c>
      <c r="R1371" t="s">
        <v>5670</v>
      </c>
      <c r="S1371" t="s">
        <v>5671</v>
      </c>
      <c r="T1371" t="s">
        <v>180</v>
      </c>
      <c r="U1371" t="s">
        <v>180</v>
      </c>
      <c r="V1371" t="s">
        <v>180</v>
      </c>
      <c r="W1371" t="s">
        <v>180</v>
      </c>
      <c r="X1371" t="s">
        <v>180</v>
      </c>
      <c r="Y1371" t="s">
        <v>180</v>
      </c>
      <c r="Z1371" t="s">
        <v>180</v>
      </c>
      <c r="AB1371" t="s">
        <v>180</v>
      </c>
      <c r="AC1371" t="s">
        <v>181</v>
      </c>
      <c r="AD1371" t="s">
        <v>180</v>
      </c>
      <c r="AE1371" t="s">
        <v>180</v>
      </c>
      <c r="AF1371" t="s">
        <v>180</v>
      </c>
      <c r="AG1371" t="s">
        <v>180</v>
      </c>
      <c r="AH1371" t="s">
        <v>5672</v>
      </c>
      <c r="AI1371">
        <v>48.81</v>
      </c>
      <c r="AJ1371">
        <v>1.19</v>
      </c>
      <c r="AK1371" t="s">
        <v>180</v>
      </c>
      <c r="AL1371">
        <v>15.41</v>
      </c>
      <c r="AM1371" t="s">
        <v>180</v>
      </c>
      <c r="AP1371">
        <v>9.8699999999999992</v>
      </c>
      <c r="AQ1371">
        <v>11.41</v>
      </c>
      <c r="AR1371">
        <v>7.25</v>
      </c>
      <c r="AS1371">
        <v>0.2</v>
      </c>
      <c r="AT1371" t="s">
        <v>180</v>
      </c>
      <c r="AU1371">
        <v>1.21</v>
      </c>
      <c r="AV1371">
        <v>2.4900000000000002</v>
      </c>
      <c r="AW1371">
        <v>0.3</v>
      </c>
      <c r="AY1371" t="s">
        <v>180</v>
      </c>
      <c r="AZ1371" t="s">
        <v>180</v>
      </c>
      <c r="BA1371">
        <v>98.139999999999986</v>
      </c>
      <c r="BC1371" t="s">
        <v>180</v>
      </c>
      <c r="BD1371" t="s">
        <v>180</v>
      </c>
      <c r="BE1371" t="s">
        <v>180</v>
      </c>
      <c r="BF1371" t="s">
        <v>180</v>
      </c>
      <c r="BG1371" t="s">
        <v>180</v>
      </c>
      <c r="BH1371" t="s">
        <v>180</v>
      </c>
      <c r="BI1371" t="s">
        <v>180</v>
      </c>
      <c r="BK1371" t="s">
        <v>180</v>
      </c>
      <c r="BL1371" t="s">
        <v>180</v>
      </c>
      <c r="BN1371" t="s">
        <v>180</v>
      </c>
      <c r="BO1371" t="s">
        <v>180</v>
      </c>
      <c r="BP1371" t="s">
        <v>180</v>
      </c>
      <c r="BQ1371" t="s">
        <v>180</v>
      </c>
      <c r="BR1371" t="s">
        <v>180</v>
      </c>
      <c r="BS1371" t="s">
        <v>180</v>
      </c>
      <c r="BT1371" t="s">
        <v>180</v>
      </c>
      <c r="BU1371" t="s">
        <v>180</v>
      </c>
      <c r="BV1371" t="s">
        <v>180</v>
      </c>
      <c r="BW1371" t="s">
        <v>180</v>
      </c>
      <c r="BX1371" t="s">
        <v>180</v>
      </c>
      <c r="BY1371" t="s">
        <v>180</v>
      </c>
      <c r="BZ1371" t="s">
        <v>180</v>
      </c>
      <c r="CD1371" t="s">
        <v>180</v>
      </c>
      <c r="CE1371" t="s">
        <v>180</v>
      </c>
      <c r="CG1371" t="s">
        <v>180</v>
      </c>
      <c r="CH1371" t="s">
        <v>180</v>
      </c>
      <c r="CI1371" t="s">
        <v>180</v>
      </c>
      <c r="CJ1371" t="s">
        <v>180</v>
      </c>
      <c r="CK1371" t="s">
        <v>180</v>
      </c>
      <c r="CM1371" t="s">
        <v>180</v>
      </c>
      <c r="CN1371" t="s">
        <v>180</v>
      </c>
      <c r="CS1371" t="s">
        <v>180</v>
      </c>
      <c r="CT1371" t="s">
        <v>180</v>
      </c>
      <c r="CZ1371" t="s">
        <v>180</v>
      </c>
      <c r="DB1371" t="s">
        <v>180</v>
      </c>
      <c r="DC1371" t="s">
        <v>180</v>
      </c>
      <c r="DD1371">
        <v>23.7</v>
      </c>
      <c r="DE1371">
        <v>693</v>
      </c>
      <c r="DF1371">
        <v>16.8</v>
      </c>
      <c r="DG1371">
        <v>58</v>
      </c>
      <c r="DH1371">
        <v>1.2</v>
      </c>
      <c r="DJ1371" t="s">
        <v>180</v>
      </c>
      <c r="DK1371" t="s">
        <v>180</v>
      </c>
      <c r="DL1371" t="s">
        <v>180</v>
      </c>
      <c r="DM1371" t="s">
        <v>180</v>
      </c>
      <c r="DR1371" t="s">
        <v>180</v>
      </c>
      <c r="DS1371" t="s">
        <v>180</v>
      </c>
      <c r="DU1371">
        <v>430</v>
      </c>
      <c r="DV1371">
        <v>13.9</v>
      </c>
      <c r="DW1371">
        <v>29.7</v>
      </c>
      <c r="DY1371">
        <v>17.899999999999999</v>
      </c>
      <c r="DZ1371">
        <v>4.2</v>
      </c>
      <c r="EB1371">
        <v>3.5</v>
      </c>
      <c r="EC1371">
        <v>0.51</v>
      </c>
      <c r="ED1371">
        <v>3</v>
      </c>
      <c r="EE1371">
        <v>0.6</v>
      </c>
      <c r="EF1371">
        <v>1.7</v>
      </c>
      <c r="EH1371">
        <v>1.8</v>
      </c>
      <c r="EI1371">
        <v>0.3</v>
      </c>
      <c r="EJ1371">
        <v>1.8</v>
      </c>
      <c r="EM1371" t="s">
        <v>180</v>
      </c>
      <c r="EN1371" t="s">
        <v>180</v>
      </c>
      <c r="EO1371" t="s">
        <v>180</v>
      </c>
      <c r="EP1371" t="s">
        <v>180</v>
      </c>
      <c r="EQ1371" t="s">
        <v>180</v>
      </c>
      <c r="ER1371" t="s">
        <v>180</v>
      </c>
      <c r="ET1371">
        <v>6.7</v>
      </c>
      <c r="EV1371">
        <v>2.1</v>
      </c>
      <c r="EW1371">
        <v>0.8</v>
      </c>
      <c r="EY1371" t="s">
        <v>180</v>
      </c>
      <c r="EZ1371" t="s">
        <v>180</v>
      </c>
      <c r="FB1371" t="s">
        <v>180</v>
      </c>
      <c r="FD1371" t="s">
        <v>180</v>
      </c>
      <c r="FF1371" t="s">
        <v>180</v>
      </c>
      <c r="FH1371" t="s">
        <v>180</v>
      </c>
      <c r="FI1371" t="s">
        <v>180</v>
      </c>
      <c r="FJ1371" t="s">
        <v>180</v>
      </c>
      <c r="FK1371" t="s">
        <v>180</v>
      </c>
      <c r="FL1371" t="s">
        <v>180</v>
      </c>
      <c r="FM1371" t="s">
        <v>180</v>
      </c>
      <c r="FN1371" t="s">
        <v>180</v>
      </c>
      <c r="FP1371" t="s">
        <v>180</v>
      </c>
      <c r="FQ1371" t="s">
        <v>180</v>
      </c>
      <c r="FR1371" t="s">
        <v>180</v>
      </c>
      <c r="FS1371" t="s">
        <v>180</v>
      </c>
      <c r="FT1371" t="s">
        <v>180</v>
      </c>
      <c r="FU1371" t="s">
        <v>180</v>
      </c>
      <c r="FV1371" t="s">
        <v>5673</v>
      </c>
      <c r="FW1371" t="s">
        <v>180</v>
      </c>
      <c r="FX1371">
        <f t="shared" si="436"/>
        <v>0.66666666666666663</v>
      </c>
      <c r="FY1371">
        <f t="shared" si="437"/>
        <v>32.222222222222221</v>
      </c>
      <c r="FZ1371">
        <f t="shared" si="438"/>
        <v>7.7222222222222223</v>
      </c>
      <c r="GA1371">
        <f t="shared" si="439"/>
        <v>2.3333333333333335</v>
      </c>
      <c r="GB1371">
        <f t="shared" si="440"/>
        <v>1.9444444444444444</v>
      </c>
      <c r="GC1371">
        <f t="shared" si="441"/>
        <v>1.0168067226890756</v>
      </c>
      <c r="GD1371">
        <f t="shared" si="442"/>
        <v>41.25</v>
      </c>
      <c r="GE1371">
        <f t="shared" si="443"/>
        <v>38.715083798882688</v>
      </c>
      <c r="GF1371">
        <f t="shared" si="444"/>
        <v>30.935251798561151</v>
      </c>
      <c r="GG1371">
        <f t="shared" si="445"/>
        <v>358.33333333333337</v>
      </c>
      <c r="GH1371">
        <f t="shared" si="453"/>
        <v>0.22558922558922559</v>
      </c>
      <c r="GI1371">
        <f t="shared" si="446"/>
        <v>0.66666666666666674</v>
      </c>
      <c r="GJ1371">
        <f t="shared" si="447"/>
        <v>0.38095238095238093</v>
      </c>
      <c r="GK1371">
        <f t="shared" si="448"/>
        <v>204.76190476190476</v>
      </c>
      <c r="GL1371">
        <f t="shared" si="449"/>
        <v>11.583333333333334</v>
      </c>
      <c r="GM1371">
        <f t="shared" si="450"/>
        <v>1.7500000000000002</v>
      </c>
      <c r="GN1371">
        <f t="shared" si="451"/>
        <v>0.15107913669064749</v>
      </c>
      <c r="GO1371">
        <f t="shared" si="452"/>
        <v>3.3095238095238093</v>
      </c>
      <c r="GQ1371">
        <f>(EA1371/0.0735)/((DZ1371/0.195*(EB1371/0.295))^0.5)</f>
        <v>0</v>
      </c>
    </row>
    <row r="1372" spans="1:204">
      <c r="A1372" t="s">
        <v>5520</v>
      </c>
      <c r="B1372" t="s">
        <v>5668</v>
      </c>
      <c r="C1372" t="s">
        <v>7232</v>
      </c>
      <c r="D1372" t="s">
        <v>7124</v>
      </c>
      <c r="E1372" t="s">
        <v>7124</v>
      </c>
      <c r="F1372">
        <v>148</v>
      </c>
      <c r="G1372">
        <v>38</v>
      </c>
      <c r="H1372" t="s">
        <v>7340</v>
      </c>
      <c r="I1372" t="s">
        <v>5540</v>
      </c>
      <c r="J1372" t="s">
        <v>5674</v>
      </c>
      <c r="K1372">
        <v>-15.38</v>
      </c>
      <c r="L1372">
        <v>-15.38</v>
      </c>
      <c r="M1372">
        <v>167.83</v>
      </c>
      <c r="N1372">
        <v>167.83</v>
      </c>
      <c r="O1372" t="s">
        <v>179</v>
      </c>
      <c r="R1372" t="s">
        <v>5675</v>
      </c>
      <c r="S1372" t="s">
        <v>5671</v>
      </c>
      <c r="T1372" t="s">
        <v>180</v>
      </c>
      <c r="U1372" t="s">
        <v>180</v>
      </c>
      <c r="V1372" t="s">
        <v>180</v>
      </c>
      <c r="W1372" t="s">
        <v>180</v>
      </c>
      <c r="X1372" t="s">
        <v>180</v>
      </c>
      <c r="Y1372" t="s">
        <v>180</v>
      </c>
      <c r="Z1372" t="s">
        <v>180</v>
      </c>
      <c r="AB1372" t="s">
        <v>180</v>
      </c>
      <c r="AC1372" t="s">
        <v>181</v>
      </c>
      <c r="AD1372" t="s">
        <v>180</v>
      </c>
      <c r="AE1372" t="s">
        <v>180</v>
      </c>
      <c r="AF1372" t="s">
        <v>180</v>
      </c>
      <c r="AG1372" t="s">
        <v>180</v>
      </c>
      <c r="AH1372" t="s">
        <v>5672</v>
      </c>
      <c r="AI1372">
        <v>49.6</v>
      </c>
      <c r="AJ1372">
        <v>0.72</v>
      </c>
      <c r="AK1372" t="s">
        <v>180</v>
      </c>
      <c r="AL1372">
        <v>14.12</v>
      </c>
      <c r="AM1372" t="s">
        <v>180</v>
      </c>
      <c r="AP1372">
        <v>9.9600000000000009</v>
      </c>
      <c r="AQ1372">
        <v>11.63</v>
      </c>
      <c r="AR1372">
        <v>9.73</v>
      </c>
      <c r="AS1372">
        <v>0.18</v>
      </c>
      <c r="AT1372" t="s">
        <v>180</v>
      </c>
      <c r="AU1372">
        <v>1.41</v>
      </c>
      <c r="AV1372">
        <v>2.39</v>
      </c>
      <c r="AW1372">
        <v>0.25</v>
      </c>
      <c r="AY1372" t="s">
        <v>180</v>
      </c>
      <c r="AZ1372" t="s">
        <v>180</v>
      </c>
      <c r="BA1372">
        <v>99.990000000000009</v>
      </c>
      <c r="BC1372" t="s">
        <v>180</v>
      </c>
      <c r="BD1372" t="s">
        <v>180</v>
      </c>
      <c r="BE1372" t="s">
        <v>180</v>
      </c>
      <c r="BF1372" t="s">
        <v>180</v>
      </c>
      <c r="BG1372" t="s">
        <v>180</v>
      </c>
      <c r="BH1372" t="s">
        <v>180</v>
      </c>
      <c r="BI1372" t="s">
        <v>180</v>
      </c>
      <c r="BK1372" t="s">
        <v>180</v>
      </c>
      <c r="BL1372" t="s">
        <v>180</v>
      </c>
      <c r="BN1372" t="s">
        <v>180</v>
      </c>
      <c r="BO1372" t="s">
        <v>180</v>
      </c>
      <c r="BP1372" t="s">
        <v>180</v>
      </c>
      <c r="BQ1372" t="s">
        <v>180</v>
      </c>
      <c r="BR1372" t="s">
        <v>180</v>
      </c>
      <c r="BS1372" t="s">
        <v>180</v>
      </c>
      <c r="BT1372" t="s">
        <v>180</v>
      </c>
      <c r="BU1372" t="s">
        <v>180</v>
      </c>
      <c r="BV1372" t="s">
        <v>180</v>
      </c>
      <c r="BW1372" t="s">
        <v>180</v>
      </c>
      <c r="BX1372" t="s">
        <v>180</v>
      </c>
      <c r="BY1372" t="s">
        <v>180</v>
      </c>
      <c r="BZ1372" t="s">
        <v>180</v>
      </c>
      <c r="CD1372" t="s">
        <v>180</v>
      </c>
      <c r="CE1372" t="s">
        <v>180</v>
      </c>
      <c r="CG1372" t="s">
        <v>180</v>
      </c>
      <c r="CH1372" t="s">
        <v>180</v>
      </c>
      <c r="CI1372" t="s">
        <v>180</v>
      </c>
      <c r="CJ1372" t="s">
        <v>180</v>
      </c>
      <c r="CK1372" t="s">
        <v>180</v>
      </c>
      <c r="CM1372" t="s">
        <v>180</v>
      </c>
      <c r="CN1372" t="s">
        <v>180</v>
      </c>
      <c r="CS1372" t="s">
        <v>180</v>
      </c>
      <c r="CT1372" t="s">
        <v>180</v>
      </c>
      <c r="CZ1372" t="s">
        <v>180</v>
      </c>
      <c r="DB1372" t="s">
        <v>180</v>
      </c>
      <c r="DC1372" t="s">
        <v>180</v>
      </c>
      <c r="DD1372">
        <v>22.4</v>
      </c>
      <c r="DE1372">
        <v>665</v>
      </c>
      <c r="DF1372">
        <v>16.399999999999999</v>
      </c>
      <c r="DG1372">
        <v>55.7</v>
      </c>
      <c r="DH1372">
        <v>1.2</v>
      </c>
      <c r="DJ1372" t="s">
        <v>180</v>
      </c>
      <c r="DK1372" t="s">
        <v>180</v>
      </c>
      <c r="DL1372" t="s">
        <v>180</v>
      </c>
      <c r="DM1372" t="s">
        <v>180</v>
      </c>
      <c r="DR1372" t="s">
        <v>180</v>
      </c>
      <c r="DS1372" t="s">
        <v>180</v>
      </c>
      <c r="DU1372">
        <v>412</v>
      </c>
      <c r="DV1372">
        <v>13.3</v>
      </c>
      <c r="DW1372">
        <v>28.6</v>
      </c>
      <c r="DY1372">
        <v>16.899999999999999</v>
      </c>
      <c r="DZ1372">
        <v>3.9</v>
      </c>
      <c r="EB1372">
        <v>3.3</v>
      </c>
      <c r="EC1372">
        <v>0.5</v>
      </c>
      <c r="ED1372">
        <v>2.9</v>
      </c>
      <c r="EE1372">
        <v>0.6</v>
      </c>
      <c r="EF1372">
        <v>1.6</v>
      </c>
      <c r="EH1372">
        <v>1.6</v>
      </c>
      <c r="EI1372">
        <v>0.3</v>
      </c>
      <c r="EJ1372">
        <v>1.6</v>
      </c>
      <c r="EM1372" t="s">
        <v>180</v>
      </c>
      <c r="EN1372" t="s">
        <v>180</v>
      </c>
      <c r="EO1372" t="s">
        <v>180</v>
      </c>
      <c r="EP1372" t="s">
        <v>180</v>
      </c>
      <c r="EQ1372" t="s">
        <v>180</v>
      </c>
      <c r="ER1372" t="s">
        <v>180</v>
      </c>
      <c r="ET1372">
        <v>6.2</v>
      </c>
      <c r="EV1372">
        <v>1.9</v>
      </c>
      <c r="EW1372">
        <v>0.7</v>
      </c>
      <c r="EY1372" t="s">
        <v>180</v>
      </c>
      <c r="EZ1372" t="s">
        <v>180</v>
      </c>
      <c r="FB1372" t="s">
        <v>180</v>
      </c>
      <c r="FD1372" t="s">
        <v>180</v>
      </c>
      <c r="FF1372" t="s">
        <v>180</v>
      </c>
      <c r="FH1372" t="s">
        <v>180</v>
      </c>
      <c r="FI1372" t="s">
        <v>180</v>
      </c>
      <c r="FJ1372" t="s">
        <v>180</v>
      </c>
      <c r="FK1372" t="s">
        <v>180</v>
      </c>
      <c r="FL1372" t="s">
        <v>180</v>
      </c>
      <c r="FM1372" t="s">
        <v>180</v>
      </c>
      <c r="FN1372" t="s">
        <v>180</v>
      </c>
      <c r="FP1372" t="s">
        <v>180</v>
      </c>
      <c r="FQ1372" t="s">
        <v>180</v>
      </c>
      <c r="FR1372" t="s">
        <v>180</v>
      </c>
      <c r="FS1372" t="s">
        <v>180</v>
      </c>
      <c r="FT1372" t="s">
        <v>180</v>
      </c>
      <c r="FU1372" t="s">
        <v>180</v>
      </c>
      <c r="FV1372" t="s">
        <v>5676</v>
      </c>
      <c r="FW1372" t="s">
        <v>180</v>
      </c>
      <c r="FX1372">
        <f t="shared" si="436"/>
        <v>0.74999999999999989</v>
      </c>
      <c r="FY1372">
        <f t="shared" si="437"/>
        <v>34.8125</v>
      </c>
      <c r="FZ1372">
        <f t="shared" si="438"/>
        <v>8.3125</v>
      </c>
      <c r="GA1372">
        <f t="shared" si="439"/>
        <v>2.4375</v>
      </c>
      <c r="GB1372">
        <f t="shared" si="440"/>
        <v>2.0624999999999996</v>
      </c>
      <c r="GC1372">
        <f t="shared" si="441"/>
        <v>1.9583333333333333</v>
      </c>
      <c r="GD1372">
        <f t="shared" si="442"/>
        <v>40.548780487804883</v>
      </c>
      <c r="GE1372">
        <f t="shared" si="443"/>
        <v>39.349112426035504</v>
      </c>
      <c r="GF1372">
        <f t="shared" si="444"/>
        <v>30.977443609022554</v>
      </c>
      <c r="GG1372">
        <f t="shared" si="445"/>
        <v>343.33333333333337</v>
      </c>
      <c r="GH1372">
        <f t="shared" si="453"/>
        <v>0.21678321678321677</v>
      </c>
      <c r="GI1372">
        <f t="shared" si="446"/>
        <v>0.58333333333333337</v>
      </c>
      <c r="GJ1372">
        <f t="shared" si="447"/>
        <v>0.36842105263157893</v>
      </c>
      <c r="GK1372">
        <f t="shared" si="448"/>
        <v>216.84210526315792</v>
      </c>
      <c r="GL1372">
        <f t="shared" si="449"/>
        <v>11.083333333333334</v>
      </c>
      <c r="GM1372">
        <f t="shared" si="450"/>
        <v>1.5833333333333333</v>
      </c>
      <c r="GN1372">
        <f t="shared" si="451"/>
        <v>0.14285714285714285</v>
      </c>
      <c r="GO1372">
        <f t="shared" si="452"/>
        <v>3.4102564102564106</v>
      </c>
      <c r="GQ1372">
        <f>(EA1372/0.0735)/((DZ1372/0.195*(EB1372/0.295))^0.5)</f>
        <v>0</v>
      </c>
    </row>
    <row r="1373" spans="1:204">
      <c r="A1373" t="s">
        <v>5520</v>
      </c>
      <c r="B1373" t="s">
        <v>5668</v>
      </c>
      <c r="C1373" t="s">
        <v>7232</v>
      </c>
      <c r="D1373" t="s">
        <v>7124</v>
      </c>
      <c r="E1373" t="s">
        <v>7124</v>
      </c>
      <c r="F1373">
        <v>148</v>
      </c>
      <c r="G1373">
        <v>38</v>
      </c>
      <c r="H1373" t="s">
        <v>7340</v>
      </c>
      <c r="I1373" t="s">
        <v>5540</v>
      </c>
      <c r="J1373" t="s">
        <v>5677</v>
      </c>
      <c r="K1373">
        <v>-15.38</v>
      </c>
      <c r="L1373">
        <v>-15.38</v>
      </c>
      <c r="M1373">
        <v>167.83</v>
      </c>
      <c r="N1373">
        <v>167.83</v>
      </c>
      <c r="O1373" t="s">
        <v>179</v>
      </c>
      <c r="R1373" t="s">
        <v>5678</v>
      </c>
      <c r="S1373" t="s">
        <v>5671</v>
      </c>
      <c r="T1373" t="s">
        <v>180</v>
      </c>
      <c r="U1373" t="s">
        <v>180</v>
      </c>
      <c r="V1373" t="s">
        <v>180</v>
      </c>
      <c r="W1373" t="s">
        <v>180</v>
      </c>
      <c r="X1373" t="s">
        <v>180</v>
      </c>
      <c r="Y1373" t="s">
        <v>180</v>
      </c>
      <c r="Z1373" t="s">
        <v>180</v>
      </c>
      <c r="AB1373" t="s">
        <v>180</v>
      </c>
      <c r="AC1373" t="s">
        <v>181</v>
      </c>
      <c r="AD1373" t="s">
        <v>180</v>
      </c>
      <c r="AE1373" t="s">
        <v>180</v>
      </c>
      <c r="AF1373" t="s">
        <v>180</v>
      </c>
      <c r="AG1373" t="s">
        <v>180</v>
      </c>
      <c r="AH1373" t="s">
        <v>5672</v>
      </c>
      <c r="AI1373">
        <v>47.91</v>
      </c>
      <c r="AJ1373">
        <v>0.61</v>
      </c>
      <c r="AK1373" t="s">
        <v>180</v>
      </c>
      <c r="AL1373">
        <v>11.33</v>
      </c>
      <c r="AM1373" t="s">
        <v>180</v>
      </c>
      <c r="AP1373">
        <v>10.130000000000001</v>
      </c>
      <c r="AQ1373">
        <v>10.77</v>
      </c>
      <c r="AR1373">
        <v>15.91</v>
      </c>
      <c r="AS1373">
        <v>0.19</v>
      </c>
      <c r="AT1373" t="s">
        <v>180</v>
      </c>
      <c r="AU1373">
        <v>1.03</v>
      </c>
      <c r="AV1373">
        <v>1.92</v>
      </c>
      <c r="AW1373">
        <v>0.2</v>
      </c>
      <c r="AY1373" t="s">
        <v>180</v>
      </c>
      <c r="AZ1373" t="s">
        <v>180</v>
      </c>
      <c r="BA1373">
        <v>99.999999999999986</v>
      </c>
      <c r="BC1373" t="s">
        <v>180</v>
      </c>
      <c r="BD1373" t="s">
        <v>180</v>
      </c>
      <c r="BE1373" t="s">
        <v>180</v>
      </c>
      <c r="BF1373" t="s">
        <v>180</v>
      </c>
      <c r="BG1373" t="s">
        <v>180</v>
      </c>
      <c r="BH1373" t="s">
        <v>180</v>
      </c>
      <c r="BI1373" t="s">
        <v>180</v>
      </c>
      <c r="BK1373" t="s">
        <v>180</v>
      </c>
      <c r="BL1373" t="s">
        <v>180</v>
      </c>
      <c r="BN1373" t="s">
        <v>180</v>
      </c>
      <c r="BO1373" t="s">
        <v>180</v>
      </c>
      <c r="BP1373" t="s">
        <v>180</v>
      </c>
      <c r="BQ1373" t="s">
        <v>180</v>
      </c>
      <c r="BR1373" t="s">
        <v>180</v>
      </c>
      <c r="BS1373" t="s">
        <v>180</v>
      </c>
      <c r="BT1373" t="s">
        <v>180</v>
      </c>
      <c r="BU1373" t="s">
        <v>180</v>
      </c>
      <c r="BV1373" t="s">
        <v>180</v>
      </c>
      <c r="BW1373" t="s">
        <v>180</v>
      </c>
      <c r="BX1373" t="s">
        <v>180</v>
      </c>
      <c r="BY1373" t="s">
        <v>180</v>
      </c>
      <c r="BZ1373" t="s">
        <v>180</v>
      </c>
      <c r="CD1373" t="s">
        <v>180</v>
      </c>
      <c r="CE1373" t="s">
        <v>180</v>
      </c>
      <c r="CG1373" t="s">
        <v>180</v>
      </c>
      <c r="CH1373" t="s">
        <v>180</v>
      </c>
      <c r="CI1373" t="s">
        <v>180</v>
      </c>
      <c r="CJ1373" t="s">
        <v>180</v>
      </c>
      <c r="CK1373" t="s">
        <v>180</v>
      </c>
      <c r="CM1373" t="s">
        <v>180</v>
      </c>
      <c r="CN1373" t="s">
        <v>180</v>
      </c>
      <c r="CS1373" t="s">
        <v>180</v>
      </c>
      <c r="CT1373" t="s">
        <v>180</v>
      </c>
      <c r="CZ1373" t="s">
        <v>180</v>
      </c>
      <c r="DB1373" t="s">
        <v>180</v>
      </c>
      <c r="DC1373" t="s">
        <v>180</v>
      </c>
      <c r="DD1373">
        <v>16.600000000000001</v>
      </c>
      <c r="DE1373">
        <v>536</v>
      </c>
      <c r="DF1373">
        <v>12.6</v>
      </c>
      <c r="DG1373">
        <v>42</v>
      </c>
      <c r="DH1373">
        <v>0.8</v>
      </c>
      <c r="DJ1373" t="s">
        <v>180</v>
      </c>
      <c r="DK1373" t="s">
        <v>180</v>
      </c>
      <c r="DL1373" t="s">
        <v>180</v>
      </c>
      <c r="DM1373" t="s">
        <v>180</v>
      </c>
      <c r="DR1373" t="s">
        <v>180</v>
      </c>
      <c r="DS1373" t="s">
        <v>180</v>
      </c>
      <c r="DU1373">
        <v>296</v>
      </c>
      <c r="DV1373">
        <v>9.9</v>
      </c>
      <c r="DW1373">
        <v>21.3</v>
      </c>
      <c r="DY1373">
        <v>13</v>
      </c>
      <c r="DZ1373">
        <v>3</v>
      </c>
      <c r="EB1373">
        <v>2.6</v>
      </c>
      <c r="EC1373">
        <v>0.4</v>
      </c>
      <c r="ED1373">
        <v>2.2999999999999998</v>
      </c>
      <c r="EE1373">
        <v>0.4</v>
      </c>
      <c r="EF1373">
        <v>1.3</v>
      </c>
      <c r="EH1373">
        <v>1.3</v>
      </c>
      <c r="EI1373">
        <v>0.2</v>
      </c>
      <c r="EJ1373">
        <v>1.2</v>
      </c>
      <c r="EM1373" t="s">
        <v>180</v>
      </c>
      <c r="EN1373" t="s">
        <v>180</v>
      </c>
      <c r="EO1373" t="s">
        <v>180</v>
      </c>
      <c r="EP1373" t="s">
        <v>180</v>
      </c>
      <c r="EQ1373" t="s">
        <v>180</v>
      </c>
      <c r="ER1373" t="s">
        <v>180</v>
      </c>
      <c r="ET1373">
        <v>2.7</v>
      </c>
      <c r="EV1373">
        <v>1.4</v>
      </c>
      <c r="EW1373">
        <v>0.6</v>
      </c>
      <c r="EY1373" t="s">
        <v>180</v>
      </c>
      <c r="EZ1373" t="s">
        <v>180</v>
      </c>
      <c r="FB1373" t="s">
        <v>180</v>
      </c>
      <c r="FD1373" t="s">
        <v>180</v>
      </c>
      <c r="FF1373" t="s">
        <v>180</v>
      </c>
      <c r="FH1373" t="s">
        <v>180</v>
      </c>
      <c r="FI1373" t="s">
        <v>180</v>
      </c>
      <c r="FJ1373" t="s">
        <v>180</v>
      </c>
      <c r="FK1373" t="s">
        <v>180</v>
      </c>
      <c r="FL1373" t="s">
        <v>180</v>
      </c>
      <c r="FM1373" t="s">
        <v>180</v>
      </c>
      <c r="FN1373" t="s">
        <v>180</v>
      </c>
      <c r="FP1373" t="s">
        <v>180</v>
      </c>
      <c r="FQ1373" t="s">
        <v>180</v>
      </c>
      <c r="FR1373" t="s">
        <v>180</v>
      </c>
      <c r="FS1373" t="s">
        <v>180</v>
      </c>
      <c r="FT1373" t="s">
        <v>180</v>
      </c>
      <c r="FU1373" t="s">
        <v>180</v>
      </c>
      <c r="FV1373" t="s">
        <v>5679</v>
      </c>
      <c r="FW1373" t="s">
        <v>180</v>
      </c>
      <c r="FX1373">
        <f t="shared" si="436"/>
        <v>0.61538461538461542</v>
      </c>
      <c r="FY1373">
        <f t="shared" si="437"/>
        <v>32.307692307692307</v>
      </c>
      <c r="FZ1373">
        <f t="shared" si="438"/>
        <v>7.615384615384615</v>
      </c>
      <c r="GA1373">
        <f t="shared" si="439"/>
        <v>2.3076923076923075</v>
      </c>
      <c r="GB1373">
        <f t="shared" si="440"/>
        <v>2</v>
      </c>
      <c r="GC1373">
        <f t="shared" si="441"/>
        <v>1.6885245901639345</v>
      </c>
      <c r="GD1373">
        <f t="shared" si="442"/>
        <v>42.539682539682538</v>
      </c>
      <c r="GE1373">
        <f t="shared" si="443"/>
        <v>41.230769230769234</v>
      </c>
      <c r="GF1373">
        <f t="shared" si="444"/>
        <v>29.8989898989899</v>
      </c>
      <c r="GG1373">
        <f t="shared" si="445"/>
        <v>370</v>
      </c>
      <c r="GH1373">
        <f t="shared" si="453"/>
        <v>0.12676056338028169</v>
      </c>
      <c r="GI1373">
        <f t="shared" si="446"/>
        <v>0.74999999999999989</v>
      </c>
      <c r="GJ1373">
        <f t="shared" si="447"/>
        <v>0.4285714285714286</v>
      </c>
      <c r="GK1373">
        <f t="shared" si="448"/>
        <v>211.42857142857144</v>
      </c>
      <c r="GL1373">
        <f t="shared" si="449"/>
        <v>12.375</v>
      </c>
      <c r="GM1373">
        <f t="shared" si="450"/>
        <v>1.7499999999999998</v>
      </c>
      <c r="GN1373">
        <f t="shared" si="451"/>
        <v>0.14141414141414141</v>
      </c>
      <c r="GO1373">
        <f t="shared" si="452"/>
        <v>3.3000000000000003</v>
      </c>
      <c r="GQ1373">
        <f>(EA1373/0.0735)/((DZ1373/0.195*(EB1373/0.295))^0.5)</f>
        <v>0</v>
      </c>
    </row>
    <row r="1374" spans="1:204">
      <c r="A1374" t="s">
        <v>5520</v>
      </c>
      <c r="B1374" t="s">
        <v>5609</v>
      </c>
      <c r="C1374" t="s">
        <v>7232</v>
      </c>
      <c r="D1374" t="s">
        <v>7124</v>
      </c>
      <c r="E1374" t="s">
        <v>7124</v>
      </c>
      <c r="F1374">
        <v>148</v>
      </c>
      <c r="G1374">
        <v>38</v>
      </c>
      <c r="H1374" t="s">
        <v>7340</v>
      </c>
      <c r="I1374" t="s">
        <v>5540</v>
      </c>
      <c r="J1374" t="s">
        <v>180</v>
      </c>
      <c r="K1374">
        <v>-15.38</v>
      </c>
      <c r="L1374">
        <v>-15.38</v>
      </c>
      <c r="M1374">
        <v>167.83</v>
      </c>
      <c r="N1374">
        <v>167.83</v>
      </c>
      <c r="O1374" t="s">
        <v>179</v>
      </c>
      <c r="R1374" t="s">
        <v>5686</v>
      </c>
      <c r="S1374" t="s">
        <v>5592</v>
      </c>
      <c r="T1374" t="s">
        <v>7662</v>
      </c>
      <c r="U1374" t="s">
        <v>180</v>
      </c>
      <c r="V1374" t="s">
        <v>5593</v>
      </c>
      <c r="W1374" t="s">
        <v>180</v>
      </c>
      <c r="X1374" t="s">
        <v>180</v>
      </c>
      <c r="Y1374" t="s">
        <v>180</v>
      </c>
      <c r="Z1374" t="s">
        <v>180</v>
      </c>
      <c r="AB1374" t="s">
        <v>180</v>
      </c>
      <c r="AC1374" t="s">
        <v>181</v>
      </c>
      <c r="AD1374" t="s">
        <v>180</v>
      </c>
      <c r="AE1374" t="s">
        <v>180</v>
      </c>
      <c r="AF1374" t="s">
        <v>180</v>
      </c>
      <c r="AG1374" t="s">
        <v>180</v>
      </c>
      <c r="AH1374" t="s">
        <v>5594</v>
      </c>
      <c r="AI1374">
        <v>49.37</v>
      </c>
      <c r="AJ1374">
        <v>0.77</v>
      </c>
      <c r="AK1374" t="s">
        <v>180</v>
      </c>
      <c r="AL1374">
        <v>14.37</v>
      </c>
      <c r="AM1374" t="s">
        <v>180</v>
      </c>
      <c r="AN1374">
        <v>10.9</v>
      </c>
      <c r="AQ1374">
        <v>11.53</v>
      </c>
      <c r="AR1374">
        <v>8.66</v>
      </c>
      <c r="AS1374">
        <v>0.19</v>
      </c>
      <c r="AT1374" t="s">
        <v>180</v>
      </c>
      <c r="AU1374">
        <v>1.4</v>
      </c>
      <c r="AV1374">
        <v>2.56</v>
      </c>
      <c r="AW1374">
        <v>0.27</v>
      </c>
      <c r="AY1374" t="s">
        <v>180</v>
      </c>
      <c r="AZ1374" t="s">
        <v>180</v>
      </c>
      <c r="BA1374">
        <v>98.927820000000011</v>
      </c>
      <c r="BC1374" t="s">
        <v>180</v>
      </c>
      <c r="BD1374" t="s">
        <v>180</v>
      </c>
      <c r="BE1374" t="s">
        <v>180</v>
      </c>
      <c r="BF1374" t="s">
        <v>180</v>
      </c>
      <c r="BG1374" t="s">
        <v>180</v>
      </c>
      <c r="BH1374" t="s">
        <v>180</v>
      </c>
      <c r="BI1374" t="s">
        <v>180</v>
      </c>
      <c r="BK1374" t="s">
        <v>180</v>
      </c>
      <c r="BL1374" t="s">
        <v>180</v>
      </c>
      <c r="BM1374">
        <v>-0.17</v>
      </c>
      <c r="BN1374" t="s">
        <v>180</v>
      </c>
      <c r="BO1374" t="s">
        <v>180</v>
      </c>
      <c r="BP1374" t="s">
        <v>180</v>
      </c>
      <c r="BQ1374" t="s">
        <v>180</v>
      </c>
      <c r="BR1374" t="s">
        <v>180</v>
      </c>
      <c r="BS1374" t="s">
        <v>180</v>
      </c>
      <c r="BT1374" t="s">
        <v>180</v>
      </c>
      <c r="BU1374" t="s">
        <v>180</v>
      </c>
      <c r="BV1374" t="s">
        <v>180</v>
      </c>
      <c r="BW1374" t="s">
        <v>180</v>
      </c>
      <c r="BX1374" t="s">
        <v>180</v>
      </c>
      <c r="BY1374" t="s">
        <v>180</v>
      </c>
      <c r="BZ1374" t="s">
        <v>180</v>
      </c>
      <c r="CD1374" t="s">
        <v>180</v>
      </c>
      <c r="CE1374" t="s">
        <v>180</v>
      </c>
      <c r="CG1374" t="s">
        <v>180</v>
      </c>
      <c r="CH1374" t="s">
        <v>180</v>
      </c>
      <c r="CI1374" t="s">
        <v>180</v>
      </c>
      <c r="CJ1374" t="s">
        <v>180</v>
      </c>
      <c r="CK1374" t="s">
        <v>180</v>
      </c>
      <c r="CM1374" t="s">
        <v>180</v>
      </c>
      <c r="CN1374" t="s">
        <v>180</v>
      </c>
      <c r="CO1374">
        <v>37</v>
      </c>
      <c r="CQ1374">
        <v>344</v>
      </c>
      <c r="CR1374">
        <v>267</v>
      </c>
      <c r="CS1374" t="s">
        <v>180</v>
      </c>
      <c r="CT1374" t="s">
        <v>180</v>
      </c>
      <c r="CU1374">
        <v>44</v>
      </c>
      <c r="CV1374">
        <v>112</v>
      </c>
      <c r="CW1374">
        <v>194</v>
      </c>
      <c r="CX1374">
        <v>85</v>
      </c>
      <c r="CY1374">
        <v>17</v>
      </c>
      <c r="CZ1374" t="s">
        <v>180</v>
      </c>
      <c r="DB1374" t="s">
        <v>180</v>
      </c>
      <c r="DC1374" t="s">
        <v>180</v>
      </c>
      <c r="DD1374">
        <v>21.7</v>
      </c>
      <c r="DE1374">
        <v>724</v>
      </c>
      <c r="DF1374">
        <v>17.5</v>
      </c>
      <c r="DG1374">
        <v>63.8</v>
      </c>
      <c r="DH1374">
        <v>1.65</v>
      </c>
      <c r="DJ1374" t="s">
        <v>180</v>
      </c>
      <c r="DK1374" t="s">
        <v>180</v>
      </c>
      <c r="DL1374" t="s">
        <v>180</v>
      </c>
      <c r="DM1374" t="s">
        <v>180</v>
      </c>
      <c r="DR1374" t="s">
        <v>180</v>
      </c>
      <c r="DS1374" t="s">
        <v>180</v>
      </c>
      <c r="DT1374">
        <v>0.1</v>
      </c>
      <c r="DU1374">
        <v>419</v>
      </c>
      <c r="DV1374">
        <v>13.7</v>
      </c>
      <c r="DW1374">
        <v>28</v>
      </c>
      <c r="DX1374">
        <v>3.52</v>
      </c>
      <c r="DY1374">
        <v>16.600000000000001</v>
      </c>
      <c r="DZ1374">
        <v>3.67</v>
      </c>
      <c r="EA1374">
        <v>1.07</v>
      </c>
      <c r="EB1374">
        <v>3.48</v>
      </c>
      <c r="EC1374">
        <v>0.53</v>
      </c>
      <c r="ED1374">
        <v>2.83</v>
      </c>
      <c r="EE1374">
        <v>0.57999999999999996</v>
      </c>
      <c r="EF1374">
        <v>1.61</v>
      </c>
      <c r="EG1374">
        <v>0.23</v>
      </c>
      <c r="EH1374">
        <v>1.6</v>
      </c>
      <c r="EI1374">
        <v>0.21</v>
      </c>
      <c r="EJ1374">
        <v>1.57</v>
      </c>
      <c r="EK1374">
        <v>8.1000000000000003E-2</v>
      </c>
      <c r="EM1374" t="s">
        <v>180</v>
      </c>
      <c r="EN1374" t="s">
        <v>180</v>
      </c>
      <c r="EO1374" t="s">
        <v>180</v>
      </c>
      <c r="EP1374" t="s">
        <v>180</v>
      </c>
      <c r="EQ1374" t="s">
        <v>180</v>
      </c>
      <c r="ER1374" t="s">
        <v>180</v>
      </c>
      <c r="ET1374">
        <v>6.31</v>
      </c>
      <c r="EV1374">
        <v>2.27</v>
      </c>
      <c r="EW1374">
        <v>0.77</v>
      </c>
      <c r="EY1374" t="s">
        <v>180</v>
      </c>
      <c r="EZ1374" t="s">
        <v>180</v>
      </c>
      <c r="FB1374" t="s">
        <v>180</v>
      </c>
      <c r="FD1374" t="s">
        <v>180</v>
      </c>
      <c r="FF1374" t="s">
        <v>180</v>
      </c>
      <c r="FH1374" t="s">
        <v>180</v>
      </c>
      <c r="FI1374" t="s">
        <v>180</v>
      </c>
      <c r="FJ1374" t="s">
        <v>180</v>
      </c>
      <c r="FK1374" t="s">
        <v>180</v>
      </c>
      <c r="FL1374" t="s">
        <v>180</v>
      </c>
      <c r="FM1374" t="s">
        <v>180</v>
      </c>
      <c r="FN1374" t="s">
        <v>180</v>
      </c>
      <c r="FP1374" t="s">
        <v>180</v>
      </c>
      <c r="FQ1374" t="s">
        <v>180</v>
      </c>
      <c r="FR1374" t="s">
        <v>180</v>
      </c>
      <c r="FS1374" t="s">
        <v>180</v>
      </c>
      <c r="FT1374" t="s">
        <v>180</v>
      </c>
      <c r="FU1374" t="s">
        <v>180</v>
      </c>
      <c r="FV1374" t="s">
        <v>5687</v>
      </c>
      <c r="FW1374" t="s">
        <v>180</v>
      </c>
      <c r="FX1374">
        <f t="shared" si="436"/>
        <v>1.0312499999999998</v>
      </c>
      <c r="FY1374">
        <f t="shared" si="437"/>
        <v>39.874999999999993</v>
      </c>
      <c r="FZ1374">
        <f t="shared" si="438"/>
        <v>8.5624999999999982</v>
      </c>
      <c r="GA1374">
        <f t="shared" si="439"/>
        <v>2.2937499999999997</v>
      </c>
      <c r="GB1374">
        <f t="shared" si="440"/>
        <v>2.1749999999999998</v>
      </c>
      <c r="GC1374">
        <f t="shared" si="441"/>
        <v>1.8181818181818181</v>
      </c>
      <c r="GD1374">
        <f t="shared" si="442"/>
        <v>41.371428571428574</v>
      </c>
      <c r="GE1374">
        <f t="shared" si="443"/>
        <v>43.614457831325296</v>
      </c>
      <c r="GF1374">
        <f t="shared" si="444"/>
        <v>30.583941605839417</v>
      </c>
      <c r="GG1374">
        <f t="shared" si="445"/>
        <v>253.93939393939397</v>
      </c>
      <c r="GH1374">
        <f t="shared" si="453"/>
        <v>0.22535714285714284</v>
      </c>
      <c r="GI1374">
        <f t="shared" si="446"/>
        <v>0.46666666666666673</v>
      </c>
      <c r="GJ1374">
        <f t="shared" si="447"/>
        <v>0.33920704845814981</v>
      </c>
      <c r="GK1374">
        <f t="shared" si="448"/>
        <v>184.58149779735683</v>
      </c>
      <c r="GL1374">
        <f t="shared" si="449"/>
        <v>8.3030303030303028</v>
      </c>
      <c r="GM1374">
        <f t="shared" si="450"/>
        <v>1.3757575757575757</v>
      </c>
      <c r="GN1374">
        <f t="shared" si="451"/>
        <v>0.16569343065693432</v>
      </c>
      <c r="GO1374">
        <f t="shared" si="452"/>
        <v>3.7329700272479562</v>
      </c>
      <c r="GP1374">
        <f t="shared" si="454"/>
        <v>0.97045592856867269</v>
      </c>
      <c r="GQ1374">
        <f>(EA1374/0.0735)/((DZ1374/0.195*(EB1374/0.295))^0.5)</f>
        <v>0.97701694984620535</v>
      </c>
    </row>
    <row r="1375" spans="1:204">
      <c r="A1375" t="s">
        <v>5520</v>
      </c>
      <c r="B1375" t="s">
        <v>5609</v>
      </c>
      <c r="C1375" t="s">
        <v>7232</v>
      </c>
      <c r="D1375" t="s">
        <v>7124</v>
      </c>
      <c r="E1375" t="s">
        <v>7124</v>
      </c>
      <c r="F1375">
        <v>148</v>
      </c>
      <c r="G1375">
        <v>38</v>
      </c>
      <c r="H1375" t="s">
        <v>7340</v>
      </c>
      <c r="I1375" t="s">
        <v>5540</v>
      </c>
      <c r="J1375" t="s">
        <v>180</v>
      </c>
      <c r="K1375">
        <v>-15.38</v>
      </c>
      <c r="L1375">
        <v>-15.38</v>
      </c>
      <c r="M1375">
        <v>167.83</v>
      </c>
      <c r="N1375">
        <v>167.83</v>
      </c>
      <c r="O1375" t="s">
        <v>179</v>
      </c>
      <c r="R1375" t="s">
        <v>5688</v>
      </c>
      <c r="S1375" t="s">
        <v>5592</v>
      </c>
      <c r="T1375" t="s">
        <v>7662</v>
      </c>
      <c r="U1375" t="s">
        <v>180</v>
      </c>
      <c r="V1375" t="s">
        <v>5593</v>
      </c>
      <c r="W1375" t="s">
        <v>180</v>
      </c>
      <c r="X1375" t="s">
        <v>180</v>
      </c>
      <c r="Y1375" t="s">
        <v>180</v>
      </c>
      <c r="Z1375" t="s">
        <v>180</v>
      </c>
      <c r="AB1375" t="s">
        <v>180</v>
      </c>
      <c r="AC1375" t="s">
        <v>181</v>
      </c>
      <c r="AD1375" t="s">
        <v>180</v>
      </c>
      <c r="AE1375" t="s">
        <v>180</v>
      </c>
      <c r="AF1375" t="s">
        <v>180</v>
      </c>
      <c r="AG1375" t="s">
        <v>180</v>
      </c>
      <c r="AH1375" t="s">
        <v>5594</v>
      </c>
      <c r="AI1375">
        <v>49.43</v>
      </c>
      <c r="AJ1375">
        <v>0.83</v>
      </c>
      <c r="AK1375" t="s">
        <v>180</v>
      </c>
      <c r="AL1375">
        <v>14.99</v>
      </c>
      <c r="AM1375" t="s">
        <v>180</v>
      </c>
      <c r="AN1375">
        <v>11.42</v>
      </c>
      <c r="AQ1375">
        <v>11.27</v>
      </c>
      <c r="AR1375">
        <v>7.87</v>
      </c>
      <c r="AS1375">
        <v>0.21</v>
      </c>
      <c r="AT1375" t="s">
        <v>180</v>
      </c>
      <c r="AU1375">
        <v>1.27</v>
      </c>
      <c r="AV1375">
        <v>2.48</v>
      </c>
      <c r="AW1375">
        <v>0.25</v>
      </c>
      <c r="AY1375" t="s">
        <v>180</v>
      </c>
      <c r="AZ1375" t="s">
        <v>180</v>
      </c>
      <c r="BA1375">
        <v>98.875715999999997</v>
      </c>
      <c r="BC1375" t="s">
        <v>180</v>
      </c>
      <c r="BD1375" t="s">
        <v>180</v>
      </c>
      <c r="BE1375" t="s">
        <v>180</v>
      </c>
      <c r="BF1375" t="s">
        <v>180</v>
      </c>
      <c r="BG1375" t="s">
        <v>180</v>
      </c>
      <c r="BH1375" t="s">
        <v>180</v>
      </c>
      <c r="BI1375" t="s">
        <v>180</v>
      </c>
      <c r="BK1375" t="s">
        <v>180</v>
      </c>
      <c r="BL1375" t="s">
        <v>180</v>
      </c>
      <c r="BM1375">
        <v>0.88</v>
      </c>
      <c r="BN1375" t="s">
        <v>180</v>
      </c>
      <c r="BO1375" t="s">
        <v>180</v>
      </c>
      <c r="BP1375" t="s">
        <v>180</v>
      </c>
      <c r="BQ1375" t="s">
        <v>180</v>
      </c>
      <c r="BR1375" t="s">
        <v>180</v>
      </c>
      <c r="BS1375" t="s">
        <v>180</v>
      </c>
      <c r="BT1375" t="s">
        <v>180</v>
      </c>
      <c r="BU1375" t="s">
        <v>180</v>
      </c>
      <c r="BV1375" t="s">
        <v>180</v>
      </c>
      <c r="BW1375" t="s">
        <v>180</v>
      </c>
      <c r="BX1375" t="s">
        <v>180</v>
      </c>
      <c r="BY1375" t="s">
        <v>180</v>
      </c>
      <c r="BZ1375" t="s">
        <v>180</v>
      </c>
      <c r="CB1375">
        <v>0.52</v>
      </c>
      <c r="CC1375">
        <v>4</v>
      </c>
      <c r="CD1375" t="s">
        <v>180</v>
      </c>
      <c r="CE1375" t="s">
        <v>180</v>
      </c>
      <c r="CG1375" t="s">
        <v>180</v>
      </c>
      <c r="CH1375" t="s">
        <v>180</v>
      </c>
      <c r="CI1375" t="s">
        <v>180</v>
      </c>
      <c r="CJ1375" t="s">
        <v>180</v>
      </c>
      <c r="CK1375" t="s">
        <v>180</v>
      </c>
      <c r="CM1375" t="s">
        <v>180</v>
      </c>
      <c r="CN1375" t="s">
        <v>180</v>
      </c>
      <c r="CO1375">
        <v>33</v>
      </c>
      <c r="CQ1375">
        <v>337</v>
      </c>
      <c r="CR1375">
        <v>195</v>
      </c>
      <c r="CS1375" t="s">
        <v>180</v>
      </c>
      <c r="CT1375" t="s">
        <v>180</v>
      </c>
      <c r="CU1375">
        <v>41</v>
      </c>
      <c r="CV1375">
        <v>72</v>
      </c>
      <c r="CW1375">
        <v>139</v>
      </c>
      <c r="CX1375">
        <v>87</v>
      </c>
      <c r="CY1375">
        <v>19</v>
      </c>
      <c r="CZ1375" t="s">
        <v>180</v>
      </c>
      <c r="DB1375" t="s">
        <v>180</v>
      </c>
      <c r="DC1375" t="s">
        <v>180</v>
      </c>
      <c r="DD1375">
        <v>17.899999999999999</v>
      </c>
      <c r="DE1375">
        <v>658</v>
      </c>
      <c r="DF1375">
        <v>17.600000000000001</v>
      </c>
      <c r="DG1375">
        <v>59.3</v>
      </c>
      <c r="DH1375">
        <v>1.99</v>
      </c>
      <c r="DJ1375" t="s">
        <v>180</v>
      </c>
      <c r="DK1375" t="s">
        <v>180</v>
      </c>
      <c r="DL1375" t="s">
        <v>180</v>
      </c>
      <c r="DM1375" t="s">
        <v>180</v>
      </c>
      <c r="DR1375" t="s">
        <v>180</v>
      </c>
      <c r="DS1375" t="s">
        <v>180</v>
      </c>
      <c r="DT1375">
        <v>0.28000000000000003</v>
      </c>
      <c r="DU1375">
        <v>369</v>
      </c>
      <c r="DV1375">
        <v>11.7</v>
      </c>
      <c r="DW1375">
        <v>24.6</v>
      </c>
      <c r="DX1375">
        <v>3.39</v>
      </c>
      <c r="DY1375">
        <v>14.8</v>
      </c>
      <c r="DZ1375">
        <v>3.55</v>
      </c>
      <c r="EA1375">
        <v>1.04</v>
      </c>
      <c r="EB1375">
        <v>3.18</v>
      </c>
      <c r="EC1375">
        <v>0.44</v>
      </c>
      <c r="ED1375">
        <v>2.92</v>
      </c>
      <c r="EE1375">
        <v>0.62</v>
      </c>
      <c r="EF1375">
        <v>1.63</v>
      </c>
      <c r="EG1375">
        <v>0.28999999999999998</v>
      </c>
      <c r="EH1375">
        <v>1.6</v>
      </c>
      <c r="EI1375">
        <v>0.24</v>
      </c>
      <c r="EJ1375">
        <v>1.66</v>
      </c>
      <c r="EK1375">
        <v>0.10299999999999999</v>
      </c>
      <c r="EM1375" t="s">
        <v>180</v>
      </c>
      <c r="EN1375" t="s">
        <v>180</v>
      </c>
      <c r="EO1375" t="s">
        <v>180</v>
      </c>
      <c r="EP1375" t="s">
        <v>180</v>
      </c>
      <c r="EQ1375" t="s">
        <v>180</v>
      </c>
      <c r="ER1375" t="s">
        <v>180</v>
      </c>
      <c r="ET1375">
        <v>5.62</v>
      </c>
      <c r="EV1375">
        <v>1.73</v>
      </c>
      <c r="EW1375">
        <v>0.76</v>
      </c>
      <c r="EX1375">
        <v>0.51296900000000001</v>
      </c>
      <c r="EY1375" t="s">
        <v>180</v>
      </c>
      <c r="EZ1375" t="s">
        <v>180</v>
      </c>
      <c r="FA1375">
        <v>0.70404999999999995</v>
      </c>
      <c r="FB1375" t="s">
        <v>180</v>
      </c>
      <c r="FC1375">
        <v>18.122</v>
      </c>
      <c r="FD1375" t="s">
        <v>180</v>
      </c>
      <c r="FE1375">
        <v>15.507999999999999</v>
      </c>
      <c r="FF1375" t="s">
        <v>180</v>
      </c>
      <c r="FG1375">
        <v>38.249000000000002</v>
      </c>
      <c r="FH1375" t="s">
        <v>180</v>
      </c>
      <c r="FI1375" t="s">
        <v>180</v>
      </c>
      <c r="FJ1375" t="s">
        <v>180</v>
      </c>
      <c r="FK1375" t="s">
        <v>180</v>
      </c>
      <c r="FL1375" t="s">
        <v>180</v>
      </c>
      <c r="FM1375" t="s">
        <v>180</v>
      </c>
      <c r="FN1375" t="s">
        <v>180</v>
      </c>
      <c r="FP1375" t="s">
        <v>180</v>
      </c>
      <c r="FQ1375" t="s">
        <v>180</v>
      </c>
      <c r="FR1375" t="s">
        <v>180</v>
      </c>
      <c r="FS1375" t="s">
        <v>180</v>
      </c>
      <c r="FT1375" t="s">
        <v>180</v>
      </c>
      <c r="FU1375" t="s">
        <v>180</v>
      </c>
      <c r="FV1375" t="s">
        <v>5689</v>
      </c>
      <c r="FW1375" t="s">
        <v>180</v>
      </c>
      <c r="FX1375">
        <f t="shared" si="436"/>
        <v>1.2437499999999999</v>
      </c>
      <c r="FY1375">
        <f t="shared" si="437"/>
        <v>37.062499999999993</v>
      </c>
      <c r="FZ1375">
        <f t="shared" si="438"/>
        <v>7.3124999999999991</v>
      </c>
      <c r="GA1375">
        <f t="shared" si="439"/>
        <v>2.2187499999999996</v>
      </c>
      <c r="GB1375">
        <f t="shared" si="440"/>
        <v>1.9875</v>
      </c>
      <c r="GC1375">
        <f t="shared" si="441"/>
        <v>1.530120481927711</v>
      </c>
      <c r="GD1375">
        <f t="shared" si="442"/>
        <v>37.386363636363633</v>
      </c>
      <c r="GE1375">
        <f t="shared" si="443"/>
        <v>44.45945945945946</v>
      </c>
      <c r="GF1375">
        <f t="shared" si="444"/>
        <v>31.53846153846154</v>
      </c>
      <c r="GG1375">
        <f t="shared" si="445"/>
        <v>185.42713567839195</v>
      </c>
      <c r="GH1375">
        <f t="shared" si="453"/>
        <v>0.22845528455284553</v>
      </c>
      <c r="GI1375">
        <f t="shared" si="446"/>
        <v>0.38190954773869346</v>
      </c>
      <c r="GJ1375">
        <f t="shared" si="447"/>
        <v>0.43930635838150289</v>
      </c>
      <c r="GK1375">
        <f t="shared" si="448"/>
        <v>213.29479768786126</v>
      </c>
      <c r="GL1375">
        <f t="shared" si="449"/>
        <v>5.8793969849246226</v>
      </c>
      <c r="GM1375">
        <f t="shared" si="450"/>
        <v>0.8693467336683417</v>
      </c>
      <c r="GN1375">
        <f t="shared" si="451"/>
        <v>0.14786324786324787</v>
      </c>
      <c r="GO1375">
        <f t="shared" si="452"/>
        <v>3.295774647887324</v>
      </c>
      <c r="GP1375">
        <f t="shared" si="454"/>
        <v>0.94013826315234894</v>
      </c>
      <c r="GQ1375">
        <f>(EA1375/0.0735)/((DZ1375/0.195*(EB1375/0.295))^0.5)</f>
        <v>1.0100586154281443</v>
      </c>
      <c r="GR1375">
        <v>0.51296900000000001</v>
      </c>
      <c r="GS1375">
        <v>0.70404999999999995</v>
      </c>
      <c r="GT1375">
        <v>18.122</v>
      </c>
      <c r="GU1375">
        <v>15.507999999999999</v>
      </c>
      <c r="GV1375">
        <v>38.249000000000002</v>
      </c>
    </row>
    <row r="1376" spans="1:204">
      <c r="A1376" t="s">
        <v>5520</v>
      </c>
      <c r="B1376" t="s">
        <v>5609</v>
      </c>
      <c r="C1376" t="s">
        <v>7232</v>
      </c>
      <c r="D1376" t="s">
        <v>7124</v>
      </c>
      <c r="E1376" t="s">
        <v>7124</v>
      </c>
      <c r="F1376">
        <v>148</v>
      </c>
      <c r="G1376">
        <v>38</v>
      </c>
      <c r="H1376" t="s">
        <v>7340</v>
      </c>
      <c r="I1376" t="s">
        <v>5540</v>
      </c>
      <c r="J1376" t="s">
        <v>180</v>
      </c>
      <c r="K1376">
        <v>-15.38</v>
      </c>
      <c r="L1376">
        <v>-15.38</v>
      </c>
      <c r="M1376">
        <v>167.83</v>
      </c>
      <c r="N1376">
        <v>167.83</v>
      </c>
      <c r="O1376" t="s">
        <v>179</v>
      </c>
      <c r="R1376" t="s">
        <v>5690</v>
      </c>
      <c r="S1376" t="s">
        <v>5592</v>
      </c>
      <c r="T1376" t="s">
        <v>7662</v>
      </c>
      <c r="U1376" t="s">
        <v>180</v>
      </c>
      <c r="V1376" t="s">
        <v>5593</v>
      </c>
      <c r="W1376" t="s">
        <v>180</v>
      </c>
      <c r="X1376" t="s">
        <v>180</v>
      </c>
      <c r="Y1376" t="s">
        <v>180</v>
      </c>
      <c r="Z1376" t="s">
        <v>180</v>
      </c>
      <c r="AB1376" t="s">
        <v>180</v>
      </c>
      <c r="AC1376" t="s">
        <v>181</v>
      </c>
      <c r="AD1376" t="s">
        <v>180</v>
      </c>
      <c r="AE1376" t="s">
        <v>180</v>
      </c>
      <c r="AF1376" t="s">
        <v>180</v>
      </c>
      <c r="AG1376" t="s">
        <v>180</v>
      </c>
      <c r="AH1376" t="s">
        <v>5594</v>
      </c>
      <c r="AI1376">
        <v>48.95</v>
      </c>
      <c r="AJ1376">
        <v>0.71</v>
      </c>
      <c r="AK1376" t="s">
        <v>180</v>
      </c>
      <c r="AL1376">
        <v>13.35</v>
      </c>
      <c r="AM1376" t="s">
        <v>180</v>
      </c>
      <c r="AN1376">
        <v>11.08</v>
      </c>
      <c r="AQ1376">
        <v>11.31</v>
      </c>
      <c r="AR1376">
        <v>10.59</v>
      </c>
      <c r="AS1376">
        <v>0.18</v>
      </c>
      <c r="AT1376" t="s">
        <v>180</v>
      </c>
      <c r="AU1376">
        <v>1.25</v>
      </c>
      <c r="AV1376">
        <v>2.39</v>
      </c>
      <c r="AW1376">
        <v>0.21</v>
      </c>
      <c r="AY1376" t="s">
        <v>180</v>
      </c>
      <c r="AZ1376" t="s">
        <v>180</v>
      </c>
      <c r="BA1376">
        <v>98.909784000000016</v>
      </c>
      <c r="BC1376" t="s">
        <v>180</v>
      </c>
      <c r="BD1376" t="s">
        <v>180</v>
      </c>
      <c r="BE1376" t="s">
        <v>180</v>
      </c>
      <c r="BF1376" t="s">
        <v>180</v>
      </c>
      <c r="BG1376" t="s">
        <v>180</v>
      </c>
      <c r="BH1376" t="s">
        <v>180</v>
      </c>
      <c r="BI1376" t="s">
        <v>180</v>
      </c>
      <c r="BK1376" t="s">
        <v>180</v>
      </c>
      <c r="BL1376" t="s">
        <v>180</v>
      </c>
      <c r="BM1376">
        <v>0.03</v>
      </c>
      <c r="BN1376" t="s">
        <v>180</v>
      </c>
      <c r="BO1376" t="s">
        <v>180</v>
      </c>
      <c r="BP1376" t="s">
        <v>180</v>
      </c>
      <c r="BQ1376" t="s">
        <v>180</v>
      </c>
      <c r="BR1376" t="s">
        <v>180</v>
      </c>
      <c r="BS1376" t="s">
        <v>180</v>
      </c>
      <c r="BT1376" t="s">
        <v>180</v>
      </c>
      <c r="BU1376" t="s">
        <v>180</v>
      </c>
      <c r="BV1376" t="s">
        <v>180</v>
      </c>
      <c r="BW1376" t="s">
        <v>180</v>
      </c>
      <c r="BX1376" t="s">
        <v>180</v>
      </c>
      <c r="BY1376" t="s">
        <v>180</v>
      </c>
      <c r="BZ1376" t="s">
        <v>180</v>
      </c>
      <c r="CD1376" t="s">
        <v>180</v>
      </c>
      <c r="CE1376" t="s">
        <v>180</v>
      </c>
      <c r="CG1376" t="s">
        <v>180</v>
      </c>
      <c r="CH1376" t="s">
        <v>180</v>
      </c>
      <c r="CI1376" t="s">
        <v>180</v>
      </c>
      <c r="CJ1376" t="s">
        <v>180</v>
      </c>
      <c r="CK1376" t="s">
        <v>180</v>
      </c>
      <c r="CM1376" t="s">
        <v>180</v>
      </c>
      <c r="CN1376" t="s">
        <v>180</v>
      </c>
      <c r="CO1376">
        <v>34</v>
      </c>
      <c r="CQ1376">
        <v>296</v>
      </c>
      <c r="CR1376">
        <v>368</v>
      </c>
      <c r="CS1376" t="s">
        <v>180</v>
      </c>
      <c r="CT1376" t="s">
        <v>180</v>
      </c>
      <c r="CU1376">
        <v>46</v>
      </c>
      <c r="CV1376">
        <v>153</v>
      </c>
      <c r="CW1376">
        <v>148</v>
      </c>
      <c r="CX1376">
        <v>81</v>
      </c>
      <c r="CY1376">
        <v>17</v>
      </c>
      <c r="CZ1376" t="s">
        <v>180</v>
      </c>
      <c r="DB1376" t="s">
        <v>180</v>
      </c>
      <c r="DC1376" t="s">
        <v>180</v>
      </c>
      <c r="DD1376">
        <v>16.5</v>
      </c>
      <c r="DE1376">
        <v>700</v>
      </c>
      <c r="DF1376">
        <v>14.8</v>
      </c>
      <c r="DG1376">
        <v>50.1</v>
      </c>
      <c r="DH1376">
        <v>1.27</v>
      </c>
      <c r="DJ1376" t="s">
        <v>180</v>
      </c>
      <c r="DK1376" t="s">
        <v>180</v>
      </c>
      <c r="DL1376" t="s">
        <v>180</v>
      </c>
      <c r="DM1376" t="s">
        <v>180</v>
      </c>
      <c r="DR1376" t="s">
        <v>180</v>
      </c>
      <c r="DS1376" t="s">
        <v>180</v>
      </c>
      <c r="DT1376">
        <v>0.09</v>
      </c>
      <c r="DU1376">
        <v>378</v>
      </c>
      <c r="DV1376">
        <v>11.1</v>
      </c>
      <c r="DW1376">
        <v>23.6</v>
      </c>
      <c r="DX1376">
        <v>3.08</v>
      </c>
      <c r="DY1376">
        <v>14.8</v>
      </c>
      <c r="DZ1376">
        <v>2.92</v>
      </c>
      <c r="EA1376">
        <v>0.89</v>
      </c>
      <c r="EB1376">
        <v>2.81</v>
      </c>
      <c r="EC1376">
        <v>0.44</v>
      </c>
      <c r="ED1376">
        <v>2.44</v>
      </c>
      <c r="EE1376">
        <v>0.52</v>
      </c>
      <c r="EF1376">
        <v>1.43</v>
      </c>
      <c r="EG1376">
        <v>0.22</v>
      </c>
      <c r="EH1376">
        <v>1.32</v>
      </c>
      <c r="EI1376">
        <v>0.18</v>
      </c>
      <c r="EJ1376">
        <v>1.52</v>
      </c>
      <c r="EK1376">
        <v>7.6999999999999999E-2</v>
      </c>
      <c r="EM1376" t="s">
        <v>180</v>
      </c>
      <c r="EN1376" t="s">
        <v>180</v>
      </c>
      <c r="EO1376" t="s">
        <v>180</v>
      </c>
      <c r="EP1376" t="s">
        <v>180</v>
      </c>
      <c r="EQ1376" t="s">
        <v>180</v>
      </c>
      <c r="ER1376" t="s">
        <v>180</v>
      </c>
      <c r="ET1376">
        <v>9.89</v>
      </c>
      <c r="EV1376">
        <v>1.87</v>
      </c>
      <c r="EW1376">
        <v>0.61</v>
      </c>
      <c r="EY1376" t="s">
        <v>180</v>
      </c>
      <c r="EZ1376" t="s">
        <v>180</v>
      </c>
      <c r="FB1376" t="s">
        <v>180</v>
      </c>
      <c r="FD1376" t="s">
        <v>180</v>
      </c>
      <c r="FF1376" t="s">
        <v>180</v>
      </c>
      <c r="FH1376" t="s">
        <v>180</v>
      </c>
      <c r="FI1376" t="s">
        <v>180</v>
      </c>
      <c r="FJ1376" t="s">
        <v>180</v>
      </c>
      <c r="FK1376" t="s">
        <v>180</v>
      </c>
      <c r="FL1376" t="s">
        <v>180</v>
      </c>
      <c r="FM1376" t="s">
        <v>180</v>
      </c>
      <c r="FN1376" t="s">
        <v>180</v>
      </c>
      <c r="FP1376" t="s">
        <v>180</v>
      </c>
      <c r="FQ1376" t="s">
        <v>180</v>
      </c>
      <c r="FR1376" t="s">
        <v>180</v>
      </c>
      <c r="FS1376" t="s">
        <v>180</v>
      </c>
      <c r="FT1376" t="s">
        <v>180</v>
      </c>
      <c r="FU1376" t="s">
        <v>180</v>
      </c>
      <c r="FV1376" t="s">
        <v>5691</v>
      </c>
      <c r="FW1376" t="s">
        <v>180</v>
      </c>
      <c r="FX1376">
        <f t="shared" si="436"/>
        <v>0.96212121212121204</v>
      </c>
      <c r="FY1376">
        <f t="shared" si="437"/>
        <v>37.954545454545453</v>
      </c>
      <c r="FZ1376">
        <f t="shared" si="438"/>
        <v>8.4090909090909083</v>
      </c>
      <c r="GA1376">
        <f t="shared" si="439"/>
        <v>2.2121212121212119</v>
      </c>
      <c r="GB1376">
        <f t="shared" si="440"/>
        <v>2.1287878787878789</v>
      </c>
      <c r="GC1376">
        <f t="shared" si="441"/>
        <v>1.7605633802816902</v>
      </c>
      <c r="GD1376">
        <f t="shared" si="442"/>
        <v>47.297297297297298</v>
      </c>
      <c r="GE1376">
        <f t="shared" si="443"/>
        <v>47.297297297297298</v>
      </c>
      <c r="GF1376">
        <f t="shared" si="444"/>
        <v>34.054054054054056</v>
      </c>
      <c r="GG1376">
        <f t="shared" si="445"/>
        <v>297.63779527559052</v>
      </c>
      <c r="GH1376">
        <f t="shared" si="453"/>
        <v>0.41906779661016946</v>
      </c>
      <c r="GI1376">
        <f t="shared" si="446"/>
        <v>0.48031496062992124</v>
      </c>
      <c r="GJ1376">
        <f t="shared" si="447"/>
        <v>0.3262032085561497</v>
      </c>
      <c r="GK1376">
        <f t="shared" si="448"/>
        <v>202.13903743315507</v>
      </c>
      <c r="GL1376">
        <f t="shared" si="449"/>
        <v>8.7401574803149611</v>
      </c>
      <c r="GM1376">
        <f t="shared" si="450"/>
        <v>1.4724409448818898</v>
      </c>
      <c r="GN1376">
        <f t="shared" si="451"/>
        <v>0.1684684684684685</v>
      </c>
      <c r="GO1376">
        <f t="shared" si="452"/>
        <v>3.8013698630136985</v>
      </c>
      <c r="GP1376">
        <f t="shared" si="454"/>
        <v>0.97145918049634072</v>
      </c>
      <c r="GQ1376">
        <f>(EA1376/0.0735)/((DZ1376/0.195*(EB1376/0.295))^0.5)</f>
        <v>1.0138796250606568</v>
      </c>
    </row>
    <row r="1377" spans="1:204">
      <c r="A1377" t="s">
        <v>5520</v>
      </c>
      <c r="B1377" t="s">
        <v>5609</v>
      </c>
      <c r="C1377" t="s">
        <v>7232</v>
      </c>
      <c r="D1377" t="s">
        <v>7124</v>
      </c>
      <c r="E1377" t="s">
        <v>7124</v>
      </c>
      <c r="F1377">
        <v>148</v>
      </c>
      <c r="G1377">
        <v>38</v>
      </c>
      <c r="H1377" t="s">
        <v>7340</v>
      </c>
      <c r="I1377" t="s">
        <v>5540</v>
      </c>
      <c r="J1377" t="s">
        <v>180</v>
      </c>
      <c r="K1377">
        <v>-15.38</v>
      </c>
      <c r="L1377">
        <v>-15.38</v>
      </c>
      <c r="M1377">
        <v>167.83</v>
      </c>
      <c r="N1377">
        <v>167.83</v>
      </c>
      <c r="O1377" t="s">
        <v>179</v>
      </c>
      <c r="R1377" t="s">
        <v>5692</v>
      </c>
      <c r="S1377" t="s">
        <v>5592</v>
      </c>
      <c r="T1377" t="s">
        <v>5593</v>
      </c>
      <c r="U1377" t="s">
        <v>5593</v>
      </c>
      <c r="V1377" t="s">
        <v>5593</v>
      </c>
      <c r="W1377" t="s">
        <v>180</v>
      </c>
      <c r="X1377" t="s">
        <v>180</v>
      </c>
      <c r="Y1377" t="s">
        <v>180</v>
      </c>
      <c r="Z1377" t="s">
        <v>180</v>
      </c>
      <c r="AB1377" t="s">
        <v>180</v>
      </c>
      <c r="AC1377" t="s">
        <v>181</v>
      </c>
      <c r="AD1377" t="s">
        <v>180</v>
      </c>
      <c r="AE1377" t="s">
        <v>180</v>
      </c>
      <c r="AF1377" t="s">
        <v>180</v>
      </c>
      <c r="AG1377" t="s">
        <v>180</v>
      </c>
      <c r="AH1377" t="s">
        <v>5594</v>
      </c>
      <c r="AI1377">
        <v>50.78</v>
      </c>
      <c r="AJ1377">
        <v>1.19</v>
      </c>
      <c r="AK1377" t="s">
        <v>180</v>
      </c>
      <c r="AL1377">
        <v>15.57</v>
      </c>
      <c r="AM1377" t="s">
        <v>180</v>
      </c>
      <c r="AN1377">
        <v>10.82</v>
      </c>
      <c r="AQ1377">
        <v>10.56</v>
      </c>
      <c r="AR1377">
        <v>6.35</v>
      </c>
      <c r="AS1377">
        <v>0.2</v>
      </c>
      <c r="AT1377" t="s">
        <v>180</v>
      </c>
      <c r="AU1377">
        <v>1.23</v>
      </c>
      <c r="AV1377">
        <v>3.03</v>
      </c>
      <c r="AW1377">
        <v>0.3</v>
      </c>
      <c r="AY1377" t="s">
        <v>180</v>
      </c>
      <c r="AZ1377" t="s">
        <v>180</v>
      </c>
      <c r="BA1377">
        <v>98.945836</v>
      </c>
      <c r="BC1377" t="s">
        <v>180</v>
      </c>
      <c r="BD1377" t="s">
        <v>180</v>
      </c>
      <c r="BE1377" t="s">
        <v>180</v>
      </c>
      <c r="BF1377" t="s">
        <v>180</v>
      </c>
      <c r="BG1377" t="s">
        <v>180</v>
      </c>
      <c r="BH1377" t="s">
        <v>180</v>
      </c>
      <c r="BI1377" t="s">
        <v>180</v>
      </c>
      <c r="BK1377" t="s">
        <v>180</v>
      </c>
      <c r="BL1377" t="s">
        <v>180</v>
      </c>
      <c r="BM1377">
        <v>0.21</v>
      </c>
      <c r="BN1377" t="s">
        <v>180</v>
      </c>
      <c r="BO1377" t="s">
        <v>180</v>
      </c>
      <c r="BP1377" t="s">
        <v>180</v>
      </c>
      <c r="BQ1377" t="s">
        <v>180</v>
      </c>
      <c r="BR1377" t="s">
        <v>180</v>
      </c>
      <c r="BS1377" t="s">
        <v>180</v>
      </c>
      <c r="BT1377" t="s">
        <v>180</v>
      </c>
      <c r="BU1377" t="s">
        <v>180</v>
      </c>
      <c r="BV1377" t="s">
        <v>180</v>
      </c>
      <c r="BW1377" t="s">
        <v>180</v>
      </c>
      <c r="BX1377" t="s">
        <v>180</v>
      </c>
      <c r="BY1377" t="s">
        <v>180</v>
      </c>
      <c r="BZ1377" t="s">
        <v>180</v>
      </c>
      <c r="CD1377" t="s">
        <v>180</v>
      </c>
      <c r="CE1377" t="s">
        <v>180</v>
      </c>
      <c r="CG1377" t="s">
        <v>180</v>
      </c>
      <c r="CH1377" t="s">
        <v>180</v>
      </c>
      <c r="CI1377" t="s">
        <v>180</v>
      </c>
      <c r="CJ1377" t="s">
        <v>180</v>
      </c>
      <c r="CK1377" t="s">
        <v>180</v>
      </c>
      <c r="CM1377" t="s">
        <v>180</v>
      </c>
      <c r="CN1377" t="s">
        <v>180</v>
      </c>
      <c r="CO1377">
        <v>35</v>
      </c>
      <c r="CQ1377">
        <v>338</v>
      </c>
      <c r="CR1377">
        <v>129</v>
      </c>
      <c r="CS1377" t="s">
        <v>180</v>
      </c>
      <c r="CT1377" t="s">
        <v>180</v>
      </c>
      <c r="CU1377">
        <v>35</v>
      </c>
      <c r="CV1377">
        <v>51</v>
      </c>
      <c r="CW1377">
        <v>210</v>
      </c>
      <c r="CX1377">
        <v>99</v>
      </c>
      <c r="CY1377">
        <v>20</v>
      </c>
      <c r="CZ1377" t="s">
        <v>180</v>
      </c>
      <c r="DB1377" t="s">
        <v>180</v>
      </c>
      <c r="DC1377" t="s">
        <v>180</v>
      </c>
      <c r="DD1377">
        <v>24.3</v>
      </c>
      <c r="DE1377">
        <v>569</v>
      </c>
      <c r="DF1377">
        <v>30.4</v>
      </c>
      <c r="DG1377">
        <v>122</v>
      </c>
      <c r="DH1377">
        <v>7.79</v>
      </c>
      <c r="DJ1377" t="s">
        <v>180</v>
      </c>
      <c r="DK1377" t="s">
        <v>180</v>
      </c>
      <c r="DL1377" t="s">
        <v>180</v>
      </c>
      <c r="DM1377" t="s">
        <v>180</v>
      </c>
      <c r="DR1377" t="s">
        <v>180</v>
      </c>
      <c r="DS1377" t="s">
        <v>180</v>
      </c>
      <c r="DT1377">
        <v>0.35</v>
      </c>
      <c r="DU1377">
        <v>353</v>
      </c>
      <c r="DV1377">
        <v>15.2</v>
      </c>
      <c r="DW1377">
        <v>33.1</v>
      </c>
      <c r="DX1377">
        <v>4.32</v>
      </c>
      <c r="DY1377">
        <v>21</v>
      </c>
      <c r="DZ1377">
        <v>4.8499999999999996</v>
      </c>
      <c r="EA1377">
        <v>1.49</v>
      </c>
      <c r="EB1377">
        <v>4.95</v>
      </c>
      <c r="EC1377">
        <v>0.79</v>
      </c>
      <c r="ED1377">
        <v>4.95</v>
      </c>
      <c r="EE1377">
        <v>1.05</v>
      </c>
      <c r="EF1377">
        <v>2.87</v>
      </c>
      <c r="EG1377">
        <v>0.43</v>
      </c>
      <c r="EH1377">
        <v>2.84</v>
      </c>
      <c r="EI1377">
        <v>0.35</v>
      </c>
      <c r="EJ1377">
        <v>3.1</v>
      </c>
      <c r="EK1377">
        <v>0.42899999999999999</v>
      </c>
      <c r="EM1377" t="s">
        <v>180</v>
      </c>
      <c r="EN1377" t="s">
        <v>180</v>
      </c>
      <c r="EO1377" t="s">
        <v>180</v>
      </c>
      <c r="EP1377" t="s">
        <v>180</v>
      </c>
      <c r="EQ1377" t="s">
        <v>180</v>
      </c>
      <c r="ER1377" t="s">
        <v>180</v>
      </c>
      <c r="ET1377">
        <v>3.29</v>
      </c>
      <c r="EV1377">
        <v>2.09</v>
      </c>
      <c r="EW1377">
        <v>0.74</v>
      </c>
      <c r="EY1377" t="s">
        <v>180</v>
      </c>
      <c r="EZ1377" t="s">
        <v>180</v>
      </c>
      <c r="FA1377">
        <v>0.70411000000000001</v>
      </c>
      <c r="FB1377" t="s">
        <v>180</v>
      </c>
      <c r="FC1377">
        <v>18.125</v>
      </c>
      <c r="FD1377" t="s">
        <v>180</v>
      </c>
      <c r="FE1377">
        <v>15.486000000000001</v>
      </c>
      <c r="FF1377" t="s">
        <v>180</v>
      </c>
      <c r="FG1377">
        <v>38.173999999999999</v>
      </c>
      <c r="FH1377" t="s">
        <v>180</v>
      </c>
      <c r="FI1377" t="s">
        <v>180</v>
      </c>
      <c r="FJ1377" t="s">
        <v>180</v>
      </c>
      <c r="FK1377" t="s">
        <v>180</v>
      </c>
      <c r="FL1377" t="s">
        <v>180</v>
      </c>
      <c r="FM1377" t="s">
        <v>180</v>
      </c>
      <c r="FN1377" t="s">
        <v>180</v>
      </c>
      <c r="FP1377" t="s">
        <v>180</v>
      </c>
      <c r="FQ1377" t="s">
        <v>180</v>
      </c>
      <c r="FR1377" t="s">
        <v>180</v>
      </c>
      <c r="FS1377" t="s">
        <v>180</v>
      </c>
      <c r="FT1377" t="s">
        <v>180</v>
      </c>
      <c r="FU1377" t="s">
        <v>180</v>
      </c>
      <c r="FV1377" t="s">
        <v>5693</v>
      </c>
      <c r="FW1377" t="s">
        <v>180</v>
      </c>
      <c r="FX1377">
        <f t="shared" si="436"/>
        <v>2.7429577464788735</v>
      </c>
      <c r="FY1377">
        <f t="shared" si="437"/>
        <v>42.95774647887324</v>
      </c>
      <c r="FZ1377">
        <f t="shared" si="438"/>
        <v>5.352112676056338</v>
      </c>
      <c r="GA1377">
        <f t="shared" si="439"/>
        <v>1.7077464788732395</v>
      </c>
      <c r="GB1377">
        <f t="shared" si="440"/>
        <v>1.7429577464788735</v>
      </c>
      <c r="GC1377">
        <f t="shared" si="441"/>
        <v>1.0336134453781514</v>
      </c>
      <c r="GD1377">
        <f t="shared" si="442"/>
        <v>18.717105263157897</v>
      </c>
      <c r="GE1377">
        <f t="shared" si="443"/>
        <v>27.095238095238095</v>
      </c>
      <c r="GF1377">
        <f t="shared" si="444"/>
        <v>23.223684210526319</v>
      </c>
      <c r="GG1377">
        <f t="shared" si="445"/>
        <v>45.314505776636715</v>
      </c>
      <c r="GH1377">
        <f t="shared" si="453"/>
        <v>9.9395770392749244E-2</v>
      </c>
      <c r="GI1377">
        <f t="shared" si="446"/>
        <v>9.4993581514762518E-2</v>
      </c>
      <c r="GJ1377">
        <f t="shared" si="447"/>
        <v>0.35406698564593303</v>
      </c>
      <c r="GK1377">
        <f t="shared" si="448"/>
        <v>168.8995215311005</v>
      </c>
      <c r="GL1377">
        <f t="shared" si="449"/>
        <v>1.9512195121951219</v>
      </c>
      <c r="GM1377">
        <f t="shared" si="450"/>
        <v>0.26829268292682923</v>
      </c>
      <c r="GN1377">
        <f t="shared" si="451"/>
        <v>0.13749999999999998</v>
      </c>
      <c r="GO1377">
        <f t="shared" si="452"/>
        <v>3.134020618556701</v>
      </c>
      <c r="GP1377">
        <f t="shared" si="454"/>
        <v>0.98313629133767089</v>
      </c>
      <c r="GQ1377">
        <f>(EA1377/0.0735)/((DZ1377/0.195*(EB1377/0.295))^0.5)</f>
        <v>0.99232463761380985</v>
      </c>
      <c r="GS1377">
        <v>0.70411000000000001</v>
      </c>
      <c r="GT1377">
        <v>18.125</v>
      </c>
      <c r="GU1377">
        <v>15.486000000000001</v>
      </c>
      <c r="GV1377">
        <v>38.173999999999999</v>
      </c>
    </row>
    <row r="1378" spans="1:204">
      <c r="A1378" t="s">
        <v>5520</v>
      </c>
      <c r="B1378" t="s">
        <v>5632</v>
      </c>
      <c r="C1378" t="s">
        <v>7232</v>
      </c>
      <c r="D1378" t="s">
        <v>7201</v>
      </c>
      <c r="E1378" t="s">
        <v>7201</v>
      </c>
      <c r="F1378">
        <v>149</v>
      </c>
      <c r="G1378">
        <v>38</v>
      </c>
      <c r="H1378" t="s">
        <v>7340</v>
      </c>
      <c r="I1378" t="s">
        <v>5633</v>
      </c>
      <c r="J1378" t="s">
        <v>180</v>
      </c>
      <c r="K1378">
        <v>-17.579999999999998</v>
      </c>
      <c r="L1378">
        <v>-17.579999999999998</v>
      </c>
      <c r="M1378">
        <v>168.37</v>
      </c>
      <c r="N1378">
        <v>168.37</v>
      </c>
      <c r="O1378" t="s">
        <v>179</v>
      </c>
      <c r="R1378" t="s">
        <v>5634</v>
      </c>
      <c r="S1378" t="s">
        <v>5635</v>
      </c>
      <c r="T1378" t="s">
        <v>5636</v>
      </c>
      <c r="V1378" t="s">
        <v>180</v>
      </c>
      <c r="W1378" t="s">
        <v>180</v>
      </c>
      <c r="X1378" t="s">
        <v>180</v>
      </c>
      <c r="Y1378" t="s">
        <v>180</v>
      </c>
      <c r="Z1378" t="s">
        <v>180</v>
      </c>
      <c r="AB1378" t="s">
        <v>180</v>
      </c>
      <c r="AC1378" t="s">
        <v>181</v>
      </c>
      <c r="AD1378" t="s">
        <v>180</v>
      </c>
      <c r="AE1378" t="s">
        <v>180</v>
      </c>
      <c r="AF1378" t="s">
        <v>180</v>
      </c>
      <c r="AG1378" t="s">
        <v>180</v>
      </c>
      <c r="AH1378" t="s">
        <v>5637</v>
      </c>
      <c r="AI1378">
        <v>45.44</v>
      </c>
      <c r="AJ1378">
        <v>0.82</v>
      </c>
      <c r="AK1378" t="s">
        <v>180</v>
      </c>
      <c r="AL1378">
        <v>17.239999999999998</v>
      </c>
      <c r="AM1378" t="s">
        <v>180</v>
      </c>
      <c r="AP1378">
        <v>11.45</v>
      </c>
      <c r="AQ1378">
        <v>12.99</v>
      </c>
      <c r="AR1378">
        <v>8.08</v>
      </c>
      <c r="AS1378">
        <v>0.19</v>
      </c>
      <c r="AT1378" t="s">
        <v>180</v>
      </c>
      <c r="AU1378">
        <v>0.48</v>
      </c>
      <c r="AV1378">
        <v>1.75</v>
      </c>
      <c r="AW1378">
        <v>0.27</v>
      </c>
      <c r="AY1378" t="s">
        <v>180</v>
      </c>
      <c r="AZ1378" t="s">
        <v>180</v>
      </c>
      <c r="BA1378">
        <v>98.71</v>
      </c>
      <c r="BC1378" t="s">
        <v>180</v>
      </c>
      <c r="BD1378" t="s">
        <v>180</v>
      </c>
      <c r="BE1378" t="s">
        <v>180</v>
      </c>
      <c r="BF1378" t="s">
        <v>180</v>
      </c>
      <c r="BG1378" t="s">
        <v>180</v>
      </c>
      <c r="BH1378" t="s">
        <v>180</v>
      </c>
      <c r="BI1378" t="s">
        <v>180</v>
      </c>
      <c r="BK1378" t="s">
        <v>180</v>
      </c>
      <c r="BL1378" t="s">
        <v>180</v>
      </c>
      <c r="BM1378">
        <v>1.51</v>
      </c>
      <c r="BN1378" t="s">
        <v>180</v>
      </c>
      <c r="BO1378" t="s">
        <v>180</v>
      </c>
      <c r="BP1378" t="s">
        <v>180</v>
      </c>
      <c r="BQ1378" t="s">
        <v>180</v>
      </c>
      <c r="BR1378" t="s">
        <v>180</v>
      </c>
      <c r="BS1378" t="s">
        <v>180</v>
      </c>
      <c r="BT1378" t="s">
        <v>180</v>
      </c>
      <c r="BU1378" t="s">
        <v>180</v>
      </c>
      <c r="BV1378" t="s">
        <v>180</v>
      </c>
      <c r="BW1378" t="s">
        <v>180</v>
      </c>
      <c r="BX1378" t="s">
        <v>180</v>
      </c>
      <c r="BY1378" t="s">
        <v>180</v>
      </c>
      <c r="BZ1378" t="s">
        <v>180</v>
      </c>
      <c r="CD1378" t="s">
        <v>180</v>
      </c>
      <c r="CE1378" t="s">
        <v>180</v>
      </c>
      <c r="CG1378" t="s">
        <v>180</v>
      </c>
      <c r="CH1378" t="s">
        <v>180</v>
      </c>
      <c r="CI1378" t="s">
        <v>180</v>
      </c>
      <c r="CJ1378" t="s">
        <v>180</v>
      </c>
      <c r="CK1378" t="s">
        <v>180</v>
      </c>
      <c r="CM1378" t="s">
        <v>180</v>
      </c>
      <c r="CN1378" t="s">
        <v>180</v>
      </c>
      <c r="CO1378">
        <v>33.799999999999997</v>
      </c>
      <c r="CQ1378">
        <v>523</v>
      </c>
      <c r="CR1378">
        <v>107</v>
      </c>
      <c r="CS1378" t="s">
        <v>180</v>
      </c>
      <c r="CT1378" t="s">
        <v>180</v>
      </c>
      <c r="CV1378">
        <v>40</v>
      </c>
      <c r="CW1378">
        <v>360</v>
      </c>
      <c r="CX1378">
        <v>77</v>
      </c>
      <c r="CZ1378" t="s">
        <v>180</v>
      </c>
      <c r="DB1378" t="s">
        <v>180</v>
      </c>
      <c r="DC1378" t="s">
        <v>180</v>
      </c>
      <c r="DD1378">
        <v>6.07</v>
      </c>
      <c r="DE1378">
        <v>893</v>
      </c>
      <c r="DF1378">
        <v>11.67</v>
      </c>
      <c r="DG1378">
        <v>21.41</v>
      </c>
      <c r="DH1378">
        <v>0.43</v>
      </c>
      <c r="DI1378">
        <v>0.5</v>
      </c>
      <c r="DJ1378" t="s">
        <v>180</v>
      </c>
      <c r="DK1378" t="s">
        <v>180</v>
      </c>
      <c r="DL1378" t="s">
        <v>180</v>
      </c>
      <c r="DM1378" t="s">
        <v>180</v>
      </c>
      <c r="DP1378">
        <v>0.1</v>
      </c>
      <c r="DR1378" t="s">
        <v>180</v>
      </c>
      <c r="DS1378" t="s">
        <v>180</v>
      </c>
      <c r="DT1378">
        <v>0.17</v>
      </c>
      <c r="DU1378">
        <v>249</v>
      </c>
      <c r="DV1378">
        <v>5.98</v>
      </c>
      <c r="DW1378">
        <v>12.78</v>
      </c>
      <c r="DX1378">
        <v>1.9</v>
      </c>
      <c r="DY1378">
        <v>9.7799999999999994</v>
      </c>
      <c r="DZ1378">
        <v>2.52</v>
      </c>
      <c r="EA1378">
        <v>0.87</v>
      </c>
      <c r="EB1378">
        <v>2.42</v>
      </c>
      <c r="EC1378">
        <v>0.36</v>
      </c>
      <c r="ED1378">
        <v>2.09</v>
      </c>
      <c r="EE1378">
        <v>0.43</v>
      </c>
      <c r="EF1378">
        <v>1.1399999999999999</v>
      </c>
      <c r="EG1378">
        <v>0.16</v>
      </c>
      <c r="EH1378">
        <v>0.97</v>
      </c>
      <c r="EI1378">
        <v>0.14000000000000001</v>
      </c>
      <c r="EJ1378">
        <v>0.65</v>
      </c>
      <c r="EM1378" t="s">
        <v>180</v>
      </c>
      <c r="EN1378" t="s">
        <v>180</v>
      </c>
      <c r="EO1378" t="s">
        <v>180</v>
      </c>
      <c r="EP1378" t="s">
        <v>180</v>
      </c>
      <c r="EQ1378" t="s">
        <v>180</v>
      </c>
      <c r="ER1378" t="s">
        <v>180</v>
      </c>
      <c r="ET1378">
        <v>2.64</v>
      </c>
      <c r="EV1378">
        <v>0.61</v>
      </c>
      <c r="EW1378">
        <v>0.2</v>
      </c>
      <c r="EY1378" t="s">
        <v>180</v>
      </c>
      <c r="EZ1378" t="s">
        <v>180</v>
      </c>
      <c r="FB1378" t="s">
        <v>180</v>
      </c>
      <c r="FD1378" t="s">
        <v>180</v>
      </c>
      <c r="FF1378" t="s">
        <v>180</v>
      </c>
      <c r="FH1378" t="s">
        <v>180</v>
      </c>
      <c r="FI1378" t="s">
        <v>180</v>
      </c>
      <c r="FJ1378" t="s">
        <v>180</v>
      </c>
      <c r="FK1378" t="s">
        <v>180</v>
      </c>
      <c r="FL1378" t="s">
        <v>180</v>
      </c>
      <c r="FM1378" t="s">
        <v>180</v>
      </c>
      <c r="FN1378" t="s">
        <v>180</v>
      </c>
      <c r="FP1378" t="s">
        <v>180</v>
      </c>
      <c r="FQ1378" t="s">
        <v>180</v>
      </c>
      <c r="FR1378" t="s">
        <v>180</v>
      </c>
      <c r="FS1378" t="s">
        <v>180</v>
      </c>
      <c r="FT1378" t="s">
        <v>180</v>
      </c>
      <c r="FU1378" t="s">
        <v>180</v>
      </c>
      <c r="FV1378" t="s">
        <v>5638</v>
      </c>
      <c r="FW1378" t="s">
        <v>180</v>
      </c>
      <c r="FX1378">
        <f t="shared" si="436"/>
        <v>0.44329896907216493</v>
      </c>
      <c r="FY1378">
        <f t="shared" si="437"/>
        <v>22.072164948453608</v>
      </c>
      <c r="FZ1378">
        <f t="shared" si="438"/>
        <v>6.1649484536082477</v>
      </c>
      <c r="GA1378">
        <f t="shared" si="439"/>
        <v>2.597938144329897</v>
      </c>
      <c r="GB1378">
        <f t="shared" si="440"/>
        <v>2.4948453608247423</v>
      </c>
      <c r="GC1378">
        <f t="shared" si="441"/>
        <v>0.58536585365853655</v>
      </c>
      <c r="GD1378">
        <f t="shared" si="442"/>
        <v>76.520994001713802</v>
      </c>
      <c r="GE1378">
        <f t="shared" si="443"/>
        <v>91.308793456032731</v>
      </c>
      <c r="GF1378">
        <f t="shared" si="444"/>
        <v>41.638795986622071</v>
      </c>
      <c r="GG1378">
        <f t="shared" si="445"/>
        <v>579.06976744186045</v>
      </c>
      <c r="GH1378">
        <f t="shared" si="453"/>
        <v>0.20657276995305165</v>
      </c>
      <c r="GI1378">
        <f t="shared" si="446"/>
        <v>0.46511627906976749</v>
      </c>
      <c r="GJ1378">
        <f t="shared" si="447"/>
        <v>0.32786885245901642</v>
      </c>
      <c r="GK1378">
        <f t="shared" si="448"/>
        <v>408.19672131147541</v>
      </c>
      <c r="GL1378">
        <f t="shared" si="449"/>
        <v>13.906976744186048</v>
      </c>
      <c r="GM1378">
        <f t="shared" si="450"/>
        <v>1.4186046511627908</v>
      </c>
      <c r="GN1378">
        <f t="shared" si="451"/>
        <v>0.10200668896321069</v>
      </c>
      <c r="GO1378">
        <f t="shared" si="452"/>
        <v>2.373015873015873</v>
      </c>
      <c r="GP1378">
        <f t="shared" si="454"/>
        <v>0.91254200150980835</v>
      </c>
      <c r="GQ1378">
        <f>(EA1378/0.0735)/((DZ1378/0.195*(EB1378/0.295))^0.5)</f>
        <v>1.1496146083713774</v>
      </c>
    </row>
    <row r="1379" spans="1:204">
      <c r="A1379" t="s">
        <v>5520</v>
      </c>
      <c r="B1379" t="s">
        <v>5632</v>
      </c>
      <c r="C1379" t="s">
        <v>7232</v>
      </c>
      <c r="D1379" t="s">
        <v>7201</v>
      </c>
      <c r="E1379" t="s">
        <v>7201</v>
      </c>
      <c r="F1379">
        <v>149</v>
      </c>
      <c r="G1379">
        <v>38</v>
      </c>
      <c r="H1379" t="s">
        <v>7340</v>
      </c>
      <c r="I1379" t="s">
        <v>5633</v>
      </c>
      <c r="J1379" t="s">
        <v>180</v>
      </c>
      <c r="K1379">
        <v>-17.579999999999998</v>
      </c>
      <c r="L1379">
        <v>-17.579999999999998</v>
      </c>
      <c r="M1379">
        <v>168.37</v>
      </c>
      <c r="N1379">
        <v>168.37</v>
      </c>
      <c r="O1379" t="s">
        <v>179</v>
      </c>
      <c r="R1379" t="s">
        <v>5639</v>
      </c>
      <c r="S1379" t="s">
        <v>5635</v>
      </c>
      <c r="T1379" t="s">
        <v>5636</v>
      </c>
      <c r="V1379" t="s">
        <v>180</v>
      </c>
      <c r="W1379" t="s">
        <v>180</v>
      </c>
      <c r="X1379" t="s">
        <v>180</v>
      </c>
      <c r="Y1379" t="s">
        <v>180</v>
      </c>
      <c r="Z1379" t="s">
        <v>180</v>
      </c>
      <c r="AB1379" t="s">
        <v>180</v>
      </c>
      <c r="AC1379" t="s">
        <v>181</v>
      </c>
      <c r="AD1379" t="s">
        <v>180</v>
      </c>
      <c r="AE1379" t="s">
        <v>180</v>
      </c>
      <c r="AF1379" t="s">
        <v>180</v>
      </c>
      <c r="AG1379" t="s">
        <v>180</v>
      </c>
      <c r="AH1379" t="s">
        <v>5637</v>
      </c>
      <c r="AI1379">
        <v>45.58</v>
      </c>
      <c r="AJ1379">
        <v>0.85</v>
      </c>
      <c r="AK1379" t="s">
        <v>180</v>
      </c>
      <c r="AL1379">
        <v>18.23</v>
      </c>
      <c r="AM1379" t="s">
        <v>180</v>
      </c>
      <c r="AP1379">
        <v>11.59</v>
      </c>
      <c r="AQ1379">
        <v>12.39</v>
      </c>
      <c r="AR1379">
        <v>6.67</v>
      </c>
      <c r="AS1379">
        <v>0.21</v>
      </c>
      <c r="AT1379" t="s">
        <v>180</v>
      </c>
      <c r="AU1379">
        <v>0.68</v>
      </c>
      <c r="AV1379">
        <v>2.06</v>
      </c>
      <c r="AW1379">
        <v>0.33</v>
      </c>
      <c r="AY1379" t="s">
        <v>180</v>
      </c>
      <c r="AZ1379" t="s">
        <v>180</v>
      </c>
      <c r="BA1379">
        <v>98.59</v>
      </c>
      <c r="BC1379" t="s">
        <v>180</v>
      </c>
      <c r="BD1379" t="s">
        <v>180</v>
      </c>
      <c r="BE1379" t="s">
        <v>180</v>
      </c>
      <c r="BF1379" t="s">
        <v>180</v>
      </c>
      <c r="BG1379" t="s">
        <v>180</v>
      </c>
      <c r="BH1379" t="s">
        <v>180</v>
      </c>
      <c r="BI1379" t="s">
        <v>180</v>
      </c>
      <c r="BK1379" t="s">
        <v>180</v>
      </c>
      <c r="BL1379" t="s">
        <v>180</v>
      </c>
      <c r="BM1379">
        <v>1.1599999999999999</v>
      </c>
      <c r="BN1379" t="s">
        <v>180</v>
      </c>
      <c r="BO1379" t="s">
        <v>180</v>
      </c>
      <c r="BP1379" t="s">
        <v>180</v>
      </c>
      <c r="BQ1379" t="s">
        <v>180</v>
      </c>
      <c r="BR1379" t="s">
        <v>180</v>
      </c>
      <c r="BS1379" t="s">
        <v>180</v>
      </c>
      <c r="BT1379" t="s">
        <v>180</v>
      </c>
      <c r="BU1379" t="s">
        <v>180</v>
      </c>
      <c r="BV1379" t="s">
        <v>180</v>
      </c>
      <c r="BW1379" t="s">
        <v>180</v>
      </c>
      <c r="BX1379" t="s">
        <v>180</v>
      </c>
      <c r="BY1379" t="s">
        <v>180</v>
      </c>
      <c r="BZ1379" t="s">
        <v>180</v>
      </c>
      <c r="CD1379" t="s">
        <v>180</v>
      </c>
      <c r="CE1379" t="s">
        <v>180</v>
      </c>
      <c r="CG1379" t="s">
        <v>180</v>
      </c>
      <c r="CH1379" t="s">
        <v>180</v>
      </c>
      <c r="CI1379" t="s">
        <v>180</v>
      </c>
      <c r="CJ1379" t="s">
        <v>180</v>
      </c>
      <c r="CK1379" t="s">
        <v>180</v>
      </c>
      <c r="CM1379" t="s">
        <v>180</v>
      </c>
      <c r="CN1379" t="s">
        <v>180</v>
      </c>
      <c r="CO1379">
        <v>28.1</v>
      </c>
      <c r="CQ1379">
        <v>551</v>
      </c>
      <c r="CR1379">
        <v>29</v>
      </c>
      <c r="CS1379" t="s">
        <v>180</v>
      </c>
      <c r="CT1379" t="s">
        <v>180</v>
      </c>
      <c r="CV1379">
        <v>23</v>
      </c>
      <c r="CW1379">
        <v>283</v>
      </c>
      <c r="CX1379">
        <v>85</v>
      </c>
      <c r="CZ1379" t="s">
        <v>180</v>
      </c>
      <c r="DB1379" t="s">
        <v>180</v>
      </c>
      <c r="DC1379" t="s">
        <v>180</v>
      </c>
      <c r="DD1379">
        <v>8.34</v>
      </c>
      <c r="DE1379">
        <v>1117</v>
      </c>
      <c r="DF1379">
        <v>12.87</v>
      </c>
      <c r="DG1379">
        <v>24.23</v>
      </c>
      <c r="DH1379">
        <v>0.52</v>
      </c>
      <c r="DI1379">
        <v>0.51</v>
      </c>
      <c r="DJ1379" t="s">
        <v>180</v>
      </c>
      <c r="DK1379" t="s">
        <v>180</v>
      </c>
      <c r="DL1379" t="s">
        <v>180</v>
      </c>
      <c r="DM1379" t="s">
        <v>180</v>
      </c>
      <c r="DP1379">
        <v>0.11</v>
      </c>
      <c r="DR1379" t="s">
        <v>180</v>
      </c>
      <c r="DS1379" t="s">
        <v>180</v>
      </c>
      <c r="DT1379">
        <v>0.18</v>
      </c>
      <c r="DU1379">
        <v>289</v>
      </c>
      <c r="DV1379">
        <v>6.58</v>
      </c>
      <c r="DW1379">
        <v>14.98</v>
      </c>
      <c r="DX1379">
        <v>2.17</v>
      </c>
      <c r="DY1379">
        <v>10.7</v>
      </c>
      <c r="DZ1379">
        <v>2.7</v>
      </c>
      <c r="EA1379">
        <v>0.94</v>
      </c>
      <c r="EB1379">
        <v>2.7</v>
      </c>
      <c r="EC1379">
        <v>0.4</v>
      </c>
      <c r="ED1379">
        <v>2.2799999999999998</v>
      </c>
      <c r="EE1379">
        <v>0.46</v>
      </c>
      <c r="EF1379">
        <v>1.26</v>
      </c>
      <c r="EG1379">
        <v>0.17</v>
      </c>
      <c r="EH1379">
        <v>1.04</v>
      </c>
      <c r="EI1379">
        <v>0.15</v>
      </c>
      <c r="EJ1379">
        <v>0.72</v>
      </c>
      <c r="EM1379" t="s">
        <v>180</v>
      </c>
      <c r="EN1379" t="s">
        <v>180</v>
      </c>
      <c r="EO1379" t="s">
        <v>180</v>
      </c>
      <c r="EP1379" t="s">
        <v>180</v>
      </c>
      <c r="EQ1379" t="s">
        <v>180</v>
      </c>
      <c r="ER1379" t="s">
        <v>180</v>
      </c>
      <c r="ET1379">
        <v>3.27</v>
      </c>
      <c r="EV1379">
        <v>0.74</v>
      </c>
      <c r="EW1379">
        <v>0.2</v>
      </c>
      <c r="EY1379" t="s">
        <v>180</v>
      </c>
      <c r="EZ1379" t="s">
        <v>180</v>
      </c>
      <c r="FB1379" t="s">
        <v>180</v>
      </c>
      <c r="FD1379" t="s">
        <v>180</v>
      </c>
      <c r="FF1379" t="s">
        <v>180</v>
      </c>
      <c r="FH1379" t="s">
        <v>180</v>
      </c>
      <c r="FI1379" t="s">
        <v>180</v>
      </c>
      <c r="FJ1379" t="s">
        <v>180</v>
      </c>
      <c r="FK1379" t="s">
        <v>180</v>
      </c>
      <c r="FL1379" t="s">
        <v>180</v>
      </c>
      <c r="FM1379" t="s">
        <v>180</v>
      </c>
      <c r="FN1379" t="s">
        <v>180</v>
      </c>
      <c r="FP1379" t="s">
        <v>180</v>
      </c>
      <c r="FQ1379" t="s">
        <v>180</v>
      </c>
      <c r="FR1379" t="s">
        <v>180</v>
      </c>
      <c r="FS1379" t="s">
        <v>180</v>
      </c>
      <c r="FT1379" t="s">
        <v>180</v>
      </c>
      <c r="FU1379" t="s">
        <v>180</v>
      </c>
      <c r="FV1379" t="s">
        <v>5640</v>
      </c>
      <c r="FW1379" t="s">
        <v>180</v>
      </c>
      <c r="FX1379">
        <f t="shared" si="436"/>
        <v>0.5</v>
      </c>
      <c r="FY1379">
        <f t="shared" si="437"/>
        <v>23.298076923076923</v>
      </c>
      <c r="FZ1379">
        <f t="shared" si="438"/>
        <v>6.3269230769230766</v>
      </c>
      <c r="GA1379">
        <f t="shared" si="439"/>
        <v>2.5961538461538463</v>
      </c>
      <c r="GB1379">
        <f t="shared" si="440"/>
        <v>2.5961538461538463</v>
      </c>
      <c r="GC1379">
        <f t="shared" si="441"/>
        <v>0.8</v>
      </c>
      <c r="GD1379">
        <f t="shared" si="442"/>
        <v>86.790986790986793</v>
      </c>
      <c r="GE1379">
        <f t="shared" si="443"/>
        <v>104.39252336448598</v>
      </c>
      <c r="GF1379">
        <f t="shared" si="444"/>
        <v>43.920972644376896</v>
      </c>
      <c r="GG1379">
        <f t="shared" si="445"/>
        <v>555.76923076923072</v>
      </c>
      <c r="GH1379">
        <f t="shared" si="453"/>
        <v>0.21829105473965288</v>
      </c>
      <c r="GI1379">
        <f t="shared" si="446"/>
        <v>0.38461538461538464</v>
      </c>
      <c r="GJ1379">
        <f t="shared" si="447"/>
        <v>0.27027027027027029</v>
      </c>
      <c r="GK1379">
        <f t="shared" si="448"/>
        <v>390.54054054054052</v>
      </c>
      <c r="GL1379">
        <f t="shared" si="449"/>
        <v>12.653846153846153</v>
      </c>
      <c r="GM1379">
        <f t="shared" si="450"/>
        <v>1.4230769230769229</v>
      </c>
      <c r="GN1379">
        <f t="shared" si="451"/>
        <v>0.11246200607902736</v>
      </c>
      <c r="GO1379">
        <f t="shared" si="452"/>
        <v>2.4370370370370371</v>
      </c>
      <c r="GP1379">
        <f t="shared" si="454"/>
        <v>0.95415383704429091</v>
      </c>
      <c r="GQ1379">
        <f>(EA1379/0.0735)/((DZ1379/0.195*(EB1379/0.295))^0.5)</f>
        <v>1.1360699277297825</v>
      </c>
    </row>
    <row r="1380" spans="1:204">
      <c r="A1380" t="s">
        <v>5520</v>
      </c>
      <c r="B1380" t="s">
        <v>5632</v>
      </c>
      <c r="C1380" t="s">
        <v>7232</v>
      </c>
      <c r="D1380" t="s">
        <v>7201</v>
      </c>
      <c r="E1380" t="s">
        <v>7201</v>
      </c>
      <c r="F1380">
        <v>149</v>
      </c>
      <c r="G1380">
        <v>38</v>
      </c>
      <c r="H1380" t="s">
        <v>7340</v>
      </c>
      <c r="I1380" t="s">
        <v>5641</v>
      </c>
      <c r="J1380" t="s">
        <v>180</v>
      </c>
      <c r="K1380">
        <v>-17.57</v>
      </c>
      <c r="L1380">
        <v>-17.57</v>
      </c>
      <c r="M1380">
        <v>168.42</v>
      </c>
      <c r="N1380">
        <v>168.42</v>
      </c>
      <c r="O1380" t="s">
        <v>179</v>
      </c>
      <c r="R1380" t="s">
        <v>5642</v>
      </c>
      <c r="S1380" t="s">
        <v>5635</v>
      </c>
      <c r="T1380" t="s">
        <v>5636</v>
      </c>
      <c r="V1380" t="s">
        <v>180</v>
      </c>
      <c r="W1380" t="s">
        <v>180</v>
      </c>
      <c r="X1380" t="s">
        <v>180</v>
      </c>
      <c r="Y1380" t="s">
        <v>180</v>
      </c>
      <c r="Z1380" t="s">
        <v>180</v>
      </c>
      <c r="AB1380" t="s">
        <v>180</v>
      </c>
      <c r="AC1380" t="s">
        <v>181</v>
      </c>
      <c r="AD1380" t="s">
        <v>180</v>
      </c>
      <c r="AE1380" t="s">
        <v>180</v>
      </c>
      <c r="AF1380" t="s">
        <v>180</v>
      </c>
      <c r="AG1380" t="s">
        <v>180</v>
      </c>
      <c r="AH1380" t="s">
        <v>5637</v>
      </c>
      <c r="AI1380">
        <v>46.17</v>
      </c>
      <c r="AJ1380">
        <v>0.88</v>
      </c>
      <c r="AK1380" t="s">
        <v>180</v>
      </c>
      <c r="AL1380">
        <v>18.5</v>
      </c>
      <c r="AM1380" t="s">
        <v>180</v>
      </c>
      <c r="AP1380">
        <v>10.95</v>
      </c>
      <c r="AQ1380">
        <v>12.31</v>
      </c>
      <c r="AR1380">
        <v>6.32</v>
      </c>
      <c r="AS1380">
        <v>0.21</v>
      </c>
      <c r="AT1380" t="s">
        <v>180</v>
      </c>
      <c r="AU1380">
        <v>0.7</v>
      </c>
      <c r="AV1380">
        <v>2.2799999999999998</v>
      </c>
      <c r="AW1380">
        <v>0.43</v>
      </c>
      <c r="AY1380" t="s">
        <v>180</v>
      </c>
      <c r="AZ1380" t="s">
        <v>180</v>
      </c>
      <c r="BA1380">
        <v>98.750000000000028</v>
      </c>
      <c r="BC1380" t="s">
        <v>180</v>
      </c>
      <c r="BD1380" t="s">
        <v>180</v>
      </c>
      <c r="BE1380" t="s">
        <v>180</v>
      </c>
      <c r="BF1380" t="s">
        <v>180</v>
      </c>
      <c r="BG1380" t="s">
        <v>180</v>
      </c>
      <c r="BH1380" t="s">
        <v>180</v>
      </c>
      <c r="BI1380" t="s">
        <v>180</v>
      </c>
      <c r="BK1380" t="s">
        <v>180</v>
      </c>
      <c r="BL1380" t="s">
        <v>180</v>
      </c>
      <c r="BM1380">
        <v>0.09</v>
      </c>
      <c r="BN1380" t="s">
        <v>180</v>
      </c>
      <c r="BO1380" t="s">
        <v>180</v>
      </c>
      <c r="BP1380" t="s">
        <v>180</v>
      </c>
      <c r="BQ1380" t="s">
        <v>180</v>
      </c>
      <c r="BR1380" t="s">
        <v>180</v>
      </c>
      <c r="BS1380" t="s">
        <v>180</v>
      </c>
      <c r="BT1380" t="s">
        <v>180</v>
      </c>
      <c r="BU1380" t="s">
        <v>180</v>
      </c>
      <c r="BV1380" t="s">
        <v>180</v>
      </c>
      <c r="BW1380" t="s">
        <v>180</v>
      </c>
      <c r="BX1380" t="s">
        <v>180</v>
      </c>
      <c r="BY1380" t="s">
        <v>180</v>
      </c>
      <c r="BZ1380" t="s">
        <v>180</v>
      </c>
      <c r="CD1380" t="s">
        <v>180</v>
      </c>
      <c r="CE1380" t="s">
        <v>180</v>
      </c>
      <c r="CG1380" t="s">
        <v>180</v>
      </c>
      <c r="CH1380" t="s">
        <v>180</v>
      </c>
      <c r="CI1380" t="s">
        <v>180</v>
      </c>
      <c r="CJ1380" t="s">
        <v>180</v>
      </c>
      <c r="CK1380" t="s">
        <v>180</v>
      </c>
      <c r="CM1380" t="s">
        <v>180</v>
      </c>
      <c r="CN1380" t="s">
        <v>180</v>
      </c>
      <c r="CO1380">
        <v>27.4</v>
      </c>
      <c r="CQ1380">
        <v>506</v>
      </c>
      <c r="CR1380">
        <v>73</v>
      </c>
      <c r="CS1380" t="s">
        <v>180</v>
      </c>
      <c r="CT1380" t="s">
        <v>180</v>
      </c>
      <c r="CV1380">
        <v>44</v>
      </c>
      <c r="CW1380">
        <v>436</v>
      </c>
      <c r="CX1380">
        <v>83</v>
      </c>
      <c r="CZ1380" t="s">
        <v>180</v>
      </c>
      <c r="DB1380" t="s">
        <v>180</v>
      </c>
      <c r="DC1380" t="s">
        <v>180</v>
      </c>
      <c r="DD1380">
        <v>10.71</v>
      </c>
      <c r="DE1380">
        <v>1174</v>
      </c>
      <c r="DF1380">
        <v>15.51</v>
      </c>
      <c r="DG1380">
        <v>29.48</v>
      </c>
      <c r="DH1380">
        <v>0.61</v>
      </c>
      <c r="DI1380">
        <v>0.53</v>
      </c>
      <c r="DJ1380" t="s">
        <v>180</v>
      </c>
      <c r="DK1380" t="s">
        <v>180</v>
      </c>
      <c r="DL1380" t="s">
        <v>180</v>
      </c>
      <c r="DM1380" t="s">
        <v>180</v>
      </c>
      <c r="DP1380">
        <v>0.22</v>
      </c>
      <c r="DR1380" t="s">
        <v>180</v>
      </c>
      <c r="DS1380" t="s">
        <v>180</v>
      </c>
      <c r="DT1380">
        <v>0.06</v>
      </c>
      <c r="DU1380">
        <v>294</v>
      </c>
      <c r="DV1380">
        <v>9.49</v>
      </c>
      <c r="DW1380">
        <v>18.670000000000002</v>
      </c>
      <c r="DX1380">
        <v>2.75</v>
      </c>
      <c r="DY1380">
        <v>13.67</v>
      </c>
      <c r="DZ1380">
        <v>3.36</v>
      </c>
      <c r="EA1380">
        <v>1.19</v>
      </c>
      <c r="EB1380">
        <v>3.35</v>
      </c>
      <c r="EC1380">
        <v>0.48</v>
      </c>
      <c r="ED1380">
        <v>2.78</v>
      </c>
      <c r="EE1380">
        <v>0.56000000000000005</v>
      </c>
      <c r="EF1380">
        <v>1.5</v>
      </c>
      <c r="EG1380">
        <v>0.2</v>
      </c>
      <c r="EH1380">
        <v>1.24</v>
      </c>
      <c r="EI1380">
        <v>0.18</v>
      </c>
      <c r="EJ1380">
        <v>0.8</v>
      </c>
      <c r="EM1380" t="s">
        <v>180</v>
      </c>
      <c r="EN1380" t="s">
        <v>180</v>
      </c>
      <c r="EO1380" t="s">
        <v>180</v>
      </c>
      <c r="EP1380" t="s">
        <v>180</v>
      </c>
      <c r="EQ1380" t="s">
        <v>180</v>
      </c>
      <c r="ER1380" t="s">
        <v>180</v>
      </c>
      <c r="ET1380">
        <v>3.51</v>
      </c>
      <c r="EV1380">
        <v>1</v>
      </c>
      <c r="EW1380">
        <v>0.26</v>
      </c>
      <c r="EX1380">
        <v>0.51293100000000003</v>
      </c>
      <c r="EY1380" t="s">
        <v>180</v>
      </c>
      <c r="EZ1380" t="s">
        <v>180</v>
      </c>
      <c r="FA1380">
        <v>0.70404100000000003</v>
      </c>
      <c r="FB1380" t="s">
        <v>180</v>
      </c>
      <c r="FC1380">
        <v>18.498000000000001</v>
      </c>
      <c r="FD1380" t="s">
        <v>180</v>
      </c>
      <c r="FE1380">
        <v>15.526</v>
      </c>
      <c r="FF1380" t="s">
        <v>180</v>
      </c>
      <c r="FG1380">
        <v>38.505000000000003</v>
      </c>
      <c r="FH1380" t="s">
        <v>180</v>
      </c>
      <c r="FI1380" t="s">
        <v>180</v>
      </c>
      <c r="FJ1380" t="s">
        <v>180</v>
      </c>
      <c r="FK1380" t="s">
        <v>180</v>
      </c>
      <c r="FL1380" t="s">
        <v>180</v>
      </c>
      <c r="FM1380" t="s">
        <v>180</v>
      </c>
      <c r="FN1380" t="s">
        <v>180</v>
      </c>
      <c r="FP1380" t="s">
        <v>180</v>
      </c>
      <c r="FQ1380" t="s">
        <v>180</v>
      </c>
      <c r="FR1380" t="s">
        <v>180</v>
      </c>
      <c r="FS1380" t="s">
        <v>180</v>
      </c>
      <c r="FT1380" t="s">
        <v>180</v>
      </c>
      <c r="FU1380" t="s">
        <v>180</v>
      </c>
      <c r="FV1380" t="s">
        <v>5643</v>
      </c>
      <c r="FW1380" t="s">
        <v>180</v>
      </c>
      <c r="FX1380">
        <f t="shared" si="436"/>
        <v>0.49193548387096775</v>
      </c>
      <c r="FY1380">
        <f t="shared" si="437"/>
        <v>23.774193548387096</v>
      </c>
      <c r="FZ1380">
        <f t="shared" si="438"/>
        <v>7.653225806451613</v>
      </c>
      <c r="GA1380">
        <f t="shared" si="439"/>
        <v>2.7096774193548385</v>
      </c>
      <c r="GB1380">
        <f t="shared" si="440"/>
        <v>2.7016129032258065</v>
      </c>
      <c r="GC1380">
        <f t="shared" si="441"/>
        <v>0.79545454545454541</v>
      </c>
      <c r="GD1380">
        <f t="shared" si="442"/>
        <v>75.693101225016122</v>
      </c>
      <c r="GE1380">
        <f t="shared" si="443"/>
        <v>85.881492318946599</v>
      </c>
      <c r="GF1380">
        <f t="shared" si="444"/>
        <v>30.979978925184405</v>
      </c>
      <c r="GG1380">
        <f t="shared" si="445"/>
        <v>481.96721311475409</v>
      </c>
      <c r="GH1380">
        <f t="shared" si="453"/>
        <v>0.1880021424745581</v>
      </c>
      <c r="GI1380">
        <f t="shared" si="446"/>
        <v>0.42622950819672134</v>
      </c>
      <c r="GJ1380">
        <f t="shared" si="447"/>
        <v>0.26</v>
      </c>
      <c r="GK1380">
        <f t="shared" si="448"/>
        <v>294</v>
      </c>
      <c r="GL1380">
        <f t="shared" si="449"/>
        <v>15.557377049180328</v>
      </c>
      <c r="GM1380">
        <f t="shared" si="450"/>
        <v>1.639344262295082</v>
      </c>
      <c r="GN1380">
        <f t="shared" si="451"/>
        <v>0.10537407797681771</v>
      </c>
      <c r="GO1380">
        <f t="shared" si="452"/>
        <v>2.8244047619047619</v>
      </c>
      <c r="GP1380">
        <f t="shared" si="454"/>
        <v>0.87961832075479507</v>
      </c>
      <c r="GQ1380">
        <f>(EA1380/0.0735)/((DZ1380/0.195*(EB1380/0.295))^0.5)</f>
        <v>1.1574330885630397</v>
      </c>
      <c r="GR1380">
        <v>0.51293100000000003</v>
      </c>
      <c r="GS1380">
        <v>0.70404100000000003</v>
      </c>
      <c r="GT1380">
        <v>18.498000000000001</v>
      </c>
      <c r="GU1380">
        <v>15.526</v>
      </c>
      <c r="GV1380">
        <v>38.505000000000003</v>
      </c>
    </row>
    <row r="1381" spans="1:204">
      <c r="A1381" t="s">
        <v>5520</v>
      </c>
      <c r="B1381" t="s">
        <v>5609</v>
      </c>
      <c r="C1381" t="s">
        <v>7232</v>
      </c>
      <c r="D1381" t="s">
        <v>7201</v>
      </c>
      <c r="E1381" t="s">
        <v>7201</v>
      </c>
      <c r="F1381">
        <v>149</v>
      </c>
      <c r="G1381">
        <v>38</v>
      </c>
      <c r="H1381" t="s">
        <v>7340</v>
      </c>
      <c r="I1381" t="s">
        <v>5560</v>
      </c>
      <c r="J1381" t="s">
        <v>180</v>
      </c>
      <c r="K1381">
        <v>-17.5</v>
      </c>
      <c r="L1381">
        <v>-17.8</v>
      </c>
      <c r="M1381">
        <v>168.1</v>
      </c>
      <c r="N1381">
        <v>168.6</v>
      </c>
      <c r="O1381" t="s">
        <v>179</v>
      </c>
      <c r="R1381" t="s">
        <v>5697</v>
      </c>
      <c r="S1381" t="s">
        <v>5592</v>
      </c>
      <c r="T1381" t="s">
        <v>5596</v>
      </c>
      <c r="U1381" t="s">
        <v>5596</v>
      </c>
      <c r="V1381" t="s">
        <v>5698</v>
      </c>
      <c r="W1381" t="s">
        <v>180</v>
      </c>
      <c r="X1381" t="s">
        <v>180</v>
      </c>
      <c r="Y1381" t="s">
        <v>180</v>
      </c>
      <c r="Z1381" t="s">
        <v>180</v>
      </c>
      <c r="AB1381" t="s">
        <v>180</v>
      </c>
      <c r="AC1381" t="s">
        <v>181</v>
      </c>
      <c r="AD1381" t="s">
        <v>180</v>
      </c>
      <c r="AE1381" t="s">
        <v>180</v>
      </c>
      <c r="AF1381" t="s">
        <v>180</v>
      </c>
      <c r="AG1381" t="s">
        <v>180</v>
      </c>
      <c r="AH1381" t="s">
        <v>5594</v>
      </c>
      <c r="AI1381">
        <v>47.78</v>
      </c>
      <c r="AJ1381">
        <v>0.9</v>
      </c>
      <c r="AK1381" t="s">
        <v>180</v>
      </c>
      <c r="AL1381">
        <v>17.559999999999999</v>
      </c>
      <c r="AM1381" t="s">
        <v>180</v>
      </c>
      <c r="AN1381">
        <v>12</v>
      </c>
      <c r="AQ1381">
        <v>11.75</v>
      </c>
      <c r="AR1381">
        <v>6.03</v>
      </c>
      <c r="AS1381">
        <v>0.19</v>
      </c>
      <c r="AT1381" t="s">
        <v>180</v>
      </c>
      <c r="AU1381">
        <v>0.68</v>
      </c>
      <c r="AV1381">
        <v>2.65</v>
      </c>
      <c r="AW1381">
        <v>0.46</v>
      </c>
      <c r="AY1381" t="s">
        <v>180</v>
      </c>
      <c r="AZ1381" t="s">
        <v>180</v>
      </c>
      <c r="BA1381">
        <v>98.797600000000003</v>
      </c>
      <c r="BC1381" t="s">
        <v>180</v>
      </c>
      <c r="BD1381" t="s">
        <v>180</v>
      </c>
      <c r="BE1381" t="s">
        <v>180</v>
      </c>
      <c r="BF1381" t="s">
        <v>180</v>
      </c>
      <c r="BG1381" t="s">
        <v>180</v>
      </c>
      <c r="BH1381" t="s">
        <v>180</v>
      </c>
      <c r="BI1381" t="s">
        <v>180</v>
      </c>
      <c r="BK1381" t="s">
        <v>180</v>
      </c>
      <c r="BL1381" t="s">
        <v>180</v>
      </c>
      <c r="BM1381">
        <v>0.55000000000000004</v>
      </c>
      <c r="BN1381" t="s">
        <v>180</v>
      </c>
      <c r="BO1381" t="s">
        <v>180</v>
      </c>
      <c r="BP1381" t="s">
        <v>180</v>
      </c>
      <c r="BQ1381" t="s">
        <v>180</v>
      </c>
      <c r="BR1381" t="s">
        <v>180</v>
      </c>
      <c r="BS1381" t="s">
        <v>180</v>
      </c>
      <c r="BT1381" t="s">
        <v>180</v>
      </c>
      <c r="BU1381" t="s">
        <v>180</v>
      </c>
      <c r="BV1381" t="s">
        <v>180</v>
      </c>
      <c r="BW1381" t="s">
        <v>180</v>
      </c>
      <c r="BX1381" t="s">
        <v>180</v>
      </c>
      <c r="BY1381" t="s">
        <v>180</v>
      </c>
      <c r="BZ1381" t="s">
        <v>180</v>
      </c>
      <c r="CD1381" t="s">
        <v>180</v>
      </c>
      <c r="CE1381" t="s">
        <v>180</v>
      </c>
      <c r="CG1381" t="s">
        <v>180</v>
      </c>
      <c r="CH1381" t="s">
        <v>180</v>
      </c>
      <c r="CI1381" t="s">
        <v>180</v>
      </c>
      <c r="CJ1381" t="s">
        <v>180</v>
      </c>
      <c r="CK1381" t="s">
        <v>180</v>
      </c>
      <c r="CM1381" t="s">
        <v>180</v>
      </c>
      <c r="CN1381" t="s">
        <v>180</v>
      </c>
      <c r="CO1381">
        <v>30</v>
      </c>
      <c r="CQ1381">
        <v>433</v>
      </c>
      <c r="CR1381">
        <v>45</v>
      </c>
      <c r="CS1381" t="s">
        <v>180</v>
      </c>
      <c r="CT1381" t="s">
        <v>180</v>
      </c>
      <c r="CU1381">
        <v>35</v>
      </c>
      <c r="CV1381">
        <v>33</v>
      </c>
      <c r="CW1381">
        <v>269</v>
      </c>
      <c r="CX1381">
        <v>85</v>
      </c>
      <c r="CY1381">
        <v>23</v>
      </c>
      <c r="CZ1381" t="s">
        <v>180</v>
      </c>
      <c r="DB1381" t="s">
        <v>180</v>
      </c>
      <c r="DC1381" t="s">
        <v>180</v>
      </c>
      <c r="DD1381">
        <v>8.5</v>
      </c>
      <c r="DE1381">
        <v>1094</v>
      </c>
      <c r="DF1381">
        <v>15.3</v>
      </c>
      <c r="DG1381">
        <v>25.4</v>
      </c>
      <c r="DH1381">
        <v>0.63</v>
      </c>
      <c r="DJ1381" t="s">
        <v>180</v>
      </c>
      <c r="DK1381" t="s">
        <v>180</v>
      </c>
      <c r="DL1381" t="s">
        <v>180</v>
      </c>
      <c r="DM1381" t="s">
        <v>180</v>
      </c>
      <c r="DR1381" t="s">
        <v>180</v>
      </c>
      <c r="DS1381" t="s">
        <v>180</v>
      </c>
      <c r="DT1381">
        <v>0.12</v>
      </c>
      <c r="DU1381">
        <v>357</v>
      </c>
      <c r="DV1381">
        <v>9.74</v>
      </c>
      <c r="DW1381">
        <v>21.3</v>
      </c>
      <c r="DX1381">
        <v>3.01</v>
      </c>
      <c r="DY1381">
        <v>14.4</v>
      </c>
      <c r="DZ1381">
        <v>3.33</v>
      </c>
      <c r="EA1381">
        <v>1.1399999999999999</v>
      </c>
      <c r="EB1381">
        <v>3.55</v>
      </c>
      <c r="EC1381">
        <v>0.48</v>
      </c>
      <c r="ED1381">
        <v>2.78</v>
      </c>
      <c r="EE1381">
        <v>0.5</v>
      </c>
      <c r="EF1381">
        <v>1.55</v>
      </c>
      <c r="EG1381">
        <v>0.21</v>
      </c>
      <c r="EH1381">
        <v>1.29</v>
      </c>
      <c r="EI1381">
        <v>0.2</v>
      </c>
      <c r="EJ1381">
        <v>0.86</v>
      </c>
      <c r="EK1381">
        <v>3.5999999999999997E-2</v>
      </c>
      <c r="EM1381" t="s">
        <v>180</v>
      </c>
      <c r="EN1381" t="s">
        <v>180</v>
      </c>
      <c r="EO1381" t="s">
        <v>180</v>
      </c>
      <c r="EP1381" t="s">
        <v>180</v>
      </c>
      <c r="EQ1381" t="s">
        <v>180</v>
      </c>
      <c r="ER1381" t="s">
        <v>180</v>
      </c>
      <c r="ET1381">
        <v>3.86</v>
      </c>
      <c r="EV1381">
        <v>1.01</v>
      </c>
      <c r="EW1381">
        <v>0.27</v>
      </c>
      <c r="EX1381">
        <v>0.51294600000000001</v>
      </c>
      <c r="EY1381" t="s">
        <v>180</v>
      </c>
      <c r="EZ1381" t="s">
        <v>180</v>
      </c>
      <c r="FA1381">
        <v>0.70413000000000003</v>
      </c>
      <c r="FB1381" t="s">
        <v>180</v>
      </c>
      <c r="FC1381">
        <v>18.463999999999999</v>
      </c>
      <c r="FD1381" t="s">
        <v>180</v>
      </c>
      <c r="FE1381">
        <v>15.52</v>
      </c>
      <c r="FF1381" t="s">
        <v>180</v>
      </c>
      <c r="FG1381">
        <v>38.475999999999999</v>
      </c>
      <c r="FH1381" t="s">
        <v>180</v>
      </c>
      <c r="FI1381" t="s">
        <v>180</v>
      </c>
      <c r="FJ1381" t="s">
        <v>180</v>
      </c>
      <c r="FK1381" t="s">
        <v>180</v>
      </c>
      <c r="FL1381" t="s">
        <v>180</v>
      </c>
      <c r="FM1381" t="s">
        <v>180</v>
      </c>
      <c r="FN1381" t="s">
        <v>180</v>
      </c>
      <c r="FP1381" t="s">
        <v>180</v>
      </c>
      <c r="FQ1381" t="s">
        <v>180</v>
      </c>
      <c r="FR1381" t="s">
        <v>180</v>
      </c>
      <c r="FS1381" t="s">
        <v>180</v>
      </c>
      <c r="FT1381" t="s">
        <v>180</v>
      </c>
      <c r="FU1381" t="s">
        <v>180</v>
      </c>
      <c r="FV1381" t="s">
        <v>5699</v>
      </c>
      <c r="FW1381" t="s">
        <v>180</v>
      </c>
      <c r="FX1381">
        <f t="shared" si="436"/>
        <v>0.48837209302325579</v>
      </c>
      <c r="FY1381">
        <f t="shared" si="437"/>
        <v>19.689922480620154</v>
      </c>
      <c r="FZ1381">
        <f t="shared" si="438"/>
        <v>7.5503875968992249</v>
      </c>
      <c r="GA1381">
        <f t="shared" si="439"/>
        <v>2.5813953488372094</v>
      </c>
      <c r="GB1381">
        <f t="shared" si="440"/>
        <v>2.751937984496124</v>
      </c>
      <c r="GC1381">
        <f t="shared" si="441"/>
        <v>0.75555555555555554</v>
      </c>
      <c r="GD1381">
        <f t="shared" si="442"/>
        <v>71.503267973856211</v>
      </c>
      <c r="GE1381">
        <f t="shared" si="443"/>
        <v>75.972222222222214</v>
      </c>
      <c r="GF1381">
        <f t="shared" si="444"/>
        <v>36.652977412731005</v>
      </c>
      <c r="GG1381">
        <f t="shared" si="445"/>
        <v>566.66666666666663</v>
      </c>
      <c r="GH1381">
        <f t="shared" si="453"/>
        <v>0.1812206572769953</v>
      </c>
      <c r="GI1381">
        <f t="shared" si="446"/>
        <v>0.4285714285714286</v>
      </c>
      <c r="GJ1381">
        <f t="shared" si="447"/>
        <v>0.26732673267326734</v>
      </c>
      <c r="GK1381">
        <f t="shared" si="448"/>
        <v>353.46534653465346</v>
      </c>
      <c r="GL1381">
        <f t="shared" si="449"/>
        <v>15.46031746031746</v>
      </c>
      <c r="GM1381">
        <f t="shared" si="450"/>
        <v>1.6031746031746033</v>
      </c>
      <c r="GN1381">
        <f t="shared" si="451"/>
        <v>0.10369609856262833</v>
      </c>
      <c r="GO1381">
        <f t="shared" si="452"/>
        <v>2.924924924924925</v>
      </c>
      <c r="GP1381">
        <f t="shared" si="454"/>
        <v>0.94681750501226924</v>
      </c>
      <c r="GQ1381">
        <f>(EA1381/0.0735)/((DZ1381/0.195*(EB1381/0.295))^0.5)</f>
        <v>1.0819558330937045</v>
      </c>
      <c r="GR1381">
        <v>0.51294600000000001</v>
      </c>
      <c r="GS1381">
        <v>0.70413000000000003</v>
      </c>
      <c r="GT1381">
        <v>18.463999999999999</v>
      </c>
      <c r="GU1381">
        <v>15.52</v>
      </c>
      <c r="GV1381">
        <v>38.475999999999999</v>
      </c>
    </row>
    <row r="1382" spans="1:204">
      <c r="A1382" t="s">
        <v>5520</v>
      </c>
      <c r="B1382" t="s">
        <v>5632</v>
      </c>
      <c r="C1382" t="s">
        <v>7232</v>
      </c>
      <c r="D1382" t="s">
        <v>7125</v>
      </c>
      <c r="E1382" t="s">
        <v>7201</v>
      </c>
      <c r="F1382">
        <v>149</v>
      </c>
      <c r="G1382">
        <v>38</v>
      </c>
      <c r="H1382" t="s">
        <v>7340</v>
      </c>
      <c r="I1382" t="s">
        <v>5647</v>
      </c>
      <c r="J1382" t="s">
        <v>180</v>
      </c>
      <c r="K1382">
        <v>-17.5</v>
      </c>
      <c r="L1382">
        <v>-17.5</v>
      </c>
      <c r="M1382">
        <v>168.48</v>
      </c>
      <c r="N1382">
        <v>168.48</v>
      </c>
      <c r="O1382" t="s">
        <v>179</v>
      </c>
      <c r="R1382" t="s">
        <v>5648</v>
      </c>
      <c r="S1382" t="s">
        <v>5635</v>
      </c>
      <c r="T1382" t="s">
        <v>5636</v>
      </c>
      <c r="V1382" t="s">
        <v>180</v>
      </c>
      <c r="W1382" t="s">
        <v>180</v>
      </c>
      <c r="X1382" t="s">
        <v>180</v>
      </c>
      <c r="Y1382" t="s">
        <v>180</v>
      </c>
      <c r="Z1382" t="s">
        <v>180</v>
      </c>
      <c r="AB1382" t="s">
        <v>180</v>
      </c>
      <c r="AC1382" t="s">
        <v>181</v>
      </c>
      <c r="AD1382" t="s">
        <v>180</v>
      </c>
      <c r="AE1382" t="s">
        <v>180</v>
      </c>
      <c r="AF1382" t="s">
        <v>180</v>
      </c>
      <c r="AG1382" t="s">
        <v>180</v>
      </c>
      <c r="AH1382" t="s">
        <v>5637</v>
      </c>
      <c r="AI1382">
        <v>47.01</v>
      </c>
      <c r="AJ1382">
        <v>0.8</v>
      </c>
      <c r="AK1382" t="s">
        <v>180</v>
      </c>
      <c r="AL1382">
        <v>16.97</v>
      </c>
      <c r="AM1382" t="s">
        <v>180</v>
      </c>
      <c r="AP1382">
        <v>11.48</v>
      </c>
      <c r="AQ1382">
        <v>12.1</v>
      </c>
      <c r="AR1382">
        <v>7</v>
      </c>
      <c r="AS1382">
        <v>0.21</v>
      </c>
      <c r="AT1382" t="s">
        <v>180</v>
      </c>
      <c r="AU1382">
        <v>0.63</v>
      </c>
      <c r="AV1382">
        <v>2.29</v>
      </c>
      <c r="AW1382">
        <v>0.21</v>
      </c>
      <c r="AY1382" t="s">
        <v>180</v>
      </c>
      <c r="AZ1382" t="s">
        <v>180</v>
      </c>
      <c r="BA1382">
        <v>98.699999999999989</v>
      </c>
      <c r="BC1382" t="s">
        <v>180</v>
      </c>
      <c r="BD1382" t="s">
        <v>180</v>
      </c>
      <c r="BE1382" t="s">
        <v>180</v>
      </c>
      <c r="BF1382" t="s">
        <v>180</v>
      </c>
      <c r="BG1382" t="s">
        <v>180</v>
      </c>
      <c r="BH1382" t="s">
        <v>180</v>
      </c>
      <c r="BI1382" t="s">
        <v>180</v>
      </c>
      <c r="BK1382" t="s">
        <v>180</v>
      </c>
      <c r="BL1382" t="s">
        <v>180</v>
      </c>
      <c r="BM1382">
        <v>-0.34</v>
      </c>
      <c r="BN1382" t="s">
        <v>180</v>
      </c>
      <c r="BO1382" t="s">
        <v>180</v>
      </c>
      <c r="BP1382" t="s">
        <v>180</v>
      </c>
      <c r="BQ1382" t="s">
        <v>180</v>
      </c>
      <c r="BR1382" t="s">
        <v>180</v>
      </c>
      <c r="BS1382" t="s">
        <v>180</v>
      </c>
      <c r="BT1382" t="s">
        <v>180</v>
      </c>
      <c r="BU1382" t="s">
        <v>180</v>
      </c>
      <c r="BV1382" t="s">
        <v>180</v>
      </c>
      <c r="BW1382" t="s">
        <v>180</v>
      </c>
      <c r="BX1382" t="s">
        <v>180</v>
      </c>
      <c r="BY1382" t="s">
        <v>180</v>
      </c>
      <c r="BZ1382" t="s">
        <v>180</v>
      </c>
      <c r="CD1382" t="s">
        <v>180</v>
      </c>
      <c r="CE1382" t="s">
        <v>180</v>
      </c>
      <c r="CG1382" t="s">
        <v>180</v>
      </c>
      <c r="CH1382" t="s">
        <v>180</v>
      </c>
      <c r="CI1382" t="s">
        <v>180</v>
      </c>
      <c r="CJ1382" t="s">
        <v>180</v>
      </c>
      <c r="CK1382" t="s">
        <v>180</v>
      </c>
      <c r="CM1382" t="s">
        <v>180</v>
      </c>
      <c r="CN1382" t="s">
        <v>180</v>
      </c>
      <c r="CO1382">
        <v>36.299999999999997</v>
      </c>
      <c r="CQ1382">
        <v>424</v>
      </c>
      <c r="CR1382">
        <v>69</v>
      </c>
      <c r="CS1382" t="s">
        <v>180</v>
      </c>
      <c r="CT1382" t="s">
        <v>180</v>
      </c>
      <c r="CV1382">
        <v>30</v>
      </c>
      <c r="CW1382">
        <v>212</v>
      </c>
      <c r="CX1382">
        <v>90</v>
      </c>
      <c r="CZ1382" t="s">
        <v>180</v>
      </c>
      <c r="DB1382" t="s">
        <v>180</v>
      </c>
      <c r="DC1382" t="s">
        <v>180</v>
      </c>
      <c r="DD1382">
        <v>7.03</v>
      </c>
      <c r="DE1382">
        <v>727</v>
      </c>
      <c r="DF1382">
        <v>14.96</v>
      </c>
      <c r="DG1382">
        <v>36.65</v>
      </c>
      <c r="DH1382">
        <v>0.75</v>
      </c>
      <c r="DI1382">
        <v>0.63</v>
      </c>
      <c r="DJ1382" t="s">
        <v>180</v>
      </c>
      <c r="DK1382" t="s">
        <v>180</v>
      </c>
      <c r="DL1382" t="s">
        <v>180</v>
      </c>
      <c r="DM1382" t="s">
        <v>180</v>
      </c>
      <c r="DP1382">
        <v>0.31</v>
      </c>
      <c r="DR1382" t="s">
        <v>180</v>
      </c>
      <c r="DS1382" t="s">
        <v>180</v>
      </c>
      <c r="DT1382">
        <v>0.15</v>
      </c>
      <c r="DU1382">
        <v>247</v>
      </c>
      <c r="DV1382">
        <v>7</v>
      </c>
      <c r="DW1382">
        <v>14.63</v>
      </c>
      <c r="DX1382">
        <v>2.1800000000000002</v>
      </c>
      <c r="DY1382">
        <v>10.7</v>
      </c>
      <c r="DZ1382">
        <v>2.76</v>
      </c>
      <c r="EA1382">
        <v>0.99</v>
      </c>
      <c r="EB1382">
        <v>2.83</v>
      </c>
      <c r="EC1382">
        <v>0.44</v>
      </c>
      <c r="ED1382">
        <v>2.65</v>
      </c>
      <c r="EE1382">
        <v>0.55000000000000004</v>
      </c>
      <c r="EF1382">
        <v>1.52</v>
      </c>
      <c r="EG1382">
        <v>0.22</v>
      </c>
      <c r="EH1382">
        <v>1.37</v>
      </c>
      <c r="EI1382">
        <v>0.2</v>
      </c>
      <c r="EJ1382">
        <v>1.01</v>
      </c>
      <c r="EM1382" t="s">
        <v>180</v>
      </c>
      <c r="EN1382" t="s">
        <v>180</v>
      </c>
      <c r="EO1382" t="s">
        <v>180</v>
      </c>
      <c r="EP1382" t="s">
        <v>180</v>
      </c>
      <c r="EQ1382" t="s">
        <v>180</v>
      </c>
      <c r="ER1382" t="s">
        <v>180</v>
      </c>
      <c r="ET1382">
        <v>2.9</v>
      </c>
      <c r="EV1382">
        <v>0.92</v>
      </c>
      <c r="EW1382">
        <v>0.24</v>
      </c>
      <c r="EX1382">
        <v>0.51294600000000001</v>
      </c>
      <c r="EY1382" t="s">
        <v>180</v>
      </c>
      <c r="EZ1382" t="s">
        <v>180</v>
      </c>
      <c r="FA1382">
        <v>0.70424399999999998</v>
      </c>
      <c r="FB1382" t="s">
        <v>180</v>
      </c>
      <c r="FC1382">
        <v>18.481999999999999</v>
      </c>
      <c r="FD1382" t="s">
        <v>180</v>
      </c>
      <c r="FE1382">
        <v>15.541</v>
      </c>
      <c r="FF1382" t="s">
        <v>180</v>
      </c>
      <c r="FG1382">
        <v>38.451000000000001</v>
      </c>
      <c r="FH1382" t="s">
        <v>180</v>
      </c>
      <c r="FI1382" t="s">
        <v>180</v>
      </c>
      <c r="FJ1382" t="s">
        <v>180</v>
      </c>
      <c r="FK1382" t="s">
        <v>180</v>
      </c>
      <c r="FL1382" t="s">
        <v>180</v>
      </c>
      <c r="FM1382" t="s">
        <v>180</v>
      </c>
      <c r="FN1382" t="s">
        <v>180</v>
      </c>
      <c r="FP1382" t="s">
        <v>180</v>
      </c>
      <c r="FQ1382" t="s">
        <v>180</v>
      </c>
      <c r="FR1382" t="s">
        <v>180</v>
      </c>
      <c r="FS1382" t="s">
        <v>180</v>
      </c>
      <c r="FT1382" t="s">
        <v>180</v>
      </c>
      <c r="FU1382" t="s">
        <v>180</v>
      </c>
      <c r="FV1382" t="s">
        <v>5649</v>
      </c>
      <c r="FW1382" t="s">
        <v>180</v>
      </c>
      <c r="FX1382">
        <f t="shared" si="436"/>
        <v>0.54744525547445255</v>
      </c>
      <c r="FY1382">
        <f t="shared" si="437"/>
        <v>26.751824817518244</v>
      </c>
      <c r="FZ1382">
        <f t="shared" si="438"/>
        <v>5.10948905109489</v>
      </c>
      <c r="GA1382">
        <f t="shared" si="439"/>
        <v>2.0145985401459852</v>
      </c>
      <c r="GB1382">
        <f t="shared" si="440"/>
        <v>2.0656934306569341</v>
      </c>
      <c r="GC1382">
        <f t="shared" si="441"/>
        <v>0.78749999999999998</v>
      </c>
      <c r="GD1382">
        <f t="shared" si="442"/>
        <v>48.596256684491976</v>
      </c>
      <c r="GE1382">
        <f t="shared" si="443"/>
        <v>67.943925233644862</v>
      </c>
      <c r="GF1382">
        <f t="shared" si="444"/>
        <v>35.285714285714285</v>
      </c>
      <c r="GG1382">
        <f t="shared" si="445"/>
        <v>329.33333333333331</v>
      </c>
      <c r="GH1382">
        <f t="shared" si="453"/>
        <v>0.19822282980177716</v>
      </c>
      <c r="GI1382">
        <f t="shared" si="446"/>
        <v>0.32</v>
      </c>
      <c r="GJ1382">
        <f t="shared" si="447"/>
        <v>0.2608695652173913</v>
      </c>
      <c r="GK1382">
        <f t="shared" si="448"/>
        <v>268.47826086956519</v>
      </c>
      <c r="GL1382">
        <f t="shared" si="449"/>
        <v>9.3333333333333339</v>
      </c>
      <c r="GM1382">
        <f t="shared" si="450"/>
        <v>1.2266666666666668</v>
      </c>
      <c r="GN1382">
        <f t="shared" si="451"/>
        <v>0.13142857142857142</v>
      </c>
      <c r="GO1382">
        <f t="shared" si="452"/>
        <v>2.5362318840579712</v>
      </c>
      <c r="GP1382">
        <f t="shared" si="454"/>
        <v>0.9013977315527707</v>
      </c>
      <c r="GQ1382">
        <f>(EA1382/0.0735)/((DZ1382/0.195*(EB1382/0.295))^0.5)</f>
        <v>1.1559216830024466</v>
      </c>
      <c r="GR1382">
        <v>0.51294600000000001</v>
      </c>
      <c r="GS1382">
        <v>0.70424399999999998</v>
      </c>
      <c r="GT1382">
        <v>18.481999999999999</v>
      </c>
      <c r="GU1382">
        <v>15.541</v>
      </c>
      <c r="GV1382">
        <v>38.451000000000001</v>
      </c>
    </row>
    <row r="1383" spans="1:204">
      <c r="A1383" t="s">
        <v>5520</v>
      </c>
      <c r="B1383" t="s">
        <v>5632</v>
      </c>
      <c r="C1383" t="s">
        <v>7232</v>
      </c>
      <c r="D1383" t="s">
        <v>7153</v>
      </c>
      <c r="E1383" t="s">
        <v>7201</v>
      </c>
      <c r="F1383">
        <v>149</v>
      </c>
      <c r="G1383">
        <v>38</v>
      </c>
      <c r="H1383" t="s">
        <v>7340</v>
      </c>
      <c r="I1383" t="s">
        <v>5644</v>
      </c>
      <c r="J1383" t="s">
        <v>180</v>
      </c>
      <c r="K1383">
        <v>-17.5</v>
      </c>
      <c r="L1383">
        <v>-17.5</v>
      </c>
      <c r="M1383">
        <v>168.4</v>
      </c>
      <c r="N1383">
        <v>168.4</v>
      </c>
      <c r="O1383" t="s">
        <v>179</v>
      </c>
      <c r="R1383" t="s">
        <v>5645</v>
      </c>
      <c r="S1383" t="s">
        <v>5635</v>
      </c>
      <c r="T1383" t="s">
        <v>5636</v>
      </c>
      <c r="V1383" t="s">
        <v>180</v>
      </c>
      <c r="W1383" t="s">
        <v>180</v>
      </c>
      <c r="X1383" t="s">
        <v>180</v>
      </c>
      <c r="Y1383" t="s">
        <v>180</v>
      </c>
      <c r="Z1383" t="s">
        <v>180</v>
      </c>
      <c r="AB1383" t="s">
        <v>180</v>
      </c>
      <c r="AC1383" t="s">
        <v>181</v>
      </c>
      <c r="AD1383" t="s">
        <v>180</v>
      </c>
      <c r="AE1383" t="s">
        <v>180</v>
      </c>
      <c r="AF1383" t="s">
        <v>180</v>
      </c>
      <c r="AG1383" t="s">
        <v>180</v>
      </c>
      <c r="AH1383" t="s">
        <v>5637</v>
      </c>
      <c r="AI1383">
        <v>46.62</v>
      </c>
      <c r="AJ1383">
        <v>0.75</v>
      </c>
      <c r="AK1383" t="s">
        <v>180</v>
      </c>
      <c r="AL1383">
        <v>17.940000000000001</v>
      </c>
      <c r="AM1383" t="s">
        <v>180</v>
      </c>
      <c r="AP1383">
        <v>10.16</v>
      </c>
      <c r="AQ1383">
        <v>12.46</v>
      </c>
      <c r="AR1383">
        <v>7.41</v>
      </c>
      <c r="AS1383">
        <v>0.19</v>
      </c>
      <c r="AT1383" t="s">
        <v>180</v>
      </c>
      <c r="AU1383">
        <v>0.62</v>
      </c>
      <c r="AV1383">
        <v>2.4300000000000002</v>
      </c>
      <c r="AW1383">
        <v>0.26</v>
      </c>
      <c r="AY1383" t="s">
        <v>180</v>
      </c>
      <c r="AZ1383" t="s">
        <v>180</v>
      </c>
      <c r="BA1383">
        <v>98.840000000000018</v>
      </c>
      <c r="BC1383" t="s">
        <v>180</v>
      </c>
      <c r="BD1383" t="s">
        <v>180</v>
      </c>
      <c r="BE1383" t="s">
        <v>180</v>
      </c>
      <c r="BF1383" t="s">
        <v>180</v>
      </c>
      <c r="BG1383" t="s">
        <v>180</v>
      </c>
      <c r="BH1383" t="s">
        <v>180</v>
      </c>
      <c r="BI1383" t="s">
        <v>180</v>
      </c>
      <c r="BK1383" t="s">
        <v>180</v>
      </c>
      <c r="BL1383" t="s">
        <v>180</v>
      </c>
      <c r="BM1383">
        <v>0.04</v>
      </c>
      <c r="BN1383" t="s">
        <v>180</v>
      </c>
      <c r="BO1383" t="s">
        <v>180</v>
      </c>
      <c r="BP1383" t="s">
        <v>180</v>
      </c>
      <c r="BQ1383" t="s">
        <v>180</v>
      </c>
      <c r="BR1383" t="s">
        <v>180</v>
      </c>
      <c r="BS1383" t="s">
        <v>180</v>
      </c>
      <c r="BT1383" t="s">
        <v>180</v>
      </c>
      <c r="BU1383" t="s">
        <v>180</v>
      </c>
      <c r="BV1383" t="s">
        <v>180</v>
      </c>
      <c r="BW1383" t="s">
        <v>180</v>
      </c>
      <c r="BX1383" t="s">
        <v>180</v>
      </c>
      <c r="BY1383" t="s">
        <v>180</v>
      </c>
      <c r="BZ1383" t="s">
        <v>180</v>
      </c>
      <c r="CD1383" t="s">
        <v>180</v>
      </c>
      <c r="CE1383" t="s">
        <v>180</v>
      </c>
      <c r="CG1383" t="s">
        <v>180</v>
      </c>
      <c r="CH1383" t="s">
        <v>180</v>
      </c>
      <c r="CI1383" t="s">
        <v>180</v>
      </c>
      <c r="CJ1383" t="s">
        <v>180</v>
      </c>
      <c r="CK1383" t="s">
        <v>180</v>
      </c>
      <c r="CM1383" t="s">
        <v>180</v>
      </c>
      <c r="CN1383" t="s">
        <v>180</v>
      </c>
      <c r="CO1383">
        <v>27.7</v>
      </c>
      <c r="CQ1383">
        <v>423</v>
      </c>
      <c r="CR1383">
        <v>215</v>
      </c>
      <c r="CS1383" t="s">
        <v>180</v>
      </c>
      <c r="CT1383" t="s">
        <v>180</v>
      </c>
      <c r="CV1383">
        <v>77</v>
      </c>
      <c r="CW1383">
        <v>257</v>
      </c>
      <c r="CX1383">
        <v>73</v>
      </c>
      <c r="CZ1383" t="s">
        <v>180</v>
      </c>
      <c r="DB1383" t="s">
        <v>180</v>
      </c>
      <c r="DC1383" t="s">
        <v>180</v>
      </c>
      <c r="DD1383">
        <v>7.85</v>
      </c>
      <c r="DE1383">
        <v>900</v>
      </c>
      <c r="DF1383">
        <v>12.13</v>
      </c>
      <c r="DG1383">
        <v>23.5</v>
      </c>
      <c r="DH1383">
        <v>0.49</v>
      </c>
      <c r="DI1383">
        <v>0.32</v>
      </c>
      <c r="DJ1383" t="s">
        <v>180</v>
      </c>
      <c r="DK1383" t="s">
        <v>180</v>
      </c>
      <c r="DL1383" t="s">
        <v>180</v>
      </c>
      <c r="DM1383" t="s">
        <v>180</v>
      </c>
      <c r="DP1383">
        <v>0.83</v>
      </c>
      <c r="DR1383" t="s">
        <v>180</v>
      </c>
      <c r="DS1383" t="s">
        <v>180</v>
      </c>
      <c r="DT1383">
        <v>0.11</v>
      </c>
      <c r="DU1383">
        <v>218</v>
      </c>
      <c r="DV1383">
        <v>5.68</v>
      </c>
      <c r="DW1383">
        <v>11.91</v>
      </c>
      <c r="DX1383">
        <v>1.8</v>
      </c>
      <c r="DY1383">
        <v>9.06</v>
      </c>
      <c r="DZ1383">
        <v>2.41</v>
      </c>
      <c r="EA1383">
        <v>0.88</v>
      </c>
      <c r="EB1383">
        <v>2.41</v>
      </c>
      <c r="EC1383">
        <v>0.38</v>
      </c>
      <c r="ED1383">
        <v>2.2200000000000002</v>
      </c>
      <c r="EE1383">
        <v>0.46</v>
      </c>
      <c r="EF1383">
        <v>1.25</v>
      </c>
      <c r="EG1383">
        <v>0.18</v>
      </c>
      <c r="EH1383">
        <v>1.1100000000000001</v>
      </c>
      <c r="EI1383">
        <v>0.16</v>
      </c>
      <c r="EJ1383">
        <v>0.69</v>
      </c>
      <c r="EM1383" t="s">
        <v>180</v>
      </c>
      <c r="EN1383" t="s">
        <v>180</v>
      </c>
      <c r="EO1383" t="s">
        <v>180</v>
      </c>
      <c r="EP1383" t="s">
        <v>180</v>
      </c>
      <c r="EQ1383" t="s">
        <v>180</v>
      </c>
      <c r="ER1383" t="s">
        <v>180</v>
      </c>
      <c r="ET1383">
        <v>2.7</v>
      </c>
      <c r="EV1383">
        <v>0.54</v>
      </c>
      <c r="EW1383">
        <v>0.19</v>
      </c>
      <c r="EY1383" t="s">
        <v>180</v>
      </c>
      <c r="EZ1383" t="s">
        <v>180</v>
      </c>
      <c r="FB1383" t="s">
        <v>180</v>
      </c>
      <c r="FD1383" t="s">
        <v>180</v>
      </c>
      <c r="FF1383" t="s">
        <v>180</v>
      </c>
      <c r="FH1383" t="s">
        <v>180</v>
      </c>
      <c r="FI1383" t="s">
        <v>180</v>
      </c>
      <c r="FJ1383" t="s">
        <v>180</v>
      </c>
      <c r="FK1383" t="s">
        <v>180</v>
      </c>
      <c r="FL1383" t="s">
        <v>180</v>
      </c>
      <c r="FM1383" t="s">
        <v>180</v>
      </c>
      <c r="FN1383" t="s">
        <v>180</v>
      </c>
      <c r="FP1383" t="s">
        <v>180</v>
      </c>
      <c r="FQ1383" t="s">
        <v>180</v>
      </c>
      <c r="FR1383" t="s">
        <v>180</v>
      </c>
      <c r="FS1383" t="s">
        <v>180</v>
      </c>
      <c r="FT1383" t="s">
        <v>180</v>
      </c>
      <c r="FU1383" t="s">
        <v>180</v>
      </c>
      <c r="FV1383" t="s">
        <v>5646</v>
      </c>
      <c r="FW1383" t="s">
        <v>180</v>
      </c>
      <c r="FX1383">
        <f t="shared" si="436"/>
        <v>0.44144144144144137</v>
      </c>
      <c r="FY1383">
        <f t="shared" si="437"/>
        <v>21.171171171171171</v>
      </c>
      <c r="FZ1383">
        <f t="shared" si="438"/>
        <v>5.1171171171171164</v>
      </c>
      <c r="GA1383">
        <f t="shared" si="439"/>
        <v>2.1711711711711712</v>
      </c>
      <c r="GB1383">
        <f t="shared" si="440"/>
        <v>2.1711711711711712</v>
      </c>
      <c r="GC1383">
        <f t="shared" si="441"/>
        <v>0.82666666666666666</v>
      </c>
      <c r="GD1383">
        <f t="shared" si="442"/>
        <v>74.196207749381699</v>
      </c>
      <c r="GE1383">
        <f t="shared" si="443"/>
        <v>99.337748344370851</v>
      </c>
      <c r="GF1383">
        <f t="shared" si="444"/>
        <v>38.380281690140848</v>
      </c>
      <c r="GG1383">
        <f t="shared" si="445"/>
        <v>444.89795918367349</v>
      </c>
      <c r="GH1383">
        <f t="shared" si="453"/>
        <v>0.22670025188916879</v>
      </c>
      <c r="GI1383">
        <f t="shared" si="446"/>
        <v>0.38775510204081631</v>
      </c>
      <c r="GJ1383">
        <f t="shared" si="447"/>
        <v>0.35185185185185186</v>
      </c>
      <c r="GK1383">
        <f t="shared" si="448"/>
        <v>403.7037037037037</v>
      </c>
      <c r="GL1383">
        <f t="shared" si="449"/>
        <v>11.591836734693878</v>
      </c>
      <c r="GM1383">
        <f t="shared" si="450"/>
        <v>1.1020408163265307</v>
      </c>
      <c r="GN1383">
        <f t="shared" si="451"/>
        <v>9.507042253521128E-2</v>
      </c>
      <c r="GO1383">
        <f t="shared" si="452"/>
        <v>2.3568464730290453</v>
      </c>
      <c r="GP1383">
        <f t="shared" si="454"/>
        <v>0.89650092614925514</v>
      </c>
      <c r="GQ1383">
        <f>(EA1383/0.0735)/((DZ1383/0.195*(EB1383/0.295))^0.5)</f>
        <v>1.1915344523201039</v>
      </c>
    </row>
    <row r="1384" spans="1:204">
      <c r="A1384" t="s">
        <v>5520</v>
      </c>
      <c r="B1384" t="s">
        <v>5651</v>
      </c>
      <c r="C1384" t="s">
        <v>7232</v>
      </c>
      <c r="D1384" t="s">
        <v>7039</v>
      </c>
      <c r="E1384" t="s">
        <v>7039</v>
      </c>
      <c r="F1384">
        <v>150</v>
      </c>
      <c r="G1384">
        <v>38</v>
      </c>
      <c r="H1384" t="s">
        <v>7340</v>
      </c>
      <c r="I1384" t="s">
        <v>5650</v>
      </c>
      <c r="J1384" t="s">
        <v>180</v>
      </c>
      <c r="K1384">
        <v>-16.497499999999999</v>
      </c>
      <c r="L1384">
        <v>-16.497499999999999</v>
      </c>
      <c r="M1384">
        <v>168.3185</v>
      </c>
      <c r="N1384">
        <v>168.3185</v>
      </c>
      <c r="O1384" t="s">
        <v>179</v>
      </c>
      <c r="R1384" t="s">
        <v>5652</v>
      </c>
      <c r="S1384" t="s">
        <v>5653</v>
      </c>
      <c r="T1384" t="s">
        <v>180</v>
      </c>
      <c r="U1384" t="s">
        <v>180</v>
      </c>
      <c r="V1384" t="s">
        <v>180</v>
      </c>
      <c r="W1384" t="s">
        <v>180</v>
      </c>
      <c r="X1384" t="s">
        <v>180</v>
      </c>
      <c r="Y1384" t="s">
        <v>180</v>
      </c>
      <c r="Z1384" t="s">
        <v>180</v>
      </c>
      <c r="AA1384">
        <v>2003</v>
      </c>
      <c r="AB1384" t="s">
        <v>180</v>
      </c>
      <c r="AC1384" t="s">
        <v>181</v>
      </c>
      <c r="AD1384" t="s">
        <v>180</v>
      </c>
      <c r="AE1384" t="s">
        <v>180</v>
      </c>
      <c r="AF1384" t="s">
        <v>180</v>
      </c>
      <c r="AG1384" t="s">
        <v>180</v>
      </c>
      <c r="AH1384" t="s">
        <v>5654</v>
      </c>
      <c r="AI1384">
        <v>49.95</v>
      </c>
      <c r="AJ1384">
        <v>0.67</v>
      </c>
      <c r="AK1384" t="s">
        <v>180</v>
      </c>
      <c r="AL1384">
        <v>16.12</v>
      </c>
      <c r="AM1384" t="s">
        <v>180</v>
      </c>
      <c r="AP1384">
        <v>9.4700000000000006</v>
      </c>
      <c r="AQ1384">
        <v>12.3</v>
      </c>
      <c r="AR1384">
        <v>8.09</v>
      </c>
      <c r="AS1384">
        <v>0.17</v>
      </c>
      <c r="AT1384" t="s">
        <v>180</v>
      </c>
      <c r="AU1384">
        <v>0.65</v>
      </c>
      <c r="AV1384">
        <v>2.02</v>
      </c>
      <c r="AW1384">
        <v>0.15</v>
      </c>
      <c r="AX1384">
        <v>0</v>
      </c>
      <c r="AY1384" t="s">
        <v>180</v>
      </c>
      <c r="AZ1384" t="s">
        <v>180</v>
      </c>
      <c r="BA1384">
        <v>99.590000000000018</v>
      </c>
      <c r="BC1384" t="s">
        <v>180</v>
      </c>
      <c r="BD1384" t="s">
        <v>180</v>
      </c>
      <c r="BE1384" t="s">
        <v>180</v>
      </c>
      <c r="BF1384" t="s">
        <v>180</v>
      </c>
      <c r="BG1384" t="s">
        <v>180</v>
      </c>
      <c r="BH1384" t="s">
        <v>180</v>
      </c>
      <c r="BI1384" t="s">
        <v>180</v>
      </c>
      <c r="BK1384" t="s">
        <v>180</v>
      </c>
      <c r="BL1384" t="s">
        <v>180</v>
      </c>
      <c r="BM1384">
        <v>-0.4</v>
      </c>
      <c r="BN1384" t="s">
        <v>180</v>
      </c>
      <c r="BO1384" t="s">
        <v>180</v>
      </c>
      <c r="BP1384" t="s">
        <v>180</v>
      </c>
      <c r="BQ1384" t="s">
        <v>180</v>
      </c>
      <c r="BR1384" t="s">
        <v>180</v>
      </c>
      <c r="BS1384" t="s">
        <v>180</v>
      </c>
      <c r="BT1384" t="s">
        <v>180</v>
      </c>
      <c r="BU1384" t="s">
        <v>180</v>
      </c>
      <c r="BV1384" t="s">
        <v>180</v>
      </c>
      <c r="BW1384" t="s">
        <v>180</v>
      </c>
      <c r="BX1384" t="s">
        <v>180</v>
      </c>
      <c r="BY1384" t="s">
        <v>180</v>
      </c>
      <c r="BZ1384" t="s">
        <v>180</v>
      </c>
      <c r="CD1384" t="s">
        <v>180</v>
      </c>
      <c r="CE1384" t="s">
        <v>180</v>
      </c>
      <c r="CG1384" t="s">
        <v>180</v>
      </c>
      <c r="CH1384" t="s">
        <v>180</v>
      </c>
      <c r="CI1384" t="s">
        <v>180</v>
      </c>
      <c r="CJ1384" t="s">
        <v>180</v>
      </c>
      <c r="CK1384" t="s">
        <v>180</v>
      </c>
      <c r="CM1384" t="s">
        <v>180</v>
      </c>
      <c r="CN1384" t="s">
        <v>180</v>
      </c>
      <c r="CO1384">
        <v>45.44</v>
      </c>
      <c r="CQ1384">
        <v>346</v>
      </c>
      <c r="CR1384">
        <v>248</v>
      </c>
      <c r="CS1384" t="s">
        <v>180</v>
      </c>
      <c r="CT1384" t="s">
        <v>180</v>
      </c>
      <c r="CV1384">
        <v>64</v>
      </c>
      <c r="CW1384">
        <v>114</v>
      </c>
      <c r="CX1384">
        <v>67</v>
      </c>
      <c r="CZ1384" t="s">
        <v>180</v>
      </c>
      <c r="DB1384" t="s">
        <v>180</v>
      </c>
      <c r="DC1384" t="s">
        <v>180</v>
      </c>
      <c r="DD1384">
        <v>10.3</v>
      </c>
      <c r="DE1384">
        <v>352</v>
      </c>
      <c r="DF1384">
        <v>15.3</v>
      </c>
      <c r="DG1384">
        <v>50</v>
      </c>
      <c r="DH1384">
        <v>1.06</v>
      </c>
      <c r="DJ1384" t="s">
        <v>180</v>
      </c>
      <c r="DK1384" t="s">
        <v>180</v>
      </c>
      <c r="DL1384" t="s">
        <v>180</v>
      </c>
      <c r="DM1384" t="s">
        <v>180</v>
      </c>
      <c r="DR1384" t="s">
        <v>180</v>
      </c>
      <c r="DS1384" t="s">
        <v>180</v>
      </c>
      <c r="DT1384">
        <v>0.3</v>
      </c>
      <c r="DU1384">
        <v>123</v>
      </c>
      <c r="DV1384">
        <v>7.16</v>
      </c>
      <c r="DW1384">
        <v>10.73</v>
      </c>
      <c r="DX1384">
        <v>1.57</v>
      </c>
      <c r="DY1384">
        <v>7.76</v>
      </c>
      <c r="DZ1384">
        <v>2.12</v>
      </c>
      <c r="EA1384">
        <v>0.76</v>
      </c>
      <c r="EB1384">
        <v>2.56</v>
      </c>
      <c r="EC1384">
        <v>0.42</v>
      </c>
      <c r="ED1384">
        <v>2.85</v>
      </c>
      <c r="EE1384">
        <v>0.6</v>
      </c>
      <c r="EF1384">
        <v>1.75</v>
      </c>
      <c r="EG1384">
        <v>0.26</v>
      </c>
      <c r="EH1384">
        <v>1.78</v>
      </c>
      <c r="EI1384">
        <v>0.27</v>
      </c>
      <c r="EJ1384">
        <v>1.19</v>
      </c>
      <c r="EK1384">
        <v>0.11</v>
      </c>
      <c r="EM1384" t="s">
        <v>180</v>
      </c>
      <c r="EN1384" t="s">
        <v>180</v>
      </c>
      <c r="EO1384" t="s">
        <v>180</v>
      </c>
      <c r="EP1384" t="s">
        <v>180</v>
      </c>
      <c r="EQ1384" t="s">
        <v>180</v>
      </c>
      <c r="ER1384" t="s">
        <v>180</v>
      </c>
      <c r="ET1384">
        <v>2.38</v>
      </c>
      <c r="EV1384">
        <v>0.54800000000000004</v>
      </c>
      <c r="EW1384">
        <v>0.245</v>
      </c>
      <c r="EX1384">
        <v>0.51293200000000005</v>
      </c>
      <c r="EY1384" t="s">
        <v>180</v>
      </c>
      <c r="EZ1384" t="s">
        <v>180</v>
      </c>
      <c r="FA1384">
        <v>0.70408599999999999</v>
      </c>
      <c r="FB1384" t="s">
        <v>180</v>
      </c>
      <c r="FD1384" t="s">
        <v>180</v>
      </c>
      <c r="FF1384" t="s">
        <v>180</v>
      </c>
      <c r="FH1384" t="s">
        <v>180</v>
      </c>
      <c r="FI1384" t="s">
        <v>180</v>
      </c>
      <c r="FJ1384" t="s">
        <v>180</v>
      </c>
      <c r="FK1384" t="s">
        <v>180</v>
      </c>
      <c r="FL1384" t="s">
        <v>180</v>
      </c>
      <c r="FM1384" t="s">
        <v>180</v>
      </c>
      <c r="FN1384" t="s">
        <v>180</v>
      </c>
      <c r="FP1384" t="s">
        <v>180</v>
      </c>
      <c r="FQ1384" t="s">
        <v>180</v>
      </c>
      <c r="FR1384" t="s">
        <v>180</v>
      </c>
      <c r="FS1384" t="s">
        <v>180</v>
      </c>
      <c r="FT1384" t="s">
        <v>180</v>
      </c>
      <c r="FU1384" t="s">
        <v>180</v>
      </c>
      <c r="FV1384" t="s">
        <v>5655</v>
      </c>
      <c r="FW1384" t="s">
        <v>180</v>
      </c>
      <c r="FX1384">
        <f t="shared" si="436"/>
        <v>0.5955056179775281</v>
      </c>
      <c r="FY1384">
        <f t="shared" si="437"/>
        <v>28.089887640449437</v>
      </c>
      <c r="FZ1384">
        <f t="shared" si="438"/>
        <v>4.0224719101123592</v>
      </c>
      <c r="GA1384">
        <f t="shared" si="439"/>
        <v>1.1910112359550562</v>
      </c>
      <c r="GB1384">
        <f t="shared" si="440"/>
        <v>1.4382022471910112</v>
      </c>
      <c r="GC1384">
        <f t="shared" si="441"/>
        <v>0.97014925373134331</v>
      </c>
      <c r="GD1384">
        <f t="shared" si="442"/>
        <v>23.006535947712418</v>
      </c>
      <c r="GE1384">
        <f t="shared" si="443"/>
        <v>45.360824742268044</v>
      </c>
      <c r="GF1384">
        <f t="shared" si="444"/>
        <v>17.178770949720668</v>
      </c>
      <c r="GG1384">
        <f t="shared" si="445"/>
        <v>116.0377358490566</v>
      </c>
      <c r="GH1384">
        <f t="shared" si="453"/>
        <v>0.22180801491146318</v>
      </c>
      <c r="GI1384">
        <f t="shared" si="446"/>
        <v>0.23113207547169809</v>
      </c>
      <c r="GJ1384">
        <f t="shared" si="447"/>
        <v>0.4470802919708029</v>
      </c>
      <c r="GK1384">
        <f t="shared" si="448"/>
        <v>224.45255474452554</v>
      </c>
      <c r="GL1384">
        <f t="shared" si="449"/>
        <v>6.7547169811320753</v>
      </c>
      <c r="GM1384">
        <f t="shared" si="450"/>
        <v>0.51698113207547169</v>
      </c>
      <c r="GN1384">
        <f t="shared" si="451"/>
        <v>7.6536312849162014E-2</v>
      </c>
      <c r="GO1384">
        <f t="shared" si="452"/>
        <v>3.3773584905660377</v>
      </c>
      <c r="GP1384">
        <f t="shared" si="454"/>
        <v>0.77026964976464563</v>
      </c>
      <c r="GQ1384">
        <f>(EA1384/0.0735)/((DZ1384/0.195*(EB1384/0.295))^0.5)</f>
        <v>1.0645514449004001</v>
      </c>
      <c r="GR1384">
        <v>0.51293200000000005</v>
      </c>
      <c r="GS1384">
        <v>0.70408599999999999</v>
      </c>
    </row>
    <row r="1385" spans="1:204">
      <c r="A1385" t="s">
        <v>5520</v>
      </c>
      <c r="B1385" t="s">
        <v>5651</v>
      </c>
      <c r="C1385" t="s">
        <v>7232</v>
      </c>
      <c r="D1385" t="s">
        <v>7039</v>
      </c>
      <c r="E1385" t="s">
        <v>7039</v>
      </c>
      <c r="F1385">
        <v>150</v>
      </c>
      <c r="G1385">
        <v>38</v>
      </c>
      <c r="H1385" t="s">
        <v>7340</v>
      </c>
      <c r="I1385" t="s">
        <v>5650</v>
      </c>
      <c r="J1385" t="s">
        <v>180</v>
      </c>
      <c r="K1385">
        <v>-16.497499999999999</v>
      </c>
      <c r="L1385">
        <v>-16.497499999999999</v>
      </c>
      <c r="M1385">
        <v>168.3185</v>
      </c>
      <c r="N1385">
        <v>168.3185</v>
      </c>
      <c r="O1385" t="s">
        <v>179</v>
      </c>
      <c r="R1385" t="s">
        <v>5656</v>
      </c>
      <c r="S1385" t="s">
        <v>5653</v>
      </c>
      <c r="T1385" t="s">
        <v>180</v>
      </c>
      <c r="U1385" t="s">
        <v>180</v>
      </c>
      <c r="V1385" t="s">
        <v>180</v>
      </c>
      <c r="W1385" t="s">
        <v>180</v>
      </c>
      <c r="X1385" t="s">
        <v>180</v>
      </c>
      <c r="Y1385" t="s">
        <v>180</v>
      </c>
      <c r="Z1385" t="s">
        <v>180</v>
      </c>
      <c r="AA1385">
        <v>1964</v>
      </c>
      <c r="AB1385" t="s">
        <v>180</v>
      </c>
      <c r="AC1385" t="s">
        <v>181</v>
      </c>
      <c r="AD1385" t="s">
        <v>180</v>
      </c>
      <c r="AE1385" t="s">
        <v>180</v>
      </c>
      <c r="AF1385" t="s">
        <v>180</v>
      </c>
      <c r="AG1385" t="s">
        <v>180</v>
      </c>
      <c r="AH1385" t="s">
        <v>5654</v>
      </c>
      <c r="AI1385">
        <v>49.79</v>
      </c>
      <c r="AJ1385">
        <v>0.65</v>
      </c>
      <c r="AK1385" t="s">
        <v>180</v>
      </c>
      <c r="AL1385">
        <v>15.77</v>
      </c>
      <c r="AM1385" t="s">
        <v>180</v>
      </c>
      <c r="AP1385">
        <v>9.4499999999999993</v>
      </c>
      <c r="AQ1385">
        <v>12.64</v>
      </c>
      <c r="AR1385">
        <v>8.49</v>
      </c>
      <c r="AS1385">
        <v>0.17</v>
      </c>
      <c r="AT1385" t="s">
        <v>180</v>
      </c>
      <c r="AU1385">
        <v>0.64</v>
      </c>
      <c r="AV1385">
        <v>1.9</v>
      </c>
      <c r="AW1385">
        <v>0.14000000000000001</v>
      </c>
      <c r="AX1385">
        <v>0</v>
      </c>
      <c r="AY1385" t="s">
        <v>180</v>
      </c>
      <c r="AZ1385" t="s">
        <v>180</v>
      </c>
      <c r="BA1385">
        <v>99.64</v>
      </c>
      <c r="BC1385" t="s">
        <v>180</v>
      </c>
      <c r="BD1385" t="s">
        <v>180</v>
      </c>
      <c r="BE1385" t="s">
        <v>180</v>
      </c>
      <c r="BF1385" t="s">
        <v>180</v>
      </c>
      <c r="BG1385" t="s">
        <v>180</v>
      </c>
      <c r="BH1385" t="s">
        <v>180</v>
      </c>
      <c r="BI1385" t="s">
        <v>180</v>
      </c>
      <c r="BK1385" t="s">
        <v>180</v>
      </c>
      <c r="BL1385" t="s">
        <v>180</v>
      </c>
      <c r="BM1385">
        <v>-0.33</v>
      </c>
      <c r="BN1385" t="s">
        <v>180</v>
      </c>
      <c r="BO1385" t="s">
        <v>180</v>
      </c>
      <c r="BP1385" t="s">
        <v>180</v>
      </c>
      <c r="BQ1385" t="s">
        <v>180</v>
      </c>
      <c r="BR1385" t="s">
        <v>180</v>
      </c>
      <c r="BS1385" t="s">
        <v>180</v>
      </c>
      <c r="BT1385" t="s">
        <v>180</v>
      </c>
      <c r="BU1385" t="s">
        <v>180</v>
      </c>
      <c r="BV1385" t="s">
        <v>180</v>
      </c>
      <c r="BW1385" t="s">
        <v>180</v>
      </c>
      <c r="BX1385" t="s">
        <v>180</v>
      </c>
      <c r="BY1385" t="s">
        <v>180</v>
      </c>
      <c r="BZ1385" t="s">
        <v>180</v>
      </c>
      <c r="CD1385" t="s">
        <v>180</v>
      </c>
      <c r="CE1385" t="s">
        <v>180</v>
      </c>
      <c r="CG1385" t="s">
        <v>180</v>
      </c>
      <c r="CH1385" t="s">
        <v>180</v>
      </c>
      <c r="CI1385" t="s">
        <v>180</v>
      </c>
      <c r="CJ1385" t="s">
        <v>180</v>
      </c>
      <c r="CK1385" t="s">
        <v>180</v>
      </c>
      <c r="CM1385" t="s">
        <v>180</v>
      </c>
      <c r="CN1385" t="s">
        <v>180</v>
      </c>
      <c r="CO1385">
        <v>47.8</v>
      </c>
      <c r="CQ1385">
        <v>346</v>
      </c>
      <c r="CR1385">
        <v>268</v>
      </c>
      <c r="CS1385" t="s">
        <v>180</v>
      </c>
      <c r="CT1385" t="s">
        <v>180</v>
      </c>
      <c r="CV1385">
        <v>68</v>
      </c>
      <c r="CW1385">
        <v>125</v>
      </c>
      <c r="CX1385">
        <v>66</v>
      </c>
      <c r="CZ1385" t="s">
        <v>180</v>
      </c>
      <c r="DB1385" t="s">
        <v>180</v>
      </c>
      <c r="DC1385" t="s">
        <v>180</v>
      </c>
      <c r="DD1385">
        <v>10</v>
      </c>
      <c r="DE1385">
        <v>353</v>
      </c>
      <c r="DF1385">
        <v>14.7</v>
      </c>
      <c r="DG1385">
        <v>47</v>
      </c>
      <c r="DH1385">
        <v>0.95</v>
      </c>
      <c r="DJ1385" t="s">
        <v>180</v>
      </c>
      <c r="DK1385" t="s">
        <v>180</v>
      </c>
      <c r="DL1385" t="s">
        <v>180</v>
      </c>
      <c r="DM1385" t="s">
        <v>180</v>
      </c>
      <c r="DR1385" t="s">
        <v>180</v>
      </c>
      <c r="DS1385" t="s">
        <v>180</v>
      </c>
      <c r="DT1385">
        <v>0.3</v>
      </c>
      <c r="DU1385">
        <v>123</v>
      </c>
      <c r="DV1385">
        <v>4.74</v>
      </c>
      <c r="DW1385">
        <v>10.28</v>
      </c>
      <c r="DX1385">
        <v>1.47</v>
      </c>
      <c r="DY1385">
        <v>7.7</v>
      </c>
      <c r="DZ1385">
        <v>2.19</v>
      </c>
      <c r="EA1385">
        <v>0.7</v>
      </c>
      <c r="EB1385">
        <v>2.54</v>
      </c>
      <c r="EC1385">
        <v>0.39</v>
      </c>
      <c r="ED1385">
        <v>2.85</v>
      </c>
      <c r="EE1385">
        <v>0.57999999999999996</v>
      </c>
      <c r="EF1385">
        <v>1.75</v>
      </c>
      <c r="EG1385">
        <v>0.25</v>
      </c>
      <c r="EH1385">
        <v>1.69</v>
      </c>
      <c r="EI1385">
        <v>0.25</v>
      </c>
      <c r="EJ1385">
        <v>1.0900000000000001</v>
      </c>
      <c r="EK1385">
        <v>0.08</v>
      </c>
      <c r="EM1385" t="s">
        <v>180</v>
      </c>
      <c r="EN1385" t="s">
        <v>180</v>
      </c>
      <c r="EO1385" t="s">
        <v>180</v>
      </c>
      <c r="EP1385" t="s">
        <v>180</v>
      </c>
      <c r="EQ1385" t="s">
        <v>180</v>
      </c>
      <c r="ER1385" t="s">
        <v>180</v>
      </c>
      <c r="ET1385">
        <v>2.37</v>
      </c>
      <c r="EV1385">
        <v>0.46800000000000003</v>
      </c>
      <c r="EW1385">
        <v>0.216</v>
      </c>
      <c r="EX1385">
        <v>0.51295800000000003</v>
      </c>
      <c r="EY1385" t="s">
        <v>180</v>
      </c>
      <c r="EZ1385" t="s">
        <v>180</v>
      </c>
      <c r="FA1385">
        <v>0.70406999999999997</v>
      </c>
      <c r="FB1385" t="s">
        <v>180</v>
      </c>
      <c r="FD1385" t="s">
        <v>180</v>
      </c>
      <c r="FF1385" t="s">
        <v>180</v>
      </c>
      <c r="FH1385" t="s">
        <v>180</v>
      </c>
      <c r="FI1385" t="s">
        <v>180</v>
      </c>
      <c r="FJ1385" t="s">
        <v>180</v>
      </c>
      <c r="FK1385" t="s">
        <v>180</v>
      </c>
      <c r="FL1385" t="s">
        <v>180</v>
      </c>
      <c r="FM1385" t="s">
        <v>180</v>
      </c>
      <c r="FN1385" t="s">
        <v>180</v>
      </c>
      <c r="FP1385" t="s">
        <v>180</v>
      </c>
      <c r="FQ1385" t="s">
        <v>180</v>
      </c>
      <c r="FR1385" t="s">
        <v>180</v>
      </c>
      <c r="FS1385" t="s">
        <v>180</v>
      </c>
      <c r="FT1385" t="s">
        <v>180</v>
      </c>
      <c r="FU1385" t="s">
        <v>180</v>
      </c>
      <c r="FV1385" t="s">
        <v>5657</v>
      </c>
      <c r="FW1385" t="s">
        <v>180</v>
      </c>
      <c r="FX1385">
        <f t="shared" si="436"/>
        <v>0.56213017751479288</v>
      </c>
      <c r="FY1385">
        <f t="shared" si="437"/>
        <v>27.810650887573967</v>
      </c>
      <c r="FZ1385">
        <f t="shared" si="438"/>
        <v>2.804733727810651</v>
      </c>
      <c r="GA1385">
        <f t="shared" si="439"/>
        <v>1.2958579881656804</v>
      </c>
      <c r="GB1385">
        <f t="shared" si="440"/>
        <v>1.5029585798816569</v>
      </c>
      <c r="GC1385">
        <f t="shared" si="441"/>
        <v>0.98461538461538456</v>
      </c>
      <c r="GD1385">
        <f t="shared" si="442"/>
        <v>24.013605442176871</v>
      </c>
      <c r="GE1385">
        <f t="shared" si="443"/>
        <v>45.844155844155843</v>
      </c>
      <c r="GF1385">
        <f t="shared" si="444"/>
        <v>25.949367088607595</v>
      </c>
      <c r="GG1385">
        <f t="shared" si="445"/>
        <v>129.47368421052633</v>
      </c>
      <c r="GH1385">
        <f t="shared" si="453"/>
        <v>0.23054474708171208</v>
      </c>
      <c r="GI1385">
        <f t="shared" si="446"/>
        <v>0.22736842105263158</v>
      </c>
      <c r="GJ1385">
        <f t="shared" si="447"/>
        <v>0.46153846153846151</v>
      </c>
      <c r="GK1385">
        <f t="shared" si="448"/>
        <v>262.82051282051282</v>
      </c>
      <c r="GL1385">
        <f t="shared" si="449"/>
        <v>4.9894736842105267</v>
      </c>
      <c r="GM1385">
        <f t="shared" si="450"/>
        <v>0.49263157894736848</v>
      </c>
      <c r="GN1385">
        <f t="shared" si="451"/>
        <v>9.8734177215189872E-2</v>
      </c>
      <c r="GO1385">
        <f t="shared" si="452"/>
        <v>2.1643835616438358</v>
      </c>
      <c r="GP1385">
        <f t="shared" si="454"/>
        <v>0.93733466348809824</v>
      </c>
      <c r="GQ1385">
        <f>(EA1385/0.0735)/((DZ1385/0.195*(EB1385/0.295))^0.5)</f>
        <v>0.9685010566339981</v>
      </c>
      <c r="GR1385">
        <v>0.51295800000000003</v>
      </c>
      <c r="GS1385">
        <v>0.70406999999999997</v>
      </c>
    </row>
    <row r="1386" spans="1:204">
      <c r="A1386" t="s">
        <v>5520</v>
      </c>
      <c r="B1386" t="s">
        <v>5651</v>
      </c>
      <c r="C1386" t="s">
        <v>7232</v>
      </c>
      <c r="D1386" t="s">
        <v>7039</v>
      </c>
      <c r="E1386" t="s">
        <v>7039</v>
      </c>
      <c r="F1386">
        <v>150</v>
      </c>
      <c r="G1386">
        <v>38</v>
      </c>
      <c r="H1386" t="s">
        <v>7340</v>
      </c>
      <c r="I1386" t="s">
        <v>5650</v>
      </c>
      <c r="J1386" t="s">
        <v>180</v>
      </c>
      <c r="K1386">
        <v>-16.5062</v>
      </c>
      <c r="L1386">
        <v>-16.5062</v>
      </c>
      <c r="M1386">
        <v>168.30770000000001</v>
      </c>
      <c r="N1386">
        <v>168.30770000000001</v>
      </c>
      <c r="O1386" t="s">
        <v>179</v>
      </c>
      <c r="R1386" t="s">
        <v>5658</v>
      </c>
      <c r="S1386" t="s">
        <v>5653</v>
      </c>
      <c r="T1386" t="s">
        <v>180</v>
      </c>
      <c r="U1386" t="s">
        <v>180</v>
      </c>
      <c r="V1386" t="s">
        <v>180</v>
      </c>
      <c r="W1386" t="s">
        <v>180</v>
      </c>
      <c r="X1386" t="s">
        <v>180</v>
      </c>
      <c r="Y1386" t="s">
        <v>180</v>
      </c>
      <c r="Z1386" t="s">
        <v>180</v>
      </c>
      <c r="AA1386">
        <v>1939</v>
      </c>
      <c r="AB1386" t="s">
        <v>180</v>
      </c>
      <c r="AC1386" t="s">
        <v>181</v>
      </c>
      <c r="AD1386" t="s">
        <v>180</v>
      </c>
      <c r="AE1386" t="s">
        <v>180</v>
      </c>
      <c r="AF1386" t="s">
        <v>180</v>
      </c>
      <c r="AG1386" t="s">
        <v>180</v>
      </c>
      <c r="AH1386" t="s">
        <v>5654</v>
      </c>
      <c r="AI1386">
        <v>49.62</v>
      </c>
      <c r="AJ1386">
        <v>0.65</v>
      </c>
      <c r="AK1386" t="s">
        <v>180</v>
      </c>
      <c r="AL1386">
        <v>15.84</v>
      </c>
      <c r="AM1386" t="s">
        <v>180</v>
      </c>
      <c r="AP1386">
        <v>9.41</v>
      </c>
      <c r="AQ1386">
        <v>12.64</v>
      </c>
      <c r="AR1386">
        <v>8.3800000000000008</v>
      </c>
      <c r="AS1386">
        <v>0.18</v>
      </c>
      <c r="AT1386" t="s">
        <v>180</v>
      </c>
      <c r="AU1386">
        <v>0.64</v>
      </c>
      <c r="AV1386">
        <v>1.98</v>
      </c>
      <c r="AW1386">
        <v>0.14000000000000001</v>
      </c>
      <c r="AX1386">
        <v>0.04</v>
      </c>
      <c r="AY1386" t="s">
        <v>180</v>
      </c>
      <c r="AZ1386" t="s">
        <v>180</v>
      </c>
      <c r="BA1386">
        <v>99.48</v>
      </c>
      <c r="BC1386" t="s">
        <v>180</v>
      </c>
      <c r="BD1386" t="s">
        <v>180</v>
      </c>
      <c r="BE1386" t="s">
        <v>180</v>
      </c>
      <c r="BF1386" t="s">
        <v>180</v>
      </c>
      <c r="BG1386" t="s">
        <v>180</v>
      </c>
      <c r="BH1386" t="s">
        <v>180</v>
      </c>
      <c r="BI1386" t="s">
        <v>180</v>
      </c>
      <c r="BK1386" t="s">
        <v>180</v>
      </c>
      <c r="BL1386" t="s">
        <v>180</v>
      </c>
      <c r="BM1386">
        <v>-0.38</v>
      </c>
      <c r="BN1386" t="s">
        <v>180</v>
      </c>
      <c r="BO1386" t="s">
        <v>180</v>
      </c>
      <c r="BP1386" t="s">
        <v>180</v>
      </c>
      <c r="BQ1386" t="s">
        <v>180</v>
      </c>
      <c r="BR1386" t="s">
        <v>180</v>
      </c>
      <c r="BS1386" t="s">
        <v>180</v>
      </c>
      <c r="BT1386" t="s">
        <v>180</v>
      </c>
      <c r="BU1386" t="s">
        <v>180</v>
      </c>
      <c r="BV1386" t="s">
        <v>180</v>
      </c>
      <c r="BW1386" t="s">
        <v>180</v>
      </c>
      <c r="BX1386" t="s">
        <v>180</v>
      </c>
      <c r="BY1386" t="s">
        <v>180</v>
      </c>
      <c r="BZ1386" t="s">
        <v>180</v>
      </c>
      <c r="CD1386" t="s">
        <v>180</v>
      </c>
      <c r="CE1386" t="s">
        <v>180</v>
      </c>
      <c r="CG1386" t="s">
        <v>180</v>
      </c>
      <c r="CH1386" t="s">
        <v>180</v>
      </c>
      <c r="CI1386" t="s">
        <v>180</v>
      </c>
      <c r="CJ1386" t="s">
        <v>180</v>
      </c>
      <c r="CK1386" t="s">
        <v>180</v>
      </c>
      <c r="CM1386" t="s">
        <v>180</v>
      </c>
      <c r="CN1386" t="s">
        <v>180</v>
      </c>
      <c r="CO1386">
        <v>47.07</v>
      </c>
      <c r="CQ1386">
        <v>348</v>
      </c>
      <c r="CR1386">
        <v>250</v>
      </c>
      <c r="CS1386" t="s">
        <v>180</v>
      </c>
      <c r="CT1386" t="s">
        <v>180</v>
      </c>
      <c r="CV1386">
        <v>63</v>
      </c>
      <c r="CW1386">
        <v>123</v>
      </c>
      <c r="CX1386">
        <v>65</v>
      </c>
      <c r="CZ1386" t="s">
        <v>180</v>
      </c>
      <c r="DB1386" t="s">
        <v>180</v>
      </c>
      <c r="DC1386" t="s">
        <v>180</v>
      </c>
      <c r="DD1386">
        <v>9.9</v>
      </c>
      <c r="DE1386">
        <v>356</v>
      </c>
      <c r="DF1386">
        <v>14.6</v>
      </c>
      <c r="DG1386">
        <v>46</v>
      </c>
      <c r="DH1386">
        <v>1.03</v>
      </c>
      <c r="DJ1386" t="s">
        <v>180</v>
      </c>
      <c r="DK1386" t="s">
        <v>180</v>
      </c>
      <c r="DL1386" t="s">
        <v>180</v>
      </c>
      <c r="DM1386" t="s">
        <v>180</v>
      </c>
      <c r="DR1386" t="s">
        <v>180</v>
      </c>
      <c r="DS1386" t="s">
        <v>180</v>
      </c>
      <c r="DT1386">
        <v>0.3</v>
      </c>
      <c r="DU1386">
        <v>122</v>
      </c>
      <c r="DV1386">
        <v>4.63</v>
      </c>
      <c r="DW1386">
        <v>10.19</v>
      </c>
      <c r="DX1386">
        <v>1.5</v>
      </c>
      <c r="DY1386">
        <v>7.63</v>
      </c>
      <c r="DZ1386">
        <v>2.25</v>
      </c>
      <c r="EA1386">
        <v>0.77</v>
      </c>
      <c r="EB1386">
        <v>2.39</v>
      </c>
      <c r="EC1386">
        <v>0.39</v>
      </c>
      <c r="ED1386">
        <v>2.67</v>
      </c>
      <c r="EE1386">
        <v>0.56000000000000005</v>
      </c>
      <c r="EF1386">
        <v>1.7</v>
      </c>
      <c r="EG1386">
        <v>0.25</v>
      </c>
      <c r="EH1386">
        <v>1.78</v>
      </c>
      <c r="EI1386">
        <v>0.25</v>
      </c>
      <c r="EJ1386">
        <v>1.1599999999999999</v>
      </c>
      <c r="EK1386">
        <v>0.11</v>
      </c>
      <c r="EM1386" t="s">
        <v>180</v>
      </c>
      <c r="EN1386" t="s">
        <v>180</v>
      </c>
      <c r="EO1386" t="s">
        <v>180</v>
      </c>
      <c r="EP1386" t="s">
        <v>180</v>
      </c>
      <c r="EQ1386" t="s">
        <v>180</v>
      </c>
      <c r="ER1386" t="s">
        <v>180</v>
      </c>
      <c r="ET1386">
        <v>2.38</v>
      </c>
      <c r="EV1386">
        <v>0.55600000000000005</v>
      </c>
      <c r="EW1386">
        <v>0.22900000000000001</v>
      </c>
      <c r="EX1386">
        <v>0.51295299999999999</v>
      </c>
      <c r="EY1386" t="s">
        <v>180</v>
      </c>
      <c r="EZ1386" t="s">
        <v>180</v>
      </c>
      <c r="FA1386">
        <v>0.70407799999999998</v>
      </c>
      <c r="FB1386" t="s">
        <v>180</v>
      </c>
      <c r="FD1386" t="s">
        <v>180</v>
      </c>
      <c r="FF1386" t="s">
        <v>180</v>
      </c>
      <c r="FH1386" t="s">
        <v>180</v>
      </c>
      <c r="FI1386" t="s">
        <v>180</v>
      </c>
      <c r="FJ1386" t="s">
        <v>180</v>
      </c>
      <c r="FK1386" t="s">
        <v>180</v>
      </c>
      <c r="FL1386" t="s">
        <v>180</v>
      </c>
      <c r="FM1386" t="s">
        <v>180</v>
      </c>
      <c r="FN1386" t="s">
        <v>180</v>
      </c>
      <c r="FP1386" t="s">
        <v>180</v>
      </c>
      <c r="FQ1386" t="s">
        <v>180</v>
      </c>
      <c r="FR1386" t="s">
        <v>180</v>
      </c>
      <c r="FS1386" t="s">
        <v>180</v>
      </c>
      <c r="FT1386" t="s">
        <v>180</v>
      </c>
      <c r="FU1386" t="s">
        <v>180</v>
      </c>
      <c r="FV1386" t="s">
        <v>5659</v>
      </c>
      <c r="FW1386" t="s">
        <v>180</v>
      </c>
      <c r="FX1386">
        <f t="shared" si="436"/>
        <v>0.5786516853932584</v>
      </c>
      <c r="FY1386">
        <f t="shared" si="437"/>
        <v>25.842696629213481</v>
      </c>
      <c r="FZ1386">
        <f t="shared" si="438"/>
        <v>2.601123595505618</v>
      </c>
      <c r="GA1386">
        <f t="shared" si="439"/>
        <v>1.2640449438202248</v>
      </c>
      <c r="GB1386">
        <f t="shared" si="440"/>
        <v>1.3426966292134832</v>
      </c>
      <c r="GC1386">
        <f t="shared" si="441"/>
        <v>0.98461538461538456</v>
      </c>
      <c r="GD1386">
        <f t="shared" si="442"/>
        <v>24.383561643835616</v>
      </c>
      <c r="GE1386">
        <f t="shared" si="443"/>
        <v>46.65792922673657</v>
      </c>
      <c r="GF1386">
        <f t="shared" si="444"/>
        <v>26.349892008639308</v>
      </c>
      <c r="GG1386">
        <f t="shared" si="445"/>
        <v>118.44660194174757</v>
      </c>
      <c r="GH1386">
        <f t="shared" si="453"/>
        <v>0.23356231599607458</v>
      </c>
      <c r="GI1386">
        <f t="shared" si="446"/>
        <v>0.22233009708737864</v>
      </c>
      <c r="GJ1386">
        <f t="shared" si="447"/>
        <v>0.41187050359712229</v>
      </c>
      <c r="GK1386">
        <f t="shared" si="448"/>
        <v>219.42446043165467</v>
      </c>
      <c r="GL1386">
        <f t="shared" si="449"/>
        <v>4.4951456310679614</v>
      </c>
      <c r="GM1386">
        <f t="shared" si="450"/>
        <v>0.53980582524271847</v>
      </c>
      <c r="GN1386">
        <f t="shared" si="451"/>
        <v>0.12008639308855293</v>
      </c>
      <c r="GO1386">
        <f t="shared" si="452"/>
        <v>2.0577777777777779</v>
      </c>
      <c r="GP1386">
        <f t="shared" si="454"/>
        <v>0.9306523116950367</v>
      </c>
      <c r="GQ1386">
        <f>(EA1386/0.0735)/((DZ1386/0.195*(EB1386/0.295))^0.5)</f>
        <v>1.0835313721396471</v>
      </c>
      <c r="GR1386">
        <v>0.51295299999999999</v>
      </c>
      <c r="GS1386">
        <v>0.70407799999999998</v>
      </c>
    </row>
    <row r="1387" spans="1:204">
      <c r="A1387" t="s">
        <v>5520</v>
      </c>
      <c r="B1387" t="s">
        <v>5651</v>
      </c>
      <c r="C1387" t="s">
        <v>7232</v>
      </c>
      <c r="D1387" t="s">
        <v>7039</v>
      </c>
      <c r="E1387" t="s">
        <v>7039</v>
      </c>
      <c r="F1387">
        <v>150</v>
      </c>
      <c r="G1387">
        <v>38</v>
      </c>
      <c r="H1387" t="s">
        <v>7340</v>
      </c>
      <c r="I1387" t="s">
        <v>5650</v>
      </c>
      <c r="J1387" t="s">
        <v>180</v>
      </c>
      <c r="K1387">
        <v>-16.5122</v>
      </c>
      <c r="L1387">
        <v>-16.5122</v>
      </c>
      <c r="M1387">
        <v>168.3124</v>
      </c>
      <c r="N1387">
        <v>168.3124</v>
      </c>
      <c r="O1387" t="s">
        <v>179</v>
      </c>
      <c r="R1387" t="s">
        <v>5660</v>
      </c>
      <c r="S1387" t="s">
        <v>5653</v>
      </c>
      <c r="T1387" t="s">
        <v>180</v>
      </c>
      <c r="U1387" t="s">
        <v>180</v>
      </c>
      <c r="V1387" t="s">
        <v>180</v>
      </c>
      <c r="W1387" t="s">
        <v>180</v>
      </c>
      <c r="X1387" t="s">
        <v>180</v>
      </c>
      <c r="Y1387" t="s">
        <v>180</v>
      </c>
      <c r="Z1387" t="s">
        <v>180</v>
      </c>
      <c r="AA1387">
        <v>1964</v>
      </c>
      <c r="AB1387" t="s">
        <v>180</v>
      </c>
      <c r="AC1387" t="s">
        <v>181</v>
      </c>
      <c r="AD1387" t="s">
        <v>180</v>
      </c>
      <c r="AE1387" t="s">
        <v>180</v>
      </c>
      <c r="AF1387" t="s">
        <v>180</v>
      </c>
      <c r="AG1387" t="s">
        <v>180</v>
      </c>
      <c r="AH1387" t="s">
        <v>5654</v>
      </c>
      <c r="AI1387">
        <v>50.68</v>
      </c>
      <c r="AJ1387">
        <v>0.66</v>
      </c>
      <c r="AK1387" t="s">
        <v>180</v>
      </c>
      <c r="AL1387">
        <v>17.34</v>
      </c>
      <c r="AM1387" t="s">
        <v>180</v>
      </c>
      <c r="AP1387">
        <v>8.91</v>
      </c>
      <c r="AQ1387">
        <v>11.55</v>
      </c>
      <c r="AR1387">
        <v>7.14</v>
      </c>
      <c r="AS1387">
        <v>0.18</v>
      </c>
      <c r="AT1387" t="s">
        <v>180</v>
      </c>
      <c r="AU1387">
        <v>0.56999999999999995</v>
      </c>
      <c r="AV1387">
        <v>1.98</v>
      </c>
      <c r="AW1387">
        <v>0.15</v>
      </c>
      <c r="AX1387">
        <v>0.01</v>
      </c>
      <c r="AY1387" t="s">
        <v>180</v>
      </c>
      <c r="AZ1387" t="s">
        <v>180</v>
      </c>
      <c r="BA1387">
        <v>99.16</v>
      </c>
      <c r="BC1387" t="s">
        <v>180</v>
      </c>
      <c r="BD1387" t="s">
        <v>180</v>
      </c>
      <c r="BE1387" t="s">
        <v>180</v>
      </c>
      <c r="BF1387" t="s">
        <v>180</v>
      </c>
      <c r="BG1387" t="s">
        <v>180</v>
      </c>
      <c r="BH1387" t="s">
        <v>180</v>
      </c>
      <c r="BI1387" t="s">
        <v>180</v>
      </c>
      <c r="BK1387" t="s">
        <v>180</v>
      </c>
      <c r="BL1387" t="s">
        <v>180</v>
      </c>
      <c r="BM1387">
        <v>-0.22</v>
      </c>
      <c r="BN1387" t="s">
        <v>180</v>
      </c>
      <c r="BO1387" t="s">
        <v>180</v>
      </c>
      <c r="BP1387" t="s">
        <v>180</v>
      </c>
      <c r="BQ1387" t="s">
        <v>180</v>
      </c>
      <c r="BR1387" t="s">
        <v>180</v>
      </c>
      <c r="BS1387" t="s">
        <v>180</v>
      </c>
      <c r="BT1387" t="s">
        <v>180</v>
      </c>
      <c r="BU1387" t="s">
        <v>180</v>
      </c>
      <c r="BV1387" t="s">
        <v>180</v>
      </c>
      <c r="BW1387" t="s">
        <v>180</v>
      </c>
      <c r="BX1387" t="s">
        <v>180</v>
      </c>
      <c r="BY1387" t="s">
        <v>180</v>
      </c>
      <c r="BZ1387" t="s">
        <v>180</v>
      </c>
      <c r="CD1387" t="s">
        <v>180</v>
      </c>
      <c r="CE1387" t="s">
        <v>180</v>
      </c>
      <c r="CG1387" t="s">
        <v>180</v>
      </c>
      <c r="CH1387" t="s">
        <v>180</v>
      </c>
      <c r="CI1387" t="s">
        <v>180</v>
      </c>
      <c r="CJ1387" t="s">
        <v>180</v>
      </c>
      <c r="CK1387" t="s">
        <v>180</v>
      </c>
      <c r="CM1387" t="s">
        <v>180</v>
      </c>
      <c r="CN1387" t="s">
        <v>180</v>
      </c>
      <c r="CO1387">
        <v>39.46</v>
      </c>
      <c r="CQ1387">
        <v>323</v>
      </c>
      <c r="CR1387">
        <v>178</v>
      </c>
      <c r="CS1387" t="s">
        <v>180</v>
      </c>
      <c r="CT1387" t="s">
        <v>180</v>
      </c>
      <c r="CV1387">
        <v>61</v>
      </c>
      <c r="CW1387">
        <v>90</v>
      </c>
      <c r="CX1387">
        <v>65</v>
      </c>
      <c r="CZ1387" t="s">
        <v>180</v>
      </c>
      <c r="DB1387" t="s">
        <v>180</v>
      </c>
      <c r="DC1387" t="s">
        <v>180</v>
      </c>
      <c r="DD1387">
        <v>9.6</v>
      </c>
      <c r="DE1387">
        <v>288</v>
      </c>
      <c r="DF1387">
        <v>16.3</v>
      </c>
      <c r="DG1387">
        <v>53</v>
      </c>
      <c r="DH1387">
        <v>1.1599999999999999</v>
      </c>
      <c r="DJ1387" t="s">
        <v>180</v>
      </c>
      <c r="DK1387" t="s">
        <v>180</v>
      </c>
      <c r="DL1387" t="s">
        <v>180</v>
      </c>
      <c r="DM1387" t="s">
        <v>180</v>
      </c>
      <c r="DR1387" t="s">
        <v>180</v>
      </c>
      <c r="DS1387" t="s">
        <v>180</v>
      </c>
      <c r="DT1387">
        <v>0.26</v>
      </c>
      <c r="DU1387">
        <v>108</v>
      </c>
      <c r="DV1387">
        <v>5.34</v>
      </c>
      <c r="DW1387">
        <v>11.64</v>
      </c>
      <c r="DX1387">
        <v>1.67</v>
      </c>
      <c r="DY1387">
        <v>8.49</v>
      </c>
      <c r="DZ1387">
        <v>2.3199999999999998</v>
      </c>
      <c r="EA1387">
        <v>0.83</v>
      </c>
      <c r="EB1387">
        <v>2.78</v>
      </c>
      <c r="EC1387">
        <v>0.45</v>
      </c>
      <c r="ED1387">
        <v>3</v>
      </c>
      <c r="EE1387">
        <v>0.64</v>
      </c>
      <c r="EF1387">
        <v>1.86</v>
      </c>
      <c r="EG1387">
        <v>0.28000000000000003</v>
      </c>
      <c r="EH1387">
        <v>1.9</v>
      </c>
      <c r="EI1387">
        <v>0.3</v>
      </c>
      <c r="EJ1387">
        <v>1.28</v>
      </c>
      <c r="EK1387">
        <v>0.11</v>
      </c>
      <c r="EM1387" t="s">
        <v>180</v>
      </c>
      <c r="EN1387" t="s">
        <v>180</v>
      </c>
      <c r="EO1387" t="s">
        <v>180</v>
      </c>
      <c r="EP1387" t="s">
        <v>180</v>
      </c>
      <c r="EQ1387" t="s">
        <v>180</v>
      </c>
      <c r="ER1387" t="s">
        <v>180</v>
      </c>
      <c r="ET1387">
        <v>2.14</v>
      </c>
      <c r="EV1387">
        <v>0.53700000000000003</v>
      </c>
      <c r="EW1387">
        <v>0.23100000000000001</v>
      </c>
      <c r="EX1387">
        <v>0.51295299999999999</v>
      </c>
      <c r="EY1387" t="s">
        <v>180</v>
      </c>
      <c r="EZ1387" t="s">
        <v>180</v>
      </c>
      <c r="FA1387">
        <v>0.70401599999999998</v>
      </c>
      <c r="FB1387" t="s">
        <v>180</v>
      </c>
      <c r="FD1387" t="s">
        <v>180</v>
      </c>
      <c r="FF1387" t="s">
        <v>180</v>
      </c>
      <c r="FH1387" t="s">
        <v>180</v>
      </c>
      <c r="FI1387" t="s">
        <v>180</v>
      </c>
      <c r="FJ1387" t="s">
        <v>180</v>
      </c>
      <c r="FK1387" t="s">
        <v>180</v>
      </c>
      <c r="FL1387" t="s">
        <v>180</v>
      </c>
      <c r="FM1387" t="s">
        <v>180</v>
      </c>
      <c r="FN1387" t="s">
        <v>180</v>
      </c>
      <c r="FP1387" t="s">
        <v>180</v>
      </c>
      <c r="FQ1387" t="s">
        <v>180</v>
      </c>
      <c r="FR1387" t="s">
        <v>180</v>
      </c>
      <c r="FS1387" t="s">
        <v>180</v>
      </c>
      <c r="FT1387" t="s">
        <v>180</v>
      </c>
      <c r="FU1387" t="s">
        <v>180</v>
      </c>
      <c r="FV1387" t="s">
        <v>5661</v>
      </c>
      <c r="FW1387" t="s">
        <v>180</v>
      </c>
      <c r="FX1387">
        <f t="shared" si="436"/>
        <v>0.61052631578947369</v>
      </c>
      <c r="FY1387">
        <f t="shared" si="437"/>
        <v>27.894736842105264</v>
      </c>
      <c r="FZ1387">
        <f t="shared" si="438"/>
        <v>2.8105263157894735</v>
      </c>
      <c r="GA1387">
        <f t="shared" si="439"/>
        <v>1.2210526315789474</v>
      </c>
      <c r="GB1387">
        <f t="shared" si="440"/>
        <v>1.463157894736842</v>
      </c>
      <c r="GC1387">
        <f t="shared" si="441"/>
        <v>0.86363636363636354</v>
      </c>
      <c r="GD1387">
        <f t="shared" si="442"/>
        <v>17.668711656441715</v>
      </c>
      <c r="GE1387">
        <f t="shared" si="443"/>
        <v>33.922261484098939</v>
      </c>
      <c r="GF1387">
        <f t="shared" si="444"/>
        <v>20.224719101123597</v>
      </c>
      <c r="GG1387">
        <f t="shared" si="445"/>
        <v>93.103448275862078</v>
      </c>
      <c r="GH1387">
        <f t="shared" si="453"/>
        <v>0.18384879725085912</v>
      </c>
      <c r="GI1387">
        <f t="shared" si="446"/>
        <v>0.19913793103448277</v>
      </c>
      <c r="GJ1387">
        <f t="shared" si="447"/>
        <v>0.43016759776536312</v>
      </c>
      <c r="GK1387">
        <f t="shared" si="448"/>
        <v>201.11731843575419</v>
      </c>
      <c r="GL1387">
        <f t="shared" si="449"/>
        <v>4.6034482758620694</v>
      </c>
      <c r="GM1387">
        <f t="shared" si="450"/>
        <v>0.46293103448275869</v>
      </c>
      <c r="GN1387">
        <f t="shared" si="451"/>
        <v>0.100561797752809</v>
      </c>
      <c r="GO1387">
        <f t="shared" si="452"/>
        <v>2.3017241379310347</v>
      </c>
      <c r="GP1387">
        <f t="shared" si="454"/>
        <v>0.93815266738638692</v>
      </c>
      <c r="GQ1387">
        <f>(EA1387/0.0735)/((DZ1387/0.195*(EB1387/0.295))^0.5)</f>
        <v>1.0664799045797269</v>
      </c>
      <c r="GR1387">
        <v>0.51295299999999999</v>
      </c>
      <c r="GS1387">
        <v>0.70401599999999998</v>
      </c>
    </row>
    <row r="1388" spans="1:204">
      <c r="A1388" t="s">
        <v>5520</v>
      </c>
      <c r="B1388" t="s">
        <v>5651</v>
      </c>
      <c r="C1388" t="s">
        <v>7232</v>
      </c>
      <c r="D1388" t="s">
        <v>7039</v>
      </c>
      <c r="E1388" t="s">
        <v>7039</v>
      </c>
      <c r="F1388">
        <v>150</v>
      </c>
      <c r="G1388">
        <v>38</v>
      </c>
      <c r="H1388" t="s">
        <v>7340</v>
      </c>
      <c r="I1388" t="s">
        <v>5650</v>
      </c>
      <c r="J1388" t="s">
        <v>180</v>
      </c>
      <c r="K1388">
        <v>-16.5016</v>
      </c>
      <c r="L1388">
        <v>-16.5016</v>
      </c>
      <c r="M1388">
        <v>168.33070000000001</v>
      </c>
      <c r="N1388">
        <v>168.33070000000001</v>
      </c>
      <c r="O1388" t="s">
        <v>179</v>
      </c>
      <c r="R1388" t="s">
        <v>5662</v>
      </c>
      <c r="S1388" t="s">
        <v>5663</v>
      </c>
      <c r="T1388" t="s">
        <v>180</v>
      </c>
      <c r="U1388" t="s">
        <v>180</v>
      </c>
      <c r="V1388" t="s">
        <v>180</v>
      </c>
      <c r="W1388" t="s">
        <v>180</v>
      </c>
      <c r="X1388" t="s">
        <v>180</v>
      </c>
      <c r="Y1388" t="s">
        <v>180</v>
      </c>
      <c r="Z1388" t="s">
        <v>180</v>
      </c>
      <c r="AA1388">
        <v>2003</v>
      </c>
      <c r="AB1388" t="s">
        <v>180</v>
      </c>
      <c r="AC1388" t="s">
        <v>181</v>
      </c>
      <c r="AD1388" t="s">
        <v>180</v>
      </c>
      <c r="AE1388" t="s">
        <v>180</v>
      </c>
      <c r="AF1388" t="s">
        <v>180</v>
      </c>
      <c r="AG1388" t="s">
        <v>180</v>
      </c>
      <c r="AH1388" t="s">
        <v>5654</v>
      </c>
      <c r="AI1388">
        <v>50.9</v>
      </c>
      <c r="AJ1388">
        <v>0.69</v>
      </c>
      <c r="AK1388" t="s">
        <v>180</v>
      </c>
      <c r="AL1388">
        <v>16.93</v>
      </c>
      <c r="AM1388" t="s">
        <v>180</v>
      </c>
      <c r="AP1388">
        <v>9.1199999999999992</v>
      </c>
      <c r="AQ1388">
        <v>11.54</v>
      </c>
      <c r="AR1388">
        <v>6.56</v>
      </c>
      <c r="AS1388">
        <v>0.17</v>
      </c>
      <c r="AT1388" t="s">
        <v>180</v>
      </c>
      <c r="AU1388">
        <v>0.67</v>
      </c>
      <c r="AV1388">
        <v>2.35</v>
      </c>
      <c r="AW1388">
        <v>0.15</v>
      </c>
      <c r="AX1388">
        <v>0.06</v>
      </c>
      <c r="AY1388" t="s">
        <v>180</v>
      </c>
      <c r="AZ1388" t="s">
        <v>180</v>
      </c>
      <c r="BA1388">
        <v>99.080000000000013</v>
      </c>
      <c r="BC1388" t="s">
        <v>180</v>
      </c>
      <c r="BD1388" t="s">
        <v>180</v>
      </c>
      <c r="BE1388" t="s">
        <v>180</v>
      </c>
      <c r="BF1388" t="s">
        <v>180</v>
      </c>
      <c r="BG1388" t="s">
        <v>180</v>
      </c>
      <c r="BH1388" t="s">
        <v>180</v>
      </c>
      <c r="BI1388" t="s">
        <v>180</v>
      </c>
      <c r="BK1388" t="s">
        <v>180</v>
      </c>
      <c r="BL1388" t="s">
        <v>180</v>
      </c>
      <c r="BM1388">
        <v>-0.17</v>
      </c>
      <c r="BN1388" t="s">
        <v>180</v>
      </c>
      <c r="BO1388" t="s">
        <v>180</v>
      </c>
      <c r="BP1388" t="s">
        <v>180</v>
      </c>
      <c r="BQ1388" t="s">
        <v>180</v>
      </c>
      <c r="BR1388" t="s">
        <v>180</v>
      </c>
      <c r="BS1388" t="s">
        <v>180</v>
      </c>
      <c r="BT1388" t="s">
        <v>180</v>
      </c>
      <c r="BU1388" t="s">
        <v>180</v>
      </c>
      <c r="BV1388" t="s">
        <v>180</v>
      </c>
      <c r="BW1388" t="s">
        <v>180</v>
      </c>
      <c r="BX1388" t="s">
        <v>180</v>
      </c>
      <c r="BY1388" t="s">
        <v>180</v>
      </c>
      <c r="BZ1388" t="s">
        <v>180</v>
      </c>
      <c r="CD1388" t="s">
        <v>180</v>
      </c>
      <c r="CE1388" t="s">
        <v>180</v>
      </c>
      <c r="CG1388" t="s">
        <v>180</v>
      </c>
      <c r="CH1388" t="s">
        <v>180</v>
      </c>
      <c r="CI1388" t="s">
        <v>180</v>
      </c>
      <c r="CJ1388" t="s">
        <v>180</v>
      </c>
      <c r="CK1388" t="s">
        <v>180</v>
      </c>
      <c r="CM1388" t="s">
        <v>180</v>
      </c>
      <c r="CN1388" t="s">
        <v>180</v>
      </c>
      <c r="CO1388">
        <v>41.84</v>
      </c>
      <c r="CQ1388">
        <v>342</v>
      </c>
      <c r="CR1388">
        <v>112</v>
      </c>
      <c r="CS1388" t="s">
        <v>180</v>
      </c>
      <c r="CT1388" t="s">
        <v>180</v>
      </c>
      <c r="CV1388">
        <v>36</v>
      </c>
      <c r="CW1388">
        <v>118</v>
      </c>
      <c r="CX1388">
        <v>68</v>
      </c>
      <c r="CZ1388" t="s">
        <v>180</v>
      </c>
      <c r="DB1388" t="s">
        <v>180</v>
      </c>
      <c r="DC1388" t="s">
        <v>180</v>
      </c>
      <c r="DD1388">
        <v>10.6</v>
      </c>
      <c r="DE1388">
        <v>312</v>
      </c>
      <c r="DF1388">
        <v>17.8</v>
      </c>
      <c r="DG1388">
        <v>60</v>
      </c>
      <c r="DH1388">
        <v>1.3</v>
      </c>
      <c r="DJ1388" t="s">
        <v>180</v>
      </c>
      <c r="DK1388" t="s">
        <v>180</v>
      </c>
      <c r="DL1388" t="s">
        <v>180</v>
      </c>
      <c r="DM1388" t="s">
        <v>180</v>
      </c>
      <c r="DR1388" t="s">
        <v>180</v>
      </c>
      <c r="DS1388" t="s">
        <v>180</v>
      </c>
      <c r="DT1388">
        <v>0.25</v>
      </c>
      <c r="DU1388">
        <v>142</v>
      </c>
      <c r="DV1388">
        <v>5.71</v>
      </c>
      <c r="DW1388">
        <v>12.34</v>
      </c>
      <c r="DX1388">
        <v>1.75</v>
      </c>
      <c r="DY1388">
        <v>8.73</v>
      </c>
      <c r="DZ1388">
        <v>2.42</v>
      </c>
      <c r="EA1388">
        <v>0.82</v>
      </c>
      <c r="EB1388">
        <v>2.89</v>
      </c>
      <c r="EC1388">
        <v>0.49</v>
      </c>
      <c r="ED1388">
        <v>3.3</v>
      </c>
      <c r="EE1388">
        <v>0.7</v>
      </c>
      <c r="EF1388">
        <v>2.0299999999999998</v>
      </c>
      <c r="EG1388">
        <v>0.3</v>
      </c>
      <c r="EH1388">
        <v>2.0699999999999998</v>
      </c>
      <c r="EI1388">
        <v>0.31</v>
      </c>
      <c r="EJ1388">
        <v>1.5</v>
      </c>
      <c r="EK1388">
        <v>0.11</v>
      </c>
      <c r="EM1388" t="s">
        <v>180</v>
      </c>
      <c r="EN1388" t="s">
        <v>180</v>
      </c>
      <c r="EO1388" t="s">
        <v>180</v>
      </c>
      <c r="EP1388" t="s">
        <v>180</v>
      </c>
      <c r="EQ1388" t="s">
        <v>180</v>
      </c>
      <c r="ER1388" t="s">
        <v>180</v>
      </c>
      <c r="ET1388">
        <v>2.46</v>
      </c>
      <c r="EV1388">
        <v>0.70699999999999996</v>
      </c>
      <c r="EW1388">
        <v>0.309</v>
      </c>
      <c r="EX1388">
        <v>0.51295400000000002</v>
      </c>
      <c r="EY1388" t="s">
        <v>180</v>
      </c>
      <c r="EZ1388" t="s">
        <v>180</v>
      </c>
      <c r="FA1388">
        <v>0.70400799999999997</v>
      </c>
      <c r="FB1388" t="s">
        <v>180</v>
      </c>
      <c r="FD1388" t="s">
        <v>180</v>
      </c>
      <c r="FF1388" t="s">
        <v>180</v>
      </c>
      <c r="FH1388" t="s">
        <v>180</v>
      </c>
      <c r="FI1388" t="s">
        <v>180</v>
      </c>
      <c r="FJ1388" t="s">
        <v>180</v>
      </c>
      <c r="FK1388" t="s">
        <v>180</v>
      </c>
      <c r="FL1388" t="s">
        <v>180</v>
      </c>
      <c r="FM1388" t="s">
        <v>180</v>
      </c>
      <c r="FN1388" t="s">
        <v>180</v>
      </c>
      <c r="FP1388" t="s">
        <v>180</v>
      </c>
      <c r="FQ1388" t="s">
        <v>180</v>
      </c>
      <c r="FR1388" t="s">
        <v>180</v>
      </c>
      <c r="FS1388" t="s">
        <v>180</v>
      </c>
      <c r="FT1388" t="s">
        <v>180</v>
      </c>
      <c r="FU1388" t="s">
        <v>180</v>
      </c>
      <c r="FV1388" t="s">
        <v>5664</v>
      </c>
      <c r="FW1388" t="s">
        <v>180</v>
      </c>
      <c r="FX1388">
        <f t="shared" si="436"/>
        <v>0.62801932367149771</v>
      </c>
      <c r="FY1388">
        <f t="shared" si="437"/>
        <v>28.985507246376812</v>
      </c>
      <c r="FZ1388">
        <f t="shared" si="438"/>
        <v>2.7584541062801935</v>
      </c>
      <c r="GA1388">
        <f t="shared" si="439"/>
        <v>1.1690821256038648</v>
      </c>
      <c r="GB1388">
        <f t="shared" si="440"/>
        <v>1.3961352657004833</v>
      </c>
      <c r="GC1388">
        <f t="shared" si="441"/>
        <v>0.97101449275362328</v>
      </c>
      <c r="GD1388">
        <f t="shared" si="442"/>
        <v>17.528089887640448</v>
      </c>
      <c r="GE1388">
        <f t="shared" si="443"/>
        <v>35.738831615120276</v>
      </c>
      <c r="GF1388">
        <f t="shared" si="444"/>
        <v>24.868651488616461</v>
      </c>
      <c r="GG1388">
        <f t="shared" si="445"/>
        <v>109.23076923076923</v>
      </c>
      <c r="GH1388">
        <f t="shared" si="453"/>
        <v>0.19935170178282011</v>
      </c>
      <c r="GI1388">
        <f t="shared" si="446"/>
        <v>0.23769230769230767</v>
      </c>
      <c r="GJ1388">
        <f t="shared" si="447"/>
        <v>0.43705799151343705</v>
      </c>
      <c r="GK1388">
        <f t="shared" si="448"/>
        <v>200.84865629420085</v>
      </c>
      <c r="GL1388">
        <f t="shared" si="449"/>
        <v>4.3923076923076918</v>
      </c>
      <c r="GM1388">
        <f t="shared" si="450"/>
        <v>0.54384615384615376</v>
      </c>
      <c r="GN1388">
        <f t="shared" si="451"/>
        <v>0.12381786339754816</v>
      </c>
      <c r="GO1388">
        <f t="shared" si="452"/>
        <v>2.3595041322314052</v>
      </c>
      <c r="GP1388">
        <f t="shared" si="454"/>
        <v>0.93956641127038876</v>
      </c>
      <c r="GQ1388">
        <f>(EA1388/0.0735)/((DZ1388/0.195*(EB1388/0.295))^0.5)</f>
        <v>1.0118082649088898</v>
      </c>
      <c r="GR1388">
        <v>0.51295400000000002</v>
      </c>
      <c r="GS1388">
        <v>0.70400799999999997</v>
      </c>
    </row>
    <row r="1389" spans="1:204">
      <c r="A1389" t="s">
        <v>5520</v>
      </c>
      <c r="B1389" t="s">
        <v>5609</v>
      </c>
      <c r="C1389" t="s">
        <v>7232</v>
      </c>
      <c r="D1389" t="s">
        <v>7040</v>
      </c>
      <c r="E1389" t="s">
        <v>7039</v>
      </c>
      <c r="F1389">
        <v>150</v>
      </c>
      <c r="G1389">
        <v>38</v>
      </c>
      <c r="H1389" t="s">
        <v>7340</v>
      </c>
      <c r="I1389" t="s">
        <v>5694</v>
      </c>
      <c r="J1389" t="s">
        <v>180</v>
      </c>
      <c r="K1389">
        <v>-16.600000000000001</v>
      </c>
      <c r="L1389">
        <v>-16.600000000000001</v>
      </c>
      <c r="M1389">
        <v>168.3</v>
      </c>
      <c r="N1389">
        <v>168.3</v>
      </c>
      <c r="O1389" t="s">
        <v>179</v>
      </c>
      <c r="R1389" t="s">
        <v>5695</v>
      </c>
      <c r="S1389" t="s">
        <v>5592</v>
      </c>
      <c r="T1389" t="s">
        <v>7662</v>
      </c>
      <c r="U1389" t="s">
        <v>180</v>
      </c>
      <c r="V1389" t="s">
        <v>5607</v>
      </c>
      <c r="W1389" t="s">
        <v>180</v>
      </c>
      <c r="X1389" t="s">
        <v>180</v>
      </c>
      <c r="Y1389" t="s">
        <v>180</v>
      </c>
      <c r="Z1389" t="s">
        <v>180</v>
      </c>
      <c r="AB1389" t="s">
        <v>180</v>
      </c>
      <c r="AC1389" t="s">
        <v>181</v>
      </c>
      <c r="AD1389" t="s">
        <v>180</v>
      </c>
      <c r="AE1389" t="s">
        <v>180</v>
      </c>
      <c r="AF1389" t="s">
        <v>180</v>
      </c>
      <c r="AG1389" t="s">
        <v>180</v>
      </c>
      <c r="AH1389" t="s">
        <v>5594</v>
      </c>
      <c r="AI1389">
        <v>49.06</v>
      </c>
      <c r="AJ1389">
        <v>0.92</v>
      </c>
      <c r="AK1389" t="s">
        <v>180</v>
      </c>
      <c r="AL1389">
        <v>17.399999999999999</v>
      </c>
      <c r="AM1389" t="s">
        <v>180</v>
      </c>
      <c r="AN1389">
        <v>11.65</v>
      </c>
      <c r="AQ1389">
        <v>10.8</v>
      </c>
      <c r="AR1389">
        <v>6.47</v>
      </c>
      <c r="AS1389">
        <v>0.19</v>
      </c>
      <c r="AT1389" t="s">
        <v>180</v>
      </c>
      <c r="AU1389">
        <v>0.6</v>
      </c>
      <c r="AV1389">
        <v>2.76</v>
      </c>
      <c r="AW1389">
        <v>0.16</v>
      </c>
      <c r="AY1389" t="s">
        <v>180</v>
      </c>
      <c r="AZ1389" t="s">
        <v>180</v>
      </c>
      <c r="BA1389">
        <v>98.842669999999984</v>
      </c>
      <c r="BC1389" t="s">
        <v>180</v>
      </c>
      <c r="BD1389" t="s">
        <v>180</v>
      </c>
      <c r="BE1389" t="s">
        <v>180</v>
      </c>
      <c r="BF1389" t="s">
        <v>180</v>
      </c>
      <c r="BG1389" t="s">
        <v>180</v>
      </c>
      <c r="BH1389" t="s">
        <v>180</v>
      </c>
      <c r="BI1389" t="s">
        <v>180</v>
      </c>
      <c r="BK1389" t="s">
        <v>180</v>
      </c>
      <c r="BL1389" t="s">
        <v>180</v>
      </c>
      <c r="BM1389">
        <v>-0.49</v>
      </c>
      <c r="BN1389" t="s">
        <v>180</v>
      </c>
      <c r="BO1389" t="s">
        <v>180</v>
      </c>
      <c r="BP1389" t="s">
        <v>180</v>
      </c>
      <c r="BQ1389" t="s">
        <v>180</v>
      </c>
      <c r="BR1389" t="s">
        <v>180</v>
      </c>
      <c r="BS1389" t="s">
        <v>180</v>
      </c>
      <c r="BT1389" t="s">
        <v>180</v>
      </c>
      <c r="BU1389" t="s">
        <v>180</v>
      </c>
      <c r="BV1389" t="s">
        <v>180</v>
      </c>
      <c r="BW1389" t="s">
        <v>180</v>
      </c>
      <c r="BX1389" t="s">
        <v>180</v>
      </c>
      <c r="BY1389" t="s">
        <v>180</v>
      </c>
      <c r="BZ1389" t="s">
        <v>180</v>
      </c>
      <c r="CD1389" t="s">
        <v>180</v>
      </c>
      <c r="CE1389" t="s">
        <v>180</v>
      </c>
      <c r="CG1389" t="s">
        <v>180</v>
      </c>
      <c r="CH1389" t="s">
        <v>180</v>
      </c>
      <c r="CI1389" t="s">
        <v>180</v>
      </c>
      <c r="CJ1389" t="s">
        <v>180</v>
      </c>
      <c r="CK1389" t="s">
        <v>180</v>
      </c>
      <c r="CM1389" t="s">
        <v>180</v>
      </c>
      <c r="CN1389" t="s">
        <v>180</v>
      </c>
      <c r="CO1389">
        <v>35</v>
      </c>
      <c r="CQ1389">
        <v>342</v>
      </c>
      <c r="CR1389">
        <v>58</v>
      </c>
      <c r="CS1389" t="s">
        <v>180</v>
      </c>
      <c r="CT1389" t="s">
        <v>180</v>
      </c>
      <c r="CU1389">
        <v>41</v>
      </c>
      <c r="CV1389">
        <v>33</v>
      </c>
      <c r="CW1389">
        <v>146</v>
      </c>
      <c r="CX1389">
        <v>83</v>
      </c>
      <c r="CY1389">
        <v>19</v>
      </c>
      <c r="CZ1389" t="s">
        <v>180</v>
      </c>
      <c r="DB1389" t="s">
        <v>180</v>
      </c>
      <c r="DC1389" t="s">
        <v>180</v>
      </c>
      <c r="DD1389">
        <v>8.1999999999999993</v>
      </c>
      <c r="DE1389">
        <v>373</v>
      </c>
      <c r="DF1389">
        <v>21.5</v>
      </c>
      <c r="DG1389">
        <v>48.5</v>
      </c>
      <c r="DH1389">
        <v>1.24</v>
      </c>
      <c r="DJ1389" t="s">
        <v>180</v>
      </c>
      <c r="DK1389" t="s">
        <v>180</v>
      </c>
      <c r="DL1389" t="s">
        <v>180</v>
      </c>
      <c r="DM1389" t="s">
        <v>180</v>
      </c>
      <c r="DR1389" t="s">
        <v>180</v>
      </c>
      <c r="DS1389" t="s">
        <v>180</v>
      </c>
      <c r="DT1389">
        <v>0.24</v>
      </c>
      <c r="DU1389">
        <v>162</v>
      </c>
      <c r="DV1389">
        <v>4.16</v>
      </c>
      <c r="DW1389">
        <v>10.6</v>
      </c>
      <c r="DX1389">
        <v>1.59</v>
      </c>
      <c r="DY1389">
        <v>8.32</v>
      </c>
      <c r="DZ1389">
        <v>2.5099999999999998</v>
      </c>
      <c r="EA1389">
        <v>0.98</v>
      </c>
      <c r="EB1389">
        <v>3.41</v>
      </c>
      <c r="EC1389">
        <v>0.59</v>
      </c>
      <c r="ED1389">
        <v>3.57</v>
      </c>
      <c r="EE1389">
        <v>0.76</v>
      </c>
      <c r="EF1389">
        <v>2.12</v>
      </c>
      <c r="EG1389">
        <v>0.37</v>
      </c>
      <c r="EH1389">
        <v>2.2400000000000002</v>
      </c>
      <c r="EI1389">
        <v>0.34</v>
      </c>
      <c r="EJ1389">
        <v>1.48</v>
      </c>
      <c r="EK1389">
        <v>6.4000000000000001E-2</v>
      </c>
      <c r="EM1389" t="s">
        <v>180</v>
      </c>
      <c r="EN1389" t="s">
        <v>180</v>
      </c>
      <c r="EO1389" t="s">
        <v>180</v>
      </c>
      <c r="EP1389" t="s">
        <v>180</v>
      </c>
      <c r="EQ1389" t="s">
        <v>180</v>
      </c>
      <c r="ER1389" t="s">
        <v>180</v>
      </c>
      <c r="ET1389">
        <v>2</v>
      </c>
      <c r="EV1389">
        <v>0.42</v>
      </c>
      <c r="EW1389">
        <v>0.17</v>
      </c>
      <c r="EX1389">
        <v>0.512957</v>
      </c>
      <c r="EY1389" t="s">
        <v>180</v>
      </c>
      <c r="EZ1389" t="s">
        <v>180</v>
      </c>
      <c r="FA1389">
        <v>0.70399</v>
      </c>
      <c r="FB1389" t="s">
        <v>180</v>
      </c>
      <c r="FC1389">
        <v>18.434999999999999</v>
      </c>
      <c r="FD1389" t="s">
        <v>180</v>
      </c>
      <c r="FE1389">
        <v>15.545999999999999</v>
      </c>
      <c r="FF1389" t="s">
        <v>180</v>
      </c>
      <c r="FG1389">
        <v>38.414999999999999</v>
      </c>
      <c r="FH1389" t="s">
        <v>180</v>
      </c>
      <c r="FI1389" t="s">
        <v>180</v>
      </c>
      <c r="FJ1389" t="s">
        <v>180</v>
      </c>
      <c r="FK1389" t="s">
        <v>180</v>
      </c>
      <c r="FL1389" t="s">
        <v>180</v>
      </c>
      <c r="FM1389" t="s">
        <v>180</v>
      </c>
      <c r="FN1389" t="s">
        <v>180</v>
      </c>
      <c r="FP1389" t="s">
        <v>180</v>
      </c>
      <c r="FQ1389" t="s">
        <v>180</v>
      </c>
      <c r="FR1389" t="s">
        <v>180</v>
      </c>
      <c r="FS1389" t="s">
        <v>180</v>
      </c>
      <c r="FT1389" t="s">
        <v>180</v>
      </c>
      <c r="FU1389" t="s">
        <v>180</v>
      </c>
      <c r="FV1389" t="s">
        <v>5696</v>
      </c>
      <c r="FW1389" t="s">
        <v>180</v>
      </c>
      <c r="FX1389">
        <f t="shared" si="436"/>
        <v>0.55357142857142849</v>
      </c>
      <c r="FY1389">
        <f t="shared" si="437"/>
        <v>21.651785714285712</v>
      </c>
      <c r="FZ1389">
        <f t="shared" si="438"/>
        <v>1.857142857142857</v>
      </c>
      <c r="GA1389">
        <f t="shared" si="439"/>
        <v>1.1205357142857142</v>
      </c>
      <c r="GB1389">
        <f t="shared" si="440"/>
        <v>1.5223214285714284</v>
      </c>
      <c r="GC1389">
        <f t="shared" si="441"/>
        <v>0.65217391304347816</v>
      </c>
      <c r="GD1389">
        <f t="shared" si="442"/>
        <v>17.348837209302324</v>
      </c>
      <c r="GE1389">
        <f t="shared" si="443"/>
        <v>44.831730769230766</v>
      </c>
      <c r="GF1389">
        <f t="shared" si="444"/>
        <v>38.942307692307693</v>
      </c>
      <c r="GG1389">
        <f t="shared" si="445"/>
        <v>130.64516129032259</v>
      </c>
      <c r="GH1389">
        <f t="shared" si="453"/>
        <v>0.18867924528301888</v>
      </c>
      <c r="GI1389">
        <f t="shared" si="446"/>
        <v>0.1370967741935484</v>
      </c>
      <c r="GJ1389">
        <f t="shared" si="447"/>
        <v>0.40476190476190482</v>
      </c>
      <c r="GK1389">
        <f t="shared" si="448"/>
        <v>385.71428571428572</v>
      </c>
      <c r="GL1389">
        <f t="shared" si="449"/>
        <v>3.3548387096774195</v>
      </c>
      <c r="GM1389">
        <f t="shared" si="450"/>
        <v>0.33870967741935482</v>
      </c>
      <c r="GN1389">
        <f t="shared" si="451"/>
        <v>0.10096153846153845</v>
      </c>
      <c r="GO1389">
        <f t="shared" si="452"/>
        <v>1.6573705179282872</v>
      </c>
      <c r="GP1389">
        <f t="shared" si="454"/>
        <v>0.99199627023358805</v>
      </c>
      <c r="GQ1389">
        <f>(EA1389/0.0735)/((DZ1389/0.195*(EB1389/0.295))^0.5)</f>
        <v>1.0930826475887092</v>
      </c>
      <c r="GR1389">
        <v>0.512957</v>
      </c>
      <c r="GS1389">
        <v>0.70399</v>
      </c>
      <c r="GT1389">
        <v>18.434999999999999</v>
      </c>
      <c r="GU1389">
        <v>15.545999999999999</v>
      </c>
      <c r="GV1389">
        <v>38.414999999999999</v>
      </c>
    </row>
    <row r="1390" spans="1:204">
      <c r="A1390" t="s">
        <v>5520</v>
      </c>
      <c r="B1390" t="s">
        <v>5590</v>
      </c>
      <c r="C1390" t="s">
        <v>7232</v>
      </c>
      <c r="D1390" t="s">
        <v>7127</v>
      </c>
      <c r="E1390" t="s">
        <v>7039</v>
      </c>
      <c r="F1390">
        <v>150</v>
      </c>
      <c r="G1390">
        <v>38</v>
      </c>
      <c r="H1390" t="s">
        <v>7340</v>
      </c>
      <c r="I1390" t="s">
        <v>5601</v>
      </c>
      <c r="J1390" t="s">
        <v>180</v>
      </c>
      <c r="K1390">
        <v>-16.89</v>
      </c>
      <c r="L1390">
        <v>-16.89</v>
      </c>
      <c r="M1390">
        <v>168.3</v>
      </c>
      <c r="N1390">
        <v>168.3</v>
      </c>
      <c r="O1390" t="s">
        <v>179</v>
      </c>
      <c r="R1390" t="s">
        <v>5602</v>
      </c>
      <c r="S1390" t="s">
        <v>5592</v>
      </c>
      <c r="T1390" t="s">
        <v>7662</v>
      </c>
      <c r="U1390" t="s">
        <v>180</v>
      </c>
      <c r="V1390" t="s">
        <v>5603</v>
      </c>
      <c r="W1390" t="s">
        <v>180</v>
      </c>
      <c r="X1390" t="s">
        <v>180</v>
      </c>
      <c r="Y1390" t="s">
        <v>180</v>
      </c>
      <c r="Z1390" t="s">
        <v>180</v>
      </c>
      <c r="AB1390" t="s">
        <v>180</v>
      </c>
      <c r="AC1390" t="s">
        <v>181</v>
      </c>
      <c r="AD1390" t="s">
        <v>180</v>
      </c>
      <c r="AE1390" t="s">
        <v>180</v>
      </c>
      <c r="AF1390" t="s">
        <v>180</v>
      </c>
      <c r="AG1390" t="s">
        <v>180</v>
      </c>
      <c r="AH1390" t="s">
        <v>5594</v>
      </c>
      <c r="AI1390">
        <v>50.14</v>
      </c>
      <c r="AJ1390">
        <v>0.7</v>
      </c>
      <c r="AK1390" t="s">
        <v>180</v>
      </c>
      <c r="AL1390">
        <v>14.86</v>
      </c>
      <c r="AM1390" t="s">
        <v>180</v>
      </c>
      <c r="AN1390">
        <v>10.83</v>
      </c>
      <c r="AQ1390">
        <v>11.84</v>
      </c>
      <c r="AR1390">
        <v>7.98</v>
      </c>
      <c r="AS1390">
        <v>0.18</v>
      </c>
      <c r="AT1390" t="s">
        <v>180</v>
      </c>
      <c r="AU1390">
        <v>1.02</v>
      </c>
      <c r="AV1390">
        <v>2.2799999999999998</v>
      </c>
      <c r="AW1390">
        <v>0.2</v>
      </c>
      <c r="AY1390" t="s">
        <v>180</v>
      </c>
      <c r="AZ1390" t="s">
        <v>180</v>
      </c>
      <c r="BA1390">
        <v>98.944834000000014</v>
      </c>
      <c r="BC1390" t="s">
        <v>180</v>
      </c>
      <c r="BD1390" t="s">
        <v>180</v>
      </c>
      <c r="BE1390" t="s">
        <v>180</v>
      </c>
      <c r="BF1390" t="s">
        <v>180</v>
      </c>
      <c r="BG1390" t="s">
        <v>180</v>
      </c>
      <c r="BH1390" t="s">
        <v>180</v>
      </c>
      <c r="BI1390" t="s">
        <v>180</v>
      </c>
      <c r="BK1390" t="s">
        <v>180</v>
      </c>
      <c r="BL1390" t="s">
        <v>180</v>
      </c>
      <c r="BM1390">
        <v>-0.27</v>
      </c>
      <c r="BN1390" t="s">
        <v>180</v>
      </c>
      <c r="BO1390" t="s">
        <v>180</v>
      </c>
      <c r="BP1390" t="s">
        <v>180</v>
      </c>
      <c r="BQ1390" t="s">
        <v>180</v>
      </c>
      <c r="BR1390" t="s">
        <v>180</v>
      </c>
      <c r="BS1390" t="s">
        <v>180</v>
      </c>
      <c r="BT1390" t="s">
        <v>180</v>
      </c>
      <c r="BU1390" t="s">
        <v>180</v>
      </c>
      <c r="BV1390" t="s">
        <v>180</v>
      </c>
      <c r="BW1390" t="s">
        <v>180</v>
      </c>
      <c r="BX1390" t="s">
        <v>180</v>
      </c>
      <c r="BY1390" t="s">
        <v>180</v>
      </c>
      <c r="BZ1390" t="s">
        <v>180</v>
      </c>
      <c r="CD1390" t="s">
        <v>180</v>
      </c>
      <c r="CE1390" t="s">
        <v>180</v>
      </c>
      <c r="CG1390" t="s">
        <v>180</v>
      </c>
      <c r="CH1390" t="s">
        <v>180</v>
      </c>
      <c r="CI1390" t="s">
        <v>180</v>
      </c>
      <c r="CJ1390" t="s">
        <v>180</v>
      </c>
      <c r="CK1390" t="s">
        <v>180</v>
      </c>
      <c r="CM1390" t="s">
        <v>180</v>
      </c>
      <c r="CN1390" t="s">
        <v>180</v>
      </c>
      <c r="CO1390">
        <v>39</v>
      </c>
      <c r="CQ1390">
        <v>291</v>
      </c>
      <c r="CR1390">
        <v>306</v>
      </c>
      <c r="CS1390" t="s">
        <v>180</v>
      </c>
      <c r="CT1390" t="s">
        <v>180</v>
      </c>
      <c r="CU1390">
        <v>42</v>
      </c>
      <c r="CV1390">
        <v>57</v>
      </c>
      <c r="CW1390">
        <v>159</v>
      </c>
      <c r="CX1390">
        <v>84</v>
      </c>
      <c r="CY1390">
        <v>16</v>
      </c>
      <c r="CZ1390" t="s">
        <v>180</v>
      </c>
      <c r="DB1390" t="s">
        <v>180</v>
      </c>
      <c r="DC1390" t="s">
        <v>180</v>
      </c>
      <c r="DD1390">
        <v>17.899999999999999</v>
      </c>
      <c r="DE1390">
        <v>459</v>
      </c>
      <c r="DF1390">
        <v>14.7</v>
      </c>
      <c r="DG1390">
        <v>47.3</v>
      </c>
      <c r="DH1390">
        <v>1.45</v>
      </c>
      <c r="DJ1390" t="s">
        <v>180</v>
      </c>
      <c r="DK1390" t="s">
        <v>180</v>
      </c>
      <c r="DL1390" t="s">
        <v>180</v>
      </c>
      <c r="DM1390" t="s">
        <v>180</v>
      </c>
      <c r="DR1390" t="s">
        <v>180</v>
      </c>
      <c r="DS1390" t="s">
        <v>180</v>
      </c>
      <c r="DT1390">
        <v>0.34</v>
      </c>
      <c r="DU1390">
        <v>196</v>
      </c>
      <c r="DV1390">
        <v>6.67</v>
      </c>
      <c r="DW1390">
        <v>14.8</v>
      </c>
      <c r="DX1390">
        <v>2.1800000000000002</v>
      </c>
      <c r="DY1390">
        <v>10.3</v>
      </c>
      <c r="DZ1390">
        <v>2.65</v>
      </c>
      <c r="EA1390">
        <v>0.81</v>
      </c>
      <c r="EB1390">
        <v>2.62</v>
      </c>
      <c r="EC1390">
        <v>0.42</v>
      </c>
      <c r="ED1390">
        <v>2.48</v>
      </c>
      <c r="EE1390">
        <v>0.48</v>
      </c>
      <c r="EF1390">
        <v>1.43</v>
      </c>
      <c r="EG1390">
        <v>0.2</v>
      </c>
      <c r="EH1390">
        <v>1.43</v>
      </c>
      <c r="EI1390">
        <v>0.21</v>
      </c>
      <c r="EJ1390">
        <v>1.34</v>
      </c>
      <c r="EK1390">
        <v>7.3999999999999996E-2</v>
      </c>
      <c r="EM1390" t="s">
        <v>180</v>
      </c>
      <c r="EN1390" t="s">
        <v>180</v>
      </c>
      <c r="EO1390" t="s">
        <v>180</v>
      </c>
      <c r="EP1390" t="s">
        <v>180</v>
      </c>
      <c r="EQ1390" t="s">
        <v>180</v>
      </c>
      <c r="ER1390" t="s">
        <v>180</v>
      </c>
      <c r="ET1390">
        <v>3.5</v>
      </c>
      <c r="EV1390">
        <v>1.04</v>
      </c>
      <c r="EW1390">
        <v>0.38</v>
      </c>
      <c r="EY1390" t="s">
        <v>180</v>
      </c>
      <c r="EZ1390" t="s">
        <v>180</v>
      </c>
      <c r="FA1390">
        <v>0.70415000000000005</v>
      </c>
      <c r="FB1390" t="s">
        <v>180</v>
      </c>
      <c r="FC1390">
        <v>18.45</v>
      </c>
      <c r="FD1390" t="s">
        <v>180</v>
      </c>
      <c r="FE1390">
        <v>15.525</v>
      </c>
      <c r="FF1390" t="s">
        <v>180</v>
      </c>
      <c r="FG1390">
        <v>38.411000000000001</v>
      </c>
      <c r="FH1390" t="s">
        <v>180</v>
      </c>
      <c r="FI1390" t="s">
        <v>180</v>
      </c>
      <c r="FJ1390" t="s">
        <v>180</v>
      </c>
      <c r="FK1390" t="s">
        <v>180</v>
      </c>
      <c r="FL1390" t="s">
        <v>180</v>
      </c>
      <c r="FM1390" t="s">
        <v>180</v>
      </c>
      <c r="FN1390" t="s">
        <v>180</v>
      </c>
      <c r="FO1390">
        <v>0.283136</v>
      </c>
      <c r="FP1390" t="s">
        <v>180</v>
      </c>
      <c r="FQ1390" t="s">
        <v>180</v>
      </c>
      <c r="FR1390" t="s">
        <v>180</v>
      </c>
      <c r="FS1390" t="s">
        <v>180</v>
      </c>
      <c r="FT1390" t="s">
        <v>180</v>
      </c>
      <c r="FU1390" t="s">
        <v>180</v>
      </c>
      <c r="FV1390" t="s">
        <v>5604</v>
      </c>
      <c r="FW1390" t="s">
        <v>180</v>
      </c>
      <c r="FX1390">
        <f t="shared" si="436"/>
        <v>1.013986013986014</v>
      </c>
      <c r="FY1390">
        <f t="shared" si="437"/>
        <v>33.076923076923073</v>
      </c>
      <c r="FZ1390">
        <f t="shared" si="438"/>
        <v>4.6643356643356642</v>
      </c>
      <c r="GA1390">
        <f t="shared" si="439"/>
        <v>1.8531468531468531</v>
      </c>
      <c r="GB1390">
        <f t="shared" si="440"/>
        <v>1.8321678321678323</v>
      </c>
      <c r="GC1390">
        <f t="shared" si="441"/>
        <v>1.4571428571428573</v>
      </c>
      <c r="GD1390">
        <f t="shared" si="442"/>
        <v>31.22448979591837</v>
      </c>
      <c r="GE1390">
        <f t="shared" si="443"/>
        <v>44.5631067961165</v>
      </c>
      <c r="GF1390">
        <f t="shared" si="444"/>
        <v>29.385307346326837</v>
      </c>
      <c r="GG1390">
        <f t="shared" si="445"/>
        <v>135.17241379310346</v>
      </c>
      <c r="GH1390">
        <f t="shared" si="453"/>
        <v>0.23648648648648649</v>
      </c>
      <c r="GI1390">
        <f t="shared" si="446"/>
        <v>0.2620689655172414</v>
      </c>
      <c r="GJ1390">
        <f t="shared" si="447"/>
        <v>0.36538461538461536</v>
      </c>
      <c r="GK1390">
        <f t="shared" si="448"/>
        <v>188.46153846153845</v>
      </c>
      <c r="GL1390">
        <f t="shared" si="449"/>
        <v>4.6000000000000005</v>
      </c>
      <c r="GM1390">
        <f t="shared" si="450"/>
        <v>0.71724137931034493</v>
      </c>
      <c r="GN1390">
        <f t="shared" si="451"/>
        <v>0.15592203898050974</v>
      </c>
      <c r="GO1390">
        <f t="shared" si="452"/>
        <v>2.5169811320754718</v>
      </c>
      <c r="GP1390">
        <f t="shared" si="454"/>
        <v>0.93415717342818971</v>
      </c>
      <c r="GQ1390">
        <f>(EA1390/0.0735)/((DZ1390/0.195*(EB1390/0.295))^0.5)</f>
        <v>1.0031188946944058</v>
      </c>
      <c r="GS1390">
        <v>0.70415000000000005</v>
      </c>
      <c r="GT1390">
        <v>18.45</v>
      </c>
      <c r="GU1390">
        <v>15.525</v>
      </c>
      <c r="GV1390">
        <v>38.411000000000001</v>
      </c>
    </row>
    <row r="1391" spans="1:204">
      <c r="A1391" t="s">
        <v>5520</v>
      </c>
      <c r="B1391" t="s">
        <v>5590</v>
      </c>
      <c r="C1391" t="s">
        <v>7232</v>
      </c>
      <c r="D1391" t="s">
        <v>7036</v>
      </c>
      <c r="E1391" t="s">
        <v>7039</v>
      </c>
      <c r="F1391">
        <v>150</v>
      </c>
      <c r="G1391">
        <v>38</v>
      </c>
      <c r="H1391" t="s">
        <v>7340</v>
      </c>
      <c r="I1391" t="s">
        <v>5605</v>
      </c>
      <c r="J1391" t="s">
        <v>180</v>
      </c>
      <c r="K1391">
        <v>-16.899999999999999</v>
      </c>
      <c r="L1391">
        <v>-16.899999999999999</v>
      </c>
      <c r="M1391">
        <v>168.6</v>
      </c>
      <c r="N1391">
        <v>168.6</v>
      </c>
      <c r="O1391" t="s">
        <v>179</v>
      </c>
      <c r="R1391" t="s">
        <v>5606</v>
      </c>
      <c r="S1391" t="s">
        <v>5592</v>
      </c>
      <c r="T1391" t="s">
        <v>7662</v>
      </c>
      <c r="U1391" t="s">
        <v>180</v>
      </c>
      <c r="V1391" t="s">
        <v>5607</v>
      </c>
      <c r="W1391" t="s">
        <v>180</v>
      </c>
      <c r="X1391" t="s">
        <v>180</v>
      </c>
      <c r="Y1391" t="s">
        <v>180</v>
      </c>
      <c r="Z1391" t="s">
        <v>180</v>
      </c>
      <c r="AB1391" t="s">
        <v>180</v>
      </c>
      <c r="AC1391" t="s">
        <v>181</v>
      </c>
      <c r="AD1391" t="s">
        <v>180</v>
      </c>
      <c r="AE1391" t="s">
        <v>180</v>
      </c>
      <c r="AF1391" t="s">
        <v>180</v>
      </c>
      <c r="AG1391" t="s">
        <v>180</v>
      </c>
      <c r="AH1391" t="s">
        <v>5594</v>
      </c>
      <c r="AI1391">
        <v>48.49</v>
      </c>
      <c r="AJ1391">
        <v>0.63</v>
      </c>
      <c r="AK1391" t="s">
        <v>180</v>
      </c>
      <c r="AL1391">
        <v>13.66</v>
      </c>
      <c r="AM1391" t="s">
        <v>180</v>
      </c>
      <c r="AN1391">
        <v>11.96</v>
      </c>
      <c r="AQ1391">
        <v>13.36</v>
      </c>
      <c r="AR1391">
        <v>9.31</v>
      </c>
      <c r="AS1391">
        <v>0.18</v>
      </c>
      <c r="AT1391" t="s">
        <v>180</v>
      </c>
      <c r="AU1391">
        <v>0.46</v>
      </c>
      <c r="AV1391">
        <v>1.84</v>
      </c>
      <c r="AW1391">
        <v>0.13</v>
      </c>
      <c r="AY1391" t="s">
        <v>180</v>
      </c>
      <c r="AZ1391" t="s">
        <v>180</v>
      </c>
      <c r="BA1391">
        <v>98.821607999999998</v>
      </c>
      <c r="BC1391" t="s">
        <v>180</v>
      </c>
      <c r="BD1391" t="s">
        <v>180</v>
      </c>
      <c r="BE1391" t="s">
        <v>180</v>
      </c>
      <c r="BF1391" t="s">
        <v>180</v>
      </c>
      <c r="BG1391" t="s">
        <v>180</v>
      </c>
      <c r="BH1391" t="s">
        <v>180</v>
      </c>
      <c r="BI1391" t="s">
        <v>180</v>
      </c>
      <c r="BK1391" t="s">
        <v>180</v>
      </c>
      <c r="BL1391" t="s">
        <v>180</v>
      </c>
      <c r="BM1391">
        <v>1.19</v>
      </c>
      <c r="BN1391" t="s">
        <v>180</v>
      </c>
      <c r="BO1391" t="s">
        <v>180</v>
      </c>
      <c r="BP1391" t="s">
        <v>180</v>
      </c>
      <c r="BQ1391" t="s">
        <v>180</v>
      </c>
      <c r="BR1391" t="s">
        <v>180</v>
      </c>
      <c r="BS1391" t="s">
        <v>180</v>
      </c>
      <c r="BT1391" t="s">
        <v>180</v>
      </c>
      <c r="BU1391" t="s">
        <v>180</v>
      </c>
      <c r="BV1391" t="s">
        <v>180</v>
      </c>
      <c r="BW1391" t="s">
        <v>180</v>
      </c>
      <c r="BX1391" t="s">
        <v>180</v>
      </c>
      <c r="BY1391" t="s">
        <v>180</v>
      </c>
      <c r="BZ1391" t="s">
        <v>180</v>
      </c>
      <c r="CD1391" t="s">
        <v>180</v>
      </c>
      <c r="CE1391" t="s">
        <v>180</v>
      </c>
      <c r="CG1391" t="s">
        <v>180</v>
      </c>
      <c r="CH1391" t="s">
        <v>180</v>
      </c>
      <c r="CI1391" t="s">
        <v>180</v>
      </c>
      <c r="CJ1391" t="s">
        <v>180</v>
      </c>
      <c r="CK1391" t="s">
        <v>180</v>
      </c>
      <c r="CM1391" t="s">
        <v>180</v>
      </c>
      <c r="CN1391" t="s">
        <v>180</v>
      </c>
      <c r="CO1391">
        <v>51</v>
      </c>
      <c r="CQ1391">
        <v>316</v>
      </c>
      <c r="CR1391">
        <v>298</v>
      </c>
      <c r="CS1391" t="s">
        <v>180</v>
      </c>
      <c r="CT1391" t="s">
        <v>180</v>
      </c>
      <c r="CU1391">
        <v>51</v>
      </c>
      <c r="CV1391">
        <v>56</v>
      </c>
      <c r="CW1391">
        <v>129</v>
      </c>
      <c r="CX1391">
        <v>59</v>
      </c>
      <c r="CY1391">
        <v>15</v>
      </c>
      <c r="CZ1391" t="s">
        <v>180</v>
      </c>
      <c r="DB1391" t="s">
        <v>180</v>
      </c>
      <c r="DC1391" t="s">
        <v>180</v>
      </c>
      <c r="DD1391">
        <v>4.7</v>
      </c>
      <c r="DE1391">
        <v>360</v>
      </c>
      <c r="DF1391">
        <v>13.8</v>
      </c>
      <c r="DG1391">
        <v>27.1</v>
      </c>
      <c r="DH1391">
        <v>0.56000000000000005</v>
      </c>
      <c r="DJ1391" t="s">
        <v>180</v>
      </c>
      <c r="DK1391" t="s">
        <v>180</v>
      </c>
      <c r="DL1391" t="s">
        <v>180</v>
      </c>
      <c r="DM1391" t="s">
        <v>180</v>
      </c>
      <c r="DR1391" t="s">
        <v>180</v>
      </c>
      <c r="DS1391" t="s">
        <v>180</v>
      </c>
      <c r="DT1391">
        <v>0.17</v>
      </c>
      <c r="DU1391">
        <v>111</v>
      </c>
      <c r="DV1391">
        <v>3.83</v>
      </c>
      <c r="DW1391">
        <v>8.77</v>
      </c>
      <c r="DX1391">
        <v>1.39</v>
      </c>
      <c r="DY1391">
        <v>7.02</v>
      </c>
      <c r="DZ1391">
        <v>2.15</v>
      </c>
      <c r="EA1391">
        <v>0.75</v>
      </c>
      <c r="EB1391">
        <v>2.2599999999999998</v>
      </c>
      <c r="EC1391">
        <v>0.36</v>
      </c>
      <c r="ED1391">
        <v>2.4900000000000002</v>
      </c>
      <c r="EE1391">
        <v>0.51</v>
      </c>
      <c r="EF1391">
        <v>1.48</v>
      </c>
      <c r="EG1391">
        <v>0.16</v>
      </c>
      <c r="EH1391">
        <v>1.32</v>
      </c>
      <c r="EI1391">
        <v>0.19</v>
      </c>
      <c r="EJ1391">
        <v>1.05</v>
      </c>
      <c r="EK1391">
        <v>5.7000000000000002E-2</v>
      </c>
      <c r="EM1391" t="s">
        <v>180</v>
      </c>
      <c r="EN1391" t="s">
        <v>180</v>
      </c>
      <c r="EO1391" t="s">
        <v>180</v>
      </c>
      <c r="EP1391" t="s">
        <v>180</v>
      </c>
      <c r="EQ1391" t="s">
        <v>180</v>
      </c>
      <c r="ER1391" t="s">
        <v>180</v>
      </c>
      <c r="ET1391">
        <v>1.8</v>
      </c>
      <c r="EV1391">
        <v>0.54</v>
      </c>
      <c r="EW1391">
        <v>0.15</v>
      </c>
      <c r="EX1391">
        <v>0.512957</v>
      </c>
      <c r="EY1391" t="s">
        <v>180</v>
      </c>
      <c r="EZ1391" t="s">
        <v>180</v>
      </c>
      <c r="FA1391">
        <v>0.70416000000000001</v>
      </c>
      <c r="FB1391" t="s">
        <v>180</v>
      </c>
      <c r="FC1391">
        <v>18.54</v>
      </c>
      <c r="FD1391" t="s">
        <v>180</v>
      </c>
      <c r="FE1391">
        <v>15.561999999999999</v>
      </c>
      <c r="FF1391" t="s">
        <v>180</v>
      </c>
      <c r="FG1391">
        <v>38.466000000000001</v>
      </c>
      <c r="FH1391" t="s">
        <v>180</v>
      </c>
      <c r="FI1391" t="s">
        <v>180</v>
      </c>
      <c r="FJ1391" t="s">
        <v>180</v>
      </c>
      <c r="FK1391" t="s">
        <v>180</v>
      </c>
      <c r="FL1391" t="s">
        <v>180</v>
      </c>
      <c r="FM1391" t="s">
        <v>180</v>
      </c>
      <c r="FN1391" t="s">
        <v>180</v>
      </c>
      <c r="FO1391">
        <v>0.28317199999999998</v>
      </c>
      <c r="FP1391" t="s">
        <v>180</v>
      </c>
      <c r="FQ1391" t="s">
        <v>180</v>
      </c>
      <c r="FR1391" t="s">
        <v>180</v>
      </c>
      <c r="FS1391" t="s">
        <v>180</v>
      </c>
      <c r="FT1391" t="s">
        <v>180</v>
      </c>
      <c r="FU1391" t="s">
        <v>180</v>
      </c>
      <c r="FV1391" t="s">
        <v>5608</v>
      </c>
      <c r="FW1391" t="s">
        <v>180</v>
      </c>
      <c r="FX1391">
        <f t="shared" si="436"/>
        <v>0.42424242424242425</v>
      </c>
      <c r="FY1391">
        <f t="shared" si="437"/>
        <v>20.530303030303031</v>
      </c>
      <c r="FZ1391">
        <f t="shared" si="438"/>
        <v>2.9015151515151514</v>
      </c>
      <c r="GA1391">
        <f t="shared" si="439"/>
        <v>1.6287878787878787</v>
      </c>
      <c r="GB1391">
        <f t="shared" si="440"/>
        <v>1.7121212121212119</v>
      </c>
      <c r="GC1391">
        <f t="shared" si="441"/>
        <v>0.73015873015873023</v>
      </c>
      <c r="GD1391">
        <f t="shared" si="442"/>
        <v>26.086956521739129</v>
      </c>
      <c r="GE1391">
        <f t="shared" si="443"/>
        <v>51.282051282051285</v>
      </c>
      <c r="GF1391">
        <f t="shared" si="444"/>
        <v>28.981723237597912</v>
      </c>
      <c r="GG1391">
        <f t="shared" si="445"/>
        <v>198.21428571428569</v>
      </c>
      <c r="GH1391">
        <f t="shared" si="453"/>
        <v>0.20524515393386547</v>
      </c>
      <c r="GI1391">
        <f t="shared" si="446"/>
        <v>0.26785714285714285</v>
      </c>
      <c r="GJ1391">
        <f t="shared" si="447"/>
        <v>0.27777777777777773</v>
      </c>
      <c r="GK1391">
        <f t="shared" si="448"/>
        <v>205.55555555555554</v>
      </c>
      <c r="GL1391">
        <f t="shared" si="449"/>
        <v>6.8392857142857135</v>
      </c>
      <c r="GM1391">
        <f t="shared" si="450"/>
        <v>0.9642857142857143</v>
      </c>
      <c r="GN1391">
        <f t="shared" si="451"/>
        <v>0.14099216710182769</v>
      </c>
      <c r="GO1391">
        <f t="shared" si="452"/>
        <v>1.7813953488372094</v>
      </c>
      <c r="GP1391">
        <f t="shared" si="454"/>
        <v>0.91483381221389548</v>
      </c>
      <c r="GQ1391">
        <f>(EA1391/0.0735)/((DZ1391/0.195*(EB1391/0.295))^0.5)</f>
        <v>1.1102704686236196</v>
      </c>
      <c r="GR1391">
        <v>0.512957</v>
      </c>
      <c r="GS1391">
        <v>0.70416000000000001</v>
      </c>
      <c r="GT1391">
        <v>18.54</v>
      </c>
      <c r="GU1391">
        <v>15.561999999999999</v>
      </c>
      <c r="GV1391">
        <v>38.466000000000001</v>
      </c>
    </row>
    <row r="1392" spans="1:204">
      <c r="A1392" t="s">
        <v>5520</v>
      </c>
      <c r="B1392" t="s">
        <v>5521</v>
      </c>
      <c r="C1392" t="s">
        <v>7232</v>
      </c>
      <c r="D1392" t="s">
        <v>7034</v>
      </c>
      <c r="E1392" t="s">
        <v>7299</v>
      </c>
      <c r="F1392">
        <v>151</v>
      </c>
      <c r="G1392">
        <v>38</v>
      </c>
      <c r="H1392" t="s">
        <v>7340</v>
      </c>
      <c r="I1392" t="s">
        <v>5522</v>
      </c>
      <c r="J1392" t="s">
        <v>5523</v>
      </c>
      <c r="K1392">
        <v>-19.52</v>
      </c>
      <c r="L1392">
        <v>-19.52</v>
      </c>
      <c r="M1392">
        <v>169.42</v>
      </c>
      <c r="N1392">
        <v>169.42</v>
      </c>
      <c r="O1392" t="s">
        <v>179</v>
      </c>
      <c r="R1392" t="s">
        <v>5524</v>
      </c>
      <c r="S1392" t="s">
        <v>5525</v>
      </c>
      <c r="T1392" t="s">
        <v>180</v>
      </c>
      <c r="U1392" t="s">
        <v>180</v>
      </c>
      <c r="V1392" t="s">
        <v>180</v>
      </c>
      <c r="W1392" t="s">
        <v>180</v>
      </c>
      <c r="X1392" t="s">
        <v>180</v>
      </c>
      <c r="Y1392" t="s">
        <v>180</v>
      </c>
      <c r="Z1392" t="s">
        <v>180</v>
      </c>
      <c r="AB1392" t="s">
        <v>180</v>
      </c>
      <c r="AC1392" t="s">
        <v>181</v>
      </c>
      <c r="AD1392" t="s">
        <v>180</v>
      </c>
      <c r="AE1392" t="s">
        <v>180</v>
      </c>
      <c r="AF1392" t="s">
        <v>180</v>
      </c>
      <c r="AG1392" t="s">
        <v>180</v>
      </c>
      <c r="AH1392" t="s">
        <v>5526</v>
      </c>
      <c r="AI1392">
        <v>47.41</v>
      </c>
      <c r="AJ1392">
        <v>0.7</v>
      </c>
      <c r="AK1392" t="s">
        <v>180</v>
      </c>
      <c r="AL1392">
        <v>13.51</v>
      </c>
      <c r="AM1392" t="s">
        <v>180</v>
      </c>
      <c r="AP1392">
        <v>11.71</v>
      </c>
      <c r="AQ1392">
        <v>13.31</v>
      </c>
      <c r="AR1392">
        <v>9.4499999999999993</v>
      </c>
      <c r="AS1392">
        <v>0.21</v>
      </c>
      <c r="AT1392" t="s">
        <v>180</v>
      </c>
      <c r="AU1392">
        <v>0.64</v>
      </c>
      <c r="AV1392">
        <v>1.56</v>
      </c>
      <c r="AW1392">
        <v>0.11</v>
      </c>
      <c r="AY1392" t="s">
        <v>180</v>
      </c>
      <c r="AZ1392" t="s">
        <v>180</v>
      </c>
      <c r="BA1392">
        <v>98.61</v>
      </c>
      <c r="BC1392" t="s">
        <v>180</v>
      </c>
      <c r="BD1392" t="s">
        <v>180</v>
      </c>
      <c r="BE1392" t="s">
        <v>180</v>
      </c>
      <c r="BF1392" t="s">
        <v>180</v>
      </c>
      <c r="BG1392" t="s">
        <v>180</v>
      </c>
      <c r="BH1392" t="s">
        <v>180</v>
      </c>
      <c r="BI1392" t="s">
        <v>180</v>
      </c>
      <c r="BK1392" t="s">
        <v>180</v>
      </c>
      <c r="BL1392" t="s">
        <v>180</v>
      </c>
      <c r="BN1392" t="s">
        <v>180</v>
      </c>
      <c r="BO1392" t="s">
        <v>180</v>
      </c>
      <c r="BP1392" t="s">
        <v>180</v>
      </c>
      <c r="BQ1392" t="s">
        <v>180</v>
      </c>
      <c r="BR1392" t="s">
        <v>180</v>
      </c>
      <c r="BS1392" t="s">
        <v>180</v>
      </c>
      <c r="BT1392" t="s">
        <v>180</v>
      </c>
      <c r="BU1392" t="s">
        <v>180</v>
      </c>
      <c r="BV1392" t="s">
        <v>180</v>
      </c>
      <c r="BW1392" t="s">
        <v>180</v>
      </c>
      <c r="BX1392" t="s">
        <v>180</v>
      </c>
      <c r="BY1392" t="s">
        <v>180</v>
      </c>
      <c r="BZ1392" t="s">
        <v>180</v>
      </c>
      <c r="CD1392" t="s">
        <v>180</v>
      </c>
      <c r="CE1392" t="s">
        <v>180</v>
      </c>
      <c r="CG1392" t="s">
        <v>180</v>
      </c>
      <c r="CH1392" t="s">
        <v>180</v>
      </c>
      <c r="CI1392" t="s">
        <v>180</v>
      </c>
      <c r="CJ1392" t="s">
        <v>180</v>
      </c>
      <c r="CK1392" t="s">
        <v>180</v>
      </c>
      <c r="CM1392" t="s">
        <v>180</v>
      </c>
      <c r="CN1392" t="s">
        <v>180</v>
      </c>
      <c r="CO1392">
        <v>55.07</v>
      </c>
      <c r="CP1392">
        <v>4430.9399999999996</v>
      </c>
      <c r="CQ1392">
        <v>392.4</v>
      </c>
      <c r="CR1392">
        <v>328.21</v>
      </c>
      <c r="CS1392" t="s">
        <v>180</v>
      </c>
      <c r="CT1392" t="s">
        <v>180</v>
      </c>
      <c r="CU1392">
        <v>47.63</v>
      </c>
      <c r="CV1392">
        <v>74.47</v>
      </c>
      <c r="CX1392">
        <v>63.82</v>
      </c>
      <c r="CY1392">
        <v>12.83</v>
      </c>
      <c r="CZ1392" t="s">
        <v>180</v>
      </c>
      <c r="DB1392" t="s">
        <v>180</v>
      </c>
      <c r="DC1392" t="s">
        <v>180</v>
      </c>
      <c r="DD1392">
        <v>7.08</v>
      </c>
      <c r="DE1392">
        <v>390.98</v>
      </c>
      <c r="DF1392">
        <v>10.119999999999999</v>
      </c>
      <c r="DG1392">
        <v>19.71</v>
      </c>
      <c r="DH1392">
        <v>0.26</v>
      </c>
      <c r="DJ1392" t="s">
        <v>180</v>
      </c>
      <c r="DK1392" t="s">
        <v>180</v>
      </c>
      <c r="DL1392" t="s">
        <v>180</v>
      </c>
      <c r="DM1392" t="s">
        <v>180</v>
      </c>
      <c r="DR1392" t="s">
        <v>180</v>
      </c>
      <c r="DS1392" t="s">
        <v>180</v>
      </c>
      <c r="DT1392">
        <v>0.09</v>
      </c>
      <c r="DU1392">
        <v>149.12</v>
      </c>
      <c r="DV1392">
        <v>3.07</v>
      </c>
      <c r="DW1392">
        <v>7.15</v>
      </c>
      <c r="DX1392">
        <v>1.06</v>
      </c>
      <c r="DY1392">
        <v>5.74</v>
      </c>
      <c r="DZ1392">
        <v>1.58</v>
      </c>
      <c r="EA1392">
        <v>0.56999999999999995</v>
      </c>
      <c r="EB1392">
        <v>1.78</v>
      </c>
      <c r="EC1392">
        <v>0.3</v>
      </c>
      <c r="ED1392">
        <v>1.85</v>
      </c>
      <c r="EE1392">
        <v>0.38</v>
      </c>
      <c r="EF1392">
        <v>1.17</v>
      </c>
      <c r="EG1392">
        <v>0.18</v>
      </c>
      <c r="EH1392">
        <v>1.0900000000000001</v>
      </c>
      <c r="EI1392">
        <v>0.16</v>
      </c>
      <c r="EJ1392">
        <v>0.56999999999999995</v>
      </c>
      <c r="EK1392">
        <v>0.01</v>
      </c>
      <c r="EM1392" t="s">
        <v>180</v>
      </c>
      <c r="EN1392" t="s">
        <v>180</v>
      </c>
      <c r="EO1392" t="s">
        <v>180</v>
      </c>
      <c r="EP1392" t="s">
        <v>180</v>
      </c>
      <c r="EQ1392" t="s">
        <v>180</v>
      </c>
      <c r="ER1392" t="s">
        <v>180</v>
      </c>
      <c r="ET1392">
        <v>2.8</v>
      </c>
      <c r="EV1392">
        <v>0.39</v>
      </c>
      <c r="EW1392">
        <v>0.22</v>
      </c>
      <c r="EY1392" t="s">
        <v>180</v>
      </c>
      <c r="EZ1392" t="s">
        <v>180</v>
      </c>
      <c r="FB1392" t="s">
        <v>180</v>
      </c>
      <c r="FD1392" t="s">
        <v>180</v>
      </c>
      <c r="FF1392" t="s">
        <v>180</v>
      </c>
      <c r="FH1392" t="s">
        <v>180</v>
      </c>
      <c r="FI1392" t="s">
        <v>180</v>
      </c>
      <c r="FJ1392" t="s">
        <v>180</v>
      </c>
      <c r="FK1392" t="s">
        <v>180</v>
      </c>
      <c r="FL1392" t="s">
        <v>180</v>
      </c>
      <c r="FM1392" t="s">
        <v>180</v>
      </c>
      <c r="FN1392" t="s">
        <v>180</v>
      </c>
      <c r="FP1392" t="s">
        <v>180</v>
      </c>
      <c r="FQ1392" t="s">
        <v>180</v>
      </c>
      <c r="FR1392" t="s">
        <v>180</v>
      </c>
      <c r="FS1392" t="s">
        <v>180</v>
      </c>
      <c r="FT1392" t="s">
        <v>180</v>
      </c>
      <c r="FU1392" t="s">
        <v>180</v>
      </c>
      <c r="FV1392" t="s">
        <v>5527</v>
      </c>
      <c r="FW1392" t="s">
        <v>180</v>
      </c>
      <c r="FX1392">
        <f t="shared" si="436"/>
        <v>0.2385321100917431</v>
      </c>
      <c r="FY1392">
        <f t="shared" si="437"/>
        <v>18.082568807339449</v>
      </c>
      <c r="FZ1392">
        <f t="shared" si="438"/>
        <v>2.8165137614678897</v>
      </c>
      <c r="GA1392">
        <f t="shared" si="439"/>
        <v>1.4495412844036697</v>
      </c>
      <c r="GB1392">
        <f t="shared" si="440"/>
        <v>1.6330275229357798</v>
      </c>
      <c r="GC1392">
        <f t="shared" si="441"/>
        <v>0.91428571428571437</v>
      </c>
      <c r="GD1392">
        <f t="shared" si="442"/>
        <v>38.634387351778663</v>
      </c>
      <c r="GE1392">
        <f t="shared" si="443"/>
        <v>68.114982578397218</v>
      </c>
      <c r="GF1392">
        <f t="shared" si="444"/>
        <v>48.573289902280138</v>
      </c>
      <c r="GG1392">
        <f t="shared" si="445"/>
        <v>573.53846153846155</v>
      </c>
      <c r="GH1392">
        <f t="shared" si="453"/>
        <v>0.39160839160839156</v>
      </c>
      <c r="GI1392">
        <f t="shared" si="446"/>
        <v>0.84615384615384615</v>
      </c>
      <c r="GJ1392">
        <f t="shared" si="447"/>
        <v>0.5641025641025641</v>
      </c>
      <c r="GK1392">
        <f t="shared" si="448"/>
        <v>382.35897435897436</v>
      </c>
      <c r="GL1392">
        <f t="shared" si="449"/>
        <v>11.807692307692307</v>
      </c>
      <c r="GM1392">
        <f t="shared" si="450"/>
        <v>1.5</v>
      </c>
      <c r="GN1392">
        <f t="shared" si="451"/>
        <v>0.12703583061889251</v>
      </c>
      <c r="GO1392">
        <f t="shared" si="452"/>
        <v>1.9430379746835442</v>
      </c>
      <c r="GP1392">
        <f t="shared" si="454"/>
        <v>0.95396693680599665</v>
      </c>
      <c r="GQ1392">
        <f>(EA1392/0.0735)/((DZ1392/0.195*(EB1392/0.295))^0.5)</f>
        <v>1.1091168049659086</v>
      </c>
    </row>
    <row r="1393" spans="1:204">
      <c r="A1393" t="s">
        <v>5520</v>
      </c>
      <c r="B1393" t="s">
        <v>5521</v>
      </c>
      <c r="C1393" t="s">
        <v>7232</v>
      </c>
      <c r="D1393" t="s">
        <v>7034</v>
      </c>
      <c r="E1393" t="s">
        <v>7299</v>
      </c>
      <c r="F1393">
        <v>151</v>
      </c>
      <c r="G1393">
        <v>38</v>
      </c>
      <c r="H1393" t="s">
        <v>7340</v>
      </c>
      <c r="I1393" t="s">
        <v>5522</v>
      </c>
      <c r="J1393" t="s">
        <v>5523</v>
      </c>
      <c r="K1393">
        <v>-19.52</v>
      </c>
      <c r="L1393">
        <v>-19.52</v>
      </c>
      <c r="M1393">
        <v>169.42</v>
      </c>
      <c r="N1393">
        <v>169.42</v>
      </c>
      <c r="O1393" t="s">
        <v>179</v>
      </c>
      <c r="R1393" t="s">
        <v>5528</v>
      </c>
      <c r="S1393" t="s">
        <v>5525</v>
      </c>
      <c r="T1393" t="s">
        <v>180</v>
      </c>
      <c r="U1393" t="s">
        <v>180</v>
      </c>
      <c r="V1393" t="s">
        <v>180</v>
      </c>
      <c r="W1393" t="s">
        <v>180</v>
      </c>
      <c r="X1393" t="s">
        <v>180</v>
      </c>
      <c r="Y1393" t="s">
        <v>180</v>
      </c>
      <c r="Z1393" t="s">
        <v>180</v>
      </c>
      <c r="AB1393" t="s">
        <v>180</v>
      </c>
      <c r="AC1393" t="s">
        <v>181</v>
      </c>
      <c r="AD1393" t="s">
        <v>180</v>
      </c>
      <c r="AE1393" t="s">
        <v>180</v>
      </c>
      <c r="AF1393" t="s">
        <v>180</v>
      </c>
      <c r="AG1393" t="s">
        <v>180</v>
      </c>
      <c r="AH1393" t="s">
        <v>5526</v>
      </c>
      <c r="AI1393">
        <v>47.02</v>
      </c>
      <c r="AJ1393">
        <v>0.78</v>
      </c>
      <c r="AK1393" t="s">
        <v>180</v>
      </c>
      <c r="AL1393">
        <v>14.26</v>
      </c>
      <c r="AM1393" t="s">
        <v>180</v>
      </c>
      <c r="AP1393">
        <v>10.66</v>
      </c>
      <c r="AQ1393">
        <v>13.51</v>
      </c>
      <c r="AR1393">
        <v>10.19</v>
      </c>
      <c r="AS1393">
        <v>0.19</v>
      </c>
      <c r="AT1393" t="s">
        <v>180</v>
      </c>
      <c r="AU1393">
        <v>0.43</v>
      </c>
      <c r="AV1393">
        <v>1.54</v>
      </c>
      <c r="AW1393">
        <v>0.09</v>
      </c>
      <c r="AY1393" t="s">
        <v>180</v>
      </c>
      <c r="AZ1393" t="s">
        <v>180</v>
      </c>
      <c r="BA1393">
        <v>98.670000000000016</v>
      </c>
      <c r="BC1393" t="s">
        <v>180</v>
      </c>
      <c r="BD1393" t="s">
        <v>180</v>
      </c>
      <c r="BE1393" t="s">
        <v>180</v>
      </c>
      <c r="BF1393" t="s">
        <v>180</v>
      </c>
      <c r="BG1393" t="s">
        <v>180</v>
      </c>
      <c r="BH1393" t="s">
        <v>180</v>
      </c>
      <c r="BI1393" t="s">
        <v>180</v>
      </c>
      <c r="BK1393" t="s">
        <v>180</v>
      </c>
      <c r="BL1393" t="s">
        <v>180</v>
      </c>
      <c r="BN1393" t="s">
        <v>180</v>
      </c>
      <c r="BO1393" t="s">
        <v>180</v>
      </c>
      <c r="BP1393" t="s">
        <v>180</v>
      </c>
      <c r="BQ1393" t="s">
        <v>180</v>
      </c>
      <c r="BR1393" t="s">
        <v>180</v>
      </c>
      <c r="BS1393" t="s">
        <v>180</v>
      </c>
      <c r="BT1393" t="s">
        <v>180</v>
      </c>
      <c r="BU1393" t="s">
        <v>180</v>
      </c>
      <c r="BV1393" t="s">
        <v>180</v>
      </c>
      <c r="BW1393" t="s">
        <v>180</v>
      </c>
      <c r="BX1393" t="s">
        <v>180</v>
      </c>
      <c r="BY1393" t="s">
        <v>180</v>
      </c>
      <c r="BZ1393" t="s">
        <v>180</v>
      </c>
      <c r="CD1393" t="s">
        <v>180</v>
      </c>
      <c r="CE1393" t="s">
        <v>180</v>
      </c>
      <c r="CG1393" t="s">
        <v>180</v>
      </c>
      <c r="CH1393" t="s">
        <v>180</v>
      </c>
      <c r="CI1393" t="s">
        <v>180</v>
      </c>
      <c r="CJ1393" t="s">
        <v>180</v>
      </c>
      <c r="CK1393" t="s">
        <v>180</v>
      </c>
      <c r="CM1393" t="s">
        <v>180</v>
      </c>
      <c r="CN1393" t="s">
        <v>180</v>
      </c>
      <c r="CO1393">
        <v>53</v>
      </c>
      <c r="CP1393">
        <v>4903.1400000000003</v>
      </c>
      <c r="CQ1393">
        <v>367.71</v>
      </c>
      <c r="CR1393">
        <v>377.46</v>
      </c>
      <c r="CS1393" t="s">
        <v>180</v>
      </c>
      <c r="CT1393" t="s">
        <v>180</v>
      </c>
      <c r="CU1393">
        <v>46.45</v>
      </c>
      <c r="CV1393">
        <v>79.06</v>
      </c>
      <c r="CX1393">
        <v>56.76</v>
      </c>
      <c r="CY1393">
        <v>12.95</v>
      </c>
      <c r="CZ1393" t="s">
        <v>180</v>
      </c>
      <c r="DB1393" t="s">
        <v>180</v>
      </c>
      <c r="DC1393" t="s">
        <v>180</v>
      </c>
      <c r="DD1393">
        <v>4.6900000000000004</v>
      </c>
      <c r="DE1393">
        <v>314.13</v>
      </c>
      <c r="DF1393">
        <v>10.07</v>
      </c>
      <c r="DG1393">
        <v>17.350000000000001</v>
      </c>
      <c r="DH1393">
        <v>0.25</v>
      </c>
      <c r="DJ1393" t="s">
        <v>180</v>
      </c>
      <c r="DK1393" t="s">
        <v>180</v>
      </c>
      <c r="DL1393" t="s">
        <v>180</v>
      </c>
      <c r="DM1393" t="s">
        <v>180</v>
      </c>
      <c r="DR1393" t="s">
        <v>180</v>
      </c>
      <c r="DS1393" t="s">
        <v>180</v>
      </c>
      <c r="DT1393">
        <v>0.09</v>
      </c>
      <c r="DU1393">
        <v>94.51</v>
      </c>
      <c r="DV1393">
        <v>2.08</v>
      </c>
      <c r="DW1393">
        <v>5.19</v>
      </c>
      <c r="DX1393">
        <v>0.81</v>
      </c>
      <c r="DY1393">
        <v>4.38</v>
      </c>
      <c r="DZ1393">
        <v>1.43</v>
      </c>
      <c r="EA1393">
        <v>0.56999999999999995</v>
      </c>
      <c r="EB1393">
        <v>1.71</v>
      </c>
      <c r="EC1393">
        <v>0.31</v>
      </c>
      <c r="ED1393">
        <v>1.99</v>
      </c>
      <c r="EE1393">
        <v>0.42</v>
      </c>
      <c r="EF1393">
        <v>1.2</v>
      </c>
      <c r="EG1393">
        <v>0.16</v>
      </c>
      <c r="EH1393">
        <v>1.08</v>
      </c>
      <c r="EI1393">
        <v>0.17</v>
      </c>
      <c r="EJ1393">
        <v>0.57999999999999996</v>
      </c>
      <c r="EK1393">
        <v>0.01</v>
      </c>
      <c r="EM1393" t="s">
        <v>180</v>
      </c>
      <c r="EN1393" t="s">
        <v>180</v>
      </c>
      <c r="EO1393" t="s">
        <v>180</v>
      </c>
      <c r="EP1393" t="s">
        <v>180</v>
      </c>
      <c r="EQ1393" t="s">
        <v>180</v>
      </c>
      <c r="ER1393" t="s">
        <v>180</v>
      </c>
      <c r="ET1393">
        <v>1.76</v>
      </c>
      <c r="EV1393">
        <v>0.24</v>
      </c>
      <c r="EW1393">
        <v>0.13</v>
      </c>
      <c r="EY1393" t="s">
        <v>180</v>
      </c>
      <c r="EZ1393" t="s">
        <v>180</v>
      </c>
      <c r="FB1393" t="s">
        <v>180</v>
      </c>
      <c r="FD1393" t="s">
        <v>180</v>
      </c>
      <c r="FF1393" t="s">
        <v>180</v>
      </c>
      <c r="FH1393" t="s">
        <v>180</v>
      </c>
      <c r="FI1393" t="s">
        <v>180</v>
      </c>
      <c r="FJ1393" t="s">
        <v>180</v>
      </c>
      <c r="FK1393" t="s">
        <v>180</v>
      </c>
      <c r="FL1393" t="s">
        <v>180</v>
      </c>
      <c r="FM1393" t="s">
        <v>180</v>
      </c>
      <c r="FN1393" t="s">
        <v>180</v>
      </c>
      <c r="FP1393" t="s">
        <v>180</v>
      </c>
      <c r="FQ1393" t="s">
        <v>180</v>
      </c>
      <c r="FR1393" t="s">
        <v>180</v>
      </c>
      <c r="FS1393" t="s">
        <v>180</v>
      </c>
      <c r="FT1393" t="s">
        <v>180</v>
      </c>
      <c r="FU1393" t="s">
        <v>180</v>
      </c>
      <c r="FV1393" t="s">
        <v>5529</v>
      </c>
      <c r="FW1393" t="s">
        <v>180</v>
      </c>
      <c r="FX1393">
        <f t="shared" si="436"/>
        <v>0.23148148148148145</v>
      </c>
      <c r="FY1393">
        <f t="shared" si="437"/>
        <v>16.064814814814817</v>
      </c>
      <c r="FZ1393">
        <f t="shared" si="438"/>
        <v>1.9259259259259258</v>
      </c>
      <c r="GA1393">
        <f t="shared" si="439"/>
        <v>1.324074074074074</v>
      </c>
      <c r="GB1393">
        <f t="shared" si="440"/>
        <v>1.5833333333333333</v>
      </c>
      <c r="GC1393">
        <f t="shared" si="441"/>
        <v>0.55128205128205121</v>
      </c>
      <c r="GD1393">
        <f t="shared" si="442"/>
        <v>31.194637537239323</v>
      </c>
      <c r="GE1393">
        <f t="shared" si="443"/>
        <v>71.719178082191775</v>
      </c>
      <c r="GF1393">
        <f t="shared" si="444"/>
        <v>45.4375</v>
      </c>
      <c r="GG1393">
        <f t="shared" si="445"/>
        <v>378.04</v>
      </c>
      <c r="GH1393">
        <f t="shared" si="453"/>
        <v>0.33911368015414256</v>
      </c>
      <c r="GI1393">
        <f t="shared" si="446"/>
        <v>0.52</v>
      </c>
      <c r="GJ1393">
        <f t="shared" si="447"/>
        <v>0.54166666666666674</v>
      </c>
      <c r="GK1393">
        <f t="shared" si="448"/>
        <v>393.79166666666669</v>
      </c>
      <c r="GL1393">
        <f t="shared" si="449"/>
        <v>8.32</v>
      </c>
      <c r="GM1393">
        <f t="shared" si="450"/>
        <v>0.96</v>
      </c>
      <c r="GN1393">
        <f t="shared" si="451"/>
        <v>0.11538461538461538</v>
      </c>
      <c r="GO1393">
        <f t="shared" si="452"/>
        <v>1.4545454545454546</v>
      </c>
      <c r="GP1393">
        <f t="shared" si="454"/>
        <v>0.96237112158658167</v>
      </c>
      <c r="GQ1393">
        <f>(EA1393/0.0735)/((DZ1393/0.195*(EB1393/0.295))^0.5)</f>
        <v>1.1894597657542108</v>
      </c>
    </row>
    <row r="1394" spans="1:204">
      <c r="A1394" t="s">
        <v>5520</v>
      </c>
      <c r="B1394" t="s">
        <v>5521</v>
      </c>
      <c r="C1394" t="s">
        <v>7232</v>
      </c>
      <c r="D1394" t="s">
        <v>7034</v>
      </c>
      <c r="E1394" t="s">
        <v>7299</v>
      </c>
      <c r="F1394">
        <v>151</v>
      </c>
      <c r="G1394">
        <v>38</v>
      </c>
      <c r="H1394" t="s">
        <v>7340</v>
      </c>
      <c r="I1394" t="s">
        <v>5522</v>
      </c>
      <c r="J1394" t="s">
        <v>5530</v>
      </c>
      <c r="K1394">
        <v>-19.52</v>
      </c>
      <c r="L1394">
        <v>-19.52</v>
      </c>
      <c r="M1394">
        <v>169.42</v>
      </c>
      <c r="N1394">
        <v>169.42</v>
      </c>
      <c r="O1394" t="s">
        <v>179</v>
      </c>
      <c r="R1394" t="s">
        <v>5531</v>
      </c>
      <c r="S1394" t="s">
        <v>5525</v>
      </c>
      <c r="T1394" t="s">
        <v>180</v>
      </c>
      <c r="U1394" t="s">
        <v>180</v>
      </c>
      <c r="V1394" t="s">
        <v>180</v>
      </c>
      <c r="W1394" t="s">
        <v>180</v>
      </c>
      <c r="X1394" t="s">
        <v>180</v>
      </c>
      <c r="Y1394" t="s">
        <v>180</v>
      </c>
      <c r="Z1394" t="s">
        <v>180</v>
      </c>
      <c r="AB1394" t="s">
        <v>180</v>
      </c>
      <c r="AC1394" t="s">
        <v>181</v>
      </c>
      <c r="AD1394" t="s">
        <v>180</v>
      </c>
      <c r="AE1394" t="s">
        <v>180</v>
      </c>
      <c r="AF1394" t="s">
        <v>180</v>
      </c>
      <c r="AG1394" t="s">
        <v>180</v>
      </c>
      <c r="AH1394" t="s">
        <v>5526</v>
      </c>
      <c r="AI1394">
        <v>46.32</v>
      </c>
      <c r="AJ1394">
        <v>0.85</v>
      </c>
      <c r="AK1394" t="s">
        <v>180</v>
      </c>
      <c r="AL1394">
        <v>17.98</v>
      </c>
      <c r="AM1394" t="s">
        <v>180</v>
      </c>
      <c r="AP1394">
        <v>13.07</v>
      </c>
      <c r="AQ1394">
        <v>10.85</v>
      </c>
      <c r="AR1394">
        <v>6.42</v>
      </c>
      <c r="AS1394">
        <v>0.22</v>
      </c>
      <c r="AT1394" t="s">
        <v>180</v>
      </c>
      <c r="AU1394">
        <v>0.48</v>
      </c>
      <c r="AV1394">
        <v>1.98</v>
      </c>
      <c r="AW1394">
        <v>0.15</v>
      </c>
      <c r="AY1394" t="s">
        <v>180</v>
      </c>
      <c r="AZ1394" t="s">
        <v>180</v>
      </c>
      <c r="BA1394">
        <v>98.320000000000007</v>
      </c>
      <c r="BC1394" t="s">
        <v>180</v>
      </c>
      <c r="BD1394" t="s">
        <v>180</v>
      </c>
      <c r="BE1394" t="s">
        <v>180</v>
      </c>
      <c r="BF1394" t="s">
        <v>180</v>
      </c>
      <c r="BG1394" t="s">
        <v>180</v>
      </c>
      <c r="BH1394" t="s">
        <v>180</v>
      </c>
      <c r="BI1394" t="s">
        <v>180</v>
      </c>
      <c r="BK1394" t="s">
        <v>180</v>
      </c>
      <c r="BL1394" t="s">
        <v>180</v>
      </c>
      <c r="BN1394" t="s">
        <v>180</v>
      </c>
      <c r="BO1394" t="s">
        <v>180</v>
      </c>
      <c r="BP1394" t="s">
        <v>180</v>
      </c>
      <c r="BQ1394" t="s">
        <v>180</v>
      </c>
      <c r="BR1394" t="s">
        <v>180</v>
      </c>
      <c r="BS1394" t="s">
        <v>180</v>
      </c>
      <c r="BT1394" t="s">
        <v>180</v>
      </c>
      <c r="BU1394" t="s">
        <v>180</v>
      </c>
      <c r="BV1394" t="s">
        <v>180</v>
      </c>
      <c r="BW1394" t="s">
        <v>180</v>
      </c>
      <c r="BX1394" t="s">
        <v>180</v>
      </c>
      <c r="BY1394" t="s">
        <v>180</v>
      </c>
      <c r="BZ1394" t="s">
        <v>180</v>
      </c>
      <c r="CD1394" t="s">
        <v>180</v>
      </c>
      <c r="CE1394" t="s">
        <v>180</v>
      </c>
      <c r="CG1394" t="s">
        <v>180</v>
      </c>
      <c r="CH1394" t="s">
        <v>180</v>
      </c>
      <c r="CI1394" t="s">
        <v>180</v>
      </c>
      <c r="CJ1394" t="s">
        <v>180</v>
      </c>
      <c r="CK1394" t="s">
        <v>180</v>
      </c>
      <c r="CM1394" t="s">
        <v>180</v>
      </c>
      <c r="CN1394" t="s">
        <v>180</v>
      </c>
      <c r="CO1394">
        <v>47.63</v>
      </c>
      <c r="CP1394">
        <v>5298.66</v>
      </c>
      <c r="CQ1394">
        <v>435.53</v>
      </c>
      <c r="CR1394">
        <v>66.56</v>
      </c>
      <c r="CS1394" t="s">
        <v>180</v>
      </c>
      <c r="CT1394" t="s">
        <v>180</v>
      </c>
      <c r="CU1394">
        <v>43.21</v>
      </c>
      <c r="CV1394">
        <v>34.29</v>
      </c>
      <c r="CX1394">
        <v>81.69</v>
      </c>
      <c r="CY1394">
        <v>18.149999999999999</v>
      </c>
      <c r="CZ1394" t="s">
        <v>180</v>
      </c>
      <c r="DB1394" t="s">
        <v>180</v>
      </c>
      <c r="DC1394" t="s">
        <v>180</v>
      </c>
      <c r="DD1394">
        <v>3.2</v>
      </c>
      <c r="DE1394">
        <v>663.3</v>
      </c>
      <c r="DF1394">
        <v>21.23</v>
      </c>
      <c r="DG1394">
        <v>36.92</v>
      </c>
      <c r="DH1394">
        <v>0.45</v>
      </c>
      <c r="DJ1394" t="s">
        <v>180</v>
      </c>
      <c r="DK1394" t="s">
        <v>180</v>
      </c>
      <c r="DL1394" t="s">
        <v>180</v>
      </c>
      <c r="DM1394" t="s">
        <v>180</v>
      </c>
      <c r="DR1394" t="s">
        <v>180</v>
      </c>
      <c r="DS1394" t="s">
        <v>180</v>
      </c>
      <c r="DT1394">
        <v>0.1</v>
      </c>
      <c r="DU1394">
        <v>178.12</v>
      </c>
      <c r="DV1394">
        <v>7.25</v>
      </c>
      <c r="DW1394">
        <v>13.51</v>
      </c>
      <c r="DX1394">
        <v>2.56</v>
      </c>
      <c r="DY1394">
        <v>13.41</v>
      </c>
      <c r="DZ1394">
        <v>3.78</v>
      </c>
      <c r="EA1394">
        <v>1.23</v>
      </c>
      <c r="EB1394">
        <v>4.01</v>
      </c>
      <c r="EC1394">
        <v>0.57999999999999996</v>
      </c>
      <c r="ED1394">
        <v>3.7</v>
      </c>
      <c r="EE1394">
        <v>0.74</v>
      </c>
      <c r="EF1394">
        <v>2.2000000000000002</v>
      </c>
      <c r="EG1394">
        <v>0.28999999999999998</v>
      </c>
      <c r="EH1394">
        <v>2</v>
      </c>
      <c r="EI1394">
        <v>0.28999999999999998</v>
      </c>
      <c r="EJ1394">
        <v>1.23</v>
      </c>
      <c r="EK1394">
        <v>0.03</v>
      </c>
      <c r="EM1394" t="s">
        <v>180</v>
      </c>
      <c r="EN1394" t="s">
        <v>180</v>
      </c>
      <c r="EO1394" t="s">
        <v>180</v>
      </c>
      <c r="EP1394" t="s">
        <v>180</v>
      </c>
      <c r="EQ1394" t="s">
        <v>180</v>
      </c>
      <c r="ER1394" t="s">
        <v>180</v>
      </c>
      <c r="ET1394">
        <v>3.3</v>
      </c>
      <c r="EV1394">
        <v>0.57999999999999996</v>
      </c>
      <c r="EW1394">
        <v>0.13</v>
      </c>
      <c r="EY1394" t="s">
        <v>180</v>
      </c>
      <c r="EZ1394" t="s">
        <v>180</v>
      </c>
      <c r="FB1394" t="s">
        <v>180</v>
      </c>
      <c r="FD1394" t="s">
        <v>180</v>
      </c>
      <c r="FF1394" t="s">
        <v>180</v>
      </c>
      <c r="FH1394" t="s">
        <v>180</v>
      </c>
      <c r="FI1394" t="s">
        <v>180</v>
      </c>
      <c r="FJ1394" t="s">
        <v>180</v>
      </c>
      <c r="FK1394" t="s">
        <v>180</v>
      </c>
      <c r="FL1394" t="s">
        <v>180</v>
      </c>
      <c r="FM1394" t="s">
        <v>180</v>
      </c>
      <c r="FN1394" t="s">
        <v>180</v>
      </c>
      <c r="FP1394" t="s">
        <v>180</v>
      </c>
      <c r="FQ1394" t="s">
        <v>180</v>
      </c>
      <c r="FR1394" t="s">
        <v>180</v>
      </c>
      <c r="FS1394" t="s">
        <v>180</v>
      </c>
      <c r="FT1394" t="s">
        <v>180</v>
      </c>
      <c r="FU1394" t="s">
        <v>180</v>
      </c>
      <c r="FV1394" t="s">
        <v>5532</v>
      </c>
      <c r="FW1394" t="s">
        <v>180</v>
      </c>
      <c r="FX1394">
        <f t="shared" si="436"/>
        <v>0.22500000000000001</v>
      </c>
      <c r="FY1394">
        <f t="shared" si="437"/>
        <v>18.46</v>
      </c>
      <c r="FZ1394">
        <f t="shared" si="438"/>
        <v>3.625</v>
      </c>
      <c r="GA1394">
        <f t="shared" si="439"/>
        <v>1.89</v>
      </c>
      <c r="GB1394">
        <f t="shared" si="440"/>
        <v>2.0049999999999999</v>
      </c>
      <c r="GC1394">
        <f t="shared" si="441"/>
        <v>0.56470588235294117</v>
      </c>
      <c r="GD1394">
        <f t="shared" si="442"/>
        <v>31.243523316062173</v>
      </c>
      <c r="GE1394">
        <f t="shared" si="443"/>
        <v>49.463087248322147</v>
      </c>
      <c r="GF1394">
        <f t="shared" si="444"/>
        <v>24.568275862068965</v>
      </c>
      <c r="GG1394">
        <f t="shared" si="445"/>
        <v>395.82222222222219</v>
      </c>
      <c r="GH1394">
        <f t="shared" si="453"/>
        <v>0.24426350851221318</v>
      </c>
      <c r="GI1394">
        <f t="shared" si="446"/>
        <v>0.28888888888888892</v>
      </c>
      <c r="GJ1394">
        <f t="shared" si="447"/>
        <v>0.22413793103448279</v>
      </c>
      <c r="GK1394">
        <f t="shared" si="448"/>
        <v>307.10344827586209</v>
      </c>
      <c r="GL1394">
        <f t="shared" si="449"/>
        <v>16.111111111111111</v>
      </c>
      <c r="GM1394">
        <f t="shared" si="450"/>
        <v>1.2888888888888888</v>
      </c>
      <c r="GN1394">
        <f t="shared" si="451"/>
        <v>7.9999999999999988E-2</v>
      </c>
      <c r="GO1394">
        <f t="shared" si="452"/>
        <v>1.9179894179894181</v>
      </c>
      <c r="GP1394">
        <f t="shared" si="454"/>
        <v>0.75477197205341273</v>
      </c>
      <c r="GQ1394">
        <f>(EA1394/0.0735)/((DZ1394/0.195*(EB1394/0.295))^0.5)</f>
        <v>1.0309272037709385</v>
      </c>
    </row>
    <row r="1395" spans="1:204">
      <c r="A1395" t="s">
        <v>5520</v>
      </c>
      <c r="B1395" t="s">
        <v>5521</v>
      </c>
      <c r="C1395" t="s">
        <v>7232</v>
      </c>
      <c r="D1395" t="s">
        <v>7034</v>
      </c>
      <c r="E1395" t="s">
        <v>7299</v>
      </c>
      <c r="F1395">
        <v>151</v>
      </c>
      <c r="G1395">
        <v>38</v>
      </c>
      <c r="H1395" t="s">
        <v>7340</v>
      </c>
      <c r="I1395" t="s">
        <v>5522</v>
      </c>
      <c r="J1395" t="s">
        <v>5530</v>
      </c>
      <c r="K1395">
        <v>-19.52</v>
      </c>
      <c r="L1395">
        <v>-19.52</v>
      </c>
      <c r="M1395">
        <v>169.42</v>
      </c>
      <c r="N1395">
        <v>169.42</v>
      </c>
      <c r="O1395" t="s">
        <v>179</v>
      </c>
      <c r="R1395" t="s">
        <v>5533</v>
      </c>
      <c r="S1395" t="s">
        <v>5525</v>
      </c>
      <c r="T1395" t="s">
        <v>180</v>
      </c>
      <c r="U1395" t="s">
        <v>180</v>
      </c>
      <c r="V1395" t="s">
        <v>180</v>
      </c>
      <c r="W1395" t="s">
        <v>180</v>
      </c>
      <c r="X1395" t="s">
        <v>180</v>
      </c>
      <c r="Y1395" t="s">
        <v>180</v>
      </c>
      <c r="Z1395" t="s">
        <v>180</v>
      </c>
      <c r="AB1395" t="s">
        <v>180</v>
      </c>
      <c r="AC1395" t="s">
        <v>181</v>
      </c>
      <c r="AD1395" t="s">
        <v>180</v>
      </c>
      <c r="AE1395" t="s">
        <v>180</v>
      </c>
      <c r="AF1395" t="s">
        <v>180</v>
      </c>
      <c r="AG1395" t="s">
        <v>180</v>
      </c>
      <c r="AH1395" t="s">
        <v>5526</v>
      </c>
      <c r="AI1395">
        <v>47.53</v>
      </c>
      <c r="AJ1395">
        <v>0.83</v>
      </c>
      <c r="AK1395" t="s">
        <v>180</v>
      </c>
      <c r="AL1395">
        <v>16.62</v>
      </c>
      <c r="AM1395" t="s">
        <v>180</v>
      </c>
      <c r="AP1395">
        <v>12.34</v>
      </c>
      <c r="AQ1395">
        <v>11.1</v>
      </c>
      <c r="AR1395">
        <v>6.26</v>
      </c>
      <c r="AS1395">
        <v>0.22</v>
      </c>
      <c r="AT1395" t="s">
        <v>180</v>
      </c>
      <c r="AU1395">
        <v>0.93</v>
      </c>
      <c r="AV1395">
        <v>2.33</v>
      </c>
      <c r="AW1395">
        <v>0.16</v>
      </c>
      <c r="AY1395" t="s">
        <v>180</v>
      </c>
      <c r="AZ1395" t="s">
        <v>180</v>
      </c>
      <c r="BA1395">
        <v>98.320000000000007</v>
      </c>
      <c r="BC1395" t="s">
        <v>180</v>
      </c>
      <c r="BD1395" t="s">
        <v>180</v>
      </c>
      <c r="BE1395" t="s">
        <v>180</v>
      </c>
      <c r="BF1395" t="s">
        <v>180</v>
      </c>
      <c r="BG1395" t="s">
        <v>180</v>
      </c>
      <c r="BH1395" t="s">
        <v>180</v>
      </c>
      <c r="BI1395" t="s">
        <v>180</v>
      </c>
      <c r="BK1395" t="s">
        <v>180</v>
      </c>
      <c r="BL1395" t="s">
        <v>180</v>
      </c>
      <c r="BN1395" t="s">
        <v>180</v>
      </c>
      <c r="BO1395" t="s">
        <v>180</v>
      </c>
      <c r="BP1395" t="s">
        <v>180</v>
      </c>
      <c r="BQ1395" t="s">
        <v>180</v>
      </c>
      <c r="BR1395" t="s">
        <v>180</v>
      </c>
      <c r="BS1395" t="s">
        <v>180</v>
      </c>
      <c r="BT1395" t="s">
        <v>180</v>
      </c>
      <c r="BU1395" t="s">
        <v>180</v>
      </c>
      <c r="BV1395" t="s">
        <v>180</v>
      </c>
      <c r="BW1395" t="s">
        <v>180</v>
      </c>
      <c r="BX1395" t="s">
        <v>180</v>
      </c>
      <c r="BY1395" t="s">
        <v>180</v>
      </c>
      <c r="BZ1395" t="s">
        <v>180</v>
      </c>
      <c r="CD1395" t="s">
        <v>180</v>
      </c>
      <c r="CE1395" t="s">
        <v>180</v>
      </c>
      <c r="CG1395" t="s">
        <v>180</v>
      </c>
      <c r="CH1395" t="s">
        <v>180</v>
      </c>
      <c r="CI1395" t="s">
        <v>180</v>
      </c>
      <c r="CJ1395" t="s">
        <v>180</v>
      </c>
      <c r="CK1395" t="s">
        <v>180</v>
      </c>
      <c r="CM1395" t="s">
        <v>180</v>
      </c>
      <c r="CN1395" t="s">
        <v>180</v>
      </c>
      <c r="CO1395">
        <v>40.44</v>
      </c>
      <c r="CP1395">
        <v>5198.72</v>
      </c>
      <c r="CQ1395">
        <v>396.41</v>
      </c>
      <c r="CR1395">
        <v>55.03</v>
      </c>
      <c r="CS1395" t="s">
        <v>180</v>
      </c>
      <c r="CT1395" t="s">
        <v>180</v>
      </c>
      <c r="CU1395">
        <v>39.22</v>
      </c>
      <c r="CV1395">
        <v>25.22</v>
      </c>
      <c r="CX1395">
        <v>80.09</v>
      </c>
      <c r="CY1395">
        <v>16.88</v>
      </c>
      <c r="CZ1395" t="s">
        <v>180</v>
      </c>
      <c r="DB1395" t="s">
        <v>180</v>
      </c>
      <c r="DC1395" t="s">
        <v>180</v>
      </c>
      <c r="DD1395">
        <v>10.11</v>
      </c>
      <c r="DE1395">
        <v>862.75</v>
      </c>
      <c r="DF1395">
        <v>16.07</v>
      </c>
      <c r="DG1395">
        <v>40.36</v>
      </c>
      <c r="DH1395">
        <v>0.51</v>
      </c>
      <c r="DJ1395" t="s">
        <v>180</v>
      </c>
      <c r="DK1395" t="s">
        <v>180</v>
      </c>
      <c r="DL1395" t="s">
        <v>180</v>
      </c>
      <c r="DM1395" t="s">
        <v>180</v>
      </c>
      <c r="DR1395" t="s">
        <v>180</v>
      </c>
      <c r="DS1395" t="s">
        <v>180</v>
      </c>
      <c r="DT1395">
        <v>0.27</v>
      </c>
      <c r="DU1395">
        <v>193.01</v>
      </c>
      <c r="DV1395">
        <v>7.57</v>
      </c>
      <c r="DW1395">
        <v>16.34</v>
      </c>
      <c r="DX1395">
        <v>2.46</v>
      </c>
      <c r="DY1395">
        <v>12.74</v>
      </c>
      <c r="DZ1395">
        <v>3.36</v>
      </c>
      <c r="EA1395">
        <v>1.04</v>
      </c>
      <c r="EB1395">
        <v>3.36</v>
      </c>
      <c r="EC1395">
        <v>0.51</v>
      </c>
      <c r="ED1395">
        <v>3.13</v>
      </c>
      <c r="EE1395">
        <v>0.62</v>
      </c>
      <c r="EF1395">
        <v>1.75</v>
      </c>
      <c r="EG1395">
        <v>0.25</v>
      </c>
      <c r="EH1395">
        <v>1.68</v>
      </c>
      <c r="EI1395">
        <v>0.24</v>
      </c>
      <c r="EJ1395">
        <v>1.29</v>
      </c>
      <c r="EK1395">
        <v>0.03</v>
      </c>
      <c r="EM1395" t="s">
        <v>180</v>
      </c>
      <c r="EN1395" t="s">
        <v>180</v>
      </c>
      <c r="EO1395" t="s">
        <v>180</v>
      </c>
      <c r="EP1395" t="s">
        <v>180</v>
      </c>
      <c r="EQ1395" t="s">
        <v>180</v>
      </c>
      <c r="ER1395" t="s">
        <v>180</v>
      </c>
      <c r="ET1395">
        <v>4.33</v>
      </c>
      <c r="EV1395">
        <v>0.72</v>
      </c>
      <c r="EW1395">
        <v>0.32</v>
      </c>
      <c r="EY1395" t="s">
        <v>180</v>
      </c>
      <c r="EZ1395" t="s">
        <v>180</v>
      </c>
      <c r="FB1395" t="s">
        <v>180</v>
      </c>
      <c r="FD1395" t="s">
        <v>180</v>
      </c>
      <c r="FF1395" t="s">
        <v>180</v>
      </c>
      <c r="FH1395" t="s">
        <v>180</v>
      </c>
      <c r="FI1395" t="s">
        <v>180</v>
      </c>
      <c r="FJ1395" t="s">
        <v>180</v>
      </c>
      <c r="FK1395" t="s">
        <v>180</v>
      </c>
      <c r="FL1395" t="s">
        <v>180</v>
      </c>
      <c r="FM1395" t="s">
        <v>180</v>
      </c>
      <c r="FN1395" t="s">
        <v>180</v>
      </c>
      <c r="FP1395" t="s">
        <v>180</v>
      </c>
      <c r="FQ1395" t="s">
        <v>180</v>
      </c>
      <c r="FR1395" t="s">
        <v>180</v>
      </c>
      <c r="FS1395" t="s">
        <v>180</v>
      </c>
      <c r="FT1395" t="s">
        <v>180</v>
      </c>
      <c r="FU1395" t="s">
        <v>180</v>
      </c>
      <c r="FV1395" t="s">
        <v>5534</v>
      </c>
      <c r="FW1395" t="s">
        <v>180</v>
      </c>
      <c r="FX1395">
        <f t="shared" si="436"/>
        <v>0.3035714285714286</v>
      </c>
      <c r="FY1395">
        <f t="shared" si="437"/>
        <v>24.023809523809526</v>
      </c>
      <c r="FZ1395">
        <f t="shared" si="438"/>
        <v>4.5059523809523814</v>
      </c>
      <c r="GA1395">
        <f t="shared" si="439"/>
        <v>2</v>
      </c>
      <c r="GB1395">
        <f t="shared" si="440"/>
        <v>2</v>
      </c>
      <c r="GC1395">
        <f t="shared" si="441"/>
        <v>1.1204819277108435</v>
      </c>
      <c r="GD1395">
        <f t="shared" si="442"/>
        <v>53.686994399502176</v>
      </c>
      <c r="GE1395">
        <f t="shared" si="443"/>
        <v>67.719780219780219</v>
      </c>
      <c r="GF1395">
        <f t="shared" si="444"/>
        <v>25.496697490092469</v>
      </c>
      <c r="GG1395">
        <f t="shared" si="445"/>
        <v>378.45098039215685</v>
      </c>
      <c r="GH1395">
        <f t="shared" si="453"/>
        <v>0.26499388004895963</v>
      </c>
      <c r="GI1395">
        <f t="shared" si="446"/>
        <v>0.62745098039215685</v>
      </c>
      <c r="GJ1395">
        <f t="shared" si="447"/>
        <v>0.44444444444444448</v>
      </c>
      <c r="GK1395">
        <f t="shared" si="448"/>
        <v>268.06944444444446</v>
      </c>
      <c r="GL1395">
        <f t="shared" si="449"/>
        <v>14.843137254901961</v>
      </c>
      <c r="GM1395">
        <f t="shared" si="450"/>
        <v>1.4117647058823528</v>
      </c>
      <c r="GN1395">
        <f t="shared" si="451"/>
        <v>9.5112285336856006E-2</v>
      </c>
      <c r="GO1395">
        <f t="shared" si="452"/>
        <v>2.2529761904761907</v>
      </c>
      <c r="GP1395">
        <f t="shared" si="454"/>
        <v>0.91135159999604975</v>
      </c>
      <c r="GQ1395">
        <f>(EA1395/0.0735)/((DZ1395/0.195*(EB1395/0.295))^0.5)</f>
        <v>1.0100317746533785</v>
      </c>
    </row>
    <row r="1396" spans="1:204">
      <c r="A1396" t="s">
        <v>5520</v>
      </c>
      <c r="B1396" t="s">
        <v>5521</v>
      </c>
      <c r="C1396" t="s">
        <v>7232</v>
      </c>
      <c r="D1396" t="s">
        <v>7034</v>
      </c>
      <c r="E1396" t="s">
        <v>7299</v>
      </c>
      <c r="F1396">
        <v>151</v>
      </c>
      <c r="G1396">
        <v>38</v>
      </c>
      <c r="H1396" t="s">
        <v>7340</v>
      </c>
      <c r="I1396" t="s">
        <v>5522</v>
      </c>
      <c r="J1396" t="s">
        <v>5535</v>
      </c>
      <c r="K1396">
        <v>-19.52</v>
      </c>
      <c r="L1396">
        <v>-19.52</v>
      </c>
      <c r="M1396">
        <v>169.42</v>
      </c>
      <c r="N1396">
        <v>169.42</v>
      </c>
      <c r="O1396" t="s">
        <v>179</v>
      </c>
      <c r="R1396" t="s">
        <v>5536</v>
      </c>
      <c r="S1396" t="s">
        <v>5537</v>
      </c>
      <c r="T1396" t="s">
        <v>180</v>
      </c>
      <c r="U1396" t="s">
        <v>180</v>
      </c>
      <c r="V1396" t="s">
        <v>180</v>
      </c>
      <c r="W1396" t="s">
        <v>180</v>
      </c>
      <c r="X1396" t="s">
        <v>180</v>
      </c>
      <c r="Y1396" t="s">
        <v>180</v>
      </c>
      <c r="Z1396" t="s">
        <v>180</v>
      </c>
      <c r="AB1396" t="s">
        <v>180</v>
      </c>
      <c r="AC1396" t="s">
        <v>181</v>
      </c>
      <c r="AD1396" t="s">
        <v>180</v>
      </c>
      <c r="AE1396" t="s">
        <v>180</v>
      </c>
      <c r="AF1396" t="s">
        <v>180</v>
      </c>
      <c r="AG1396" t="s">
        <v>180</v>
      </c>
      <c r="AH1396" t="s">
        <v>5526</v>
      </c>
      <c r="AI1396">
        <v>53.02</v>
      </c>
      <c r="AJ1396">
        <v>0.75</v>
      </c>
      <c r="AK1396" t="s">
        <v>180</v>
      </c>
      <c r="AL1396">
        <v>14.35</v>
      </c>
      <c r="AM1396" t="s">
        <v>180</v>
      </c>
      <c r="AP1396">
        <v>9.08</v>
      </c>
      <c r="AQ1396">
        <v>8.6300000000000008</v>
      </c>
      <c r="AR1396">
        <v>7.77</v>
      </c>
      <c r="AS1396">
        <v>0.18</v>
      </c>
      <c r="AT1396" t="s">
        <v>180</v>
      </c>
      <c r="AU1396">
        <v>2.02</v>
      </c>
      <c r="AV1396">
        <v>2.99</v>
      </c>
      <c r="AW1396">
        <v>0.32</v>
      </c>
      <c r="AY1396" t="s">
        <v>180</v>
      </c>
      <c r="AZ1396" t="s">
        <v>180</v>
      </c>
      <c r="BA1396">
        <v>99.109999999999985</v>
      </c>
      <c r="BC1396" t="s">
        <v>180</v>
      </c>
      <c r="BD1396" t="s">
        <v>180</v>
      </c>
      <c r="BE1396" t="s">
        <v>180</v>
      </c>
      <c r="BF1396" t="s">
        <v>180</v>
      </c>
      <c r="BG1396" t="s">
        <v>180</v>
      </c>
      <c r="BH1396" t="s">
        <v>180</v>
      </c>
      <c r="BI1396" t="s">
        <v>180</v>
      </c>
      <c r="BK1396" t="s">
        <v>180</v>
      </c>
      <c r="BL1396" t="s">
        <v>180</v>
      </c>
      <c r="BN1396" t="s">
        <v>180</v>
      </c>
      <c r="BO1396" t="s">
        <v>180</v>
      </c>
      <c r="BP1396" t="s">
        <v>180</v>
      </c>
      <c r="BQ1396" t="s">
        <v>180</v>
      </c>
      <c r="BR1396" t="s">
        <v>180</v>
      </c>
      <c r="BS1396" t="s">
        <v>180</v>
      </c>
      <c r="BT1396" t="s">
        <v>180</v>
      </c>
      <c r="BU1396" t="s">
        <v>180</v>
      </c>
      <c r="BV1396" t="s">
        <v>180</v>
      </c>
      <c r="BW1396" t="s">
        <v>180</v>
      </c>
      <c r="BX1396" t="s">
        <v>180</v>
      </c>
      <c r="BY1396" t="s">
        <v>180</v>
      </c>
      <c r="BZ1396" t="s">
        <v>180</v>
      </c>
      <c r="CD1396" t="s">
        <v>180</v>
      </c>
      <c r="CE1396" t="s">
        <v>180</v>
      </c>
      <c r="CG1396" t="s">
        <v>180</v>
      </c>
      <c r="CH1396" t="s">
        <v>180</v>
      </c>
      <c r="CI1396" t="s">
        <v>180</v>
      </c>
      <c r="CJ1396" t="s">
        <v>180</v>
      </c>
      <c r="CK1396" t="s">
        <v>180</v>
      </c>
      <c r="CM1396" t="s">
        <v>180</v>
      </c>
      <c r="CN1396" t="s">
        <v>180</v>
      </c>
      <c r="CO1396">
        <v>30.61</v>
      </c>
      <c r="CP1396">
        <v>5255</v>
      </c>
      <c r="CQ1396">
        <v>291.02</v>
      </c>
      <c r="CR1396">
        <v>360.34</v>
      </c>
      <c r="CS1396" t="s">
        <v>180</v>
      </c>
      <c r="CT1396" t="s">
        <v>180</v>
      </c>
      <c r="CU1396">
        <v>36</v>
      </c>
      <c r="CV1396">
        <v>109</v>
      </c>
      <c r="CX1396">
        <v>80.53</v>
      </c>
      <c r="CY1396">
        <v>15.26</v>
      </c>
      <c r="CZ1396" t="s">
        <v>180</v>
      </c>
      <c r="DB1396" t="s">
        <v>180</v>
      </c>
      <c r="DC1396" t="s">
        <v>180</v>
      </c>
      <c r="DD1396">
        <v>24.03</v>
      </c>
      <c r="DE1396">
        <v>507.47</v>
      </c>
      <c r="DF1396">
        <v>17.95</v>
      </c>
      <c r="DG1396">
        <v>67.760000000000005</v>
      </c>
      <c r="DH1396">
        <v>0.95</v>
      </c>
      <c r="DJ1396" t="s">
        <v>180</v>
      </c>
      <c r="DK1396" t="s">
        <v>180</v>
      </c>
      <c r="DL1396" t="s">
        <v>180</v>
      </c>
      <c r="DM1396" t="s">
        <v>180</v>
      </c>
      <c r="DR1396" t="s">
        <v>180</v>
      </c>
      <c r="DS1396" t="s">
        <v>180</v>
      </c>
      <c r="DT1396">
        <v>0.73</v>
      </c>
      <c r="DU1396">
        <v>405.22</v>
      </c>
      <c r="DV1396">
        <v>9.49</v>
      </c>
      <c r="DW1396">
        <v>21.47</v>
      </c>
      <c r="DX1396">
        <v>3.02</v>
      </c>
      <c r="DY1396">
        <v>13.92</v>
      </c>
      <c r="DZ1396">
        <v>3.55</v>
      </c>
      <c r="EA1396">
        <v>1.08</v>
      </c>
      <c r="EB1396">
        <v>3.64</v>
      </c>
      <c r="EC1396">
        <v>0.51</v>
      </c>
      <c r="ED1396">
        <v>3.4</v>
      </c>
      <c r="EE1396">
        <v>0.71</v>
      </c>
      <c r="EF1396">
        <v>2.0499999999999998</v>
      </c>
      <c r="EG1396">
        <v>0.31</v>
      </c>
      <c r="EH1396">
        <v>2.0099999999999998</v>
      </c>
      <c r="EI1396">
        <v>0.3</v>
      </c>
      <c r="EJ1396">
        <v>2.0099999999999998</v>
      </c>
      <c r="EK1396">
        <v>0.06</v>
      </c>
      <c r="EM1396" t="s">
        <v>180</v>
      </c>
      <c r="EN1396" t="s">
        <v>180</v>
      </c>
      <c r="EO1396" t="s">
        <v>180</v>
      </c>
      <c r="EP1396" t="s">
        <v>180</v>
      </c>
      <c r="EQ1396" t="s">
        <v>180</v>
      </c>
      <c r="ER1396" t="s">
        <v>180</v>
      </c>
      <c r="ET1396">
        <v>9.64</v>
      </c>
      <c r="EV1396">
        <v>1.44</v>
      </c>
      <c r="EW1396">
        <v>0.8</v>
      </c>
      <c r="EY1396" t="s">
        <v>180</v>
      </c>
      <c r="EZ1396" t="s">
        <v>180</v>
      </c>
      <c r="FB1396" t="s">
        <v>180</v>
      </c>
      <c r="FD1396" t="s">
        <v>180</v>
      </c>
      <c r="FF1396" t="s">
        <v>180</v>
      </c>
      <c r="FH1396" t="s">
        <v>180</v>
      </c>
      <c r="FI1396" t="s">
        <v>180</v>
      </c>
      <c r="FJ1396" t="s">
        <v>180</v>
      </c>
      <c r="FK1396" t="s">
        <v>180</v>
      </c>
      <c r="FL1396" t="s">
        <v>180</v>
      </c>
      <c r="FM1396" t="s">
        <v>180</v>
      </c>
      <c r="FN1396" t="s">
        <v>180</v>
      </c>
      <c r="FP1396" t="s">
        <v>180</v>
      </c>
      <c r="FQ1396" t="s">
        <v>180</v>
      </c>
      <c r="FR1396" t="s">
        <v>180</v>
      </c>
      <c r="FS1396" t="s">
        <v>180</v>
      </c>
      <c r="FT1396" t="s">
        <v>180</v>
      </c>
      <c r="FU1396" t="s">
        <v>180</v>
      </c>
      <c r="FV1396" t="s">
        <v>5538</v>
      </c>
      <c r="FW1396" t="s">
        <v>180</v>
      </c>
      <c r="FX1396">
        <f t="shared" si="436"/>
        <v>0.47263681592039802</v>
      </c>
      <c r="FY1396">
        <f t="shared" si="437"/>
        <v>33.711442786069661</v>
      </c>
      <c r="FZ1396">
        <f t="shared" si="438"/>
        <v>4.721393034825871</v>
      </c>
      <c r="GA1396">
        <f t="shared" si="439"/>
        <v>1.7661691542288558</v>
      </c>
      <c r="GB1396">
        <f t="shared" si="440"/>
        <v>1.810945273631841</v>
      </c>
      <c r="GC1396">
        <f t="shared" si="441"/>
        <v>2.6933333333333334</v>
      </c>
      <c r="GD1396">
        <f t="shared" si="442"/>
        <v>28.271309192200558</v>
      </c>
      <c r="GE1396">
        <f t="shared" si="443"/>
        <v>36.456178160919542</v>
      </c>
      <c r="GF1396">
        <f t="shared" si="444"/>
        <v>42.69968387776607</v>
      </c>
      <c r="GG1396">
        <f t="shared" si="445"/>
        <v>426.54736842105268</v>
      </c>
      <c r="GH1396">
        <f t="shared" si="453"/>
        <v>0.44899860270144393</v>
      </c>
      <c r="GI1396">
        <f t="shared" si="446"/>
        <v>0.8421052631578948</v>
      </c>
      <c r="GJ1396">
        <f t="shared" si="447"/>
        <v>0.55555555555555558</v>
      </c>
      <c r="GK1396">
        <f t="shared" si="448"/>
        <v>281.40277777777783</v>
      </c>
      <c r="GL1396">
        <f t="shared" si="449"/>
        <v>9.9894736842105267</v>
      </c>
      <c r="GM1396">
        <f t="shared" si="450"/>
        <v>1.5157894736842106</v>
      </c>
      <c r="GN1396">
        <f t="shared" si="451"/>
        <v>0.15173867228661747</v>
      </c>
      <c r="GO1396">
        <f t="shared" si="452"/>
        <v>2.6732394366197183</v>
      </c>
      <c r="GP1396">
        <f t="shared" si="454"/>
        <v>0.96526124166551586</v>
      </c>
      <c r="GQ1396">
        <f>(EA1396/0.0735)/((DZ1396/0.195*(EB1396/0.295))^0.5)</f>
        <v>0.98039223244834961</v>
      </c>
    </row>
    <row r="1397" spans="1:204">
      <c r="A1397" t="s">
        <v>5520</v>
      </c>
      <c r="B1397" t="s">
        <v>5700</v>
      </c>
      <c r="C1397" t="s">
        <v>7232</v>
      </c>
      <c r="D1397" t="s">
        <v>7034</v>
      </c>
      <c r="E1397" t="s">
        <v>7299</v>
      </c>
      <c r="F1397">
        <v>151</v>
      </c>
      <c r="G1397">
        <v>38</v>
      </c>
      <c r="H1397" t="s">
        <v>7340</v>
      </c>
      <c r="I1397" t="s">
        <v>5522</v>
      </c>
      <c r="J1397" t="s">
        <v>5701</v>
      </c>
      <c r="K1397">
        <v>-19.516100000000002</v>
      </c>
      <c r="L1397">
        <v>-19.516100000000002</v>
      </c>
      <c r="M1397">
        <v>169.447</v>
      </c>
      <c r="N1397">
        <v>169.447</v>
      </c>
      <c r="O1397" t="s">
        <v>179</v>
      </c>
      <c r="R1397" t="s">
        <v>5702</v>
      </c>
      <c r="S1397" t="s">
        <v>5703</v>
      </c>
      <c r="T1397" t="s">
        <v>7719</v>
      </c>
      <c r="V1397" t="s">
        <v>180</v>
      </c>
      <c r="W1397" t="s">
        <v>180</v>
      </c>
      <c r="X1397" t="s">
        <v>180</v>
      </c>
      <c r="Y1397" t="s">
        <v>180</v>
      </c>
      <c r="Z1397" t="s">
        <v>180</v>
      </c>
      <c r="AB1397" t="s">
        <v>180</v>
      </c>
      <c r="AC1397" t="s">
        <v>181</v>
      </c>
      <c r="AD1397" t="s">
        <v>180</v>
      </c>
      <c r="AE1397" t="s">
        <v>180</v>
      </c>
      <c r="AF1397" t="s">
        <v>180</v>
      </c>
      <c r="AG1397" t="s">
        <v>180</v>
      </c>
      <c r="AH1397" t="s">
        <v>5704</v>
      </c>
      <c r="AI1397">
        <v>47.51</v>
      </c>
      <c r="AJ1397">
        <v>0.82</v>
      </c>
      <c r="AK1397" t="s">
        <v>180</v>
      </c>
      <c r="AL1397">
        <v>16.079999999999998</v>
      </c>
      <c r="AM1397" t="s">
        <v>180</v>
      </c>
      <c r="AP1397">
        <v>11.3</v>
      </c>
      <c r="AQ1397">
        <v>12.46</v>
      </c>
      <c r="AR1397">
        <v>7.77</v>
      </c>
      <c r="AS1397">
        <v>0.22</v>
      </c>
      <c r="AT1397" t="s">
        <v>180</v>
      </c>
      <c r="AU1397">
        <v>0.59</v>
      </c>
      <c r="AV1397">
        <v>1.83</v>
      </c>
      <c r="AW1397">
        <v>0.16</v>
      </c>
      <c r="AY1397" t="s">
        <v>180</v>
      </c>
      <c r="AZ1397" t="s">
        <v>180</v>
      </c>
      <c r="BA1397">
        <v>98.739999999999981</v>
      </c>
      <c r="BC1397" t="s">
        <v>180</v>
      </c>
      <c r="BD1397" t="s">
        <v>180</v>
      </c>
      <c r="BE1397" t="s">
        <v>180</v>
      </c>
      <c r="BF1397" t="s">
        <v>180</v>
      </c>
      <c r="BG1397" t="s">
        <v>180</v>
      </c>
      <c r="BH1397" t="s">
        <v>180</v>
      </c>
      <c r="BI1397" t="s">
        <v>180</v>
      </c>
      <c r="BK1397" t="s">
        <v>180</v>
      </c>
      <c r="BL1397" t="s">
        <v>180</v>
      </c>
      <c r="BM1397">
        <v>0.8</v>
      </c>
      <c r="BN1397" t="s">
        <v>180</v>
      </c>
      <c r="BO1397" t="s">
        <v>180</v>
      </c>
      <c r="BP1397" t="s">
        <v>180</v>
      </c>
      <c r="BQ1397" t="s">
        <v>180</v>
      </c>
      <c r="BR1397" t="s">
        <v>180</v>
      </c>
      <c r="BS1397" t="s">
        <v>180</v>
      </c>
      <c r="BT1397" t="s">
        <v>180</v>
      </c>
      <c r="BU1397" t="s">
        <v>180</v>
      </c>
      <c r="BV1397" t="s">
        <v>180</v>
      </c>
      <c r="BW1397" t="s">
        <v>180</v>
      </c>
      <c r="BX1397" t="s">
        <v>180</v>
      </c>
      <c r="BY1397" t="s">
        <v>180</v>
      </c>
      <c r="BZ1397" t="s">
        <v>180</v>
      </c>
      <c r="CD1397" t="s">
        <v>180</v>
      </c>
      <c r="CE1397" t="s">
        <v>180</v>
      </c>
      <c r="CG1397" t="s">
        <v>180</v>
      </c>
      <c r="CH1397" t="s">
        <v>180</v>
      </c>
      <c r="CI1397" t="s">
        <v>180</v>
      </c>
      <c r="CJ1397" t="s">
        <v>180</v>
      </c>
      <c r="CK1397" t="s">
        <v>180</v>
      </c>
      <c r="CM1397" t="s">
        <v>180</v>
      </c>
      <c r="CN1397" t="s">
        <v>180</v>
      </c>
      <c r="CR1397">
        <v>5</v>
      </c>
      <c r="CS1397" t="s">
        <v>180</v>
      </c>
      <c r="CT1397" t="s">
        <v>180</v>
      </c>
      <c r="CU1397">
        <v>28</v>
      </c>
      <c r="CZ1397" t="s">
        <v>180</v>
      </c>
      <c r="DB1397" t="s">
        <v>180</v>
      </c>
      <c r="DC1397" t="s">
        <v>180</v>
      </c>
      <c r="DD1397">
        <v>14</v>
      </c>
      <c r="DE1397">
        <v>760</v>
      </c>
      <c r="DF1397">
        <v>18.2</v>
      </c>
      <c r="DG1397">
        <v>51</v>
      </c>
      <c r="DH1397">
        <v>0.68</v>
      </c>
      <c r="DJ1397" t="s">
        <v>180</v>
      </c>
      <c r="DK1397" t="s">
        <v>180</v>
      </c>
      <c r="DL1397" t="s">
        <v>180</v>
      </c>
      <c r="DM1397" t="s">
        <v>180</v>
      </c>
      <c r="DR1397" t="s">
        <v>180</v>
      </c>
      <c r="DS1397" t="s">
        <v>180</v>
      </c>
      <c r="DT1397">
        <v>0.39</v>
      </c>
      <c r="DU1397">
        <v>320</v>
      </c>
      <c r="DV1397">
        <v>7.36</v>
      </c>
      <c r="DW1397">
        <v>15.3</v>
      </c>
      <c r="DX1397">
        <v>2.2000000000000002</v>
      </c>
      <c r="DY1397">
        <v>10.6</v>
      </c>
      <c r="DZ1397">
        <v>3</v>
      </c>
      <c r="EA1397">
        <v>1</v>
      </c>
      <c r="EB1397">
        <v>0.6</v>
      </c>
      <c r="EC1397">
        <v>0.56000000000000005</v>
      </c>
      <c r="ED1397">
        <v>3</v>
      </c>
      <c r="EE1397">
        <v>0.57999999999999996</v>
      </c>
      <c r="EF1397">
        <v>1.9</v>
      </c>
      <c r="EG1397">
        <v>0.28000000000000003</v>
      </c>
      <c r="EH1397">
        <v>1.8</v>
      </c>
      <c r="EI1397">
        <v>0.28000000000000003</v>
      </c>
      <c r="EJ1397">
        <v>1.5</v>
      </c>
      <c r="EK1397">
        <v>0.05</v>
      </c>
      <c r="EM1397" t="s">
        <v>180</v>
      </c>
      <c r="EN1397" t="s">
        <v>180</v>
      </c>
      <c r="EO1397" t="s">
        <v>180</v>
      </c>
      <c r="EP1397" t="s">
        <v>180</v>
      </c>
      <c r="EQ1397" t="s">
        <v>180</v>
      </c>
      <c r="ER1397" t="s">
        <v>180</v>
      </c>
      <c r="ET1397">
        <v>5.6</v>
      </c>
      <c r="EV1397">
        <v>0.97</v>
      </c>
      <c r="EW1397">
        <v>0.49</v>
      </c>
      <c r="EY1397" t="s">
        <v>180</v>
      </c>
      <c r="EZ1397" t="s">
        <v>180</v>
      </c>
      <c r="FB1397" t="s">
        <v>180</v>
      </c>
      <c r="FD1397" t="s">
        <v>180</v>
      </c>
      <c r="FF1397" t="s">
        <v>180</v>
      </c>
      <c r="FH1397" t="s">
        <v>180</v>
      </c>
      <c r="FI1397" t="s">
        <v>180</v>
      </c>
      <c r="FJ1397" t="s">
        <v>180</v>
      </c>
      <c r="FK1397" t="s">
        <v>180</v>
      </c>
      <c r="FL1397" t="s">
        <v>180</v>
      </c>
      <c r="FM1397" t="s">
        <v>180</v>
      </c>
      <c r="FN1397" t="s">
        <v>180</v>
      </c>
      <c r="FP1397" t="s">
        <v>180</v>
      </c>
      <c r="FQ1397" t="s">
        <v>180</v>
      </c>
      <c r="FR1397" t="s">
        <v>180</v>
      </c>
      <c r="FS1397" t="s">
        <v>180</v>
      </c>
      <c r="FT1397" t="s">
        <v>180</v>
      </c>
      <c r="FU1397" t="s">
        <v>180</v>
      </c>
      <c r="FV1397" t="s">
        <v>5705</v>
      </c>
      <c r="FW1397" t="s">
        <v>180</v>
      </c>
      <c r="FX1397">
        <f t="shared" si="436"/>
        <v>0.37777777777777777</v>
      </c>
      <c r="FY1397">
        <f t="shared" si="437"/>
        <v>28.333333333333332</v>
      </c>
      <c r="FZ1397">
        <f t="shared" si="438"/>
        <v>4.0888888888888886</v>
      </c>
      <c r="GA1397">
        <f t="shared" si="439"/>
        <v>1.6666666666666665</v>
      </c>
      <c r="GB1397">
        <f t="shared" si="440"/>
        <v>0.33333333333333331</v>
      </c>
      <c r="GC1397">
        <f t="shared" si="441"/>
        <v>0.71951219512195119</v>
      </c>
      <c r="GD1397">
        <f t="shared" si="442"/>
        <v>41.758241758241759</v>
      </c>
      <c r="GE1397">
        <f t="shared" si="443"/>
        <v>71.698113207547166</v>
      </c>
      <c r="GF1397">
        <f t="shared" si="444"/>
        <v>43.478260869565219</v>
      </c>
      <c r="GG1397">
        <f t="shared" si="445"/>
        <v>470.58823529411762</v>
      </c>
      <c r="GH1397">
        <f t="shared" si="453"/>
        <v>0.36601307189542481</v>
      </c>
      <c r="GI1397">
        <f t="shared" si="446"/>
        <v>0.72058823529411753</v>
      </c>
      <c r="GJ1397">
        <f t="shared" si="447"/>
        <v>0.50515463917525771</v>
      </c>
      <c r="GK1397">
        <f t="shared" si="448"/>
        <v>329.89690721649487</v>
      </c>
      <c r="GL1397">
        <f t="shared" si="449"/>
        <v>10.823529411764705</v>
      </c>
      <c r="GM1397">
        <f t="shared" si="450"/>
        <v>1.4264705882352939</v>
      </c>
      <c r="GN1397">
        <f t="shared" si="451"/>
        <v>0.13179347826086957</v>
      </c>
      <c r="GO1397">
        <f t="shared" si="452"/>
        <v>2.4533333333333336</v>
      </c>
      <c r="GP1397">
        <f t="shared" si="454"/>
        <v>0.91514641915972639</v>
      </c>
      <c r="GQ1397">
        <f>(EA1397/0.0735)/((DZ1397/0.195*(EB1397/0.295))^0.5)</f>
        <v>2.4322304542950648</v>
      </c>
    </row>
    <row r="1398" spans="1:204">
      <c r="A1398" t="s">
        <v>5520</v>
      </c>
      <c r="B1398" t="s">
        <v>5590</v>
      </c>
      <c r="C1398" t="s">
        <v>7232</v>
      </c>
      <c r="D1398" t="s">
        <v>7126</v>
      </c>
      <c r="E1398" t="s">
        <v>7299</v>
      </c>
      <c r="F1398">
        <v>151</v>
      </c>
      <c r="G1398">
        <v>38</v>
      </c>
      <c r="H1398" t="s">
        <v>7340</v>
      </c>
      <c r="I1398" t="s">
        <v>5598</v>
      </c>
      <c r="J1398" t="s">
        <v>180</v>
      </c>
      <c r="K1398">
        <v>-13.7</v>
      </c>
      <c r="L1398">
        <v>-19.53</v>
      </c>
      <c r="M1398">
        <v>169.27</v>
      </c>
      <c r="N1398">
        <v>169.27</v>
      </c>
      <c r="O1398" t="s">
        <v>179</v>
      </c>
      <c r="R1398" t="s">
        <v>5599</v>
      </c>
      <c r="S1398" t="s">
        <v>5592</v>
      </c>
      <c r="T1398" t="s">
        <v>5597</v>
      </c>
      <c r="U1398" t="s">
        <v>5597</v>
      </c>
      <c r="V1398" t="s">
        <v>5597</v>
      </c>
      <c r="W1398" t="s">
        <v>180</v>
      </c>
      <c r="X1398" t="s">
        <v>180</v>
      </c>
      <c r="Y1398" t="s">
        <v>180</v>
      </c>
      <c r="Z1398" t="s">
        <v>180</v>
      </c>
      <c r="AB1398" t="s">
        <v>180</v>
      </c>
      <c r="AC1398" t="s">
        <v>181</v>
      </c>
      <c r="AD1398" t="s">
        <v>180</v>
      </c>
      <c r="AE1398" t="s">
        <v>180</v>
      </c>
      <c r="AF1398" t="s">
        <v>180</v>
      </c>
      <c r="AG1398" t="s">
        <v>180</v>
      </c>
      <c r="AH1398" t="s">
        <v>5594</v>
      </c>
      <c r="AI1398">
        <v>49.07</v>
      </c>
      <c r="AJ1398">
        <v>0.85</v>
      </c>
      <c r="AK1398" t="s">
        <v>180</v>
      </c>
      <c r="AL1398">
        <v>15.82</v>
      </c>
      <c r="AM1398" t="s">
        <v>180</v>
      </c>
      <c r="AN1398">
        <v>12.39</v>
      </c>
      <c r="AQ1398">
        <v>11.08</v>
      </c>
      <c r="AR1398">
        <v>6.59</v>
      </c>
      <c r="AS1398">
        <v>0.2</v>
      </c>
      <c r="AT1398" t="s">
        <v>180</v>
      </c>
      <c r="AU1398">
        <v>1.01</v>
      </c>
      <c r="AV1398">
        <v>2.79</v>
      </c>
      <c r="AW1398">
        <v>0.21</v>
      </c>
      <c r="AY1398" t="s">
        <v>180</v>
      </c>
      <c r="AZ1398" t="s">
        <v>180</v>
      </c>
      <c r="BA1398">
        <v>98.768522000000019</v>
      </c>
      <c r="BC1398" t="s">
        <v>180</v>
      </c>
      <c r="BD1398" t="s">
        <v>180</v>
      </c>
      <c r="BE1398" t="s">
        <v>180</v>
      </c>
      <c r="BF1398" t="s">
        <v>180</v>
      </c>
      <c r="BG1398" t="s">
        <v>180</v>
      </c>
      <c r="BH1398" t="s">
        <v>180</v>
      </c>
      <c r="BI1398" t="s">
        <v>180</v>
      </c>
      <c r="BK1398" t="s">
        <v>180</v>
      </c>
      <c r="BL1398" t="s">
        <v>180</v>
      </c>
      <c r="BM1398">
        <v>0.02</v>
      </c>
      <c r="BN1398" t="s">
        <v>180</v>
      </c>
      <c r="BO1398" t="s">
        <v>180</v>
      </c>
      <c r="BP1398" t="s">
        <v>180</v>
      </c>
      <c r="BQ1398" t="s">
        <v>180</v>
      </c>
      <c r="BR1398" t="s">
        <v>180</v>
      </c>
      <c r="BS1398" t="s">
        <v>180</v>
      </c>
      <c r="BT1398" t="s">
        <v>180</v>
      </c>
      <c r="BU1398" t="s">
        <v>180</v>
      </c>
      <c r="BV1398" t="s">
        <v>180</v>
      </c>
      <c r="BW1398" t="s">
        <v>180</v>
      </c>
      <c r="BX1398" t="s">
        <v>180</v>
      </c>
      <c r="BY1398" t="s">
        <v>180</v>
      </c>
      <c r="BZ1398" t="s">
        <v>180</v>
      </c>
      <c r="CD1398" t="s">
        <v>180</v>
      </c>
      <c r="CE1398" t="s">
        <v>180</v>
      </c>
      <c r="CG1398" t="s">
        <v>180</v>
      </c>
      <c r="CH1398" t="s">
        <v>180</v>
      </c>
      <c r="CI1398" t="s">
        <v>180</v>
      </c>
      <c r="CJ1398" t="s">
        <v>180</v>
      </c>
      <c r="CK1398" t="s">
        <v>180</v>
      </c>
      <c r="CM1398" t="s">
        <v>180</v>
      </c>
      <c r="CN1398" t="s">
        <v>180</v>
      </c>
      <c r="CO1398">
        <v>41</v>
      </c>
      <c r="CQ1398">
        <v>402</v>
      </c>
      <c r="CR1398">
        <v>104</v>
      </c>
      <c r="CS1398" t="s">
        <v>180</v>
      </c>
      <c r="CT1398" t="s">
        <v>180</v>
      </c>
      <c r="CU1398">
        <v>47</v>
      </c>
      <c r="CV1398">
        <v>34</v>
      </c>
      <c r="CW1398">
        <v>93</v>
      </c>
      <c r="CX1398">
        <v>80</v>
      </c>
      <c r="CY1398">
        <v>22</v>
      </c>
      <c r="CZ1398" t="s">
        <v>180</v>
      </c>
      <c r="DB1398" t="s">
        <v>180</v>
      </c>
      <c r="DC1398" t="s">
        <v>180</v>
      </c>
      <c r="DD1398">
        <v>16</v>
      </c>
      <c r="DE1398">
        <v>570</v>
      </c>
      <c r="DF1398">
        <v>21.1</v>
      </c>
      <c r="DG1398">
        <v>65.7</v>
      </c>
      <c r="DH1398">
        <v>1.45</v>
      </c>
      <c r="DJ1398" t="s">
        <v>180</v>
      </c>
      <c r="DK1398" t="s">
        <v>180</v>
      </c>
      <c r="DL1398" t="s">
        <v>180</v>
      </c>
      <c r="DM1398" t="s">
        <v>180</v>
      </c>
      <c r="DR1398" t="s">
        <v>180</v>
      </c>
      <c r="DS1398" t="s">
        <v>180</v>
      </c>
      <c r="DT1398">
        <v>0.13</v>
      </c>
      <c r="DU1398">
        <v>245</v>
      </c>
      <c r="DV1398">
        <v>9.41</v>
      </c>
      <c r="DW1398">
        <v>19.399999999999999</v>
      </c>
      <c r="DX1398">
        <v>2.67</v>
      </c>
      <c r="DY1398">
        <v>13.1</v>
      </c>
      <c r="DZ1398">
        <v>3.3</v>
      </c>
      <c r="EA1398">
        <v>1.23</v>
      </c>
      <c r="EB1398">
        <v>3.42</v>
      </c>
      <c r="EC1398">
        <v>0.57999999999999996</v>
      </c>
      <c r="ED1398">
        <v>3.38</v>
      </c>
      <c r="EE1398">
        <v>0.72</v>
      </c>
      <c r="EF1398">
        <v>2.1</v>
      </c>
      <c r="EG1398">
        <v>0.28999999999999998</v>
      </c>
      <c r="EH1398">
        <v>2.0699999999999998</v>
      </c>
      <c r="EI1398">
        <v>0.33</v>
      </c>
      <c r="EJ1398">
        <v>1.67</v>
      </c>
      <c r="EK1398">
        <v>8.3000000000000004E-2</v>
      </c>
      <c r="EM1398" t="s">
        <v>180</v>
      </c>
      <c r="EN1398" t="s">
        <v>180</v>
      </c>
      <c r="EO1398" t="s">
        <v>180</v>
      </c>
      <c r="EP1398" t="s">
        <v>180</v>
      </c>
      <c r="EQ1398" t="s">
        <v>180</v>
      </c>
      <c r="ER1398" t="s">
        <v>180</v>
      </c>
      <c r="ET1398">
        <v>2.6</v>
      </c>
      <c r="EV1398">
        <v>1.1299999999999999</v>
      </c>
      <c r="EW1398">
        <v>0.45</v>
      </c>
      <c r="EX1398">
        <v>0.51297199999999998</v>
      </c>
      <c r="EY1398" t="s">
        <v>180</v>
      </c>
      <c r="EZ1398" t="s">
        <v>180</v>
      </c>
      <c r="FA1398">
        <v>0.70394999999999996</v>
      </c>
      <c r="FB1398" t="s">
        <v>180</v>
      </c>
      <c r="FC1398">
        <v>18.219000000000001</v>
      </c>
      <c r="FD1398" t="s">
        <v>180</v>
      </c>
      <c r="FE1398">
        <v>15.494</v>
      </c>
      <c r="FF1398" t="s">
        <v>180</v>
      </c>
      <c r="FG1398">
        <v>38.213999999999999</v>
      </c>
      <c r="FH1398" t="s">
        <v>180</v>
      </c>
      <c r="FI1398" t="s">
        <v>180</v>
      </c>
      <c r="FJ1398" t="s">
        <v>180</v>
      </c>
      <c r="FK1398" t="s">
        <v>180</v>
      </c>
      <c r="FL1398" t="s">
        <v>180</v>
      </c>
      <c r="FM1398" t="s">
        <v>180</v>
      </c>
      <c r="FN1398" t="s">
        <v>180</v>
      </c>
      <c r="FO1398">
        <v>0.28315099999999999</v>
      </c>
      <c r="FP1398" t="s">
        <v>180</v>
      </c>
      <c r="FQ1398" t="s">
        <v>180</v>
      </c>
      <c r="FR1398" t="s">
        <v>180</v>
      </c>
      <c r="FS1398" t="s">
        <v>180</v>
      </c>
      <c r="FT1398" t="s">
        <v>180</v>
      </c>
      <c r="FU1398" t="s">
        <v>180</v>
      </c>
      <c r="FV1398" t="s">
        <v>5600</v>
      </c>
      <c r="FW1398" t="s">
        <v>180</v>
      </c>
      <c r="FX1398">
        <f t="shared" si="436"/>
        <v>0.70048309178743962</v>
      </c>
      <c r="FY1398">
        <f t="shared" si="437"/>
        <v>31.739130434782613</v>
      </c>
      <c r="FZ1398">
        <f t="shared" si="438"/>
        <v>4.5458937198067639</v>
      </c>
      <c r="GA1398">
        <f t="shared" si="439"/>
        <v>1.5942028985507246</v>
      </c>
      <c r="GB1398">
        <f t="shared" si="440"/>
        <v>1.6521739130434783</v>
      </c>
      <c r="GC1398">
        <f t="shared" si="441"/>
        <v>1.1882352941176471</v>
      </c>
      <c r="GD1398">
        <f t="shared" si="442"/>
        <v>27.014218009478672</v>
      </c>
      <c r="GE1398">
        <f t="shared" si="443"/>
        <v>43.511450381679388</v>
      </c>
      <c r="GF1398">
        <f t="shared" si="444"/>
        <v>26.036131774707759</v>
      </c>
      <c r="GG1398">
        <f t="shared" si="445"/>
        <v>168.9655172413793</v>
      </c>
      <c r="GH1398">
        <f t="shared" si="453"/>
        <v>0.13402061855670105</v>
      </c>
      <c r="GI1398">
        <f t="shared" si="446"/>
        <v>0.31034482758620691</v>
      </c>
      <c r="GJ1398">
        <f t="shared" si="447"/>
        <v>0.39823008849557529</v>
      </c>
      <c r="GK1398">
        <f t="shared" si="448"/>
        <v>216.81415929203541</v>
      </c>
      <c r="GL1398">
        <f t="shared" si="449"/>
        <v>6.4896551724137934</v>
      </c>
      <c r="GM1398">
        <f t="shared" si="450"/>
        <v>0.77931034482758621</v>
      </c>
      <c r="GN1398">
        <f t="shared" si="451"/>
        <v>0.12008501594048883</v>
      </c>
      <c r="GO1398">
        <f t="shared" si="452"/>
        <v>2.8515151515151516</v>
      </c>
      <c r="GP1398">
        <f t="shared" si="454"/>
        <v>0.93153824313577704</v>
      </c>
      <c r="GQ1398">
        <f>(EA1398/0.0735)/((DZ1398/0.195*(EB1398/0.295))^0.5)</f>
        <v>1.1947473146443439</v>
      </c>
      <c r="GR1398">
        <v>0.51297199999999998</v>
      </c>
      <c r="GS1398">
        <v>0.70394999999999996</v>
      </c>
      <c r="GT1398">
        <v>18.219000000000001</v>
      </c>
      <c r="GU1398">
        <v>15.494</v>
      </c>
      <c r="GV1398">
        <v>38.213999999999999</v>
      </c>
    </row>
    <row r="1399" spans="1:204">
      <c r="A1399" t="s">
        <v>5520</v>
      </c>
      <c r="B1399" t="s">
        <v>5609</v>
      </c>
      <c r="C1399" t="s">
        <v>7232</v>
      </c>
      <c r="D1399" t="s">
        <v>7126</v>
      </c>
      <c r="E1399" t="s">
        <v>7299</v>
      </c>
      <c r="F1399">
        <v>151</v>
      </c>
      <c r="G1399">
        <v>38</v>
      </c>
      <c r="H1399" t="s">
        <v>7340</v>
      </c>
      <c r="I1399" t="s">
        <v>5598</v>
      </c>
      <c r="J1399" t="s">
        <v>180</v>
      </c>
      <c r="K1399">
        <v>-13.7</v>
      </c>
      <c r="L1399">
        <v>-19.53</v>
      </c>
      <c r="M1399">
        <v>169.27</v>
      </c>
      <c r="N1399">
        <v>169.27</v>
      </c>
      <c r="O1399" t="s">
        <v>179</v>
      </c>
      <c r="R1399" t="s">
        <v>5684</v>
      </c>
      <c r="S1399" t="s">
        <v>5592</v>
      </c>
      <c r="T1399" t="s">
        <v>5597</v>
      </c>
      <c r="U1399" t="s">
        <v>5597</v>
      </c>
      <c r="V1399" t="s">
        <v>5597</v>
      </c>
      <c r="W1399" t="s">
        <v>180</v>
      </c>
      <c r="X1399" t="s">
        <v>180</v>
      </c>
      <c r="Y1399" t="s">
        <v>180</v>
      </c>
      <c r="Z1399" t="s">
        <v>180</v>
      </c>
      <c r="AB1399" t="s">
        <v>180</v>
      </c>
      <c r="AC1399" t="s">
        <v>181</v>
      </c>
      <c r="AD1399" t="s">
        <v>180</v>
      </c>
      <c r="AE1399" t="s">
        <v>180</v>
      </c>
      <c r="AF1399" t="s">
        <v>180</v>
      </c>
      <c r="AG1399" t="s">
        <v>180</v>
      </c>
      <c r="AH1399" t="s">
        <v>5594</v>
      </c>
      <c r="AI1399">
        <v>49.21</v>
      </c>
      <c r="AJ1399">
        <v>0.85</v>
      </c>
      <c r="AK1399" t="s">
        <v>180</v>
      </c>
      <c r="AL1399">
        <v>16.059999999999999</v>
      </c>
      <c r="AM1399" t="s">
        <v>180</v>
      </c>
      <c r="AN1399">
        <v>12.35</v>
      </c>
      <c r="AQ1399">
        <v>11.04</v>
      </c>
      <c r="AR1399">
        <v>6.37</v>
      </c>
      <c r="AS1399">
        <v>0.2</v>
      </c>
      <c r="AT1399" t="s">
        <v>180</v>
      </c>
      <c r="AU1399">
        <v>0.95</v>
      </c>
      <c r="AV1399">
        <v>2.79</v>
      </c>
      <c r="AW1399">
        <v>0.21</v>
      </c>
      <c r="AY1399" t="s">
        <v>180</v>
      </c>
      <c r="AZ1399" t="s">
        <v>180</v>
      </c>
      <c r="BA1399">
        <v>98.792529999999999</v>
      </c>
      <c r="BC1399" t="s">
        <v>180</v>
      </c>
      <c r="BD1399" t="s">
        <v>180</v>
      </c>
      <c r="BE1399" t="s">
        <v>180</v>
      </c>
      <c r="BF1399" t="s">
        <v>180</v>
      </c>
      <c r="BG1399" t="s">
        <v>180</v>
      </c>
      <c r="BH1399" t="s">
        <v>180</v>
      </c>
      <c r="BI1399" t="s">
        <v>180</v>
      </c>
      <c r="BK1399" t="s">
        <v>180</v>
      </c>
      <c r="BL1399" t="s">
        <v>180</v>
      </c>
      <c r="BM1399">
        <v>-0.02</v>
      </c>
      <c r="BN1399" t="s">
        <v>180</v>
      </c>
      <c r="BO1399" t="s">
        <v>180</v>
      </c>
      <c r="BP1399" t="s">
        <v>180</v>
      </c>
      <c r="BQ1399" t="s">
        <v>180</v>
      </c>
      <c r="BR1399" t="s">
        <v>180</v>
      </c>
      <c r="BS1399" t="s">
        <v>180</v>
      </c>
      <c r="BT1399" t="s">
        <v>180</v>
      </c>
      <c r="BU1399" t="s">
        <v>180</v>
      </c>
      <c r="BV1399" t="s">
        <v>180</v>
      </c>
      <c r="BW1399" t="s">
        <v>180</v>
      </c>
      <c r="BX1399" t="s">
        <v>180</v>
      </c>
      <c r="BY1399" t="s">
        <v>180</v>
      </c>
      <c r="BZ1399" t="s">
        <v>180</v>
      </c>
      <c r="CB1399">
        <v>0.43</v>
      </c>
      <c r="CC1399">
        <v>4</v>
      </c>
      <c r="CD1399" t="s">
        <v>180</v>
      </c>
      <c r="CE1399" t="s">
        <v>180</v>
      </c>
      <c r="CG1399" t="s">
        <v>180</v>
      </c>
      <c r="CH1399" t="s">
        <v>180</v>
      </c>
      <c r="CI1399" t="s">
        <v>180</v>
      </c>
      <c r="CJ1399" t="s">
        <v>180</v>
      </c>
      <c r="CK1399" t="s">
        <v>180</v>
      </c>
      <c r="CM1399" t="s">
        <v>180</v>
      </c>
      <c r="CN1399" t="s">
        <v>180</v>
      </c>
      <c r="CO1399">
        <v>39</v>
      </c>
      <c r="CQ1399">
        <v>372</v>
      </c>
      <c r="CR1399">
        <v>94</v>
      </c>
      <c r="CS1399" t="s">
        <v>180</v>
      </c>
      <c r="CT1399" t="s">
        <v>180</v>
      </c>
      <c r="CU1399">
        <v>44</v>
      </c>
      <c r="CV1399">
        <v>30</v>
      </c>
      <c r="CW1399">
        <v>112</v>
      </c>
      <c r="CX1399">
        <v>82</v>
      </c>
      <c r="CY1399">
        <v>19</v>
      </c>
      <c r="CZ1399" t="s">
        <v>180</v>
      </c>
      <c r="DB1399" t="s">
        <v>180</v>
      </c>
      <c r="DC1399" t="s">
        <v>180</v>
      </c>
      <c r="DD1399">
        <v>14</v>
      </c>
      <c r="DE1399">
        <v>542</v>
      </c>
      <c r="DF1399">
        <v>18.600000000000001</v>
      </c>
      <c r="DG1399">
        <v>57.4</v>
      </c>
      <c r="DH1399">
        <v>1.25</v>
      </c>
      <c r="DJ1399" t="s">
        <v>180</v>
      </c>
      <c r="DK1399" t="s">
        <v>180</v>
      </c>
      <c r="DL1399" t="s">
        <v>180</v>
      </c>
      <c r="DM1399" t="s">
        <v>180</v>
      </c>
      <c r="DR1399" t="s">
        <v>180</v>
      </c>
      <c r="DS1399" t="s">
        <v>180</v>
      </c>
      <c r="DT1399">
        <v>0.09</v>
      </c>
      <c r="DU1399">
        <v>228</v>
      </c>
      <c r="DV1399">
        <v>8.26</v>
      </c>
      <c r="DW1399">
        <v>17.899999999999999</v>
      </c>
      <c r="DX1399">
        <v>2.4700000000000002</v>
      </c>
      <c r="DY1399">
        <v>12</v>
      </c>
      <c r="DZ1399">
        <v>2.83</v>
      </c>
      <c r="EA1399">
        <v>1.1399999999999999</v>
      </c>
      <c r="EB1399">
        <v>3.53</v>
      </c>
      <c r="EC1399">
        <v>0.55000000000000004</v>
      </c>
      <c r="ED1399">
        <v>3.32</v>
      </c>
      <c r="EE1399">
        <v>0.66</v>
      </c>
      <c r="EF1399">
        <v>1.88</v>
      </c>
      <c r="EG1399">
        <v>0.27</v>
      </c>
      <c r="EH1399">
        <v>2.0299999999999998</v>
      </c>
      <c r="EI1399">
        <v>0.32</v>
      </c>
      <c r="EJ1399">
        <v>1.58</v>
      </c>
      <c r="EK1399">
        <v>7.2999999999999995E-2</v>
      </c>
      <c r="EM1399" t="s">
        <v>180</v>
      </c>
      <c r="EN1399" t="s">
        <v>180</v>
      </c>
      <c r="EO1399" t="s">
        <v>180</v>
      </c>
      <c r="EP1399" t="s">
        <v>180</v>
      </c>
      <c r="EQ1399" t="s">
        <v>180</v>
      </c>
      <c r="ER1399" t="s">
        <v>180</v>
      </c>
      <c r="ET1399">
        <v>2.94</v>
      </c>
      <c r="EV1399">
        <v>1.05</v>
      </c>
      <c r="EW1399">
        <v>0.39</v>
      </c>
      <c r="EX1399">
        <v>0.51298600000000005</v>
      </c>
      <c r="EY1399" t="s">
        <v>180</v>
      </c>
      <c r="EZ1399" t="s">
        <v>180</v>
      </c>
      <c r="FA1399">
        <v>0.70394000000000001</v>
      </c>
      <c r="FB1399" t="s">
        <v>180</v>
      </c>
      <c r="FC1399">
        <v>18.25</v>
      </c>
      <c r="FD1399" t="s">
        <v>180</v>
      </c>
      <c r="FE1399">
        <v>15.522</v>
      </c>
      <c r="FF1399" t="s">
        <v>180</v>
      </c>
      <c r="FG1399">
        <v>38.311999999999998</v>
      </c>
      <c r="FH1399" t="s">
        <v>180</v>
      </c>
      <c r="FI1399" t="s">
        <v>180</v>
      </c>
      <c r="FJ1399" t="s">
        <v>180</v>
      </c>
      <c r="FK1399" t="s">
        <v>180</v>
      </c>
      <c r="FL1399" t="s">
        <v>180</v>
      </c>
      <c r="FM1399" t="s">
        <v>180</v>
      </c>
      <c r="FN1399" t="s">
        <v>180</v>
      </c>
      <c r="FP1399" t="s">
        <v>180</v>
      </c>
      <c r="FQ1399" t="s">
        <v>180</v>
      </c>
      <c r="FR1399" t="s">
        <v>180</v>
      </c>
      <c r="FS1399" t="s">
        <v>180</v>
      </c>
      <c r="FT1399" t="s">
        <v>180</v>
      </c>
      <c r="FU1399" t="s">
        <v>180</v>
      </c>
      <c r="FV1399" t="s">
        <v>5685</v>
      </c>
      <c r="FW1399" t="s">
        <v>180</v>
      </c>
      <c r="FX1399">
        <f t="shared" si="436"/>
        <v>0.61576354679802958</v>
      </c>
      <c r="FY1399">
        <f t="shared" si="437"/>
        <v>28.27586206896552</v>
      </c>
      <c r="FZ1399">
        <f t="shared" si="438"/>
        <v>4.0689655172413799</v>
      </c>
      <c r="GA1399">
        <f t="shared" si="439"/>
        <v>1.3940886699507391</v>
      </c>
      <c r="GB1399">
        <f t="shared" si="440"/>
        <v>1.7389162561576355</v>
      </c>
      <c r="GC1399">
        <f t="shared" si="441"/>
        <v>1.1176470588235294</v>
      </c>
      <c r="GD1399">
        <f t="shared" si="442"/>
        <v>29.139784946236556</v>
      </c>
      <c r="GE1399">
        <f t="shared" si="443"/>
        <v>45.166666666666664</v>
      </c>
      <c r="GF1399">
        <f t="shared" si="444"/>
        <v>27.602905569007266</v>
      </c>
      <c r="GG1399">
        <f t="shared" si="445"/>
        <v>182.4</v>
      </c>
      <c r="GH1399">
        <f t="shared" si="453"/>
        <v>0.16424581005586594</v>
      </c>
      <c r="GI1399">
        <f t="shared" si="446"/>
        <v>0.312</v>
      </c>
      <c r="GJ1399">
        <f t="shared" si="447"/>
        <v>0.37142857142857144</v>
      </c>
      <c r="GK1399">
        <f t="shared" si="448"/>
        <v>217.14285714285714</v>
      </c>
      <c r="GL1399">
        <f t="shared" si="449"/>
        <v>6.6079999999999997</v>
      </c>
      <c r="GM1399">
        <f t="shared" si="450"/>
        <v>0.84000000000000008</v>
      </c>
      <c r="GN1399">
        <f t="shared" si="451"/>
        <v>0.12711864406779663</v>
      </c>
      <c r="GO1399">
        <f t="shared" si="452"/>
        <v>2.9187279151943462</v>
      </c>
      <c r="GP1399">
        <f t="shared" si="454"/>
        <v>0.95381452597286387</v>
      </c>
      <c r="GQ1399">
        <f>(EA1399/0.0735)/((DZ1399/0.195*(EB1399/0.295))^0.5)</f>
        <v>1.1769696268017982</v>
      </c>
      <c r="GR1399">
        <v>0.51298600000000005</v>
      </c>
      <c r="GS1399">
        <v>0.70394000000000001</v>
      </c>
      <c r="GT1399">
        <v>18.25</v>
      </c>
      <c r="GU1399">
        <v>15.522</v>
      </c>
      <c r="GV1399">
        <v>38.311999999999998</v>
      </c>
    </row>
    <row r="1400" spans="1:204">
      <c r="A1400" t="s">
        <v>5520</v>
      </c>
      <c r="B1400" t="s">
        <v>5616</v>
      </c>
      <c r="C1400" t="s">
        <v>7233</v>
      </c>
      <c r="D1400" t="s">
        <v>7038</v>
      </c>
      <c r="E1400" t="s">
        <v>7038</v>
      </c>
      <c r="F1400">
        <v>152</v>
      </c>
      <c r="G1400">
        <v>39</v>
      </c>
      <c r="H1400" t="s">
        <v>7341</v>
      </c>
      <c r="I1400" t="s">
        <v>5617</v>
      </c>
      <c r="J1400" t="s">
        <v>5618</v>
      </c>
      <c r="K1400">
        <v>-18.129299199999998</v>
      </c>
      <c r="L1400">
        <v>-18.129299199999998</v>
      </c>
      <c r="M1400">
        <v>169.51733400000001</v>
      </c>
      <c r="N1400">
        <v>169.51733400000001</v>
      </c>
      <c r="O1400" t="s">
        <v>209</v>
      </c>
      <c r="P1400">
        <v>-1863</v>
      </c>
      <c r="Q1400">
        <v>-1863</v>
      </c>
      <c r="R1400" t="s">
        <v>5619</v>
      </c>
      <c r="S1400" t="s">
        <v>5620</v>
      </c>
      <c r="T1400" t="s">
        <v>5621</v>
      </c>
      <c r="V1400" t="s">
        <v>180</v>
      </c>
      <c r="W1400" t="s">
        <v>180</v>
      </c>
      <c r="X1400" t="s">
        <v>180</v>
      </c>
      <c r="Y1400" t="s">
        <v>180</v>
      </c>
      <c r="Z1400" t="s">
        <v>180</v>
      </c>
      <c r="AB1400" t="s">
        <v>180</v>
      </c>
      <c r="AC1400" t="s">
        <v>181</v>
      </c>
      <c r="AD1400" t="s">
        <v>180</v>
      </c>
      <c r="AE1400" t="s">
        <v>180</v>
      </c>
      <c r="AF1400" t="s">
        <v>180</v>
      </c>
      <c r="AG1400" t="s">
        <v>180</v>
      </c>
      <c r="AH1400" t="s">
        <v>5622</v>
      </c>
      <c r="AI1400">
        <v>49.42</v>
      </c>
      <c r="AJ1400">
        <v>1.7050000000000001</v>
      </c>
      <c r="AK1400" t="s">
        <v>180</v>
      </c>
      <c r="AL1400">
        <v>16.87</v>
      </c>
      <c r="AM1400" t="s">
        <v>180</v>
      </c>
      <c r="AP1400">
        <v>8.7307594000000002</v>
      </c>
      <c r="AQ1400">
        <v>10.79</v>
      </c>
      <c r="AR1400">
        <v>6.1109999999999998</v>
      </c>
      <c r="AS1400">
        <v>0.1532</v>
      </c>
      <c r="AT1400" t="s">
        <v>180</v>
      </c>
      <c r="AU1400">
        <v>0.73229999999999995</v>
      </c>
      <c r="AV1400">
        <v>3.641</v>
      </c>
      <c r="AW1400">
        <v>0.32529999999999998</v>
      </c>
      <c r="AY1400" t="s">
        <v>180</v>
      </c>
      <c r="AZ1400" t="s">
        <v>180</v>
      </c>
      <c r="BA1400">
        <v>98.478559400000009</v>
      </c>
      <c r="BC1400" t="s">
        <v>180</v>
      </c>
      <c r="BD1400" t="s">
        <v>180</v>
      </c>
      <c r="BE1400" t="s">
        <v>180</v>
      </c>
      <c r="BF1400" t="s">
        <v>180</v>
      </c>
      <c r="BG1400" t="s">
        <v>180</v>
      </c>
      <c r="BH1400" t="s">
        <v>180</v>
      </c>
      <c r="BI1400" t="s">
        <v>180</v>
      </c>
      <c r="BK1400" t="s">
        <v>180</v>
      </c>
      <c r="BL1400" t="s">
        <v>180</v>
      </c>
      <c r="BM1400">
        <v>0.35</v>
      </c>
      <c r="BN1400" t="s">
        <v>180</v>
      </c>
      <c r="BO1400" t="s">
        <v>180</v>
      </c>
      <c r="BP1400" t="s">
        <v>180</v>
      </c>
      <c r="BQ1400" t="s">
        <v>180</v>
      </c>
      <c r="BR1400" t="s">
        <v>180</v>
      </c>
      <c r="BS1400" t="s">
        <v>180</v>
      </c>
      <c r="BT1400" t="s">
        <v>180</v>
      </c>
      <c r="BU1400" t="s">
        <v>180</v>
      </c>
      <c r="BV1400" t="s">
        <v>180</v>
      </c>
      <c r="BW1400" t="s">
        <v>180</v>
      </c>
      <c r="BX1400" t="s">
        <v>180</v>
      </c>
      <c r="BY1400" t="s">
        <v>180</v>
      </c>
      <c r="BZ1400" t="s">
        <v>180</v>
      </c>
      <c r="CA1400">
        <v>5.3732801309596896</v>
      </c>
      <c r="CD1400" t="s">
        <v>180</v>
      </c>
      <c r="CE1400" t="s">
        <v>180</v>
      </c>
      <c r="CG1400" t="s">
        <v>180</v>
      </c>
      <c r="CH1400" t="s">
        <v>180</v>
      </c>
      <c r="CI1400" t="s">
        <v>180</v>
      </c>
      <c r="CJ1400" t="s">
        <v>180</v>
      </c>
      <c r="CK1400" t="s">
        <v>180</v>
      </c>
      <c r="CM1400" t="s">
        <v>180</v>
      </c>
      <c r="CN1400" t="s">
        <v>180</v>
      </c>
      <c r="CO1400">
        <v>32.509194114571699</v>
      </c>
      <c r="CQ1400">
        <v>253.88807027486499</v>
      </c>
      <c r="CR1400">
        <v>180.13362748187799</v>
      </c>
      <c r="CS1400" t="s">
        <v>180</v>
      </c>
      <c r="CT1400" t="s">
        <v>180</v>
      </c>
      <c r="CU1400">
        <v>37.540561910284097</v>
      </c>
      <c r="CV1400">
        <v>68.790353430353406</v>
      </c>
      <c r="CW1400">
        <v>80.264666403474095</v>
      </c>
      <c r="CX1400">
        <v>71.666482634653605</v>
      </c>
      <c r="CY1400">
        <v>19.3809599914762</v>
      </c>
      <c r="CZ1400" t="s">
        <v>180</v>
      </c>
      <c r="DB1400" t="s">
        <v>180</v>
      </c>
      <c r="DC1400" t="s">
        <v>180</v>
      </c>
      <c r="DD1400">
        <v>13.1707746314065</v>
      </c>
      <c r="DE1400">
        <v>228.144836544707</v>
      </c>
      <c r="DF1400">
        <v>34.081778791334102</v>
      </c>
      <c r="DG1400">
        <v>151.888888888889</v>
      </c>
      <c r="DH1400">
        <v>18.239473290438401</v>
      </c>
      <c r="DI1400">
        <v>1.7529999999999999</v>
      </c>
      <c r="DJ1400" t="s">
        <v>180</v>
      </c>
      <c r="DK1400" t="s">
        <v>180</v>
      </c>
      <c r="DL1400" t="s">
        <v>180</v>
      </c>
      <c r="DM1400" t="s">
        <v>180</v>
      </c>
      <c r="DR1400" t="s">
        <v>180</v>
      </c>
      <c r="DS1400" t="s">
        <v>180</v>
      </c>
      <c r="DT1400">
        <v>0.21265472312703601</v>
      </c>
      <c r="DU1400">
        <v>143.59255398361901</v>
      </c>
      <c r="DV1400">
        <v>13.225395767372101</v>
      </c>
      <c r="DW1400">
        <v>29.004308453793801</v>
      </c>
      <c r="DX1400">
        <v>3.7679144748006101</v>
      </c>
      <c r="DY1400">
        <v>16.952399122388599</v>
      </c>
      <c r="DZ1400">
        <v>4.6274078107982</v>
      </c>
      <c r="EA1400">
        <v>1.5495744230362101</v>
      </c>
      <c r="EC1400">
        <v>0.90707857481185195</v>
      </c>
      <c r="ED1400">
        <v>5.9440269556506697</v>
      </c>
      <c r="EE1400">
        <v>1.2014637716516201</v>
      </c>
      <c r="EF1400">
        <v>3.46938039662207</v>
      </c>
      <c r="EG1400">
        <v>0.49113519680547602</v>
      </c>
      <c r="EH1400">
        <v>3.2255751789976101</v>
      </c>
      <c r="EI1400">
        <v>0.485424544517016</v>
      </c>
      <c r="EJ1400">
        <v>3.5864481563189399</v>
      </c>
      <c r="EK1400">
        <v>1.07470463866317</v>
      </c>
      <c r="EM1400" t="s">
        <v>180</v>
      </c>
      <c r="EN1400" t="s">
        <v>180</v>
      </c>
      <c r="EO1400" t="s">
        <v>180</v>
      </c>
      <c r="EP1400" t="s">
        <v>180</v>
      </c>
      <c r="EQ1400" t="s">
        <v>180</v>
      </c>
      <c r="ER1400" t="s">
        <v>180</v>
      </c>
      <c r="ET1400">
        <v>1.5706469079509799</v>
      </c>
      <c r="EV1400">
        <v>1.57774467347999</v>
      </c>
      <c r="EW1400">
        <v>0.62548717723133795</v>
      </c>
      <c r="EY1400" t="s">
        <v>180</v>
      </c>
      <c r="EZ1400" t="s">
        <v>180</v>
      </c>
      <c r="FB1400" t="s">
        <v>180</v>
      </c>
      <c r="FD1400" t="s">
        <v>180</v>
      </c>
      <c r="FF1400" t="s">
        <v>180</v>
      </c>
      <c r="FH1400" t="s">
        <v>180</v>
      </c>
      <c r="FI1400" t="s">
        <v>180</v>
      </c>
      <c r="FJ1400" t="s">
        <v>180</v>
      </c>
      <c r="FK1400" t="s">
        <v>180</v>
      </c>
      <c r="FL1400" t="s">
        <v>180</v>
      </c>
      <c r="FM1400" t="s">
        <v>180</v>
      </c>
      <c r="FN1400" t="s">
        <v>180</v>
      </c>
      <c r="FP1400" t="s">
        <v>180</v>
      </c>
      <c r="FQ1400" t="s">
        <v>180</v>
      </c>
      <c r="FR1400" t="s">
        <v>180</v>
      </c>
      <c r="FS1400" t="s">
        <v>180</v>
      </c>
      <c r="FT1400" t="s">
        <v>180</v>
      </c>
      <c r="FU1400" t="s">
        <v>180</v>
      </c>
      <c r="FV1400" t="s">
        <v>5623</v>
      </c>
      <c r="FW1400" t="s">
        <v>180</v>
      </c>
      <c r="FX1400">
        <f t="shared" si="436"/>
        <v>5.6546421268366025</v>
      </c>
      <c r="FY1400">
        <f t="shared" si="437"/>
        <v>47.088931573466056</v>
      </c>
      <c r="FZ1400">
        <f t="shared" si="438"/>
        <v>4.1001666473270877</v>
      </c>
      <c r="GA1400">
        <f t="shared" si="439"/>
        <v>1.4345992742405178</v>
      </c>
      <c r="GC1400">
        <f t="shared" si="441"/>
        <v>0.42950146627565977</v>
      </c>
      <c r="GD1400">
        <f t="shared" si="442"/>
        <v>6.69404135099653</v>
      </c>
      <c r="GE1400">
        <f t="shared" si="443"/>
        <v>13.457967506404565</v>
      </c>
      <c r="GF1400">
        <f t="shared" si="444"/>
        <v>10.857335123223386</v>
      </c>
      <c r="GG1400">
        <f t="shared" si="445"/>
        <v>7.8726261278001877</v>
      </c>
      <c r="GH1400">
        <f t="shared" si="453"/>
        <v>5.4152192956199836E-2</v>
      </c>
      <c r="GI1400">
        <f t="shared" si="446"/>
        <v>3.4293050422636619E-2</v>
      </c>
      <c r="GJ1400">
        <f t="shared" si="447"/>
        <v>0.39644385289016204</v>
      </c>
      <c r="GK1400">
        <f t="shared" si="448"/>
        <v>91.011274762792056</v>
      </c>
      <c r="GL1400">
        <f t="shared" si="449"/>
        <v>0.72509746069834113</v>
      </c>
      <c r="GM1400">
        <f t="shared" si="450"/>
        <v>8.6501657605819363E-2</v>
      </c>
      <c r="GN1400">
        <f t="shared" si="451"/>
        <v>0.11929659431231444</v>
      </c>
      <c r="GO1400">
        <f t="shared" si="452"/>
        <v>2.8580571041329508</v>
      </c>
      <c r="GP1400">
        <f t="shared" si="454"/>
        <v>0.98891066314275666</v>
      </c>
      <c r="GQ1400" t="e">
        <f>(EA1400/0.0735)/((DZ1400/0.195*(EB1400/0.295))^0.5)</f>
        <v>#DIV/0!</v>
      </c>
    </row>
    <row r="1401" spans="1:204">
      <c r="A1401" t="s">
        <v>5520</v>
      </c>
      <c r="B1401" t="s">
        <v>5616</v>
      </c>
      <c r="C1401" t="s">
        <v>7233</v>
      </c>
      <c r="D1401" t="s">
        <v>7038</v>
      </c>
      <c r="E1401" t="s">
        <v>7038</v>
      </c>
      <c r="F1401">
        <v>152</v>
      </c>
      <c r="G1401">
        <v>39</v>
      </c>
      <c r="H1401" t="s">
        <v>7341</v>
      </c>
      <c r="I1401" t="s">
        <v>5617</v>
      </c>
      <c r="J1401" t="s">
        <v>5624</v>
      </c>
      <c r="K1401">
        <v>-18.149533000000002</v>
      </c>
      <c r="L1401">
        <v>-18.149533000000002</v>
      </c>
      <c r="M1401">
        <v>169.44644700000001</v>
      </c>
      <c r="N1401">
        <v>169.44644700000001</v>
      </c>
      <c r="O1401" t="s">
        <v>209</v>
      </c>
      <c r="P1401">
        <v>-1976</v>
      </c>
      <c r="Q1401">
        <v>-1976</v>
      </c>
      <c r="R1401" t="s">
        <v>5625</v>
      </c>
      <c r="S1401" t="s">
        <v>5620</v>
      </c>
      <c r="T1401" t="s">
        <v>5621</v>
      </c>
      <c r="V1401" t="s">
        <v>180</v>
      </c>
      <c r="W1401" t="s">
        <v>180</v>
      </c>
      <c r="X1401" t="s">
        <v>180</v>
      </c>
      <c r="Y1401" t="s">
        <v>180</v>
      </c>
      <c r="Z1401" t="s">
        <v>180</v>
      </c>
      <c r="AB1401" t="s">
        <v>180</v>
      </c>
      <c r="AC1401" t="s">
        <v>181</v>
      </c>
      <c r="AD1401" t="s">
        <v>180</v>
      </c>
      <c r="AE1401" t="s">
        <v>180</v>
      </c>
      <c r="AF1401" t="s">
        <v>180</v>
      </c>
      <c r="AG1401" t="s">
        <v>180</v>
      </c>
      <c r="AH1401" t="s">
        <v>5622</v>
      </c>
      <c r="AI1401">
        <v>48.28</v>
      </c>
      <c r="AJ1401">
        <v>1.1639999999999999</v>
      </c>
      <c r="AK1401" t="s">
        <v>180</v>
      </c>
      <c r="AL1401">
        <v>19.72</v>
      </c>
      <c r="AM1401" t="s">
        <v>180</v>
      </c>
      <c r="AP1401">
        <v>7.4179512000000001</v>
      </c>
      <c r="AQ1401">
        <v>12.63</v>
      </c>
      <c r="AR1401">
        <v>6.5910000000000002</v>
      </c>
      <c r="AS1401">
        <v>0.12959999999999999</v>
      </c>
      <c r="AT1401" t="s">
        <v>180</v>
      </c>
      <c r="AU1401">
        <v>0.34689999999999999</v>
      </c>
      <c r="AV1401">
        <v>2.5819999999999999</v>
      </c>
      <c r="AW1401">
        <v>0.1474</v>
      </c>
      <c r="AY1401" t="s">
        <v>180</v>
      </c>
      <c r="AZ1401" t="s">
        <v>180</v>
      </c>
      <c r="BA1401">
        <v>99.008851199999995</v>
      </c>
      <c r="BC1401" t="s">
        <v>180</v>
      </c>
      <c r="BD1401" t="s">
        <v>180</v>
      </c>
      <c r="BE1401" t="s">
        <v>180</v>
      </c>
      <c r="BF1401" t="s">
        <v>180</v>
      </c>
      <c r="BG1401" t="s">
        <v>180</v>
      </c>
      <c r="BH1401" t="s">
        <v>180</v>
      </c>
      <c r="BI1401" t="s">
        <v>180</v>
      </c>
      <c r="BK1401" t="s">
        <v>180</v>
      </c>
      <c r="BL1401" t="s">
        <v>180</v>
      </c>
      <c r="BM1401">
        <v>-0.08</v>
      </c>
      <c r="BN1401" t="s">
        <v>180</v>
      </c>
      <c r="BO1401" t="s">
        <v>180</v>
      </c>
      <c r="BP1401" t="s">
        <v>180</v>
      </c>
      <c r="BQ1401" t="s">
        <v>180</v>
      </c>
      <c r="BR1401" t="s">
        <v>180</v>
      </c>
      <c r="BS1401" t="s">
        <v>180</v>
      </c>
      <c r="BT1401" t="s">
        <v>180</v>
      </c>
      <c r="BU1401" t="s">
        <v>180</v>
      </c>
      <c r="BV1401" t="s">
        <v>180</v>
      </c>
      <c r="BW1401" t="s">
        <v>180</v>
      </c>
      <c r="BX1401" t="s">
        <v>180</v>
      </c>
      <c r="BY1401" t="s">
        <v>180</v>
      </c>
      <c r="BZ1401" t="s">
        <v>180</v>
      </c>
      <c r="CA1401">
        <v>5.3414855739717604</v>
      </c>
      <c r="CD1401" t="s">
        <v>180</v>
      </c>
      <c r="CE1401" t="s">
        <v>180</v>
      </c>
      <c r="CG1401" t="s">
        <v>180</v>
      </c>
      <c r="CH1401" t="s">
        <v>180</v>
      </c>
      <c r="CI1401" t="s">
        <v>180</v>
      </c>
      <c r="CJ1401" t="s">
        <v>180</v>
      </c>
      <c r="CK1401" t="s">
        <v>180</v>
      </c>
      <c r="CM1401" t="s">
        <v>180</v>
      </c>
      <c r="CN1401" t="s">
        <v>180</v>
      </c>
      <c r="CO1401">
        <v>31.773067443423699</v>
      </c>
      <c r="CQ1401">
        <v>229.41796542930001</v>
      </c>
      <c r="CR1401">
        <v>220.11534825086699</v>
      </c>
      <c r="CS1401" t="s">
        <v>180</v>
      </c>
      <c r="CT1401" t="s">
        <v>180</v>
      </c>
      <c r="CU1401">
        <v>37.889093880132798</v>
      </c>
      <c r="CV1401">
        <v>107.861954261954</v>
      </c>
      <c r="CW1401">
        <v>73.440505329648602</v>
      </c>
      <c r="CX1401">
        <v>71.854452076779907</v>
      </c>
      <c r="CY1401">
        <v>16.859155079644101</v>
      </c>
      <c r="CZ1401" t="s">
        <v>180</v>
      </c>
      <c r="DB1401" t="s">
        <v>180</v>
      </c>
      <c r="DC1401" t="s">
        <v>180</v>
      </c>
      <c r="DD1401">
        <v>3.8641460332319202</v>
      </c>
      <c r="DE1401">
        <v>199.595150465469</v>
      </c>
      <c r="DF1401">
        <v>27.367799315849499</v>
      </c>
      <c r="DG1401">
        <v>92.0555555555556</v>
      </c>
      <c r="DH1401">
        <v>5.2481101301810602</v>
      </c>
      <c r="DI1401">
        <v>0.72509999999999997</v>
      </c>
      <c r="DJ1401" t="s">
        <v>180</v>
      </c>
      <c r="DK1401" t="s">
        <v>180</v>
      </c>
      <c r="DL1401" t="s">
        <v>180</v>
      </c>
      <c r="DM1401" t="s">
        <v>180</v>
      </c>
      <c r="DR1401" t="s">
        <v>180</v>
      </c>
      <c r="DS1401" t="s">
        <v>180</v>
      </c>
      <c r="DT1401">
        <v>6.21302931596091E-2</v>
      </c>
      <c r="DU1401">
        <v>46.438600148920301</v>
      </c>
      <c r="DV1401">
        <v>5.0741143142809504</v>
      </c>
      <c r="DW1401">
        <v>13.133112098543201</v>
      </c>
      <c r="DX1401">
        <v>2.0216833531308298</v>
      </c>
      <c r="DY1401">
        <v>10.1979967566536</v>
      </c>
      <c r="DZ1401">
        <v>3.31514392407033</v>
      </c>
      <c r="EA1401">
        <v>1.18355282659327</v>
      </c>
      <c r="EC1401">
        <v>0.72106520709436395</v>
      </c>
      <c r="ED1401">
        <v>4.74772060832347</v>
      </c>
      <c r="EE1401">
        <v>0.96784581605269604</v>
      </c>
      <c r="EF1401">
        <v>2.7821994496631599</v>
      </c>
      <c r="EG1401">
        <v>0.39173987450085601</v>
      </c>
      <c r="EH1401">
        <v>2.5600381861575201</v>
      </c>
      <c r="EI1401">
        <v>0.383327603987625</v>
      </c>
      <c r="EJ1401">
        <v>2.3584620233217799</v>
      </c>
      <c r="EK1401">
        <v>0.32826043762895801</v>
      </c>
      <c r="EM1401" t="s">
        <v>180</v>
      </c>
      <c r="EN1401" t="s">
        <v>180</v>
      </c>
      <c r="EO1401" t="s">
        <v>180</v>
      </c>
      <c r="EP1401" t="s">
        <v>180</v>
      </c>
      <c r="EQ1401" t="s">
        <v>180</v>
      </c>
      <c r="ER1401" t="s">
        <v>180</v>
      </c>
      <c r="ET1401">
        <v>0.85508691935024195</v>
      </c>
      <c r="EV1401">
        <v>0.44004850164559201</v>
      </c>
      <c r="EW1401">
        <v>0.143227906567545</v>
      </c>
      <c r="EY1401" t="s">
        <v>180</v>
      </c>
      <c r="EZ1401" t="s">
        <v>180</v>
      </c>
      <c r="FB1401" t="s">
        <v>180</v>
      </c>
      <c r="FD1401" t="s">
        <v>180</v>
      </c>
      <c r="FF1401" t="s">
        <v>180</v>
      </c>
      <c r="FH1401" t="s">
        <v>180</v>
      </c>
      <c r="FI1401" t="s">
        <v>180</v>
      </c>
      <c r="FJ1401" t="s">
        <v>180</v>
      </c>
      <c r="FK1401" t="s">
        <v>180</v>
      </c>
      <c r="FL1401" t="s">
        <v>180</v>
      </c>
      <c r="FM1401" t="s">
        <v>180</v>
      </c>
      <c r="FN1401" t="s">
        <v>180</v>
      </c>
      <c r="FP1401" t="s">
        <v>180</v>
      </c>
      <c r="FQ1401" t="s">
        <v>180</v>
      </c>
      <c r="FR1401" t="s">
        <v>180</v>
      </c>
      <c r="FS1401" t="s">
        <v>180</v>
      </c>
      <c r="FT1401" t="s">
        <v>180</v>
      </c>
      <c r="FU1401" t="s">
        <v>180</v>
      </c>
      <c r="FV1401" t="s">
        <v>5626</v>
      </c>
      <c r="FW1401" t="s">
        <v>180</v>
      </c>
      <c r="FX1401">
        <f t="shared" si="436"/>
        <v>2.0500124406574542</v>
      </c>
      <c r="FY1401">
        <f t="shared" si="437"/>
        <v>35.958665012620784</v>
      </c>
      <c r="FZ1401">
        <f t="shared" si="438"/>
        <v>1.9820463388856413</v>
      </c>
      <c r="GA1401">
        <f t="shared" si="439"/>
        <v>1.2949587791290658</v>
      </c>
      <c r="GC1401">
        <f t="shared" si="441"/>
        <v>0.29802405498281787</v>
      </c>
      <c r="GD1401">
        <f t="shared" si="442"/>
        <v>7.2930654073408663</v>
      </c>
      <c r="GE1401">
        <f t="shared" si="443"/>
        <v>19.571995876076816</v>
      </c>
      <c r="GF1401">
        <f t="shared" si="444"/>
        <v>9.1520602951770673</v>
      </c>
      <c r="GG1401">
        <f t="shared" si="445"/>
        <v>8.8486329358561235</v>
      </c>
      <c r="GH1401">
        <f t="shared" si="453"/>
        <v>6.5109237851178697E-2</v>
      </c>
      <c r="GI1401">
        <f t="shared" si="446"/>
        <v>2.7291330215016587E-2</v>
      </c>
      <c r="GJ1401">
        <f t="shared" si="447"/>
        <v>0.3254820912511559</v>
      </c>
      <c r="GK1401">
        <f t="shared" si="448"/>
        <v>105.53064031637405</v>
      </c>
      <c r="GL1401">
        <f t="shared" si="449"/>
        <v>0.9668460052125265</v>
      </c>
      <c r="GM1401">
        <f t="shared" si="450"/>
        <v>8.3848945759530072E-2</v>
      </c>
      <c r="GN1401">
        <f t="shared" si="451"/>
        <v>8.6724199414878772E-2</v>
      </c>
      <c r="GO1401">
        <f t="shared" si="452"/>
        <v>1.530586433198037</v>
      </c>
      <c r="GP1401">
        <f t="shared" si="454"/>
        <v>0.98691639024343669</v>
      </c>
      <c r="GQ1401" t="e">
        <f>(EA1401/0.0735)/((DZ1401/0.195*(EB1401/0.295))^0.5)</f>
        <v>#DIV/0!</v>
      </c>
    </row>
    <row r="1402" spans="1:204">
      <c r="A1402" t="s">
        <v>5520</v>
      </c>
      <c r="B1402" t="s">
        <v>5616</v>
      </c>
      <c r="C1402" t="s">
        <v>7233</v>
      </c>
      <c r="D1402" t="s">
        <v>7038</v>
      </c>
      <c r="E1402" t="s">
        <v>7038</v>
      </c>
      <c r="F1402">
        <v>152</v>
      </c>
      <c r="G1402">
        <v>39</v>
      </c>
      <c r="H1402" t="s">
        <v>7341</v>
      </c>
      <c r="I1402" t="s">
        <v>5617</v>
      </c>
      <c r="J1402" t="s">
        <v>5627</v>
      </c>
      <c r="K1402">
        <v>-18.093567</v>
      </c>
      <c r="L1402">
        <v>-18.093567</v>
      </c>
      <c r="M1402">
        <v>169.47538</v>
      </c>
      <c r="N1402">
        <v>169.47538</v>
      </c>
      <c r="O1402" t="s">
        <v>209</v>
      </c>
      <c r="P1402">
        <v>-2445</v>
      </c>
      <c r="Q1402">
        <v>-2445</v>
      </c>
      <c r="R1402" t="s">
        <v>5628</v>
      </c>
      <c r="S1402" t="s">
        <v>5620</v>
      </c>
      <c r="T1402" t="s">
        <v>5621</v>
      </c>
      <c r="V1402" t="s">
        <v>180</v>
      </c>
      <c r="W1402" t="s">
        <v>180</v>
      </c>
      <c r="X1402" t="s">
        <v>180</v>
      </c>
      <c r="Y1402" t="s">
        <v>180</v>
      </c>
      <c r="Z1402" t="s">
        <v>180</v>
      </c>
      <c r="AB1402" t="s">
        <v>180</v>
      </c>
      <c r="AC1402" t="s">
        <v>181</v>
      </c>
      <c r="AD1402" t="s">
        <v>180</v>
      </c>
      <c r="AE1402" t="s">
        <v>180</v>
      </c>
      <c r="AF1402" t="s">
        <v>180</v>
      </c>
      <c r="AG1402" t="s">
        <v>180</v>
      </c>
      <c r="AH1402" t="s">
        <v>5622</v>
      </c>
      <c r="AI1402">
        <v>48.53</v>
      </c>
      <c r="AJ1402">
        <v>1.266</v>
      </c>
      <c r="AK1402" t="s">
        <v>180</v>
      </c>
      <c r="AL1402">
        <v>16</v>
      </c>
      <c r="AM1402" t="s">
        <v>180</v>
      </c>
      <c r="AP1402">
        <v>9.8618079999999999</v>
      </c>
      <c r="AQ1402">
        <v>11.94</v>
      </c>
      <c r="AR1402">
        <v>7.5919999999999996</v>
      </c>
      <c r="AS1402">
        <v>0.1724</v>
      </c>
      <c r="AT1402" t="s">
        <v>180</v>
      </c>
      <c r="AU1402">
        <v>0.34160000000000001</v>
      </c>
      <c r="AV1402">
        <v>2.8849999999999998</v>
      </c>
      <c r="AW1402">
        <v>0.12379999999999999</v>
      </c>
      <c r="AY1402" t="s">
        <v>180</v>
      </c>
      <c r="AZ1402" t="s">
        <v>180</v>
      </c>
      <c r="BA1402">
        <v>98.712607999999989</v>
      </c>
      <c r="BC1402" t="s">
        <v>180</v>
      </c>
      <c r="BD1402" t="s">
        <v>180</v>
      </c>
      <c r="BE1402" t="s">
        <v>180</v>
      </c>
      <c r="BF1402" t="s">
        <v>180</v>
      </c>
      <c r="BG1402" t="s">
        <v>180</v>
      </c>
      <c r="BH1402" t="s">
        <v>180</v>
      </c>
      <c r="BI1402" t="s">
        <v>180</v>
      </c>
      <c r="BK1402" t="s">
        <v>180</v>
      </c>
      <c r="BL1402" t="s">
        <v>180</v>
      </c>
      <c r="BM1402">
        <v>-0.13</v>
      </c>
      <c r="BN1402" t="s">
        <v>180</v>
      </c>
      <c r="BO1402" t="s">
        <v>180</v>
      </c>
      <c r="BP1402" t="s">
        <v>180</v>
      </c>
      <c r="BQ1402" t="s">
        <v>180</v>
      </c>
      <c r="BR1402" t="s">
        <v>180</v>
      </c>
      <c r="BS1402" t="s">
        <v>180</v>
      </c>
      <c r="BT1402" t="s">
        <v>180</v>
      </c>
      <c r="BU1402" t="s">
        <v>180</v>
      </c>
      <c r="BV1402" t="s">
        <v>180</v>
      </c>
      <c r="BW1402" t="s">
        <v>180</v>
      </c>
      <c r="BX1402" t="s">
        <v>180</v>
      </c>
      <c r="BY1402" t="s">
        <v>180</v>
      </c>
      <c r="BZ1402" t="s">
        <v>180</v>
      </c>
      <c r="CA1402">
        <v>4.0799897687742996</v>
      </c>
      <c r="CD1402" t="s">
        <v>180</v>
      </c>
      <c r="CE1402" t="s">
        <v>180</v>
      </c>
      <c r="CG1402" t="s">
        <v>180</v>
      </c>
      <c r="CH1402" t="s">
        <v>180</v>
      </c>
      <c r="CI1402" t="s">
        <v>180</v>
      </c>
      <c r="CJ1402" t="s">
        <v>180</v>
      </c>
      <c r="CK1402" t="s">
        <v>180</v>
      </c>
      <c r="CM1402" t="s">
        <v>180</v>
      </c>
      <c r="CN1402" t="s">
        <v>180</v>
      </c>
      <c r="CO1402">
        <v>36.235835387258199</v>
      </c>
      <c r="CQ1402">
        <v>251.82742986681799</v>
      </c>
      <c r="CR1402">
        <v>218.906397730854</v>
      </c>
      <c r="CS1402" t="s">
        <v>180</v>
      </c>
      <c r="CT1402" t="s">
        <v>180</v>
      </c>
      <c r="CU1402">
        <v>43.1721047915239</v>
      </c>
      <c r="CV1402">
        <v>90.104948024948001</v>
      </c>
      <c r="CW1402">
        <v>93.188472167390501</v>
      </c>
      <c r="CX1402">
        <v>71.440919304102195</v>
      </c>
      <c r="CY1402">
        <v>16.375771136327302</v>
      </c>
      <c r="CZ1402" t="s">
        <v>180</v>
      </c>
      <c r="DB1402" t="s">
        <v>180</v>
      </c>
      <c r="DC1402" t="s">
        <v>180</v>
      </c>
      <c r="DD1402">
        <v>3.9280093611046101</v>
      </c>
      <c r="DE1402">
        <v>189.57328426066201</v>
      </c>
      <c r="DF1402">
        <v>28.272519954389999</v>
      </c>
      <c r="DG1402">
        <v>73.455555555555605</v>
      </c>
      <c r="DH1402">
        <v>2.3470537183899398</v>
      </c>
      <c r="DI1402">
        <v>0.94910000000000005</v>
      </c>
      <c r="DJ1402" t="s">
        <v>180</v>
      </c>
      <c r="DK1402" t="s">
        <v>180</v>
      </c>
      <c r="DL1402" t="s">
        <v>180</v>
      </c>
      <c r="DM1402" t="s">
        <v>180</v>
      </c>
      <c r="DR1402" t="s">
        <v>180</v>
      </c>
      <c r="DS1402" t="s">
        <v>180</v>
      </c>
      <c r="DT1402">
        <v>7.3694625407166106E-2</v>
      </c>
      <c r="DU1402">
        <v>36.141891288160799</v>
      </c>
      <c r="DV1402">
        <v>3.5472087985335801</v>
      </c>
      <c r="DW1402">
        <v>10.0396422745936</v>
      </c>
      <c r="DX1402">
        <v>1.6671661293059601</v>
      </c>
      <c r="DY1402">
        <v>8.8010836592578503</v>
      </c>
      <c r="DZ1402">
        <v>3.0728224677143299</v>
      </c>
      <c r="EA1402">
        <v>1.13209400804573</v>
      </c>
      <c r="EC1402">
        <v>0.71780853639282105</v>
      </c>
      <c r="ED1402">
        <v>4.8371550860577397</v>
      </c>
      <c r="EE1402">
        <v>0.99936569895096405</v>
      </c>
      <c r="EF1402">
        <v>2.8975045070689802</v>
      </c>
      <c r="EG1402">
        <v>0.41382772390188199</v>
      </c>
      <c r="EH1402">
        <v>2.71776133651551</v>
      </c>
      <c r="EI1402">
        <v>0.40940873152286</v>
      </c>
      <c r="EJ1402">
        <v>2.0198550267885298</v>
      </c>
      <c r="EK1402">
        <v>0.14795323127085599</v>
      </c>
      <c r="EM1402" t="s">
        <v>180</v>
      </c>
      <c r="EN1402" t="s">
        <v>180</v>
      </c>
      <c r="EO1402" t="s">
        <v>180</v>
      </c>
      <c r="EP1402" t="s">
        <v>180</v>
      </c>
      <c r="EQ1402" t="s">
        <v>180</v>
      </c>
      <c r="ER1402" t="s">
        <v>180</v>
      </c>
      <c r="ET1402">
        <v>0.89335993160444604</v>
      </c>
      <c r="EV1402">
        <v>0.26427022345401002</v>
      </c>
      <c r="EW1402">
        <v>0.235639818765671</v>
      </c>
      <c r="EY1402" t="s">
        <v>180</v>
      </c>
      <c r="EZ1402" t="s">
        <v>180</v>
      </c>
      <c r="FB1402" t="s">
        <v>180</v>
      </c>
      <c r="FD1402" t="s">
        <v>180</v>
      </c>
      <c r="FF1402" t="s">
        <v>180</v>
      </c>
      <c r="FH1402" t="s">
        <v>180</v>
      </c>
      <c r="FI1402" t="s">
        <v>180</v>
      </c>
      <c r="FJ1402" t="s">
        <v>180</v>
      </c>
      <c r="FK1402" t="s">
        <v>180</v>
      </c>
      <c r="FL1402" t="s">
        <v>180</v>
      </c>
      <c r="FM1402" t="s">
        <v>180</v>
      </c>
      <c r="FN1402" t="s">
        <v>180</v>
      </c>
      <c r="FP1402" t="s">
        <v>180</v>
      </c>
      <c r="FQ1402" t="s">
        <v>180</v>
      </c>
      <c r="FR1402" t="s">
        <v>180</v>
      </c>
      <c r="FS1402" t="s">
        <v>180</v>
      </c>
      <c r="FT1402" t="s">
        <v>180</v>
      </c>
      <c r="FU1402" t="s">
        <v>180</v>
      </c>
      <c r="FV1402" t="s">
        <v>5629</v>
      </c>
      <c r="FW1402" t="s">
        <v>180</v>
      </c>
      <c r="FX1402">
        <f t="shared" si="436"/>
        <v>0.86359817061756383</v>
      </c>
      <c r="FY1402">
        <f t="shared" si="437"/>
        <v>27.027963996917507</v>
      </c>
      <c r="FZ1402">
        <f t="shared" si="438"/>
        <v>1.3051951070440642</v>
      </c>
      <c r="GA1402">
        <f t="shared" si="439"/>
        <v>1.1306447061514422</v>
      </c>
      <c r="GC1402">
        <f t="shared" si="441"/>
        <v>0.26982622432859399</v>
      </c>
      <c r="GD1402">
        <f t="shared" si="442"/>
        <v>6.7052135630812817</v>
      </c>
      <c r="GE1402">
        <f t="shared" si="443"/>
        <v>21.53976619245632</v>
      </c>
      <c r="GF1402">
        <f t="shared" si="444"/>
        <v>10.188825451465359</v>
      </c>
      <c r="GG1402">
        <f t="shared" si="445"/>
        <v>15.398834293811499</v>
      </c>
      <c r="GH1402">
        <f t="shared" si="453"/>
        <v>8.8983243343758359E-2</v>
      </c>
      <c r="GI1402">
        <f t="shared" si="446"/>
        <v>0.10039813614803757</v>
      </c>
      <c r="GJ1402">
        <f t="shared" si="447"/>
        <v>0.89166238892093164</v>
      </c>
      <c r="GK1402">
        <f t="shared" si="448"/>
        <v>136.76111828183488</v>
      </c>
      <c r="GL1402">
        <f t="shared" si="449"/>
        <v>1.5113453819740168</v>
      </c>
      <c r="GM1402">
        <f t="shared" si="450"/>
        <v>0.11259658071878188</v>
      </c>
      <c r="GN1402">
        <f t="shared" si="451"/>
        <v>7.4500893086208969E-2</v>
      </c>
      <c r="GO1402">
        <f t="shared" si="452"/>
        <v>1.1543813011664532</v>
      </c>
      <c r="GP1402">
        <f t="shared" si="454"/>
        <v>0.99365317454485813</v>
      </c>
      <c r="GQ1402" t="e">
        <f>(EA1402/0.0735)/((DZ1402/0.195*(EB1402/0.295))^0.5)</f>
        <v>#DIV/0!</v>
      </c>
    </row>
    <row r="1403" spans="1:204">
      <c r="A1403" t="s">
        <v>5520</v>
      </c>
      <c r="B1403" t="s">
        <v>5556</v>
      </c>
      <c r="C1403" t="s">
        <v>7233</v>
      </c>
      <c r="D1403" t="s">
        <v>7202</v>
      </c>
      <c r="E1403" t="s">
        <v>7202</v>
      </c>
      <c r="F1403">
        <v>153</v>
      </c>
      <c r="G1403">
        <v>39</v>
      </c>
      <c r="H1403" t="s">
        <v>7341</v>
      </c>
      <c r="I1403" t="s">
        <v>5560</v>
      </c>
      <c r="J1403" t="s">
        <v>180</v>
      </c>
      <c r="K1403">
        <v>-17.390999999999998</v>
      </c>
      <c r="L1403">
        <v>-17.393000000000001</v>
      </c>
      <c r="M1403">
        <v>169.15</v>
      </c>
      <c r="N1403">
        <v>169.15</v>
      </c>
      <c r="O1403" t="s">
        <v>209</v>
      </c>
      <c r="P1403">
        <v>-1250</v>
      </c>
      <c r="Q1403">
        <v>-1570</v>
      </c>
      <c r="R1403" t="s">
        <v>5561</v>
      </c>
      <c r="S1403" t="s">
        <v>5558</v>
      </c>
      <c r="V1403" t="s">
        <v>180</v>
      </c>
      <c r="W1403" t="s">
        <v>180</v>
      </c>
      <c r="X1403" t="s">
        <v>180</v>
      </c>
      <c r="Y1403" t="s">
        <v>180</v>
      </c>
      <c r="Z1403" t="s">
        <v>180</v>
      </c>
      <c r="AB1403" t="s">
        <v>180</v>
      </c>
      <c r="AC1403" t="s">
        <v>181</v>
      </c>
      <c r="AD1403" t="s">
        <v>180</v>
      </c>
      <c r="AE1403" t="s">
        <v>180</v>
      </c>
      <c r="AF1403" t="s">
        <v>196</v>
      </c>
      <c r="AG1403" t="s">
        <v>180</v>
      </c>
      <c r="AH1403" t="s">
        <v>5557</v>
      </c>
      <c r="AI1403">
        <v>51.7</v>
      </c>
      <c r="AJ1403">
        <v>0.74</v>
      </c>
      <c r="AK1403" t="s">
        <v>180</v>
      </c>
      <c r="AL1403">
        <v>15.5</v>
      </c>
      <c r="AM1403" t="s">
        <v>180</v>
      </c>
      <c r="AN1403">
        <v>1.33</v>
      </c>
      <c r="AO1403">
        <v>6.76</v>
      </c>
      <c r="AQ1403">
        <v>11.5</v>
      </c>
      <c r="AR1403">
        <v>7.34</v>
      </c>
      <c r="AS1403">
        <v>0.15</v>
      </c>
      <c r="AT1403" t="s">
        <v>180</v>
      </c>
      <c r="AU1403">
        <v>0.38</v>
      </c>
      <c r="AV1403">
        <v>2.35</v>
      </c>
      <c r="AW1403">
        <v>0.15</v>
      </c>
      <c r="AY1403" t="s">
        <v>1224</v>
      </c>
      <c r="AZ1403" t="s">
        <v>2169</v>
      </c>
      <c r="BA1403">
        <v>97.766734000000014</v>
      </c>
      <c r="BC1403" t="s">
        <v>180</v>
      </c>
      <c r="BD1403" t="s">
        <v>180</v>
      </c>
      <c r="BE1403" t="s">
        <v>180</v>
      </c>
      <c r="BF1403" t="s">
        <v>180</v>
      </c>
      <c r="BG1403" t="s">
        <v>180</v>
      </c>
      <c r="BH1403" t="s">
        <v>180</v>
      </c>
      <c r="BI1403" t="s">
        <v>180</v>
      </c>
      <c r="BK1403" t="s">
        <v>180</v>
      </c>
      <c r="BL1403" t="s">
        <v>180</v>
      </c>
      <c r="BN1403" t="s">
        <v>180</v>
      </c>
      <c r="BO1403" t="s">
        <v>180</v>
      </c>
      <c r="BP1403" t="s">
        <v>180</v>
      </c>
      <c r="BQ1403" t="s">
        <v>180</v>
      </c>
      <c r="BR1403" t="s">
        <v>180</v>
      </c>
      <c r="BS1403" t="s">
        <v>180</v>
      </c>
      <c r="BT1403" t="s">
        <v>180</v>
      </c>
      <c r="BU1403" t="s">
        <v>180</v>
      </c>
      <c r="BV1403" t="s">
        <v>180</v>
      </c>
      <c r="BW1403" t="s">
        <v>180</v>
      </c>
      <c r="BX1403" t="s">
        <v>180</v>
      </c>
      <c r="BY1403" t="s">
        <v>180</v>
      </c>
      <c r="BZ1403" t="s">
        <v>180</v>
      </c>
      <c r="CD1403" t="s">
        <v>180</v>
      </c>
      <c r="CE1403" t="s">
        <v>180</v>
      </c>
      <c r="CG1403" t="s">
        <v>180</v>
      </c>
      <c r="CH1403" t="s">
        <v>180</v>
      </c>
      <c r="CI1403" t="s">
        <v>180</v>
      </c>
      <c r="CJ1403" t="s">
        <v>180</v>
      </c>
      <c r="CK1403" t="s">
        <v>180</v>
      </c>
      <c r="CM1403" t="s">
        <v>180</v>
      </c>
      <c r="CN1403" t="s">
        <v>180</v>
      </c>
      <c r="CO1403">
        <v>33.799999999999997</v>
      </c>
      <c r="CQ1403">
        <v>264</v>
      </c>
      <c r="CR1403">
        <v>209</v>
      </c>
      <c r="CS1403" t="s">
        <v>180</v>
      </c>
      <c r="CT1403" t="s">
        <v>180</v>
      </c>
      <c r="CU1403">
        <v>33.700000000000003</v>
      </c>
      <c r="CV1403">
        <v>72</v>
      </c>
      <c r="CZ1403" t="s">
        <v>180</v>
      </c>
      <c r="DA1403">
        <v>1.04</v>
      </c>
      <c r="DB1403" t="s">
        <v>180</v>
      </c>
      <c r="DC1403" t="s">
        <v>180</v>
      </c>
      <c r="DD1403">
        <v>4.8</v>
      </c>
      <c r="DE1403">
        <v>395</v>
      </c>
      <c r="DF1403">
        <v>16</v>
      </c>
      <c r="DG1403">
        <v>34</v>
      </c>
      <c r="DH1403">
        <v>1.6</v>
      </c>
      <c r="DJ1403" t="s">
        <v>180</v>
      </c>
      <c r="DK1403" t="s">
        <v>180</v>
      </c>
      <c r="DL1403" t="s">
        <v>180</v>
      </c>
      <c r="DM1403" t="s">
        <v>180</v>
      </c>
      <c r="DQ1403">
        <v>3.6999999999999998E-2</v>
      </c>
      <c r="DR1403" t="s">
        <v>180</v>
      </c>
      <c r="DS1403" t="s">
        <v>180</v>
      </c>
      <c r="DT1403">
        <v>0.22</v>
      </c>
      <c r="DU1403">
        <v>82.4</v>
      </c>
      <c r="DV1403">
        <v>3.7</v>
      </c>
      <c r="DW1403">
        <v>9</v>
      </c>
      <c r="DY1403">
        <v>7</v>
      </c>
      <c r="DZ1403">
        <v>1.84</v>
      </c>
      <c r="EA1403">
        <v>0.7</v>
      </c>
      <c r="EC1403">
        <v>0.33900000000000002</v>
      </c>
      <c r="ED1403">
        <v>2.5</v>
      </c>
      <c r="EF1403">
        <v>1.6</v>
      </c>
      <c r="EH1403">
        <v>1.55</v>
      </c>
      <c r="EJ1403">
        <v>1.03</v>
      </c>
      <c r="EK1403">
        <v>6.8000000000000005E-2</v>
      </c>
      <c r="EM1403" t="s">
        <v>180</v>
      </c>
      <c r="EN1403" t="s">
        <v>180</v>
      </c>
      <c r="EO1403" t="s">
        <v>180</v>
      </c>
      <c r="EP1403" t="s">
        <v>180</v>
      </c>
      <c r="EQ1403" t="s">
        <v>180</v>
      </c>
      <c r="ER1403" t="s">
        <v>180</v>
      </c>
      <c r="EV1403">
        <v>0.41799999999999998</v>
      </c>
      <c r="EW1403">
        <v>0.14000000000000001</v>
      </c>
      <c r="EY1403" t="s">
        <v>180</v>
      </c>
      <c r="EZ1403" t="s">
        <v>180</v>
      </c>
      <c r="FB1403" t="s">
        <v>180</v>
      </c>
      <c r="FD1403" t="s">
        <v>180</v>
      </c>
      <c r="FF1403" t="s">
        <v>180</v>
      </c>
      <c r="FH1403" t="s">
        <v>180</v>
      </c>
      <c r="FI1403" t="s">
        <v>180</v>
      </c>
      <c r="FJ1403" t="s">
        <v>180</v>
      </c>
      <c r="FK1403" t="s">
        <v>180</v>
      </c>
      <c r="FL1403" t="s">
        <v>180</v>
      </c>
      <c r="FM1403" t="s">
        <v>180</v>
      </c>
      <c r="FN1403" t="s">
        <v>180</v>
      </c>
      <c r="FP1403" t="s">
        <v>180</v>
      </c>
      <c r="FQ1403" t="s">
        <v>180</v>
      </c>
      <c r="FR1403" t="s">
        <v>180</v>
      </c>
      <c r="FS1403" t="s">
        <v>180</v>
      </c>
      <c r="FT1403" t="s">
        <v>180</v>
      </c>
      <c r="FU1403" t="s">
        <v>180</v>
      </c>
      <c r="FV1403" t="s">
        <v>5562</v>
      </c>
      <c r="FW1403" t="s">
        <v>180</v>
      </c>
      <c r="FX1403">
        <f t="shared" si="436"/>
        <v>1.032258064516129</v>
      </c>
      <c r="FY1403">
        <f t="shared" si="437"/>
        <v>21.93548387096774</v>
      </c>
      <c r="FZ1403">
        <f t="shared" si="438"/>
        <v>2.3870967741935485</v>
      </c>
      <c r="GA1403">
        <f t="shared" si="439"/>
        <v>1.1870967741935483</v>
      </c>
      <c r="GC1403">
        <f t="shared" si="441"/>
        <v>0.51351351351351349</v>
      </c>
      <c r="GD1403">
        <f t="shared" si="442"/>
        <v>24.6875</v>
      </c>
      <c r="GE1403">
        <f t="shared" si="443"/>
        <v>56.428571428571431</v>
      </c>
      <c r="GF1403">
        <f t="shared" si="444"/>
        <v>22.27027027027027</v>
      </c>
      <c r="GG1403">
        <f t="shared" si="445"/>
        <v>51.5</v>
      </c>
      <c r="GI1403">
        <f t="shared" si="446"/>
        <v>8.7500000000000008E-2</v>
      </c>
      <c r="GJ1403">
        <f t="shared" si="447"/>
        <v>0.3349282296650718</v>
      </c>
      <c r="GK1403">
        <f t="shared" si="448"/>
        <v>197.12918660287085</v>
      </c>
      <c r="GL1403">
        <f t="shared" si="449"/>
        <v>2.3125</v>
      </c>
      <c r="GM1403">
        <f t="shared" si="450"/>
        <v>0.26124999999999998</v>
      </c>
      <c r="GN1403">
        <f t="shared" si="451"/>
        <v>0.11297297297297296</v>
      </c>
      <c r="GO1403">
        <f t="shared" si="452"/>
        <v>2.0108695652173911</v>
      </c>
      <c r="GQ1403" t="e">
        <f>(EA1403/0.0735)/((DZ1403/0.195*(EB1403/0.295))^0.5)</f>
        <v>#DIV/0!</v>
      </c>
    </row>
    <row r="1404" spans="1:204">
      <c r="A1404" t="s">
        <v>5520</v>
      </c>
      <c r="B1404" t="s">
        <v>5556</v>
      </c>
      <c r="C1404" t="s">
        <v>7233</v>
      </c>
      <c r="D1404" t="s">
        <v>7202</v>
      </c>
      <c r="E1404" t="s">
        <v>7202</v>
      </c>
      <c r="F1404">
        <v>153</v>
      </c>
      <c r="G1404">
        <v>39</v>
      </c>
      <c r="H1404" t="s">
        <v>7341</v>
      </c>
      <c r="I1404" t="s">
        <v>5560</v>
      </c>
      <c r="J1404" t="s">
        <v>180</v>
      </c>
      <c r="K1404">
        <v>-17.390999999999998</v>
      </c>
      <c r="L1404">
        <v>-17.393000000000001</v>
      </c>
      <c r="M1404">
        <v>169.15</v>
      </c>
      <c r="N1404">
        <v>169.15</v>
      </c>
      <c r="O1404" t="s">
        <v>209</v>
      </c>
      <c r="P1404">
        <v>-1250</v>
      </c>
      <c r="Q1404">
        <v>-1570</v>
      </c>
      <c r="R1404" t="s">
        <v>5563</v>
      </c>
      <c r="S1404" t="s">
        <v>5558</v>
      </c>
      <c r="V1404" t="s">
        <v>180</v>
      </c>
      <c r="W1404" t="s">
        <v>180</v>
      </c>
      <c r="X1404" t="s">
        <v>180</v>
      </c>
      <c r="Y1404" t="s">
        <v>180</v>
      </c>
      <c r="Z1404" t="s">
        <v>180</v>
      </c>
      <c r="AB1404" t="s">
        <v>180</v>
      </c>
      <c r="AC1404" t="s">
        <v>181</v>
      </c>
      <c r="AD1404" t="s">
        <v>180</v>
      </c>
      <c r="AE1404" t="s">
        <v>180</v>
      </c>
      <c r="AF1404" t="s">
        <v>196</v>
      </c>
      <c r="AG1404" t="s">
        <v>180</v>
      </c>
      <c r="AH1404" t="s">
        <v>5557</v>
      </c>
      <c r="AI1404">
        <v>52</v>
      </c>
      <c r="AJ1404">
        <v>0.72</v>
      </c>
      <c r="AK1404" t="s">
        <v>180</v>
      </c>
      <c r="AL1404">
        <v>15.35</v>
      </c>
      <c r="AM1404" t="s">
        <v>180</v>
      </c>
      <c r="AN1404">
        <v>1.33</v>
      </c>
      <c r="AO1404">
        <v>6.76</v>
      </c>
      <c r="AQ1404">
        <v>11.55</v>
      </c>
      <c r="AR1404">
        <v>7.37</v>
      </c>
      <c r="AS1404">
        <v>0.15</v>
      </c>
      <c r="AT1404" t="s">
        <v>180</v>
      </c>
      <c r="AU1404">
        <v>0.41</v>
      </c>
      <c r="AV1404">
        <v>2.27</v>
      </c>
      <c r="AW1404">
        <v>0.15</v>
      </c>
      <c r="AY1404" t="s">
        <v>1292</v>
      </c>
      <c r="AZ1404" t="s">
        <v>2076</v>
      </c>
      <c r="BA1404">
        <v>97.92673400000001</v>
      </c>
      <c r="BC1404" t="s">
        <v>180</v>
      </c>
      <c r="BD1404" t="s">
        <v>180</v>
      </c>
      <c r="BE1404" t="s">
        <v>180</v>
      </c>
      <c r="BF1404" t="s">
        <v>180</v>
      </c>
      <c r="BG1404" t="s">
        <v>180</v>
      </c>
      <c r="BH1404" t="s">
        <v>180</v>
      </c>
      <c r="BI1404" t="s">
        <v>180</v>
      </c>
      <c r="BK1404" t="s">
        <v>180</v>
      </c>
      <c r="BL1404" t="s">
        <v>180</v>
      </c>
      <c r="BN1404" t="s">
        <v>180</v>
      </c>
      <c r="BO1404" t="s">
        <v>180</v>
      </c>
      <c r="BP1404" t="s">
        <v>180</v>
      </c>
      <c r="BQ1404" t="s">
        <v>180</v>
      </c>
      <c r="BR1404" t="s">
        <v>180</v>
      </c>
      <c r="BS1404" t="s">
        <v>180</v>
      </c>
      <c r="BT1404" t="s">
        <v>180</v>
      </c>
      <c r="BU1404" t="s">
        <v>180</v>
      </c>
      <c r="BV1404" t="s">
        <v>180</v>
      </c>
      <c r="BW1404" t="s">
        <v>180</v>
      </c>
      <c r="BX1404" t="s">
        <v>180</v>
      </c>
      <c r="BY1404" t="s">
        <v>180</v>
      </c>
      <c r="BZ1404" t="s">
        <v>180</v>
      </c>
      <c r="CD1404" t="s">
        <v>180</v>
      </c>
      <c r="CE1404" t="s">
        <v>180</v>
      </c>
      <c r="CG1404" t="s">
        <v>180</v>
      </c>
      <c r="CH1404" t="s">
        <v>180</v>
      </c>
      <c r="CI1404" t="s">
        <v>180</v>
      </c>
      <c r="CJ1404" t="s">
        <v>180</v>
      </c>
      <c r="CK1404" t="s">
        <v>180</v>
      </c>
      <c r="CM1404" t="s">
        <v>180</v>
      </c>
      <c r="CN1404" t="s">
        <v>180</v>
      </c>
      <c r="CO1404">
        <v>35.700000000000003</v>
      </c>
      <c r="CQ1404">
        <v>252</v>
      </c>
      <c r="CR1404">
        <v>236</v>
      </c>
      <c r="CS1404" t="s">
        <v>180</v>
      </c>
      <c r="CT1404" t="s">
        <v>180</v>
      </c>
      <c r="CU1404">
        <v>34.9</v>
      </c>
      <c r="CV1404">
        <v>74</v>
      </c>
      <c r="CZ1404" t="s">
        <v>180</v>
      </c>
      <c r="DA1404">
        <v>1.41</v>
      </c>
      <c r="DB1404" t="s">
        <v>180</v>
      </c>
      <c r="DC1404" t="s">
        <v>180</v>
      </c>
      <c r="DD1404">
        <v>5.6</v>
      </c>
      <c r="DE1404">
        <v>402</v>
      </c>
      <c r="DF1404">
        <v>16</v>
      </c>
      <c r="DG1404">
        <v>35</v>
      </c>
      <c r="DH1404">
        <v>1.7</v>
      </c>
      <c r="DJ1404" t="s">
        <v>180</v>
      </c>
      <c r="DK1404" t="s">
        <v>180</v>
      </c>
      <c r="DL1404" t="s">
        <v>180</v>
      </c>
      <c r="DM1404" t="s">
        <v>180</v>
      </c>
      <c r="DQ1404">
        <v>5.8000000000000003E-2</v>
      </c>
      <c r="DR1404" t="s">
        <v>180</v>
      </c>
      <c r="DS1404" t="s">
        <v>180</v>
      </c>
      <c r="DT1404">
        <v>0.22</v>
      </c>
      <c r="DU1404">
        <v>81.3</v>
      </c>
      <c r="DV1404">
        <v>3.9</v>
      </c>
      <c r="DW1404">
        <v>10</v>
      </c>
      <c r="DY1404">
        <v>6.5</v>
      </c>
      <c r="DZ1404">
        <v>1.88</v>
      </c>
      <c r="EA1404">
        <v>0.8</v>
      </c>
      <c r="EC1404">
        <v>0.35499999999999998</v>
      </c>
      <c r="ED1404">
        <v>2.5</v>
      </c>
      <c r="EF1404">
        <v>1.7</v>
      </c>
      <c r="EH1404">
        <v>1.5</v>
      </c>
      <c r="EJ1404">
        <v>1.1200000000000001</v>
      </c>
      <c r="EK1404">
        <v>7.4999999999999997E-2</v>
      </c>
      <c r="EM1404" t="s">
        <v>180</v>
      </c>
      <c r="EN1404" t="s">
        <v>180</v>
      </c>
      <c r="EO1404" t="s">
        <v>180</v>
      </c>
      <c r="EP1404" t="s">
        <v>180</v>
      </c>
      <c r="EQ1404" t="s">
        <v>180</v>
      </c>
      <c r="ER1404" t="s">
        <v>180</v>
      </c>
      <c r="EV1404">
        <v>0.438</v>
      </c>
      <c r="EW1404">
        <v>0.22</v>
      </c>
      <c r="EY1404" t="s">
        <v>180</v>
      </c>
      <c r="EZ1404" t="s">
        <v>180</v>
      </c>
      <c r="FB1404" t="s">
        <v>180</v>
      </c>
      <c r="FD1404" t="s">
        <v>180</v>
      </c>
      <c r="FF1404" t="s">
        <v>180</v>
      </c>
      <c r="FH1404" t="s">
        <v>180</v>
      </c>
      <c r="FI1404" t="s">
        <v>180</v>
      </c>
      <c r="FJ1404" t="s">
        <v>180</v>
      </c>
      <c r="FK1404" t="s">
        <v>180</v>
      </c>
      <c r="FL1404" t="s">
        <v>180</v>
      </c>
      <c r="FM1404" t="s">
        <v>180</v>
      </c>
      <c r="FN1404" t="s">
        <v>180</v>
      </c>
      <c r="FP1404" t="s">
        <v>180</v>
      </c>
      <c r="FQ1404" t="s">
        <v>180</v>
      </c>
      <c r="FR1404" t="s">
        <v>180</v>
      </c>
      <c r="FS1404" t="s">
        <v>180</v>
      </c>
      <c r="FT1404" t="s">
        <v>180</v>
      </c>
      <c r="FU1404" t="s">
        <v>180</v>
      </c>
      <c r="FV1404" t="s">
        <v>5564</v>
      </c>
      <c r="FW1404" t="s">
        <v>180</v>
      </c>
      <c r="FX1404">
        <f t="shared" si="436"/>
        <v>1.1333333333333333</v>
      </c>
      <c r="FY1404">
        <f t="shared" si="437"/>
        <v>23.333333333333332</v>
      </c>
      <c r="FZ1404">
        <f t="shared" si="438"/>
        <v>2.6</v>
      </c>
      <c r="GA1404">
        <f t="shared" si="439"/>
        <v>1.2533333333333332</v>
      </c>
      <c r="GC1404">
        <f t="shared" si="441"/>
        <v>0.56944444444444442</v>
      </c>
      <c r="GD1404">
        <f t="shared" si="442"/>
        <v>25.125</v>
      </c>
      <c r="GE1404">
        <f t="shared" si="443"/>
        <v>61.846153846153847</v>
      </c>
      <c r="GF1404">
        <f t="shared" si="444"/>
        <v>20.846153846153847</v>
      </c>
      <c r="GG1404">
        <f t="shared" si="445"/>
        <v>47.823529411764703</v>
      </c>
      <c r="GI1404">
        <f t="shared" si="446"/>
        <v>0.12941176470588237</v>
      </c>
      <c r="GJ1404">
        <f t="shared" si="447"/>
        <v>0.50228310502283102</v>
      </c>
      <c r="GK1404">
        <f t="shared" si="448"/>
        <v>185.61643835616437</v>
      </c>
      <c r="GL1404">
        <f t="shared" si="449"/>
        <v>2.2941176470588234</v>
      </c>
      <c r="GM1404">
        <f t="shared" si="450"/>
        <v>0.2576470588235294</v>
      </c>
      <c r="GN1404">
        <f t="shared" si="451"/>
        <v>0.11230769230769232</v>
      </c>
      <c r="GO1404">
        <f t="shared" si="452"/>
        <v>2.0744680851063833</v>
      </c>
      <c r="GQ1404" t="e">
        <f>(EA1404/0.0735)/((DZ1404/0.195*(EB1404/0.295))^0.5)</f>
        <v>#DIV/0!</v>
      </c>
    </row>
    <row r="1405" spans="1:204">
      <c r="A1405" t="s">
        <v>5520</v>
      </c>
      <c r="B1405" t="s">
        <v>5556</v>
      </c>
      <c r="C1405" t="s">
        <v>7233</v>
      </c>
      <c r="D1405" t="s">
        <v>7202</v>
      </c>
      <c r="E1405" t="s">
        <v>7202</v>
      </c>
      <c r="F1405">
        <v>153</v>
      </c>
      <c r="G1405">
        <v>39</v>
      </c>
      <c r="H1405" t="s">
        <v>7341</v>
      </c>
      <c r="I1405" t="s">
        <v>5560</v>
      </c>
      <c r="J1405" t="s">
        <v>180</v>
      </c>
      <c r="K1405">
        <v>-17.386600000000001</v>
      </c>
      <c r="L1405">
        <v>-17.388300000000001</v>
      </c>
      <c r="M1405">
        <v>169.041</v>
      </c>
      <c r="N1405">
        <v>169.041</v>
      </c>
      <c r="O1405" t="s">
        <v>209</v>
      </c>
      <c r="P1405">
        <v>-1200</v>
      </c>
      <c r="Q1405">
        <v>-1270</v>
      </c>
      <c r="R1405" t="s">
        <v>5565</v>
      </c>
      <c r="S1405" t="s">
        <v>5558</v>
      </c>
      <c r="V1405" t="s">
        <v>180</v>
      </c>
      <c r="W1405" t="s">
        <v>180</v>
      </c>
      <c r="X1405" t="s">
        <v>180</v>
      </c>
      <c r="Y1405" t="s">
        <v>180</v>
      </c>
      <c r="Z1405" t="s">
        <v>180</v>
      </c>
      <c r="AB1405" t="s">
        <v>180</v>
      </c>
      <c r="AC1405" t="s">
        <v>181</v>
      </c>
      <c r="AD1405" t="s">
        <v>180</v>
      </c>
      <c r="AE1405" t="s">
        <v>180</v>
      </c>
      <c r="AF1405" t="s">
        <v>196</v>
      </c>
      <c r="AG1405" t="s">
        <v>180</v>
      </c>
      <c r="AH1405" t="s">
        <v>5557</v>
      </c>
      <c r="AI1405">
        <v>53</v>
      </c>
      <c r="AJ1405">
        <v>0.53</v>
      </c>
      <c r="AK1405" t="s">
        <v>180</v>
      </c>
      <c r="AL1405">
        <v>13.22</v>
      </c>
      <c r="AM1405" t="s">
        <v>180</v>
      </c>
      <c r="AN1405">
        <v>1.42</v>
      </c>
      <c r="AO1405">
        <v>7.25</v>
      </c>
      <c r="AQ1405">
        <v>9.18</v>
      </c>
      <c r="AR1405">
        <v>10.28</v>
      </c>
      <c r="AS1405">
        <v>0.16</v>
      </c>
      <c r="AT1405" t="s">
        <v>180</v>
      </c>
      <c r="AU1405">
        <v>0.62</v>
      </c>
      <c r="AV1405">
        <v>1.92</v>
      </c>
      <c r="AW1405">
        <v>0.05</v>
      </c>
      <c r="AY1405" t="s">
        <v>2175</v>
      </c>
      <c r="AZ1405" t="s">
        <v>2169</v>
      </c>
      <c r="BA1405">
        <v>97.487716000000006</v>
      </c>
      <c r="BC1405" t="s">
        <v>180</v>
      </c>
      <c r="BD1405" t="s">
        <v>180</v>
      </c>
      <c r="BE1405" t="s">
        <v>180</v>
      </c>
      <c r="BF1405" t="s">
        <v>180</v>
      </c>
      <c r="BG1405" t="s">
        <v>180</v>
      </c>
      <c r="BH1405" t="s">
        <v>180</v>
      </c>
      <c r="BI1405" t="s">
        <v>180</v>
      </c>
      <c r="BK1405" t="s">
        <v>180</v>
      </c>
      <c r="BL1405" t="s">
        <v>180</v>
      </c>
      <c r="BN1405" t="s">
        <v>180</v>
      </c>
      <c r="BO1405" t="s">
        <v>180</v>
      </c>
      <c r="BP1405" t="s">
        <v>180</v>
      </c>
      <c r="BQ1405" t="s">
        <v>180</v>
      </c>
      <c r="BR1405" t="s">
        <v>180</v>
      </c>
      <c r="BS1405" t="s">
        <v>180</v>
      </c>
      <c r="BT1405" t="s">
        <v>180</v>
      </c>
      <c r="BU1405" t="s">
        <v>180</v>
      </c>
      <c r="BV1405" t="s">
        <v>180</v>
      </c>
      <c r="BW1405" t="s">
        <v>180</v>
      </c>
      <c r="BX1405" t="s">
        <v>180</v>
      </c>
      <c r="BY1405" t="s">
        <v>180</v>
      </c>
      <c r="BZ1405" t="s">
        <v>180</v>
      </c>
      <c r="CD1405" t="s">
        <v>180</v>
      </c>
      <c r="CE1405" t="s">
        <v>180</v>
      </c>
      <c r="CG1405" t="s">
        <v>180</v>
      </c>
      <c r="CH1405" t="s">
        <v>180</v>
      </c>
      <c r="CI1405" t="s">
        <v>180</v>
      </c>
      <c r="CJ1405" t="s">
        <v>180</v>
      </c>
      <c r="CK1405" t="s">
        <v>180</v>
      </c>
      <c r="CM1405" t="s">
        <v>180</v>
      </c>
      <c r="CN1405" t="s">
        <v>180</v>
      </c>
      <c r="CO1405">
        <v>32.299999999999997</v>
      </c>
      <c r="CQ1405">
        <v>214</v>
      </c>
      <c r="CR1405">
        <v>388</v>
      </c>
      <c r="CS1405" t="s">
        <v>180</v>
      </c>
      <c r="CT1405" t="s">
        <v>180</v>
      </c>
      <c r="CU1405">
        <v>44.7</v>
      </c>
      <c r="CV1405">
        <v>188</v>
      </c>
      <c r="CZ1405" t="s">
        <v>180</v>
      </c>
      <c r="DA1405">
        <v>1</v>
      </c>
      <c r="DB1405" t="s">
        <v>180</v>
      </c>
      <c r="DC1405" t="s">
        <v>180</v>
      </c>
      <c r="DD1405">
        <v>10.199999999999999</v>
      </c>
      <c r="DE1405">
        <v>352</v>
      </c>
      <c r="DF1405">
        <v>14</v>
      </c>
      <c r="DG1405">
        <v>34</v>
      </c>
      <c r="DH1405">
        <v>1</v>
      </c>
      <c r="DJ1405" t="s">
        <v>180</v>
      </c>
      <c r="DK1405" t="s">
        <v>180</v>
      </c>
      <c r="DL1405" t="s">
        <v>180</v>
      </c>
      <c r="DM1405" t="s">
        <v>180</v>
      </c>
      <c r="DQ1405">
        <v>4.3999999999999997E-2</v>
      </c>
      <c r="DR1405" t="s">
        <v>180</v>
      </c>
      <c r="DS1405" t="s">
        <v>180</v>
      </c>
      <c r="DT1405">
        <v>0.3</v>
      </c>
      <c r="DU1405">
        <v>178</v>
      </c>
      <c r="DV1405">
        <v>4</v>
      </c>
      <c r="DW1405">
        <v>9.5</v>
      </c>
      <c r="DY1405">
        <v>5.5</v>
      </c>
      <c r="DZ1405">
        <v>1.47</v>
      </c>
      <c r="EA1405">
        <v>0.55000000000000004</v>
      </c>
      <c r="EC1405">
        <v>0.26600000000000001</v>
      </c>
      <c r="ED1405">
        <v>2.2000000000000002</v>
      </c>
      <c r="EF1405">
        <v>1.5</v>
      </c>
      <c r="EH1405">
        <v>1.4</v>
      </c>
      <c r="EJ1405">
        <v>0.98</v>
      </c>
      <c r="EK1405">
        <v>0.04</v>
      </c>
      <c r="EM1405" t="s">
        <v>180</v>
      </c>
      <c r="EN1405" t="s">
        <v>180</v>
      </c>
      <c r="EO1405" t="s">
        <v>180</v>
      </c>
      <c r="EP1405" t="s">
        <v>180</v>
      </c>
      <c r="EQ1405" t="s">
        <v>180</v>
      </c>
      <c r="ER1405" t="s">
        <v>180</v>
      </c>
      <c r="EV1405">
        <v>0.68</v>
      </c>
      <c r="EW1405">
        <v>0.23</v>
      </c>
      <c r="EY1405" t="s">
        <v>180</v>
      </c>
      <c r="EZ1405" t="s">
        <v>180</v>
      </c>
      <c r="FB1405" t="s">
        <v>180</v>
      </c>
      <c r="FD1405" t="s">
        <v>180</v>
      </c>
      <c r="FF1405" t="s">
        <v>180</v>
      </c>
      <c r="FH1405" t="s">
        <v>180</v>
      </c>
      <c r="FI1405" t="s">
        <v>180</v>
      </c>
      <c r="FJ1405" t="s">
        <v>180</v>
      </c>
      <c r="FK1405" t="s">
        <v>180</v>
      </c>
      <c r="FL1405" t="s">
        <v>180</v>
      </c>
      <c r="FM1405" t="s">
        <v>180</v>
      </c>
      <c r="FN1405" t="s">
        <v>180</v>
      </c>
      <c r="FP1405" t="s">
        <v>180</v>
      </c>
      <c r="FQ1405" t="s">
        <v>180</v>
      </c>
      <c r="FR1405" t="s">
        <v>180</v>
      </c>
      <c r="FS1405" t="s">
        <v>180</v>
      </c>
      <c r="FT1405" t="s">
        <v>180</v>
      </c>
      <c r="FU1405" t="s">
        <v>180</v>
      </c>
      <c r="FV1405" t="s">
        <v>5566</v>
      </c>
      <c r="FW1405" t="s">
        <v>180</v>
      </c>
      <c r="FX1405">
        <f t="shared" si="436"/>
        <v>0.7142857142857143</v>
      </c>
      <c r="FY1405">
        <f t="shared" si="437"/>
        <v>24.285714285714288</v>
      </c>
      <c r="FZ1405">
        <f t="shared" si="438"/>
        <v>2.8571428571428572</v>
      </c>
      <c r="GA1405">
        <f t="shared" si="439"/>
        <v>1.05</v>
      </c>
      <c r="GC1405">
        <f t="shared" si="441"/>
        <v>1.1698113207547169</v>
      </c>
      <c r="GD1405">
        <f t="shared" si="442"/>
        <v>25.142857142857142</v>
      </c>
      <c r="GE1405">
        <f t="shared" si="443"/>
        <v>64</v>
      </c>
      <c r="GF1405">
        <f t="shared" si="444"/>
        <v>44.5</v>
      </c>
      <c r="GG1405">
        <f t="shared" si="445"/>
        <v>178</v>
      </c>
      <c r="GI1405">
        <f t="shared" si="446"/>
        <v>0.23</v>
      </c>
      <c r="GJ1405">
        <f t="shared" si="447"/>
        <v>0.33823529411764702</v>
      </c>
      <c r="GK1405">
        <f t="shared" si="448"/>
        <v>261.76470588235293</v>
      </c>
      <c r="GL1405">
        <f t="shared" si="449"/>
        <v>4</v>
      </c>
      <c r="GM1405">
        <f t="shared" si="450"/>
        <v>0.68</v>
      </c>
      <c r="GN1405">
        <f t="shared" si="451"/>
        <v>0.17</v>
      </c>
      <c r="GO1405">
        <f t="shared" si="452"/>
        <v>2.7210884353741496</v>
      </c>
      <c r="GQ1405" t="e">
        <f>(EA1405/0.0735)/((DZ1405/0.195*(EB1405/0.295))^0.5)</f>
        <v>#DIV/0!</v>
      </c>
    </row>
    <row r="1406" spans="1:204">
      <c r="A1406" t="s">
        <v>5520</v>
      </c>
      <c r="B1406" t="s">
        <v>5556</v>
      </c>
      <c r="C1406" t="s">
        <v>7233</v>
      </c>
      <c r="D1406" t="s">
        <v>7202</v>
      </c>
      <c r="E1406" t="s">
        <v>7202</v>
      </c>
      <c r="F1406">
        <v>153</v>
      </c>
      <c r="G1406">
        <v>39</v>
      </c>
      <c r="H1406" t="s">
        <v>7341</v>
      </c>
      <c r="I1406" t="s">
        <v>5560</v>
      </c>
      <c r="J1406" t="s">
        <v>180</v>
      </c>
      <c r="K1406">
        <v>-17.386600000000001</v>
      </c>
      <c r="L1406">
        <v>-17.388300000000001</v>
      </c>
      <c r="M1406">
        <v>169.041</v>
      </c>
      <c r="N1406">
        <v>169.041</v>
      </c>
      <c r="O1406" t="s">
        <v>209</v>
      </c>
      <c r="P1406">
        <v>-1200</v>
      </c>
      <c r="Q1406">
        <v>-1270</v>
      </c>
      <c r="R1406" t="s">
        <v>5567</v>
      </c>
      <c r="S1406" t="s">
        <v>5558</v>
      </c>
      <c r="V1406" t="s">
        <v>180</v>
      </c>
      <c r="W1406" t="s">
        <v>180</v>
      </c>
      <c r="X1406" t="s">
        <v>180</v>
      </c>
      <c r="Y1406" t="s">
        <v>180</v>
      </c>
      <c r="Z1406" t="s">
        <v>180</v>
      </c>
      <c r="AB1406" t="s">
        <v>180</v>
      </c>
      <c r="AC1406" t="s">
        <v>181</v>
      </c>
      <c r="AD1406" t="s">
        <v>180</v>
      </c>
      <c r="AE1406" t="s">
        <v>180</v>
      </c>
      <c r="AF1406" t="s">
        <v>196</v>
      </c>
      <c r="AG1406" t="s">
        <v>180</v>
      </c>
      <c r="AH1406" t="s">
        <v>5557</v>
      </c>
      <c r="AI1406">
        <v>54.4</v>
      </c>
      <c r="AJ1406">
        <v>0.6</v>
      </c>
      <c r="AK1406" t="s">
        <v>180</v>
      </c>
      <c r="AL1406">
        <v>15.3</v>
      </c>
      <c r="AM1406" t="s">
        <v>180</v>
      </c>
      <c r="AN1406">
        <v>1.35</v>
      </c>
      <c r="AO1406">
        <v>6.87</v>
      </c>
      <c r="AQ1406">
        <v>8.9700000000000006</v>
      </c>
      <c r="AR1406">
        <v>7.72</v>
      </c>
      <c r="AS1406">
        <v>0.15</v>
      </c>
      <c r="AT1406" t="s">
        <v>180</v>
      </c>
      <c r="AU1406">
        <v>0.75</v>
      </c>
      <c r="AV1406">
        <v>2.16</v>
      </c>
      <c r="AW1406">
        <v>0.1</v>
      </c>
      <c r="AY1406" t="s">
        <v>204</v>
      </c>
      <c r="AZ1406" t="s">
        <v>2076</v>
      </c>
      <c r="BA1406">
        <v>98.234729999999999</v>
      </c>
      <c r="BC1406" t="s">
        <v>180</v>
      </c>
      <c r="BD1406" t="s">
        <v>180</v>
      </c>
      <c r="BE1406" t="s">
        <v>180</v>
      </c>
      <c r="BF1406" t="s">
        <v>180</v>
      </c>
      <c r="BG1406" t="s">
        <v>180</v>
      </c>
      <c r="BH1406" t="s">
        <v>180</v>
      </c>
      <c r="BI1406" t="s">
        <v>180</v>
      </c>
      <c r="BK1406" t="s">
        <v>180</v>
      </c>
      <c r="BL1406" t="s">
        <v>180</v>
      </c>
      <c r="BN1406" t="s">
        <v>180</v>
      </c>
      <c r="BO1406" t="s">
        <v>180</v>
      </c>
      <c r="BP1406" t="s">
        <v>180</v>
      </c>
      <c r="BQ1406" t="s">
        <v>180</v>
      </c>
      <c r="BR1406" t="s">
        <v>180</v>
      </c>
      <c r="BS1406" t="s">
        <v>180</v>
      </c>
      <c r="BT1406" t="s">
        <v>180</v>
      </c>
      <c r="BU1406" t="s">
        <v>180</v>
      </c>
      <c r="BV1406" t="s">
        <v>180</v>
      </c>
      <c r="BW1406" t="s">
        <v>180</v>
      </c>
      <c r="BX1406" t="s">
        <v>180</v>
      </c>
      <c r="BY1406" t="s">
        <v>180</v>
      </c>
      <c r="BZ1406" t="s">
        <v>180</v>
      </c>
      <c r="CD1406" t="s">
        <v>180</v>
      </c>
      <c r="CE1406" t="s">
        <v>180</v>
      </c>
      <c r="CG1406" t="s">
        <v>180</v>
      </c>
      <c r="CH1406" t="s">
        <v>180</v>
      </c>
      <c r="CI1406" t="s">
        <v>180</v>
      </c>
      <c r="CJ1406" t="s">
        <v>180</v>
      </c>
      <c r="CK1406" t="s">
        <v>180</v>
      </c>
      <c r="CM1406" t="s">
        <v>180</v>
      </c>
      <c r="CN1406" t="s">
        <v>180</v>
      </c>
      <c r="CO1406">
        <v>27.7</v>
      </c>
      <c r="CQ1406">
        <v>218</v>
      </c>
      <c r="CR1406">
        <v>178</v>
      </c>
      <c r="CS1406" t="s">
        <v>180</v>
      </c>
      <c r="CT1406" t="s">
        <v>180</v>
      </c>
      <c r="CU1406">
        <v>34.799999999999997</v>
      </c>
      <c r="CV1406">
        <v>121</v>
      </c>
      <c r="CZ1406" t="s">
        <v>180</v>
      </c>
      <c r="DA1406">
        <v>1.31</v>
      </c>
      <c r="DB1406" t="s">
        <v>180</v>
      </c>
      <c r="DC1406" t="s">
        <v>180</v>
      </c>
      <c r="DD1406">
        <v>11.5</v>
      </c>
      <c r="DE1406">
        <v>351</v>
      </c>
      <c r="DF1406">
        <v>15</v>
      </c>
      <c r="DG1406">
        <v>39</v>
      </c>
      <c r="DH1406">
        <v>1.2</v>
      </c>
      <c r="DJ1406" t="s">
        <v>180</v>
      </c>
      <c r="DK1406" t="s">
        <v>180</v>
      </c>
      <c r="DL1406" t="s">
        <v>180</v>
      </c>
      <c r="DM1406" t="s">
        <v>180</v>
      </c>
      <c r="DQ1406">
        <v>0.05</v>
      </c>
      <c r="DR1406" t="s">
        <v>180</v>
      </c>
      <c r="DS1406" t="s">
        <v>180</v>
      </c>
      <c r="DT1406">
        <v>0.34</v>
      </c>
      <c r="DU1406">
        <v>200</v>
      </c>
      <c r="DV1406">
        <v>4.7</v>
      </c>
      <c r="DW1406">
        <v>9.5</v>
      </c>
      <c r="DY1406">
        <v>6.5</v>
      </c>
      <c r="DZ1406">
        <v>1.62</v>
      </c>
      <c r="EA1406">
        <v>0.6</v>
      </c>
      <c r="EC1406">
        <v>0.29799999999999999</v>
      </c>
      <c r="ED1406">
        <v>2.2999999999999998</v>
      </c>
      <c r="EF1406">
        <v>1.7</v>
      </c>
      <c r="EH1406">
        <v>1.45</v>
      </c>
      <c r="EJ1406">
        <v>1.1599999999999999</v>
      </c>
      <c r="EK1406">
        <v>5.1999999999999998E-2</v>
      </c>
      <c r="EM1406" t="s">
        <v>180</v>
      </c>
      <c r="EN1406" t="s">
        <v>180</v>
      </c>
      <c r="EO1406" t="s">
        <v>180</v>
      </c>
      <c r="EP1406" t="s">
        <v>180</v>
      </c>
      <c r="EQ1406" t="s">
        <v>180</v>
      </c>
      <c r="ER1406" t="s">
        <v>180</v>
      </c>
      <c r="EV1406">
        <v>0.77700000000000002</v>
      </c>
      <c r="EW1406">
        <v>0.13</v>
      </c>
      <c r="EY1406" t="s">
        <v>180</v>
      </c>
      <c r="EZ1406" t="s">
        <v>180</v>
      </c>
      <c r="FB1406" t="s">
        <v>180</v>
      </c>
      <c r="FD1406" t="s">
        <v>180</v>
      </c>
      <c r="FF1406" t="s">
        <v>180</v>
      </c>
      <c r="FH1406" t="s">
        <v>180</v>
      </c>
      <c r="FI1406" t="s">
        <v>180</v>
      </c>
      <c r="FJ1406" t="s">
        <v>180</v>
      </c>
      <c r="FK1406" t="s">
        <v>180</v>
      </c>
      <c r="FL1406" t="s">
        <v>180</v>
      </c>
      <c r="FM1406" t="s">
        <v>180</v>
      </c>
      <c r="FN1406" t="s">
        <v>180</v>
      </c>
      <c r="FP1406" t="s">
        <v>180</v>
      </c>
      <c r="FQ1406" t="s">
        <v>180</v>
      </c>
      <c r="FR1406" t="s">
        <v>180</v>
      </c>
      <c r="FS1406" t="s">
        <v>180</v>
      </c>
      <c r="FT1406" t="s">
        <v>180</v>
      </c>
      <c r="FU1406" t="s">
        <v>180</v>
      </c>
      <c r="FV1406" t="s">
        <v>5568</v>
      </c>
      <c r="FW1406" t="s">
        <v>180</v>
      </c>
      <c r="FX1406">
        <f t="shared" si="436"/>
        <v>0.82758620689655171</v>
      </c>
      <c r="FY1406">
        <f t="shared" si="437"/>
        <v>26.896551724137932</v>
      </c>
      <c r="FZ1406">
        <f t="shared" si="438"/>
        <v>3.2413793103448278</v>
      </c>
      <c r="GA1406">
        <f t="shared" si="439"/>
        <v>1.1172413793103448</v>
      </c>
      <c r="GC1406">
        <f t="shared" si="441"/>
        <v>1.25</v>
      </c>
      <c r="GD1406">
        <f t="shared" si="442"/>
        <v>23.4</v>
      </c>
      <c r="GE1406">
        <f t="shared" si="443"/>
        <v>54</v>
      </c>
      <c r="GF1406">
        <f t="shared" si="444"/>
        <v>42.553191489361701</v>
      </c>
      <c r="GG1406">
        <f t="shared" si="445"/>
        <v>166.66666666666669</v>
      </c>
      <c r="GI1406">
        <f t="shared" si="446"/>
        <v>0.10833333333333334</v>
      </c>
      <c r="GJ1406">
        <f t="shared" si="447"/>
        <v>0.16731016731016732</v>
      </c>
      <c r="GK1406">
        <f t="shared" si="448"/>
        <v>257.40025740025737</v>
      </c>
      <c r="GL1406">
        <f t="shared" si="449"/>
        <v>3.916666666666667</v>
      </c>
      <c r="GM1406">
        <f t="shared" si="450"/>
        <v>0.64750000000000008</v>
      </c>
      <c r="GN1406">
        <f t="shared" si="451"/>
        <v>0.16531914893617022</v>
      </c>
      <c r="GO1406">
        <f t="shared" si="452"/>
        <v>2.9012345679012346</v>
      </c>
      <c r="GQ1406" t="e">
        <f>(EA1406/0.0735)/((DZ1406/0.195*(EB1406/0.295))^0.5)</f>
        <v>#DIV/0!</v>
      </c>
    </row>
    <row r="1407" spans="1:204">
      <c r="A1407" t="s">
        <v>5520</v>
      </c>
      <c r="B1407" t="s">
        <v>5556</v>
      </c>
      <c r="C1407" t="s">
        <v>7233</v>
      </c>
      <c r="D1407" t="s">
        <v>7035</v>
      </c>
      <c r="E1407" t="s">
        <v>7035</v>
      </c>
      <c r="F1407">
        <v>154</v>
      </c>
      <c r="G1407">
        <v>39</v>
      </c>
      <c r="H1407" t="s">
        <v>7341</v>
      </c>
      <c r="I1407" t="s">
        <v>5569</v>
      </c>
      <c r="J1407" t="s">
        <v>5570</v>
      </c>
      <c r="K1407">
        <v>-19.901599999999998</v>
      </c>
      <c r="L1407">
        <v>-19.925000000000001</v>
      </c>
      <c r="M1407">
        <v>170.2833</v>
      </c>
      <c r="N1407">
        <v>170.31</v>
      </c>
      <c r="O1407" t="s">
        <v>209</v>
      </c>
      <c r="P1407">
        <v>-3150</v>
      </c>
      <c r="Q1407">
        <v>-3280</v>
      </c>
      <c r="R1407" t="s">
        <v>5571</v>
      </c>
      <c r="S1407" t="s">
        <v>5559</v>
      </c>
      <c r="V1407" t="s">
        <v>180</v>
      </c>
      <c r="W1407" t="s">
        <v>180</v>
      </c>
      <c r="X1407" t="s">
        <v>5572</v>
      </c>
      <c r="Y1407" t="s">
        <v>180</v>
      </c>
      <c r="Z1407" t="s">
        <v>180</v>
      </c>
      <c r="AB1407" t="s">
        <v>180</v>
      </c>
      <c r="AC1407" t="s">
        <v>181</v>
      </c>
      <c r="AD1407" t="s">
        <v>180</v>
      </c>
      <c r="AE1407" t="s">
        <v>180</v>
      </c>
      <c r="AF1407" t="s">
        <v>196</v>
      </c>
      <c r="AG1407" t="s">
        <v>180</v>
      </c>
      <c r="AH1407" t="s">
        <v>5557</v>
      </c>
      <c r="AI1407">
        <v>50.75</v>
      </c>
      <c r="AJ1407">
        <v>0.64</v>
      </c>
      <c r="AK1407" t="s">
        <v>180</v>
      </c>
      <c r="AL1407">
        <v>14.17</v>
      </c>
      <c r="AM1407" t="s">
        <v>180</v>
      </c>
      <c r="AN1407">
        <v>1.45</v>
      </c>
      <c r="AO1407">
        <v>7.39</v>
      </c>
      <c r="AQ1407">
        <v>11.7</v>
      </c>
      <c r="AR1407">
        <v>8.73</v>
      </c>
      <c r="AS1407">
        <v>0.16</v>
      </c>
      <c r="AT1407" t="s">
        <v>180</v>
      </c>
      <c r="AU1407">
        <v>0.96</v>
      </c>
      <c r="AV1407">
        <v>1.92</v>
      </c>
      <c r="AW1407">
        <v>0.3</v>
      </c>
      <c r="AY1407" t="s">
        <v>191</v>
      </c>
      <c r="AZ1407" t="s">
        <v>2167</v>
      </c>
      <c r="BA1407">
        <v>98.024709999999999</v>
      </c>
      <c r="BC1407" t="s">
        <v>180</v>
      </c>
      <c r="BD1407" t="s">
        <v>180</v>
      </c>
      <c r="BE1407" t="s">
        <v>180</v>
      </c>
      <c r="BF1407" t="s">
        <v>180</v>
      </c>
      <c r="BG1407" t="s">
        <v>180</v>
      </c>
      <c r="BH1407" t="s">
        <v>180</v>
      </c>
      <c r="BI1407" t="s">
        <v>180</v>
      </c>
      <c r="BK1407" t="s">
        <v>180</v>
      </c>
      <c r="BL1407" t="s">
        <v>180</v>
      </c>
      <c r="BN1407" t="s">
        <v>180</v>
      </c>
      <c r="BO1407" t="s">
        <v>180</v>
      </c>
      <c r="BP1407" t="s">
        <v>180</v>
      </c>
      <c r="BQ1407" t="s">
        <v>180</v>
      </c>
      <c r="BR1407" t="s">
        <v>180</v>
      </c>
      <c r="BS1407" t="s">
        <v>180</v>
      </c>
      <c r="BT1407" t="s">
        <v>180</v>
      </c>
      <c r="BU1407" t="s">
        <v>180</v>
      </c>
      <c r="BV1407" t="s">
        <v>180</v>
      </c>
      <c r="BW1407" t="s">
        <v>180</v>
      </c>
      <c r="BX1407" t="s">
        <v>180</v>
      </c>
      <c r="BY1407" t="s">
        <v>180</v>
      </c>
      <c r="BZ1407" t="s">
        <v>180</v>
      </c>
      <c r="CD1407" t="s">
        <v>180</v>
      </c>
      <c r="CE1407" t="s">
        <v>180</v>
      </c>
      <c r="CG1407" t="s">
        <v>180</v>
      </c>
      <c r="CH1407" t="s">
        <v>180</v>
      </c>
      <c r="CI1407" t="s">
        <v>180</v>
      </c>
      <c r="CJ1407" t="s">
        <v>180</v>
      </c>
      <c r="CK1407" t="s">
        <v>180</v>
      </c>
      <c r="CM1407" t="s">
        <v>180</v>
      </c>
      <c r="CN1407" t="s">
        <v>180</v>
      </c>
      <c r="CO1407">
        <v>41.3</v>
      </c>
      <c r="CQ1407">
        <v>361</v>
      </c>
      <c r="CR1407">
        <v>400</v>
      </c>
      <c r="CS1407" t="s">
        <v>180</v>
      </c>
      <c r="CT1407" t="s">
        <v>180</v>
      </c>
      <c r="CU1407">
        <v>39.9</v>
      </c>
      <c r="CV1407">
        <v>100</v>
      </c>
      <c r="CZ1407" t="s">
        <v>180</v>
      </c>
      <c r="DB1407" t="s">
        <v>180</v>
      </c>
      <c r="DC1407" t="s">
        <v>180</v>
      </c>
      <c r="DD1407">
        <v>13.7</v>
      </c>
      <c r="DE1407">
        <v>618</v>
      </c>
      <c r="DF1407">
        <v>22</v>
      </c>
      <c r="DG1407">
        <v>84</v>
      </c>
      <c r="DH1407">
        <v>2.2999999999999998</v>
      </c>
      <c r="DJ1407" t="s">
        <v>180</v>
      </c>
      <c r="DK1407" t="s">
        <v>180</v>
      </c>
      <c r="DL1407" t="s">
        <v>180</v>
      </c>
      <c r="DM1407" t="s">
        <v>180</v>
      </c>
      <c r="DQ1407">
        <v>0.04</v>
      </c>
      <c r="DR1407" t="s">
        <v>180</v>
      </c>
      <c r="DS1407" t="s">
        <v>180</v>
      </c>
      <c r="DT1407">
        <v>0.24</v>
      </c>
      <c r="DU1407">
        <v>157</v>
      </c>
      <c r="DV1407">
        <v>17.5</v>
      </c>
      <c r="DW1407">
        <v>45</v>
      </c>
      <c r="DY1407">
        <v>32</v>
      </c>
      <c r="DZ1407">
        <v>6.7</v>
      </c>
      <c r="EA1407">
        <v>2</v>
      </c>
      <c r="EC1407">
        <v>0.65</v>
      </c>
      <c r="ED1407">
        <v>3.6</v>
      </c>
      <c r="EF1407">
        <v>2.2000000000000002</v>
      </c>
      <c r="EH1407">
        <v>1.8</v>
      </c>
      <c r="EJ1407">
        <v>2.1</v>
      </c>
      <c r="EK1407">
        <v>9.0999999999999998E-2</v>
      </c>
      <c r="EM1407" t="s">
        <v>180</v>
      </c>
      <c r="EN1407" t="s">
        <v>180</v>
      </c>
      <c r="EO1407" t="s">
        <v>180</v>
      </c>
      <c r="EP1407" t="s">
        <v>180</v>
      </c>
      <c r="EQ1407" t="s">
        <v>180</v>
      </c>
      <c r="ER1407" t="s">
        <v>180</v>
      </c>
      <c r="EV1407">
        <v>1.0900000000000001</v>
      </c>
      <c r="EW1407">
        <v>0.8</v>
      </c>
      <c r="EY1407" t="s">
        <v>180</v>
      </c>
      <c r="EZ1407" t="s">
        <v>180</v>
      </c>
      <c r="FB1407" t="s">
        <v>180</v>
      </c>
      <c r="FD1407" t="s">
        <v>180</v>
      </c>
      <c r="FF1407" t="s">
        <v>180</v>
      </c>
      <c r="FH1407" t="s">
        <v>180</v>
      </c>
      <c r="FI1407" t="s">
        <v>180</v>
      </c>
      <c r="FJ1407" t="s">
        <v>180</v>
      </c>
      <c r="FK1407" t="s">
        <v>180</v>
      </c>
      <c r="FL1407" t="s">
        <v>180</v>
      </c>
      <c r="FM1407" t="s">
        <v>180</v>
      </c>
      <c r="FN1407" t="s">
        <v>180</v>
      </c>
      <c r="FP1407" t="s">
        <v>180</v>
      </c>
      <c r="FQ1407" t="s">
        <v>180</v>
      </c>
      <c r="FR1407" t="s">
        <v>180</v>
      </c>
      <c r="FS1407" t="s">
        <v>180</v>
      </c>
      <c r="FT1407" t="s">
        <v>180</v>
      </c>
      <c r="FU1407" t="s">
        <v>180</v>
      </c>
      <c r="FV1407" t="s">
        <v>5573</v>
      </c>
      <c r="FW1407" t="s">
        <v>180</v>
      </c>
      <c r="FX1407">
        <f t="shared" si="436"/>
        <v>1.2777777777777777</v>
      </c>
      <c r="FY1407">
        <f t="shared" si="437"/>
        <v>46.666666666666664</v>
      </c>
      <c r="FZ1407">
        <f t="shared" si="438"/>
        <v>9.7222222222222214</v>
      </c>
      <c r="GA1407">
        <f t="shared" si="439"/>
        <v>3.7222222222222223</v>
      </c>
      <c r="GC1407">
        <f t="shared" si="441"/>
        <v>1.5</v>
      </c>
      <c r="GD1407">
        <f t="shared" si="442"/>
        <v>28.09090909090909</v>
      </c>
      <c r="GE1407">
        <f t="shared" si="443"/>
        <v>19.3125</v>
      </c>
      <c r="GF1407">
        <f t="shared" si="444"/>
        <v>8.9714285714285715</v>
      </c>
      <c r="GG1407">
        <f t="shared" si="445"/>
        <v>68.260869565217391</v>
      </c>
      <c r="GI1407">
        <f t="shared" si="446"/>
        <v>0.34782608695652178</v>
      </c>
      <c r="GJ1407">
        <f t="shared" si="447"/>
        <v>0.73394495412844041</v>
      </c>
      <c r="GK1407">
        <f t="shared" si="448"/>
        <v>144.0366972477064</v>
      </c>
      <c r="GL1407">
        <f t="shared" si="449"/>
        <v>7.608695652173914</v>
      </c>
      <c r="GM1407">
        <f t="shared" si="450"/>
        <v>0.47391304347826096</v>
      </c>
      <c r="GN1407">
        <f t="shared" si="451"/>
        <v>6.2285714285714291E-2</v>
      </c>
      <c r="GO1407">
        <f t="shared" si="452"/>
        <v>2.6119402985074625</v>
      </c>
      <c r="GQ1407" t="e">
        <f>(EA1407/0.0735)/((DZ1407/0.195*(EB1407/0.295))^0.5)</f>
        <v>#DIV/0!</v>
      </c>
    </row>
    <row r="1408" spans="1:204">
      <c r="A1408" t="s">
        <v>5520</v>
      </c>
      <c r="B1408" t="s">
        <v>5590</v>
      </c>
      <c r="C1408" t="s">
        <v>7233</v>
      </c>
      <c r="D1408" t="s">
        <v>7035</v>
      </c>
      <c r="E1408" t="s">
        <v>7035</v>
      </c>
      <c r="F1408">
        <v>154</v>
      </c>
      <c r="G1408">
        <v>39</v>
      </c>
      <c r="H1408" t="s">
        <v>7341</v>
      </c>
      <c r="I1408" t="s">
        <v>5610</v>
      </c>
      <c r="J1408" t="s">
        <v>180</v>
      </c>
      <c r="K1408">
        <v>-19.5</v>
      </c>
      <c r="L1408">
        <v>-19.5</v>
      </c>
      <c r="M1408">
        <v>170.2</v>
      </c>
      <c r="N1408">
        <v>170.2</v>
      </c>
      <c r="O1408" t="s">
        <v>179</v>
      </c>
      <c r="R1408" t="s">
        <v>5611</v>
      </c>
      <c r="S1408" t="s">
        <v>5592</v>
      </c>
      <c r="T1408" t="s">
        <v>5612</v>
      </c>
      <c r="U1408" t="s">
        <v>5612</v>
      </c>
      <c r="V1408" t="s">
        <v>5613</v>
      </c>
      <c r="W1408" t="s">
        <v>180</v>
      </c>
      <c r="X1408" t="s">
        <v>180</v>
      </c>
      <c r="Y1408" t="s">
        <v>180</v>
      </c>
      <c r="Z1408" t="s">
        <v>180</v>
      </c>
      <c r="AB1408" t="s">
        <v>180</v>
      </c>
      <c r="AC1408" t="s">
        <v>181</v>
      </c>
      <c r="AD1408" t="s">
        <v>180</v>
      </c>
      <c r="AE1408" t="s">
        <v>180</v>
      </c>
      <c r="AF1408" t="s">
        <v>180</v>
      </c>
      <c r="AG1408" t="s">
        <v>180</v>
      </c>
      <c r="AH1408" t="s">
        <v>5594</v>
      </c>
      <c r="AI1408">
        <v>51.35</v>
      </c>
      <c r="AJ1408">
        <v>1</v>
      </c>
      <c r="AK1408" t="s">
        <v>180</v>
      </c>
      <c r="AL1408">
        <v>14.24</v>
      </c>
      <c r="AM1408" t="s">
        <v>180</v>
      </c>
      <c r="AN1408">
        <v>8.82</v>
      </c>
      <c r="AQ1408">
        <v>10.46</v>
      </c>
      <c r="AR1408">
        <v>10.66</v>
      </c>
      <c r="AS1408">
        <v>0.15</v>
      </c>
      <c r="AT1408" t="s">
        <v>180</v>
      </c>
      <c r="AU1408">
        <v>0.74</v>
      </c>
      <c r="AV1408">
        <v>2.38</v>
      </c>
      <c r="AW1408">
        <v>0.2</v>
      </c>
      <c r="AY1408" t="s">
        <v>180</v>
      </c>
      <c r="AZ1408" t="s">
        <v>180</v>
      </c>
      <c r="BA1408">
        <v>99.116236000000015</v>
      </c>
      <c r="BC1408" t="s">
        <v>180</v>
      </c>
      <c r="BD1408" t="s">
        <v>180</v>
      </c>
      <c r="BE1408" t="s">
        <v>180</v>
      </c>
      <c r="BF1408" t="s">
        <v>180</v>
      </c>
      <c r="BG1408" t="s">
        <v>180</v>
      </c>
      <c r="BH1408" t="s">
        <v>180</v>
      </c>
      <c r="BI1408" t="s">
        <v>180</v>
      </c>
      <c r="BK1408" t="s">
        <v>180</v>
      </c>
      <c r="BL1408" t="s">
        <v>180</v>
      </c>
      <c r="BM1408">
        <v>1.04</v>
      </c>
      <c r="BN1408" t="s">
        <v>180</v>
      </c>
      <c r="BO1408" t="s">
        <v>180</v>
      </c>
      <c r="BP1408" t="s">
        <v>180</v>
      </c>
      <c r="BQ1408" t="s">
        <v>180</v>
      </c>
      <c r="BR1408" t="s">
        <v>180</v>
      </c>
      <c r="BS1408" t="s">
        <v>180</v>
      </c>
      <c r="BT1408" t="s">
        <v>180</v>
      </c>
      <c r="BU1408" t="s">
        <v>180</v>
      </c>
      <c r="BV1408" t="s">
        <v>180</v>
      </c>
      <c r="BW1408" t="s">
        <v>180</v>
      </c>
      <c r="BX1408" t="s">
        <v>180</v>
      </c>
      <c r="BY1408" t="s">
        <v>180</v>
      </c>
      <c r="BZ1408" t="s">
        <v>180</v>
      </c>
      <c r="CB1408">
        <v>0.65</v>
      </c>
      <c r="CC1408">
        <v>7</v>
      </c>
      <c r="CD1408" t="s">
        <v>180</v>
      </c>
      <c r="CE1408" t="s">
        <v>180</v>
      </c>
      <c r="CG1408" t="s">
        <v>180</v>
      </c>
      <c r="CH1408" t="s">
        <v>180</v>
      </c>
      <c r="CI1408" t="s">
        <v>180</v>
      </c>
      <c r="CJ1408" t="s">
        <v>180</v>
      </c>
      <c r="CK1408" t="s">
        <v>180</v>
      </c>
      <c r="CM1408" t="s">
        <v>180</v>
      </c>
      <c r="CN1408" t="s">
        <v>180</v>
      </c>
      <c r="CO1408">
        <v>28</v>
      </c>
      <c r="CQ1408">
        <v>193</v>
      </c>
      <c r="CR1408">
        <v>524</v>
      </c>
      <c r="CS1408" t="s">
        <v>180</v>
      </c>
      <c r="CT1408" t="s">
        <v>180</v>
      </c>
      <c r="CU1408">
        <v>41</v>
      </c>
      <c r="CV1408">
        <v>217</v>
      </c>
      <c r="CW1408">
        <v>64</v>
      </c>
      <c r="CX1408">
        <v>63</v>
      </c>
      <c r="CY1408">
        <v>14</v>
      </c>
      <c r="CZ1408" t="s">
        <v>180</v>
      </c>
      <c r="DB1408" t="s">
        <v>180</v>
      </c>
      <c r="DC1408" t="s">
        <v>180</v>
      </c>
      <c r="DD1408">
        <v>12.8</v>
      </c>
      <c r="DE1408">
        <v>413</v>
      </c>
      <c r="DF1408">
        <v>18.2</v>
      </c>
      <c r="DG1408">
        <v>93.7</v>
      </c>
      <c r="DH1408">
        <v>5.71</v>
      </c>
      <c r="DJ1408" t="s">
        <v>180</v>
      </c>
      <c r="DK1408" t="s">
        <v>180</v>
      </c>
      <c r="DL1408" t="s">
        <v>180</v>
      </c>
      <c r="DM1408" t="s">
        <v>180</v>
      </c>
      <c r="DR1408" t="s">
        <v>180</v>
      </c>
      <c r="DS1408" t="s">
        <v>180</v>
      </c>
      <c r="DT1408">
        <v>0.26</v>
      </c>
      <c r="DU1408">
        <v>89</v>
      </c>
      <c r="DV1408">
        <v>9.26</v>
      </c>
      <c r="DW1408">
        <v>20.399999999999999</v>
      </c>
      <c r="DX1408">
        <v>2.76</v>
      </c>
      <c r="DY1408">
        <v>12.3</v>
      </c>
      <c r="DZ1408">
        <v>3.01</v>
      </c>
      <c r="EA1408">
        <v>0.96</v>
      </c>
      <c r="EB1408">
        <v>3.09</v>
      </c>
      <c r="EC1408">
        <v>0.49</v>
      </c>
      <c r="ED1408">
        <v>2.98</v>
      </c>
      <c r="EE1408">
        <v>0.6</v>
      </c>
      <c r="EF1408">
        <v>1.74</v>
      </c>
      <c r="EG1408">
        <v>0.28000000000000003</v>
      </c>
      <c r="EH1408">
        <v>1.78</v>
      </c>
      <c r="EI1408">
        <v>0.28000000000000003</v>
      </c>
      <c r="EJ1408">
        <v>2.25</v>
      </c>
      <c r="EK1408">
        <v>0.373</v>
      </c>
      <c r="EM1408" t="s">
        <v>180</v>
      </c>
      <c r="EN1408" t="s">
        <v>180</v>
      </c>
      <c r="EO1408" t="s">
        <v>180</v>
      </c>
      <c r="EP1408" t="s">
        <v>180</v>
      </c>
      <c r="EQ1408" t="s">
        <v>180</v>
      </c>
      <c r="ER1408" t="s">
        <v>180</v>
      </c>
      <c r="ET1408">
        <v>2.27</v>
      </c>
      <c r="EV1408">
        <v>1.27</v>
      </c>
      <c r="EW1408">
        <v>0.5</v>
      </c>
      <c r="EX1408">
        <v>0.51302199999999998</v>
      </c>
      <c r="EY1408" t="s">
        <v>180</v>
      </c>
      <c r="EZ1408" t="s">
        <v>180</v>
      </c>
      <c r="FA1408">
        <v>0.70326</v>
      </c>
      <c r="FB1408" t="s">
        <v>180</v>
      </c>
      <c r="FC1408">
        <v>18.667999999999999</v>
      </c>
      <c r="FD1408" t="s">
        <v>180</v>
      </c>
      <c r="FE1408">
        <v>15.515000000000001</v>
      </c>
      <c r="FF1408" t="s">
        <v>180</v>
      </c>
      <c r="FG1408">
        <v>38.249000000000002</v>
      </c>
      <c r="FH1408" t="s">
        <v>180</v>
      </c>
      <c r="FI1408" t="s">
        <v>180</v>
      </c>
      <c r="FJ1408" t="s">
        <v>180</v>
      </c>
      <c r="FK1408" t="s">
        <v>180</v>
      </c>
      <c r="FL1408" t="s">
        <v>180</v>
      </c>
      <c r="FM1408" t="s">
        <v>180</v>
      </c>
      <c r="FN1408" t="s">
        <v>180</v>
      </c>
      <c r="FO1408">
        <v>0.28311900000000001</v>
      </c>
      <c r="FP1408" t="s">
        <v>180</v>
      </c>
      <c r="FQ1408" t="s">
        <v>180</v>
      </c>
      <c r="FR1408" t="s">
        <v>180</v>
      </c>
      <c r="FS1408" t="s">
        <v>180</v>
      </c>
      <c r="FT1408" t="s">
        <v>180</v>
      </c>
      <c r="FU1408" t="s">
        <v>180</v>
      </c>
      <c r="FV1408" t="s">
        <v>5614</v>
      </c>
      <c r="FW1408" t="s">
        <v>180</v>
      </c>
      <c r="FX1408">
        <f t="shared" si="436"/>
        <v>3.2078651685393256</v>
      </c>
      <c r="FY1408">
        <f t="shared" si="437"/>
        <v>52.640449438202246</v>
      </c>
      <c r="FZ1408">
        <f t="shared" si="438"/>
        <v>5.202247191011236</v>
      </c>
      <c r="GA1408">
        <f t="shared" si="439"/>
        <v>1.691011235955056</v>
      </c>
      <c r="GB1408">
        <f t="shared" si="440"/>
        <v>1.7359550561797752</v>
      </c>
      <c r="GC1408">
        <f t="shared" si="441"/>
        <v>0.74</v>
      </c>
      <c r="GD1408">
        <f t="shared" si="442"/>
        <v>22.692307692307693</v>
      </c>
      <c r="GE1408">
        <f t="shared" si="443"/>
        <v>33.577235772357724</v>
      </c>
      <c r="GF1408">
        <f t="shared" si="444"/>
        <v>9.6112311015118799</v>
      </c>
      <c r="GG1408">
        <f t="shared" si="445"/>
        <v>15.586690017513135</v>
      </c>
      <c r="GH1408">
        <f t="shared" si="453"/>
        <v>0.11127450980392158</v>
      </c>
      <c r="GI1408">
        <f t="shared" si="446"/>
        <v>8.7565674255691769E-2</v>
      </c>
      <c r="GJ1408">
        <f t="shared" si="447"/>
        <v>0.39370078740157477</v>
      </c>
      <c r="GK1408">
        <f t="shared" si="448"/>
        <v>70.078740157480311</v>
      </c>
      <c r="GL1408">
        <f t="shared" si="449"/>
        <v>1.6217162872154116</v>
      </c>
      <c r="GM1408">
        <f t="shared" si="450"/>
        <v>0.22241681260945709</v>
      </c>
      <c r="GN1408">
        <f t="shared" si="451"/>
        <v>0.13714902807775378</v>
      </c>
      <c r="GO1408">
        <f t="shared" si="452"/>
        <v>3.0764119601328903</v>
      </c>
      <c r="GP1408">
        <f t="shared" si="454"/>
        <v>0.97122428799426752</v>
      </c>
      <c r="GQ1408">
        <f>(EA1408/0.0735)/((DZ1408/0.195*(EB1408/0.295))^0.5)</f>
        <v>1.0271874866477095</v>
      </c>
      <c r="GR1408">
        <v>0.51302199999999998</v>
      </c>
      <c r="GS1408">
        <v>0.70326</v>
      </c>
      <c r="GT1408">
        <v>18.667999999999999</v>
      </c>
      <c r="GU1408">
        <v>15.515000000000001</v>
      </c>
      <c r="GV1408">
        <v>38.249000000000002</v>
      </c>
    </row>
    <row r="1409" spans="1:204">
      <c r="A1409" t="s">
        <v>6418</v>
      </c>
      <c r="B1409" t="s">
        <v>6419</v>
      </c>
      <c r="C1409" t="s">
        <v>7234</v>
      </c>
      <c r="D1409" t="s">
        <v>7041</v>
      </c>
      <c r="E1409" t="s">
        <v>7041</v>
      </c>
      <c r="F1409">
        <v>155</v>
      </c>
      <c r="G1409">
        <v>40</v>
      </c>
      <c r="H1409" t="s">
        <v>7690</v>
      </c>
      <c r="I1409" t="s">
        <v>6420</v>
      </c>
      <c r="J1409" t="s">
        <v>180</v>
      </c>
      <c r="K1409">
        <v>-7.25</v>
      </c>
      <c r="L1409">
        <v>-7.25</v>
      </c>
      <c r="M1409">
        <v>108.05</v>
      </c>
      <c r="N1409">
        <v>108.05</v>
      </c>
      <c r="O1409" t="s">
        <v>179</v>
      </c>
      <c r="R1409" t="s">
        <v>6423</v>
      </c>
      <c r="S1409" t="s">
        <v>6424</v>
      </c>
      <c r="T1409" t="s">
        <v>180</v>
      </c>
      <c r="U1409" t="s">
        <v>180</v>
      </c>
      <c r="V1409" t="s">
        <v>180</v>
      </c>
      <c r="W1409" t="s">
        <v>180</v>
      </c>
      <c r="X1409" t="s">
        <v>180</v>
      </c>
      <c r="Y1409" t="s">
        <v>180</v>
      </c>
      <c r="Z1409" t="s">
        <v>180</v>
      </c>
      <c r="AA1409">
        <v>1982</v>
      </c>
      <c r="AB1409" t="s">
        <v>6421</v>
      </c>
      <c r="AC1409" t="s">
        <v>181</v>
      </c>
      <c r="AD1409" t="s">
        <v>180</v>
      </c>
      <c r="AE1409" t="s">
        <v>180</v>
      </c>
      <c r="AF1409" t="s">
        <v>180</v>
      </c>
      <c r="AG1409" t="s">
        <v>180</v>
      </c>
      <c r="AH1409" t="s">
        <v>6422</v>
      </c>
      <c r="AI1409">
        <v>52.85</v>
      </c>
      <c r="AJ1409">
        <v>0.77</v>
      </c>
      <c r="AK1409" t="s">
        <v>180</v>
      </c>
      <c r="AL1409">
        <v>17.62</v>
      </c>
      <c r="AM1409" t="s">
        <v>180</v>
      </c>
      <c r="AP1409">
        <v>7.93</v>
      </c>
      <c r="AQ1409">
        <v>9.6999999999999993</v>
      </c>
      <c r="AR1409">
        <v>6.54</v>
      </c>
      <c r="AS1409">
        <v>0.16</v>
      </c>
      <c r="AT1409" t="s">
        <v>180</v>
      </c>
      <c r="AU1409">
        <v>0.56999999999999995</v>
      </c>
      <c r="AV1409">
        <v>3.1</v>
      </c>
      <c r="AW1409">
        <v>0.14000000000000001</v>
      </c>
      <c r="AY1409" t="s">
        <v>180</v>
      </c>
      <c r="AZ1409" t="s">
        <v>180</v>
      </c>
      <c r="BA1409">
        <v>99.38000000000001</v>
      </c>
      <c r="BC1409" t="s">
        <v>180</v>
      </c>
      <c r="BD1409" t="s">
        <v>180</v>
      </c>
      <c r="BE1409" t="s">
        <v>180</v>
      </c>
      <c r="BF1409" t="s">
        <v>180</v>
      </c>
      <c r="BG1409" t="s">
        <v>180</v>
      </c>
      <c r="BH1409" t="s">
        <v>180</v>
      </c>
      <c r="BI1409" t="s">
        <v>180</v>
      </c>
      <c r="BK1409" t="s">
        <v>180</v>
      </c>
      <c r="BL1409" t="s">
        <v>180</v>
      </c>
      <c r="BM1409">
        <v>0.15</v>
      </c>
      <c r="BN1409" t="s">
        <v>180</v>
      </c>
      <c r="BO1409" t="s">
        <v>180</v>
      </c>
      <c r="BP1409" t="s">
        <v>180</v>
      </c>
      <c r="BQ1409" t="s">
        <v>180</v>
      </c>
      <c r="BR1409" t="s">
        <v>180</v>
      </c>
      <c r="BS1409" t="s">
        <v>180</v>
      </c>
      <c r="BT1409" t="s">
        <v>180</v>
      </c>
      <c r="BU1409" t="s">
        <v>180</v>
      </c>
      <c r="BV1409" t="s">
        <v>180</v>
      </c>
      <c r="BW1409" t="s">
        <v>180</v>
      </c>
      <c r="BX1409" t="s">
        <v>180</v>
      </c>
      <c r="BY1409" t="s">
        <v>180</v>
      </c>
      <c r="BZ1409" t="s">
        <v>180</v>
      </c>
      <c r="CD1409" t="s">
        <v>180</v>
      </c>
      <c r="CE1409" t="s">
        <v>180</v>
      </c>
      <c r="CG1409" t="s">
        <v>180</v>
      </c>
      <c r="CH1409" t="s">
        <v>180</v>
      </c>
      <c r="CI1409" t="s">
        <v>180</v>
      </c>
      <c r="CJ1409" t="s">
        <v>180</v>
      </c>
      <c r="CK1409" t="s">
        <v>180</v>
      </c>
      <c r="CM1409" t="s">
        <v>180</v>
      </c>
      <c r="CN1409" t="s">
        <v>180</v>
      </c>
      <c r="CO1409">
        <v>33</v>
      </c>
      <c r="CQ1409">
        <v>206</v>
      </c>
      <c r="CR1409">
        <v>218</v>
      </c>
      <c r="CS1409" t="s">
        <v>180</v>
      </c>
      <c r="CT1409" t="s">
        <v>180</v>
      </c>
      <c r="CV1409">
        <v>59</v>
      </c>
      <c r="CZ1409" t="s">
        <v>180</v>
      </c>
      <c r="DB1409" t="s">
        <v>180</v>
      </c>
      <c r="DC1409" t="s">
        <v>180</v>
      </c>
      <c r="DD1409">
        <v>13</v>
      </c>
      <c r="DE1409">
        <v>247</v>
      </c>
      <c r="DF1409">
        <v>19</v>
      </c>
      <c r="DG1409">
        <v>69</v>
      </c>
      <c r="DH1409">
        <v>3</v>
      </c>
      <c r="DJ1409" t="s">
        <v>180</v>
      </c>
      <c r="DK1409" t="s">
        <v>180</v>
      </c>
      <c r="DL1409" t="s">
        <v>180</v>
      </c>
      <c r="DM1409" t="s">
        <v>180</v>
      </c>
      <c r="DR1409" t="s">
        <v>180</v>
      </c>
      <c r="DS1409" t="s">
        <v>180</v>
      </c>
      <c r="DT1409">
        <v>1.25</v>
      </c>
      <c r="DU1409">
        <v>116</v>
      </c>
      <c r="DV1409">
        <v>6.6</v>
      </c>
      <c r="DW1409">
        <v>14.4</v>
      </c>
      <c r="DY1409">
        <v>8.4</v>
      </c>
      <c r="DZ1409">
        <v>2.37</v>
      </c>
      <c r="EA1409">
        <v>0.87</v>
      </c>
      <c r="EC1409">
        <v>0.49</v>
      </c>
      <c r="EH1409">
        <v>1.67</v>
      </c>
      <c r="EI1409">
        <v>0.28999999999999998</v>
      </c>
      <c r="EJ1409">
        <v>1.72</v>
      </c>
      <c r="EK1409">
        <v>0.2</v>
      </c>
      <c r="EM1409" t="s">
        <v>180</v>
      </c>
      <c r="EN1409" t="s">
        <v>180</v>
      </c>
      <c r="EO1409" t="s">
        <v>180</v>
      </c>
      <c r="EP1409" t="s">
        <v>180</v>
      </c>
      <c r="EQ1409" t="s">
        <v>180</v>
      </c>
      <c r="ER1409" t="s">
        <v>180</v>
      </c>
      <c r="ET1409">
        <v>5.77</v>
      </c>
      <c r="EV1409">
        <v>1.3540000000000001</v>
      </c>
      <c r="EW1409">
        <v>0.32300000000000001</v>
      </c>
      <c r="EX1409">
        <v>0.51284300000000005</v>
      </c>
      <c r="EY1409" t="s">
        <v>180</v>
      </c>
      <c r="EZ1409" t="s">
        <v>180</v>
      </c>
      <c r="FA1409">
        <v>0.70455000000000001</v>
      </c>
      <c r="FB1409" t="s">
        <v>180</v>
      </c>
      <c r="FC1409">
        <v>18.782</v>
      </c>
      <c r="FD1409" t="s">
        <v>180</v>
      </c>
      <c r="FE1409">
        <v>15.673</v>
      </c>
      <c r="FF1409" t="s">
        <v>180</v>
      </c>
      <c r="FG1409">
        <v>39.11</v>
      </c>
      <c r="FH1409" t="s">
        <v>180</v>
      </c>
      <c r="FI1409" t="s">
        <v>180</v>
      </c>
      <c r="FJ1409" t="s">
        <v>180</v>
      </c>
      <c r="FK1409" t="s">
        <v>180</v>
      </c>
      <c r="FL1409" t="s">
        <v>180</v>
      </c>
      <c r="FM1409" t="s">
        <v>180</v>
      </c>
      <c r="FN1409" t="s">
        <v>180</v>
      </c>
      <c r="FP1409" t="s">
        <v>180</v>
      </c>
      <c r="FQ1409" t="s">
        <v>180</v>
      </c>
      <c r="FR1409" t="s">
        <v>180</v>
      </c>
      <c r="FS1409" t="s">
        <v>180</v>
      </c>
      <c r="FT1409" t="s">
        <v>180</v>
      </c>
      <c r="FU1409" t="s">
        <v>180</v>
      </c>
      <c r="FV1409" t="s">
        <v>6425</v>
      </c>
      <c r="FW1409" t="s">
        <v>180</v>
      </c>
      <c r="FX1409">
        <f t="shared" si="436"/>
        <v>1.7964071856287427</v>
      </c>
      <c r="FY1409">
        <f t="shared" si="437"/>
        <v>41.317365269461078</v>
      </c>
      <c r="FZ1409">
        <f t="shared" si="438"/>
        <v>3.9520958083832336</v>
      </c>
      <c r="GA1409">
        <f t="shared" si="439"/>
        <v>1.4191616766467068</v>
      </c>
      <c r="GC1409">
        <f t="shared" si="441"/>
        <v>0.74025974025974017</v>
      </c>
      <c r="GD1409">
        <f t="shared" si="442"/>
        <v>13</v>
      </c>
      <c r="GE1409">
        <f t="shared" si="443"/>
        <v>29.404761904761905</v>
      </c>
      <c r="GF1409">
        <f t="shared" si="444"/>
        <v>17.575757575757578</v>
      </c>
      <c r="GG1409">
        <f t="shared" si="445"/>
        <v>38.666666666666664</v>
      </c>
      <c r="GH1409">
        <f t="shared" si="453"/>
        <v>0.40069444444444441</v>
      </c>
      <c r="GI1409">
        <f t="shared" si="446"/>
        <v>0.10766666666666667</v>
      </c>
      <c r="GJ1409">
        <f t="shared" si="447"/>
        <v>0.23855243722304284</v>
      </c>
      <c r="GK1409">
        <f t="shared" si="448"/>
        <v>85.672082717872968</v>
      </c>
      <c r="GL1409">
        <f t="shared" si="449"/>
        <v>2.1999999999999997</v>
      </c>
      <c r="GM1409">
        <f t="shared" si="450"/>
        <v>0.45133333333333336</v>
      </c>
      <c r="GN1409">
        <f t="shared" si="451"/>
        <v>0.20515151515151517</v>
      </c>
      <c r="GO1409">
        <f t="shared" si="452"/>
        <v>2.7848101265822782</v>
      </c>
      <c r="GQ1409" t="e">
        <f>(EA1409/0.0735)/((DZ1409/0.195*(EB1409/0.295))^0.5)</f>
        <v>#DIV/0!</v>
      </c>
      <c r="GR1409">
        <v>0.51284300000000005</v>
      </c>
      <c r="GS1409">
        <v>0.70455000000000001</v>
      </c>
      <c r="GT1409">
        <v>18.782</v>
      </c>
      <c r="GU1409">
        <v>15.673</v>
      </c>
      <c r="GV1409">
        <v>39.11</v>
      </c>
    </row>
    <row r="1410" spans="1:204">
      <c r="A1410" t="s">
        <v>6418</v>
      </c>
      <c r="B1410" t="s">
        <v>6501</v>
      </c>
      <c r="C1410" t="s">
        <v>7234</v>
      </c>
      <c r="D1410" t="s">
        <v>7041</v>
      </c>
      <c r="E1410" t="s">
        <v>7041</v>
      </c>
      <c r="F1410">
        <v>155</v>
      </c>
      <c r="G1410">
        <v>40</v>
      </c>
      <c r="H1410" t="s">
        <v>7690</v>
      </c>
      <c r="I1410" t="s">
        <v>6420</v>
      </c>
      <c r="J1410" t="s">
        <v>180</v>
      </c>
      <c r="K1410">
        <v>-7.25</v>
      </c>
      <c r="L1410">
        <v>-7.25</v>
      </c>
      <c r="M1410">
        <v>108.05</v>
      </c>
      <c r="N1410">
        <v>108.05</v>
      </c>
      <c r="O1410" t="s">
        <v>179</v>
      </c>
      <c r="R1410" t="s">
        <v>6508</v>
      </c>
      <c r="S1410" t="s">
        <v>6504</v>
      </c>
      <c r="T1410" t="s">
        <v>7662</v>
      </c>
      <c r="U1410" t="s">
        <v>180</v>
      </c>
      <c r="V1410" t="s">
        <v>180</v>
      </c>
      <c r="W1410" t="s">
        <v>180</v>
      </c>
      <c r="X1410" t="s">
        <v>6505</v>
      </c>
      <c r="Y1410" t="s">
        <v>180</v>
      </c>
      <c r="Z1410" t="s">
        <v>180</v>
      </c>
      <c r="AB1410" t="s">
        <v>180</v>
      </c>
      <c r="AC1410" t="s">
        <v>181</v>
      </c>
      <c r="AD1410" t="s">
        <v>180</v>
      </c>
      <c r="AE1410" t="s">
        <v>180</v>
      </c>
      <c r="AF1410" t="s">
        <v>180</v>
      </c>
      <c r="AG1410" t="s">
        <v>180</v>
      </c>
      <c r="AH1410" t="s">
        <v>6506</v>
      </c>
      <c r="AI1410">
        <v>48.14</v>
      </c>
      <c r="AJ1410">
        <v>0.82</v>
      </c>
      <c r="AK1410" t="s">
        <v>180</v>
      </c>
      <c r="AL1410">
        <v>15.63</v>
      </c>
      <c r="AM1410" t="s">
        <v>180</v>
      </c>
      <c r="AP1410">
        <v>9.15</v>
      </c>
      <c r="AQ1410">
        <v>11.46</v>
      </c>
      <c r="AR1410">
        <v>11.45</v>
      </c>
      <c r="AS1410">
        <v>0.16</v>
      </c>
      <c r="AT1410" t="s">
        <v>180</v>
      </c>
      <c r="AU1410">
        <v>0.37</v>
      </c>
      <c r="AV1410">
        <v>2.2000000000000002</v>
      </c>
      <c r="AW1410">
        <v>0.09</v>
      </c>
      <c r="AY1410" t="s">
        <v>180</v>
      </c>
      <c r="AZ1410" t="s">
        <v>180</v>
      </c>
      <c r="BA1410">
        <v>99.470000000000027</v>
      </c>
      <c r="BC1410" t="s">
        <v>180</v>
      </c>
      <c r="BD1410" t="s">
        <v>180</v>
      </c>
      <c r="BE1410" t="s">
        <v>180</v>
      </c>
      <c r="BF1410" t="s">
        <v>180</v>
      </c>
      <c r="BG1410" t="s">
        <v>180</v>
      </c>
      <c r="BH1410" t="s">
        <v>180</v>
      </c>
      <c r="BI1410" t="s">
        <v>180</v>
      </c>
      <c r="BK1410" t="s">
        <v>180</v>
      </c>
      <c r="BL1410" t="s">
        <v>180</v>
      </c>
      <c r="BN1410" t="s">
        <v>180</v>
      </c>
      <c r="BO1410" t="s">
        <v>180</v>
      </c>
      <c r="BP1410" t="s">
        <v>180</v>
      </c>
      <c r="BQ1410" t="s">
        <v>180</v>
      </c>
      <c r="BR1410" t="s">
        <v>180</v>
      </c>
      <c r="BS1410" t="s">
        <v>180</v>
      </c>
      <c r="BT1410" t="s">
        <v>180</v>
      </c>
      <c r="BU1410" t="s">
        <v>180</v>
      </c>
      <c r="BV1410" t="s">
        <v>180</v>
      </c>
      <c r="BW1410" t="s">
        <v>180</v>
      </c>
      <c r="BX1410" t="s">
        <v>180</v>
      </c>
      <c r="BY1410" t="s">
        <v>180</v>
      </c>
      <c r="BZ1410" t="s">
        <v>180</v>
      </c>
      <c r="CA1410">
        <v>3.76</v>
      </c>
      <c r="CB1410">
        <v>0.3</v>
      </c>
      <c r="CD1410" t="s">
        <v>180</v>
      </c>
      <c r="CE1410" t="s">
        <v>180</v>
      </c>
      <c r="CG1410" t="s">
        <v>180</v>
      </c>
      <c r="CH1410" t="s">
        <v>180</v>
      </c>
      <c r="CI1410" t="s">
        <v>180</v>
      </c>
      <c r="CJ1410" t="s">
        <v>180</v>
      </c>
      <c r="CK1410" t="s">
        <v>180</v>
      </c>
      <c r="CM1410" t="s">
        <v>180</v>
      </c>
      <c r="CN1410" t="s">
        <v>180</v>
      </c>
      <c r="CQ1410">
        <v>271</v>
      </c>
      <c r="CR1410">
        <v>642</v>
      </c>
      <c r="CS1410" t="s">
        <v>180</v>
      </c>
      <c r="CT1410" t="s">
        <v>180</v>
      </c>
      <c r="CV1410">
        <v>189</v>
      </c>
      <c r="CY1410">
        <v>10.3</v>
      </c>
      <c r="CZ1410" t="s">
        <v>180</v>
      </c>
      <c r="DB1410" t="s">
        <v>180</v>
      </c>
      <c r="DC1410" t="s">
        <v>180</v>
      </c>
      <c r="DD1410">
        <v>6.49</v>
      </c>
      <c r="DE1410">
        <v>199</v>
      </c>
      <c r="DF1410">
        <v>13.6</v>
      </c>
      <c r="DG1410">
        <v>48.2</v>
      </c>
      <c r="DH1410">
        <v>1.52</v>
      </c>
      <c r="DJ1410" t="s">
        <v>180</v>
      </c>
      <c r="DK1410" t="s">
        <v>180</v>
      </c>
      <c r="DL1410" t="s">
        <v>180</v>
      </c>
      <c r="DM1410" t="s">
        <v>180</v>
      </c>
      <c r="DP1410">
        <v>8.34</v>
      </c>
      <c r="DQ1410">
        <v>0.11700000000000001</v>
      </c>
      <c r="DR1410" t="s">
        <v>180</v>
      </c>
      <c r="DS1410" t="s">
        <v>180</v>
      </c>
      <c r="DT1410">
        <v>0.5</v>
      </c>
      <c r="DU1410">
        <v>92</v>
      </c>
      <c r="DV1410">
        <v>3.49</v>
      </c>
      <c r="DW1410">
        <v>8.4700000000000006</v>
      </c>
      <c r="DX1410">
        <v>1.24</v>
      </c>
      <c r="DY1410">
        <v>5.95</v>
      </c>
      <c r="DZ1410">
        <v>1.82</v>
      </c>
      <c r="EA1410">
        <v>0.70399999999999996</v>
      </c>
      <c r="EB1410">
        <v>2.2200000000000002</v>
      </c>
      <c r="EC1410">
        <v>0.39200000000000002</v>
      </c>
      <c r="ED1410">
        <v>2.5299999999999998</v>
      </c>
      <c r="EE1410">
        <v>0.52700000000000002</v>
      </c>
      <c r="EF1410">
        <v>1.45</v>
      </c>
      <c r="EG1410">
        <v>0.221</v>
      </c>
      <c r="EH1410">
        <v>1.44</v>
      </c>
      <c r="EI1410">
        <v>0.21299999999999999</v>
      </c>
      <c r="EJ1410">
        <v>1.1200000000000001</v>
      </c>
      <c r="EK1410">
        <v>0.10299999999999999</v>
      </c>
      <c r="EM1410" t="s">
        <v>180</v>
      </c>
      <c r="EN1410" t="s">
        <v>180</v>
      </c>
      <c r="EO1410" t="s">
        <v>180</v>
      </c>
      <c r="EP1410" t="s">
        <v>180</v>
      </c>
      <c r="EQ1410" t="s">
        <v>180</v>
      </c>
      <c r="ER1410" t="s">
        <v>180</v>
      </c>
      <c r="ES1410">
        <v>2.3E-2</v>
      </c>
      <c r="ET1410">
        <v>3.22</v>
      </c>
      <c r="EV1410">
        <v>0.66900000000000004</v>
      </c>
      <c r="EW1410">
        <v>0.16</v>
      </c>
      <c r="EX1410">
        <v>0.51289099999999999</v>
      </c>
      <c r="EY1410" t="s">
        <v>180</v>
      </c>
      <c r="EZ1410" t="s">
        <v>180</v>
      </c>
      <c r="FA1410">
        <v>0.70444200000000001</v>
      </c>
      <c r="FB1410" t="s">
        <v>180</v>
      </c>
      <c r="FD1410" t="s">
        <v>180</v>
      </c>
      <c r="FF1410" t="s">
        <v>180</v>
      </c>
      <c r="FH1410" t="s">
        <v>180</v>
      </c>
      <c r="FI1410" t="s">
        <v>180</v>
      </c>
      <c r="FJ1410" t="s">
        <v>180</v>
      </c>
      <c r="FK1410" t="s">
        <v>180</v>
      </c>
      <c r="FL1410" t="s">
        <v>180</v>
      </c>
      <c r="FM1410" t="s">
        <v>180</v>
      </c>
      <c r="FN1410" t="s">
        <v>180</v>
      </c>
      <c r="FP1410" t="s">
        <v>180</v>
      </c>
      <c r="FQ1410" t="s">
        <v>180</v>
      </c>
      <c r="FR1410" t="s">
        <v>180</v>
      </c>
      <c r="FS1410" t="s">
        <v>180</v>
      </c>
      <c r="FT1410" t="s">
        <v>180</v>
      </c>
      <c r="FU1410" t="s">
        <v>180</v>
      </c>
      <c r="FV1410" t="s">
        <v>6509</v>
      </c>
      <c r="FW1410" t="s">
        <v>180</v>
      </c>
      <c r="FX1410">
        <f t="shared" si="436"/>
        <v>1.0555555555555556</v>
      </c>
      <c r="FY1410">
        <f t="shared" si="437"/>
        <v>33.472222222222229</v>
      </c>
      <c r="FZ1410">
        <f t="shared" si="438"/>
        <v>2.4236111111111112</v>
      </c>
      <c r="GA1410">
        <f t="shared" si="439"/>
        <v>1.2638888888888891</v>
      </c>
      <c r="GB1410">
        <f t="shared" si="440"/>
        <v>1.541666666666667</v>
      </c>
      <c r="GC1410">
        <f t="shared" si="441"/>
        <v>0.45121951219512196</v>
      </c>
      <c r="GD1410">
        <f t="shared" si="442"/>
        <v>14.632352941176471</v>
      </c>
      <c r="GE1410">
        <f t="shared" si="443"/>
        <v>33.445378151260506</v>
      </c>
      <c r="GF1410">
        <f t="shared" si="444"/>
        <v>26.361031518624639</v>
      </c>
      <c r="GG1410">
        <f t="shared" si="445"/>
        <v>60.526315789473685</v>
      </c>
      <c r="GH1410">
        <f t="shared" si="453"/>
        <v>0.38016528925619836</v>
      </c>
      <c r="GI1410">
        <f t="shared" si="446"/>
        <v>0.10526315789473684</v>
      </c>
      <c r="GJ1410">
        <f t="shared" si="447"/>
        <v>0.23916292974588937</v>
      </c>
      <c r="GK1410">
        <f t="shared" si="448"/>
        <v>137.51868460388638</v>
      </c>
      <c r="GL1410">
        <f t="shared" si="449"/>
        <v>2.2960526315789473</v>
      </c>
      <c r="GM1410">
        <f t="shared" si="450"/>
        <v>0.44013157894736843</v>
      </c>
      <c r="GN1410">
        <f t="shared" si="451"/>
        <v>0.19169054441260744</v>
      </c>
      <c r="GO1410">
        <f t="shared" si="452"/>
        <v>1.9175824175824177</v>
      </c>
      <c r="GP1410">
        <f t="shared" si="454"/>
        <v>0.97996204597292336</v>
      </c>
      <c r="GQ1410">
        <f>(EA1410/0.0735)/((DZ1410/0.195*(EB1410/0.295))^0.5)</f>
        <v>1.1428821571856658</v>
      </c>
      <c r="GR1410">
        <v>0.51289099999999999</v>
      </c>
      <c r="GS1410">
        <v>0.70444200000000001</v>
      </c>
    </row>
    <row r="1411" spans="1:204">
      <c r="A1411" t="s">
        <v>6418</v>
      </c>
      <c r="B1411" t="s">
        <v>6501</v>
      </c>
      <c r="C1411" t="s">
        <v>7234</v>
      </c>
      <c r="D1411" t="s">
        <v>7047</v>
      </c>
      <c r="E1411" t="s">
        <v>7047</v>
      </c>
      <c r="F1411">
        <v>156</v>
      </c>
      <c r="G1411">
        <v>40</v>
      </c>
      <c r="H1411" t="s">
        <v>7690</v>
      </c>
      <c r="I1411" t="s">
        <v>6502</v>
      </c>
      <c r="J1411" t="s">
        <v>180</v>
      </c>
      <c r="K1411">
        <v>-7.14</v>
      </c>
      <c r="L1411">
        <v>-7.14</v>
      </c>
      <c r="M1411">
        <v>107.33</v>
      </c>
      <c r="N1411">
        <v>107.33</v>
      </c>
      <c r="O1411" t="s">
        <v>179</v>
      </c>
      <c r="R1411" t="s">
        <v>6503</v>
      </c>
      <c r="S1411" t="s">
        <v>6504</v>
      </c>
      <c r="T1411" t="s">
        <v>7662</v>
      </c>
      <c r="U1411" t="s">
        <v>180</v>
      </c>
      <c r="V1411" t="s">
        <v>180</v>
      </c>
      <c r="W1411" t="s">
        <v>180</v>
      </c>
      <c r="X1411" t="s">
        <v>6505</v>
      </c>
      <c r="Y1411" t="s">
        <v>180</v>
      </c>
      <c r="Z1411" t="s">
        <v>180</v>
      </c>
      <c r="AB1411" t="s">
        <v>180</v>
      </c>
      <c r="AC1411" t="s">
        <v>181</v>
      </c>
      <c r="AD1411" t="s">
        <v>180</v>
      </c>
      <c r="AE1411" t="s">
        <v>180</v>
      </c>
      <c r="AF1411" t="s">
        <v>180</v>
      </c>
      <c r="AG1411" t="s">
        <v>180</v>
      </c>
      <c r="AH1411" t="s">
        <v>6506</v>
      </c>
      <c r="AI1411">
        <v>50.01</v>
      </c>
      <c r="AJ1411">
        <v>1.0900000000000001</v>
      </c>
      <c r="AK1411" t="s">
        <v>180</v>
      </c>
      <c r="AL1411">
        <v>18.309999999999999</v>
      </c>
      <c r="AM1411" t="s">
        <v>180</v>
      </c>
      <c r="AP1411">
        <v>9.82</v>
      </c>
      <c r="AQ1411">
        <v>10.130000000000001</v>
      </c>
      <c r="AR1411">
        <v>6.04</v>
      </c>
      <c r="AS1411">
        <v>0.18</v>
      </c>
      <c r="AT1411" t="s">
        <v>180</v>
      </c>
      <c r="AU1411">
        <v>0.43</v>
      </c>
      <c r="AV1411">
        <v>3.09</v>
      </c>
      <c r="AW1411">
        <v>0.17</v>
      </c>
      <c r="AY1411" t="s">
        <v>180</v>
      </c>
      <c r="AZ1411" t="s">
        <v>180</v>
      </c>
      <c r="BA1411">
        <v>99.27000000000001</v>
      </c>
      <c r="BC1411" t="s">
        <v>180</v>
      </c>
      <c r="BD1411" t="s">
        <v>180</v>
      </c>
      <c r="BE1411" t="s">
        <v>180</v>
      </c>
      <c r="BF1411" t="s">
        <v>180</v>
      </c>
      <c r="BG1411" t="s">
        <v>180</v>
      </c>
      <c r="BH1411" t="s">
        <v>180</v>
      </c>
      <c r="BI1411" t="s">
        <v>180</v>
      </c>
      <c r="BK1411" t="s">
        <v>180</v>
      </c>
      <c r="BL1411" t="s">
        <v>180</v>
      </c>
      <c r="BN1411" t="s">
        <v>180</v>
      </c>
      <c r="BO1411" t="s">
        <v>180</v>
      </c>
      <c r="BP1411" t="s">
        <v>180</v>
      </c>
      <c r="BQ1411" t="s">
        <v>180</v>
      </c>
      <c r="BR1411" t="s">
        <v>180</v>
      </c>
      <c r="BS1411" t="s">
        <v>180</v>
      </c>
      <c r="BT1411" t="s">
        <v>180</v>
      </c>
      <c r="BU1411" t="s">
        <v>180</v>
      </c>
      <c r="BV1411" t="s">
        <v>180</v>
      </c>
      <c r="BW1411" t="s">
        <v>180</v>
      </c>
      <c r="BX1411" t="s">
        <v>180</v>
      </c>
      <c r="BY1411" t="s">
        <v>180</v>
      </c>
      <c r="BZ1411" t="s">
        <v>180</v>
      </c>
      <c r="CA1411">
        <v>4.5</v>
      </c>
      <c r="CB1411">
        <v>0.55000000000000004</v>
      </c>
      <c r="CD1411" t="s">
        <v>180</v>
      </c>
      <c r="CE1411" t="s">
        <v>180</v>
      </c>
      <c r="CG1411" t="s">
        <v>180</v>
      </c>
      <c r="CH1411" t="s">
        <v>180</v>
      </c>
      <c r="CI1411" t="s">
        <v>180</v>
      </c>
      <c r="CJ1411" t="s">
        <v>180</v>
      </c>
      <c r="CK1411" t="s">
        <v>180</v>
      </c>
      <c r="CM1411" t="s">
        <v>180</v>
      </c>
      <c r="CN1411" t="s">
        <v>180</v>
      </c>
      <c r="CQ1411">
        <v>271</v>
      </c>
      <c r="CR1411">
        <v>52</v>
      </c>
      <c r="CS1411" t="s">
        <v>180</v>
      </c>
      <c r="CT1411" t="s">
        <v>180</v>
      </c>
      <c r="CV1411">
        <v>19</v>
      </c>
      <c r="CY1411">
        <v>17.399999999999999</v>
      </c>
      <c r="CZ1411" t="s">
        <v>180</v>
      </c>
      <c r="DB1411" t="s">
        <v>180</v>
      </c>
      <c r="DC1411" t="s">
        <v>180</v>
      </c>
      <c r="DD1411">
        <v>5.23</v>
      </c>
      <c r="DE1411">
        <v>225</v>
      </c>
      <c r="DF1411">
        <v>24.4</v>
      </c>
      <c r="DG1411">
        <v>94.6</v>
      </c>
      <c r="DH1411">
        <v>3.25</v>
      </c>
      <c r="DJ1411" t="s">
        <v>180</v>
      </c>
      <c r="DK1411" t="s">
        <v>180</v>
      </c>
      <c r="DL1411" t="s">
        <v>180</v>
      </c>
      <c r="DM1411" t="s">
        <v>180</v>
      </c>
      <c r="DP1411">
        <v>12.5</v>
      </c>
      <c r="DQ1411">
        <v>0.05</v>
      </c>
      <c r="DR1411" t="s">
        <v>180</v>
      </c>
      <c r="DS1411" t="s">
        <v>180</v>
      </c>
      <c r="DT1411">
        <v>0.09</v>
      </c>
      <c r="DU1411">
        <v>93</v>
      </c>
      <c r="DV1411">
        <v>5.07</v>
      </c>
      <c r="DW1411">
        <v>13.8</v>
      </c>
      <c r="DX1411">
        <v>2.1</v>
      </c>
      <c r="DY1411">
        <v>10.3</v>
      </c>
      <c r="DZ1411">
        <v>3.11</v>
      </c>
      <c r="EA1411">
        <v>1.1100000000000001</v>
      </c>
      <c r="EB1411">
        <v>3.82</v>
      </c>
      <c r="EC1411">
        <v>0.68500000000000005</v>
      </c>
      <c r="ED1411">
        <v>4.46</v>
      </c>
      <c r="EE1411">
        <v>0.94399999999999995</v>
      </c>
      <c r="EF1411">
        <v>2.64</v>
      </c>
      <c r="EG1411">
        <v>0.41499999999999998</v>
      </c>
      <c r="EH1411">
        <v>2.77</v>
      </c>
      <c r="EI1411">
        <v>0.42299999999999999</v>
      </c>
      <c r="EJ1411">
        <v>2.19</v>
      </c>
      <c r="EK1411">
        <v>0.219</v>
      </c>
      <c r="EM1411" t="s">
        <v>180</v>
      </c>
      <c r="EN1411" t="s">
        <v>180</v>
      </c>
      <c r="EO1411" t="s">
        <v>180</v>
      </c>
      <c r="EP1411" t="s">
        <v>180</v>
      </c>
      <c r="EQ1411" t="s">
        <v>180</v>
      </c>
      <c r="ER1411" t="s">
        <v>180</v>
      </c>
      <c r="ES1411">
        <v>2.5000000000000001E-2</v>
      </c>
      <c r="ET1411">
        <v>1.7</v>
      </c>
      <c r="EV1411">
        <v>0.57999999999999996</v>
      </c>
      <c r="EW1411">
        <v>0.17</v>
      </c>
      <c r="EX1411">
        <v>0.51298200000000005</v>
      </c>
      <c r="EY1411" t="s">
        <v>180</v>
      </c>
      <c r="EZ1411" t="s">
        <v>180</v>
      </c>
      <c r="FA1411">
        <v>0.70388200000000001</v>
      </c>
      <c r="FB1411" t="s">
        <v>180</v>
      </c>
      <c r="FD1411" t="s">
        <v>180</v>
      </c>
      <c r="FF1411" t="s">
        <v>180</v>
      </c>
      <c r="FH1411" t="s">
        <v>180</v>
      </c>
      <c r="FI1411" t="s">
        <v>180</v>
      </c>
      <c r="FJ1411" t="s">
        <v>180</v>
      </c>
      <c r="FK1411" t="s">
        <v>180</v>
      </c>
      <c r="FL1411" t="s">
        <v>180</v>
      </c>
      <c r="FM1411" t="s">
        <v>180</v>
      </c>
      <c r="FN1411" t="s">
        <v>180</v>
      </c>
      <c r="FP1411" t="s">
        <v>180</v>
      </c>
      <c r="FQ1411" t="s">
        <v>180</v>
      </c>
      <c r="FR1411" t="s">
        <v>180</v>
      </c>
      <c r="FS1411" t="s">
        <v>180</v>
      </c>
      <c r="FT1411" t="s">
        <v>180</v>
      </c>
      <c r="FU1411" t="s">
        <v>180</v>
      </c>
      <c r="FV1411" t="s">
        <v>6507</v>
      </c>
      <c r="FW1411" t="s">
        <v>180</v>
      </c>
      <c r="FX1411">
        <f t="shared" si="436"/>
        <v>1.1732851985559567</v>
      </c>
      <c r="FY1411">
        <f t="shared" si="437"/>
        <v>34.151624548736457</v>
      </c>
      <c r="FZ1411">
        <f t="shared" si="438"/>
        <v>1.8303249097472925</v>
      </c>
      <c r="GA1411">
        <f t="shared" si="439"/>
        <v>1.1227436823104693</v>
      </c>
      <c r="GB1411">
        <f t="shared" si="440"/>
        <v>1.3790613718411551</v>
      </c>
      <c r="GC1411">
        <f t="shared" si="441"/>
        <v>0.39449541284403666</v>
      </c>
      <c r="GD1411">
        <f t="shared" si="442"/>
        <v>9.221311475409836</v>
      </c>
      <c r="GE1411">
        <f t="shared" si="443"/>
        <v>21.844660194174757</v>
      </c>
      <c r="GF1411">
        <f t="shared" si="444"/>
        <v>18.34319526627219</v>
      </c>
      <c r="GG1411">
        <f t="shared" si="445"/>
        <v>28.615384615384617</v>
      </c>
      <c r="GH1411">
        <f t="shared" si="453"/>
        <v>0.12318840579710144</v>
      </c>
      <c r="GI1411">
        <f t="shared" si="446"/>
        <v>5.2307692307692312E-2</v>
      </c>
      <c r="GJ1411">
        <f t="shared" si="447"/>
        <v>0.2931034482758621</v>
      </c>
      <c r="GK1411">
        <f t="shared" si="448"/>
        <v>160.34482758620692</v>
      </c>
      <c r="GL1411">
        <f t="shared" si="449"/>
        <v>1.56</v>
      </c>
      <c r="GM1411">
        <f t="shared" si="450"/>
        <v>0.17846153846153845</v>
      </c>
      <c r="GN1411">
        <f t="shared" si="451"/>
        <v>0.11439842209072977</v>
      </c>
      <c r="GO1411">
        <f t="shared" si="452"/>
        <v>1.6302250803858522</v>
      </c>
      <c r="GP1411">
        <f t="shared" si="454"/>
        <v>1.0179228440759251</v>
      </c>
      <c r="GQ1411">
        <f>(EA1411/0.0735)/((DZ1411/0.195*(EB1411/0.295))^0.5)</f>
        <v>1.0508774608149034</v>
      </c>
      <c r="GR1411">
        <v>0.51298200000000005</v>
      </c>
      <c r="GS1411">
        <v>0.70388200000000001</v>
      </c>
    </row>
    <row r="1412" spans="1:204">
      <c r="A1412" t="s">
        <v>6418</v>
      </c>
      <c r="B1412" t="s">
        <v>6426</v>
      </c>
      <c r="C1412" t="s">
        <v>7234</v>
      </c>
      <c r="D1412" t="s">
        <v>7042</v>
      </c>
      <c r="E1412" t="s">
        <v>7042</v>
      </c>
      <c r="F1412">
        <v>157</v>
      </c>
      <c r="G1412">
        <v>40</v>
      </c>
      <c r="H1412" t="s">
        <v>7690</v>
      </c>
      <c r="I1412" t="s">
        <v>6427</v>
      </c>
      <c r="J1412" t="s">
        <v>6428</v>
      </c>
      <c r="K1412">
        <v>-7.2329999999999997</v>
      </c>
      <c r="L1412">
        <v>-7.2329999999999997</v>
      </c>
      <c r="M1412">
        <v>109.166</v>
      </c>
      <c r="N1412">
        <v>109.166</v>
      </c>
      <c r="O1412" t="s">
        <v>179</v>
      </c>
      <c r="R1412" t="s">
        <v>6429</v>
      </c>
      <c r="S1412" t="s">
        <v>6430</v>
      </c>
      <c r="T1412" t="s">
        <v>7662</v>
      </c>
      <c r="U1412" t="s">
        <v>180</v>
      </c>
      <c r="V1412" t="s">
        <v>180</v>
      </c>
      <c r="W1412" t="s">
        <v>180</v>
      </c>
      <c r="X1412" t="s">
        <v>6431</v>
      </c>
      <c r="Y1412" t="s">
        <v>180</v>
      </c>
      <c r="Z1412" t="s">
        <v>180</v>
      </c>
      <c r="AB1412" t="s">
        <v>180</v>
      </c>
      <c r="AC1412" t="s">
        <v>181</v>
      </c>
      <c r="AD1412" t="s">
        <v>180</v>
      </c>
      <c r="AE1412" t="s">
        <v>180</v>
      </c>
      <c r="AF1412" t="s">
        <v>180</v>
      </c>
      <c r="AG1412" t="s">
        <v>180</v>
      </c>
      <c r="AH1412" t="s">
        <v>6432</v>
      </c>
      <c r="AI1412">
        <v>50.6</v>
      </c>
      <c r="AJ1412">
        <v>1.1499999999999999</v>
      </c>
      <c r="AK1412" t="s">
        <v>180</v>
      </c>
      <c r="AL1412">
        <v>17.010000000000002</v>
      </c>
      <c r="AM1412" t="s">
        <v>180</v>
      </c>
      <c r="AP1412">
        <v>9.4499999999999993</v>
      </c>
      <c r="AQ1412">
        <v>10.36</v>
      </c>
      <c r="AR1412">
        <v>7.07</v>
      </c>
      <c r="AS1412">
        <v>0.18</v>
      </c>
      <c r="AT1412" t="s">
        <v>180</v>
      </c>
      <c r="AU1412">
        <v>0.99</v>
      </c>
      <c r="AV1412">
        <v>3.03</v>
      </c>
      <c r="AY1412" t="s">
        <v>180</v>
      </c>
      <c r="AZ1412" t="s">
        <v>180</v>
      </c>
      <c r="BA1412">
        <v>99.840000000000018</v>
      </c>
      <c r="BC1412" t="s">
        <v>180</v>
      </c>
      <c r="BD1412" t="s">
        <v>180</v>
      </c>
      <c r="BE1412" t="s">
        <v>180</v>
      </c>
      <c r="BF1412" t="s">
        <v>180</v>
      </c>
      <c r="BG1412" t="s">
        <v>180</v>
      </c>
      <c r="BH1412" t="s">
        <v>180</v>
      </c>
      <c r="BI1412" t="s">
        <v>180</v>
      </c>
      <c r="BK1412" t="s">
        <v>180</v>
      </c>
      <c r="BL1412" t="s">
        <v>180</v>
      </c>
      <c r="BN1412" t="s">
        <v>180</v>
      </c>
      <c r="BO1412" t="s">
        <v>180</v>
      </c>
      <c r="BP1412" t="s">
        <v>180</v>
      </c>
      <c r="BQ1412" t="s">
        <v>180</v>
      </c>
      <c r="BR1412" t="s">
        <v>180</v>
      </c>
      <c r="BS1412" t="s">
        <v>180</v>
      </c>
      <c r="BT1412" t="s">
        <v>180</v>
      </c>
      <c r="BU1412" t="s">
        <v>180</v>
      </c>
      <c r="BV1412" t="s">
        <v>180</v>
      </c>
      <c r="BW1412" t="s">
        <v>180</v>
      </c>
      <c r="BX1412" t="s">
        <v>180</v>
      </c>
      <c r="BY1412" t="s">
        <v>180</v>
      </c>
      <c r="BZ1412" t="s">
        <v>180</v>
      </c>
      <c r="CD1412" t="s">
        <v>180</v>
      </c>
      <c r="CE1412" t="s">
        <v>180</v>
      </c>
      <c r="CG1412" t="s">
        <v>180</v>
      </c>
      <c r="CH1412" t="s">
        <v>180</v>
      </c>
      <c r="CI1412" t="s">
        <v>180</v>
      </c>
      <c r="CJ1412" t="s">
        <v>180</v>
      </c>
      <c r="CK1412" t="s">
        <v>180</v>
      </c>
      <c r="CM1412" t="s">
        <v>180</v>
      </c>
      <c r="CN1412" t="s">
        <v>180</v>
      </c>
      <c r="CO1412">
        <v>38.700000000000003</v>
      </c>
      <c r="CQ1412">
        <v>340</v>
      </c>
      <c r="CR1412">
        <v>189</v>
      </c>
      <c r="CS1412" t="s">
        <v>6433</v>
      </c>
      <c r="CT1412" t="s">
        <v>180</v>
      </c>
      <c r="CU1412">
        <v>42.5</v>
      </c>
      <c r="CV1412">
        <v>64.2</v>
      </c>
      <c r="CW1412">
        <v>116</v>
      </c>
      <c r="CX1412">
        <v>86</v>
      </c>
      <c r="CY1412">
        <v>25.8</v>
      </c>
      <c r="CZ1412" t="s">
        <v>180</v>
      </c>
      <c r="DB1412" t="s">
        <v>180</v>
      </c>
      <c r="DC1412" t="s">
        <v>180</v>
      </c>
      <c r="DD1412">
        <v>30.7</v>
      </c>
      <c r="DE1412">
        <v>377</v>
      </c>
      <c r="DF1412">
        <v>29</v>
      </c>
      <c r="DG1412">
        <v>122</v>
      </c>
      <c r="DH1412">
        <v>7.3</v>
      </c>
      <c r="DI1412">
        <v>1.1299999999999999</v>
      </c>
      <c r="DJ1412" t="s">
        <v>180</v>
      </c>
      <c r="DK1412" t="s">
        <v>180</v>
      </c>
      <c r="DL1412" t="s">
        <v>180</v>
      </c>
      <c r="DM1412" t="s">
        <v>180</v>
      </c>
      <c r="DP1412">
        <v>1.68</v>
      </c>
      <c r="DR1412" t="s">
        <v>180</v>
      </c>
      <c r="DS1412" t="s">
        <v>180</v>
      </c>
      <c r="DT1412">
        <v>2.98</v>
      </c>
      <c r="DU1412">
        <v>248</v>
      </c>
      <c r="DV1412">
        <v>13.9</v>
      </c>
      <c r="DW1412">
        <v>29.9</v>
      </c>
      <c r="DX1412">
        <v>4.03</v>
      </c>
      <c r="DY1412">
        <v>17.399999999999999</v>
      </c>
      <c r="DZ1412">
        <v>4.37</v>
      </c>
      <c r="EA1412">
        <v>1.43</v>
      </c>
      <c r="EB1412">
        <v>4.9400000000000004</v>
      </c>
      <c r="EC1412">
        <v>0.79800000000000004</v>
      </c>
      <c r="ED1412">
        <v>4.78</v>
      </c>
      <c r="EE1412">
        <v>1.02</v>
      </c>
      <c r="EF1412">
        <v>2.66</v>
      </c>
      <c r="EG1412">
        <v>0.41299999999999998</v>
      </c>
      <c r="EH1412">
        <v>2.69</v>
      </c>
      <c r="EI1412">
        <v>0.40500000000000003</v>
      </c>
      <c r="EJ1412">
        <v>2.79</v>
      </c>
      <c r="EK1412">
        <v>0.48699999999999999</v>
      </c>
      <c r="EM1412" t="s">
        <v>180</v>
      </c>
      <c r="EN1412" t="s">
        <v>180</v>
      </c>
      <c r="EO1412" t="s">
        <v>180</v>
      </c>
      <c r="EP1412" t="s">
        <v>180</v>
      </c>
      <c r="EQ1412" t="s">
        <v>180</v>
      </c>
      <c r="ER1412" t="s">
        <v>180</v>
      </c>
      <c r="ET1412">
        <v>14.1</v>
      </c>
      <c r="EV1412">
        <v>3.29</v>
      </c>
      <c r="EW1412">
        <v>0.93500000000000005</v>
      </c>
      <c r="EY1412" t="s">
        <v>180</v>
      </c>
      <c r="EZ1412" t="s">
        <v>180</v>
      </c>
      <c r="FB1412" t="s">
        <v>180</v>
      </c>
      <c r="FD1412" t="s">
        <v>180</v>
      </c>
      <c r="FF1412" t="s">
        <v>180</v>
      </c>
      <c r="FH1412" t="s">
        <v>180</v>
      </c>
      <c r="FI1412" t="s">
        <v>180</v>
      </c>
      <c r="FJ1412" t="s">
        <v>180</v>
      </c>
      <c r="FK1412" t="s">
        <v>180</v>
      </c>
      <c r="FL1412" t="s">
        <v>180</v>
      </c>
      <c r="FM1412" t="s">
        <v>180</v>
      </c>
      <c r="FN1412" t="s">
        <v>180</v>
      </c>
      <c r="FP1412" t="s">
        <v>180</v>
      </c>
      <c r="FQ1412" t="s">
        <v>180</v>
      </c>
      <c r="FR1412" t="s">
        <v>180</v>
      </c>
      <c r="FS1412" t="s">
        <v>180</v>
      </c>
      <c r="FT1412" t="s">
        <v>180</v>
      </c>
      <c r="FU1412" t="s">
        <v>180</v>
      </c>
      <c r="FV1412" t="s">
        <v>6434</v>
      </c>
      <c r="FW1412" t="s">
        <v>180</v>
      </c>
      <c r="FX1412">
        <f t="shared" ref="FX1412:FX1468" si="455">DH1412/EH1412</f>
        <v>2.7137546468401488</v>
      </c>
      <c r="FY1412">
        <f t="shared" ref="FY1412:FY1468" si="456">DG1412/EH1412</f>
        <v>45.353159851301115</v>
      </c>
      <c r="FZ1412">
        <f t="shared" ref="FZ1412:FZ1468" si="457">DV1412/EH1412</f>
        <v>5.1672862453531598</v>
      </c>
      <c r="GA1412">
        <f t="shared" ref="GA1412:GA1468" si="458">DZ1412/EH1412</f>
        <v>1.6245353159851301</v>
      </c>
      <c r="GB1412">
        <f t="shared" ref="GB1412:GB1468" si="459">EB1412/EH1412</f>
        <v>1.8364312267657994</v>
      </c>
      <c r="GC1412">
        <f t="shared" ref="GC1412:GC1468" si="460">AU1412/AJ1412</f>
        <v>0.86086956521739133</v>
      </c>
      <c r="GD1412">
        <f t="shared" ref="GD1412:GD1468" si="461">DE1412/DF1412</f>
        <v>13</v>
      </c>
      <c r="GE1412">
        <f t="shared" ref="GE1412:GE1468" si="462">DE1412/DY1412</f>
        <v>21.666666666666668</v>
      </c>
      <c r="GF1412">
        <f t="shared" ref="GF1412:GF1468" si="463">DU1412/DV1412</f>
        <v>17.841726618705035</v>
      </c>
      <c r="GG1412">
        <f t="shared" ref="GG1412:GG1468" si="464">DU1412/DH1412</f>
        <v>33.972602739726028</v>
      </c>
      <c r="GH1412">
        <f t="shared" ref="GH1412:GH1468" si="465">ET1412/DW1412</f>
        <v>0.47157190635451507</v>
      </c>
      <c r="GI1412">
        <f t="shared" ref="GI1412:GI1468" si="466">EW1412/DH1412</f>
        <v>0.12808219178082192</v>
      </c>
      <c r="GJ1412">
        <f t="shared" ref="GJ1412:GJ1468" si="467">EW1412/EV1412</f>
        <v>0.28419452887537994</v>
      </c>
      <c r="GK1412">
        <f t="shared" ref="GK1412:GK1468" si="468">DU1412/EV1412</f>
        <v>75.379939209726444</v>
      </c>
      <c r="GL1412">
        <f t="shared" ref="GL1412:GL1468" si="469">DV1412/DH1412</f>
        <v>1.904109589041096</v>
      </c>
      <c r="GM1412">
        <f t="shared" ref="GM1412:GM1468" si="470">EV1412/DH1412</f>
        <v>0.45068493150684935</v>
      </c>
      <c r="GN1412">
        <f t="shared" ref="GN1412:GN1468" si="471">EV1412/DV1412</f>
        <v>0.23669064748201438</v>
      </c>
      <c r="GO1412">
        <f t="shared" ref="GO1412:GO1468" si="472">DV1412/DZ1412</f>
        <v>3.1807780320366135</v>
      </c>
      <c r="GP1412">
        <f t="shared" ref="GP1412:GP1468" si="473">DW1412/0.808/((DV1412/0.31*(DX1412/0.122))^0.5)</f>
        <v>0.96152519056026708</v>
      </c>
      <c r="GQ1412">
        <f>(EA1412/0.0735)/((DZ1412/0.195*(EB1412/0.295))^0.5)</f>
        <v>1.0043216368059733</v>
      </c>
    </row>
    <row r="1413" spans="1:204">
      <c r="A1413" t="s">
        <v>6418</v>
      </c>
      <c r="B1413" t="s">
        <v>6426</v>
      </c>
      <c r="C1413" t="s">
        <v>7234</v>
      </c>
      <c r="D1413" t="s">
        <v>7042</v>
      </c>
      <c r="E1413" t="s">
        <v>7042</v>
      </c>
      <c r="F1413">
        <v>157</v>
      </c>
      <c r="G1413">
        <v>40</v>
      </c>
      <c r="H1413" t="s">
        <v>7690</v>
      </c>
      <c r="I1413" t="s">
        <v>6427</v>
      </c>
      <c r="J1413" t="s">
        <v>6435</v>
      </c>
      <c r="K1413">
        <v>-7.2329999999999997</v>
      </c>
      <c r="L1413">
        <v>-7.2329999999999997</v>
      </c>
      <c r="M1413">
        <v>109.166</v>
      </c>
      <c r="N1413">
        <v>109.166</v>
      </c>
      <c r="O1413" t="s">
        <v>179</v>
      </c>
      <c r="R1413" t="s">
        <v>6436</v>
      </c>
      <c r="S1413" t="s">
        <v>6430</v>
      </c>
      <c r="T1413" t="s">
        <v>7662</v>
      </c>
      <c r="U1413" t="s">
        <v>180</v>
      </c>
      <c r="V1413" t="s">
        <v>180</v>
      </c>
      <c r="W1413" t="s">
        <v>180</v>
      </c>
      <c r="X1413" t="s">
        <v>6431</v>
      </c>
      <c r="Y1413" t="s">
        <v>180</v>
      </c>
      <c r="Z1413" t="s">
        <v>180</v>
      </c>
      <c r="AB1413" t="s">
        <v>180</v>
      </c>
      <c r="AC1413" t="s">
        <v>181</v>
      </c>
      <c r="AD1413" t="s">
        <v>180</v>
      </c>
      <c r="AE1413" t="s">
        <v>180</v>
      </c>
      <c r="AF1413" t="s">
        <v>180</v>
      </c>
      <c r="AG1413" t="s">
        <v>180</v>
      </c>
      <c r="AH1413" t="s">
        <v>6432</v>
      </c>
      <c r="AI1413">
        <v>50.53</v>
      </c>
      <c r="AJ1413">
        <v>1.2</v>
      </c>
      <c r="AK1413" t="s">
        <v>180</v>
      </c>
      <c r="AL1413">
        <v>16.02</v>
      </c>
      <c r="AM1413" t="s">
        <v>180</v>
      </c>
      <c r="AP1413">
        <v>9.9499999999999993</v>
      </c>
      <c r="AQ1413">
        <v>10.35</v>
      </c>
      <c r="AR1413">
        <v>7.49</v>
      </c>
      <c r="AS1413">
        <v>0.19</v>
      </c>
      <c r="AT1413" t="s">
        <v>180</v>
      </c>
      <c r="AU1413">
        <v>1.1100000000000001</v>
      </c>
      <c r="AV1413">
        <v>2.96</v>
      </c>
      <c r="AY1413" t="s">
        <v>180</v>
      </c>
      <c r="AZ1413" t="s">
        <v>180</v>
      </c>
      <c r="BA1413">
        <v>99.799999999999983</v>
      </c>
      <c r="BC1413" t="s">
        <v>180</v>
      </c>
      <c r="BD1413" t="s">
        <v>180</v>
      </c>
      <c r="BE1413" t="s">
        <v>180</v>
      </c>
      <c r="BF1413" t="s">
        <v>180</v>
      </c>
      <c r="BG1413" t="s">
        <v>180</v>
      </c>
      <c r="BH1413" t="s">
        <v>180</v>
      </c>
      <c r="BI1413" t="s">
        <v>180</v>
      </c>
      <c r="BK1413" t="s">
        <v>180</v>
      </c>
      <c r="BL1413" t="s">
        <v>180</v>
      </c>
      <c r="BN1413" t="s">
        <v>180</v>
      </c>
      <c r="BO1413" t="s">
        <v>180</v>
      </c>
      <c r="BP1413" t="s">
        <v>180</v>
      </c>
      <c r="BQ1413" t="s">
        <v>180</v>
      </c>
      <c r="BR1413" t="s">
        <v>180</v>
      </c>
      <c r="BS1413" t="s">
        <v>180</v>
      </c>
      <c r="BT1413" t="s">
        <v>180</v>
      </c>
      <c r="BU1413" t="s">
        <v>180</v>
      </c>
      <c r="BV1413" t="s">
        <v>180</v>
      </c>
      <c r="BW1413" t="s">
        <v>180</v>
      </c>
      <c r="BX1413" t="s">
        <v>180</v>
      </c>
      <c r="BY1413" t="s">
        <v>180</v>
      </c>
      <c r="BZ1413" t="s">
        <v>180</v>
      </c>
      <c r="CD1413" t="s">
        <v>180</v>
      </c>
      <c r="CE1413" t="s">
        <v>180</v>
      </c>
      <c r="CG1413" t="s">
        <v>180</v>
      </c>
      <c r="CH1413" t="s">
        <v>180</v>
      </c>
      <c r="CI1413" t="s">
        <v>180</v>
      </c>
      <c r="CJ1413" t="s">
        <v>180</v>
      </c>
      <c r="CK1413" t="s">
        <v>180</v>
      </c>
      <c r="CM1413" t="s">
        <v>180</v>
      </c>
      <c r="CN1413" t="s">
        <v>180</v>
      </c>
      <c r="CO1413">
        <v>41</v>
      </c>
      <c r="CQ1413">
        <v>318</v>
      </c>
      <c r="CR1413">
        <v>252</v>
      </c>
      <c r="CS1413" t="s">
        <v>6437</v>
      </c>
      <c r="CT1413" t="s">
        <v>180</v>
      </c>
      <c r="CU1413">
        <v>41.5</v>
      </c>
      <c r="CV1413">
        <v>59.9</v>
      </c>
      <c r="CW1413">
        <v>124</v>
      </c>
      <c r="CX1413">
        <v>119</v>
      </c>
      <c r="CY1413">
        <v>26.5</v>
      </c>
      <c r="CZ1413" t="s">
        <v>180</v>
      </c>
      <c r="DB1413" t="s">
        <v>180</v>
      </c>
      <c r="DC1413" t="s">
        <v>180</v>
      </c>
      <c r="DD1413">
        <v>37.700000000000003</v>
      </c>
      <c r="DE1413">
        <v>347</v>
      </c>
      <c r="DF1413">
        <v>32.9</v>
      </c>
      <c r="DG1413">
        <v>175</v>
      </c>
      <c r="DH1413">
        <v>12.2</v>
      </c>
      <c r="DI1413">
        <v>1.73</v>
      </c>
      <c r="DJ1413" t="s">
        <v>180</v>
      </c>
      <c r="DK1413" t="s">
        <v>180</v>
      </c>
      <c r="DL1413" t="s">
        <v>180</v>
      </c>
      <c r="DM1413" t="s">
        <v>180</v>
      </c>
      <c r="DP1413">
        <v>2.6</v>
      </c>
      <c r="DR1413" t="s">
        <v>180</v>
      </c>
      <c r="DS1413" t="s">
        <v>180</v>
      </c>
      <c r="DT1413">
        <v>3.29</v>
      </c>
      <c r="DU1413">
        <v>273</v>
      </c>
      <c r="DV1413">
        <v>19.100000000000001</v>
      </c>
      <c r="DW1413">
        <v>41</v>
      </c>
      <c r="DX1413">
        <v>5.47</v>
      </c>
      <c r="DY1413">
        <v>22.3</v>
      </c>
      <c r="DZ1413">
        <v>5.55</v>
      </c>
      <c r="EA1413">
        <v>1.62</v>
      </c>
      <c r="EB1413">
        <v>6.08</v>
      </c>
      <c r="EC1413">
        <v>0.96799999999999997</v>
      </c>
      <c r="ED1413">
        <v>5.52</v>
      </c>
      <c r="EE1413">
        <v>1.1499999999999999</v>
      </c>
      <c r="EF1413">
        <v>3.07</v>
      </c>
      <c r="EG1413">
        <v>0.48499999999999999</v>
      </c>
      <c r="EH1413">
        <v>3.12</v>
      </c>
      <c r="EI1413">
        <v>0.48199999999999998</v>
      </c>
      <c r="EJ1413">
        <v>3.78</v>
      </c>
      <c r="EK1413">
        <v>0.78300000000000003</v>
      </c>
      <c r="EM1413" t="s">
        <v>180</v>
      </c>
      <c r="EN1413" t="s">
        <v>180</v>
      </c>
      <c r="EO1413" t="s">
        <v>180</v>
      </c>
      <c r="EP1413" t="s">
        <v>180</v>
      </c>
      <c r="EQ1413" t="s">
        <v>180</v>
      </c>
      <c r="ER1413" t="s">
        <v>180</v>
      </c>
      <c r="ET1413">
        <v>51.7</v>
      </c>
      <c r="EV1413">
        <v>4.92</v>
      </c>
      <c r="EW1413">
        <v>1.24</v>
      </c>
      <c r="EY1413" t="s">
        <v>180</v>
      </c>
      <c r="EZ1413" t="s">
        <v>180</v>
      </c>
      <c r="FB1413" t="s">
        <v>180</v>
      </c>
      <c r="FD1413" t="s">
        <v>180</v>
      </c>
      <c r="FF1413" t="s">
        <v>180</v>
      </c>
      <c r="FH1413" t="s">
        <v>180</v>
      </c>
      <c r="FI1413" t="s">
        <v>180</v>
      </c>
      <c r="FJ1413" t="s">
        <v>180</v>
      </c>
      <c r="FK1413" t="s">
        <v>180</v>
      </c>
      <c r="FL1413" t="s">
        <v>180</v>
      </c>
      <c r="FM1413" t="s">
        <v>180</v>
      </c>
      <c r="FN1413" t="s">
        <v>180</v>
      </c>
      <c r="FP1413" t="s">
        <v>180</v>
      </c>
      <c r="FQ1413" t="s">
        <v>180</v>
      </c>
      <c r="FR1413" t="s">
        <v>180</v>
      </c>
      <c r="FS1413" t="s">
        <v>180</v>
      </c>
      <c r="FT1413" t="s">
        <v>180</v>
      </c>
      <c r="FU1413" t="s">
        <v>180</v>
      </c>
      <c r="FV1413" t="s">
        <v>6438</v>
      </c>
      <c r="FW1413" t="s">
        <v>180</v>
      </c>
      <c r="FX1413">
        <f t="shared" si="455"/>
        <v>3.9102564102564097</v>
      </c>
      <c r="FY1413">
        <f t="shared" si="456"/>
        <v>56.089743589743591</v>
      </c>
      <c r="FZ1413">
        <f t="shared" si="457"/>
        <v>6.1217948717948723</v>
      </c>
      <c r="GA1413">
        <f t="shared" si="458"/>
        <v>1.7788461538461537</v>
      </c>
      <c r="GB1413">
        <f t="shared" si="459"/>
        <v>1.9487179487179487</v>
      </c>
      <c r="GC1413">
        <f t="shared" si="460"/>
        <v>0.92500000000000016</v>
      </c>
      <c r="GD1413">
        <f t="shared" si="461"/>
        <v>10.54711246200608</v>
      </c>
      <c r="GE1413">
        <f t="shared" si="462"/>
        <v>15.560538116591928</v>
      </c>
      <c r="GF1413">
        <f t="shared" si="463"/>
        <v>14.293193717277486</v>
      </c>
      <c r="GG1413">
        <f t="shared" si="464"/>
        <v>22.377049180327869</v>
      </c>
      <c r="GH1413">
        <f t="shared" si="465"/>
        <v>1.2609756097560976</v>
      </c>
      <c r="GI1413">
        <f t="shared" si="466"/>
        <v>0.10163934426229508</v>
      </c>
      <c r="GJ1413">
        <f t="shared" si="467"/>
        <v>0.25203252032520324</v>
      </c>
      <c r="GK1413">
        <f t="shared" si="468"/>
        <v>55.487804878048784</v>
      </c>
      <c r="GL1413">
        <f t="shared" si="469"/>
        <v>1.5655737704918036</v>
      </c>
      <c r="GM1413">
        <f t="shared" si="470"/>
        <v>0.4032786885245902</v>
      </c>
      <c r="GN1413">
        <f t="shared" si="471"/>
        <v>0.25759162303664918</v>
      </c>
      <c r="GO1413">
        <f t="shared" si="472"/>
        <v>3.4414414414414418</v>
      </c>
      <c r="GP1413">
        <f t="shared" si="473"/>
        <v>0.96543471573426975</v>
      </c>
      <c r="GQ1413">
        <f>(EA1413/0.0735)/((DZ1413/0.195*(EB1413/0.295))^0.5)</f>
        <v>0.91003418759526555</v>
      </c>
    </row>
    <row r="1414" spans="1:204">
      <c r="A1414" t="s">
        <v>6418</v>
      </c>
      <c r="B1414" t="s">
        <v>6477</v>
      </c>
      <c r="C1414" t="s">
        <v>7234</v>
      </c>
      <c r="D1414" t="s">
        <v>7042</v>
      </c>
      <c r="E1414" t="s">
        <v>7042</v>
      </c>
      <c r="F1414">
        <v>157</v>
      </c>
      <c r="G1414">
        <v>40</v>
      </c>
      <c r="H1414" t="s">
        <v>7690</v>
      </c>
      <c r="I1414" t="s">
        <v>6427</v>
      </c>
      <c r="J1414" t="s">
        <v>180</v>
      </c>
      <c r="K1414">
        <v>-7.24</v>
      </c>
      <c r="L1414">
        <v>-7.24</v>
      </c>
      <c r="M1414">
        <v>109.21</v>
      </c>
      <c r="N1414">
        <v>109.21</v>
      </c>
      <c r="O1414" t="s">
        <v>179</v>
      </c>
      <c r="Q1414">
        <v>3418</v>
      </c>
      <c r="R1414" t="s">
        <v>6478</v>
      </c>
      <c r="S1414" t="s">
        <v>6479</v>
      </c>
      <c r="T1414" t="s">
        <v>180</v>
      </c>
      <c r="U1414" t="s">
        <v>180</v>
      </c>
      <c r="V1414" t="s">
        <v>180</v>
      </c>
      <c r="W1414" t="s">
        <v>180</v>
      </c>
      <c r="X1414" t="s">
        <v>180</v>
      </c>
      <c r="Y1414" t="s">
        <v>180</v>
      </c>
      <c r="Z1414" t="s">
        <v>180</v>
      </c>
      <c r="AB1414" t="s">
        <v>180</v>
      </c>
      <c r="AC1414" t="s">
        <v>181</v>
      </c>
      <c r="AD1414" t="s">
        <v>180</v>
      </c>
      <c r="AE1414" t="s">
        <v>180</v>
      </c>
      <c r="AF1414" t="s">
        <v>180</v>
      </c>
      <c r="AG1414" t="s">
        <v>180</v>
      </c>
      <c r="AH1414" t="s">
        <v>6480</v>
      </c>
      <c r="AI1414">
        <v>49.7</v>
      </c>
      <c r="AJ1414">
        <v>1.36</v>
      </c>
      <c r="AK1414" t="s">
        <v>180</v>
      </c>
      <c r="AL1414">
        <v>17.5</v>
      </c>
      <c r="AM1414" t="s">
        <v>180</v>
      </c>
      <c r="AP1414">
        <v>9.8000000000000007</v>
      </c>
      <c r="AQ1414">
        <v>10.3</v>
      </c>
      <c r="AR1414">
        <v>7.07</v>
      </c>
      <c r="AS1414">
        <v>0.19</v>
      </c>
      <c r="AT1414" t="s">
        <v>180</v>
      </c>
      <c r="AU1414">
        <v>0.86</v>
      </c>
      <c r="AV1414">
        <v>2.93</v>
      </c>
      <c r="AY1414" t="s">
        <v>180</v>
      </c>
      <c r="AZ1414" t="s">
        <v>180</v>
      </c>
      <c r="BA1414">
        <v>99.71</v>
      </c>
      <c r="BC1414" t="s">
        <v>180</v>
      </c>
      <c r="BD1414" t="s">
        <v>180</v>
      </c>
      <c r="BE1414" t="s">
        <v>180</v>
      </c>
      <c r="BF1414" t="s">
        <v>180</v>
      </c>
      <c r="BG1414" t="s">
        <v>180</v>
      </c>
      <c r="BH1414" t="s">
        <v>180</v>
      </c>
      <c r="BI1414" t="s">
        <v>180</v>
      </c>
      <c r="BK1414" t="s">
        <v>180</v>
      </c>
      <c r="BL1414" t="s">
        <v>180</v>
      </c>
      <c r="BN1414" t="s">
        <v>180</v>
      </c>
      <c r="BO1414" t="s">
        <v>180</v>
      </c>
      <c r="BP1414" t="s">
        <v>180</v>
      </c>
      <c r="BQ1414" t="s">
        <v>180</v>
      </c>
      <c r="BR1414" t="s">
        <v>180</v>
      </c>
      <c r="BS1414" t="s">
        <v>180</v>
      </c>
      <c r="BT1414" t="s">
        <v>180</v>
      </c>
      <c r="BU1414" t="s">
        <v>180</v>
      </c>
      <c r="BV1414" t="s">
        <v>180</v>
      </c>
      <c r="BW1414" t="s">
        <v>180</v>
      </c>
      <c r="BX1414" t="s">
        <v>180</v>
      </c>
      <c r="BY1414" t="s">
        <v>180</v>
      </c>
      <c r="BZ1414" t="s">
        <v>180</v>
      </c>
      <c r="CD1414" t="s">
        <v>180</v>
      </c>
      <c r="CE1414" t="s">
        <v>180</v>
      </c>
      <c r="CG1414" t="s">
        <v>180</v>
      </c>
      <c r="CH1414" t="s">
        <v>180</v>
      </c>
      <c r="CI1414" t="s">
        <v>180</v>
      </c>
      <c r="CJ1414" t="s">
        <v>180</v>
      </c>
      <c r="CK1414" t="s">
        <v>180</v>
      </c>
      <c r="CM1414" t="s">
        <v>180</v>
      </c>
      <c r="CN1414" t="s">
        <v>180</v>
      </c>
      <c r="CO1414">
        <v>34</v>
      </c>
      <c r="CQ1414">
        <v>277</v>
      </c>
      <c r="CR1414">
        <v>108</v>
      </c>
      <c r="CS1414" t="s">
        <v>180</v>
      </c>
      <c r="CT1414" t="s">
        <v>180</v>
      </c>
      <c r="CV1414">
        <v>53</v>
      </c>
      <c r="CX1414">
        <v>84</v>
      </c>
      <c r="CZ1414" t="s">
        <v>180</v>
      </c>
      <c r="DB1414" t="s">
        <v>180</v>
      </c>
      <c r="DC1414" t="s">
        <v>180</v>
      </c>
      <c r="DE1414">
        <v>361</v>
      </c>
      <c r="DF1414">
        <v>27</v>
      </c>
      <c r="DG1414">
        <v>117</v>
      </c>
      <c r="DH1414">
        <v>9.3000000000000007</v>
      </c>
      <c r="DJ1414" t="s">
        <v>180</v>
      </c>
      <c r="DK1414" t="s">
        <v>180</v>
      </c>
      <c r="DL1414" t="s">
        <v>180</v>
      </c>
      <c r="DM1414" t="s">
        <v>180</v>
      </c>
      <c r="DR1414" t="s">
        <v>180</v>
      </c>
      <c r="DS1414" t="s">
        <v>180</v>
      </c>
      <c r="DU1414">
        <v>266</v>
      </c>
      <c r="DV1414">
        <v>16.399999999999999</v>
      </c>
      <c r="DW1414">
        <v>37.6</v>
      </c>
      <c r="DX1414">
        <v>4.1399999999999997</v>
      </c>
      <c r="DY1414">
        <v>18.8</v>
      </c>
      <c r="DZ1414">
        <v>4.7699999999999996</v>
      </c>
      <c r="EA1414">
        <v>1.44</v>
      </c>
      <c r="EB1414">
        <v>5.08</v>
      </c>
      <c r="EC1414">
        <v>0.87</v>
      </c>
      <c r="ED1414">
        <v>4.8</v>
      </c>
      <c r="EE1414">
        <v>1</v>
      </c>
      <c r="EF1414">
        <v>2.79</v>
      </c>
      <c r="EH1414">
        <v>2.41</v>
      </c>
      <c r="EJ1414">
        <v>2.95</v>
      </c>
      <c r="EM1414" t="s">
        <v>180</v>
      </c>
      <c r="EN1414" t="s">
        <v>180</v>
      </c>
      <c r="EO1414" t="s">
        <v>180</v>
      </c>
      <c r="EP1414" t="s">
        <v>180</v>
      </c>
      <c r="EQ1414" t="s">
        <v>180</v>
      </c>
      <c r="ER1414" t="s">
        <v>180</v>
      </c>
      <c r="EV1414">
        <v>4.0599999999999996</v>
      </c>
      <c r="EW1414">
        <v>0.71</v>
      </c>
      <c r="EY1414" t="s">
        <v>180</v>
      </c>
      <c r="EZ1414" t="s">
        <v>180</v>
      </c>
      <c r="FA1414">
        <v>0.70511999999999997</v>
      </c>
      <c r="FB1414" t="s">
        <v>180</v>
      </c>
      <c r="FD1414" t="s">
        <v>180</v>
      </c>
      <c r="FF1414" t="s">
        <v>180</v>
      </c>
      <c r="FH1414" t="s">
        <v>180</v>
      </c>
      <c r="FI1414" t="s">
        <v>180</v>
      </c>
      <c r="FJ1414" t="s">
        <v>180</v>
      </c>
      <c r="FK1414" t="s">
        <v>180</v>
      </c>
      <c r="FL1414" t="s">
        <v>180</v>
      </c>
      <c r="FM1414" t="s">
        <v>180</v>
      </c>
      <c r="FN1414" t="s">
        <v>180</v>
      </c>
      <c r="FP1414" t="s">
        <v>180</v>
      </c>
      <c r="FQ1414" t="s">
        <v>180</v>
      </c>
      <c r="FR1414" t="s">
        <v>180</v>
      </c>
      <c r="FS1414" t="s">
        <v>180</v>
      </c>
      <c r="FT1414" t="s">
        <v>180</v>
      </c>
      <c r="FU1414" t="s">
        <v>180</v>
      </c>
      <c r="FV1414" t="s">
        <v>6481</v>
      </c>
      <c r="FW1414" t="s">
        <v>180</v>
      </c>
      <c r="FX1414">
        <f t="shared" si="455"/>
        <v>3.8589211618257262</v>
      </c>
      <c r="FY1414">
        <f t="shared" si="456"/>
        <v>48.54771784232365</v>
      </c>
      <c r="FZ1414">
        <f t="shared" si="457"/>
        <v>6.8049792531120321</v>
      </c>
      <c r="GA1414">
        <f t="shared" si="458"/>
        <v>1.9792531120331947</v>
      </c>
      <c r="GB1414">
        <f t="shared" si="459"/>
        <v>2.107883817427386</v>
      </c>
      <c r="GC1414">
        <f t="shared" si="460"/>
        <v>0.63235294117647056</v>
      </c>
      <c r="GD1414">
        <f t="shared" si="461"/>
        <v>13.37037037037037</v>
      </c>
      <c r="GE1414">
        <f t="shared" si="462"/>
        <v>19.202127659574469</v>
      </c>
      <c r="GF1414">
        <f t="shared" si="463"/>
        <v>16.219512195121954</v>
      </c>
      <c r="GG1414">
        <f t="shared" si="464"/>
        <v>28.602150537634408</v>
      </c>
      <c r="GI1414">
        <f t="shared" si="466"/>
        <v>7.6344086021505372E-2</v>
      </c>
      <c r="GJ1414">
        <f t="shared" si="467"/>
        <v>0.1748768472906404</v>
      </c>
      <c r="GK1414">
        <f t="shared" si="468"/>
        <v>65.517241379310349</v>
      </c>
      <c r="GL1414">
        <f t="shared" si="469"/>
        <v>1.7634408602150535</v>
      </c>
      <c r="GM1414">
        <f t="shared" si="470"/>
        <v>0.43655913978494615</v>
      </c>
      <c r="GN1414">
        <f t="shared" si="471"/>
        <v>0.2475609756097561</v>
      </c>
      <c r="GO1414">
        <f t="shared" si="472"/>
        <v>3.4381551362683438</v>
      </c>
      <c r="GP1414">
        <f t="shared" si="473"/>
        <v>1.0982852519455395</v>
      </c>
      <c r="GQ1414">
        <f>(EA1414/0.0735)/((DZ1414/0.195*(EB1414/0.295))^0.5)</f>
        <v>0.95458019796954896</v>
      </c>
      <c r="GS1414">
        <v>0.70511999999999997</v>
      </c>
    </row>
    <row r="1415" spans="1:204">
      <c r="A1415" t="s">
        <v>6418</v>
      </c>
      <c r="B1415" t="s">
        <v>6477</v>
      </c>
      <c r="C1415" t="s">
        <v>7234</v>
      </c>
      <c r="D1415" t="s">
        <v>7042</v>
      </c>
      <c r="E1415" t="s">
        <v>7042</v>
      </c>
      <c r="F1415">
        <v>157</v>
      </c>
      <c r="G1415">
        <v>40</v>
      </c>
      <c r="H1415" t="s">
        <v>7690</v>
      </c>
      <c r="I1415" t="s">
        <v>6427</v>
      </c>
      <c r="J1415" t="s">
        <v>180</v>
      </c>
      <c r="K1415">
        <v>-7.24</v>
      </c>
      <c r="L1415">
        <v>-7.24</v>
      </c>
      <c r="M1415">
        <v>109.21</v>
      </c>
      <c r="N1415">
        <v>109.21</v>
      </c>
      <c r="O1415" t="s">
        <v>179</v>
      </c>
      <c r="Q1415">
        <v>3418</v>
      </c>
      <c r="R1415" t="s">
        <v>6482</v>
      </c>
      <c r="S1415" t="s">
        <v>6479</v>
      </c>
      <c r="T1415" t="s">
        <v>180</v>
      </c>
      <c r="U1415" t="s">
        <v>180</v>
      </c>
      <c r="V1415" t="s">
        <v>180</v>
      </c>
      <c r="W1415" t="s">
        <v>180</v>
      </c>
      <c r="X1415" t="s">
        <v>180</v>
      </c>
      <c r="Y1415" t="s">
        <v>180</v>
      </c>
      <c r="Z1415" t="s">
        <v>180</v>
      </c>
      <c r="AB1415" t="s">
        <v>180</v>
      </c>
      <c r="AC1415" t="s">
        <v>181</v>
      </c>
      <c r="AD1415" t="s">
        <v>180</v>
      </c>
      <c r="AE1415" t="s">
        <v>180</v>
      </c>
      <c r="AF1415" t="s">
        <v>180</v>
      </c>
      <c r="AG1415" t="s">
        <v>180</v>
      </c>
      <c r="AH1415" t="s">
        <v>6480</v>
      </c>
      <c r="AI1415">
        <v>50.3</v>
      </c>
      <c r="AJ1415">
        <v>1.3</v>
      </c>
      <c r="AK1415" t="s">
        <v>180</v>
      </c>
      <c r="AL1415">
        <v>15.7</v>
      </c>
      <c r="AM1415" t="s">
        <v>180</v>
      </c>
      <c r="AP1415">
        <v>10.3</v>
      </c>
      <c r="AQ1415">
        <v>10.5</v>
      </c>
      <c r="AR1415">
        <v>7.67</v>
      </c>
      <c r="AS1415">
        <v>0.19</v>
      </c>
      <c r="AT1415" t="s">
        <v>180</v>
      </c>
      <c r="AU1415">
        <v>1.06</v>
      </c>
      <c r="AV1415">
        <v>2.87</v>
      </c>
      <c r="AY1415" t="s">
        <v>180</v>
      </c>
      <c r="AZ1415" t="s">
        <v>180</v>
      </c>
      <c r="BA1415">
        <v>99.89</v>
      </c>
      <c r="BC1415" t="s">
        <v>180</v>
      </c>
      <c r="BD1415" t="s">
        <v>180</v>
      </c>
      <c r="BE1415" t="s">
        <v>180</v>
      </c>
      <c r="BF1415" t="s">
        <v>180</v>
      </c>
      <c r="BG1415" t="s">
        <v>180</v>
      </c>
      <c r="BH1415" t="s">
        <v>180</v>
      </c>
      <c r="BI1415" t="s">
        <v>180</v>
      </c>
      <c r="BK1415" t="s">
        <v>180</v>
      </c>
      <c r="BL1415" t="s">
        <v>180</v>
      </c>
      <c r="BN1415" t="s">
        <v>180</v>
      </c>
      <c r="BO1415" t="s">
        <v>180</v>
      </c>
      <c r="BP1415" t="s">
        <v>180</v>
      </c>
      <c r="BQ1415" t="s">
        <v>180</v>
      </c>
      <c r="BR1415" t="s">
        <v>180</v>
      </c>
      <c r="BS1415" t="s">
        <v>180</v>
      </c>
      <c r="BT1415" t="s">
        <v>180</v>
      </c>
      <c r="BU1415" t="s">
        <v>180</v>
      </c>
      <c r="BV1415" t="s">
        <v>180</v>
      </c>
      <c r="BW1415" t="s">
        <v>180</v>
      </c>
      <c r="BX1415" t="s">
        <v>180</v>
      </c>
      <c r="BY1415" t="s">
        <v>180</v>
      </c>
      <c r="BZ1415" t="s">
        <v>180</v>
      </c>
      <c r="CD1415" t="s">
        <v>180</v>
      </c>
      <c r="CE1415" t="s">
        <v>180</v>
      </c>
      <c r="CG1415" t="s">
        <v>180</v>
      </c>
      <c r="CH1415" t="s">
        <v>180</v>
      </c>
      <c r="CI1415" t="s">
        <v>180</v>
      </c>
      <c r="CJ1415" t="s">
        <v>180</v>
      </c>
      <c r="CK1415" t="s">
        <v>180</v>
      </c>
      <c r="CM1415" t="s">
        <v>180</v>
      </c>
      <c r="CN1415" t="s">
        <v>180</v>
      </c>
      <c r="CO1415">
        <v>35</v>
      </c>
      <c r="CQ1415">
        <v>260</v>
      </c>
      <c r="CR1415">
        <v>246</v>
      </c>
      <c r="CS1415" t="s">
        <v>180</v>
      </c>
      <c r="CT1415" t="s">
        <v>180</v>
      </c>
      <c r="CV1415">
        <v>57</v>
      </c>
      <c r="CX1415">
        <v>85</v>
      </c>
      <c r="CZ1415" t="s">
        <v>180</v>
      </c>
      <c r="DB1415" t="s">
        <v>180</v>
      </c>
      <c r="DC1415" t="s">
        <v>180</v>
      </c>
      <c r="DE1415">
        <v>273</v>
      </c>
      <c r="DF1415">
        <v>24</v>
      </c>
      <c r="DG1415">
        <v>133</v>
      </c>
      <c r="DH1415">
        <v>12.6</v>
      </c>
      <c r="DJ1415" t="s">
        <v>180</v>
      </c>
      <c r="DK1415" t="s">
        <v>180</v>
      </c>
      <c r="DL1415" t="s">
        <v>180</v>
      </c>
      <c r="DM1415" t="s">
        <v>180</v>
      </c>
      <c r="DR1415" t="s">
        <v>180</v>
      </c>
      <c r="DS1415" t="s">
        <v>180</v>
      </c>
      <c r="DU1415">
        <v>212</v>
      </c>
      <c r="DV1415">
        <v>16.7</v>
      </c>
      <c r="DW1415">
        <v>37.9</v>
      </c>
      <c r="DX1415">
        <v>4.3499999999999996</v>
      </c>
      <c r="DY1415">
        <v>19.3</v>
      </c>
      <c r="DZ1415">
        <v>4.54</v>
      </c>
      <c r="EA1415">
        <v>1.29</v>
      </c>
      <c r="EB1415">
        <v>4.28</v>
      </c>
      <c r="EC1415">
        <v>0.72</v>
      </c>
      <c r="ED1415">
        <v>4.6100000000000003</v>
      </c>
      <c r="EE1415">
        <v>0.98</v>
      </c>
      <c r="EF1415">
        <v>2.82</v>
      </c>
      <c r="EH1415">
        <v>2.33</v>
      </c>
      <c r="EJ1415">
        <v>3.07</v>
      </c>
      <c r="EM1415" t="s">
        <v>180</v>
      </c>
      <c r="EN1415" t="s">
        <v>180</v>
      </c>
      <c r="EO1415" t="s">
        <v>180</v>
      </c>
      <c r="EP1415" t="s">
        <v>180</v>
      </c>
      <c r="EQ1415" t="s">
        <v>180</v>
      </c>
      <c r="ER1415" t="s">
        <v>180</v>
      </c>
      <c r="EV1415">
        <v>4.08</v>
      </c>
      <c r="EW1415">
        <v>0.87</v>
      </c>
      <c r="EY1415" t="s">
        <v>180</v>
      </c>
      <c r="EZ1415" t="s">
        <v>180</v>
      </c>
      <c r="FA1415">
        <v>0.70540999999999998</v>
      </c>
      <c r="FB1415" t="s">
        <v>180</v>
      </c>
      <c r="FD1415" t="s">
        <v>180</v>
      </c>
      <c r="FF1415" t="s">
        <v>180</v>
      </c>
      <c r="FH1415" t="s">
        <v>180</v>
      </c>
      <c r="FI1415" t="s">
        <v>180</v>
      </c>
      <c r="FJ1415" t="s">
        <v>180</v>
      </c>
      <c r="FK1415" t="s">
        <v>180</v>
      </c>
      <c r="FL1415" t="s">
        <v>180</v>
      </c>
      <c r="FM1415" t="s">
        <v>180</v>
      </c>
      <c r="FN1415" t="s">
        <v>180</v>
      </c>
      <c r="FP1415" t="s">
        <v>180</v>
      </c>
      <c r="FQ1415" t="s">
        <v>180</v>
      </c>
      <c r="FR1415" t="s">
        <v>180</v>
      </c>
      <c r="FS1415" t="s">
        <v>180</v>
      </c>
      <c r="FT1415" t="s">
        <v>180</v>
      </c>
      <c r="FU1415" t="s">
        <v>180</v>
      </c>
      <c r="FV1415" t="s">
        <v>6483</v>
      </c>
      <c r="FW1415" t="s">
        <v>180</v>
      </c>
      <c r="FX1415">
        <f t="shared" si="455"/>
        <v>5.407725321888412</v>
      </c>
      <c r="FY1415">
        <f t="shared" si="456"/>
        <v>57.081545064377679</v>
      </c>
      <c r="FZ1415">
        <f t="shared" si="457"/>
        <v>7.1673819742489266</v>
      </c>
      <c r="GA1415">
        <f t="shared" si="458"/>
        <v>1.9484978540772531</v>
      </c>
      <c r="GB1415">
        <f t="shared" si="459"/>
        <v>1.8369098712446352</v>
      </c>
      <c r="GC1415">
        <f t="shared" si="460"/>
        <v>0.81538461538461537</v>
      </c>
      <c r="GD1415">
        <f t="shared" si="461"/>
        <v>11.375</v>
      </c>
      <c r="GE1415">
        <f t="shared" si="462"/>
        <v>14.145077720207253</v>
      </c>
      <c r="GF1415">
        <f t="shared" si="463"/>
        <v>12.694610778443113</v>
      </c>
      <c r="GG1415">
        <f t="shared" si="464"/>
        <v>16.825396825396826</v>
      </c>
      <c r="GI1415">
        <f t="shared" si="466"/>
        <v>6.9047619047619052E-2</v>
      </c>
      <c r="GJ1415">
        <f t="shared" si="467"/>
        <v>0.21323529411764705</v>
      </c>
      <c r="GK1415">
        <f t="shared" si="468"/>
        <v>51.96078431372549</v>
      </c>
      <c r="GL1415">
        <f t="shared" si="469"/>
        <v>1.3253968253968254</v>
      </c>
      <c r="GM1415">
        <f t="shared" si="470"/>
        <v>0.32380952380952382</v>
      </c>
      <c r="GN1415">
        <f t="shared" si="471"/>
        <v>0.244311377245509</v>
      </c>
      <c r="GO1415">
        <f t="shared" si="472"/>
        <v>3.6784140969162995</v>
      </c>
      <c r="GP1415">
        <f t="shared" si="473"/>
        <v>1.0702512590095987</v>
      </c>
      <c r="GQ1415">
        <f>(EA1415/0.0735)/((DZ1415/0.195*(EB1415/0.295))^0.5)</f>
        <v>0.95495052968805572</v>
      </c>
      <c r="GS1415">
        <v>0.70540999999999998</v>
      </c>
    </row>
    <row r="1416" spans="1:204">
      <c r="A1416" t="s">
        <v>6418</v>
      </c>
      <c r="B1416" t="s">
        <v>6477</v>
      </c>
      <c r="C1416" t="s">
        <v>7234</v>
      </c>
      <c r="D1416" t="s">
        <v>7042</v>
      </c>
      <c r="E1416" t="s">
        <v>7042</v>
      </c>
      <c r="F1416">
        <v>157</v>
      </c>
      <c r="G1416">
        <v>40</v>
      </c>
      <c r="H1416" t="s">
        <v>7690</v>
      </c>
      <c r="I1416" t="s">
        <v>6427</v>
      </c>
      <c r="J1416" t="s">
        <v>180</v>
      </c>
      <c r="K1416">
        <v>-7.24</v>
      </c>
      <c r="L1416">
        <v>-7.24</v>
      </c>
      <c r="M1416">
        <v>109.21</v>
      </c>
      <c r="N1416">
        <v>109.21</v>
      </c>
      <c r="O1416" t="s">
        <v>179</v>
      </c>
      <c r="Q1416">
        <v>3418</v>
      </c>
      <c r="R1416" t="s">
        <v>6484</v>
      </c>
      <c r="S1416" t="s">
        <v>6479</v>
      </c>
      <c r="T1416" t="s">
        <v>180</v>
      </c>
      <c r="U1416" t="s">
        <v>180</v>
      </c>
      <c r="V1416" t="s">
        <v>180</v>
      </c>
      <c r="W1416" t="s">
        <v>180</v>
      </c>
      <c r="X1416" t="s">
        <v>180</v>
      </c>
      <c r="Y1416" t="s">
        <v>180</v>
      </c>
      <c r="Z1416" t="s">
        <v>180</v>
      </c>
      <c r="AB1416" t="s">
        <v>180</v>
      </c>
      <c r="AC1416" t="s">
        <v>181</v>
      </c>
      <c r="AD1416" t="s">
        <v>180</v>
      </c>
      <c r="AE1416" t="s">
        <v>180</v>
      </c>
      <c r="AF1416" t="s">
        <v>180</v>
      </c>
      <c r="AG1416" t="s">
        <v>180</v>
      </c>
      <c r="AH1416" t="s">
        <v>6480</v>
      </c>
      <c r="AI1416">
        <v>50.9</v>
      </c>
      <c r="AJ1416">
        <v>1.34</v>
      </c>
      <c r="AK1416" t="s">
        <v>180</v>
      </c>
      <c r="AL1416">
        <v>16.2</v>
      </c>
      <c r="AM1416" t="s">
        <v>180</v>
      </c>
      <c r="AP1416">
        <v>10.199999999999999</v>
      </c>
      <c r="AQ1416">
        <v>9.58</v>
      </c>
      <c r="AR1416">
        <v>6.8</v>
      </c>
      <c r="AS1416">
        <v>0.19</v>
      </c>
      <c r="AT1416" t="s">
        <v>180</v>
      </c>
      <c r="AU1416">
        <v>1.47</v>
      </c>
      <c r="AV1416">
        <v>3.08</v>
      </c>
      <c r="AY1416" t="s">
        <v>180</v>
      </c>
      <c r="AZ1416" t="s">
        <v>180</v>
      </c>
      <c r="BA1416">
        <v>99.759999999999991</v>
      </c>
      <c r="BC1416" t="s">
        <v>180</v>
      </c>
      <c r="BD1416" t="s">
        <v>180</v>
      </c>
      <c r="BE1416" t="s">
        <v>180</v>
      </c>
      <c r="BF1416" t="s">
        <v>180</v>
      </c>
      <c r="BG1416" t="s">
        <v>180</v>
      </c>
      <c r="BH1416" t="s">
        <v>180</v>
      </c>
      <c r="BI1416" t="s">
        <v>180</v>
      </c>
      <c r="BK1416" t="s">
        <v>180</v>
      </c>
      <c r="BL1416" t="s">
        <v>180</v>
      </c>
      <c r="BN1416" t="s">
        <v>180</v>
      </c>
      <c r="BO1416" t="s">
        <v>180</v>
      </c>
      <c r="BP1416" t="s">
        <v>180</v>
      </c>
      <c r="BQ1416" t="s">
        <v>180</v>
      </c>
      <c r="BR1416" t="s">
        <v>180</v>
      </c>
      <c r="BS1416" t="s">
        <v>180</v>
      </c>
      <c r="BT1416" t="s">
        <v>180</v>
      </c>
      <c r="BU1416" t="s">
        <v>180</v>
      </c>
      <c r="BV1416" t="s">
        <v>180</v>
      </c>
      <c r="BW1416" t="s">
        <v>180</v>
      </c>
      <c r="BX1416" t="s">
        <v>180</v>
      </c>
      <c r="BY1416" t="s">
        <v>180</v>
      </c>
      <c r="BZ1416" t="s">
        <v>180</v>
      </c>
      <c r="CD1416" t="s">
        <v>180</v>
      </c>
      <c r="CE1416" t="s">
        <v>180</v>
      </c>
      <c r="CG1416" t="s">
        <v>180</v>
      </c>
      <c r="CH1416" t="s">
        <v>180</v>
      </c>
      <c r="CI1416" t="s">
        <v>180</v>
      </c>
      <c r="CJ1416" t="s">
        <v>180</v>
      </c>
      <c r="CK1416" t="s">
        <v>180</v>
      </c>
      <c r="CM1416" t="s">
        <v>180</v>
      </c>
      <c r="CN1416" t="s">
        <v>180</v>
      </c>
      <c r="CO1416">
        <v>32</v>
      </c>
      <c r="CQ1416">
        <v>306</v>
      </c>
      <c r="CR1416">
        <v>232</v>
      </c>
      <c r="CS1416" t="s">
        <v>180</v>
      </c>
      <c r="CT1416" t="s">
        <v>180</v>
      </c>
      <c r="CV1416">
        <v>68</v>
      </c>
      <c r="CX1416">
        <v>89</v>
      </c>
      <c r="CZ1416" t="s">
        <v>180</v>
      </c>
      <c r="DB1416" t="s">
        <v>180</v>
      </c>
      <c r="DC1416" t="s">
        <v>180</v>
      </c>
      <c r="DE1416">
        <v>288</v>
      </c>
      <c r="DF1416">
        <v>24</v>
      </c>
      <c r="DG1416">
        <v>112</v>
      </c>
      <c r="DH1416">
        <v>6.6</v>
      </c>
      <c r="DJ1416" t="s">
        <v>180</v>
      </c>
      <c r="DK1416" t="s">
        <v>180</v>
      </c>
      <c r="DL1416" t="s">
        <v>180</v>
      </c>
      <c r="DM1416" t="s">
        <v>180</v>
      </c>
      <c r="DR1416" t="s">
        <v>180</v>
      </c>
      <c r="DS1416" t="s">
        <v>180</v>
      </c>
      <c r="DU1416">
        <v>292</v>
      </c>
      <c r="DV1416">
        <v>15.3</v>
      </c>
      <c r="DW1416">
        <v>35</v>
      </c>
      <c r="DX1416">
        <v>4.13</v>
      </c>
      <c r="DY1416">
        <v>18.5</v>
      </c>
      <c r="DZ1416">
        <v>4.5</v>
      </c>
      <c r="EA1416">
        <v>1.27</v>
      </c>
      <c r="EB1416">
        <v>3.97</v>
      </c>
      <c r="EC1416">
        <v>0.66</v>
      </c>
      <c r="ED1416">
        <v>4.04</v>
      </c>
      <c r="EE1416">
        <v>0.87</v>
      </c>
      <c r="EF1416">
        <v>2.38</v>
      </c>
      <c r="EH1416">
        <v>2.2599999999999998</v>
      </c>
      <c r="EJ1416">
        <v>2.8</v>
      </c>
      <c r="EM1416" t="s">
        <v>180</v>
      </c>
      <c r="EN1416" t="s">
        <v>180</v>
      </c>
      <c r="EO1416" t="s">
        <v>180</v>
      </c>
      <c r="EP1416" t="s">
        <v>180</v>
      </c>
      <c r="EQ1416" t="s">
        <v>180</v>
      </c>
      <c r="ER1416" t="s">
        <v>180</v>
      </c>
      <c r="EV1416">
        <v>5.13</v>
      </c>
      <c r="EW1416">
        <v>1.1100000000000001</v>
      </c>
      <c r="EY1416" t="s">
        <v>180</v>
      </c>
      <c r="EZ1416" t="s">
        <v>180</v>
      </c>
      <c r="FA1416">
        <v>0.70589000000000002</v>
      </c>
      <c r="FB1416" t="s">
        <v>180</v>
      </c>
      <c r="FD1416" t="s">
        <v>180</v>
      </c>
      <c r="FF1416" t="s">
        <v>180</v>
      </c>
      <c r="FH1416" t="s">
        <v>180</v>
      </c>
      <c r="FI1416" t="s">
        <v>180</v>
      </c>
      <c r="FJ1416" t="s">
        <v>180</v>
      </c>
      <c r="FK1416" t="s">
        <v>180</v>
      </c>
      <c r="FL1416" t="s">
        <v>180</v>
      </c>
      <c r="FM1416" t="s">
        <v>180</v>
      </c>
      <c r="FN1416" t="s">
        <v>180</v>
      </c>
      <c r="FP1416" t="s">
        <v>180</v>
      </c>
      <c r="FQ1416" t="s">
        <v>180</v>
      </c>
      <c r="FR1416" t="s">
        <v>180</v>
      </c>
      <c r="FS1416" t="s">
        <v>180</v>
      </c>
      <c r="FT1416" t="s">
        <v>180</v>
      </c>
      <c r="FU1416" t="s">
        <v>180</v>
      </c>
      <c r="FV1416" t="s">
        <v>6485</v>
      </c>
      <c r="FW1416" t="s">
        <v>180</v>
      </c>
      <c r="FX1416">
        <f t="shared" si="455"/>
        <v>2.9203539823008851</v>
      </c>
      <c r="FY1416">
        <f t="shared" si="456"/>
        <v>49.557522123893811</v>
      </c>
      <c r="FZ1416">
        <f t="shared" si="457"/>
        <v>6.7699115044247797</v>
      </c>
      <c r="GA1416">
        <f t="shared" si="458"/>
        <v>1.9911504424778763</v>
      </c>
      <c r="GB1416">
        <f t="shared" si="459"/>
        <v>1.7566371681415931</v>
      </c>
      <c r="GC1416">
        <f t="shared" si="460"/>
        <v>1.0970149253731343</v>
      </c>
      <c r="GD1416">
        <f t="shared" si="461"/>
        <v>12</v>
      </c>
      <c r="GE1416">
        <f t="shared" si="462"/>
        <v>15.567567567567568</v>
      </c>
      <c r="GF1416">
        <f t="shared" si="463"/>
        <v>19.084967320261438</v>
      </c>
      <c r="GG1416">
        <f t="shared" si="464"/>
        <v>44.242424242424242</v>
      </c>
      <c r="GI1416">
        <f t="shared" si="466"/>
        <v>0.16818181818181821</v>
      </c>
      <c r="GJ1416">
        <f t="shared" si="467"/>
        <v>0.21637426900584797</v>
      </c>
      <c r="GK1416">
        <f t="shared" si="468"/>
        <v>56.920077972709549</v>
      </c>
      <c r="GL1416">
        <f t="shared" si="469"/>
        <v>2.3181818181818183</v>
      </c>
      <c r="GM1416">
        <f t="shared" si="470"/>
        <v>0.77727272727272734</v>
      </c>
      <c r="GN1416">
        <f t="shared" si="471"/>
        <v>0.3352941176470588</v>
      </c>
      <c r="GO1416">
        <f t="shared" si="472"/>
        <v>3.4000000000000004</v>
      </c>
      <c r="GP1416">
        <f t="shared" si="473"/>
        <v>1.0597336006421683</v>
      </c>
      <c r="GQ1416">
        <f>(EA1416/0.0735)/((DZ1416/0.195*(EB1416/0.295))^0.5)</f>
        <v>0.98049003749557961</v>
      </c>
      <c r="GS1416">
        <v>0.70589000000000002</v>
      </c>
    </row>
    <row r="1417" spans="1:204">
      <c r="A1417" t="s">
        <v>6418</v>
      </c>
      <c r="B1417" t="s">
        <v>6477</v>
      </c>
      <c r="C1417" t="s">
        <v>7234</v>
      </c>
      <c r="D1417" t="s">
        <v>7042</v>
      </c>
      <c r="E1417" t="s">
        <v>7042</v>
      </c>
      <c r="F1417">
        <v>157</v>
      </c>
      <c r="G1417">
        <v>40</v>
      </c>
      <c r="H1417" t="s">
        <v>7690</v>
      </c>
      <c r="I1417" t="s">
        <v>6427</v>
      </c>
      <c r="J1417" t="s">
        <v>180</v>
      </c>
      <c r="K1417">
        <v>-7.24</v>
      </c>
      <c r="L1417">
        <v>-7.24</v>
      </c>
      <c r="M1417">
        <v>109.21</v>
      </c>
      <c r="N1417">
        <v>109.21</v>
      </c>
      <c r="O1417" t="s">
        <v>179</v>
      </c>
      <c r="Q1417">
        <v>3418</v>
      </c>
      <c r="R1417" t="s">
        <v>6486</v>
      </c>
      <c r="S1417" t="s">
        <v>6479</v>
      </c>
      <c r="T1417" t="s">
        <v>180</v>
      </c>
      <c r="U1417" t="s">
        <v>180</v>
      </c>
      <c r="V1417" t="s">
        <v>180</v>
      </c>
      <c r="W1417" t="s">
        <v>180</v>
      </c>
      <c r="X1417" t="s">
        <v>180</v>
      </c>
      <c r="Y1417" t="s">
        <v>180</v>
      </c>
      <c r="Z1417" t="s">
        <v>180</v>
      </c>
      <c r="AB1417" t="s">
        <v>180</v>
      </c>
      <c r="AC1417" t="s">
        <v>181</v>
      </c>
      <c r="AD1417" t="s">
        <v>180</v>
      </c>
      <c r="AE1417" t="s">
        <v>180</v>
      </c>
      <c r="AF1417" t="s">
        <v>180</v>
      </c>
      <c r="AG1417" t="s">
        <v>180</v>
      </c>
      <c r="AH1417" t="s">
        <v>6480</v>
      </c>
      <c r="AI1417">
        <v>50.7</v>
      </c>
      <c r="AJ1417">
        <v>0.96</v>
      </c>
      <c r="AK1417" t="s">
        <v>180</v>
      </c>
      <c r="AL1417">
        <v>16.3</v>
      </c>
      <c r="AM1417" t="s">
        <v>180</v>
      </c>
      <c r="AP1417">
        <v>9.67</v>
      </c>
      <c r="AQ1417">
        <v>10.6</v>
      </c>
      <c r="AR1417">
        <v>8.16</v>
      </c>
      <c r="AS1417">
        <v>0.18</v>
      </c>
      <c r="AT1417" t="s">
        <v>180</v>
      </c>
      <c r="AU1417">
        <v>1.02</v>
      </c>
      <c r="AV1417">
        <v>2.36</v>
      </c>
      <c r="AY1417" t="s">
        <v>180</v>
      </c>
      <c r="AZ1417" t="s">
        <v>180</v>
      </c>
      <c r="BA1417">
        <v>99.95</v>
      </c>
      <c r="BC1417" t="s">
        <v>180</v>
      </c>
      <c r="BD1417" t="s">
        <v>180</v>
      </c>
      <c r="BE1417" t="s">
        <v>180</v>
      </c>
      <c r="BF1417" t="s">
        <v>180</v>
      </c>
      <c r="BG1417" t="s">
        <v>180</v>
      </c>
      <c r="BH1417" t="s">
        <v>180</v>
      </c>
      <c r="BI1417" t="s">
        <v>180</v>
      </c>
      <c r="BK1417" t="s">
        <v>180</v>
      </c>
      <c r="BL1417" t="s">
        <v>180</v>
      </c>
      <c r="BN1417" t="s">
        <v>180</v>
      </c>
      <c r="BO1417" t="s">
        <v>180</v>
      </c>
      <c r="BP1417" t="s">
        <v>180</v>
      </c>
      <c r="BQ1417" t="s">
        <v>180</v>
      </c>
      <c r="BR1417" t="s">
        <v>180</v>
      </c>
      <c r="BS1417" t="s">
        <v>180</v>
      </c>
      <c r="BT1417" t="s">
        <v>180</v>
      </c>
      <c r="BU1417" t="s">
        <v>180</v>
      </c>
      <c r="BV1417" t="s">
        <v>180</v>
      </c>
      <c r="BW1417" t="s">
        <v>180</v>
      </c>
      <c r="BX1417" t="s">
        <v>180</v>
      </c>
      <c r="BY1417" t="s">
        <v>180</v>
      </c>
      <c r="BZ1417" t="s">
        <v>180</v>
      </c>
      <c r="CD1417" t="s">
        <v>180</v>
      </c>
      <c r="CE1417" t="s">
        <v>180</v>
      </c>
      <c r="CG1417" t="s">
        <v>180</v>
      </c>
      <c r="CH1417" t="s">
        <v>180</v>
      </c>
      <c r="CI1417" t="s">
        <v>180</v>
      </c>
      <c r="CJ1417" t="s">
        <v>180</v>
      </c>
      <c r="CK1417" t="s">
        <v>180</v>
      </c>
      <c r="CM1417" t="s">
        <v>180</v>
      </c>
      <c r="CN1417" t="s">
        <v>180</v>
      </c>
      <c r="CO1417">
        <v>38</v>
      </c>
      <c r="CQ1417">
        <v>283</v>
      </c>
      <c r="CR1417">
        <v>252</v>
      </c>
      <c r="CS1417" t="s">
        <v>180</v>
      </c>
      <c r="CT1417" t="s">
        <v>180</v>
      </c>
      <c r="CV1417">
        <v>73</v>
      </c>
      <c r="CX1417">
        <v>84</v>
      </c>
      <c r="CZ1417" t="s">
        <v>180</v>
      </c>
      <c r="DB1417" t="s">
        <v>180</v>
      </c>
      <c r="DC1417" t="s">
        <v>180</v>
      </c>
      <c r="DE1417">
        <v>297</v>
      </c>
      <c r="DF1417">
        <v>21</v>
      </c>
      <c r="DG1417">
        <v>66</v>
      </c>
      <c r="DH1417">
        <v>2.8</v>
      </c>
      <c r="DJ1417" t="s">
        <v>180</v>
      </c>
      <c r="DK1417" t="s">
        <v>180</v>
      </c>
      <c r="DL1417" t="s">
        <v>180</v>
      </c>
      <c r="DM1417" t="s">
        <v>180</v>
      </c>
      <c r="DR1417" t="s">
        <v>180</v>
      </c>
      <c r="DS1417" t="s">
        <v>180</v>
      </c>
      <c r="DU1417">
        <v>141</v>
      </c>
      <c r="DV1417">
        <v>10.5</v>
      </c>
      <c r="DW1417">
        <v>25</v>
      </c>
      <c r="DX1417">
        <v>3.02</v>
      </c>
      <c r="DY1417">
        <v>14.2</v>
      </c>
      <c r="DZ1417">
        <v>3.57</v>
      </c>
      <c r="EA1417">
        <v>1.02</v>
      </c>
      <c r="EB1417">
        <v>3.84</v>
      </c>
      <c r="EC1417">
        <v>0.56999999999999995</v>
      </c>
      <c r="ED1417">
        <v>3.67</v>
      </c>
      <c r="EE1417">
        <v>0.72</v>
      </c>
      <c r="EF1417">
        <v>2.17</v>
      </c>
      <c r="EH1417">
        <v>2.02</v>
      </c>
      <c r="EJ1417">
        <v>1.75</v>
      </c>
      <c r="EM1417" t="s">
        <v>180</v>
      </c>
      <c r="EN1417" t="s">
        <v>180</v>
      </c>
      <c r="EO1417" t="s">
        <v>180</v>
      </c>
      <c r="EP1417" t="s">
        <v>180</v>
      </c>
      <c r="EQ1417" t="s">
        <v>180</v>
      </c>
      <c r="ER1417" t="s">
        <v>180</v>
      </c>
      <c r="EV1417">
        <v>3.71</v>
      </c>
      <c r="EW1417">
        <v>0.63</v>
      </c>
      <c r="EY1417" t="s">
        <v>180</v>
      </c>
      <c r="EZ1417" t="s">
        <v>180</v>
      </c>
      <c r="FA1417">
        <v>0.70623000000000002</v>
      </c>
      <c r="FB1417" t="s">
        <v>180</v>
      </c>
      <c r="FD1417" t="s">
        <v>180</v>
      </c>
      <c r="FF1417" t="s">
        <v>180</v>
      </c>
      <c r="FH1417" t="s">
        <v>180</v>
      </c>
      <c r="FI1417" t="s">
        <v>180</v>
      </c>
      <c r="FJ1417" t="s">
        <v>180</v>
      </c>
      <c r="FK1417" t="s">
        <v>180</v>
      </c>
      <c r="FL1417" t="s">
        <v>180</v>
      </c>
      <c r="FM1417" t="s">
        <v>180</v>
      </c>
      <c r="FN1417" t="s">
        <v>180</v>
      </c>
      <c r="FP1417" t="s">
        <v>180</v>
      </c>
      <c r="FQ1417" t="s">
        <v>180</v>
      </c>
      <c r="FR1417" t="s">
        <v>180</v>
      </c>
      <c r="FS1417" t="s">
        <v>180</v>
      </c>
      <c r="FT1417" t="s">
        <v>180</v>
      </c>
      <c r="FU1417" t="s">
        <v>180</v>
      </c>
      <c r="FV1417" t="s">
        <v>6487</v>
      </c>
      <c r="FW1417" t="s">
        <v>180</v>
      </c>
      <c r="FX1417">
        <f t="shared" si="455"/>
        <v>1.386138613861386</v>
      </c>
      <c r="FY1417">
        <f t="shared" si="456"/>
        <v>32.67326732673267</v>
      </c>
      <c r="FZ1417">
        <f t="shared" si="457"/>
        <v>5.1980198019801982</v>
      </c>
      <c r="GA1417">
        <f t="shared" si="458"/>
        <v>1.7673267326732673</v>
      </c>
      <c r="GB1417">
        <f t="shared" si="459"/>
        <v>1.9009900990099009</v>
      </c>
      <c r="GC1417">
        <f t="shared" si="460"/>
        <v>1.0625</v>
      </c>
      <c r="GD1417">
        <f t="shared" si="461"/>
        <v>14.142857142857142</v>
      </c>
      <c r="GE1417">
        <f t="shared" si="462"/>
        <v>20.91549295774648</v>
      </c>
      <c r="GF1417">
        <f t="shared" si="463"/>
        <v>13.428571428571429</v>
      </c>
      <c r="GG1417">
        <f t="shared" si="464"/>
        <v>50.357142857142861</v>
      </c>
      <c r="GI1417">
        <f t="shared" si="466"/>
        <v>0.22500000000000001</v>
      </c>
      <c r="GJ1417">
        <f t="shared" si="467"/>
        <v>0.16981132075471697</v>
      </c>
      <c r="GK1417">
        <f t="shared" si="468"/>
        <v>38.005390835579519</v>
      </c>
      <c r="GL1417">
        <f t="shared" si="469"/>
        <v>3.7500000000000004</v>
      </c>
      <c r="GM1417">
        <f t="shared" si="470"/>
        <v>1.3250000000000002</v>
      </c>
      <c r="GN1417">
        <f t="shared" si="471"/>
        <v>0.35333333333333333</v>
      </c>
      <c r="GO1417">
        <f t="shared" si="472"/>
        <v>2.9411764705882355</v>
      </c>
      <c r="GP1417">
        <f t="shared" si="473"/>
        <v>1.0685412421190281</v>
      </c>
      <c r="GQ1417">
        <f>(EA1417/0.0735)/((DZ1417/0.195*(EB1417/0.295))^0.5)</f>
        <v>0.89896219051294779</v>
      </c>
      <c r="GS1417">
        <v>0.70623000000000002</v>
      </c>
    </row>
    <row r="1418" spans="1:204">
      <c r="A1418" t="s">
        <v>6418</v>
      </c>
      <c r="B1418" t="s">
        <v>6494</v>
      </c>
      <c r="C1418" t="s">
        <v>7234</v>
      </c>
      <c r="D1418" t="s">
        <v>7042</v>
      </c>
      <c r="E1418" t="s">
        <v>7042</v>
      </c>
      <c r="F1418">
        <v>157</v>
      </c>
      <c r="G1418">
        <v>40</v>
      </c>
      <c r="H1418" t="s">
        <v>7690</v>
      </c>
      <c r="I1418" t="s">
        <v>6427</v>
      </c>
      <c r="J1418" t="s">
        <v>6428</v>
      </c>
      <c r="K1418">
        <v>-7.2329999999999997</v>
      </c>
      <c r="L1418">
        <v>-7.2329999999999997</v>
      </c>
      <c r="M1418">
        <v>109.166</v>
      </c>
      <c r="N1418">
        <v>109.166</v>
      </c>
      <c r="O1418" t="s">
        <v>179</v>
      </c>
      <c r="R1418" t="s">
        <v>6495</v>
      </c>
      <c r="S1418" t="s">
        <v>6430</v>
      </c>
      <c r="T1418" t="s">
        <v>7662</v>
      </c>
      <c r="U1418" t="s">
        <v>180</v>
      </c>
      <c r="V1418" t="s">
        <v>180</v>
      </c>
      <c r="W1418" t="s">
        <v>180</v>
      </c>
      <c r="X1418" t="s">
        <v>6431</v>
      </c>
      <c r="Y1418" t="s">
        <v>180</v>
      </c>
      <c r="Z1418" t="s">
        <v>180</v>
      </c>
      <c r="AB1418" t="s">
        <v>180</v>
      </c>
      <c r="AC1418" t="s">
        <v>181</v>
      </c>
      <c r="AD1418" t="s">
        <v>180</v>
      </c>
      <c r="AE1418" t="s">
        <v>180</v>
      </c>
      <c r="AF1418" t="s">
        <v>180</v>
      </c>
      <c r="AG1418" t="s">
        <v>180</v>
      </c>
      <c r="AH1418" t="s">
        <v>6432</v>
      </c>
      <c r="AI1418">
        <v>50.12</v>
      </c>
      <c r="AJ1418">
        <v>1.1100000000000001</v>
      </c>
      <c r="AK1418" t="s">
        <v>180</v>
      </c>
      <c r="AL1418">
        <v>16.36</v>
      </c>
      <c r="AM1418" t="s">
        <v>180</v>
      </c>
      <c r="AP1418">
        <v>10.130000000000001</v>
      </c>
      <c r="AQ1418">
        <v>10.46</v>
      </c>
      <c r="AR1418">
        <v>7.69</v>
      </c>
      <c r="AS1418">
        <v>0.19</v>
      </c>
      <c r="AT1418" t="s">
        <v>180</v>
      </c>
      <c r="AU1418">
        <v>0.89</v>
      </c>
      <c r="AV1418">
        <v>2.97</v>
      </c>
      <c r="AY1418" t="s">
        <v>180</v>
      </c>
      <c r="AZ1418" t="s">
        <v>180</v>
      </c>
      <c r="BA1418">
        <v>99.92</v>
      </c>
      <c r="BC1418" t="s">
        <v>180</v>
      </c>
      <c r="BD1418" t="s">
        <v>180</v>
      </c>
      <c r="BE1418" t="s">
        <v>180</v>
      </c>
      <c r="BF1418" t="s">
        <v>180</v>
      </c>
      <c r="BG1418" t="s">
        <v>180</v>
      </c>
      <c r="BH1418" t="s">
        <v>180</v>
      </c>
      <c r="BI1418" t="s">
        <v>180</v>
      </c>
      <c r="BK1418" t="s">
        <v>180</v>
      </c>
      <c r="BL1418" t="s">
        <v>180</v>
      </c>
      <c r="BN1418" t="s">
        <v>180</v>
      </c>
      <c r="BO1418" t="s">
        <v>180</v>
      </c>
      <c r="BP1418" t="s">
        <v>180</v>
      </c>
      <c r="BQ1418" t="s">
        <v>180</v>
      </c>
      <c r="BR1418" t="s">
        <v>180</v>
      </c>
      <c r="BS1418" t="s">
        <v>180</v>
      </c>
      <c r="BT1418" t="s">
        <v>180</v>
      </c>
      <c r="BU1418" t="s">
        <v>180</v>
      </c>
      <c r="BV1418" t="s">
        <v>180</v>
      </c>
      <c r="BW1418" t="s">
        <v>180</v>
      </c>
      <c r="BX1418" t="s">
        <v>180</v>
      </c>
      <c r="BY1418" t="s">
        <v>180</v>
      </c>
      <c r="BZ1418" t="s">
        <v>180</v>
      </c>
      <c r="CD1418" t="s">
        <v>180</v>
      </c>
      <c r="CE1418" t="s">
        <v>180</v>
      </c>
      <c r="CG1418" t="s">
        <v>180</v>
      </c>
      <c r="CH1418" t="s">
        <v>180</v>
      </c>
      <c r="CI1418" t="s">
        <v>180</v>
      </c>
      <c r="CJ1418" t="s">
        <v>180</v>
      </c>
      <c r="CK1418" t="s">
        <v>180</v>
      </c>
      <c r="CM1418" t="s">
        <v>180</v>
      </c>
      <c r="CN1418" t="s">
        <v>180</v>
      </c>
      <c r="CO1418">
        <v>43.6</v>
      </c>
      <c r="CQ1418">
        <v>365</v>
      </c>
      <c r="CR1418">
        <v>192</v>
      </c>
      <c r="CS1418" t="s">
        <v>6496</v>
      </c>
      <c r="CT1418" t="s">
        <v>180</v>
      </c>
      <c r="CU1418">
        <v>46.2</v>
      </c>
      <c r="CV1418">
        <v>69.599999999999994</v>
      </c>
      <c r="CW1418">
        <v>117</v>
      </c>
      <c r="CX1418">
        <v>93</v>
      </c>
      <c r="CY1418">
        <v>27.7</v>
      </c>
      <c r="CZ1418" t="s">
        <v>180</v>
      </c>
      <c r="DB1418" t="s">
        <v>180</v>
      </c>
      <c r="DC1418" t="s">
        <v>180</v>
      </c>
      <c r="DD1418">
        <v>30</v>
      </c>
      <c r="DE1418">
        <v>412</v>
      </c>
      <c r="DF1418">
        <v>31</v>
      </c>
      <c r="DG1418">
        <v>129</v>
      </c>
      <c r="DH1418">
        <v>7.7</v>
      </c>
      <c r="DI1418">
        <v>1.01</v>
      </c>
      <c r="DJ1418" t="s">
        <v>180</v>
      </c>
      <c r="DK1418" t="s">
        <v>180</v>
      </c>
      <c r="DL1418" t="s">
        <v>180</v>
      </c>
      <c r="DM1418" t="s">
        <v>180</v>
      </c>
      <c r="DP1418">
        <v>1.7</v>
      </c>
      <c r="DR1418" t="s">
        <v>180</v>
      </c>
      <c r="DS1418" t="s">
        <v>180</v>
      </c>
      <c r="DT1418">
        <v>2</v>
      </c>
      <c r="DU1418">
        <v>269</v>
      </c>
      <c r="DV1418">
        <v>14.9</v>
      </c>
      <c r="DW1418">
        <v>32.700000000000003</v>
      </c>
      <c r="DX1418">
        <v>4.3099999999999996</v>
      </c>
      <c r="DY1418">
        <v>18.5</v>
      </c>
      <c r="DZ1418">
        <v>4.5599999999999996</v>
      </c>
      <c r="EA1418">
        <v>1.55</v>
      </c>
      <c r="EB1418">
        <v>5.25</v>
      </c>
      <c r="EC1418">
        <v>0.83699999999999997</v>
      </c>
      <c r="ED1418">
        <v>5.12</v>
      </c>
      <c r="EE1418">
        <v>1.07</v>
      </c>
      <c r="EF1418">
        <v>2.85</v>
      </c>
      <c r="EG1418">
        <v>0.44400000000000001</v>
      </c>
      <c r="EH1418">
        <v>2.88</v>
      </c>
      <c r="EI1418">
        <v>0.443</v>
      </c>
      <c r="EJ1418">
        <v>2.99</v>
      </c>
      <c r="EK1418">
        <v>0.51300000000000001</v>
      </c>
      <c r="EM1418" t="s">
        <v>180</v>
      </c>
      <c r="EN1418" t="s">
        <v>180</v>
      </c>
      <c r="EO1418" t="s">
        <v>180</v>
      </c>
      <c r="EP1418" t="s">
        <v>180</v>
      </c>
      <c r="EQ1418" t="s">
        <v>180</v>
      </c>
      <c r="ER1418" t="s">
        <v>180</v>
      </c>
      <c r="ET1418">
        <v>12.3</v>
      </c>
      <c r="EV1418">
        <v>3.52</v>
      </c>
      <c r="EW1418">
        <v>0.96499999999999997</v>
      </c>
      <c r="EY1418" t="s">
        <v>180</v>
      </c>
      <c r="EZ1418" t="s">
        <v>180</v>
      </c>
      <c r="FA1418">
        <v>0.70565</v>
      </c>
      <c r="FB1418" t="s">
        <v>180</v>
      </c>
      <c r="FD1418" t="s">
        <v>180</v>
      </c>
      <c r="FF1418" t="s">
        <v>180</v>
      </c>
      <c r="FH1418" t="s">
        <v>180</v>
      </c>
      <c r="FI1418" t="s">
        <v>180</v>
      </c>
      <c r="FJ1418" t="s">
        <v>180</v>
      </c>
      <c r="FK1418" t="s">
        <v>180</v>
      </c>
      <c r="FL1418" t="s">
        <v>180</v>
      </c>
      <c r="FM1418" t="s">
        <v>180</v>
      </c>
      <c r="FN1418" t="s">
        <v>180</v>
      </c>
      <c r="FP1418" t="s">
        <v>180</v>
      </c>
      <c r="FQ1418" t="s">
        <v>180</v>
      </c>
      <c r="FR1418" t="s">
        <v>180</v>
      </c>
      <c r="FS1418" t="s">
        <v>180</v>
      </c>
      <c r="FT1418" t="s">
        <v>180</v>
      </c>
      <c r="FU1418" t="s">
        <v>180</v>
      </c>
      <c r="FV1418" t="s">
        <v>6497</v>
      </c>
      <c r="FW1418" t="s">
        <v>180</v>
      </c>
      <c r="FX1418">
        <f t="shared" si="455"/>
        <v>2.6736111111111112</v>
      </c>
      <c r="FY1418">
        <f t="shared" si="456"/>
        <v>44.791666666666671</v>
      </c>
      <c r="FZ1418">
        <f t="shared" si="457"/>
        <v>5.1736111111111116</v>
      </c>
      <c r="GA1418">
        <f t="shared" si="458"/>
        <v>1.5833333333333333</v>
      </c>
      <c r="GB1418">
        <f t="shared" si="459"/>
        <v>1.8229166666666667</v>
      </c>
      <c r="GC1418">
        <f t="shared" si="460"/>
        <v>0.80180180180180172</v>
      </c>
      <c r="GD1418">
        <f t="shared" si="461"/>
        <v>13.290322580645162</v>
      </c>
      <c r="GE1418">
        <f t="shared" si="462"/>
        <v>22.27027027027027</v>
      </c>
      <c r="GF1418">
        <f t="shared" si="463"/>
        <v>18.053691275167786</v>
      </c>
      <c r="GG1418">
        <f t="shared" si="464"/>
        <v>34.935064935064936</v>
      </c>
      <c r="GH1418">
        <f t="shared" si="465"/>
        <v>0.37614678899082565</v>
      </c>
      <c r="GI1418">
        <f t="shared" si="466"/>
        <v>0.12532467532467531</v>
      </c>
      <c r="GJ1418">
        <f t="shared" si="467"/>
        <v>0.27414772727272724</v>
      </c>
      <c r="GK1418">
        <f t="shared" si="468"/>
        <v>76.420454545454547</v>
      </c>
      <c r="GL1418">
        <f t="shared" si="469"/>
        <v>1.9350649350649352</v>
      </c>
      <c r="GM1418">
        <f t="shared" si="470"/>
        <v>0.45714285714285713</v>
      </c>
      <c r="GN1418">
        <f t="shared" si="471"/>
        <v>0.23624161073825503</v>
      </c>
      <c r="GO1418">
        <f t="shared" si="472"/>
        <v>3.2675438596491233</v>
      </c>
      <c r="GP1418">
        <f t="shared" si="473"/>
        <v>0.98212187629841363</v>
      </c>
      <c r="GQ1418">
        <f>(EA1418/0.0735)/((DZ1418/0.195*(EB1418/0.295))^0.5)</f>
        <v>1.0337382822449743</v>
      </c>
      <c r="GS1418">
        <v>0.70565</v>
      </c>
    </row>
    <row r="1419" spans="1:204">
      <c r="A1419" t="s">
        <v>6418</v>
      </c>
      <c r="B1419" t="s">
        <v>6494</v>
      </c>
      <c r="C1419" t="s">
        <v>7234</v>
      </c>
      <c r="D1419" t="s">
        <v>7042</v>
      </c>
      <c r="E1419" t="s">
        <v>7042</v>
      </c>
      <c r="F1419">
        <v>157</v>
      </c>
      <c r="G1419">
        <v>40</v>
      </c>
      <c r="H1419" t="s">
        <v>7690</v>
      </c>
      <c r="I1419" t="s">
        <v>6427</v>
      </c>
      <c r="J1419" t="s">
        <v>6435</v>
      </c>
      <c r="K1419">
        <v>-7.2329999999999997</v>
      </c>
      <c r="L1419">
        <v>-7.2329999999999997</v>
      </c>
      <c r="M1419">
        <v>109.166</v>
      </c>
      <c r="N1419">
        <v>109.166</v>
      </c>
      <c r="O1419" t="s">
        <v>179</v>
      </c>
      <c r="R1419" t="s">
        <v>6498</v>
      </c>
      <c r="S1419" t="s">
        <v>6430</v>
      </c>
      <c r="T1419" t="s">
        <v>7662</v>
      </c>
      <c r="U1419" t="s">
        <v>180</v>
      </c>
      <c r="V1419" t="s">
        <v>180</v>
      </c>
      <c r="W1419" t="s">
        <v>180</v>
      </c>
      <c r="X1419" t="s">
        <v>6431</v>
      </c>
      <c r="Y1419" t="s">
        <v>180</v>
      </c>
      <c r="Z1419" t="s">
        <v>180</v>
      </c>
      <c r="AB1419" t="s">
        <v>180</v>
      </c>
      <c r="AC1419" t="s">
        <v>181</v>
      </c>
      <c r="AD1419" t="s">
        <v>180</v>
      </c>
      <c r="AE1419" t="s">
        <v>180</v>
      </c>
      <c r="AF1419" t="s">
        <v>180</v>
      </c>
      <c r="AG1419" t="s">
        <v>180</v>
      </c>
      <c r="AH1419" t="s">
        <v>6432</v>
      </c>
      <c r="AI1419">
        <v>50.73</v>
      </c>
      <c r="AJ1419">
        <v>1.25</v>
      </c>
      <c r="AK1419" t="s">
        <v>180</v>
      </c>
      <c r="AL1419">
        <v>15.74</v>
      </c>
      <c r="AM1419" t="s">
        <v>180</v>
      </c>
      <c r="AP1419">
        <v>10.11</v>
      </c>
      <c r="AQ1419">
        <v>10.46</v>
      </c>
      <c r="AR1419">
        <v>7.7</v>
      </c>
      <c r="AS1419">
        <v>0.19</v>
      </c>
      <c r="AT1419" t="s">
        <v>180</v>
      </c>
      <c r="AU1419">
        <v>1</v>
      </c>
      <c r="AV1419">
        <v>2.66</v>
      </c>
      <c r="AY1419" t="s">
        <v>180</v>
      </c>
      <c r="AZ1419" t="s">
        <v>180</v>
      </c>
      <c r="BA1419">
        <v>99.839999999999989</v>
      </c>
      <c r="BC1419" t="s">
        <v>180</v>
      </c>
      <c r="BD1419" t="s">
        <v>180</v>
      </c>
      <c r="BE1419" t="s">
        <v>180</v>
      </c>
      <c r="BF1419" t="s">
        <v>180</v>
      </c>
      <c r="BG1419" t="s">
        <v>180</v>
      </c>
      <c r="BH1419" t="s">
        <v>180</v>
      </c>
      <c r="BI1419" t="s">
        <v>180</v>
      </c>
      <c r="BK1419" t="s">
        <v>180</v>
      </c>
      <c r="BL1419" t="s">
        <v>180</v>
      </c>
      <c r="BN1419" t="s">
        <v>180</v>
      </c>
      <c r="BO1419" t="s">
        <v>180</v>
      </c>
      <c r="BP1419" t="s">
        <v>180</v>
      </c>
      <c r="BQ1419" t="s">
        <v>180</v>
      </c>
      <c r="BR1419" t="s">
        <v>180</v>
      </c>
      <c r="BS1419" t="s">
        <v>180</v>
      </c>
      <c r="BT1419" t="s">
        <v>180</v>
      </c>
      <c r="BU1419" t="s">
        <v>180</v>
      </c>
      <c r="BV1419" t="s">
        <v>180</v>
      </c>
      <c r="BW1419" t="s">
        <v>180</v>
      </c>
      <c r="BX1419" t="s">
        <v>180</v>
      </c>
      <c r="BY1419" t="s">
        <v>180</v>
      </c>
      <c r="BZ1419" t="s">
        <v>180</v>
      </c>
      <c r="CD1419" t="s">
        <v>180</v>
      </c>
      <c r="CE1419" t="s">
        <v>180</v>
      </c>
      <c r="CG1419" t="s">
        <v>180</v>
      </c>
      <c r="CH1419" t="s">
        <v>180</v>
      </c>
      <c r="CI1419" t="s">
        <v>180</v>
      </c>
      <c r="CJ1419" t="s">
        <v>180</v>
      </c>
      <c r="CK1419" t="s">
        <v>180</v>
      </c>
      <c r="CM1419" t="s">
        <v>180</v>
      </c>
      <c r="CN1419" t="s">
        <v>180</v>
      </c>
      <c r="CO1419">
        <v>40.799999999999997</v>
      </c>
      <c r="CQ1419">
        <v>318</v>
      </c>
      <c r="CR1419">
        <v>256</v>
      </c>
      <c r="CS1419" t="s">
        <v>6499</v>
      </c>
      <c r="CT1419" t="s">
        <v>180</v>
      </c>
      <c r="CU1419">
        <v>44.8</v>
      </c>
      <c r="CV1419">
        <v>63.6</v>
      </c>
      <c r="CW1419">
        <v>164</v>
      </c>
      <c r="CX1419">
        <v>100</v>
      </c>
      <c r="CY1419">
        <v>26.9</v>
      </c>
      <c r="CZ1419" t="s">
        <v>180</v>
      </c>
      <c r="DB1419" t="s">
        <v>180</v>
      </c>
      <c r="DC1419" t="s">
        <v>180</v>
      </c>
      <c r="DD1419">
        <v>39</v>
      </c>
      <c r="DE1419">
        <v>279</v>
      </c>
      <c r="DF1419">
        <v>35</v>
      </c>
      <c r="DG1419">
        <v>179</v>
      </c>
      <c r="DH1419">
        <v>12.7</v>
      </c>
      <c r="DI1419">
        <v>1.65</v>
      </c>
      <c r="DJ1419" t="s">
        <v>180</v>
      </c>
      <c r="DK1419" t="s">
        <v>180</v>
      </c>
      <c r="DL1419" t="s">
        <v>180</v>
      </c>
      <c r="DM1419" t="s">
        <v>180</v>
      </c>
      <c r="DP1419">
        <v>1.93</v>
      </c>
      <c r="DR1419" t="s">
        <v>180</v>
      </c>
      <c r="DS1419" t="s">
        <v>180</v>
      </c>
      <c r="DT1419">
        <v>3.28</v>
      </c>
      <c r="DU1419">
        <v>277</v>
      </c>
      <c r="DV1419">
        <v>19.600000000000001</v>
      </c>
      <c r="DW1419">
        <v>31.1</v>
      </c>
      <c r="DX1419">
        <v>5.55</v>
      </c>
      <c r="DY1419">
        <v>17.3</v>
      </c>
      <c r="DZ1419">
        <v>4.33</v>
      </c>
      <c r="EA1419">
        <v>1.24</v>
      </c>
      <c r="EB1419">
        <v>4.74</v>
      </c>
      <c r="EC1419">
        <v>0.95599999999999996</v>
      </c>
      <c r="ED1419">
        <v>4.5</v>
      </c>
      <c r="EE1419">
        <v>1.19</v>
      </c>
      <c r="EF1419">
        <v>2.64</v>
      </c>
      <c r="EG1419">
        <v>0.48599999999999999</v>
      </c>
      <c r="EH1419">
        <v>2.4300000000000002</v>
      </c>
      <c r="EI1419">
        <v>0.48</v>
      </c>
      <c r="EJ1419">
        <v>3.77</v>
      </c>
      <c r="EK1419">
        <v>0.78800000000000003</v>
      </c>
      <c r="EM1419" t="s">
        <v>180</v>
      </c>
      <c r="EN1419" t="s">
        <v>180</v>
      </c>
      <c r="EO1419" t="s">
        <v>180</v>
      </c>
      <c r="EP1419" t="s">
        <v>180</v>
      </c>
      <c r="EQ1419" t="s">
        <v>180</v>
      </c>
      <c r="ER1419" t="s">
        <v>180</v>
      </c>
      <c r="ET1419">
        <v>15.3</v>
      </c>
      <c r="EV1419">
        <v>4.8099999999999996</v>
      </c>
      <c r="EW1419">
        <v>1.21</v>
      </c>
      <c r="EY1419" t="s">
        <v>180</v>
      </c>
      <c r="EZ1419" t="s">
        <v>180</v>
      </c>
      <c r="FA1419">
        <v>0.70533999999999997</v>
      </c>
      <c r="FB1419" t="s">
        <v>180</v>
      </c>
      <c r="FD1419" t="s">
        <v>180</v>
      </c>
      <c r="FF1419" t="s">
        <v>180</v>
      </c>
      <c r="FH1419" t="s">
        <v>180</v>
      </c>
      <c r="FI1419" t="s">
        <v>180</v>
      </c>
      <c r="FJ1419" t="s">
        <v>180</v>
      </c>
      <c r="FK1419" t="s">
        <v>180</v>
      </c>
      <c r="FL1419" t="s">
        <v>180</v>
      </c>
      <c r="FM1419" t="s">
        <v>180</v>
      </c>
      <c r="FN1419" t="s">
        <v>180</v>
      </c>
      <c r="FP1419" t="s">
        <v>180</v>
      </c>
      <c r="FQ1419" t="s">
        <v>180</v>
      </c>
      <c r="FR1419" t="s">
        <v>180</v>
      </c>
      <c r="FS1419" t="s">
        <v>180</v>
      </c>
      <c r="FT1419" t="s">
        <v>180</v>
      </c>
      <c r="FU1419" t="s">
        <v>180</v>
      </c>
      <c r="FV1419" t="s">
        <v>6500</v>
      </c>
      <c r="FW1419" t="s">
        <v>180</v>
      </c>
      <c r="FX1419">
        <f t="shared" si="455"/>
        <v>5.2263374485596703</v>
      </c>
      <c r="FY1419">
        <f t="shared" si="456"/>
        <v>73.66255144032921</v>
      </c>
      <c r="FZ1419">
        <f t="shared" si="457"/>
        <v>8.0658436213991767</v>
      </c>
      <c r="GA1419">
        <f t="shared" si="458"/>
        <v>1.7818930041152263</v>
      </c>
      <c r="GB1419">
        <f t="shared" si="459"/>
        <v>1.9506172839506173</v>
      </c>
      <c r="GC1419">
        <f t="shared" si="460"/>
        <v>0.8</v>
      </c>
      <c r="GD1419">
        <f t="shared" si="461"/>
        <v>7.9714285714285715</v>
      </c>
      <c r="GE1419">
        <f t="shared" si="462"/>
        <v>16.127167630057802</v>
      </c>
      <c r="GF1419">
        <f t="shared" si="463"/>
        <v>14.132653061224488</v>
      </c>
      <c r="GG1419">
        <f t="shared" si="464"/>
        <v>21.811023622047244</v>
      </c>
      <c r="GH1419">
        <f t="shared" si="465"/>
        <v>0.49196141479099681</v>
      </c>
      <c r="GI1419">
        <f t="shared" si="466"/>
        <v>9.5275590551181108E-2</v>
      </c>
      <c r="GJ1419">
        <f t="shared" si="467"/>
        <v>0.25155925155925157</v>
      </c>
      <c r="GK1419">
        <f t="shared" si="468"/>
        <v>57.588357588357596</v>
      </c>
      <c r="GL1419">
        <f t="shared" si="469"/>
        <v>1.5433070866141734</v>
      </c>
      <c r="GM1419">
        <f t="shared" si="470"/>
        <v>0.37874015748031498</v>
      </c>
      <c r="GN1419">
        <f t="shared" si="471"/>
        <v>0.2454081632653061</v>
      </c>
      <c r="GO1419">
        <f t="shared" si="472"/>
        <v>4.5265588914549655</v>
      </c>
      <c r="GP1419">
        <f t="shared" si="473"/>
        <v>0.7176873035105662</v>
      </c>
      <c r="GQ1419">
        <f>(EA1419/0.0735)/((DZ1419/0.195*(EB1419/0.295))^0.5)</f>
        <v>0.89316056698847612</v>
      </c>
      <c r="GS1419">
        <v>0.70533999999999997</v>
      </c>
    </row>
    <row r="1420" spans="1:204">
      <c r="A1420" t="s">
        <v>6418</v>
      </c>
      <c r="B1420" t="s">
        <v>6513</v>
      </c>
      <c r="C1420" t="s">
        <v>7234</v>
      </c>
      <c r="D1420" t="s">
        <v>7048</v>
      </c>
      <c r="E1420" t="s">
        <v>7048</v>
      </c>
      <c r="F1420">
        <v>158</v>
      </c>
      <c r="G1420">
        <v>40</v>
      </c>
      <c r="H1420" t="s">
        <v>7690</v>
      </c>
      <c r="I1420" t="s">
        <v>6514</v>
      </c>
      <c r="J1420" t="s">
        <v>180</v>
      </c>
      <c r="K1420">
        <v>-7.18</v>
      </c>
      <c r="L1420">
        <v>-7.18</v>
      </c>
      <c r="M1420">
        <v>110.33</v>
      </c>
      <c r="N1420">
        <v>110.33</v>
      </c>
      <c r="O1420" t="s">
        <v>179</v>
      </c>
      <c r="R1420" t="s">
        <v>6515</v>
      </c>
      <c r="S1420" t="s">
        <v>6516</v>
      </c>
      <c r="T1420" t="s">
        <v>7719</v>
      </c>
      <c r="V1420" t="s">
        <v>180</v>
      </c>
      <c r="W1420" t="s">
        <v>180</v>
      </c>
      <c r="X1420" t="s">
        <v>180</v>
      </c>
      <c r="Y1420" t="s">
        <v>180</v>
      </c>
      <c r="Z1420" t="s">
        <v>180</v>
      </c>
      <c r="AB1420" t="s">
        <v>180</v>
      </c>
      <c r="AC1420" t="s">
        <v>181</v>
      </c>
      <c r="AD1420" t="s">
        <v>180</v>
      </c>
      <c r="AE1420" t="s">
        <v>180</v>
      </c>
      <c r="AF1420" t="s">
        <v>180</v>
      </c>
      <c r="AG1420" t="s">
        <v>180</v>
      </c>
      <c r="AH1420" t="s">
        <v>6517</v>
      </c>
      <c r="AI1420">
        <v>48.3</v>
      </c>
      <c r="AJ1420">
        <v>1.1599999999999999</v>
      </c>
      <c r="AK1420" t="s">
        <v>180</v>
      </c>
      <c r="AL1420">
        <v>17.38</v>
      </c>
      <c r="AM1420" t="s">
        <v>180</v>
      </c>
      <c r="AP1420">
        <v>10.14</v>
      </c>
      <c r="AQ1420">
        <v>11.72</v>
      </c>
      <c r="AR1420">
        <v>6.24</v>
      </c>
      <c r="AS1420">
        <v>0.2</v>
      </c>
      <c r="AT1420" t="s">
        <v>180</v>
      </c>
      <c r="AU1420">
        <v>1.62</v>
      </c>
      <c r="AV1420">
        <v>2.58</v>
      </c>
      <c r="AW1420">
        <v>0.33</v>
      </c>
      <c r="AY1420" t="s">
        <v>180</v>
      </c>
      <c r="AZ1420" t="s">
        <v>180</v>
      </c>
      <c r="BA1420">
        <v>99.669999999999987</v>
      </c>
      <c r="BC1420" t="s">
        <v>180</v>
      </c>
      <c r="BD1420" t="s">
        <v>180</v>
      </c>
      <c r="BE1420" t="s">
        <v>180</v>
      </c>
      <c r="BF1420" t="s">
        <v>180</v>
      </c>
      <c r="BG1420" t="s">
        <v>180</v>
      </c>
      <c r="BH1420" t="s">
        <v>180</v>
      </c>
      <c r="BI1420" t="s">
        <v>180</v>
      </c>
      <c r="BK1420" t="s">
        <v>180</v>
      </c>
      <c r="BL1420" t="s">
        <v>180</v>
      </c>
      <c r="BM1420">
        <v>1.36</v>
      </c>
      <c r="BN1420" t="s">
        <v>180</v>
      </c>
      <c r="BO1420" t="s">
        <v>180</v>
      </c>
      <c r="BP1420" t="s">
        <v>180</v>
      </c>
      <c r="BQ1420" t="s">
        <v>180</v>
      </c>
      <c r="BR1420" t="s">
        <v>180</v>
      </c>
      <c r="BS1420" t="s">
        <v>180</v>
      </c>
      <c r="BT1420" t="s">
        <v>180</v>
      </c>
      <c r="BU1420" t="s">
        <v>180</v>
      </c>
      <c r="BV1420" t="s">
        <v>180</v>
      </c>
      <c r="BW1420" t="s">
        <v>180</v>
      </c>
      <c r="BX1420" t="s">
        <v>180</v>
      </c>
      <c r="BY1420" t="s">
        <v>180</v>
      </c>
      <c r="BZ1420" t="s">
        <v>180</v>
      </c>
      <c r="CD1420" t="s">
        <v>180</v>
      </c>
      <c r="CE1420" t="s">
        <v>180</v>
      </c>
      <c r="CG1420" t="s">
        <v>180</v>
      </c>
      <c r="CH1420" t="s">
        <v>180</v>
      </c>
      <c r="CI1420" t="s">
        <v>180</v>
      </c>
      <c r="CJ1420" t="s">
        <v>180</v>
      </c>
      <c r="CK1420" t="s">
        <v>180</v>
      </c>
      <c r="CM1420" t="s">
        <v>180</v>
      </c>
      <c r="CN1420" t="s">
        <v>180</v>
      </c>
      <c r="CO1420">
        <v>38</v>
      </c>
      <c r="CQ1420">
        <v>290</v>
      </c>
      <c r="CR1420">
        <v>71</v>
      </c>
      <c r="CS1420" t="s">
        <v>180</v>
      </c>
      <c r="CT1420" t="s">
        <v>180</v>
      </c>
      <c r="CU1420">
        <v>36</v>
      </c>
      <c r="CV1420">
        <v>24</v>
      </c>
      <c r="CW1420">
        <v>125</v>
      </c>
      <c r="CZ1420" t="s">
        <v>180</v>
      </c>
      <c r="DB1420" t="s">
        <v>180</v>
      </c>
      <c r="DC1420" t="s">
        <v>180</v>
      </c>
      <c r="DD1420">
        <v>56</v>
      </c>
      <c r="DE1420">
        <v>480</v>
      </c>
      <c r="DF1420">
        <v>22</v>
      </c>
      <c r="DG1420">
        <v>93</v>
      </c>
      <c r="DH1420">
        <v>10.36</v>
      </c>
      <c r="DJ1420" t="s">
        <v>180</v>
      </c>
      <c r="DK1420" t="s">
        <v>180</v>
      </c>
      <c r="DL1420" t="s">
        <v>180</v>
      </c>
      <c r="DM1420" t="s">
        <v>180</v>
      </c>
      <c r="DP1420">
        <v>1.2</v>
      </c>
      <c r="DR1420" t="s">
        <v>180</v>
      </c>
      <c r="DS1420" t="s">
        <v>180</v>
      </c>
      <c r="DT1420">
        <v>3</v>
      </c>
      <c r="DU1420">
        <v>386</v>
      </c>
      <c r="DV1420">
        <v>23.36</v>
      </c>
      <c r="DW1420">
        <v>45.17</v>
      </c>
      <c r="DX1420">
        <v>5.41</v>
      </c>
      <c r="DY1420">
        <v>22.55</v>
      </c>
      <c r="DZ1420">
        <v>5.24</v>
      </c>
      <c r="EA1420">
        <v>1.55</v>
      </c>
      <c r="EB1420">
        <v>5.14</v>
      </c>
      <c r="EC1420">
        <v>0.76</v>
      </c>
      <c r="ED1420">
        <v>4.2699999999999996</v>
      </c>
      <c r="EF1420">
        <v>2.2200000000000002</v>
      </c>
      <c r="EH1420">
        <v>2.0699999999999998</v>
      </c>
      <c r="EI1420">
        <v>0.32</v>
      </c>
      <c r="EJ1420">
        <v>2.5</v>
      </c>
      <c r="EK1420">
        <v>0.68700000000000006</v>
      </c>
      <c r="EM1420" t="s">
        <v>180</v>
      </c>
      <c r="EN1420" t="s">
        <v>180</v>
      </c>
      <c r="EO1420" t="s">
        <v>180</v>
      </c>
      <c r="EP1420" t="s">
        <v>180</v>
      </c>
      <c r="EQ1420" t="s">
        <v>180</v>
      </c>
      <c r="ER1420" t="s">
        <v>180</v>
      </c>
      <c r="ET1420">
        <v>13.15</v>
      </c>
      <c r="EV1420">
        <v>7.92</v>
      </c>
      <c r="EW1420">
        <v>1.59</v>
      </c>
      <c r="EX1420">
        <v>0.51262700000000005</v>
      </c>
      <c r="EY1420" t="s">
        <v>180</v>
      </c>
      <c r="EZ1420" t="s">
        <v>180</v>
      </c>
      <c r="FA1420">
        <v>0.70489500000000005</v>
      </c>
      <c r="FB1420" t="s">
        <v>180</v>
      </c>
      <c r="FC1420">
        <v>18.879000000000001</v>
      </c>
      <c r="FD1420" t="s">
        <v>180</v>
      </c>
      <c r="FE1420">
        <v>15.688000000000001</v>
      </c>
      <c r="FF1420" t="s">
        <v>180</v>
      </c>
      <c r="FG1420">
        <v>39.167000000000002</v>
      </c>
      <c r="FH1420" t="s">
        <v>180</v>
      </c>
      <c r="FI1420" t="s">
        <v>180</v>
      </c>
      <c r="FJ1420" t="s">
        <v>180</v>
      </c>
      <c r="FK1420" t="s">
        <v>180</v>
      </c>
      <c r="FL1420" t="s">
        <v>180</v>
      </c>
      <c r="FM1420" t="s">
        <v>180</v>
      </c>
      <c r="FN1420" t="s">
        <v>180</v>
      </c>
      <c r="FO1420">
        <v>0.28303299999999998</v>
      </c>
      <c r="FP1420" t="s">
        <v>180</v>
      </c>
      <c r="FQ1420" t="s">
        <v>180</v>
      </c>
      <c r="FR1420" t="s">
        <v>180</v>
      </c>
      <c r="FS1420" t="s">
        <v>180</v>
      </c>
      <c r="FT1420" t="s">
        <v>180</v>
      </c>
      <c r="FU1420" t="s">
        <v>180</v>
      </c>
      <c r="FV1420" t="s">
        <v>6518</v>
      </c>
      <c r="FW1420" t="s">
        <v>180</v>
      </c>
      <c r="FX1420">
        <f t="shared" si="455"/>
        <v>5.0048309178743962</v>
      </c>
      <c r="FY1420">
        <f t="shared" si="456"/>
        <v>44.927536231884062</v>
      </c>
      <c r="FZ1420">
        <f t="shared" si="457"/>
        <v>11.285024154589372</v>
      </c>
      <c r="GA1420">
        <f t="shared" si="458"/>
        <v>2.531400966183575</v>
      </c>
      <c r="GB1420">
        <f t="shared" si="459"/>
        <v>2.4830917874396135</v>
      </c>
      <c r="GC1420">
        <f t="shared" si="460"/>
        <v>1.3965517241379313</v>
      </c>
      <c r="GD1420">
        <f t="shared" si="461"/>
        <v>21.818181818181817</v>
      </c>
      <c r="GE1420">
        <f t="shared" si="462"/>
        <v>21.286031042128602</v>
      </c>
      <c r="GF1420">
        <f t="shared" si="463"/>
        <v>16.523972602739725</v>
      </c>
      <c r="GG1420">
        <f t="shared" si="464"/>
        <v>37.25868725868726</v>
      </c>
      <c r="GH1420">
        <f t="shared" si="465"/>
        <v>0.29112242638919639</v>
      </c>
      <c r="GI1420">
        <f t="shared" si="466"/>
        <v>0.1534749034749035</v>
      </c>
      <c r="GJ1420">
        <f t="shared" si="467"/>
        <v>0.20075757575757577</v>
      </c>
      <c r="GK1420">
        <f t="shared" si="468"/>
        <v>48.737373737373737</v>
      </c>
      <c r="GL1420">
        <f t="shared" si="469"/>
        <v>2.2548262548262548</v>
      </c>
      <c r="GM1420">
        <f t="shared" si="470"/>
        <v>0.76447876447876451</v>
      </c>
      <c r="GN1420">
        <f t="shared" si="471"/>
        <v>0.33904109589041098</v>
      </c>
      <c r="GO1420">
        <f t="shared" si="472"/>
        <v>4.4580152671755719</v>
      </c>
      <c r="GP1420">
        <f t="shared" si="473"/>
        <v>0.96708453919419402</v>
      </c>
      <c r="GQ1420">
        <f>(EA1420/0.0735)/((DZ1420/0.195*(EB1420/0.295))^0.5)</f>
        <v>0.97459789665647978</v>
      </c>
      <c r="GR1420">
        <v>0.51262700000000005</v>
      </c>
      <c r="GS1420">
        <v>0.70489500000000005</v>
      </c>
      <c r="GT1420">
        <v>18.879000000000001</v>
      </c>
      <c r="GU1420">
        <v>15.688000000000001</v>
      </c>
      <c r="GV1420">
        <v>39.167000000000002</v>
      </c>
    </row>
    <row r="1421" spans="1:204">
      <c r="A1421" t="s">
        <v>6418</v>
      </c>
      <c r="B1421" t="s">
        <v>6462</v>
      </c>
      <c r="C1421" t="s">
        <v>7234</v>
      </c>
      <c r="D1421" t="s">
        <v>7044</v>
      </c>
      <c r="E1421" t="s">
        <v>7044</v>
      </c>
      <c r="F1421">
        <v>159</v>
      </c>
      <c r="G1421">
        <v>41</v>
      </c>
      <c r="H1421" t="s">
        <v>7689</v>
      </c>
      <c r="I1421" t="s">
        <v>6463</v>
      </c>
      <c r="J1421" t="s">
        <v>180</v>
      </c>
      <c r="K1421">
        <v>-7.5</v>
      </c>
      <c r="L1421">
        <v>-7.5</v>
      </c>
      <c r="M1421">
        <v>110.8</v>
      </c>
      <c r="N1421">
        <v>110.8</v>
      </c>
      <c r="O1421" t="s">
        <v>179</v>
      </c>
      <c r="R1421" t="s">
        <v>6464</v>
      </c>
      <c r="S1421" t="s">
        <v>6465</v>
      </c>
      <c r="T1421" t="s">
        <v>7719</v>
      </c>
      <c r="V1421" t="s">
        <v>180</v>
      </c>
      <c r="W1421" t="s">
        <v>180</v>
      </c>
      <c r="X1421" t="s">
        <v>180</v>
      </c>
      <c r="Y1421" t="s">
        <v>180</v>
      </c>
      <c r="Z1421" t="s">
        <v>180</v>
      </c>
      <c r="AB1421" t="s">
        <v>6466</v>
      </c>
      <c r="AC1421" t="s">
        <v>181</v>
      </c>
      <c r="AD1421" t="s">
        <v>180</v>
      </c>
      <c r="AE1421" t="s">
        <v>180</v>
      </c>
      <c r="AF1421" t="s">
        <v>180</v>
      </c>
      <c r="AG1421" t="s">
        <v>180</v>
      </c>
      <c r="AH1421" t="s">
        <v>6467</v>
      </c>
      <c r="AI1421">
        <v>46.21</v>
      </c>
      <c r="AJ1421">
        <v>1.157</v>
      </c>
      <c r="AK1421" t="s">
        <v>180</v>
      </c>
      <c r="AL1421">
        <v>14.28</v>
      </c>
      <c r="AM1421" t="s">
        <v>180</v>
      </c>
      <c r="AN1421">
        <v>9.4600000000000009</v>
      </c>
      <c r="AQ1421">
        <v>12.97</v>
      </c>
      <c r="AR1421">
        <v>8.01</v>
      </c>
      <c r="AS1421">
        <v>0.185</v>
      </c>
      <c r="AT1421" t="s">
        <v>180</v>
      </c>
      <c r="AU1421">
        <v>3.585</v>
      </c>
      <c r="AV1421">
        <v>2.6</v>
      </c>
      <c r="AW1421">
        <v>0.81399999999999995</v>
      </c>
      <c r="AY1421" t="s">
        <v>180</v>
      </c>
      <c r="AZ1421" t="s">
        <v>180</v>
      </c>
      <c r="BA1421">
        <v>98.323107999999991</v>
      </c>
      <c r="BC1421" t="s">
        <v>180</v>
      </c>
      <c r="BD1421" t="s">
        <v>180</v>
      </c>
      <c r="BE1421" t="s">
        <v>180</v>
      </c>
      <c r="BF1421" t="s">
        <v>180</v>
      </c>
      <c r="BG1421" t="s">
        <v>180</v>
      </c>
      <c r="BH1421" t="s">
        <v>180</v>
      </c>
      <c r="BI1421" t="s">
        <v>180</v>
      </c>
      <c r="BK1421" t="s">
        <v>180</v>
      </c>
      <c r="BL1421" t="s">
        <v>180</v>
      </c>
      <c r="BM1421">
        <v>0.64</v>
      </c>
      <c r="BN1421" t="s">
        <v>180</v>
      </c>
      <c r="BO1421" t="s">
        <v>180</v>
      </c>
      <c r="BP1421" t="s">
        <v>180</v>
      </c>
      <c r="BQ1421" t="s">
        <v>180</v>
      </c>
      <c r="BR1421" t="s">
        <v>180</v>
      </c>
      <c r="BS1421" t="s">
        <v>180</v>
      </c>
      <c r="BT1421" t="s">
        <v>180</v>
      </c>
      <c r="BU1421" t="s">
        <v>180</v>
      </c>
      <c r="BV1421" t="s">
        <v>180</v>
      </c>
      <c r="BW1421" t="s">
        <v>180</v>
      </c>
      <c r="BX1421" t="s">
        <v>180</v>
      </c>
      <c r="BY1421" t="s">
        <v>180</v>
      </c>
      <c r="BZ1421" t="s">
        <v>180</v>
      </c>
      <c r="CD1421" t="s">
        <v>180</v>
      </c>
      <c r="CE1421" t="s">
        <v>180</v>
      </c>
      <c r="CG1421" t="s">
        <v>180</v>
      </c>
      <c r="CH1421" t="s">
        <v>180</v>
      </c>
      <c r="CI1421" t="s">
        <v>180</v>
      </c>
      <c r="CJ1421" t="s">
        <v>180</v>
      </c>
      <c r="CK1421" t="s">
        <v>180</v>
      </c>
      <c r="CL1421">
        <v>951</v>
      </c>
      <c r="CM1421" t="s">
        <v>180</v>
      </c>
      <c r="CN1421" t="s">
        <v>180</v>
      </c>
      <c r="CO1421">
        <v>33.299999999999997</v>
      </c>
      <c r="CQ1421">
        <v>294.7</v>
      </c>
      <c r="CR1421">
        <v>272.10000000000002</v>
      </c>
      <c r="CS1421" t="s">
        <v>180</v>
      </c>
      <c r="CT1421" t="s">
        <v>180</v>
      </c>
      <c r="CV1421">
        <v>61.7</v>
      </c>
      <c r="CW1421">
        <v>114</v>
      </c>
      <c r="CX1421">
        <v>75.2</v>
      </c>
      <c r="CY1421">
        <v>16</v>
      </c>
      <c r="CZ1421" t="s">
        <v>180</v>
      </c>
      <c r="DB1421" t="s">
        <v>180</v>
      </c>
      <c r="DC1421" t="s">
        <v>180</v>
      </c>
      <c r="DD1421">
        <v>156.80000000000001</v>
      </c>
      <c r="DE1421">
        <v>1126.0999999999999</v>
      </c>
      <c r="DF1421">
        <v>30.9</v>
      </c>
      <c r="DG1421">
        <v>203</v>
      </c>
      <c r="DH1421">
        <v>46</v>
      </c>
      <c r="DJ1421" t="s">
        <v>180</v>
      </c>
      <c r="DK1421" t="s">
        <v>180</v>
      </c>
      <c r="DL1421" t="s">
        <v>180</v>
      </c>
      <c r="DM1421" t="s">
        <v>180</v>
      </c>
      <c r="DR1421" t="s">
        <v>180</v>
      </c>
      <c r="DS1421" t="s">
        <v>180</v>
      </c>
      <c r="DU1421">
        <v>747.3</v>
      </c>
      <c r="DV1421">
        <v>96.3</v>
      </c>
      <c r="DW1421">
        <v>183</v>
      </c>
      <c r="DY1421">
        <v>77.5</v>
      </c>
      <c r="DZ1421">
        <v>13.4</v>
      </c>
      <c r="EA1421">
        <v>3.63</v>
      </c>
      <c r="EB1421">
        <v>10.9</v>
      </c>
      <c r="ED1421">
        <v>6.64</v>
      </c>
      <c r="EF1421">
        <v>2.62</v>
      </c>
      <c r="EH1421">
        <v>1.96</v>
      </c>
      <c r="EI1421">
        <v>0.28000000000000003</v>
      </c>
      <c r="EJ1421">
        <v>3.7</v>
      </c>
      <c r="EK1421">
        <v>2.71</v>
      </c>
      <c r="EM1421" t="s">
        <v>180</v>
      </c>
      <c r="EN1421" t="s">
        <v>180</v>
      </c>
      <c r="EO1421" t="s">
        <v>180</v>
      </c>
      <c r="EP1421" t="s">
        <v>180</v>
      </c>
      <c r="EQ1421" t="s">
        <v>180</v>
      </c>
      <c r="ER1421" t="s">
        <v>180</v>
      </c>
      <c r="ET1421">
        <v>6.98</v>
      </c>
      <c r="EV1421">
        <v>18.899999999999999</v>
      </c>
      <c r="EW1421">
        <v>3.9</v>
      </c>
      <c r="EX1421">
        <v>0.51266199999999995</v>
      </c>
      <c r="EY1421" t="s">
        <v>180</v>
      </c>
      <c r="EZ1421" t="s">
        <v>180</v>
      </c>
      <c r="FA1421">
        <v>0.70431999999999995</v>
      </c>
      <c r="FB1421" t="s">
        <v>180</v>
      </c>
      <c r="FC1421">
        <v>18.661999999999999</v>
      </c>
      <c r="FD1421" t="s">
        <v>180</v>
      </c>
      <c r="FE1421">
        <v>15.596</v>
      </c>
      <c r="FF1421" t="s">
        <v>180</v>
      </c>
      <c r="FG1421">
        <v>39.06</v>
      </c>
      <c r="FH1421" t="s">
        <v>180</v>
      </c>
      <c r="FI1421" t="s">
        <v>180</v>
      </c>
      <c r="FJ1421" t="s">
        <v>180</v>
      </c>
      <c r="FK1421" t="s">
        <v>180</v>
      </c>
      <c r="FL1421" t="s">
        <v>180</v>
      </c>
      <c r="FM1421" t="s">
        <v>180</v>
      </c>
      <c r="FN1421" t="s">
        <v>180</v>
      </c>
      <c r="FP1421" t="s">
        <v>180</v>
      </c>
      <c r="FQ1421" t="s">
        <v>180</v>
      </c>
      <c r="FR1421" t="s">
        <v>180</v>
      </c>
      <c r="FS1421" t="s">
        <v>180</v>
      </c>
      <c r="FT1421" t="s">
        <v>180</v>
      </c>
      <c r="FU1421" t="s">
        <v>180</v>
      </c>
      <c r="FV1421" t="s">
        <v>6468</v>
      </c>
      <c r="FW1421" t="s">
        <v>180</v>
      </c>
      <c r="FX1421">
        <f t="shared" si="455"/>
        <v>23.469387755102041</v>
      </c>
      <c r="FY1421">
        <f t="shared" si="456"/>
        <v>103.57142857142857</v>
      </c>
      <c r="FZ1421">
        <f t="shared" si="457"/>
        <v>49.132653061224488</v>
      </c>
      <c r="GA1421">
        <f t="shared" si="458"/>
        <v>6.8367346938775517</v>
      </c>
      <c r="GB1421">
        <f t="shared" si="459"/>
        <v>5.5612244897959187</v>
      </c>
      <c r="GC1421">
        <f t="shared" si="460"/>
        <v>3.0985306828003458</v>
      </c>
      <c r="GD1421">
        <f t="shared" si="461"/>
        <v>36.443365695792878</v>
      </c>
      <c r="GE1421">
        <f t="shared" si="462"/>
        <v>14.53032258064516</v>
      </c>
      <c r="GF1421">
        <f t="shared" si="463"/>
        <v>7.7601246105919</v>
      </c>
      <c r="GG1421">
        <f t="shared" si="464"/>
        <v>16.245652173913044</v>
      </c>
      <c r="GH1421">
        <f t="shared" si="465"/>
        <v>3.8142076502732242E-2</v>
      </c>
      <c r="GI1421">
        <f t="shared" si="466"/>
        <v>8.478260869565217E-2</v>
      </c>
      <c r="GJ1421">
        <f t="shared" si="467"/>
        <v>0.20634920634920637</v>
      </c>
      <c r="GK1421">
        <f t="shared" si="468"/>
        <v>39.539682539682538</v>
      </c>
      <c r="GL1421">
        <f t="shared" si="469"/>
        <v>2.0934782608695652</v>
      </c>
      <c r="GM1421">
        <f t="shared" si="470"/>
        <v>0.41086956521739126</v>
      </c>
      <c r="GN1421">
        <f t="shared" si="471"/>
        <v>0.19626168224299065</v>
      </c>
      <c r="GO1421">
        <f t="shared" si="472"/>
        <v>7.1865671641791042</v>
      </c>
      <c r="GQ1421">
        <f>(EA1421/0.0735)/((DZ1421/0.195*(EB1421/0.295))^0.5)</f>
        <v>0.9801260936680154</v>
      </c>
      <c r="GR1421">
        <v>0.51266199999999995</v>
      </c>
      <c r="GS1421">
        <v>0.70431999999999995</v>
      </c>
      <c r="GT1421">
        <v>18.661999999999999</v>
      </c>
      <c r="GU1421">
        <v>15.596</v>
      </c>
      <c r="GV1421">
        <v>39.06</v>
      </c>
    </row>
    <row r="1422" spans="1:204">
      <c r="A1422" t="s">
        <v>6418</v>
      </c>
      <c r="B1422" t="s">
        <v>6462</v>
      </c>
      <c r="C1422" t="s">
        <v>7234</v>
      </c>
      <c r="D1422" t="s">
        <v>7044</v>
      </c>
      <c r="E1422" t="s">
        <v>7044</v>
      </c>
      <c r="F1422">
        <v>159</v>
      </c>
      <c r="G1422">
        <v>41</v>
      </c>
      <c r="H1422" t="s">
        <v>7689</v>
      </c>
      <c r="I1422" t="s">
        <v>6463</v>
      </c>
      <c r="J1422" t="s">
        <v>180</v>
      </c>
      <c r="K1422">
        <v>-7.5</v>
      </c>
      <c r="L1422">
        <v>-7.5</v>
      </c>
      <c r="M1422">
        <v>110.8</v>
      </c>
      <c r="N1422">
        <v>110.8</v>
      </c>
      <c r="O1422" t="s">
        <v>179</v>
      </c>
      <c r="R1422" t="s">
        <v>6510</v>
      </c>
      <c r="S1422" t="s">
        <v>6511</v>
      </c>
      <c r="T1422" t="s">
        <v>7719</v>
      </c>
      <c r="V1422" t="s">
        <v>180</v>
      </c>
      <c r="W1422" t="s">
        <v>180</v>
      </c>
      <c r="X1422" t="s">
        <v>180</v>
      </c>
      <c r="Y1422" t="s">
        <v>180</v>
      </c>
      <c r="Z1422" t="s">
        <v>180</v>
      </c>
      <c r="AB1422" t="s">
        <v>6466</v>
      </c>
      <c r="AC1422" t="s">
        <v>181</v>
      </c>
      <c r="AD1422" t="s">
        <v>180</v>
      </c>
      <c r="AE1422" t="s">
        <v>180</v>
      </c>
      <c r="AF1422" t="s">
        <v>180</v>
      </c>
      <c r="AG1422" t="s">
        <v>180</v>
      </c>
      <c r="AH1422" t="s">
        <v>6467</v>
      </c>
      <c r="AI1422">
        <v>46.89</v>
      </c>
      <c r="AJ1422">
        <v>1.054</v>
      </c>
      <c r="AK1422" t="s">
        <v>180</v>
      </c>
      <c r="AL1422">
        <v>15.84</v>
      </c>
      <c r="AM1422" t="s">
        <v>180</v>
      </c>
      <c r="AN1422">
        <v>9.5500000000000007</v>
      </c>
      <c r="AQ1422">
        <v>11.61</v>
      </c>
      <c r="AR1422">
        <v>6.18</v>
      </c>
      <c r="AS1422">
        <v>0.189</v>
      </c>
      <c r="AT1422" t="s">
        <v>180</v>
      </c>
      <c r="AU1422">
        <v>5.0060000000000002</v>
      </c>
      <c r="AV1422">
        <v>2.92</v>
      </c>
      <c r="AW1422">
        <v>1.0189999999999999</v>
      </c>
      <c r="AY1422" t="s">
        <v>180</v>
      </c>
      <c r="AZ1422" t="s">
        <v>180</v>
      </c>
      <c r="BA1422">
        <v>99.301090000000016</v>
      </c>
      <c r="BC1422" t="s">
        <v>180</v>
      </c>
      <c r="BD1422" t="s">
        <v>180</v>
      </c>
      <c r="BE1422" t="s">
        <v>180</v>
      </c>
      <c r="BF1422" t="s">
        <v>180</v>
      </c>
      <c r="BG1422" t="s">
        <v>180</v>
      </c>
      <c r="BH1422" t="s">
        <v>180</v>
      </c>
      <c r="BI1422" t="s">
        <v>180</v>
      </c>
      <c r="BK1422" t="s">
        <v>180</v>
      </c>
      <c r="BL1422" t="s">
        <v>180</v>
      </c>
      <c r="BM1422">
        <v>0.49</v>
      </c>
      <c r="BN1422" t="s">
        <v>180</v>
      </c>
      <c r="BO1422" t="s">
        <v>180</v>
      </c>
      <c r="BP1422" t="s">
        <v>180</v>
      </c>
      <c r="BQ1422" t="s">
        <v>180</v>
      </c>
      <c r="BR1422" t="s">
        <v>180</v>
      </c>
      <c r="BS1422" t="s">
        <v>180</v>
      </c>
      <c r="BT1422" t="s">
        <v>180</v>
      </c>
      <c r="BU1422" t="s">
        <v>180</v>
      </c>
      <c r="BV1422" t="s">
        <v>180</v>
      </c>
      <c r="BW1422" t="s">
        <v>180</v>
      </c>
      <c r="BX1422" t="s">
        <v>180</v>
      </c>
      <c r="BY1422" t="s">
        <v>180</v>
      </c>
      <c r="BZ1422" t="s">
        <v>180</v>
      </c>
      <c r="CD1422" t="s">
        <v>180</v>
      </c>
      <c r="CE1422" t="s">
        <v>180</v>
      </c>
      <c r="CG1422" t="s">
        <v>180</v>
      </c>
      <c r="CH1422" t="s">
        <v>180</v>
      </c>
      <c r="CI1422" t="s">
        <v>180</v>
      </c>
      <c r="CJ1422" t="s">
        <v>180</v>
      </c>
      <c r="CK1422" t="s">
        <v>180</v>
      </c>
      <c r="CL1422">
        <v>2683</v>
      </c>
      <c r="CM1422" t="s">
        <v>180</v>
      </c>
      <c r="CN1422" t="s">
        <v>180</v>
      </c>
      <c r="CO1422">
        <v>26.1</v>
      </c>
      <c r="CQ1422">
        <v>314.2</v>
      </c>
      <c r="CR1422">
        <v>109</v>
      </c>
      <c r="CS1422" t="s">
        <v>180</v>
      </c>
      <c r="CT1422" t="s">
        <v>180</v>
      </c>
      <c r="CV1422">
        <v>33.1</v>
      </c>
      <c r="CW1422">
        <v>137.6</v>
      </c>
      <c r="CX1422">
        <v>77.599999999999994</v>
      </c>
      <c r="CY1422">
        <v>16.899999999999999</v>
      </c>
      <c r="CZ1422" t="s">
        <v>180</v>
      </c>
      <c r="DB1422" t="s">
        <v>180</v>
      </c>
      <c r="DC1422" t="s">
        <v>180</v>
      </c>
      <c r="DD1422">
        <v>270.39999999999998</v>
      </c>
      <c r="DE1422">
        <v>1250.7</v>
      </c>
      <c r="DF1422">
        <v>26.2</v>
      </c>
      <c r="DG1422">
        <v>202</v>
      </c>
      <c r="DH1422">
        <v>101.5</v>
      </c>
      <c r="DJ1422" t="s">
        <v>180</v>
      </c>
      <c r="DK1422" t="s">
        <v>180</v>
      </c>
      <c r="DL1422" t="s">
        <v>180</v>
      </c>
      <c r="DM1422" t="s">
        <v>180</v>
      </c>
      <c r="DR1422" t="s">
        <v>180</v>
      </c>
      <c r="DS1422" t="s">
        <v>180</v>
      </c>
      <c r="DU1422">
        <v>1433.2</v>
      </c>
      <c r="DV1422">
        <v>147.69999999999999</v>
      </c>
      <c r="DW1422">
        <v>241</v>
      </c>
      <c r="DY1422">
        <v>86.2</v>
      </c>
      <c r="DZ1422">
        <v>14.6</v>
      </c>
      <c r="EA1422">
        <v>3.89</v>
      </c>
      <c r="EH1422">
        <v>1.79</v>
      </c>
      <c r="EI1422">
        <v>0.28000000000000003</v>
      </c>
      <c r="EJ1422">
        <v>3.9</v>
      </c>
      <c r="EK1422">
        <v>4.43</v>
      </c>
      <c r="EM1422" t="s">
        <v>180</v>
      </c>
      <c r="EN1422" t="s">
        <v>180</v>
      </c>
      <c r="EO1422" t="s">
        <v>180</v>
      </c>
      <c r="EP1422" t="s">
        <v>180</v>
      </c>
      <c r="EQ1422" t="s">
        <v>180</v>
      </c>
      <c r="ER1422" t="s">
        <v>180</v>
      </c>
      <c r="ET1422">
        <v>8.44</v>
      </c>
      <c r="EV1422">
        <v>30.1</v>
      </c>
      <c r="EY1422" t="s">
        <v>180</v>
      </c>
      <c r="EZ1422" t="s">
        <v>180</v>
      </c>
      <c r="FB1422" t="s">
        <v>180</v>
      </c>
      <c r="FD1422" t="s">
        <v>180</v>
      </c>
      <c r="FF1422" t="s">
        <v>180</v>
      </c>
      <c r="FH1422" t="s">
        <v>180</v>
      </c>
      <c r="FI1422" t="s">
        <v>180</v>
      </c>
      <c r="FJ1422" t="s">
        <v>180</v>
      </c>
      <c r="FK1422" t="s">
        <v>180</v>
      </c>
      <c r="FL1422" t="s">
        <v>180</v>
      </c>
      <c r="FM1422" t="s">
        <v>180</v>
      </c>
      <c r="FN1422" t="s">
        <v>180</v>
      </c>
      <c r="FP1422" t="s">
        <v>180</v>
      </c>
      <c r="FQ1422" t="s">
        <v>180</v>
      </c>
      <c r="FR1422" t="s">
        <v>180</v>
      </c>
      <c r="FS1422" t="s">
        <v>180</v>
      </c>
      <c r="FT1422" t="s">
        <v>180</v>
      </c>
      <c r="FU1422" t="s">
        <v>180</v>
      </c>
      <c r="FV1422" t="s">
        <v>6512</v>
      </c>
      <c r="FW1422" t="s">
        <v>180</v>
      </c>
      <c r="FX1422">
        <f t="shared" si="455"/>
        <v>56.703910614525135</v>
      </c>
      <c r="FY1422">
        <f t="shared" si="456"/>
        <v>112.84916201117318</v>
      </c>
      <c r="FZ1422">
        <f t="shared" si="457"/>
        <v>82.513966480446925</v>
      </c>
      <c r="GA1422">
        <f t="shared" si="458"/>
        <v>8.1564245810055862</v>
      </c>
      <c r="GC1422">
        <f t="shared" si="460"/>
        <v>4.7495256166982927</v>
      </c>
      <c r="GD1422">
        <f t="shared" si="461"/>
        <v>47.73664122137405</v>
      </c>
      <c r="GE1422">
        <f t="shared" si="462"/>
        <v>14.509280742459397</v>
      </c>
      <c r="GF1422">
        <f t="shared" si="463"/>
        <v>9.7034529451591069</v>
      </c>
      <c r="GG1422">
        <f t="shared" si="464"/>
        <v>14.120197044334976</v>
      </c>
      <c r="GH1422">
        <f t="shared" si="465"/>
        <v>3.5020746887966803E-2</v>
      </c>
      <c r="GK1422">
        <f t="shared" si="468"/>
        <v>47.614617940199338</v>
      </c>
      <c r="GL1422">
        <f t="shared" si="469"/>
        <v>1.4551724137931032</v>
      </c>
      <c r="GM1422">
        <f t="shared" si="470"/>
        <v>0.29655172413793107</v>
      </c>
      <c r="GN1422">
        <f t="shared" si="471"/>
        <v>0.20379146919431282</v>
      </c>
      <c r="GO1422">
        <f t="shared" si="472"/>
        <v>10.116438356164384</v>
      </c>
      <c r="GQ1422" t="e">
        <f>(EA1422/0.0735)/((DZ1422/0.195*(EB1422/0.295))^0.5)</f>
        <v>#DIV/0!</v>
      </c>
    </row>
    <row r="1423" spans="1:204">
      <c r="A1423" t="s">
        <v>6418</v>
      </c>
      <c r="B1423" t="s">
        <v>6469</v>
      </c>
      <c r="C1423" t="s">
        <v>7234</v>
      </c>
      <c r="D1423" t="s">
        <v>7045</v>
      </c>
      <c r="E1423" t="s">
        <v>7045</v>
      </c>
      <c r="F1423">
        <v>160</v>
      </c>
      <c r="G1423">
        <v>42</v>
      </c>
      <c r="H1423" t="s">
        <v>7372</v>
      </c>
      <c r="I1423" t="s">
        <v>6470</v>
      </c>
      <c r="J1423" t="s">
        <v>6471</v>
      </c>
      <c r="K1423">
        <v>-8.31</v>
      </c>
      <c r="L1423">
        <v>-8.31</v>
      </c>
      <c r="M1423">
        <v>115.15</v>
      </c>
      <c r="N1423">
        <v>115.15</v>
      </c>
      <c r="O1423" t="s">
        <v>179</v>
      </c>
      <c r="R1423" t="s">
        <v>6472</v>
      </c>
      <c r="S1423" t="s">
        <v>6473</v>
      </c>
      <c r="T1423" t="s">
        <v>6474</v>
      </c>
      <c r="V1423" t="s">
        <v>180</v>
      </c>
      <c r="W1423" t="s">
        <v>180</v>
      </c>
      <c r="X1423" t="s">
        <v>180</v>
      </c>
      <c r="Y1423" t="s">
        <v>180</v>
      </c>
      <c r="Z1423" t="s">
        <v>180</v>
      </c>
      <c r="AB1423" t="s">
        <v>180</v>
      </c>
      <c r="AC1423" t="s">
        <v>181</v>
      </c>
      <c r="AD1423" t="s">
        <v>180</v>
      </c>
      <c r="AE1423" t="s">
        <v>180</v>
      </c>
      <c r="AF1423" t="s">
        <v>180</v>
      </c>
      <c r="AG1423" t="s">
        <v>180</v>
      </c>
      <c r="AH1423" t="s">
        <v>6475</v>
      </c>
      <c r="AI1423">
        <v>47.69</v>
      </c>
      <c r="AJ1423">
        <v>0.9</v>
      </c>
      <c r="AK1423" t="s">
        <v>180</v>
      </c>
      <c r="AL1423">
        <v>19.989999999999998</v>
      </c>
      <c r="AM1423" t="s">
        <v>180</v>
      </c>
      <c r="AP1423">
        <v>10.19</v>
      </c>
      <c r="AQ1423">
        <v>11.69</v>
      </c>
      <c r="AR1423">
        <v>6.46</v>
      </c>
      <c r="AS1423">
        <v>0.19</v>
      </c>
      <c r="AT1423" t="s">
        <v>180</v>
      </c>
      <c r="AU1423">
        <v>0.59</v>
      </c>
      <c r="AV1423">
        <v>2.34</v>
      </c>
      <c r="AW1423">
        <v>0.15</v>
      </c>
      <c r="AY1423" t="s">
        <v>180</v>
      </c>
      <c r="AZ1423" t="s">
        <v>180</v>
      </c>
      <c r="BA1423">
        <v>100.19</v>
      </c>
      <c r="BC1423" t="s">
        <v>180</v>
      </c>
      <c r="BD1423" t="s">
        <v>180</v>
      </c>
      <c r="BE1423" t="s">
        <v>180</v>
      </c>
      <c r="BF1423" t="s">
        <v>180</v>
      </c>
      <c r="BG1423" t="s">
        <v>180</v>
      </c>
      <c r="BH1423" t="s">
        <v>180</v>
      </c>
      <c r="BI1423" t="s">
        <v>180</v>
      </c>
      <c r="BK1423" t="s">
        <v>180</v>
      </c>
      <c r="BL1423" t="s">
        <v>180</v>
      </c>
      <c r="BM1423">
        <v>-0.4</v>
      </c>
      <c r="BN1423" t="s">
        <v>180</v>
      </c>
      <c r="BO1423" t="s">
        <v>180</v>
      </c>
      <c r="BP1423" t="s">
        <v>180</v>
      </c>
      <c r="BQ1423" t="s">
        <v>180</v>
      </c>
      <c r="BR1423" t="s">
        <v>180</v>
      </c>
      <c r="BS1423" t="s">
        <v>180</v>
      </c>
      <c r="BT1423" t="s">
        <v>180</v>
      </c>
      <c r="BU1423" t="s">
        <v>180</v>
      </c>
      <c r="BV1423" t="s">
        <v>180</v>
      </c>
      <c r="BW1423" t="s">
        <v>180</v>
      </c>
      <c r="BX1423" t="s">
        <v>180</v>
      </c>
      <c r="BY1423" t="s">
        <v>180</v>
      </c>
      <c r="BZ1423" t="s">
        <v>180</v>
      </c>
      <c r="CA1423">
        <v>9.6999999999999993</v>
      </c>
      <c r="CB1423">
        <v>0.49</v>
      </c>
      <c r="CC1423">
        <v>4</v>
      </c>
      <c r="CD1423" t="s">
        <v>180</v>
      </c>
      <c r="CE1423" t="s">
        <v>180</v>
      </c>
      <c r="CG1423" t="s">
        <v>180</v>
      </c>
      <c r="CH1423" t="s">
        <v>180</v>
      </c>
      <c r="CI1423" t="s">
        <v>180</v>
      </c>
      <c r="CJ1423" t="s">
        <v>180</v>
      </c>
      <c r="CK1423" t="s">
        <v>180</v>
      </c>
      <c r="CM1423" t="s">
        <v>180</v>
      </c>
      <c r="CN1423" t="s">
        <v>180</v>
      </c>
      <c r="CS1423" t="s">
        <v>180</v>
      </c>
      <c r="CT1423" t="s">
        <v>180</v>
      </c>
      <c r="CZ1423" t="s">
        <v>180</v>
      </c>
      <c r="DB1423" t="s">
        <v>180</v>
      </c>
      <c r="DC1423" t="s">
        <v>180</v>
      </c>
      <c r="DD1423">
        <v>11.7</v>
      </c>
      <c r="DE1423">
        <v>437</v>
      </c>
      <c r="DF1423">
        <v>15.1</v>
      </c>
      <c r="DG1423">
        <v>42.8</v>
      </c>
      <c r="DH1423">
        <v>2.25</v>
      </c>
      <c r="DJ1423" t="s">
        <v>180</v>
      </c>
      <c r="DK1423" t="s">
        <v>180</v>
      </c>
      <c r="DL1423" t="s">
        <v>180</v>
      </c>
      <c r="DM1423" t="s">
        <v>180</v>
      </c>
      <c r="DR1423" t="s">
        <v>180</v>
      </c>
      <c r="DS1423" t="s">
        <v>180</v>
      </c>
      <c r="DT1423">
        <v>0.45</v>
      </c>
      <c r="DU1423">
        <v>160</v>
      </c>
      <c r="DV1423">
        <v>6.93</v>
      </c>
      <c r="DW1423">
        <v>15.8</v>
      </c>
      <c r="DX1423">
        <v>2.08</v>
      </c>
      <c r="DY1423">
        <v>9.7799999999999994</v>
      </c>
      <c r="DZ1423">
        <v>2.5</v>
      </c>
      <c r="EA1423">
        <v>0.95199999999999996</v>
      </c>
      <c r="EB1423">
        <v>2.95</v>
      </c>
      <c r="EC1423">
        <v>0.46300000000000002</v>
      </c>
      <c r="ED1423">
        <v>2.91</v>
      </c>
      <c r="EE1423">
        <v>0.60299999999999998</v>
      </c>
      <c r="EF1423">
        <v>1.69</v>
      </c>
      <c r="EG1423">
        <v>0.23599999999999999</v>
      </c>
      <c r="EH1423">
        <v>1.56</v>
      </c>
      <c r="EI1423">
        <v>0.23799999999999999</v>
      </c>
      <c r="EJ1423">
        <v>1.3</v>
      </c>
      <c r="EK1423">
        <v>0.126</v>
      </c>
      <c r="EM1423" t="s">
        <v>180</v>
      </c>
      <c r="EN1423" t="s">
        <v>180</v>
      </c>
      <c r="EO1423" t="s">
        <v>180</v>
      </c>
      <c r="EP1423" t="s">
        <v>180</v>
      </c>
      <c r="EQ1423" t="s">
        <v>180</v>
      </c>
      <c r="ER1423" t="s">
        <v>180</v>
      </c>
      <c r="ET1423">
        <v>4.34</v>
      </c>
      <c r="EV1423">
        <v>1.37</v>
      </c>
      <c r="EW1423">
        <v>0.34899999999999998</v>
      </c>
      <c r="EY1423" t="s">
        <v>180</v>
      </c>
      <c r="EZ1423" t="s">
        <v>180</v>
      </c>
      <c r="FB1423" t="s">
        <v>180</v>
      </c>
      <c r="FD1423" t="s">
        <v>180</v>
      </c>
      <c r="FF1423" t="s">
        <v>180</v>
      </c>
      <c r="FH1423" t="s">
        <v>180</v>
      </c>
      <c r="FI1423" t="s">
        <v>180</v>
      </c>
      <c r="FJ1423" t="s">
        <v>180</v>
      </c>
      <c r="FK1423" t="s">
        <v>180</v>
      </c>
      <c r="FL1423" t="s">
        <v>180</v>
      </c>
      <c r="FM1423" t="s">
        <v>180</v>
      </c>
      <c r="FN1423" t="s">
        <v>180</v>
      </c>
      <c r="FP1423" t="s">
        <v>180</v>
      </c>
      <c r="FQ1423" t="s">
        <v>180</v>
      </c>
      <c r="FR1423" t="s">
        <v>180</v>
      </c>
      <c r="FS1423" t="s">
        <v>180</v>
      </c>
      <c r="FT1423" t="s">
        <v>180</v>
      </c>
      <c r="FU1423" t="s">
        <v>180</v>
      </c>
      <c r="FV1423" t="s">
        <v>6476</v>
      </c>
      <c r="FW1423" t="s">
        <v>180</v>
      </c>
      <c r="FX1423">
        <f>DH1423/EH1423</f>
        <v>1.4423076923076923</v>
      </c>
      <c r="FY1423">
        <f>DG1423/EH1423</f>
        <v>27.435897435897434</v>
      </c>
      <c r="FZ1423">
        <f>DV1423/EH1423</f>
        <v>4.4423076923076916</v>
      </c>
      <c r="GA1423">
        <f>DZ1423/EH1423</f>
        <v>1.6025641025641024</v>
      </c>
      <c r="GB1423">
        <f>EB1423/EH1423</f>
        <v>1.891025641025641</v>
      </c>
      <c r="GC1423">
        <f>AU1423/AJ1423</f>
        <v>0.65555555555555556</v>
      </c>
      <c r="GD1423">
        <f>DE1423/DF1423</f>
        <v>28.940397350993379</v>
      </c>
      <c r="GE1423">
        <f>DE1423/DY1423</f>
        <v>44.683026584867079</v>
      </c>
      <c r="GF1423">
        <f>DU1423/DV1423</f>
        <v>23.088023088023089</v>
      </c>
      <c r="GG1423">
        <f>DU1423/DH1423</f>
        <v>71.111111111111114</v>
      </c>
      <c r="GH1423">
        <f>ET1423/DW1423</f>
        <v>0.27468354430379743</v>
      </c>
      <c r="GI1423">
        <f>EW1423/DH1423</f>
        <v>0.15511111111111109</v>
      </c>
      <c r="GJ1423">
        <f>EW1423/EV1423</f>
        <v>0.2547445255474452</v>
      </c>
      <c r="GK1423">
        <f>DU1423/EV1423</f>
        <v>116.7883211678832</v>
      </c>
      <c r="GL1423">
        <f>DV1423/DH1423</f>
        <v>3.08</v>
      </c>
      <c r="GM1423">
        <f>EV1423/DH1423</f>
        <v>0.60888888888888892</v>
      </c>
      <c r="GN1423">
        <f>EV1423/DV1423</f>
        <v>0.19769119769119772</v>
      </c>
      <c r="GO1423">
        <f>DV1423/DZ1423</f>
        <v>2.7719999999999998</v>
      </c>
      <c r="GP1423">
        <f>DW1423/0.808/((DV1423/0.31*(DX1423/0.122))^0.5)</f>
        <v>1.0016320294734218</v>
      </c>
      <c r="GQ1423">
        <f>(EA1423/0.0735)/((DZ1423/0.195*(EB1423/0.295))^0.5)</f>
        <v>1.1439233122100829</v>
      </c>
    </row>
    <row r="1424" spans="1:204">
      <c r="A1424" t="s">
        <v>6418</v>
      </c>
      <c r="B1424" t="s">
        <v>6488</v>
      </c>
      <c r="C1424" t="s">
        <v>7234</v>
      </c>
      <c r="D1424" t="s">
        <v>7046</v>
      </c>
      <c r="E1424" t="s">
        <v>7046</v>
      </c>
      <c r="F1424">
        <v>161</v>
      </c>
      <c r="G1424">
        <v>42</v>
      </c>
      <c r="H1424" t="s">
        <v>7372</v>
      </c>
      <c r="I1424" t="s">
        <v>6489</v>
      </c>
      <c r="J1424" t="s">
        <v>180</v>
      </c>
      <c r="K1424">
        <v>-8.24</v>
      </c>
      <c r="L1424">
        <v>-8.24</v>
      </c>
      <c r="M1424">
        <v>115.38</v>
      </c>
      <c r="N1424">
        <v>115.38</v>
      </c>
      <c r="O1424" t="s">
        <v>179</v>
      </c>
      <c r="R1424" t="s">
        <v>6490</v>
      </c>
      <c r="S1424" t="s">
        <v>6491</v>
      </c>
      <c r="T1424" t="s">
        <v>180</v>
      </c>
      <c r="U1424" t="s">
        <v>180</v>
      </c>
      <c r="V1424" t="s">
        <v>180</v>
      </c>
      <c r="W1424" t="s">
        <v>180</v>
      </c>
      <c r="X1424" t="s">
        <v>180</v>
      </c>
      <c r="Y1424" t="s">
        <v>180</v>
      </c>
      <c r="Z1424" t="s">
        <v>180</v>
      </c>
      <c r="AB1424" t="s">
        <v>180</v>
      </c>
      <c r="AC1424" t="s">
        <v>181</v>
      </c>
      <c r="AD1424" t="s">
        <v>180</v>
      </c>
      <c r="AE1424" t="s">
        <v>180</v>
      </c>
      <c r="AF1424" t="s">
        <v>180</v>
      </c>
      <c r="AG1424" t="s">
        <v>180</v>
      </c>
      <c r="AH1424" t="s">
        <v>6492</v>
      </c>
      <c r="AI1424">
        <v>49.6</v>
      </c>
      <c r="AJ1424">
        <v>0.9</v>
      </c>
      <c r="AK1424" t="s">
        <v>180</v>
      </c>
      <c r="AL1424">
        <v>17.600000000000001</v>
      </c>
      <c r="AM1424" t="s">
        <v>180</v>
      </c>
      <c r="AP1424">
        <v>9.9</v>
      </c>
      <c r="AQ1424">
        <v>9.9</v>
      </c>
      <c r="AR1424">
        <v>6.8</v>
      </c>
      <c r="AS1424">
        <v>0.2</v>
      </c>
      <c r="AT1424" t="s">
        <v>180</v>
      </c>
      <c r="AU1424">
        <v>0.9</v>
      </c>
      <c r="AV1424">
        <v>2.6</v>
      </c>
      <c r="AW1424">
        <v>0.2</v>
      </c>
      <c r="AY1424" t="s">
        <v>180</v>
      </c>
      <c r="AZ1424" t="s">
        <v>180</v>
      </c>
      <c r="BA1424">
        <v>98.600000000000009</v>
      </c>
      <c r="BC1424" t="s">
        <v>180</v>
      </c>
      <c r="BD1424" t="s">
        <v>180</v>
      </c>
      <c r="BE1424" t="s">
        <v>180</v>
      </c>
      <c r="BF1424" t="s">
        <v>180</v>
      </c>
      <c r="BG1424" t="s">
        <v>180</v>
      </c>
      <c r="BH1424" t="s">
        <v>180</v>
      </c>
      <c r="BI1424" t="s">
        <v>180</v>
      </c>
      <c r="BK1424" t="s">
        <v>180</v>
      </c>
      <c r="BL1424" t="s">
        <v>180</v>
      </c>
      <c r="BN1424" t="s">
        <v>180</v>
      </c>
      <c r="BO1424" t="s">
        <v>180</v>
      </c>
      <c r="BP1424" t="s">
        <v>180</v>
      </c>
      <c r="BQ1424" t="s">
        <v>180</v>
      </c>
      <c r="BR1424" t="s">
        <v>180</v>
      </c>
      <c r="BS1424" t="s">
        <v>180</v>
      </c>
      <c r="BT1424" t="s">
        <v>180</v>
      </c>
      <c r="BU1424" t="s">
        <v>180</v>
      </c>
      <c r="BV1424" t="s">
        <v>180</v>
      </c>
      <c r="BW1424" t="s">
        <v>180</v>
      </c>
      <c r="BX1424" t="s">
        <v>180</v>
      </c>
      <c r="BY1424" t="s">
        <v>180</v>
      </c>
      <c r="BZ1424" t="s">
        <v>180</v>
      </c>
      <c r="CD1424" t="s">
        <v>180</v>
      </c>
      <c r="CE1424" t="s">
        <v>180</v>
      </c>
      <c r="CG1424" t="s">
        <v>180</v>
      </c>
      <c r="CH1424" t="s">
        <v>180</v>
      </c>
      <c r="CI1424" t="s">
        <v>180</v>
      </c>
      <c r="CJ1424" t="s">
        <v>180</v>
      </c>
      <c r="CK1424" t="s">
        <v>180</v>
      </c>
      <c r="CM1424" t="s">
        <v>180</v>
      </c>
      <c r="CN1424" t="s">
        <v>180</v>
      </c>
      <c r="CO1424">
        <v>35</v>
      </c>
      <c r="CQ1424">
        <v>309</v>
      </c>
      <c r="CR1424">
        <v>29</v>
      </c>
      <c r="CS1424" t="s">
        <v>180</v>
      </c>
      <c r="CT1424" t="s">
        <v>180</v>
      </c>
      <c r="CU1424">
        <v>45</v>
      </c>
      <c r="CV1424">
        <v>43</v>
      </c>
      <c r="CW1424">
        <v>101</v>
      </c>
      <c r="CZ1424" t="s">
        <v>180</v>
      </c>
      <c r="DB1424" t="s">
        <v>180</v>
      </c>
      <c r="DC1424" t="s">
        <v>180</v>
      </c>
      <c r="DD1424">
        <v>18</v>
      </c>
      <c r="DE1424">
        <v>381</v>
      </c>
      <c r="DF1424">
        <v>22</v>
      </c>
      <c r="DG1424">
        <v>68</v>
      </c>
      <c r="DH1424">
        <v>3.5</v>
      </c>
      <c r="DI1424">
        <v>0.6</v>
      </c>
      <c r="DJ1424" t="s">
        <v>180</v>
      </c>
      <c r="DK1424" t="s">
        <v>180</v>
      </c>
      <c r="DL1424" t="s">
        <v>180</v>
      </c>
      <c r="DM1424" t="s">
        <v>180</v>
      </c>
      <c r="DR1424" t="s">
        <v>180</v>
      </c>
      <c r="DS1424" t="s">
        <v>180</v>
      </c>
      <c r="DT1424">
        <v>0.5</v>
      </c>
      <c r="DU1424">
        <v>168</v>
      </c>
      <c r="DV1424">
        <v>8</v>
      </c>
      <c r="DW1424">
        <v>18</v>
      </c>
      <c r="DX1424">
        <v>2.4</v>
      </c>
      <c r="DY1424">
        <v>11</v>
      </c>
      <c r="DZ1424">
        <v>2.9</v>
      </c>
      <c r="EA1424">
        <v>1</v>
      </c>
      <c r="EB1424">
        <v>3.3</v>
      </c>
      <c r="EC1424">
        <v>0.5</v>
      </c>
      <c r="ED1424">
        <v>3.4</v>
      </c>
      <c r="EE1424">
        <v>0.7</v>
      </c>
      <c r="EF1424">
        <v>2</v>
      </c>
      <c r="EG1424">
        <v>0.3</v>
      </c>
      <c r="EH1424">
        <v>1.8</v>
      </c>
      <c r="EI1424">
        <v>0.3</v>
      </c>
      <c r="EJ1424">
        <v>1.7</v>
      </c>
      <c r="EK1424">
        <v>0.3</v>
      </c>
      <c r="EM1424" t="s">
        <v>180</v>
      </c>
      <c r="EN1424" t="s">
        <v>180</v>
      </c>
      <c r="EO1424" t="s">
        <v>180</v>
      </c>
      <c r="EP1424" t="s">
        <v>180</v>
      </c>
      <c r="EQ1424" t="s">
        <v>180</v>
      </c>
      <c r="ER1424" t="s">
        <v>180</v>
      </c>
      <c r="ET1424">
        <v>3.3</v>
      </c>
      <c r="EV1424">
        <v>1.6</v>
      </c>
      <c r="EW1424">
        <v>0.4</v>
      </c>
      <c r="EY1424" t="s">
        <v>180</v>
      </c>
      <c r="EZ1424" t="s">
        <v>180</v>
      </c>
      <c r="FB1424" t="s">
        <v>180</v>
      </c>
      <c r="FD1424" t="s">
        <v>180</v>
      </c>
      <c r="FF1424" t="s">
        <v>180</v>
      </c>
      <c r="FH1424" t="s">
        <v>180</v>
      </c>
      <c r="FI1424" t="s">
        <v>180</v>
      </c>
      <c r="FJ1424" t="s">
        <v>180</v>
      </c>
      <c r="FK1424" t="s">
        <v>180</v>
      </c>
      <c r="FL1424" t="s">
        <v>180</v>
      </c>
      <c r="FM1424" t="s">
        <v>180</v>
      </c>
      <c r="FN1424" t="s">
        <v>180</v>
      </c>
      <c r="FP1424" t="s">
        <v>180</v>
      </c>
      <c r="FQ1424" t="s">
        <v>180</v>
      </c>
      <c r="FR1424" t="s">
        <v>180</v>
      </c>
      <c r="FS1424" t="s">
        <v>180</v>
      </c>
      <c r="FT1424" t="s">
        <v>180</v>
      </c>
      <c r="FU1424" t="s">
        <v>180</v>
      </c>
      <c r="FV1424" t="s">
        <v>6493</v>
      </c>
      <c r="FW1424" t="s">
        <v>180</v>
      </c>
      <c r="FX1424">
        <f>DH1424/EH1424</f>
        <v>1.9444444444444444</v>
      </c>
      <c r="FY1424">
        <f>DG1424/EH1424</f>
        <v>37.777777777777779</v>
      </c>
      <c r="FZ1424">
        <f>DV1424/EH1424</f>
        <v>4.4444444444444446</v>
      </c>
      <c r="GA1424">
        <f>DZ1424/EH1424</f>
        <v>1.6111111111111109</v>
      </c>
      <c r="GB1424">
        <f>EB1424/EH1424</f>
        <v>1.8333333333333333</v>
      </c>
      <c r="GC1424">
        <f>AU1424/AJ1424</f>
        <v>1</v>
      </c>
      <c r="GD1424">
        <f>DE1424/DF1424</f>
        <v>17.318181818181817</v>
      </c>
      <c r="GE1424">
        <f>DE1424/DY1424</f>
        <v>34.636363636363633</v>
      </c>
      <c r="GF1424">
        <f>DU1424/DV1424</f>
        <v>21</v>
      </c>
      <c r="GG1424">
        <f>DU1424/DH1424</f>
        <v>48</v>
      </c>
      <c r="GH1424">
        <f>ET1424/DW1424</f>
        <v>0.18333333333333332</v>
      </c>
      <c r="GI1424">
        <f>EW1424/DH1424</f>
        <v>0.1142857142857143</v>
      </c>
      <c r="GJ1424">
        <f>EW1424/EV1424</f>
        <v>0.25</v>
      </c>
      <c r="GK1424">
        <f>DU1424/EV1424</f>
        <v>105</v>
      </c>
      <c r="GL1424">
        <f>DV1424/DH1424</f>
        <v>2.2857142857142856</v>
      </c>
      <c r="GM1424">
        <f>EV1424/DH1424</f>
        <v>0.45714285714285718</v>
      </c>
      <c r="GN1424">
        <f>EV1424/DV1424</f>
        <v>0.2</v>
      </c>
      <c r="GO1424">
        <f>DV1424/DZ1424</f>
        <v>2.7586206896551726</v>
      </c>
      <c r="GP1424">
        <f>DW1424/0.808/((DV1424/0.31*(DX1424/0.122))^0.5)</f>
        <v>0.98871538532338954</v>
      </c>
      <c r="GQ1424">
        <f>(EA1424/0.0735)/((DZ1424/0.195*(EB1424/0.295))^0.5)</f>
        <v>1.0548361517836735</v>
      </c>
    </row>
    <row r="1425" spans="1:204">
      <c r="A1425" t="s">
        <v>6418</v>
      </c>
      <c r="B1425" t="s">
        <v>6439</v>
      </c>
      <c r="C1425" t="s">
        <v>7234</v>
      </c>
      <c r="D1425" t="s">
        <v>7094</v>
      </c>
      <c r="E1425" t="s">
        <v>7094</v>
      </c>
      <c r="F1425">
        <v>162</v>
      </c>
      <c r="G1425">
        <v>42</v>
      </c>
      <c r="H1425" t="s">
        <v>7372</v>
      </c>
      <c r="I1425" t="s">
        <v>6440</v>
      </c>
      <c r="J1425" t="s">
        <v>180</v>
      </c>
      <c r="K1425">
        <v>-8.42</v>
      </c>
      <c r="L1425">
        <v>-8.42</v>
      </c>
      <c r="M1425">
        <v>116.47</v>
      </c>
      <c r="N1425">
        <v>116.47</v>
      </c>
      <c r="O1425" t="s">
        <v>179</v>
      </c>
      <c r="Q1425">
        <v>3726</v>
      </c>
      <c r="R1425" t="s">
        <v>6441</v>
      </c>
      <c r="S1425" t="s">
        <v>6442</v>
      </c>
      <c r="T1425" t="s">
        <v>7662</v>
      </c>
      <c r="U1425" t="s">
        <v>180</v>
      </c>
      <c r="V1425" t="s">
        <v>180</v>
      </c>
      <c r="W1425" t="s">
        <v>180</v>
      </c>
      <c r="X1425" t="s">
        <v>6443</v>
      </c>
      <c r="Y1425" t="s">
        <v>180</v>
      </c>
      <c r="Z1425" t="s">
        <v>180</v>
      </c>
      <c r="AB1425" t="s">
        <v>180</v>
      </c>
      <c r="AC1425" t="s">
        <v>181</v>
      </c>
      <c r="AD1425" t="s">
        <v>180</v>
      </c>
      <c r="AE1425" t="s">
        <v>180</v>
      </c>
      <c r="AF1425" t="s">
        <v>180</v>
      </c>
      <c r="AG1425" t="s">
        <v>180</v>
      </c>
      <c r="AH1425" t="s">
        <v>6444</v>
      </c>
      <c r="AI1425">
        <v>49.47</v>
      </c>
      <c r="AJ1425">
        <v>1.28</v>
      </c>
      <c r="AK1425" t="s">
        <v>180</v>
      </c>
      <c r="AL1425">
        <v>17.93</v>
      </c>
      <c r="AM1425" t="s">
        <v>180</v>
      </c>
      <c r="AN1425">
        <v>1.62</v>
      </c>
      <c r="AO1425">
        <v>8.2799999999999994</v>
      </c>
      <c r="AP1425">
        <v>9.6</v>
      </c>
      <c r="AQ1425">
        <v>10.39</v>
      </c>
      <c r="AR1425">
        <v>6.6</v>
      </c>
      <c r="AS1425">
        <v>0.2</v>
      </c>
      <c r="AT1425" t="s">
        <v>180</v>
      </c>
      <c r="AU1425">
        <v>1.26</v>
      </c>
      <c r="AV1425">
        <v>2.99</v>
      </c>
      <c r="AW1425">
        <v>0.26</v>
      </c>
      <c r="AY1425" t="s">
        <v>188</v>
      </c>
      <c r="AZ1425" t="s">
        <v>180</v>
      </c>
      <c r="BA1425">
        <v>99.98</v>
      </c>
      <c r="BC1425" t="s">
        <v>180</v>
      </c>
      <c r="BD1425" t="s">
        <v>180</v>
      </c>
      <c r="BE1425" t="s">
        <v>180</v>
      </c>
      <c r="BF1425" t="s">
        <v>180</v>
      </c>
      <c r="BG1425" t="s">
        <v>180</v>
      </c>
      <c r="BH1425" t="s">
        <v>180</v>
      </c>
      <c r="BI1425" t="s">
        <v>180</v>
      </c>
      <c r="BK1425" t="s">
        <v>180</v>
      </c>
      <c r="BL1425" t="s">
        <v>180</v>
      </c>
      <c r="BM1425">
        <v>0.83</v>
      </c>
      <c r="BN1425" t="s">
        <v>180</v>
      </c>
      <c r="BO1425" t="s">
        <v>180</v>
      </c>
      <c r="BP1425" t="s">
        <v>180</v>
      </c>
      <c r="BQ1425" t="s">
        <v>180</v>
      </c>
      <c r="BR1425" t="s">
        <v>180</v>
      </c>
      <c r="BS1425" t="s">
        <v>180</v>
      </c>
      <c r="BT1425" t="s">
        <v>180</v>
      </c>
      <c r="BU1425" t="s">
        <v>180</v>
      </c>
      <c r="BV1425" t="s">
        <v>180</v>
      </c>
      <c r="BW1425" t="s">
        <v>180</v>
      </c>
      <c r="BX1425" t="s">
        <v>180</v>
      </c>
      <c r="BY1425" t="s">
        <v>180</v>
      </c>
      <c r="BZ1425" t="s">
        <v>180</v>
      </c>
      <c r="CD1425" t="s">
        <v>180</v>
      </c>
      <c r="CE1425" t="s">
        <v>180</v>
      </c>
      <c r="CG1425" t="s">
        <v>180</v>
      </c>
      <c r="CH1425" t="s">
        <v>180</v>
      </c>
      <c r="CI1425" t="s">
        <v>180</v>
      </c>
      <c r="CJ1425" t="s">
        <v>180</v>
      </c>
      <c r="CK1425" t="s">
        <v>180</v>
      </c>
      <c r="CM1425" t="s">
        <v>180</v>
      </c>
      <c r="CN1425" t="s">
        <v>180</v>
      </c>
      <c r="CO1425">
        <v>33</v>
      </c>
      <c r="CQ1425">
        <v>313</v>
      </c>
      <c r="CR1425">
        <v>259</v>
      </c>
      <c r="CS1425" t="s">
        <v>180</v>
      </c>
      <c r="CT1425" t="s">
        <v>180</v>
      </c>
      <c r="CV1425">
        <v>76</v>
      </c>
      <c r="CZ1425" t="s">
        <v>180</v>
      </c>
      <c r="DB1425" t="s">
        <v>180</v>
      </c>
      <c r="DC1425" t="s">
        <v>180</v>
      </c>
      <c r="DD1425">
        <v>22</v>
      </c>
      <c r="DE1425">
        <v>497</v>
      </c>
      <c r="DF1425">
        <v>21</v>
      </c>
      <c r="DG1425">
        <v>73</v>
      </c>
      <c r="DH1425">
        <v>5</v>
      </c>
      <c r="DJ1425" t="s">
        <v>180</v>
      </c>
      <c r="DK1425" t="s">
        <v>180</v>
      </c>
      <c r="DL1425" t="s">
        <v>180</v>
      </c>
      <c r="DM1425" t="s">
        <v>180</v>
      </c>
      <c r="DR1425" t="s">
        <v>180</v>
      </c>
      <c r="DS1425" t="s">
        <v>180</v>
      </c>
      <c r="DT1425">
        <v>0.23</v>
      </c>
      <c r="DU1425">
        <v>441</v>
      </c>
      <c r="DV1425">
        <v>12.6</v>
      </c>
      <c r="DW1425">
        <v>30.2</v>
      </c>
      <c r="DX1425">
        <v>3.6</v>
      </c>
      <c r="DY1425">
        <v>17.3</v>
      </c>
      <c r="DZ1425">
        <v>4.5</v>
      </c>
      <c r="EA1425">
        <v>1.3</v>
      </c>
      <c r="EB1425">
        <v>4.7</v>
      </c>
      <c r="ED1425">
        <v>4.3</v>
      </c>
      <c r="EF1425">
        <v>2.5</v>
      </c>
      <c r="EH1425">
        <v>2</v>
      </c>
      <c r="EJ1425">
        <v>4</v>
      </c>
      <c r="EM1425" t="s">
        <v>180</v>
      </c>
      <c r="EN1425" t="s">
        <v>180</v>
      </c>
      <c r="EO1425" t="s">
        <v>180</v>
      </c>
      <c r="EP1425" t="s">
        <v>180</v>
      </c>
      <c r="EQ1425" t="s">
        <v>180</v>
      </c>
      <c r="ER1425" t="s">
        <v>180</v>
      </c>
      <c r="EV1425">
        <v>6.83</v>
      </c>
      <c r="EW1425">
        <v>2.17</v>
      </c>
      <c r="EX1425">
        <v>0.51288299999999998</v>
      </c>
      <c r="EY1425" t="s">
        <v>180</v>
      </c>
      <c r="EZ1425" t="s">
        <v>180</v>
      </c>
      <c r="FA1425">
        <v>0.70394999999999996</v>
      </c>
      <c r="FB1425" t="s">
        <v>180</v>
      </c>
      <c r="FD1425" t="s">
        <v>180</v>
      </c>
      <c r="FF1425" t="s">
        <v>180</v>
      </c>
      <c r="FH1425" t="s">
        <v>180</v>
      </c>
      <c r="FI1425" t="s">
        <v>180</v>
      </c>
      <c r="FJ1425" t="s">
        <v>180</v>
      </c>
      <c r="FK1425" t="s">
        <v>180</v>
      </c>
      <c r="FL1425" t="s">
        <v>180</v>
      </c>
      <c r="FM1425" t="s">
        <v>180</v>
      </c>
      <c r="FN1425" t="s">
        <v>180</v>
      </c>
      <c r="FP1425" t="s">
        <v>180</v>
      </c>
      <c r="FQ1425" t="s">
        <v>180</v>
      </c>
      <c r="FR1425" t="s">
        <v>180</v>
      </c>
      <c r="FS1425" t="s">
        <v>180</v>
      </c>
      <c r="FT1425" t="s">
        <v>180</v>
      </c>
      <c r="FU1425" t="s">
        <v>180</v>
      </c>
      <c r="FV1425" t="s">
        <v>6445</v>
      </c>
      <c r="FW1425" t="s">
        <v>180</v>
      </c>
      <c r="FX1425">
        <f>DH1425/EH1425</f>
        <v>2.5</v>
      </c>
      <c r="FY1425">
        <f>DG1425/EH1425</f>
        <v>36.5</v>
      </c>
      <c r="FZ1425">
        <f>DV1425/EH1425</f>
        <v>6.3</v>
      </c>
      <c r="GA1425">
        <f>DZ1425/EH1425</f>
        <v>2.25</v>
      </c>
      <c r="GB1425">
        <f>EB1425/EH1425</f>
        <v>2.35</v>
      </c>
      <c r="GC1425">
        <f>AU1425/AJ1425</f>
        <v>0.984375</v>
      </c>
      <c r="GD1425">
        <f>DE1425/DF1425</f>
        <v>23.666666666666668</v>
      </c>
      <c r="GE1425">
        <f>DE1425/DY1425</f>
        <v>28.728323699421964</v>
      </c>
      <c r="GF1425">
        <f>DU1425/DV1425</f>
        <v>35</v>
      </c>
      <c r="GG1425">
        <f>DU1425/DH1425</f>
        <v>88.2</v>
      </c>
      <c r="GI1425">
        <f>EW1425/DH1425</f>
        <v>0.434</v>
      </c>
      <c r="GJ1425">
        <f>EW1425/EV1425</f>
        <v>0.31771595900439237</v>
      </c>
      <c r="GK1425">
        <f>DU1425/EV1425</f>
        <v>64.568081991215223</v>
      </c>
      <c r="GL1425">
        <f>DV1425/DH1425</f>
        <v>2.52</v>
      </c>
      <c r="GM1425">
        <f>EV1425/DH1425</f>
        <v>1.3660000000000001</v>
      </c>
      <c r="GN1425">
        <f>EV1425/DV1425</f>
        <v>0.54206349206349214</v>
      </c>
      <c r="GO1425">
        <f>DV1425/DZ1425</f>
        <v>2.8</v>
      </c>
      <c r="GP1425">
        <f>DW1425/0.808/((DV1425/0.31*(DX1425/0.122))^0.5)</f>
        <v>1.0792444438224249</v>
      </c>
      <c r="GQ1425">
        <f>(EA1425/0.0735)/((DZ1425/0.195*(EB1425/0.295))^0.5)</f>
        <v>0.92242091379534152</v>
      </c>
      <c r="GR1425">
        <v>0.51288299999999998</v>
      </c>
      <c r="GS1425">
        <v>0.70394999999999996</v>
      </c>
    </row>
    <row r="1426" spans="1:204">
      <c r="A1426" t="s">
        <v>6418</v>
      </c>
      <c r="B1426" t="s">
        <v>6446</v>
      </c>
      <c r="C1426" t="s">
        <v>7234</v>
      </c>
      <c r="D1426" t="s">
        <v>7043</v>
      </c>
      <c r="E1426" t="s">
        <v>7043</v>
      </c>
      <c r="F1426">
        <v>163</v>
      </c>
      <c r="G1426">
        <v>43</v>
      </c>
      <c r="H1426" t="s">
        <v>7665</v>
      </c>
      <c r="I1426" t="s">
        <v>6447</v>
      </c>
      <c r="J1426" t="s">
        <v>6448</v>
      </c>
      <c r="K1426">
        <v>-7</v>
      </c>
      <c r="L1426">
        <v>-7.5</v>
      </c>
      <c r="M1426">
        <v>114</v>
      </c>
      <c r="N1426">
        <v>114.5</v>
      </c>
      <c r="O1426" t="s">
        <v>179</v>
      </c>
      <c r="R1426" t="s">
        <v>6449</v>
      </c>
      <c r="S1426" t="s">
        <v>6450</v>
      </c>
      <c r="T1426" t="s">
        <v>6451</v>
      </c>
      <c r="V1426" t="s">
        <v>180</v>
      </c>
      <c r="W1426" t="s">
        <v>180</v>
      </c>
      <c r="X1426" t="s">
        <v>180</v>
      </c>
      <c r="Y1426" t="s">
        <v>180</v>
      </c>
      <c r="Z1426" t="s">
        <v>180</v>
      </c>
      <c r="AB1426" t="s">
        <v>180</v>
      </c>
      <c r="AC1426" t="s">
        <v>181</v>
      </c>
      <c r="AD1426" t="s">
        <v>180</v>
      </c>
      <c r="AE1426" t="s">
        <v>180</v>
      </c>
      <c r="AF1426" t="s">
        <v>180</v>
      </c>
      <c r="AG1426" t="s">
        <v>180</v>
      </c>
      <c r="AH1426" t="s">
        <v>6452</v>
      </c>
      <c r="AI1426">
        <v>47.35</v>
      </c>
      <c r="AJ1426">
        <v>0.998</v>
      </c>
      <c r="AK1426" t="s">
        <v>180</v>
      </c>
      <c r="AL1426">
        <v>13.92</v>
      </c>
      <c r="AM1426" t="s">
        <v>180</v>
      </c>
      <c r="AN1426">
        <v>9.31</v>
      </c>
      <c r="AQ1426">
        <v>12.74</v>
      </c>
      <c r="AR1426">
        <v>6.62</v>
      </c>
      <c r="AS1426">
        <v>0.251</v>
      </c>
      <c r="AT1426" t="s">
        <v>180</v>
      </c>
      <c r="AU1426">
        <v>5.92</v>
      </c>
      <c r="AV1426">
        <v>1.43</v>
      </c>
      <c r="AW1426">
        <v>1.1000000000000001</v>
      </c>
      <c r="AY1426" t="s">
        <v>180</v>
      </c>
      <c r="AZ1426" t="s">
        <v>180</v>
      </c>
      <c r="BA1426">
        <v>98.70613800000001</v>
      </c>
      <c r="BC1426" t="s">
        <v>180</v>
      </c>
      <c r="BD1426" t="s">
        <v>180</v>
      </c>
      <c r="BE1426" t="s">
        <v>180</v>
      </c>
      <c r="BF1426" t="s">
        <v>180</v>
      </c>
      <c r="BG1426" t="s">
        <v>180</v>
      </c>
      <c r="BH1426" t="s">
        <v>180</v>
      </c>
      <c r="BI1426" t="s">
        <v>180</v>
      </c>
      <c r="BK1426" t="s">
        <v>180</v>
      </c>
      <c r="BL1426" t="s">
        <v>180</v>
      </c>
      <c r="BM1426">
        <v>1.48</v>
      </c>
      <c r="BN1426" t="s">
        <v>180</v>
      </c>
      <c r="BO1426" t="s">
        <v>180</v>
      </c>
      <c r="BP1426" t="s">
        <v>180</v>
      </c>
      <c r="BQ1426" t="s">
        <v>180</v>
      </c>
      <c r="BR1426" t="s">
        <v>180</v>
      </c>
      <c r="BS1426" t="s">
        <v>180</v>
      </c>
      <c r="BT1426" t="s">
        <v>180</v>
      </c>
      <c r="BU1426" t="s">
        <v>180</v>
      </c>
      <c r="BV1426" t="s">
        <v>180</v>
      </c>
      <c r="BW1426" t="s">
        <v>180</v>
      </c>
      <c r="BX1426" t="s">
        <v>180</v>
      </c>
      <c r="BY1426" t="s">
        <v>180</v>
      </c>
      <c r="BZ1426" t="s">
        <v>180</v>
      </c>
      <c r="CB1426">
        <v>5.78</v>
      </c>
      <c r="CC1426">
        <v>28</v>
      </c>
      <c r="CD1426" t="s">
        <v>180</v>
      </c>
      <c r="CE1426" t="s">
        <v>180</v>
      </c>
      <c r="CG1426" t="s">
        <v>180</v>
      </c>
      <c r="CH1426" t="s">
        <v>180</v>
      </c>
      <c r="CI1426" t="s">
        <v>180</v>
      </c>
      <c r="CJ1426" t="s">
        <v>180</v>
      </c>
      <c r="CK1426" t="s">
        <v>180</v>
      </c>
      <c r="CM1426" t="s">
        <v>180</v>
      </c>
      <c r="CN1426" t="s">
        <v>180</v>
      </c>
      <c r="CO1426">
        <v>27</v>
      </c>
      <c r="CQ1426">
        <v>281</v>
      </c>
      <c r="CR1426">
        <v>166</v>
      </c>
      <c r="CS1426" t="s">
        <v>180</v>
      </c>
      <c r="CT1426" t="s">
        <v>180</v>
      </c>
      <c r="CV1426">
        <v>50</v>
      </c>
      <c r="CW1426">
        <v>114</v>
      </c>
      <c r="CX1426">
        <v>81</v>
      </c>
      <c r="CY1426">
        <v>15</v>
      </c>
      <c r="CZ1426" t="s">
        <v>180</v>
      </c>
      <c r="DB1426" t="s">
        <v>180</v>
      </c>
      <c r="DC1426" t="s">
        <v>180</v>
      </c>
      <c r="DD1426">
        <v>1165</v>
      </c>
      <c r="DE1426">
        <v>935</v>
      </c>
      <c r="DF1426">
        <v>41.1</v>
      </c>
      <c r="DG1426">
        <v>310</v>
      </c>
      <c r="DH1426">
        <v>12.2</v>
      </c>
      <c r="DJ1426" t="s">
        <v>180</v>
      </c>
      <c r="DK1426" t="s">
        <v>180</v>
      </c>
      <c r="DL1426" t="s">
        <v>180</v>
      </c>
      <c r="DM1426" t="s">
        <v>180</v>
      </c>
      <c r="DR1426" t="s">
        <v>180</v>
      </c>
      <c r="DS1426" t="s">
        <v>180</v>
      </c>
      <c r="DU1426">
        <v>475</v>
      </c>
      <c r="DV1426">
        <v>79.599999999999994</v>
      </c>
      <c r="DW1426">
        <v>156</v>
      </c>
      <c r="DY1426">
        <v>69.2</v>
      </c>
      <c r="DZ1426">
        <v>12.6</v>
      </c>
      <c r="EA1426">
        <v>4.3099999999999996</v>
      </c>
      <c r="EB1426">
        <v>13.5</v>
      </c>
      <c r="ED1426">
        <v>9.18</v>
      </c>
      <c r="EF1426">
        <v>5.34</v>
      </c>
      <c r="EH1426">
        <v>2.33</v>
      </c>
      <c r="EI1426">
        <v>0.31</v>
      </c>
      <c r="EJ1426">
        <v>6</v>
      </c>
      <c r="EK1426">
        <v>0.44</v>
      </c>
      <c r="EM1426" t="s">
        <v>180</v>
      </c>
      <c r="EN1426" t="s">
        <v>180</v>
      </c>
      <c r="EO1426" t="s">
        <v>180</v>
      </c>
      <c r="EP1426" t="s">
        <v>180</v>
      </c>
      <c r="EQ1426" t="s">
        <v>180</v>
      </c>
      <c r="ER1426" t="s">
        <v>180</v>
      </c>
      <c r="ET1426">
        <v>4.5</v>
      </c>
      <c r="EV1426">
        <v>10.7</v>
      </c>
      <c r="EW1426">
        <v>2.34</v>
      </c>
      <c r="EX1426">
        <v>0.51267399999999996</v>
      </c>
      <c r="EY1426" t="s">
        <v>180</v>
      </c>
      <c r="EZ1426" t="s">
        <v>180</v>
      </c>
      <c r="FA1426">
        <v>0.70496000000000003</v>
      </c>
      <c r="FB1426" t="s">
        <v>180</v>
      </c>
      <c r="FC1426">
        <v>18.739000000000001</v>
      </c>
      <c r="FD1426" t="s">
        <v>180</v>
      </c>
      <c r="FE1426">
        <v>15.622999999999999</v>
      </c>
      <c r="FF1426" t="s">
        <v>180</v>
      </c>
      <c r="FG1426">
        <v>39.024999999999999</v>
      </c>
      <c r="FH1426" t="s">
        <v>180</v>
      </c>
      <c r="FI1426" t="s">
        <v>180</v>
      </c>
      <c r="FJ1426" t="s">
        <v>180</v>
      </c>
      <c r="FK1426" t="s">
        <v>180</v>
      </c>
      <c r="FL1426" t="s">
        <v>180</v>
      </c>
      <c r="FM1426" t="s">
        <v>180</v>
      </c>
      <c r="FN1426" t="s">
        <v>180</v>
      </c>
      <c r="FP1426" t="s">
        <v>180</v>
      </c>
      <c r="FQ1426" t="s">
        <v>180</v>
      </c>
      <c r="FR1426" t="s">
        <v>180</v>
      </c>
      <c r="FS1426" t="s">
        <v>180</v>
      </c>
      <c r="FT1426" t="s">
        <v>180</v>
      </c>
      <c r="FU1426" t="s">
        <v>180</v>
      </c>
      <c r="FV1426" t="s">
        <v>6453</v>
      </c>
      <c r="FW1426" t="s">
        <v>180</v>
      </c>
      <c r="FX1426">
        <f t="shared" si="455"/>
        <v>5.236051502145922</v>
      </c>
      <c r="FY1426">
        <f t="shared" si="456"/>
        <v>133.04721030042919</v>
      </c>
      <c r="FZ1426">
        <f t="shared" si="457"/>
        <v>34.163090128755364</v>
      </c>
      <c r="GA1426">
        <f t="shared" si="458"/>
        <v>5.407725321888412</v>
      </c>
      <c r="GB1426">
        <f t="shared" si="459"/>
        <v>5.7939914163090123</v>
      </c>
      <c r="GC1426">
        <f t="shared" si="460"/>
        <v>5.9318637274549095</v>
      </c>
      <c r="GD1426">
        <f t="shared" si="461"/>
        <v>22.749391727493915</v>
      </c>
      <c r="GE1426">
        <f t="shared" si="462"/>
        <v>13.511560693641618</v>
      </c>
      <c r="GF1426">
        <f t="shared" si="463"/>
        <v>5.967336683417086</v>
      </c>
      <c r="GG1426">
        <f t="shared" si="464"/>
        <v>38.934426229508198</v>
      </c>
      <c r="GH1426">
        <f t="shared" si="465"/>
        <v>2.8846153846153848E-2</v>
      </c>
      <c r="GI1426">
        <f t="shared" si="466"/>
        <v>0.19180327868852459</v>
      </c>
      <c r="GJ1426">
        <f t="shared" si="467"/>
        <v>0.21869158878504674</v>
      </c>
      <c r="GK1426">
        <f t="shared" si="468"/>
        <v>44.392523364485982</v>
      </c>
      <c r="GL1426">
        <f t="shared" si="469"/>
        <v>6.5245901639344259</v>
      </c>
      <c r="GM1426">
        <f t="shared" si="470"/>
        <v>0.87704918032786883</v>
      </c>
      <c r="GN1426">
        <f t="shared" si="471"/>
        <v>0.13442211055276382</v>
      </c>
      <c r="GO1426">
        <f t="shared" si="472"/>
        <v>6.3174603174603172</v>
      </c>
      <c r="GQ1426">
        <f>(EA1426/0.0735)/((DZ1426/0.195*(EB1426/0.295))^0.5)</f>
        <v>1.0783657553821577</v>
      </c>
      <c r="GR1426">
        <v>0.51267399999999996</v>
      </c>
      <c r="GS1426">
        <v>0.70496000000000003</v>
      </c>
      <c r="GT1426">
        <v>18.739000000000001</v>
      </c>
      <c r="GU1426">
        <v>15.622999999999999</v>
      </c>
      <c r="GV1426">
        <v>39.024999999999999</v>
      </c>
    </row>
    <row r="1427" spans="1:204">
      <c r="A1427" t="s">
        <v>6418</v>
      </c>
      <c r="B1427" t="s">
        <v>6446</v>
      </c>
      <c r="C1427" t="s">
        <v>7234</v>
      </c>
      <c r="D1427" t="s">
        <v>7043</v>
      </c>
      <c r="E1427" t="s">
        <v>7043</v>
      </c>
      <c r="F1427">
        <v>163</v>
      </c>
      <c r="G1427">
        <v>43</v>
      </c>
      <c r="H1427" t="s">
        <v>7665</v>
      </c>
      <c r="I1427" t="s">
        <v>6447</v>
      </c>
      <c r="J1427" t="s">
        <v>6448</v>
      </c>
      <c r="K1427">
        <v>-7</v>
      </c>
      <c r="L1427">
        <v>-7.5</v>
      </c>
      <c r="M1427">
        <v>114</v>
      </c>
      <c r="N1427">
        <v>114.5</v>
      </c>
      <c r="O1427" t="s">
        <v>179</v>
      </c>
      <c r="R1427" t="s">
        <v>6454</v>
      </c>
      <c r="S1427" t="s">
        <v>6450</v>
      </c>
      <c r="T1427" t="s">
        <v>6451</v>
      </c>
      <c r="V1427" t="s">
        <v>180</v>
      </c>
      <c r="W1427" t="s">
        <v>180</v>
      </c>
      <c r="X1427" t="s">
        <v>180</v>
      </c>
      <c r="Y1427" t="s">
        <v>180</v>
      </c>
      <c r="Z1427" t="s">
        <v>180</v>
      </c>
      <c r="AB1427" t="s">
        <v>180</v>
      </c>
      <c r="AC1427" t="s">
        <v>181</v>
      </c>
      <c r="AD1427" t="s">
        <v>180</v>
      </c>
      <c r="AE1427" t="s">
        <v>180</v>
      </c>
      <c r="AF1427" t="s">
        <v>180</v>
      </c>
      <c r="AG1427" t="s">
        <v>180</v>
      </c>
      <c r="AH1427" t="s">
        <v>6452</v>
      </c>
      <c r="AI1427">
        <v>44.86</v>
      </c>
      <c r="AJ1427">
        <v>0.92600000000000005</v>
      </c>
      <c r="AK1427" t="s">
        <v>180</v>
      </c>
      <c r="AL1427">
        <v>10.6</v>
      </c>
      <c r="AM1427" t="s">
        <v>180</v>
      </c>
      <c r="AN1427">
        <v>9.35</v>
      </c>
      <c r="AQ1427">
        <v>14.33</v>
      </c>
      <c r="AR1427">
        <v>10.01</v>
      </c>
      <c r="AS1427">
        <v>0.16200000000000001</v>
      </c>
      <c r="AT1427" t="s">
        <v>180</v>
      </c>
      <c r="AU1427">
        <v>5.76</v>
      </c>
      <c r="AV1427">
        <v>2.2200000000000002</v>
      </c>
      <c r="AW1427">
        <v>1.2889999999999999</v>
      </c>
      <c r="AY1427" t="s">
        <v>180</v>
      </c>
      <c r="AZ1427" t="s">
        <v>180</v>
      </c>
      <c r="BA1427">
        <v>98.57013000000002</v>
      </c>
      <c r="BC1427" t="s">
        <v>180</v>
      </c>
      <c r="BD1427" t="s">
        <v>180</v>
      </c>
      <c r="BE1427" t="s">
        <v>180</v>
      </c>
      <c r="BF1427" t="s">
        <v>180</v>
      </c>
      <c r="BG1427" t="s">
        <v>180</v>
      </c>
      <c r="BH1427" t="s">
        <v>180</v>
      </c>
      <c r="BI1427" t="s">
        <v>180</v>
      </c>
      <c r="BK1427" t="s">
        <v>180</v>
      </c>
      <c r="BL1427" t="s">
        <v>180</v>
      </c>
      <c r="BM1427">
        <v>1.1399999999999999</v>
      </c>
      <c r="BN1427" t="s">
        <v>180</v>
      </c>
      <c r="BO1427" t="s">
        <v>180</v>
      </c>
      <c r="BP1427" t="s">
        <v>180</v>
      </c>
      <c r="BQ1427" t="s">
        <v>180</v>
      </c>
      <c r="BR1427" t="s">
        <v>180</v>
      </c>
      <c r="BS1427" t="s">
        <v>180</v>
      </c>
      <c r="BT1427" t="s">
        <v>180</v>
      </c>
      <c r="BU1427" t="s">
        <v>180</v>
      </c>
      <c r="BV1427" t="s">
        <v>180</v>
      </c>
      <c r="BW1427" t="s">
        <v>180</v>
      </c>
      <c r="BX1427" t="s">
        <v>180</v>
      </c>
      <c r="BY1427" t="s">
        <v>180</v>
      </c>
      <c r="BZ1427" t="s">
        <v>180</v>
      </c>
      <c r="CB1427">
        <v>2.54</v>
      </c>
      <c r="CC1427">
        <v>4</v>
      </c>
      <c r="CD1427" t="s">
        <v>180</v>
      </c>
      <c r="CE1427" t="s">
        <v>180</v>
      </c>
      <c r="CG1427" t="s">
        <v>180</v>
      </c>
      <c r="CH1427" t="s">
        <v>180</v>
      </c>
      <c r="CI1427" t="s">
        <v>180</v>
      </c>
      <c r="CJ1427" t="s">
        <v>180</v>
      </c>
      <c r="CK1427" t="s">
        <v>180</v>
      </c>
      <c r="CM1427" t="s">
        <v>180</v>
      </c>
      <c r="CN1427" t="s">
        <v>180</v>
      </c>
      <c r="CO1427">
        <v>37</v>
      </c>
      <c r="CQ1427">
        <v>245</v>
      </c>
      <c r="CR1427">
        <v>381</v>
      </c>
      <c r="CS1427" t="s">
        <v>180</v>
      </c>
      <c r="CT1427" t="s">
        <v>180</v>
      </c>
      <c r="CV1427">
        <v>85</v>
      </c>
      <c r="CW1427">
        <v>127</v>
      </c>
      <c r="CX1427">
        <v>84</v>
      </c>
      <c r="CY1427">
        <v>13</v>
      </c>
      <c r="CZ1427" t="s">
        <v>180</v>
      </c>
      <c r="DB1427" t="s">
        <v>180</v>
      </c>
      <c r="DC1427" t="s">
        <v>180</v>
      </c>
      <c r="DD1427">
        <v>232</v>
      </c>
      <c r="DE1427">
        <v>1589</v>
      </c>
      <c r="DF1427">
        <v>20.100000000000001</v>
      </c>
      <c r="DG1427">
        <v>139</v>
      </c>
      <c r="DH1427">
        <v>75.599999999999994</v>
      </c>
      <c r="DJ1427" t="s">
        <v>180</v>
      </c>
      <c r="DK1427" t="s">
        <v>180</v>
      </c>
      <c r="DL1427" t="s">
        <v>180</v>
      </c>
      <c r="DM1427" t="s">
        <v>180</v>
      </c>
      <c r="DR1427" t="s">
        <v>180</v>
      </c>
      <c r="DS1427" t="s">
        <v>180</v>
      </c>
      <c r="DU1427">
        <v>4922</v>
      </c>
      <c r="DV1427">
        <v>121.6</v>
      </c>
      <c r="DW1427">
        <v>213</v>
      </c>
      <c r="DY1427">
        <v>82</v>
      </c>
      <c r="EA1427">
        <v>3.07</v>
      </c>
      <c r="EH1427">
        <v>1.23</v>
      </c>
      <c r="EJ1427">
        <v>3.8</v>
      </c>
      <c r="EK1427">
        <v>3.37</v>
      </c>
      <c r="EM1427" t="s">
        <v>180</v>
      </c>
      <c r="EN1427" t="s">
        <v>180</v>
      </c>
      <c r="EO1427" t="s">
        <v>180</v>
      </c>
      <c r="EP1427" t="s">
        <v>180</v>
      </c>
      <c r="EQ1427" t="s">
        <v>180</v>
      </c>
      <c r="ER1427" t="s">
        <v>180</v>
      </c>
      <c r="ET1427">
        <v>14.9</v>
      </c>
      <c r="EV1427">
        <v>22.9</v>
      </c>
      <c r="EY1427" t="s">
        <v>180</v>
      </c>
      <c r="EZ1427" t="s">
        <v>180</v>
      </c>
      <c r="FA1427">
        <v>0.70467999999999997</v>
      </c>
      <c r="FB1427" t="s">
        <v>180</v>
      </c>
      <c r="FC1427">
        <v>18.492999999999999</v>
      </c>
      <c r="FD1427" t="s">
        <v>180</v>
      </c>
      <c r="FE1427">
        <v>15.625999999999999</v>
      </c>
      <c r="FF1427" t="s">
        <v>180</v>
      </c>
      <c r="FG1427">
        <v>39.191000000000003</v>
      </c>
      <c r="FH1427" t="s">
        <v>180</v>
      </c>
      <c r="FI1427" t="s">
        <v>180</v>
      </c>
      <c r="FJ1427" t="s">
        <v>180</v>
      </c>
      <c r="FK1427" t="s">
        <v>180</v>
      </c>
      <c r="FL1427" t="s">
        <v>180</v>
      </c>
      <c r="FM1427" t="s">
        <v>180</v>
      </c>
      <c r="FN1427" t="s">
        <v>180</v>
      </c>
      <c r="FP1427" t="s">
        <v>180</v>
      </c>
      <c r="FQ1427" t="s">
        <v>180</v>
      </c>
      <c r="FR1427" t="s">
        <v>180</v>
      </c>
      <c r="FS1427" t="s">
        <v>180</v>
      </c>
      <c r="FT1427" t="s">
        <v>180</v>
      </c>
      <c r="FU1427" t="s">
        <v>180</v>
      </c>
      <c r="FV1427" t="s">
        <v>6455</v>
      </c>
      <c r="FW1427" t="s">
        <v>180</v>
      </c>
      <c r="FX1427">
        <f t="shared" si="455"/>
        <v>61.463414634146339</v>
      </c>
      <c r="FY1427">
        <f t="shared" si="456"/>
        <v>113.00813008130082</v>
      </c>
      <c r="FZ1427">
        <f t="shared" si="457"/>
        <v>98.861788617886177</v>
      </c>
      <c r="GC1427">
        <f t="shared" si="460"/>
        <v>6.2203023758099345</v>
      </c>
      <c r="GD1427">
        <f t="shared" si="461"/>
        <v>79.054726368159194</v>
      </c>
      <c r="GE1427">
        <f t="shared" si="462"/>
        <v>19.378048780487806</v>
      </c>
      <c r="GF1427">
        <f t="shared" si="463"/>
        <v>40.476973684210527</v>
      </c>
      <c r="GG1427">
        <f t="shared" si="464"/>
        <v>65.105820105820115</v>
      </c>
      <c r="GH1427">
        <f t="shared" si="465"/>
        <v>6.9953051643192488E-2</v>
      </c>
      <c r="GK1427">
        <f t="shared" si="468"/>
        <v>214.9344978165939</v>
      </c>
      <c r="GL1427">
        <f t="shared" si="469"/>
        <v>1.6084656084656086</v>
      </c>
      <c r="GM1427">
        <f t="shared" si="470"/>
        <v>0.30291005291005291</v>
      </c>
      <c r="GN1427">
        <f t="shared" si="471"/>
        <v>0.18832236842105263</v>
      </c>
      <c r="GQ1427" t="e">
        <f>(EA1427/0.0735)/((DZ1427/0.195*(EB1427/0.295))^0.5)</f>
        <v>#DIV/0!</v>
      </c>
      <c r="GS1427">
        <v>0.70467999999999997</v>
      </c>
      <c r="GT1427">
        <v>18.492999999999999</v>
      </c>
      <c r="GU1427">
        <v>15.625999999999999</v>
      </c>
      <c r="GV1427">
        <v>39.191000000000003</v>
      </c>
    </row>
    <row r="1428" spans="1:204">
      <c r="A1428" t="s">
        <v>6418</v>
      </c>
      <c r="B1428" t="s">
        <v>6446</v>
      </c>
      <c r="C1428" t="s">
        <v>7234</v>
      </c>
      <c r="D1428" t="s">
        <v>7043</v>
      </c>
      <c r="E1428" t="s">
        <v>7043</v>
      </c>
      <c r="F1428">
        <v>163</v>
      </c>
      <c r="G1428">
        <v>43</v>
      </c>
      <c r="H1428" t="s">
        <v>7665</v>
      </c>
      <c r="I1428" t="s">
        <v>6447</v>
      </c>
      <c r="J1428" t="s">
        <v>6448</v>
      </c>
      <c r="K1428">
        <v>-7</v>
      </c>
      <c r="L1428">
        <v>-7.5</v>
      </c>
      <c r="M1428">
        <v>114</v>
      </c>
      <c r="N1428">
        <v>114.5</v>
      </c>
      <c r="O1428" t="s">
        <v>179</v>
      </c>
      <c r="R1428" t="s">
        <v>6456</v>
      </c>
      <c r="S1428" t="s">
        <v>6450</v>
      </c>
      <c r="T1428" t="s">
        <v>180</v>
      </c>
      <c r="U1428" t="s">
        <v>180</v>
      </c>
      <c r="V1428" t="s">
        <v>180</v>
      </c>
      <c r="W1428" t="s">
        <v>180</v>
      </c>
      <c r="X1428" t="s">
        <v>180</v>
      </c>
      <c r="Y1428" t="s">
        <v>180</v>
      </c>
      <c r="Z1428" t="s">
        <v>180</v>
      </c>
      <c r="AB1428" t="s">
        <v>180</v>
      </c>
      <c r="AC1428" t="s">
        <v>181</v>
      </c>
      <c r="AD1428" t="s">
        <v>180</v>
      </c>
      <c r="AE1428" t="s">
        <v>180</v>
      </c>
      <c r="AF1428" t="s">
        <v>180</v>
      </c>
      <c r="AG1428" t="s">
        <v>180</v>
      </c>
      <c r="AH1428" t="s">
        <v>6452</v>
      </c>
      <c r="AI1428">
        <v>42.86</v>
      </c>
      <c r="AJ1428">
        <v>0.95899999999999996</v>
      </c>
      <c r="AK1428" t="s">
        <v>180</v>
      </c>
      <c r="AL1428">
        <v>12.1</v>
      </c>
      <c r="AM1428" t="s">
        <v>180</v>
      </c>
      <c r="AN1428">
        <v>10.29</v>
      </c>
      <c r="AQ1428">
        <v>10.83</v>
      </c>
      <c r="AR1428">
        <v>14.42</v>
      </c>
      <c r="AS1428">
        <v>0.16500000000000001</v>
      </c>
      <c r="AT1428" t="s">
        <v>180</v>
      </c>
      <c r="AU1428">
        <v>4.72</v>
      </c>
      <c r="AV1428">
        <v>2.02</v>
      </c>
      <c r="AW1428">
        <v>0.81299999999999994</v>
      </c>
      <c r="AY1428" t="s">
        <v>180</v>
      </c>
      <c r="AZ1428" t="s">
        <v>180</v>
      </c>
      <c r="BA1428">
        <v>98.145942000000019</v>
      </c>
      <c r="BC1428" t="s">
        <v>180</v>
      </c>
      <c r="BD1428" t="s">
        <v>180</v>
      </c>
      <c r="BE1428" t="s">
        <v>180</v>
      </c>
      <c r="BF1428" t="s">
        <v>180</v>
      </c>
      <c r="BG1428" t="s">
        <v>180</v>
      </c>
      <c r="BH1428" t="s">
        <v>180</v>
      </c>
      <c r="BI1428" t="s">
        <v>180</v>
      </c>
      <c r="BK1428" t="s">
        <v>180</v>
      </c>
      <c r="BL1428" t="s">
        <v>180</v>
      </c>
      <c r="BM1428">
        <v>1.27</v>
      </c>
      <c r="BN1428" t="s">
        <v>180</v>
      </c>
      <c r="BO1428" t="s">
        <v>180</v>
      </c>
      <c r="BP1428" t="s">
        <v>180</v>
      </c>
      <c r="BQ1428" t="s">
        <v>180</v>
      </c>
      <c r="BR1428" t="s">
        <v>180</v>
      </c>
      <c r="BS1428" t="s">
        <v>180</v>
      </c>
      <c r="BT1428" t="s">
        <v>180</v>
      </c>
      <c r="BU1428" t="s">
        <v>180</v>
      </c>
      <c r="BV1428" t="s">
        <v>180</v>
      </c>
      <c r="BW1428" t="s">
        <v>180</v>
      </c>
      <c r="BX1428" t="s">
        <v>180</v>
      </c>
      <c r="BY1428" t="s">
        <v>180</v>
      </c>
      <c r="BZ1428" t="s">
        <v>180</v>
      </c>
      <c r="CB1428">
        <v>1.35</v>
      </c>
      <c r="CC1428">
        <v>5</v>
      </c>
      <c r="CD1428" t="s">
        <v>180</v>
      </c>
      <c r="CE1428" t="s">
        <v>180</v>
      </c>
      <c r="CG1428" t="s">
        <v>180</v>
      </c>
      <c r="CH1428" t="s">
        <v>180</v>
      </c>
      <c r="CI1428" t="s">
        <v>180</v>
      </c>
      <c r="CJ1428" t="s">
        <v>180</v>
      </c>
      <c r="CK1428" t="s">
        <v>180</v>
      </c>
      <c r="CM1428" t="s">
        <v>180</v>
      </c>
      <c r="CN1428" t="s">
        <v>180</v>
      </c>
      <c r="CO1428">
        <v>37</v>
      </c>
      <c r="CQ1428">
        <v>280</v>
      </c>
      <c r="CR1428">
        <v>647</v>
      </c>
      <c r="CS1428" t="s">
        <v>180</v>
      </c>
      <c r="CT1428" t="s">
        <v>180</v>
      </c>
      <c r="CV1428">
        <v>256</v>
      </c>
      <c r="CW1428">
        <v>87</v>
      </c>
      <c r="CX1428">
        <v>80</v>
      </c>
      <c r="CY1428">
        <v>14</v>
      </c>
      <c r="CZ1428" t="s">
        <v>180</v>
      </c>
      <c r="DB1428" t="s">
        <v>180</v>
      </c>
      <c r="DC1428" t="s">
        <v>180</v>
      </c>
      <c r="DD1428">
        <v>179</v>
      </c>
      <c r="DE1428">
        <v>576</v>
      </c>
      <c r="DF1428">
        <v>19</v>
      </c>
      <c r="DG1428">
        <v>101</v>
      </c>
      <c r="DH1428">
        <v>19.899999999999999</v>
      </c>
      <c r="DJ1428" t="s">
        <v>180</v>
      </c>
      <c r="DK1428" t="s">
        <v>180</v>
      </c>
      <c r="DL1428" t="s">
        <v>180</v>
      </c>
      <c r="DM1428" t="s">
        <v>180</v>
      </c>
      <c r="DR1428" t="s">
        <v>180</v>
      </c>
      <c r="DS1428" t="s">
        <v>180</v>
      </c>
      <c r="DU1428">
        <v>2006</v>
      </c>
      <c r="DV1428">
        <v>44.4</v>
      </c>
      <c r="DW1428">
        <v>89</v>
      </c>
      <c r="DY1428">
        <v>42.8</v>
      </c>
      <c r="EA1428">
        <v>2.1</v>
      </c>
      <c r="EB1428">
        <v>8.5</v>
      </c>
      <c r="EH1428">
        <v>1.36</v>
      </c>
      <c r="EI1428">
        <v>0.22</v>
      </c>
      <c r="EJ1428">
        <v>2.9</v>
      </c>
      <c r="EK1428">
        <v>1.04</v>
      </c>
      <c r="EM1428" t="s">
        <v>180</v>
      </c>
      <c r="EN1428" t="s">
        <v>180</v>
      </c>
      <c r="EO1428" t="s">
        <v>180</v>
      </c>
      <c r="EP1428" t="s">
        <v>180</v>
      </c>
      <c r="EQ1428" t="s">
        <v>180</v>
      </c>
      <c r="ER1428" t="s">
        <v>180</v>
      </c>
      <c r="ET1428">
        <v>6.9</v>
      </c>
      <c r="EV1428">
        <v>5.4</v>
      </c>
      <c r="EX1428">
        <v>0.512741</v>
      </c>
      <c r="EY1428" t="s">
        <v>180</v>
      </c>
      <c r="EZ1428" t="s">
        <v>180</v>
      </c>
      <c r="FA1428">
        <v>0.70465</v>
      </c>
      <c r="FB1428" t="s">
        <v>180</v>
      </c>
      <c r="FC1428">
        <v>18.57</v>
      </c>
      <c r="FD1428" t="s">
        <v>180</v>
      </c>
      <c r="FE1428">
        <v>15.628</v>
      </c>
      <c r="FF1428" t="s">
        <v>180</v>
      </c>
      <c r="FG1428">
        <v>39.152999999999999</v>
      </c>
      <c r="FH1428" t="s">
        <v>180</v>
      </c>
      <c r="FI1428" t="s">
        <v>180</v>
      </c>
      <c r="FJ1428" t="s">
        <v>180</v>
      </c>
      <c r="FK1428" t="s">
        <v>180</v>
      </c>
      <c r="FL1428" t="s">
        <v>180</v>
      </c>
      <c r="FM1428" t="s">
        <v>180</v>
      </c>
      <c r="FN1428" t="s">
        <v>180</v>
      </c>
      <c r="FP1428" t="s">
        <v>180</v>
      </c>
      <c r="FQ1428" t="s">
        <v>180</v>
      </c>
      <c r="FR1428" t="s">
        <v>180</v>
      </c>
      <c r="FS1428" t="s">
        <v>180</v>
      </c>
      <c r="FT1428" t="s">
        <v>180</v>
      </c>
      <c r="FU1428" t="s">
        <v>180</v>
      </c>
      <c r="FV1428" t="s">
        <v>6457</v>
      </c>
      <c r="FW1428" t="s">
        <v>180</v>
      </c>
      <c r="FX1428">
        <f t="shared" si="455"/>
        <v>14.632352941176469</v>
      </c>
      <c r="FY1428">
        <f t="shared" si="456"/>
        <v>74.264705882352942</v>
      </c>
      <c r="FZ1428">
        <f t="shared" si="457"/>
        <v>32.647058823529406</v>
      </c>
      <c r="GB1428">
        <f t="shared" si="459"/>
        <v>6.2499999999999991</v>
      </c>
      <c r="GC1428">
        <f t="shared" si="460"/>
        <v>4.9217935349322213</v>
      </c>
      <c r="GD1428">
        <f t="shared" si="461"/>
        <v>30.315789473684209</v>
      </c>
      <c r="GE1428">
        <f t="shared" si="462"/>
        <v>13.457943925233646</v>
      </c>
      <c r="GF1428">
        <f t="shared" si="463"/>
        <v>45.18018018018018</v>
      </c>
      <c r="GG1428">
        <f t="shared" si="464"/>
        <v>100.80402010050253</v>
      </c>
      <c r="GH1428">
        <f t="shared" si="465"/>
        <v>7.7528089887640456E-2</v>
      </c>
      <c r="GK1428">
        <f t="shared" si="468"/>
        <v>371.48148148148147</v>
      </c>
      <c r="GL1428">
        <f t="shared" si="469"/>
        <v>2.2311557788944723</v>
      </c>
      <c r="GM1428">
        <f t="shared" si="470"/>
        <v>0.27135678391959805</v>
      </c>
      <c r="GN1428">
        <f t="shared" si="471"/>
        <v>0.12162162162162163</v>
      </c>
      <c r="GQ1428" t="e">
        <f>(EA1428/0.0735)/((DZ1428/0.195*(EB1428/0.295))^0.5)</f>
        <v>#DIV/0!</v>
      </c>
      <c r="GR1428">
        <v>0.512741</v>
      </c>
      <c r="GS1428">
        <v>0.70465</v>
      </c>
      <c r="GT1428">
        <v>18.57</v>
      </c>
      <c r="GU1428">
        <v>15.628</v>
      </c>
      <c r="GV1428">
        <v>39.152999999999999</v>
      </c>
    </row>
    <row r="1429" spans="1:204">
      <c r="A1429" t="s">
        <v>6418</v>
      </c>
      <c r="B1429" t="s">
        <v>6446</v>
      </c>
      <c r="C1429" t="s">
        <v>7234</v>
      </c>
      <c r="D1429" t="s">
        <v>7043</v>
      </c>
      <c r="E1429" t="s">
        <v>7043</v>
      </c>
      <c r="F1429">
        <v>163</v>
      </c>
      <c r="G1429">
        <v>43</v>
      </c>
      <c r="H1429" t="s">
        <v>7665</v>
      </c>
      <c r="I1429" t="s">
        <v>6447</v>
      </c>
      <c r="J1429" t="s">
        <v>6448</v>
      </c>
      <c r="K1429">
        <v>-7</v>
      </c>
      <c r="L1429">
        <v>-7.5</v>
      </c>
      <c r="M1429">
        <v>114</v>
      </c>
      <c r="N1429">
        <v>114.5</v>
      </c>
      <c r="O1429" t="s">
        <v>179</v>
      </c>
      <c r="R1429" t="s">
        <v>6458</v>
      </c>
      <c r="S1429" t="s">
        <v>6450</v>
      </c>
      <c r="T1429" t="s">
        <v>6451</v>
      </c>
      <c r="V1429" t="s">
        <v>180</v>
      </c>
      <c r="W1429" t="s">
        <v>180</v>
      </c>
      <c r="X1429" t="s">
        <v>180</v>
      </c>
      <c r="Y1429" t="s">
        <v>180</v>
      </c>
      <c r="Z1429" t="s">
        <v>180</v>
      </c>
      <c r="AB1429" t="s">
        <v>180</v>
      </c>
      <c r="AC1429" t="s">
        <v>181</v>
      </c>
      <c r="AD1429" t="s">
        <v>180</v>
      </c>
      <c r="AE1429" t="s">
        <v>180</v>
      </c>
      <c r="AF1429" t="s">
        <v>180</v>
      </c>
      <c r="AG1429" t="s">
        <v>180</v>
      </c>
      <c r="AH1429" t="s">
        <v>6452</v>
      </c>
      <c r="AI1429">
        <v>45.5</v>
      </c>
      <c r="AJ1429">
        <v>0.71599999999999997</v>
      </c>
      <c r="AK1429" t="s">
        <v>180</v>
      </c>
      <c r="AL1429">
        <v>11.49</v>
      </c>
      <c r="AM1429" t="s">
        <v>180</v>
      </c>
      <c r="AN1429">
        <v>9.6300000000000008</v>
      </c>
      <c r="AQ1429">
        <v>11.31</v>
      </c>
      <c r="AR1429">
        <v>15.32</v>
      </c>
      <c r="AS1429">
        <v>0.16800000000000001</v>
      </c>
      <c r="AT1429" t="s">
        <v>180</v>
      </c>
      <c r="AU1429">
        <v>2.79</v>
      </c>
      <c r="AV1429">
        <v>1.53</v>
      </c>
      <c r="AW1429">
        <v>0.60899999999999999</v>
      </c>
      <c r="AY1429" t="s">
        <v>180</v>
      </c>
      <c r="AZ1429" t="s">
        <v>180</v>
      </c>
      <c r="BA1429">
        <v>98.098074000000025</v>
      </c>
      <c r="BC1429" t="s">
        <v>180</v>
      </c>
      <c r="BD1429" t="s">
        <v>180</v>
      </c>
      <c r="BE1429" t="s">
        <v>180</v>
      </c>
      <c r="BF1429" t="s">
        <v>180</v>
      </c>
      <c r="BG1429" t="s">
        <v>180</v>
      </c>
      <c r="BH1429" t="s">
        <v>180</v>
      </c>
      <c r="BI1429" t="s">
        <v>180</v>
      </c>
      <c r="BK1429" t="s">
        <v>180</v>
      </c>
      <c r="BL1429" t="s">
        <v>180</v>
      </c>
      <c r="BM1429">
        <v>1.73</v>
      </c>
      <c r="BN1429" t="s">
        <v>180</v>
      </c>
      <c r="BO1429" t="s">
        <v>180</v>
      </c>
      <c r="BP1429" t="s">
        <v>180</v>
      </c>
      <c r="BQ1429" t="s">
        <v>180</v>
      </c>
      <c r="BR1429" t="s">
        <v>180</v>
      </c>
      <c r="BS1429" t="s">
        <v>180</v>
      </c>
      <c r="BT1429" t="s">
        <v>180</v>
      </c>
      <c r="BU1429" t="s">
        <v>180</v>
      </c>
      <c r="BV1429" t="s">
        <v>180</v>
      </c>
      <c r="BW1429" t="s">
        <v>180</v>
      </c>
      <c r="BX1429" t="s">
        <v>180</v>
      </c>
      <c r="BY1429" t="s">
        <v>180</v>
      </c>
      <c r="BZ1429" t="s">
        <v>180</v>
      </c>
      <c r="CB1429">
        <v>1.87</v>
      </c>
      <c r="CC1429">
        <v>9</v>
      </c>
      <c r="CD1429" t="s">
        <v>180</v>
      </c>
      <c r="CE1429" t="s">
        <v>180</v>
      </c>
      <c r="CG1429" t="s">
        <v>180</v>
      </c>
      <c r="CH1429" t="s">
        <v>180</v>
      </c>
      <c r="CI1429" t="s">
        <v>180</v>
      </c>
      <c r="CJ1429" t="s">
        <v>180</v>
      </c>
      <c r="CK1429" t="s">
        <v>180</v>
      </c>
      <c r="CM1429" t="s">
        <v>180</v>
      </c>
      <c r="CN1429" t="s">
        <v>180</v>
      </c>
      <c r="CO1429">
        <v>34</v>
      </c>
      <c r="CQ1429">
        <v>249</v>
      </c>
      <c r="CR1429">
        <v>1115</v>
      </c>
      <c r="CS1429" t="s">
        <v>180</v>
      </c>
      <c r="CT1429" t="s">
        <v>180</v>
      </c>
      <c r="CV1429">
        <v>436</v>
      </c>
      <c r="CW1429">
        <v>100</v>
      </c>
      <c r="CX1429">
        <v>75</v>
      </c>
      <c r="CY1429">
        <v>11</v>
      </c>
      <c r="CZ1429" t="s">
        <v>180</v>
      </c>
      <c r="DB1429" t="s">
        <v>180</v>
      </c>
      <c r="DC1429" t="s">
        <v>180</v>
      </c>
      <c r="DD1429">
        <v>458</v>
      </c>
      <c r="DE1429">
        <v>800</v>
      </c>
      <c r="DF1429">
        <v>24.8</v>
      </c>
      <c r="DG1429">
        <v>112</v>
      </c>
      <c r="DH1429">
        <v>9.6</v>
      </c>
      <c r="DJ1429" t="s">
        <v>180</v>
      </c>
      <c r="DK1429" t="s">
        <v>180</v>
      </c>
      <c r="DL1429" t="s">
        <v>180</v>
      </c>
      <c r="DM1429" t="s">
        <v>180</v>
      </c>
      <c r="DR1429" t="s">
        <v>180</v>
      </c>
      <c r="DS1429" t="s">
        <v>180</v>
      </c>
      <c r="DU1429">
        <v>790</v>
      </c>
      <c r="DV1429">
        <v>64.400000000000006</v>
      </c>
      <c r="DW1429">
        <v>120</v>
      </c>
      <c r="DY1429">
        <v>50.8</v>
      </c>
      <c r="EA1429">
        <v>2.78</v>
      </c>
      <c r="EB1429">
        <v>9.9</v>
      </c>
      <c r="EH1429">
        <v>1.52</v>
      </c>
      <c r="EI1429">
        <v>0.2</v>
      </c>
      <c r="EJ1429">
        <v>2.7</v>
      </c>
      <c r="EK1429">
        <v>0.42</v>
      </c>
      <c r="EM1429" t="s">
        <v>180</v>
      </c>
      <c r="EN1429" t="s">
        <v>180</v>
      </c>
      <c r="EO1429" t="s">
        <v>180</v>
      </c>
      <c r="EP1429" t="s">
        <v>180</v>
      </c>
      <c r="EQ1429" t="s">
        <v>180</v>
      </c>
      <c r="ER1429" t="s">
        <v>180</v>
      </c>
      <c r="ET1429">
        <v>6.5</v>
      </c>
      <c r="EV1429">
        <v>10.6</v>
      </c>
      <c r="EX1429">
        <v>0.51280599999999998</v>
      </c>
      <c r="EY1429" t="s">
        <v>180</v>
      </c>
      <c r="EZ1429" t="s">
        <v>180</v>
      </c>
      <c r="FA1429">
        <v>0.70469999999999999</v>
      </c>
      <c r="FB1429" t="s">
        <v>180</v>
      </c>
      <c r="FC1429">
        <v>18.631</v>
      </c>
      <c r="FD1429" t="s">
        <v>180</v>
      </c>
      <c r="FE1429">
        <v>15.622</v>
      </c>
      <c r="FF1429" t="s">
        <v>180</v>
      </c>
      <c r="FG1429">
        <v>39.04</v>
      </c>
      <c r="FH1429" t="s">
        <v>180</v>
      </c>
      <c r="FI1429" t="s">
        <v>180</v>
      </c>
      <c r="FJ1429" t="s">
        <v>180</v>
      </c>
      <c r="FK1429" t="s">
        <v>180</v>
      </c>
      <c r="FL1429" t="s">
        <v>180</v>
      </c>
      <c r="FM1429" t="s">
        <v>180</v>
      </c>
      <c r="FN1429" t="s">
        <v>180</v>
      </c>
      <c r="FP1429" t="s">
        <v>180</v>
      </c>
      <c r="FQ1429" t="s">
        <v>180</v>
      </c>
      <c r="FR1429" t="s">
        <v>180</v>
      </c>
      <c r="FS1429" t="s">
        <v>180</v>
      </c>
      <c r="FT1429" t="s">
        <v>180</v>
      </c>
      <c r="FU1429" t="s">
        <v>180</v>
      </c>
      <c r="FV1429" t="s">
        <v>6459</v>
      </c>
      <c r="FW1429" t="s">
        <v>180</v>
      </c>
      <c r="FX1429">
        <f t="shared" si="455"/>
        <v>6.3157894736842106</v>
      </c>
      <c r="FY1429">
        <f t="shared" si="456"/>
        <v>73.684210526315795</v>
      </c>
      <c r="FZ1429">
        <f t="shared" si="457"/>
        <v>42.368421052631582</v>
      </c>
      <c r="GB1429">
        <f t="shared" si="459"/>
        <v>6.5131578947368425</v>
      </c>
      <c r="GC1429">
        <f t="shared" si="460"/>
        <v>3.8966480446927378</v>
      </c>
      <c r="GD1429">
        <f t="shared" si="461"/>
        <v>32.258064516129032</v>
      </c>
      <c r="GE1429">
        <f t="shared" si="462"/>
        <v>15.748031496062993</v>
      </c>
      <c r="GF1429">
        <f t="shared" si="463"/>
        <v>12.267080745341614</v>
      </c>
      <c r="GG1429">
        <f t="shared" si="464"/>
        <v>82.291666666666671</v>
      </c>
      <c r="GH1429">
        <f t="shared" si="465"/>
        <v>5.4166666666666669E-2</v>
      </c>
      <c r="GK1429">
        <f t="shared" si="468"/>
        <v>74.528301886792448</v>
      </c>
      <c r="GL1429">
        <f t="shared" si="469"/>
        <v>6.7083333333333339</v>
      </c>
      <c r="GM1429">
        <f t="shared" si="470"/>
        <v>1.1041666666666667</v>
      </c>
      <c r="GN1429">
        <f t="shared" si="471"/>
        <v>0.16459627329192544</v>
      </c>
      <c r="GQ1429" t="e">
        <f>(EA1429/0.0735)/((DZ1429/0.195*(EB1429/0.295))^0.5)</f>
        <v>#DIV/0!</v>
      </c>
      <c r="GR1429">
        <v>0.51280599999999998</v>
      </c>
      <c r="GS1429">
        <v>0.70469999999999999</v>
      </c>
      <c r="GT1429">
        <v>18.631</v>
      </c>
      <c r="GU1429">
        <v>15.622</v>
      </c>
      <c r="GV1429">
        <v>39.04</v>
      </c>
    </row>
    <row r="1430" spans="1:204">
      <c r="A1430" t="s">
        <v>6418</v>
      </c>
      <c r="B1430" t="s">
        <v>6446</v>
      </c>
      <c r="C1430" t="s">
        <v>7234</v>
      </c>
      <c r="D1430" t="s">
        <v>7043</v>
      </c>
      <c r="E1430" t="s">
        <v>7043</v>
      </c>
      <c r="F1430">
        <v>163</v>
      </c>
      <c r="G1430">
        <v>43</v>
      </c>
      <c r="H1430" t="s">
        <v>7665</v>
      </c>
      <c r="I1430" t="s">
        <v>6447</v>
      </c>
      <c r="J1430" t="s">
        <v>6448</v>
      </c>
      <c r="K1430">
        <v>-7</v>
      </c>
      <c r="L1430">
        <v>-7.5</v>
      </c>
      <c r="M1430">
        <v>114</v>
      </c>
      <c r="N1430">
        <v>114.5</v>
      </c>
      <c r="O1430" t="s">
        <v>179</v>
      </c>
      <c r="R1430" t="s">
        <v>6460</v>
      </c>
      <c r="S1430" t="s">
        <v>6450</v>
      </c>
      <c r="T1430" t="s">
        <v>6451</v>
      </c>
      <c r="V1430" t="s">
        <v>180</v>
      </c>
      <c r="W1430" t="s">
        <v>180</v>
      </c>
      <c r="X1430" t="s">
        <v>180</v>
      </c>
      <c r="Y1430" t="s">
        <v>180</v>
      </c>
      <c r="Z1430" t="s">
        <v>180</v>
      </c>
      <c r="AB1430" t="s">
        <v>180</v>
      </c>
      <c r="AC1430" t="s">
        <v>181</v>
      </c>
      <c r="AD1430" t="s">
        <v>180</v>
      </c>
      <c r="AE1430" t="s">
        <v>180</v>
      </c>
      <c r="AF1430" t="s">
        <v>180</v>
      </c>
      <c r="AG1430" t="s">
        <v>180</v>
      </c>
      <c r="AH1430" t="s">
        <v>6452</v>
      </c>
      <c r="AI1430">
        <v>47.85</v>
      </c>
      <c r="AJ1430">
        <v>0.97599999999999998</v>
      </c>
      <c r="AK1430" t="s">
        <v>180</v>
      </c>
      <c r="AL1430">
        <v>18.07</v>
      </c>
      <c r="AM1430" t="s">
        <v>180</v>
      </c>
      <c r="AN1430">
        <v>11.06</v>
      </c>
      <c r="AQ1430">
        <v>10.75</v>
      </c>
      <c r="AR1430">
        <v>6.26</v>
      </c>
      <c r="AS1430">
        <v>0.187</v>
      </c>
      <c r="AT1430" t="s">
        <v>180</v>
      </c>
      <c r="AU1430">
        <v>1.17</v>
      </c>
      <c r="AV1430">
        <v>2.42</v>
      </c>
      <c r="AW1430">
        <v>0.27</v>
      </c>
      <c r="AY1430" t="s">
        <v>180</v>
      </c>
      <c r="AZ1430" t="s">
        <v>180</v>
      </c>
      <c r="BA1430">
        <v>97.904787999999996</v>
      </c>
      <c r="BC1430" t="s">
        <v>180</v>
      </c>
      <c r="BD1430" t="s">
        <v>180</v>
      </c>
      <c r="BE1430" t="s">
        <v>180</v>
      </c>
      <c r="BF1430" t="s">
        <v>180</v>
      </c>
      <c r="BG1430" t="s">
        <v>180</v>
      </c>
      <c r="BH1430" t="s">
        <v>180</v>
      </c>
      <c r="BI1430" t="s">
        <v>180</v>
      </c>
      <c r="BK1430" t="s">
        <v>180</v>
      </c>
      <c r="BL1430" t="s">
        <v>180</v>
      </c>
      <c r="BM1430">
        <v>0.71</v>
      </c>
      <c r="BN1430" t="s">
        <v>180</v>
      </c>
      <c r="BO1430" t="s">
        <v>180</v>
      </c>
      <c r="BP1430" t="s">
        <v>180</v>
      </c>
      <c r="BQ1430" t="s">
        <v>180</v>
      </c>
      <c r="BR1430" t="s">
        <v>180</v>
      </c>
      <c r="BS1430" t="s">
        <v>180</v>
      </c>
      <c r="BT1430" t="s">
        <v>180</v>
      </c>
      <c r="BU1430" t="s">
        <v>180</v>
      </c>
      <c r="BV1430" t="s">
        <v>180</v>
      </c>
      <c r="BW1430" t="s">
        <v>180</v>
      </c>
      <c r="BX1430" t="s">
        <v>180</v>
      </c>
      <c r="BY1430" t="s">
        <v>180</v>
      </c>
      <c r="BZ1430" t="s">
        <v>180</v>
      </c>
      <c r="CB1430">
        <v>0.5</v>
      </c>
      <c r="CC1430">
        <v>12</v>
      </c>
      <c r="CD1430" t="s">
        <v>180</v>
      </c>
      <c r="CE1430" t="s">
        <v>180</v>
      </c>
      <c r="CG1430" t="s">
        <v>180</v>
      </c>
      <c r="CH1430" t="s">
        <v>180</v>
      </c>
      <c r="CI1430" t="s">
        <v>180</v>
      </c>
      <c r="CJ1430" t="s">
        <v>180</v>
      </c>
      <c r="CK1430" t="s">
        <v>180</v>
      </c>
      <c r="CM1430" t="s">
        <v>180</v>
      </c>
      <c r="CN1430" t="s">
        <v>180</v>
      </c>
      <c r="CO1430">
        <v>37</v>
      </c>
      <c r="CQ1430">
        <v>341</v>
      </c>
      <c r="CR1430">
        <v>109</v>
      </c>
      <c r="CS1430" t="s">
        <v>180</v>
      </c>
      <c r="CT1430" t="s">
        <v>180</v>
      </c>
      <c r="CV1430">
        <v>38</v>
      </c>
      <c r="CW1430">
        <v>248</v>
      </c>
      <c r="CX1430">
        <v>83</v>
      </c>
      <c r="CY1430">
        <v>19</v>
      </c>
      <c r="CZ1430" t="s">
        <v>180</v>
      </c>
      <c r="DB1430" t="s">
        <v>180</v>
      </c>
      <c r="DC1430" t="s">
        <v>180</v>
      </c>
      <c r="DD1430">
        <v>40</v>
      </c>
      <c r="DE1430">
        <v>495</v>
      </c>
      <c r="DF1430">
        <v>19.7</v>
      </c>
      <c r="DG1430">
        <v>61</v>
      </c>
      <c r="DH1430">
        <v>5</v>
      </c>
      <c r="DJ1430" t="s">
        <v>180</v>
      </c>
      <c r="DK1430" t="s">
        <v>180</v>
      </c>
      <c r="DL1430" t="s">
        <v>180</v>
      </c>
      <c r="DM1430" t="s">
        <v>180</v>
      </c>
      <c r="DR1430" t="s">
        <v>180</v>
      </c>
      <c r="DS1430" t="s">
        <v>180</v>
      </c>
      <c r="DU1430">
        <v>497</v>
      </c>
      <c r="DV1430">
        <v>14.6</v>
      </c>
      <c r="DW1430">
        <v>30</v>
      </c>
      <c r="DY1430">
        <v>16.5</v>
      </c>
      <c r="DZ1430">
        <v>3.2</v>
      </c>
      <c r="EA1430">
        <v>1.1499999999999999</v>
      </c>
      <c r="EB1430">
        <v>3.7</v>
      </c>
      <c r="ED1430">
        <v>3.6</v>
      </c>
      <c r="EF1430">
        <v>3.7</v>
      </c>
      <c r="EH1430">
        <v>1.82</v>
      </c>
      <c r="EI1430">
        <v>0.28999999999999998</v>
      </c>
      <c r="EJ1430">
        <v>1.5</v>
      </c>
      <c r="EK1430">
        <v>0.2</v>
      </c>
      <c r="EM1430" t="s">
        <v>180</v>
      </c>
      <c r="EN1430" t="s">
        <v>180</v>
      </c>
      <c r="EO1430" t="s">
        <v>180</v>
      </c>
      <c r="EP1430" t="s">
        <v>180</v>
      </c>
      <c r="EQ1430" t="s">
        <v>180</v>
      </c>
      <c r="ER1430" t="s">
        <v>180</v>
      </c>
      <c r="ET1430">
        <v>6.6</v>
      </c>
      <c r="EV1430">
        <v>3.4</v>
      </c>
      <c r="EW1430">
        <v>1.03</v>
      </c>
      <c r="EX1430">
        <v>0.51282099999999997</v>
      </c>
      <c r="EY1430" t="s">
        <v>180</v>
      </c>
      <c r="EZ1430" t="s">
        <v>180</v>
      </c>
      <c r="FA1430">
        <v>0.70421999999999996</v>
      </c>
      <c r="FB1430" t="s">
        <v>180</v>
      </c>
      <c r="FC1430">
        <v>18.667000000000002</v>
      </c>
      <c r="FD1430" t="s">
        <v>180</v>
      </c>
      <c r="FE1430">
        <v>15.631</v>
      </c>
      <c r="FF1430" t="s">
        <v>180</v>
      </c>
      <c r="FG1430">
        <v>38.973999999999997</v>
      </c>
      <c r="FH1430" t="s">
        <v>180</v>
      </c>
      <c r="FI1430" t="s">
        <v>180</v>
      </c>
      <c r="FJ1430" t="s">
        <v>180</v>
      </c>
      <c r="FK1430" t="s">
        <v>180</v>
      </c>
      <c r="FL1430" t="s">
        <v>180</v>
      </c>
      <c r="FM1430" t="s">
        <v>180</v>
      </c>
      <c r="FN1430" t="s">
        <v>180</v>
      </c>
      <c r="FP1430" t="s">
        <v>180</v>
      </c>
      <c r="FQ1430" t="s">
        <v>180</v>
      </c>
      <c r="FR1430" t="s">
        <v>180</v>
      </c>
      <c r="FS1430" t="s">
        <v>180</v>
      </c>
      <c r="FT1430" t="s">
        <v>180</v>
      </c>
      <c r="FU1430" t="s">
        <v>180</v>
      </c>
      <c r="FV1430" t="s">
        <v>6461</v>
      </c>
      <c r="FW1430" t="s">
        <v>180</v>
      </c>
      <c r="FX1430">
        <f t="shared" si="455"/>
        <v>2.7472527472527473</v>
      </c>
      <c r="FY1430">
        <f t="shared" si="456"/>
        <v>33.516483516483518</v>
      </c>
      <c r="FZ1430">
        <f t="shared" si="457"/>
        <v>8.0219780219780219</v>
      </c>
      <c r="GA1430">
        <f t="shared" si="458"/>
        <v>1.7582417582417582</v>
      </c>
      <c r="GB1430">
        <f t="shared" si="459"/>
        <v>2.0329670329670328</v>
      </c>
      <c r="GC1430">
        <f t="shared" si="460"/>
        <v>1.1987704918032787</v>
      </c>
      <c r="GD1430">
        <f t="shared" si="461"/>
        <v>25.126903553299492</v>
      </c>
      <c r="GE1430">
        <f t="shared" si="462"/>
        <v>30</v>
      </c>
      <c r="GF1430">
        <f t="shared" si="463"/>
        <v>34.041095890410958</v>
      </c>
      <c r="GG1430">
        <f t="shared" si="464"/>
        <v>99.4</v>
      </c>
      <c r="GH1430">
        <f t="shared" si="465"/>
        <v>0.22</v>
      </c>
      <c r="GI1430">
        <f t="shared" si="466"/>
        <v>0.20600000000000002</v>
      </c>
      <c r="GJ1430">
        <f t="shared" si="467"/>
        <v>0.30294117647058827</v>
      </c>
      <c r="GK1430">
        <f t="shared" si="468"/>
        <v>146.1764705882353</v>
      </c>
      <c r="GL1430">
        <f t="shared" si="469"/>
        <v>2.92</v>
      </c>
      <c r="GM1430">
        <f t="shared" si="470"/>
        <v>0.67999999999999994</v>
      </c>
      <c r="GN1430">
        <f t="shared" si="471"/>
        <v>0.23287671232876711</v>
      </c>
      <c r="GO1430">
        <f t="shared" si="472"/>
        <v>4.5625</v>
      </c>
      <c r="GQ1430">
        <f>(EA1430/0.0735)/((DZ1430/0.195*(EB1430/0.295))^0.5)</f>
        <v>1.0905936476774549</v>
      </c>
      <c r="GR1430">
        <v>0.51282099999999997</v>
      </c>
      <c r="GS1430">
        <v>0.70421999999999996</v>
      </c>
      <c r="GT1430">
        <v>18.667000000000002</v>
      </c>
      <c r="GU1430">
        <v>15.631</v>
      </c>
      <c r="GV1430">
        <v>38.973999999999997</v>
      </c>
    </row>
    <row r="1431" spans="1:204">
      <c r="A1431" t="s">
        <v>5193</v>
      </c>
      <c r="B1431" t="s">
        <v>5194</v>
      </c>
      <c r="C1431" t="s">
        <v>7235</v>
      </c>
      <c r="D1431" t="s">
        <v>7049</v>
      </c>
      <c r="E1431" t="s">
        <v>7049</v>
      </c>
      <c r="F1431">
        <v>164</v>
      </c>
      <c r="G1431">
        <v>44</v>
      </c>
      <c r="H1431" t="s">
        <v>7342</v>
      </c>
      <c r="I1431" t="s">
        <v>5195</v>
      </c>
      <c r="J1431" t="s">
        <v>180</v>
      </c>
      <c r="K1431">
        <v>13.25</v>
      </c>
      <c r="L1431">
        <v>13.25</v>
      </c>
      <c r="M1431">
        <v>123.7</v>
      </c>
      <c r="N1431">
        <v>123.7</v>
      </c>
      <c r="O1431" t="s">
        <v>179</v>
      </c>
      <c r="R1431" t="s">
        <v>5196</v>
      </c>
      <c r="S1431" t="s">
        <v>5197</v>
      </c>
      <c r="T1431" t="s">
        <v>7719</v>
      </c>
      <c r="V1431" t="s">
        <v>180</v>
      </c>
      <c r="W1431" t="s">
        <v>180</v>
      </c>
      <c r="X1431" t="s">
        <v>180</v>
      </c>
      <c r="Y1431" t="s">
        <v>180</v>
      </c>
      <c r="Z1431" t="s">
        <v>180</v>
      </c>
      <c r="AB1431" t="s">
        <v>5198</v>
      </c>
      <c r="AC1431" t="s">
        <v>181</v>
      </c>
      <c r="AD1431" t="s">
        <v>180</v>
      </c>
      <c r="AE1431" t="s">
        <v>180</v>
      </c>
      <c r="AF1431" t="s">
        <v>180</v>
      </c>
      <c r="AG1431" t="s">
        <v>180</v>
      </c>
      <c r="AH1431" t="s">
        <v>5199</v>
      </c>
      <c r="AI1431">
        <v>51.08</v>
      </c>
      <c r="AJ1431">
        <v>0.86</v>
      </c>
      <c r="AK1431" t="s">
        <v>180</v>
      </c>
      <c r="AL1431">
        <v>16.62</v>
      </c>
      <c r="AM1431" t="s">
        <v>180</v>
      </c>
      <c r="AP1431">
        <v>8.08</v>
      </c>
      <c r="AQ1431">
        <v>8.86</v>
      </c>
      <c r="AR1431">
        <v>7.7</v>
      </c>
      <c r="AS1431">
        <v>0.17</v>
      </c>
      <c r="AT1431" t="s">
        <v>180</v>
      </c>
      <c r="AU1431">
        <v>1.26</v>
      </c>
      <c r="AV1431">
        <v>3.01</v>
      </c>
      <c r="AW1431">
        <v>0.39</v>
      </c>
      <c r="AY1431" t="s">
        <v>180</v>
      </c>
      <c r="AZ1431" t="s">
        <v>180</v>
      </c>
      <c r="BA1431">
        <v>98.030000000000015</v>
      </c>
      <c r="BC1431" t="s">
        <v>180</v>
      </c>
      <c r="BD1431" t="s">
        <v>180</v>
      </c>
      <c r="BE1431" t="s">
        <v>180</v>
      </c>
      <c r="BF1431" t="s">
        <v>180</v>
      </c>
      <c r="BG1431" t="s">
        <v>180</v>
      </c>
      <c r="BH1431" t="s">
        <v>180</v>
      </c>
      <c r="BI1431" t="s">
        <v>180</v>
      </c>
      <c r="BK1431" t="s">
        <v>180</v>
      </c>
      <c r="BL1431" t="s">
        <v>180</v>
      </c>
      <c r="BM1431">
        <v>0.41</v>
      </c>
      <c r="BN1431" t="s">
        <v>180</v>
      </c>
      <c r="BO1431" t="s">
        <v>180</v>
      </c>
      <c r="BP1431" t="s">
        <v>180</v>
      </c>
      <c r="BQ1431" t="s">
        <v>180</v>
      </c>
      <c r="BR1431" t="s">
        <v>180</v>
      </c>
      <c r="BS1431" t="s">
        <v>180</v>
      </c>
      <c r="BT1431" t="s">
        <v>180</v>
      </c>
      <c r="BU1431" t="s">
        <v>180</v>
      </c>
      <c r="BV1431" t="s">
        <v>180</v>
      </c>
      <c r="BW1431" t="s">
        <v>180</v>
      </c>
      <c r="BX1431" t="s">
        <v>180</v>
      </c>
      <c r="BY1431" t="s">
        <v>180</v>
      </c>
      <c r="BZ1431" t="s">
        <v>180</v>
      </c>
      <c r="CD1431" t="s">
        <v>180</v>
      </c>
      <c r="CE1431" t="s">
        <v>180</v>
      </c>
      <c r="CG1431" t="s">
        <v>180</v>
      </c>
      <c r="CH1431" t="s">
        <v>180</v>
      </c>
      <c r="CI1431" t="s">
        <v>180</v>
      </c>
      <c r="CJ1431" t="s">
        <v>180</v>
      </c>
      <c r="CK1431" t="s">
        <v>180</v>
      </c>
      <c r="CM1431" t="s">
        <v>180</v>
      </c>
      <c r="CN1431" t="s">
        <v>180</v>
      </c>
      <c r="CQ1431">
        <v>221</v>
      </c>
      <c r="CR1431">
        <v>250</v>
      </c>
      <c r="CS1431" t="s">
        <v>180</v>
      </c>
      <c r="CT1431" t="s">
        <v>180</v>
      </c>
      <c r="CU1431">
        <v>29</v>
      </c>
      <c r="CV1431">
        <v>131</v>
      </c>
      <c r="CZ1431" t="s">
        <v>180</v>
      </c>
      <c r="DB1431" t="s">
        <v>180</v>
      </c>
      <c r="DC1431" t="s">
        <v>180</v>
      </c>
      <c r="DD1431">
        <v>19</v>
      </c>
      <c r="DE1431">
        <v>971</v>
      </c>
      <c r="DF1431">
        <v>24</v>
      </c>
      <c r="DG1431">
        <v>95</v>
      </c>
      <c r="DH1431">
        <v>7</v>
      </c>
      <c r="DJ1431" t="s">
        <v>180</v>
      </c>
      <c r="DK1431" t="s">
        <v>180</v>
      </c>
      <c r="DL1431" t="s">
        <v>180</v>
      </c>
      <c r="DM1431" t="s">
        <v>180</v>
      </c>
      <c r="DR1431" t="s">
        <v>180</v>
      </c>
      <c r="DS1431" t="s">
        <v>180</v>
      </c>
      <c r="DU1431">
        <v>509</v>
      </c>
      <c r="DV1431">
        <v>29.77</v>
      </c>
      <c r="DW1431">
        <v>57.71</v>
      </c>
      <c r="DX1431">
        <v>7.12</v>
      </c>
      <c r="DY1431">
        <v>29.14</v>
      </c>
      <c r="DZ1431">
        <v>6.1</v>
      </c>
      <c r="EA1431">
        <v>1.8</v>
      </c>
      <c r="EC1431">
        <v>0.8</v>
      </c>
      <c r="ED1431">
        <v>4.49</v>
      </c>
      <c r="EE1431">
        <v>0.88</v>
      </c>
      <c r="EF1431">
        <v>2.4900000000000002</v>
      </c>
      <c r="EG1431">
        <v>0.35</v>
      </c>
      <c r="EH1431">
        <v>2.37</v>
      </c>
      <c r="EI1431">
        <v>0.34</v>
      </c>
      <c r="EM1431" t="s">
        <v>180</v>
      </c>
      <c r="EN1431" t="s">
        <v>180</v>
      </c>
      <c r="EO1431" t="s">
        <v>180</v>
      </c>
      <c r="EP1431" t="s">
        <v>180</v>
      </c>
      <c r="EQ1431" t="s">
        <v>180</v>
      </c>
      <c r="ER1431" t="s">
        <v>180</v>
      </c>
      <c r="ET1431">
        <v>8.58</v>
      </c>
      <c r="EV1431">
        <v>5.37</v>
      </c>
      <c r="EW1431">
        <v>1.43</v>
      </c>
      <c r="EY1431" t="s">
        <v>180</v>
      </c>
      <c r="EZ1431" t="s">
        <v>180</v>
      </c>
      <c r="FB1431" t="s">
        <v>180</v>
      </c>
      <c r="FD1431" t="s">
        <v>180</v>
      </c>
      <c r="FF1431" t="s">
        <v>180</v>
      </c>
      <c r="FH1431" t="s">
        <v>180</v>
      </c>
      <c r="FI1431" t="s">
        <v>180</v>
      </c>
      <c r="FJ1431" t="s">
        <v>180</v>
      </c>
      <c r="FK1431" t="s">
        <v>180</v>
      </c>
      <c r="FL1431" t="s">
        <v>180</v>
      </c>
      <c r="FM1431" t="s">
        <v>180</v>
      </c>
      <c r="FN1431" t="s">
        <v>180</v>
      </c>
      <c r="FP1431" t="s">
        <v>180</v>
      </c>
      <c r="FQ1431" t="s">
        <v>180</v>
      </c>
      <c r="FR1431" t="s">
        <v>180</v>
      </c>
      <c r="FS1431" t="s">
        <v>180</v>
      </c>
      <c r="FT1431" t="s">
        <v>180</v>
      </c>
      <c r="FU1431" t="s">
        <v>180</v>
      </c>
      <c r="FV1431" t="s">
        <v>5200</v>
      </c>
      <c r="FW1431" t="s">
        <v>180</v>
      </c>
      <c r="FX1431">
        <f t="shared" si="455"/>
        <v>2.9535864978902953</v>
      </c>
      <c r="FY1431">
        <f t="shared" si="456"/>
        <v>40.084388185654007</v>
      </c>
      <c r="FZ1431">
        <f t="shared" si="457"/>
        <v>12.561181434599156</v>
      </c>
      <c r="GA1431">
        <f t="shared" si="458"/>
        <v>2.573839662447257</v>
      </c>
      <c r="GC1431">
        <f t="shared" si="460"/>
        <v>1.4651162790697674</v>
      </c>
      <c r="GD1431">
        <f t="shared" si="461"/>
        <v>40.458333333333336</v>
      </c>
      <c r="GE1431">
        <f t="shared" si="462"/>
        <v>33.321894303363074</v>
      </c>
      <c r="GF1431">
        <f t="shared" si="463"/>
        <v>17.097749412159892</v>
      </c>
      <c r="GG1431">
        <f t="shared" si="464"/>
        <v>72.714285714285708</v>
      </c>
      <c r="GH1431">
        <f t="shared" si="465"/>
        <v>0.14867440651533528</v>
      </c>
      <c r="GI1431">
        <f t="shared" si="466"/>
        <v>0.20428571428571426</v>
      </c>
      <c r="GJ1431">
        <f t="shared" si="467"/>
        <v>0.26629422718808193</v>
      </c>
      <c r="GK1431">
        <f t="shared" si="468"/>
        <v>94.785847299813781</v>
      </c>
      <c r="GL1431">
        <f t="shared" si="469"/>
        <v>4.2528571428571427</v>
      </c>
      <c r="GM1431">
        <f t="shared" si="470"/>
        <v>0.76714285714285713</v>
      </c>
      <c r="GN1431">
        <f t="shared" si="471"/>
        <v>0.18038293584145113</v>
      </c>
      <c r="GO1431">
        <f t="shared" si="472"/>
        <v>4.8803278688524596</v>
      </c>
      <c r="GP1431">
        <f t="shared" si="473"/>
        <v>0.95404983694142564</v>
      </c>
      <c r="GQ1431" t="e">
        <f>(EA1431/0.0735)/((DZ1431/0.195*(EB1431/0.295))^0.5)</f>
        <v>#DIV/0!</v>
      </c>
    </row>
    <row r="1432" spans="1:204">
      <c r="A1432" t="s">
        <v>5193</v>
      </c>
      <c r="B1432" t="s">
        <v>5194</v>
      </c>
      <c r="C1432" t="s">
        <v>7235</v>
      </c>
      <c r="D1432" t="s">
        <v>7049</v>
      </c>
      <c r="E1432" t="s">
        <v>7049</v>
      </c>
      <c r="F1432">
        <v>164</v>
      </c>
      <c r="G1432">
        <v>44</v>
      </c>
      <c r="H1432" t="s">
        <v>7342</v>
      </c>
      <c r="I1432" t="s">
        <v>5195</v>
      </c>
      <c r="J1432" t="s">
        <v>180</v>
      </c>
      <c r="K1432">
        <v>13.25</v>
      </c>
      <c r="L1432">
        <v>13.25</v>
      </c>
      <c r="M1432">
        <v>123.7</v>
      </c>
      <c r="N1432">
        <v>123.7</v>
      </c>
      <c r="O1432" t="s">
        <v>179</v>
      </c>
      <c r="R1432" t="s">
        <v>5201</v>
      </c>
      <c r="S1432" t="s">
        <v>5197</v>
      </c>
      <c r="T1432" t="s">
        <v>7719</v>
      </c>
      <c r="V1432" t="s">
        <v>180</v>
      </c>
      <c r="W1432" t="s">
        <v>180</v>
      </c>
      <c r="X1432" t="s">
        <v>180</v>
      </c>
      <c r="Y1432" t="s">
        <v>180</v>
      </c>
      <c r="Z1432" t="s">
        <v>180</v>
      </c>
      <c r="AB1432" t="s">
        <v>5198</v>
      </c>
      <c r="AC1432" t="s">
        <v>181</v>
      </c>
      <c r="AD1432" t="s">
        <v>180</v>
      </c>
      <c r="AE1432" t="s">
        <v>180</v>
      </c>
      <c r="AF1432" t="s">
        <v>180</v>
      </c>
      <c r="AG1432" t="s">
        <v>180</v>
      </c>
      <c r="AH1432" t="s">
        <v>5199</v>
      </c>
      <c r="AI1432">
        <v>49.4</v>
      </c>
      <c r="AJ1432">
        <v>0.92</v>
      </c>
      <c r="AK1432" t="s">
        <v>180</v>
      </c>
      <c r="AL1432">
        <v>15.95</v>
      </c>
      <c r="AM1432" t="s">
        <v>180</v>
      </c>
      <c r="AP1432">
        <v>8.2799999999999994</v>
      </c>
      <c r="AQ1432">
        <v>10.23</v>
      </c>
      <c r="AR1432">
        <v>9</v>
      </c>
      <c r="AS1432">
        <v>0.18</v>
      </c>
      <c r="AT1432" t="s">
        <v>180</v>
      </c>
      <c r="AU1432">
        <v>1.46</v>
      </c>
      <c r="AV1432">
        <v>2.8</v>
      </c>
      <c r="AW1432">
        <v>0.45</v>
      </c>
      <c r="AY1432" t="s">
        <v>180</v>
      </c>
      <c r="AZ1432" t="s">
        <v>180</v>
      </c>
      <c r="BA1432">
        <v>98.67</v>
      </c>
      <c r="BC1432" t="s">
        <v>180</v>
      </c>
      <c r="BD1432" t="s">
        <v>180</v>
      </c>
      <c r="BE1432" t="s">
        <v>180</v>
      </c>
      <c r="BF1432" t="s">
        <v>180</v>
      </c>
      <c r="BG1432" t="s">
        <v>180</v>
      </c>
      <c r="BH1432" t="s">
        <v>180</v>
      </c>
      <c r="BI1432" t="s">
        <v>180</v>
      </c>
      <c r="BK1432" t="s">
        <v>180</v>
      </c>
      <c r="BL1432" t="s">
        <v>180</v>
      </c>
      <c r="BM1432">
        <v>0.01</v>
      </c>
      <c r="BN1432" t="s">
        <v>180</v>
      </c>
      <c r="BO1432" t="s">
        <v>180</v>
      </c>
      <c r="BP1432" t="s">
        <v>180</v>
      </c>
      <c r="BQ1432" t="s">
        <v>180</v>
      </c>
      <c r="BR1432" t="s">
        <v>180</v>
      </c>
      <c r="BS1432" t="s">
        <v>180</v>
      </c>
      <c r="BT1432" t="s">
        <v>180</v>
      </c>
      <c r="BU1432" t="s">
        <v>180</v>
      </c>
      <c r="BV1432" t="s">
        <v>180</v>
      </c>
      <c r="BW1432" t="s">
        <v>180</v>
      </c>
      <c r="BX1432" t="s">
        <v>180</v>
      </c>
      <c r="BY1432" t="s">
        <v>180</v>
      </c>
      <c r="BZ1432" t="s">
        <v>180</v>
      </c>
      <c r="CD1432" t="s">
        <v>180</v>
      </c>
      <c r="CE1432" t="s">
        <v>180</v>
      </c>
      <c r="CG1432" t="s">
        <v>180</v>
      </c>
      <c r="CH1432" t="s">
        <v>180</v>
      </c>
      <c r="CI1432" t="s">
        <v>180</v>
      </c>
      <c r="CJ1432" t="s">
        <v>180</v>
      </c>
      <c r="CK1432" t="s">
        <v>180</v>
      </c>
      <c r="CM1432" t="s">
        <v>180</v>
      </c>
      <c r="CN1432" t="s">
        <v>180</v>
      </c>
      <c r="CQ1432">
        <v>243</v>
      </c>
      <c r="CR1432">
        <v>319</v>
      </c>
      <c r="CS1432" t="s">
        <v>180</v>
      </c>
      <c r="CT1432" t="s">
        <v>180</v>
      </c>
      <c r="CU1432">
        <v>34</v>
      </c>
      <c r="CV1432">
        <v>180</v>
      </c>
      <c r="CZ1432" t="s">
        <v>180</v>
      </c>
      <c r="DB1432" t="s">
        <v>180</v>
      </c>
      <c r="DC1432" t="s">
        <v>180</v>
      </c>
      <c r="DD1432">
        <v>23</v>
      </c>
      <c r="DE1432">
        <v>1017</v>
      </c>
      <c r="DF1432">
        <v>26</v>
      </c>
      <c r="DG1432">
        <v>123</v>
      </c>
      <c r="DH1432">
        <v>9</v>
      </c>
      <c r="DJ1432" t="s">
        <v>180</v>
      </c>
      <c r="DK1432" t="s">
        <v>180</v>
      </c>
      <c r="DL1432" t="s">
        <v>180</v>
      </c>
      <c r="DM1432" t="s">
        <v>180</v>
      </c>
      <c r="DR1432" t="s">
        <v>180</v>
      </c>
      <c r="DS1432" t="s">
        <v>180</v>
      </c>
      <c r="DU1432">
        <v>475</v>
      </c>
      <c r="DV1432">
        <v>28.6</v>
      </c>
      <c r="DW1432">
        <v>59.51</v>
      </c>
      <c r="DX1432">
        <v>7.49</v>
      </c>
      <c r="DY1432">
        <v>29.98</v>
      </c>
      <c r="DZ1432">
        <v>5.91</v>
      </c>
      <c r="EA1432">
        <v>1.74</v>
      </c>
      <c r="EC1432">
        <v>0.74</v>
      </c>
      <c r="ED1432">
        <v>4.2</v>
      </c>
      <c r="EE1432">
        <v>0.82</v>
      </c>
      <c r="EF1432">
        <v>2.2799999999999998</v>
      </c>
      <c r="EG1432">
        <v>0.32</v>
      </c>
      <c r="EH1432">
        <v>2.17</v>
      </c>
      <c r="EI1432">
        <v>0.32</v>
      </c>
      <c r="EM1432" t="s">
        <v>180</v>
      </c>
      <c r="EN1432" t="s">
        <v>180</v>
      </c>
      <c r="EO1432" t="s">
        <v>180</v>
      </c>
      <c r="EP1432" t="s">
        <v>180</v>
      </c>
      <c r="EQ1432" t="s">
        <v>180</v>
      </c>
      <c r="ER1432" t="s">
        <v>180</v>
      </c>
      <c r="ET1432">
        <v>5.66</v>
      </c>
      <c r="EV1432">
        <v>6.14</v>
      </c>
      <c r="EW1432">
        <v>1.45</v>
      </c>
      <c r="EY1432" t="s">
        <v>180</v>
      </c>
      <c r="EZ1432" t="s">
        <v>180</v>
      </c>
      <c r="FB1432" t="s">
        <v>180</v>
      </c>
      <c r="FD1432" t="s">
        <v>180</v>
      </c>
      <c r="FF1432" t="s">
        <v>180</v>
      </c>
      <c r="FH1432" t="s">
        <v>180</v>
      </c>
      <c r="FI1432" t="s">
        <v>180</v>
      </c>
      <c r="FJ1432" t="s">
        <v>180</v>
      </c>
      <c r="FK1432" t="s">
        <v>180</v>
      </c>
      <c r="FL1432" t="s">
        <v>180</v>
      </c>
      <c r="FM1432" t="s">
        <v>180</v>
      </c>
      <c r="FN1432" t="s">
        <v>180</v>
      </c>
      <c r="FP1432" t="s">
        <v>180</v>
      </c>
      <c r="FQ1432" t="s">
        <v>180</v>
      </c>
      <c r="FR1432" t="s">
        <v>180</v>
      </c>
      <c r="FS1432" t="s">
        <v>180</v>
      </c>
      <c r="FT1432" t="s">
        <v>180</v>
      </c>
      <c r="FU1432" t="s">
        <v>180</v>
      </c>
      <c r="FV1432" t="s">
        <v>5202</v>
      </c>
      <c r="FW1432" t="s">
        <v>180</v>
      </c>
      <c r="FX1432">
        <f t="shared" si="455"/>
        <v>4.1474654377880187</v>
      </c>
      <c r="FY1432">
        <f t="shared" si="456"/>
        <v>56.682027649769587</v>
      </c>
      <c r="FZ1432">
        <f t="shared" si="457"/>
        <v>13.179723502304148</v>
      </c>
      <c r="GA1432">
        <f t="shared" si="458"/>
        <v>2.7235023041474657</v>
      </c>
      <c r="GC1432">
        <f t="shared" si="460"/>
        <v>1.5869565217391304</v>
      </c>
      <c r="GD1432">
        <f t="shared" si="461"/>
        <v>39.115384615384613</v>
      </c>
      <c r="GE1432">
        <f t="shared" si="462"/>
        <v>33.922615076717811</v>
      </c>
      <c r="GF1432">
        <f t="shared" si="463"/>
        <v>16.608391608391607</v>
      </c>
      <c r="GG1432">
        <f t="shared" si="464"/>
        <v>52.777777777777779</v>
      </c>
      <c r="GH1432">
        <f t="shared" si="465"/>
        <v>9.5110065535204166E-2</v>
      </c>
      <c r="GI1432">
        <f t="shared" si="466"/>
        <v>0.16111111111111109</v>
      </c>
      <c r="GJ1432">
        <f t="shared" si="467"/>
        <v>0.23615635179153094</v>
      </c>
      <c r="GK1432">
        <f t="shared" si="468"/>
        <v>77.361563517915314</v>
      </c>
      <c r="GL1432">
        <f t="shared" si="469"/>
        <v>3.177777777777778</v>
      </c>
      <c r="GM1432">
        <f t="shared" si="470"/>
        <v>0.68222222222222217</v>
      </c>
      <c r="GN1432">
        <f t="shared" si="471"/>
        <v>0.21468531468531465</v>
      </c>
      <c r="GO1432">
        <f t="shared" si="472"/>
        <v>4.8392554991539765</v>
      </c>
      <c r="GP1432">
        <f t="shared" si="473"/>
        <v>0.97862301761943082</v>
      </c>
      <c r="GQ1432" t="e">
        <f>(EA1432/0.0735)/((DZ1432/0.195*(EB1432/0.295))^0.5)</f>
        <v>#DIV/0!</v>
      </c>
    </row>
    <row r="1433" spans="1:204">
      <c r="A1433" t="s">
        <v>5203</v>
      </c>
      <c r="B1433" t="s">
        <v>5293</v>
      </c>
      <c r="C1433" t="s">
        <v>7236</v>
      </c>
      <c r="D1433" t="s">
        <v>7050</v>
      </c>
      <c r="E1433" t="s">
        <v>7050</v>
      </c>
      <c r="F1433">
        <v>165</v>
      </c>
      <c r="G1433">
        <v>45</v>
      </c>
      <c r="H1433" t="s">
        <v>6927</v>
      </c>
      <c r="I1433" t="s">
        <v>5294</v>
      </c>
      <c r="J1433" t="s">
        <v>5295</v>
      </c>
      <c r="K1433">
        <v>17.253</v>
      </c>
      <c r="L1433">
        <v>17.253</v>
      </c>
      <c r="M1433">
        <v>145.702</v>
      </c>
      <c r="N1433">
        <v>145.702</v>
      </c>
      <c r="O1433" t="s">
        <v>209</v>
      </c>
      <c r="P1433">
        <v>-1708</v>
      </c>
      <c r="Q1433">
        <v>-1890</v>
      </c>
      <c r="R1433" t="s">
        <v>5296</v>
      </c>
      <c r="S1433" t="s">
        <v>5297</v>
      </c>
      <c r="T1433" t="s">
        <v>180</v>
      </c>
      <c r="U1433" t="s">
        <v>180</v>
      </c>
      <c r="V1433" t="s">
        <v>180</v>
      </c>
      <c r="W1433" t="s">
        <v>180</v>
      </c>
      <c r="X1433" t="s">
        <v>180</v>
      </c>
      <c r="Y1433" t="s">
        <v>180</v>
      </c>
      <c r="Z1433" t="s">
        <v>180</v>
      </c>
      <c r="AB1433" t="s">
        <v>180</v>
      </c>
      <c r="AC1433" t="s">
        <v>181</v>
      </c>
      <c r="AD1433" t="s">
        <v>180</v>
      </c>
      <c r="AE1433" t="s">
        <v>180</v>
      </c>
      <c r="AF1433" t="s">
        <v>180</v>
      </c>
      <c r="AG1433" t="s">
        <v>180</v>
      </c>
      <c r="AH1433" t="s">
        <v>5298</v>
      </c>
      <c r="AI1433">
        <v>50.76</v>
      </c>
      <c r="AJ1433">
        <v>0.85</v>
      </c>
      <c r="AK1433" t="s">
        <v>180</v>
      </c>
      <c r="AL1433">
        <v>16.739999999999998</v>
      </c>
      <c r="AM1433" t="s">
        <v>180</v>
      </c>
      <c r="AP1433">
        <v>7.87</v>
      </c>
      <c r="AQ1433">
        <v>11.96</v>
      </c>
      <c r="AR1433">
        <v>6.91</v>
      </c>
      <c r="AS1433">
        <v>0.15</v>
      </c>
      <c r="AT1433" t="s">
        <v>180</v>
      </c>
      <c r="AU1433">
        <v>0.41</v>
      </c>
      <c r="AV1433">
        <v>2.4900000000000002</v>
      </c>
      <c r="AW1433">
        <v>0.12</v>
      </c>
      <c r="AY1433" t="s">
        <v>180</v>
      </c>
      <c r="AZ1433" t="s">
        <v>180</v>
      </c>
      <c r="BA1433">
        <v>98.26</v>
      </c>
      <c r="BC1433" t="s">
        <v>180</v>
      </c>
      <c r="BD1433" t="s">
        <v>180</v>
      </c>
      <c r="BE1433" t="s">
        <v>180</v>
      </c>
      <c r="BF1433" t="s">
        <v>180</v>
      </c>
      <c r="BG1433" t="s">
        <v>180</v>
      </c>
      <c r="BH1433" t="s">
        <v>180</v>
      </c>
      <c r="BI1433" t="s">
        <v>180</v>
      </c>
      <c r="BK1433" t="s">
        <v>180</v>
      </c>
      <c r="BL1433" t="s">
        <v>180</v>
      </c>
      <c r="BN1433" t="s">
        <v>180</v>
      </c>
      <c r="BO1433" t="s">
        <v>180</v>
      </c>
      <c r="BP1433" t="s">
        <v>180</v>
      </c>
      <c r="BQ1433" t="s">
        <v>180</v>
      </c>
      <c r="BR1433" t="s">
        <v>180</v>
      </c>
      <c r="BS1433" t="s">
        <v>180</v>
      </c>
      <c r="BT1433" t="s">
        <v>180</v>
      </c>
      <c r="BU1433" t="s">
        <v>180</v>
      </c>
      <c r="BV1433" t="s">
        <v>180</v>
      </c>
      <c r="BW1433" t="s">
        <v>180</v>
      </c>
      <c r="BX1433" t="s">
        <v>180</v>
      </c>
      <c r="BY1433" t="s">
        <v>180</v>
      </c>
      <c r="BZ1433" t="s">
        <v>180</v>
      </c>
      <c r="CB1433">
        <v>0.57999999999999996</v>
      </c>
      <c r="CD1433" t="s">
        <v>180</v>
      </c>
      <c r="CE1433" t="s">
        <v>180</v>
      </c>
      <c r="CG1433" t="s">
        <v>180</v>
      </c>
      <c r="CH1433" t="s">
        <v>180</v>
      </c>
      <c r="CI1433" t="s">
        <v>180</v>
      </c>
      <c r="CJ1433" t="s">
        <v>180</v>
      </c>
      <c r="CK1433" t="s">
        <v>180</v>
      </c>
      <c r="CM1433" t="s">
        <v>180</v>
      </c>
      <c r="CN1433" t="s">
        <v>180</v>
      </c>
      <c r="CO1433">
        <v>40</v>
      </c>
      <c r="CQ1433">
        <v>289</v>
      </c>
      <c r="CR1433">
        <v>146</v>
      </c>
      <c r="CS1433" t="s">
        <v>180</v>
      </c>
      <c r="CT1433" t="s">
        <v>180</v>
      </c>
      <c r="CU1433">
        <v>34</v>
      </c>
      <c r="CV1433">
        <v>81</v>
      </c>
      <c r="CW1433">
        <v>78</v>
      </c>
      <c r="CX1433">
        <v>85</v>
      </c>
      <c r="CZ1433" t="s">
        <v>180</v>
      </c>
      <c r="DB1433" t="s">
        <v>180</v>
      </c>
      <c r="DC1433" t="s">
        <v>180</v>
      </c>
      <c r="DD1433">
        <v>7.1</v>
      </c>
      <c r="DE1433">
        <v>308</v>
      </c>
      <c r="DF1433">
        <v>18.7</v>
      </c>
      <c r="DG1433">
        <v>52</v>
      </c>
      <c r="DH1433">
        <v>1.3</v>
      </c>
      <c r="DI1433">
        <v>0.44</v>
      </c>
      <c r="DJ1433" t="s">
        <v>180</v>
      </c>
      <c r="DK1433" t="s">
        <v>180</v>
      </c>
      <c r="DL1433" t="s">
        <v>180</v>
      </c>
      <c r="DM1433" t="s">
        <v>180</v>
      </c>
      <c r="DN1433">
        <v>0.35</v>
      </c>
      <c r="DO1433">
        <v>0.05</v>
      </c>
      <c r="DR1433" t="s">
        <v>180</v>
      </c>
      <c r="DS1433" t="s">
        <v>180</v>
      </c>
      <c r="DT1433">
        <v>0.31</v>
      </c>
      <c r="DU1433">
        <v>117</v>
      </c>
      <c r="DV1433">
        <v>4.5599999999999996</v>
      </c>
      <c r="DW1433">
        <v>11.31</v>
      </c>
      <c r="DX1433">
        <v>1.56</v>
      </c>
      <c r="DY1433">
        <v>7.62</v>
      </c>
      <c r="DZ1433">
        <v>2.37</v>
      </c>
      <c r="EA1433">
        <v>0.85</v>
      </c>
      <c r="EB1433">
        <v>3.01</v>
      </c>
      <c r="EC1433">
        <v>0.53</v>
      </c>
      <c r="ED1433">
        <v>3.15</v>
      </c>
      <c r="EE1433">
        <v>0.72</v>
      </c>
      <c r="EF1433">
        <v>2.0499999999999998</v>
      </c>
      <c r="EG1433">
        <v>0.3</v>
      </c>
      <c r="EH1433">
        <v>1.91</v>
      </c>
      <c r="EI1433">
        <v>0.29899999999999999</v>
      </c>
      <c r="EJ1433">
        <v>1.49</v>
      </c>
      <c r="EM1433" t="s">
        <v>180</v>
      </c>
      <c r="EN1433" t="s">
        <v>180</v>
      </c>
      <c r="EO1433" t="s">
        <v>180</v>
      </c>
      <c r="EP1433" t="s">
        <v>180</v>
      </c>
      <c r="EQ1433" t="s">
        <v>180</v>
      </c>
      <c r="ER1433" t="s">
        <v>180</v>
      </c>
      <c r="ET1433">
        <v>3.34</v>
      </c>
      <c r="EV1433">
        <v>0.56999999999999995</v>
      </c>
      <c r="EW1433">
        <v>0.21</v>
      </c>
      <c r="EX1433">
        <v>0.51302800000000004</v>
      </c>
      <c r="EY1433" t="s">
        <v>180</v>
      </c>
      <c r="EZ1433" t="s">
        <v>180</v>
      </c>
      <c r="FA1433">
        <v>0.70320199999999999</v>
      </c>
      <c r="FB1433" t="s">
        <v>180</v>
      </c>
      <c r="FC1433">
        <v>18.681000000000001</v>
      </c>
      <c r="FD1433" t="s">
        <v>180</v>
      </c>
      <c r="FE1433">
        <v>15.53</v>
      </c>
      <c r="FF1433" t="s">
        <v>180</v>
      </c>
      <c r="FG1433">
        <v>38.265999999999998</v>
      </c>
      <c r="FH1433" t="s">
        <v>180</v>
      </c>
      <c r="FI1433" t="s">
        <v>180</v>
      </c>
      <c r="FJ1433" t="s">
        <v>180</v>
      </c>
      <c r="FK1433" t="s">
        <v>180</v>
      </c>
      <c r="FL1433" t="s">
        <v>180</v>
      </c>
      <c r="FM1433" t="s">
        <v>180</v>
      </c>
      <c r="FN1433" t="s">
        <v>180</v>
      </c>
      <c r="FO1433">
        <v>0.28322900000000001</v>
      </c>
      <c r="FP1433" t="s">
        <v>180</v>
      </c>
      <c r="FQ1433" t="s">
        <v>180</v>
      </c>
      <c r="FR1433" t="s">
        <v>180</v>
      </c>
      <c r="FS1433" t="s">
        <v>180</v>
      </c>
      <c r="FT1433" t="s">
        <v>180</v>
      </c>
      <c r="FU1433" t="s">
        <v>180</v>
      </c>
      <c r="FV1433" t="s">
        <v>5299</v>
      </c>
      <c r="FW1433" t="s">
        <v>180</v>
      </c>
      <c r="FX1433">
        <f t="shared" si="455"/>
        <v>0.68062827225130895</v>
      </c>
      <c r="FY1433">
        <f t="shared" si="456"/>
        <v>27.225130890052355</v>
      </c>
      <c r="FZ1433">
        <f t="shared" si="457"/>
        <v>2.3874345549738218</v>
      </c>
      <c r="GA1433">
        <f t="shared" si="458"/>
        <v>1.2408376963350787</v>
      </c>
      <c r="GB1433">
        <f t="shared" si="459"/>
        <v>1.5759162303664922</v>
      </c>
      <c r="GC1433">
        <f t="shared" si="460"/>
        <v>0.4823529411764706</v>
      </c>
      <c r="GD1433">
        <f t="shared" si="461"/>
        <v>16.47058823529412</v>
      </c>
      <c r="GE1433">
        <f t="shared" si="462"/>
        <v>40.419947506561677</v>
      </c>
      <c r="GF1433">
        <f t="shared" si="463"/>
        <v>25.657894736842106</v>
      </c>
      <c r="GG1433">
        <f t="shared" si="464"/>
        <v>90</v>
      </c>
      <c r="GH1433">
        <f t="shared" si="465"/>
        <v>0.29531388152077803</v>
      </c>
      <c r="GI1433">
        <f t="shared" si="466"/>
        <v>0.16153846153846152</v>
      </c>
      <c r="GJ1433">
        <f t="shared" si="467"/>
        <v>0.36842105263157898</v>
      </c>
      <c r="GK1433">
        <f t="shared" si="468"/>
        <v>205.26315789473685</v>
      </c>
      <c r="GL1433">
        <f t="shared" si="469"/>
        <v>3.5076923076923072</v>
      </c>
      <c r="GM1433">
        <f t="shared" si="470"/>
        <v>0.4384615384615384</v>
      </c>
      <c r="GN1433">
        <f t="shared" si="471"/>
        <v>0.125</v>
      </c>
      <c r="GO1433">
        <f t="shared" si="472"/>
        <v>1.9240506329113922</v>
      </c>
      <c r="GP1433">
        <f t="shared" si="473"/>
        <v>1.0206275470511428</v>
      </c>
      <c r="GQ1433">
        <f>(EA1433/0.0735)/((DZ1433/0.195*(EB1433/0.295))^0.5)</f>
        <v>1.0384903839990154</v>
      </c>
      <c r="GR1433">
        <v>0.51302800000000004</v>
      </c>
      <c r="GS1433">
        <v>0.70320199999999999</v>
      </c>
      <c r="GT1433">
        <v>18.681000000000001</v>
      </c>
      <c r="GU1433">
        <v>15.53</v>
      </c>
      <c r="GV1433">
        <v>38.265999999999998</v>
      </c>
    </row>
    <row r="1434" spans="1:204">
      <c r="A1434" t="s">
        <v>5203</v>
      </c>
      <c r="B1434" t="s">
        <v>5293</v>
      </c>
      <c r="C1434" t="s">
        <v>7236</v>
      </c>
      <c r="D1434" t="s">
        <v>7050</v>
      </c>
      <c r="E1434" t="s">
        <v>7050</v>
      </c>
      <c r="F1434">
        <v>165</v>
      </c>
      <c r="G1434">
        <v>45</v>
      </c>
      <c r="H1434" t="s">
        <v>6927</v>
      </c>
      <c r="I1434" t="s">
        <v>5294</v>
      </c>
      <c r="J1434" t="s">
        <v>5295</v>
      </c>
      <c r="K1434">
        <v>17.253</v>
      </c>
      <c r="L1434">
        <v>17.253</v>
      </c>
      <c r="M1434">
        <v>145.702</v>
      </c>
      <c r="N1434">
        <v>145.702</v>
      </c>
      <c r="O1434" t="s">
        <v>209</v>
      </c>
      <c r="P1434">
        <v>-1708</v>
      </c>
      <c r="Q1434">
        <v>-1890</v>
      </c>
      <c r="R1434" t="s">
        <v>5300</v>
      </c>
      <c r="S1434" t="s">
        <v>5297</v>
      </c>
      <c r="T1434" t="s">
        <v>180</v>
      </c>
      <c r="U1434" t="s">
        <v>180</v>
      </c>
      <c r="V1434" t="s">
        <v>180</v>
      </c>
      <c r="W1434" t="s">
        <v>180</v>
      </c>
      <c r="X1434" t="s">
        <v>180</v>
      </c>
      <c r="Y1434" t="s">
        <v>180</v>
      </c>
      <c r="Z1434" t="s">
        <v>180</v>
      </c>
      <c r="AB1434" t="s">
        <v>180</v>
      </c>
      <c r="AC1434" t="s">
        <v>181</v>
      </c>
      <c r="AD1434" t="s">
        <v>180</v>
      </c>
      <c r="AE1434" t="s">
        <v>180</v>
      </c>
      <c r="AF1434" t="s">
        <v>180</v>
      </c>
      <c r="AG1434" t="s">
        <v>180</v>
      </c>
      <c r="AH1434" t="s">
        <v>5298</v>
      </c>
      <c r="AI1434">
        <v>50.54</v>
      </c>
      <c r="AJ1434">
        <v>0.86</v>
      </c>
      <c r="AK1434" t="s">
        <v>180</v>
      </c>
      <c r="AL1434">
        <v>17.04</v>
      </c>
      <c r="AM1434" t="s">
        <v>180</v>
      </c>
      <c r="AP1434">
        <v>7.91</v>
      </c>
      <c r="AQ1434">
        <v>11.93</v>
      </c>
      <c r="AR1434">
        <v>6.86</v>
      </c>
      <c r="AS1434">
        <v>0.15</v>
      </c>
      <c r="AT1434" t="s">
        <v>180</v>
      </c>
      <c r="AU1434">
        <v>0.56999999999999995</v>
      </c>
      <c r="AV1434">
        <v>2.5299999999999998</v>
      </c>
      <c r="AW1434">
        <v>0.12</v>
      </c>
      <c r="AY1434" t="s">
        <v>180</v>
      </c>
      <c r="AZ1434" t="s">
        <v>180</v>
      </c>
      <c r="BA1434">
        <v>98.51</v>
      </c>
      <c r="BC1434" t="s">
        <v>180</v>
      </c>
      <c r="BD1434" t="s">
        <v>180</v>
      </c>
      <c r="BE1434" t="s">
        <v>180</v>
      </c>
      <c r="BF1434" t="s">
        <v>180</v>
      </c>
      <c r="BG1434" t="s">
        <v>180</v>
      </c>
      <c r="BH1434" t="s">
        <v>180</v>
      </c>
      <c r="BI1434" t="s">
        <v>180</v>
      </c>
      <c r="BK1434" t="s">
        <v>180</v>
      </c>
      <c r="BL1434" t="s">
        <v>180</v>
      </c>
      <c r="BN1434" t="s">
        <v>180</v>
      </c>
      <c r="BO1434" t="s">
        <v>180</v>
      </c>
      <c r="BP1434" t="s">
        <v>180</v>
      </c>
      <c r="BQ1434" t="s">
        <v>180</v>
      </c>
      <c r="BR1434" t="s">
        <v>180</v>
      </c>
      <c r="BS1434" t="s">
        <v>180</v>
      </c>
      <c r="BT1434" t="s">
        <v>180</v>
      </c>
      <c r="BU1434" t="s">
        <v>180</v>
      </c>
      <c r="BV1434" t="s">
        <v>180</v>
      </c>
      <c r="BW1434" t="s">
        <v>180</v>
      </c>
      <c r="BX1434" t="s">
        <v>180</v>
      </c>
      <c r="BY1434" t="s">
        <v>180</v>
      </c>
      <c r="BZ1434" t="s">
        <v>180</v>
      </c>
      <c r="CD1434" t="s">
        <v>180</v>
      </c>
      <c r="CE1434" t="s">
        <v>180</v>
      </c>
      <c r="CG1434" t="s">
        <v>180</v>
      </c>
      <c r="CH1434" t="s">
        <v>180</v>
      </c>
      <c r="CI1434" t="s">
        <v>180</v>
      </c>
      <c r="CJ1434" t="s">
        <v>180</v>
      </c>
      <c r="CK1434" t="s">
        <v>180</v>
      </c>
      <c r="CM1434" t="s">
        <v>180</v>
      </c>
      <c r="CN1434" t="s">
        <v>180</v>
      </c>
      <c r="CO1434">
        <v>39</v>
      </c>
      <c r="CQ1434">
        <v>267</v>
      </c>
      <c r="CR1434">
        <v>127</v>
      </c>
      <c r="CS1434" t="s">
        <v>180</v>
      </c>
      <c r="CT1434" t="s">
        <v>180</v>
      </c>
      <c r="CU1434">
        <v>32</v>
      </c>
      <c r="CV1434">
        <v>54</v>
      </c>
      <c r="CW1434">
        <v>81</v>
      </c>
      <c r="CX1434">
        <v>63</v>
      </c>
      <c r="CZ1434" t="s">
        <v>180</v>
      </c>
      <c r="DB1434" t="s">
        <v>180</v>
      </c>
      <c r="DC1434" t="s">
        <v>180</v>
      </c>
      <c r="DD1434">
        <v>7.3</v>
      </c>
      <c r="DE1434">
        <v>317</v>
      </c>
      <c r="DF1434">
        <v>20.399999999999999</v>
      </c>
      <c r="DG1434">
        <v>52</v>
      </c>
      <c r="DH1434">
        <v>1.32</v>
      </c>
      <c r="DI1434">
        <v>0.45</v>
      </c>
      <c r="DJ1434" t="s">
        <v>180</v>
      </c>
      <c r="DK1434" t="s">
        <v>180</v>
      </c>
      <c r="DL1434" t="s">
        <v>180</v>
      </c>
      <c r="DM1434" t="s">
        <v>180</v>
      </c>
      <c r="DR1434" t="s">
        <v>180</v>
      </c>
      <c r="DS1434" t="s">
        <v>180</v>
      </c>
      <c r="DT1434">
        <v>0.14000000000000001</v>
      </c>
      <c r="DU1434">
        <v>125</v>
      </c>
      <c r="DV1434">
        <v>4.78</v>
      </c>
      <c r="DW1434">
        <v>10.94</v>
      </c>
      <c r="DX1434">
        <v>1.72</v>
      </c>
      <c r="DY1434">
        <v>8.57</v>
      </c>
      <c r="DZ1434">
        <v>2.59</v>
      </c>
      <c r="EA1434">
        <v>0.84</v>
      </c>
      <c r="EB1434">
        <v>2.92</v>
      </c>
      <c r="EC1434">
        <v>0.49</v>
      </c>
      <c r="ED1434">
        <v>3.49</v>
      </c>
      <c r="EE1434">
        <v>0.75</v>
      </c>
      <c r="EF1434">
        <v>2.2000000000000002</v>
      </c>
      <c r="EG1434">
        <v>0.32</v>
      </c>
      <c r="EH1434">
        <v>2.08</v>
      </c>
      <c r="EI1434">
        <v>0.32</v>
      </c>
      <c r="EM1434" t="s">
        <v>180</v>
      </c>
      <c r="EN1434" t="s">
        <v>180</v>
      </c>
      <c r="EO1434" t="s">
        <v>180</v>
      </c>
      <c r="EP1434" t="s">
        <v>180</v>
      </c>
      <c r="EQ1434" t="s">
        <v>180</v>
      </c>
      <c r="ER1434" t="s">
        <v>180</v>
      </c>
      <c r="ET1434">
        <v>3.67</v>
      </c>
      <c r="EV1434">
        <v>0.5</v>
      </c>
      <c r="EW1434">
        <v>0.2</v>
      </c>
      <c r="EX1434">
        <v>0.51298699999999997</v>
      </c>
      <c r="EY1434" t="s">
        <v>180</v>
      </c>
      <c r="EZ1434" t="s">
        <v>180</v>
      </c>
      <c r="FA1434">
        <v>0.70318800000000004</v>
      </c>
      <c r="FB1434" t="s">
        <v>180</v>
      </c>
      <c r="FC1434">
        <v>18.684999999999999</v>
      </c>
      <c r="FD1434" t="s">
        <v>180</v>
      </c>
      <c r="FE1434">
        <v>15.531000000000001</v>
      </c>
      <c r="FF1434" t="s">
        <v>180</v>
      </c>
      <c r="FG1434">
        <v>38.265000000000001</v>
      </c>
      <c r="FH1434" t="s">
        <v>180</v>
      </c>
      <c r="FI1434" t="s">
        <v>180</v>
      </c>
      <c r="FJ1434" t="s">
        <v>180</v>
      </c>
      <c r="FK1434" t="s">
        <v>180</v>
      </c>
      <c r="FL1434" t="s">
        <v>180</v>
      </c>
      <c r="FM1434" t="s">
        <v>180</v>
      </c>
      <c r="FN1434" t="s">
        <v>180</v>
      </c>
      <c r="FP1434" t="s">
        <v>180</v>
      </c>
      <c r="FQ1434" t="s">
        <v>180</v>
      </c>
      <c r="FR1434" t="s">
        <v>180</v>
      </c>
      <c r="FS1434" t="s">
        <v>180</v>
      </c>
      <c r="FT1434" t="s">
        <v>180</v>
      </c>
      <c r="FU1434" t="s">
        <v>180</v>
      </c>
      <c r="FV1434" t="s">
        <v>5301</v>
      </c>
      <c r="FW1434" t="s">
        <v>180</v>
      </c>
      <c r="FX1434">
        <f t="shared" si="455"/>
        <v>0.63461538461538458</v>
      </c>
      <c r="FY1434">
        <f t="shared" si="456"/>
        <v>25</v>
      </c>
      <c r="FZ1434">
        <f t="shared" si="457"/>
        <v>2.2980769230769229</v>
      </c>
      <c r="GA1434">
        <f t="shared" si="458"/>
        <v>1.2451923076923075</v>
      </c>
      <c r="GB1434">
        <f t="shared" si="459"/>
        <v>1.4038461538461537</v>
      </c>
      <c r="GC1434">
        <f t="shared" si="460"/>
        <v>0.66279069767441856</v>
      </c>
      <c r="GD1434">
        <f t="shared" si="461"/>
        <v>15.539215686274511</v>
      </c>
      <c r="GE1434">
        <f t="shared" si="462"/>
        <v>36.989498249708284</v>
      </c>
      <c r="GF1434">
        <f t="shared" si="463"/>
        <v>26.15062761506276</v>
      </c>
      <c r="GG1434">
        <f t="shared" si="464"/>
        <v>94.696969696969688</v>
      </c>
      <c r="GH1434">
        <f t="shared" si="465"/>
        <v>0.33546617915904936</v>
      </c>
      <c r="GI1434">
        <f t="shared" si="466"/>
        <v>0.15151515151515152</v>
      </c>
      <c r="GJ1434">
        <f t="shared" si="467"/>
        <v>0.4</v>
      </c>
      <c r="GK1434">
        <f t="shared" si="468"/>
        <v>250</v>
      </c>
      <c r="GL1434">
        <f t="shared" si="469"/>
        <v>3.6212121212121211</v>
      </c>
      <c r="GM1434">
        <f t="shared" si="470"/>
        <v>0.37878787878787878</v>
      </c>
      <c r="GN1434">
        <f t="shared" si="471"/>
        <v>0.10460251046025104</v>
      </c>
      <c r="GO1434">
        <f t="shared" si="472"/>
        <v>1.8455598455598456</v>
      </c>
      <c r="GP1434">
        <f t="shared" si="473"/>
        <v>0.9183083889634267</v>
      </c>
      <c r="GQ1434">
        <f>(EA1434/0.0735)/((DZ1434/0.195*(EB1434/0.295))^0.5)</f>
        <v>0.99673326551840613</v>
      </c>
      <c r="GR1434">
        <v>0.51298699999999997</v>
      </c>
      <c r="GS1434">
        <v>0.70318800000000004</v>
      </c>
      <c r="GT1434">
        <v>18.684999999999999</v>
      </c>
      <c r="GU1434">
        <v>15.531000000000001</v>
      </c>
      <c r="GV1434">
        <v>38.265000000000001</v>
      </c>
    </row>
    <row r="1435" spans="1:204">
      <c r="A1435" t="s">
        <v>5203</v>
      </c>
      <c r="B1435" t="s">
        <v>5293</v>
      </c>
      <c r="C1435" t="s">
        <v>7236</v>
      </c>
      <c r="D1435" t="s">
        <v>7050</v>
      </c>
      <c r="E1435" t="s">
        <v>7050</v>
      </c>
      <c r="F1435">
        <v>165</v>
      </c>
      <c r="G1435">
        <v>45</v>
      </c>
      <c r="H1435" t="s">
        <v>6927</v>
      </c>
      <c r="I1435" t="s">
        <v>5294</v>
      </c>
      <c r="J1435" t="s">
        <v>5295</v>
      </c>
      <c r="K1435">
        <v>17.253</v>
      </c>
      <c r="L1435">
        <v>17.253</v>
      </c>
      <c r="M1435">
        <v>145.702</v>
      </c>
      <c r="N1435">
        <v>145.702</v>
      </c>
      <c r="O1435" t="s">
        <v>209</v>
      </c>
      <c r="P1435">
        <v>-1708</v>
      </c>
      <c r="Q1435">
        <v>-1890</v>
      </c>
      <c r="R1435" t="s">
        <v>5302</v>
      </c>
      <c r="S1435" t="s">
        <v>5297</v>
      </c>
      <c r="T1435" t="s">
        <v>180</v>
      </c>
      <c r="U1435" t="s">
        <v>180</v>
      </c>
      <c r="V1435" t="s">
        <v>180</v>
      </c>
      <c r="W1435" t="s">
        <v>180</v>
      </c>
      <c r="X1435" t="s">
        <v>180</v>
      </c>
      <c r="Y1435" t="s">
        <v>180</v>
      </c>
      <c r="Z1435" t="s">
        <v>180</v>
      </c>
      <c r="AB1435" t="s">
        <v>180</v>
      </c>
      <c r="AC1435" t="s">
        <v>181</v>
      </c>
      <c r="AD1435" t="s">
        <v>180</v>
      </c>
      <c r="AE1435" t="s">
        <v>180</v>
      </c>
      <c r="AF1435" t="s">
        <v>180</v>
      </c>
      <c r="AG1435" t="s">
        <v>180</v>
      </c>
      <c r="AH1435" t="s">
        <v>5298</v>
      </c>
      <c r="AI1435">
        <v>50.54</v>
      </c>
      <c r="AJ1435">
        <v>0.87</v>
      </c>
      <c r="AK1435" t="s">
        <v>180</v>
      </c>
      <c r="AL1435">
        <v>17.059999999999999</v>
      </c>
      <c r="AM1435" t="s">
        <v>180</v>
      </c>
      <c r="AP1435">
        <v>7.92</v>
      </c>
      <c r="AQ1435">
        <v>11.95</v>
      </c>
      <c r="AR1435">
        <v>6.84</v>
      </c>
      <c r="AS1435">
        <v>0.15</v>
      </c>
      <c r="AT1435" t="s">
        <v>180</v>
      </c>
      <c r="AU1435">
        <v>0.51</v>
      </c>
      <c r="AV1435">
        <v>2.4900000000000002</v>
      </c>
      <c r="AW1435">
        <v>0.12</v>
      </c>
      <c r="AY1435" t="s">
        <v>180</v>
      </c>
      <c r="AZ1435" t="s">
        <v>180</v>
      </c>
      <c r="BA1435">
        <v>98.450000000000017</v>
      </c>
      <c r="BC1435" t="s">
        <v>180</v>
      </c>
      <c r="BD1435" t="s">
        <v>180</v>
      </c>
      <c r="BE1435" t="s">
        <v>180</v>
      </c>
      <c r="BF1435" t="s">
        <v>180</v>
      </c>
      <c r="BG1435" t="s">
        <v>180</v>
      </c>
      <c r="BH1435" t="s">
        <v>180</v>
      </c>
      <c r="BI1435" t="s">
        <v>180</v>
      </c>
      <c r="BK1435" t="s">
        <v>180</v>
      </c>
      <c r="BL1435" t="s">
        <v>180</v>
      </c>
      <c r="BN1435" t="s">
        <v>180</v>
      </c>
      <c r="BO1435" t="s">
        <v>180</v>
      </c>
      <c r="BP1435" t="s">
        <v>180</v>
      </c>
      <c r="BQ1435" t="s">
        <v>180</v>
      </c>
      <c r="BR1435" t="s">
        <v>180</v>
      </c>
      <c r="BS1435" t="s">
        <v>180</v>
      </c>
      <c r="BT1435" t="s">
        <v>180</v>
      </c>
      <c r="BU1435" t="s">
        <v>180</v>
      </c>
      <c r="BV1435" t="s">
        <v>180</v>
      </c>
      <c r="BW1435" t="s">
        <v>180</v>
      </c>
      <c r="BX1435" t="s">
        <v>180</v>
      </c>
      <c r="BY1435" t="s">
        <v>180</v>
      </c>
      <c r="BZ1435" t="s">
        <v>180</v>
      </c>
      <c r="CB1435">
        <v>0.56999999999999995</v>
      </c>
      <c r="CD1435" t="s">
        <v>180</v>
      </c>
      <c r="CE1435" t="s">
        <v>180</v>
      </c>
      <c r="CG1435" t="s">
        <v>180</v>
      </c>
      <c r="CH1435" t="s">
        <v>180</v>
      </c>
      <c r="CI1435" t="s">
        <v>180</v>
      </c>
      <c r="CJ1435" t="s">
        <v>180</v>
      </c>
      <c r="CK1435" t="s">
        <v>180</v>
      </c>
      <c r="CM1435" t="s">
        <v>180</v>
      </c>
      <c r="CN1435" t="s">
        <v>180</v>
      </c>
      <c r="CO1435">
        <v>40</v>
      </c>
      <c r="CQ1435">
        <v>268</v>
      </c>
      <c r="CR1435">
        <v>135</v>
      </c>
      <c r="CS1435" t="s">
        <v>180</v>
      </c>
      <c r="CT1435" t="s">
        <v>180</v>
      </c>
      <c r="CU1435">
        <v>32</v>
      </c>
      <c r="CV1435">
        <v>57</v>
      </c>
      <c r="CW1435">
        <v>84</v>
      </c>
      <c r="CX1435">
        <v>89</v>
      </c>
      <c r="CZ1435" t="s">
        <v>180</v>
      </c>
      <c r="DB1435" t="s">
        <v>180</v>
      </c>
      <c r="DC1435" t="s">
        <v>180</v>
      </c>
      <c r="DD1435">
        <v>7.8</v>
      </c>
      <c r="DE1435">
        <v>316</v>
      </c>
      <c r="DF1435">
        <v>20.6</v>
      </c>
      <c r="DG1435">
        <v>51</v>
      </c>
      <c r="DH1435">
        <v>1.31</v>
      </c>
      <c r="DI1435">
        <v>0.5</v>
      </c>
      <c r="DJ1435" t="s">
        <v>180</v>
      </c>
      <c r="DK1435" t="s">
        <v>180</v>
      </c>
      <c r="DL1435" t="s">
        <v>180</v>
      </c>
      <c r="DM1435" t="s">
        <v>180</v>
      </c>
      <c r="DN1435">
        <v>0.22</v>
      </c>
      <c r="DO1435">
        <v>0.05</v>
      </c>
      <c r="DR1435" t="s">
        <v>180</v>
      </c>
      <c r="DS1435" t="s">
        <v>180</v>
      </c>
      <c r="DT1435">
        <v>0.34</v>
      </c>
      <c r="DU1435">
        <v>122</v>
      </c>
      <c r="DV1435">
        <v>4.95</v>
      </c>
      <c r="DW1435">
        <v>11.52</v>
      </c>
      <c r="DX1435">
        <v>1.62</v>
      </c>
      <c r="DY1435">
        <v>8</v>
      </c>
      <c r="DZ1435">
        <v>2.44</v>
      </c>
      <c r="EA1435">
        <v>0.89</v>
      </c>
      <c r="EB1435">
        <v>3.13</v>
      </c>
      <c r="EC1435">
        <v>0.55000000000000004</v>
      </c>
      <c r="ED1435">
        <v>3.29</v>
      </c>
      <c r="EE1435">
        <v>0.75</v>
      </c>
      <c r="EF1435">
        <v>2.11</v>
      </c>
      <c r="EG1435">
        <v>0.3</v>
      </c>
      <c r="EH1435">
        <v>1.96</v>
      </c>
      <c r="EI1435">
        <v>0.32</v>
      </c>
      <c r="EM1435" t="s">
        <v>180</v>
      </c>
      <c r="EN1435" t="s">
        <v>180</v>
      </c>
      <c r="EO1435" t="s">
        <v>180</v>
      </c>
      <c r="EP1435" t="s">
        <v>180</v>
      </c>
      <c r="EQ1435" t="s">
        <v>180</v>
      </c>
      <c r="ER1435" t="s">
        <v>180</v>
      </c>
      <c r="ET1435">
        <v>3.12</v>
      </c>
      <c r="EV1435">
        <v>0.57999999999999996</v>
      </c>
      <c r="EW1435">
        <v>0.36</v>
      </c>
      <c r="EX1435">
        <v>0.51299700000000004</v>
      </c>
      <c r="EY1435" t="s">
        <v>180</v>
      </c>
      <c r="EZ1435" t="s">
        <v>180</v>
      </c>
      <c r="FA1435">
        <v>0.70321</v>
      </c>
      <c r="FB1435" t="s">
        <v>180</v>
      </c>
      <c r="FC1435">
        <v>18.678000000000001</v>
      </c>
      <c r="FD1435" t="s">
        <v>180</v>
      </c>
      <c r="FE1435">
        <v>15.538</v>
      </c>
      <c r="FF1435" t="s">
        <v>180</v>
      </c>
      <c r="FG1435">
        <v>38.295999999999999</v>
      </c>
      <c r="FH1435" t="s">
        <v>180</v>
      </c>
      <c r="FI1435" t="s">
        <v>180</v>
      </c>
      <c r="FJ1435" t="s">
        <v>180</v>
      </c>
      <c r="FK1435" t="s">
        <v>180</v>
      </c>
      <c r="FL1435" t="s">
        <v>180</v>
      </c>
      <c r="FM1435" t="s">
        <v>180</v>
      </c>
      <c r="FN1435" t="s">
        <v>180</v>
      </c>
      <c r="FP1435" t="s">
        <v>180</v>
      </c>
      <c r="FQ1435" t="s">
        <v>180</v>
      </c>
      <c r="FR1435" t="s">
        <v>180</v>
      </c>
      <c r="FS1435" t="s">
        <v>180</v>
      </c>
      <c r="FT1435" t="s">
        <v>180</v>
      </c>
      <c r="FU1435" t="s">
        <v>180</v>
      </c>
      <c r="FV1435" t="s">
        <v>5303</v>
      </c>
      <c r="FW1435" t="s">
        <v>180</v>
      </c>
      <c r="FX1435">
        <f t="shared" si="455"/>
        <v>0.66836734693877553</v>
      </c>
      <c r="FY1435">
        <f t="shared" si="456"/>
        <v>26.020408163265305</v>
      </c>
      <c r="FZ1435">
        <f t="shared" si="457"/>
        <v>2.5255102040816326</v>
      </c>
      <c r="GA1435">
        <f t="shared" si="458"/>
        <v>1.2448979591836735</v>
      </c>
      <c r="GB1435">
        <f t="shared" si="459"/>
        <v>1.596938775510204</v>
      </c>
      <c r="GC1435">
        <f t="shared" si="460"/>
        <v>0.5862068965517242</v>
      </c>
      <c r="GD1435">
        <f t="shared" si="461"/>
        <v>15.339805825242717</v>
      </c>
      <c r="GE1435">
        <f t="shared" si="462"/>
        <v>39.5</v>
      </c>
      <c r="GF1435">
        <f t="shared" si="463"/>
        <v>24.646464646464647</v>
      </c>
      <c r="GG1435">
        <f t="shared" si="464"/>
        <v>93.129770992366403</v>
      </c>
      <c r="GH1435">
        <f t="shared" si="465"/>
        <v>0.27083333333333337</v>
      </c>
      <c r="GI1435">
        <f t="shared" si="466"/>
        <v>0.27480916030534347</v>
      </c>
      <c r="GJ1435">
        <f t="shared" si="467"/>
        <v>0.62068965517241381</v>
      </c>
      <c r="GK1435">
        <f t="shared" si="468"/>
        <v>210.34482758620692</v>
      </c>
      <c r="GL1435">
        <f t="shared" si="469"/>
        <v>3.7786259541984735</v>
      </c>
      <c r="GM1435">
        <f t="shared" si="470"/>
        <v>0.4427480916030534</v>
      </c>
      <c r="GN1435">
        <f t="shared" si="471"/>
        <v>0.11717171717171716</v>
      </c>
      <c r="GO1435">
        <f t="shared" si="472"/>
        <v>2.028688524590164</v>
      </c>
      <c r="GP1435">
        <f t="shared" si="473"/>
        <v>0.97913319358253625</v>
      </c>
      <c r="GQ1435">
        <f>(EA1435/0.0735)/((DZ1435/0.195*(EB1435/0.295))^0.5)</f>
        <v>1.0509060670303489</v>
      </c>
      <c r="GR1435">
        <v>0.51299700000000004</v>
      </c>
      <c r="GS1435">
        <v>0.70321</v>
      </c>
      <c r="GT1435">
        <v>18.678000000000001</v>
      </c>
      <c r="GU1435">
        <v>15.538</v>
      </c>
      <c r="GV1435">
        <v>38.295999999999999</v>
      </c>
    </row>
    <row r="1436" spans="1:204">
      <c r="A1436" t="s">
        <v>5203</v>
      </c>
      <c r="B1436" t="s">
        <v>5293</v>
      </c>
      <c r="C1436" t="s">
        <v>7236</v>
      </c>
      <c r="D1436" t="s">
        <v>7050</v>
      </c>
      <c r="E1436" t="s">
        <v>7050</v>
      </c>
      <c r="F1436">
        <v>165</v>
      </c>
      <c r="G1436">
        <v>45</v>
      </c>
      <c r="H1436" t="s">
        <v>6927</v>
      </c>
      <c r="I1436" t="s">
        <v>5294</v>
      </c>
      <c r="J1436" t="s">
        <v>5304</v>
      </c>
      <c r="K1436">
        <v>17.274999999999999</v>
      </c>
      <c r="L1436">
        <v>17.274999999999999</v>
      </c>
      <c r="M1436">
        <v>145.62299999999999</v>
      </c>
      <c r="N1436">
        <v>145.62299999999999</v>
      </c>
      <c r="O1436" t="s">
        <v>209</v>
      </c>
      <c r="P1436">
        <v>-2160</v>
      </c>
      <c r="Q1436">
        <v>-2248</v>
      </c>
      <c r="R1436" t="s">
        <v>5305</v>
      </c>
      <c r="S1436" t="s">
        <v>5297</v>
      </c>
      <c r="T1436" t="s">
        <v>180</v>
      </c>
      <c r="U1436" t="s">
        <v>180</v>
      </c>
      <c r="V1436" t="s">
        <v>180</v>
      </c>
      <c r="W1436" t="s">
        <v>180</v>
      </c>
      <c r="X1436" t="s">
        <v>180</v>
      </c>
      <c r="Y1436" t="s">
        <v>180</v>
      </c>
      <c r="Z1436" t="s">
        <v>180</v>
      </c>
      <c r="AB1436" t="s">
        <v>180</v>
      </c>
      <c r="AC1436" t="s">
        <v>181</v>
      </c>
      <c r="AD1436" t="s">
        <v>180</v>
      </c>
      <c r="AE1436" t="s">
        <v>180</v>
      </c>
      <c r="AF1436" t="s">
        <v>180</v>
      </c>
      <c r="AG1436" t="s">
        <v>180</v>
      </c>
      <c r="AH1436" t="s">
        <v>5298</v>
      </c>
      <c r="AI1436">
        <v>50.73</v>
      </c>
      <c r="AJ1436">
        <v>0.78</v>
      </c>
      <c r="AK1436" t="s">
        <v>180</v>
      </c>
      <c r="AL1436">
        <v>16.61</v>
      </c>
      <c r="AM1436" t="s">
        <v>180</v>
      </c>
      <c r="AP1436">
        <v>8.32</v>
      </c>
      <c r="AQ1436">
        <v>10.77</v>
      </c>
      <c r="AR1436">
        <v>8.23</v>
      </c>
      <c r="AS1436">
        <v>0.16</v>
      </c>
      <c r="AT1436" t="s">
        <v>180</v>
      </c>
      <c r="AU1436">
        <v>0.65</v>
      </c>
      <c r="AV1436">
        <v>2.04</v>
      </c>
      <c r="AW1436">
        <v>0.16</v>
      </c>
      <c r="AY1436" t="s">
        <v>180</v>
      </c>
      <c r="AZ1436" t="s">
        <v>180</v>
      </c>
      <c r="BA1436">
        <v>98.45</v>
      </c>
      <c r="BC1436" t="s">
        <v>180</v>
      </c>
      <c r="BD1436" t="s">
        <v>180</v>
      </c>
      <c r="BE1436" t="s">
        <v>180</v>
      </c>
      <c r="BF1436" t="s">
        <v>180</v>
      </c>
      <c r="BG1436" t="s">
        <v>180</v>
      </c>
      <c r="BH1436" t="s">
        <v>180</v>
      </c>
      <c r="BI1436" t="s">
        <v>180</v>
      </c>
      <c r="BK1436" t="s">
        <v>180</v>
      </c>
      <c r="BL1436" t="s">
        <v>180</v>
      </c>
      <c r="BN1436" t="s">
        <v>180</v>
      </c>
      <c r="BO1436" t="s">
        <v>180</v>
      </c>
      <c r="BP1436" t="s">
        <v>180</v>
      </c>
      <c r="BQ1436" t="s">
        <v>180</v>
      </c>
      <c r="BR1436" t="s">
        <v>180</v>
      </c>
      <c r="BS1436" t="s">
        <v>180</v>
      </c>
      <c r="BT1436" t="s">
        <v>180</v>
      </c>
      <c r="BU1436" t="s">
        <v>180</v>
      </c>
      <c r="BV1436" t="s">
        <v>180</v>
      </c>
      <c r="BW1436" t="s">
        <v>180</v>
      </c>
      <c r="BX1436" t="s">
        <v>180</v>
      </c>
      <c r="BY1436" t="s">
        <v>180</v>
      </c>
      <c r="BZ1436" t="s">
        <v>180</v>
      </c>
      <c r="CB1436">
        <v>0.63</v>
      </c>
      <c r="CD1436" t="s">
        <v>180</v>
      </c>
      <c r="CE1436" t="s">
        <v>180</v>
      </c>
      <c r="CG1436" t="s">
        <v>180</v>
      </c>
      <c r="CH1436" t="s">
        <v>180</v>
      </c>
      <c r="CI1436" t="s">
        <v>180</v>
      </c>
      <c r="CJ1436" t="s">
        <v>180</v>
      </c>
      <c r="CK1436" t="s">
        <v>180</v>
      </c>
      <c r="CM1436" t="s">
        <v>180</v>
      </c>
      <c r="CN1436" t="s">
        <v>180</v>
      </c>
      <c r="CO1436">
        <v>36</v>
      </c>
      <c r="CQ1436">
        <v>260</v>
      </c>
      <c r="CR1436">
        <v>347</v>
      </c>
      <c r="CS1436" t="s">
        <v>180</v>
      </c>
      <c r="CT1436" t="s">
        <v>180</v>
      </c>
      <c r="CU1436">
        <v>37</v>
      </c>
      <c r="CV1436">
        <v>126</v>
      </c>
      <c r="CW1436">
        <v>64</v>
      </c>
      <c r="CX1436">
        <v>78</v>
      </c>
      <c r="CZ1436" t="s">
        <v>180</v>
      </c>
      <c r="DB1436" t="s">
        <v>180</v>
      </c>
      <c r="DC1436" t="s">
        <v>180</v>
      </c>
      <c r="DD1436">
        <v>11.6</v>
      </c>
      <c r="DE1436">
        <v>406</v>
      </c>
      <c r="DF1436">
        <v>21.4</v>
      </c>
      <c r="DG1436">
        <v>51</v>
      </c>
      <c r="DH1436">
        <v>1.57</v>
      </c>
      <c r="DI1436">
        <v>3.67</v>
      </c>
      <c r="DJ1436" t="s">
        <v>180</v>
      </c>
      <c r="DK1436" t="s">
        <v>180</v>
      </c>
      <c r="DL1436" t="s">
        <v>180</v>
      </c>
      <c r="DM1436" t="s">
        <v>180</v>
      </c>
      <c r="DN1436">
        <v>0.24</v>
      </c>
      <c r="DO1436">
        <v>0.06</v>
      </c>
      <c r="DR1436" t="s">
        <v>180</v>
      </c>
      <c r="DS1436" t="s">
        <v>180</v>
      </c>
      <c r="DT1436">
        <v>0.24</v>
      </c>
      <c r="DU1436">
        <v>176</v>
      </c>
      <c r="DV1436">
        <v>8.19</v>
      </c>
      <c r="DW1436">
        <v>20.95</v>
      </c>
      <c r="DX1436">
        <v>2.19</v>
      </c>
      <c r="DY1436">
        <v>10.88</v>
      </c>
      <c r="DZ1436">
        <v>3.01</v>
      </c>
      <c r="EA1436">
        <v>0.95</v>
      </c>
      <c r="EB1436">
        <v>2.83</v>
      </c>
      <c r="EC1436">
        <v>0.47</v>
      </c>
      <c r="ED1436">
        <v>3.2</v>
      </c>
      <c r="EE1436">
        <v>0.69</v>
      </c>
      <c r="EF1436">
        <v>1.96</v>
      </c>
      <c r="EG1436">
        <v>0.28000000000000003</v>
      </c>
      <c r="EH1436">
        <v>1.89</v>
      </c>
      <c r="EI1436">
        <v>0.27300000000000002</v>
      </c>
      <c r="EJ1436">
        <v>1.38</v>
      </c>
      <c r="EM1436" t="s">
        <v>180</v>
      </c>
      <c r="EN1436" t="s">
        <v>180</v>
      </c>
      <c r="EO1436" t="s">
        <v>180</v>
      </c>
      <c r="EP1436" t="s">
        <v>180</v>
      </c>
      <c r="EQ1436" t="s">
        <v>180</v>
      </c>
      <c r="ER1436" t="s">
        <v>180</v>
      </c>
      <c r="ET1436">
        <v>3.86</v>
      </c>
      <c r="EV1436">
        <v>0.85</v>
      </c>
      <c r="EW1436">
        <v>0.28999999999999998</v>
      </c>
      <c r="EX1436">
        <v>0.512965</v>
      </c>
      <c r="EY1436" t="s">
        <v>180</v>
      </c>
      <c r="EZ1436" t="s">
        <v>180</v>
      </c>
      <c r="FA1436">
        <v>0.70312200000000002</v>
      </c>
      <c r="FB1436" t="s">
        <v>180</v>
      </c>
      <c r="FC1436">
        <v>18.86</v>
      </c>
      <c r="FD1436" t="s">
        <v>180</v>
      </c>
      <c r="FE1436">
        <v>15.577999999999999</v>
      </c>
      <c r="FF1436" t="s">
        <v>180</v>
      </c>
      <c r="FG1436">
        <v>38.466000000000001</v>
      </c>
      <c r="FH1436" t="s">
        <v>180</v>
      </c>
      <c r="FI1436" t="s">
        <v>180</v>
      </c>
      <c r="FJ1436" t="s">
        <v>180</v>
      </c>
      <c r="FK1436" t="s">
        <v>180</v>
      </c>
      <c r="FL1436" t="s">
        <v>180</v>
      </c>
      <c r="FM1436" t="s">
        <v>180</v>
      </c>
      <c r="FN1436" t="s">
        <v>180</v>
      </c>
      <c r="FO1436">
        <v>0.28317199999999998</v>
      </c>
      <c r="FP1436" t="s">
        <v>180</v>
      </c>
      <c r="FQ1436" t="s">
        <v>180</v>
      </c>
      <c r="FR1436" t="s">
        <v>180</v>
      </c>
      <c r="FS1436" t="s">
        <v>180</v>
      </c>
      <c r="FT1436" t="s">
        <v>180</v>
      </c>
      <c r="FU1436" t="s">
        <v>180</v>
      </c>
      <c r="FV1436" t="s">
        <v>5306</v>
      </c>
      <c r="FW1436" t="s">
        <v>180</v>
      </c>
      <c r="FX1436">
        <f t="shared" si="455"/>
        <v>0.83068783068783081</v>
      </c>
      <c r="FY1436">
        <f t="shared" si="456"/>
        <v>26.984126984126984</v>
      </c>
      <c r="FZ1436">
        <f t="shared" si="457"/>
        <v>4.333333333333333</v>
      </c>
      <c r="GA1436">
        <f t="shared" si="458"/>
        <v>1.5925925925925926</v>
      </c>
      <c r="GB1436">
        <f t="shared" si="459"/>
        <v>1.4973544973544974</v>
      </c>
      <c r="GC1436">
        <f t="shared" si="460"/>
        <v>0.83333333333333337</v>
      </c>
      <c r="GD1436">
        <f t="shared" si="461"/>
        <v>18.971962616822431</v>
      </c>
      <c r="GE1436">
        <f t="shared" si="462"/>
        <v>37.316176470588232</v>
      </c>
      <c r="GF1436">
        <f t="shared" si="463"/>
        <v>21.489621489621491</v>
      </c>
      <c r="GG1436">
        <f t="shared" si="464"/>
        <v>112.10191082802547</v>
      </c>
      <c r="GH1436">
        <f t="shared" si="465"/>
        <v>0.18424821002386635</v>
      </c>
      <c r="GI1436">
        <f t="shared" si="466"/>
        <v>0.18471337579617833</v>
      </c>
      <c r="GJ1436">
        <f t="shared" si="467"/>
        <v>0.3411764705882353</v>
      </c>
      <c r="GK1436">
        <f t="shared" si="468"/>
        <v>207.05882352941177</v>
      </c>
      <c r="GL1436">
        <f t="shared" si="469"/>
        <v>5.2165605095541396</v>
      </c>
      <c r="GM1436">
        <f t="shared" si="470"/>
        <v>0.54140127388535031</v>
      </c>
      <c r="GN1436">
        <f t="shared" si="471"/>
        <v>0.10378510378510379</v>
      </c>
      <c r="GO1436">
        <f t="shared" si="472"/>
        <v>2.7209302325581395</v>
      </c>
      <c r="GP1436">
        <f t="shared" si="473"/>
        <v>1.1906097110130456</v>
      </c>
      <c r="GQ1436">
        <f>(EA1436/0.0735)/((DZ1436/0.195*(EB1436/0.295))^0.5)</f>
        <v>1.062155529411922</v>
      </c>
      <c r="GR1436">
        <v>0.512965</v>
      </c>
      <c r="GS1436">
        <v>0.70312200000000002</v>
      </c>
      <c r="GT1436">
        <v>18.86</v>
      </c>
      <c r="GU1436">
        <v>15.577999999999999</v>
      </c>
      <c r="GV1436">
        <v>38.466000000000001</v>
      </c>
    </row>
    <row r="1437" spans="1:204">
      <c r="A1437" t="s">
        <v>5203</v>
      </c>
      <c r="B1437" t="s">
        <v>5293</v>
      </c>
      <c r="C1437" t="s">
        <v>7236</v>
      </c>
      <c r="D1437" t="s">
        <v>7050</v>
      </c>
      <c r="E1437" t="s">
        <v>7050</v>
      </c>
      <c r="F1437">
        <v>165</v>
      </c>
      <c r="G1437">
        <v>45</v>
      </c>
      <c r="H1437" t="s">
        <v>6927</v>
      </c>
      <c r="I1437" t="s">
        <v>5294</v>
      </c>
      <c r="J1437" t="s">
        <v>5304</v>
      </c>
      <c r="K1437">
        <v>17.274999999999999</v>
      </c>
      <c r="L1437">
        <v>17.274999999999999</v>
      </c>
      <c r="M1437">
        <v>145.62299999999999</v>
      </c>
      <c r="N1437">
        <v>145.62299999999999</v>
      </c>
      <c r="O1437" t="s">
        <v>209</v>
      </c>
      <c r="P1437">
        <v>-2160</v>
      </c>
      <c r="Q1437">
        <v>-2248</v>
      </c>
      <c r="R1437" t="s">
        <v>5307</v>
      </c>
      <c r="S1437" t="s">
        <v>5297</v>
      </c>
      <c r="T1437" t="s">
        <v>180</v>
      </c>
      <c r="U1437" t="s">
        <v>180</v>
      </c>
      <c r="V1437" t="s">
        <v>180</v>
      </c>
      <c r="W1437" t="s">
        <v>180</v>
      </c>
      <c r="X1437" t="s">
        <v>180</v>
      </c>
      <c r="Y1437" t="s">
        <v>180</v>
      </c>
      <c r="Z1437" t="s">
        <v>180</v>
      </c>
      <c r="AB1437" t="s">
        <v>180</v>
      </c>
      <c r="AC1437" t="s">
        <v>181</v>
      </c>
      <c r="AD1437" t="s">
        <v>180</v>
      </c>
      <c r="AE1437" t="s">
        <v>180</v>
      </c>
      <c r="AF1437" t="s">
        <v>180</v>
      </c>
      <c r="AG1437" t="s">
        <v>180</v>
      </c>
      <c r="AH1437" t="s">
        <v>5298</v>
      </c>
      <c r="AI1437">
        <v>50.19</v>
      </c>
      <c r="AJ1437">
        <v>0.78</v>
      </c>
      <c r="AK1437" t="s">
        <v>180</v>
      </c>
      <c r="AL1437">
        <v>16.29</v>
      </c>
      <c r="AM1437" t="s">
        <v>180</v>
      </c>
      <c r="AP1437">
        <v>8.26</v>
      </c>
      <c r="AQ1437">
        <v>10.7</v>
      </c>
      <c r="AR1437">
        <v>8.56</v>
      </c>
      <c r="AS1437">
        <v>0.16</v>
      </c>
      <c r="AT1437" t="s">
        <v>180</v>
      </c>
      <c r="AU1437">
        <v>0.8</v>
      </c>
      <c r="AV1437">
        <v>2.0299999999999998</v>
      </c>
      <c r="AW1437">
        <v>0.16</v>
      </c>
      <c r="AY1437" t="s">
        <v>180</v>
      </c>
      <c r="AZ1437" t="s">
        <v>180</v>
      </c>
      <c r="BA1437">
        <v>97.929999999999993</v>
      </c>
      <c r="BC1437" t="s">
        <v>180</v>
      </c>
      <c r="BD1437" t="s">
        <v>180</v>
      </c>
      <c r="BE1437" t="s">
        <v>180</v>
      </c>
      <c r="BF1437" t="s">
        <v>180</v>
      </c>
      <c r="BG1437" t="s">
        <v>180</v>
      </c>
      <c r="BH1437" t="s">
        <v>180</v>
      </c>
      <c r="BI1437" t="s">
        <v>180</v>
      </c>
      <c r="BK1437" t="s">
        <v>180</v>
      </c>
      <c r="BL1437" t="s">
        <v>180</v>
      </c>
      <c r="BN1437" t="s">
        <v>180</v>
      </c>
      <c r="BO1437" t="s">
        <v>180</v>
      </c>
      <c r="BP1437" t="s">
        <v>180</v>
      </c>
      <c r="BQ1437" t="s">
        <v>180</v>
      </c>
      <c r="BR1437" t="s">
        <v>180</v>
      </c>
      <c r="BS1437" t="s">
        <v>180</v>
      </c>
      <c r="BT1437" t="s">
        <v>180</v>
      </c>
      <c r="BU1437" t="s">
        <v>180</v>
      </c>
      <c r="BV1437" t="s">
        <v>180</v>
      </c>
      <c r="BW1437" t="s">
        <v>180</v>
      </c>
      <c r="BX1437" t="s">
        <v>180</v>
      </c>
      <c r="BY1437" t="s">
        <v>180</v>
      </c>
      <c r="BZ1437" t="s">
        <v>180</v>
      </c>
      <c r="CB1437">
        <v>0.7</v>
      </c>
      <c r="CD1437" t="s">
        <v>180</v>
      </c>
      <c r="CE1437" t="s">
        <v>180</v>
      </c>
      <c r="CG1437" t="s">
        <v>180</v>
      </c>
      <c r="CH1437" t="s">
        <v>180</v>
      </c>
      <c r="CI1437" t="s">
        <v>180</v>
      </c>
      <c r="CJ1437" t="s">
        <v>180</v>
      </c>
      <c r="CK1437" t="s">
        <v>180</v>
      </c>
      <c r="CM1437" t="s">
        <v>180</v>
      </c>
      <c r="CN1437" t="s">
        <v>180</v>
      </c>
      <c r="CO1437">
        <v>35</v>
      </c>
      <c r="CQ1437">
        <v>256</v>
      </c>
      <c r="CR1437">
        <v>389</v>
      </c>
      <c r="CS1437" t="s">
        <v>180</v>
      </c>
      <c r="CT1437" t="s">
        <v>180</v>
      </c>
      <c r="CU1437">
        <v>36</v>
      </c>
      <c r="CV1437">
        <v>118</v>
      </c>
      <c r="CW1437">
        <v>72</v>
      </c>
      <c r="CX1437">
        <v>73</v>
      </c>
      <c r="CZ1437" t="s">
        <v>180</v>
      </c>
      <c r="DB1437" t="s">
        <v>180</v>
      </c>
      <c r="DC1437" t="s">
        <v>180</v>
      </c>
      <c r="DD1437">
        <v>10.5</v>
      </c>
      <c r="DE1437">
        <v>391</v>
      </c>
      <c r="DF1437">
        <v>17.3</v>
      </c>
      <c r="DG1437">
        <v>44</v>
      </c>
      <c r="DH1437">
        <v>1.43</v>
      </c>
      <c r="DI1437">
        <v>0.82</v>
      </c>
      <c r="DJ1437" t="s">
        <v>180</v>
      </c>
      <c r="DK1437" t="s">
        <v>180</v>
      </c>
      <c r="DL1437" t="s">
        <v>180</v>
      </c>
      <c r="DM1437" t="s">
        <v>180</v>
      </c>
      <c r="DN1437">
        <v>0.22</v>
      </c>
      <c r="DO1437">
        <v>0.06</v>
      </c>
      <c r="DR1437" t="s">
        <v>180</v>
      </c>
      <c r="DS1437" t="s">
        <v>180</v>
      </c>
      <c r="DT1437">
        <v>0.41</v>
      </c>
      <c r="DU1437">
        <v>169</v>
      </c>
      <c r="DV1437">
        <v>6.48</v>
      </c>
      <c r="DW1437">
        <v>13.25</v>
      </c>
      <c r="DX1437">
        <v>1.97</v>
      </c>
      <c r="DY1437">
        <v>9.06</v>
      </c>
      <c r="DZ1437">
        <v>2.52</v>
      </c>
      <c r="EA1437">
        <v>0.79</v>
      </c>
      <c r="EB1437">
        <v>2.74</v>
      </c>
      <c r="EC1437">
        <v>0.43</v>
      </c>
      <c r="ED1437">
        <v>2.99</v>
      </c>
      <c r="EE1437">
        <v>0.62</v>
      </c>
      <c r="EF1437">
        <v>1.83</v>
      </c>
      <c r="EG1437">
        <v>0.26</v>
      </c>
      <c r="EH1437">
        <v>1.71</v>
      </c>
      <c r="EI1437">
        <v>0.26</v>
      </c>
      <c r="EM1437" t="s">
        <v>180</v>
      </c>
      <c r="EN1437" t="s">
        <v>180</v>
      </c>
      <c r="EO1437" t="s">
        <v>180</v>
      </c>
      <c r="EP1437" t="s">
        <v>180</v>
      </c>
      <c r="EQ1437" t="s">
        <v>180</v>
      </c>
      <c r="ER1437" t="s">
        <v>180</v>
      </c>
      <c r="ET1437">
        <v>3.07</v>
      </c>
      <c r="EV1437">
        <v>0.77</v>
      </c>
      <c r="EW1437">
        <v>0.28000000000000003</v>
      </c>
      <c r="EX1437">
        <v>0.51300000000000001</v>
      </c>
      <c r="EY1437" t="s">
        <v>180</v>
      </c>
      <c r="EZ1437" t="s">
        <v>180</v>
      </c>
      <c r="FA1437">
        <v>0.70311500000000005</v>
      </c>
      <c r="FB1437" t="s">
        <v>180</v>
      </c>
      <c r="FC1437">
        <v>18.821000000000002</v>
      </c>
      <c r="FD1437" t="s">
        <v>180</v>
      </c>
      <c r="FE1437">
        <v>15.544</v>
      </c>
      <c r="FF1437" t="s">
        <v>180</v>
      </c>
      <c r="FG1437">
        <v>38.344000000000001</v>
      </c>
      <c r="FH1437" t="s">
        <v>180</v>
      </c>
      <c r="FI1437" t="s">
        <v>180</v>
      </c>
      <c r="FJ1437" t="s">
        <v>180</v>
      </c>
      <c r="FK1437" t="s">
        <v>180</v>
      </c>
      <c r="FL1437" t="s">
        <v>180</v>
      </c>
      <c r="FM1437" t="s">
        <v>180</v>
      </c>
      <c r="FN1437" t="s">
        <v>180</v>
      </c>
      <c r="FP1437" t="s">
        <v>180</v>
      </c>
      <c r="FQ1437" t="s">
        <v>180</v>
      </c>
      <c r="FR1437" t="s">
        <v>180</v>
      </c>
      <c r="FS1437" t="s">
        <v>180</v>
      </c>
      <c r="FT1437" t="s">
        <v>180</v>
      </c>
      <c r="FU1437" t="s">
        <v>180</v>
      </c>
      <c r="FV1437" t="s">
        <v>5308</v>
      </c>
      <c r="FW1437" t="s">
        <v>180</v>
      </c>
      <c r="FX1437">
        <f t="shared" si="455"/>
        <v>0.83625730994152048</v>
      </c>
      <c r="FY1437">
        <f t="shared" si="456"/>
        <v>25.730994152046783</v>
      </c>
      <c r="FZ1437">
        <f t="shared" si="457"/>
        <v>3.7894736842105265</v>
      </c>
      <c r="GA1437">
        <f t="shared" si="458"/>
        <v>1.4736842105263159</v>
      </c>
      <c r="GB1437">
        <f t="shared" si="459"/>
        <v>1.60233918128655</v>
      </c>
      <c r="GC1437">
        <f t="shared" si="460"/>
        <v>1.0256410256410258</v>
      </c>
      <c r="GD1437">
        <f t="shared" si="461"/>
        <v>22.601156069364162</v>
      </c>
      <c r="GE1437">
        <f t="shared" si="462"/>
        <v>43.156732891832227</v>
      </c>
      <c r="GF1437">
        <f t="shared" si="463"/>
        <v>26.080246913580247</v>
      </c>
      <c r="GG1437">
        <f t="shared" si="464"/>
        <v>118.18181818181819</v>
      </c>
      <c r="GH1437">
        <f t="shared" si="465"/>
        <v>0.23169811320754716</v>
      </c>
      <c r="GI1437">
        <f t="shared" si="466"/>
        <v>0.19580419580419584</v>
      </c>
      <c r="GJ1437">
        <f t="shared" si="467"/>
        <v>0.36363636363636365</v>
      </c>
      <c r="GK1437">
        <f t="shared" si="468"/>
        <v>219.48051948051946</v>
      </c>
      <c r="GL1437">
        <f t="shared" si="469"/>
        <v>4.5314685314685317</v>
      </c>
      <c r="GM1437">
        <f t="shared" si="470"/>
        <v>0.53846153846153855</v>
      </c>
      <c r="GN1437">
        <f t="shared" si="471"/>
        <v>0.11882716049382716</v>
      </c>
      <c r="GO1437">
        <f t="shared" si="472"/>
        <v>2.5714285714285716</v>
      </c>
      <c r="GP1437">
        <f t="shared" si="473"/>
        <v>0.89257488727300027</v>
      </c>
      <c r="GQ1437">
        <f>(EA1437/0.0735)/((DZ1437/0.195*(EB1437/0.295))^0.5)</f>
        <v>0.98105309920688244</v>
      </c>
      <c r="GR1437">
        <v>0.51300000000000001</v>
      </c>
      <c r="GS1437">
        <v>0.70311500000000005</v>
      </c>
      <c r="GT1437">
        <v>18.821000000000002</v>
      </c>
      <c r="GU1437">
        <v>15.544</v>
      </c>
      <c r="GV1437">
        <v>38.344000000000001</v>
      </c>
    </row>
    <row r="1438" spans="1:204">
      <c r="A1438" t="s">
        <v>5203</v>
      </c>
      <c r="B1438" t="s">
        <v>5293</v>
      </c>
      <c r="C1438" t="s">
        <v>7236</v>
      </c>
      <c r="D1438" t="s">
        <v>7050</v>
      </c>
      <c r="E1438" t="s">
        <v>7050</v>
      </c>
      <c r="F1438">
        <v>165</v>
      </c>
      <c r="G1438">
        <v>45</v>
      </c>
      <c r="H1438" t="s">
        <v>6927</v>
      </c>
      <c r="I1438" t="s">
        <v>5294</v>
      </c>
      <c r="J1438" t="s">
        <v>5304</v>
      </c>
      <c r="K1438">
        <v>17.274999999999999</v>
      </c>
      <c r="L1438">
        <v>17.274999999999999</v>
      </c>
      <c r="M1438">
        <v>145.62299999999999</v>
      </c>
      <c r="N1438">
        <v>145.62299999999999</v>
      </c>
      <c r="O1438" t="s">
        <v>209</v>
      </c>
      <c r="P1438">
        <v>-2160</v>
      </c>
      <c r="Q1438">
        <v>-2248</v>
      </c>
      <c r="R1438" t="s">
        <v>5309</v>
      </c>
      <c r="S1438" t="s">
        <v>5297</v>
      </c>
      <c r="T1438" t="s">
        <v>180</v>
      </c>
      <c r="U1438" t="s">
        <v>180</v>
      </c>
      <c r="V1438" t="s">
        <v>180</v>
      </c>
      <c r="W1438" t="s">
        <v>180</v>
      </c>
      <c r="X1438" t="s">
        <v>180</v>
      </c>
      <c r="Y1438" t="s">
        <v>180</v>
      </c>
      <c r="Z1438" t="s">
        <v>180</v>
      </c>
      <c r="AB1438" t="s">
        <v>180</v>
      </c>
      <c r="AC1438" t="s">
        <v>181</v>
      </c>
      <c r="AD1438" t="s">
        <v>180</v>
      </c>
      <c r="AE1438" t="s">
        <v>180</v>
      </c>
      <c r="AF1438" t="s">
        <v>180</v>
      </c>
      <c r="AG1438" t="s">
        <v>180</v>
      </c>
      <c r="AH1438" t="s">
        <v>5298</v>
      </c>
      <c r="AI1438">
        <v>50.83</v>
      </c>
      <c r="AJ1438">
        <v>0.78</v>
      </c>
      <c r="AK1438" t="s">
        <v>180</v>
      </c>
      <c r="AL1438">
        <v>16.649999999999999</v>
      </c>
      <c r="AM1438" t="s">
        <v>180</v>
      </c>
      <c r="AP1438">
        <v>8.23</v>
      </c>
      <c r="AQ1438">
        <v>10.8</v>
      </c>
      <c r="AR1438">
        <v>8.16</v>
      </c>
      <c r="AS1438">
        <v>0.16</v>
      </c>
      <c r="AT1438" t="s">
        <v>180</v>
      </c>
      <c r="AU1438">
        <v>0.72</v>
      </c>
      <c r="AV1438">
        <v>2.2000000000000002</v>
      </c>
      <c r="AW1438">
        <v>0.16</v>
      </c>
      <c r="AY1438" t="s">
        <v>180</v>
      </c>
      <c r="AZ1438" t="s">
        <v>180</v>
      </c>
      <c r="BA1438">
        <v>98.689999999999984</v>
      </c>
      <c r="BC1438" t="s">
        <v>180</v>
      </c>
      <c r="BD1438" t="s">
        <v>180</v>
      </c>
      <c r="BE1438" t="s">
        <v>180</v>
      </c>
      <c r="BF1438" t="s">
        <v>180</v>
      </c>
      <c r="BG1438" t="s">
        <v>180</v>
      </c>
      <c r="BH1438" t="s">
        <v>180</v>
      </c>
      <c r="BI1438" t="s">
        <v>180</v>
      </c>
      <c r="BK1438" t="s">
        <v>180</v>
      </c>
      <c r="BL1438" t="s">
        <v>180</v>
      </c>
      <c r="BN1438" t="s">
        <v>180</v>
      </c>
      <c r="BO1438" t="s">
        <v>180</v>
      </c>
      <c r="BP1438" t="s">
        <v>180</v>
      </c>
      <c r="BQ1438" t="s">
        <v>180</v>
      </c>
      <c r="BR1438" t="s">
        <v>180</v>
      </c>
      <c r="BS1438" t="s">
        <v>180</v>
      </c>
      <c r="BT1438" t="s">
        <v>180</v>
      </c>
      <c r="BU1438" t="s">
        <v>180</v>
      </c>
      <c r="BV1438" t="s">
        <v>180</v>
      </c>
      <c r="BW1438" t="s">
        <v>180</v>
      </c>
      <c r="BX1438" t="s">
        <v>180</v>
      </c>
      <c r="BY1438" t="s">
        <v>180</v>
      </c>
      <c r="BZ1438" t="s">
        <v>180</v>
      </c>
      <c r="CB1438">
        <v>0.66</v>
      </c>
      <c r="CD1438" t="s">
        <v>180</v>
      </c>
      <c r="CE1438" t="s">
        <v>180</v>
      </c>
      <c r="CG1438" t="s">
        <v>180</v>
      </c>
      <c r="CH1438" t="s">
        <v>180</v>
      </c>
      <c r="CI1438" t="s">
        <v>180</v>
      </c>
      <c r="CJ1438" t="s">
        <v>180</v>
      </c>
      <c r="CK1438" t="s">
        <v>180</v>
      </c>
      <c r="CM1438" t="s">
        <v>180</v>
      </c>
      <c r="CN1438" t="s">
        <v>180</v>
      </c>
      <c r="CO1438">
        <v>35</v>
      </c>
      <c r="CQ1438">
        <v>243</v>
      </c>
      <c r="CR1438">
        <v>262</v>
      </c>
      <c r="CS1438" t="s">
        <v>180</v>
      </c>
      <c r="CT1438" t="s">
        <v>180</v>
      </c>
      <c r="CU1438">
        <v>36</v>
      </c>
      <c r="CV1438">
        <v>107</v>
      </c>
      <c r="CW1438">
        <v>66</v>
      </c>
      <c r="CX1438">
        <v>73</v>
      </c>
      <c r="CZ1438" t="s">
        <v>180</v>
      </c>
      <c r="DB1438" t="s">
        <v>180</v>
      </c>
      <c r="DC1438" t="s">
        <v>180</v>
      </c>
      <c r="DD1438">
        <v>11.4</v>
      </c>
      <c r="DE1438">
        <v>406</v>
      </c>
      <c r="DF1438">
        <v>18.7</v>
      </c>
      <c r="DG1438">
        <v>45</v>
      </c>
      <c r="DH1438">
        <v>1.41</v>
      </c>
      <c r="DI1438">
        <v>0</v>
      </c>
      <c r="DJ1438" t="s">
        <v>180</v>
      </c>
      <c r="DK1438" t="s">
        <v>180</v>
      </c>
      <c r="DL1438" t="s">
        <v>180</v>
      </c>
      <c r="DM1438" t="s">
        <v>180</v>
      </c>
      <c r="DN1438">
        <v>0.27</v>
      </c>
      <c r="DO1438">
        <v>0.06</v>
      </c>
      <c r="DR1438" t="s">
        <v>180</v>
      </c>
      <c r="DS1438" t="s">
        <v>180</v>
      </c>
      <c r="DT1438">
        <v>0.42</v>
      </c>
      <c r="DU1438">
        <v>169</v>
      </c>
      <c r="DV1438">
        <v>6.92</v>
      </c>
      <c r="DW1438">
        <v>14.98</v>
      </c>
      <c r="DX1438">
        <v>1.98</v>
      </c>
      <c r="DY1438">
        <v>9.18</v>
      </c>
      <c r="DZ1438">
        <v>2.52</v>
      </c>
      <c r="EA1438">
        <v>0.89</v>
      </c>
      <c r="EB1438">
        <v>3.06</v>
      </c>
      <c r="EC1438">
        <v>0.52</v>
      </c>
      <c r="ED1438">
        <v>3</v>
      </c>
      <c r="EE1438">
        <v>0.68</v>
      </c>
      <c r="EF1438">
        <v>1.91</v>
      </c>
      <c r="EG1438">
        <v>0.28000000000000003</v>
      </c>
      <c r="EH1438">
        <v>1.83</v>
      </c>
      <c r="EI1438">
        <v>0.3</v>
      </c>
      <c r="EM1438" t="s">
        <v>180</v>
      </c>
      <c r="EN1438" t="s">
        <v>180</v>
      </c>
      <c r="EO1438" t="s">
        <v>180</v>
      </c>
      <c r="EP1438" t="s">
        <v>180</v>
      </c>
      <c r="EQ1438" t="s">
        <v>180</v>
      </c>
      <c r="ER1438" t="s">
        <v>180</v>
      </c>
      <c r="ET1438">
        <v>2.95</v>
      </c>
      <c r="EV1438">
        <v>0.74</v>
      </c>
      <c r="EW1438">
        <v>0.28999999999999998</v>
      </c>
      <c r="EX1438">
        <v>0.51301200000000002</v>
      </c>
      <c r="EY1438" t="s">
        <v>180</v>
      </c>
      <c r="EZ1438" t="s">
        <v>180</v>
      </c>
      <c r="FA1438">
        <v>0.70316000000000001</v>
      </c>
      <c r="FB1438" t="s">
        <v>180</v>
      </c>
      <c r="FC1438">
        <v>18.829999999999998</v>
      </c>
      <c r="FD1438" t="s">
        <v>180</v>
      </c>
      <c r="FE1438">
        <v>15.545</v>
      </c>
      <c r="FF1438" t="s">
        <v>180</v>
      </c>
      <c r="FG1438">
        <v>38.350999999999999</v>
      </c>
      <c r="FH1438" t="s">
        <v>180</v>
      </c>
      <c r="FI1438" t="s">
        <v>180</v>
      </c>
      <c r="FJ1438" t="s">
        <v>180</v>
      </c>
      <c r="FK1438" t="s">
        <v>180</v>
      </c>
      <c r="FL1438" t="s">
        <v>180</v>
      </c>
      <c r="FM1438" t="s">
        <v>180</v>
      </c>
      <c r="FN1438" t="s">
        <v>180</v>
      </c>
      <c r="FP1438" t="s">
        <v>180</v>
      </c>
      <c r="FQ1438" t="s">
        <v>180</v>
      </c>
      <c r="FR1438" t="s">
        <v>180</v>
      </c>
      <c r="FS1438" t="s">
        <v>180</v>
      </c>
      <c r="FT1438" t="s">
        <v>180</v>
      </c>
      <c r="FU1438" t="s">
        <v>180</v>
      </c>
      <c r="FV1438" t="s">
        <v>5310</v>
      </c>
      <c r="FW1438" t="s">
        <v>180</v>
      </c>
      <c r="FX1438">
        <f t="shared" si="455"/>
        <v>0.77049180327868849</v>
      </c>
      <c r="FY1438">
        <f t="shared" si="456"/>
        <v>24.590163934426229</v>
      </c>
      <c r="FZ1438">
        <f t="shared" si="457"/>
        <v>3.7814207650273222</v>
      </c>
      <c r="GA1438">
        <f t="shared" si="458"/>
        <v>1.3770491803278688</v>
      </c>
      <c r="GB1438">
        <f t="shared" si="459"/>
        <v>1.6721311475409835</v>
      </c>
      <c r="GC1438">
        <f t="shared" si="460"/>
        <v>0.92307692307692302</v>
      </c>
      <c r="GD1438">
        <f t="shared" si="461"/>
        <v>21.711229946524064</v>
      </c>
      <c r="GE1438">
        <f t="shared" si="462"/>
        <v>44.226579520697172</v>
      </c>
      <c r="GF1438">
        <f t="shared" si="463"/>
        <v>24.421965317919074</v>
      </c>
      <c r="GG1438">
        <f t="shared" si="464"/>
        <v>119.8581560283688</v>
      </c>
      <c r="GH1438">
        <f t="shared" si="465"/>
        <v>0.19692923898531375</v>
      </c>
      <c r="GI1438">
        <f t="shared" si="466"/>
        <v>0.20567375886524822</v>
      </c>
      <c r="GJ1438">
        <f t="shared" si="467"/>
        <v>0.39189189189189189</v>
      </c>
      <c r="GK1438">
        <f t="shared" si="468"/>
        <v>228.37837837837839</v>
      </c>
      <c r="GL1438">
        <f t="shared" si="469"/>
        <v>4.9078014184397167</v>
      </c>
      <c r="GM1438">
        <f t="shared" si="470"/>
        <v>0.52482269503546097</v>
      </c>
      <c r="GN1438">
        <f t="shared" si="471"/>
        <v>0.1069364161849711</v>
      </c>
      <c r="GO1438">
        <f t="shared" si="472"/>
        <v>2.746031746031746</v>
      </c>
      <c r="GP1438">
        <f t="shared" si="473"/>
        <v>0.97403726482865272</v>
      </c>
      <c r="GQ1438">
        <f>(EA1438/0.0735)/((DZ1438/0.195*(EB1438/0.295))^0.5)</f>
        <v>1.0458514373287888</v>
      </c>
      <c r="GR1438">
        <v>0.51301200000000002</v>
      </c>
      <c r="GS1438">
        <v>0.70316000000000001</v>
      </c>
      <c r="GT1438">
        <v>18.829999999999998</v>
      </c>
      <c r="GU1438">
        <v>15.545</v>
      </c>
      <c r="GV1438">
        <v>38.350999999999999</v>
      </c>
    </row>
    <row r="1439" spans="1:204">
      <c r="A1439" t="s">
        <v>5203</v>
      </c>
      <c r="B1439" t="s">
        <v>5293</v>
      </c>
      <c r="C1439" t="s">
        <v>7236</v>
      </c>
      <c r="D1439" t="s">
        <v>7050</v>
      </c>
      <c r="E1439" t="s">
        <v>7050</v>
      </c>
      <c r="F1439">
        <v>165</v>
      </c>
      <c r="G1439">
        <v>45</v>
      </c>
      <c r="H1439" t="s">
        <v>6927</v>
      </c>
      <c r="I1439" t="s">
        <v>5294</v>
      </c>
      <c r="J1439" t="s">
        <v>5304</v>
      </c>
      <c r="K1439">
        <v>17.274999999999999</v>
      </c>
      <c r="L1439">
        <v>17.274999999999999</v>
      </c>
      <c r="M1439">
        <v>145.62299999999999</v>
      </c>
      <c r="N1439">
        <v>145.62299999999999</v>
      </c>
      <c r="O1439" t="s">
        <v>209</v>
      </c>
      <c r="P1439">
        <v>-2160</v>
      </c>
      <c r="Q1439">
        <v>-2248</v>
      </c>
      <c r="R1439" t="s">
        <v>5311</v>
      </c>
      <c r="S1439" t="s">
        <v>5297</v>
      </c>
      <c r="T1439" t="s">
        <v>180</v>
      </c>
      <c r="U1439" t="s">
        <v>180</v>
      </c>
      <c r="V1439" t="s">
        <v>180</v>
      </c>
      <c r="W1439" t="s">
        <v>180</v>
      </c>
      <c r="X1439" t="s">
        <v>180</v>
      </c>
      <c r="Y1439" t="s">
        <v>180</v>
      </c>
      <c r="Z1439" t="s">
        <v>180</v>
      </c>
      <c r="AB1439" t="s">
        <v>180</v>
      </c>
      <c r="AC1439" t="s">
        <v>181</v>
      </c>
      <c r="AD1439" t="s">
        <v>180</v>
      </c>
      <c r="AE1439" t="s">
        <v>180</v>
      </c>
      <c r="AF1439" t="s">
        <v>180</v>
      </c>
      <c r="AG1439" t="s">
        <v>180</v>
      </c>
      <c r="AH1439" t="s">
        <v>5298</v>
      </c>
      <c r="AI1439">
        <v>49.82</v>
      </c>
      <c r="AJ1439">
        <v>0.76</v>
      </c>
      <c r="AK1439" t="s">
        <v>180</v>
      </c>
      <c r="AL1439">
        <v>16.28</v>
      </c>
      <c r="AM1439" t="s">
        <v>180</v>
      </c>
      <c r="AP1439">
        <v>8.19</v>
      </c>
      <c r="AQ1439">
        <v>10.58</v>
      </c>
      <c r="AR1439">
        <v>8.1300000000000008</v>
      </c>
      <c r="AS1439">
        <v>0.16</v>
      </c>
      <c r="AT1439" t="s">
        <v>180</v>
      </c>
      <c r="AU1439">
        <v>0.7</v>
      </c>
      <c r="AV1439">
        <v>2.21</v>
      </c>
      <c r="AW1439">
        <v>0.17</v>
      </c>
      <c r="AY1439" t="s">
        <v>180</v>
      </c>
      <c r="AZ1439" t="s">
        <v>180</v>
      </c>
      <c r="BA1439">
        <v>96.999999999999986</v>
      </c>
      <c r="BC1439" t="s">
        <v>180</v>
      </c>
      <c r="BD1439" t="s">
        <v>180</v>
      </c>
      <c r="BE1439" t="s">
        <v>180</v>
      </c>
      <c r="BF1439" t="s">
        <v>180</v>
      </c>
      <c r="BG1439" t="s">
        <v>180</v>
      </c>
      <c r="BH1439" t="s">
        <v>180</v>
      </c>
      <c r="BI1439" t="s">
        <v>180</v>
      </c>
      <c r="BK1439" t="s">
        <v>180</v>
      </c>
      <c r="BL1439" t="s">
        <v>180</v>
      </c>
      <c r="BN1439" t="s">
        <v>180</v>
      </c>
      <c r="BO1439" t="s">
        <v>180</v>
      </c>
      <c r="BP1439" t="s">
        <v>180</v>
      </c>
      <c r="BQ1439" t="s">
        <v>180</v>
      </c>
      <c r="BR1439" t="s">
        <v>180</v>
      </c>
      <c r="BS1439" t="s">
        <v>180</v>
      </c>
      <c r="BT1439" t="s">
        <v>180</v>
      </c>
      <c r="BU1439" t="s">
        <v>180</v>
      </c>
      <c r="BV1439" t="s">
        <v>180</v>
      </c>
      <c r="BW1439" t="s">
        <v>180</v>
      </c>
      <c r="BX1439" t="s">
        <v>180</v>
      </c>
      <c r="BY1439" t="s">
        <v>180</v>
      </c>
      <c r="BZ1439" t="s">
        <v>180</v>
      </c>
      <c r="CB1439">
        <v>0.67</v>
      </c>
      <c r="CD1439" t="s">
        <v>180</v>
      </c>
      <c r="CE1439" t="s">
        <v>180</v>
      </c>
      <c r="CG1439" t="s">
        <v>180</v>
      </c>
      <c r="CH1439" t="s">
        <v>180</v>
      </c>
      <c r="CI1439" t="s">
        <v>180</v>
      </c>
      <c r="CJ1439" t="s">
        <v>180</v>
      </c>
      <c r="CK1439" t="s">
        <v>180</v>
      </c>
      <c r="CM1439" t="s">
        <v>180</v>
      </c>
      <c r="CN1439" t="s">
        <v>180</v>
      </c>
      <c r="CO1439">
        <v>34</v>
      </c>
      <c r="CQ1439">
        <v>259</v>
      </c>
      <c r="CR1439">
        <v>366</v>
      </c>
      <c r="CS1439" t="s">
        <v>180</v>
      </c>
      <c r="CT1439" t="s">
        <v>180</v>
      </c>
      <c r="CU1439">
        <v>36</v>
      </c>
      <c r="CV1439">
        <v>109</v>
      </c>
      <c r="CW1439">
        <v>68</v>
      </c>
      <c r="CX1439">
        <v>88</v>
      </c>
      <c r="CZ1439" t="s">
        <v>180</v>
      </c>
      <c r="DB1439" t="s">
        <v>180</v>
      </c>
      <c r="DC1439" t="s">
        <v>180</v>
      </c>
      <c r="DD1439">
        <v>11.2</v>
      </c>
      <c r="DE1439">
        <v>397</v>
      </c>
      <c r="DF1439">
        <v>19.600000000000001</v>
      </c>
      <c r="DG1439">
        <v>50</v>
      </c>
      <c r="DH1439">
        <v>1.51</v>
      </c>
      <c r="DI1439">
        <v>0.77</v>
      </c>
      <c r="DJ1439" t="s">
        <v>180</v>
      </c>
      <c r="DK1439" t="s">
        <v>180</v>
      </c>
      <c r="DL1439" t="s">
        <v>180</v>
      </c>
      <c r="DM1439" t="s">
        <v>180</v>
      </c>
      <c r="DN1439">
        <v>0.23</v>
      </c>
      <c r="DO1439">
        <v>0.05</v>
      </c>
      <c r="DR1439" t="s">
        <v>180</v>
      </c>
      <c r="DS1439" t="s">
        <v>180</v>
      </c>
      <c r="DT1439">
        <v>0.4</v>
      </c>
      <c r="DU1439">
        <v>170</v>
      </c>
      <c r="DV1439">
        <v>7.37</v>
      </c>
      <c r="DW1439">
        <v>16.03</v>
      </c>
      <c r="DX1439">
        <v>2.11</v>
      </c>
      <c r="DY1439">
        <v>9.83</v>
      </c>
      <c r="DZ1439">
        <v>2.72</v>
      </c>
      <c r="EA1439">
        <v>0.96</v>
      </c>
      <c r="EB1439">
        <v>3.29</v>
      </c>
      <c r="EC1439">
        <v>0.56000000000000005</v>
      </c>
      <c r="ED1439">
        <v>3.23</v>
      </c>
      <c r="EE1439">
        <v>0.72</v>
      </c>
      <c r="EF1439">
        <v>2.06</v>
      </c>
      <c r="EG1439">
        <v>0.28999999999999998</v>
      </c>
      <c r="EH1439">
        <v>1.88</v>
      </c>
      <c r="EI1439">
        <v>0.31</v>
      </c>
      <c r="EM1439" t="s">
        <v>180</v>
      </c>
      <c r="EN1439" t="s">
        <v>180</v>
      </c>
      <c r="EO1439" t="s">
        <v>180</v>
      </c>
      <c r="EP1439" t="s">
        <v>180</v>
      </c>
      <c r="EQ1439" t="s">
        <v>180</v>
      </c>
      <c r="ER1439" t="s">
        <v>180</v>
      </c>
      <c r="ET1439">
        <v>3.05</v>
      </c>
      <c r="EV1439">
        <v>0.93</v>
      </c>
      <c r="EW1439">
        <v>0.3</v>
      </c>
      <c r="EX1439">
        <v>0.51298600000000005</v>
      </c>
      <c r="EY1439" t="s">
        <v>180</v>
      </c>
      <c r="EZ1439" t="s">
        <v>180</v>
      </c>
      <c r="FA1439">
        <v>0.70316599999999996</v>
      </c>
      <c r="FB1439" t="s">
        <v>180</v>
      </c>
      <c r="FC1439">
        <v>18.824000000000002</v>
      </c>
      <c r="FD1439" t="s">
        <v>180</v>
      </c>
      <c r="FE1439">
        <v>15.541</v>
      </c>
      <c r="FF1439" t="s">
        <v>180</v>
      </c>
      <c r="FG1439">
        <v>38.332999999999998</v>
      </c>
      <c r="FH1439" t="s">
        <v>180</v>
      </c>
      <c r="FI1439" t="s">
        <v>180</v>
      </c>
      <c r="FJ1439" t="s">
        <v>180</v>
      </c>
      <c r="FK1439" t="s">
        <v>180</v>
      </c>
      <c r="FL1439" t="s">
        <v>180</v>
      </c>
      <c r="FM1439" t="s">
        <v>180</v>
      </c>
      <c r="FN1439" t="s">
        <v>180</v>
      </c>
      <c r="FP1439" t="s">
        <v>180</v>
      </c>
      <c r="FQ1439" t="s">
        <v>180</v>
      </c>
      <c r="FR1439" t="s">
        <v>180</v>
      </c>
      <c r="FS1439" t="s">
        <v>180</v>
      </c>
      <c r="FT1439" t="s">
        <v>180</v>
      </c>
      <c r="FU1439" t="s">
        <v>180</v>
      </c>
      <c r="FV1439" t="s">
        <v>5312</v>
      </c>
      <c r="FW1439" t="s">
        <v>180</v>
      </c>
      <c r="FX1439">
        <f t="shared" si="455"/>
        <v>0.80319148936170215</v>
      </c>
      <c r="FY1439">
        <f t="shared" si="456"/>
        <v>26.595744680851066</v>
      </c>
      <c r="FZ1439">
        <f t="shared" si="457"/>
        <v>3.9202127659574471</v>
      </c>
      <c r="GA1439">
        <f t="shared" si="458"/>
        <v>1.446808510638298</v>
      </c>
      <c r="GB1439">
        <f t="shared" si="459"/>
        <v>1.7500000000000002</v>
      </c>
      <c r="GC1439">
        <f t="shared" si="460"/>
        <v>0.92105263157894735</v>
      </c>
      <c r="GD1439">
        <f t="shared" si="461"/>
        <v>20.255102040816325</v>
      </c>
      <c r="GE1439">
        <f t="shared" si="462"/>
        <v>40.386571719226858</v>
      </c>
      <c r="GF1439">
        <f t="shared" si="463"/>
        <v>23.066485753052916</v>
      </c>
      <c r="GG1439">
        <f t="shared" si="464"/>
        <v>112.58278145695364</v>
      </c>
      <c r="GH1439">
        <f t="shared" si="465"/>
        <v>0.19026824703680598</v>
      </c>
      <c r="GI1439">
        <f t="shared" si="466"/>
        <v>0.19867549668874171</v>
      </c>
      <c r="GJ1439">
        <f t="shared" si="467"/>
        <v>0.32258064516129031</v>
      </c>
      <c r="GK1439">
        <f t="shared" si="468"/>
        <v>182.79569892473117</v>
      </c>
      <c r="GL1439">
        <f t="shared" si="469"/>
        <v>4.8807947019867548</v>
      </c>
      <c r="GM1439">
        <f t="shared" si="470"/>
        <v>0.61589403973509937</v>
      </c>
      <c r="GN1439">
        <f t="shared" si="471"/>
        <v>0.12618724559023067</v>
      </c>
      <c r="GO1439">
        <f t="shared" si="472"/>
        <v>2.7095588235294117</v>
      </c>
      <c r="GP1439">
        <f t="shared" si="473"/>
        <v>0.97838086950360792</v>
      </c>
      <c r="GQ1439">
        <f>(EA1439/0.0735)/((DZ1439/0.195*(EB1439/0.295))^0.5)</f>
        <v>1.047200417368545</v>
      </c>
      <c r="GR1439">
        <v>0.51298600000000005</v>
      </c>
      <c r="GS1439">
        <v>0.70316599999999996</v>
      </c>
      <c r="GT1439">
        <v>18.824000000000002</v>
      </c>
      <c r="GU1439">
        <v>15.541</v>
      </c>
      <c r="GV1439">
        <v>38.332999999999998</v>
      </c>
    </row>
    <row r="1440" spans="1:204">
      <c r="A1440" t="s">
        <v>5203</v>
      </c>
      <c r="B1440" t="s">
        <v>5293</v>
      </c>
      <c r="C1440" t="s">
        <v>7236</v>
      </c>
      <c r="D1440" t="s">
        <v>7050</v>
      </c>
      <c r="E1440" t="s">
        <v>7050</v>
      </c>
      <c r="F1440">
        <v>165</v>
      </c>
      <c r="G1440">
        <v>45</v>
      </c>
      <c r="H1440" t="s">
        <v>6927</v>
      </c>
      <c r="I1440" t="s">
        <v>5294</v>
      </c>
      <c r="J1440" t="s">
        <v>5304</v>
      </c>
      <c r="K1440">
        <v>17.274999999999999</v>
      </c>
      <c r="L1440">
        <v>17.274999999999999</v>
      </c>
      <c r="M1440">
        <v>145.62299999999999</v>
      </c>
      <c r="N1440">
        <v>145.62299999999999</v>
      </c>
      <c r="O1440" t="s">
        <v>209</v>
      </c>
      <c r="P1440">
        <v>-2160</v>
      </c>
      <c r="Q1440">
        <v>-2248</v>
      </c>
      <c r="R1440" t="s">
        <v>5313</v>
      </c>
      <c r="S1440" t="s">
        <v>5297</v>
      </c>
      <c r="T1440" t="s">
        <v>180</v>
      </c>
      <c r="U1440" t="s">
        <v>180</v>
      </c>
      <c r="V1440" t="s">
        <v>180</v>
      </c>
      <c r="W1440" t="s">
        <v>180</v>
      </c>
      <c r="X1440" t="s">
        <v>180</v>
      </c>
      <c r="Y1440" t="s">
        <v>180</v>
      </c>
      <c r="Z1440" t="s">
        <v>180</v>
      </c>
      <c r="AB1440" t="s">
        <v>180</v>
      </c>
      <c r="AC1440" t="s">
        <v>181</v>
      </c>
      <c r="AD1440" t="s">
        <v>180</v>
      </c>
      <c r="AE1440" t="s">
        <v>180</v>
      </c>
      <c r="AF1440" t="s">
        <v>180</v>
      </c>
      <c r="AG1440" t="s">
        <v>180</v>
      </c>
      <c r="AH1440" t="s">
        <v>5298</v>
      </c>
      <c r="AI1440">
        <v>50.57</v>
      </c>
      <c r="AJ1440">
        <v>0.78</v>
      </c>
      <c r="AK1440" t="s">
        <v>180</v>
      </c>
      <c r="AL1440">
        <v>16.350000000000001</v>
      </c>
      <c r="AM1440" t="s">
        <v>180</v>
      </c>
      <c r="AP1440">
        <v>8.32</v>
      </c>
      <c r="AQ1440">
        <v>10.77</v>
      </c>
      <c r="AR1440">
        <v>8.66</v>
      </c>
      <c r="AS1440">
        <v>0.16</v>
      </c>
      <c r="AT1440" t="s">
        <v>180</v>
      </c>
      <c r="AU1440">
        <v>0.66</v>
      </c>
      <c r="AV1440">
        <v>2.19</v>
      </c>
      <c r="AW1440">
        <v>0.16</v>
      </c>
      <c r="AY1440" t="s">
        <v>180</v>
      </c>
      <c r="AZ1440" t="s">
        <v>180</v>
      </c>
      <c r="BA1440">
        <v>98.61999999999999</v>
      </c>
      <c r="BC1440" t="s">
        <v>180</v>
      </c>
      <c r="BD1440" t="s">
        <v>180</v>
      </c>
      <c r="BE1440" t="s">
        <v>180</v>
      </c>
      <c r="BF1440" t="s">
        <v>180</v>
      </c>
      <c r="BG1440" t="s">
        <v>180</v>
      </c>
      <c r="BH1440" t="s">
        <v>180</v>
      </c>
      <c r="BI1440" t="s">
        <v>180</v>
      </c>
      <c r="BK1440" t="s">
        <v>180</v>
      </c>
      <c r="BL1440" t="s">
        <v>180</v>
      </c>
      <c r="BN1440" t="s">
        <v>180</v>
      </c>
      <c r="BO1440" t="s">
        <v>180</v>
      </c>
      <c r="BP1440" t="s">
        <v>180</v>
      </c>
      <c r="BQ1440" t="s">
        <v>180</v>
      </c>
      <c r="BR1440" t="s">
        <v>180</v>
      </c>
      <c r="BS1440" t="s">
        <v>180</v>
      </c>
      <c r="BT1440" t="s">
        <v>180</v>
      </c>
      <c r="BU1440" t="s">
        <v>180</v>
      </c>
      <c r="BV1440" t="s">
        <v>180</v>
      </c>
      <c r="BW1440" t="s">
        <v>180</v>
      </c>
      <c r="BX1440" t="s">
        <v>180</v>
      </c>
      <c r="BY1440" t="s">
        <v>180</v>
      </c>
      <c r="BZ1440" t="s">
        <v>180</v>
      </c>
      <c r="CB1440">
        <v>0.7</v>
      </c>
      <c r="CD1440" t="s">
        <v>180</v>
      </c>
      <c r="CE1440" t="s">
        <v>180</v>
      </c>
      <c r="CG1440" t="s">
        <v>180</v>
      </c>
      <c r="CH1440" t="s">
        <v>180</v>
      </c>
      <c r="CI1440" t="s">
        <v>180</v>
      </c>
      <c r="CJ1440" t="s">
        <v>180</v>
      </c>
      <c r="CK1440" t="s">
        <v>180</v>
      </c>
      <c r="CM1440" t="s">
        <v>180</v>
      </c>
      <c r="CN1440" t="s">
        <v>180</v>
      </c>
      <c r="CO1440">
        <v>36</v>
      </c>
      <c r="CQ1440">
        <v>261</v>
      </c>
      <c r="CR1440">
        <v>424</v>
      </c>
      <c r="CS1440" t="s">
        <v>180</v>
      </c>
      <c r="CT1440" t="s">
        <v>180</v>
      </c>
      <c r="CU1440">
        <v>37</v>
      </c>
      <c r="CV1440">
        <v>119</v>
      </c>
      <c r="CW1440">
        <v>65</v>
      </c>
      <c r="CX1440">
        <v>93</v>
      </c>
      <c r="CZ1440" t="s">
        <v>180</v>
      </c>
      <c r="DB1440" t="s">
        <v>180</v>
      </c>
      <c r="DC1440" t="s">
        <v>180</v>
      </c>
      <c r="DD1440">
        <v>11.5</v>
      </c>
      <c r="DE1440">
        <v>395</v>
      </c>
      <c r="DF1440">
        <v>20.100000000000001</v>
      </c>
      <c r="DG1440">
        <v>52</v>
      </c>
      <c r="DH1440">
        <v>1.52</v>
      </c>
      <c r="DI1440">
        <v>0.55000000000000004</v>
      </c>
      <c r="DJ1440" t="s">
        <v>180</v>
      </c>
      <c r="DK1440" t="s">
        <v>180</v>
      </c>
      <c r="DL1440" t="s">
        <v>180</v>
      </c>
      <c r="DM1440" t="s">
        <v>180</v>
      </c>
      <c r="DN1440">
        <v>0.25</v>
      </c>
      <c r="DO1440">
        <v>0.06</v>
      </c>
      <c r="DR1440" t="s">
        <v>180</v>
      </c>
      <c r="DS1440" t="s">
        <v>180</v>
      </c>
      <c r="DT1440">
        <v>0.4</v>
      </c>
      <c r="DU1440">
        <v>168</v>
      </c>
      <c r="DV1440">
        <v>7.6</v>
      </c>
      <c r="DW1440">
        <v>16.489999999999998</v>
      </c>
      <c r="DX1440">
        <v>2.17</v>
      </c>
      <c r="DY1440">
        <v>10.25</v>
      </c>
      <c r="DZ1440">
        <v>2.79</v>
      </c>
      <c r="EA1440">
        <v>0.99</v>
      </c>
      <c r="EB1440">
        <v>3.46</v>
      </c>
      <c r="EC1440">
        <v>0.57999999999999996</v>
      </c>
      <c r="ED1440">
        <v>3.37</v>
      </c>
      <c r="EE1440">
        <v>0.77</v>
      </c>
      <c r="EF1440">
        <v>2.16</v>
      </c>
      <c r="EG1440">
        <v>0.31</v>
      </c>
      <c r="EH1440">
        <v>2.02</v>
      </c>
      <c r="EI1440">
        <v>0.33</v>
      </c>
      <c r="EM1440" t="s">
        <v>180</v>
      </c>
      <c r="EN1440" t="s">
        <v>180</v>
      </c>
      <c r="EO1440" t="s">
        <v>180</v>
      </c>
      <c r="EP1440" t="s">
        <v>180</v>
      </c>
      <c r="EQ1440" t="s">
        <v>180</v>
      </c>
      <c r="ER1440" t="s">
        <v>180</v>
      </c>
      <c r="ET1440">
        <v>3.01</v>
      </c>
      <c r="EV1440">
        <v>0.96</v>
      </c>
      <c r="EW1440">
        <v>0.3</v>
      </c>
      <c r="EX1440">
        <v>0.51300699999999999</v>
      </c>
      <c r="EY1440" t="s">
        <v>180</v>
      </c>
      <c r="EZ1440" t="s">
        <v>180</v>
      </c>
      <c r="FA1440">
        <v>0.70318000000000003</v>
      </c>
      <c r="FB1440" t="s">
        <v>180</v>
      </c>
      <c r="FC1440">
        <v>18.829000000000001</v>
      </c>
      <c r="FD1440" t="s">
        <v>180</v>
      </c>
      <c r="FE1440">
        <v>15.544</v>
      </c>
      <c r="FF1440" t="s">
        <v>180</v>
      </c>
      <c r="FG1440">
        <v>38.35</v>
      </c>
      <c r="FH1440" t="s">
        <v>180</v>
      </c>
      <c r="FI1440" t="s">
        <v>180</v>
      </c>
      <c r="FJ1440" t="s">
        <v>180</v>
      </c>
      <c r="FK1440" t="s">
        <v>180</v>
      </c>
      <c r="FL1440" t="s">
        <v>180</v>
      </c>
      <c r="FM1440" t="s">
        <v>180</v>
      </c>
      <c r="FN1440" t="s">
        <v>180</v>
      </c>
      <c r="FP1440" t="s">
        <v>180</v>
      </c>
      <c r="FQ1440" t="s">
        <v>180</v>
      </c>
      <c r="FR1440" t="s">
        <v>180</v>
      </c>
      <c r="FS1440" t="s">
        <v>180</v>
      </c>
      <c r="FT1440" t="s">
        <v>180</v>
      </c>
      <c r="FU1440" t="s">
        <v>180</v>
      </c>
      <c r="FV1440" t="s">
        <v>5314</v>
      </c>
      <c r="FW1440" t="s">
        <v>180</v>
      </c>
      <c r="FX1440">
        <f t="shared" si="455"/>
        <v>0.75247524752475248</v>
      </c>
      <c r="FY1440">
        <f t="shared" si="456"/>
        <v>25.742574257425744</v>
      </c>
      <c r="FZ1440">
        <f t="shared" si="457"/>
        <v>3.7623762376237622</v>
      </c>
      <c r="GA1440">
        <f t="shared" si="458"/>
        <v>1.3811881188118811</v>
      </c>
      <c r="GB1440">
        <f t="shared" si="459"/>
        <v>1.7128712871287128</v>
      </c>
      <c r="GC1440">
        <f t="shared" si="460"/>
        <v>0.84615384615384615</v>
      </c>
      <c r="GD1440">
        <f t="shared" si="461"/>
        <v>19.651741293532336</v>
      </c>
      <c r="GE1440">
        <f t="shared" si="462"/>
        <v>38.536585365853661</v>
      </c>
      <c r="GF1440">
        <f t="shared" si="463"/>
        <v>22.105263157894736</v>
      </c>
      <c r="GG1440">
        <f t="shared" si="464"/>
        <v>110.52631578947368</v>
      </c>
      <c r="GH1440">
        <f t="shared" si="465"/>
        <v>0.18253486961795029</v>
      </c>
      <c r="GI1440">
        <f t="shared" si="466"/>
        <v>0.19736842105263158</v>
      </c>
      <c r="GJ1440">
        <f t="shared" si="467"/>
        <v>0.3125</v>
      </c>
      <c r="GK1440">
        <f t="shared" si="468"/>
        <v>175</v>
      </c>
      <c r="GL1440">
        <f t="shared" si="469"/>
        <v>5</v>
      </c>
      <c r="GM1440">
        <f t="shared" si="470"/>
        <v>0.63157894736842102</v>
      </c>
      <c r="GN1440">
        <f t="shared" si="471"/>
        <v>0.12631578947368421</v>
      </c>
      <c r="GO1440">
        <f t="shared" si="472"/>
        <v>2.7240143369175627</v>
      </c>
      <c r="GP1440">
        <f t="shared" si="473"/>
        <v>0.97731236621835671</v>
      </c>
      <c r="GQ1440">
        <f>(EA1440/0.0735)/((DZ1440/0.195*(EB1440/0.295))^0.5)</f>
        <v>1.039766972276339</v>
      </c>
      <c r="GR1440">
        <v>0.51300699999999999</v>
      </c>
      <c r="GS1440">
        <v>0.70318000000000003</v>
      </c>
      <c r="GT1440">
        <v>18.829000000000001</v>
      </c>
      <c r="GU1440">
        <v>15.544</v>
      </c>
      <c r="GV1440">
        <v>38.35</v>
      </c>
    </row>
    <row r="1441" spans="1:204">
      <c r="A1441" t="s">
        <v>5203</v>
      </c>
      <c r="B1441" t="s">
        <v>5293</v>
      </c>
      <c r="C1441" t="s">
        <v>7236</v>
      </c>
      <c r="D1441" t="s">
        <v>7050</v>
      </c>
      <c r="E1441" t="s">
        <v>7050</v>
      </c>
      <c r="F1441">
        <v>165</v>
      </c>
      <c r="G1441">
        <v>45</v>
      </c>
      <c r="H1441" t="s">
        <v>6927</v>
      </c>
      <c r="I1441" t="s">
        <v>5294</v>
      </c>
      <c r="J1441" t="s">
        <v>5304</v>
      </c>
      <c r="K1441">
        <v>17.274999999999999</v>
      </c>
      <c r="L1441">
        <v>17.274999999999999</v>
      </c>
      <c r="M1441">
        <v>145.62299999999999</v>
      </c>
      <c r="N1441">
        <v>145.62299999999999</v>
      </c>
      <c r="O1441" t="s">
        <v>209</v>
      </c>
      <c r="P1441">
        <v>-2160</v>
      </c>
      <c r="Q1441">
        <v>-2248</v>
      </c>
      <c r="R1441" t="s">
        <v>5315</v>
      </c>
      <c r="S1441" t="s">
        <v>5297</v>
      </c>
      <c r="T1441" t="s">
        <v>180</v>
      </c>
      <c r="U1441" t="s">
        <v>180</v>
      </c>
      <c r="V1441" t="s">
        <v>180</v>
      </c>
      <c r="W1441" t="s">
        <v>180</v>
      </c>
      <c r="X1441" t="s">
        <v>180</v>
      </c>
      <c r="Y1441" t="s">
        <v>180</v>
      </c>
      <c r="Z1441" t="s">
        <v>180</v>
      </c>
      <c r="AB1441" t="s">
        <v>180</v>
      </c>
      <c r="AC1441" t="s">
        <v>181</v>
      </c>
      <c r="AD1441" t="s">
        <v>180</v>
      </c>
      <c r="AE1441" t="s">
        <v>180</v>
      </c>
      <c r="AF1441" t="s">
        <v>180</v>
      </c>
      <c r="AG1441" t="s">
        <v>180</v>
      </c>
      <c r="AH1441" t="s">
        <v>5298</v>
      </c>
      <c r="AI1441">
        <v>50.05</v>
      </c>
      <c r="AJ1441">
        <v>0.77</v>
      </c>
      <c r="AK1441" t="s">
        <v>180</v>
      </c>
      <c r="AL1441">
        <v>16.170000000000002</v>
      </c>
      <c r="AM1441" t="s">
        <v>180</v>
      </c>
      <c r="AP1441">
        <v>8.24</v>
      </c>
      <c r="AQ1441">
        <v>10.71</v>
      </c>
      <c r="AR1441">
        <v>8.6300000000000008</v>
      </c>
      <c r="AS1441">
        <v>0.16</v>
      </c>
      <c r="AT1441" t="s">
        <v>180</v>
      </c>
      <c r="AU1441">
        <v>0.74</v>
      </c>
      <c r="AV1441">
        <v>2.2000000000000002</v>
      </c>
      <c r="AW1441">
        <v>0.16</v>
      </c>
      <c r="AY1441" t="s">
        <v>180</v>
      </c>
      <c r="AZ1441" t="s">
        <v>180</v>
      </c>
      <c r="BA1441">
        <v>97.829999999999984</v>
      </c>
      <c r="BC1441" t="s">
        <v>180</v>
      </c>
      <c r="BD1441" t="s">
        <v>180</v>
      </c>
      <c r="BE1441" t="s">
        <v>180</v>
      </c>
      <c r="BF1441" t="s">
        <v>180</v>
      </c>
      <c r="BG1441" t="s">
        <v>180</v>
      </c>
      <c r="BH1441" t="s">
        <v>180</v>
      </c>
      <c r="BI1441" t="s">
        <v>180</v>
      </c>
      <c r="BK1441" t="s">
        <v>180</v>
      </c>
      <c r="BL1441" t="s">
        <v>180</v>
      </c>
      <c r="BN1441" t="s">
        <v>180</v>
      </c>
      <c r="BO1441" t="s">
        <v>180</v>
      </c>
      <c r="BP1441" t="s">
        <v>180</v>
      </c>
      <c r="BQ1441" t="s">
        <v>180</v>
      </c>
      <c r="BR1441" t="s">
        <v>180</v>
      </c>
      <c r="BS1441" t="s">
        <v>180</v>
      </c>
      <c r="BT1441" t="s">
        <v>180</v>
      </c>
      <c r="BU1441" t="s">
        <v>180</v>
      </c>
      <c r="BV1441" t="s">
        <v>180</v>
      </c>
      <c r="BW1441" t="s">
        <v>180</v>
      </c>
      <c r="BX1441" t="s">
        <v>180</v>
      </c>
      <c r="BY1441" t="s">
        <v>180</v>
      </c>
      <c r="BZ1441" t="s">
        <v>180</v>
      </c>
      <c r="CB1441">
        <v>0.67</v>
      </c>
      <c r="CD1441" t="s">
        <v>180</v>
      </c>
      <c r="CE1441" t="s">
        <v>180</v>
      </c>
      <c r="CG1441" t="s">
        <v>180</v>
      </c>
      <c r="CH1441" t="s">
        <v>180</v>
      </c>
      <c r="CI1441" t="s">
        <v>180</v>
      </c>
      <c r="CJ1441" t="s">
        <v>180</v>
      </c>
      <c r="CK1441" t="s">
        <v>180</v>
      </c>
      <c r="CM1441" t="s">
        <v>180</v>
      </c>
      <c r="CN1441" t="s">
        <v>180</v>
      </c>
      <c r="CO1441">
        <v>35</v>
      </c>
      <c r="CQ1441">
        <v>248</v>
      </c>
      <c r="CR1441">
        <v>391</v>
      </c>
      <c r="CS1441" t="s">
        <v>180</v>
      </c>
      <c r="CT1441" t="s">
        <v>180</v>
      </c>
      <c r="CU1441">
        <v>35</v>
      </c>
      <c r="CV1441">
        <v>116</v>
      </c>
      <c r="CW1441">
        <v>63</v>
      </c>
      <c r="CX1441">
        <v>117</v>
      </c>
      <c r="CZ1441" t="s">
        <v>180</v>
      </c>
      <c r="DB1441" t="s">
        <v>180</v>
      </c>
      <c r="DC1441" t="s">
        <v>180</v>
      </c>
      <c r="DD1441">
        <v>11</v>
      </c>
      <c r="DE1441">
        <v>389</v>
      </c>
      <c r="DF1441">
        <v>19.2</v>
      </c>
      <c r="DG1441">
        <v>50</v>
      </c>
      <c r="DH1441">
        <v>1.44</v>
      </c>
      <c r="DI1441">
        <v>0.69</v>
      </c>
      <c r="DJ1441" t="s">
        <v>180</v>
      </c>
      <c r="DK1441" t="s">
        <v>180</v>
      </c>
      <c r="DL1441" t="s">
        <v>180</v>
      </c>
      <c r="DM1441" t="s">
        <v>180</v>
      </c>
      <c r="DN1441">
        <v>0.25</v>
      </c>
      <c r="DO1441">
        <v>0.05</v>
      </c>
      <c r="DR1441" t="s">
        <v>180</v>
      </c>
      <c r="DS1441" t="s">
        <v>180</v>
      </c>
      <c r="DT1441">
        <v>0.39</v>
      </c>
      <c r="DU1441">
        <v>166</v>
      </c>
      <c r="DV1441">
        <v>7.13</v>
      </c>
      <c r="DW1441">
        <v>15.27</v>
      </c>
      <c r="DX1441">
        <v>2.02</v>
      </c>
      <c r="DY1441">
        <v>9.35</v>
      </c>
      <c r="DZ1441">
        <v>2.6</v>
      </c>
      <c r="EA1441">
        <v>0.92</v>
      </c>
      <c r="EB1441">
        <v>3.2</v>
      </c>
      <c r="EC1441">
        <v>0.54</v>
      </c>
      <c r="ED1441">
        <v>3.15</v>
      </c>
      <c r="EE1441">
        <v>0.7</v>
      </c>
      <c r="EF1441">
        <v>2</v>
      </c>
      <c r="EG1441">
        <v>0.28000000000000003</v>
      </c>
      <c r="EH1441">
        <v>1.85</v>
      </c>
      <c r="EI1441">
        <v>0.31</v>
      </c>
      <c r="EM1441" t="s">
        <v>180</v>
      </c>
      <c r="EN1441" t="s">
        <v>180</v>
      </c>
      <c r="EO1441" t="s">
        <v>180</v>
      </c>
      <c r="EP1441" t="s">
        <v>180</v>
      </c>
      <c r="EQ1441" t="s">
        <v>180</v>
      </c>
      <c r="ER1441" t="s">
        <v>180</v>
      </c>
      <c r="ET1441">
        <v>3.19</v>
      </c>
      <c r="EV1441">
        <v>0.89</v>
      </c>
      <c r="EW1441">
        <v>0.28999999999999998</v>
      </c>
      <c r="EX1441">
        <v>0.51297499999999996</v>
      </c>
      <c r="EY1441" t="s">
        <v>180</v>
      </c>
      <c r="EZ1441" t="s">
        <v>180</v>
      </c>
      <c r="FA1441">
        <v>0.70316900000000004</v>
      </c>
      <c r="FB1441" t="s">
        <v>180</v>
      </c>
      <c r="FC1441">
        <v>18.815999999999999</v>
      </c>
      <c r="FD1441" t="s">
        <v>180</v>
      </c>
      <c r="FE1441">
        <v>15.548999999999999</v>
      </c>
      <c r="FF1441" t="s">
        <v>180</v>
      </c>
      <c r="FG1441">
        <v>38.287999999999997</v>
      </c>
      <c r="FH1441" t="s">
        <v>180</v>
      </c>
      <c r="FI1441" t="s">
        <v>180</v>
      </c>
      <c r="FJ1441" t="s">
        <v>180</v>
      </c>
      <c r="FK1441" t="s">
        <v>180</v>
      </c>
      <c r="FL1441" t="s">
        <v>180</v>
      </c>
      <c r="FM1441" t="s">
        <v>180</v>
      </c>
      <c r="FN1441" t="s">
        <v>180</v>
      </c>
      <c r="FP1441" t="s">
        <v>180</v>
      </c>
      <c r="FQ1441" t="s">
        <v>180</v>
      </c>
      <c r="FR1441" t="s">
        <v>180</v>
      </c>
      <c r="FS1441" t="s">
        <v>180</v>
      </c>
      <c r="FT1441" t="s">
        <v>180</v>
      </c>
      <c r="FU1441" t="s">
        <v>180</v>
      </c>
      <c r="FV1441" t="s">
        <v>5316</v>
      </c>
      <c r="FW1441" t="s">
        <v>180</v>
      </c>
      <c r="FX1441">
        <f t="shared" si="455"/>
        <v>0.77837837837837831</v>
      </c>
      <c r="FY1441">
        <f t="shared" si="456"/>
        <v>27.027027027027025</v>
      </c>
      <c r="FZ1441">
        <f t="shared" si="457"/>
        <v>3.8540540540540538</v>
      </c>
      <c r="GA1441">
        <f t="shared" si="458"/>
        <v>1.4054054054054055</v>
      </c>
      <c r="GB1441">
        <f t="shared" si="459"/>
        <v>1.7297297297297298</v>
      </c>
      <c r="GC1441">
        <f t="shared" si="460"/>
        <v>0.96103896103896103</v>
      </c>
      <c r="GD1441">
        <f t="shared" si="461"/>
        <v>20.260416666666668</v>
      </c>
      <c r="GE1441">
        <f t="shared" si="462"/>
        <v>41.604278074866315</v>
      </c>
      <c r="GF1441">
        <f t="shared" si="463"/>
        <v>23.281907433380084</v>
      </c>
      <c r="GG1441">
        <f t="shared" si="464"/>
        <v>115.27777777777779</v>
      </c>
      <c r="GH1441">
        <f t="shared" si="465"/>
        <v>0.20890635232481991</v>
      </c>
      <c r="GI1441">
        <f t="shared" si="466"/>
        <v>0.2013888888888889</v>
      </c>
      <c r="GJ1441">
        <f t="shared" si="467"/>
        <v>0.32584269662921345</v>
      </c>
      <c r="GK1441">
        <f t="shared" si="468"/>
        <v>186.51685393258427</v>
      </c>
      <c r="GL1441">
        <f t="shared" si="469"/>
        <v>4.9513888888888893</v>
      </c>
      <c r="GM1441">
        <f t="shared" si="470"/>
        <v>0.61805555555555558</v>
      </c>
      <c r="GN1441">
        <f t="shared" si="471"/>
        <v>0.12482468443197757</v>
      </c>
      <c r="GO1441">
        <f t="shared" si="472"/>
        <v>2.7423076923076923</v>
      </c>
      <c r="GP1441">
        <f t="shared" si="473"/>
        <v>0.96842945221717447</v>
      </c>
      <c r="GQ1441">
        <f>(EA1441/0.0735)/((DZ1441/0.195*(EB1441/0.295))^0.5)</f>
        <v>1.0407996530610599</v>
      </c>
      <c r="GR1441">
        <v>0.51297499999999996</v>
      </c>
      <c r="GS1441">
        <v>0.70316900000000004</v>
      </c>
      <c r="GT1441">
        <v>18.815999999999999</v>
      </c>
      <c r="GU1441">
        <v>15.548999999999999</v>
      </c>
      <c r="GV1441">
        <v>38.287999999999997</v>
      </c>
    </row>
    <row r="1442" spans="1:204">
      <c r="A1442" t="s">
        <v>5203</v>
      </c>
      <c r="B1442" t="s">
        <v>5293</v>
      </c>
      <c r="C1442" t="s">
        <v>7236</v>
      </c>
      <c r="D1442" t="s">
        <v>7050</v>
      </c>
      <c r="E1442" t="s">
        <v>7050</v>
      </c>
      <c r="F1442">
        <v>165</v>
      </c>
      <c r="G1442">
        <v>45</v>
      </c>
      <c r="H1442" t="s">
        <v>6927</v>
      </c>
      <c r="I1442" t="s">
        <v>5294</v>
      </c>
      <c r="J1442" t="s">
        <v>5304</v>
      </c>
      <c r="K1442">
        <v>17.274999999999999</v>
      </c>
      <c r="L1442">
        <v>17.274999999999999</v>
      </c>
      <c r="M1442">
        <v>145.62299999999999</v>
      </c>
      <c r="N1442">
        <v>145.62299999999999</v>
      </c>
      <c r="O1442" t="s">
        <v>209</v>
      </c>
      <c r="P1442">
        <v>-2160</v>
      </c>
      <c r="Q1442">
        <v>-2248</v>
      </c>
      <c r="R1442" t="s">
        <v>5317</v>
      </c>
      <c r="S1442" t="s">
        <v>5297</v>
      </c>
      <c r="T1442" t="s">
        <v>180</v>
      </c>
      <c r="U1442" t="s">
        <v>180</v>
      </c>
      <c r="V1442" t="s">
        <v>180</v>
      </c>
      <c r="W1442" t="s">
        <v>180</v>
      </c>
      <c r="X1442" t="s">
        <v>180</v>
      </c>
      <c r="Y1442" t="s">
        <v>180</v>
      </c>
      <c r="Z1442" t="s">
        <v>180</v>
      </c>
      <c r="AB1442" t="s">
        <v>180</v>
      </c>
      <c r="AC1442" t="s">
        <v>181</v>
      </c>
      <c r="AD1442" t="s">
        <v>180</v>
      </c>
      <c r="AE1442" t="s">
        <v>180</v>
      </c>
      <c r="AF1442" t="s">
        <v>180</v>
      </c>
      <c r="AG1442" t="s">
        <v>180</v>
      </c>
      <c r="AH1442" t="s">
        <v>5298</v>
      </c>
      <c r="AI1442">
        <v>50.3</v>
      </c>
      <c r="AJ1442">
        <v>0.77</v>
      </c>
      <c r="AK1442" t="s">
        <v>180</v>
      </c>
      <c r="AL1442">
        <v>16.43</v>
      </c>
      <c r="AM1442" t="s">
        <v>180</v>
      </c>
      <c r="AP1442">
        <v>8.2899999999999991</v>
      </c>
      <c r="AQ1442">
        <v>10.71</v>
      </c>
      <c r="AR1442">
        <v>8.16</v>
      </c>
      <c r="AS1442">
        <v>0.16</v>
      </c>
      <c r="AT1442" t="s">
        <v>180</v>
      </c>
      <c r="AU1442">
        <v>0.67</v>
      </c>
      <c r="AV1442">
        <v>2.2400000000000002</v>
      </c>
      <c r="AW1442">
        <v>0.16</v>
      </c>
      <c r="AY1442" t="s">
        <v>180</v>
      </c>
      <c r="AZ1442" t="s">
        <v>180</v>
      </c>
      <c r="BA1442">
        <v>97.889999999999986</v>
      </c>
      <c r="BC1442" t="s">
        <v>180</v>
      </c>
      <c r="BD1442" t="s">
        <v>180</v>
      </c>
      <c r="BE1442" t="s">
        <v>180</v>
      </c>
      <c r="BF1442" t="s">
        <v>180</v>
      </c>
      <c r="BG1442" t="s">
        <v>180</v>
      </c>
      <c r="BH1442" t="s">
        <v>180</v>
      </c>
      <c r="BI1442" t="s">
        <v>180</v>
      </c>
      <c r="BK1442" t="s">
        <v>180</v>
      </c>
      <c r="BL1442" t="s">
        <v>180</v>
      </c>
      <c r="BN1442" t="s">
        <v>180</v>
      </c>
      <c r="BO1442" t="s">
        <v>180</v>
      </c>
      <c r="BP1442" t="s">
        <v>180</v>
      </c>
      <c r="BQ1442" t="s">
        <v>180</v>
      </c>
      <c r="BR1442" t="s">
        <v>180</v>
      </c>
      <c r="BS1442" t="s">
        <v>180</v>
      </c>
      <c r="BT1442" t="s">
        <v>180</v>
      </c>
      <c r="BU1442" t="s">
        <v>180</v>
      </c>
      <c r="BV1442" t="s">
        <v>180</v>
      </c>
      <c r="BW1442" t="s">
        <v>180</v>
      </c>
      <c r="BX1442" t="s">
        <v>180</v>
      </c>
      <c r="BY1442" t="s">
        <v>180</v>
      </c>
      <c r="BZ1442" t="s">
        <v>180</v>
      </c>
      <c r="CB1442">
        <v>0.65</v>
      </c>
      <c r="CD1442" t="s">
        <v>180</v>
      </c>
      <c r="CE1442" t="s">
        <v>180</v>
      </c>
      <c r="CG1442" t="s">
        <v>180</v>
      </c>
      <c r="CH1442" t="s">
        <v>180</v>
      </c>
      <c r="CI1442" t="s">
        <v>180</v>
      </c>
      <c r="CJ1442" t="s">
        <v>180</v>
      </c>
      <c r="CK1442" t="s">
        <v>180</v>
      </c>
      <c r="CM1442" t="s">
        <v>180</v>
      </c>
      <c r="CN1442" t="s">
        <v>180</v>
      </c>
      <c r="CO1442">
        <v>34</v>
      </c>
      <c r="CQ1442">
        <v>268</v>
      </c>
      <c r="CR1442">
        <v>354</v>
      </c>
      <c r="CS1442" t="s">
        <v>180</v>
      </c>
      <c r="CT1442" t="s">
        <v>180</v>
      </c>
      <c r="CU1442">
        <v>37</v>
      </c>
      <c r="CV1442">
        <v>147</v>
      </c>
      <c r="CW1442">
        <v>75</v>
      </c>
      <c r="CX1442">
        <v>85</v>
      </c>
      <c r="CZ1442" t="s">
        <v>180</v>
      </c>
      <c r="DB1442" t="s">
        <v>180</v>
      </c>
      <c r="DC1442" t="s">
        <v>180</v>
      </c>
      <c r="DD1442">
        <v>11.4</v>
      </c>
      <c r="DE1442">
        <v>400</v>
      </c>
      <c r="DF1442">
        <v>17.2</v>
      </c>
      <c r="DG1442">
        <v>49</v>
      </c>
      <c r="DH1442">
        <v>1.43</v>
      </c>
      <c r="DI1442">
        <v>1.76</v>
      </c>
      <c r="DJ1442" t="s">
        <v>180</v>
      </c>
      <c r="DK1442" t="s">
        <v>180</v>
      </c>
      <c r="DL1442" t="s">
        <v>180</v>
      </c>
      <c r="DM1442" t="s">
        <v>180</v>
      </c>
      <c r="DN1442">
        <v>0.68</v>
      </c>
      <c r="DO1442">
        <v>0.05</v>
      </c>
      <c r="DR1442" t="s">
        <v>180</v>
      </c>
      <c r="DS1442" t="s">
        <v>180</v>
      </c>
      <c r="DT1442">
        <v>0.4</v>
      </c>
      <c r="DU1442">
        <v>171</v>
      </c>
      <c r="DV1442">
        <v>6.5</v>
      </c>
      <c r="DW1442">
        <v>14.6</v>
      </c>
      <c r="DX1442">
        <v>1.85</v>
      </c>
      <c r="DY1442">
        <v>8.56</v>
      </c>
      <c r="DZ1442">
        <v>2.35</v>
      </c>
      <c r="EA1442">
        <v>0.83</v>
      </c>
      <c r="EB1442">
        <v>2.85</v>
      </c>
      <c r="EC1442">
        <v>0.49</v>
      </c>
      <c r="ED1442">
        <v>2.85</v>
      </c>
      <c r="EE1442">
        <v>0.65</v>
      </c>
      <c r="EF1442">
        <v>1.87</v>
      </c>
      <c r="EG1442">
        <v>0.28000000000000003</v>
      </c>
      <c r="EH1442">
        <v>1.86</v>
      </c>
      <c r="EI1442">
        <v>0.28000000000000003</v>
      </c>
      <c r="EJ1442">
        <v>1.49</v>
      </c>
      <c r="EM1442" t="s">
        <v>180</v>
      </c>
      <c r="EN1442" t="s">
        <v>180</v>
      </c>
      <c r="EO1442" t="s">
        <v>180</v>
      </c>
      <c r="EP1442" t="s">
        <v>180</v>
      </c>
      <c r="EQ1442" t="s">
        <v>180</v>
      </c>
      <c r="ER1442" t="s">
        <v>180</v>
      </c>
      <c r="ET1442">
        <v>5.48</v>
      </c>
      <c r="EV1442">
        <v>0.98</v>
      </c>
      <c r="EW1442">
        <v>0.28999999999999998</v>
      </c>
      <c r="EX1442">
        <v>0.512961</v>
      </c>
      <c r="EY1442" t="s">
        <v>180</v>
      </c>
      <c r="EZ1442" t="s">
        <v>180</v>
      </c>
      <c r="FA1442">
        <v>0.70313599999999998</v>
      </c>
      <c r="FB1442" t="s">
        <v>180</v>
      </c>
      <c r="FC1442">
        <v>18.843</v>
      </c>
      <c r="FD1442" t="s">
        <v>180</v>
      </c>
      <c r="FE1442">
        <v>15.561</v>
      </c>
      <c r="FF1442" t="s">
        <v>180</v>
      </c>
      <c r="FG1442">
        <v>38.387999999999998</v>
      </c>
      <c r="FH1442" t="s">
        <v>180</v>
      </c>
      <c r="FI1442" t="s">
        <v>180</v>
      </c>
      <c r="FJ1442" t="s">
        <v>180</v>
      </c>
      <c r="FK1442" t="s">
        <v>180</v>
      </c>
      <c r="FL1442" t="s">
        <v>180</v>
      </c>
      <c r="FM1442" t="s">
        <v>180</v>
      </c>
      <c r="FN1442" t="s">
        <v>180</v>
      </c>
      <c r="FO1442">
        <v>0.28322900000000001</v>
      </c>
      <c r="FP1442" t="s">
        <v>180</v>
      </c>
      <c r="FQ1442" t="s">
        <v>180</v>
      </c>
      <c r="FR1442" t="s">
        <v>180</v>
      </c>
      <c r="FS1442" t="s">
        <v>180</v>
      </c>
      <c r="FT1442" t="s">
        <v>180</v>
      </c>
      <c r="FU1442" t="s">
        <v>180</v>
      </c>
      <c r="FV1442" t="s">
        <v>5318</v>
      </c>
      <c r="FW1442" t="s">
        <v>180</v>
      </c>
      <c r="FX1442">
        <f t="shared" si="455"/>
        <v>0.76881720430107514</v>
      </c>
      <c r="FY1442">
        <f t="shared" si="456"/>
        <v>26.344086021505376</v>
      </c>
      <c r="FZ1442">
        <f t="shared" si="457"/>
        <v>3.4946236559139785</v>
      </c>
      <c r="GA1442">
        <f t="shared" si="458"/>
        <v>1.2634408602150538</v>
      </c>
      <c r="GB1442">
        <f t="shared" si="459"/>
        <v>1.532258064516129</v>
      </c>
      <c r="GC1442">
        <f t="shared" si="460"/>
        <v>0.8701298701298702</v>
      </c>
      <c r="GD1442">
        <f t="shared" si="461"/>
        <v>23.255813953488374</v>
      </c>
      <c r="GE1442">
        <f t="shared" si="462"/>
        <v>46.728971962616818</v>
      </c>
      <c r="GF1442">
        <f t="shared" si="463"/>
        <v>26.307692307692307</v>
      </c>
      <c r="GG1442">
        <f t="shared" si="464"/>
        <v>119.58041958041959</v>
      </c>
      <c r="GH1442">
        <f t="shared" si="465"/>
        <v>0.37534246575342467</v>
      </c>
      <c r="GI1442">
        <f t="shared" si="466"/>
        <v>0.20279720279720279</v>
      </c>
      <c r="GJ1442">
        <f t="shared" si="467"/>
        <v>0.29591836734693877</v>
      </c>
      <c r="GK1442">
        <f t="shared" si="468"/>
        <v>174.48979591836735</v>
      </c>
      <c r="GL1442">
        <f t="shared" si="469"/>
        <v>4.5454545454545459</v>
      </c>
      <c r="GM1442">
        <f t="shared" si="470"/>
        <v>0.68531468531468531</v>
      </c>
      <c r="GN1442">
        <f t="shared" si="471"/>
        <v>0.15076923076923077</v>
      </c>
      <c r="GO1442">
        <f t="shared" si="472"/>
        <v>2.7659574468085104</v>
      </c>
      <c r="GP1442">
        <f t="shared" si="473"/>
        <v>1.0133505667874065</v>
      </c>
      <c r="GQ1442">
        <f>(EA1442/0.0735)/((DZ1442/0.195*(EB1442/0.295))^0.5)</f>
        <v>1.0465565637226044</v>
      </c>
      <c r="GR1442">
        <v>0.512961</v>
      </c>
      <c r="GS1442">
        <v>0.70313599999999998</v>
      </c>
      <c r="GT1442">
        <v>18.843</v>
      </c>
      <c r="GU1442">
        <v>15.561</v>
      </c>
      <c r="GV1442">
        <v>38.387999999999998</v>
      </c>
    </row>
    <row r="1443" spans="1:204">
      <c r="A1443" t="s">
        <v>5203</v>
      </c>
      <c r="B1443" t="s">
        <v>5293</v>
      </c>
      <c r="C1443" t="s">
        <v>7236</v>
      </c>
      <c r="D1443" t="s">
        <v>7050</v>
      </c>
      <c r="E1443" t="s">
        <v>7050</v>
      </c>
      <c r="F1443">
        <v>165</v>
      </c>
      <c r="G1443">
        <v>45</v>
      </c>
      <c r="H1443" t="s">
        <v>6927</v>
      </c>
      <c r="I1443" t="s">
        <v>5294</v>
      </c>
      <c r="J1443" t="s">
        <v>5304</v>
      </c>
      <c r="K1443">
        <v>17.274999999999999</v>
      </c>
      <c r="L1443">
        <v>17.274999999999999</v>
      </c>
      <c r="M1443">
        <v>145.62299999999999</v>
      </c>
      <c r="N1443">
        <v>145.62299999999999</v>
      </c>
      <c r="O1443" t="s">
        <v>209</v>
      </c>
      <c r="P1443">
        <v>-2160</v>
      </c>
      <c r="Q1443">
        <v>-2248</v>
      </c>
      <c r="R1443" t="s">
        <v>5319</v>
      </c>
      <c r="S1443" t="s">
        <v>5297</v>
      </c>
      <c r="T1443" t="s">
        <v>180</v>
      </c>
      <c r="U1443" t="s">
        <v>180</v>
      </c>
      <c r="V1443" t="s">
        <v>180</v>
      </c>
      <c r="W1443" t="s">
        <v>180</v>
      </c>
      <c r="X1443" t="s">
        <v>180</v>
      </c>
      <c r="Y1443" t="s">
        <v>180</v>
      </c>
      <c r="Z1443" t="s">
        <v>180</v>
      </c>
      <c r="AB1443" t="s">
        <v>180</v>
      </c>
      <c r="AC1443" t="s">
        <v>181</v>
      </c>
      <c r="AD1443" t="s">
        <v>180</v>
      </c>
      <c r="AE1443" t="s">
        <v>180</v>
      </c>
      <c r="AF1443" t="s">
        <v>180</v>
      </c>
      <c r="AG1443" t="s">
        <v>180</v>
      </c>
      <c r="AH1443" t="s">
        <v>5298</v>
      </c>
      <c r="AI1443">
        <v>50.39</v>
      </c>
      <c r="AJ1443">
        <v>0.77</v>
      </c>
      <c r="AK1443" t="s">
        <v>180</v>
      </c>
      <c r="AL1443">
        <v>16.43</v>
      </c>
      <c r="AM1443" t="s">
        <v>180</v>
      </c>
      <c r="AP1443">
        <v>8.3000000000000007</v>
      </c>
      <c r="AQ1443">
        <v>10.71</v>
      </c>
      <c r="AR1443">
        <v>8.2799999999999994</v>
      </c>
      <c r="AS1443">
        <v>0.16</v>
      </c>
      <c r="AT1443" t="s">
        <v>180</v>
      </c>
      <c r="AU1443">
        <v>0.69</v>
      </c>
      <c r="AV1443">
        <v>2.21</v>
      </c>
      <c r="AW1443">
        <v>0.16</v>
      </c>
      <c r="AY1443" t="s">
        <v>180</v>
      </c>
      <c r="AZ1443" t="s">
        <v>180</v>
      </c>
      <c r="BA1443">
        <v>98.09999999999998</v>
      </c>
      <c r="BC1443" t="s">
        <v>180</v>
      </c>
      <c r="BD1443" t="s">
        <v>180</v>
      </c>
      <c r="BE1443" t="s">
        <v>180</v>
      </c>
      <c r="BF1443" t="s">
        <v>180</v>
      </c>
      <c r="BG1443" t="s">
        <v>180</v>
      </c>
      <c r="BH1443" t="s">
        <v>180</v>
      </c>
      <c r="BI1443" t="s">
        <v>180</v>
      </c>
      <c r="BK1443" t="s">
        <v>180</v>
      </c>
      <c r="BL1443" t="s">
        <v>180</v>
      </c>
      <c r="BN1443" t="s">
        <v>180</v>
      </c>
      <c r="BO1443" t="s">
        <v>180</v>
      </c>
      <c r="BP1443" t="s">
        <v>180</v>
      </c>
      <c r="BQ1443" t="s">
        <v>180</v>
      </c>
      <c r="BR1443" t="s">
        <v>180</v>
      </c>
      <c r="BS1443" t="s">
        <v>180</v>
      </c>
      <c r="BT1443" t="s">
        <v>180</v>
      </c>
      <c r="BU1443" t="s">
        <v>180</v>
      </c>
      <c r="BV1443" t="s">
        <v>180</v>
      </c>
      <c r="BW1443" t="s">
        <v>180</v>
      </c>
      <c r="BX1443" t="s">
        <v>180</v>
      </c>
      <c r="BY1443" t="s">
        <v>180</v>
      </c>
      <c r="BZ1443" t="s">
        <v>180</v>
      </c>
      <c r="CD1443" t="s">
        <v>180</v>
      </c>
      <c r="CE1443" t="s">
        <v>180</v>
      </c>
      <c r="CG1443" t="s">
        <v>180</v>
      </c>
      <c r="CH1443" t="s">
        <v>180</v>
      </c>
      <c r="CI1443" t="s">
        <v>180</v>
      </c>
      <c r="CJ1443" t="s">
        <v>180</v>
      </c>
      <c r="CK1443" t="s">
        <v>180</v>
      </c>
      <c r="CM1443" t="s">
        <v>180</v>
      </c>
      <c r="CN1443" t="s">
        <v>180</v>
      </c>
      <c r="CO1443">
        <v>34</v>
      </c>
      <c r="CQ1443">
        <v>262</v>
      </c>
      <c r="CR1443">
        <v>201</v>
      </c>
      <c r="CS1443" t="s">
        <v>180</v>
      </c>
      <c r="CT1443" t="s">
        <v>180</v>
      </c>
      <c r="CU1443">
        <v>37</v>
      </c>
      <c r="CV1443">
        <v>108</v>
      </c>
      <c r="CW1443">
        <v>65</v>
      </c>
      <c r="CX1443">
        <v>70</v>
      </c>
      <c r="CZ1443" t="s">
        <v>180</v>
      </c>
      <c r="DB1443" t="s">
        <v>180</v>
      </c>
      <c r="DC1443" t="s">
        <v>180</v>
      </c>
      <c r="DD1443">
        <v>12.3</v>
      </c>
      <c r="DE1443">
        <v>400</v>
      </c>
      <c r="DF1443">
        <v>19.3</v>
      </c>
      <c r="DG1443">
        <v>54</v>
      </c>
      <c r="DH1443">
        <v>1.62</v>
      </c>
      <c r="DJ1443" t="s">
        <v>180</v>
      </c>
      <c r="DK1443" t="s">
        <v>180</v>
      </c>
      <c r="DL1443" t="s">
        <v>180</v>
      </c>
      <c r="DM1443" t="s">
        <v>180</v>
      </c>
      <c r="DR1443" t="s">
        <v>180</v>
      </c>
      <c r="DS1443" t="s">
        <v>180</v>
      </c>
      <c r="DT1443">
        <v>0.25</v>
      </c>
      <c r="DU1443">
        <v>170</v>
      </c>
      <c r="DV1443">
        <v>7.39</v>
      </c>
      <c r="DW1443">
        <v>15.15</v>
      </c>
      <c r="DX1443">
        <v>2.2200000000000002</v>
      </c>
      <c r="DY1443">
        <v>10.3</v>
      </c>
      <c r="DZ1443">
        <v>2.8</v>
      </c>
      <c r="EA1443">
        <v>0.89</v>
      </c>
      <c r="EB1443">
        <v>3.07</v>
      </c>
      <c r="EC1443">
        <v>0.48</v>
      </c>
      <c r="ED1443">
        <v>3.35</v>
      </c>
      <c r="EE1443">
        <v>0.71</v>
      </c>
      <c r="EF1443">
        <v>2.09</v>
      </c>
      <c r="EG1443">
        <v>0.28999999999999998</v>
      </c>
      <c r="EH1443">
        <v>1.97</v>
      </c>
      <c r="EI1443">
        <v>0.3</v>
      </c>
      <c r="EM1443" t="s">
        <v>180</v>
      </c>
      <c r="EN1443" t="s">
        <v>180</v>
      </c>
      <c r="EO1443" t="s">
        <v>180</v>
      </c>
      <c r="EP1443" t="s">
        <v>180</v>
      </c>
      <c r="EQ1443" t="s">
        <v>180</v>
      </c>
      <c r="ER1443" t="s">
        <v>180</v>
      </c>
      <c r="ET1443">
        <v>4.34</v>
      </c>
      <c r="EV1443">
        <v>0.85</v>
      </c>
      <c r="EW1443">
        <v>0.32</v>
      </c>
      <c r="EX1443">
        <v>0.51297400000000004</v>
      </c>
      <c r="EY1443" t="s">
        <v>180</v>
      </c>
      <c r="EZ1443" t="s">
        <v>180</v>
      </c>
      <c r="FA1443">
        <v>0.703152</v>
      </c>
      <c r="FB1443" t="s">
        <v>180</v>
      </c>
      <c r="FC1443">
        <v>18.827999999999999</v>
      </c>
      <c r="FD1443" t="s">
        <v>180</v>
      </c>
      <c r="FE1443">
        <v>15.548</v>
      </c>
      <c r="FF1443" t="s">
        <v>180</v>
      </c>
      <c r="FG1443">
        <v>38.374000000000002</v>
      </c>
      <c r="FH1443" t="s">
        <v>180</v>
      </c>
      <c r="FI1443" t="s">
        <v>180</v>
      </c>
      <c r="FJ1443" t="s">
        <v>180</v>
      </c>
      <c r="FK1443" t="s">
        <v>180</v>
      </c>
      <c r="FL1443" t="s">
        <v>180</v>
      </c>
      <c r="FM1443" t="s">
        <v>180</v>
      </c>
      <c r="FN1443" t="s">
        <v>180</v>
      </c>
      <c r="FP1443" t="s">
        <v>180</v>
      </c>
      <c r="FQ1443" t="s">
        <v>180</v>
      </c>
      <c r="FR1443" t="s">
        <v>180</v>
      </c>
      <c r="FS1443" t="s">
        <v>180</v>
      </c>
      <c r="FT1443" t="s">
        <v>180</v>
      </c>
      <c r="FU1443" t="s">
        <v>180</v>
      </c>
      <c r="FV1443" t="s">
        <v>5320</v>
      </c>
      <c r="FW1443" t="s">
        <v>180</v>
      </c>
      <c r="FX1443">
        <f t="shared" si="455"/>
        <v>0.82233502538071068</v>
      </c>
      <c r="FY1443">
        <f t="shared" si="456"/>
        <v>27.411167512690355</v>
      </c>
      <c r="FZ1443">
        <f t="shared" si="457"/>
        <v>3.751269035532995</v>
      </c>
      <c r="GA1443">
        <f t="shared" si="458"/>
        <v>1.4213197969543145</v>
      </c>
      <c r="GB1443">
        <f t="shared" si="459"/>
        <v>1.5583756345177664</v>
      </c>
      <c r="GC1443">
        <f t="shared" si="460"/>
        <v>0.89610389610389607</v>
      </c>
      <c r="GD1443">
        <f t="shared" si="461"/>
        <v>20.725388601036268</v>
      </c>
      <c r="GE1443">
        <f t="shared" si="462"/>
        <v>38.834951456310677</v>
      </c>
      <c r="GF1443">
        <f t="shared" si="463"/>
        <v>23.00405953991881</v>
      </c>
      <c r="GG1443">
        <f t="shared" si="464"/>
        <v>104.93827160493827</v>
      </c>
      <c r="GH1443">
        <f t="shared" si="465"/>
        <v>0.28646864686468643</v>
      </c>
      <c r="GI1443">
        <f t="shared" si="466"/>
        <v>0.19753086419753085</v>
      </c>
      <c r="GJ1443">
        <f t="shared" si="467"/>
        <v>0.37647058823529411</v>
      </c>
      <c r="GK1443">
        <f t="shared" si="468"/>
        <v>200</v>
      </c>
      <c r="GL1443">
        <f t="shared" si="469"/>
        <v>4.5617283950617278</v>
      </c>
      <c r="GM1443">
        <f t="shared" si="470"/>
        <v>0.52469135802469136</v>
      </c>
      <c r="GN1443">
        <f t="shared" si="471"/>
        <v>0.11502029769959404</v>
      </c>
      <c r="GO1443">
        <f t="shared" si="472"/>
        <v>2.6392857142857142</v>
      </c>
      <c r="GP1443">
        <f t="shared" si="473"/>
        <v>0.90025041012834539</v>
      </c>
      <c r="GQ1443">
        <f>(EA1443/0.0735)/((DZ1443/0.195*(EB1443/0.295))^0.5)</f>
        <v>0.99056454152804063</v>
      </c>
      <c r="GR1443">
        <v>0.51297400000000004</v>
      </c>
      <c r="GS1443">
        <v>0.703152</v>
      </c>
      <c r="GT1443">
        <v>18.827999999999999</v>
      </c>
      <c r="GU1443">
        <v>15.548</v>
      </c>
      <c r="GV1443">
        <v>38.374000000000002</v>
      </c>
    </row>
    <row r="1444" spans="1:204">
      <c r="A1444" t="s">
        <v>5203</v>
      </c>
      <c r="B1444" t="s">
        <v>5293</v>
      </c>
      <c r="C1444" t="s">
        <v>7236</v>
      </c>
      <c r="D1444" t="s">
        <v>7050</v>
      </c>
      <c r="E1444" t="s">
        <v>7050</v>
      </c>
      <c r="F1444">
        <v>165</v>
      </c>
      <c r="G1444">
        <v>45</v>
      </c>
      <c r="H1444" t="s">
        <v>6927</v>
      </c>
      <c r="I1444" t="s">
        <v>5294</v>
      </c>
      <c r="J1444" t="s">
        <v>5321</v>
      </c>
      <c r="K1444">
        <v>17.204999999999998</v>
      </c>
      <c r="L1444">
        <v>17.204999999999998</v>
      </c>
      <c r="M1444">
        <v>145.583</v>
      </c>
      <c r="N1444">
        <v>145.583</v>
      </c>
      <c r="O1444" t="s">
        <v>209</v>
      </c>
      <c r="P1444">
        <v>-1645</v>
      </c>
      <c r="Q1444">
        <v>-1821</v>
      </c>
      <c r="R1444" t="s">
        <v>5322</v>
      </c>
      <c r="S1444" t="s">
        <v>5297</v>
      </c>
      <c r="T1444" t="s">
        <v>180</v>
      </c>
      <c r="U1444" t="s">
        <v>180</v>
      </c>
      <c r="V1444" t="s">
        <v>180</v>
      </c>
      <c r="W1444" t="s">
        <v>180</v>
      </c>
      <c r="X1444" t="s">
        <v>180</v>
      </c>
      <c r="Y1444" t="s">
        <v>180</v>
      </c>
      <c r="Z1444" t="s">
        <v>180</v>
      </c>
      <c r="AB1444" t="s">
        <v>180</v>
      </c>
      <c r="AC1444" t="s">
        <v>181</v>
      </c>
      <c r="AD1444" t="s">
        <v>180</v>
      </c>
      <c r="AE1444" t="s">
        <v>180</v>
      </c>
      <c r="AF1444" t="s">
        <v>180</v>
      </c>
      <c r="AG1444" t="s">
        <v>180</v>
      </c>
      <c r="AH1444" t="s">
        <v>5298</v>
      </c>
      <c r="AI1444">
        <v>48.07</v>
      </c>
      <c r="AJ1444">
        <v>0.78</v>
      </c>
      <c r="AK1444" t="s">
        <v>180</v>
      </c>
      <c r="AL1444">
        <v>13.72</v>
      </c>
      <c r="AM1444" t="s">
        <v>180</v>
      </c>
      <c r="AP1444">
        <v>8.2799999999999994</v>
      </c>
      <c r="AQ1444">
        <v>10.43</v>
      </c>
      <c r="AR1444">
        <v>14.26</v>
      </c>
      <c r="AS1444">
        <v>0.16</v>
      </c>
      <c r="AT1444" t="s">
        <v>180</v>
      </c>
      <c r="AU1444">
        <v>0.54</v>
      </c>
      <c r="AV1444">
        <v>1.89</v>
      </c>
      <c r="AW1444">
        <v>0.15</v>
      </c>
      <c r="AY1444" t="s">
        <v>180</v>
      </c>
      <c r="AZ1444" t="s">
        <v>180</v>
      </c>
      <c r="BA1444">
        <v>98.280000000000015</v>
      </c>
      <c r="BC1444" t="s">
        <v>180</v>
      </c>
      <c r="BD1444" t="s">
        <v>180</v>
      </c>
      <c r="BE1444" t="s">
        <v>180</v>
      </c>
      <c r="BF1444" t="s">
        <v>180</v>
      </c>
      <c r="BG1444" t="s">
        <v>180</v>
      </c>
      <c r="BH1444" t="s">
        <v>180</v>
      </c>
      <c r="BI1444" t="s">
        <v>180</v>
      </c>
      <c r="BK1444" t="s">
        <v>180</v>
      </c>
      <c r="BL1444" t="s">
        <v>180</v>
      </c>
      <c r="BN1444" t="s">
        <v>180</v>
      </c>
      <c r="BO1444" t="s">
        <v>180</v>
      </c>
      <c r="BP1444" t="s">
        <v>180</v>
      </c>
      <c r="BQ1444" t="s">
        <v>180</v>
      </c>
      <c r="BR1444" t="s">
        <v>180</v>
      </c>
      <c r="BS1444" t="s">
        <v>180</v>
      </c>
      <c r="BT1444" t="s">
        <v>180</v>
      </c>
      <c r="BU1444" t="s">
        <v>180</v>
      </c>
      <c r="BV1444" t="s">
        <v>180</v>
      </c>
      <c r="BW1444" t="s">
        <v>180</v>
      </c>
      <c r="BX1444" t="s">
        <v>180</v>
      </c>
      <c r="BY1444" t="s">
        <v>180</v>
      </c>
      <c r="BZ1444" t="s">
        <v>180</v>
      </c>
      <c r="CB1444">
        <v>0.61</v>
      </c>
      <c r="CD1444" t="s">
        <v>180</v>
      </c>
      <c r="CE1444" t="s">
        <v>180</v>
      </c>
      <c r="CG1444" t="s">
        <v>180</v>
      </c>
      <c r="CH1444" t="s">
        <v>180</v>
      </c>
      <c r="CI1444" t="s">
        <v>180</v>
      </c>
      <c r="CJ1444" t="s">
        <v>180</v>
      </c>
      <c r="CK1444" t="s">
        <v>180</v>
      </c>
      <c r="CM1444" t="s">
        <v>180</v>
      </c>
      <c r="CN1444" t="s">
        <v>180</v>
      </c>
      <c r="CO1444">
        <v>35</v>
      </c>
      <c r="CQ1444">
        <v>235</v>
      </c>
      <c r="CR1444">
        <v>889</v>
      </c>
      <c r="CS1444" t="s">
        <v>180</v>
      </c>
      <c r="CT1444" t="s">
        <v>180</v>
      </c>
      <c r="CU1444">
        <v>50</v>
      </c>
      <c r="CV1444">
        <v>368</v>
      </c>
      <c r="CW1444">
        <v>60</v>
      </c>
      <c r="CX1444">
        <v>71</v>
      </c>
      <c r="CZ1444" t="s">
        <v>180</v>
      </c>
      <c r="DB1444" t="s">
        <v>180</v>
      </c>
      <c r="DC1444" t="s">
        <v>180</v>
      </c>
      <c r="DD1444">
        <v>7.2</v>
      </c>
      <c r="DE1444">
        <v>279</v>
      </c>
      <c r="DF1444">
        <v>21.8</v>
      </c>
      <c r="DG1444">
        <v>46</v>
      </c>
      <c r="DH1444">
        <v>1.56</v>
      </c>
      <c r="DI1444">
        <v>3.85</v>
      </c>
      <c r="DJ1444" t="s">
        <v>180</v>
      </c>
      <c r="DK1444" t="s">
        <v>180</v>
      </c>
      <c r="DL1444" t="s">
        <v>180</v>
      </c>
      <c r="DM1444" t="s">
        <v>180</v>
      </c>
      <c r="DN1444">
        <v>0.16</v>
      </c>
      <c r="DO1444">
        <v>0.05</v>
      </c>
      <c r="DR1444" t="s">
        <v>180</v>
      </c>
      <c r="DS1444" t="s">
        <v>180</v>
      </c>
      <c r="DT1444">
        <v>0.16</v>
      </c>
      <c r="DU1444">
        <v>98</v>
      </c>
      <c r="DV1444">
        <v>7.63</v>
      </c>
      <c r="DW1444">
        <v>16.59</v>
      </c>
      <c r="DX1444">
        <v>2.2200000000000002</v>
      </c>
      <c r="DY1444">
        <v>11.19</v>
      </c>
      <c r="DZ1444">
        <v>3.23</v>
      </c>
      <c r="EA1444">
        <v>1</v>
      </c>
      <c r="EB1444">
        <v>3.07</v>
      </c>
      <c r="EC1444">
        <v>0.5</v>
      </c>
      <c r="ED1444">
        <v>3.4</v>
      </c>
      <c r="EE1444">
        <v>0.7</v>
      </c>
      <c r="EF1444">
        <v>1.99</v>
      </c>
      <c r="EG1444">
        <v>0.28000000000000003</v>
      </c>
      <c r="EH1444">
        <v>1.82</v>
      </c>
      <c r="EI1444">
        <v>0.25</v>
      </c>
      <c r="EJ1444">
        <v>1.4</v>
      </c>
      <c r="EM1444" t="s">
        <v>180</v>
      </c>
      <c r="EN1444" t="s">
        <v>180</v>
      </c>
      <c r="EO1444" t="s">
        <v>180</v>
      </c>
      <c r="EP1444" t="s">
        <v>180</v>
      </c>
      <c r="EQ1444" t="s">
        <v>180</v>
      </c>
      <c r="ER1444" t="s">
        <v>180</v>
      </c>
      <c r="ET1444">
        <v>3.28</v>
      </c>
      <c r="EV1444">
        <v>0.57999999999999996</v>
      </c>
      <c r="EW1444">
        <v>0.21</v>
      </c>
      <c r="EX1444">
        <v>0.51294200000000001</v>
      </c>
      <c r="EY1444" t="s">
        <v>180</v>
      </c>
      <c r="EZ1444" t="s">
        <v>180</v>
      </c>
      <c r="FA1444">
        <v>0.70309100000000002</v>
      </c>
      <c r="FB1444" t="s">
        <v>180</v>
      </c>
      <c r="FC1444">
        <v>18.701000000000001</v>
      </c>
      <c r="FD1444" t="s">
        <v>180</v>
      </c>
      <c r="FE1444">
        <v>15.564</v>
      </c>
      <c r="FF1444" t="s">
        <v>180</v>
      </c>
      <c r="FG1444">
        <v>38.372</v>
      </c>
      <c r="FH1444" t="s">
        <v>180</v>
      </c>
      <c r="FI1444" t="s">
        <v>180</v>
      </c>
      <c r="FJ1444" t="s">
        <v>180</v>
      </c>
      <c r="FK1444" t="s">
        <v>180</v>
      </c>
      <c r="FL1444" t="s">
        <v>180</v>
      </c>
      <c r="FM1444" t="s">
        <v>180</v>
      </c>
      <c r="FN1444" t="s">
        <v>180</v>
      </c>
      <c r="FO1444">
        <v>0.28317100000000001</v>
      </c>
      <c r="FP1444" t="s">
        <v>180</v>
      </c>
      <c r="FQ1444" t="s">
        <v>180</v>
      </c>
      <c r="FR1444" t="s">
        <v>180</v>
      </c>
      <c r="FS1444" t="s">
        <v>180</v>
      </c>
      <c r="FT1444" t="s">
        <v>180</v>
      </c>
      <c r="FU1444" t="s">
        <v>180</v>
      </c>
      <c r="FV1444" t="s">
        <v>5323</v>
      </c>
      <c r="FW1444" t="s">
        <v>180</v>
      </c>
      <c r="FX1444">
        <f t="shared" si="455"/>
        <v>0.8571428571428571</v>
      </c>
      <c r="FY1444">
        <f t="shared" si="456"/>
        <v>25.274725274725274</v>
      </c>
      <c r="FZ1444">
        <f t="shared" si="457"/>
        <v>4.1923076923076925</v>
      </c>
      <c r="GA1444">
        <f t="shared" si="458"/>
        <v>1.7747252747252746</v>
      </c>
      <c r="GB1444">
        <f t="shared" si="459"/>
        <v>1.6868131868131866</v>
      </c>
      <c r="GC1444">
        <f t="shared" si="460"/>
        <v>0.69230769230769229</v>
      </c>
      <c r="GD1444">
        <f t="shared" si="461"/>
        <v>12.798165137614678</v>
      </c>
      <c r="GE1444">
        <f t="shared" si="462"/>
        <v>24.932975871313673</v>
      </c>
      <c r="GF1444">
        <f t="shared" si="463"/>
        <v>12.844036697247706</v>
      </c>
      <c r="GG1444">
        <f t="shared" si="464"/>
        <v>62.820512820512818</v>
      </c>
      <c r="GH1444">
        <f t="shared" si="465"/>
        <v>0.19770946353224833</v>
      </c>
      <c r="GI1444">
        <f t="shared" si="466"/>
        <v>0.13461538461538461</v>
      </c>
      <c r="GJ1444">
        <f t="shared" si="467"/>
        <v>0.36206896551724138</v>
      </c>
      <c r="GK1444">
        <f t="shared" si="468"/>
        <v>168.96551724137933</v>
      </c>
      <c r="GL1444">
        <f t="shared" si="469"/>
        <v>4.8910256410256405</v>
      </c>
      <c r="GM1444">
        <f t="shared" si="470"/>
        <v>0.37179487179487175</v>
      </c>
      <c r="GN1444">
        <f t="shared" si="471"/>
        <v>7.6015727391874177E-2</v>
      </c>
      <c r="GO1444">
        <f t="shared" si="472"/>
        <v>2.3622291021671828</v>
      </c>
      <c r="GP1444">
        <f t="shared" si="473"/>
        <v>0.970190530281268</v>
      </c>
      <c r="GQ1444">
        <f>(EA1444/0.0735)/((DZ1444/0.195*(EB1444/0.295))^0.5)</f>
        <v>1.0362642737672385</v>
      </c>
      <c r="GR1444">
        <v>0.51294200000000001</v>
      </c>
      <c r="GS1444">
        <v>0.70309100000000002</v>
      </c>
      <c r="GT1444">
        <v>18.701000000000001</v>
      </c>
      <c r="GU1444">
        <v>15.564</v>
      </c>
      <c r="GV1444">
        <v>38.372</v>
      </c>
    </row>
    <row r="1445" spans="1:204">
      <c r="A1445" t="s">
        <v>5203</v>
      </c>
      <c r="B1445" t="s">
        <v>5293</v>
      </c>
      <c r="C1445" t="s">
        <v>7236</v>
      </c>
      <c r="D1445" t="s">
        <v>7050</v>
      </c>
      <c r="E1445" t="s">
        <v>7050</v>
      </c>
      <c r="F1445">
        <v>165</v>
      </c>
      <c r="G1445">
        <v>45</v>
      </c>
      <c r="H1445" t="s">
        <v>6927</v>
      </c>
      <c r="I1445" t="s">
        <v>5294</v>
      </c>
      <c r="J1445" t="s">
        <v>5321</v>
      </c>
      <c r="K1445">
        <v>17.204999999999998</v>
      </c>
      <c r="L1445">
        <v>17.204999999999998</v>
      </c>
      <c r="M1445">
        <v>145.583</v>
      </c>
      <c r="N1445">
        <v>145.583</v>
      </c>
      <c r="O1445" t="s">
        <v>209</v>
      </c>
      <c r="P1445">
        <v>-1645</v>
      </c>
      <c r="Q1445">
        <v>-1821</v>
      </c>
      <c r="R1445" t="s">
        <v>5324</v>
      </c>
      <c r="S1445" t="s">
        <v>5297</v>
      </c>
      <c r="T1445" t="s">
        <v>180</v>
      </c>
      <c r="U1445" t="s">
        <v>180</v>
      </c>
      <c r="V1445" t="s">
        <v>180</v>
      </c>
      <c r="W1445" t="s">
        <v>180</v>
      </c>
      <c r="X1445" t="s">
        <v>180</v>
      </c>
      <c r="Y1445" t="s">
        <v>180</v>
      </c>
      <c r="Z1445" t="s">
        <v>180</v>
      </c>
      <c r="AB1445" t="s">
        <v>180</v>
      </c>
      <c r="AC1445" t="s">
        <v>181</v>
      </c>
      <c r="AD1445" t="s">
        <v>180</v>
      </c>
      <c r="AE1445" t="s">
        <v>180</v>
      </c>
      <c r="AF1445" t="s">
        <v>180</v>
      </c>
      <c r="AG1445" t="s">
        <v>180</v>
      </c>
      <c r="AH1445" t="s">
        <v>5298</v>
      </c>
      <c r="AI1445">
        <v>48.4</v>
      </c>
      <c r="AJ1445">
        <v>0.79</v>
      </c>
      <c r="AK1445" t="s">
        <v>180</v>
      </c>
      <c r="AL1445">
        <v>13.99</v>
      </c>
      <c r="AM1445" t="s">
        <v>180</v>
      </c>
      <c r="AP1445">
        <v>8.25</v>
      </c>
      <c r="AQ1445">
        <v>10.47</v>
      </c>
      <c r="AR1445">
        <v>13.68</v>
      </c>
      <c r="AS1445">
        <v>0.16</v>
      </c>
      <c r="AT1445" t="s">
        <v>180</v>
      </c>
      <c r="AU1445">
        <v>0.48</v>
      </c>
      <c r="AV1445">
        <v>1.88</v>
      </c>
      <c r="AW1445">
        <v>0.14000000000000001</v>
      </c>
      <c r="AY1445" t="s">
        <v>180</v>
      </c>
      <c r="AZ1445" t="s">
        <v>180</v>
      </c>
      <c r="BA1445">
        <v>98.240000000000009</v>
      </c>
      <c r="BC1445" t="s">
        <v>180</v>
      </c>
      <c r="BD1445" t="s">
        <v>180</v>
      </c>
      <c r="BE1445" t="s">
        <v>180</v>
      </c>
      <c r="BF1445" t="s">
        <v>180</v>
      </c>
      <c r="BG1445" t="s">
        <v>180</v>
      </c>
      <c r="BH1445" t="s">
        <v>180</v>
      </c>
      <c r="BI1445" t="s">
        <v>180</v>
      </c>
      <c r="BK1445" t="s">
        <v>180</v>
      </c>
      <c r="BL1445" t="s">
        <v>180</v>
      </c>
      <c r="BN1445" t="s">
        <v>180</v>
      </c>
      <c r="BO1445" t="s">
        <v>180</v>
      </c>
      <c r="BP1445" t="s">
        <v>180</v>
      </c>
      <c r="BQ1445" t="s">
        <v>180</v>
      </c>
      <c r="BR1445" t="s">
        <v>180</v>
      </c>
      <c r="BS1445" t="s">
        <v>180</v>
      </c>
      <c r="BT1445" t="s">
        <v>180</v>
      </c>
      <c r="BU1445" t="s">
        <v>180</v>
      </c>
      <c r="BV1445" t="s">
        <v>180</v>
      </c>
      <c r="BW1445" t="s">
        <v>180</v>
      </c>
      <c r="BX1445" t="s">
        <v>180</v>
      </c>
      <c r="BY1445" t="s">
        <v>180</v>
      </c>
      <c r="BZ1445" t="s">
        <v>180</v>
      </c>
      <c r="CB1445">
        <v>0.64</v>
      </c>
      <c r="CD1445" t="s">
        <v>180</v>
      </c>
      <c r="CE1445" t="s">
        <v>180</v>
      </c>
      <c r="CG1445" t="s">
        <v>180</v>
      </c>
      <c r="CH1445" t="s">
        <v>180</v>
      </c>
      <c r="CI1445" t="s">
        <v>180</v>
      </c>
      <c r="CJ1445" t="s">
        <v>180</v>
      </c>
      <c r="CK1445" t="s">
        <v>180</v>
      </c>
      <c r="CM1445" t="s">
        <v>180</v>
      </c>
      <c r="CN1445" t="s">
        <v>180</v>
      </c>
      <c r="CO1445">
        <v>34</v>
      </c>
      <c r="CQ1445">
        <v>228</v>
      </c>
      <c r="CR1445">
        <v>813</v>
      </c>
      <c r="CS1445" t="s">
        <v>180</v>
      </c>
      <c r="CT1445" t="s">
        <v>180</v>
      </c>
      <c r="CU1445">
        <v>48</v>
      </c>
      <c r="CV1445">
        <v>334</v>
      </c>
      <c r="CW1445">
        <v>62</v>
      </c>
      <c r="CX1445">
        <v>69</v>
      </c>
      <c r="CZ1445" t="s">
        <v>180</v>
      </c>
      <c r="DB1445" t="s">
        <v>180</v>
      </c>
      <c r="DC1445" t="s">
        <v>180</v>
      </c>
      <c r="DD1445">
        <v>8</v>
      </c>
      <c r="DE1445">
        <v>290</v>
      </c>
      <c r="DF1445">
        <v>18.3</v>
      </c>
      <c r="DG1445">
        <v>53</v>
      </c>
      <c r="DH1445">
        <v>1.85</v>
      </c>
      <c r="DI1445">
        <v>0.57999999999999996</v>
      </c>
      <c r="DJ1445" t="s">
        <v>180</v>
      </c>
      <c r="DK1445" t="s">
        <v>180</v>
      </c>
      <c r="DL1445" t="s">
        <v>180</v>
      </c>
      <c r="DM1445" t="s">
        <v>180</v>
      </c>
      <c r="DN1445">
        <v>0.27</v>
      </c>
      <c r="DO1445">
        <v>0.05</v>
      </c>
      <c r="DR1445" t="s">
        <v>180</v>
      </c>
      <c r="DS1445" t="s">
        <v>180</v>
      </c>
      <c r="DT1445">
        <v>0.34</v>
      </c>
      <c r="DU1445">
        <v>105</v>
      </c>
      <c r="DV1445">
        <v>6.43</v>
      </c>
      <c r="DW1445">
        <v>14.33</v>
      </c>
      <c r="DX1445">
        <v>1.95</v>
      </c>
      <c r="DY1445">
        <v>9.26</v>
      </c>
      <c r="DZ1445">
        <v>2.61</v>
      </c>
      <c r="EA1445">
        <v>0.91</v>
      </c>
      <c r="EB1445">
        <v>3.13</v>
      </c>
      <c r="EC1445">
        <v>0.54</v>
      </c>
      <c r="ED1445">
        <v>3.09</v>
      </c>
      <c r="EE1445">
        <v>0.69</v>
      </c>
      <c r="EF1445">
        <v>1.93</v>
      </c>
      <c r="EG1445">
        <v>0.28000000000000003</v>
      </c>
      <c r="EH1445">
        <v>1.81</v>
      </c>
      <c r="EI1445">
        <v>0.25</v>
      </c>
      <c r="EJ1445">
        <v>1.44</v>
      </c>
      <c r="EM1445" t="s">
        <v>180</v>
      </c>
      <c r="EN1445" t="s">
        <v>180</v>
      </c>
      <c r="EO1445" t="s">
        <v>180</v>
      </c>
      <c r="EP1445" t="s">
        <v>180</v>
      </c>
      <c r="EQ1445" t="s">
        <v>180</v>
      </c>
      <c r="ER1445" t="s">
        <v>180</v>
      </c>
      <c r="ET1445">
        <v>2.0699999999999998</v>
      </c>
      <c r="EV1445">
        <v>0.68</v>
      </c>
      <c r="EW1445">
        <v>0.26</v>
      </c>
      <c r="EX1445">
        <v>0.51295299999999999</v>
      </c>
      <c r="EY1445" t="s">
        <v>180</v>
      </c>
      <c r="EZ1445" t="s">
        <v>180</v>
      </c>
      <c r="FA1445">
        <v>0.70306999999999997</v>
      </c>
      <c r="FB1445" t="s">
        <v>180</v>
      </c>
      <c r="FC1445">
        <v>18.666</v>
      </c>
      <c r="FD1445" t="s">
        <v>180</v>
      </c>
      <c r="FE1445">
        <v>15.536</v>
      </c>
      <c r="FF1445" t="s">
        <v>180</v>
      </c>
      <c r="FG1445">
        <v>38.265000000000001</v>
      </c>
      <c r="FH1445" t="s">
        <v>180</v>
      </c>
      <c r="FI1445" t="s">
        <v>180</v>
      </c>
      <c r="FJ1445" t="s">
        <v>180</v>
      </c>
      <c r="FK1445" t="s">
        <v>180</v>
      </c>
      <c r="FL1445" t="s">
        <v>180</v>
      </c>
      <c r="FM1445" t="s">
        <v>180</v>
      </c>
      <c r="FN1445" t="s">
        <v>180</v>
      </c>
      <c r="FO1445">
        <v>0.28317300000000001</v>
      </c>
      <c r="FP1445" t="s">
        <v>180</v>
      </c>
      <c r="FQ1445" t="s">
        <v>180</v>
      </c>
      <c r="FR1445" t="s">
        <v>180</v>
      </c>
      <c r="FS1445" t="s">
        <v>180</v>
      </c>
      <c r="FT1445" t="s">
        <v>180</v>
      </c>
      <c r="FU1445" t="s">
        <v>180</v>
      </c>
      <c r="FV1445" t="s">
        <v>5325</v>
      </c>
      <c r="FW1445" t="s">
        <v>180</v>
      </c>
      <c r="FX1445">
        <f t="shared" si="455"/>
        <v>1.0220994475138121</v>
      </c>
      <c r="FY1445">
        <f t="shared" si="456"/>
        <v>29.281767955801104</v>
      </c>
      <c r="FZ1445">
        <f t="shared" si="457"/>
        <v>3.5524861878453038</v>
      </c>
      <c r="GA1445">
        <f t="shared" si="458"/>
        <v>1.4419889502762431</v>
      </c>
      <c r="GB1445">
        <f t="shared" si="459"/>
        <v>1.729281767955801</v>
      </c>
      <c r="GC1445">
        <f t="shared" si="460"/>
        <v>0.60759493670886067</v>
      </c>
      <c r="GD1445">
        <f t="shared" si="461"/>
        <v>15.846994535519125</v>
      </c>
      <c r="GE1445">
        <f t="shared" si="462"/>
        <v>31.317494600431967</v>
      </c>
      <c r="GF1445">
        <f t="shared" si="463"/>
        <v>16.329704510108865</v>
      </c>
      <c r="GG1445">
        <f t="shared" si="464"/>
        <v>56.756756756756751</v>
      </c>
      <c r="GH1445">
        <f t="shared" si="465"/>
        <v>0.14445219818562455</v>
      </c>
      <c r="GI1445">
        <f t="shared" si="466"/>
        <v>0.14054054054054055</v>
      </c>
      <c r="GJ1445">
        <f t="shared" si="467"/>
        <v>0.38235294117647056</v>
      </c>
      <c r="GK1445">
        <f t="shared" si="468"/>
        <v>154.41176470588235</v>
      </c>
      <c r="GL1445">
        <f t="shared" si="469"/>
        <v>3.4756756756756753</v>
      </c>
      <c r="GM1445">
        <f t="shared" si="470"/>
        <v>0.36756756756756759</v>
      </c>
      <c r="GN1445">
        <f t="shared" si="471"/>
        <v>0.10575427682737171</v>
      </c>
      <c r="GO1445">
        <f t="shared" si="472"/>
        <v>2.4636015325670497</v>
      </c>
      <c r="GP1445">
        <f t="shared" si="473"/>
        <v>0.97403104611384661</v>
      </c>
      <c r="GQ1445">
        <f>(EA1445/0.0735)/((DZ1445/0.195*(EB1445/0.295))^0.5)</f>
        <v>1.038938749328163</v>
      </c>
      <c r="GR1445">
        <v>0.51295299999999999</v>
      </c>
      <c r="GS1445">
        <v>0.70306999999999997</v>
      </c>
      <c r="GT1445">
        <v>18.666</v>
      </c>
      <c r="GU1445">
        <v>15.536</v>
      </c>
      <c r="GV1445">
        <v>38.265000000000001</v>
      </c>
    </row>
    <row r="1446" spans="1:204">
      <c r="A1446" t="s">
        <v>5203</v>
      </c>
      <c r="B1446" t="s">
        <v>5293</v>
      </c>
      <c r="C1446" t="s">
        <v>7236</v>
      </c>
      <c r="D1446" t="s">
        <v>7050</v>
      </c>
      <c r="E1446" t="s">
        <v>7050</v>
      </c>
      <c r="F1446">
        <v>165</v>
      </c>
      <c r="G1446">
        <v>45</v>
      </c>
      <c r="H1446" t="s">
        <v>6927</v>
      </c>
      <c r="I1446" t="s">
        <v>5294</v>
      </c>
      <c r="J1446" t="s">
        <v>5304</v>
      </c>
      <c r="K1446">
        <v>17.274999999999999</v>
      </c>
      <c r="L1446">
        <v>17.274999999999999</v>
      </c>
      <c r="M1446">
        <v>145.62299999999999</v>
      </c>
      <c r="N1446">
        <v>145.62299999999999</v>
      </c>
      <c r="O1446" t="s">
        <v>209</v>
      </c>
      <c r="P1446">
        <v>-2160</v>
      </c>
      <c r="Q1446">
        <v>-2248</v>
      </c>
      <c r="R1446" t="s">
        <v>5331</v>
      </c>
      <c r="S1446" t="s">
        <v>5297</v>
      </c>
      <c r="T1446" t="s">
        <v>180</v>
      </c>
      <c r="U1446" t="s">
        <v>180</v>
      </c>
      <c r="V1446" t="s">
        <v>180</v>
      </c>
      <c r="W1446" t="s">
        <v>180</v>
      </c>
      <c r="X1446" t="s">
        <v>180</v>
      </c>
      <c r="Y1446" t="s">
        <v>180</v>
      </c>
      <c r="Z1446" t="s">
        <v>180</v>
      </c>
      <c r="AB1446" t="s">
        <v>180</v>
      </c>
      <c r="AC1446" t="s">
        <v>181</v>
      </c>
      <c r="AD1446" t="s">
        <v>180</v>
      </c>
      <c r="AE1446" t="s">
        <v>180</v>
      </c>
      <c r="AF1446" t="s">
        <v>180</v>
      </c>
      <c r="AG1446" t="s">
        <v>180</v>
      </c>
      <c r="AH1446" t="s">
        <v>5298</v>
      </c>
      <c r="AI1446">
        <v>50.43</v>
      </c>
      <c r="AJ1446">
        <v>0.78</v>
      </c>
      <c r="AK1446" t="s">
        <v>180</v>
      </c>
      <c r="AL1446">
        <v>16.38</v>
      </c>
      <c r="AM1446" t="s">
        <v>180</v>
      </c>
      <c r="AP1446">
        <v>8.32</v>
      </c>
      <c r="AQ1446">
        <v>10.8</v>
      </c>
      <c r="AR1446">
        <v>8.61</v>
      </c>
      <c r="AS1446">
        <v>0.16</v>
      </c>
      <c r="AT1446" t="s">
        <v>180</v>
      </c>
      <c r="AU1446">
        <v>0.57999999999999996</v>
      </c>
      <c r="AV1446">
        <v>2.08</v>
      </c>
      <c r="AW1446">
        <v>0.16</v>
      </c>
      <c r="AY1446" t="s">
        <v>180</v>
      </c>
      <c r="AZ1446" t="s">
        <v>180</v>
      </c>
      <c r="BA1446">
        <v>98.299999999999983</v>
      </c>
      <c r="BC1446" t="s">
        <v>180</v>
      </c>
      <c r="BD1446" t="s">
        <v>180</v>
      </c>
      <c r="BE1446" t="s">
        <v>180</v>
      </c>
      <c r="BF1446" t="s">
        <v>180</v>
      </c>
      <c r="BG1446" t="s">
        <v>180</v>
      </c>
      <c r="BH1446" t="s">
        <v>180</v>
      </c>
      <c r="BI1446" t="s">
        <v>180</v>
      </c>
      <c r="BK1446" t="s">
        <v>180</v>
      </c>
      <c r="BL1446" t="s">
        <v>180</v>
      </c>
      <c r="BN1446" t="s">
        <v>180</v>
      </c>
      <c r="BO1446" t="s">
        <v>180</v>
      </c>
      <c r="BP1446" t="s">
        <v>180</v>
      </c>
      <c r="BQ1446" t="s">
        <v>180</v>
      </c>
      <c r="BR1446" t="s">
        <v>180</v>
      </c>
      <c r="BS1446" t="s">
        <v>180</v>
      </c>
      <c r="BT1446" t="s">
        <v>180</v>
      </c>
      <c r="BU1446" t="s">
        <v>180</v>
      </c>
      <c r="BV1446" t="s">
        <v>180</v>
      </c>
      <c r="BW1446" t="s">
        <v>180</v>
      </c>
      <c r="BX1446" t="s">
        <v>180</v>
      </c>
      <c r="BY1446" t="s">
        <v>180</v>
      </c>
      <c r="BZ1446" t="s">
        <v>180</v>
      </c>
      <c r="CB1446">
        <v>0.66</v>
      </c>
      <c r="CD1446" t="s">
        <v>180</v>
      </c>
      <c r="CE1446" t="s">
        <v>180</v>
      </c>
      <c r="CG1446" t="s">
        <v>180</v>
      </c>
      <c r="CH1446" t="s">
        <v>180</v>
      </c>
      <c r="CI1446" t="s">
        <v>180</v>
      </c>
      <c r="CJ1446" t="s">
        <v>180</v>
      </c>
      <c r="CK1446" t="s">
        <v>180</v>
      </c>
      <c r="CM1446" t="s">
        <v>180</v>
      </c>
      <c r="CN1446" t="s">
        <v>180</v>
      </c>
      <c r="CO1446">
        <v>35</v>
      </c>
      <c r="CQ1446">
        <v>247</v>
      </c>
      <c r="CR1446">
        <v>398</v>
      </c>
      <c r="CS1446" t="s">
        <v>180</v>
      </c>
      <c r="CT1446" t="s">
        <v>180</v>
      </c>
      <c r="CU1446">
        <v>36</v>
      </c>
      <c r="CV1446">
        <v>118</v>
      </c>
      <c r="CW1446">
        <v>62</v>
      </c>
      <c r="CX1446">
        <v>77</v>
      </c>
      <c r="CZ1446" t="s">
        <v>180</v>
      </c>
      <c r="DB1446" t="s">
        <v>180</v>
      </c>
      <c r="DC1446" t="s">
        <v>180</v>
      </c>
      <c r="DD1446">
        <v>9.6999999999999993</v>
      </c>
      <c r="DE1446">
        <v>392</v>
      </c>
      <c r="DF1446">
        <v>19.5</v>
      </c>
      <c r="DG1446">
        <v>41</v>
      </c>
      <c r="DH1446">
        <v>1.28</v>
      </c>
      <c r="DI1446">
        <v>0.71</v>
      </c>
      <c r="DJ1446" t="s">
        <v>180</v>
      </c>
      <c r="DK1446" t="s">
        <v>180</v>
      </c>
      <c r="DL1446" t="s">
        <v>180</v>
      </c>
      <c r="DM1446" t="s">
        <v>180</v>
      </c>
      <c r="DN1446">
        <v>0.26</v>
      </c>
      <c r="DO1446">
        <v>0.06</v>
      </c>
      <c r="DR1446" t="s">
        <v>180</v>
      </c>
      <c r="DS1446" t="s">
        <v>180</v>
      </c>
      <c r="DT1446">
        <v>0.39</v>
      </c>
      <c r="DU1446">
        <v>176</v>
      </c>
      <c r="DV1446">
        <v>7.19</v>
      </c>
      <c r="DW1446">
        <v>15.53</v>
      </c>
      <c r="DX1446">
        <v>2.0699999999999998</v>
      </c>
      <c r="DY1446">
        <v>9.5500000000000007</v>
      </c>
      <c r="DZ1446">
        <v>2.68</v>
      </c>
      <c r="EA1446">
        <v>0.94</v>
      </c>
      <c r="EB1446">
        <v>3.18</v>
      </c>
      <c r="EC1446">
        <v>0.55000000000000004</v>
      </c>
      <c r="ED1446">
        <v>3.23</v>
      </c>
      <c r="EE1446">
        <v>0.71</v>
      </c>
      <c r="EF1446">
        <v>2.0299999999999998</v>
      </c>
      <c r="EG1446">
        <v>0.28999999999999998</v>
      </c>
      <c r="EH1446">
        <v>1.93</v>
      </c>
      <c r="EI1446">
        <v>0.31</v>
      </c>
      <c r="EM1446" t="s">
        <v>180</v>
      </c>
      <c r="EN1446" t="s">
        <v>180</v>
      </c>
      <c r="EO1446" t="s">
        <v>180</v>
      </c>
      <c r="EP1446" t="s">
        <v>180</v>
      </c>
      <c r="EQ1446" t="s">
        <v>180</v>
      </c>
      <c r="ER1446" t="s">
        <v>180</v>
      </c>
      <c r="ET1446">
        <v>2.99</v>
      </c>
      <c r="EV1446">
        <v>0.69</v>
      </c>
      <c r="EW1446">
        <v>0.26</v>
      </c>
      <c r="EX1446">
        <v>0.51296399999999998</v>
      </c>
      <c r="EY1446" t="s">
        <v>180</v>
      </c>
      <c r="EZ1446" t="s">
        <v>180</v>
      </c>
      <c r="FA1446">
        <v>0.70320199999999999</v>
      </c>
      <c r="FB1446" t="s">
        <v>180</v>
      </c>
      <c r="FC1446">
        <v>18.82</v>
      </c>
      <c r="FD1446" t="s">
        <v>180</v>
      </c>
      <c r="FE1446">
        <v>15.547000000000001</v>
      </c>
      <c r="FF1446" t="s">
        <v>180</v>
      </c>
      <c r="FG1446">
        <v>38.347000000000001</v>
      </c>
      <c r="FH1446" t="s">
        <v>180</v>
      </c>
      <c r="FI1446" t="s">
        <v>180</v>
      </c>
      <c r="FJ1446" t="s">
        <v>180</v>
      </c>
      <c r="FK1446" t="s">
        <v>180</v>
      </c>
      <c r="FL1446" t="s">
        <v>180</v>
      </c>
      <c r="FM1446" t="s">
        <v>180</v>
      </c>
      <c r="FN1446" t="s">
        <v>180</v>
      </c>
      <c r="FP1446" t="s">
        <v>180</v>
      </c>
      <c r="FQ1446" t="s">
        <v>180</v>
      </c>
      <c r="FR1446" t="s">
        <v>180</v>
      </c>
      <c r="FS1446" t="s">
        <v>180</v>
      </c>
      <c r="FT1446" t="s">
        <v>180</v>
      </c>
      <c r="FU1446" t="s">
        <v>180</v>
      </c>
      <c r="FV1446" t="s">
        <v>5332</v>
      </c>
      <c r="FW1446" t="s">
        <v>180</v>
      </c>
      <c r="FX1446">
        <f t="shared" si="455"/>
        <v>0.66321243523316065</v>
      </c>
      <c r="FY1446">
        <f t="shared" si="456"/>
        <v>21.243523316062177</v>
      </c>
      <c r="FZ1446">
        <f t="shared" si="457"/>
        <v>3.7253886010362698</v>
      </c>
      <c r="GA1446">
        <f t="shared" si="458"/>
        <v>1.3886010362694301</v>
      </c>
      <c r="GB1446">
        <f t="shared" si="459"/>
        <v>1.6476683937823835</v>
      </c>
      <c r="GC1446">
        <f t="shared" si="460"/>
        <v>0.7435897435897435</v>
      </c>
      <c r="GD1446">
        <f t="shared" si="461"/>
        <v>20.102564102564102</v>
      </c>
      <c r="GE1446">
        <f t="shared" si="462"/>
        <v>41.047120418848166</v>
      </c>
      <c r="GF1446">
        <f t="shared" si="463"/>
        <v>24.478442280945757</v>
      </c>
      <c r="GG1446">
        <f t="shared" si="464"/>
        <v>137.5</v>
      </c>
      <c r="GH1446">
        <f t="shared" si="465"/>
        <v>0.19253058596265296</v>
      </c>
      <c r="GI1446">
        <f t="shared" si="466"/>
        <v>0.203125</v>
      </c>
      <c r="GJ1446">
        <f t="shared" si="467"/>
        <v>0.37681159420289861</v>
      </c>
      <c r="GK1446">
        <f t="shared" si="468"/>
        <v>255.07246376811597</v>
      </c>
      <c r="GL1446">
        <f t="shared" si="469"/>
        <v>5.6171875</v>
      </c>
      <c r="GM1446">
        <f t="shared" si="470"/>
        <v>0.5390625</v>
      </c>
      <c r="GN1446">
        <f t="shared" si="471"/>
        <v>9.5966620305980521E-2</v>
      </c>
      <c r="GO1446">
        <f t="shared" si="472"/>
        <v>2.6828358208955225</v>
      </c>
      <c r="GP1446">
        <f t="shared" si="473"/>
        <v>0.96888278457476174</v>
      </c>
      <c r="GQ1446">
        <f>(EA1446/0.0735)/((DZ1446/0.195*(EB1446/0.295))^0.5)</f>
        <v>1.0507221102649666</v>
      </c>
      <c r="GR1446">
        <v>0.51296399999999998</v>
      </c>
      <c r="GS1446">
        <v>0.70320199999999999</v>
      </c>
      <c r="GT1446">
        <v>18.82</v>
      </c>
      <c r="GU1446">
        <v>15.547000000000001</v>
      </c>
      <c r="GV1446">
        <v>38.347000000000001</v>
      </c>
    </row>
    <row r="1447" spans="1:204">
      <c r="A1447" t="s">
        <v>5203</v>
      </c>
      <c r="B1447" t="s">
        <v>5293</v>
      </c>
      <c r="C1447" t="s">
        <v>7236</v>
      </c>
      <c r="D1447" t="s">
        <v>7050</v>
      </c>
      <c r="E1447" t="s">
        <v>7050</v>
      </c>
      <c r="F1447">
        <v>165</v>
      </c>
      <c r="G1447">
        <v>45</v>
      </c>
      <c r="H1447" t="s">
        <v>6927</v>
      </c>
      <c r="I1447" t="s">
        <v>5294</v>
      </c>
      <c r="J1447" t="s">
        <v>5321</v>
      </c>
      <c r="K1447">
        <v>17.204999999999998</v>
      </c>
      <c r="L1447">
        <v>17.204999999999998</v>
      </c>
      <c r="M1447">
        <v>145.583</v>
      </c>
      <c r="N1447">
        <v>145.583</v>
      </c>
      <c r="O1447" t="s">
        <v>209</v>
      </c>
      <c r="P1447">
        <v>-1645</v>
      </c>
      <c r="Q1447">
        <v>-1821</v>
      </c>
      <c r="R1447" t="s">
        <v>5333</v>
      </c>
      <c r="S1447" t="s">
        <v>5297</v>
      </c>
      <c r="T1447" t="s">
        <v>180</v>
      </c>
      <c r="U1447" t="s">
        <v>180</v>
      </c>
      <c r="V1447" t="s">
        <v>180</v>
      </c>
      <c r="W1447" t="s">
        <v>180</v>
      </c>
      <c r="X1447" t="s">
        <v>180</v>
      </c>
      <c r="Y1447" t="s">
        <v>180</v>
      </c>
      <c r="Z1447" t="s">
        <v>180</v>
      </c>
      <c r="AB1447" t="s">
        <v>180</v>
      </c>
      <c r="AC1447" t="s">
        <v>181</v>
      </c>
      <c r="AD1447" t="s">
        <v>180</v>
      </c>
      <c r="AE1447" t="s">
        <v>180</v>
      </c>
      <c r="AF1447" t="s">
        <v>180</v>
      </c>
      <c r="AG1447" t="s">
        <v>180</v>
      </c>
      <c r="AH1447" t="s">
        <v>5298</v>
      </c>
      <c r="AI1447">
        <v>48.92</v>
      </c>
      <c r="AJ1447">
        <v>0.81</v>
      </c>
      <c r="AK1447" t="s">
        <v>180</v>
      </c>
      <c r="AL1447">
        <v>14.41</v>
      </c>
      <c r="AM1447" t="s">
        <v>180</v>
      </c>
      <c r="AP1447">
        <v>8.24</v>
      </c>
      <c r="AQ1447">
        <v>10.65</v>
      </c>
      <c r="AR1447">
        <v>12.8</v>
      </c>
      <c r="AS1447">
        <v>0.15</v>
      </c>
      <c r="AT1447" t="s">
        <v>180</v>
      </c>
      <c r="AU1447">
        <v>0.61</v>
      </c>
      <c r="AV1447">
        <v>1.89</v>
      </c>
      <c r="AW1447">
        <v>0.14000000000000001</v>
      </c>
      <c r="AY1447" t="s">
        <v>180</v>
      </c>
      <c r="AZ1447" t="s">
        <v>180</v>
      </c>
      <c r="BA1447">
        <v>98.62</v>
      </c>
      <c r="BC1447" t="s">
        <v>180</v>
      </c>
      <c r="BD1447" t="s">
        <v>180</v>
      </c>
      <c r="BE1447" t="s">
        <v>180</v>
      </c>
      <c r="BF1447" t="s">
        <v>180</v>
      </c>
      <c r="BG1447" t="s">
        <v>180</v>
      </c>
      <c r="BH1447" t="s">
        <v>180</v>
      </c>
      <c r="BI1447" t="s">
        <v>180</v>
      </c>
      <c r="BK1447" t="s">
        <v>180</v>
      </c>
      <c r="BL1447" t="s">
        <v>180</v>
      </c>
      <c r="BN1447" t="s">
        <v>180</v>
      </c>
      <c r="BO1447" t="s">
        <v>180</v>
      </c>
      <c r="BP1447" t="s">
        <v>180</v>
      </c>
      <c r="BQ1447" t="s">
        <v>180</v>
      </c>
      <c r="BR1447" t="s">
        <v>180</v>
      </c>
      <c r="BS1447" t="s">
        <v>180</v>
      </c>
      <c r="BT1447" t="s">
        <v>180</v>
      </c>
      <c r="BU1447" t="s">
        <v>180</v>
      </c>
      <c r="BV1447" t="s">
        <v>180</v>
      </c>
      <c r="BW1447" t="s">
        <v>180</v>
      </c>
      <c r="BX1447" t="s">
        <v>180</v>
      </c>
      <c r="BY1447" t="s">
        <v>180</v>
      </c>
      <c r="BZ1447" t="s">
        <v>180</v>
      </c>
      <c r="CB1447">
        <v>0.63</v>
      </c>
      <c r="CD1447" t="s">
        <v>180</v>
      </c>
      <c r="CE1447" t="s">
        <v>180</v>
      </c>
      <c r="CG1447" t="s">
        <v>180</v>
      </c>
      <c r="CH1447" t="s">
        <v>180</v>
      </c>
      <c r="CI1447" t="s">
        <v>180</v>
      </c>
      <c r="CJ1447" t="s">
        <v>180</v>
      </c>
      <c r="CK1447" t="s">
        <v>180</v>
      </c>
      <c r="CM1447" t="s">
        <v>180</v>
      </c>
      <c r="CN1447" t="s">
        <v>180</v>
      </c>
      <c r="CO1447">
        <v>36</v>
      </c>
      <c r="CQ1447">
        <v>239</v>
      </c>
      <c r="CR1447">
        <v>907</v>
      </c>
      <c r="CS1447" t="s">
        <v>180</v>
      </c>
      <c r="CT1447" t="s">
        <v>180</v>
      </c>
      <c r="CU1447">
        <v>49</v>
      </c>
      <c r="CV1447">
        <v>373</v>
      </c>
      <c r="CW1447">
        <v>61</v>
      </c>
      <c r="CX1447">
        <v>74</v>
      </c>
      <c r="CZ1447" t="s">
        <v>180</v>
      </c>
      <c r="DB1447" t="s">
        <v>180</v>
      </c>
      <c r="DC1447" t="s">
        <v>180</v>
      </c>
      <c r="DD1447">
        <v>7.8</v>
      </c>
      <c r="DE1447">
        <v>302</v>
      </c>
      <c r="DF1447">
        <v>20.100000000000001</v>
      </c>
      <c r="DG1447">
        <v>52</v>
      </c>
      <c r="DH1447">
        <v>1.73</v>
      </c>
      <c r="DI1447">
        <v>3.83</v>
      </c>
      <c r="DJ1447" t="s">
        <v>180</v>
      </c>
      <c r="DK1447" t="s">
        <v>180</v>
      </c>
      <c r="DL1447" t="s">
        <v>180</v>
      </c>
      <c r="DM1447" t="s">
        <v>180</v>
      </c>
      <c r="DN1447">
        <v>0.18</v>
      </c>
      <c r="DO1447">
        <v>0.05</v>
      </c>
      <c r="DR1447" t="s">
        <v>180</v>
      </c>
      <c r="DS1447" t="s">
        <v>180</v>
      </c>
      <c r="DT1447">
        <v>0.16</v>
      </c>
      <c r="DU1447">
        <v>110</v>
      </c>
      <c r="DV1447">
        <v>6.94</v>
      </c>
      <c r="DW1447">
        <v>15.73</v>
      </c>
      <c r="DX1447">
        <v>1.99</v>
      </c>
      <c r="DY1447">
        <v>10.050000000000001</v>
      </c>
      <c r="DZ1447">
        <v>2.86</v>
      </c>
      <c r="EA1447">
        <v>0.89</v>
      </c>
      <c r="EB1447">
        <v>2.61</v>
      </c>
      <c r="EC1447">
        <v>0.42</v>
      </c>
      <c r="ED1447">
        <v>2.94</v>
      </c>
      <c r="EE1447">
        <v>0.6</v>
      </c>
      <c r="EF1447">
        <v>1.76</v>
      </c>
      <c r="EG1447">
        <v>0.23</v>
      </c>
      <c r="EH1447">
        <v>1.61</v>
      </c>
      <c r="EI1447">
        <v>0.22</v>
      </c>
      <c r="EM1447" t="s">
        <v>180</v>
      </c>
      <c r="EN1447" t="s">
        <v>180</v>
      </c>
      <c r="EO1447" t="s">
        <v>180</v>
      </c>
      <c r="EP1447" t="s">
        <v>180</v>
      </c>
      <c r="EQ1447" t="s">
        <v>180</v>
      </c>
      <c r="ER1447" t="s">
        <v>180</v>
      </c>
      <c r="ET1447">
        <v>3.39</v>
      </c>
      <c r="EV1447">
        <v>0.59</v>
      </c>
      <c r="EW1447">
        <v>0.25</v>
      </c>
      <c r="EX1447">
        <v>0.51295199999999996</v>
      </c>
      <c r="EY1447" t="s">
        <v>180</v>
      </c>
      <c r="EZ1447" t="s">
        <v>180</v>
      </c>
      <c r="FA1447">
        <v>0.70310499999999998</v>
      </c>
      <c r="FB1447" t="s">
        <v>180</v>
      </c>
      <c r="FC1447">
        <v>18.690999999999999</v>
      </c>
      <c r="FD1447" t="s">
        <v>180</v>
      </c>
      <c r="FE1447">
        <v>15.535</v>
      </c>
      <c r="FF1447" t="s">
        <v>180</v>
      </c>
      <c r="FG1447">
        <v>38.290999999999997</v>
      </c>
      <c r="FH1447" t="s">
        <v>180</v>
      </c>
      <c r="FI1447" t="s">
        <v>180</v>
      </c>
      <c r="FJ1447" t="s">
        <v>180</v>
      </c>
      <c r="FK1447" t="s">
        <v>180</v>
      </c>
      <c r="FL1447" t="s">
        <v>180</v>
      </c>
      <c r="FM1447" t="s">
        <v>180</v>
      </c>
      <c r="FN1447" t="s">
        <v>180</v>
      </c>
      <c r="FP1447" t="s">
        <v>180</v>
      </c>
      <c r="FQ1447" t="s">
        <v>180</v>
      </c>
      <c r="FR1447" t="s">
        <v>180</v>
      </c>
      <c r="FS1447" t="s">
        <v>180</v>
      </c>
      <c r="FT1447" t="s">
        <v>180</v>
      </c>
      <c r="FU1447" t="s">
        <v>180</v>
      </c>
      <c r="FV1447" t="s">
        <v>5334</v>
      </c>
      <c r="FW1447" t="s">
        <v>180</v>
      </c>
      <c r="FX1447">
        <f t="shared" si="455"/>
        <v>1.0745341614906831</v>
      </c>
      <c r="FY1447">
        <f t="shared" si="456"/>
        <v>32.298136645962728</v>
      </c>
      <c r="FZ1447">
        <f t="shared" si="457"/>
        <v>4.3105590062111805</v>
      </c>
      <c r="GA1447">
        <f t="shared" si="458"/>
        <v>1.7763975155279501</v>
      </c>
      <c r="GB1447">
        <f t="shared" si="459"/>
        <v>1.6211180124223601</v>
      </c>
      <c r="GC1447">
        <f t="shared" si="460"/>
        <v>0.75308641975308632</v>
      </c>
      <c r="GD1447">
        <f t="shared" si="461"/>
        <v>15.024875621890546</v>
      </c>
      <c r="GE1447">
        <f t="shared" si="462"/>
        <v>30.049751243781092</v>
      </c>
      <c r="GF1447">
        <f t="shared" si="463"/>
        <v>15.850144092219018</v>
      </c>
      <c r="GG1447">
        <f t="shared" si="464"/>
        <v>63.583815028901732</v>
      </c>
      <c r="GH1447">
        <f t="shared" si="465"/>
        <v>0.21551176096630642</v>
      </c>
      <c r="GI1447">
        <f t="shared" si="466"/>
        <v>0.14450867052023122</v>
      </c>
      <c r="GJ1447">
        <f t="shared" si="467"/>
        <v>0.42372881355932207</v>
      </c>
      <c r="GK1447">
        <f t="shared" si="468"/>
        <v>186.4406779661017</v>
      </c>
      <c r="GL1447">
        <f t="shared" si="469"/>
        <v>4.011560693641619</v>
      </c>
      <c r="GM1447">
        <f t="shared" si="470"/>
        <v>0.34104046242774566</v>
      </c>
      <c r="GN1447">
        <f t="shared" si="471"/>
        <v>8.501440922190201E-2</v>
      </c>
      <c r="GO1447">
        <f t="shared" si="472"/>
        <v>2.4265734265734267</v>
      </c>
      <c r="GP1447">
        <f t="shared" si="473"/>
        <v>1.0187599200803987</v>
      </c>
      <c r="GQ1447">
        <f>(EA1447/0.0735)/((DZ1447/0.195*(EB1447/0.295))^0.5)</f>
        <v>1.0629864070106037</v>
      </c>
      <c r="GR1447">
        <v>0.51295199999999996</v>
      </c>
      <c r="GS1447">
        <v>0.70310499999999998</v>
      </c>
      <c r="GT1447">
        <v>18.690999999999999</v>
      </c>
      <c r="GU1447">
        <v>15.535</v>
      </c>
      <c r="GV1447">
        <v>38.290999999999997</v>
      </c>
    </row>
    <row r="1448" spans="1:204">
      <c r="A1448" t="s">
        <v>5203</v>
      </c>
      <c r="B1448" t="s">
        <v>5335</v>
      </c>
      <c r="C1448" t="s">
        <v>7236</v>
      </c>
      <c r="D1448" t="s">
        <v>7051</v>
      </c>
      <c r="E1448" t="s">
        <v>7051</v>
      </c>
      <c r="F1448">
        <v>166</v>
      </c>
      <c r="G1448">
        <v>45</v>
      </c>
      <c r="H1448" t="s">
        <v>6927</v>
      </c>
      <c r="I1448" t="s">
        <v>5336</v>
      </c>
      <c r="J1448" t="s">
        <v>180</v>
      </c>
      <c r="K1448">
        <v>18.0975</v>
      </c>
      <c r="L1448">
        <v>18.0975</v>
      </c>
      <c r="M1448">
        <v>145.75450000000001</v>
      </c>
      <c r="N1448">
        <v>145.75450000000001</v>
      </c>
      <c r="O1448" t="s">
        <v>179</v>
      </c>
      <c r="R1448" t="s">
        <v>5337</v>
      </c>
      <c r="S1448" t="s">
        <v>5338</v>
      </c>
      <c r="T1448" t="s">
        <v>7662</v>
      </c>
      <c r="U1448" t="s">
        <v>180</v>
      </c>
      <c r="V1448" t="s">
        <v>180</v>
      </c>
      <c r="W1448" t="s">
        <v>180</v>
      </c>
      <c r="X1448" t="s">
        <v>5339</v>
      </c>
      <c r="Y1448" t="s">
        <v>180</v>
      </c>
      <c r="Z1448" t="s">
        <v>180</v>
      </c>
      <c r="AB1448" t="s">
        <v>180</v>
      </c>
      <c r="AC1448" t="s">
        <v>181</v>
      </c>
      <c r="AD1448" t="s">
        <v>180</v>
      </c>
      <c r="AE1448" t="s">
        <v>180</v>
      </c>
      <c r="AF1448" t="s">
        <v>180</v>
      </c>
      <c r="AG1448" t="s">
        <v>180</v>
      </c>
      <c r="AH1448" t="s">
        <v>5340</v>
      </c>
      <c r="AI1448">
        <v>49.48</v>
      </c>
      <c r="AJ1448">
        <v>0.8</v>
      </c>
      <c r="AK1448" t="s">
        <v>180</v>
      </c>
      <c r="AL1448">
        <v>17.21</v>
      </c>
      <c r="AM1448" t="s">
        <v>180</v>
      </c>
      <c r="AP1448">
        <v>10.78</v>
      </c>
      <c r="AQ1448">
        <v>11.89</v>
      </c>
      <c r="AR1448">
        <v>6.28</v>
      </c>
      <c r="AS1448">
        <v>0.21</v>
      </c>
      <c r="AT1448" t="s">
        <v>180</v>
      </c>
      <c r="AU1448">
        <v>0.56000000000000005</v>
      </c>
      <c r="AV1448">
        <v>2.31</v>
      </c>
      <c r="AW1448">
        <v>0.13</v>
      </c>
      <c r="AY1448" t="s">
        <v>180</v>
      </c>
      <c r="AZ1448" t="s">
        <v>180</v>
      </c>
      <c r="BA1448">
        <v>99.649999999999991</v>
      </c>
      <c r="BC1448" t="s">
        <v>180</v>
      </c>
      <c r="BD1448" t="s">
        <v>180</v>
      </c>
      <c r="BE1448" t="s">
        <v>180</v>
      </c>
      <c r="BF1448" t="s">
        <v>180</v>
      </c>
      <c r="BG1448" t="s">
        <v>180</v>
      </c>
      <c r="BH1448" t="s">
        <v>180</v>
      </c>
      <c r="BI1448" t="s">
        <v>180</v>
      </c>
      <c r="BK1448" t="s">
        <v>180</v>
      </c>
      <c r="BL1448" t="s">
        <v>180</v>
      </c>
      <c r="BM1448">
        <v>-0.09</v>
      </c>
      <c r="BN1448" t="s">
        <v>180</v>
      </c>
      <c r="BO1448" t="s">
        <v>180</v>
      </c>
      <c r="BP1448" t="s">
        <v>180</v>
      </c>
      <c r="BQ1448" t="s">
        <v>180</v>
      </c>
      <c r="BR1448" t="s">
        <v>180</v>
      </c>
      <c r="BS1448" t="s">
        <v>180</v>
      </c>
      <c r="BT1448" t="s">
        <v>180</v>
      </c>
      <c r="BU1448" t="s">
        <v>180</v>
      </c>
      <c r="BV1448" t="s">
        <v>180</v>
      </c>
      <c r="BW1448" t="s">
        <v>180</v>
      </c>
      <c r="BX1448" t="s">
        <v>180</v>
      </c>
      <c r="BY1448" t="s">
        <v>180</v>
      </c>
      <c r="BZ1448" t="s">
        <v>180</v>
      </c>
      <c r="CD1448" t="s">
        <v>180</v>
      </c>
      <c r="CE1448" t="s">
        <v>180</v>
      </c>
      <c r="CG1448" t="s">
        <v>180</v>
      </c>
      <c r="CH1448" t="s">
        <v>180</v>
      </c>
      <c r="CI1448" t="s">
        <v>180</v>
      </c>
      <c r="CJ1448" t="s">
        <v>180</v>
      </c>
      <c r="CK1448" t="s">
        <v>180</v>
      </c>
      <c r="CM1448" t="s">
        <v>180</v>
      </c>
      <c r="CN1448" t="s">
        <v>180</v>
      </c>
      <c r="CO1448">
        <v>27.2</v>
      </c>
      <c r="CQ1448">
        <v>324</v>
      </c>
      <c r="CR1448">
        <v>19</v>
      </c>
      <c r="CS1448" t="s">
        <v>180</v>
      </c>
      <c r="CT1448" t="s">
        <v>180</v>
      </c>
      <c r="CV1448">
        <v>16</v>
      </c>
      <c r="CZ1448" t="s">
        <v>180</v>
      </c>
      <c r="DB1448" t="s">
        <v>180</v>
      </c>
      <c r="DC1448" t="s">
        <v>180</v>
      </c>
      <c r="DD1448">
        <v>9.1</v>
      </c>
      <c r="DE1448">
        <v>408</v>
      </c>
      <c r="DF1448">
        <v>20.8</v>
      </c>
      <c r="DG1448">
        <v>44.5</v>
      </c>
      <c r="DH1448">
        <v>1.03</v>
      </c>
      <c r="DJ1448" t="s">
        <v>180</v>
      </c>
      <c r="DK1448" t="s">
        <v>180</v>
      </c>
      <c r="DL1448" t="s">
        <v>180</v>
      </c>
      <c r="DM1448" t="s">
        <v>180</v>
      </c>
      <c r="DR1448" t="s">
        <v>180</v>
      </c>
      <c r="DS1448" t="s">
        <v>180</v>
      </c>
      <c r="DT1448">
        <v>0.221</v>
      </c>
      <c r="DU1448">
        <v>149</v>
      </c>
      <c r="DV1448">
        <v>5.87</v>
      </c>
      <c r="DW1448">
        <v>12.9</v>
      </c>
      <c r="DX1448">
        <v>1.95</v>
      </c>
      <c r="DY1448">
        <v>9.5</v>
      </c>
      <c r="DZ1448">
        <v>2.86</v>
      </c>
      <c r="EA1448">
        <v>1.02</v>
      </c>
      <c r="EB1448">
        <v>3.41</v>
      </c>
      <c r="EC1448">
        <v>0.57999999999999996</v>
      </c>
      <c r="ED1448">
        <v>3.7</v>
      </c>
      <c r="EE1448">
        <v>0.77</v>
      </c>
      <c r="EF1448">
        <v>2.17</v>
      </c>
      <c r="EG1448">
        <v>0.32</v>
      </c>
      <c r="EH1448">
        <v>2.0099999999999998</v>
      </c>
      <c r="EI1448">
        <v>0.32</v>
      </c>
      <c r="EJ1448">
        <v>1.08</v>
      </c>
      <c r="EK1448">
        <v>0.06</v>
      </c>
      <c r="EM1448" t="s">
        <v>180</v>
      </c>
      <c r="EN1448" t="s">
        <v>180</v>
      </c>
      <c r="EO1448" t="s">
        <v>180</v>
      </c>
      <c r="EP1448" t="s">
        <v>180</v>
      </c>
      <c r="EQ1448" t="s">
        <v>180</v>
      </c>
      <c r="ER1448" t="s">
        <v>180</v>
      </c>
      <c r="ET1448">
        <v>2.14</v>
      </c>
      <c r="EV1448">
        <v>0.69</v>
      </c>
      <c r="EW1448">
        <v>0.28199999999999997</v>
      </c>
      <c r="EX1448">
        <v>0.51300000000000001</v>
      </c>
      <c r="EY1448" t="s">
        <v>180</v>
      </c>
      <c r="EZ1448" t="s">
        <v>180</v>
      </c>
      <c r="FA1448">
        <v>0.70344099999999998</v>
      </c>
      <c r="FB1448" t="s">
        <v>180</v>
      </c>
      <c r="FC1448">
        <v>18.822099999999999</v>
      </c>
      <c r="FD1448" t="s">
        <v>180</v>
      </c>
      <c r="FE1448">
        <v>15.565</v>
      </c>
      <c r="FF1448" t="s">
        <v>180</v>
      </c>
      <c r="FG1448">
        <v>38.427999999999997</v>
      </c>
      <c r="FH1448" t="s">
        <v>180</v>
      </c>
      <c r="FI1448" t="s">
        <v>180</v>
      </c>
      <c r="FJ1448" t="s">
        <v>180</v>
      </c>
      <c r="FK1448" t="s">
        <v>180</v>
      </c>
      <c r="FL1448" t="s">
        <v>180</v>
      </c>
      <c r="FM1448" t="s">
        <v>180</v>
      </c>
      <c r="FN1448" t="s">
        <v>180</v>
      </c>
      <c r="FP1448" t="s">
        <v>180</v>
      </c>
      <c r="FQ1448" t="s">
        <v>180</v>
      </c>
      <c r="FR1448" t="s">
        <v>180</v>
      </c>
      <c r="FS1448" t="s">
        <v>180</v>
      </c>
      <c r="FT1448" t="s">
        <v>180</v>
      </c>
      <c r="FU1448" t="s">
        <v>180</v>
      </c>
      <c r="FV1448" t="s">
        <v>5341</v>
      </c>
      <c r="FW1448" t="s">
        <v>180</v>
      </c>
      <c r="FX1448">
        <f t="shared" si="455"/>
        <v>0.51243781094527374</v>
      </c>
      <c r="FY1448">
        <f t="shared" si="456"/>
        <v>22.139303482587067</v>
      </c>
      <c r="FZ1448">
        <f t="shared" si="457"/>
        <v>2.9203980099502491</v>
      </c>
      <c r="GA1448">
        <f t="shared" si="458"/>
        <v>1.4228855721393037</v>
      </c>
      <c r="GB1448">
        <f t="shared" si="459"/>
        <v>1.6965174129353235</v>
      </c>
      <c r="GC1448">
        <f t="shared" si="460"/>
        <v>0.70000000000000007</v>
      </c>
      <c r="GD1448">
        <f t="shared" si="461"/>
        <v>19.615384615384613</v>
      </c>
      <c r="GE1448">
        <f t="shared" si="462"/>
        <v>42.94736842105263</v>
      </c>
      <c r="GF1448">
        <f t="shared" si="463"/>
        <v>25.383304940374785</v>
      </c>
      <c r="GG1448">
        <f t="shared" si="464"/>
        <v>144.66019417475727</v>
      </c>
      <c r="GH1448">
        <f t="shared" si="465"/>
        <v>0.16589147286821707</v>
      </c>
      <c r="GI1448">
        <f t="shared" si="466"/>
        <v>0.27378640776699026</v>
      </c>
      <c r="GJ1448">
        <f t="shared" si="467"/>
        <v>0.40869565217391302</v>
      </c>
      <c r="GK1448">
        <f t="shared" si="468"/>
        <v>215.94202898550725</v>
      </c>
      <c r="GL1448">
        <f t="shared" si="469"/>
        <v>5.6990291262135919</v>
      </c>
      <c r="GM1448">
        <f t="shared" si="470"/>
        <v>0.66990291262135915</v>
      </c>
      <c r="GN1448">
        <f t="shared" si="471"/>
        <v>0.11754684838160136</v>
      </c>
      <c r="GO1448">
        <f t="shared" si="472"/>
        <v>2.0524475524475525</v>
      </c>
      <c r="GP1448">
        <f t="shared" si="473"/>
        <v>0.91770427640211605</v>
      </c>
      <c r="GQ1448">
        <f>(EA1448/0.0735)/((DZ1448/0.195*(EB1448/0.295))^0.5)</f>
        <v>1.0658128212088458</v>
      </c>
      <c r="GR1448">
        <v>0.51300000000000001</v>
      </c>
      <c r="GS1448">
        <v>0.70344099999999998</v>
      </c>
      <c r="GT1448">
        <v>18.822099999999999</v>
      </c>
      <c r="GU1448">
        <v>15.565</v>
      </c>
      <c r="GV1448">
        <v>38.427999999999997</v>
      </c>
    </row>
    <row r="1449" spans="1:204">
      <c r="A1449" t="s">
        <v>5203</v>
      </c>
      <c r="B1449" t="s">
        <v>5349</v>
      </c>
      <c r="C1449" t="s">
        <v>7236</v>
      </c>
      <c r="D1449" t="s">
        <v>7051</v>
      </c>
      <c r="E1449" t="s">
        <v>7051</v>
      </c>
      <c r="F1449">
        <v>166</v>
      </c>
      <c r="G1449">
        <v>45</v>
      </c>
      <c r="H1449" t="s">
        <v>6927</v>
      </c>
      <c r="I1449" t="s">
        <v>5336</v>
      </c>
      <c r="J1449" t="s">
        <v>5350</v>
      </c>
      <c r="K1449">
        <v>18.242360000000001</v>
      </c>
      <c r="L1449">
        <v>18.242360000000001</v>
      </c>
      <c r="M1449">
        <v>145.8672</v>
      </c>
      <c r="N1449">
        <v>145.8672</v>
      </c>
      <c r="O1449" t="s">
        <v>179</v>
      </c>
      <c r="P1449">
        <v>-1992</v>
      </c>
      <c r="Q1449">
        <v>-1992</v>
      </c>
      <c r="R1449" t="s">
        <v>5351</v>
      </c>
      <c r="S1449" t="s">
        <v>5352</v>
      </c>
      <c r="T1449" t="s">
        <v>180</v>
      </c>
      <c r="U1449" t="s">
        <v>180</v>
      </c>
      <c r="V1449" t="s">
        <v>180</v>
      </c>
      <c r="W1449" t="s">
        <v>180</v>
      </c>
      <c r="X1449" t="s">
        <v>180</v>
      </c>
      <c r="Y1449" t="s">
        <v>180</v>
      </c>
      <c r="Z1449" t="s">
        <v>180</v>
      </c>
      <c r="AB1449" t="s">
        <v>180</v>
      </c>
      <c r="AC1449" t="s">
        <v>181</v>
      </c>
      <c r="AD1449" t="s">
        <v>180</v>
      </c>
      <c r="AE1449" t="s">
        <v>180</v>
      </c>
      <c r="AF1449" t="s">
        <v>180</v>
      </c>
      <c r="AG1449" t="s">
        <v>180</v>
      </c>
      <c r="AH1449" t="s">
        <v>5353</v>
      </c>
      <c r="AI1449">
        <v>48.89</v>
      </c>
      <c r="AJ1449">
        <v>0.4</v>
      </c>
      <c r="AK1449" t="s">
        <v>180</v>
      </c>
      <c r="AL1449">
        <v>13.03</v>
      </c>
      <c r="AM1449" t="s">
        <v>180</v>
      </c>
      <c r="AN1449">
        <v>9.6199999999999992</v>
      </c>
      <c r="AQ1449">
        <v>14.92</v>
      </c>
      <c r="AR1449">
        <v>10.81</v>
      </c>
      <c r="AS1449">
        <v>0.17</v>
      </c>
      <c r="AT1449" t="s">
        <v>180</v>
      </c>
      <c r="AU1449">
        <v>0.24</v>
      </c>
      <c r="AV1449">
        <v>1.27</v>
      </c>
      <c r="AW1449">
        <v>0.06</v>
      </c>
      <c r="AY1449" t="s">
        <v>180</v>
      </c>
      <c r="AZ1449" t="s">
        <v>180</v>
      </c>
      <c r="BA1449">
        <v>98.446075999999991</v>
      </c>
      <c r="BC1449" t="s">
        <v>180</v>
      </c>
      <c r="BD1449" t="s">
        <v>180</v>
      </c>
      <c r="BE1449" t="s">
        <v>180</v>
      </c>
      <c r="BF1449" t="s">
        <v>180</v>
      </c>
      <c r="BG1449" t="s">
        <v>180</v>
      </c>
      <c r="BH1449" t="s">
        <v>180</v>
      </c>
      <c r="BI1449" t="s">
        <v>180</v>
      </c>
      <c r="BK1449" t="s">
        <v>180</v>
      </c>
      <c r="BL1449" t="s">
        <v>180</v>
      </c>
      <c r="BN1449" t="s">
        <v>180</v>
      </c>
      <c r="BO1449" t="s">
        <v>180</v>
      </c>
      <c r="BP1449" t="s">
        <v>180</v>
      </c>
      <c r="BQ1449" t="s">
        <v>180</v>
      </c>
      <c r="BR1449" t="s">
        <v>180</v>
      </c>
      <c r="BS1449" t="s">
        <v>180</v>
      </c>
      <c r="BT1449" t="s">
        <v>180</v>
      </c>
      <c r="BU1449" t="s">
        <v>180</v>
      </c>
      <c r="BV1449" t="s">
        <v>180</v>
      </c>
      <c r="BW1449" t="s">
        <v>180</v>
      </c>
      <c r="BX1449" t="s">
        <v>180</v>
      </c>
      <c r="BY1449" t="s">
        <v>180</v>
      </c>
      <c r="BZ1449" t="s">
        <v>180</v>
      </c>
      <c r="CD1449" t="s">
        <v>180</v>
      </c>
      <c r="CE1449" t="s">
        <v>180</v>
      </c>
      <c r="CG1449" t="s">
        <v>180</v>
      </c>
      <c r="CH1449" t="s">
        <v>180</v>
      </c>
      <c r="CI1449" t="s">
        <v>180</v>
      </c>
      <c r="CJ1449" t="s">
        <v>180</v>
      </c>
      <c r="CK1449" t="s">
        <v>180</v>
      </c>
      <c r="CM1449" t="s">
        <v>180</v>
      </c>
      <c r="CN1449" t="s">
        <v>180</v>
      </c>
      <c r="CQ1449">
        <v>228.8</v>
      </c>
      <c r="CR1449">
        <v>436.61</v>
      </c>
      <c r="CS1449" t="s">
        <v>180</v>
      </c>
      <c r="CT1449" t="s">
        <v>180</v>
      </c>
      <c r="CV1449">
        <v>70.2</v>
      </c>
      <c r="CW1449">
        <v>71.900000000000006</v>
      </c>
      <c r="CX1449">
        <v>60.3</v>
      </c>
      <c r="CZ1449" t="s">
        <v>180</v>
      </c>
      <c r="DB1449" t="s">
        <v>180</v>
      </c>
      <c r="DC1449" t="s">
        <v>180</v>
      </c>
      <c r="DD1449">
        <v>3.11</v>
      </c>
      <c r="DE1449">
        <v>251</v>
      </c>
      <c r="DF1449">
        <v>10.199999999999999</v>
      </c>
      <c r="DG1449">
        <v>17.399999999999999</v>
      </c>
      <c r="DH1449">
        <v>0.23</v>
      </c>
      <c r="DJ1449" t="s">
        <v>180</v>
      </c>
      <c r="DK1449" t="s">
        <v>180</v>
      </c>
      <c r="DL1449" t="s">
        <v>180</v>
      </c>
      <c r="DM1449" t="s">
        <v>180</v>
      </c>
      <c r="DR1449" t="s">
        <v>180</v>
      </c>
      <c r="DS1449" t="s">
        <v>180</v>
      </c>
      <c r="DT1449">
        <v>0.14000000000000001</v>
      </c>
      <c r="DU1449">
        <v>70.5</v>
      </c>
      <c r="DV1449">
        <v>1.4</v>
      </c>
      <c r="DW1449">
        <v>3.66</v>
      </c>
      <c r="DX1449">
        <v>0.55000000000000004</v>
      </c>
      <c r="DY1449">
        <v>2.93</v>
      </c>
      <c r="DZ1449">
        <v>1.06</v>
      </c>
      <c r="EA1449">
        <v>0.44</v>
      </c>
      <c r="EB1449">
        <v>1.49</v>
      </c>
      <c r="EC1449">
        <v>0.25</v>
      </c>
      <c r="ED1449">
        <v>1.62</v>
      </c>
      <c r="EE1449">
        <v>0.36</v>
      </c>
      <c r="EF1449">
        <v>1.05</v>
      </c>
      <c r="EG1449">
        <v>0.15</v>
      </c>
      <c r="EH1449">
        <v>1.06</v>
      </c>
      <c r="EI1449">
        <v>0.15</v>
      </c>
      <c r="EJ1449">
        <v>0.54</v>
      </c>
      <c r="EK1449">
        <v>0.02</v>
      </c>
      <c r="EM1449" t="s">
        <v>180</v>
      </c>
      <c r="EN1449" t="s">
        <v>180</v>
      </c>
      <c r="EO1449" t="s">
        <v>180</v>
      </c>
      <c r="EP1449" t="s">
        <v>180</v>
      </c>
      <c r="EQ1449" t="s">
        <v>180</v>
      </c>
      <c r="ER1449" t="s">
        <v>180</v>
      </c>
      <c r="ET1449">
        <v>1.0900000000000001</v>
      </c>
      <c r="EV1449">
        <v>0.108</v>
      </c>
      <c r="EW1449">
        <v>6.7000000000000004E-2</v>
      </c>
      <c r="EX1449">
        <v>0.51305900000000004</v>
      </c>
      <c r="EY1449" t="s">
        <v>180</v>
      </c>
      <c r="EZ1449" t="s">
        <v>180</v>
      </c>
      <c r="FA1449">
        <v>0.70345299999999999</v>
      </c>
      <c r="FB1449" t="s">
        <v>180</v>
      </c>
      <c r="FC1449">
        <v>18.875399999999999</v>
      </c>
      <c r="FD1449" t="s">
        <v>180</v>
      </c>
      <c r="FE1449">
        <v>15.5661</v>
      </c>
      <c r="FF1449" t="s">
        <v>180</v>
      </c>
      <c r="FG1449">
        <v>38.423000000000002</v>
      </c>
      <c r="FH1449" t="s">
        <v>180</v>
      </c>
      <c r="FI1449" t="s">
        <v>180</v>
      </c>
      <c r="FJ1449" t="s">
        <v>180</v>
      </c>
      <c r="FK1449" t="s">
        <v>180</v>
      </c>
      <c r="FL1449" t="s">
        <v>180</v>
      </c>
      <c r="FM1449" t="s">
        <v>180</v>
      </c>
      <c r="FN1449" t="s">
        <v>180</v>
      </c>
      <c r="FO1449">
        <v>0.283225</v>
      </c>
      <c r="FP1449" t="s">
        <v>180</v>
      </c>
      <c r="FQ1449" t="s">
        <v>180</v>
      </c>
      <c r="FR1449" t="s">
        <v>180</v>
      </c>
      <c r="FS1449" t="s">
        <v>180</v>
      </c>
      <c r="FT1449" t="s">
        <v>180</v>
      </c>
      <c r="FU1449" t="s">
        <v>180</v>
      </c>
      <c r="FV1449" t="s">
        <v>5354</v>
      </c>
      <c r="FW1449" t="s">
        <v>180</v>
      </c>
      <c r="FX1449">
        <f t="shared" si="455"/>
        <v>0.21698113207547171</v>
      </c>
      <c r="FY1449">
        <f t="shared" si="456"/>
        <v>16.415094339622641</v>
      </c>
      <c r="FZ1449">
        <f t="shared" si="457"/>
        <v>1.320754716981132</v>
      </c>
      <c r="GA1449">
        <f t="shared" si="458"/>
        <v>1</v>
      </c>
      <c r="GB1449">
        <f t="shared" si="459"/>
        <v>1.4056603773584906</v>
      </c>
      <c r="GC1449">
        <f t="shared" si="460"/>
        <v>0.6</v>
      </c>
      <c r="GD1449">
        <f t="shared" si="461"/>
        <v>24.607843137254903</v>
      </c>
      <c r="GE1449">
        <f t="shared" si="462"/>
        <v>85.665529010238899</v>
      </c>
      <c r="GF1449">
        <f t="shared" si="463"/>
        <v>50.357142857142861</v>
      </c>
      <c r="GG1449">
        <f t="shared" si="464"/>
        <v>306.52173913043475</v>
      </c>
      <c r="GH1449">
        <f t="shared" si="465"/>
        <v>0.29781420765027322</v>
      </c>
      <c r="GI1449">
        <f t="shared" si="466"/>
        <v>0.29130434782608694</v>
      </c>
      <c r="GJ1449">
        <f t="shared" si="467"/>
        <v>0.62037037037037046</v>
      </c>
      <c r="GK1449">
        <f t="shared" si="468"/>
        <v>652.77777777777783</v>
      </c>
      <c r="GL1449">
        <f t="shared" si="469"/>
        <v>6.0869565217391299</v>
      </c>
      <c r="GM1449">
        <f t="shared" si="470"/>
        <v>0.4695652173913043</v>
      </c>
      <c r="GN1449">
        <f t="shared" si="471"/>
        <v>7.7142857142857152E-2</v>
      </c>
      <c r="GO1449">
        <f t="shared" si="472"/>
        <v>1.320754716981132</v>
      </c>
      <c r="GP1449">
        <f t="shared" si="473"/>
        <v>1.003887679562532</v>
      </c>
      <c r="GQ1449">
        <f>(EA1449/0.0735)/((DZ1449/0.195*(EB1449/0.295))^0.5)</f>
        <v>1.1424773117019662</v>
      </c>
      <c r="GR1449">
        <v>0.51305900000000004</v>
      </c>
      <c r="GS1449">
        <v>0.70345299999999999</v>
      </c>
      <c r="GT1449">
        <v>18.875399999999999</v>
      </c>
      <c r="GU1449">
        <v>15.5661</v>
      </c>
      <c r="GV1449">
        <v>38.423000000000002</v>
      </c>
    </row>
    <row r="1450" spans="1:204">
      <c r="A1450" t="s">
        <v>5203</v>
      </c>
      <c r="B1450" t="s">
        <v>5349</v>
      </c>
      <c r="C1450" t="s">
        <v>7236</v>
      </c>
      <c r="D1450" t="s">
        <v>7051</v>
      </c>
      <c r="E1450" t="s">
        <v>7051</v>
      </c>
      <c r="F1450">
        <v>166</v>
      </c>
      <c r="G1450">
        <v>45</v>
      </c>
      <c r="H1450" t="s">
        <v>6927</v>
      </c>
      <c r="I1450" t="s">
        <v>5336</v>
      </c>
      <c r="J1450" t="s">
        <v>5350</v>
      </c>
      <c r="K1450">
        <v>18.24211</v>
      </c>
      <c r="L1450">
        <v>18.24211</v>
      </c>
      <c r="M1450">
        <v>145.87142</v>
      </c>
      <c r="N1450">
        <v>145.87142</v>
      </c>
      <c r="O1450" t="s">
        <v>179</v>
      </c>
      <c r="P1450">
        <v>-1978</v>
      </c>
      <c r="Q1450">
        <v>-1978</v>
      </c>
      <c r="R1450" t="s">
        <v>5355</v>
      </c>
      <c r="S1450" t="s">
        <v>5352</v>
      </c>
      <c r="T1450" t="s">
        <v>180</v>
      </c>
      <c r="U1450" t="s">
        <v>180</v>
      </c>
      <c r="V1450" t="s">
        <v>180</v>
      </c>
      <c r="W1450" t="s">
        <v>180</v>
      </c>
      <c r="X1450" t="s">
        <v>180</v>
      </c>
      <c r="Y1450" t="s">
        <v>180</v>
      </c>
      <c r="Z1450" t="s">
        <v>180</v>
      </c>
      <c r="AB1450" t="s">
        <v>180</v>
      </c>
      <c r="AC1450" t="s">
        <v>181</v>
      </c>
      <c r="AD1450" t="s">
        <v>180</v>
      </c>
      <c r="AE1450" t="s">
        <v>180</v>
      </c>
      <c r="AF1450" t="s">
        <v>180</v>
      </c>
      <c r="AG1450" t="s">
        <v>180</v>
      </c>
      <c r="AH1450" t="s">
        <v>5353</v>
      </c>
      <c r="AI1450">
        <v>49.24</v>
      </c>
      <c r="AJ1450">
        <v>0.41</v>
      </c>
      <c r="AK1450" t="s">
        <v>180</v>
      </c>
      <c r="AL1450">
        <v>13.15</v>
      </c>
      <c r="AM1450" t="s">
        <v>180</v>
      </c>
      <c r="AN1450">
        <v>9.77</v>
      </c>
      <c r="AQ1450">
        <v>14.97</v>
      </c>
      <c r="AR1450">
        <v>10.86</v>
      </c>
      <c r="AS1450">
        <v>0.17</v>
      </c>
      <c r="AT1450" t="s">
        <v>180</v>
      </c>
      <c r="AU1450">
        <v>0.25</v>
      </c>
      <c r="AV1450">
        <v>1.29</v>
      </c>
      <c r="AW1450">
        <v>7.0000000000000007E-2</v>
      </c>
      <c r="AY1450" t="s">
        <v>180</v>
      </c>
      <c r="AZ1450" t="s">
        <v>180</v>
      </c>
      <c r="BA1450">
        <v>99.201045999999991</v>
      </c>
      <c r="BC1450" t="s">
        <v>180</v>
      </c>
      <c r="BD1450" t="s">
        <v>180</v>
      </c>
      <c r="BE1450" t="s">
        <v>180</v>
      </c>
      <c r="BF1450" t="s">
        <v>180</v>
      </c>
      <c r="BG1450" t="s">
        <v>180</v>
      </c>
      <c r="BH1450" t="s">
        <v>180</v>
      </c>
      <c r="BI1450" t="s">
        <v>180</v>
      </c>
      <c r="BK1450" t="s">
        <v>180</v>
      </c>
      <c r="BL1450" t="s">
        <v>180</v>
      </c>
      <c r="BN1450" t="s">
        <v>180</v>
      </c>
      <c r="BO1450" t="s">
        <v>180</v>
      </c>
      <c r="BP1450" t="s">
        <v>180</v>
      </c>
      <c r="BQ1450" t="s">
        <v>180</v>
      </c>
      <c r="BR1450" t="s">
        <v>180</v>
      </c>
      <c r="BS1450" t="s">
        <v>180</v>
      </c>
      <c r="BT1450" t="s">
        <v>180</v>
      </c>
      <c r="BU1450" t="s">
        <v>180</v>
      </c>
      <c r="BV1450" t="s">
        <v>180</v>
      </c>
      <c r="BW1450" t="s">
        <v>180</v>
      </c>
      <c r="BX1450" t="s">
        <v>180</v>
      </c>
      <c r="BY1450" t="s">
        <v>180</v>
      </c>
      <c r="BZ1450" t="s">
        <v>180</v>
      </c>
      <c r="CD1450" t="s">
        <v>180</v>
      </c>
      <c r="CE1450" t="s">
        <v>180</v>
      </c>
      <c r="CG1450" t="s">
        <v>180</v>
      </c>
      <c r="CH1450" t="s">
        <v>180</v>
      </c>
      <c r="CI1450" t="s">
        <v>180</v>
      </c>
      <c r="CJ1450" t="s">
        <v>180</v>
      </c>
      <c r="CK1450" t="s">
        <v>180</v>
      </c>
      <c r="CM1450" t="s">
        <v>180</v>
      </c>
      <c r="CN1450" t="s">
        <v>180</v>
      </c>
      <c r="CQ1450">
        <v>242</v>
      </c>
      <c r="CR1450">
        <v>436.59</v>
      </c>
      <c r="CS1450" t="s">
        <v>180</v>
      </c>
      <c r="CT1450" t="s">
        <v>180</v>
      </c>
      <c r="CV1450">
        <v>70</v>
      </c>
      <c r="CW1450">
        <v>76.400000000000006</v>
      </c>
      <c r="CX1450">
        <v>60.4</v>
      </c>
      <c r="CZ1450" t="s">
        <v>180</v>
      </c>
      <c r="DB1450" t="s">
        <v>180</v>
      </c>
      <c r="DC1450" t="s">
        <v>180</v>
      </c>
      <c r="DD1450">
        <v>3.24</v>
      </c>
      <c r="DE1450">
        <v>269</v>
      </c>
      <c r="DF1450">
        <v>10</v>
      </c>
      <c r="DG1450">
        <v>16.899999999999999</v>
      </c>
      <c r="DH1450">
        <v>0.22</v>
      </c>
      <c r="DJ1450" t="s">
        <v>180</v>
      </c>
      <c r="DK1450" t="s">
        <v>180</v>
      </c>
      <c r="DL1450" t="s">
        <v>180</v>
      </c>
      <c r="DM1450" t="s">
        <v>180</v>
      </c>
      <c r="DR1450" t="s">
        <v>180</v>
      </c>
      <c r="DS1450" t="s">
        <v>180</v>
      </c>
      <c r="DT1450">
        <v>0.15</v>
      </c>
      <c r="DU1450">
        <v>71.900000000000006</v>
      </c>
      <c r="DV1450">
        <v>1.38</v>
      </c>
      <c r="DW1450">
        <v>3.7</v>
      </c>
      <c r="DX1450">
        <v>0.54</v>
      </c>
      <c r="DY1450">
        <v>3.01</v>
      </c>
      <c r="DZ1450">
        <v>1.1100000000000001</v>
      </c>
      <c r="EA1450">
        <v>0.44</v>
      </c>
      <c r="EB1450">
        <v>1.4</v>
      </c>
      <c r="EC1450">
        <v>0.26</v>
      </c>
      <c r="ED1450">
        <v>1.68</v>
      </c>
      <c r="EE1450">
        <v>0.35</v>
      </c>
      <c r="EF1450">
        <v>1.02</v>
      </c>
      <c r="EG1450">
        <v>0.15</v>
      </c>
      <c r="EH1450">
        <v>1.03</v>
      </c>
      <c r="EI1450">
        <v>0.16</v>
      </c>
      <c r="EJ1450">
        <v>0.53</v>
      </c>
      <c r="EK1450">
        <v>2.1000000000000001E-2</v>
      </c>
      <c r="EM1450" t="s">
        <v>180</v>
      </c>
      <c r="EN1450" t="s">
        <v>180</v>
      </c>
      <c r="EO1450" t="s">
        <v>180</v>
      </c>
      <c r="EP1450" t="s">
        <v>180</v>
      </c>
      <c r="EQ1450" t="s">
        <v>180</v>
      </c>
      <c r="ER1450" t="s">
        <v>180</v>
      </c>
      <c r="ET1450">
        <v>1.08</v>
      </c>
      <c r="EV1450">
        <v>0.105</v>
      </c>
      <c r="EW1450">
        <v>7.5999999999999998E-2</v>
      </c>
      <c r="EY1450" t="s">
        <v>180</v>
      </c>
      <c r="EZ1450" t="s">
        <v>180</v>
      </c>
      <c r="FB1450" t="s">
        <v>180</v>
      </c>
      <c r="FD1450" t="s">
        <v>180</v>
      </c>
      <c r="FF1450" t="s">
        <v>180</v>
      </c>
      <c r="FH1450" t="s">
        <v>180</v>
      </c>
      <c r="FI1450" t="s">
        <v>180</v>
      </c>
      <c r="FJ1450" t="s">
        <v>180</v>
      </c>
      <c r="FK1450" t="s">
        <v>180</v>
      </c>
      <c r="FL1450" t="s">
        <v>180</v>
      </c>
      <c r="FM1450" t="s">
        <v>180</v>
      </c>
      <c r="FN1450" t="s">
        <v>180</v>
      </c>
      <c r="FP1450" t="s">
        <v>180</v>
      </c>
      <c r="FQ1450" t="s">
        <v>180</v>
      </c>
      <c r="FR1450" t="s">
        <v>180</v>
      </c>
      <c r="FS1450" t="s">
        <v>180</v>
      </c>
      <c r="FT1450" t="s">
        <v>180</v>
      </c>
      <c r="FU1450" t="s">
        <v>180</v>
      </c>
      <c r="FV1450" t="s">
        <v>5356</v>
      </c>
      <c r="FW1450" t="s">
        <v>180</v>
      </c>
      <c r="FX1450">
        <f t="shared" si="455"/>
        <v>0.21359223300970873</v>
      </c>
      <c r="FY1450">
        <f t="shared" si="456"/>
        <v>16.407766990291261</v>
      </c>
      <c r="FZ1450">
        <f t="shared" si="457"/>
        <v>1.3398058252427183</v>
      </c>
      <c r="GA1450">
        <f t="shared" si="458"/>
        <v>1.0776699029126213</v>
      </c>
      <c r="GB1450">
        <f t="shared" si="459"/>
        <v>1.3592233009708736</v>
      </c>
      <c r="GC1450">
        <f t="shared" si="460"/>
        <v>0.6097560975609756</v>
      </c>
      <c r="GD1450">
        <f t="shared" si="461"/>
        <v>26.9</v>
      </c>
      <c r="GE1450">
        <f t="shared" si="462"/>
        <v>89.368770764119603</v>
      </c>
      <c r="GF1450">
        <f t="shared" si="463"/>
        <v>52.101449275362327</v>
      </c>
      <c r="GG1450">
        <f t="shared" si="464"/>
        <v>326.81818181818187</v>
      </c>
      <c r="GH1450">
        <f t="shared" si="465"/>
        <v>0.29189189189189191</v>
      </c>
      <c r="GI1450">
        <f t="shared" si="466"/>
        <v>0.34545454545454546</v>
      </c>
      <c r="GJ1450">
        <f t="shared" si="467"/>
        <v>0.72380952380952379</v>
      </c>
      <c r="GK1450">
        <f t="shared" si="468"/>
        <v>684.76190476190482</v>
      </c>
      <c r="GL1450">
        <f t="shared" si="469"/>
        <v>6.2727272727272725</v>
      </c>
      <c r="GM1450">
        <f t="shared" si="470"/>
        <v>0.47727272727272724</v>
      </c>
      <c r="GN1450">
        <f t="shared" si="471"/>
        <v>7.6086956521739135E-2</v>
      </c>
      <c r="GO1450">
        <f t="shared" si="472"/>
        <v>1.243243243243243</v>
      </c>
      <c r="GP1450">
        <f t="shared" si="473"/>
        <v>1.0316080025005141</v>
      </c>
      <c r="GQ1450">
        <f>(EA1450/0.0735)/((DZ1450/0.195*(EB1450/0.295))^0.5)</f>
        <v>1.151776315895287</v>
      </c>
    </row>
    <row r="1451" spans="1:204">
      <c r="A1451" t="s">
        <v>5203</v>
      </c>
      <c r="B1451" t="s">
        <v>5349</v>
      </c>
      <c r="C1451" t="s">
        <v>7236</v>
      </c>
      <c r="D1451" t="s">
        <v>7051</v>
      </c>
      <c r="E1451" t="s">
        <v>7051</v>
      </c>
      <c r="F1451">
        <v>166</v>
      </c>
      <c r="G1451">
        <v>45</v>
      </c>
      <c r="H1451" t="s">
        <v>6927</v>
      </c>
      <c r="I1451" t="s">
        <v>5336</v>
      </c>
      <c r="J1451" t="s">
        <v>5350</v>
      </c>
      <c r="K1451">
        <v>18.241440000000001</v>
      </c>
      <c r="L1451">
        <v>18.241440000000001</v>
      </c>
      <c r="M1451">
        <v>145.87036000000001</v>
      </c>
      <c r="N1451">
        <v>145.87036000000001</v>
      </c>
      <c r="O1451" t="s">
        <v>179</v>
      </c>
      <c r="P1451">
        <v>-1944</v>
      </c>
      <c r="Q1451">
        <v>-1944</v>
      </c>
      <c r="R1451" t="s">
        <v>5357</v>
      </c>
      <c r="S1451" t="s">
        <v>5352</v>
      </c>
      <c r="T1451" t="s">
        <v>180</v>
      </c>
      <c r="U1451" t="s">
        <v>180</v>
      </c>
      <c r="V1451" t="s">
        <v>180</v>
      </c>
      <c r="W1451" t="s">
        <v>180</v>
      </c>
      <c r="X1451" t="s">
        <v>180</v>
      </c>
      <c r="Y1451" t="s">
        <v>180</v>
      </c>
      <c r="Z1451" t="s">
        <v>180</v>
      </c>
      <c r="AB1451" t="s">
        <v>180</v>
      </c>
      <c r="AC1451" t="s">
        <v>181</v>
      </c>
      <c r="AD1451" t="s">
        <v>180</v>
      </c>
      <c r="AE1451" t="s">
        <v>180</v>
      </c>
      <c r="AF1451" t="s">
        <v>180</v>
      </c>
      <c r="AG1451" t="s">
        <v>180</v>
      </c>
      <c r="AH1451" t="s">
        <v>5353</v>
      </c>
      <c r="AI1451">
        <v>49.04</v>
      </c>
      <c r="AJ1451">
        <v>0.4</v>
      </c>
      <c r="AK1451" t="s">
        <v>180</v>
      </c>
      <c r="AL1451">
        <v>13.06</v>
      </c>
      <c r="AM1451" t="s">
        <v>180</v>
      </c>
      <c r="AN1451">
        <v>9.61</v>
      </c>
      <c r="AQ1451">
        <v>14.98</v>
      </c>
      <c r="AR1451">
        <v>10.9</v>
      </c>
      <c r="AS1451">
        <v>0.17</v>
      </c>
      <c r="AT1451" t="s">
        <v>180</v>
      </c>
      <c r="AU1451">
        <v>0.24</v>
      </c>
      <c r="AV1451">
        <v>1.27</v>
      </c>
      <c r="AW1451">
        <v>7.0000000000000007E-2</v>
      </c>
      <c r="AY1451" t="s">
        <v>180</v>
      </c>
      <c r="AZ1451" t="s">
        <v>180</v>
      </c>
      <c r="BA1451">
        <v>98.777077999999989</v>
      </c>
      <c r="BC1451" t="s">
        <v>180</v>
      </c>
      <c r="BD1451" t="s">
        <v>180</v>
      </c>
      <c r="BE1451" t="s">
        <v>180</v>
      </c>
      <c r="BF1451" t="s">
        <v>180</v>
      </c>
      <c r="BG1451" t="s">
        <v>180</v>
      </c>
      <c r="BH1451" t="s">
        <v>180</v>
      </c>
      <c r="BI1451" t="s">
        <v>180</v>
      </c>
      <c r="BK1451" t="s">
        <v>180</v>
      </c>
      <c r="BL1451" t="s">
        <v>180</v>
      </c>
      <c r="BN1451" t="s">
        <v>180</v>
      </c>
      <c r="BO1451" t="s">
        <v>180</v>
      </c>
      <c r="BP1451" t="s">
        <v>180</v>
      </c>
      <c r="BQ1451" t="s">
        <v>180</v>
      </c>
      <c r="BR1451" t="s">
        <v>180</v>
      </c>
      <c r="BS1451" t="s">
        <v>180</v>
      </c>
      <c r="BT1451" t="s">
        <v>180</v>
      </c>
      <c r="BU1451" t="s">
        <v>180</v>
      </c>
      <c r="BV1451" t="s">
        <v>180</v>
      </c>
      <c r="BW1451" t="s">
        <v>180</v>
      </c>
      <c r="BX1451" t="s">
        <v>180</v>
      </c>
      <c r="BY1451" t="s">
        <v>180</v>
      </c>
      <c r="BZ1451" t="s">
        <v>180</v>
      </c>
      <c r="CD1451" t="s">
        <v>180</v>
      </c>
      <c r="CE1451" t="s">
        <v>180</v>
      </c>
      <c r="CG1451" t="s">
        <v>180</v>
      </c>
      <c r="CH1451" t="s">
        <v>180</v>
      </c>
      <c r="CI1451" t="s">
        <v>180</v>
      </c>
      <c r="CJ1451" t="s">
        <v>180</v>
      </c>
      <c r="CK1451" t="s">
        <v>180</v>
      </c>
      <c r="CM1451" t="s">
        <v>180</v>
      </c>
      <c r="CN1451" t="s">
        <v>180</v>
      </c>
      <c r="CQ1451">
        <v>248.5</v>
      </c>
      <c r="CR1451">
        <v>436.17</v>
      </c>
      <c r="CS1451" t="s">
        <v>180</v>
      </c>
      <c r="CT1451" t="s">
        <v>180</v>
      </c>
      <c r="CV1451">
        <v>66.8</v>
      </c>
      <c r="CW1451">
        <v>73.099999999999994</v>
      </c>
      <c r="CX1451">
        <v>60</v>
      </c>
      <c r="CZ1451" t="s">
        <v>180</v>
      </c>
      <c r="DB1451" t="s">
        <v>180</v>
      </c>
      <c r="DC1451" t="s">
        <v>180</v>
      </c>
      <c r="DD1451">
        <v>3.08</v>
      </c>
      <c r="DE1451">
        <v>257</v>
      </c>
      <c r="DF1451">
        <v>9.9</v>
      </c>
      <c r="DG1451">
        <v>17.100000000000001</v>
      </c>
      <c r="DH1451">
        <v>0.22</v>
      </c>
      <c r="DJ1451" t="s">
        <v>180</v>
      </c>
      <c r="DK1451" t="s">
        <v>180</v>
      </c>
      <c r="DL1451" t="s">
        <v>180</v>
      </c>
      <c r="DM1451" t="s">
        <v>180</v>
      </c>
      <c r="DR1451" t="s">
        <v>180</v>
      </c>
      <c r="DS1451" t="s">
        <v>180</v>
      </c>
      <c r="DT1451">
        <v>0.15</v>
      </c>
      <c r="DU1451">
        <v>71.8</v>
      </c>
      <c r="DV1451">
        <v>1.44</v>
      </c>
      <c r="DW1451">
        <v>3.85</v>
      </c>
      <c r="DX1451">
        <v>0.56000000000000005</v>
      </c>
      <c r="DY1451">
        <v>3.09</v>
      </c>
      <c r="DZ1451">
        <v>1.1000000000000001</v>
      </c>
      <c r="EA1451">
        <v>0.48</v>
      </c>
      <c r="EB1451">
        <v>1.49</v>
      </c>
      <c r="EC1451">
        <v>0.26</v>
      </c>
      <c r="ED1451">
        <v>1.65</v>
      </c>
      <c r="EE1451">
        <v>0.36</v>
      </c>
      <c r="EF1451">
        <v>1.03</v>
      </c>
      <c r="EG1451">
        <v>0.15</v>
      </c>
      <c r="EH1451">
        <v>1.01</v>
      </c>
      <c r="EI1451">
        <v>0.16</v>
      </c>
      <c r="EJ1451">
        <v>0.53</v>
      </c>
      <c r="EK1451">
        <v>1.9E-2</v>
      </c>
      <c r="EM1451" t="s">
        <v>180</v>
      </c>
      <c r="EN1451" t="s">
        <v>180</v>
      </c>
      <c r="EO1451" t="s">
        <v>180</v>
      </c>
      <c r="EP1451" t="s">
        <v>180</v>
      </c>
      <c r="EQ1451" t="s">
        <v>180</v>
      </c>
      <c r="ER1451" t="s">
        <v>180</v>
      </c>
      <c r="ET1451">
        <v>1.1200000000000001</v>
      </c>
      <c r="EV1451">
        <v>0.105</v>
      </c>
      <c r="EW1451">
        <v>7.0000000000000007E-2</v>
      </c>
      <c r="EY1451" t="s">
        <v>180</v>
      </c>
      <c r="EZ1451" t="s">
        <v>180</v>
      </c>
      <c r="FB1451" t="s">
        <v>180</v>
      </c>
      <c r="FD1451" t="s">
        <v>180</v>
      </c>
      <c r="FF1451" t="s">
        <v>180</v>
      </c>
      <c r="FH1451" t="s">
        <v>180</v>
      </c>
      <c r="FI1451" t="s">
        <v>180</v>
      </c>
      <c r="FJ1451" t="s">
        <v>180</v>
      </c>
      <c r="FK1451" t="s">
        <v>180</v>
      </c>
      <c r="FL1451" t="s">
        <v>180</v>
      </c>
      <c r="FM1451" t="s">
        <v>180</v>
      </c>
      <c r="FN1451" t="s">
        <v>180</v>
      </c>
      <c r="FP1451" t="s">
        <v>180</v>
      </c>
      <c r="FQ1451" t="s">
        <v>180</v>
      </c>
      <c r="FR1451" t="s">
        <v>180</v>
      </c>
      <c r="FS1451" t="s">
        <v>180</v>
      </c>
      <c r="FT1451" t="s">
        <v>180</v>
      </c>
      <c r="FU1451" t="s">
        <v>180</v>
      </c>
      <c r="FV1451" t="s">
        <v>5358</v>
      </c>
      <c r="FW1451" t="s">
        <v>180</v>
      </c>
      <c r="FX1451">
        <f t="shared" si="455"/>
        <v>0.21782178217821782</v>
      </c>
      <c r="FY1451">
        <f t="shared" si="456"/>
        <v>16.930693069306933</v>
      </c>
      <c r="FZ1451">
        <f t="shared" si="457"/>
        <v>1.4257425742574257</v>
      </c>
      <c r="GA1451">
        <f t="shared" si="458"/>
        <v>1.0891089108910892</v>
      </c>
      <c r="GB1451">
        <f t="shared" si="459"/>
        <v>1.4752475247524752</v>
      </c>
      <c r="GC1451">
        <f t="shared" si="460"/>
        <v>0.6</v>
      </c>
      <c r="GD1451">
        <f t="shared" si="461"/>
        <v>25.959595959595958</v>
      </c>
      <c r="GE1451">
        <f t="shared" si="462"/>
        <v>83.171521035598715</v>
      </c>
      <c r="GF1451">
        <f t="shared" si="463"/>
        <v>49.861111111111114</v>
      </c>
      <c r="GG1451">
        <f t="shared" si="464"/>
        <v>326.36363636363637</v>
      </c>
      <c r="GH1451">
        <f t="shared" si="465"/>
        <v>0.29090909090909095</v>
      </c>
      <c r="GI1451">
        <f t="shared" si="466"/>
        <v>0.31818181818181823</v>
      </c>
      <c r="GJ1451">
        <f t="shared" si="467"/>
        <v>0.66666666666666674</v>
      </c>
      <c r="GK1451">
        <f t="shared" si="468"/>
        <v>683.80952380952385</v>
      </c>
      <c r="GL1451">
        <f t="shared" si="469"/>
        <v>6.545454545454545</v>
      </c>
      <c r="GM1451">
        <f t="shared" si="470"/>
        <v>0.47727272727272724</v>
      </c>
      <c r="GN1451">
        <f t="shared" si="471"/>
        <v>7.2916666666666671E-2</v>
      </c>
      <c r="GO1451">
        <f t="shared" si="472"/>
        <v>1.3090909090909089</v>
      </c>
      <c r="GP1451">
        <f t="shared" si="473"/>
        <v>1.0318934872639907</v>
      </c>
      <c r="GQ1451">
        <f>(EA1451/0.0735)/((DZ1451/0.195*(EB1451/0.295))^0.5)</f>
        <v>1.2234683391310102</v>
      </c>
    </row>
    <row r="1452" spans="1:204">
      <c r="A1452" t="s">
        <v>5203</v>
      </c>
      <c r="B1452" t="s">
        <v>5349</v>
      </c>
      <c r="C1452" t="s">
        <v>7236</v>
      </c>
      <c r="D1452" t="s">
        <v>7051</v>
      </c>
      <c r="E1452" t="s">
        <v>7051</v>
      </c>
      <c r="F1452">
        <v>166</v>
      </c>
      <c r="G1452">
        <v>45</v>
      </c>
      <c r="H1452" t="s">
        <v>6927</v>
      </c>
      <c r="I1452" t="s">
        <v>5336</v>
      </c>
      <c r="J1452" t="s">
        <v>5350</v>
      </c>
      <c r="K1452">
        <v>18.24033</v>
      </c>
      <c r="L1452">
        <v>18.24033</v>
      </c>
      <c r="M1452">
        <v>145.86841999999999</v>
      </c>
      <c r="N1452">
        <v>145.86841999999999</v>
      </c>
      <c r="O1452" t="s">
        <v>179</v>
      </c>
      <c r="P1452">
        <v>-1893</v>
      </c>
      <c r="Q1452">
        <v>-1893</v>
      </c>
      <c r="R1452" t="s">
        <v>5359</v>
      </c>
      <c r="S1452" t="s">
        <v>5352</v>
      </c>
      <c r="T1452" t="s">
        <v>180</v>
      </c>
      <c r="U1452" t="s">
        <v>180</v>
      </c>
      <c r="V1452" t="s">
        <v>180</v>
      </c>
      <c r="W1452" t="s">
        <v>180</v>
      </c>
      <c r="X1452" t="s">
        <v>180</v>
      </c>
      <c r="Y1452" t="s">
        <v>180</v>
      </c>
      <c r="Z1452" t="s">
        <v>180</v>
      </c>
      <c r="AB1452" t="s">
        <v>180</v>
      </c>
      <c r="AC1452" t="s">
        <v>181</v>
      </c>
      <c r="AD1452" t="s">
        <v>180</v>
      </c>
      <c r="AE1452" t="s">
        <v>180</v>
      </c>
      <c r="AF1452" t="s">
        <v>180</v>
      </c>
      <c r="AG1452" t="s">
        <v>180</v>
      </c>
      <c r="AH1452" t="s">
        <v>5353</v>
      </c>
      <c r="AI1452">
        <v>49.44</v>
      </c>
      <c r="AJ1452">
        <v>0.41</v>
      </c>
      <c r="AK1452" t="s">
        <v>180</v>
      </c>
      <c r="AL1452">
        <v>13.16</v>
      </c>
      <c r="AM1452" t="s">
        <v>180</v>
      </c>
      <c r="AN1452">
        <v>9.75</v>
      </c>
      <c r="AQ1452">
        <v>15.02</v>
      </c>
      <c r="AR1452">
        <v>11.1</v>
      </c>
      <c r="AS1452">
        <v>0.17</v>
      </c>
      <c r="AT1452" t="s">
        <v>180</v>
      </c>
      <c r="AU1452">
        <v>0.25</v>
      </c>
      <c r="AV1452">
        <v>1.32</v>
      </c>
      <c r="AW1452">
        <v>7.0000000000000007E-2</v>
      </c>
      <c r="AY1452" t="s">
        <v>180</v>
      </c>
      <c r="AZ1452" t="s">
        <v>180</v>
      </c>
      <c r="BA1452">
        <v>99.713049999999967</v>
      </c>
      <c r="BC1452" t="s">
        <v>180</v>
      </c>
      <c r="BD1452" t="s">
        <v>180</v>
      </c>
      <c r="BE1452" t="s">
        <v>180</v>
      </c>
      <c r="BF1452" t="s">
        <v>180</v>
      </c>
      <c r="BG1452" t="s">
        <v>180</v>
      </c>
      <c r="BH1452" t="s">
        <v>180</v>
      </c>
      <c r="BI1452" t="s">
        <v>180</v>
      </c>
      <c r="BK1452" t="s">
        <v>180</v>
      </c>
      <c r="BL1452" t="s">
        <v>180</v>
      </c>
      <c r="BN1452" t="s">
        <v>180</v>
      </c>
      <c r="BO1452" t="s">
        <v>180</v>
      </c>
      <c r="BP1452" t="s">
        <v>180</v>
      </c>
      <c r="BQ1452" t="s">
        <v>180</v>
      </c>
      <c r="BR1452" t="s">
        <v>180</v>
      </c>
      <c r="BS1452" t="s">
        <v>180</v>
      </c>
      <c r="BT1452" t="s">
        <v>180</v>
      </c>
      <c r="BU1452" t="s">
        <v>180</v>
      </c>
      <c r="BV1452" t="s">
        <v>180</v>
      </c>
      <c r="BW1452" t="s">
        <v>180</v>
      </c>
      <c r="BX1452" t="s">
        <v>180</v>
      </c>
      <c r="BY1452" t="s">
        <v>180</v>
      </c>
      <c r="BZ1452" t="s">
        <v>180</v>
      </c>
      <c r="CD1452" t="s">
        <v>180</v>
      </c>
      <c r="CE1452" t="s">
        <v>180</v>
      </c>
      <c r="CG1452" t="s">
        <v>180</v>
      </c>
      <c r="CH1452" t="s">
        <v>180</v>
      </c>
      <c r="CI1452" t="s">
        <v>180</v>
      </c>
      <c r="CJ1452" t="s">
        <v>180</v>
      </c>
      <c r="CK1452" t="s">
        <v>180</v>
      </c>
      <c r="CM1452" t="s">
        <v>180</v>
      </c>
      <c r="CN1452" t="s">
        <v>180</v>
      </c>
      <c r="CQ1452">
        <v>246.8</v>
      </c>
      <c r="CR1452">
        <v>442.65</v>
      </c>
      <c r="CS1452" t="s">
        <v>180</v>
      </c>
      <c r="CT1452" t="s">
        <v>180</v>
      </c>
      <c r="CV1452">
        <v>68.599999999999994</v>
      </c>
      <c r="CW1452">
        <v>71.5</v>
      </c>
      <c r="CX1452">
        <v>60</v>
      </c>
      <c r="CZ1452" t="s">
        <v>180</v>
      </c>
      <c r="DB1452" t="s">
        <v>180</v>
      </c>
      <c r="DC1452" t="s">
        <v>180</v>
      </c>
      <c r="DD1452">
        <v>3.19</v>
      </c>
      <c r="DE1452">
        <v>254</v>
      </c>
      <c r="DF1452">
        <v>9.9</v>
      </c>
      <c r="DG1452">
        <v>17.399999999999999</v>
      </c>
      <c r="DH1452">
        <v>0.23</v>
      </c>
      <c r="DJ1452" t="s">
        <v>180</v>
      </c>
      <c r="DK1452" t="s">
        <v>180</v>
      </c>
      <c r="DL1452" t="s">
        <v>180</v>
      </c>
      <c r="DM1452" t="s">
        <v>180</v>
      </c>
      <c r="DR1452" t="s">
        <v>180</v>
      </c>
      <c r="DS1452" t="s">
        <v>180</v>
      </c>
      <c r="DT1452">
        <v>0.16</v>
      </c>
      <c r="DU1452">
        <v>73.5</v>
      </c>
      <c r="DV1452">
        <v>1.4</v>
      </c>
      <c r="DW1452">
        <v>3.71</v>
      </c>
      <c r="DX1452">
        <v>0.56000000000000005</v>
      </c>
      <c r="DY1452">
        <v>3.03</v>
      </c>
      <c r="DZ1452">
        <v>1.1000000000000001</v>
      </c>
      <c r="EA1452">
        <v>0.45</v>
      </c>
      <c r="EB1452">
        <v>1.51</v>
      </c>
      <c r="EC1452">
        <v>0.25</v>
      </c>
      <c r="ED1452">
        <v>1.59</v>
      </c>
      <c r="EE1452">
        <v>0.36</v>
      </c>
      <c r="EF1452">
        <v>1.06</v>
      </c>
      <c r="EG1452">
        <v>0.16</v>
      </c>
      <c r="EH1452">
        <v>1</v>
      </c>
      <c r="EI1452">
        <v>0.15</v>
      </c>
      <c r="EJ1452">
        <v>0.54</v>
      </c>
      <c r="EK1452">
        <v>3.3000000000000002E-2</v>
      </c>
      <c r="EM1452" t="s">
        <v>180</v>
      </c>
      <c r="EN1452" t="s">
        <v>180</v>
      </c>
      <c r="EO1452" t="s">
        <v>180</v>
      </c>
      <c r="EP1452" t="s">
        <v>180</v>
      </c>
      <c r="EQ1452" t="s">
        <v>180</v>
      </c>
      <c r="ER1452" t="s">
        <v>180</v>
      </c>
      <c r="ET1452">
        <v>1.1000000000000001</v>
      </c>
      <c r="EV1452">
        <v>0.10199999999999999</v>
      </c>
      <c r="EW1452">
        <v>6.2E-2</v>
      </c>
      <c r="EX1452">
        <v>0.51305500000000004</v>
      </c>
      <c r="EY1452" t="s">
        <v>180</v>
      </c>
      <c r="EZ1452" t="s">
        <v>180</v>
      </c>
      <c r="FA1452">
        <v>0.70345500000000005</v>
      </c>
      <c r="FB1452" t="s">
        <v>180</v>
      </c>
      <c r="FC1452">
        <v>18.871200000000002</v>
      </c>
      <c r="FD1452" t="s">
        <v>180</v>
      </c>
      <c r="FE1452">
        <v>15.563499999999999</v>
      </c>
      <c r="FF1452" t="s">
        <v>180</v>
      </c>
      <c r="FG1452">
        <v>38.414000000000001</v>
      </c>
      <c r="FH1452" t="s">
        <v>180</v>
      </c>
      <c r="FI1452" t="s">
        <v>180</v>
      </c>
      <c r="FJ1452" t="s">
        <v>180</v>
      </c>
      <c r="FK1452" t="s">
        <v>180</v>
      </c>
      <c r="FL1452" t="s">
        <v>180</v>
      </c>
      <c r="FM1452" t="s">
        <v>180</v>
      </c>
      <c r="FN1452" t="s">
        <v>180</v>
      </c>
      <c r="FO1452">
        <v>0.28321200000000002</v>
      </c>
      <c r="FP1452" t="s">
        <v>180</v>
      </c>
      <c r="FQ1452" t="s">
        <v>180</v>
      </c>
      <c r="FR1452" t="s">
        <v>180</v>
      </c>
      <c r="FS1452" t="s">
        <v>180</v>
      </c>
      <c r="FT1452" t="s">
        <v>180</v>
      </c>
      <c r="FU1452" t="s">
        <v>180</v>
      </c>
      <c r="FV1452" t="s">
        <v>5360</v>
      </c>
      <c r="FW1452" t="s">
        <v>180</v>
      </c>
      <c r="FX1452">
        <f t="shared" si="455"/>
        <v>0.23</v>
      </c>
      <c r="FY1452">
        <f t="shared" si="456"/>
        <v>17.399999999999999</v>
      </c>
      <c r="FZ1452">
        <f t="shared" si="457"/>
        <v>1.4</v>
      </c>
      <c r="GA1452">
        <f t="shared" si="458"/>
        <v>1.1000000000000001</v>
      </c>
      <c r="GB1452">
        <f t="shared" si="459"/>
        <v>1.51</v>
      </c>
      <c r="GC1452">
        <f t="shared" si="460"/>
        <v>0.6097560975609756</v>
      </c>
      <c r="GD1452">
        <f t="shared" si="461"/>
        <v>25.656565656565654</v>
      </c>
      <c r="GE1452">
        <f t="shared" si="462"/>
        <v>83.828382838283829</v>
      </c>
      <c r="GF1452">
        <f t="shared" si="463"/>
        <v>52.5</v>
      </c>
      <c r="GG1452">
        <f t="shared" si="464"/>
        <v>319.56521739130432</v>
      </c>
      <c r="GH1452">
        <f t="shared" si="465"/>
        <v>0.29649595687331537</v>
      </c>
      <c r="GI1452">
        <f t="shared" si="466"/>
        <v>0.26956521739130435</v>
      </c>
      <c r="GJ1452">
        <f t="shared" si="467"/>
        <v>0.60784313725490202</v>
      </c>
      <c r="GK1452">
        <f t="shared" si="468"/>
        <v>720.58823529411768</v>
      </c>
      <c r="GL1452">
        <f t="shared" si="469"/>
        <v>6.0869565217391299</v>
      </c>
      <c r="GM1452">
        <f t="shared" si="470"/>
        <v>0.44347826086956516</v>
      </c>
      <c r="GN1452">
        <f t="shared" si="471"/>
        <v>7.2857142857142856E-2</v>
      </c>
      <c r="GO1452">
        <f t="shared" si="472"/>
        <v>1.2727272727272725</v>
      </c>
      <c r="GP1452">
        <f t="shared" si="473"/>
        <v>1.0084753325008111</v>
      </c>
      <c r="GQ1452">
        <f>(EA1452/0.0735)/((DZ1452/0.195*(EB1452/0.295))^0.5)</f>
        <v>1.1393802106573248</v>
      </c>
      <c r="GR1452">
        <v>0.51305500000000004</v>
      </c>
      <c r="GS1452">
        <v>0.70345500000000005</v>
      </c>
      <c r="GT1452">
        <v>18.871200000000002</v>
      </c>
      <c r="GU1452">
        <v>15.563499999999999</v>
      </c>
      <c r="GV1452">
        <v>38.414000000000001</v>
      </c>
    </row>
    <row r="1453" spans="1:204">
      <c r="A1453" t="s">
        <v>5203</v>
      </c>
      <c r="B1453" t="s">
        <v>5349</v>
      </c>
      <c r="C1453" t="s">
        <v>7236</v>
      </c>
      <c r="D1453" t="s">
        <v>7051</v>
      </c>
      <c r="E1453" t="s">
        <v>7051</v>
      </c>
      <c r="F1453">
        <v>166</v>
      </c>
      <c r="G1453">
        <v>45</v>
      </c>
      <c r="H1453" t="s">
        <v>6927</v>
      </c>
      <c r="I1453" t="s">
        <v>5336</v>
      </c>
      <c r="J1453" t="s">
        <v>5350</v>
      </c>
      <c r="K1453">
        <v>18.2394</v>
      </c>
      <c r="L1453">
        <v>18.2394</v>
      </c>
      <c r="M1453">
        <v>145.86735999999999</v>
      </c>
      <c r="N1453">
        <v>145.86735999999999</v>
      </c>
      <c r="O1453" t="s">
        <v>179</v>
      </c>
      <c r="P1453">
        <v>-1851</v>
      </c>
      <c r="Q1453">
        <v>-1851</v>
      </c>
      <c r="R1453" t="s">
        <v>5361</v>
      </c>
      <c r="S1453" t="s">
        <v>5352</v>
      </c>
      <c r="T1453" t="s">
        <v>180</v>
      </c>
      <c r="U1453" t="s">
        <v>180</v>
      </c>
      <c r="V1453" t="s">
        <v>180</v>
      </c>
      <c r="W1453" t="s">
        <v>180</v>
      </c>
      <c r="X1453" t="s">
        <v>180</v>
      </c>
      <c r="Y1453" t="s">
        <v>180</v>
      </c>
      <c r="Z1453" t="s">
        <v>180</v>
      </c>
      <c r="AB1453" t="s">
        <v>180</v>
      </c>
      <c r="AC1453" t="s">
        <v>181</v>
      </c>
      <c r="AD1453" t="s">
        <v>180</v>
      </c>
      <c r="AE1453" t="s">
        <v>180</v>
      </c>
      <c r="AF1453" t="s">
        <v>180</v>
      </c>
      <c r="AG1453" t="s">
        <v>180</v>
      </c>
      <c r="AH1453" t="s">
        <v>5353</v>
      </c>
      <c r="AI1453">
        <v>49</v>
      </c>
      <c r="AJ1453">
        <v>0.4</v>
      </c>
      <c r="AK1453" t="s">
        <v>180</v>
      </c>
      <c r="AL1453">
        <v>13.04</v>
      </c>
      <c r="AM1453" t="s">
        <v>180</v>
      </c>
      <c r="AN1453">
        <v>9.6300000000000008</v>
      </c>
      <c r="AQ1453">
        <v>14.96</v>
      </c>
      <c r="AR1453">
        <v>10.93</v>
      </c>
      <c r="AS1453">
        <v>0.17</v>
      </c>
      <c r="AT1453" t="s">
        <v>180</v>
      </c>
      <c r="AU1453">
        <v>0.23</v>
      </c>
      <c r="AV1453">
        <v>1.27</v>
      </c>
      <c r="AW1453">
        <v>0.06</v>
      </c>
      <c r="AY1453" t="s">
        <v>180</v>
      </c>
      <c r="AZ1453" t="s">
        <v>180</v>
      </c>
      <c r="BA1453">
        <v>98.725074000000021</v>
      </c>
      <c r="BC1453" t="s">
        <v>180</v>
      </c>
      <c r="BD1453" t="s">
        <v>180</v>
      </c>
      <c r="BE1453" t="s">
        <v>180</v>
      </c>
      <c r="BF1453" t="s">
        <v>180</v>
      </c>
      <c r="BG1453" t="s">
        <v>180</v>
      </c>
      <c r="BH1453" t="s">
        <v>180</v>
      </c>
      <c r="BI1453" t="s">
        <v>180</v>
      </c>
      <c r="BK1453" t="s">
        <v>180</v>
      </c>
      <c r="BL1453" t="s">
        <v>180</v>
      </c>
      <c r="BN1453" t="s">
        <v>180</v>
      </c>
      <c r="BO1453" t="s">
        <v>180</v>
      </c>
      <c r="BP1453" t="s">
        <v>180</v>
      </c>
      <c r="BQ1453" t="s">
        <v>180</v>
      </c>
      <c r="BR1453" t="s">
        <v>180</v>
      </c>
      <c r="BS1453" t="s">
        <v>180</v>
      </c>
      <c r="BT1453" t="s">
        <v>180</v>
      </c>
      <c r="BU1453" t="s">
        <v>180</v>
      </c>
      <c r="BV1453" t="s">
        <v>180</v>
      </c>
      <c r="BW1453" t="s">
        <v>180</v>
      </c>
      <c r="BX1453" t="s">
        <v>180</v>
      </c>
      <c r="BY1453" t="s">
        <v>180</v>
      </c>
      <c r="BZ1453" t="s">
        <v>180</v>
      </c>
      <c r="CD1453" t="s">
        <v>180</v>
      </c>
      <c r="CE1453" t="s">
        <v>180</v>
      </c>
      <c r="CG1453" t="s">
        <v>180</v>
      </c>
      <c r="CH1453" t="s">
        <v>180</v>
      </c>
      <c r="CI1453" t="s">
        <v>180</v>
      </c>
      <c r="CJ1453" t="s">
        <v>180</v>
      </c>
      <c r="CK1453" t="s">
        <v>180</v>
      </c>
      <c r="CM1453" t="s">
        <v>180</v>
      </c>
      <c r="CN1453" t="s">
        <v>180</v>
      </c>
      <c r="CQ1453">
        <v>250.5</v>
      </c>
      <c r="CR1453">
        <v>467.51</v>
      </c>
      <c r="CS1453" t="s">
        <v>180</v>
      </c>
      <c r="CT1453" t="s">
        <v>180</v>
      </c>
      <c r="CV1453">
        <v>75</v>
      </c>
      <c r="CW1453">
        <v>70.5</v>
      </c>
      <c r="CX1453">
        <v>59.5</v>
      </c>
      <c r="CZ1453" t="s">
        <v>180</v>
      </c>
      <c r="DB1453" t="s">
        <v>180</v>
      </c>
      <c r="DC1453" t="s">
        <v>180</v>
      </c>
      <c r="DD1453">
        <v>2.92</v>
      </c>
      <c r="DE1453">
        <v>256</v>
      </c>
      <c r="DF1453">
        <v>11.2</v>
      </c>
      <c r="DG1453">
        <v>17.100000000000001</v>
      </c>
      <c r="DH1453">
        <v>0.23</v>
      </c>
      <c r="DJ1453" t="s">
        <v>180</v>
      </c>
      <c r="DK1453" t="s">
        <v>180</v>
      </c>
      <c r="DL1453" t="s">
        <v>180</v>
      </c>
      <c r="DM1453" t="s">
        <v>180</v>
      </c>
      <c r="DR1453" t="s">
        <v>180</v>
      </c>
      <c r="DS1453" t="s">
        <v>180</v>
      </c>
      <c r="DT1453">
        <v>0.16</v>
      </c>
      <c r="DU1453">
        <v>70.2</v>
      </c>
      <c r="DV1453">
        <v>1.42</v>
      </c>
      <c r="DW1453">
        <v>3.71</v>
      </c>
      <c r="DX1453">
        <v>0.53</v>
      </c>
      <c r="DY1453">
        <v>2.94</v>
      </c>
      <c r="DZ1453">
        <v>1.04</v>
      </c>
      <c r="EA1453">
        <v>0.43</v>
      </c>
      <c r="EB1453">
        <v>1.42</v>
      </c>
      <c r="EC1453">
        <v>0.25</v>
      </c>
      <c r="ED1453">
        <v>1.56</v>
      </c>
      <c r="EE1453">
        <v>0.35</v>
      </c>
      <c r="EF1453">
        <v>1.05</v>
      </c>
      <c r="EG1453">
        <v>0.15</v>
      </c>
      <c r="EH1453">
        <v>1.03</v>
      </c>
      <c r="EI1453">
        <v>0.16</v>
      </c>
      <c r="EJ1453">
        <v>0.53</v>
      </c>
      <c r="EK1453">
        <v>2.1000000000000001E-2</v>
      </c>
      <c r="EM1453" t="s">
        <v>180</v>
      </c>
      <c r="EN1453" t="s">
        <v>180</v>
      </c>
      <c r="EO1453" t="s">
        <v>180</v>
      </c>
      <c r="EP1453" t="s">
        <v>180</v>
      </c>
      <c r="EQ1453" t="s">
        <v>180</v>
      </c>
      <c r="ER1453" t="s">
        <v>180</v>
      </c>
      <c r="ET1453">
        <v>1.1100000000000001</v>
      </c>
      <c r="EV1453">
        <v>0.123</v>
      </c>
      <c r="EW1453">
        <v>8.5999999999999993E-2</v>
      </c>
      <c r="EY1453" t="s">
        <v>180</v>
      </c>
      <c r="EZ1453" t="s">
        <v>180</v>
      </c>
      <c r="FB1453" t="s">
        <v>180</v>
      </c>
      <c r="FD1453" t="s">
        <v>180</v>
      </c>
      <c r="FF1453" t="s">
        <v>180</v>
      </c>
      <c r="FH1453" t="s">
        <v>180</v>
      </c>
      <c r="FI1453" t="s">
        <v>180</v>
      </c>
      <c r="FJ1453" t="s">
        <v>180</v>
      </c>
      <c r="FK1453" t="s">
        <v>180</v>
      </c>
      <c r="FL1453" t="s">
        <v>180</v>
      </c>
      <c r="FM1453" t="s">
        <v>180</v>
      </c>
      <c r="FN1453" t="s">
        <v>180</v>
      </c>
      <c r="FP1453" t="s">
        <v>180</v>
      </c>
      <c r="FQ1453" t="s">
        <v>180</v>
      </c>
      <c r="FR1453" t="s">
        <v>180</v>
      </c>
      <c r="FS1453" t="s">
        <v>180</v>
      </c>
      <c r="FT1453" t="s">
        <v>180</v>
      </c>
      <c r="FU1453" t="s">
        <v>180</v>
      </c>
      <c r="FV1453" t="s">
        <v>5362</v>
      </c>
      <c r="FW1453" t="s">
        <v>180</v>
      </c>
      <c r="FX1453">
        <f t="shared" si="455"/>
        <v>0.22330097087378642</v>
      </c>
      <c r="FY1453">
        <f t="shared" si="456"/>
        <v>16.601941747572816</v>
      </c>
      <c r="FZ1453">
        <f t="shared" si="457"/>
        <v>1.378640776699029</v>
      </c>
      <c r="GA1453">
        <f t="shared" si="458"/>
        <v>1.0097087378640777</v>
      </c>
      <c r="GB1453">
        <f t="shared" si="459"/>
        <v>1.378640776699029</v>
      </c>
      <c r="GC1453">
        <f t="shared" si="460"/>
        <v>0.57499999999999996</v>
      </c>
      <c r="GD1453">
        <f t="shared" si="461"/>
        <v>22.857142857142858</v>
      </c>
      <c r="GE1453">
        <f t="shared" si="462"/>
        <v>87.074829931972786</v>
      </c>
      <c r="GF1453">
        <f t="shared" si="463"/>
        <v>49.436619718309863</v>
      </c>
      <c r="GG1453">
        <f t="shared" si="464"/>
        <v>305.21739130434781</v>
      </c>
      <c r="GH1453">
        <f t="shared" si="465"/>
        <v>0.29919137466307283</v>
      </c>
      <c r="GI1453">
        <f t="shared" si="466"/>
        <v>0.37391304347826082</v>
      </c>
      <c r="GJ1453">
        <f t="shared" si="467"/>
        <v>0.69918699186991862</v>
      </c>
      <c r="GK1453">
        <f t="shared" si="468"/>
        <v>570.73170731707319</v>
      </c>
      <c r="GL1453">
        <f t="shared" si="469"/>
        <v>6.1739130434782599</v>
      </c>
      <c r="GM1453">
        <f t="shared" si="470"/>
        <v>0.5347826086956522</v>
      </c>
      <c r="GN1453">
        <f t="shared" si="471"/>
        <v>8.6619718309859164E-2</v>
      </c>
      <c r="GO1453">
        <f t="shared" si="472"/>
        <v>1.3653846153846152</v>
      </c>
      <c r="GP1453">
        <f t="shared" si="473"/>
        <v>1.0292981782080273</v>
      </c>
      <c r="GQ1453">
        <f>(EA1453/0.0735)/((DZ1453/0.195*(EB1453/0.295))^0.5)</f>
        <v>1.1546452899699535</v>
      </c>
    </row>
    <row r="1454" spans="1:204">
      <c r="A1454" t="s">
        <v>5203</v>
      </c>
      <c r="B1454" t="s">
        <v>5349</v>
      </c>
      <c r="C1454" t="s">
        <v>7236</v>
      </c>
      <c r="D1454" t="s">
        <v>7051</v>
      </c>
      <c r="E1454" t="s">
        <v>7051</v>
      </c>
      <c r="F1454">
        <v>166</v>
      </c>
      <c r="G1454">
        <v>45</v>
      </c>
      <c r="H1454" t="s">
        <v>6927</v>
      </c>
      <c r="I1454" t="s">
        <v>5336</v>
      </c>
      <c r="J1454" t="s">
        <v>5350</v>
      </c>
      <c r="K1454">
        <v>18.238720000000001</v>
      </c>
      <c r="L1454">
        <v>18.238720000000001</v>
      </c>
      <c r="M1454">
        <v>145.8775</v>
      </c>
      <c r="N1454">
        <v>145.8775</v>
      </c>
      <c r="O1454" t="s">
        <v>179</v>
      </c>
      <c r="P1454">
        <v>-1812</v>
      </c>
      <c r="Q1454">
        <v>-1812</v>
      </c>
      <c r="R1454" t="s">
        <v>5363</v>
      </c>
      <c r="S1454" t="s">
        <v>5352</v>
      </c>
      <c r="T1454" t="s">
        <v>180</v>
      </c>
      <c r="U1454" t="s">
        <v>180</v>
      </c>
      <c r="V1454" t="s">
        <v>180</v>
      </c>
      <c r="W1454" t="s">
        <v>180</v>
      </c>
      <c r="X1454" t="s">
        <v>180</v>
      </c>
      <c r="Y1454" t="s">
        <v>180</v>
      </c>
      <c r="Z1454" t="s">
        <v>180</v>
      </c>
      <c r="AB1454" t="s">
        <v>180</v>
      </c>
      <c r="AC1454" t="s">
        <v>181</v>
      </c>
      <c r="AD1454" t="s">
        <v>180</v>
      </c>
      <c r="AE1454" t="s">
        <v>180</v>
      </c>
      <c r="AF1454" t="s">
        <v>180</v>
      </c>
      <c r="AG1454" t="s">
        <v>180</v>
      </c>
      <c r="AH1454" t="s">
        <v>5353</v>
      </c>
      <c r="AI1454">
        <v>49.37</v>
      </c>
      <c r="AJ1454">
        <v>0.4</v>
      </c>
      <c r="AK1454" t="s">
        <v>180</v>
      </c>
      <c r="AL1454">
        <v>13.12</v>
      </c>
      <c r="AM1454" t="s">
        <v>180</v>
      </c>
      <c r="AN1454">
        <v>9.76</v>
      </c>
      <c r="AQ1454">
        <v>15.02</v>
      </c>
      <c r="AR1454">
        <v>11.15</v>
      </c>
      <c r="AS1454">
        <v>0.17</v>
      </c>
      <c r="AT1454" t="s">
        <v>180</v>
      </c>
      <c r="AU1454">
        <v>0.24</v>
      </c>
      <c r="AV1454">
        <v>1.28</v>
      </c>
      <c r="AW1454">
        <v>7.0000000000000007E-2</v>
      </c>
      <c r="AY1454" t="s">
        <v>180</v>
      </c>
      <c r="AZ1454" t="s">
        <v>180</v>
      </c>
      <c r="BA1454">
        <v>99.602047999999996</v>
      </c>
      <c r="BC1454" t="s">
        <v>180</v>
      </c>
      <c r="BD1454" t="s">
        <v>180</v>
      </c>
      <c r="BE1454" t="s">
        <v>180</v>
      </c>
      <c r="BF1454" t="s">
        <v>180</v>
      </c>
      <c r="BG1454" t="s">
        <v>180</v>
      </c>
      <c r="BH1454" t="s">
        <v>180</v>
      </c>
      <c r="BI1454" t="s">
        <v>180</v>
      </c>
      <c r="BK1454" t="s">
        <v>180</v>
      </c>
      <c r="BL1454" t="s">
        <v>180</v>
      </c>
      <c r="BN1454" t="s">
        <v>180</v>
      </c>
      <c r="BO1454" t="s">
        <v>180</v>
      </c>
      <c r="BP1454" t="s">
        <v>180</v>
      </c>
      <c r="BQ1454" t="s">
        <v>180</v>
      </c>
      <c r="BR1454" t="s">
        <v>180</v>
      </c>
      <c r="BS1454" t="s">
        <v>180</v>
      </c>
      <c r="BT1454" t="s">
        <v>180</v>
      </c>
      <c r="BU1454" t="s">
        <v>180</v>
      </c>
      <c r="BV1454" t="s">
        <v>180</v>
      </c>
      <c r="BW1454" t="s">
        <v>180</v>
      </c>
      <c r="BX1454" t="s">
        <v>180</v>
      </c>
      <c r="BY1454" t="s">
        <v>180</v>
      </c>
      <c r="BZ1454" t="s">
        <v>180</v>
      </c>
      <c r="CD1454" t="s">
        <v>180</v>
      </c>
      <c r="CE1454" t="s">
        <v>180</v>
      </c>
      <c r="CG1454" t="s">
        <v>180</v>
      </c>
      <c r="CH1454" t="s">
        <v>180</v>
      </c>
      <c r="CI1454" t="s">
        <v>180</v>
      </c>
      <c r="CJ1454" t="s">
        <v>180</v>
      </c>
      <c r="CK1454" t="s">
        <v>180</v>
      </c>
      <c r="CM1454" t="s">
        <v>180</v>
      </c>
      <c r="CN1454" t="s">
        <v>180</v>
      </c>
      <c r="CQ1454">
        <v>229.3</v>
      </c>
      <c r="CR1454">
        <v>399.78</v>
      </c>
      <c r="CS1454" t="s">
        <v>180</v>
      </c>
      <c r="CT1454" t="s">
        <v>180</v>
      </c>
      <c r="CV1454">
        <v>66.400000000000006</v>
      </c>
      <c r="CW1454">
        <v>68.900000000000006</v>
      </c>
      <c r="CX1454">
        <v>60.5</v>
      </c>
      <c r="CZ1454" t="s">
        <v>180</v>
      </c>
      <c r="DB1454" t="s">
        <v>180</v>
      </c>
      <c r="DC1454" t="s">
        <v>180</v>
      </c>
      <c r="DD1454">
        <v>3.15</v>
      </c>
      <c r="DE1454">
        <v>262</v>
      </c>
      <c r="DF1454">
        <v>10.199999999999999</v>
      </c>
      <c r="DG1454">
        <v>16.8</v>
      </c>
      <c r="DH1454">
        <v>0.23</v>
      </c>
      <c r="DJ1454" t="s">
        <v>180</v>
      </c>
      <c r="DK1454" t="s">
        <v>180</v>
      </c>
      <c r="DL1454" t="s">
        <v>180</v>
      </c>
      <c r="DM1454" t="s">
        <v>180</v>
      </c>
      <c r="DR1454" t="s">
        <v>180</v>
      </c>
      <c r="DS1454" t="s">
        <v>180</v>
      </c>
      <c r="DT1454">
        <v>0.16</v>
      </c>
      <c r="DU1454">
        <v>72</v>
      </c>
      <c r="DV1454">
        <v>1.4</v>
      </c>
      <c r="DW1454">
        <v>3.68</v>
      </c>
      <c r="DX1454">
        <v>0.55000000000000004</v>
      </c>
      <c r="DY1454">
        <v>3.05</v>
      </c>
      <c r="DZ1454">
        <v>1.1499999999999999</v>
      </c>
      <c r="EA1454">
        <v>0.46</v>
      </c>
      <c r="EB1454">
        <v>1.46</v>
      </c>
      <c r="EC1454">
        <v>0.25</v>
      </c>
      <c r="ED1454">
        <v>1.68</v>
      </c>
      <c r="EE1454">
        <v>0.35</v>
      </c>
      <c r="EF1454">
        <v>1.01</v>
      </c>
      <c r="EG1454">
        <v>0.15</v>
      </c>
      <c r="EH1454">
        <v>1.01</v>
      </c>
      <c r="EI1454">
        <v>0.16</v>
      </c>
      <c r="EJ1454">
        <v>0.54</v>
      </c>
      <c r="EK1454">
        <v>1.9E-2</v>
      </c>
      <c r="EM1454" t="s">
        <v>180</v>
      </c>
      <c r="EN1454" t="s">
        <v>180</v>
      </c>
      <c r="EO1454" t="s">
        <v>180</v>
      </c>
      <c r="EP1454" t="s">
        <v>180</v>
      </c>
      <c r="EQ1454" t="s">
        <v>180</v>
      </c>
      <c r="ER1454" t="s">
        <v>180</v>
      </c>
      <c r="ET1454">
        <v>1.08</v>
      </c>
      <c r="EV1454">
        <v>9.9000000000000005E-2</v>
      </c>
      <c r="EW1454">
        <v>0.06</v>
      </c>
      <c r="EY1454" t="s">
        <v>180</v>
      </c>
      <c r="EZ1454" t="s">
        <v>180</v>
      </c>
      <c r="FB1454" t="s">
        <v>180</v>
      </c>
      <c r="FD1454" t="s">
        <v>180</v>
      </c>
      <c r="FF1454" t="s">
        <v>180</v>
      </c>
      <c r="FH1454" t="s">
        <v>180</v>
      </c>
      <c r="FI1454" t="s">
        <v>180</v>
      </c>
      <c r="FJ1454" t="s">
        <v>180</v>
      </c>
      <c r="FK1454" t="s">
        <v>180</v>
      </c>
      <c r="FL1454" t="s">
        <v>180</v>
      </c>
      <c r="FM1454" t="s">
        <v>180</v>
      </c>
      <c r="FN1454" t="s">
        <v>180</v>
      </c>
      <c r="FP1454" t="s">
        <v>180</v>
      </c>
      <c r="FQ1454" t="s">
        <v>180</v>
      </c>
      <c r="FR1454" t="s">
        <v>180</v>
      </c>
      <c r="FS1454" t="s">
        <v>180</v>
      </c>
      <c r="FT1454" t="s">
        <v>180</v>
      </c>
      <c r="FU1454" t="s">
        <v>180</v>
      </c>
      <c r="FV1454" t="s">
        <v>5364</v>
      </c>
      <c r="FW1454" t="s">
        <v>180</v>
      </c>
      <c r="FX1454">
        <f t="shared" si="455"/>
        <v>0.22772277227722773</v>
      </c>
      <c r="FY1454">
        <f t="shared" si="456"/>
        <v>16.633663366336634</v>
      </c>
      <c r="FZ1454">
        <f t="shared" si="457"/>
        <v>1.386138613861386</v>
      </c>
      <c r="GA1454">
        <f t="shared" si="458"/>
        <v>1.1386138613861385</v>
      </c>
      <c r="GB1454">
        <f t="shared" si="459"/>
        <v>1.4455445544554455</v>
      </c>
      <c r="GC1454">
        <f t="shared" si="460"/>
        <v>0.6</v>
      </c>
      <c r="GD1454">
        <f t="shared" si="461"/>
        <v>25.686274509803923</v>
      </c>
      <c r="GE1454">
        <f t="shared" si="462"/>
        <v>85.901639344262307</v>
      </c>
      <c r="GF1454">
        <f t="shared" si="463"/>
        <v>51.428571428571431</v>
      </c>
      <c r="GG1454">
        <f t="shared" si="464"/>
        <v>313.04347826086956</v>
      </c>
      <c r="GH1454">
        <f t="shared" si="465"/>
        <v>0.29347826086956524</v>
      </c>
      <c r="GI1454">
        <f t="shared" si="466"/>
        <v>0.2608695652173913</v>
      </c>
      <c r="GJ1454">
        <f t="shared" si="467"/>
        <v>0.60606060606060597</v>
      </c>
      <c r="GK1454">
        <f t="shared" si="468"/>
        <v>727.27272727272725</v>
      </c>
      <c r="GL1454">
        <f t="shared" si="469"/>
        <v>6.0869565217391299</v>
      </c>
      <c r="GM1454">
        <f t="shared" si="470"/>
        <v>0.43043478260869567</v>
      </c>
      <c r="GN1454">
        <f t="shared" si="471"/>
        <v>7.0714285714285716E-2</v>
      </c>
      <c r="GO1454">
        <f t="shared" si="472"/>
        <v>1.2173913043478262</v>
      </c>
      <c r="GP1454">
        <f t="shared" si="473"/>
        <v>1.0093734045874638</v>
      </c>
      <c r="GQ1454">
        <f>(EA1454/0.0735)/((DZ1454/0.195*(EB1454/0.295))^0.5)</f>
        <v>1.1584397685974617</v>
      </c>
    </row>
    <row r="1455" spans="1:204">
      <c r="A1455" t="s">
        <v>5203</v>
      </c>
      <c r="B1455" t="s">
        <v>5349</v>
      </c>
      <c r="C1455" t="s">
        <v>7236</v>
      </c>
      <c r="D1455" t="s">
        <v>7051</v>
      </c>
      <c r="E1455" t="s">
        <v>7051</v>
      </c>
      <c r="F1455">
        <v>166</v>
      </c>
      <c r="G1455">
        <v>45</v>
      </c>
      <c r="H1455" t="s">
        <v>6927</v>
      </c>
      <c r="I1455" t="s">
        <v>5336</v>
      </c>
      <c r="J1455" t="s">
        <v>5350</v>
      </c>
      <c r="K1455">
        <v>18.237079999999999</v>
      </c>
      <c r="L1455">
        <v>18.237079999999999</v>
      </c>
      <c r="M1455">
        <v>145.87553</v>
      </c>
      <c r="N1455">
        <v>145.87553</v>
      </c>
      <c r="O1455" t="s">
        <v>179</v>
      </c>
      <c r="P1455">
        <v>-1749</v>
      </c>
      <c r="Q1455">
        <v>-1749</v>
      </c>
      <c r="R1455" t="s">
        <v>5365</v>
      </c>
      <c r="S1455" t="s">
        <v>5352</v>
      </c>
      <c r="T1455" t="s">
        <v>180</v>
      </c>
      <c r="U1455" t="s">
        <v>180</v>
      </c>
      <c r="V1455" t="s">
        <v>180</v>
      </c>
      <c r="W1455" t="s">
        <v>180</v>
      </c>
      <c r="X1455" t="s">
        <v>180</v>
      </c>
      <c r="Y1455" t="s">
        <v>180</v>
      </c>
      <c r="Z1455" t="s">
        <v>180</v>
      </c>
      <c r="AB1455" t="s">
        <v>180</v>
      </c>
      <c r="AC1455" t="s">
        <v>181</v>
      </c>
      <c r="AD1455" t="s">
        <v>180</v>
      </c>
      <c r="AE1455" t="s">
        <v>180</v>
      </c>
      <c r="AF1455" t="s">
        <v>180</v>
      </c>
      <c r="AG1455" t="s">
        <v>180</v>
      </c>
      <c r="AH1455" t="s">
        <v>5353</v>
      </c>
      <c r="AI1455">
        <v>48.82</v>
      </c>
      <c r="AJ1455">
        <v>0.56000000000000005</v>
      </c>
      <c r="AK1455" t="s">
        <v>180</v>
      </c>
      <c r="AL1455">
        <v>16.43</v>
      </c>
      <c r="AM1455" t="s">
        <v>180</v>
      </c>
      <c r="AN1455">
        <v>10.32</v>
      </c>
      <c r="AQ1455">
        <v>12.94</v>
      </c>
      <c r="AR1455">
        <v>7.97</v>
      </c>
      <c r="AS1455">
        <v>0.17</v>
      </c>
      <c r="AT1455" t="s">
        <v>180</v>
      </c>
      <c r="AU1455">
        <v>0.38</v>
      </c>
      <c r="AV1455">
        <v>1.85</v>
      </c>
      <c r="AW1455">
        <v>0.09</v>
      </c>
      <c r="AY1455" t="s">
        <v>180</v>
      </c>
      <c r="AZ1455" t="s">
        <v>180</v>
      </c>
      <c r="BA1455">
        <v>98.495936</v>
      </c>
      <c r="BC1455" t="s">
        <v>180</v>
      </c>
      <c r="BD1455" t="s">
        <v>180</v>
      </c>
      <c r="BE1455" t="s">
        <v>180</v>
      </c>
      <c r="BF1455" t="s">
        <v>180</v>
      </c>
      <c r="BG1455" t="s">
        <v>180</v>
      </c>
      <c r="BH1455" t="s">
        <v>180</v>
      </c>
      <c r="BI1455" t="s">
        <v>180</v>
      </c>
      <c r="BK1455" t="s">
        <v>180</v>
      </c>
      <c r="BL1455" t="s">
        <v>180</v>
      </c>
      <c r="BN1455" t="s">
        <v>180</v>
      </c>
      <c r="BO1455" t="s">
        <v>180</v>
      </c>
      <c r="BP1455" t="s">
        <v>180</v>
      </c>
      <c r="BQ1455" t="s">
        <v>180</v>
      </c>
      <c r="BR1455" t="s">
        <v>180</v>
      </c>
      <c r="BS1455" t="s">
        <v>180</v>
      </c>
      <c r="BT1455" t="s">
        <v>180</v>
      </c>
      <c r="BU1455" t="s">
        <v>180</v>
      </c>
      <c r="BV1455" t="s">
        <v>180</v>
      </c>
      <c r="BW1455" t="s">
        <v>180</v>
      </c>
      <c r="BX1455" t="s">
        <v>180</v>
      </c>
      <c r="BY1455" t="s">
        <v>180</v>
      </c>
      <c r="BZ1455" t="s">
        <v>180</v>
      </c>
      <c r="CD1455" t="s">
        <v>180</v>
      </c>
      <c r="CE1455" t="s">
        <v>180</v>
      </c>
      <c r="CG1455" t="s">
        <v>180</v>
      </c>
      <c r="CH1455" t="s">
        <v>180</v>
      </c>
      <c r="CI1455" t="s">
        <v>180</v>
      </c>
      <c r="CJ1455" t="s">
        <v>180</v>
      </c>
      <c r="CK1455" t="s">
        <v>180</v>
      </c>
      <c r="CM1455" t="s">
        <v>180</v>
      </c>
      <c r="CN1455" t="s">
        <v>180</v>
      </c>
      <c r="CQ1455">
        <v>276.2</v>
      </c>
      <c r="CR1455">
        <v>137.22999999999999</v>
      </c>
      <c r="CS1455" t="s">
        <v>180</v>
      </c>
      <c r="CT1455" t="s">
        <v>180</v>
      </c>
      <c r="CV1455">
        <v>51.4</v>
      </c>
      <c r="CW1455">
        <v>109.3</v>
      </c>
      <c r="CX1455">
        <v>71.2</v>
      </c>
      <c r="CZ1455" t="s">
        <v>180</v>
      </c>
      <c r="DB1455" t="s">
        <v>180</v>
      </c>
      <c r="DC1455" t="s">
        <v>180</v>
      </c>
      <c r="DD1455">
        <v>5.25</v>
      </c>
      <c r="DE1455">
        <v>333</v>
      </c>
      <c r="DF1455">
        <v>13.2</v>
      </c>
      <c r="DG1455">
        <v>26.3</v>
      </c>
      <c r="DH1455">
        <v>0.39</v>
      </c>
      <c r="DJ1455" t="s">
        <v>180</v>
      </c>
      <c r="DK1455" t="s">
        <v>180</v>
      </c>
      <c r="DL1455" t="s">
        <v>180</v>
      </c>
      <c r="DM1455" t="s">
        <v>180</v>
      </c>
      <c r="DR1455" t="s">
        <v>180</v>
      </c>
      <c r="DS1455" t="s">
        <v>180</v>
      </c>
      <c r="DT1455">
        <v>0.23</v>
      </c>
      <c r="DU1455">
        <v>109.6</v>
      </c>
      <c r="DV1455">
        <v>2.5099999999999998</v>
      </c>
      <c r="DW1455">
        <v>6.28</v>
      </c>
      <c r="DX1455">
        <v>0.87</v>
      </c>
      <c r="DY1455">
        <v>4.62</v>
      </c>
      <c r="DZ1455">
        <v>1.55</v>
      </c>
      <c r="EA1455">
        <v>0.61</v>
      </c>
      <c r="EB1455">
        <v>1.84</v>
      </c>
      <c r="EC1455">
        <v>0.34</v>
      </c>
      <c r="ED1455">
        <v>2.09</v>
      </c>
      <c r="EE1455">
        <v>0.47</v>
      </c>
      <c r="EF1455">
        <v>1.31</v>
      </c>
      <c r="EG1455">
        <v>0.19</v>
      </c>
      <c r="EH1455">
        <v>1.29</v>
      </c>
      <c r="EI1455">
        <v>0.2</v>
      </c>
      <c r="EJ1455">
        <v>0.79</v>
      </c>
      <c r="EK1455">
        <v>3.2000000000000001E-2</v>
      </c>
      <c r="EM1455" t="s">
        <v>180</v>
      </c>
      <c r="EN1455" t="s">
        <v>180</v>
      </c>
      <c r="EO1455" t="s">
        <v>180</v>
      </c>
      <c r="EP1455" t="s">
        <v>180</v>
      </c>
      <c r="EQ1455" t="s">
        <v>180</v>
      </c>
      <c r="ER1455" t="s">
        <v>180</v>
      </c>
      <c r="ET1455">
        <v>1.5</v>
      </c>
      <c r="EV1455">
        <v>0.193</v>
      </c>
      <c r="EW1455">
        <v>0.109</v>
      </c>
      <c r="EY1455" t="s">
        <v>180</v>
      </c>
      <c r="EZ1455" t="s">
        <v>180</v>
      </c>
      <c r="FB1455" t="s">
        <v>180</v>
      </c>
      <c r="FD1455" t="s">
        <v>180</v>
      </c>
      <c r="FF1455" t="s">
        <v>180</v>
      </c>
      <c r="FH1455" t="s">
        <v>180</v>
      </c>
      <c r="FI1455" t="s">
        <v>180</v>
      </c>
      <c r="FJ1455" t="s">
        <v>180</v>
      </c>
      <c r="FK1455" t="s">
        <v>180</v>
      </c>
      <c r="FL1455" t="s">
        <v>180</v>
      </c>
      <c r="FM1455" t="s">
        <v>180</v>
      </c>
      <c r="FN1455" t="s">
        <v>180</v>
      </c>
      <c r="FP1455" t="s">
        <v>180</v>
      </c>
      <c r="FQ1455" t="s">
        <v>180</v>
      </c>
      <c r="FR1455" t="s">
        <v>180</v>
      </c>
      <c r="FS1455" t="s">
        <v>180</v>
      </c>
      <c r="FT1455" t="s">
        <v>180</v>
      </c>
      <c r="FU1455" t="s">
        <v>180</v>
      </c>
      <c r="FV1455" t="s">
        <v>5366</v>
      </c>
      <c r="FW1455" t="s">
        <v>180</v>
      </c>
      <c r="FX1455">
        <f t="shared" si="455"/>
        <v>0.30232558139534882</v>
      </c>
      <c r="FY1455">
        <f t="shared" si="456"/>
        <v>20.387596899224807</v>
      </c>
      <c r="FZ1455">
        <f t="shared" si="457"/>
        <v>1.9457364341085268</v>
      </c>
      <c r="GA1455">
        <f t="shared" si="458"/>
        <v>1.2015503875968991</v>
      </c>
      <c r="GB1455">
        <f t="shared" si="459"/>
        <v>1.4263565891472869</v>
      </c>
      <c r="GC1455">
        <f t="shared" si="460"/>
        <v>0.67857142857142849</v>
      </c>
      <c r="GD1455">
        <f t="shared" si="461"/>
        <v>25.22727272727273</v>
      </c>
      <c r="GE1455">
        <f t="shared" si="462"/>
        <v>72.077922077922082</v>
      </c>
      <c r="GF1455">
        <f t="shared" si="463"/>
        <v>43.665338645418331</v>
      </c>
      <c r="GG1455">
        <f t="shared" si="464"/>
        <v>281.02564102564099</v>
      </c>
      <c r="GH1455">
        <f t="shared" si="465"/>
        <v>0.23885350318471338</v>
      </c>
      <c r="GI1455">
        <f t="shared" si="466"/>
        <v>0.27948717948717949</v>
      </c>
      <c r="GJ1455">
        <f t="shared" si="467"/>
        <v>0.56476683937823835</v>
      </c>
      <c r="GK1455">
        <f t="shared" si="468"/>
        <v>567.87564766839375</v>
      </c>
      <c r="GL1455">
        <f t="shared" si="469"/>
        <v>6.4358974358974352</v>
      </c>
      <c r="GM1455">
        <f t="shared" si="470"/>
        <v>0.49487179487179489</v>
      </c>
      <c r="GN1455">
        <f t="shared" si="471"/>
        <v>7.6892430278884469E-2</v>
      </c>
      <c r="GO1455">
        <f t="shared" si="472"/>
        <v>1.6193548387096772</v>
      </c>
      <c r="GP1455">
        <f t="shared" si="473"/>
        <v>1.0228514335329604</v>
      </c>
      <c r="GQ1455">
        <f>(EA1455/0.0735)/((DZ1455/0.195*(EB1455/0.295))^0.5)</f>
        <v>1.1786803652514046</v>
      </c>
    </row>
    <row r="1456" spans="1:204">
      <c r="A1456" t="s">
        <v>5203</v>
      </c>
      <c r="B1456" t="s">
        <v>5349</v>
      </c>
      <c r="C1456" t="s">
        <v>7236</v>
      </c>
      <c r="D1456" t="s">
        <v>7051</v>
      </c>
      <c r="E1456" t="s">
        <v>7051</v>
      </c>
      <c r="F1456">
        <v>166</v>
      </c>
      <c r="G1456">
        <v>45</v>
      </c>
      <c r="H1456" t="s">
        <v>6927</v>
      </c>
      <c r="I1456" t="s">
        <v>5336</v>
      </c>
      <c r="J1456" t="s">
        <v>5350</v>
      </c>
      <c r="K1456">
        <v>18.235499999999998</v>
      </c>
      <c r="L1456">
        <v>18.235499999999998</v>
      </c>
      <c r="M1456">
        <v>145.87383</v>
      </c>
      <c r="N1456">
        <v>145.87383</v>
      </c>
      <c r="O1456" t="s">
        <v>179</v>
      </c>
      <c r="P1456">
        <v>-1697</v>
      </c>
      <c r="Q1456">
        <v>-1697</v>
      </c>
      <c r="R1456" t="s">
        <v>5367</v>
      </c>
      <c r="S1456" t="s">
        <v>5352</v>
      </c>
      <c r="T1456" t="s">
        <v>180</v>
      </c>
      <c r="U1456" t="s">
        <v>180</v>
      </c>
      <c r="V1456" t="s">
        <v>180</v>
      </c>
      <c r="W1456" t="s">
        <v>180</v>
      </c>
      <c r="X1456" t="s">
        <v>180</v>
      </c>
      <c r="Y1456" t="s">
        <v>180</v>
      </c>
      <c r="Z1456" t="s">
        <v>180</v>
      </c>
      <c r="AB1456" t="s">
        <v>180</v>
      </c>
      <c r="AC1456" t="s">
        <v>181</v>
      </c>
      <c r="AD1456" t="s">
        <v>180</v>
      </c>
      <c r="AE1456" t="s">
        <v>180</v>
      </c>
      <c r="AF1456" t="s">
        <v>180</v>
      </c>
      <c r="AG1456" t="s">
        <v>180</v>
      </c>
      <c r="AH1456" t="s">
        <v>5353</v>
      </c>
      <c r="AI1456">
        <v>49.31</v>
      </c>
      <c r="AJ1456">
        <v>0.56999999999999995</v>
      </c>
      <c r="AK1456" t="s">
        <v>180</v>
      </c>
      <c r="AL1456">
        <v>16.45</v>
      </c>
      <c r="AM1456" t="s">
        <v>180</v>
      </c>
      <c r="AN1456">
        <v>10.59</v>
      </c>
      <c r="AQ1456">
        <v>12.95</v>
      </c>
      <c r="AR1456">
        <v>8.08</v>
      </c>
      <c r="AS1456">
        <v>0.18</v>
      </c>
      <c r="AT1456" t="s">
        <v>180</v>
      </c>
      <c r="AU1456">
        <v>0.4</v>
      </c>
      <c r="AV1456">
        <v>1.87</v>
      </c>
      <c r="AW1456">
        <v>0.09</v>
      </c>
      <c r="AY1456" t="s">
        <v>180</v>
      </c>
      <c r="AZ1456" t="s">
        <v>180</v>
      </c>
      <c r="BA1456">
        <v>99.428882000000016</v>
      </c>
      <c r="BC1456" t="s">
        <v>180</v>
      </c>
      <c r="BD1456" t="s">
        <v>180</v>
      </c>
      <c r="BE1456" t="s">
        <v>180</v>
      </c>
      <c r="BF1456" t="s">
        <v>180</v>
      </c>
      <c r="BG1456" t="s">
        <v>180</v>
      </c>
      <c r="BH1456" t="s">
        <v>180</v>
      </c>
      <c r="BI1456" t="s">
        <v>180</v>
      </c>
      <c r="BK1456" t="s">
        <v>180</v>
      </c>
      <c r="BL1456" t="s">
        <v>180</v>
      </c>
      <c r="BN1456" t="s">
        <v>180</v>
      </c>
      <c r="BO1456" t="s">
        <v>180</v>
      </c>
      <c r="BP1456" t="s">
        <v>180</v>
      </c>
      <c r="BQ1456" t="s">
        <v>180</v>
      </c>
      <c r="BR1456" t="s">
        <v>180</v>
      </c>
      <c r="BS1456" t="s">
        <v>180</v>
      </c>
      <c r="BT1456" t="s">
        <v>180</v>
      </c>
      <c r="BU1456" t="s">
        <v>180</v>
      </c>
      <c r="BV1456" t="s">
        <v>180</v>
      </c>
      <c r="BW1456" t="s">
        <v>180</v>
      </c>
      <c r="BX1456" t="s">
        <v>180</v>
      </c>
      <c r="BY1456" t="s">
        <v>180</v>
      </c>
      <c r="BZ1456" t="s">
        <v>180</v>
      </c>
      <c r="CD1456" t="s">
        <v>180</v>
      </c>
      <c r="CE1456" t="s">
        <v>180</v>
      </c>
      <c r="CG1456" t="s">
        <v>180</v>
      </c>
      <c r="CH1456" t="s">
        <v>180</v>
      </c>
      <c r="CI1456" t="s">
        <v>180</v>
      </c>
      <c r="CJ1456" t="s">
        <v>180</v>
      </c>
      <c r="CK1456" t="s">
        <v>180</v>
      </c>
      <c r="CM1456" t="s">
        <v>180</v>
      </c>
      <c r="CN1456" t="s">
        <v>180</v>
      </c>
      <c r="CQ1456">
        <v>300.5</v>
      </c>
      <c r="CR1456">
        <v>155.47</v>
      </c>
      <c r="CS1456" t="s">
        <v>180</v>
      </c>
      <c r="CT1456" t="s">
        <v>180</v>
      </c>
      <c r="CV1456">
        <v>51.3</v>
      </c>
      <c r="CW1456">
        <v>110.2</v>
      </c>
      <c r="CX1456">
        <v>73.599999999999994</v>
      </c>
      <c r="CZ1456" t="s">
        <v>180</v>
      </c>
      <c r="DB1456" t="s">
        <v>180</v>
      </c>
      <c r="DC1456" t="s">
        <v>180</v>
      </c>
      <c r="DD1456">
        <v>5.45</v>
      </c>
      <c r="DE1456">
        <v>332</v>
      </c>
      <c r="DF1456">
        <v>14.4</v>
      </c>
      <c r="DG1456">
        <v>26.2</v>
      </c>
      <c r="DH1456">
        <v>0.38</v>
      </c>
      <c r="DJ1456" t="s">
        <v>180</v>
      </c>
      <c r="DK1456" t="s">
        <v>180</v>
      </c>
      <c r="DL1456" t="s">
        <v>180</v>
      </c>
      <c r="DM1456" t="s">
        <v>180</v>
      </c>
      <c r="DR1456" t="s">
        <v>180</v>
      </c>
      <c r="DS1456" t="s">
        <v>180</v>
      </c>
      <c r="DT1456">
        <v>0.24</v>
      </c>
      <c r="DU1456">
        <v>113.6</v>
      </c>
      <c r="DV1456">
        <v>2.58</v>
      </c>
      <c r="DW1456">
        <v>6.4</v>
      </c>
      <c r="DX1456">
        <v>0.88</v>
      </c>
      <c r="DY1456">
        <v>4.82</v>
      </c>
      <c r="DZ1456">
        <v>1.56</v>
      </c>
      <c r="EA1456">
        <v>0.63</v>
      </c>
      <c r="EB1456">
        <v>1.88</v>
      </c>
      <c r="EC1456">
        <v>0.35</v>
      </c>
      <c r="ED1456">
        <v>2.1800000000000002</v>
      </c>
      <c r="EE1456">
        <v>0.46</v>
      </c>
      <c r="EF1456">
        <v>1.38</v>
      </c>
      <c r="EG1456">
        <v>0.2</v>
      </c>
      <c r="EH1456">
        <v>1.38</v>
      </c>
      <c r="EI1456">
        <v>0.21</v>
      </c>
      <c r="EJ1456">
        <v>0.79</v>
      </c>
      <c r="EK1456">
        <v>3.5000000000000003E-2</v>
      </c>
      <c r="EM1456" t="s">
        <v>180</v>
      </c>
      <c r="EN1456" t="s">
        <v>180</v>
      </c>
      <c r="EO1456" t="s">
        <v>180</v>
      </c>
      <c r="EP1456" t="s">
        <v>180</v>
      </c>
      <c r="EQ1456" t="s">
        <v>180</v>
      </c>
      <c r="ER1456" t="s">
        <v>180</v>
      </c>
      <c r="ET1456">
        <v>1.56</v>
      </c>
      <c r="EV1456">
        <v>0.20799999999999999</v>
      </c>
      <c r="EW1456">
        <v>0.12</v>
      </c>
      <c r="EX1456">
        <v>0.513042</v>
      </c>
      <c r="EY1456" t="s">
        <v>180</v>
      </c>
      <c r="EZ1456" t="s">
        <v>180</v>
      </c>
      <c r="FA1456">
        <v>0.70347300000000001</v>
      </c>
      <c r="FB1456" t="s">
        <v>180</v>
      </c>
      <c r="FC1456">
        <v>18.8596</v>
      </c>
      <c r="FD1456" t="s">
        <v>180</v>
      </c>
      <c r="FE1456">
        <v>15.5718</v>
      </c>
      <c r="FF1456" t="s">
        <v>180</v>
      </c>
      <c r="FG1456">
        <v>38.435000000000002</v>
      </c>
      <c r="FH1456" t="s">
        <v>180</v>
      </c>
      <c r="FI1456" t="s">
        <v>180</v>
      </c>
      <c r="FJ1456" t="s">
        <v>180</v>
      </c>
      <c r="FK1456" t="s">
        <v>180</v>
      </c>
      <c r="FL1456" t="s">
        <v>180</v>
      </c>
      <c r="FM1456" t="s">
        <v>180</v>
      </c>
      <c r="FN1456" t="s">
        <v>180</v>
      </c>
      <c r="FO1456">
        <v>0.283219</v>
      </c>
      <c r="FP1456" t="s">
        <v>180</v>
      </c>
      <c r="FQ1456" t="s">
        <v>180</v>
      </c>
      <c r="FR1456" t="s">
        <v>180</v>
      </c>
      <c r="FS1456" t="s">
        <v>180</v>
      </c>
      <c r="FT1456" t="s">
        <v>180</v>
      </c>
      <c r="FU1456" t="s">
        <v>180</v>
      </c>
      <c r="FV1456" t="s">
        <v>5368</v>
      </c>
      <c r="FW1456" t="s">
        <v>180</v>
      </c>
      <c r="FX1456">
        <f t="shared" si="455"/>
        <v>0.27536231884057971</v>
      </c>
      <c r="FY1456">
        <f t="shared" si="456"/>
        <v>18.985507246376812</v>
      </c>
      <c r="FZ1456">
        <f t="shared" si="457"/>
        <v>1.8695652173913044</v>
      </c>
      <c r="GA1456">
        <f t="shared" si="458"/>
        <v>1.1304347826086958</v>
      </c>
      <c r="GB1456">
        <f t="shared" si="459"/>
        <v>1.3623188405797102</v>
      </c>
      <c r="GC1456">
        <f t="shared" si="460"/>
        <v>0.70175438596491235</v>
      </c>
      <c r="GD1456">
        <f t="shared" si="461"/>
        <v>23.055555555555554</v>
      </c>
      <c r="GE1456">
        <f t="shared" si="462"/>
        <v>68.879668049792528</v>
      </c>
      <c r="GF1456">
        <f t="shared" si="463"/>
        <v>44.031007751937985</v>
      </c>
      <c r="GG1456">
        <f t="shared" si="464"/>
        <v>298.9473684210526</v>
      </c>
      <c r="GH1456">
        <f t="shared" si="465"/>
        <v>0.24374999999999999</v>
      </c>
      <c r="GI1456">
        <f t="shared" si="466"/>
        <v>0.31578947368421051</v>
      </c>
      <c r="GJ1456">
        <f t="shared" si="467"/>
        <v>0.57692307692307698</v>
      </c>
      <c r="GK1456">
        <f t="shared" si="468"/>
        <v>546.15384615384619</v>
      </c>
      <c r="GL1456">
        <f t="shared" si="469"/>
        <v>6.7894736842105265</v>
      </c>
      <c r="GM1456">
        <f t="shared" si="470"/>
        <v>0.5473684210526315</v>
      </c>
      <c r="GN1456">
        <f t="shared" si="471"/>
        <v>8.0620155038759689E-2</v>
      </c>
      <c r="GO1456">
        <f t="shared" si="472"/>
        <v>1.6538461538461537</v>
      </c>
      <c r="GP1456">
        <f t="shared" si="473"/>
        <v>1.0222995895038014</v>
      </c>
      <c r="GQ1456">
        <f>(EA1456/0.0735)/((DZ1456/0.195*(EB1456/0.295))^0.5)</f>
        <v>1.2004395634360108</v>
      </c>
      <c r="GR1456">
        <v>0.513042</v>
      </c>
      <c r="GS1456">
        <v>0.70347300000000001</v>
      </c>
      <c r="GT1456">
        <v>18.8596</v>
      </c>
      <c r="GU1456">
        <v>15.5718</v>
      </c>
      <c r="GV1456">
        <v>38.435000000000002</v>
      </c>
    </row>
    <row r="1457" spans="1:204">
      <c r="A1457" t="s">
        <v>5203</v>
      </c>
      <c r="B1457" t="s">
        <v>5349</v>
      </c>
      <c r="C1457" t="s">
        <v>7236</v>
      </c>
      <c r="D1457" t="s">
        <v>7051</v>
      </c>
      <c r="E1457" t="s">
        <v>7051</v>
      </c>
      <c r="F1457">
        <v>166</v>
      </c>
      <c r="G1457">
        <v>45</v>
      </c>
      <c r="H1457" t="s">
        <v>6927</v>
      </c>
      <c r="I1457" t="s">
        <v>5336</v>
      </c>
      <c r="J1457" t="s">
        <v>5350</v>
      </c>
      <c r="K1457">
        <v>18.23019</v>
      </c>
      <c r="L1457">
        <v>18.23019</v>
      </c>
      <c r="M1457">
        <v>145.86663999999999</v>
      </c>
      <c r="N1457">
        <v>145.86663999999999</v>
      </c>
      <c r="O1457" t="s">
        <v>179</v>
      </c>
      <c r="P1457">
        <v>-1765</v>
      </c>
      <c r="Q1457">
        <v>-1765</v>
      </c>
      <c r="R1457" t="s">
        <v>5369</v>
      </c>
      <c r="S1457" t="s">
        <v>5352</v>
      </c>
      <c r="T1457" t="s">
        <v>180</v>
      </c>
      <c r="U1457" t="s">
        <v>180</v>
      </c>
      <c r="V1457" t="s">
        <v>180</v>
      </c>
      <c r="W1457" t="s">
        <v>180</v>
      </c>
      <c r="X1457" t="s">
        <v>180</v>
      </c>
      <c r="Y1457" t="s">
        <v>180</v>
      </c>
      <c r="Z1457" t="s">
        <v>180</v>
      </c>
      <c r="AB1457" t="s">
        <v>180</v>
      </c>
      <c r="AC1457" t="s">
        <v>181</v>
      </c>
      <c r="AD1457" t="s">
        <v>180</v>
      </c>
      <c r="AE1457" t="s">
        <v>180</v>
      </c>
      <c r="AF1457" t="s">
        <v>180</v>
      </c>
      <c r="AG1457" t="s">
        <v>180</v>
      </c>
      <c r="AH1457" t="s">
        <v>5353</v>
      </c>
      <c r="AI1457">
        <v>48.92</v>
      </c>
      <c r="AJ1457">
        <v>0.42</v>
      </c>
      <c r="AK1457" t="s">
        <v>180</v>
      </c>
      <c r="AL1457">
        <v>14.4</v>
      </c>
      <c r="AM1457" t="s">
        <v>180</v>
      </c>
      <c r="AN1457">
        <v>9.8800000000000008</v>
      </c>
      <c r="AQ1457">
        <v>14.58</v>
      </c>
      <c r="AR1457">
        <v>10.45</v>
      </c>
      <c r="AS1457">
        <v>0.17</v>
      </c>
      <c r="AT1457" t="s">
        <v>180</v>
      </c>
      <c r="AU1457">
        <v>0.23</v>
      </c>
      <c r="AV1457">
        <v>1.36</v>
      </c>
      <c r="AW1457">
        <v>7.0000000000000007E-2</v>
      </c>
      <c r="AY1457" t="s">
        <v>180</v>
      </c>
      <c r="AZ1457" t="s">
        <v>180</v>
      </c>
      <c r="BA1457">
        <v>99.490024000000005</v>
      </c>
      <c r="BC1457" t="s">
        <v>180</v>
      </c>
      <c r="BD1457" t="s">
        <v>180</v>
      </c>
      <c r="BE1457" t="s">
        <v>180</v>
      </c>
      <c r="BF1457" t="s">
        <v>180</v>
      </c>
      <c r="BG1457" t="s">
        <v>180</v>
      </c>
      <c r="BH1457" t="s">
        <v>180</v>
      </c>
      <c r="BI1457" t="s">
        <v>180</v>
      </c>
      <c r="BK1457" t="s">
        <v>180</v>
      </c>
      <c r="BL1457" t="s">
        <v>180</v>
      </c>
      <c r="BN1457" t="s">
        <v>180</v>
      </c>
      <c r="BO1457" t="s">
        <v>180</v>
      </c>
      <c r="BP1457" t="s">
        <v>180</v>
      </c>
      <c r="BQ1457" t="s">
        <v>180</v>
      </c>
      <c r="BR1457" t="s">
        <v>180</v>
      </c>
      <c r="BS1457" t="s">
        <v>180</v>
      </c>
      <c r="BT1457" t="s">
        <v>180</v>
      </c>
      <c r="BU1457" t="s">
        <v>180</v>
      </c>
      <c r="BV1457" t="s">
        <v>180</v>
      </c>
      <c r="BW1457" t="s">
        <v>180</v>
      </c>
      <c r="BX1457" t="s">
        <v>180</v>
      </c>
      <c r="BY1457" t="s">
        <v>180</v>
      </c>
      <c r="BZ1457" t="s">
        <v>180</v>
      </c>
      <c r="CD1457" t="s">
        <v>180</v>
      </c>
      <c r="CE1457" t="s">
        <v>180</v>
      </c>
      <c r="CG1457" t="s">
        <v>180</v>
      </c>
      <c r="CH1457" t="s">
        <v>180</v>
      </c>
      <c r="CI1457" t="s">
        <v>180</v>
      </c>
      <c r="CJ1457" t="s">
        <v>180</v>
      </c>
      <c r="CK1457" t="s">
        <v>180</v>
      </c>
      <c r="CM1457" t="s">
        <v>180</v>
      </c>
      <c r="CN1457" t="s">
        <v>180</v>
      </c>
      <c r="CQ1457">
        <v>245.9</v>
      </c>
      <c r="CR1457">
        <v>386.61</v>
      </c>
      <c r="CS1457" t="s">
        <v>180</v>
      </c>
      <c r="CT1457" t="s">
        <v>180</v>
      </c>
      <c r="CV1457">
        <v>80.5</v>
      </c>
      <c r="CW1457">
        <v>73.8</v>
      </c>
      <c r="CX1457">
        <v>62.3</v>
      </c>
      <c r="CZ1457" t="s">
        <v>180</v>
      </c>
      <c r="DB1457" t="s">
        <v>180</v>
      </c>
      <c r="DC1457" t="s">
        <v>180</v>
      </c>
      <c r="DD1457">
        <v>2.99</v>
      </c>
      <c r="DE1457">
        <v>275</v>
      </c>
      <c r="DF1457">
        <v>11.4</v>
      </c>
      <c r="DG1457">
        <v>16.7</v>
      </c>
      <c r="DH1457">
        <v>0.21</v>
      </c>
      <c r="DJ1457" t="s">
        <v>180</v>
      </c>
      <c r="DK1457" t="s">
        <v>180</v>
      </c>
      <c r="DL1457" t="s">
        <v>180</v>
      </c>
      <c r="DM1457" t="s">
        <v>180</v>
      </c>
      <c r="DR1457" t="s">
        <v>180</v>
      </c>
      <c r="DS1457" t="s">
        <v>180</v>
      </c>
      <c r="DT1457">
        <v>0.15</v>
      </c>
      <c r="DU1457">
        <v>70.400000000000006</v>
      </c>
      <c r="DV1457">
        <v>1.45</v>
      </c>
      <c r="DW1457">
        <v>3.73</v>
      </c>
      <c r="DX1457">
        <v>0.56000000000000005</v>
      </c>
      <c r="DY1457">
        <v>3.05</v>
      </c>
      <c r="DZ1457">
        <v>1.08</v>
      </c>
      <c r="EA1457">
        <v>0.46</v>
      </c>
      <c r="EB1457">
        <v>1.43</v>
      </c>
      <c r="EC1457">
        <v>0.25</v>
      </c>
      <c r="ED1457">
        <v>1.57</v>
      </c>
      <c r="EE1457">
        <v>0.35</v>
      </c>
      <c r="EF1457">
        <v>1.05</v>
      </c>
      <c r="EG1457">
        <v>0.15</v>
      </c>
      <c r="EH1457">
        <v>0.98</v>
      </c>
      <c r="EI1457">
        <v>0.16</v>
      </c>
      <c r="EJ1457">
        <v>0.52</v>
      </c>
      <c r="EK1457">
        <v>1.4E-2</v>
      </c>
      <c r="EM1457" t="s">
        <v>180</v>
      </c>
      <c r="EN1457" t="s">
        <v>180</v>
      </c>
      <c r="EO1457" t="s">
        <v>180</v>
      </c>
      <c r="EP1457" t="s">
        <v>180</v>
      </c>
      <c r="EQ1457" t="s">
        <v>180</v>
      </c>
      <c r="ER1457" t="s">
        <v>180</v>
      </c>
      <c r="ET1457">
        <v>1.05</v>
      </c>
      <c r="EV1457">
        <v>0.11600000000000001</v>
      </c>
      <c r="EW1457">
        <v>6.5000000000000002E-2</v>
      </c>
      <c r="EX1457">
        <v>0.51304399999999994</v>
      </c>
      <c r="EY1457" t="s">
        <v>180</v>
      </c>
      <c r="EZ1457" t="s">
        <v>180</v>
      </c>
      <c r="FA1457">
        <v>0.70347599999999999</v>
      </c>
      <c r="FB1457" t="s">
        <v>180</v>
      </c>
      <c r="FC1457">
        <v>18.861499999999999</v>
      </c>
      <c r="FD1457" t="s">
        <v>180</v>
      </c>
      <c r="FE1457">
        <v>15.5679</v>
      </c>
      <c r="FF1457" t="s">
        <v>180</v>
      </c>
      <c r="FG1457">
        <v>38.417000000000002</v>
      </c>
      <c r="FH1457" t="s">
        <v>180</v>
      </c>
      <c r="FI1457" t="s">
        <v>180</v>
      </c>
      <c r="FJ1457" t="s">
        <v>180</v>
      </c>
      <c r="FK1457" t="s">
        <v>180</v>
      </c>
      <c r="FL1457" t="s">
        <v>180</v>
      </c>
      <c r="FM1457" t="s">
        <v>180</v>
      </c>
      <c r="FN1457" t="s">
        <v>180</v>
      </c>
      <c r="FO1457">
        <v>0.28320899999999999</v>
      </c>
      <c r="FP1457" t="s">
        <v>180</v>
      </c>
      <c r="FQ1457" t="s">
        <v>180</v>
      </c>
      <c r="FR1457" t="s">
        <v>180</v>
      </c>
      <c r="FS1457" t="s">
        <v>180</v>
      </c>
      <c r="FT1457" t="s">
        <v>180</v>
      </c>
      <c r="FU1457" t="s">
        <v>180</v>
      </c>
      <c r="FV1457" t="s">
        <v>5370</v>
      </c>
      <c r="FW1457" t="s">
        <v>180</v>
      </c>
      <c r="FX1457">
        <f t="shared" si="455"/>
        <v>0.21428571428571427</v>
      </c>
      <c r="FY1457">
        <f t="shared" si="456"/>
        <v>17.04081632653061</v>
      </c>
      <c r="FZ1457">
        <f t="shared" si="457"/>
        <v>1.4795918367346939</v>
      </c>
      <c r="GA1457">
        <f t="shared" si="458"/>
        <v>1.1020408163265307</v>
      </c>
      <c r="GB1457">
        <f t="shared" si="459"/>
        <v>1.4591836734693877</v>
      </c>
      <c r="GC1457">
        <f t="shared" si="460"/>
        <v>0.54761904761904767</v>
      </c>
      <c r="GD1457">
        <f t="shared" si="461"/>
        <v>24.12280701754386</v>
      </c>
      <c r="GE1457">
        <f t="shared" si="462"/>
        <v>90.163934426229517</v>
      </c>
      <c r="GF1457">
        <f t="shared" si="463"/>
        <v>48.551724137931039</v>
      </c>
      <c r="GG1457">
        <f t="shared" si="464"/>
        <v>335.2380952380953</v>
      </c>
      <c r="GH1457">
        <f t="shared" si="465"/>
        <v>0.28150134048257375</v>
      </c>
      <c r="GI1457">
        <f t="shared" si="466"/>
        <v>0.30952380952380953</v>
      </c>
      <c r="GJ1457">
        <f t="shared" si="467"/>
        <v>0.56034482758620685</v>
      </c>
      <c r="GK1457">
        <f t="shared" si="468"/>
        <v>606.89655172413791</v>
      </c>
      <c r="GL1457">
        <f t="shared" si="469"/>
        <v>6.9047619047619051</v>
      </c>
      <c r="GM1457">
        <f t="shared" si="470"/>
        <v>0.55238095238095242</v>
      </c>
      <c r="GN1457">
        <f t="shared" si="471"/>
        <v>0.08</v>
      </c>
      <c r="GO1457">
        <f t="shared" si="472"/>
        <v>1.3425925925925926</v>
      </c>
      <c r="GP1457">
        <f t="shared" si="473"/>
        <v>0.99627726228481961</v>
      </c>
      <c r="GQ1457">
        <f>(EA1457/0.0735)/((DZ1457/0.195*(EB1457/0.295))^0.5)</f>
        <v>1.2078664261624859</v>
      </c>
      <c r="GR1457">
        <v>0.51304399999999994</v>
      </c>
      <c r="GS1457">
        <v>0.70347599999999999</v>
      </c>
      <c r="GT1457">
        <v>18.861499999999999</v>
      </c>
      <c r="GU1457">
        <v>15.5679</v>
      </c>
      <c r="GV1457">
        <v>38.417000000000002</v>
      </c>
    </row>
    <row r="1458" spans="1:204">
      <c r="A1458" t="s">
        <v>5203</v>
      </c>
      <c r="B1458" t="s">
        <v>5349</v>
      </c>
      <c r="C1458" t="s">
        <v>7236</v>
      </c>
      <c r="D1458" t="s">
        <v>7051</v>
      </c>
      <c r="E1458" t="s">
        <v>7051</v>
      </c>
      <c r="F1458">
        <v>166</v>
      </c>
      <c r="G1458">
        <v>45</v>
      </c>
      <c r="H1458" t="s">
        <v>6927</v>
      </c>
      <c r="I1458" t="s">
        <v>5336</v>
      </c>
      <c r="J1458" t="s">
        <v>5350</v>
      </c>
      <c r="K1458">
        <v>18.229859999999999</v>
      </c>
      <c r="L1458">
        <v>18.229859999999999</v>
      </c>
      <c r="M1458">
        <v>145.86618999999999</v>
      </c>
      <c r="N1458">
        <v>145.86618999999999</v>
      </c>
      <c r="O1458" t="s">
        <v>179</v>
      </c>
      <c r="P1458">
        <v>-1752</v>
      </c>
      <c r="Q1458">
        <v>-1752</v>
      </c>
      <c r="R1458" t="s">
        <v>5371</v>
      </c>
      <c r="S1458" t="s">
        <v>5352</v>
      </c>
      <c r="T1458" t="s">
        <v>180</v>
      </c>
      <c r="U1458" t="s">
        <v>180</v>
      </c>
      <c r="V1458" t="s">
        <v>180</v>
      </c>
      <c r="W1458" t="s">
        <v>180</v>
      </c>
      <c r="X1458" t="s">
        <v>180</v>
      </c>
      <c r="Y1458" t="s">
        <v>180</v>
      </c>
      <c r="Z1458" t="s">
        <v>180</v>
      </c>
      <c r="AB1458" t="s">
        <v>180</v>
      </c>
      <c r="AC1458" t="s">
        <v>181</v>
      </c>
      <c r="AD1458" t="s">
        <v>180</v>
      </c>
      <c r="AE1458" t="s">
        <v>180</v>
      </c>
      <c r="AF1458" t="s">
        <v>180</v>
      </c>
      <c r="AG1458" t="s">
        <v>180</v>
      </c>
      <c r="AH1458" t="s">
        <v>5353</v>
      </c>
      <c r="AI1458">
        <v>48.73</v>
      </c>
      <c r="AJ1458">
        <v>0.41</v>
      </c>
      <c r="AK1458" t="s">
        <v>180</v>
      </c>
      <c r="AL1458">
        <v>14.34</v>
      </c>
      <c r="AM1458" t="s">
        <v>180</v>
      </c>
      <c r="AN1458">
        <v>9.82</v>
      </c>
      <c r="AQ1458">
        <v>14.55</v>
      </c>
      <c r="AR1458">
        <v>10.34</v>
      </c>
      <c r="AS1458">
        <v>0.17</v>
      </c>
      <c r="AT1458" t="s">
        <v>180</v>
      </c>
      <c r="AU1458">
        <v>0.24</v>
      </c>
      <c r="AV1458">
        <v>1.36</v>
      </c>
      <c r="AW1458">
        <v>7.0000000000000007E-2</v>
      </c>
      <c r="AY1458" t="s">
        <v>180</v>
      </c>
      <c r="AZ1458" t="s">
        <v>180</v>
      </c>
      <c r="BA1458">
        <v>99.046035999999987</v>
      </c>
      <c r="BC1458" t="s">
        <v>180</v>
      </c>
      <c r="BD1458" t="s">
        <v>180</v>
      </c>
      <c r="BE1458" t="s">
        <v>180</v>
      </c>
      <c r="BF1458" t="s">
        <v>180</v>
      </c>
      <c r="BG1458" t="s">
        <v>180</v>
      </c>
      <c r="BH1458" t="s">
        <v>180</v>
      </c>
      <c r="BI1458" t="s">
        <v>180</v>
      </c>
      <c r="BK1458" t="s">
        <v>180</v>
      </c>
      <c r="BL1458" t="s">
        <v>180</v>
      </c>
      <c r="BN1458" t="s">
        <v>180</v>
      </c>
      <c r="BO1458" t="s">
        <v>180</v>
      </c>
      <c r="BP1458" t="s">
        <v>180</v>
      </c>
      <c r="BQ1458" t="s">
        <v>180</v>
      </c>
      <c r="BR1458" t="s">
        <v>180</v>
      </c>
      <c r="BS1458" t="s">
        <v>180</v>
      </c>
      <c r="BT1458" t="s">
        <v>180</v>
      </c>
      <c r="BU1458" t="s">
        <v>180</v>
      </c>
      <c r="BV1458" t="s">
        <v>180</v>
      </c>
      <c r="BW1458" t="s">
        <v>180</v>
      </c>
      <c r="BX1458" t="s">
        <v>180</v>
      </c>
      <c r="BY1458" t="s">
        <v>180</v>
      </c>
      <c r="BZ1458" t="s">
        <v>180</v>
      </c>
      <c r="CD1458" t="s">
        <v>180</v>
      </c>
      <c r="CE1458" t="s">
        <v>180</v>
      </c>
      <c r="CG1458" t="s">
        <v>180</v>
      </c>
      <c r="CH1458" t="s">
        <v>180</v>
      </c>
      <c r="CI1458" t="s">
        <v>180</v>
      </c>
      <c r="CJ1458" t="s">
        <v>180</v>
      </c>
      <c r="CK1458" t="s">
        <v>180</v>
      </c>
      <c r="CM1458" t="s">
        <v>180</v>
      </c>
      <c r="CN1458" t="s">
        <v>180</v>
      </c>
      <c r="CQ1458">
        <v>239.6</v>
      </c>
      <c r="CR1458">
        <v>405.71</v>
      </c>
      <c r="CS1458" t="s">
        <v>180</v>
      </c>
      <c r="CT1458" t="s">
        <v>180</v>
      </c>
      <c r="CV1458">
        <v>78</v>
      </c>
      <c r="CW1458">
        <v>65.8</v>
      </c>
      <c r="CX1458">
        <v>61.4</v>
      </c>
      <c r="CZ1458" t="s">
        <v>180</v>
      </c>
      <c r="DB1458" t="s">
        <v>180</v>
      </c>
      <c r="DC1458" t="s">
        <v>180</v>
      </c>
      <c r="DD1458">
        <v>2.97</v>
      </c>
      <c r="DE1458">
        <v>264</v>
      </c>
      <c r="DF1458">
        <v>10.6</v>
      </c>
      <c r="DG1458">
        <v>16.899999999999999</v>
      </c>
      <c r="DH1458">
        <v>0.23</v>
      </c>
      <c r="DJ1458" t="s">
        <v>180</v>
      </c>
      <c r="DK1458" t="s">
        <v>180</v>
      </c>
      <c r="DL1458" t="s">
        <v>180</v>
      </c>
      <c r="DM1458" t="s">
        <v>180</v>
      </c>
      <c r="DR1458" t="s">
        <v>180</v>
      </c>
      <c r="DS1458" t="s">
        <v>180</v>
      </c>
      <c r="DT1458">
        <v>0.16</v>
      </c>
      <c r="DU1458">
        <v>70.599999999999994</v>
      </c>
      <c r="DV1458">
        <v>1.53</v>
      </c>
      <c r="DW1458">
        <v>3.82</v>
      </c>
      <c r="DX1458">
        <v>0.56000000000000005</v>
      </c>
      <c r="DY1458">
        <v>3.2</v>
      </c>
      <c r="DZ1458">
        <v>1.1599999999999999</v>
      </c>
      <c r="EA1458">
        <v>0.48</v>
      </c>
      <c r="EB1458">
        <v>1.57</v>
      </c>
      <c r="EC1458">
        <v>0.25</v>
      </c>
      <c r="ED1458">
        <v>1.69</v>
      </c>
      <c r="EE1458">
        <v>0.38</v>
      </c>
      <c r="EF1458">
        <v>1.1200000000000001</v>
      </c>
      <c r="EG1458">
        <v>0.16</v>
      </c>
      <c r="EH1458">
        <v>1.02</v>
      </c>
      <c r="EI1458">
        <v>0.16</v>
      </c>
      <c r="EJ1458">
        <v>0.56000000000000005</v>
      </c>
      <c r="EK1458">
        <v>2.3E-2</v>
      </c>
      <c r="EM1458" t="s">
        <v>180</v>
      </c>
      <c r="EN1458" t="s">
        <v>180</v>
      </c>
      <c r="EO1458" t="s">
        <v>180</v>
      </c>
      <c r="EP1458" t="s">
        <v>180</v>
      </c>
      <c r="EQ1458" t="s">
        <v>180</v>
      </c>
      <c r="ER1458" t="s">
        <v>180</v>
      </c>
      <c r="ET1458">
        <v>1.08</v>
      </c>
      <c r="EV1458">
        <v>0.107</v>
      </c>
      <c r="EW1458">
        <v>6.5000000000000002E-2</v>
      </c>
      <c r="EY1458" t="s">
        <v>180</v>
      </c>
      <c r="EZ1458" t="s">
        <v>180</v>
      </c>
      <c r="FB1458" t="s">
        <v>180</v>
      </c>
      <c r="FD1458" t="s">
        <v>180</v>
      </c>
      <c r="FF1458" t="s">
        <v>180</v>
      </c>
      <c r="FH1458" t="s">
        <v>180</v>
      </c>
      <c r="FI1458" t="s">
        <v>180</v>
      </c>
      <c r="FJ1458" t="s">
        <v>180</v>
      </c>
      <c r="FK1458" t="s">
        <v>180</v>
      </c>
      <c r="FL1458" t="s">
        <v>180</v>
      </c>
      <c r="FM1458" t="s">
        <v>180</v>
      </c>
      <c r="FN1458" t="s">
        <v>180</v>
      </c>
      <c r="FP1458" t="s">
        <v>180</v>
      </c>
      <c r="FQ1458" t="s">
        <v>180</v>
      </c>
      <c r="FR1458" t="s">
        <v>180</v>
      </c>
      <c r="FS1458" t="s">
        <v>180</v>
      </c>
      <c r="FT1458" t="s">
        <v>180</v>
      </c>
      <c r="FU1458" t="s">
        <v>180</v>
      </c>
      <c r="FV1458" t="s">
        <v>5372</v>
      </c>
      <c r="FW1458" t="s">
        <v>180</v>
      </c>
      <c r="FX1458">
        <f t="shared" si="455"/>
        <v>0.22549019607843138</v>
      </c>
      <c r="FY1458">
        <f t="shared" si="456"/>
        <v>16.56862745098039</v>
      </c>
      <c r="FZ1458">
        <f t="shared" si="457"/>
        <v>1.5</v>
      </c>
      <c r="GA1458">
        <f t="shared" si="458"/>
        <v>1.1372549019607843</v>
      </c>
      <c r="GB1458">
        <f t="shared" si="459"/>
        <v>1.5392156862745099</v>
      </c>
      <c r="GC1458">
        <f t="shared" si="460"/>
        <v>0.58536585365853655</v>
      </c>
      <c r="GD1458">
        <f t="shared" si="461"/>
        <v>24.90566037735849</v>
      </c>
      <c r="GE1458">
        <f t="shared" si="462"/>
        <v>82.5</v>
      </c>
      <c r="GF1458">
        <f t="shared" si="463"/>
        <v>46.143790849673195</v>
      </c>
      <c r="GG1458">
        <f t="shared" si="464"/>
        <v>306.95652173913038</v>
      </c>
      <c r="GH1458">
        <f t="shared" si="465"/>
        <v>0.28272251308900526</v>
      </c>
      <c r="GI1458">
        <f t="shared" si="466"/>
        <v>0.28260869565217389</v>
      </c>
      <c r="GJ1458">
        <f t="shared" si="467"/>
        <v>0.60747663551401876</v>
      </c>
      <c r="GK1458">
        <f t="shared" si="468"/>
        <v>659.81308411214945</v>
      </c>
      <c r="GL1458">
        <f t="shared" si="469"/>
        <v>6.6521739130434785</v>
      </c>
      <c r="GM1458">
        <f t="shared" si="470"/>
        <v>0.4652173913043478</v>
      </c>
      <c r="GN1458">
        <f t="shared" si="471"/>
        <v>6.9934640522875818E-2</v>
      </c>
      <c r="GO1458">
        <f t="shared" si="472"/>
        <v>1.3189655172413794</v>
      </c>
      <c r="GP1458">
        <f t="shared" si="473"/>
        <v>0.99328307519497594</v>
      </c>
      <c r="GQ1458">
        <f>(EA1458/0.0735)/((DZ1458/0.195*(EB1458/0.295))^0.5)</f>
        <v>1.1606556534264396</v>
      </c>
    </row>
    <row r="1459" spans="1:204">
      <c r="A1459" t="s">
        <v>5203</v>
      </c>
      <c r="B1459" t="s">
        <v>5349</v>
      </c>
      <c r="C1459" t="s">
        <v>7236</v>
      </c>
      <c r="D1459" t="s">
        <v>7051</v>
      </c>
      <c r="E1459" t="s">
        <v>7051</v>
      </c>
      <c r="F1459">
        <v>166</v>
      </c>
      <c r="G1459">
        <v>45</v>
      </c>
      <c r="H1459" t="s">
        <v>6927</v>
      </c>
      <c r="I1459" t="s">
        <v>5336</v>
      </c>
      <c r="J1459" t="s">
        <v>5350</v>
      </c>
      <c r="K1459">
        <v>18.229469999999999</v>
      </c>
      <c r="L1459">
        <v>18.229469999999999</v>
      </c>
      <c r="M1459">
        <v>145.86492000000001</v>
      </c>
      <c r="N1459">
        <v>145.86492000000001</v>
      </c>
      <c r="O1459" t="s">
        <v>179</v>
      </c>
      <c r="P1459">
        <v>-1711</v>
      </c>
      <c r="Q1459">
        <v>-1711</v>
      </c>
      <c r="R1459" t="s">
        <v>5373</v>
      </c>
      <c r="S1459" t="s">
        <v>5352</v>
      </c>
      <c r="T1459" t="s">
        <v>180</v>
      </c>
      <c r="U1459" t="s">
        <v>180</v>
      </c>
      <c r="V1459" t="s">
        <v>180</v>
      </c>
      <c r="W1459" t="s">
        <v>180</v>
      </c>
      <c r="X1459" t="s">
        <v>180</v>
      </c>
      <c r="Y1459" t="s">
        <v>180</v>
      </c>
      <c r="Z1459" t="s">
        <v>180</v>
      </c>
      <c r="AB1459" t="s">
        <v>180</v>
      </c>
      <c r="AC1459" t="s">
        <v>181</v>
      </c>
      <c r="AD1459" t="s">
        <v>180</v>
      </c>
      <c r="AE1459" t="s">
        <v>180</v>
      </c>
      <c r="AF1459" t="s">
        <v>180</v>
      </c>
      <c r="AG1459" t="s">
        <v>180</v>
      </c>
      <c r="AH1459" t="s">
        <v>5353</v>
      </c>
      <c r="AI1459">
        <v>48.85</v>
      </c>
      <c r="AJ1459">
        <v>0.41</v>
      </c>
      <c r="AK1459" t="s">
        <v>180</v>
      </c>
      <c r="AL1459">
        <v>14.27</v>
      </c>
      <c r="AM1459" t="s">
        <v>180</v>
      </c>
      <c r="AN1459">
        <v>9.83</v>
      </c>
      <c r="AQ1459">
        <v>14.59</v>
      </c>
      <c r="AR1459">
        <v>10.63</v>
      </c>
      <c r="AS1459">
        <v>0.17</v>
      </c>
      <c r="AT1459" t="s">
        <v>180</v>
      </c>
      <c r="AU1459">
        <v>0.25</v>
      </c>
      <c r="AV1459">
        <v>1.35</v>
      </c>
      <c r="AW1459">
        <v>7.0000000000000007E-2</v>
      </c>
      <c r="AY1459" t="s">
        <v>180</v>
      </c>
      <c r="AZ1459" t="s">
        <v>180</v>
      </c>
      <c r="BA1459">
        <v>99.435033999999987</v>
      </c>
      <c r="BC1459" t="s">
        <v>180</v>
      </c>
      <c r="BD1459" t="s">
        <v>180</v>
      </c>
      <c r="BE1459" t="s">
        <v>180</v>
      </c>
      <c r="BF1459" t="s">
        <v>180</v>
      </c>
      <c r="BG1459" t="s">
        <v>180</v>
      </c>
      <c r="BH1459" t="s">
        <v>180</v>
      </c>
      <c r="BI1459" t="s">
        <v>180</v>
      </c>
      <c r="BK1459" t="s">
        <v>180</v>
      </c>
      <c r="BL1459" t="s">
        <v>180</v>
      </c>
      <c r="BN1459" t="s">
        <v>180</v>
      </c>
      <c r="BO1459" t="s">
        <v>180</v>
      </c>
      <c r="BP1459" t="s">
        <v>180</v>
      </c>
      <c r="BQ1459" t="s">
        <v>180</v>
      </c>
      <c r="BR1459" t="s">
        <v>180</v>
      </c>
      <c r="BS1459" t="s">
        <v>180</v>
      </c>
      <c r="BT1459" t="s">
        <v>180</v>
      </c>
      <c r="BU1459" t="s">
        <v>180</v>
      </c>
      <c r="BV1459" t="s">
        <v>180</v>
      </c>
      <c r="BW1459" t="s">
        <v>180</v>
      </c>
      <c r="BX1459" t="s">
        <v>180</v>
      </c>
      <c r="BY1459" t="s">
        <v>180</v>
      </c>
      <c r="BZ1459" t="s">
        <v>180</v>
      </c>
      <c r="CD1459" t="s">
        <v>180</v>
      </c>
      <c r="CE1459" t="s">
        <v>180</v>
      </c>
      <c r="CG1459" t="s">
        <v>180</v>
      </c>
      <c r="CH1459" t="s">
        <v>180</v>
      </c>
      <c r="CI1459" t="s">
        <v>180</v>
      </c>
      <c r="CJ1459" t="s">
        <v>180</v>
      </c>
      <c r="CK1459" t="s">
        <v>180</v>
      </c>
      <c r="CM1459" t="s">
        <v>180</v>
      </c>
      <c r="CN1459" t="s">
        <v>180</v>
      </c>
      <c r="CQ1459">
        <v>235.4</v>
      </c>
      <c r="CR1459">
        <v>409.28</v>
      </c>
      <c r="CS1459" t="s">
        <v>180</v>
      </c>
      <c r="CT1459" t="s">
        <v>180</v>
      </c>
      <c r="CV1459">
        <v>84.2</v>
      </c>
      <c r="CW1459">
        <v>72.099999999999994</v>
      </c>
      <c r="CX1459">
        <v>61</v>
      </c>
      <c r="CZ1459" t="s">
        <v>180</v>
      </c>
      <c r="DB1459" t="s">
        <v>180</v>
      </c>
      <c r="DC1459" t="s">
        <v>180</v>
      </c>
      <c r="DD1459">
        <v>2.94</v>
      </c>
      <c r="DE1459">
        <v>266</v>
      </c>
      <c r="DF1459">
        <v>10.6</v>
      </c>
      <c r="DG1459">
        <v>17.3</v>
      </c>
      <c r="DH1459">
        <v>0.2</v>
      </c>
      <c r="DJ1459" t="s">
        <v>180</v>
      </c>
      <c r="DK1459" t="s">
        <v>180</v>
      </c>
      <c r="DL1459" t="s">
        <v>180</v>
      </c>
      <c r="DM1459" t="s">
        <v>180</v>
      </c>
      <c r="DR1459" t="s">
        <v>180</v>
      </c>
      <c r="DS1459" t="s">
        <v>180</v>
      </c>
      <c r="DT1459">
        <v>0.15</v>
      </c>
      <c r="DU1459">
        <v>70.8</v>
      </c>
      <c r="DV1459">
        <v>1.49</v>
      </c>
      <c r="DW1459">
        <v>3.89</v>
      </c>
      <c r="DX1459">
        <v>0.56000000000000005</v>
      </c>
      <c r="DY1459">
        <v>3.04</v>
      </c>
      <c r="DZ1459">
        <v>1.1499999999999999</v>
      </c>
      <c r="EA1459">
        <v>0.47</v>
      </c>
      <c r="EB1459">
        <v>1.53</v>
      </c>
      <c r="EC1459">
        <v>0.26</v>
      </c>
      <c r="ED1459">
        <v>1.67</v>
      </c>
      <c r="EE1459">
        <v>0.36</v>
      </c>
      <c r="EF1459">
        <v>1.05</v>
      </c>
      <c r="EG1459">
        <v>0.16</v>
      </c>
      <c r="EH1459">
        <v>1.02</v>
      </c>
      <c r="EI1459">
        <v>0.16</v>
      </c>
      <c r="EJ1459">
        <v>0.52</v>
      </c>
      <c r="EK1459">
        <v>1.0999999999999999E-2</v>
      </c>
      <c r="EM1459" t="s">
        <v>180</v>
      </c>
      <c r="EN1459" t="s">
        <v>180</v>
      </c>
      <c r="EO1459" t="s">
        <v>180</v>
      </c>
      <c r="EP1459" t="s">
        <v>180</v>
      </c>
      <c r="EQ1459" t="s">
        <v>180</v>
      </c>
      <c r="ER1459" t="s">
        <v>180</v>
      </c>
      <c r="ET1459">
        <v>1.07</v>
      </c>
      <c r="EV1459">
        <v>0.114</v>
      </c>
      <c r="EW1459">
        <v>7.4999999999999997E-2</v>
      </c>
      <c r="EX1459">
        <v>0.51303399999999999</v>
      </c>
      <c r="EY1459" t="s">
        <v>180</v>
      </c>
      <c r="EZ1459" t="s">
        <v>180</v>
      </c>
      <c r="FA1459">
        <v>0.70347999999999999</v>
      </c>
      <c r="FB1459" t="s">
        <v>180</v>
      </c>
      <c r="FC1459">
        <v>18.8642</v>
      </c>
      <c r="FD1459" t="s">
        <v>180</v>
      </c>
      <c r="FE1459">
        <v>15.5703</v>
      </c>
      <c r="FF1459" t="s">
        <v>180</v>
      </c>
      <c r="FG1459">
        <v>38.423999999999999</v>
      </c>
      <c r="FH1459" t="s">
        <v>180</v>
      </c>
      <c r="FI1459" t="s">
        <v>180</v>
      </c>
      <c r="FJ1459" t="s">
        <v>180</v>
      </c>
      <c r="FK1459" t="s">
        <v>180</v>
      </c>
      <c r="FL1459" t="s">
        <v>180</v>
      </c>
      <c r="FM1459" t="s">
        <v>180</v>
      </c>
      <c r="FN1459" t="s">
        <v>180</v>
      </c>
      <c r="FO1459">
        <v>0.28319800000000001</v>
      </c>
      <c r="FP1459" t="s">
        <v>180</v>
      </c>
      <c r="FQ1459" t="s">
        <v>180</v>
      </c>
      <c r="FR1459" t="s">
        <v>180</v>
      </c>
      <c r="FS1459" t="s">
        <v>180</v>
      </c>
      <c r="FT1459" t="s">
        <v>180</v>
      </c>
      <c r="FU1459" t="s">
        <v>180</v>
      </c>
      <c r="FV1459" t="s">
        <v>5374</v>
      </c>
      <c r="FW1459" t="s">
        <v>180</v>
      </c>
      <c r="FX1459">
        <f t="shared" si="455"/>
        <v>0.19607843137254902</v>
      </c>
      <c r="FY1459">
        <f t="shared" si="456"/>
        <v>16.96078431372549</v>
      </c>
      <c r="FZ1459">
        <f t="shared" si="457"/>
        <v>1.4607843137254901</v>
      </c>
      <c r="GA1459">
        <f t="shared" si="458"/>
        <v>1.1274509803921569</v>
      </c>
      <c r="GB1459">
        <f t="shared" si="459"/>
        <v>1.5</v>
      </c>
      <c r="GC1459">
        <f t="shared" si="460"/>
        <v>0.6097560975609756</v>
      </c>
      <c r="GD1459">
        <f t="shared" si="461"/>
        <v>25.09433962264151</v>
      </c>
      <c r="GE1459">
        <f t="shared" si="462"/>
        <v>87.5</v>
      </c>
      <c r="GF1459">
        <f t="shared" si="463"/>
        <v>47.516778523489933</v>
      </c>
      <c r="GG1459">
        <f t="shared" si="464"/>
        <v>353.99999999999994</v>
      </c>
      <c r="GH1459">
        <f t="shared" si="465"/>
        <v>0.27506426735218509</v>
      </c>
      <c r="GI1459">
        <f t="shared" si="466"/>
        <v>0.37499999999999994</v>
      </c>
      <c r="GJ1459">
        <f t="shared" si="467"/>
        <v>0.6578947368421052</v>
      </c>
      <c r="GK1459">
        <f t="shared" si="468"/>
        <v>621.05263157894728</v>
      </c>
      <c r="GL1459">
        <f t="shared" si="469"/>
        <v>7.4499999999999993</v>
      </c>
      <c r="GM1459">
        <f t="shared" si="470"/>
        <v>0.56999999999999995</v>
      </c>
      <c r="GN1459">
        <f t="shared" si="471"/>
        <v>7.6510067114093958E-2</v>
      </c>
      <c r="GO1459">
        <f t="shared" si="472"/>
        <v>1.2956521739130435</v>
      </c>
      <c r="GP1459">
        <f t="shared" si="473"/>
        <v>1.0249716542966698</v>
      </c>
      <c r="GQ1459">
        <f>(EA1459/0.0735)/((DZ1459/0.195*(EB1459/0.295))^0.5)</f>
        <v>1.1562299024923619</v>
      </c>
      <c r="GR1459">
        <v>0.51303399999999999</v>
      </c>
      <c r="GS1459">
        <v>0.70347999999999999</v>
      </c>
      <c r="GT1459">
        <v>18.8642</v>
      </c>
      <c r="GU1459">
        <v>15.5703</v>
      </c>
      <c r="GV1459">
        <v>38.423999999999999</v>
      </c>
    </row>
    <row r="1460" spans="1:204">
      <c r="A1460" t="s">
        <v>5203</v>
      </c>
      <c r="B1460" t="s">
        <v>5349</v>
      </c>
      <c r="C1460" t="s">
        <v>7236</v>
      </c>
      <c r="D1460" t="s">
        <v>7051</v>
      </c>
      <c r="E1460" t="s">
        <v>7051</v>
      </c>
      <c r="F1460">
        <v>166</v>
      </c>
      <c r="G1460">
        <v>45</v>
      </c>
      <c r="H1460" t="s">
        <v>6927</v>
      </c>
      <c r="I1460" t="s">
        <v>5336</v>
      </c>
      <c r="J1460" t="s">
        <v>5350</v>
      </c>
      <c r="K1460">
        <v>18.22908</v>
      </c>
      <c r="L1460">
        <v>18.22908</v>
      </c>
      <c r="M1460">
        <v>145.86368999999999</v>
      </c>
      <c r="N1460">
        <v>145.86368999999999</v>
      </c>
      <c r="O1460" t="s">
        <v>179</v>
      </c>
      <c r="P1460">
        <v>-1658</v>
      </c>
      <c r="Q1460">
        <v>-1658</v>
      </c>
      <c r="R1460" t="s">
        <v>5375</v>
      </c>
      <c r="S1460" t="s">
        <v>5352</v>
      </c>
      <c r="T1460" t="s">
        <v>180</v>
      </c>
      <c r="U1460" t="s">
        <v>180</v>
      </c>
      <c r="V1460" t="s">
        <v>180</v>
      </c>
      <c r="W1460" t="s">
        <v>180</v>
      </c>
      <c r="X1460" t="s">
        <v>180</v>
      </c>
      <c r="Y1460" t="s">
        <v>180</v>
      </c>
      <c r="Z1460" t="s">
        <v>180</v>
      </c>
      <c r="AB1460" t="s">
        <v>180</v>
      </c>
      <c r="AC1460" t="s">
        <v>181</v>
      </c>
      <c r="AD1460" t="s">
        <v>180</v>
      </c>
      <c r="AE1460" t="s">
        <v>180</v>
      </c>
      <c r="AF1460" t="s">
        <v>180</v>
      </c>
      <c r="AG1460" t="s">
        <v>180</v>
      </c>
      <c r="AH1460" t="s">
        <v>5353</v>
      </c>
      <c r="AI1460">
        <v>48.66</v>
      </c>
      <c r="AJ1460">
        <v>0.42</v>
      </c>
      <c r="AK1460" t="s">
        <v>180</v>
      </c>
      <c r="AL1460">
        <v>14.36</v>
      </c>
      <c r="AM1460" t="s">
        <v>180</v>
      </c>
      <c r="AN1460">
        <v>9.75</v>
      </c>
      <c r="AQ1460">
        <v>14.52</v>
      </c>
      <c r="AR1460">
        <v>10.24</v>
      </c>
      <c r="AS1460">
        <v>0.17</v>
      </c>
      <c r="AT1460" t="s">
        <v>180</v>
      </c>
      <c r="AU1460">
        <v>0.22</v>
      </c>
      <c r="AV1460">
        <v>1.37</v>
      </c>
      <c r="AW1460">
        <v>7.0000000000000007E-2</v>
      </c>
      <c r="AY1460" t="s">
        <v>180</v>
      </c>
      <c r="AZ1460" t="s">
        <v>180</v>
      </c>
      <c r="BA1460">
        <v>98.803049999999985</v>
      </c>
      <c r="BC1460" t="s">
        <v>180</v>
      </c>
      <c r="BD1460" t="s">
        <v>180</v>
      </c>
      <c r="BE1460" t="s">
        <v>180</v>
      </c>
      <c r="BF1460" t="s">
        <v>180</v>
      </c>
      <c r="BG1460" t="s">
        <v>180</v>
      </c>
      <c r="BH1460" t="s">
        <v>180</v>
      </c>
      <c r="BI1460" t="s">
        <v>180</v>
      </c>
      <c r="BK1460" t="s">
        <v>180</v>
      </c>
      <c r="BL1460" t="s">
        <v>180</v>
      </c>
      <c r="BN1460" t="s">
        <v>180</v>
      </c>
      <c r="BO1460" t="s">
        <v>180</v>
      </c>
      <c r="BP1460" t="s">
        <v>180</v>
      </c>
      <c r="BQ1460" t="s">
        <v>180</v>
      </c>
      <c r="BR1460" t="s">
        <v>180</v>
      </c>
      <c r="BS1460" t="s">
        <v>180</v>
      </c>
      <c r="BT1460" t="s">
        <v>180</v>
      </c>
      <c r="BU1460" t="s">
        <v>180</v>
      </c>
      <c r="BV1460" t="s">
        <v>180</v>
      </c>
      <c r="BW1460" t="s">
        <v>180</v>
      </c>
      <c r="BX1460" t="s">
        <v>180</v>
      </c>
      <c r="BY1460" t="s">
        <v>180</v>
      </c>
      <c r="BZ1460" t="s">
        <v>180</v>
      </c>
      <c r="CD1460" t="s">
        <v>180</v>
      </c>
      <c r="CE1460" t="s">
        <v>180</v>
      </c>
      <c r="CG1460" t="s">
        <v>180</v>
      </c>
      <c r="CH1460" t="s">
        <v>180</v>
      </c>
      <c r="CI1460" t="s">
        <v>180</v>
      </c>
      <c r="CJ1460" t="s">
        <v>180</v>
      </c>
      <c r="CK1460" t="s">
        <v>180</v>
      </c>
      <c r="CM1460" t="s">
        <v>180</v>
      </c>
      <c r="CN1460" t="s">
        <v>180</v>
      </c>
      <c r="CQ1460">
        <v>234.6</v>
      </c>
      <c r="CR1460">
        <v>372.31</v>
      </c>
      <c r="CS1460" t="s">
        <v>180</v>
      </c>
      <c r="CT1460" t="s">
        <v>180</v>
      </c>
      <c r="CV1460">
        <v>71.099999999999994</v>
      </c>
      <c r="CW1460">
        <v>77.400000000000006</v>
      </c>
      <c r="CX1460">
        <v>61.9</v>
      </c>
      <c r="CZ1460" t="s">
        <v>180</v>
      </c>
      <c r="DB1460" t="s">
        <v>180</v>
      </c>
      <c r="DC1460" t="s">
        <v>180</v>
      </c>
      <c r="DD1460">
        <v>2.9</v>
      </c>
      <c r="DE1460">
        <v>268</v>
      </c>
      <c r="DF1460">
        <v>10.9</v>
      </c>
      <c r="DG1460">
        <v>17.3</v>
      </c>
      <c r="DH1460">
        <v>0.24</v>
      </c>
      <c r="DJ1460" t="s">
        <v>180</v>
      </c>
      <c r="DK1460" t="s">
        <v>180</v>
      </c>
      <c r="DL1460" t="s">
        <v>180</v>
      </c>
      <c r="DM1460" t="s">
        <v>180</v>
      </c>
      <c r="DR1460" t="s">
        <v>180</v>
      </c>
      <c r="DS1460" t="s">
        <v>180</v>
      </c>
      <c r="DT1460">
        <v>0.14000000000000001</v>
      </c>
      <c r="DU1460">
        <v>71.3</v>
      </c>
      <c r="DV1460">
        <v>1.52</v>
      </c>
      <c r="DW1460">
        <v>3.95</v>
      </c>
      <c r="DX1460">
        <v>0.56999999999999995</v>
      </c>
      <c r="DY1460">
        <v>3.17</v>
      </c>
      <c r="DZ1460">
        <v>1.1000000000000001</v>
      </c>
      <c r="EA1460">
        <v>0.44</v>
      </c>
      <c r="EB1460">
        <v>1.47</v>
      </c>
      <c r="EC1460">
        <v>0.25</v>
      </c>
      <c r="ED1460">
        <v>1.62</v>
      </c>
      <c r="EE1460">
        <v>0.36</v>
      </c>
      <c r="EF1460">
        <v>1.04</v>
      </c>
      <c r="EG1460">
        <v>0.15</v>
      </c>
      <c r="EH1460">
        <v>1.03</v>
      </c>
      <c r="EI1460">
        <v>0.15</v>
      </c>
      <c r="EJ1460">
        <v>0.53</v>
      </c>
      <c r="EK1460">
        <v>0.02</v>
      </c>
      <c r="EM1460" t="s">
        <v>180</v>
      </c>
      <c r="EN1460" t="s">
        <v>180</v>
      </c>
      <c r="EO1460" t="s">
        <v>180</v>
      </c>
      <c r="EP1460" t="s">
        <v>180</v>
      </c>
      <c r="EQ1460" t="s">
        <v>180</v>
      </c>
      <c r="ER1460" t="s">
        <v>180</v>
      </c>
      <c r="ET1460">
        <v>1.05</v>
      </c>
      <c r="EV1460">
        <v>0.109</v>
      </c>
      <c r="EW1460">
        <v>7.3999999999999996E-2</v>
      </c>
      <c r="EY1460" t="s">
        <v>180</v>
      </c>
      <c r="EZ1460" t="s">
        <v>180</v>
      </c>
      <c r="FB1460" t="s">
        <v>180</v>
      </c>
      <c r="FD1460" t="s">
        <v>180</v>
      </c>
      <c r="FF1460" t="s">
        <v>180</v>
      </c>
      <c r="FH1460" t="s">
        <v>180</v>
      </c>
      <c r="FI1460" t="s">
        <v>180</v>
      </c>
      <c r="FJ1460" t="s">
        <v>180</v>
      </c>
      <c r="FK1460" t="s">
        <v>180</v>
      </c>
      <c r="FL1460" t="s">
        <v>180</v>
      </c>
      <c r="FM1460" t="s">
        <v>180</v>
      </c>
      <c r="FN1460" t="s">
        <v>180</v>
      </c>
      <c r="FP1460" t="s">
        <v>180</v>
      </c>
      <c r="FQ1460" t="s">
        <v>180</v>
      </c>
      <c r="FR1460" t="s">
        <v>180</v>
      </c>
      <c r="FS1460" t="s">
        <v>180</v>
      </c>
      <c r="FT1460" t="s">
        <v>180</v>
      </c>
      <c r="FU1460" t="s">
        <v>180</v>
      </c>
      <c r="FV1460" t="s">
        <v>5376</v>
      </c>
      <c r="FW1460" t="s">
        <v>180</v>
      </c>
      <c r="FX1460">
        <f t="shared" si="455"/>
        <v>0.23300970873786406</v>
      </c>
      <c r="FY1460">
        <f t="shared" si="456"/>
        <v>16.796116504854368</v>
      </c>
      <c r="FZ1460">
        <f t="shared" si="457"/>
        <v>1.4757281553398058</v>
      </c>
      <c r="GA1460">
        <f t="shared" si="458"/>
        <v>1.0679611650485437</v>
      </c>
      <c r="GB1460">
        <f t="shared" si="459"/>
        <v>1.4271844660194175</v>
      </c>
      <c r="GC1460">
        <f t="shared" si="460"/>
        <v>0.52380952380952384</v>
      </c>
      <c r="GD1460">
        <f t="shared" si="461"/>
        <v>24.587155963302752</v>
      </c>
      <c r="GE1460">
        <f t="shared" si="462"/>
        <v>84.542586750788644</v>
      </c>
      <c r="GF1460">
        <f t="shared" si="463"/>
        <v>46.907894736842103</v>
      </c>
      <c r="GG1460">
        <f t="shared" si="464"/>
        <v>297.08333333333331</v>
      </c>
      <c r="GH1460">
        <f t="shared" si="465"/>
        <v>0.26582278481012656</v>
      </c>
      <c r="GI1460">
        <f t="shared" si="466"/>
        <v>0.30833333333333335</v>
      </c>
      <c r="GJ1460">
        <f t="shared" si="467"/>
        <v>0.67889908256880727</v>
      </c>
      <c r="GK1460">
        <f t="shared" si="468"/>
        <v>654.12844036697243</v>
      </c>
      <c r="GL1460">
        <f t="shared" si="469"/>
        <v>6.3333333333333339</v>
      </c>
      <c r="GM1460">
        <f t="shared" si="470"/>
        <v>0.45416666666666666</v>
      </c>
      <c r="GN1460">
        <f t="shared" si="471"/>
        <v>7.1710526315789475E-2</v>
      </c>
      <c r="GO1460">
        <f t="shared" si="472"/>
        <v>1.3818181818181816</v>
      </c>
      <c r="GP1460">
        <f t="shared" si="473"/>
        <v>1.0213798254190456</v>
      </c>
      <c r="GQ1460">
        <f>(EA1460/0.0735)/((DZ1460/0.195*(EB1460/0.295))^0.5)</f>
        <v>1.12911620683533</v>
      </c>
    </row>
    <row r="1461" spans="1:204">
      <c r="A1461" t="s">
        <v>5203</v>
      </c>
      <c r="B1461" t="s">
        <v>5349</v>
      </c>
      <c r="C1461" t="s">
        <v>7236</v>
      </c>
      <c r="D1461" t="s">
        <v>7051</v>
      </c>
      <c r="E1461" t="s">
        <v>7051</v>
      </c>
      <c r="F1461">
        <v>166</v>
      </c>
      <c r="G1461">
        <v>45</v>
      </c>
      <c r="H1461" t="s">
        <v>6927</v>
      </c>
      <c r="I1461" t="s">
        <v>5336</v>
      </c>
      <c r="J1461" t="s">
        <v>5350</v>
      </c>
      <c r="K1461">
        <v>18.22475</v>
      </c>
      <c r="L1461">
        <v>18.22475</v>
      </c>
      <c r="M1461">
        <v>145.85507999999999</v>
      </c>
      <c r="N1461">
        <v>145.85507999999999</v>
      </c>
      <c r="O1461" t="s">
        <v>179</v>
      </c>
      <c r="P1461">
        <v>-1702</v>
      </c>
      <c r="Q1461">
        <v>-1702</v>
      </c>
      <c r="R1461" t="s">
        <v>5377</v>
      </c>
      <c r="S1461" t="s">
        <v>5352</v>
      </c>
      <c r="T1461" t="s">
        <v>180</v>
      </c>
      <c r="U1461" t="s">
        <v>180</v>
      </c>
      <c r="V1461" t="s">
        <v>180</v>
      </c>
      <c r="W1461" t="s">
        <v>180</v>
      </c>
      <c r="X1461" t="s">
        <v>180</v>
      </c>
      <c r="Y1461" t="s">
        <v>180</v>
      </c>
      <c r="Z1461" t="s">
        <v>180</v>
      </c>
      <c r="AB1461" t="s">
        <v>180</v>
      </c>
      <c r="AC1461" t="s">
        <v>181</v>
      </c>
      <c r="AD1461" t="s">
        <v>180</v>
      </c>
      <c r="AE1461" t="s">
        <v>180</v>
      </c>
      <c r="AF1461" t="s">
        <v>180</v>
      </c>
      <c r="AG1461" t="s">
        <v>180</v>
      </c>
      <c r="AH1461" t="s">
        <v>5353</v>
      </c>
      <c r="AI1461">
        <v>49.16</v>
      </c>
      <c r="AJ1461">
        <v>0.56000000000000005</v>
      </c>
      <c r="AK1461" t="s">
        <v>180</v>
      </c>
      <c r="AL1461">
        <v>14.85</v>
      </c>
      <c r="AM1461" t="s">
        <v>180</v>
      </c>
      <c r="AN1461">
        <v>10.33</v>
      </c>
      <c r="AQ1461">
        <v>12.84</v>
      </c>
      <c r="AR1461">
        <v>10.08</v>
      </c>
      <c r="AS1461">
        <v>0.18</v>
      </c>
      <c r="AT1461" t="s">
        <v>180</v>
      </c>
      <c r="AU1461">
        <v>0.44</v>
      </c>
      <c r="AV1461">
        <v>1.71</v>
      </c>
      <c r="AW1461">
        <v>0.1</v>
      </c>
      <c r="AY1461" t="s">
        <v>180</v>
      </c>
      <c r="AZ1461" t="s">
        <v>180</v>
      </c>
      <c r="BA1461">
        <v>99.214933999999985</v>
      </c>
      <c r="BC1461" t="s">
        <v>180</v>
      </c>
      <c r="BD1461" t="s">
        <v>180</v>
      </c>
      <c r="BE1461" t="s">
        <v>180</v>
      </c>
      <c r="BF1461" t="s">
        <v>180</v>
      </c>
      <c r="BG1461" t="s">
        <v>180</v>
      </c>
      <c r="BH1461" t="s">
        <v>180</v>
      </c>
      <c r="BI1461" t="s">
        <v>180</v>
      </c>
      <c r="BK1461" t="s">
        <v>180</v>
      </c>
      <c r="BL1461" t="s">
        <v>180</v>
      </c>
      <c r="BN1461" t="s">
        <v>180</v>
      </c>
      <c r="BO1461" t="s">
        <v>180</v>
      </c>
      <c r="BP1461" t="s">
        <v>180</v>
      </c>
      <c r="BQ1461" t="s">
        <v>180</v>
      </c>
      <c r="BR1461" t="s">
        <v>180</v>
      </c>
      <c r="BS1461" t="s">
        <v>180</v>
      </c>
      <c r="BT1461" t="s">
        <v>180</v>
      </c>
      <c r="BU1461" t="s">
        <v>180</v>
      </c>
      <c r="BV1461" t="s">
        <v>180</v>
      </c>
      <c r="BW1461" t="s">
        <v>180</v>
      </c>
      <c r="BX1461" t="s">
        <v>180</v>
      </c>
      <c r="BY1461" t="s">
        <v>180</v>
      </c>
      <c r="BZ1461" t="s">
        <v>180</v>
      </c>
      <c r="CD1461" t="s">
        <v>180</v>
      </c>
      <c r="CE1461" t="s">
        <v>180</v>
      </c>
      <c r="CG1461" t="s">
        <v>180</v>
      </c>
      <c r="CH1461" t="s">
        <v>180</v>
      </c>
      <c r="CI1461" t="s">
        <v>180</v>
      </c>
      <c r="CJ1461" t="s">
        <v>180</v>
      </c>
      <c r="CK1461" t="s">
        <v>180</v>
      </c>
      <c r="CM1461" t="s">
        <v>180</v>
      </c>
      <c r="CN1461" t="s">
        <v>180</v>
      </c>
      <c r="CQ1461">
        <v>268.39999999999998</v>
      </c>
      <c r="CR1461">
        <v>341.92</v>
      </c>
      <c r="CS1461" t="s">
        <v>180</v>
      </c>
      <c r="CT1461" t="s">
        <v>180</v>
      </c>
      <c r="CV1461">
        <v>112.2</v>
      </c>
      <c r="CW1461">
        <v>97.8</v>
      </c>
      <c r="CX1461">
        <v>72.7</v>
      </c>
      <c r="CZ1461" t="s">
        <v>180</v>
      </c>
      <c r="DB1461" t="s">
        <v>180</v>
      </c>
      <c r="DC1461" t="s">
        <v>180</v>
      </c>
      <c r="DD1461">
        <v>6.13</v>
      </c>
      <c r="DE1461">
        <v>308</v>
      </c>
      <c r="DF1461">
        <v>15.2</v>
      </c>
      <c r="DG1461">
        <v>29.6</v>
      </c>
      <c r="DH1461">
        <v>0.43</v>
      </c>
      <c r="DJ1461" t="s">
        <v>180</v>
      </c>
      <c r="DK1461" t="s">
        <v>180</v>
      </c>
      <c r="DL1461" t="s">
        <v>180</v>
      </c>
      <c r="DM1461" t="s">
        <v>180</v>
      </c>
      <c r="DR1461" t="s">
        <v>180</v>
      </c>
      <c r="DS1461" t="s">
        <v>180</v>
      </c>
      <c r="DT1461">
        <v>0.27</v>
      </c>
      <c r="DU1461">
        <v>112.5</v>
      </c>
      <c r="DV1461">
        <v>3.37</v>
      </c>
      <c r="DW1461">
        <v>7.55</v>
      </c>
      <c r="DX1461">
        <v>1.03</v>
      </c>
      <c r="DY1461">
        <v>5.39</v>
      </c>
      <c r="DZ1461">
        <v>1.7</v>
      </c>
      <c r="EA1461">
        <v>0.69</v>
      </c>
      <c r="EB1461">
        <v>2.13</v>
      </c>
      <c r="EC1461">
        <v>0.35</v>
      </c>
      <c r="ED1461">
        <v>2.25</v>
      </c>
      <c r="EE1461">
        <v>0.47</v>
      </c>
      <c r="EF1461">
        <v>1.42</v>
      </c>
      <c r="EG1461">
        <v>0.2</v>
      </c>
      <c r="EH1461">
        <v>1.36</v>
      </c>
      <c r="EI1461">
        <v>0.21</v>
      </c>
      <c r="EJ1461">
        <v>0.86</v>
      </c>
      <c r="EK1461">
        <v>3.5000000000000003E-2</v>
      </c>
      <c r="EM1461" t="s">
        <v>180</v>
      </c>
      <c r="EN1461" t="s">
        <v>180</v>
      </c>
      <c r="EO1461" t="s">
        <v>180</v>
      </c>
      <c r="EP1461" t="s">
        <v>180</v>
      </c>
      <c r="EQ1461" t="s">
        <v>180</v>
      </c>
      <c r="ER1461" t="s">
        <v>180</v>
      </c>
      <c r="ET1461">
        <v>1.7</v>
      </c>
      <c r="EV1461">
        <v>0.30299999999999999</v>
      </c>
      <c r="EW1461">
        <v>0.14799999999999999</v>
      </c>
      <c r="EX1461">
        <v>0.51303299999999996</v>
      </c>
      <c r="EY1461" t="s">
        <v>180</v>
      </c>
      <c r="EZ1461" t="s">
        <v>180</v>
      </c>
      <c r="FA1461">
        <v>0.70347499999999996</v>
      </c>
      <c r="FB1461" t="s">
        <v>180</v>
      </c>
      <c r="FC1461">
        <v>18.896000000000001</v>
      </c>
      <c r="FD1461" t="s">
        <v>180</v>
      </c>
      <c r="FE1461">
        <v>15.573700000000001</v>
      </c>
      <c r="FF1461" t="s">
        <v>180</v>
      </c>
      <c r="FG1461">
        <v>38.460999999999999</v>
      </c>
      <c r="FH1461" t="s">
        <v>180</v>
      </c>
      <c r="FI1461" t="s">
        <v>180</v>
      </c>
      <c r="FJ1461" t="s">
        <v>180</v>
      </c>
      <c r="FK1461" t="s">
        <v>180</v>
      </c>
      <c r="FL1461" t="s">
        <v>180</v>
      </c>
      <c r="FM1461" t="s">
        <v>180</v>
      </c>
      <c r="FN1461" t="s">
        <v>180</v>
      </c>
      <c r="FO1461">
        <v>0.28320800000000002</v>
      </c>
      <c r="FP1461" t="s">
        <v>180</v>
      </c>
      <c r="FQ1461" t="s">
        <v>180</v>
      </c>
      <c r="FR1461" t="s">
        <v>180</v>
      </c>
      <c r="FS1461" t="s">
        <v>180</v>
      </c>
      <c r="FT1461" t="s">
        <v>180</v>
      </c>
      <c r="FU1461" t="s">
        <v>180</v>
      </c>
      <c r="FV1461" t="s">
        <v>5378</v>
      </c>
      <c r="FW1461" t="s">
        <v>180</v>
      </c>
      <c r="FX1461">
        <f t="shared" si="455"/>
        <v>0.31617647058823528</v>
      </c>
      <c r="FY1461">
        <f t="shared" si="456"/>
        <v>21.764705882352942</v>
      </c>
      <c r="FZ1461">
        <f t="shared" si="457"/>
        <v>2.4779411764705883</v>
      </c>
      <c r="GA1461">
        <f t="shared" si="458"/>
        <v>1.2499999999999998</v>
      </c>
      <c r="GB1461">
        <f t="shared" si="459"/>
        <v>1.5661764705882351</v>
      </c>
      <c r="GC1461">
        <f t="shared" si="460"/>
        <v>0.7857142857142857</v>
      </c>
      <c r="GD1461">
        <f t="shared" si="461"/>
        <v>20.263157894736842</v>
      </c>
      <c r="GE1461">
        <f t="shared" si="462"/>
        <v>57.142857142857146</v>
      </c>
      <c r="GF1461">
        <f t="shared" si="463"/>
        <v>33.382789317507417</v>
      </c>
      <c r="GG1461">
        <f t="shared" si="464"/>
        <v>261.62790697674421</v>
      </c>
      <c r="GH1461">
        <f t="shared" si="465"/>
        <v>0.2251655629139073</v>
      </c>
      <c r="GI1461">
        <f t="shared" si="466"/>
        <v>0.34418604651162787</v>
      </c>
      <c r="GJ1461">
        <f t="shared" si="467"/>
        <v>0.48844884488448842</v>
      </c>
      <c r="GK1461">
        <f t="shared" si="468"/>
        <v>371.28712871287132</v>
      </c>
      <c r="GL1461">
        <f t="shared" si="469"/>
        <v>7.837209302325582</v>
      </c>
      <c r="GM1461">
        <f t="shared" si="470"/>
        <v>0.70465116279069762</v>
      </c>
      <c r="GN1461">
        <f t="shared" si="471"/>
        <v>8.9910979228486648E-2</v>
      </c>
      <c r="GO1461">
        <f t="shared" si="472"/>
        <v>1.9823529411764707</v>
      </c>
      <c r="GP1461">
        <f t="shared" si="473"/>
        <v>0.97535516993864768</v>
      </c>
      <c r="GQ1461">
        <f>(EA1461/0.0735)/((DZ1461/0.195*(EB1461/0.295))^0.5)</f>
        <v>1.1832480649691843</v>
      </c>
      <c r="GR1461">
        <v>0.51303299999999996</v>
      </c>
      <c r="GS1461">
        <v>0.70347499999999996</v>
      </c>
      <c r="GT1461">
        <v>18.896000000000001</v>
      </c>
      <c r="GU1461">
        <v>15.573700000000001</v>
      </c>
      <c r="GV1461">
        <v>38.460999999999999</v>
      </c>
    </row>
    <row r="1462" spans="1:204">
      <c r="A1462" t="s">
        <v>5203</v>
      </c>
      <c r="B1462" t="s">
        <v>5349</v>
      </c>
      <c r="C1462" t="s">
        <v>7236</v>
      </c>
      <c r="D1462" t="s">
        <v>7051</v>
      </c>
      <c r="E1462" t="s">
        <v>7051</v>
      </c>
      <c r="F1462">
        <v>166</v>
      </c>
      <c r="G1462">
        <v>45</v>
      </c>
      <c r="H1462" t="s">
        <v>6927</v>
      </c>
      <c r="I1462" t="s">
        <v>5336</v>
      </c>
      <c r="J1462" t="s">
        <v>5350</v>
      </c>
      <c r="K1462">
        <v>18.22439</v>
      </c>
      <c r="L1462">
        <v>18.22439</v>
      </c>
      <c r="M1462">
        <v>145.85397</v>
      </c>
      <c r="N1462">
        <v>145.85397</v>
      </c>
      <c r="O1462" t="s">
        <v>179</v>
      </c>
      <c r="P1462">
        <v>-1654</v>
      </c>
      <c r="Q1462">
        <v>-1654</v>
      </c>
      <c r="R1462" t="s">
        <v>5379</v>
      </c>
      <c r="S1462" t="s">
        <v>5352</v>
      </c>
      <c r="T1462" t="s">
        <v>180</v>
      </c>
      <c r="U1462" t="s">
        <v>180</v>
      </c>
      <c r="V1462" t="s">
        <v>180</v>
      </c>
      <c r="W1462" t="s">
        <v>180</v>
      </c>
      <c r="X1462" t="s">
        <v>180</v>
      </c>
      <c r="Y1462" t="s">
        <v>180</v>
      </c>
      <c r="Z1462" t="s">
        <v>180</v>
      </c>
      <c r="AB1462" t="s">
        <v>180</v>
      </c>
      <c r="AC1462" t="s">
        <v>181</v>
      </c>
      <c r="AD1462" t="s">
        <v>180</v>
      </c>
      <c r="AE1462" t="s">
        <v>180</v>
      </c>
      <c r="AF1462" t="s">
        <v>180</v>
      </c>
      <c r="AG1462" t="s">
        <v>180</v>
      </c>
      <c r="AH1462" t="s">
        <v>5353</v>
      </c>
      <c r="AI1462">
        <v>48.8</v>
      </c>
      <c r="AJ1462">
        <v>0.55000000000000004</v>
      </c>
      <c r="AK1462" t="s">
        <v>180</v>
      </c>
      <c r="AL1462">
        <v>14.62</v>
      </c>
      <c r="AM1462" t="s">
        <v>180</v>
      </c>
      <c r="AN1462">
        <v>10.26</v>
      </c>
      <c r="AQ1462">
        <v>12.72</v>
      </c>
      <c r="AR1462">
        <v>10.25</v>
      </c>
      <c r="AS1462">
        <v>0.18</v>
      </c>
      <c r="AT1462" t="s">
        <v>180</v>
      </c>
      <c r="AU1462">
        <v>0.43</v>
      </c>
      <c r="AV1462">
        <v>1.68</v>
      </c>
      <c r="AW1462">
        <v>0.1</v>
      </c>
      <c r="AY1462" t="s">
        <v>180</v>
      </c>
      <c r="AZ1462" t="s">
        <v>180</v>
      </c>
      <c r="BA1462">
        <v>98.561948000000015</v>
      </c>
      <c r="BC1462" t="s">
        <v>180</v>
      </c>
      <c r="BD1462" t="s">
        <v>180</v>
      </c>
      <c r="BE1462" t="s">
        <v>180</v>
      </c>
      <c r="BF1462" t="s">
        <v>180</v>
      </c>
      <c r="BG1462" t="s">
        <v>180</v>
      </c>
      <c r="BH1462" t="s">
        <v>180</v>
      </c>
      <c r="BI1462" t="s">
        <v>180</v>
      </c>
      <c r="BK1462" t="s">
        <v>180</v>
      </c>
      <c r="BL1462" t="s">
        <v>180</v>
      </c>
      <c r="BN1462" t="s">
        <v>180</v>
      </c>
      <c r="BO1462" t="s">
        <v>180</v>
      </c>
      <c r="BP1462" t="s">
        <v>180</v>
      </c>
      <c r="BQ1462" t="s">
        <v>180</v>
      </c>
      <c r="BR1462" t="s">
        <v>180</v>
      </c>
      <c r="BS1462" t="s">
        <v>180</v>
      </c>
      <c r="BT1462" t="s">
        <v>180</v>
      </c>
      <c r="BU1462" t="s">
        <v>180</v>
      </c>
      <c r="BV1462" t="s">
        <v>180</v>
      </c>
      <c r="BW1462" t="s">
        <v>180</v>
      </c>
      <c r="BX1462" t="s">
        <v>180</v>
      </c>
      <c r="BY1462" t="s">
        <v>180</v>
      </c>
      <c r="BZ1462" t="s">
        <v>180</v>
      </c>
      <c r="CD1462" t="s">
        <v>180</v>
      </c>
      <c r="CE1462" t="s">
        <v>180</v>
      </c>
      <c r="CG1462" t="s">
        <v>180</v>
      </c>
      <c r="CH1462" t="s">
        <v>180</v>
      </c>
      <c r="CI1462" t="s">
        <v>180</v>
      </c>
      <c r="CJ1462" t="s">
        <v>180</v>
      </c>
      <c r="CK1462" t="s">
        <v>180</v>
      </c>
      <c r="CM1462" t="s">
        <v>180</v>
      </c>
      <c r="CN1462" t="s">
        <v>180</v>
      </c>
      <c r="CQ1462">
        <v>255.2</v>
      </c>
      <c r="CR1462">
        <v>311.73</v>
      </c>
      <c r="CS1462" t="s">
        <v>180</v>
      </c>
      <c r="CT1462" t="s">
        <v>180</v>
      </c>
      <c r="CV1462">
        <v>132.4</v>
      </c>
      <c r="CW1462">
        <v>107</v>
      </c>
      <c r="CX1462">
        <v>71.5</v>
      </c>
      <c r="CZ1462" t="s">
        <v>180</v>
      </c>
      <c r="DB1462" t="s">
        <v>180</v>
      </c>
      <c r="DC1462" t="s">
        <v>180</v>
      </c>
      <c r="DD1462">
        <v>6.13</v>
      </c>
      <c r="DE1462">
        <v>310</v>
      </c>
      <c r="DF1462">
        <v>15.1</v>
      </c>
      <c r="DG1462">
        <v>28.7</v>
      </c>
      <c r="DH1462">
        <v>0.43</v>
      </c>
      <c r="DJ1462" t="s">
        <v>180</v>
      </c>
      <c r="DK1462" t="s">
        <v>180</v>
      </c>
      <c r="DL1462" t="s">
        <v>180</v>
      </c>
      <c r="DM1462" t="s">
        <v>180</v>
      </c>
      <c r="DR1462" t="s">
        <v>180</v>
      </c>
      <c r="DS1462" t="s">
        <v>180</v>
      </c>
      <c r="DT1462">
        <v>0.27</v>
      </c>
      <c r="DU1462">
        <v>114.2</v>
      </c>
      <c r="DV1462">
        <v>3.17</v>
      </c>
      <c r="DW1462">
        <v>7.29</v>
      </c>
      <c r="DX1462">
        <v>1.01</v>
      </c>
      <c r="DY1462">
        <v>5.39</v>
      </c>
      <c r="DZ1462">
        <v>1.61</v>
      </c>
      <c r="EA1462">
        <v>0.63</v>
      </c>
      <c r="EB1462">
        <v>1.93</v>
      </c>
      <c r="EC1462">
        <v>0.34</v>
      </c>
      <c r="ED1462">
        <v>2.16</v>
      </c>
      <c r="EE1462">
        <v>0.46</v>
      </c>
      <c r="EF1462">
        <v>1.34</v>
      </c>
      <c r="EG1462">
        <v>0.2</v>
      </c>
      <c r="EH1462">
        <v>1.4</v>
      </c>
      <c r="EI1462">
        <v>0.2</v>
      </c>
      <c r="EJ1462">
        <v>0.8</v>
      </c>
      <c r="EK1462">
        <v>3.5000000000000003E-2</v>
      </c>
      <c r="EM1462" t="s">
        <v>180</v>
      </c>
      <c r="EN1462" t="s">
        <v>180</v>
      </c>
      <c r="EO1462" t="s">
        <v>180</v>
      </c>
      <c r="EP1462" t="s">
        <v>180</v>
      </c>
      <c r="EQ1462" t="s">
        <v>180</v>
      </c>
      <c r="ER1462" t="s">
        <v>180</v>
      </c>
      <c r="ET1462">
        <v>1.69</v>
      </c>
      <c r="EV1462">
        <v>0.29499999999999998</v>
      </c>
      <c r="EW1462">
        <v>0.15</v>
      </c>
      <c r="EX1462">
        <v>0.51302700000000001</v>
      </c>
      <c r="EY1462" t="s">
        <v>180</v>
      </c>
      <c r="EZ1462" t="s">
        <v>180</v>
      </c>
      <c r="FA1462">
        <v>0.70347599999999999</v>
      </c>
      <c r="FB1462" t="s">
        <v>180</v>
      </c>
      <c r="FC1462">
        <v>18.898199999999999</v>
      </c>
      <c r="FD1462" t="s">
        <v>180</v>
      </c>
      <c r="FE1462">
        <v>15.573499999999999</v>
      </c>
      <c r="FF1462" t="s">
        <v>180</v>
      </c>
      <c r="FG1462">
        <v>38.466000000000001</v>
      </c>
      <c r="FH1462" t="s">
        <v>180</v>
      </c>
      <c r="FI1462" t="s">
        <v>180</v>
      </c>
      <c r="FJ1462" t="s">
        <v>180</v>
      </c>
      <c r="FK1462" t="s">
        <v>180</v>
      </c>
      <c r="FL1462" t="s">
        <v>180</v>
      </c>
      <c r="FM1462" t="s">
        <v>180</v>
      </c>
      <c r="FN1462" t="s">
        <v>180</v>
      </c>
      <c r="FO1462">
        <v>0.28320600000000001</v>
      </c>
      <c r="FP1462" t="s">
        <v>180</v>
      </c>
      <c r="FQ1462" t="s">
        <v>180</v>
      </c>
      <c r="FR1462" t="s">
        <v>180</v>
      </c>
      <c r="FS1462" t="s">
        <v>180</v>
      </c>
      <c r="FT1462" t="s">
        <v>180</v>
      </c>
      <c r="FU1462" t="s">
        <v>180</v>
      </c>
      <c r="FV1462" t="s">
        <v>5380</v>
      </c>
      <c r="FW1462" t="s">
        <v>180</v>
      </c>
      <c r="FX1462">
        <f t="shared" si="455"/>
        <v>0.30714285714285716</v>
      </c>
      <c r="FY1462">
        <f t="shared" si="456"/>
        <v>20.5</v>
      </c>
      <c r="FZ1462">
        <f t="shared" si="457"/>
        <v>2.2642857142857142</v>
      </c>
      <c r="GA1462">
        <f t="shared" si="458"/>
        <v>1.1500000000000001</v>
      </c>
      <c r="GB1462">
        <f t="shared" si="459"/>
        <v>1.3785714285714286</v>
      </c>
      <c r="GC1462">
        <f t="shared" si="460"/>
        <v>0.78181818181818175</v>
      </c>
      <c r="GD1462">
        <f t="shared" si="461"/>
        <v>20.52980132450331</v>
      </c>
      <c r="GE1462">
        <f t="shared" si="462"/>
        <v>57.513914656771803</v>
      </c>
      <c r="GF1462">
        <f t="shared" si="463"/>
        <v>36.025236593059937</v>
      </c>
      <c r="GG1462">
        <f t="shared" si="464"/>
        <v>265.58139534883725</v>
      </c>
      <c r="GH1462">
        <f t="shared" si="465"/>
        <v>0.23182441700960219</v>
      </c>
      <c r="GI1462">
        <f t="shared" si="466"/>
        <v>0.34883720930232559</v>
      </c>
      <c r="GJ1462">
        <f t="shared" si="467"/>
        <v>0.50847457627118642</v>
      </c>
      <c r="GK1462">
        <f t="shared" si="468"/>
        <v>387.11864406779665</v>
      </c>
      <c r="GL1462">
        <f t="shared" si="469"/>
        <v>7.3720930232558137</v>
      </c>
      <c r="GM1462">
        <f t="shared" si="470"/>
        <v>0.68604651162790697</v>
      </c>
      <c r="GN1462">
        <f t="shared" si="471"/>
        <v>9.3059936908517341E-2</v>
      </c>
      <c r="GO1462">
        <f t="shared" si="472"/>
        <v>1.9689440993788818</v>
      </c>
      <c r="GP1462">
        <f t="shared" si="473"/>
        <v>0.9805880848013212</v>
      </c>
      <c r="GQ1462">
        <f>(EA1462/0.0735)/((DZ1462/0.195*(EB1462/0.295))^0.5)</f>
        <v>1.1662453670815833</v>
      </c>
      <c r="GR1462">
        <v>0.51302700000000001</v>
      </c>
      <c r="GS1462">
        <v>0.70347599999999999</v>
      </c>
      <c r="GT1462">
        <v>18.898199999999999</v>
      </c>
      <c r="GU1462">
        <v>15.573499999999999</v>
      </c>
      <c r="GV1462">
        <v>38.466000000000001</v>
      </c>
    </row>
    <row r="1463" spans="1:204">
      <c r="A1463" t="s">
        <v>5203</v>
      </c>
      <c r="B1463" t="s">
        <v>5349</v>
      </c>
      <c r="C1463" t="s">
        <v>7236</v>
      </c>
      <c r="D1463" t="s">
        <v>7051</v>
      </c>
      <c r="E1463" t="s">
        <v>7051</v>
      </c>
      <c r="F1463">
        <v>166</v>
      </c>
      <c r="G1463">
        <v>45</v>
      </c>
      <c r="H1463" t="s">
        <v>6927</v>
      </c>
      <c r="I1463" t="s">
        <v>5336</v>
      </c>
      <c r="J1463" t="s">
        <v>5350</v>
      </c>
      <c r="K1463">
        <v>18.223939999999999</v>
      </c>
      <c r="L1463">
        <v>18.223939999999999</v>
      </c>
      <c r="M1463">
        <v>145.85256000000001</v>
      </c>
      <c r="N1463">
        <v>145.85256000000001</v>
      </c>
      <c r="O1463" t="s">
        <v>179</v>
      </c>
      <c r="P1463">
        <v>-1597</v>
      </c>
      <c r="Q1463">
        <v>-1597</v>
      </c>
      <c r="R1463" t="s">
        <v>5381</v>
      </c>
      <c r="S1463" t="s">
        <v>5352</v>
      </c>
      <c r="T1463" t="s">
        <v>180</v>
      </c>
      <c r="U1463" t="s">
        <v>180</v>
      </c>
      <c r="V1463" t="s">
        <v>180</v>
      </c>
      <c r="W1463" t="s">
        <v>180</v>
      </c>
      <c r="X1463" t="s">
        <v>180</v>
      </c>
      <c r="Y1463" t="s">
        <v>180</v>
      </c>
      <c r="Z1463" t="s">
        <v>180</v>
      </c>
      <c r="AB1463" t="s">
        <v>180</v>
      </c>
      <c r="AC1463" t="s">
        <v>181</v>
      </c>
      <c r="AD1463" t="s">
        <v>180</v>
      </c>
      <c r="AE1463" t="s">
        <v>180</v>
      </c>
      <c r="AF1463" t="s">
        <v>180</v>
      </c>
      <c r="AG1463" t="s">
        <v>180</v>
      </c>
      <c r="AH1463" t="s">
        <v>5353</v>
      </c>
      <c r="AI1463">
        <v>49.25</v>
      </c>
      <c r="AJ1463">
        <v>0.56000000000000005</v>
      </c>
      <c r="AK1463" t="s">
        <v>180</v>
      </c>
      <c r="AL1463">
        <v>14.76</v>
      </c>
      <c r="AM1463" t="s">
        <v>180</v>
      </c>
      <c r="AN1463">
        <v>10.4</v>
      </c>
      <c r="AQ1463">
        <v>12.79</v>
      </c>
      <c r="AR1463">
        <v>10.44</v>
      </c>
      <c r="AS1463">
        <v>0.18</v>
      </c>
      <c r="AT1463" t="s">
        <v>180</v>
      </c>
      <c r="AU1463">
        <v>0.44</v>
      </c>
      <c r="AV1463">
        <v>1.73</v>
      </c>
      <c r="AW1463">
        <v>0.1</v>
      </c>
      <c r="AY1463" t="s">
        <v>180</v>
      </c>
      <c r="AZ1463" t="s">
        <v>180</v>
      </c>
      <c r="BA1463">
        <v>99.607920000000007</v>
      </c>
      <c r="BC1463" t="s">
        <v>180</v>
      </c>
      <c r="BD1463" t="s">
        <v>180</v>
      </c>
      <c r="BE1463" t="s">
        <v>180</v>
      </c>
      <c r="BF1463" t="s">
        <v>180</v>
      </c>
      <c r="BG1463" t="s">
        <v>180</v>
      </c>
      <c r="BH1463" t="s">
        <v>180</v>
      </c>
      <c r="BI1463" t="s">
        <v>180</v>
      </c>
      <c r="BK1463" t="s">
        <v>180</v>
      </c>
      <c r="BL1463" t="s">
        <v>180</v>
      </c>
      <c r="BN1463" t="s">
        <v>180</v>
      </c>
      <c r="BO1463" t="s">
        <v>180</v>
      </c>
      <c r="BP1463" t="s">
        <v>180</v>
      </c>
      <c r="BQ1463" t="s">
        <v>180</v>
      </c>
      <c r="BR1463" t="s">
        <v>180</v>
      </c>
      <c r="BS1463" t="s">
        <v>180</v>
      </c>
      <c r="BT1463" t="s">
        <v>180</v>
      </c>
      <c r="BU1463" t="s">
        <v>180</v>
      </c>
      <c r="BV1463" t="s">
        <v>180</v>
      </c>
      <c r="BW1463" t="s">
        <v>180</v>
      </c>
      <c r="BX1463" t="s">
        <v>180</v>
      </c>
      <c r="BY1463" t="s">
        <v>180</v>
      </c>
      <c r="BZ1463" t="s">
        <v>180</v>
      </c>
      <c r="CD1463" t="s">
        <v>180</v>
      </c>
      <c r="CE1463" t="s">
        <v>180</v>
      </c>
      <c r="CG1463" t="s">
        <v>180</v>
      </c>
      <c r="CH1463" t="s">
        <v>180</v>
      </c>
      <c r="CI1463" t="s">
        <v>180</v>
      </c>
      <c r="CJ1463" t="s">
        <v>180</v>
      </c>
      <c r="CK1463" t="s">
        <v>180</v>
      </c>
      <c r="CM1463" t="s">
        <v>180</v>
      </c>
      <c r="CN1463" t="s">
        <v>180</v>
      </c>
      <c r="CQ1463">
        <v>280.8</v>
      </c>
      <c r="CR1463">
        <v>460.38</v>
      </c>
      <c r="CS1463" t="s">
        <v>180</v>
      </c>
      <c r="CT1463" t="s">
        <v>180</v>
      </c>
      <c r="CV1463">
        <v>149.6</v>
      </c>
      <c r="CW1463">
        <v>91.7</v>
      </c>
      <c r="CX1463">
        <v>72.8</v>
      </c>
      <c r="CZ1463" t="s">
        <v>180</v>
      </c>
      <c r="DB1463" t="s">
        <v>180</v>
      </c>
      <c r="DC1463" t="s">
        <v>180</v>
      </c>
      <c r="DD1463">
        <v>6.18</v>
      </c>
      <c r="DE1463">
        <v>305</v>
      </c>
      <c r="DF1463">
        <v>13.9</v>
      </c>
      <c r="DG1463">
        <v>29.6</v>
      </c>
      <c r="DH1463">
        <v>0.46</v>
      </c>
      <c r="DJ1463" t="s">
        <v>180</v>
      </c>
      <c r="DK1463" t="s">
        <v>180</v>
      </c>
      <c r="DL1463" t="s">
        <v>180</v>
      </c>
      <c r="DM1463" t="s">
        <v>180</v>
      </c>
      <c r="DR1463" t="s">
        <v>180</v>
      </c>
      <c r="DS1463" t="s">
        <v>180</v>
      </c>
      <c r="DT1463">
        <v>0.26</v>
      </c>
      <c r="DU1463">
        <v>109</v>
      </c>
      <c r="DV1463">
        <v>3.29</v>
      </c>
      <c r="DW1463">
        <v>7.66</v>
      </c>
      <c r="DX1463">
        <v>1.06</v>
      </c>
      <c r="DY1463">
        <v>5.41</v>
      </c>
      <c r="DZ1463">
        <v>1.66</v>
      </c>
      <c r="EA1463">
        <v>0.63</v>
      </c>
      <c r="EB1463">
        <v>2.1</v>
      </c>
      <c r="EC1463">
        <v>0.34</v>
      </c>
      <c r="ED1463">
        <v>2.2000000000000002</v>
      </c>
      <c r="EE1463">
        <v>0.47</v>
      </c>
      <c r="EF1463">
        <v>1.4</v>
      </c>
      <c r="EG1463">
        <v>0.2</v>
      </c>
      <c r="EH1463">
        <v>1.33</v>
      </c>
      <c r="EI1463">
        <v>0.21</v>
      </c>
      <c r="EJ1463">
        <v>0.83</v>
      </c>
      <c r="EK1463">
        <v>3.7999999999999999E-2</v>
      </c>
      <c r="EM1463" t="s">
        <v>180</v>
      </c>
      <c r="EN1463" t="s">
        <v>180</v>
      </c>
      <c r="EO1463" t="s">
        <v>180</v>
      </c>
      <c r="EP1463" t="s">
        <v>180</v>
      </c>
      <c r="EQ1463" t="s">
        <v>180</v>
      </c>
      <c r="ER1463" t="s">
        <v>180</v>
      </c>
      <c r="ET1463">
        <v>1.78</v>
      </c>
      <c r="EV1463">
        <v>0.29299999999999998</v>
      </c>
      <c r="EW1463">
        <v>0.16</v>
      </c>
      <c r="EX1463">
        <v>0.51303600000000005</v>
      </c>
      <c r="EY1463" t="s">
        <v>180</v>
      </c>
      <c r="EZ1463" t="s">
        <v>180</v>
      </c>
      <c r="FA1463">
        <v>0.70347899999999997</v>
      </c>
      <c r="FB1463" t="s">
        <v>180</v>
      </c>
      <c r="FC1463">
        <v>18.896799999999999</v>
      </c>
      <c r="FD1463" t="s">
        <v>180</v>
      </c>
      <c r="FE1463">
        <v>15.571400000000001</v>
      </c>
      <c r="FF1463" t="s">
        <v>180</v>
      </c>
      <c r="FG1463">
        <v>38.463999999999999</v>
      </c>
      <c r="FH1463" t="s">
        <v>180</v>
      </c>
      <c r="FI1463" t="s">
        <v>180</v>
      </c>
      <c r="FJ1463" t="s">
        <v>180</v>
      </c>
      <c r="FK1463" t="s">
        <v>180</v>
      </c>
      <c r="FL1463" t="s">
        <v>180</v>
      </c>
      <c r="FM1463" t="s">
        <v>180</v>
      </c>
      <c r="FN1463" t="s">
        <v>180</v>
      </c>
      <c r="FO1463">
        <v>0.28319800000000001</v>
      </c>
      <c r="FP1463" t="s">
        <v>180</v>
      </c>
      <c r="FQ1463" t="s">
        <v>180</v>
      </c>
      <c r="FR1463" t="s">
        <v>180</v>
      </c>
      <c r="FS1463" t="s">
        <v>180</v>
      </c>
      <c r="FT1463" t="s">
        <v>180</v>
      </c>
      <c r="FU1463" t="s">
        <v>180</v>
      </c>
      <c r="FV1463" t="s">
        <v>5382</v>
      </c>
      <c r="FW1463" t="s">
        <v>180</v>
      </c>
      <c r="FX1463">
        <f t="shared" si="455"/>
        <v>0.34586466165413532</v>
      </c>
      <c r="FY1463">
        <f t="shared" si="456"/>
        <v>22.255639097744361</v>
      </c>
      <c r="FZ1463">
        <f t="shared" si="457"/>
        <v>2.4736842105263155</v>
      </c>
      <c r="GA1463">
        <f t="shared" si="458"/>
        <v>1.2481203007518795</v>
      </c>
      <c r="GB1463">
        <f t="shared" si="459"/>
        <v>1.5789473684210527</v>
      </c>
      <c r="GC1463">
        <f t="shared" si="460"/>
        <v>0.7857142857142857</v>
      </c>
      <c r="GD1463">
        <f t="shared" si="461"/>
        <v>21.942446043165468</v>
      </c>
      <c r="GE1463">
        <f t="shared" si="462"/>
        <v>56.377079482439925</v>
      </c>
      <c r="GF1463">
        <f t="shared" si="463"/>
        <v>33.130699088145896</v>
      </c>
      <c r="GG1463">
        <f t="shared" si="464"/>
        <v>236.95652173913044</v>
      </c>
      <c r="GH1463">
        <f t="shared" si="465"/>
        <v>0.23237597911227154</v>
      </c>
      <c r="GI1463">
        <f t="shared" si="466"/>
        <v>0.34782608695652173</v>
      </c>
      <c r="GJ1463">
        <f t="shared" si="467"/>
        <v>0.5460750853242321</v>
      </c>
      <c r="GK1463">
        <f t="shared" si="468"/>
        <v>372.0136518771331</v>
      </c>
      <c r="GL1463">
        <f t="shared" si="469"/>
        <v>7.1521739130434776</v>
      </c>
      <c r="GM1463">
        <f t="shared" si="470"/>
        <v>0.63695652173913042</v>
      </c>
      <c r="GN1463">
        <f t="shared" si="471"/>
        <v>8.9057750759878415E-2</v>
      </c>
      <c r="GO1463">
        <f t="shared" si="472"/>
        <v>1.9819277108433737</v>
      </c>
      <c r="GP1463">
        <f t="shared" si="473"/>
        <v>0.98725033438398013</v>
      </c>
      <c r="GQ1463">
        <f>(EA1463/0.0735)/((DZ1463/0.195*(EB1463/0.295))^0.5)</f>
        <v>1.1010773593596366</v>
      </c>
      <c r="GR1463">
        <v>0.51303600000000005</v>
      </c>
      <c r="GS1463">
        <v>0.70347899999999997</v>
      </c>
      <c r="GT1463">
        <v>18.896799999999999</v>
      </c>
      <c r="GU1463">
        <v>15.571400000000001</v>
      </c>
      <c r="GV1463">
        <v>38.463999999999999</v>
      </c>
    </row>
    <row r="1464" spans="1:204">
      <c r="A1464" t="s">
        <v>5203</v>
      </c>
      <c r="B1464" t="s">
        <v>5349</v>
      </c>
      <c r="C1464" t="s">
        <v>7236</v>
      </c>
      <c r="D1464" t="s">
        <v>7051</v>
      </c>
      <c r="E1464" t="s">
        <v>7051</v>
      </c>
      <c r="F1464">
        <v>166</v>
      </c>
      <c r="G1464">
        <v>45</v>
      </c>
      <c r="H1464" t="s">
        <v>6927</v>
      </c>
      <c r="I1464" t="s">
        <v>5336</v>
      </c>
      <c r="J1464" t="s">
        <v>5350</v>
      </c>
      <c r="K1464">
        <v>18.223669999999998</v>
      </c>
      <c r="L1464">
        <v>18.223669999999998</v>
      </c>
      <c r="M1464">
        <v>145.85208</v>
      </c>
      <c r="N1464">
        <v>145.85208</v>
      </c>
      <c r="O1464" t="s">
        <v>179</v>
      </c>
      <c r="P1464">
        <v>-1575</v>
      </c>
      <c r="Q1464">
        <v>-1575</v>
      </c>
      <c r="R1464" t="s">
        <v>5383</v>
      </c>
      <c r="S1464" t="s">
        <v>5352</v>
      </c>
      <c r="T1464" t="s">
        <v>180</v>
      </c>
      <c r="U1464" t="s">
        <v>180</v>
      </c>
      <c r="V1464" t="s">
        <v>180</v>
      </c>
      <c r="W1464" t="s">
        <v>180</v>
      </c>
      <c r="X1464" t="s">
        <v>180</v>
      </c>
      <c r="Y1464" t="s">
        <v>180</v>
      </c>
      <c r="Z1464" t="s">
        <v>180</v>
      </c>
      <c r="AB1464" t="s">
        <v>180</v>
      </c>
      <c r="AC1464" t="s">
        <v>181</v>
      </c>
      <c r="AD1464" t="s">
        <v>180</v>
      </c>
      <c r="AE1464" t="s">
        <v>180</v>
      </c>
      <c r="AF1464" t="s">
        <v>180</v>
      </c>
      <c r="AG1464" t="s">
        <v>180</v>
      </c>
      <c r="AH1464" t="s">
        <v>5353</v>
      </c>
      <c r="AI1464">
        <v>48.77</v>
      </c>
      <c r="AJ1464">
        <v>0.55000000000000004</v>
      </c>
      <c r="AK1464" t="s">
        <v>180</v>
      </c>
      <c r="AL1464">
        <v>14.61</v>
      </c>
      <c r="AM1464" t="s">
        <v>180</v>
      </c>
      <c r="AN1464">
        <v>10.25</v>
      </c>
      <c r="AQ1464">
        <v>12.69</v>
      </c>
      <c r="AR1464">
        <v>10.31</v>
      </c>
      <c r="AS1464">
        <v>0.18</v>
      </c>
      <c r="AT1464" t="s">
        <v>180</v>
      </c>
      <c r="AU1464">
        <v>0.43</v>
      </c>
      <c r="AV1464">
        <v>1.69</v>
      </c>
      <c r="AW1464">
        <v>0.1</v>
      </c>
      <c r="AY1464" t="s">
        <v>180</v>
      </c>
      <c r="AZ1464" t="s">
        <v>180</v>
      </c>
      <c r="BA1464">
        <v>98.55295000000001</v>
      </c>
      <c r="BC1464" t="s">
        <v>180</v>
      </c>
      <c r="BD1464" t="s">
        <v>180</v>
      </c>
      <c r="BE1464" t="s">
        <v>180</v>
      </c>
      <c r="BF1464" t="s">
        <v>180</v>
      </c>
      <c r="BG1464" t="s">
        <v>180</v>
      </c>
      <c r="BH1464" t="s">
        <v>180</v>
      </c>
      <c r="BI1464" t="s">
        <v>180</v>
      </c>
      <c r="BK1464" t="s">
        <v>180</v>
      </c>
      <c r="BL1464" t="s">
        <v>180</v>
      </c>
      <c r="BN1464" t="s">
        <v>180</v>
      </c>
      <c r="BO1464" t="s">
        <v>180</v>
      </c>
      <c r="BP1464" t="s">
        <v>180</v>
      </c>
      <c r="BQ1464" t="s">
        <v>180</v>
      </c>
      <c r="BR1464" t="s">
        <v>180</v>
      </c>
      <c r="BS1464" t="s">
        <v>180</v>
      </c>
      <c r="BT1464" t="s">
        <v>180</v>
      </c>
      <c r="BU1464" t="s">
        <v>180</v>
      </c>
      <c r="BV1464" t="s">
        <v>180</v>
      </c>
      <c r="BW1464" t="s">
        <v>180</v>
      </c>
      <c r="BX1464" t="s">
        <v>180</v>
      </c>
      <c r="BY1464" t="s">
        <v>180</v>
      </c>
      <c r="BZ1464" t="s">
        <v>180</v>
      </c>
      <c r="CD1464" t="s">
        <v>180</v>
      </c>
      <c r="CE1464" t="s">
        <v>180</v>
      </c>
      <c r="CG1464" t="s">
        <v>180</v>
      </c>
      <c r="CH1464" t="s">
        <v>180</v>
      </c>
      <c r="CI1464" t="s">
        <v>180</v>
      </c>
      <c r="CJ1464" t="s">
        <v>180</v>
      </c>
      <c r="CK1464" t="s">
        <v>180</v>
      </c>
      <c r="CM1464" t="s">
        <v>180</v>
      </c>
      <c r="CN1464" t="s">
        <v>180</v>
      </c>
      <c r="CQ1464">
        <v>242</v>
      </c>
      <c r="CR1464">
        <v>323.89</v>
      </c>
      <c r="CS1464" t="s">
        <v>180</v>
      </c>
      <c r="CT1464" t="s">
        <v>180</v>
      </c>
      <c r="CV1464">
        <v>138.19999999999999</v>
      </c>
      <c r="CW1464">
        <v>99.2</v>
      </c>
      <c r="CX1464">
        <v>72</v>
      </c>
      <c r="CZ1464" t="s">
        <v>180</v>
      </c>
      <c r="DB1464" t="s">
        <v>180</v>
      </c>
      <c r="DC1464" t="s">
        <v>180</v>
      </c>
      <c r="DD1464">
        <v>6.22</v>
      </c>
      <c r="DE1464">
        <v>294</v>
      </c>
      <c r="DF1464">
        <v>14.3</v>
      </c>
      <c r="DG1464">
        <v>28.8</v>
      </c>
      <c r="DH1464">
        <v>0.43</v>
      </c>
      <c r="DJ1464" t="s">
        <v>180</v>
      </c>
      <c r="DK1464" t="s">
        <v>180</v>
      </c>
      <c r="DL1464" t="s">
        <v>180</v>
      </c>
      <c r="DM1464" t="s">
        <v>180</v>
      </c>
      <c r="DR1464" t="s">
        <v>180</v>
      </c>
      <c r="DS1464" t="s">
        <v>180</v>
      </c>
      <c r="DT1464">
        <v>0.26</v>
      </c>
      <c r="DU1464">
        <v>108.6</v>
      </c>
      <c r="DV1464">
        <v>3.13</v>
      </c>
      <c r="DW1464">
        <v>7.31</v>
      </c>
      <c r="DX1464">
        <v>0.98</v>
      </c>
      <c r="DY1464">
        <v>5.15</v>
      </c>
      <c r="DZ1464">
        <v>1.57</v>
      </c>
      <c r="EA1464">
        <v>0.61</v>
      </c>
      <c r="EB1464">
        <v>2</v>
      </c>
      <c r="EC1464">
        <v>0.35</v>
      </c>
      <c r="ED1464">
        <v>2.13</v>
      </c>
      <c r="EE1464">
        <v>0.46</v>
      </c>
      <c r="EF1464">
        <v>1.36</v>
      </c>
      <c r="EG1464">
        <v>0.2</v>
      </c>
      <c r="EH1464">
        <v>1.38</v>
      </c>
      <c r="EI1464">
        <v>0.2</v>
      </c>
      <c r="EJ1464">
        <v>0.8</v>
      </c>
      <c r="EK1464">
        <v>3.3000000000000002E-2</v>
      </c>
      <c r="EM1464" t="s">
        <v>180</v>
      </c>
      <c r="EN1464" t="s">
        <v>180</v>
      </c>
      <c r="EO1464" t="s">
        <v>180</v>
      </c>
      <c r="EP1464" t="s">
        <v>180</v>
      </c>
      <c r="EQ1464" t="s">
        <v>180</v>
      </c>
      <c r="ER1464" t="s">
        <v>180</v>
      </c>
      <c r="ET1464">
        <v>1.68</v>
      </c>
      <c r="EV1464">
        <v>0.28000000000000003</v>
      </c>
      <c r="EW1464">
        <v>0.14899999999999999</v>
      </c>
      <c r="EY1464" t="s">
        <v>180</v>
      </c>
      <c r="EZ1464" t="s">
        <v>180</v>
      </c>
      <c r="FB1464" t="s">
        <v>180</v>
      </c>
      <c r="FD1464" t="s">
        <v>180</v>
      </c>
      <c r="FF1464" t="s">
        <v>180</v>
      </c>
      <c r="FH1464" t="s">
        <v>180</v>
      </c>
      <c r="FI1464" t="s">
        <v>180</v>
      </c>
      <c r="FJ1464" t="s">
        <v>180</v>
      </c>
      <c r="FK1464" t="s">
        <v>180</v>
      </c>
      <c r="FL1464" t="s">
        <v>180</v>
      </c>
      <c r="FM1464" t="s">
        <v>180</v>
      </c>
      <c r="FN1464" t="s">
        <v>180</v>
      </c>
      <c r="FP1464" t="s">
        <v>180</v>
      </c>
      <c r="FQ1464" t="s">
        <v>180</v>
      </c>
      <c r="FR1464" t="s">
        <v>180</v>
      </c>
      <c r="FS1464" t="s">
        <v>180</v>
      </c>
      <c r="FT1464" t="s">
        <v>180</v>
      </c>
      <c r="FU1464" t="s">
        <v>180</v>
      </c>
      <c r="FV1464" t="s">
        <v>5384</v>
      </c>
      <c r="FW1464" t="s">
        <v>180</v>
      </c>
      <c r="FX1464">
        <f t="shared" si="455"/>
        <v>0.31159420289855072</v>
      </c>
      <c r="FY1464">
        <f t="shared" si="456"/>
        <v>20.869565217391308</v>
      </c>
      <c r="FZ1464">
        <f t="shared" si="457"/>
        <v>2.2681159420289858</v>
      </c>
      <c r="GA1464">
        <f t="shared" si="458"/>
        <v>1.13768115942029</v>
      </c>
      <c r="GB1464">
        <f t="shared" si="459"/>
        <v>1.4492753623188408</v>
      </c>
      <c r="GC1464">
        <f t="shared" si="460"/>
        <v>0.78181818181818175</v>
      </c>
      <c r="GD1464">
        <f t="shared" si="461"/>
        <v>20.55944055944056</v>
      </c>
      <c r="GE1464">
        <f t="shared" si="462"/>
        <v>57.087378640776699</v>
      </c>
      <c r="GF1464">
        <f t="shared" si="463"/>
        <v>34.696485623003191</v>
      </c>
      <c r="GG1464">
        <f t="shared" si="464"/>
        <v>252.55813953488371</v>
      </c>
      <c r="GH1464">
        <f t="shared" si="465"/>
        <v>0.22982216142270862</v>
      </c>
      <c r="GI1464">
        <f t="shared" si="466"/>
        <v>0.34651162790697676</v>
      </c>
      <c r="GJ1464">
        <f t="shared" si="467"/>
        <v>0.53214285714285703</v>
      </c>
      <c r="GK1464">
        <f t="shared" si="468"/>
        <v>387.85714285714278</v>
      </c>
      <c r="GL1464">
        <f t="shared" si="469"/>
        <v>7.2790697674418601</v>
      </c>
      <c r="GM1464">
        <f t="shared" si="470"/>
        <v>0.65116279069767447</v>
      </c>
      <c r="GN1464">
        <f t="shared" si="471"/>
        <v>8.9456869009584675E-2</v>
      </c>
      <c r="GO1464">
        <f t="shared" si="472"/>
        <v>1.9936305732484074</v>
      </c>
      <c r="GP1464">
        <f t="shared" si="473"/>
        <v>1.0045731628670311</v>
      </c>
      <c r="GQ1464">
        <f>(EA1464/0.0735)/((DZ1464/0.195*(EB1464/0.295))^0.5)</f>
        <v>1.1233264515470267</v>
      </c>
    </row>
    <row r="1465" spans="1:204">
      <c r="A1465" t="s">
        <v>5203</v>
      </c>
      <c r="B1465" t="s">
        <v>5349</v>
      </c>
      <c r="C1465" t="s">
        <v>7236</v>
      </c>
      <c r="D1465" t="s">
        <v>7051</v>
      </c>
      <c r="E1465" t="s">
        <v>7051</v>
      </c>
      <c r="F1465">
        <v>166</v>
      </c>
      <c r="G1465">
        <v>45</v>
      </c>
      <c r="H1465" t="s">
        <v>6927</v>
      </c>
      <c r="I1465" t="s">
        <v>5336</v>
      </c>
      <c r="J1465" t="s">
        <v>5350</v>
      </c>
      <c r="K1465">
        <v>18.223469999999999</v>
      </c>
      <c r="L1465">
        <v>18.223469999999999</v>
      </c>
      <c r="M1465">
        <v>145.85147000000001</v>
      </c>
      <c r="N1465">
        <v>145.85147000000001</v>
      </c>
      <c r="O1465" t="s">
        <v>179</v>
      </c>
      <c r="P1465">
        <v>-1538</v>
      </c>
      <c r="Q1465">
        <v>-1538</v>
      </c>
      <c r="R1465" t="s">
        <v>5385</v>
      </c>
      <c r="S1465" t="s">
        <v>5352</v>
      </c>
      <c r="T1465" t="s">
        <v>180</v>
      </c>
      <c r="U1465" t="s">
        <v>180</v>
      </c>
      <c r="V1465" t="s">
        <v>180</v>
      </c>
      <c r="W1465" t="s">
        <v>180</v>
      </c>
      <c r="X1465" t="s">
        <v>180</v>
      </c>
      <c r="Y1465" t="s">
        <v>180</v>
      </c>
      <c r="Z1465" t="s">
        <v>180</v>
      </c>
      <c r="AB1465" t="s">
        <v>180</v>
      </c>
      <c r="AC1465" t="s">
        <v>181</v>
      </c>
      <c r="AD1465" t="s">
        <v>180</v>
      </c>
      <c r="AE1465" t="s">
        <v>180</v>
      </c>
      <c r="AF1465" t="s">
        <v>180</v>
      </c>
      <c r="AG1465" t="s">
        <v>180</v>
      </c>
      <c r="AH1465" t="s">
        <v>5353</v>
      </c>
      <c r="AI1465">
        <v>49.03</v>
      </c>
      <c r="AJ1465">
        <v>0.55000000000000004</v>
      </c>
      <c r="AK1465" t="s">
        <v>180</v>
      </c>
      <c r="AL1465">
        <v>14.63</v>
      </c>
      <c r="AM1465" t="s">
        <v>180</v>
      </c>
      <c r="AN1465">
        <v>10.35</v>
      </c>
      <c r="AQ1465">
        <v>12.74</v>
      </c>
      <c r="AR1465">
        <v>10.45</v>
      </c>
      <c r="AS1465">
        <v>0.18</v>
      </c>
      <c r="AT1465" t="s">
        <v>180</v>
      </c>
      <c r="AU1465">
        <v>0.42</v>
      </c>
      <c r="AV1465">
        <v>1.73</v>
      </c>
      <c r="AW1465">
        <v>0.1</v>
      </c>
      <c r="AY1465" t="s">
        <v>180</v>
      </c>
      <c r="AZ1465" t="s">
        <v>180</v>
      </c>
      <c r="BA1465">
        <v>99.142929999999993</v>
      </c>
      <c r="BC1465" t="s">
        <v>180</v>
      </c>
      <c r="BD1465" t="s">
        <v>180</v>
      </c>
      <c r="BE1465" t="s">
        <v>180</v>
      </c>
      <c r="BF1465" t="s">
        <v>180</v>
      </c>
      <c r="BG1465" t="s">
        <v>180</v>
      </c>
      <c r="BH1465" t="s">
        <v>180</v>
      </c>
      <c r="BI1465" t="s">
        <v>180</v>
      </c>
      <c r="BK1465" t="s">
        <v>180</v>
      </c>
      <c r="BL1465" t="s">
        <v>180</v>
      </c>
      <c r="BN1465" t="s">
        <v>180</v>
      </c>
      <c r="BO1465" t="s">
        <v>180</v>
      </c>
      <c r="BP1465" t="s">
        <v>180</v>
      </c>
      <c r="BQ1465" t="s">
        <v>180</v>
      </c>
      <c r="BR1465" t="s">
        <v>180</v>
      </c>
      <c r="BS1465" t="s">
        <v>180</v>
      </c>
      <c r="BT1465" t="s">
        <v>180</v>
      </c>
      <c r="BU1465" t="s">
        <v>180</v>
      </c>
      <c r="BV1465" t="s">
        <v>180</v>
      </c>
      <c r="BW1465" t="s">
        <v>180</v>
      </c>
      <c r="BX1465" t="s">
        <v>180</v>
      </c>
      <c r="BY1465" t="s">
        <v>180</v>
      </c>
      <c r="BZ1465" t="s">
        <v>180</v>
      </c>
      <c r="CD1465" t="s">
        <v>180</v>
      </c>
      <c r="CE1465" t="s">
        <v>180</v>
      </c>
      <c r="CG1465" t="s">
        <v>180</v>
      </c>
      <c r="CH1465" t="s">
        <v>180</v>
      </c>
      <c r="CI1465" t="s">
        <v>180</v>
      </c>
      <c r="CJ1465" t="s">
        <v>180</v>
      </c>
      <c r="CK1465" t="s">
        <v>180</v>
      </c>
      <c r="CM1465" t="s">
        <v>180</v>
      </c>
      <c r="CN1465" t="s">
        <v>180</v>
      </c>
      <c r="CQ1465">
        <v>263</v>
      </c>
      <c r="CR1465">
        <v>342.04</v>
      </c>
      <c r="CS1465" t="s">
        <v>180</v>
      </c>
      <c r="CT1465" t="s">
        <v>180</v>
      </c>
      <c r="CV1465">
        <v>121.6</v>
      </c>
      <c r="CW1465">
        <v>97.2</v>
      </c>
      <c r="CX1465">
        <v>72.7</v>
      </c>
      <c r="CZ1465" t="s">
        <v>180</v>
      </c>
      <c r="DB1465" t="s">
        <v>180</v>
      </c>
      <c r="DC1465" t="s">
        <v>180</v>
      </c>
      <c r="DD1465">
        <v>6.09</v>
      </c>
      <c r="DE1465">
        <v>318</v>
      </c>
      <c r="DF1465">
        <v>13.8</v>
      </c>
      <c r="DG1465">
        <v>29.1</v>
      </c>
      <c r="DH1465">
        <v>0.46</v>
      </c>
      <c r="DJ1465" t="s">
        <v>180</v>
      </c>
      <c r="DK1465" t="s">
        <v>180</v>
      </c>
      <c r="DL1465" t="s">
        <v>180</v>
      </c>
      <c r="DM1465" t="s">
        <v>180</v>
      </c>
      <c r="DR1465" t="s">
        <v>180</v>
      </c>
      <c r="DS1465" t="s">
        <v>180</v>
      </c>
      <c r="DT1465">
        <v>0.26</v>
      </c>
      <c r="DU1465">
        <v>113.8</v>
      </c>
      <c r="DV1465">
        <v>3.29</v>
      </c>
      <c r="DW1465">
        <v>7.66</v>
      </c>
      <c r="DX1465">
        <v>1.05</v>
      </c>
      <c r="DY1465">
        <v>5.3</v>
      </c>
      <c r="DZ1465">
        <v>1.6</v>
      </c>
      <c r="EA1465">
        <v>0.59</v>
      </c>
      <c r="EB1465">
        <v>1.97</v>
      </c>
      <c r="EC1465">
        <v>0.34</v>
      </c>
      <c r="ED1465">
        <v>2.15</v>
      </c>
      <c r="EE1465">
        <v>0.47</v>
      </c>
      <c r="EF1465">
        <v>1.4</v>
      </c>
      <c r="EG1465">
        <v>0.2</v>
      </c>
      <c r="EH1465">
        <v>1.34</v>
      </c>
      <c r="EI1465">
        <v>0.2</v>
      </c>
      <c r="EJ1465">
        <v>0.81</v>
      </c>
      <c r="EK1465">
        <v>3.7999999999999999E-2</v>
      </c>
      <c r="EM1465" t="s">
        <v>180</v>
      </c>
      <c r="EN1465" t="s">
        <v>180</v>
      </c>
      <c r="EO1465" t="s">
        <v>180</v>
      </c>
      <c r="EP1465" t="s">
        <v>180</v>
      </c>
      <c r="EQ1465" t="s">
        <v>180</v>
      </c>
      <c r="ER1465" t="s">
        <v>180</v>
      </c>
      <c r="ET1465">
        <v>1.8</v>
      </c>
      <c r="EV1465">
        <v>0.30499999999999999</v>
      </c>
      <c r="EW1465">
        <v>0.16700000000000001</v>
      </c>
      <c r="EX1465">
        <v>0.51302999999999999</v>
      </c>
      <c r="EY1465" t="s">
        <v>180</v>
      </c>
      <c r="EZ1465" t="s">
        <v>180</v>
      </c>
      <c r="FA1465">
        <v>0.70347700000000002</v>
      </c>
      <c r="FB1465" t="s">
        <v>180</v>
      </c>
      <c r="FC1465">
        <v>18.892700000000001</v>
      </c>
      <c r="FD1465" t="s">
        <v>180</v>
      </c>
      <c r="FE1465">
        <v>15.568300000000001</v>
      </c>
      <c r="FF1465" t="s">
        <v>180</v>
      </c>
      <c r="FG1465">
        <v>38.453000000000003</v>
      </c>
      <c r="FH1465" t="s">
        <v>180</v>
      </c>
      <c r="FI1465" t="s">
        <v>180</v>
      </c>
      <c r="FJ1465" t="s">
        <v>180</v>
      </c>
      <c r="FK1465" t="s">
        <v>180</v>
      </c>
      <c r="FL1465" t="s">
        <v>180</v>
      </c>
      <c r="FM1465" t="s">
        <v>180</v>
      </c>
      <c r="FN1465" t="s">
        <v>180</v>
      </c>
      <c r="FO1465">
        <v>0.28320200000000001</v>
      </c>
      <c r="FP1465" t="s">
        <v>180</v>
      </c>
      <c r="FQ1465" t="s">
        <v>180</v>
      </c>
      <c r="FR1465" t="s">
        <v>180</v>
      </c>
      <c r="FS1465" t="s">
        <v>180</v>
      </c>
      <c r="FT1465" t="s">
        <v>180</v>
      </c>
      <c r="FU1465" t="s">
        <v>180</v>
      </c>
      <c r="FV1465" t="s">
        <v>5386</v>
      </c>
      <c r="FW1465" t="s">
        <v>180</v>
      </c>
      <c r="FX1465">
        <f t="shared" si="455"/>
        <v>0.34328358208955223</v>
      </c>
      <c r="FY1465">
        <f t="shared" si="456"/>
        <v>21.71641791044776</v>
      </c>
      <c r="FZ1465">
        <f t="shared" si="457"/>
        <v>2.455223880597015</v>
      </c>
      <c r="GA1465">
        <f t="shared" si="458"/>
        <v>1.1940298507462686</v>
      </c>
      <c r="GB1465">
        <f t="shared" si="459"/>
        <v>1.4701492537313432</v>
      </c>
      <c r="GC1465">
        <f t="shared" si="460"/>
        <v>0.76363636363636356</v>
      </c>
      <c r="GD1465">
        <f t="shared" si="461"/>
        <v>23.043478260869563</v>
      </c>
      <c r="GE1465">
        <f t="shared" si="462"/>
        <v>60</v>
      </c>
      <c r="GF1465">
        <f t="shared" si="463"/>
        <v>34.589665653495437</v>
      </c>
      <c r="GG1465">
        <f t="shared" si="464"/>
        <v>247.39130434782606</v>
      </c>
      <c r="GH1465">
        <f t="shared" si="465"/>
        <v>0.2349869451697128</v>
      </c>
      <c r="GI1465">
        <f t="shared" si="466"/>
        <v>0.36304347826086958</v>
      </c>
      <c r="GJ1465">
        <f t="shared" si="467"/>
        <v>0.54754098360655745</v>
      </c>
      <c r="GK1465">
        <f t="shared" si="468"/>
        <v>373.11475409836066</v>
      </c>
      <c r="GL1465">
        <f t="shared" si="469"/>
        <v>7.1521739130434776</v>
      </c>
      <c r="GM1465">
        <f t="shared" si="470"/>
        <v>0.66304347826086951</v>
      </c>
      <c r="GN1465">
        <f t="shared" si="471"/>
        <v>9.2705167173252279E-2</v>
      </c>
      <c r="GO1465">
        <f t="shared" si="472"/>
        <v>2.0562499999999999</v>
      </c>
      <c r="GP1465">
        <f t="shared" si="473"/>
        <v>0.99194038612435309</v>
      </c>
      <c r="GQ1465">
        <f>(EA1465/0.0735)/((DZ1465/0.195*(EB1465/0.295))^0.5)</f>
        <v>1.0844259006724219</v>
      </c>
      <c r="GR1465">
        <v>0.51302999999999999</v>
      </c>
      <c r="GS1465">
        <v>0.70347700000000002</v>
      </c>
      <c r="GT1465">
        <v>18.892700000000001</v>
      </c>
      <c r="GU1465">
        <v>15.568300000000001</v>
      </c>
      <c r="GV1465">
        <v>38.453000000000003</v>
      </c>
    </row>
    <row r="1466" spans="1:204">
      <c r="A1466" t="s">
        <v>5203</v>
      </c>
      <c r="B1466" t="s">
        <v>5349</v>
      </c>
      <c r="C1466" t="s">
        <v>7236</v>
      </c>
      <c r="D1466" t="s">
        <v>7051</v>
      </c>
      <c r="E1466" t="s">
        <v>7051</v>
      </c>
      <c r="F1466">
        <v>166</v>
      </c>
      <c r="G1466">
        <v>45</v>
      </c>
      <c r="H1466" t="s">
        <v>6927</v>
      </c>
      <c r="I1466" t="s">
        <v>5336</v>
      </c>
      <c r="J1466" t="s">
        <v>5350</v>
      </c>
      <c r="K1466">
        <v>18.22317</v>
      </c>
      <c r="L1466">
        <v>18.22317</v>
      </c>
      <c r="M1466">
        <v>145.85060999999999</v>
      </c>
      <c r="N1466">
        <v>145.85060999999999</v>
      </c>
      <c r="O1466" t="s">
        <v>179</v>
      </c>
      <c r="P1466">
        <v>-1508</v>
      </c>
      <c r="Q1466">
        <v>-1508</v>
      </c>
      <c r="R1466" t="s">
        <v>5387</v>
      </c>
      <c r="S1466" t="s">
        <v>5352</v>
      </c>
      <c r="T1466" t="s">
        <v>180</v>
      </c>
      <c r="U1466" t="s">
        <v>180</v>
      </c>
      <c r="V1466" t="s">
        <v>180</v>
      </c>
      <c r="W1466" t="s">
        <v>180</v>
      </c>
      <c r="X1466" t="s">
        <v>180</v>
      </c>
      <c r="Y1466" t="s">
        <v>180</v>
      </c>
      <c r="Z1466" t="s">
        <v>180</v>
      </c>
      <c r="AB1466" t="s">
        <v>180</v>
      </c>
      <c r="AC1466" t="s">
        <v>181</v>
      </c>
      <c r="AD1466" t="s">
        <v>180</v>
      </c>
      <c r="AE1466" t="s">
        <v>180</v>
      </c>
      <c r="AF1466" t="s">
        <v>180</v>
      </c>
      <c r="AG1466" t="s">
        <v>180</v>
      </c>
      <c r="AH1466" t="s">
        <v>5353</v>
      </c>
      <c r="AI1466">
        <v>49.16</v>
      </c>
      <c r="AJ1466">
        <v>0.55000000000000004</v>
      </c>
      <c r="AK1466" t="s">
        <v>180</v>
      </c>
      <c r="AL1466">
        <v>14.68</v>
      </c>
      <c r="AM1466" t="s">
        <v>180</v>
      </c>
      <c r="AN1466">
        <v>10.37</v>
      </c>
      <c r="AQ1466">
        <v>12.77</v>
      </c>
      <c r="AR1466">
        <v>10.45</v>
      </c>
      <c r="AS1466">
        <v>0.18</v>
      </c>
      <c r="AT1466" t="s">
        <v>180</v>
      </c>
      <c r="AU1466">
        <v>0.43</v>
      </c>
      <c r="AV1466">
        <v>1.72</v>
      </c>
      <c r="AW1466">
        <v>0.1</v>
      </c>
      <c r="AY1466" t="s">
        <v>180</v>
      </c>
      <c r="AZ1466" t="s">
        <v>180</v>
      </c>
      <c r="BA1466">
        <v>99.370925999999997</v>
      </c>
      <c r="BC1466" t="s">
        <v>180</v>
      </c>
      <c r="BD1466" t="s">
        <v>180</v>
      </c>
      <c r="BE1466" t="s">
        <v>180</v>
      </c>
      <c r="BF1466" t="s">
        <v>180</v>
      </c>
      <c r="BG1466" t="s">
        <v>180</v>
      </c>
      <c r="BH1466" t="s">
        <v>180</v>
      </c>
      <c r="BI1466" t="s">
        <v>180</v>
      </c>
      <c r="BK1466" t="s">
        <v>180</v>
      </c>
      <c r="BL1466" t="s">
        <v>180</v>
      </c>
      <c r="BN1466" t="s">
        <v>180</v>
      </c>
      <c r="BO1466" t="s">
        <v>180</v>
      </c>
      <c r="BP1466" t="s">
        <v>180</v>
      </c>
      <c r="BQ1466" t="s">
        <v>180</v>
      </c>
      <c r="BR1466" t="s">
        <v>180</v>
      </c>
      <c r="BS1466" t="s">
        <v>180</v>
      </c>
      <c r="BT1466" t="s">
        <v>180</v>
      </c>
      <c r="BU1466" t="s">
        <v>180</v>
      </c>
      <c r="BV1466" t="s">
        <v>180</v>
      </c>
      <c r="BW1466" t="s">
        <v>180</v>
      </c>
      <c r="BX1466" t="s">
        <v>180</v>
      </c>
      <c r="BY1466" t="s">
        <v>180</v>
      </c>
      <c r="BZ1466" t="s">
        <v>180</v>
      </c>
      <c r="CD1466" t="s">
        <v>180</v>
      </c>
      <c r="CE1466" t="s">
        <v>180</v>
      </c>
      <c r="CG1466" t="s">
        <v>180</v>
      </c>
      <c r="CH1466" t="s">
        <v>180</v>
      </c>
      <c r="CI1466" t="s">
        <v>180</v>
      </c>
      <c r="CJ1466" t="s">
        <v>180</v>
      </c>
      <c r="CK1466" t="s">
        <v>180</v>
      </c>
      <c r="CM1466" t="s">
        <v>180</v>
      </c>
      <c r="CN1466" t="s">
        <v>180</v>
      </c>
      <c r="CQ1466">
        <v>268.60000000000002</v>
      </c>
      <c r="CR1466">
        <v>361.07</v>
      </c>
      <c r="CS1466" t="s">
        <v>180</v>
      </c>
      <c r="CT1466" t="s">
        <v>180</v>
      </c>
      <c r="CV1466">
        <v>129.4</v>
      </c>
      <c r="CW1466">
        <v>100.6</v>
      </c>
      <c r="CX1466">
        <v>73.099999999999994</v>
      </c>
      <c r="CZ1466" t="s">
        <v>180</v>
      </c>
      <c r="DB1466" t="s">
        <v>180</v>
      </c>
      <c r="DC1466" t="s">
        <v>180</v>
      </c>
      <c r="DD1466">
        <v>6.41</v>
      </c>
      <c r="DE1466">
        <v>316</v>
      </c>
      <c r="DF1466">
        <v>14.8</v>
      </c>
      <c r="DG1466">
        <v>30</v>
      </c>
      <c r="DH1466">
        <v>0.44</v>
      </c>
      <c r="DJ1466" t="s">
        <v>180</v>
      </c>
      <c r="DK1466" t="s">
        <v>180</v>
      </c>
      <c r="DL1466" t="s">
        <v>180</v>
      </c>
      <c r="DM1466" t="s">
        <v>180</v>
      </c>
      <c r="DR1466" t="s">
        <v>180</v>
      </c>
      <c r="DS1466" t="s">
        <v>180</v>
      </c>
      <c r="DT1466">
        <v>0.27</v>
      </c>
      <c r="DU1466">
        <v>116.1</v>
      </c>
      <c r="DV1466">
        <v>3.2</v>
      </c>
      <c r="DW1466">
        <v>7.57</v>
      </c>
      <c r="DX1466">
        <v>1.02</v>
      </c>
      <c r="DY1466">
        <v>5.19</v>
      </c>
      <c r="DZ1466">
        <v>1.55</v>
      </c>
      <c r="EA1466">
        <v>0.67</v>
      </c>
      <c r="EB1466">
        <v>1.96</v>
      </c>
      <c r="EC1466">
        <v>0.34</v>
      </c>
      <c r="ED1466">
        <v>2.23</v>
      </c>
      <c r="EE1466">
        <v>0.47</v>
      </c>
      <c r="EF1466">
        <v>1.35</v>
      </c>
      <c r="EG1466">
        <v>0.19</v>
      </c>
      <c r="EH1466">
        <v>1.35</v>
      </c>
      <c r="EI1466">
        <v>0.21</v>
      </c>
      <c r="EJ1466">
        <v>0.8</v>
      </c>
      <c r="EK1466">
        <v>3.5999999999999997E-2</v>
      </c>
      <c r="EM1466" t="s">
        <v>180</v>
      </c>
      <c r="EN1466" t="s">
        <v>180</v>
      </c>
      <c r="EO1466" t="s">
        <v>180</v>
      </c>
      <c r="EP1466" t="s">
        <v>180</v>
      </c>
      <c r="EQ1466" t="s">
        <v>180</v>
      </c>
      <c r="ER1466" t="s">
        <v>180</v>
      </c>
      <c r="ET1466">
        <v>1.61</v>
      </c>
      <c r="EV1466">
        <v>0.28599999999999998</v>
      </c>
      <c r="EW1466">
        <v>0.14499999999999999</v>
      </c>
      <c r="EY1466" t="s">
        <v>180</v>
      </c>
      <c r="EZ1466" t="s">
        <v>180</v>
      </c>
      <c r="FB1466" t="s">
        <v>180</v>
      </c>
      <c r="FD1466" t="s">
        <v>180</v>
      </c>
      <c r="FF1466" t="s">
        <v>180</v>
      </c>
      <c r="FH1466" t="s">
        <v>180</v>
      </c>
      <c r="FI1466" t="s">
        <v>180</v>
      </c>
      <c r="FJ1466" t="s">
        <v>180</v>
      </c>
      <c r="FK1466" t="s">
        <v>180</v>
      </c>
      <c r="FL1466" t="s">
        <v>180</v>
      </c>
      <c r="FM1466" t="s">
        <v>180</v>
      </c>
      <c r="FN1466" t="s">
        <v>180</v>
      </c>
      <c r="FP1466" t="s">
        <v>180</v>
      </c>
      <c r="FQ1466" t="s">
        <v>180</v>
      </c>
      <c r="FR1466" t="s">
        <v>180</v>
      </c>
      <c r="FS1466" t="s">
        <v>180</v>
      </c>
      <c r="FT1466" t="s">
        <v>180</v>
      </c>
      <c r="FU1466" t="s">
        <v>180</v>
      </c>
      <c r="FV1466" t="s">
        <v>5388</v>
      </c>
      <c r="FW1466" t="s">
        <v>180</v>
      </c>
      <c r="FX1466">
        <f t="shared" si="455"/>
        <v>0.3259259259259259</v>
      </c>
      <c r="FY1466">
        <f t="shared" si="456"/>
        <v>22.222222222222221</v>
      </c>
      <c r="FZ1466">
        <f t="shared" si="457"/>
        <v>2.3703703703703702</v>
      </c>
      <c r="GA1466">
        <f t="shared" si="458"/>
        <v>1.1481481481481481</v>
      </c>
      <c r="GB1466">
        <f t="shared" si="459"/>
        <v>1.4518518518518517</v>
      </c>
      <c r="GC1466">
        <f t="shared" si="460"/>
        <v>0.78181818181818175</v>
      </c>
      <c r="GD1466">
        <f t="shared" si="461"/>
        <v>21.351351351351351</v>
      </c>
      <c r="GE1466">
        <f t="shared" si="462"/>
        <v>60.886319845857415</v>
      </c>
      <c r="GF1466">
        <f t="shared" si="463"/>
        <v>36.281249999999993</v>
      </c>
      <c r="GG1466">
        <f t="shared" si="464"/>
        <v>263.86363636363637</v>
      </c>
      <c r="GH1466">
        <f t="shared" si="465"/>
        <v>0.21268163804491413</v>
      </c>
      <c r="GI1466">
        <f t="shared" si="466"/>
        <v>0.32954545454545453</v>
      </c>
      <c r="GJ1466">
        <f t="shared" si="467"/>
        <v>0.50699300699300698</v>
      </c>
      <c r="GK1466">
        <f t="shared" si="468"/>
        <v>405.94405594405595</v>
      </c>
      <c r="GL1466">
        <f t="shared" si="469"/>
        <v>7.2727272727272734</v>
      </c>
      <c r="GM1466">
        <f t="shared" si="470"/>
        <v>0.64999999999999991</v>
      </c>
      <c r="GN1466">
        <f t="shared" si="471"/>
        <v>8.9374999999999982E-2</v>
      </c>
      <c r="GO1466">
        <f t="shared" si="472"/>
        <v>2.064516129032258</v>
      </c>
      <c r="GP1466">
        <f t="shared" si="473"/>
        <v>1.0084867716642913</v>
      </c>
      <c r="GQ1466">
        <f>(EA1466/0.0735)/((DZ1466/0.195*(EB1466/0.295))^0.5)</f>
        <v>1.25435912219742</v>
      </c>
    </row>
    <row r="1467" spans="1:204">
      <c r="A1467" t="s">
        <v>5203</v>
      </c>
      <c r="B1467" t="s">
        <v>5349</v>
      </c>
      <c r="C1467" t="s">
        <v>7236</v>
      </c>
      <c r="D1467" t="s">
        <v>7051</v>
      </c>
      <c r="E1467" t="s">
        <v>7051</v>
      </c>
      <c r="F1467">
        <v>166</v>
      </c>
      <c r="G1467">
        <v>45</v>
      </c>
      <c r="H1467" t="s">
        <v>6927</v>
      </c>
      <c r="I1467" t="s">
        <v>5336</v>
      </c>
      <c r="J1467" t="s">
        <v>5350</v>
      </c>
      <c r="K1467">
        <v>18.217110000000002</v>
      </c>
      <c r="L1467">
        <v>18.217110000000002</v>
      </c>
      <c r="M1467">
        <v>145.84572</v>
      </c>
      <c r="N1467">
        <v>145.84572</v>
      </c>
      <c r="O1467" t="s">
        <v>179</v>
      </c>
      <c r="P1467">
        <v>-1536</v>
      </c>
      <c r="Q1467">
        <v>-1536</v>
      </c>
      <c r="R1467" t="s">
        <v>5389</v>
      </c>
      <c r="S1467" t="s">
        <v>5352</v>
      </c>
      <c r="T1467" t="s">
        <v>180</v>
      </c>
      <c r="U1467" t="s">
        <v>180</v>
      </c>
      <c r="V1467" t="s">
        <v>180</v>
      </c>
      <c r="W1467" t="s">
        <v>180</v>
      </c>
      <c r="X1467" t="s">
        <v>180</v>
      </c>
      <c r="Y1467" t="s">
        <v>180</v>
      </c>
      <c r="Z1467" t="s">
        <v>180</v>
      </c>
      <c r="AB1467" t="s">
        <v>180</v>
      </c>
      <c r="AC1467" t="s">
        <v>181</v>
      </c>
      <c r="AD1467" t="s">
        <v>180</v>
      </c>
      <c r="AE1467" t="s">
        <v>180</v>
      </c>
      <c r="AF1467" t="s">
        <v>180</v>
      </c>
      <c r="AG1467" t="s">
        <v>180</v>
      </c>
      <c r="AH1467" t="s">
        <v>5353</v>
      </c>
      <c r="AI1467">
        <v>48.59</v>
      </c>
      <c r="AJ1467">
        <v>0.83</v>
      </c>
      <c r="AK1467" t="s">
        <v>180</v>
      </c>
      <c r="AL1467">
        <v>14.93</v>
      </c>
      <c r="AM1467" t="s">
        <v>180</v>
      </c>
      <c r="AN1467">
        <v>11.4</v>
      </c>
      <c r="AQ1467">
        <v>11.42</v>
      </c>
      <c r="AR1467">
        <v>9.36</v>
      </c>
      <c r="AS1467">
        <v>0.18</v>
      </c>
      <c r="AT1467" t="s">
        <v>180</v>
      </c>
      <c r="AU1467">
        <v>0.77</v>
      </c>
      <c r="AV1467">
        <v>2.08</v>
      </c>
      <c r="AW1467">
        <v>0.17</v>
      </c>
      <c r="AY1467" t="s">
        <v>180</v>
      </c>
      <c r="AZ1467" t="s">
        <v>180</v>
      </c>
      <c r="BA1467">
        <v>98.587720000000004</v>
      </c>
      <c r="BC1467" t="s">
        <v>180</v>
      </c>
      <c r="BD1467" t="s">
        <v>180</v>
      </c>
      <c r="BE1467" t="s">
        <v>180</v>
      </c>
      <c r="BF1467" t="s">
        <v>180</v>
      </c>
      <c r="BG1467" t="s">
        <v>180</v>
      </c>
      <c r="BH1467" t="s">
        <v>180</v>
      </c>
      <c r="BI1467" t="s">
        <v>180</v>
      </c>
      <c r="BK1467" t="s">
        <v>180</v>
      </c>
      <c r="BL1467" t="s">
        <v>180</v>
      </c>
      <c r="BN1467" t="s">
        <v>180</v>
      </c>
      <c r="BO1467" t="s">
        <v>180</v>
      </c>
      <c r="BP1467" t="s">
        <v>180</v>
      </c>
      <c r="BQ1467" t="s">
        <v>180</v>
      </c>
      <c r="BR1467" t="s">
        <v>180</v>
      </c>
      <c r="BS1467" t="s">
        <v>180</v>
      </c>
      <c r="BT1467" t="s">
        <v>180</v>
      </c>
      <c r="BU1467" t="s">
        <v>180</v>
      </c>
      <c r="BV1467" t="s">
        <v>180</v>
      </c>
      <c r="BW1467" t="s">
        <v>180</v>
      </c>
      <c r="BX1467" t="s">
        <v>180</v>
      </c>
      <c r="BY1467" t="s">
        <v>180</v>
      </c>
      <c r="BZ1467" t="s">
        <v>180</v>
      </c>
      <c r="CD1467" t="s">
        <v>180</v>
      </c>
      <c r="CE1467" t="s">
        <v>180</v>
      </c>
      <c r="CG1467" t="s">
        <v>180</v>
      </c>
      <c r="CH1467" t="s">
        <v>180</v>
      </c>
      <c r="CI1467" t="s">
        <v>180</v>
      </c>
      <c r="CJ1467" t="s">
        <v>180</v>
      </c>
      <c r="CK1467" t="s">
        <v>180</v>
      </c>
      <c r="CM1467" t="s">
        <v>180</v>
      </c>
      <c r="CN1467" t="s">
        <v>180</v>
      </c>
      <c r="CQ1467">
        <v>313.3</v>
      </c>
      <c r="CR1467">
        <v>339.02</v>
      </c>
      <c r="CS1467" t="s">
        <v>180</v>
      </c>
      <c r="CT1467" t="s">
        <v>180</v>
      </c>
      <c r="CV1467">
        <v>139.30000000000001</v>
      </c>
      <c r="CW1467">
        <v>142</v>
      </c>
      <c r="CX1467">
        <v>90.1</v>
      </c>
      <c r="CZ1467" t="s">
        <v>180</v>
      </c>
      <c r="DB1467" t="s">
        <v>180</v>
      </c>
      <c r="DC1467" t="s">
        <v>180</v>
      </c>
      <c r="DD1467">
        <v>14.69</v>
      </c>
      <c r="DE1467">
        <v>318</v>
      </c>
      <c r="DF1467">
        <v>19.8</v>
      </c>
      <c r="DG1467">
        <v>50.6</v>
      </c>
      <c r="DH1467">
        <v>1.03</v>
      </c>
      <c r="DJ1467" t="s">
        <v>180</v>
      </c>
      <c r="DK1467" t="s">
        <v>180</v>
      </c>
      <c r="DL1467" t="s">
        <v>180</v>
      </c>
      <c r="DM1467" t="s">
        <v>180</v>
      </c>
      <c r="DR1467" t="s">
        <v>180</v>
      </c>
      <c r="DS1467" t="s">
        <v>180</v>
      </c>
      <c r="DT1467">
        <v>0.54</v>
      </c>
      <c r="DU1467">
        <v>186.9</v>
      </c>
      <c r="DV1467">
        <v>5.63</v>
      </c>
      <c r="DW1467">
        <v>13.21</v>
      </c>
      <c r="DX1467">
        <v>1.85</v>
      </c>
      <c r="DY1467">
        <v>9.1199999999999992</v>
      </c>
      <c r="DZ1467">
        <v>2.61</v>
      </c>
      <c r="EA1467">
        <v>0.98</v>
      </c>
      <c r="EB1467">
        <v>3.28</v>
      </c>
      <c r="EC1467">
        <v>0.52</v>
      </c>
      <c r="ED1467">
        <v>3.29</v>
      </c>
      <c r="EE1467">
        <v>0.67</v>
      </c>
      <c r="EF1467">
        <v>2.0499999999999998</v>
      </c>
      <c r="EG1467">
        <v>0.28999999999999998</v>
      </c>
      <c r="EH1467">
        <v>1.96</v>
      </c>
      <c r="EI1467">
        <v>0.3</v>
      </c>
      <c r="EJ1467">
        <v>1.5</v>
      </c>
      <c r="EK1467">
        <v>8.3000000000000004E-2</v>
      </c>
      <c r="EM1467" t="s">
        <v>180</v>
      </c>
      <c r="EN1467" t="s">
        <v>180</v>
      </c>
      <c r="EO1467" t="s">
        <v>180</v>
      </c>
      <c r="EP1467" t="s">
        <v>180</v>
      </c>
      <c r="EQ1467" t="s">
        <v>180</v>
      </c>
      <c r="ER1467" t="s">
        <v>180</v>
      </c>
      <c r="ET1467">
        <v>2.4500000000000002</v>
      </c>
      <c r="EV1467">
        <v>0.51200000000000001</v>
      </c>
      <c r="EW1467">
        <v>0.27100000000000002</v>
      </c>
      <c r="EY1467" t="s">
        <v>180</v>
      </c>
      <c r="EZ1467" t="s">
        <v>180</v>
      </c>
      <c r="FB1467" t="s">
        <v>180</v>
      </c>
      <c r="FD1467" t="s">
        <v>180</v>
      </c>
      <c r="FF1467" t="s">
        <v>180</v>
      </c>
      <c r="FH1467" t="s">
        <v>180</v>
      </c>
      <c r="FI1467" t="s">
        <v>180</v>
      </c>
      <c r="FJ1467" t="s">
        <v>180</v>
      </c>
      <c r="FK1467" t="s">
        <v>180</v>
      </c>
      <c r="FL1467" t="s">
        <v>180</v>
      </c>
      <c r="FM1467" t="s">
        <v>180</v>
      </c>
      <c r="FN1467" t="s">
        <v>180</v>
      </c>
      <c r="FP1467" t="s">
        <v>180</v>
      </c>
      <c r="FQ1467" t="s">
        <v>180</v>
      </c>
      <c r="FR1467" t="s">
        <v>180</v>
      </c>
      <c r="FS1467" t="s">
        <v>180</v>
      </c>
      <c r="FT1467" t="s">
        <v>180</v>
      </c>
      <c r="FU1467" t="s">
        <v>180</v>
      </c>
      <c r="FV1467" t="s">
        <v>5390</v>
      </c>
      <c r="FW1467" t="s">
        <v>180</v>
      </c>
      <c r="FX1467">
        <f t="shared" si="455"/>
        <v>0.52551020408163263</v>
      </c>
      <c r="FY1467">
        <f t="shared" si="456"/>
        <v>25.816326530612248</v>
      </c>
      <c r="FZ1467">
        <f t="shared" si="457"/>
        <v>2.8724489795918369</v>
      </c>
      <c r="GA1467">
        <f t="shared" si="458"/>
        <v>1.3316326530612244</v>
      </c>
      <c r="GB1467">
        <f t="shared" si="459"/>
        <v>1.6734693877551019</v>
      </c>
      <c r="GC1467">
        <f t="shared" si="460"/>
        <v>0.92771084337349408</v>
      </c>
      <c r="GD1467">
        <f t="shared" si="461"/>
        <v>16.060606060606059</v>
      </c>
      <c r="GE1467">
        <f t="shared" si="462"/>
        <v>34.868421052631582</v>
      </c>
      <c r="GF1467">
        <f t="shared" si="463"/>
        <v>33.197158081705155</v>
      </c>
      <c r="GG1467">
        <f t="shared" si="464"/>
        <v>181.45631067961165</v>
      </c>
      <c r="GH1467">
        <f t="shared" si="465"/>
        <v>0.1854655563966692</v>
      </c>
      <c r="GI1467">
        <f t="shared" si="466"/>
        <v>0.26310679611650489</v>
      </c>
      <c r="GJ1467">
        <f t="shared" si="467"/>
        <v>0.529296875</v>
      </c>
      <c r="GK1467">
        <f t="shared" si="468"/>
        <v>365.0390625</v>
      </c>
      <c r="GL1467">
        <f t="shared" si="469"/>
        <v>5.4660194174757279</v>
      </c>
      <c r="GM1467">
        <f t="shared" si="470"/>
        <v>0.49708737864077668</v>
      </c>
      <c r="GN1467">
        <f t="shared" si="471"/>
        <v>9.0941385435168748E-2</v>
      </c>
      <c r="GO1467">
        <f t="shared" si="472"/>
        <v>2.157088122605364</v>
      </c>
      <c r="GP1467">
        <f t="shared" si="473"/>
        <v>0.98517222093797618</v>
      </c>
      <c r="GQ1467">
        <f>(EA1467/0.0735)/((DZ1467/0.195*(EB1467/0.295))^0.5)</f>
        <v>1.0929741102579567</v>
      </c>
    </row>
    <row r="1468" spans="1:204">
      <c r="A1468" t="s">
        <v>5203</v>
      </c>
      <c r="B1468" t="s">
        <v>5349</v>
      </c>
      <c r="C1468" t="s">
        <v>7236</v>
      </c>
      <c r="D1468" t="s">
        <v>7051</v>
      </c>
      <c r="E1468" t="s">
        <v>7051</v>
      </c>
      <c r="F1468">
        <v>166</v>
      </c>
      <c r="G1468">
        <v>45</v>
      </c>
      <c r="H1468" t="s">
        <v>6927</v>
      </c>
      <c r="I1468" t="s">
        <v>5336</v>
      </c>
      <c r="J1468" t="s">
        <v>5350</v>
      </c>
      <c r="K1468">
        <v>18.21678</v>
      </c>
      <c r="L1468">
        <v>18.21678</v>
      </c>
      <c r="M1468">
        <v>145.84352999999999</v>
      </c>
      <c r="N1468">
        <v>145.84352999999999</v>
      </c>
      <c r="O1468" t="s">
        <v>179</v>
      </c>
      <c r="P1468">
        <v>-1505</v>
      </c>
      <c r="Q1468">
        <v>-1505</v>
      </c>
      <c r="R1468" t="s">
        <v>5391</v>
      </c>
      <c r="S1468" t="s">
        <v>5352</v>
      </c>
      <c r="T1468" t="s">
        <v>180</v>
      </c>
      <c r="U1468" t="s">
        <v>180</v>
      </c>
      <c r="V1468" t="s">
        <v>180</v>
      </c>
      <c r="W1468" t="s">
        <v>180</v>
      </c>
      <c r="X1468" t="s">
        <v>180</v>
      </c>
      <c r="Y1468" t="s">
        <v>180</v>
      </c>
      <c r="Z1468" t="s">
        <v>180</v>
      </c>
      <c r="AB1468" t="s">
        <v>180</v>
      </c>
      <c r="AC1468" t="s">
        <v>181</v>
      </c>
      <c r="AD1468" t="s">
        <v>180</v>
      </c>
      <c r="AE1468" t="s">
        <v>180</v>
      </c>
      <c r="AF1468" t="s">
        <v>180</v>
      </c>
      <c r="AG1468" t="s">
        <v>180</v>
      </c>
      <c r="AH1468" t="s">
        <v>5353</v>
      </c>
      <c r="AI1468">
        <v>49.62</v>
      </c>
      <c r="AJ1468">
        <v>0.67</v>
      </c>
      <c r="AK1468" t="s">
        <v>180</v>
      </c>
      <c r="AL1468">
        <v>16.57</v>
      </c>
      <c r="AM1468" t="s">
        <v>180</v>
      </c>
      <c r="AN1468">
        <v>8.84</v>
      </c>
      <c r="AQ1468">
        <v>13.29</v>
      </c>
      <c r="AR1468">
        <v>8.15</v>
      </c>
      <c r="AS1468">
        <v>0.14000000000000001</v>
      </c>
      <c r="AT1468" t="s">
        <v>180</v>
      </c>
      <c r="AU1468">
        <v>0.71</v>
      </c>
      <c r="AV1468">
        <v>2.04</v>
      </c>
      <c r="AW1468">
        <v>0.15</v>
      </c>
      <c r="AY1468" t="s">
        <v>180</v>
      </c>
      <c r="AZ1468" t="s">
        <v>180</v>
      </c>
      <c r="BA1468">
        <v>99.294232000000022</v>
      </c>
      <c r="BC1468" t="s">
        <v>180</v>
      </c>
      <c r="BD1468" t="s">
        <v>180</v>
      </c>
      <c r="BE1468" t="s">
        <v>180</v>
      </c>
      <c r="BF1468" t="s">
        <v>180</v>
      </c>
      <c r="BG1468" t="s">
        <v>180</v>
      </c>
      <c r="BH1468" t="s">
        <v>180</v>
      </c>
      <c r="BI1468" t="s">
        <v>180</v>
      </c>
      <c r="BK1468" t="s">
        <v>180</v>
      </c>
      <c r="BL1468" t="s">
        <v>180</v>
      </c>
      <c r="BN1468" t="s">
        <v>180</v>
      </c>
      <c r="BO1468" t="s">
        <v>180</v>
      </c>
      <c r="BP1468" t="s">
        <v>180</v>
      </c>
      <c r="BQ1468" t="s">
        <v>180</v>
      </c>
      <c r="BR1468" t="s">
        <v>180</v>
      </c>
      <c r="BS1468" t="s">
        <v>180</v>
      </c>
      <c r="BT1468" t="s">
        <v>180</v>
      </c>
      <c r="BU1468" t="s">
        <v>180</v>
      </c>
      <c r="BV1468" t="s">
        <v>180</v>
      </c>
      <c r="BW1468" t="s">
        <v>180</v>
      </c>
      <c r="BX1468" t="s">
        <v>180</v>
      </c>
      <c r="BY1468" t="s">
        <v>180</v>
      </c>
      <c r="BZ1468" t="s">
        <v>180</v>
      </c>
      <c r="CD1468" t="s">
        <v>180</v>
      </c>
      <c r="CE1468" t="s">
        <v>180</v>
      </c>
      <c r="CG1468" t="s">
        <v>180</v>
      </c>
      <c r="CH1468" t="s">
        <v>180</v>
      </c>
      <c r="CI1468" t="s">
        <v>180</v>
      </c>
      <c r="CJ1468" t="s">
        <v>180</v>
      </c>
      <c r="CK1468" t="s">
        <v>180</v>
      </c>
      <c r="CM1468" t="s">
        <v>180</v>
      </c>
      <c r="CN1468" t="s">
        <v>180</v>
      </c>
      <c r="CQ1468">
        <v>275.39999999999998</v>
      </c>
      <c r="CR1468">
        <v>294.81</v>
      </c>
      <c r="CS1468" t="s">
        <v>180</v>
      </c>
      <c r="CT1468" t="s">
        <v>180</v>
      </c>
      <c r="CV1468">
        <v>96</v>
      </c>
      <c r="CW1468">
        <v>151.4</v>
      </c>
      <c r="CX1468">
        <v>71.5</v>
      </c>
      <c r="CZ1468" t="s">
        <v>180</v>
      </c>
      <c r="DB1468" t="s">
        <v>180</v>
      </c>
      <c r="DC1468" t="s">
        <v>180</v>
      </c>
      <c r="DD1468">
        <v>13.92</v>
      </c>
      <c r="DE1468">
        <v>336</v>
      </c>
      <c r="DF1468">
        <v>15</v>
      </c>
      <c r="DG1468">
        <v>42.3</v>
      </c>
      <c r="DH1468">
        <v>1.0900000000000001</v>
      </c>
      <c r="DJ1468" t="s">
        <v>180</v>
      </c>
      <c r="DK1468" t="s">
        <v>180</v>
      </c>
      <c r="DL1468" t="s">
        <v>180</v>
      </c>
      <c r="DM1468" t="s">
        <v>180</v>
      </c>
      <c r="DR1468" t="s">
        <v>180</v>
      </c>
      <c r="DS1468" t="s">
        <v>180</v>
      </c>
      <c r="DT1468">
        <v>0.54</v>
      </c>
      <c r="DU1468">
        <v>158.30000000000001</v>
      </c>
      <c r="DV1468">
        <v>5.86</v>
      </c>
      <c r="DW1468">
        <v>12.63</v>
      </c>
      <c r="DX1468">
        <v>1.65</v>
      </c>
      <c r="DY1468">
        <v>8.24</v>
      </c>
      <c r="DZ1468">
        <v>2.2799999999999998</v>
      </c>
      <c r="EA1468">
        <v>0.82</v>
      </c>
      <c r="EB1468">
        <v>2.52</v>
      </c>
      <c r="EC1468">
        <v>0.44</v>
      </c>
      <c r="ED1468">
        <v>2.64</v>
      </c>
      <c r="EE1468">
        <v>0.55000000000000004</v>
      </c>
      <c r="EF1468">
        <v>1.64</v>
      </c>
      <c r="EG1468">
        <v>0.24</v>
      </c>
      <c r="EH1468">
        <v>1.56</v>
      </c>
      <c r="EI1468">
        <v>0.24</v>
      </c>
      <c r="EJ1468">
        <v>1.1299999999999999</v>
      </c>
      <c r="EK1468">
        <v>6.4000000000000001E-2</v>
      </c>
      <c r="EM1468" t="s">
        <v>180</v>
      </c>
      <c r="EN1468" t="s">
        <v>180</v>
      </c>
      <c r="EO1468" t="s">
        <v>180</v>
      </c>
      <c r="EP1468" t="s">
        <v>180</v>
      </c>
      <c r="EQ1468" t="s">
        <v>180</v>
      </c>
      <c r="ER1468" t="s">
        <v>180</v>
      </c>
      <c r="ET1468">
        <v>2.19</v>
      </c>
      <c r="EV1468">
        <v>0.60299999999999998</v>
      </c>
      <c r="EW1468">
        <v>0.25</v>
      </c>
      <c r="EX1468">
        <v>0.51298299999999997</v>
      </c>
      <c r="EY1468" t="s">
        <v>180</v>
      </c>
      <c r="EZ1468" t="s">
        <v>180</v>
      </c>
      <c r="FA1468">
        <v>0.70343500000000003</v>
      </c>
      <c r="FB1468" t="s">
        <v>180</v>
      </c>
      <c r="FC1468">
        <v>18.828299999999999</v>
      </c>
      <c r="FD1468" t="s">
        <v>180</v>
      </c>
      <c r="FE1468">
        <v>15.568300000000001</v>
      </c>
      <c r="FF1468" t="s">
        <v>180</v>
      </c>
      <c r="FG1468">
        <v>38.429000000000002</v>
      </c>
      <c r="FH1468" t="s">
        <v>180</v>
      </c>
      <c r="FI1468" t="s">
        <v>180</v>
      </c>
      <c r="FJ1468" t="s">
        <v>180</v>
      </c>
      <c r="FK1468" t="s">
        <v>180</v>
      </c>
      <c r="FL1468" t="s">
        <v>180</v>
      </c>
      <c r="FM1468" t="s">
        <v>180</v>
      </c>
      <c r="FN1468" t="s">
        <v>180</v>
      </c>
      <c r="FO1468">
        <v>0.28319</v>
      </c>
      <c r="FP1468" t="s">
        <v>180</v>
      </c>
      <c r="FQ1468" t="s">
        <v>180</v>
      </c>
      <c r="FR1468" t="s">
        <v>180</v>
      </c>
      <c r="FS1468" t="s">
        <v>180</v>
      </c>
      <c r="FT1468" t="s">
        <v>180</v>
      </c>
      <c r="FU1468" t="s">
        <v>180</v>
      </c>
      <c r="FV1468" t="s">
        <v>5392</v>
      </c>
      <c r="FW1468" t="s">
        <v>180</v>
      </c>
      <c r="FX1468">
        <f t="shared" si="455"/>
        <v>0.69871794871794879</v>
      </c>
      <c r="FY1468">
        <f t="shared" si="456"/>
        <v>27.115384615384613</v>
      </c>
      <c r="FZ1468">
        <f t="shared" si="457"/>
        <v>3.7564102564102564</v>
      </c>
      <c r="GA1468">
        <f t="shared" si="458"/>
        <v>1.4615384615384615</v>
      </c>
      <c r="GB1468">
        <f t="shared" si="459"/>
        <v>1.6153846153846154</v>
      </c>
      <c r="GC1468">
        <f t="shared" si="460"/>
        <v>1.0597014925373134</v>
      </c>
      <c r="GD1468">
        <f t="shared" si="461"/>
        <v>22.4</v>
      </c>
      <c r="GE1468">
        <f t="shared" si="462"/>
        <v>40.776699029126213</v>
      </c>
      <c r="GF1468">
        <f t="shared" si="463"/>
        <v>27.013651877133107</v>
      </c>
      <c r="GG1468">
        <f t="shared" si="464"/>
        <v>145.22935779816513</v>
      </c>
      <c r="GH1468">
        <f t="shared" si="465"/>
        <v>0.17339667458432304</v>
      </c>
      <c r="GI1468">
        <f t="shared" si="466"/>
        <v>0.2293577981651376</v>
      </c>
      <c r="GJ1468">
        <f t="shared" si="467"/>
        <v>0.41459369817578773</v>
      </c>
      <c r="GK1468">
        <f t="shared" si="468"/>
        <v>262.52072968490882</v>
      </c>
      <c r="GL1468">
        <f t="shared" si="469"/>
        <v>5.3761467889908259</v>
      </c>
      <c r="GM1468">
        <f t="shared" si="470"/>
        <v>0.55321100917431187</v>
      </c>
      <c r="GN1468">
        <f t="shared" si="471"/>
        <v>0.10290102389078497</v>
      </c>
      <c r="GO1468">
        <f t="shared" si="472"/>
        <v>2.5701754385964914</v>
      </c>
      <c r="GP1468">
        <f t="shared" si="473"/>
        <v>0.97760175358294177</v>
      </c>
      <c r="GQ1468">
        <f>(EA1468/0.0735)/((DZ1468/0.195*(EB1468/0.295))^0.5)</f>
        <v>1.1163159578745807</v>
      </c>
      <c r="GR1468">
        <v>0.51298299999999997</v>
      </c>
      <c r="GS1468">
        <v>0.70343500000000003</v>
      </c>
      <c r="GT1468">
        <v>18.828299999999999</v>
      </c>
      <c r="GU1468">
        <v>15.568300000000001</v>
      </c>
      <c r="GV1468">
        <v>38.429000000000002</v>
      </c>
    </row>
    <row r="1469" spans="1:204">
      <c r="A1469" t="s">
        <v>5203</v>
      </c>
      <c r="B1469" t="s">
        <v>5349</v>
      </c>
      <c r="C1469" t="s">
        <v>7236</v>
      </c>
      <c r="D1469" t="s">
        <v>7051</v>
      </c>
      <c r="E1469" t="s">
        <v>7051</v>
      </c>
      <c r="F1469">
        <v>166</v>
      </c>
      <c r="G1469">
        <v>45</v>
      </c>
      <c r="H1469" t="s">
        <v>6927</v>
      </c>
      <c r="I1469" t="s">
        <v>5336</v>
      </c>
      <c r="J1469" t="s">
        <v>5393</v>
      </c>
      <c r="K1469">
        <v>17.983139999999999</v>
      </c>
      <c r="L1469">
        <v>17.983139999999999</v>
      </c>
      <c r="M1469">
        <v>145.64236</v>
      </c>
      <c r="N1469">
        <v>145.64236</v>
      </c>
      <c r="O1469" t="s">
        <v>179</v>
      </c>
      <c r="P1469">
        <v>-2331</v>
      </c>
      <c r="Q1469">
        <v>-2331</v>
      </c>
      <c r="R1469" t="s">
        <v>5394</v>
      </c>
      <c r="S1469" t="s">
        <v>5352</v>
      </c>
      <c r="T1469" t="s">
        <v>180</v>
      </c>
      <c r="U1469" t="s">
        <v>180</v>
      </c>
      <c r="V1469" t="s">
        <v>180</v>
      </c>
      <c r="W1469" t="s">
        <v>180</v>
      </c>
      <c r="X1469" t="s">
        <v>180</v>
      </c>
      <c r="Y1469" t="s">
        <v>180</v>
      </c>
      <c r="Z1469" t="s">
        <v>180</v>
      </c>
      <c r="AB1469" t="s">
        <v>180</v>
      </c>
      <c r="AC1469" t="s">
        <v>181</v>
      </c>
      <c r="AD1469" t="s">
        <v>180</v>
      </c>
      <c r="AE1469" t="s">
        <v>180</v>
      </c>
      <c r="AF1469" t="s">
        <v>180</v>
      </c>
      <c r="AG1469" t="s">
        <v>180</v>
      </c>
      <c r="AH1469" t="s">
        <v>5353</v>
      </c>
      <c r="AI1469">
        <v>47.89</v>
      </c>
      <c r="AJ1469">
        <v>0.77</v>
      </c>
      <c r="AK1469" t="s">
        <v>180</v>
      </c>
      <c r="AL1469">
        <v>16.95</v>
      </c>
      <c r="AM1469" t="s">
        <v>180</v>
      </c>
      <c r="AN1469">
        <v>10.45</v>
      </c>
      <c r="AQ1469">
        <v>12.83</v>
      </c>
      <c r="AR1469">
        <v>7.43</v>
      </c>
      <c r="AS1469">
        <v>0.17</v>
      </c>
      <c r="AT1469" t="s">
        <v>180</v>
      </c>
      <c r="AU1469">
        <v>0.86</v>
      </c>
      <c r="AV1469">
        <v>1.81</v>
      </c>
      <c r="AW1469">
        <v>0.21</v>
      </c>
      <c r="AY1469" t="s">
        <v>180</v>
      </c>
      <c r="AZ1469" t="s">
        <v>180</v>
      </c>
      <c r="BA1469">
        <v>98.322910000000007</v>
      </c>
      <c r="BC1469" t="s">
        <v>180</v>
      </c>
      <c r="BD1469" t="s">
        <v>180</v>
      </c>
      <c r="BE1469" t="s">
        <v>180</v>
      </c>
      <c r="BF1469" t="s">
        <v>180</v>
      </c>
      <c r="BG1469" t="s">
        <v>180</v>
      </c>
      <c r="BH1469" t="s">
        <v>180</v>
      </c>
      <c r="BI1469" t="s">
        <v>180</v>
      </c>
      <c r="BK1469" t="s">
        <v>180</v>
      </c>
      <c r="BL1469" t="s">
        <v>180</v>
      </c>
      <c r="BN1469" t="s">
        <v>180</v>
      </c>
      <c r="BO1469" t="s">
        <v>180</v>
      </c>
      <c r="BP1469" t="s">
        <v>180</v>
      </c>
      <c r="BQ1469" t="s">
        <v>180</v>
      </c>
      <c r="BR1469" t="s">
        <v>180</v>
      </c>
      <c r="BS1469" t="s">
        <v>180</v>
      </c>
      <c r="BT1469" t="s">
        <v>180</v>
      </c>
      <c r="BU1469" t="s">
        <v>180</v>
      </c>
      <c r="BV1469" t="s">
        <v>180</v>
      </c>
      <c r="BW1469" t="s">
        <v>180</v>
      </c>
      <c r="BX1469" t="s">
        <v>180</v>
      </c>
      <c r="BY1469" t="s">
        <v>180</v>
      </c>
      <c r="BZ1469" t="s">
        <v>180</v>
      </c>
      <c r="CD1469" t="s">
        <v>180</v>
      </c>
      <c r="CE1469" t="s">
        <v>180</v>
      </c>
      <c r="CG1469" t="s">
        <v>180</v>
      </c>
      <c r="CH1469" t="s">
        <v>180</v>
      </c>
      <c r="CI1469" t="s">
        <v>180</v>
      </c>
      <c r="CJ1469" t="s">
        <v>180</v>
      </c>
      <c r="CK1469" t="s">
        <v>180</v>
      </c>
      <c r="CM1469" t="s">
        <v>180</v>
      </c>
      <c r="CN1469" t="s">
        <v>180</v>
      </c>
      <c r="CQ1469">
        <v>345</v>
      </c>
      <c r="CR1469">
        <v>86.13</v>
      </c>
      <c r="CS1469" t="s">
        <v>180</v>
      </c>
      <c r="CT1469" t="s">
        <v>180</v>
      </c>
      <c r="CV1469">
        <v>50.9</v>
      </c>
      <c r="CW1469">
        <v>113.7</v>
      </c>
      <c r="CX1469">
        <v>71.7</v>
      </c>
      <c r="CZ1469" t="s">
        <v>180</v>
      </c>
      <c r="DB1469" t="s">
        <v>180</v>
      </c>
      <c r="DC1469" t="s">
        <v>180</v>
      </c>
      <c r="DD1469">
        <v>15.49</v>
      </c>
      <c r="DE1469">
        <v>406</v>
      </c>
      <c r="DF1469">
        <v>16.8</v>
      </c>
      <c r="DG1469">
        <v>43.9</v>
      </c>
      <c r="DH1469">
        <v>1.22</v>
      </c>
      <c r="DJ1469" t="s">
        <v>180</v>
      </c>
      <c r="DK1469" t="s">
        <v>180</v>
      </c>
      <c r="DL1469" t="s">
        <v>180</v>
      </c>
      <c r="DM1469" t="s">
        <v>180</v>
      </c>
      <c r="DR1469" t="s">
        <v>180</v>
      </c>
      <c r="DS1469" t="s">
        <v>180</v>
      </c>
      <c r="DT1469">
        <v>0.47</v>
      </c>
      <c r="DU1469">
        <v>131.19999999999999</v>
      </c>
      <c r="DV1469">
        <v>7.46</v>
      </c>
      <c r="DW1469">
        <v>15.3</v>
      </c>
      <c r="DX1469">
        <v>2.08</v>
      </c>
      <c r="DY1469">
        <v>9.83</v>
      </c>
      <c r="DZ1469">
        <v>2.64</v>
      </c>
      <c r="EA1469">
        <v>1</v>
      </c>
      <c r="EB1469">
        <v>3.1</v>
      </c>
      <c r="EC1469">
        <v>0.48</v>
      </c>
      <c r="ED1469">
        <v>2.92</v>
      </c>
      <c r="EE1469">
        <v>0.6</v>
      </c>
      <c r="EF1469">
        <v>1.69</v>
      </c>
      <c r="EG1469">
        <v>0.24</v>
      </c>
      <c r="EH1469">
        <v>1.51</v>
      </c>
      <c r="EI1469">
        <v>0.22</v>
      </c>
      <c r="EJ1469">
        <v>1.07</v>
      </c>
      <c r="EK1469">
        <v>6.6000000000000003E-2</v>
      </c>
      <c r="EM1469" t="s">
        <v>180</v>
      </c>
      <c r="EN1469" t="s">
        <v>180</v>
      </c>
      <c r="EO1469" t="s">
        <v>180</v>
      </c>
      <c r="EP1469" t="s">
        <v>180</v>
      </c>
      <c r="EQ1469" t="s">
        <v>180</v>
      </c>
      <c r="ER1469" t="s">
        <v>180</v>
      </c>
      <c r="ET1469">
        <v>1.99</v>
      </c>
      <c r="EV1469">
        <v>0.56599999999999995</v>
      </c>
      <c r="EW1469">
        <v>0.26500000000000001</v>
      </c>
      <c r="EX1469">
        <v>0.512984</v>
      </c>
      <c r="EY1469" t="s">
        <v>180</v>
      </c>
      <c r="EZ1469" t="s">
        <v>180</v>
      </c>
      <c r="FA1469">
        <v>0.703349</v>
      </c>
      <c r="FB1469" t="s">
        <v>180</v>
      </c>
      <c r="FC1469">
        <v>18.887499999999999</v>
      </c>
      <c r="FD1469" t="s">
        <v>180</v>
      </c>
      <c r="FE1469">
        <v>15.5718</v>
      </c>
      <c r="FF1469" t="s">
        <v>180</v>
      </c>
      <c r="FG1469">
        <v>38.466999999999999</v>
      </c>
      <c r="FH1469" t="s">
        <v>180</v>
      </c>
      <c r="FI1469" t="s">
        <v>180</v>
      </c>
      <c r="FJ1469" t="s">
        <v>180</v>
      </c>
      <c r="FK1469" t="s">
        <v>180</v>
      </c>
      <c r="FL1469" t="s">
        <v>180</v>
      </c>
      <c r="FM1469" t="s">
        <v>180</v>
      </c>
      <c r="FN1469" t="s">
        <v>180</v>
      </c>
      <c r="FO1469">
        <v>0.28315800000000002</v>
      </c>
      <c r="FP1469" t="s">
        <v>180</v>
      </c>
      <c r="FQ1469" t="s">
        <v>180</v>
      </c>
      <c r="FR1469" t="s">
        <v>180</v>
      </c>
      <c r="FS1469" t="s">
        <v>180</v>
      </c>
      <c r="FT1469" t="s">
        <v>180</v>
      </c>
      <c r="FU1469" t="s">
        <v>180</v>
      </c>
      <c r="FV1469" t="s">
        <v>5395</v>
      </c>
      <c r="FW1469" t="s">
        <v>180</v>
      </c>
      <c r="FX1469">
        <f t="shared" ref="FX1469:FX1527" si="474">DH1469/EH1469</f>
        <v>0.80794701986754969</v>
      </c>
      <c r="FY1469">
        <f t="shared" ref="FY1469:FY1527" si="475">DG1469/EH1469</f>
        <v>29.072847682119203</v>
      </c>
      <c r="FZ1469">
        <f t="shared" ref="FZ1469:FZ1527" si="476">DV1469/EH1469</f>
        <v>4.9403973509933774</v>
      </c>
      <c r="GA1469">
        <f t="shared" ref="GA1469:GA1527" si="477">DZ1469/EH1469</f>
        <v>1.7483443708609272</v>
      </c>
      <c r="GB1469">
        <f t="shared" ref="GB1469:GB1527" si="478">EB1469/EH1469</f>
        <v>2.052980132450331</v>
      </c>
      <c r="GC1469">
        <f t="shared" ref="GC1469:GC1527" si="479">AU1469/AJ1469</f>
        <v>1.1168831168831168</v>
      </c>
      <c r="GD1469">
        <f t="shared" ref="GD1469:GD1527" si="480">DE1469/DF1469</f>
        <v>24.166666666666664</v>
      </c>
      <c r="GE1469">
        <f t="shared" ref="GE1469:GE1527" si="481">DE1469/DY1469</f>
        <v>41.302136317395728</v>
      </c>
      <c r="GF1469">
        <f t="shared" ref="GF1469:GF1527" si="482">DU1469/DV1469</f>
        <v>17.587131367292223</v>
      </c>
      <c r="GG1469">
        <f t="shared" ref="GG1469:GG1527" si="483">DU1469/DH1469</f>
        <v>107.54098360655738</v>
      </c>
      <c r="GH1469">
        <f t="shared" ref="GH1469:GH1527" si="484">ET1469/DW1469</f>
        <v>0.13006535947712417</v>
      </c>
      <c r="GI1469">
        <f t="shared" ref="GI1469:GI1527" si="485">EW1469/DH1469</f>
        <v>0.21721311475409838</v>
      </c>
      <c r="GJ1469">
        <f t="shared" ref="GJ1469:GJ1527" si="486">EW1469/EV1469</f>
        <v>0.4681978798586573</v>
      </c>
      <c r="GK1469">
        <f t="shared" ref="GK1469:GK1527" si="487">DU1469/EV1469</f>
        <v>231.80212014134275</v>
      </c>
      <c r="GL1469">
        <f t="shared" ref="GL1469:GL1527" si="488">DV1469/DH1469</f>
        <v>6.1147540983606561</v>
      </c>
      <c r="GM1469">
        <f t="shared" ref="GM1469:GM1527" si="489">EV1469/DH1469</f>
        <v>0.46393442622950815</v>
      </c>
      <c r="GN1469">
        <f t="shared" ref="GN1469:GN1527" si="490">EV1469/DV1469</f>
        <v>7.5871313672922241E-2</v>
      </c>
      <c r="GO1469">
        <f t="shared" ref="GO1469:GO1527" si="491">DV1469/DZ1469</f>
        <v>2.8257575757575757</v>
      </c>
      <c r="GP1469">
        <f t="shared" ref="GP1469:GP1527" si="492">DW1469/0.808/((DV1469/0.31*(DX1469/0.122))^0.5)</f>
        <v>0.93484530462476234</v>
      </c>
      <c r="GQ1469">
        <f>(EA1469/0.0735)/((DZ1469/0.195*(EB1469/0.295))^0.5)</f>
        <v>1.1406651268891159</v>
      </c>
      <c r="GR1469">
        <v>0.512984</v>
      </c>
      <c r="GS1469">
        <v>0.703349</v>
      </c>
      <c r="GT1469">
        <v>18.887499999999999</v>
      </c>
      <c r="GU1469">
        <v>15.5718</v>
      </c>
      <c r="GV1469">
        <v>38.466999999999999</v>
      </c>
    </row>
    <row r="1470" spans="1:204">
      <c r="A1470" t="s">
        <v>5203</v>
      </c>
      <c r="B1470" t="s">
        <v>5349</v>
      </c>
      <c r="C1470" t="s">
        <v>7236</v>
      </c>
      <c r="D1470" t="s">
        <v>7051</v>
      </c>
      <c r="E1470" t="s">
        <v>7051</v>
      </c>
      <c r="F1470">
        <v>166</v>
      </c>
      <c r="G1470">
        <v>45</v>
      </c>
      <c r="H1470" t="s">
        <v>6927</v>
      </c>
      <c r="I1470" t="s">
        <v>5336</v>
      </c>
      <c r="J1470" t="s">
        <v>5393</v>
      </c>
      <c r="K1470">
        <v>17.984000000000002</v>
      </c>
      <c r="L1470">
        <v>17.984000000000002</v>
      </c>
      <c r="M1470">
        <v>145.64241999999999</v>
      </c>
      <c r="N1470">
        <v>145.64241999999999</v>
      </c>
      <c r="O1470" t="s">
        <v>179</v>
      </c>
      <c r="P1470">
        <v>-2307</v>
      </c>
      <c r="Q1470">
        <v>-2307</v>
      </c>
      <c r="R1470" t="s">
        <v>5396</v>
      </c>
      <c r="S1470" t="s">
        <v>5352</v>
      </c>
      <c r="T1470" t="s">
        <v>180</v>
      </c>
      <c r="U1470" t="s">
        <v>180</v>
      </c>
      <c r="V1470" t="s">
        <v>180</v>
      </c>
      <c r="W1470" t="s">
        <v>180</v>
      </c>
      <c r="X1470" t="s">
        <v>180</v>
      </c>
      <c r="Y1470" t="s">
        <v>180</v>
      </c>
      <c r="Z1470" t="s">
        <v>180</v>
      </c>
      <c r="AB1470" t="s">
        <v>180</v>
      </c>
      <c r="AC1470" t="s">
        <v>181</v>
      </c>
      <c r="AD1470" t="s">
        <v>180</v>
      </c>
      <c r="AE1470" t="s">
        <v>180</v>
      </c>
      <c r="AF1470" t="s">
        <v>180</v>
      </c>
      <c r="AG1470" t="s">
        <v>180</v>
      </c>
      <c r="AH1470" t="s">
        <v>5353</v>
      </c>
      <c r="AI1470">
        <v>48.1</v>
      </c>
      <c r="AJ1470">
        <v>0.79</v>
      </c>
      <c r="AK1470" t="s">
        <v>180</v>
      </c>
      <c r="AL1470">
        <v>17.23</v>
      </c>
      <c r="AM1470" t="s">
        <v>180</v>
      </c>
      <c r="AN1470">
        <v>10.5</v>
      </c>
      <c r="AQ1470">
        <v>12.85</v>
      </c>
      <c r="AR1470">
        <v>7.26</v>
      </c>
      <c r="AS1470">
        <v>0.17</v>
      </c>
      <c r="AT1470" t="s">
        <v>180</v>
      </c>
      <c r="AU1470">
        <v>0.86</v>
      </c>
      <c r="AV1470">
        <v>1.83</v>
      </c>
      <c r="AW1470">
        <v>0.21</v>
      </c>
      <c r="AY1470" t="s">
        <v>180</v>
      </c>
      <c r="AZ1470" t="s">
        <v>180</v>
      </c>
      <c r="BA1470">
        <v>98.747900000000001</v>
      </c>
      <c r="BC1470" t="s">
        <v>180</v>
      </c>
      <c r="BD1470" t="s">
        <v>180</v>
      </c>
      <c r="BE1470" t="s">
        <v>180</v>
      </c>
      <c r="BF1470" t="s">
        <v>180</v>
      </c>
      <c r="BG1470" t="s">
        <v>180</v>
      </c>
      <c r="BH1470" t="s">
        <v>180</v>
      </c>
      <c r="BI1470" t="s">
        <v>180</v>
      </c>
      <c r="BK1470" t="s">
        <v>180</v>
      </c>
      <c r="BL1470" t="s">
        <v>180</v>
      </c>
      <c r="BN1470" t="s">
        <v>180</v>
      </c>
      <c r="BO1470" t="s">
        <v>180</v>
      </c>
      <c r="BP1470" t="s">
        <v>180</v>
      </c>
      <c r="BQ1470" t="s">
        <v>180</v>
      </c>
      <c r="BR1470" t="s">
        <v>180</v>
      </c>
      <c r="BS1470" t="s">
        <v>180</v>
      </c>
      <c r="BT1470" t="s">
        <v>180</v>
      </c>
      <c r="BU1470" t="s">
        <v>180</v>
      </c>
      <c r="BV1470" t="s">
        <v>180</v>
      </c>
      <c r="BW1470" t="s">
        <v>180</v>
      </c>
      <c r="BX1470" t="s">
        <v>180</v>
      </c>
      <c r="BY1470" t="s">
        <v>180</v>
      </c>
      <c r="BZ1470" t="s">
        <v>180</v>
      </c>
      <c r="CD1470" t="s">
        <v>180</v>
      </c>
      <c r="CE1470" t="s">
        <v>180</v>
      </c>
      <c r="CG1470" t="s">
        <v>180</v>
      </c>
      <c r="CH1470" t="s">
        <v>180</v>
      </c>
      <c r="CI1470" t="s">
        <v>180</v>
      </c>
      <c r="CJ1470" t="s">
        <v>180</v>
      </c>
      <c r="CK1470" t="s">
        <v>180</v>
      </c>
      <c r="CM1470" t="s">
        <v>180</v>
      </c>
      <c r="CN1470" t="s">
        <v>180</v>
      </c>
      <c r="CQ1470">
        <v>344.2</v>
      </c>
      <c r="CR1470">
        <v>129.88</v>
      </c>
      <c r="CS1470" t="s">
        <v>180</v>
      </c>
      <c r="CT1470" t="s">
        <v>180</v>
      </c>
      <c r="CV1470">
        <v>52.3</v>
      </c>
      <c r="CW1470">
        <v>128.4</v>
      </c>
      <c r="CX1470">
        <v>75.5</v>
      </c>
      <c r="CZ1470" t="s">
        <v>180</v>
      </c>
      <c r="DB1470" t="s">
        <v>180</v>
      </c>
      <c r="DC1470" t="s">
        <v>180</v>
      </c>
      <c r="DD1470">
        <v>16.37</v>
      </c>
      <c r="DE1470">
        <v>393</v>
      </c>
      <c r="DF1470">
        <v>16.899999999999999</v>
      </c>
      <c r="DG1470">
        <v>42.7</v>
      </c>
      <c r="DH1470">
        <v>1.2</v>
      </c>
      <c r="DJ1470" t="s">
        <v>180</v>
      </c>
      <c r="DK1470" t="s">
        <v>180</v>
      </c>
      <c r="DL1470" t="s">
        <v>180</v>
      </c>
      <c r="DM1470" t="s">
        <v>180</v>
      </c>
      <c r="DR1470" t="s">
        <v>180</v>
      </c>
      <c r="DS1470" t="s">
        <v>180</v>
      </c>
      <c r="DT1470">
        <v>0.54</v>
      </c>
      <c r="DU1470">
        <v>129.19999999999999</v>
      </c>
      <c r="DV1470">
        <v>6.76</v>
      </c>
      <c r="DW1470">
        <v>14.35</v>
      </c>
      <c r="DX1470">
        <v>1.97</v>
      </c>
      <c r="DY1470">
        <v>9.5299999999999994</v>
      </c>
      <c r="DZ1470">
        <v>2.77</v>
      </c>
      <c r="EA1470">
        <v>0.94</v>
      </c>
      <c r="EB1470">
        <v>2.99</v>
      </c>
      <c r="EC1470">
        <v>0.51</v>
      </c>
      <c r="ED1470">
        <v>2.99</v>
      </c>
      <c r="EE1470">
        <v>0.61</v>
      </c>
      <c r="EF1470">
        <v>1.69</v>
      </c>
      <c r="EG1470">
        <v>0.25</v>
      </c>
      <c r="EH1470">
        <v>1.51</v>
      </c>
      <c r="EI1470">
        <v>0.24</v>
      </c>
      <c r="EJ1470">
        <v>1.1599999999999999</v>
      </c>
      <c r="EK1470">
        <v>7.1999999999999995E-2</v>
      </c>
      <c r="EM1470" t="s">
        <v>180</v>
      </c>
      <c r="EN1470" t="s">
        <v>180</v>
      </c>
      <c r="EO1470" t="s">
        <v>180</v>
      </c>
      <c r="EP1470" t="s">
        <v>180</v>
      </c>
      <c r="EQ1470" t="s">
        <v>180</v>
      </c>
      <c r="ER1470" t="s">
        <v>180</v>
      </c>
      <c r="ET1470">
        <v>1.96</v>
      </c>
      <c r="EV1470">
        <v>0.58299999999999996</v>
      </c>
      <c r="EW1470">
        <v>0.32600000000000001</v>
      </c>
      <c r="EY1470" t="s">
        <v>180</v>
      </c>
      <c r="EZ1470" t="s">
        <v>180</v>
      </c>
      <c r="FB1470" t="s">
        <v>180</v>
      </c>
      <c r="FD1470" t="s">
        <v>180</v>
      </c>
      <c r="FF1470" t="s">
        <v>180</v>
      </c>
      <c r="FH1470" t="s">
        <v>180</v>
      </c>
      <c r="FI1470" t="s">
        <v>180</v>
      </c>
      <c r="FJ1470" t="s">
        <v>180</v>
      </c>
      <c r="FK1470" t="s">
        <v>180</v>
      </c>
      <c r="FL1470" t="s">
        <v>180</v>
      </c>
      <c r="FM1470" t="s">
        <v>180</v>
      </c>
      <c r="FN1470" t="s">
        <v>180</v>
      </c>
      <c r="FP1470" t="s">
        <v>180</v>
      </c>
      <c r="FQ1470" t="s">
        <v>180</v>
      </c>
      <c r="FR1470" t="s">
        <v>180</v>
      </c>
      <c r="FS1470" t="s">
        <v>180</v>
      </c>
      <c r="FT1470" t="s">
        <v>180</v>
      </c>
      <c r="FU1470" t="s">
        <v>180</v>
      </c>
      <c r="FV1470" t="s">
        <v>5397</v>
      </c>
      <c r="FW1470" t="s">
        <v>180</v>
      </c>
      <c r="FX1470">
        <f t="shared" si="474"/>
        <v>0.79470198675496684</v>
      </c>
      <c r="FY1470">
        <f t="shared" si="475"/>
        <v>28.278145695364241</v>
      </c>
      <c r="FZ1470">
        <f t="shared" si="476"/>
        <v>4.4768211920529799</v>
      </c>
      <c r="GA1470">
        <f t="shared" si="477"/>
        <v>1.8344370860927153</v>
      </c>
      <c r="GB1470">
        <f t="shared" si="478"/>
        <v>1.9801324503311259</v>
      </c>
      <c r="GC1470">
        <f t="shared" si="479"/>
        <v>1.0886075949367089</v>
      </c>
      <c r="GD1470">
        <f t="shared" si="480"/>
        <v>23.254437869822485</v>
      </c>
      <c r="GE1470">
        <f t="shared" si="481"/>
        <v>41.238195173137463</v>
      </c>
      <c r="GF1470">
        <f t="shared" si="482"/>
        <v>19.112426035502956</v>
      </c>
      <c r="GG1470">
        <f t="shared" si="483"/>
        <v>107.66666666666666</v>
      </c>
      <c r="GH1470">
        <f t="shared" si="484"/>
        <v>0.13658536585365855</v>
      </c>
      <c r="GI1470">
        <f t="shared" si="485"/>
        <v>0.27166666666666667</v>
      </c>
      <c r="GJ1470">
        <f t="shared" si="486"/>
        <v>0.55917667238421964</v>
      </c>
      <c r="GK1470">
        <f t="shared" si="487"/>
        <v>221.61234991423669</v>
      </c>
      <c r="GL1470">
        <f t="shared" si="488"/>
        <v>5.6333333333333337</v>
      </c>
      <c r="GM1470">
        <f t="shared" si="489"/>
        <v>0.48583333333333334</v>
      </c>
      <c r="GN1470">
        <f t="shared" si="490"/>
        <v>8.6242603550295852E-2</v>
      </c>
      <c r="GO1470">
        <f t="shared" si="491"/>
        <v>2.4404332129963899</v>
      </c>
      <c r="GP1470">
        <f t="shared" si="492"/>
        <v>0.94644382378869041</v>
      </c>
      <c r="GQ1470">
        <f>(EA1470/0.0735)/((DZ1470/0.195*(EB1470/0.295))^0.5)</f>
        <v>1.0658432753784248</v>
      </c>
    </row>
    <row r="1471" spans="1:204">
      <c r="A1471" t="s">
        <v>5203</v>
      </c>
      <c r="B1471" t="s">
        <v>5349</v>
      </c>
      <c r="C1471" t="s">
        <v>7236</v>
      </c>
      <c r="D1471" t="s">
        <v>7051</v>
      </c>
      <c r="E1471" t="s">
        <v>7051</v>
      </c>
      <c r="F1471">
        <v>166</v>
      </c>
      <c r="G1471">
        <v>45</v>
      </c>
      <c r="H1471" t="s">
        <v>6927</v>
      </c>
      <c r="I1471" t="s">
        <v>5336</v>
      </c>
      <c r="J1471" t="s">
        <v>5393</v>
      </c>
      <c r="K1471">
        <v>17.984780000000001</v>
      </c>
      <c r="L1471">
        <v>17.984780000000001</v>
      </c>
      <c r="M1471">
        <v>145.64205999999999</v>
      </c>
      <c r="N1471">
        <v>145.64205999999999</v>
      </c>
      <c r="O1471" t="s">
        <v>179</v>
      </c>
      <c r="P1471">
        <v>-2287</v>
      </c>
      <c r="Q1471">
        <v>-2287</v>
      </c>
      <c r="R1471" t="s">
        <v>5398</v>
      </c>
      <c r="S1471" t="s">
        <v>5352</v>
      </c>
      <c r="T1471" t="s">
        <v>180</v>
      </c>
      <c r="U1471" t="s">
        <v>180</v>
      </c>
      <c r="V1471" t="s">
        <v>180</v>
      </c>
      <c r="W1471" t="s">
        <v>180</v>
      </c>
      <c r="X1471" t="s">
        <v>180</v>
      </c>
      <c r="Y1471" t="s">
        <v>180</v>
      </c>
      <c r="Z1471" t="s">
        <v>180</v>
      </c>
      <c r="AB1471" t="s">
        <v>180</v>
      </c>
      <c r="AC1471" t="s">
        <v>181</v>
      </c>
      <c r="AD1471" t="s">
        <v>180</v>
      </c>
      <c r="AE1471" t="s">
        <v>180</v>
      </c>
      <c r="AF1471" t="s">
        <v>180</v>
      </c>
      <c r="AG1471" t="s">
        <v>180</v>
      </c>
      <c r="AH1471" t="s">
        <v>5353</v>
      </c>
      <c r="AI1471">
        <v>48.04</v>
      </c>
      <c r="AJ1471">
        <v>0.79</v>
      </c>
      <c r="AK1471" t="s">
        <v>180</v>
      </c>
      <c r="AL1471">
        <v>17.12</v>
      </c>
      <c r="AM1471" t="s">
        <v>180</v>
      </c>
      <c r="AN1471">
        <v>10.17</v>
      </c>
      <c r="AQ1471">
        <v>12.84</v>
      </c>
      <c r="AR1471">
        <v>7.16</v>
      </c>
      <c r="AS1471">
        <v>0.17</v>
      </c>
      <c r="AT1471" t="s">
        <v>180</v>
      </c>
      <c r="AU1471">
        <v>0.91</v>
      </c>
      <c r="AV1471">
        <v>1.85</v>
      </c>
      <c r="AW1471">
        <v>0.21</v>
      </c>
      <c r="AY1471" t="s">
        <v>180</v>
      </c>
      <c r="AZ1471" t="s">
        <v>180</v>
      </c>
      <c r="BA1471">
        <v>98.240965999999986</v>
      </c>
      <c r="BC1471" t="s">
        <v>180</v>
      </c>
      <c r="BD1471" t="s">
        <v>180</v>
      </c>
      <c r="BE1471" t="s">
        <v>180</v>
      </c>
      <c r="BF1471" t="s">
        <v>180</v>
      </c>
      <c r="BG1471" t="s">
        <v>180</v>
      </c>
      <c r="BH1471" t="s">
        <v>180</v>
      </c>
      <c r="BI1471" t="s">
        <v>180</v>
      </c>
      <c r="BK1471" t="s">
        <v>180</v>
      </c>
      <c r="BL1471" t="s">
        <v>180</v>
      </c>
      <c r="BN1471" t="s">
        <v>180</v>
      </c>
      <c r="BO1471" t="s">
        <v>180</v>
      </c>
      <c r="BP1471" t="s">
        <v>180</v>
      </c>
      <c r="BQ1471" t="s">
        <v>180</v>
      </c>
      <c r="BR1471" t="s">
        <v>180</v>
      </c>
      <c r="BS1471" t="s">
        <v>180</v>
      </c>
      <c r="BT1471" t="s">
        <v>180</v>
      </c>
      <c r="BU1471" t="s">
        <v>180</v>
      </c>
      <c r="BV1471" t="s">
        <v>180</v>
      </c>
      <c r="BW1471" t="s">
        <v>180</v>
      </c>
      <c r="BX1471" t="s">
        <v>180</v>
      </c>
      <c r="BY1471" t="s">
        <v>180</v>
      </c>
      <c r="BZ1471" t="s">
        <v>180</v>
      </c>
      <c r="CD1471" t="s">
        <v>180</v>
      </c>
      <c r="CE1471" t="s">
        <v>180</v>
      </c>
      <c r="CG1471" t="s">
        <v>180</v>
      </c>
      <c r="CH1471" t="s">
        <v>180</v>
      </c>
      <c r="CI1471" t="s">
        <v>180</v>
      </c>
      <c r="CJ1471" t="s">
        <v>180</v>
      </c>
      <c r="CK1471" t="s">
        <v>180</v>
      </c>
      <c r="CM1471" t="s">
        <v>180</v>
      </c>
      <c r="CN1471" t="s">
        <v>180</v>
      </c>
      <c r="CQ1471">
        <v>318.7</v>
      </c>
      <c r="CR1471">
        <v>86.26</v>
      </c>
      <c r="CS1471" t="s">
        <v>180</v>
      </c>
      <c r="CT1471" t="s">
        <v>180</v>
      </c>
      <c r="CV1471">
        <v>49.6</v>
      </c>
      <c r="CW1471">
        <v>133.19999999999999</v>
      </c>
      <c r="CX1471">
        <v>74</v>
      </c>
      <c r="CZ1471" t="s">
        <v>180</v>
      </c>
      <c r="DB1471" t="s">
        <v>180</v>
      </c>
      <c r="DC1471" t="s">
        <v>180</v>
      </c>
      <c r="DD1471">
        <v>15.04</v>
      </c>
      <c r="DE1471">
        <v>415</v>
      </c>
      <c r="DF1471">
        <v>19.3</v>
      </c>
      <c r="DG1471">
        <v>47.8</v>
      </c>
      <c r="DH1471">
        <v>1.1299999999999999</v>
      </c>
      <c r="DJ1471" t="s">
        <v>180</v>
      </c>
      <c r="DK1471" t="s">
        <v>180</v>
      </c>
      <c r="DL1471" t="s">
        <v>180</v>
      </c>
      <c r="DM1471" t="s">
        <v>180</v>
      </c>
      <c r="DR1471" t="s">
        <v>180</v>
      </c>
      <c r="DS1471" t="s">
        <v>180</v>
      </c>
      <c r="DT1471">
        <v>0.5</v>
      </c>
      <c r="DU1471">
        <v>141.9</v>
      </c>
      <c r="DV1471">
        <v>7.38</v>
      </c>
      <c r="DW1471">
        <v>15.46</v>
      </c>
      <c r="DX1471">
        <v>2.23</v>
      </c>
      <c r="DY1471">
        <v>10.5</v>
      </c>
      <c r="DZ1471">
        <v>2.97</v>
      </c>
      <c r="EA1471">
        <v>1.06</v>
      </c>
      <c r="EB1471">
        <v>3.27</v>
      </c>
      <c r="EC1471">
        <v>0.53</v>
      </c>
      <c r="ED1471">
        <v>3.19</v>
      </c>
      <c r="EE1471">
        <v>0.64</v>
      </c>
      <c r="EF1471">
        <v>1.82</v>
      </c>
      <c r="EG1471">
        <v>0.26</v>
      </c>
      <c r="EH1471">
        <v>1.68</v>
      </c>
      <c r="EI1471">
        <v>0.26</v>
      </c>
      <c r="EJ1471">
        <v>1.25</v>
      </c>
      <c r="EK1471">
        <v>7.5999999999999998E-2</v>
      </c>
      <c r="EM1471" t="s">
        <v>180</v>
      </c>
      <c r="EN1471" t="s">
        <v>180</v>
      </c>
      <c r="EO1471" t="s">
        <v>180</v>
      </c>
      <c r="EP1471" t="s">
        <v>180</v>
      </c>
      <c r="EQ1471" t="s">
        <v>180</v>
      </c>
      <c r="ER1471" t="s">
        <v>180</v>
      </c>
      <c r="ET1471">
        <v>2.2599999999999998</v>
      </c>
      <c r="EV1471">
        <v>0.61599999999999999</v>
      </c>
      <c r="EW1471">
        <v>0.314</v>
      </c>
      <c r="EY1471" t="s">
        <v>180</v>
      </c>
      <c r="EZ1471" t="s">
        <v>180</v>
      </c>
      <c r="FB1471" t="s">
        <v>180</v>
      </c>
      <c r="FD1471" t="s">
        <v>180</v>
      </c>
      <c r="FF1471" t="s">
        <v>180</v>
      </c>
      <c r="FH1471" t="s">
        <v>180</v>
      </c>
      <c r="FI1471" t="s">
        <v>180</v>
      </c>
      <c r="FJ1471" t="s">
        <v>180</v>
      </c>
      <c r="FK1471" t="s">
        <v>180</v>
      </c>
      <c r="FL1471" t="s">
        <v>180</v>
      </c>
      <c r="FM1471" t="s">
        <v>180</v>
      </c>
      <c r="FN1471" t="s">
        <v>180</v>
      </c>
      <c r="FP1471" t="s">
        <v>180</v>
      </c>
      <c r="FQ1471" t="s">
        <v>180</v>
      </c>
      <c r="FR1471" t="s">
        <v>180</v>
      </c>
      <c r="FS1471" t="s">
        <v>180</v>
      </c>
      <c r="FT1471" t="s">
        <v>180</v>
      </c>
      <c r="FU1471" t="s">
        <v>180</v>
      </c>
      <c r="FV1471" t="s">
        <v>5399</v>
      </c>
      <c r="FW1471" t="s">
        <v>180</v>
      </c>
      <c r="FX1471">
        <f t="shared" si="474"/>
        <v>0.67261904761904756</v>
      </c>
      <c r="FY1471">
        <f t="shared" si="475"/>
        <v>28.452380952380953</v>
      </c>
      <c r="FZ1471">
        <f t="shared" si="476"/>
        <v>4.3928571428571432</v>
      </c>
      <c r="GA1471">
        <f t="shared" si="477"/>
        <v>1.767857142857143</v>
      </c>
      <c r="GB1471">
        <f t="shared" si="478"/>
        <v>1.9464285714285716</v>
      </c>
      <c r="GC1471">
        <f t="shared" si="479"/>
        <v>1.1518987341772151</v>
      </c>
      <c r="GD1471">
        <f t="shared" si="480"/>
        <v>21.502590673575128</v>
      </c>
      <c r="GE1471">
        <f t="shared" si="481"/>
        <v>39.523809523809526</v>
      </c>
      <c r="GF1471">
        <f t="shared" si="482"/>
        <v>19.227642276422767</v>
      </c>
      <c r="GG1471">
        <f t="shared" si="483"/>
        <v>125.57522123893807</v>
      </c>
      <c r="GH1471">
        <f t="shared" si="484"/>
        <v>0.14618369987063387</v>
      </c>
      <c r="GI1471">
        <f t="shared" si="485"/>
        <v>0.27787610619469028</v>
      </c>
      <c r="GJ1471">
        <f t="shared" si="486"/>
        <v>0.50974025974025972</v>
      </c>
      <c r="GK1471">
        <f t="shared" si="487"/>
        <v>230.35714285714286</v>
      </c>
      <c r="GL1471">
        <f t="shared" si="488"/>
        <v>6.5309734513274345</v>
      </c>
      <c r="GM1471">
        <f t="shared" si="489"/>
        <v>0.54513274336283191</v>
      </c>
      <c r="GN1471">
        <f t="shared" si="490"/>
        <v>8.3468834688346885E-2</v>
      </c>
      <c r="GO1471">
        <f t="shared" si="491"/>
        <v>2.4848484848484849</v>
      </c>
      <c r="GP1471">
        <f t="shared" si="492"/>
        <v>0.91723005869631413</v>
      </c>
      <c r="GQ1471">
        <f>(EA1471/0.0735)/((DZ1471/0.195*(EB1471/0.295))^0.5)</f>
        <v>1.1099278247862485</v>
      </c>
    </row>
    <row r="1472" spans="1:204">
      <c r="A1472" t="s">
        <v>5203</v>
      </c>
      <c r="B1472" t="s">
        <v>5349</v>
      </c>
      <c r="C1472" t="s">
        <v>7236</v>
      </c>
      <c r="D1472" t="s">
        <v>7051</v>
      </c>
      <c r="E1472" t="s">
        <v>7051</v>
      </c>
      <c r="F1472">
        <v>166</v>
      </c>
      <c r="G1472">
        <v>45</v>
      </c>
      <c r="H1472" t="s">
        <v>6927</v>
      </c>
      <c r="I1472" t="s">
        <v>5336</v>
      </c>
      <c r="J1472" t="s">
        <v>5393</v>
      </c>
      <c r="K1472">
        <v>17.985499999999998</v>
      </c>
      <c r="L1472">
        <v>17.985499999999998</v>
      </c>
      <c r="M1472">
        <v>145.64196999999999</v>
      </c>
      <c r="N1472">
        <v>145.64196999999999</v>
      </c>
      <c r="O1472" t="s">
        <v>179</v>
      </c>
      <c r="P1472">
        <v>-2262</v>
      </c>
      <c r="Q1472">
        <v>-2262</v>
      </c>
      <c r="R1472" t="s">
        <v>5400</v>
      </c>
      <c r="S1472" t="s">
        <v>5352</v>
      </c>
      <c r="T1472" t="s">
        <v>180</v>
      </c>
      <c r="U1472" t="s">
        <v>180</v>
      </c>
      <c r="V1472" t="s">
        <v>180</v>
      </c>
      <c r="W1472" t="s">
        <v>180</v>
      </c>
      <c r="X1472" t="s">
        <v>180</v>
      </c>
      <c r="Y1472" t="s">
        <v>180</v>
      </c>
      <c r="Z1472" t="s">
        <v>180</v>
      </c>
      <c r="AB1472" t="s">
        <v>180</v>
      </c>
      <c r="AC1472" t="s">
        <v>181</v>
      </c>
      <c r="AD1472" t="s">
        <v>180</v>
      </c>
      <c r="AE1472" t="s">
        <v>180</v>
      </c>
      <c r="AF1472" t="s">
        <v>180</v>
      </c>
      <c r="AG1472" t="s">
        <v>180</v>
      </c>
      <c r="AH1472" t="s">
        <v>5353</v>
      </c>
      <c r="AI1472">
        <v>47.89</v>
      </c>
      <c r="AJ1472">
        <v>0.77</v>
      </c>
      <c r="AK1472" t="s">
        <v>180</v>
      </c>
      <c r="AL1472">
        <v>16.920000000000002</v>
      </c>
      <c r="AM1472" t="s">
        <v>180</v>
      </c>
      <c r="AN1472">
        <v>10.49</v>
      </c>
      <c r="AQ1472">
        <v>12.76</v>
      </c>
      <c r="AR1472">
        <v>7.48</v>
      </c>
      <c r="AS1472">
        <v>0.17</v>
      </c>
      <c r="AT1472" t="s">
        <v>180</v>
      </c>
      <c r="AU1472">
        <v>0.87</v>
      </c>
      <c r="AV1472">
        <v>1.8</v>
      </c>
      <c r="AW1472">
        <v>0.21</v>
      </c>
      <c r="AY1472" t="s">
        <v>180</v>
      </c>
      <c r="AZ1472" t="s">
        <v>180</v>
      </c>
      <c r="BA1472">
        <v>98.308902000000018</v>
      </c>
      <c r="BC1472" t="s">
        <v>180</v>
      </c>
      <c r="BD1472" t="s">
        <v>180</v>
      </c>
      <c r="BE1472" t="s">
        <v>180</v>
      </c>
      <c r="BF1472" t="s">
        <v>180</v>
      </c>
      <c r="BG1472" t="s">
        <v>180</v>
      </c>
      <c r="BH1472" t="s">
        <v>180</v>
      </c>
      <c r="BI1472" t="s">
        <v>180</v>
      </c>
      <c r="BK1472" t="s">
        <v>180</v>
      </c>
      <c r="BL1472" t="s">
        <v>180</v>
      </c>
      <c r="BN1472" t="s">
        <v>180</v>
      </c>
      <c r="BO1472" t="s">
        <v>180</v>
      </c>
      <c r="BP1472" t="s">
        <v>180</v>
      </c>
      <c r="BQ1472" t="s">
        <v>180</v>
      </c>
      <c r="BR1472" t="s">
        <v>180</v>
      </c>
      <c r="BS1472" t="s">
        <v>180</v>
      </c>
      <c r="BT1472" t="s">
        <v>180</v>
      </c>
      <c r="BU1472" t="s">
        <v>180</v>
      </c>
      <c r="BV1472" t="s">
        <v>180</v>
      </c>
      <c r="BW1472" t="s">
        <v>180</v>
      </c>
      <c r="BX1472" t="s">
        <v>180</v>
      </c>
      <c r="BY1472" t="s">
        <v>180</v>
      </c>
      <c r="BZ1472" t="s">
        <v>180</v>
      </c>
      <c r="CD1472" t="s">
        <v>180</v>
      </c>
      <c r="CE1472" t="s">
        <v>180</v>
      </c>
      <c r="CG1472" t="s">
        <v>180</v>
      </c>
      <c r="CH1472" t="s">
        <v>180</v>
      </c>
      <c r="CI1472" t="s">
        <v>180</v>
      </c>
      <c r="CJ1472" t="s">
        <v>180</v>
      </c>
      <c r="CK1472" t="s">
        <v>180</v>
      </c>
      <c r="CM1472" t="s">
        <v>180</v>
      </c>
      <c r="CN1472" t="s">
        <v>180</v>
      </c>
      <c r="CQ1472">
        <v>330.1</v>
      </c>
      <c r="CR1472">
        <v>102.84</v>
      </c>
      <c r="CS1472" t="s">
        <v>180</v>
      </c>
      <c r="CT1472" t="s">
        <v>180</v>
      </c>
      <c r="CV1472">
        <v>58.7</v>
      </c>
      <c r="CW1472">
        <v>120.2</v>
      </c>
      <c r="CX1472">
        <v>72.400000000000006</v>
      </c>
      <c r="CZ1472" t="s">
        <v>180</v>
      </c>
      <c r="DB1472" t="s">
        <v>180</v>
      </c>
      <c r="DC1472" t="s">
        <v>180</v>
      </c>
      <c r="DD1472">
        <v>15.14</v>
      </c>
      <c r="DE1472">
        <v>408</v>
      </c>
      <c r="DF1472">
        <v>17.5</v>
      </c>
      <c r="DG1472">
        <v>44.5</v>
      </c>
      <c r="DH1472">
        <v>1.0900000000000001</v>
      </c>
      <c r="DJ1472" t="s">
        <v>180</v>
      </c>
      <c r="DK1472" t="s">
        <v>180</v>
      </c>
      <c r="DL1472" t="s">
        <v>180</v>
      </c>
      <c r="DM1472" t="s">
        <v>180</v>
      </c>
      <c r="DR1472" t="s">
        <v>180</v>
      </c>
      <c r="DS1472" t="s">
        <v>180</v>
      </c>
      <c r="DT1472">
        <v>0.44</v>
      </c>
      <c r="DU1472">
        <v>131.5</v>
      </c>
      <c r="DV1472">
        <v>6.95</v>
      </c>
      <c r="DW1472">
        <v>15.08</v>
      </c>
      <c r="DX1472">
        <v>2.08</v>
      </c>
      <c r="DY1472">
        <v>10.15</v>
      </c>
      <c r="DZ1472">
        <v>2.82</v>
      </c>
      <c r="EA1472">
        <v>1.02</v>
      </c>
      <c r="EB1472">
        <v>3.19</v>
      </c>
      <c r="EC1472">
        <v>0.51</v>
      </c>
      <c r="ED1472">
        <v>2.99</v>
      </c>
      <c r="EE1472">
        <v>0.62</v>
      </c>
      <c r="EF1472">
        <v>1.74</v>
      </c>
      <c r="EG1472">
        <v>0.27</v>
      </c>
      <c r="EH1472">
        <v>1.63</v>
      </c>
      <c r="EI1472">
        <v>0.25</v>
      </c>
      <c r="EJ1472">
        <v>1.23</v>
      </c>
      <c r="EK1472">
        <v>7.3999999999999996E-2</v>
      </c>
      <c r="EM1472" t="s">
        <v>180</v>
      </c>
      <c r="EN1472" t="s">
        <v>180</v>
      </c>
      <c r="EO1472" t="s">
        <v>180</v>
      </c>
      <c r="EP1472" t="s">
        <v>180</v>
      </c>
      <c r="EQ1472" t="s">
        <v>180</v>
      </c>
      <c r="ER1472" t="s">
        <v>180</v>
      </c>
      <c r="ET1472">
        <v>2.13</v>
      </c>
      <c r="EV1472">
        <v>0.625</v>
      </c>
      <c r="EW1472">
        <v>0.308</v>
      </c>
      <c r="EY1472" t="s">
        <v>180</v>
      </c>
      <c r="EZ1472" t="s">
        <v>180</v>
      </c>
      <c r="FB1472" t="s">
        <v>180</v>
      </c>
      <c r="FD1472" t="s">
        <v>180</v>
      </c>
      <c r="FF1472" t="s">
        <v>180</v>
      </c>
      <c r="FH1472" t="s">
        <v>180</v>
      </c>
      <c r="FI1472" t="s">
        <v>180</v>
      </c>
      <c r="FJ1472" t="s">
        <v>180</v>
      </c>
      <c r="FK1472" t="s">
        <v>180</v>
      </c>
      <c r="FL1472" t="s">
        <v>180</v>
      </c>
      <c r="FM1472" t="s">
        <v>180</v>
      </c>
      <c r="FN1472" t="s">
        <v>180</v>
      </c>
      <c r="FP1472" t="s">
        <v>180</v>
      </c>
      <c r="FQ1472" t="s">
        <v>180</v>
      </c>
      <c r="FR1472" t="s">
        <v>180</v>
      </c>
      <c r="FS1472" t="s">
        <v>180</v>
      </c>
      <c r="FT1472" t="s">
        <v>180</v>
      </c>
      <c r="FU1472" t="s">
        <v>180</v>
      </c>
      <c r="FV1472" t="s">
        <v>5401</v>
      </c>
      <c r="FW1472" t="s">
        <v>180</v>
      </c>
      <c r="FX1472">
        <f t="shared" si="474"/>
        <v>0.66871165644171793</v>
      </c>
      <c r="FY1472">
        <f t="shared" si="475"/>
        <v>27.300613496932517</v>
      </c>
      <c r="FZ1472">
        <f t="shared" si="476"/>
        <v>4.2638036809815958</v>
      </c>
      <c r="GA1472">
        <f t="shared" si="477"/>
        <v>1.7300613496932515</v>
      </c>
      <c r="GB1472">
        <f t="shared" si="478"/>
        <v>1.9570552147239264</v>
      </c>
      <c r="GC1472">
        <f t="shared" si="479"/>
        <v>1.1298701298701299</v>
      </c>
      <c r="GD1472">
        <f t="shared" si="480"/>
        <v>23.314285714285713</v>
      </c>
      <c r="GE1472">
        <f t="shared" si="481"/>
        <v>40.197044334975367</v>
      </c>
      <c r="GF1472">
        <f t="shared" si="482"/>
        <v>18.920863309352516</v>
      </c>
      <c r="GG1472">
        <f t="shared" si="483"/>
        <v>120.64220183486238</v>
      </c>
      <c r="GH1472">
        <f t="shared" si="484"/>
        <v>0.14124668435013263</v>
      </c>
      <c r="GI1472">
        <f t="shared" si="485"/>
        <v>0.2825688073394495</v>
      </c>
      <c r="GJ1472">
        <f t="shared" si="486"/>
        <v>0.49280000000000002</v>
      </c>
      <c r="GK1472">
        <f t="shared" si="487"/>
        <v>210.4</v>
      </c>
      <c r="GL1472">
        <f t="shared" si="488"/>
        <v>6.376146788990825</v>
      </c>
      <c r="GM1472">
        <f t="shared" si="489"/>
        <v>0.57339449541284404</v>
      </c>
      <c r="GN1472">
        <f t="shared" si="490"/>
        <v>8.9928057553956831E-2</v>
      </c>
      <c r="GO1472">
        <f t="shared" si="491"/>
        <v>2.4645390070921986</v>
      </c>
      <c r="GP1472">
        <f t="shared" si="492"/>
        <v>0.95461152488884893</v>
      </c>
      <c r="GQ1472">
        <f>(EA1472/0.0735)/((DZ1472/0.195*(EB1472/0.295))^0.5)</f>
        <v>1.1097400266369772</v>
      </c>
    </row>
    <row r="1473" spans="1:204">
      <c r="A1473" t="s">
        <v>5203</v>
      </c>
      <c r="B1473" t="s">
        <v>5402</v>
      </c>
      <c r="C1473" t="s">
        <v>7236</v>
      </c>
      <c r="D1473" t="s">
        <v>7051</v>
      </c>
      <c r="E1473" t="s">
        <v>7051</v>
      </c>
      <c r="F1473">
        <v>166</v>
      </c>
      <c r="G1473">
        <v>45</v>
      </c>
      <c r="H1473" t="s">
        <v>6927</v>
      </c>
      <c r="I1473" t="s">
        <v>5403</v>
      </c>
      <c r="J1473" t="s">
        <v>180</v>
      </c>
      <c r="K1473">
        <v>18.100000000000001</v>
      </c>
      <c r="L1473">
        <v>18.170000000000002</v>
      </c>
      <c r="M1473">
        <v>145.75</v>
      </c>
      <c r="N1473">
        <v>145.81</v>
      </c>
      <c r="O1473" t="s">
        <v>179</v>
      </c>
      <c r="R1473" t="s">
        <v>5404</v>
      </c>
      <c r="S1473" t="s">
        <v>5405</v>
      </c>
      <c r="T1473" t="s">
        <v>180</v>
      </c>
      <c r="U1473" t="s">
        <v>180</v>
      </c>
      <c r="V1473" t="s">
        <v>180</v>
      </c>
      <c r="W1473" t="s">
        <v>180</v>
      </c>
      <c r="X1473" t="s">
        <v>180</v>
      </c>
      <c r="Y1473" t="s">
        <v>180</v>
      </c>
      <c r="Z1473" t="s">
        <v>180</v>
      </c>
      <c r="AB1473" t="s">
        <v>180</v>
      </c>
      <c r="AC1473" t="s">
        <v>181</v>
      </c>
      <c r="AD1473" t="s">
        <v>180</v>
      </c>
      <c r="AE1473" t="s">
        <v>180</v>
      </c>
      <c r="AF1473" t="s">
        <v>180</v>
      </c>
      <c r="AG1473" t="s">
        <v>180</v>
      </c>
      <c r="AH1473" t="s">
        <v>5406</v>
      </c>
      <c r="AI1473">
        <v>49.19</v>
      </c>
      <c r="AJ1473">
        <v>0.65</v>
      </c>
      <c r="AK1473" t="s">
        <v>180</v>
      </c>
      <c r="AL1473">
        <v>16.940000000000001</v>
      </c>
      <c r="AM1473" t="s">
        <v>180</v>
      </c>
      <c r="AP1473">
        <v>10.23</v>
      </c>
      <c r="AQ1473">
        <v>11.84</v>
      </c>
      <c r="AR1473">
        <v>7.26</v>
      </c>
      <c r="AS1473">
        <v>0.21</v>
      </c>
      <c r="AT1473" t="s">
        <v>180</v>
      </c>
      <c r="AU1473">
        <v>0.48</v>
      </c>
      <c r="AV1473">
        <v>1.96</v>
      </c>
      <c r="AW1473">
        <v>0.1</v>
      </c>
      <c r="AY1473" t="s">
        <v>180</v>
      </c>
      <c r="AZ1473" t="s">
        <v>180</v>
      </c>
      <c r="BA1473">
        <v>98.86</v>
      </c>
      <c r="BC1473" t="s">
        <v>180</v>
      </c>
      <c r="BD1473" t="s">
        <v>180</v>
      </c>
      <c r="BE1473" t="s">
        <v>180</v>
      </c>
      <c r="BF1473" t="s">
        <v>180</v>
      </c>
      <c r="BG1473" t="s">
        <v>180</v>
      </c>
      <c r="BH1473" t="s">
        <v>180</v>
      </c>
      <c r="BI1473" t="s">
        <v>180</v>
      </c>
      <c r="BK1473" t="s">
        <v>180</v>
      </c>
      <c r="BL1473" t="s">
        <v>180</v>
      </c>
      <c r="BN1473" t="s">
        <v>180</v>
      </c>
      <c r="BO1473" t="s">
        <v>180</v>
      </c>
      <c r="BP1473" t="s">
        <v>180</v>
      </c>
      <c r="BQ1473" t="s">
        <v>180</v>
      </c>
      <c r="BR1473" t="s">
        <v>180</v>
      </c>
      <c r="BS1473" t="s">
        <v>180</v>
      </c>
      <c r="BT1473" t="s">
        <v>180</v>
      </c>
      <c r="BU1473" t="s">
        <v>180</v>
      </c>
      <c r="BV1473" t="s">
        <v>180</v>
      </c>
      <c r="BW1473" t="s">
        <v>180</v>
      </c>
      <c r="BX1473" t="s">
        <v>180</v>
      </c>
      <c r="BY1473" t="s">
        <v>180</v>
      </c>
      <c r="BZ1473" t="s">
        <v>180</v>
      </c>
      <c r="CC1473">
        <v>14</v>
      </c>
      <c r="CD1473" t="s">
        <v>180</v>
      </c>
      <c r="CE1473" t="s">
        <v>180</v>
      </c>
      <c r="CG1473" t="s">
        <v>180</v>
      </c>
      <c r="CH1473" t="s">
        <v>180</v>
      </c>
      <c r="CI1473" t="s">
        <v>180</v>
      </c>
      <c r="CJ1473" t="s">
        <v>180</v>
      </c>
      <c r="CK1473" t="s">
        <v>180</v>
      </c>
      <c r="CM1473" t="s">
        <v>180</v>
      </c>
      <c r="CN1473" t="s">
        <v>180</v>
      </c>
      <c r="CQ1473">
        <v>280</v>
      </c>
      <c r="CR1473">
        <v>60</v>
      </c>
      <c r="CS1473" t="s">
        <v>180</v>
      </c>
      <c r="CT1473" t="s">
        <v>180</v>
      </c>
      <c r="CU1473">
        <v>51</v>
      </c>
      <c r="CV1473">
        <v>35</v>
      </c>
      <c r="CW1473">
        <v>123</v>
      </c>
      <c r="CX1473">
        <v>76</v>
      </c>
      <c r="CY1473">
        <v>16</v>
      </c>
      <c r="CZ1473" t="s">
        <v>180</v>
      </c>
      <c r="DB1473" t="s">
        <v>180</v>
      </c>
      <c r="DC1473" t="s">
        <v>180</v>
      </c>
      <c r="DD1473">
        <v>10</v>
      </c>
      <c r="DE1473">
        <v>311</v>
      </c>
      <c r="DF1473">
        <v>15</v>
      </c>
      <c r="DG1473">
        <v>42</v>
      </c>
      <c r="DH1473">
        <v>0.62</v>
      </c>
      <c r="DJ1473" t="s">
        <v>180</v>
      </c>
      <c r="DK1473" t="s">
        <v>180</v>
      </c>
      <c r="DL1473" t="s">
        <v>180</v>
      </c>
      <c r="DM1473" t="s">
        <v>180</v>
      </c>
      <c r="DR1473" t="s">
        <v>180</v>
      </c>
      <c r="DS1473" t="s">
        <v>180</v>
      </c>
      <c r="DT1473">
        <v>0.36</v>
      </c>
      <c r="DU1473">
        <v>171</v>
      </c>
      <c r="DV1473">
        <v>3.5</v>
      </c>
      <c r="DW1473">
        <v>7.98</v>
      </c>
      <c r="DX1473">
        <v>1.27</v>
      </c>
      <c r="DY1473">
        <v>6.3</v>
      </c>
      <c r="DZ1473">
        <v>2</v>
      </c>
      <c r="EA1473">
        <v>0.73</v>
      </c>
      <c r="EB1473">
        <v>2.36</v>
      </c>
      <c r="EC1473">
        <v>0.44</v>
      </c>
      <c r="ED1473">
        <v>2.66</v>
      </c>
      <c r="EE1473">
        <v>0.59</v>
      </c>
      <c r="EF1473">
        <v>1.68</v>
      </c>
      <c r="EH1473">
        <v>1.6</v>
      </c>
      <c r="EI1473">
        <v>0.24</v>
      </c>
      <c r="EJ1473">
        <v>1.02</v>
      </c>
      <c r="EK1473">
        <v>4.2000000000000003E-2</v>
      </c>
      <c r="EM1473" t="s">
        <v>180</v>
      </c>
      <c r="EN1473" t="s">
        <v>180</v>
      </c>
      <c r="EO1473" t="s">
        <v>180</v>
      </c>
      <c r="EP1473" t="s">
        <v>180</v>
      </c>
      <c r="EQ1473" t="s">
        <v>180</v>
      </c>
      <c r="ER1473" t="s">
        <v>180</v>
      </c>
      <c r="ES1473">
        <v>0.106</v>
      </c>
      <c r="ET1473">
        <v>1.9</v>
      </c>
      <c r="EV1473">
        <v>0.34</v>
      </c>
      <c r="EW1473">
        <v>0.17</v>
      </c>
      <c r="EX1473">
        <v>0.51301399999999997</v>
      </c>
      <c r="EY1473" t="s">
        <v>180</v>
      </c>
      <c r="EZ1473" t="s">
        <v>180</v>
      </c>
      <c r="FA1473">
        <v>0.70347000000000004</v>
      </c>
      <c r="FB1473" t="s">
        <v>180</v>
      </c>
      <c r="FC1473">
        <v>18.722000000000001</v>
      </c>
      <c r="FD1473" t="s">
        <v>180</v>
      </c>
      <c r="FE1473">
        <v>15.571</v>
      </c>
      <c r="FF1473" t="s">
        <v>180</v>
      </c>
      <c r="FG1473">
        <v>38.356999999999999</v>
      </c>
      <c r="FH1473" t="s">
        <v>180</v>
      </c>
      <c r="FI1473" t="s">
        <v>180</v>
      </c>
      <c r="FJ1473" t="s">
        <v>180</v>
      </c>
      <c r="FK1473" t="s">
        <v>180</v>
      </c>
      <c r="FL1473" t="s">
        <v>180</v>
      </c>
      <c r="FM1473" t="s">
        <v>180</v>
      </c>
      <c r="FN1473" t="s">
        <v>180</v>
      </c>
      <c r="FO1473">
        <v>0.28321000000000002</v>
      </c>
      <c r="FP1473" t="s">
        <v>180</v>
      </c>
      <c r="FQ1473" t="s">
        <v>180</v>
      </c>
      <c r="FR1473" t="s">
        <v>180</v>
      </c>
      <c r="FS1473" t="s">
        <v>180</v>
      </c>
      <c r="FT1473" t="s">
        <v>180</v>
      </c>
      <c r="FU1473" t="s">
        <v>180</v>
      </c>
      <c r="FV1473" t="s">
        <v>5407</v>
      </c>
      <c r="FW1473" t="s">
        <v>180</v>
      </c>
      <c r="FX1473">
        <f t="shared" si="474"/>
        <v>0.38749999999999996</v>
      </c>
      <c r="FY1473">
        <f t="shared" si="475"/>
        <v>26.25</v>
      </c>
      <c r="FZ1473">
        <f t="shared" si="476"/>
        <v>2.1875</v>
      </c>
      <c r="GA1473">
        <f t="shared" si="477"/>
        <v>1.25</v>
      </c>
      <c r="GB1473">
        <f t="shared" si="478"/>
        <v>1.4749999999999999</v>
      </c>
      <c r="GC1473">
        <f t="shared" si="479"/>
        <v>0.73846153846153839</v>
      </c>
      <c r="GD1473">
        <f t="shared" si="480"/>
        <v>20.733333333333334</v>
      </c>
      <c r="GE1473">
        <f t="shared" si="481"/>
        <v>49.365079365079367</v>
      </c>
      <c r="GF1473">
        <f t="shared" si="482"/>
        <v>48.857142857142854</v>
      </c>
      <c r="GG1473">
        <f t="shared" si="483"/>
        <v>275.80645161290323</v>
      </c>
      <c r="GH1473">
        <f t="shared" si="484"/>
        <v>0.23809523809523808</v>
      </c>
      <c r="GI1473">
        <f t="shared" si="485"/>
        <v>0.27419354838709681</v>
      </c>
      <c r="GJ1473">
        <f t="shared" si="486"/>
        <v>0.5</v>
      </c>
      <c r="GK1473">
        <f t="shared" si="487"/>
        <v>502.94117647058818</v>
      </c>
      <c r="GL1473">
        <f t="shared" si="488"/>
        <v>5.645161290322581</v>
      </c>
      <c r="GM1473">
        <f t="shared" si="489"/>
        <v>0.54838709677419362</v>
      </c>
      <c r="GN1473">
        <f t="shared" si="490"/>
        <v>9.7142857142857156E-2</v>
      </c>
      <c r="GO1473">
        <f t="shared" si="491"/>
        <v>1.75</v>
      </c>
      <c r="GP1473">
        <f t="shared" si="492"/>
        <v>0.91099587435097096</v>
      </c>
      <c r="GQ1473">
        <f>(EA1473/0.0735)/((DZ1473/0.195*(EB1473/0.295))^0.5)</f>
        <v>1.0964601075543075</v>
      </c>
      <c r="GR1473">
        <v>0.51301399999999997</v>
      </c>
      <c r="GS1473">
        <v>0.70347000000000004</v>
      </c>
      <c r="GT1473">
        <v>18.722000000000001</v>
      </c>
      <c r="GU1473">
        <v>15.571</v>
      </c>
      <c r="GV1473">
        <v>38.356999999999999</v>
      </c>
    </row>
    <row r="1474" spans="1:204">
      <c r="A1474" t="s">
        <v>5203</v>
      </c>
      <c r="B1474" t="s">
        <v>5413</v>
      </c>
      <c r="C1474" t="s">
        <v>7236</v>
      </c>
      <c r="D1474" t="s">
        <v>7051</v>
      </c>
      <c r="E1474" t="s">
        <v>7051</v>
      </c>
      <c r="F1474">
        <v>166</v>
      </c>
      <c r="G1474">
        <v>45</v>
      </c>
      <c r="H1474" t="s">
        <v>6927</v>
      </c>
      <c r="I1474" t="s">
        <v>5403</v>
      </c>
      <c r="J1474" t="s">
        <v>180</v>
      </c>
      <c r="K1474">
        <v>18.16</v>
      </c>
      <c r="L1474">
        <v>18.16</v>
      </c>
      <c r="M1474">
        <v>145.80000000000001</v>
      </c>
      <c r="N1474">
        <v>145.80000000000001</v>
      </c>
      <c r="O1474" t="s">
        <v>179</v>
      </c>
      <c r="R1474" t="s">
        <v>5414</v>
      </c>
      <c r="S1474" t="s">
        <v>5415</v>
      </c>
      <c r="T1474" t="s">
        <v>7727</v>
      </c>
      <c r="U1474" t="s">
        <v>180</v>
      </c>
      <c r="V1474" t="s">
        <v>180</v>
      </c>
      <c r="W1474" t="s">
        <v>180</v>
      </c>
      <c r="X1474" t="s">
        <v>180</v>
      </c>
      <c r="Y1474" t="s">
        <v>180</v>
      </c>
      <c r="Z1474" t="s">
        <v>180</v>
      </c>
      <c r="AA1474">
        <v>1923</v>
      </c>
      <c r="AB1474" t="s">
        <v>180</v>
      </c>
      <c r="AC1474" t="s">
        <v>181</v>
      </c>
      <c r="AD1474" t="s">
        <v>180</v>
      </c>
      <c r="AE1474" t="s">
        <v>180</v>
      </c>
      <c r="AF1474" t="s">
        <v>180</v>
      </c>
      <c r="AG1474" t="s">
        <v>180</v>
      </c>
      <c r="AH1474" t="s">
        <v>5416</v>
      </c>
      <c r="AI1474">
        <v>49.83</v>
      </c>
      <c r="AJ1474">
        <v>0.7</v>
      </c>
      <c r="AK1474" t="s">
        <v>180</v>
      </c>
      <c r="AL1474">
        <v>17.59</v>
      </c>
      <c r="AM1474" t="s">
        <v>180</v>
      </c>
      <c r="AP1474">
        <v>9.43</v>
      </c>
      <c r="AQ1474">
        <v>12.07</v>
      </c>
      <c r="AR1474">
        <v>6.2</v>
      </c>
      <c r="AS1474">
        <v>0.19</v>
      </c>
      <c r="AT1474" t="s">
        <v>180</v>
      </c>
      <c r="AU1474">
        <v>0.56000000000000005</v>
      </c>
      <c r="AV1474">
        <v>2.2400000000000002</v>
      </c>
      <c r="AW1474">
        <v>0.1</v>
      </c>
      <c r="AY1474" t="s">
        <v>180</v>
      </c>
      <c r="AZ1474" t="s">
        <v>180</v>
      </c>
      <c r="BA1474">
        <v>98.91</v>
      </c>
      <c r="BC1474" t="s">
        <v>180</v>
      </c>
      <c r="BD1474" t="s">
        <v>180</v>
      </c>
      <c r="BE1474" t="s">
        <v>180</v>
      </c>
      <c r="BF1474" t="s">
        <v>180</v>
      </c>
      <c r="BG1474" t="s">
        <v>180</v>
      </c>
      <c r="BH1474" t="s">
        <v>180</v>
      </c>
      <c r="BI1474" t="s">
        <v>180</v>
      </c>
      <c r="BK1474" t="s">
        <v>180</v>
      </c>
      <c r="BL1474" t="s">
        <v>180</v>
      </c>
      <c r="BN1474" t="s">
        <v>180</v>
      </c>
      <c r="BO1474" t="s">
        <v>180</v>
      </c>
      <c r="BP1474" t="s">
        <v>180</v>
      </c>
      <c r="BQ1474" t="s">
        <v>180</v>
      </c>
      <c r="BR1474" t="s">
        <v>180</v>
      </c>
      <c r="BS1474" t="s">
        <v>180</v>
      </c>
      <c r="BT1474" t="s">
        <v>180</v>
      </c>
      <c r="BU1474" t="s">
        <v>180</v>
      </c>
      <c r="BV1474" t="s">
        <v>180</v>
      </c>
      <c r="BW1474" t="s">
        <v>180</v>
      </c>
      <c r="BX1474" t="s">
        <v>180</v>
      </c>
      <c r="BY1474" t="s">
        <v>180</v>
      </c>
      <c r="BZ1474" t="s">
        <v>180</v>
      </c>
      <c r="CD1474" t="s">
        <v>180</v>
      </c>
      <c r="CE1474" t="s">
        <v>180</v>
      </c>
      <c r="CG1474" t="s">
        <v>180</v>
      </c>
      <c r="CH1474" t="s">
        <v>180</v>
      </c>
      <c r="CI1474" t="s">
        <v>180</v>
      </c>
      <c r="CJ1474" t="s">
        <v>180</v>
      </c>
      <c r="CK1474" t="s">
        <v>180</v>
      </c>
      <c r="CM1474" t="s">
        <v>180</v>
      </c>
      <c r="CN1474" t="s">
        <v>180</v>
      </c>
      <c r="CO1474">
        <v>38.1</v>
      </c>
      <c r="CQ1474">
        <v>291</v>
      </c>
      <c r="CR1474">
        <v>103</v>
      </c>
      <c r="CS1474" t="s">
        <v>180</v>
      </c>
      <c r="CT1474" t="s">
        <v>180</v>
      </c>
      <c r="CV1474">
        <v>47</v>
      </c>
      <c r="CX1474">
        <v>76</v>
      </c>
      <c r="CY1474">
        <v>16.73</v>
      </c>
      <c r="CZ1474" t="s">
        <v>180</v>
      </c>
      <c r="DB1474" t="s">
        <v>180</v>
      </c>
      <c r="DC1474" t="s">
        <v>180</v>
      </c>
      <c r="DD1474">
        <v>8.6999999999999993</v>
      </c>
      <c r="DE1474">
        <v>348</v>
      </c>
      <c r="DF1474">
        <v>17.100000000000001</v>
      </c>
      <c r="DG1474">
        <v>41.8</v>
      </c>
      <c r="DH1474">
        <v>0.69</v>
      </c>
      <c r="DJ1474" t="s">
        <v>180</v>
      </c>
      <c r="DK1474" t="s">
        <v>180</v>
      </c>
      <c r="DL1474" t="s">
        <v>180</v>
      </c>
      <c r="DM1474" t="s">
        <v>180</v>
      </c>
      <c r="DR1474" t="s">
        <v>180</v>
      </c>
      <c r="DS1474" t="s">
        <v>180</v>
      </c>
      <c r="DU1474">
        <v>175</v>
      </c>
      <c r="DV1474">
        <v>3.8</v>
      </c>
      <c r="DW1474">
        <v>9.11</v>
      </c>
      <c r="DX1474">
        <v>1.44</v>
      </c>
      <c r="DY1474">
        <v>7.04</v>
      </c>
      <c r="DZ1474">
        <v>2.1800000000000002</v>
      </c>
      <c r="EA1474">
        <v>0.78</v>
      </c>
      <c r="EB1474">
        <v>2.71</v>
      </c>
      <c r="EC1474">
        <v>0.48199999999999998</v>
      </c>
      <c r="ED1474">
        <v>2.89</v>
      </c>
      <c r="EE1474">
        <v>0.63</v>
      </c>
      <c r="EF1474">
        <v>1.74</v>
      </c>
      <c r="EG1474">
        <v>0.27400000000000002</v>
      </c>
      <c r="EH1474">
        <v>1.74</v>
      </c>
      <c r="EI1474">
        <v>0.27700000000000002</v>
      </c>
      <c r="EJ1474">
        <v>1.19</v>
      </c>
      <c r="EK1474">
        <v>4.9000000000000002E-2</v>
      </c>
      <c r="EM1474" t="s">
        <v>180</v>
      </c>
      <c r="EN1474" t="s">
        <v>180</v>
      </c>
      <c r="EO1474" t="s">
        <v>180</v>
      </c>
      <c r="EP1474" t="s">
        <v>180</v>
      </c>
      <c r="EQ1474" t="s">
        <v>180</v>
      </c>
      <c r="ER1474" t="s">
        <v>180</v>
      </c>
      <c r="ET1474">
        <v>2.0099999999999998</v>
      </c>
      <c r="EV1474">
        <v>0.36057342119959501</v>
      </c>
      <c r="EW1474">
        <v>0.19497165365531699</v>
      </c>
      <c r="EX1474">
        <v>0.51301099999999999</v>
      </c>
      <c r="EY1474" t="s">
        <v>180</v>
      </c>
      <c r="EZ1474" t="s">
        <v>180</v>
      </c>
      <c r="FA1474">
        <v>0.70350000000000001</v>
      </c>
      <c r="FB1474" t="s">
        <v>180</v>
      </c>
      <c r="FC1474">
        <v>18.838999999999999</v>
      </c>
      <c r="FD1474" t="s">
        <v>180</v>
      </c>
      <c r="FE1474">
        <v>15.569000000000001</v>
      </c>
      <c r="FF1474" t="s">
        <v>180</v>
      </c>
      <c r="FG1474">
        <v>38.427</v>
      </c>
      <c r="FH1474" t="s">
        <v>180</v>
      </c>
      <c r="FI1474" t="s">
        <v>180</v>
      </c>
      <c r="FJ1474" t="s">
        <v>180</v>
      </c>
      <c r="FK1474" t="s">
        <v>180</v>
      </c>
      <c r="FL1474" t="s">
        <v>180</v>
      </c>
      <c r="FM1474" t="s">
        <v>180</v>
      </c>
      <c r="FN1474" t="s">
        <v>180</v>
      </c>
      <c r="FP1474" t="s">
        <v>180</v>
      </c>
      <c r="FQ1474" t="s">
        <v>180</v>
      </c>
      <c r="FR1474" t="s">
        <v>180</v>
      </c>
      <c r="FS1474" t="s">
        <v>180</v>
      </c>
      <c r="FT1474" t="s">
        <v>180</v>
      </c>
      <c r="FU1474" t="s">
        <v>180</v>
      </c>
      <c r="FV1474" t="s">
        <v>5417</v>
      </c>
      <c r="FW1474" t="s">
        <v>180</v>
      </c>
      <c r="FX1474">
        <f t="shared" si="474"/>
        <v>0.39655172413793099</v>
      </c>
      <c r="FY1474">
        <f t="shared" si="475"/>
        <v>24.022988505747126</v>
      </c>
      <c r="FZ1474">
        <f t="shared" si="476"/>
        <v>2.1839080459770113</v>
      </c>
      <c r="GA1474">
        <f t="shared" si="477"/>
        <v>1.2528735632183909</v>
      </c>
      <c r="GB1474">
        <f t="shared" si="478"/>
        <v>1.5574712643678161</v>
      </c>
      <c r="GC1474">
        <f t="shared" si="479"/>
        <v>0.80000000000000016</v>
      </c>
      <c r="GD1474">
        <f t="shared" si="480"/>
        <v>20.350877192982455</v>
      </c>
      <c r="GE1474">
        <f t="shared" si="481"/>
        <v>49.43181818181818</v>
      </c>
      <c r="GF1474">
        <f t="shared" si="482"/>
        <v>46.05263157894737</v>
      </c>
      <c r="GG1474">
        <f t="shared" si="483"/>
        <v>253.62318840579712</v>
      </c>
      <c r="GH1474">
        <f t="shared" si="484"/>
        <v>0.22063666300768386</v>
      </c>
      <c r="GI1474">
        <f t="shared" si="485"/>
        <v>0.28256761399321306</v>
      </c>
      <c r="GJ1474">
        <f t="shared" si="486"/>
        <v>0.54072663760591122</v>
      </c>
      <c r="GK1474">
        <f t="shared" si="487"/>
        <v>485.33804687486645</v>
      </c>
      <c r="GL1474">
        <f t="shared" si="488"/>
        <v>5.5072463768115947</v>
      </c>
      <c r="GM1474">
        <f t="shared" si="489"/>
        <v>0.52257017565158703</v>
      </c>
      <c r="GN1474">
        <f t="shared" si="490"/>
        <v>9.4887742420946067E-2</v>
      </c>
      <c r="GO1474">
        <f t="shared" si="491"/>
        <v>1.7431192660550456</v>
      </c>
      <c r="GP1474">
        <f t="shared" si="492"/>
        <v>0.93733478471691456</v>
      </c>
      <c r="GQ1474">
        <f>(EA1474/0.0735)/((DZ1474/0.195*(EB1474/0.295))^0.5)</f>
        <v>1.0471832454310719</v>
      </c>
      <c r="GR1474">
        <v>0.51301099999999999</v>
      </c>
      <c r="GS1474">
        <v>0.70350000000000001</v>
      </c>
      <c r="GT1474">
        <v>18.838999999999999</v>
      </c>
      <c r="GU1474">
        <v>15.569000000000001</v>
      </c>
      <c r="GV1474">
        <v>38.427</v>
      </c>
    </row>
    <row r="1475" spans="1:204">
      <c r="A1475" t="s">
        <v>5203</v>
      </c>
      <c r="B1475" t="s">
        <v>5408</v>
      </c>
      <c r="C1475" t="s">
        <v>7236</v>
      </c>
      <c r="D1475" t="s">
        <v>7052</v>
      </c>
      <c r="E1475" t="s">
        <v>7052</v>
      </c>
      <c r="F1475">
        <v>167</v>
      </c>
      <c r="G1475">
        <v>45</v>
      </c>
      <c r="H1475" t="s">
        <v>6927</v>
      </c>
      <c r="I1475" t="s">
        <v>5409</v>
      </c>
      <c r="J1475" t="s">
        <v>180</v>
      </c>
      <c r="K1475">
        <v>16.72</v>
      </c>
      <c r="L1475">
        <v>16.72</v>
      </c>
      <c r="M1475">
        <v>145.78</v>
      </c>
      <c r="N1475">
        <v>145.78</v>
      </c>
      <c r="O1475" t="s">
        <v>179</v>
      </c>
      <c r="R1475" t="s">
        <v>5410</v>
      </c>
      <c r="S1475" t="s">
        <v>5411</v>
      </c>
      <c r="T1475" t="s">
        <v>180</v>
      </c>
      <c r="U1475" t="s">
        <v>180</v>
      </c>
      <c r="V1475" t="s">
        <v>180</v>
      </c>
      <c r="W1475" t="s">
        <v>180</v>
      </c>
      <c r="X1475" t="s">
        <v>180</v>
      </c>
      <c r="Y1475" t="s">
        <v>180</v>
      </c>
      <c r="Z1475" t="s">
        <v>180</v>
      </c>
      <c r="AB1475" t="s">
        <v>180</v>
      </c>
      <c r="AC1475" t="s">
        <v>181</v>
      </c>
      <c r="AD1475" t="s">
        <v>180</v>
      </c>
      <c r="AE1475" t="s">
        <v>180</v>
      </c>
      <c r="AF1475" t="s">
        <v>180</v>
      </c>
      <c r="AG1475" t="s">
        <v>180</v>
      </c>
      <c r="AH1475" t="s">
        <v>5406</v>
      </c>
      <c r="AI1475">
        <v>53</v>
      </c>
      <c r="AJ1475">
        <v>0.75</v>
      </c>
      <c r="AK1475" t="s">
        <v>180</v>
      </c>
      <c r="AL1475">
        <v>15.81</v>
      </c>
      <c r="AM1475" t="s">
        <v>180</v>
      </c>
      <c r="AP1475">
        <v>8.9700000000000006</v>
      </c>
      <c r="AQ1475">
        <v>10.89</v>
      </c>
      <c r="AR1475">
        <v>6.03</v>
      </c>
      <c r="AS1475">
        <v>0.19</v>
      </c>
      <c r="AT1475" t="s">
        <v>180</v>
      </c>
      <c r="AU1475">
        <v>0.72</v>
      </c>
      <c r="AV1475">
        <v>2.5</v>
      </c>
      <c r="AW1475">
        <v>0.14000000000000001</v>
      </c>
      <c r="AY1475" t="s">
        <v>180</v>
      </c>
      <c r="AZ1475" t="s">
        <v>180</v>
      </c>
      <c r="BA1475">
        <v>99</v>
      </c>
      <c r="BC1475" t="s">
        <v>180</v>
      </c>
      <c r="BD1475" t="s">
        <v>180</v>
      </c>
      <c r="BE1475" t="s">
        <v>180</v>
      </c>
      <c r="BF1475" t="s">
        <v>180</v>
      </c>
      <c r="BG1475" t="s">
        <v>180</v>
      </c>
      <c r="BH1475" t="s">
        <v>180</v>
      </c>
      <c r="BI1475" t="s">
        <v>180</v>
      </c>
      <c r="BK1475" t="s">
        <v>180</v>
      </c>
      <c r="BL1475" t="s">
        <v>180</v>
      </c>
      <c r="BN1475" t="s">
        <v>180</v>
      </c>
      <c r="BO1475" t="s">
        <v>180</v>
      </c>
      <c r="BP1475" t="s">
        <v>180</v>
      </c>
      <c r="BQ1475" t="s">
        <v>180</v>
      </c>
      <c r="BR1475" t="s">
        <v>180</v>
      </c>
      <c r="BS1475" t="s">
        <v>180</v>
      </c>
      <c r="BT1475" t="s">
        <v>180</v>
      </c>
      <c r="BU1475" t="s">
        <v>180</v>
      </c>
      <c r="BV1475" t="s">
        <v>180</v>
      </c>
      <c r="BW1475" t="s">
        <v>180</v>
      </c>
      <c r="BX1475" t="s">
        <v>180</v>
      </c>
      <c r="BY1475" t="s">
        <v>180</v>
      </c>
      <c r="BZ1475" t="s">
        <v>180</v>
      </c>
      <c r="CD1475" t="s">
        <v>180</v>
      </c>
      <c r="CE1475" t="s">
        <v>180</v>
      </c>
      <c r="CG1475" t="s">
        <v>180</v>
      </c>
      <c r="CH1475" t="s">
        <v>180</v>
      </c>
      <c r="CI1475" t="s">
        <v>180</v>
      </c>
      <c r="CJ1475" t="s">
        <v>180</v>
      </c>
      <c r="CK1475" t="s">
        <v>180</v>
      </c>
      <c r="CM1475" t="s">
        <v>180</v>
      </c>
      <c r="CN1475" t="s">
        <v>180</v>
      </c>
      <c r="CQ1475">
        <v>251</v>
      </c>
      <c r="CR1475">
        <v>86</v>
      </c>
      <c r="CS1475" t="s">
        <v>180</v>
      </c>
      <c r="CT1475" t="s">
        <v>180</v>
      </c>
      <c r="CU1475">
        <v>48</v>
      </c>
      <c r="CV1475">
        <v>31</v>
      </c>
      <c r="CW1475">
        <v>109</v>
      </c>
      <c r="CX1475">
        <v>73</v>
      </c>
      <c r="CY1475">
        <v>15</v>
      </c>
      <c r="CZ1475" t="s">
        <v>180</v>
      </c>
      <c r="DB1475" t="s">
        <v>180</v>
      </c>
      <c r="DC1475" t="s">
        <v>180</v>
      </c>
      <c r="DD1475">
        <v>12</v>
      </c>
      <c r="DE1475">
        <v>390</v>
      </c>
      <c r="DF1475">
        <v>20</v>
      </c>
      <c r="DG1475">
        <v>64</v>
      </c>
      <c r="DH1475">
        <v>1.66</v>
      </c>
      <c r="DJ1475" t="s">
        <v>180</v>
      </c>
      <c r="DK1475" t="s">
        <v>180</v>
      </c>
      <c r="DL1475" t="s">
        <v>180</v>
      </c>
      <c r="DM1475" t="s">
        <v>180</v>
      </c>
      <c r="DR1475" t="s">
        <v>180</v>
      </c>
      <c r="DS1475" t="s">
        <v>180</v>
      </c>
      <c r="DT1475">
        <v>0.3</v>
      </c>
      <c r="DU1475">
        <v>293</v>
      </c>
      <c r="DV1475">
        <v>6.87</v>
      </c>
      <c r="DW1475">
        <v>14.74</v>
      </c>
      <c r="DX1475">
        <v>2.1800000000000002</v>
      </c>
      <c r="DY1475">
        <v>10.07</v>
      </c>
      <c r="DZ1475">
        <v>2.86</v>
      </c>
      <c r="EA1475">
        <v>0.95</v>
      </c>
      <c r="EB1475">
        <v>3.18</v>
      </c>
      <c r="EC1475">
        <v>0.56999999999999995</v>
      </c>
      <c r="ED1475">
        <v>3.44</v>
      </c>
      <c r="EE1475">
        <v>0.75</v>
      </c>
      <c r="EF1475">
        <v>2.2000000000000002</v>
      </c>
      <c r="EH1475">
        <v>2.12</v>
      </c>
      <c r="EI1475">
        <v>0.32</v>
      </c>
      <c r="EJ1475">
        <v>1.61</v>
      </c>
      <c r="EK1475">
        <v>0.108</v>
      </c>
      <c r="EM1475" t="s">
        <v>180</v>
      </c>
      <c r="EN1475" t="s">
        <v>180</v>
      </c>
      <c r="EO1475" t="s">
        <v>180</v>
      </c>
      <c r="EP1475" t="s">
        <v>180</v>
      </c>
      <c r="EQ1475" t="s">
        <v>180</v>
      </c>
      <c r="ER1475" t="s">
        <v>180</v>
      </c>
      <c r="ES1475">
        <v>9.9000000000000005E-2</v>
      </c>
      <c r="ET1475">
        <v>3.5</v>
      </c>
      <c r="EV1475">
        <v>0.99</v>
      </c>
      <c r="EW1475">
        <v>0.39</v>
      </c>
      <c r="EX1475">
        <v>0.51296600000000003</v>
      </c>
      <c r="EY1475" t="s">
        <v>180</v>
      </c>
      <c r="EZ1475" t="s">
        <v>180</v>
      </c>
      <c r="FA1475">
        <v>0.70340000000000003</v>
      </c>
      <c r="FB1475" t="s">
        <v>180</v>
      </c>
      <c r="FC1475">
        <v>18.902000000000001</v>
      </c>
      <c r="FD1475" t="s">
        <v>180</v>
      </c>
      <c r="FE1475">
        <v>15.569000000000001</v>
      </c>
      <c r="FF1475" t="s">
        <v>180</v>
      </c>
      <c r="FG1475">
        <v>38.381</v>
      </c>
      <c r="FH1475" t="s">
        <v>180</v>
      </c>
      <c r="FI1475" t="s">
        <v>180</v>
      </c>
      <c r="FJ1475" t="s">
        <v>180</v>
      </c>
      <c r="FK1475" t="s">
        <v>180</v>
      </c>
      <c r="FL1475" t="s">
        <v>180</v>
      </c>
      <c r="FM1475" t="s">
        <v>180</v>
      </c>
      <c r="FN1475" t="s">
        <v>180</v>
      </c>
      <c r="FO1475">
        <v>0.28318599999999999</v>
      </c>
      <c r="FP1475" t="s">
        <v>180</v>
      </c>
      <c r="FQ1475" t="s">
        <v>180</v>
      </c>
      <c r="FR1475" t="s">
        <v>180</v>
      </c>
      <c r="FS1475" t="s">
        <v>180</v>
      </c>
      <c r="FT1475" t="s">
        <v>180</v>
      </c>
      <c r="FU1475" t="s">
        <v>180</v>
      </c>
      <c r="FV1475" t="s">
        <v>5412</v>
      </c>
      <c r="FW1475" t="s">
        <v>180</v>
      </c>
      <c r="FX1475">
        <f t="shared" si="474"/>
        <v>0.78301886792452824</v>
      </c>
      <c r="FY1475">
        <f t="shared" si="475"/>
        <v>30.188679245283016</v>
      </c>
      <c r="FZ1475">
        <f t="shared" si="476"/>
        <v>3.2405660377358489</v>
      </c>
      <c r="GA1475">
        <f t="shared" si="477"/>
        <v>1.3490566037735847</v>
      </c>
      <c r="GB1475">
        <f t="shared" si="478"/>
        <v>1.5</v>
      </c>
      <c r="GC1475">
        <f t="shared" si="479"/>
        <v>0.96</v>
      </c>
      <c r="GD1475">
        <f t="shared" si="480"/>
        <v>19.5</v>
      </c>
      <c r="GE1475">
        <f t="shared" si="481"/>
        <v>38.728897715988083</v>
      </c>
      <c r="GF1475">
        <f t="shared" si="482"/>
        <v>42.649199417758368</v>
      </c>
      <c r="GG1475">
        <f t="shared" si="483"/>
        <v>176.50602409638554</v>
      </c>
      <c r="GH1475">
        <f t="shared" si="484"/>
        <v>0.23744911804613297</v>
      </c>
      <c r="GI1475">
        <f t="shared" si="485"/>
        <v>0.23493975903614459</v>
      </c>
      <c r="GJ1475">
        <f t="shared" si="486"/>
        <v>0.39393939393939398</v>
      </c>
      <c r="GK1475">
        <f t="shared" si="487"/>
        <v>295.95959595959596</v>
      </c>
      <c r="GL1475">
        <f t="shared" si="488"/>
        <v>4.1385542168674698</v>
      </c>
      <c r="GM1475">
        <f t="shared" si="489"/>
        <v>0.59638554216867468</v>
      </c>
      <c r="GN1475">
        <f t="shared" si="490"/>
        <v>0.14410480349344978</v>
      </c>
      <c r="GO1475">
        <f t="shared" si="491"/>
        <v>2.4020979020979021</v>
      </c>
      <c r="GP1475">
        <f t="shared" si="492"/>
        <v>0.91672752143668856</v>
      </c>
      <c r="GQ1475">
        <f>(EA1475/0.0735)/((DZ1475/0.195*(EB1475/0.295))^0.5)</f>
        <v>1.0279405617309667</v>
      </c>
      <c r="GR1475">
        <v>0.51296600000000003</v>
      </c>
      <c r="GS1475">
        <v>0.70340000000000003</v>
      </c>
      <c r="GT1475">
        <v>18.902000000000001</v>
      </c>
      <c r="GU1475">
        <v>15.569000000000001</v>
      </c>
      <c r="GV1475">
        <v>38.381</v>
      </c>
    </row>
    <row r="1476" spans="1:204">
      <c r="A1476" t="s">
        <v>5203</v>
      </c>
      <c r="B1476" t="s">
        <v>5418</v>
      </c>
      <c r="C1476" t="s">
        <v>7236</v>
      </c>
      <c r="D1476" t="s">
        <v>7053</v>
      </c>
      <c r="E1476" t="s">
        <v>7053</v>
      </c>
      <c r="F1476">
        <v>168</v>
      </c>
      <c r="G1476">
        <v>45</v>
      </c>
      <c r="H1476" t="s">
        <v>6927</v>
      </c>
      <c r="I1476" t="s">
        <v>5419</v>
      </c>
      <c r="J1476" t="s">
        <v>180</v>
      </c>
      <c r="K1476">
        <v>20.54</v>
      </c>
      <c r="L1476">
        <v>20.54</v>
      </c>
      <c r="M1476">
        <v>145.87</v>
      </c>
      <c r="N1476">
        <v>145.87</v>
      </c>
      <c r="O1476" t="s">
        <v>179</v>
      </c>
      <c r="R1476" t="s">
        <v>5420</v>
      </c>
      <c r="S1476" t="s">
        <v>5421</v>
      </c>
      <c r="T1476" t="s">
        <v>180</v>
      </c>
      <c r="U1476" t="s">
        <v>180</v>
      </c>
      <c r="V1476" t="s">
        <v>180</v>
      </c>
      <c r="W1476" t="s">
        <v>180</v>
      </c>
      <c r="X1476" t="s">
        <v>180</v>
      </c>
      <c r="Y1476" t="s">
        <v>180</v>
      </c>
      <c r="Z1476" t="s">
        <v>180</v>
      </c>
      <c r="AB1476" t="s">
        <v>180</v>
      </c>
      <c r="AC1476" t="s">
        <v>181</v>
      </c>
      <c r="AD1476" t="s">
        <v>180</v>
      </c>
      <c r="AE1476" t="s">
        <v>180</v>
      </c>
      <c r="AF1476" t="s">
        <v>180</v>
      </c>
      <c r="AG1476" t="s">
        <v>180</v>
      </c>
      <c r="AH1476" t="s">
        <v>5416</v>
      </c>
      <c r="AI1476">
        <v>53.57</v>
      </c>
      <c r="AJ1476">
        <v>0.63</v>
      </c>
      <c r="AK1476" t="s">
        <v>180</v>
      </c>
      <c r="AL1476">
        <v>16.63</v>
      </c>
      <c r="AM1476" t="s">
        <v>180</v>
      </c>
      <c r="AP1476">
        <v>8.65</v>
      </c>
      <c r="AQ1476">
        <v>10.52</v>
      </c>
      <c r="AR1476">
        <v>6.13</v>
      </c>
      <c r="AS1476">
        <v>0.18</v>
      </c>
      <c r="AT1476" t="s">
        <v>180</v>
      </c>
      <c r="AU1476">
        <v>0.53</v>
      </c>
      <c r="AV1476">
        <v>2.29</v>
      </c>
      <c r="AW1476">
        <v>0.09</v>
      </c>
      <c r="AY1476" t="s">
        <v>180</v>
      </c>
      <c r="AZ1476" t="s">
        <v>180</v>
      </c>
      <c r="BA1476">
        <v>99.220000000000013</v>
      </c>
      <c r="BC1476" t="s">
        <v>180</v>
      </c>
      <c r="BD1476" t="s">
        <v>180</v>
      </c>
      <c r="BE1476" t="s">
        <v>180</v>
      </c>
      <c r="BF1476" t="s">
        <v>180</v>
      </c>
      <c r="BG1476" t="s">
        <v>180</v>
      </c>
      <c r="BH1476" t="s">
        <v>180</v>
      </c>
      <c r="BI1476" t="s">
        <v>180</v>
      </c>
      <c r="BK1476" t="s">
        <v>180</v>
      </c>
      <c r="BL1476" t="s">
        <v>180</v>
      </c>
      <c r="BN1476" t="s">
        <v>180</v>
      </c>
      <c r="BO1476" t="s">
        <v>180</v>
      </c>
      <c r="BP1476" t="s">
        <v>180</v>
      </c>
      <c r="BQ1476" t="s">
        <v>180</v>
      </c>
      <c r="BR1476" t="s">
        <v>180</v>
      </c>
      <c r="BS1476" t="s">
        <v>180</v>
      </c>
      <c r="BT1476" t="s">
        <v>180</v>
      </c>
      <c r="BU1476" t="s">
        <v>180</v>
      </c>
      <c r="BV1476" t="s">
        <v>180</v>
      </c>
      <c r="BW1476" t="s">
        <v>180</v>
      </c>
      <c r="BX1476" t="s">
        <v>180</v>
      </c>
      <c r="BY1476" t="s">
        <v>180</v>
      </c>
      <c r="BZ1476" t="s">
        <v>180</v>
      </c>
      <c r="CD1476" t="s">
        <v>180</v>
      </c>
      <c r="CE1476" t="s">
        <v>180</v>
      </c>
      <c r="CG1476" t="s">
        <v>180</v>
      </c>
      <c r="CH1476" t="s">
        <v>180</v>
      </c>
      <c r="CI1476" t="s">
        <v>180</v>
      </c>
      <c r="CJ1476" t="s">
        <v>180</v>
      </c>
      <c r="CK1476" t="s">
        <v>180</v>
      </c>
      <c r="CM1476" t="s">
        <v>180</v>
      </c>
      <c r="CN1476" t="s">
        <v>180</v>
      </c>
      <c r="CO1476">
        <v>39.65</v>
      </c>
      <c r="CQ1476">
        <v>235</v>
      </c>
      <c r="CR1476">
        <v>49</v>
      </c>
      <c r="CS1476" t="s">
        <v>180</v>
      </c>
      <c r="CT1476" t="s">
        <v>180</v>
      </c>
      <c r="CV1476">
        <v>26</v>
      </c>
      <c r="CX1476">
        <v>72</v>
      </c>
      <c r="CY1476">
        <v>14.17</v>
      </c>
      <c r="CZ1476" t="s">
        <v>180</v>
      </c>
      <c r="DB1476" t="s">
        <v>180</v>
      </c>
      <c r="DC1476" t="s">
        <v>180</v>
      </c>
      <c r="DD1476">
        <v>8.1999999999999993</v>
      </c>
      <c r="DE1476">
        <v>307</v>
      </c>
      <c r="DF1476">
        <v>20.2</v>
      </c>
      <c r="DG1476">
        <v>49</v>
      </c>
      <c r="DH1476">
        <v>1.04</v>
      </c>
      <c r="DI1476">
        <v>0.746</v>
      </c>
      <c r="DJ1476" t="s">
        <v>180</v>
      </c>
      <c r="DK1476" t="s">
        <v>180</v>
      </c>
      <c r="DL1476" t="s">
        <v>180</v>
      </c>
      <c r="DM1476" t="s">
        <v>180</v>
      </c>
      <c r="DR1476" t="s">
        <v>180</v>
      </c>
      <c r="DS1476" t="s">
        <v>180</v>
      </c>
      <c r="DT1476">
        <v>0.36499999999999999</v>
      </c>
      <c r="DU1476">
        <v>198</v>
      </c>
      <c r="DV1476">
        <v>4.45</v>
      </c>
      <c r="DW1476">
        <v>10.17</v>
      </c>
      <c r="DX1476">
        <v>1.54</v>
      </c>
      <c r="DY1476">
        <v>7.25</v>
      </c>
      <c r="DZ1476">
        <v>2.15</v>
      </c>
      <c r="EA1476">
        <v>0.81</v>
      </c>
      <c r="EB1476">
        <v>2.8</v>
      </c>
      <c r="EC1476">
        <v>0.52800000000000002</v>
      </c>
      <c r="ED1476">
        <v>3.19</v>
      </c>
      <c r="EE1476">
        <v>0.69599999999999995</v>
      </c>
      <c r="EF1476">
        <v>1.99</v>
      </c>
      <c r="EG1476">
        <v>0.32</v>
      </c>
      <c r="EH1476">
        <v>2.0499999999999998</v>
      </c>
      <c r="EI1476">
        <v>0.32400000000000001</v>
      </c>
      <c r="EJ1476">
        <v>1.37</v>
      </c>
      <c r="EK1476">
        <v>7.1999999999999995E-2</v>
      </c>
      <c r="EM1476" t="s">
        <v>180</v>
      </c>
      <c r="EN1476" t="s">
        <v>180</v>
      </c>
      <c r="EO1476" t="s">
        <v>180</v>
      </c>
      <c r="EP1476" t="s">
        <v>180</v>
      </c>
      <c r="EQ1476" t="s">
        <v>180</v>
      </c>
      <c r="ER1476" t="s">
        <v>180</v>
      </c>
      <c r="ES1476">
        <v>3.7999999999999999E-2</v>
      </c>
      <c r="ET1476">
        <v>2.06</v>
      </c>
      <c r="EV1476">
        <v>0.65703727215604202</v>
      </c>
      <c r="EW1476">
        <v>0.23962372789667599</v>
      </c>
      <c r="EX1476">
        <v>0.51300999999999997</v>
      </c>
      <c r="EY1476" t="s">
        <v>180</v>
      </c>
      <c r="EZ1476" t="s">
        <v>180</v>
      </c>
      <c r="FA1476">
        <v>0.70365</v>
      </c>
      <c r="FB1476" t="s">
        <v>180</v>
      </c>
      <c r="FC1476">
        <v>18.8719</v>
      </c>
      <c r="FD1476" t="s">
        <v>180</v>
      </c>
      <c r="FE1476">
        <v>15.573600000000001</v>
      </c>
      <c r="FF1476" t="s">
        <v>180</v>
      </c>
      <c r="FG1476">
        <v>38.510199999999998</v>
      </c>
      <c r="FH1476" t="s">
        <v>180</v>
      </c>
      <c r="FI1476" t="s">
        <v>180</v>
      </c>
      <c r="FJ1476" t="s">
        <v>180</v>
      </c>
      <c r="FK1476" t="s">
        <v>180</v>
      </c>
      <c r="FL1476" t="s">
        <v>180</v>
      </c>
      <c r="FM1476" t="s">
        <v>180</v>
      </c>
      <c r="FN1476" t="s">
        <v>180</v>
      </c>
      <c r="FP1476" t="s">
        <v>180</v>
      </c>
      <c r="FQ1476" t="s">
        <v>180</v>
      </c>
      <c r="FR1476" t="s">
        <v>180</v>
      </c>
      <c r="FS1476" t="s">
        <v>180</v>
      </c>
      <c r="FT1476" t="s">
        <v>180</v>
      </c>
      <c r="FU1476" t="s">
        <v>180</v>
      </c>
      <c r="FV1476" t="s">
        <v>5422</v>
      </c>
      <c r="FW1476" t="s">
        <v>180</v>
      </c>
      <c r="FX1476">
        <f t="shared" si="474"/>
        <v>0.50731707317073171</v>
      </c>
      <c r="FY1476">
        <f t="shared" si="475"/>
        <v>23.902439024390247</v>
      </c>
      <c r="FZ1476">
        <f t="shared" si="476"/>
        <v>2.1707317073170733</v>
      </c>
      <c r="GA1476">
        <f t="shared" si="477"/>
        <v>1.0487804878048781</v>
      </c>
      <c r="GB1476">
        <f t="shared" si="478"/>
        <v>1.3658536585365855</v>
      </c>
      <c r="GC1476">
        <f t="shared" si="479"/>
        <v>0.84126984126984128</v>
      </c>
      <c r="GD1476">
        <f t="shared" si="480"/>
        <v>15.198019801980198</v>
      </c>
      <c r="GE1476">
        <f t="shared" si="481"/>
        <v>42.344827586206897</v>
      </c>
      <c r="GF1476">
        <f t="shared" si="482"/>
        <v>44.49438202247191</v>
      </c>
      <c r="GG1476">
        <f t="shared" si="483"/>
        <v>190.38461538461539</v>
      </c>
      <c r="GH1476">
        <f t="shared" si="484"/>
        <v>0.20255653883972469</v>
      </c>
      <c r="GI1476">
        <f t="shared" si="485"/>
        <v>0.23040743066988076</v>
      </c>
      <c r="GJ1476">
        <f t="shared" si="486"/>
        <v>0.36470340123987205</v>
      </c>
      <c r="GK1476">
        <f t="shared" si="487"/>
        <v>301.35276702076698</v>
      </c>
      <c r="GL1476">
        <f t="shared" si="488"/>
        <v>4.2788461538461542</v>
      </c>
      <c r="GM1476">
        <f t="shared" si="489"/>
        <v>0.63176660784234806</v>
      </c>
      <c r="GN1476">
        <f t="shared" si="490"/>
        <v>0.14764882520360495</v>
      </c>
      <c r="GO1476">
        <f t="shared" si="491"/>
        <v>2.0697674418604652</v>
      </c>
      <c r="GP1476">
        <f t="shared" si="492"/>
        <v>0.93503956633192509</v>
      </c>
      <c r="GQ1476">
        <f>(EA1476/0.0735)/((DZ1476/0.195*(EB1476/0.295))^0.5)</f>
        <v>1.0772778933186897</v>
      </c>
      <c r="GR1476">
        <v>0.51300999999999997</v>
      </c>
      <c r="GS1476">
        <v>0.70365</v>
      </c>
      <c r="GT1476">
        <v>18.8719</v>
      </c>
      <c r="GU1476">
        <v>15.573600000000001</v>
      </c>
      <c r="GV1476">
        <v>38.510199999999998</v>
      </c>
    </row>
    <row r="1477" spans="1:204">
      <c r="A1477" t="s">
        <v>5203</v>
      </c>
      <c r="B1477" t="s">
        <v>5423</v>
      </c>
      <c r="C1477" t="s">
        <v>7237</v>
      </c>
      <c r="D1477" t="s">
        <v>7195</v>
      </c>
      <c r="E1477" t="s">
        <v>7308</v>
      </c>
      <c r="F1477">
        <v>169</v>
      </c>
      <c r="G1477">
        <v>46</v>
      </c>
      <c r="H1477" t="s">
        <v>7343</v>
      </c>
      <c r="I1477" t="s">
        <v>5443</v>
      </c>
      <c r="J1477" t="s">
        <v>5444</v>
      </c>
      <c r="K1477">
        <v>20.97</v>
      </c>
      <c r="L1477">
        <v>20.97</v>
      </c>
      <c r="M1477">
        <v>143.44</v>
      </c>
      <c r="N1477">
        <v>143.44</v>
      </c>
      <c r="O1477" t="s">
        <v>209</v>
      </c>
      <c r="P1477">
        <v>-4300</v>
      </c>
      <c r="Q1477">
        <v>-4300</v>
      </c>
      <c r="R1477" t="s">
        <v>5445</v>
      </c>
      <c r="S1477" t="s">
        <v>5208</v>
      </c>
      <c r="T1477" t="s">
        <v>7709</v>
      </c>
      <c r="V1477" t="s">
        <v>180</v>
      </c>
      <c r="W1477" t="s">
        <v>180</v>
      </c>
      <c r="X1477" t="s">
        <v>180</v>
      </c>
      <c r="Y1477" t="s">
        <v>180</v>
      </c>
      <c r="Z1477" t="s">
        <v>180</v>
      </c>
      <c r="AB1477" t="s">
        <v>180</v>
      </c>
      <c r="AC1477" t="s">
        <v>181</v>
      </c>
      <c r="AD1477" t="s">
        <v>180</v>
      </c>
      <c r="AE1477" t="s">
        <v>180</v>
      </c>
      <c r="AF1477" t="s">
        <v>180</v>
      </c>
      <c r="AG1477" t="s">
        <v>180</v>
      </c>
      <c r="AH1477" t="s">
        <v>5209</v>
      </c>
      <c r="AI1477">
        <v>51.22</v>
      </c>
      <c r="AJ1477">
        <v>0.96</v>
      </c>
      <c r="AK1477" t="s">
        <v>180</v>
      </c>
      <c r="AL1477">
        <v>16.600000000000001</v>
      </c>
      <c r="AM1477" t="s">
        <v>180</v>
      </c>
      <c r="AP1477">
        <v>7.53</v>
      </c>
      <c r="AQ1477">
        <v>12.12</v>
      </c>
      <c r="AR1477">
        <v>7.33</v>
      </c>
      <c r="AT1477" t="s">
        <v>180</v>
      </c>
      <c r="AU1477">
        <v>0.24</v>
      </c>
      <c r="AV1477">
        <v>2.4900000000000002</v>
      </c>
      <c r="AW1477">
        <v>0.13</v>
      </c>
      <c r="AX1477">
        <v>1.76</v>
      </c>
      <c r="AY1477" t="s">
        <v>180</v>
      </c>
      <c r="AZ1477" t="s">
        <v>180</v>
      </c>
      <c r="BA1477">
        <v>98.61999999999999</v>
      </c>
      <c r="BC1477" t="s">
        <v>180</v>
      </c>
      <c r="BD1477" t="s">
        <v>180</v>
      </c>
      <c r="BE1477" t="s">
        <v>180</v>
      </c>
      <c r="BF1477" t="s">
        <v>180</v>
      </c>
      <c r="BG1477" t="s">
        <v>180</v>
      </c>
      <c r="BH1477" t="s">
        <v>180</v>
      </c>
      <c r="BI1477" t="s">
        <v>180</v>
      </c>
      <c r="BK1477" t="s">
        <v>180</v>
      </c>
      <c r="BL1477" t="s">
        <v>180</v>
      </c>
      <c r="BN1477" t="s">
        <v>180</v>
      </c>
      <c r="BO1477" t="s">
        <v>180</v>
      </c>
      <c r="BP1477" t="s">
        <v>180</v>
      </c>
      <c r="BQ1477" t="s">
        <v>180</v>
      </c>
      <c r="BR1477" t="s">
        <v>180</v>
      </c>
      <c r="BS1477" t="s">
        <v>180</v>
      </c>
      <c r="BT1477" t="s">
        <v>180</v>
      </c>
      <c r="BU1477" t="s">
        <v>180</v>
      </c>
      <c r="BV1477" t="s">
        <v>180</v>
      </c>
      <c r="BW1477" t="s">
        <v>180</v>
      </c>
      <c r="BX1477" t="s">
        <v>180</v>
      </c>
      <c r="BY1477" t="s">
        <v>180</v>
      </c>
      <c r="BZ1477" t="s">
        <v>180</v>
      </c>
      <c r="CD1477" t="s">
        <v>180</v>
      </c>
      <c r="CE1477" t="s">
        <v>5446</v>
      </c>
      <c r="CG1477" t="s">
        <v>180</v>
      </c>
      <c r="CH1477" t="s">
        <v>180</v>
      </c>
      <c r="CI1477" t="s">
        <v>180</v>
      </c>
      <c r="CJ1477" t="s">
        <v>180</v>
      </c>
      <c r="CK1477" t="s">
        <v>180</v>
      </c>
      <c r="CM1477" t="s">
        <v>5447</v>
      </c>
      <c r="CN1477" t="s">
        <v>180</v>
      </c>
      <c r="CO1477">
        <v>37.1</v>
      </c>
      <c r="CQ1477">
        <v>252</v>
      </c>
      <c r="CR1477">
        <v>259</v>
      </c>
      <c r="CS1477" t="s">
        <v>180</v>
      </c>
      <c r="CT1477" t="s">
        <v>180</v>
      </c>
      <c r="CU1477">
        <v>36.700000000000003</v>
      </c>
      <c r="CV1477">
        <v>119</v>
      </c>
      <c r="CW1477">
        <v>74</v>
      </c>
      <c r="CY1477">
        <v>15.2</v>
      </c>
      <c r="CZ1477" t="s">
        <v>180</v>
      </c>
      <c r="DB1477" t="s">
        <v>180</v>
      </c>
      <c r="DC1477" t="s">
        <v>180</v>
      </c>
      <c r="DD1477">
        <v>3.81</v>
      </c>
      <c r="DE1477">
        <v>187</v>
      </c>
      <c r="DF1477">
        <v>24.3</v>
      </c>
      <c r="DG1477">
        <v>64.2</v>
      </c>
      <c r="DH1477">
        <v>2.19</v>
      </c>
      <c r="DJ1477" t="s">
        <v>180</v>
      </c>
      <c r="DK1477" t="s">
        <v>180</v>
      </c>
      <c r="DL1477" t="s">
        <v>180</v>
      </c>
      <c r="DM1477" t="s">
        <v>180</v>
      </c>
      <c r="DR1477" t="s">
        <v>180</v>
      </c>
      <c r="DS1477" t="s">
        <v>180</v>
      </c>
      <c r="DT1477">
        <v>0.06</v>
      </c>
      <c r="DU1477">
        <v>58.3</v>
      </c>
      <c r="DV1477">
        <v>4.0999999999999996</v>
      </c>
      <c r="DW1477">
        <v>10.7</v>
      </c>
      <c r="DX1477">
        <v>1.71</v>
      </c>
      <c r="DY1477">
        <v>8.2799999999999994</v>
      </c>
      <c r="DZ1477">
        <v>2.56</v>
      </c>
      <c r="EA1477">
        <v>0.98</v>
      </c>
      <c r="EB1477">
        <v>3.3</v>
      </c>
      <c r="EC1477">
        <v>0.6</v>
      </c>
      <c r="ED1477">
        <v>3.73</v>
      </c>
      <c r="EE1477">
        <v>0.81</v>
      </c>
      <c r="EF1477">
        <v>2.31</v>
      </c>
      <c r="EG1477">
        <v>0.35</v>
      </c>
      <c r="EH1477">
        <v>2.23</v>
      </c>
      <c r="EI1477">
        <v>0.35</v>
      </c>
      <c r="EJ1477">
        <v>1.73</v>
      </c>
      <c r="EK1477">
        <v>0.159</v>
      </c>
      <c r="EM1477" t="s">
        <v>180</v>
      </c>
      <c r="EN1477" t="s">
        <v>180</v>
      </c>
      <c r="EO1477" t="s">
        <v>180</v>
      </c>
      <c r="EP1477" t="s">
        <v>180</v>
      </c>
      <c r="EQ1477" t="s">
        <v>180</v>
      </c>
      <c r="ER1477" t="s">
        <v>180</v>
      </c>
      <c r="ET1477">
        <v>0.83799999999999997</v>
      </c>
      <c r="EV1477">
        <v>0.49199999999999999</v>
      </c>
      <c r="EW1477">
        <v>0.16500000000000001</v>
      </c>
      <c r="EX1477">
        <v>0.51302000000000003</v>
      </c>
      <c r="EY1477" t="s">
        <v>180</v>
      </c>
      <c r="EZ1477" t="s">
        <v>180</v>
      </c>
      <c r="FA1477">
        <v>0.70303000000000004</v>
      </c>
      <c r="FB1477" t="s">
        <v>180</v>
      </c>
      <c r="FC1477">
        <v>18.72</v>
      </c>
      <c r="FD1477" t="s">
        <v>180</v>
      </c>
      <c r="FE1477">
        <v>15.57</v>
      </c>
      <c r="FF1477" t="s">
        <v>180</v>
      </c>
      <c r="FG1477">
        <v>38.465000000000003</v>
      </c>
      <c r="FH1477" t="s">
        <v>180</v>
      </c>
      <c r="FI1477" t="s">
        <v>180</v>
      </c>
      <c r="FJ1477" t="s">
        <v>180</v>
      </c>
      <c r="FK1477" t="s">
        <v>180</v>
      </c>
      <c r="FL1477" t="s">
        <v>180</v>
      </c>
      <c r="FM1477" t="s">
        <v>180</v>
      </c>
      <c r="FN1477" t="s">
        <v>180</v>
      </c>
      <c r="FP1477" t="s">
        <v>5448</v>
      </c>
      <c r="FQ1477" t="s">
        <v>180</v>
      </c>
      <c r="FR1477" t="s">
        <v>180</v>
      </c>
      <c r="FS1477" t="s">
        <v>180</v>
      </c>
      <c r="FT1477" t="s">
        <v>180</v>
      </c>
      <c r="FU1477" t="s">
        <v>180</v>
      </c>
      <c r="FV1477" t="s">
        <v>5449</v>
      </c>
      <c r="FW1477" t="s">
        <v>180</v>
      </c>
      <c r="FX1477">
        <f t="shared" si="474"/>
        <v>0.98206278026905824</v>
      </c>
      <c r="FY1477">
        <f t="shared" si="475"/>
        <v>28.789237668161437</v>
      </c>
      <c r="FZ1477">
        <f t="shared" si="476"/>
        <v>1.8385650224215244</v>
      </c>
      <c r="GA1477">
        <f t="shared" si="477"/>
        <v>1.147982062780269</v>
      </c>
      <c r="GB1477">
        <f t="shared" si="478"/>
        <v>1.4798206278026904</v>
      </c>
      <c r="GC1477">
        <f t="shared" si="479"/>
        <v>0.25</v>
      </c>
      <c r="GD1477">
        <f t="shared" si="480"/>
        <v>7.6954732510288064</v>
      </c>
      <c r="GE1477">
        <f t="shared" si="481"/>
        <v>22.584541062801936</v>
      </c>
      <c r="GF1477">
        <f t="shared" si="482"/>
        <v>14.219512195121952</v>
      </c>
      <c r="GG1477">
        <f t="shared" si="483"/>
        <v>26.621004566210043</v>
      </c>
      <c r="GH1477">
        <f t="shared" si="484"/>
        <v>7.831775700934579E-2</v>
      </c>
      <c r="GI1477">
        <f t="shared" si="485"/>
        <v>7.5342465753424667E-2</v>
      </c>
      <c r="GJ1477">
        <f t="shared" si="486"/>
        <v>0.33536585365853661</v>
      </c>
      <c r="GK1477">
        <f t="shared" si="487"/>
        <v>118.49593495934958</v>
      </c>
      <c r="GL1477">
        <f t="shared" si="488"/>
        <v>1.872146118721461</v>
      </c>
      <c r="GM1477">
        <f t="shared" si="489"/>
        <v>0.22465753424657534</v>
      </c>
      <c r="GN1477">
        <f t="shared" si="490"/>
        <v>0.12000000000000001</v>
      </c>
      <c r="GO1477">
        <f t="shared" si="491"/>
        <v>1.6015624999999998</v>
      </c>
      <c r="GP1477">
        <f t="shared" si="492"/>
        <v>0.9726199997337388</v>
      </c>
      <c r="GQ1477">
        <f>(EA1477/0.0735)/((DZ1477/0.195*(EB1477/0.295))^0.5)</f>
        <v>1.1002467583651085</v>
      </c>
      <c r="GR1477">
        <v>0.51302000000000003</v>
      </c>
      <c r="GS1477">
        <v>0.70303000000000004</v>
      </c>
      <c r="GT1477">
        <v>18.72</v>
      </c>
      <c r="GU1477">
        <v>15.57</v>
      </c>
      <c r="GV1477">
        <v>38.465000000000003</v>
      </c>
    </row>
    <row r="1478" spans="1:204">
      <c r="A1478" t="s">
        <v>5203</v>
      </c>
      <c r="B1478" t="s">
        <v>5423</v>
      </c>
      <c r="C1478" t="s">
        <v>7237</v>
      </c>
      <c r="D1478" t="s">
        <v>7195</v>
      </c>
      <c r="E1478" t="s">
        <v>7308</v>
      </c>
      <c r="F1478">
        <v>169</v>
      </c>
      <c r="G1478">
        <v>46</v>
      </c>
      <c r="H1478" t="s">
        <v>7343</v>
      </c>
      <c r="I1478" t="s">
        <v>5450</v>
      </c>
      <c r="J1478" t="s">
        <v>5451</v>
      </c>
      <c r="K1478">
        <v>20.82</v>
      </c>
      <c r="L1478">
        <v>20.82</v>
      </c>
      <c r="M1478">
        <v>143.55000000000001</v>
      </c>
      <c r="N1478">
        <v>143.55000000000001</v>
      </c>
      <c r="O1478" t="s">
        <v>209</v>
      </c>
      <c r="P1478">
        <v>-3700</v>
      </c>
      <c r="Q1478">
        <v>-3700</v>
      </c>
      <c r="R1478" t="s">
        <v>5452</v>
      </c>
      <c r="S1478" t="s">
        <v>5208</v>
      </c>
      <c r="T1478" t="s">
        <v>7709</v>
      </c>
      <c r="V1478" t="s">
        <v>180</v>
      </c>
      <c r="W1478" t="s">
        <v>180</v>
      </c>
      <c r="X1478" t="s">
        <v>180</v>
      </c>
      <c r="Y1478" t="s">
        <v>180</v>
      </c>
      <c r="Z1478" t="s">
        <v>180</v>
      </c>
      <c r="AB1478" t="s">
        <v>180</v>
      </c>
      <c r="AC1478" t="s">
        <v>181</v>
      </c>
      <c r="AD1478" t="s">
        <v>180</v>
      </c>
      <c r="AE1478" t="s">
        <v>180</v>
      </c>
      <c r="AF1478" t="s">
        <v>180</v>
      </c>
      <c r="AG1478" t="s">
        <v>180</v>
      </c>
      <c r="AH1478" t="s">
        <v>5209</v>
      </c>
      <c r="AI1478">
        <v>51.46</v>
      </c>
      <c r="AJ1478">
        <v>1.1200000000000001</v>
      </c>
      <c r="AK1478" t="s">
        <v>180</v>
      </c>
      <c r="AL1478">
        <v>16.95</v>
      </c>
      <c r="AM1478" t="s">
        <v>180</v>
      </c>
      <c r="AP1478">
        <v>7.81</v>
      </c>
      <c r="AQ1478">
        <v>11.56</v>
      </c>
      <c r="AR1478">
        <v>7.07</v>
      </c>
      <c r="AT1478" t="s">
        <v>180</v>
      </c>
      <c r="AU1478">
        <v>0.22</v>
      </c>
      <c r="AV1478">
        <v>2.7</v>
      </c>
      <c r="AW1478">
        <v>0.15</v>
      </c>
      <c r="AX1478">
        <v>1.41</v>
      </c>
      <c r="AY1478" t="s">
        <v>180</v>
      </c>
      <c r="AZ1478" t="s">
        <v>180</v>
      </c>
      <c r="BA1478">
        <v>99.04</v>
      </c>
      <c r="BC1478" t="s">
        <v>180</v>
      </c>
      <c r="BD1478" t="s">
        <v>180</v>
      </c>
      <c r="BE1478" t="s">
        <v>180</v>
      </c>
      <c r="BF1478" t="s">
        <v>180</v>
      </c>
      <c r="BG1478" t="s">
        <v>180</v>
      </c>
      <c r="BH1478" t="s">
        <v>180</v>
      </c>
      <c r="BI1478" t="s">
        <v>180</v>
      </c>
      <c r="BK1478" t="s">
        <v>180</v>
      </c>
      <c r="BL1478" t="s">
        <v>180</v>
      </c>
      <c r="BN1478" t="s">
        <v>180</v>
      </c>
      <c r="BO1478" t="s">
        <v>180</v>
      </c>
      <c r="BP1478" t="s">
        <v>180</v>
      </c>
      <c r="BQ1478" t="s">
        <v>180</v>
      </c>
      <c r="BR1478" t="s">
        <v>180</v>
      </c>
      <c r="BS1478" t="s">
        <v>180</v>
      </c>
      <c r="BT1478" t="s">
        <v>180</v>
      </c>
      <c r="BU1478" t="s">
        <v>180</v>
      </c>
      <c r="BV1478" t="s">
        <v>180</v>
      </c>
      <c r="BW1478" t="s">
        <v>180</v>
      </c>
      <c r="BX1478" t="s">
        <v>180</v>
      </c>
      <c r="BY1478" t="s">
        <v>180</v>
      </c>
      <c r="BZ1478" t="s">
        <v>180</v>
      </c>
      <c r="CD1478" t="s">
        <v>180</v>
      </c>
      <c r="CE1478" t="s">
        <v>5453</v>
      </c>
      <c r="CG1478" t="s">
        <v>180</v>
      </c>
      <c r="CH1478" t="s">
        <v>180</v>
      </c>
      <c r="CI1478" t="s">
        <v>180</v>
      </c>
      <c r="CJ1478" t="s">
        <v>180</v>
      </c>
      <c r="CK1478" t="s">
        <v>180</v>
      </c>
      <c r="CM1478" t="s">
        <v>5454</v>
      </c>
      <c r="CN1478" t="s">
        <v>180</v>
      </c>
      <c r="CO1478">
        <v>36</v>
      </c>
      <c r="CQ1478">
        <v>256</v>
      </c>
      <c r="CR1478">
        <v>255</v>
      </c>
      <c r="CS1478" t="s">
        <v>180</v>
      </c>
      <c r="CT1478" t="s">
        <v>180</v>
      </c>
      <c r="CU1478">
        <v>34.700000000000003</v>
      </c>
      <c r="CV1478">
        <v>222</v>
      </c>
      <c r="CW1478">
        <v>67</v>
      </c>
      <c r="CY1478">
        <v>15.6</v>
      </c>
      <c r="CZ1478" t="s">
        <v>180</v>
      </c>
      <c r="DB1478" t="s">
        <v>180</v>
      </c>
      <c r="DC1478" t="s">
        <v>180</v>
      </c>
      <c r="DD1478">
        <v>3.01</v>
      </c>
      <c r="DE1478">
        <v>174</v>
      </c>
      <c r="DF1478">
        <v>27.7</v>
      </c>
      <c r="DG1478">
        <v>79.099999999999994</v>
      </c>
      <c r="DH1478">
        <v>2.62</v>
      </c>
      <c r="DJ1478" t="s">
        <v>180</v>
      </c>
      <c r="DK1478" t="s">
        <v>180</v>
      </c>
      <c r="DL1478" t="s">
        <v>180</v>
      </c>
      <c r="DM1478" t="s">
        <v>180</v>
      </c>
      <c r="DR1478" t="s">
        <v>180</v>
      </c>
      <c r="DS1478" t="s">
        <v>180</v>
      </c>
      <c r="DT1478">
        <v>0.05</v>
      </c>
      <c r="DU1478">
        <v>45.8</v>
      </c>
      <c r="DV1478">
        <v>3.79</v>
      </c>
      <c r="DW1478">
        <v>10.8</v>
      </c>
      <c r="DX1478">
        <v>1.71</v>
      </c>
      <c r="DY1478">
        <v>8.83</v>
      </c>
      <c r="DZ1478">
        <v>2.82</v>
      </c>
      <c r="EA1478">
        <v>1.08</v>
      </c>
      <c r="EB1478">
        <v>3.82</v>
      </c>
      <c r="EC1478">
        <v>0.67</v>
      </c>
      <c r="ED1478">
        <v>4.33</v>
      </c>
      <c r="EE1478">
        <v>0.92</v>
      </c>
      <c r="EF1478">
        <v>2.7</v>
      </c>
      <c r="EG1478">
        <v>0.41</v>
      </c>
      <c r="EH1478">
        <v>2.66</v>
      </c>
      <c r="EI1478">
        <v>0.39</v>
      </c>
      <c r="EJ1478">
        <v>2.04</v>
      </c>
      <c r="EK1478">
        <v>0.17699999999999999</v>
      </c>
      <c r="EM1478" t="s">
        <v>180</v>
      </c>
      <c r="EN1478" t="s">
        <v>180</v>
      </c>
      <c r="EO1478" t="s">
        <v>180</v>
      </c>
      <c r="EP1478" t="s">
        <v>180</v>
      </c>
      <c r="EQ1478" t="s">
        <v>180</v>
      </c>
      <c r="ER1478" t="s">
        <v>180</v>
      </c>
      <c r="ET1478">
        <v>0.749</v>
      </c>
      <c r="EV1478">
        <v>0.33100000000000002</v>
      </c>
      <c r="EW1478">
        <v>0.12</v>
      </c>
      <c r="EX1478">
        <v>0.51309000000000005</v>
      </c>
      <c r="EY1478" t="s">
        <v>180</v>
      </c>
      <c r="EZ1478" t="s">
        <v>180</v>
      </c>
      <c r="FA1478">
        <v>0.70293000000000005</v>
      </c>
      <c r="FB1478" t="s">
        <v>180</v>
      </c>
      <c r="FC1478">
        <v>18.488</v>
      </c>
      <c r="FD1478" t="s">
        <v>180</v>
      </c>
      <c r="FE1478">
        <v>15.478</v>
      </c>
      <c r="FF1478" t="s">
        <v>180</v>
      </c>
      <c r="FG1478">
        <v>38.081000000000003</v>
      </c>
      <c r="FH1478" t="s">
        <v>180</v>
      </c>
      <c r="FI1478" t="s">
        <v>180</v>
      </c>
      <c r="FJ1478" t="s">
        <v>180</v>
      </c>
      <c r="FK1478" t="s">
        <v>180</v>
      </c>
      <c r="FL1478" t="s">
        <v>180</v>
      </c>
      <c r="FM1478" t="s">
        <v>180</v>
      </c>
      <c r="FN1478" t="s">
        <v>180</v>
      </c>
      <c r="FP1478" t="s">
        <v>5455</v>
      </c>
      <c r="FQ1478" t="s">
        <v>180</v>
      </c>
      <c r="FR1478" t="s">
        <v>180</v>
      </c>
      <c r="FS1478" t="s">
        <v>180</v>
      </c>
      <c r="FT1478" t="s">
        <v>180</v>
      </c>
      <c r="FU1478" t="s">
        <v>180</v>
      </c>
      <c r="FV1478" t="s">
        <v>5456</v>
      </c>
      <c r="FW1478" t="s">
        <v>180</v>
      </c>
      <c r="FX1478">
        <f t="shared" si="474"/>
        <v>0.98496240601503759</v>
      </c>
      <c r="FY1478">
        <f t="shared" si="475"/>
        <v>29.736842105263154</v>
      </c>
      <c r="FZ1478">
        <f t="shared" si="476"/>
        <v>1.4248120300751879</v>
      </c>
      <c r="GA1478">
        <f t="shared" si="477"/>
        <v>1.0601503759398494</v>
      </c>
      <c r="GB1478">
        <f t="shared" si="478"/>
        <v>1.4360902255639096</v>
      </c>
      <c r="GC1478">
        <f t="shared" si="479"/>
        <v>0.19642857142857142</v>
      </c>
      <c r="GD1478">
        <f t="shared" si="480"/>
        <v>6.2815884476534301</v>
      </c>
      <c r="GE1478">
        <f t="shared" si="481"/>
        <v>19.705549263873159</v>
      </c>
      <c r="GF1478">
        <f t="shared" si="482"/>
        <v>12.0844327176781</v>
      </c>
      <c r="GG1478">
        <f t="shared" si="483"/>
        <v>17.480916030534349</v>
      </c>
      <c r="GH1478">
        <f t="shared" si="484"/>
        <v>6.9351851851851845E-2</v>
      </c>
      <c r="GI1478">
        <f t="shared" si="485"/>
        <v>4.5801526717557245E-2</v>
      </c>
      <c r="GJ1478">
        <f t="shared" si="486"/>
        <v>0.36253776435045315</v>
      </c>
      <c r="GK1478">
        <f t="shared" si="487"/>
        <v>138.36858006042294</v>
      </c>
      <c r="GL1478">
        <f t="shared" si="488"/>
        <v>1.4465648854961832</v>
      </c>
      <c r="GM1478">
        <f t="shared" si="489"/>
        <v>0.12633587786259542</v>
      </c>
      <c r="GN1478">
        <f t="shared" si="490"/>
        <v>8.7335092348284959E-2</v>
      </c>
      <c r="GO1478">
        <f t="shared" si="491"/>
        <v>1.3439716312056738</v>
      </c>
      <c r="GP1478">
        <f t="shared" si="492"/>
        <v>1.0210699538919561</v>
      </c>
      <c r="GQ1478">
        <f>(EA1478/0.0735)/((DZ1478/0.195*(EB1478/0.295))^0.5)</f>
        <v>1.0737631473638343</v>
      </c>
      <c r="GR1478">
        <v>0.51309000000000005</v>
      </c>
      <c r="GS1478">
        <v>0.70293000000000005</v>
      </c>
      <c r="GT1478">
        <v>18.488</v>
      </c>
      <c r="GU1478">
        <v>15.478</v>
      </c>
      <c r="GV1478">
        <v>38.081000000000003</v>
      </c>
    </row>
    <row r="1479" spans="1:204">
      <c r="A1479" t="s">
        <v>5203</v>
      </c>
      <c r="B1479" t="s">
        <v>5439</v>
      </c>
      <c r="C1479" t="s">
        <v>7237</v>
      </c>
      <c r="D1479" t="s">
        <v>7195</v>
      </c>
      <c r="E1479" t="s">
        <v>7308</v>
      </c>
      <c r="F1479">
        <v>169</v>
      </c>
      <c r="G1479">
        <v>46</v>
      </c>
      <c r="H1479" t="s">
        <v>7343</v>
      </c>
      <c r="I1479" t="s">
        <v>5450</v>
      </c>
      <c r="J1479" t="s">
        <v>5451</v>
      </c>
      <c r="K1479">
        <v>20.82</v>
      </c>
      <c r="L1479">
        <v>20.82</v>
      </c>
      <c r="M1479">
        <v>143.55000000000001</v>
      </c>
      <c r="N1479">
        <v>143.55000000000001</v>
      </c>
      <c r="O1479" t="s">
        <v>209</v>
      </c>
      <c r="P1479">
        <v>-3700</v>
      </c>
      <c r="Q1479">
        <v>-3700</v>
      </c>
      <c r="R1479" t="s">
        <v>5457</v>
      </c>
      <c r="S1479" t="s">
        <v>5458</v>
      </c>
      <c r="T1479" t="s">
        <v>7709</v>
      </c>
      <c r="U1479" t="s">
        <v>180</v>
      </c>
      <c r="V1479">
        <v>21.608899999999998</v>
      </c>
      <c r="W1479" t="s">
        <v>180</v>
      </c>
      <c r="X1479" t="s">
        <v>180</v>
      </c>
      <c r="Y1479" t="s">
        <v>180</v>
      </c>
      <c r="Z1479" t="s">
        <v>180</v>
      </c>
      <c r="AB1479" t="s">
        <v>180</v>
      </c>
      <c r="AC1479" t="s">
        <v>181</v>
      </c>
      <c r="AD1479" t="s">
        <v>180</v>
      </c>
      <c r="AE1479" t="s">
        <v>180</v>
      </c>
      <c r="AF1479" t="s">
        <v>180</v>
      </c>
      <c r="AG1479" t="s">
        <v>180</v>
      </c>
      <c r="AH1479" t="s">
        <v>5436</v>
      </c>
      <c r="AI1479">
        <v>52.37</v>
      </c>
      <c r="AJ1479">
        <v>1.17</v>
      </c>
      <c r="AK1479" t="s">
        <v>180</v>
      </c>
      <c r="AL1479">
        <v>16.66</v>
      </c>
      <c r="AM1479" t="s">
        <v>180</v>
      </c>
      <c r="AP1479">
        <v>7.55</v>
      </c>
      <c r="AQ1479">
        <v>11.29</v>
      </c>
      <c r="AR1479">
        <v>7.25</v>
      </c>
      <c r="AT1479" t="s">
        <v>180</v>
      </c>
      <c r="AU1479">
        <v>0.21</v>
      </c>
      <c r="AV1479">
        <v>2.4500000000000002</v>
      </c>
      <c r="AW1479">
        <v>0.15</v>
      </c>
      <c r="AY1479" t="s">
        <v>180</v>
      </c>
      <c r="AZ1479" t="s">
        <v>180</v>
      </c>
      <c r="BA1479">
        <v>99.1</v>
      </c>
      <c r="BC1479" t="s">
        <v>180</v>
      </c>
      <c r="BD1479" t="s">
        <v>180</v>
      </c>
      <c r="BE1479" t="s">
        <v>180</v>
      </c>
      <c r="BF1479" t="s">
        <v>180</v>
      </c>
      <c r="BG1479" t="s">
        <v>180</v>
      </c>
      <c r="BH1479" t="s">
        <v>180</v>
      </c>
      <c r="BI1479" t="s">
        <v>180</v>
      </c>
      <c r="BK1479" t="s">
        <v>180</v>
      </c>
      <c r="BL1479" t="s">
        <v>180</v>
      </c>
      <c r="BN1479" t="s">
        <v>180</v>
      </c>
      <c r="BO1479" t="s">
        <v>180</v>
      </c>
      <c r="BP1479" t="s">
        <v>180</v>
      </c>
      <c r="BQ1479" t="s">
        <v>180</v>
      </c>
      <c r="BR1479" t="s">
        <v>180</v>
      </c>
      <c r="BS1479" t="s">
        <v>180</v>
      </c>
      <c r="BT1479" t="s">
        <v>180</v>
      </c>
      <c r="BU1479" t="s">
        <v>180</v>
      </c>
      <c r="BV1479" t="s">
        <v>180</v>
      </c>
      <c r="BW1479" t="s">
        <v>180</v>
      </c>
      <c r="BX1479" t="s">
        <v>180</v>
      </c>
      <c r="BY1479" t="s">
        <v>180</v>
      </c>
      <c r="BZ1479" t="s">
        <v>180</v>
      </c>
      <c r="CD1479" t="s">
        <v>180</v>
      </c>
      <c r="CE1479" t="s">
        <v>180</v>
      </c>
      <c r="CG1479" t="s">
        <v>180</v>
      </c>
      <c r="CH1479" t="s">
        <v>180</v>
      </c>
      <c r="CI1479" t="s">
        <v>180</v>
      </c>
      <c r="CJ1479" t="s">
        <v>180</v>
      </c>
      <c r="CK1479" t="s">
        <v>180</v>
      </c>
      <c r="CM1479" t="s">
        <v>5459</v>
      </c>
      <c r="CN1479" t="s">
        <v>180</v>
      </c>
      <c r="CO1479">
        <v>37.6</v>
      </c>
      <c r="CQ1479">
        <v>261</v>
      </c>
      <c r="CR1479">
        <v>289</v>
      </c>
      <c r="CS1479" t="s">
        <v>180</v>
      </c>
      <c r="CT1479" t="s">
        <v>180</v>
      </c>
      <c r="CU1479">
        <v>39.299999999999997</v>
      </c>
      <c r="CV1479">
        <v>150</v>
      </c>
      <c r="CW1479">
        <v>71</v>
      </c>
      <c r="CY1479">
        <v>16.3</v>
      </c>
      <c r="CZ1479" t="s">
        <v>180</v>
      </c>
      <c r="DB1479" t="s">
        <v>180</v>
      </c>
      <c r="DC1479" t="s">
        <v>180</v>
      </c>
      <c r="DD1479">
        <v>3.17</v>
      </c>
      <c r="DE1479">
        <v>183</v>
      </c>
      <c r="DF1479">
        <v>28.7</v>
      </c>
      <c r="DG1479">
        <v>81.8</v>
      </c>
      <c r="DH1479">
        <v>2.65</v>
      </c>
      <c r="DJ1479" t="s">
        <v>180</v>
      </c>
      <c r="DK1479" t="s">
        <v>180</v>
      </c>
      <c r="DL1479" t="s">
        <v>180</v>
      </c>
      <c r="DM1479" t="s">
        <v>180</v>
      </c>
      <c r="DR1479" t="s">
        <v>180</v>
      </c>
      <c r="DS1479" t="s">
        <v>180</v>
      </c>
      <c r="DT1479">
        <v>0.06</v>
      </c>
      <c r="DU1479">
        <v>45.8</v>
      </c>
      <c r="DV1479">
        <v>4.43</v>
      </c>
      <c r="DW1479">
        <v>11.7</v>
      </c>
      <c r="DX1479">
        <v>1.82</v>
      </c>
      <c r="DY1479">
        <v>9.5500000000000007</v>
      </c>
      <c r="DZ1479">
        <v>3.06</v>
      </c>
      <c r="EA1479">
        <v>1.17</v>
      </c>
      <c r="EB1479">
        <v>4.22</v>
      </c>
      <c r="EC1479">
        <v>0.73</v>
      </c>
      <c r="ED1479">
        <v>4.72</v>
      </c>
      <c r="EE1479">
        <v>0.98</v>
      </c>
      <c r="EF1479">
        <v>3.03</v>
      </c>
      <c r="EG1479">
        <v>0.44</v>
      </c>
      <c r="EH1479">
        <v>2.95</v>
      </c>
      <c r="EI1479">
        <v>0.42</v>
      </c>
      <c r="EJ1479">
        <v>2.12</v>
      </c>
      <c r="EK1479">
        <v>0.185</v>
      </c>
      <c r="EM1479" t="s">
        <v>180</v>
      </c>
      <c r="EN1479" t="s">
        <v>180</v>
      </c>
      <c r="EO1479" t="s">
        <v>180</v>
      </c>
      <c r="EP1479" t="s">
        <v>180</v>
      </c>
      <c r="EQ1479" t="s">
        <v>180</v>
      </c>
      <c r="ER1479" t="s">
        <v>180</v>
      </c>
      <c r="ET1479">
        <v>0.71</v>
      </c>
      <c r="EV1479">
        <v>0.35299999999999998</v>
      </c>
      <c r="EW1479">
        <v>0.129</v>
      </c>
      <c r="EX1479">
        <v>0.51307000000000003</v>
      </c>
      <c r="EY1479" t="s">
        <v>180</v>
      </c>
      <c r="EZ1479" t="s">
        <v>180</v>
      </c>
      <c r="FA1479">
        <v>0.70293000000000005</v>
      </c>
      <c r="FB1479" t="s">
        <v>180</v>
      </c>
      <c r="FC1479">
        <v>18.564</v>
      </c>
      <c r="FD1479" t="s">
        <v>180</v>
      </c>
      <c r="FE1479">
        <v>15.555999999999999</v>
      </c>
      <c r="FF1479" t="s">
        <v>180</v>
      </c>
      <c r="FG1479">
        <v>38.340000000000003</v>
      </c>
      <c r="FH1479" t="s">
        <v>180</v>
      </c>
      <c r="FI1479" t="s">
        <v>180</v>
      </c>
      <c r="FJ1479" t="s">
        <v>180</v>
      </c>
      <c r="FK1479" t="s">
        <v>180</v>
      </c>
      <c r="FL1479" t="s">
        <v>180</v>
      </c>
      <c r="FM1479" t="s">
        <v>180</v>
      </c>
      <c r="FN1479" t="s">
        <v>180</v>
      </c>
      <c r="FP1479" t="s">
        <v>180</v>
      </c>
      <c r="FQ1479" t="s">
        <v>180</v>
      </c>
      <c r="FR1479" t="s">
        <v>180</v>
      </c>
      <c r="FS1479" t="s">
        <v>180</v>
      </c>
      <c r="FT1479" t="s">
        <v>180</v>
      </c>
      <c r="FU1479" t="s">
        <v>180</v>
      </c>
      <c r="FV1479" t="s">
        <v>5460</v>
      </c>
      <c r="FW1479" t="s">
        <v>180</v>
      </c>
      <c r="FX1479">
        <f t="shared" si="474"/>
        <v>0.89830508474576265</v>
      </c>
      <c r="FY1479">
        <f t="shared" si="475"/>
        <v>27.728813559322031</v>
      </c>
      <c r="FZ1479">
        <f t="shared" si="476"/>
        <v>1.5016949152542372</v>
      </c>
      <c r="GA1479">
        <f t="shared" si="477"/>
        <v>1.0372881355932202</v>
      </c>
      <c r="GB1479">
        <f t="shared" si="478"/>
        <v>1.4305084745762711</v>
      </c>
      <c r="GC1479">
        <f t="shared" si="479"/>
        <v>0.17948717948717949</v>
      </c>
      <c r="GD1479">
        <f t="shared" si="480"/>
        <v>6.3763066202090597</v>
      </c>
      <c r="GE1479">
        <f t="shared" si="481"/>
        <v>19.162303664921463</v>
      </c>
      <c r="GF1479">
        <f t="shared" si="482"/>
        <v>10.338600451467268</v>
      </c>
      <c r="GG1479">
        <f t="shared" si="483"/>
        <v>17.283018867924529</v>
      </c>
      <c r="GH1479">
        <f t="shared" si="484"/>
        <v>6.0683760683760683E-2</v>
      </c>
      <c r="GI1479">
        <f t="shared" si="485"/>
        <v>4.8679245283018868E-2</v>
      </c>
      <c r="GJ1479">
        <f t="shared" si="486"/>
        <v>0.36543909348441928</v>
      </c>
      <c r="GK1479">
        <f t="shared" si="487"/>
        <v>129.74504249291783</v>
      </c>
      <c r="GL1479">
        <f t="shared" si="488"/>
        <v>1.671698113207547</v>
      </c>
      <c r="GM1479">
        <f t="shared" si="489"/>
        <v>0.13320754716981131</v>
      </c>
      <c r="GN1479">
        <f t="shared" si="490"/>
        <v>7.9683972911963885E-2</v>
      </c>
      <c r="GO1479">
        <f t="shared" si="491"/>
        <v>1.4477124183006536</v>
      </c>
      <c r="GP1479">
        <f t="shared" si="492"/>
        <v>0.99173971699789254</v>
      </c>
      <c r="GQ1479">
        <f>(EA1479/0.0735)/((DZ1479/0.195*(EB1479/0.295))^0.5)</f>
        <v>1.0624534170050695</v>
      </c>
      <c r="GR1479">
        <v>0.51307000000000003</v>
      </c>
      <c r="GS1479">
        <v>0.70293000000000005</v>
      </c>
      <c r="GT1479">
        <v>18.564</v>
      </c>
      <c r="GU1479">
        <v>15.555999999999999</v>
      </c>
      <c r="GV1479">
        <v>38.340000000000003</v>
      </c>
    </row>
    <row r="1480" spans="1:204">
      <c r="A1480" t="s">
        <v>5203</v>
      </c>
      <c r="B1480" t="s">
        <v>5217</v>
      </c>
      <c r="C1480" t="s">
        <v>7237</v>
      </c>
      <c r="D1480">
        <v>1</v>
      </c>
      <c r="E1480" t="s">
        <v>7308</v>
      </c>
      <c r="F1480">
        <v>169</v>
      </c>
      <c r="G1480">
        <v>46</v>
      </c>
      <c r="H1480" t="s">
        <v>7343</v>
      </c>
      <c r="I1480" t="s">
        <v>5218</v>
      </c>
      <c r="J1480" t="s">
        <v>5219</v>
      </c>
      <c r="K1480">
        <v>21.78</v>
      </c>
      <c r="L1480">
        <v>21.78</v>
      </c>
      <c r="M1480">
        <v>143.1</v>
      </c>
      <c r="N1480">
        <v>143.1</v>
      </c>
      <c r="O1480" t="s">
        <v>209</v>
      </c>
      <c r="P1480">
        <v>-3700</v>
      </c>
      <c r="Q1480">
        <v>-3700</v>
      </c>
      <c r="R1480" t="s">
        <v>5220</v>
      </c>
      <c r="S1480" t="s">
        <v>5221</v>
      </c>
      <c r="T1480" t="s">
        <v>7709</v>
      </c>
      <c r="U1480" t="s">
        <v>180</v>
      </c>
      <c r="V1480" t="s">
        <v>180</v>
      </c>
      <c r="W1480" t="s">
        <v>180</v>
      </c>
      <c r="X1480" t="s">
        <v>180</v>
      </c>
      <c r="Y1480" t="s">
        <v>180</v>
      </c>
      <c r="Z1480" t="s">
        <v>180</v>
      </c>
      <c r="AB1480" t="s">
        <v>5222</v>
      </c>
      <c r="AC1480" t="s">
        <v>181</v>
      </c>
      <c r="AD1480" t="s">
        <v>180</v>
      </c>
      <c r="AE1480" t="s">
        <v>180</v>
      </c>
      <c r="AF1480" t="s">
        <v>180</v>
      </c>
      <c r="AG1480" t="s">
        <v>180</v>
      </c>
      <c r="AH1480" t="s">
        <v>5223</v>
      </c>
      <c r="AI1480">
        <v>49.05</v>
      </c>
      <c r="AJ1480">
        <v>0.8</v>
      </c>
      <c r="AK1480" t="s">
        <v>180</v>
      </c>
      <c r="AL1480">
        <v>16.02</v>
      </c>
      <c r="AM1480" t="s">
        <v>180</v>
      </c>
      <c r="AP1480">
        <v>7.68</v>
      </c>
      <c r="AQ1480">
        <v>12.23</v>
      </c>
      <c r="AR1480">
        <v>10.07</v>
      </c>
      <c r="AT1480" t="s">
        <v>180</v>
      </c>
      <c r="AU1480">
        <v>0.28000000000000003</v>
      </c>
      <c r="AV1480">
        <v>2.04</v>
      </c>
      <c r="AW1480">
        <v>0.08</v>
      </c>
      <c r="AY1480" t="s">
        <v>180</v>
      </c>
      <c r="AZ1480" t="s">
        <v>180</v>
      </c>
      <c r="BA1480">
        <v>98.25</v>
      </c>
      <c r="BC1480" t="s">
        <v>180</v>
      </c>
      <c r="BD1480" t="s">
        <v>180</v>
      </c>
      <c r="BE1480" t="s">
        <v>180</v>
      </c>
      <c r="BF1480" t="s">
        <v>180</v>
      </c>
      <c r="BG1480" t="s">
        <v>180</v>
      </c>
      <c r="BH1480" t="s">
        <v>180</v>
      </c>
      <c r="BI1480" t="s">
        <v>180</v>
      </c>
      <c r="BK1480" t="s">
        <v>180</v>
      </c>
      <c r="BL1480" t="s">
        <v>180</v>
      </c>
      <c r="BN1480" t="s">
        <v>180</v>
      </c>
      <c r="BO1480" t="s">
        <v>180</v>
      </c>
      <c r="BP1480" t="s">
        <v>180</v>
      </c>
      <c r="BQ1480" t="s">
        <v>180</v>
      </c>
      <c r="BR1480" t="s">
        <v>180</v>
      </c>
      <c r="BS1480" t="s">
        <v>180</v>
      </c>
      <c r="BT1480" t="s">
        <v>180</v>
      </c>
      <c r="BU1480" t="s">
        <v>180</v>
      </c>
      <c r="BV1480" t="s">
        <v>180</v>
      </c>
      <c r="BW1480" t="s">
        <v>180</v>
      </c>
      <c r="BX1480" t="s">
        <v>180</v>
      </c>
      <c r="BY1480" t="s">
        <v>180</v>
      </c>
      <c r="BZ1480" t="s">
        <v>180</v>
      </c>
      <c r="CD1480" t="s">
        <v>180</v>
      </c>
      <c r="CE1480" t="s">
        <v>180</v>
      </c>
      <c r="CG1480" t="s">
        <v>180</v>
      </c>
      <c r="CH1480" t="s">
        <v>180</v>
      </c>
      <c r="CI1480" t="s">
        <v>180</v>
      </c>
      <c r="CJ1480" t="s">
        <v>180</v>
      </c>
      <c r="CK1480" t="s">
        <v>180</v>
      </c>
      <c r="CM1480" t="s">
        <v>5224</v>
      </c>
      <c r="CN1480" t="s">
        <v>180</v>
      </c>
      <c r="CO1480">
        <v>38</v>
      </c>
      <c r="CQ1480">
        <v>235</v>
      </c>
      <c r="CR1480">
        <v>392</v>
      </c>
      <c r="CS1480" t="s">
        <v>180</v>
      </c>
      <c r="CT1480" t="s">
        <v>180</v>
      </c>
      <c r="CU1480">
        <v>41.6</v>
      </c>
      <c r="CV1480">
        <v>152</v>
      </c>
      <c r="CW1480">
        <v>67</v>
      </c>
      <c r="CY1480">
        <v>13.4</v>
      </c>
      <c r="CZ1480" t="s">
        <v>180</v>
      </c>
      <c r="DB1480" t="s">
        <v>180</v>
      </c>
      <c r="DC1480" t="s">
        <v>180</v>
      </c>
      <c r="DD1480">
        <v>4.5</v>
      </c>
      <c r="DE1480">
        <v>238</v>
      </c>
      <c r="DF1480">
        <v>18.600000000000001</v>
      </c>
      <c r="DG1480">
        <v>50.3</v>
      </c>
      <c r="DH1480">
        <v>1.53</v>
      </c>
      <c r="DJ1480" t="s">
        <v>180</v>
      </c>
      <c r="DK1480" t="s">
        <v>180</v>
      </c>
      <c r="DL1480" t="s">
        <v>180</v>
      </c>
      <c r="DM1480" t="s">
        <v>180</v>
      </c>
      <c r="DR1480" t="s">
        <v>180</v>
      </c>
      <c r="DS1480" t="s">
        <v>180</v>
      </c>
      <c r="DT1480">
        <v>0.11</v>
      </c>
      <c r="DU1480">
        <v>120</v>
      </c>
      <c r="DV1480">
        <v>5.51</v>
      </c>
      <c r="DW1480">
        <v>12.1</v>
      </c>
      <c r="DX1480">
        <v>1.78</v>
      </c>
      <c r="DY1480">
        <v>8.41</v>
      </c>
      <c r="DZ1480">
        <v>2.31</v>
      </c>
      <c r="EA1480">
        <v>0.89</v>
      </c>
      <c r="EB1480">
        <v>2.83</v>
      </c>
      <c r="EC1480">
        <v>0.48</v>
      </c>
      <c r="ED1480">
        <v>3.12</v>
      </c>
      <c r="EE1480">
        <v>0.64</v>
      </c>
      <c r="EF1480">
        <v>1.86</v>
      </c>
      <c r="EG1480">
        <v>0.28000000000000003</v>
      </c>
      <c r="EH1480">
        <v>1.78</v>
      </c>
      <c r="EI1480">
        <v>0.27</v>
      </c>
      <c r="EJ1480">
        <v>1.37</v>
      </c>
      <c r="EK1480">
        <v>7.6999999999999999E-2</v>
      </c>
      <c r="EM1480" t="s">
        <v>180</v>
      </c>
      <c r="EN1480" t="s">
        <v>180</v>
      </c>
      <c r="EO1480" t="s">
        <v>180</v>
      </c>
      <c r="EP1480" t="s">
        <v>180</v>
      </c>
      <c r="EQ1480" t="s">
        <v>180</v>
      </c>
      <c r="ER1480" t="s">
        <v>180</v>
      </c>
      <c r="ET1480">
        <v>1.3</v>
      </c>
      <c r="EV1480">
        <v>0.75600000000000001</v>
      </c>
      <c r="EW1480">
        <v>0.19</v>
      </c>
      <c r="EX1480">
        <v>0.512934</v>
      </c>
      <c r="EY1480" t="s">
        <v>180</v>
      </c>
      <c r="EZ1480" t="s">
        <v>180</v>
      </c>
      <c r="FA1480">
        <v>0.70347000000000004</v>
      </c>
      <c r="FB1480" t="s">
        <v>180</v>
      </c>
      <c r="FD1480" t="s">
        <v>180</v>
      </c>
      <c r="FF1480" t="s">
        <v>180</v>
      </c>
      <c r="FH1480" t="s">
        <v>180</v>
      </c>
      <c r="FI1480" t="s">
        <v>180</v>
      </c>
      <c r="FJ1480" t="s">
        <v>180</v>
      </c>
      <c r="FK1480" t="s">
        <v>180</v>
      </c>
      <c r="FL1480" t="s">
        <v>180</v>
      </c>
      <c r="FM1480" t="s">
        <v>180</v>
      </c>
      <c r="FN1480" t="s">
        <v>180</v>
      </c>
      <c r="FP1480" t="s">
        <v>180</v>
      </c>
      <c r="FQ1480" t="s">
        <v>180</v>
      </c>
      <c r="FR1480" t="s">
        <v>180</v>
      </c>
      <c r="FS1480" t="s">
        <v>180</v>
      </c>
      <c r="FT1480" t="s">
        <v>180</v>
      </c>
      <c r="FU1480" t="s">
        <v>180</v>
      </c>
      <c r="FV1480" t="s">
        <v>5225</v>
      </c>
      <c r="FW1480" t="s">
        <v>180</v>
      </c>
      <c r="FX1480">
        <f t="shared" si="474"/>
        <v>0.8595505617977528</v>
      </c>
      <c r="FY1480">
        <f t="shared" si="475"/>
        <v>28.258426966292134</v>
      </c>
      <c r="FZ1480">
        <f t="shared" si="476"/>
        <v>3.095505617977528</v>
      </c>
      <c r="GA1480">
        <f t="shared" si="477"/>
        <v>1.297752808988764</v>
      </c>
      <c r="GB1480">
        <f t="shared" si="478"/>
        <v>1.5898876404494382</v>
      </c>
      <c r="GC1480">
        <f t="shared" si="479"/>
        <v>0.35000000000000003</v>
      </c>
      <c r="GD1480">
        <f t="shared" si="480"/>
        <v>12.795698924731182</v>
      </c>
      <c r="GE1480">
        <f t="shared" si="481"/>
        <v>28.29964328180737</v>
      </c>
      <c r="GF1480">
        <f t="shared" si="482"/>
        <v>21.778584392014519</v>
      </c>
      <c r="GG1480">
        <f t="shared" si="483"/>
        <v>78.431372549019613</v>
      </c>
      <c r="GH1480">
        <f t="shared" si="484"/>
        <v>0.10743801652892562</v>
      </c>
      <c r="GI1480">
        <f t="shared" si="485"/>
        <v>0.12418300653594772</v>
      </c>
      <c r="GJ1480">
        <f t="shared" si="486"/>
        <v>0.25132275132275134</v>
      </c>
      <c r="GK1480">
        <f t="shared" si="487"/>
        <v>158.73015873015873</v>
      </c>
      <c r="GL1480">
        <f t="shared" si="488"/>
        <v>3.6013071895424833</v>
      </c>
      <c r="GM1480">
        <f t="shared" si="489"/>
        <v>0.49411764705882355</v>
      </c>
      <c r="GN1480">
        <f t="shared" si="490"/>
        <v>0.13720508166969148</v>
      </c>
      <c r="GO1480">
        <f t="shared" si="491"/>
        <v>2.385281385281385</v>
      </c>
      <c r="GP1480">
        <f t="shared" si="492"/>
        <v>0.92992724363418366</v>
      </c>
      <c r="GQ1480">
        <f>(EA1480/0.0735)/((DZ1480/0.195*(EB1480/0.295))^0.5)</f>
        <v>1.1358782234465821</v>
      </c>
      <c r="GR1480">
        <v>0.512934</v>
      </c>
      <c r="GS1480">
        <v>0.70347000000000004</v>
      </c>
    </row>
    <row r="1481" spans="1:204">
      <c r="A1481" t="s">
        <v>5203</v>
      </c>
      <c r="B1481" t="s">
        <v>5217</v>
      </c>
      <c r="C1481" t="s">
        <v>7237</v>
      </c>
      <c r="D1481">
        <v>1</v>
      </c>
      <c r="E1481" t="s">
        <v>7308</v>
      </c>
      <c r="F1481">
        <v>169</v>
      </c>
      <c r="G1481">
        <v>46</v>
      </c>
      <c r="H1481" t="s">
        <v>7343</v>
      </c>
      <c r="I1481" t="s">
        <v>5218</v>
      </c>
      <c r="J1481" t="s">
        <v>5219</v>
      </c>
      <c r="K1481">
        <v>21.78</v>
      </c>
      <c r="L1481">
        <v>21.78</v>
      </c>
      <c r="M1481">
        <v>143.1</v>
      </c>
      <c r="N1481">
        <v>143.1</v>
      </c>
      <c r="O1481" t="s">
        <v>209</v>
      </c>
      <c r="P1481">
        <v>-3700</v>
      </c>
      <c r="Q1481">
        <v>-3700</v>
      </c>
      <c r="R1481" t="s">
        <v>5226</v>
      </c>
      <c r="S1481" t="s">
        <v>5221</v>
      </c>
      <c r="T1481" t="s">
        <v>7709</v>
      </c>
      <c r="U1481" t="s">
        <v>180</v>
      </c>
      <c r="V1481" t="s">
        <v>180</v>
      </c>
      <c r="W1481" t="s">
        <v>180</v>
      </c>
      <c r="X1481" t="s">
        <v>180</v>
      </c>
      <c r="Y1481" t="s">
        <v>180</v>
      </c>
      <c r="Z1481" t="s">
        <v>180</v>
      </c>
      <c r="AB1481" t="s">
        <v>5227</v>
      </c>
      <c r="AC1481" t="s">
        <v>181</v>
      </c>
      <c r="AD1481" t="s">
        <v>180</v>
      </c>
      <c r="AE1481" t="s">
        <v>180</v>
      </c>
      <c r="AF1481" t="s">
        <v>180</v>
      </c>
      <c r="AG1481" t="s">
        <v>180</v>
      </c>
      <c r="AH1481" t="s">
        <v>5223</v>
      </c>
      <c r="AI1481">
        <v>48.67</v>
      </c>
      <c r="AJ1481">
        <v>0.79</v>
      </c>
      <c r="AK1481" t="s">
        <v>180</v>
      </c>
      <c r="AL1481">
        <v>15.71</v>
      </c>
      <c r="AM1481" t="s">
        <v>180</v>
      </c>
      <c r="AP1481">
        <v>7.6</v>
      </c>
      <c r="AQ1481">
        <v>12.09</v>
      </c>
      <c r="AR1481">
        <v>9.82</v>
      </c>
      <c r="AT1481" t="s">
        <v>180</v>
      </c>
      <c r="AU1481">
        <v>0.3</v>
      </c>
      <c r="AV1481">
        <v>2.21</v>
      </c>
      <c r="AW1481">
        <v>0.08</v>
      </c>
      <c r="AY1481" t="s">
        <v>180</v>
      </c>
      <c r="AZ1481" t="s">
        <v>180</v>
      </c>
      <c r="BA1481">
        <v>97.27</v>
      </c>
      <c r="BC1481" t="s">
        <v>180</v>
      </c>
      <c r="BD1481" t="s">
        <v>180</v>
      </c>
      <c r="BE1481" t="s">
        <v>180</v>
      </c>
      <c r="BF1481" t="s">
        <v>180</v>
      </c>
      <c r="BG1481" t="s">
        <v>180</v>
      </c>
      <c r="BH1481" t="s">
        <v>180</v>
      </c>
      <c r="BI1481" t="s">
        <v>180</v>
      </c>
      <c r="BK1481" t="s">
        <v>180</v>
      </c>
      <c r="BL1481" t="s">
        <v>180</v>
      </c>
      <c r="BN1481" t="s">
        <v>180</v>
      </c>
      <c r="BO1481" t="s">
        <v>180</v>
      </c>
      <c r="BP1481" t="s">
        <v>180</v>
      </c>
      <c r="BQ1481" t="s">
        <v>180</v>
      </c>
      <c r="BR1481" t="s">
        <v>180</v>
      </c>
      <c r="BS1481" t="s">
        <v>180</v>
      </c>
      <c r="BT1481" t="s">
        <v>180</v>
      </c>
      <c r="BU1481" t="s">
        <v>180</v>
      </c>
      <c r="BV1481" t="s">
        <v>180</v>
      </c>
      <c r="BW1481" t="s">
        <v>180</v>
      </c>
      <c r="BX1481" t="s">
        <v>180</v>
      </c>
      <c r="BY1481" t="s">
        <v>180</v>
      </c>
      <c r="BZ1481" t="s">
        <v>180</v>
      </c>
      <c r="CD1481" t="s">
        <v>180</v>
      </c>
      <c r="CE1481" t="s">
        <v>180</v>
      </c>
      <c r="CG1481" t="s">
        <v>180</v>
      </c>
      <c r="CH1481" t="s">
        <v>180</v>
      </c>
      <c r="CI1481" t="s">
        <v>180</v>
      </c>
      <c r="CJ1481" t="s">
        <v>180</v>
      </c>
      <c r="CK1481" t="s">
        <v>180</v>
      </c>
      <c r="CM1481" t="s">
        <v>5228</v>
      </c>
      <c r="CN1481" t="s">
        <v>180</v>
      </c>
      <c r="CO1481">
        <v>36.6</v>
      </c>
      <c r="CQ1481">
        <v>225</v>
      </c>
      <c r="CR1481">
        <v>386</v>
      </c>
      <c r="CS1481" t="s">
        <v>180</v>
      </c>
      <c r="CT1481" t="s">
        <v>180</v>
      </c>
      <c r="CU1481">
        <v>39.200000000000003</v>
      </c>
      <c r="CV1481">
        <v>144</v>
      </c>
      <c r="CW1481">
        <v>61</v>
      </c>
      <c r="CY1481">
        <v>13</v>
      </c>
      <c r="CZ1481" t="s">
        <v>180</v>
      </c>
      <c r="DB1481" t="s">
        <v>180</v>
      </c>
      <c r="DC1481" t="s">
        <v>180</v>
      </c>
      <c r="DD1481">
        <v>4.4000000000000004</v>
      </c>
      <c r="DE1481">
        <v>239</v>
      </c>
      <c r="DF1481">
        <v>17.8</v>
      </c>
      <c r="DG1481">
        <v>48</v>
      </c>
      <c r="DH1481">
        <v>1.46</v>
      </c>
      <c r="DJ1481" t="s">
        <v>180</v>
      </c>
      <c r="DK1481" t="s">
        <v>180</v>
      </c>
      <c r="DL1481" t="s">
        <v>180</v>
      </c>
      <c r="DM1481" t="s">
        <v>180</v>
      </c>
      <c r="DR1481" t="s">
        <v>180</v>
      </c>
      <c r="DS1481" t="s">
        <v>180</v>
      </c>
      <c r="DT1481">
        <v>0.1</v>
      </c>
      <c r="DU1481">
        <v>122</v>
      </c>
      <c r="DV1481">
        <v>5.28</v>
      </c>
      <c r="DW1481">
        <v>11.3</v>
      </c>
      <c r="DX1481">
        <v>1.68</v>
      </c>
      <c r="DY1481">
        <v>8.09</v>
      </c>
      <c r="DZ1481">
        <v>2.2999999999999998</v>
      </c>
      <c r="EA1481">
        <v>0.9</v>
      </c>
      <c r="EB1481">
        <v>2.86</v>
      </c>
      <c r="EC1481">
        <v>0.46</v>
      </c>
      <c r="ED1481">
        <v>3.14</v>
      </c>
      <c r="EE1481">
        <v>0.61</v>
      </c>
      <c r="EF1481">
        <v>1.86</v>
      </c>
      <c r="EG1481">
        <v>0.27</v>
      </c>
      <c r="EH1481">
        <v>1.78</v>
      </c>
      <c r="EI1481">
        <v>0.26</v>
      </c>
      <c r="EJ1481">
        <v>1.3</v>
      </c>
      <c r="EK1481">
        <v>7.3999999999999996E-2</v>
      </c>
      <c r="EM1481" t="s">
        <v>180</v>
      </c>
      <c r="EN1481" t="s">
        <v>180</v>
      </c>
      <c r="EO1481" t="s">
        <v>180</v>
      </c>
      <c r="EP1481" t="s">
        <v>180</v>
      </c>
      <c r="EQ1481" t="s">
        <v>180</v>
      </c>
      <c r="ER1481" t="s">
        <v>180</v>
      </c>
      <c r="ET1481">
        <v>1.53</v>
      </c>
      <c r="EV1481">
        <v>0.68300000000000005</v>
      </c>
      <c r="EW1481">
        <v>0.18099999999999999</v>
      </c>
      <c r="EX1481">
        <v>0.51296200000000003</v>
      </c>
      <c r="EY1481" t="s">
        <v>180</v>
      </c>
      <c r="EZ1481" t="s">
        <v>180</v>
      </c>
      <c r="FA1481">
        <v>0.70347000000000004</v>
      </c>
      <c r="FB1481" t="s">
        <v>180</v>
      </c>
      <c r="FC1481">
        <v>18.718</v>
      </c>
      <c r="FD1481" t="s">
        <v>180</v>
      </c>
      <c r="FE1481">
        <v>15.577999999999999</v>
      </c>
      <c r="FF1481" t="s">
        <v>180</v>
      </c>
      <c r="FG1481">
        <v>38.558</v>
      </c>
      <c r="FH1481" t="s">
        <v>180</v>
      </c>
      <c r="FI1481" t="s">
        <v>180</v>
      </c>
      <c r="FJ1481" t="s">
        <v>180</v>
      </c>
      <c r="FK1481" t="s">
        <v>180</v>
      </c>
      <c r="FL1481" t="s">
        <v>180</v>
      </c>
      <c r="FM1481" t="s">
        <v>180</v>
      </c>
      <c r="FN1481" t="s">
        <v>180</v>
      </c>
      <c r="FP1481" t="s">
        <v>180</v>
      </c>
      <c r="FQ1481" t="s">
        <v>180</v>
      </c>
      <c r="FR1481" t="s">
        <v>180</v>
      </c>
      <c r="FS1481" t="s">
        <v>180</v>
      </c>
      <c r="FT1481" t="s">
        <v>180</v>
      </c>
      <c r="FU1481" t="s">
        <v>180</v>
      </c>
      <c r="FV1481" t="s">
        <v>5229</v>
      </c>
      <c r="FW1481" t="s">
        <v>180</v>
      </c>
      <c r="FX1481">
        <f t="shared" si="474"/>
        <v>0.8202247191011236</v>
      </c>
      <c r="FY1481">
        <f t="shared" si="475"/>
        <v>26.966292134831459</v>
      </c>
      <c r="FZ1481">
        <f t="shared" si="476"/>
        <v>2.9662921348314608</v>
      </c>
      <c r="GA1481">
        <f t="shared" si="477"/>
        <v>1.292134831460674</v>
      </c>
      <c r="GB1481">
        <f t="shared" si="478"/>
        <v>1.6067415730337078</v>
      </c>
      <c r="GC1481">
        <f t="shared" si="479"/>
        <v>0.37974683544303794</v>
      </c>
      <c r="GD1481">
        <f t="shared" si="480"/>
        <v>13.42696629213483</v>
      </c>
      <c r="GE1481">
        <f t="shared" si="481"/>
        <v>29.542645241038318</v>
      </c>
      <c r="GF1481">
        <f t="shared" si="482"/>
        <v>23.106060606060606</v>
      </c>
      <c r="GG1481">
        <f t="shared" si="483"/>
        <v>83.561643835616437</v>
      </c>
      <c r="GH1481">
        <f t="shared" si="484"/>
        <v>0.13539823008849558</v>
      </c>
      <c r="GI1481">
        <f t="shared" si="485"/>
        <v>0.12397260273972603</v>
      </c>
      <c r="GJ1481">
        <f t="shared" si="486"/>
        <v>0.26500732064421667</v>
      </c>
      <c r="GK1481">
        <f t="shared" si="487"/>
        <v>178.62371888726207</v>
      </c>
      <c r="GL1481">
        <f t="shared" si="488"/>
        <v>3.6164383561643838</v>
      </c>
      <c r="GM1481">
        <f t="shared" si="489"/>
        <v>0.46780821917808224</v>
      </c>
      <c r="GN1481">
        <f t="shared" si="490"/>
        <v>0.12935606060606061</v>
      </c>
      <c r="GO1481">
        <f t="shared" si="491"/>
        <v>2.2956521739130435</v>
      </c>
      <c r="GP1481">
        <f t="shared" si="492"/>
        <v>0.91317968797606153</v>
      </c>
      <c r="GQ1481">
        <f>(EA1481/0.0735)/((DZ1481/0.195*(EB1481/0.295))^0.5)</f>
        <v>1.1450818986937867</v>
      </c>
      <c r="GR1481">
        <v>0.51296200000000003</v>
      </c>
      <c r="GS1481">
        <v>0.70347000000000004</v>
      </c>
      <c r="GT1481">
        <v>18.718</v>
      </c>
      <c r="GU1481">
        <v>15.577999999999999</v>
      </c>
      <c r="GV1481">
        <v>38.558</v>
      </c>
    </row>
    <row r="1482" spans="1:204">
      <c r="A1482" t="s">
        <v>5203</v>
      </c>
      <c r="B1482" t="s">
        <v>5217</v>
      </c>
      <c r="C1482" t="s">
        <v>7237</v>
      </c>
      <c r="D1482">
        <v>1</v>
      </c>
      <c r="E1482" t="s">
        <v>7308</v>
      </c>
      <c r="F1482">
        <v>169</v>
      </c>
      <c r="G1482">
        <v>46</v>
      </c>
      <c r="H1482" t="s">
        <v>7343</v>
      </c>
      <c r="I1482" t="s">
        <v>5230</v>
      </c>
      <c r="J1482" t="s">
        <v>5219</v>
      </c>
      <c r="K1482">
        <v>21.83</v>
      </c>
      <c r="L1482">
        <v>21.83</v>
      </c>
      <c r="M1482">
        <v>143.05000000000001</v>
      </c>
      <c r="N1482">
        <v>143.05000000000001</v>
      </c>
      <c r="O1482" t="s">
        <v>209</v>
      </c>
      <c r="P1482">
        <v>-3500</v>
      </c>
      <c r="Q1482">
        <v>-3500</v>
      </c>
      <c r="R1482" t="s">
        <v>5231</v>
      </c>
      <c r="S1482" t="s">
        <v>5221</v>
      </c>
      <c r="T1482" t="s">
        <v>7709</v>
      </c>
      <c r="U1482" t="s">
        <v>180</v>
      </c>
      <c r="V1482" t="s">
        <v>180</v>
      </c>
      <c r="W1482" t="s">
        <v>180</v>
      </c>
      <c r="X1482" t="s">
        <v>180</v>
      </c>
      <c r="Y1482" t="s">
        <v>180</v>
      </c>
      <c r="Z1482" t="s">
        <v>180</v>
      </c>
      <c r="AB1482" t="s">
        <v>5232</v>
      </c>
      <c r="AC1482" t="s">
        <v>181</v>
      </c>
      <c r="AD1482" t="s">
        <v>180</v>
      </c>
      <c r="AE1482" t="s">
        <v>180</v>
      </c>
      <c r="AF1482" t="s">
        <v>180</v>
      </c>
      <c r="AG1482" t="s">
        <v>180</v>
      </c>
      <c r="AH1482" t="s">
        <v>5223</v>
      </c>
      <c r="AI1482">
        <v>51.75</v>
      </c>
      <c r="AJ1482">
        <v>1.01</v>
      </c>
      <c r="AK1482" t="s">
        <v>180</v>
      </c>
      <c r="AL1482">
        <v>16.760000000000002</v>
      </c>
      <c r="AM1482" t="s">
        <v>180</v>
      </c>
      <c r="AP1482">
        <v>8.25</v>
      </c>
      <c r="AQ1482">
        <v>11.21</v>
      </c>
      <c r="AR1482">
        <v>6.24</v>
      </c>
      <c r="AT1482" t="s">
        <v>180</v>
      </c>
      <c r="AU1482">
        <v>0.56999999999999995</v>
      </c>
      <c r="AV1482">
        <v>2.75</v>
      </c>
      <c r="AW1482">
        <v>0.16</v>
      </c>
      <c r="AY1482" t="s">
        <v>180</v>
      </c>
      <c r="AZ1482" t="s">
        <v>180</v>
      </c>
      <c r="BA1482">
        <v>98.699999999999974</v>
      </c>
      <c r="BC1482" t="s">
        <v>180</v>
      </c>
      <c r="BD1482" t="s">
        <v>180</v>
      </c>
      <c r="BE1482" t="s">
        <v>180</v>
      </c>
      <c r="BF1482" t="s">
        <v>180</v>
      </c>
      <c r="BG1482" t="s">
        <v>180</v>
      </c>
      <c r="BH1482" t="s">
        <v>180</v>
      </c>
      <c r="BI1482" t="s">
        <v>180</v>
      </c>
      <c r="BK1482" t="s">
        <v>180</v>
      </c>
      <c r="BL1482" t="s">
        <v>180</v>
      </c>
      <c r="BN1482" t="s">
        <v>180</v>
      </c>
      <c r="BO1482" t="s">
        <v>180</v>
      </c>
      <c r="BP1482" t="s">
        <v>180</v>
      </c>
      <c r="BQ1482" t="s">
        <v>180</v>
      </c>
      <c r="BR1482" t="s">
        <v>180</v>
      </c>
      <c r="BS1482" t="s">
        <v>180</v>
      </c>
      <c r="BT1482" t="s">
        <v>180</v>
      </c>
      <c r="BU1482" t="s">
        <v>180</v>
      </c>
      <c r="BV1482" t="s">
        <v>180</v>
      </c>
      <c r="BW1482" t="s">
        <v>180</v>
      </c>
      <c r="BX1482" t="s">
        <v>180</v>
      </c>
      <c r="BY1482" t="s">
        <v>180</v>
      </c>
      <c r="BZ1482" t="s">
        <v>180</v>
      </c>
      <c r="CD1482" t="s">
        <v>180</v>
      </c>
      <c r="CE1482" t="s">
        <v>180</v>
      </c>
      <c r="CG1482" t="s">
        <v>180</v>
      </c>
      <c r="CH1482" t="s">
        <v>180</v>
      </c>
      <c r="CI1482" t="s">
        <v>180</v>
      </c>
      <c r="CJ1482" t="s">
        <v>180</v>
      </c>
      <c r="CK1482" t="s">
        <v>180</v>
      </c>
      <c r="CM1482" t="s">
        <v>5233</v>
      </c>
      <c r="CN1482" t="s">
        <v>180</v>
      </c>
      <c r="CO1482">
        <v>36.799999999999997</v>
      </c>
      <c r="CQ1482">
        <v>260</v>
      </c>
      <c r="CR1482">
        <v>29</v>
      </c>
      <c r="CS1482" t="s">
        <v>180</v>
      </c>
      <c r="CT1482" t="s">
        <v>180</v>
      </c>
      <c r="CU1482">
        <v>39.299999999999997</v>
      </c>
      <c r="CV1482">
        <v>53</v>
      </c>
      <c r="CW1482">
        <v>25</v>
      </c>
      <c r="CY1482">
        <v>16</v>
      </c>
      <c r="CZ1482" t="s">
        <v>180</v>
      </c>
      <c r="DB1482" t="s">
        <v>180</v>
      </c>
      <c r="DC1482" t="s">
        <v>180</v>
      </c>
      <c r="DD1482">
        <v>9.3000000000000007</v>
      </c>
      <c r="DE1482">
        <v>295</v>
      </c>
      <c r="DF1482">
        <v>26.7</v>
      </c>
      <c r="DG1482">
        <v>90.6</v>
      </c>
      <c r="DH1482">
        <v>3.05</v>
      </c>
      <c r="DJ1482" t="s">
        <v>180</v>
      </c>
      <c r="DK1482" t="s">
        <v>180</v>
      </c>
      <c r="DL1482" t="s">
        <v>180</v>
      </c>
      <c r="DM1482" t="s">
        <v>180</v>
      </c>
      <c r="DR1482" t="s">
        <v>180</v>
      </c>
      <c r="DS1482" t="s">
        <v>180</v>
      </c>
      <c r="DT1482">
        <v>0.17</v>
      </c>
      <c r="DU1482">
        <v>110</v>
      </c>
      <c r="DV1482">
        <v>8.91</v>
      </c>
      <c r="DW1482">
        <v>19.399999999999999</v>
      </c>
      <c r="DX1482">
        <v>2.92</v>
      </c>
      <c r="DY1482">
        <v>12.6</v>
      </c>
      <c r="DZ1482">
        <v>3.41</v>
      </c>
      <c r="EA1482">
        <v>1.21</v>
      </c>
      <c r="EB1482">
        <v>4.03</v>
      </c>
      <c r="EC1482">
        <v>0.7</v>
      </c>
      <c r="ED1482">
        <v>4.24</v>
      </c>
      <c r="EE1482">
        <v>0.91</v>
      </c>
      <c r="EF1482">
        <v>2.58</v>
      </c>
      <c r="EG1482">
        <v>0.41</v>
      </c>
      <c r="EH1482">
        <v>2.41</v>
      </c>
      <c r="EI1482">
        <v>0.4</v>
      </c>
      <c r="EJ1482">
        <v>2.33</v>
      </c>
      <c r="EK1482">
        <v>0.18</v>
      </c>
      <c r="EM1482" t="s">
        <v>180</v>
      </c>
      <c r="EN1482" t="s">
        <v>180</v>
      </c>
      <c r="EO1482" t="s">
        <v>180</v>
      </c>
      <c r="EP1482" t="s">
        <v>180</v>
      </c>
      <c r="EQ1482" t="s">
        <v>180</v>
      </c>
      <c r="ER1482" t="s">
        <v>180</v>
      </c>
      <c r="ET1482">
        <v>1.59</v>
      </c>
      <c r="EV1482">
        <v>0.95499999999999996</v>
      </c>
      <c r="EW1482">
        <v>0.309</v>
      </c>
      <c r="EX1482">
        <v>0.51298999999999995</v>
      </c>
      <c r="EY1482" t="s">
        <v>180</v>
      </c>
      <c r="EZ1482" t="s">
        <v>180</v>
      </c>
      <c r="FA1482">
        <v>0.70333999999999997</v>
      </c>
      <c r="FB1482" t="s">
        <v>180</v>
      </c>
      <c r="FC1482">
        <v>18.701000000000001</v>
      </c>
      <c r="FD1482" t="s">
        <v>180</v>
      </c>
      <c r="FE1482">
        <v>15.561</v>
      </c>
      <c r="FF1482" t="s">
        <v>180</v>
      </c>
      <c r="FG1482">
        <v>38.445999999999998</v>
      </c>
      <c r="FH1482" t="s">
        <v>180</v>
      </c>
      <c r="FI1482" t="s">
        <v>180</v>
      </c>
      <c r="FJ1482" t="s">
        <v>180</v>
      </c>
      <c r="FK1482" t="s">
        <v>180</v>
      </c>
      <c r="FL1482" t="s">
        <v>180</v>
      </c>
      <c r="FM1482" t="s">
        <v>180</v>
      </c>
      <c r="FN1482" t="s">
        <v>180</v>
      </c>
      <c r="FP1482" t="s">
        <v>180</v>
      </c>
      <c r="FQ1482" t="s">
        <v>180</v>
      </c>
      <c r="FR1482" t="s">
        <v>180</v>
      </c>
      <c r="FS1482" t="s">
        <v>180</v>
      </c>
      <c r="FT1482" t="s">
        <v>180</v>
      </c>
      <c r="FU1482" t="s">
        <v>180</v>
      </c>
      <c r="FV1482" t="s">
        <v>5234</v>
      </c>
      <c r="FW1482" t="s">
        <v>180</v>
      </c>
      <c r="FX1482">
        <f t="shared" si="474"/>
        <v>1.2655601659751037</v>
      </c>
      <c r="FY1482">
        <f t="shared" si="475"/>
        <v>37.593360995850617</v>
      </c>
      <c r="FZ1482">
        <f t="shared" si="476"/>
        <v>3.697095435684647</v>
      </c>
      <c r="GA1482">
        <f t="shared" si="477"/>
        <v>1.4149377593360997</v>
      </c>
      <c r="GB1482">
        <f t="shared" si="478"/>
        <v>1.6721991701244814</v>
      </c>
      <c r="GC1482">
        <f t="shared" si="479"/>
        <v>0.5643564356435643</v>
      </c>
      <c r="GD1482">
        <f t="shared" si="480"/>
        <v>11.04868913857678</v>
      </c>
      <c r="GE1482">
        <f t="shared" si="481"/>
        <v>23.412698412698415</v>
      </c>
      <c r="GF1482">
        <f t="shared" si="482"/>
        <v>12.345679012345679</v>
      </c>
      <c r="GG1482">
        <f t="shared" si="483"/>
        <v>36.065573770491802</v>
      </c>
      <c r="GH1482">
        <f t="shared" si="484"/>
        <v>8.1958762886597952E-2</v>
      </c>
      <c r="GI1482">
        <f t="shared" si="485"/>
        <v>0.10131147540983607</v>
      </c>
      <c r="GJ1482">
        <f t="shared" si="486"/>
        <v>0.32356020942408376</v>
      </c>
      <c r="GK1482">
        <f t="shared" si="487"/>
        <v>115.18324607329843</v>
      </c>
      <c r="GL1482">
        <f t="shared" si="488"/>
        <v>2.9213114754098362</v>
      </c>
      <c r="GM1482">
        <f t="shared" si="489"/>
        <v>0.31311475409836065</v>
      </c>
      <c r="GN1482">
        <f t="shared" si="490"/>
        <v>0.10718294051627385</v>
      </c>
      <c r="GO1482">
        <f t="shared" si="491"/>
        <v>2.6129032258064515</v>
      </c>
      <c r="GP1482">
        <f t="shared" si="492"/>
        <v>0.91542096339028012</v>
      </c>
      <c r="GQ1482">
        <f>(EA1482/0.0735)/((DZ1482/0.195*(EB1482/0.295))^0.5)</f>
        <v>1.0651153223700343</v>
      </c>
      <c r="GR1482">
        <v>0.51298999999999995</v>
      </c>
      <c r="GS1482">
        <v>0.70333999999999997</v>
      </c>
      <c r="GT1482">
        <v>18.701000000000001</v>
      </c>
      <c r="GU1482">
        <v>15.561</v>
      </c>
      <c r="GV1482">
        <v>38.445999999999998</v>
      </c>
    </row>
    <row r="1483" spans="1:204">
      <c r="A1483" t="s">
        <v>5203</v>
      </c>
      <c r="B1483" t="s">
        <v>5217</v>
      </c>
      <c r="C1483" t="s">
        <v>7237</v>
      </c>
      <c r="D1483">
        <v>1</v>
      </c>
      <c r="E1483" t="s">
        <v>7308</v>
      </c>
      <c r="F1483">
        <v>169</v>
      </c>
      <c r="G1483">
        <v>46</v>
      </c>
      <c r="H1483" t="s">
        <v>7343</v>
      </c>
      <c r="I1483" t="s">
        <v>5230</v>
      </c>
      <c r="J1483" t="s">
        <v>5219</v>
      </c>
      <c r="K1483">
        <v>21.83</v>
      </c>
      <c r="L1483">
        <v>21.83</v>
      </c>
      <c r="M1483">
        <v>143.05000000000001</v>
      </c>
      <c r="N1483">
        <v>143.05000000000001</v>
      </c>
      <c r="O1483" t="s">
        <v>209</v>
      </c>
      <c r="P1483">
        <v>-3500</v>
      </c>
      <c r="Q1483">
        <v>-3500</v>
      </c>
      <c r="R1483" t="s">
        <v>5235</v>
      </c>
      <c r="S1483" t="s">
        <v>5221</v>
      </c>
      <c r="T1483" t="s">
        <v>7709</v>
      </c>
      <c r="U1483" t="s">
        <v>180</v>
      </c>
      <c r="V1483" t="s">
        <v>180</v>
      </c>
      <c r="W1483" t="s">
        <v>180</v>
      </c>
      <c r="X1483" t="s">
        <v>180</v>
      </c>
      <c r="Y1483" t="s">
        <v>180</v>
      </c>
      <c r="Z1483" t="s">
        <v>180</v>
      </c>
      <c r="AB1483" t="s">
        <v>5236</v>
      </c>
      <c r="AC1483" t="s">
        <v>181</v>
      </c>
      <c r="AD1483" t="s">
        <v>180</v>
      </c>
      <c r="AE1483" t="s">
        <v>180</v>
      </c>
      <c r="AF1483" t="s">
        <v>180</v>
      </c>
      <c r="AG1483" t="s">
        <v>180</v>
      </c>
      <c r="AH1483" t="s">
        <v>5223</v>
      </c>
      <c r="AI1483">
        <v>49.08</v>
      </c>
      <c r="AJ1483">
        <v>0.92</v>
      </c>
      <c r="AK1483" t="s">
        <v>180</v>
      </c>
      <c r="AL1483">
        <v>15.08</v>
      </c>
      <c r="AM1483" t="s">
        <v>180</v>
      </c>
      <c r="AP1483">
        <v>8.1300000000000008</v>
      </c>
      <c r="AQ1483">
        <v>10.41</v>
      </c>
      <c r="AR1483">
        <v>10.73</v>
      </c>
      <c r="AT1483" t="s">
        <v>180</v>
      </c>
      <c r="AU1483">
        <v>0.45</v>
      </c>
      <c r="AV1483">
        <v>2.27</v>
      </c>
      <c r="AW1483">
        <v>0.13</v>
      </c>
      <c r="AY1483" t="s">
        <v>180</v>
      </c>
      <c r="AZ1483" t="s">
        <v>180</v>
      </c>
      <c r="BA1483">
        <v>97.199999999999989</v>
      </c>
      <c r="BC1483" t="s">
        <v>180</v>
      </c>
      <c r="BD1483" t="s">
        <v>180</v>
      </c>
      <c r="BE1483" t="s">
        <v>180</v>
      </c>
      <c r="BF1483" t="s">
        <v>180</v>
      </c>
      <c r="BG1483" t="s">
        <v>180</v>
      </c>
      <c r="BH1483" t="s">
        <v>180</v>
      </c>
      <c r="BI1483" t="s">
        <v>180</v>
      </c>
      <c r="BK1483" t="s">
        <v>180</v>
      </c>
      <c r="BL1483" t="s">
        <v>180</v>
      </c>
      <c r="BN1483" t="s">
        <v>180</v>
      </c>
      <c r="BO1483" t="s">
        <v>180</v>
      </c>
      <c r="BP1483" t="s">
        <v>180</v>
      </c>
      <c r="BQ1483" t="s">
        <v>180</v>
      </c>
      <c r="BR1483" t="s">
        <v>180</v>
      </c>
      <c r="BS1483" t="s">
        <v>180</v>
      </c>
      <c r="BT1483" t="s">
        <v>180</v>
      </c>
      <c r="BU1483" t="s">
        <v>180</v>
      </c>
      <c r="BV1483" t="s">
        <v>180</v>
      </c>
      <c r="BW1483" t="s">
        <v>180</v>
      </c>
      <c r="BX1483" t="s">
        <v>180</v>
      </c>
      <c r="BY1483" t="s">
        <v>180</v>
      </c>
      <c r="BZ1483" t="s">
        <v>180</v>
      </c>
      <c r="CD1483" t="s">
        <v>180</v>
      </c>
      <c r="CE1483" t="s">
        <v>180</v>
      </c>
      <c r="CG1483" t="s">
        <v>180</v>
      </c>
      <c r="CH1483" t="s">
        <v>180</v>
      </c>
      <c r="CI1483" t="s">
        <v>180</v>
      </c>
      <c r="CJ1483" t="s">
        <v>180</v>
      </c>
      <c r="CK1483" t="s">
        <v>180</v>
      </c>
      <c r="CM1483" t="s">
        <v>5237</v>
      </c>
      <c r="CN1483" t="s">
        <v>180</v>
      </c>
      <c r="CO1483">
        <v>33.200000000000003</v>
      </c>
      <c r="CQ1483">
        <v>218</v>
      </c>
      <c r="CR1483">
        <v>399</v>
      </c>
      <c r="CS1483" t="s">
        <v>180</v>
      </c>
      <c r="CT1483" t="s">
        <v>180</v>
      </c>
      <c r="CU1483">
        <v>39.4</v>
      </c>
      <c r="CV1483">
        <v>209</v>
      </c>
      <c r="CW1483">
        <v>56</v>
      </c>
      <c r="CY1483">
        <v>13.7</v>
      </c>
      <c r="CZ1483" t="s">
        <v>180</v>
      </c>
      <c r="DB1483" t="s">
        <v>180</v>
      </c>
      <c r="DC1483" t="s">
        <v>180</v>
      </c>
      <c r="DD1483">
        <v>6.7</v>
      </c>
      <c r="DE1483">
        <v>206</v>
      </c>
      <c r="DF1483">
        <v>21.3</v>
      </c>
      <c r="DG1483">
        <v>75.599999999999994</v>
      </c>
      <c r="DH1483">
        <v>3.74</v>
      </c>
      <c r="DJ1483" t="s">
        <v>180</v>
      </c>
      <c r="DK1483" t="s">
        <v>180</v>
      </c>
      <c r="DL1483" t="s">
        <v>180</v>
      </c>
      <c r="DM1483" t="s">
        <v>180</v>
      </c>
      <c r="DR1483" t="s">
        <v>180</v>
      </c>
      <c r="DS1483" t="s">
        <v>180</v>
      </c>
      <c r="DT1483">
        <v>0.09</v>
      </c>
      <c r="DU1483">
        <v>84.6</v>
      </c>
      <c r="DV1483">
        <v>5.62</v>
      </c>
      <c r="DW1483">
        <v>13.4</v>
      </c>
      <c r="DX1483">
        <v>2.02</v>
      </c>
      <c r="DY1483">
        <v>9.44</v>
      </c>
      <c r="DZ1483">
        <v>2.58</v>
      </c>
      <c r="EA1483">
        <v>0.96</v>
      </c>
      <c r="EB1483">
        <v>3.19</v>
      </c>
      <c r="EC1483">
        <v>0.56000000000000005</v>
      </c>
      <c r="ED1483">
        <v>3.51</v>
      </c>
      <c r="EE1483">
        <v>0.74</v>
      </c>
      <c r="EF1483">
        <v>2.11</v>
      </c>
      <c r="EG1483">
        <v>0.33</v>
      </c>
      <c r="EH1483">
        <v>2.0699999999999998</v>
      </c>
      <c r="EI1483">
        <v>0.32</v>
      </c>
      <c r="EJ1483">
        <v>1.89</v>
      </c>
      <c r="EK1483">
        <v>0.22600000000000001</v>
      </c>
      <c r="EM1483" t="s">
        <v>180</v>
      </c>
      <c r="EN1483" t="s">
        <v>180</v>
      </c>
      <c r="EO1483" t="s">
        <v>180</v>
      </c>
      <c r="EP1483" t="s">
        <v>180</v>
      </c>
      <c r="EQ1483" t="s">
        <v>180</v>
      </c>
      <c r="ER1483" t="s">
        <v>180</v>
      </c>
      <c r="ET1483">
        <v>1.2</v>
      </c>
      <c r="EV1483">
        <v>0.56000000000000005</v>
      </c>
      <c r="EW1483">
        <v>0.19700000000000001</v>
      </c>
      <c r="EX1483">
        <v>0.51301300000000005</v>
      </c>
      <c r="EY1483" t="s">
        <v>180</v>
      </c>
      <c r="EZ1483" t="s">
        <v>180</v>
      </c>
      <c r="FA1483">
        <v>0.70316999999999996</v>
      </c>
      <c r="FB1483" t="s">
        <v>180</v>
      </c>
      <c r="FC1483">
        <v>18.550999999999998</v>
      </c>
      <c r="FD1483" t="s">
        <v>180</v>
      </c>
      <c r="FE1483">
        <v>15.544</v>
      </c>
      <c r="FF1483" t="s">
        <v>180</v>
      </c>
      <c r="FG1483">
        <v>38.319000000000003</v>
      </c>
      <c r="FH1483" t="s">
        <v>180</v>
      </c>
      <c r="FI1483" t="s">
        <v>180</v>
      </c>
      <c r="FJ1483" t="s">
        <v>180</v>
      </c>
      <c r="FK1483" t="s">
        <v>180</v>
      </c>
      <c r="FL1483" t="s">
        <v>180</v>
      </c>
      <c r="FM1483" t="s">
        <v>180</v>
      </c>
      <c r="FN1483" t="s">
        <v>180</v>
      </c>
      <c r="FP1483" t="s">
        <v>180</v>
      </c>
      <c r="FQ1483" t="s">
        <v>180</v>
      </c>
      <c r="FR1483" t="s">
        <v>180</v>
      </c>
      <c r="FS1483" t="s">
        <v>180</v>
      </c>
      <c r="FT1483" t="s">
        <v>180</v>
      </c>
      <c r="FU1483" t="s">
        <v>180</v>
      </c>
      <c r="FV1483" t="s">
        <v>5238</v>
      </c>
      <c r="FW1483" t="s">
        <v>180</v>
      </c>
      <c r="FX1483">
        <f t="shared" si="474"/>
        <v>1.8067632850241548</v>
      </c>
      <c r="FY1483">
        <f t="shared" si="475"/>
        <v>36.521739130434781</v>
      </c>
      <c r="FZ1483">
        <f t="shared" si="476"/>
        <v>2.7149758454106281</v>
      </c>
      <c r="GA1483">
        <f t="shared" si="477"/>
        <v>1.2463768115942031</v>
      </c>
      <c r="GB1483">
        <f t="shared" si="478"/>
        <v>1.5410628019323673</v>
      </c>
      <c r="GC1483">
        <f t="shared" si="479"/>
        <v>0.4891304347826087</v>
      </c>
      <c r="GD1483">
        <f t="shared" si="480"/>
        <v>9.671361502347418</v>
      </c>
      <c r="GE1483">
        <f t="shared" si="481"/>
        <v>21.822033898305087</v>
      </c>
      <c r="GF1483">
        <f t="shared" si="482"/>
        <v>15.053380782918149</v>
      </c>
      <c r="GG1483">
        <f t="shared" si="483"/>
        <v>22.62032085561497</v>
      </c>
      <c r="GH1483">
        <f t="shared" si="484"/>
        <v>8.9552238805970144E-2</v>
      </c>
      <c r="GI1483">
        <f t="shared" si="485"/>
        <v>5.267379679144385E-2</v>
      </c>
      <c r="GJ1483">
        <f t="shared" si="486"/>
        <v>0.35178571428571426</v>
      </c>
      <c r="GK1483">
        <f t="shared" si="487"/>
        <v>151.07142857142856</v>
      </c>
      <c r="GL1483">
        <f t="shared" si="488"/>
        <v>1.5026737967914439</v>
      </c>
      <c r="GM1483">
        <f t="shared" si="489"/>
        <v>0.14973262032085563</v>
      </c>
      <c r="GN1483">
        <f t="shared" si="490"/>
        <v>9.9644128113879016E-2</v>
      </c>
      <c r="GO1483">
        <f t="shared" si="491"/>
        <v>2.1782945736434107</v>
      </c>
      <c r="GP1483">
        <f t="shared" si="492"/>
        <v>0.95721689935298604</v>
      </c>
      <c r="GQ1483">
        <f>(EA1483/0.0735)/((DZ1483/0.195*(EB1483/0.295))^0.5)</f>
        <v>1.0919607122119352</v>
      </c>
      <c r="GR1483">
        <v>0.51301300000000005</v>
      </c>
      <c r="GS1483">
        <v>0.70316999999999996</v>
      </c>
      <c r="GT1483">
        <v>18.550999999999998</v>
      </c>
      <c r="GU1483">
        <v>15.544</v>
      </c>
      <c r="GV1483">
        <v>38.319000000000003</v>
      </c>
    </row>
    <row r="1484" spans="1:204">
      <c r="A1484" t="s">
        <v>5203</v>
      </c>
      <c r="B1484" t="s">
        <v>5239</v>
      </c>
      <c r="C1484" t="s">
        <v>7237</v>
      </c>
      <c r="D1484">
        <v>1</v>
      </c>
      <c r="E1484" t="s">
        <v>7308</v>
      </c>
      <c r="F1484">
        <v>169</v>
      </c>
      <c r="G1484">
        <v>46</v>
      </c>
      <c r="H1484" t="s">
        <v>7343</v>
      </c>
      <c r="I1484" t="s">
        <v>5240</v>
      </c>
      <c r="J1484" t="s">
        <v>5241</v>
      </c>
      <c r="K1484">
        <v>21.58</v>
      </c>
      <c r="L1484">
        <v>21.58</v>
      </c>
      <c r="M1484">
        <v>143.27000000000001</v>
      </c>
      <c r="N1484">
        <v>143.27000000000001</v>
      </c>
      <c r="O1484" t="s">
        <v>209</v>
      </c>
      <c r="P1484">
        <v>-3100</v>
      </c>
      <c r="Q1484">
        <v>-3300</v>
      </c>
      <c r="R1484" t="s">
        <v>5242</v>
      </c>
      <c r="S1484" t="s">
        <v>5243</v>
      </c>
      <c r="T1484" t="s">
        <v>7709</v>
      </c>
      <c r="U1484" t="s">
        <v>180</v>
      </c>
      <c r="V1484" t="s">
        <v>180</v>
      </c>
      <c r="W1484" t="s">
        <v>180</v>
      </c>
      <c r="X1484" t="s">
        <v>180</v>
      </c>
      <c r="Y1484" t="s">
        <v>180</v>
      </c>
      <c r="Z1484" t="s">
        <v>180</v>
      </c>
      <c r="AB1484" t="s">
        <v>5244</v>
      </c>
      <c r="AC1484" t="s">
        <v>181</v>
      </c>
      <c r="AD1484" t="s">
        <v>180</v>
      </c>
      <c r="AE1484" t="s">
        <v>180</v>
      </c>
      <c r="AF1484" t="s">
        <v>180</v>
      </c>
      <c r="AG1484" t="s">
        <v>180</v>
      </c>
      <c r="AH1484" t="s">
        <v>5245</v>
      </c>
      <c r="AI1484">
        <v>52.35</v>
      </c>
      <c r="AJ1484">
        <v>1.01</v>
      </c>
      <c r="AK1484" t="s">
        <v>180</v>
      </c>
      <c r="AL1484">
        <v>17.3</v>
      </c>
      <c r="AM1484" t="s">
        <v>180</v>
      </c>
      <c r="AP1484">
        <v>7.67</v>
      </c>
      <c r="AQ1484">
        <v>11.01</v>
      </c>
      <c r="AR1484">
        <v>6.5</v>
      </c>
      <c r="AS1484">
        <v>0.15</v>
      </c>
      <c r="AT1484" t="s">
        <v>180</v>
      </c>
      <c r="AU1484">
        <v>0.46</v>
      </c>
      <c r="AV1484">
        <v>2.86</v>
      </c>
      <c r="AW1484">
        <v>0.13</v>
      </c>
      <c r="AY1484" t="s">
        <v>180</v>
      </c>
      <c r="AZ1484" t="s">
        <v>180</v>
      </c>
      <c r="BA1484">
        <v>99.44</v>
      </c>
      <c r="BC1484" t="s">
        <v>180</v>
      </c>
      <c r="BD1484" t="s">
        <v>180</v>
      </c>
      <c r="BE1484" t="s">
        <v>180</v>
      </c>
      <c r="BF1484" t="s">
        <v>180</v>
      </c>
      <c r="BG1484" t="s">
        <v>180</v>
      </c>
      <c r="BH1484" t="s">
        <v>180</v>
      </c>
      <c r="BI1484" t="s">
        <v>180</v>
      </c>
      <c r="BK1484" t="s">
        <v>180</v>
      </c>
      <c r="BL1484" t="s">
        <v>180</v>
      </c>
      <c r="BN1484" t="s">
        <v>180</v>
      </c>
      <c r="BO1484" t="s">
        <v>180</v>
      </c>
      <c r="BP1484" t="s">
        <v>180</v>
      </c>
      <c r="BQ1484" t="s">
        <v>180</v>
      </c>
      <c r="BR1484" t="s">
        <v>180</v>
      </c>
      <c r="BS1484" t="s">
        <v>180</v>
      </c>
      <c r="BT1484" t="s">
        <v>180</v>
      </c>
      <c r="BU1484" t="s">
        <v>180</v>
      </c>
      <c r="BV1484" t="s">
        <v>180</v>
      </c>
      <c r="BW1484" t="s">
        <v>180</v>
      </c>
      <c r="BX1484" t="s">
        <v>180</v>
      </c>
      <c r="BY1484" t="s">
        <v>180</v>
      </c>
      <c r="BZ1484" t="s">
        <v>180</v>
      </c>
      <c r="CA1484">
        <v>5.06649117440839</v>
      </c>
      <c r="CB1484">
        <v>0.44726338394843301</v>
      </c>
      <c r="CD1484" t="s">
        <v>180</v>
      </c>
      <c r="CE1484" t="s">
        <v>180</v>
      </c>
      <c r="CG1484" t="s">
        <v>180</v>
      </c>
      <c r="CH1484" t="s">
        <v>180</v>
      </c>
      <c r="CI1484" t="s">
        <v>180</v>
      </c>
      <c r="CJ1484" t="s">
        <v>180</v>
      </c>
      <c r="CK1484" t="s">
        <v>5246</v>
      </c>
      <c r="CM1484" t="s">
        <v>5247</v>
      </c>
      <c r="CN1484" t="s">
        <v>180</v>
      </c>
      <c r="CO1484">
        <v>34.992121295525102</v>
      </c>
      <c r="CQ1484">
        <v>255.97083081967801</v>
      </c>
      <c r="CR1484">
        <v>74.782702288672596</v>
      </c>
      <c r="CS1484" t="s">
        <v>180</v>
      </c>
      <c r="CT1484" t="s">
        <v>180</v>
      </c>
      <c r="CU1484">
        <v>31.486978006486801</v>
      </c>
      <c r="CV1484">
        <v>48.554625505202203</v>
      </c>
      <c r="CW1484">
        <v>53.589855238189898</v>
      </c>
      <c r="CX1484">
        <v>59.6777301286699</v>
      </c>
      <c r="CY1484">
        <v>14.9829573757519</v>
      </c>
      <c r="CZ1484" t="s">
        <v>180</v>
      </c>
      <c r="DA1484">
        <v>0.63399398996735501</v>
      </c>
      <c r="DB1484" t="s">
        <v>5248</v>
      </c>
      <c r="DC1484" t="s">
        <v>180</v>
      </c>
      <c r="DD1484">
        <v>6.5</v>
      </c>
      <c r="DE1484">
        <v>272</v>
      </c>
      <c r="DF1484">
        <v>18.753538691369201</v>
      </c>
      <c r="DG1484">
        <v>64.809174103314803</v>
      </c>
      <c r="DH1484">
        <v>3.1290327265508702</v>
      </c>
      <c r="DI1484">
        <v>0.50847390115916302</v>
      </c>
      <c r="DJ1484" t="s">
        <v>180</v>
      </c>
      <c r="DK1484" t="s">
        <v>180</v>
      </c>
      <c r="DL1484" t="s">
        <v>180</v>
      </c>
      <c r="DM1484" t="s">
        <v>5249</v>
      </c>
      <c r="DN1484">
        <v>8.3453299985544904E-2</v>
      </c>
      <c r="DP1484">
        <v>0.642732655900626</v>
      </c>
      <c r="DQ1484">
        <v>2.6056611518977198E-2</v>
      </c>
      <c r="DR1484" t="s">
        <v>4986</v>
      </c>
      <c r="DS1484" t="s">
        <v>180</v>
      </c>
      <c r="DT1484">
        <v>0.120601468730388</v>
      </c>
      <c r="DU1484">
        <v>104</v>
      </c>
      <c r="DV1484">
        <v>6.99</v>
      </c>
      <c r="DW1484">
        <v>15.3</v>
      </c>
      <c r="DX1484">
        <v>1.9816202702021699</v>
      </c>
      <c r="DY1484">
        <v>10.1</v>
      </c>
      <c r="DZ1484">
        <v>2.82</v>
      </c>
      <c r="EA1484">
        <v>1.06</v>
      </c>
      <c r="EB1484">
        <v>3.18</v>
      </c>
      <c r="EC1484">
        <v>0.52879575239377796</v>
      </c>
      <c r="ED1484">
        <v>3.66</v>
      </c>
      <c r="EE1484">
        <v>0.73647676179261701</v>
      </c>
      <c r="EF1484">
        <v>2.1800000000000002</v>
      </c>
      <c r="EG1484">
        <v>0.31091389006710801</v>
      </c>
      <c r="EH1484">
        <v>2.1800000000000002</v>
      </c>
      <c r="EI1484">
        <v>0.29457627055639501</v>
      </c>
      <c r="EJ1484">
        <v>1.6297635845557901</v>
      </c>
      <c r="EK1484">
        <v>0.18032172148353301</v>
      </c>
      <c r="EM1484" t="s">
        <v>180</v>
      </c>
      <c r="EN1484" t="s">
        <v>180</v>
      </c>
      <c r="EO1484" t="s">
        <v>180</v>
      </c>
      <c r="EP1484" t="s">
        <v>180</v>
      </c>
      <c r="EQ1484" t="s">
        <v>180</v>
      </c>
      <c r="ER1484" t="s">
        <v>180</v>
      </c>
      <c r="ES1484">
        <v>3.0738374523279498E-2</v>
      </c>
      <c r="ET1484">
        <v>1.39</v>
      </c>
      <c r="EV1484">
        <v>0.70957714988325504</v>
      </c>
      <c r="EW1484">
        <v>0.21814769494376601</v>
      </c>
      <c r="EX1484">
        <v>0.51300599999999996</v>
      </c>
      <c r="EY1484" t="s">
        <v>180</v>
      </c>
      <c r="EZ1484" t="s">
        <v>180</v>
      </c>
      <c r="FA1484">
        <v>0.70311999999999997</v>
      </c>
      <c r="FB1484" t="s">
        <v>180</v>
      </c>
      <c r="FC1484">
        <v>18.646999999999998</v>
      </c>
      <c r="FD1484" t="s">
        <v>180</v>
      </c>
      <c r="FE1484">
        <v>15.519</v>
      </c>
      <c r="FF1484" t="s">
        <v>180</v>
      </c>
      <c r="FG1484">
        <v>38.350999999999999</v>
      </c>
      <c r="FH1484" t="s">
        <v>180</v>
      </c>
      <c r="FI1484" t="s">
        <v>180</v>
      </c>
      <c r="FJ1484" t="s">
        <v>180</v>
      </c>
      <c r="FK1484" t="s">
        <v>180</v>
      </c>
      <c r="FL1484" t="s">
        <v>180</v>
      </c>
      <c r="FM1484" t="s">
        <v>180</v>
      </c>
      <c r="FN1484" t="s">
        <v>180</v>
      </c>
      <c r="FP1484" t="s">
        <v>180</v>
      </c>
      <c r="FQ1484" t="s">
        <v>180</v>
      </c>
      <c r="FR1484" t="s">
        <v>180</v>
      </c>
      <c r="FS1484" t="s">
        <v>180</v>
      </c>
      <c r="FT1484" t="s">
        <v>180</v>
      </c>
      <c r="FU1484" t="s">
        <v>180</v>
      </c>
      <c r="FV1484" t="s">
        <v>5250</v>
      </c>
      <c r="FW1484" t="s">
        <v>180</v>
      </c>
      <c r="FX1484">
        <f t="shared" si="474"/>
        <v>1.4353361130967293</v>
      </c>
      <c r="FY1484">
        <f t="shared" si="475"/>
        <v>29.72897894647468</v>
      </c>
      <c r="FZ1484">
        <f t="shared" si="476"/>
        <v>3.2064220183486238</v>
      </c>
      <c r="GA1484">
        <f t="shared" si="477"/>
        <v>1.2935779816513759</v>
      </c>
      <c r="GB1484">
        <f t="shared" si="478"/>
        <v>1.4587155963302751</v>
      </c>
      <c r="GC1484">
        <f t="shared" si="479"/>
        <v>0.45544554455445546</v>
      </c>
      <c r="GD1484">
        <f t="shared" si="480"/>
        <v>14.503929337089884</v>
      </c>
      <c r="GE1484">
        <f t="shared" si="481"/>
        <v>26.930693069306933</v>
      </c>
      <c r="GF1484">
        <f t="shared" si="482"/>
        <v>14.878397711015737</v>
      </c>
      <c r="GG1484">
        <f t="shared" si="483"/>
        <v>33.237108425720784</v>
      </c>
      <c r="GH1484">
        <f t="shared" si="484"/>
        <v>9.0849673202614362E-2</v>
      </c>
      <c r="GI1484">
        <f t="shared" si="485"/>
        <v>6.9717294131413574E-2</v>
      </c>
      <c r="GJ1484">
        <f t="shared" si="486"/>
        <v>0.30743337067668725</v>
      </c>
      <c r="GK1484">
        <f t="shared" si="487"/>
        <v>146.56616270283064</v>
      </c>
      <c r="GL1484">
        <f t="shared" si="488"/>
        <v>2.2339171913056566</v>
      </c>
      <c r="GM1484">
        <f t="shared" si="489"/>
        <v>0.22677204487580457</v>
      </c>
      <c r="GN1484">
        <f t="shared" si="490"/>
        <v>0.10151318310203934</v>
      </c>
      <c r="GO1484">
        <f t="shared" si="491"/>
        <v>2.4787234042553195</v>
      </c>
      <c r="GP1484">
        <f t="shared" si="492"/>
        <v>0.98944583884969228</v>
      </c>
      <c r="GQ1484">
        <f>(EA1484/0.0735)/((DZ1484/0.195*(EB1484/0.295))^0.5)</f>
        <v>1.1550711207511322</v>
      </c>
      <c r="GR1484">
        <v>0.51300599999999996</v>
      </c>
      <c r="GS1484">
        <v>0.70311999999999997</v>
      </c>
      <c r="GT1484">
        <v>18.646999999999998</v>
      </c>
      <c r="GU1484">
        <v>15.519</v>
      </c>
      <c r="GV1484">
        <v>38.350999999999999</v>
      </c>
    </row>
    <row r="1485" spans="1:204">
      <c r="A1485" t="s">
        <v>5203</v>
      </c>
      <c r="B1485" t="s">
        <v>3711</v>
      </c>
      <c r="C1485" t="s">
        <v>7237</v>
      </c>
      <c r="D1485">
        <v>1</v>
      </c>
      <c r="E1485" t="s">
        <v>7308</v>
      </c>
      <c r="F1485">
        <v>169</v>
      </c>
      <c r="G1485">
        <v>46</v>
      </c>
      <c r="H1485" t="s">
        <v>7343</v>
      </c>
      <c r="I1485" t="s">
        <v>5205</v>
      </c>
      <c r="J1485" t="s">
        <v>5256</v>
      </c>
      <c r="K1485">
        <v>21.11</v>
      </c>
      <c r="L1485">
        <v>21.11</v>
      </c>
      <c r="M1485">
        <v>143.30940000000001</v>
      </c>
      <c r="N1485">
        <v>143.30940000000001</v>
      </c>
      <c r="O1485" t="s">
        <v>209</v>
      </c>
      <c r="P1485">
        <v>-4239</v>
      </c>
      <c r="Q1485">
        <v>-4300</v>
      </c>
      <c r="R1485" t="s">
        <v>5278</v>
      </c>
      <c r="S1485" t="s">
        <v>3712</v>
      </c>
      <c r="T1485" t="s">
        <v>7709</v>
      </c>
      <c r="U1485" t="s">
        <v>180</v>
      </c>
      <c r="V1485" t="s">
        <v>180</v>
      </c>
      <c r="W1485" t="s">
        <v>180</v>
      </c>
      <c r="X1485" t="s">
        <v>180</v>
      </c>
      <c r="Y1485" t="s">
        <v>180</v>
      </c>
      <c r="Z1485" t="s">
        <v>180</v>
      </c>
      <c r="AB1485" t="s">
        <v>180</v>
      </c>
      <c r="AC1485" t="s">
        <v>181</v>
      </c>
      <c r="AD1485" t="s">
        <v>180</v>
      </c>
      <c r="AE1485" t="s">
        <v>180</v>
      </c>
      <c r="AF1485" t="s">
        <v>180</v>
      </c>
      <c r="AG1485" t="s">
        <v>180</v>
      </c>
      <c r="AH1485" t="s">
        <v>5253</v>
      </c>
      <c r="AI1485">
        <v>51.1</v>
      </c>
      <c r="AJ1485">
        <v>1.1599999999999999</v>
      </c>
      <c r="AK1485" t="s">
        <v>180</v>
      </c>
      <c r="AL1485">
        <v>15.92</v>
      </c>
      <c r="AM1485" t="s">
        <v>180</v>
      </c>
      <c r="AP1485">
        <v>7.76</v>
      </c>
      <c r="AQ1485">
        <v>10.62</v>
      </c>
      <c r="AR1485">
        <v>9.16</v>
      </c>
      <c r="AS1485">
        <v>0.15</v>
      </c>
      <c r="AT1485" t="s">
        <v>180</v>
      </c>
      <c r="AU1485">
        <v>0.43</v>
      </c>
      <c r="AV1485">
        <v>3.06</v>
      </c>
      <c r="AW1485">
        <v>0.19</v>
      </c>
      <c r="AY1485" t="s">
        <v>180</v>
      </c>
      <c r="AZ1485" t="s">
        <v>180</v>
      </c>
      <c r="BA1485">
        <v>99.550000000000011</v>
      </c>
      <c r="BC1485" t="s">
        <v>180</v>
      </c>
      <c r="BD1485" t="s">
        <v>180</v>
      </c>
      <c r="BE1485" t="s">
        <v>180</v>
      </c>
      <c r="BF1485" t="s">
        <v>180</v>
      </c>
      <c r="BG1485" t="s">
        <v>180</v>
      </c>
      <c r="BH1485" t="s">
        <v>180</v>
      </c>
      <c r="BI1485" t="s">
        <v>180</v>
      </c>
      <c r="BK1485" t="s">
        <v>180</v>
      </c>
      <c r="BL1485" t="s">
        <v>180</v>
      </c>
      <c r="BN1485" t="s">
        <v>180</v>
      </c>
      <c r="BO1485" t="s">
        <v>180</v>
      </c>
      <c r="BP1485" t="s">
        <v>180</v>
      </c>
      <c r="BQ1485" t="s">
        <v>180</v>
      </c>
      <c r="BR1485" t="s">
        <v>180</v>
      </c>
      <c r="BS1485" t="s">
        <v>180</v>
      </c>
      <c r="BT1485" t="s">
        <v>180</v>
      </c>
      <c r="BU1485" t="s">
        <v>180</v>
      </c>
      <c r="BV1485" t="s">
        <v>180</v>
      </c>
      <c r="BW1485" t="s">
        <v>180</v>
      </c>
      <c r="BX1485" t="s">
        <v>180</v>
      </c>
      <c r="BY1485" t="s">
        <v>180</v>
      </c>
      <c r="BZ1485" t="s">
        <v>180</v>
      </c>
      <c r="CD1485" t="s">
        <v>180</v>
      </c>
      <c r="CE1485" t="s">
        <v>180</v>
      </c>
      <c r="CG1485" t="s">
        <v>180</v>
      </c>
      <c r="CH1485" t="s">
        <v>180</v>
      </c>
      <c r="CI1485" t="s">
        <v>180</v>
      </c>
      <c r="CJ1485" t="s">
        <v>180</v>
      </c>
      <c r="CK1485" t="s">
        <v>180</v>
      </c>
      <c r="CM1485" t="s">
        <v>180</v>
      </c>
      <c r="CN1485" t="s">
        <v>180</v>
      </c>
      <c r="CQ1485">
        <v>265</v>
      </c>
      <c r="CR1485">
        <v>430</v>
      </c>
      <c r="CS1485" t="s">
        <v>180</v>
      </c>
      <c r="CT1485" t="s">
        <v>180</v>
      </c>
      <c r="CU1485">
        <v>40</v>
      </c>
      <c r="CV1485">
        <v>190</v>
      </c>
      <c r="CW1485">
        <v>80</v>
      </c>
      <c r="CX1485">
        <v>100</v>
      </c>
      <c r="CY1485">
        <v>19</v>
      </c>
      <c r="CZ1485" t="s">
        <v>4259</v>
      </c>
      <c r="DB1485" t="s">
        <v>180</v>
      </c>
      <c r="DC1485" t="s">
        <v>180</v>
      </c>
      <c r="DD1485">
        <v>9</v>
      </c>
      <c r="DE1485">
        <v>331</v>
      </c>
      <c r="DF1485">
        <v>29.8</v>
      </c>
      <c r="DG1485">
        <v>137</v>
      </c>
      <c r="DH1485">
        <v>5.5</v>
      </c>
      <c r="DJ1485" t="s">
        <v>180</v>
      </c>
      <c r="DK1485" t="s">
        <v>180</v>
      </c>
      <c r="DL1485" t="s">
        <v>180</v>
      </c>
      <c r="DM1485" t="s">
        <v>180</v>
      </c>
      <c r="DR1485" t="s">
        <v>180</v>
      </c>
      <c r="DS1485" t="s">
        <v>180</v>
      </c>
      <c r="DU1485">
        <v>107</v>
      </c>
      <c r="DV1485">
        <v>8.74</v>
      </c>
      <c r="DW1485">
        <v>19.8</v>
      </c>
      <c r="DX1485">
        <v>2.4300000000000002</v>
      </c>
      <c r="DY1485">
        <v>11.6</v>
      </c>
      <c r="DZ1485">
        <v>3.35</v>
      </c>
      <c r="EA1485">
        <v>1.26</v>
      </c>
      <c r="EB1485">
        <v>3.71</v>
      </c>
      <c r="EC1485">
        <v>0.67</v>
      </c>
      <c r="ED1485">
        <v>4.2300000000000004</v>
      </c>
      <c r="EE1485">
        <v>0.91</v>
      </c>
      <c r="EF1485">
        <v>2.71</v>
      </c>
      <c r="EG1485">
        <v>0.39500000000000002</v>
      </c>
      <c r="EH1485">
        <v>2.4500000000000002</v>
      </c>
      <c r="EI1485">
        <v>0.375</v>
      </c>
      <c r="EJ1485">
        <v>2.2999999999999998</v>
      </c>
      <c r="EK1485">
        <v>0.21</v>
      </c>
      <c r="EM1485" t="s">
        <v>180</v>
      </c>
      <c r="EN1485" t="s">
        <v>180</v>
      </c>
      <c r="EO1485" t="s">
        <v>180</v>
      </c>
      <c r="EP1485" t="s">
        <v>180</v>
      </c>
      <c r="EQ1485" t="s">
        <v>180</v>
      </c>
      <c r="ER1485" t="s">
        <v>180</v>
      </c>
      <c r="EV1485">
        <v>0.78</v>
      </c>
      <c r="EW1485">
        <v>0.3</v>
      </c>
      <c r="EX1485">
        <v>0.51302899999999996</v>
      </c>
      <c r="EY1485" t="s">
        <v>180</v>
      </c>
      <c r="EZ1485" t="s">
        <v>180</v>
      </c>
      <c r="FA1485">
        <v>0.70317499999999999</v>
      </c>
      <c r="FB1485" t="s">
        <v>180</v>
      </c>
      <c r="FD1485" t="s">
        <v>180</v>
      </c>
      <c r="FF1485" t="s">
        <v>180</v>
      </c>
      <c r="FH1485" t="s">
        <v>180</v>
      </c>
      <c r="FI1485" t="s">
        <v>180</v>
      </c>
      <c r="FJ1485" t="s">
        <v>180</v>
      </c>
      <c r="FK1485" t="s">
        <v>180</v>
      </c>
      <c r="FL1485" t="s">
        <v>180</v>
      </c>
      <c r="FM1485" t="s">
        <v>180</v>
      </c>
      <c r="FN1485" t="s">
        <v>180</v>
      </c>
      <c r="FP1485" t="s">
        <v>5279</v>
      </c>
      <c r="FQ1485" t="s">
        <v>180</v>
      </c>
      <c r="FR1485" t="s">
        <v>180</v>
      </c>
      <c r="FS1485" t="s">
        <v>180</v>
      </c>
      <c r="FT1485" t="s">
        <v>180</v>
      </c>
      <c r="FU1485" t="s">
        <v>180</v>
      </c>
      <c r="FV1485" t="s">
        <v>5280</v>
      </c>
      <c r="FW1485" t="s">
        <v>180</v>
      </c>
      <c r="FX1485">
        <f t="shared" si="474"/>
        <v>2.2448979591836733</v>
      </c>
      <c r="FY1485">
        <f t="shared" si="475"/>
        <v>55.918367346938773</v>
      </c>
      <c r="FZ1485">
        <f t="shared" si="476"/>
        <v>3.5673469387755099</v>
      </c>
      <c r="GA1485">
        <f t="shared" si="477"/>
        <v>1.3673469387755102</v>
      </c>
      <c r="GB1485">
        <f t="shared" si="478"/>
        <v>1.5142857142857142</v>
      </c>
      <c r="GC1485">
        <f t="shared" si="479"/>
        <v>0.37068965517241381</v>
      </c>
      <c r="GD1485">
        <f t="shared" si="480"/>
        <v>11.10738255033557</v>
      </c>
      <c r="GE1485">
        <f t="shared" si="481"/>
        <v>28.53448275862069</v>
      </c>
      <c r="GF1485">
        <f t="shared" si="482"/>
        <v>12.242562929061785</v>
      </c>
      <c r="GG1485">
        <f t="shared" si="483"/>
        <v>19.454545454545453</v>
      </c>
      <c r="GI1485">
        <f t="shared" si="485"/>
        <v>5.4545454545454543E-2</v>
      </c>
      <c r="GJ1485">
        <f t="shared" si="486"/>
        <v>0.38461538461538458</v>
      </c>
      <c r="GK1485">
        <f t="shared" si="487"/>
        <v>137.17948717948718</v>
      </c>
      <c r="GL1485">
        <f t="shared" si="488"/>
        <v>1.5890909090909091</v>
      </c>
      <c r="GM1485">
        <f t="shared" si="489"/>
        <v>0.14181818181818182</v>
      </c>
      <c r="GN1485">
        <f t="shared" si="490"/>
        <v>8.924485125858124E-2</v>
      </c>
      <c r="GO1485">
        <f t="shared" si="491"/>
        <v>2.6089552238805971</v>
      </c>
      <c r="GP1485">
        <f t="shared" si="492"/>
        <v>1.0340838098092464</v>
      </c>
      <c r="GQ1485">
        <f>(EA1485/0.0735)/((DZ1485/0.195*(EB1485/0.295))^0.5)</f>
        <v>1.1662782093498509</v>
      </c>
      <c r="GR1485">
        <v>0.51302899999999996</v>
      </c>
      <c r="GS1485">
        <v>0.70317499999999999</v>
      </c>
    </row>
    <row r="1486" spans="1:204">
      <c r="A1486" t="s">
        <v>5203</v>
      </c>
      <c r="B1486" t="s">
        <v>3711</v>
      </c>
      <c r="C1486" t="s">
        <v>7237</v>
      </c>
      <c r="D1486">
        <v>1</v>
      </c>
      <c r="E1486" t="s">
        <v>7308</v>
      </c>
      <c r="F1486">
        <v>169</v>
      </c>
      <c r="G1486">
        <v>46</v>
      </c>
      <c r="H1486" t="s">
        <v>7343</v>
      </c>
      <c r="I1486" t="s">
        <v>5205</v>
      </c>
      <c r="J1486" t="s">
        <v>5256</v>
      </c>
      <c r="K1486">
        <v>21.3628</v>
      </c>
      <c r="L1486">
        <v>21.3628</v>
      </c>
      <c r="M1486">
        <v>143.28309999999999</v>
      </c>
      <c r="N1486">
        <v>143.28309999999999</v>
      </c>
      <c r="O1486" t="s">
        <v>209</v>
      </c>
      <c r="P1486">
        <v>-3751</v>
      </c>
      <c r="Q1486">
        <v>-4047</v>
      </c>
      <c r="R1486" t="s">
        <v>5281</v>
      </c>
      <c r="S1486" t="s">
        <v>3712</v>
      </c>
      <c r="T1486" t="s">
        <v>7709</v>
      </c>
      <c r="U1486" t="s">
        <v>180</v>
      </c>
      <c r="V1486" t="s">
        <v>180</v>
      </c>
      <c r="W1486" t="s">
        <v>180</v>
      </c>
      <c r="X1486" t="s">
        <v>180</v>
      </c>
      <c r="Y1486" t="s">
        <v>180</v>
      </c>
      <c r="Z1486" t="s">
        <v>180</v>
      </c>
      <c r="AB1486" t="s">
        <v>180</v>
      </c>
      <c r="AC1486" t="s">
        <v>181</v>
      </c>
      <c r="AD1486" t="s">
        <v>180</v>
      </c>
      <c r="AE1486" t="s">
        <v>180</v>
      </c>
      <c r="AF1486" t="s">
        <v>180</v>
      </c>
      <c r="AG1486" t="s">
        <v>180</v>
      </c>
      <c r="AH1486" t="s">
        <v>5253</v>
      </c>
      <c r="AI1486">
        <v>50.44</v>
      </c>
      <c r="AJ1486">
        <v>1.1000000000000001</v>
      </c>
      <c r="AK1486" t="s">
        <v>180</v>
      </c>
      <c r="AL1486">
        <v>15.56</v>
      </c>
      <c r="AM1486" t="s">
        <v>180</v>
      </c>
      <c r="AP1486">
        <v>7.76</v>
      </c>
      <c r="AQ1486">
        <v>10.5</v>
      </c>
      <c r="AR1486">
        <v>8.5399999999999991</v>
      </c>
      <c r="AS1486">
        <v>0.14000000000000001</v>
      </c>
      <c r="AT1486" t="s">
        <v>180</v>
      </c>
      <c r="AU1486">
        <v>0.31</v>
      </c>
      <c r="AV1486">
        <v>2.57</v>
      </c>
      <c r="AW1486">
        <v>0.11</v>
      </c>
      <c r="AY1486" t="s">
        <v>180</v>
      </c>
      <c r="AZ1486" t="s">
        <v>180</v>
      </c>
      <c r="BA1486">
        <v>97.03</v>
      </c>
      <c r="BC1486" t="s">
        <v>180</v>
      </c>
      <c r="BD1486" t="s">
        <v>180</v>
      </c>
      <c r="BE1486" t="s">
        <v>180</v>
      </c>
      <c r="BF1486" t="s">
        <v>180</v>
      </c>
      <c r="BG1486" t="s">
        <v>180</v>
      </c>
      <c r="BH1486" t="s">
        <v>180</v>
      </c>
      <c r="BI1486" t="s">
        <v>180</v>
      </c>
      <c r="BK1486" t="s">
        <v>180</v>
      </c>
      <c r="BL1486" t="s">
        <v>180</v>
      </c>
      <c r="BN1486" t="s">
        <v>180</v>
      </c>
      <c r="BO1486" t="s">
        <v>180</v>
      </c>
      <c r="BP1486" t="s">
        <v>180</v>
      </c>
      <c r="BQ1486" t="s">
        <v>180</v>
      </c>
      <c r="BR1486" t="s">
        <v>180</v>
      </c>
      <c r="BS1486" t="s">
        <v>180</v>
      </c>
      <c r="BT1486" t="s">
        <v>180</v>
      </c>
      <c r="BU1486" t="s">
        <v>180</v>
      </c>
      <c r="BV1486" t="s">
        <v>180</v>
      </c>
      <c r="BW1486" t="s">
        <v>180</v>
      </c>
      <c r="BX1486" t="s">
        <v>180</v>
      </c>
      <c r="BY1486" t="s">
        <v>180</v>
      </c>
      <c r="BZ1486" t="s">
        <v>180</v>
      </c>
      <c r="CD1486" t="s">
        <v>180</v>
      </c>
      <c r="CE1486" t="s">
        <v>180</v>
      </c>
      <c r="CG1486" t="s">
        <v>180</v>
      </c>
      <c r="CH1486" t="s">
        <v>180</v>
      </c>
      <c r="CI1486" t="s">
        <v>180</v>
      </c>
      <c r="CJ1486" t="s">
        <v>180</v>
      </c>
      <c r="CK1486" t="s">
        <v>180</v>
      </c>
      <c r="CM1486" t="s">
        <v>180</v>
      </c>
      <c r="CN1486" t="s">
        <v>180</v>
      </c>
      <c r="CQ1486">
        <v>267</v>
      </c>
      <c r="CR1486">
        <v>350</v>
      </c>
      <c r="CS1486" t="s">
        <v>180</v>
      </c>
      <c r="CT1486" t="s">
        <v>180</v>
      </c>
      <c r="CU1486">
        <v>38</v>
      </c>
      <c r="CV1486">
        <v>170</v>
      </c>
      <c r="CW1486">
        <v>80</v>
      </c>
      <c r="CX1486">
        <v>110</v>
      </c>
      <c r="CY1486">
        <v>18</v>
      </c>
      <c r="CZ1486" t="s">
        <v>1443</v>
      </c>
      <c r="DB1486" t="s">
        <v>180</v>
      </c>
      <c r="DC1486" t="s">
        <v>180</v>
      </c>
      <c r="DD1486">
        <v>8</v>
      </c>
      <c r="DE1486">
        <v>313</v>
      </c>
      <c r="DF1486">
        <v>27.8</v>
      </c>
      <c r="DG1486">
        <v>124</v>
      </c>
      <c r="DH1486">
        <v>4.8</v>
      </c>
      <c r="DJ1486" t="s">
        <v>180</v>
      </c>
      <c r="DK1486" t="s">
        <v>180</v>
      </c>
      <c r="DL1486" t="s">
        <v>180</v>
      </c>
      <c r="DM1486" t="s">
        <v>180</v>
      </c>
      <c r="DR1486" t="s">
        <v>180</v>
      </c>
      <c r="DS1486" t="s">
        <v>180</v>
      </c>
      <c r="DU1486">
        <v>118</v>
      </c>
      <c r="DV1486">
        <v>7.34</v>
      </c>
      <c r="DW1486">
        <v>17</v>
      </c>
      <c r="DX1486">
        <v>2.11</v>
      </c>
      <c r="DY1486">
        <v>10.3</v>
      </c>
      <c r="DZ1486">
        <v>3.13</v>
      </c>
      <c r="EA1486">
        <v>1.18</v>
      </c>
      <c r="EB1486">
        <v>3.48</v>
      </c>
      <c r="EC1486">
        <v>0.62</v>
      </c>
      <c r="ED1486">
        <v>4.01</v>
      </c>
      <c r="EE1486">
        <v>0.86</v>
      </c>
      <c r="EF1486">
        <v>2.56</v>
      </c>
      <c r="EG1486">
        <v>0.378</v>
      </c>
      <c r="EH1486">
        <v>2.37</v>
      </c>
      <c r="EI1486">
        <v>0.35299999999999998</v>
      </c>
      <c r="EJ1486">
        <v>2.2000000000000002</v>
      </c>
      <c r="EK1486">
        <v>0.18</v>
      </c>
      <c r="EM1486" t="s">
        <v>180</v>
      </c>
      <c r="EN1486" t="s">
        <v>180</v>
      </c>
      <c r="EO1486" t="s">
        <v>180</v>
      </c>
      <c r="EP1486" t="s">
        <v>180</v>
      </c>
      <c r="EQ1486" t="s">
        <v>180</v>
      </c>
      <c r="ER1486" t="s">
        <v>180</v>
      </c>
      <c r="EV1486">
        <v>0.74</v>
      </c>
      <c r="EW1486">
        <v>0.28000000000000003</v>
      </c>
      <c r="EX1486">
        <v>0.51303600000000005</v>
      </c>
      <c r="EY1486" t="s">
        <v>180</v>
      </c>
      <c r="EZ1486" t="s">
        <v>180</v>
      </c>
      <c r="FA1486">
        <v>0.70317799999999997</v>
      </c>
      <c r="FB1486" t="s">
        <v>180</v>
      </c>
      <c r="FD1486" t="s">
        <v>180</v>
      </c>
      <c r="FF1486" t="s">
        <v>180</v>
      </c>
      <c r="FH1486" t="s">
        <v>180</v>
      </c>
      <c r="FI1486" t="s">
        <v>180</v>
      </c>
      <c r="FJ1486" t="s">
        <v>180</v>
      </c>
      <c r="FK1486" t="s">
        <v>180</v>
      </c>
      <c r="FL1486" t="s">
        <v>180</v>
      </c>
      <c r="FM1486" t="s">
        <v>180</v>
      </c>
      <c r="FN1486" t="s">
        <v>180</v>
      </c>
      <c r="FP1486" t="s">
        <v>5282</v>
      </c>
      <c r="FQ1486" t="s">
        <v>180</v>
      </c>
      <c r="FR1486" t="s">
        <v>180</v>
      </c>
      <c r="FS1486" t="s">
        <v>180</v>
      </c>
      <c r="FT1486" t="s">
        <v>180</v>
      </c>
      <c r="FU1486" t="s">
        <v>180</v>
      </c>
      <c r="FV1486" t="s">
        <v>5283</v>
      </c>
      <c r="FW1486" t="s">
        <v>180</v>
      </c>
      <c r="FX1486">
        <f t="shared" si="474"/>
        <v>2.0253164556962022</v>
      </c>
      <c r="FY1486">
        <f t="shared" si="475"/>
        <v>52.320675105485229</v>
      </c>
      <c r="FZ1486">
        <f t="shared" si="476"/>
        <v>3.0970464135021096</v>
      </c>
      <c r="GA1486">
        <f t="shared" si="477"/>
        <v>1.3206751054852319</v>
      </c>
      <c r="GB1486">
        <f t="shared" si="478"/>
        <v>1.4683544303797467</v>
      </c>
      <c r="GC1486">
        <f t="shared" si="479"/>
        <v>0.2818181818181818</v>
      </c>
      <c r="GD1486">
        <f t="shared" si="480"/>
        <v>11.258992805755396</v>
      </c>
      <c r="GE1486">
        <f t="shared" si="481"/>
        <v>30.388349514563103</v>
      </c>
      <c r="GF1486">
        <f t="shared" si="482"/>
        <v>16.076294277929154</v>
      </c>
      <c r="GG1486">
        <f t="shared" si="483"/>
        <v>24.583333333333336</v>
      </c>
      <c r="GI1486">
        <f t="shared" si="485"/>
        <v>5.8333333333333341E-2</v>
      </c>
      <c r="GJ1486">
        <f t="shared" si="486"/>
        <v>0.3783783783783784</v>
      </c>
      <c r="GK1486">
        <f t="shared" si="487"/>
        <v>159.45945945945945</v>
      </c>
      <c r="GL1486">
        <f t="shared" si="488"/>
        <v>1.5291666666666668</v>
      </c>
      <c r="GM1486">
        <f t="shared" si="489"/>
        <v>0.15416666666666667</v>
      </c>
      <c r="GN1486">
        <f t="shared" si="490"/>
        <v>0.1008174386920981</v>
      </c>
      <c r="GO1486">
        <f t="shared" si="491"/>
        <v>2.3450479233226837</v>
      </c>
      <c r="GP1486">
        <f t="shared" si="492"/>
        <v>1.0397024449430523</v>
      </c>
      <c r="GQ1486">
        <f>(EA1486/0.0735)/((DZ1486/0.195*(EB1486/0.295))^0.5)</f>
        <v>1.1667053548078921</v>
      </c>
      <c r="GR1486">
        <v>0.51303600000000005</v>
      </c>
      <c r="GS1486">
        <v>0.70317799999999997</v>
      </c>
    </row>
    <row r="1487" spans="1:204">
      <c r="A1487" t="s">
        <v>5203</v>
      </c>
      <c r="B1487" t="s">
        <v>3711</v>
      </c>
      <c r="C1487" t="s">
        <v>7237</v>
      </c>
      <c r="D1487">
        <v>1</v>
      </c>
      <c r="E1487" t="s">
        <v>7308</v>
      </c>
      <c r="F1487">
        <v>169</v>
      </c>
      <c r="G1487">
        <v>46</v>
      </c>
      <c r="H1487" t="s">
        <v>7343</v>
      </c>
      <c r="I1487" t="s">
        <v>5205</v>
      </c>
      <c r="J1487" t="s">
        <v>5256</v>
      </c>
      <c r="K1487">
        <v>21.608899999999998</v>
      </c>
      <c r="L1487">
        <v>21.608899999999998</v>
      </c>
      <c r="M1487">
        <v>143.21440000000001</v>
      </c>
      <c r="N1487">
        <v>143.21440000000001</v>
      </c>
      <c r="O1487" t="s">
        <v>209</v>
      </c>
      <c r="P1487">
        <v>-3252</v>
      </c>
      <c r="Q1487">
        <v>-3384</v>
      </c>
      <c r="R1487" t="s">
        <v>5284</v>
      </c>
      <c r="S1487" t="s">
        <v>3712</v>
      </c>
      <c r="T1487" t="s">
        <v>7709</v>
      </c>
      <c r="U1487" t="s">
        <v>180</v>
      </c>
      <c r="V1487" t="s">
        <v>180</v>
      </c>
      <c r="W1487" t="s">
        <v>180</v>
      </c>
      <c r="X1487" t="s">
        <v>180</v>
      </c>
      <c r="Y1487" t="s">
        <v>180</v>
      </c>
      <c r="Z1487" t="s">
        <v>180</v>
      </c>
      <c r="AB1487" t="s">
        <v>180</v>
      </c>
      <c r="AC1487" t="s">
        <v>181</v>
      </c>
      <c r="AD1487" t="s">
        <v>180</v>
      </c>
      <c r="AE1487" t="s">
        <v>180</v>
      </c>
      <c r="AF1487" t="s">
        <v>180</v>
      </c>
      <c r="AG1487" t="s">
        <v>180</v>
      </c>
      <c r="AH1487" t="s">
        <v>5253</v>
      </c>
      <c r="AI1487">
        <v>50.83</v>
      </c>
      <c r="AJ1487">
        <v>0.89</v>
      </c>
      <c r="AK1487" t="s">
        <v>180</v>
      </c>
      <c r="AL1487">
        <v>16.05</v>
      </c>
      <c r="AM1487" t="s">
        <v>180</v>
      </c>
      <c r="AP1487">
        <v>7.52</v>
      </c>
      <c r="AQ1487">
        <v>10.81</v>
      </c>
      <c r="AR1487">
        <v>9.98</v>
      </c>
      <c r="AS1487">
        <v>0.15</v>
      </c>
      <c r="AT1487" t="s">
        <v>180</v>
      </c>
      <c r="AU1487">
        <v>0.67</v>
      </c>
      <c r="AV1487">
        <v>2.56</v>
      </c>
      <c r="AW1487">
        <v>0.19</v>
      </c>
      <c r="AY1487" t="s">
        <v>180</v>
      </c>
      <c r="AZ1487" t="s">
        <v>180</v>
      </c>
      <c r="BA1487">
        <v>99.65</v>
      </c>
      <c r="BC1487" t="s">
        <v>180</v>
      </c>
      <c r="BD1487" t="s">
        <v>180</v>
      </c>
      <c r="BE1487" t="s">
        <v>180</v>
      </c>
      <c r="BF1487" t="s">
        <v>180</v>
      </c>
      <c r="BG1487" t="s">
        <v>180</v>
      </c>
      <c r="BH1487" t="s">
        <v>180</v>
      </c>
      <c r="BI1487" t="s">
        <v>180</v>
      </c>
      <c r="BK1487" t="s">
        <v>180</v>
      </c>
      <c r="BL1487" t="s">
        <v>180</v>
      </c>
      <c r="BN1487" t="s">
        <v>180</v>
      </c>
      <c r="BO1487" t="s">
        <v>180</v>
      </c>
      <c r="BP1487" t="s">
        <v>180</v>
      </c>
      <c r="BQ1487" t="s">
        <v>180</v>
      </c>
      <c r="BR1487" t="s">
        <v>180</v>
      </c>
      <c r="BS1487" t="s">
        <v>180</v>
      </c>
      <c r="BT1487" t="s">
        <v>180</v>
      </c>
      <c r="BU1487" t="s">
        <v>180</v>
      </c>
      <c r="BV1487" t="s">
        <v>180</v>
      </c>
      <c r="BW1487" t="s">
        <v>180</v>
      </c>
      <c r="BX1487" t="s">
        <v>180</v>
      </c>
      <c r="BY1487" t="s">
        <v>180</v>
      </c>
      <c r="BZ1487" t="s">
        <v>180</v>
      </c>
      <c r="CD1487" t="s">
        <v>180</v>
      </c>
      <c r="CE1487" t="s">
        <v>180</v>
      </c>
      <c r="CG1487" t="s">
        <v>180</v>
      </c>
      <c r="CH1487" t="s">
        <v>180</v>
      </c>
      <c r="CI1487" t="s">
        <v>180</v>
      </c>
      <c r="CJ1487" t="s">
        <v>180</v>
      </c>
      <c r="CK1487" t="s">
        <v>180</v>
      </c>
      <c r="CM1487" t="s">
        <v>180</v>
      </c>
      <c r="CN1487" t="s">
        <v>180</v>
      </c>
      <c r="CQ1487">
        <v>238</v>
      </c>
      <c r="CR1487">
        <v>580</v>
      </c>
      <c r="CS1487" t="s">
        <v>180</v>
      </c>
      <c r="CT1487" t="s">
        <v>180</v>
      </c>
      <c r="CU1487">
        <v>48</v>
      </c>
      <c r="CV1487">
        <v>270</v>
      </c>
      <c r="CW1487">
        <v>100</v>
      </c>
      <c r="CX1487">
        <v>110</v>
      </c>
      <c r="CY1487">
        <v>18</v>
      </c>
      <c r="CZ1487" t="s">
        <v>2185</v>
      </c>
      <c r="DB1487" t="s">
        <v>180</v>
      </c>
      <c r="DC1487" t="s">
        <v>180</v>
      </c>
      <c r="DD1487">
        <v>15</v>
      </c>
      <c r="DE1487">
        <v>332</v>
      </c>
      <c r="DF1487">
        <v>20.2</v>
      </c>
      <c r="DG1487">
        <v>74</v>
      </c>
      <c r="DH1487">
        <v>4.0999999999999996</v>
      </c>
      <c r="DJ1487" t="s">
        <v>180</v>
      </c>
      <c r="DK1487" t="s">
        <v>180</v>
      </c>
      <c r="DL1487" t="s">
        <v>180</v>
      </c>
      <c r="DM1487" t="s">
        <v>180</v>
      </c>
      <c r="DR1487" t="s">
        <v>180</v>
      </c>
      <c r="DS1487" t="s">
        <v>180</v>
      </c>
      <c r="DU1487">
        <v>137</v>
      </c>
      <c r="DV1487">
        <v>10.3</v>
      </c>
      <c r="DW1487">
        <v>20.8</v>
      </c>
      <c r="DX1487">
        <v>2.4900000000000002</v>
      </c>
      <c r="DY1487">
        <v>11</v>
      </c>
      <c r="DZ1487">
        <v>3.07</v>
      </c>
      <c r="EA1487">
        <v>1.1399999999999999</v>
      </c>
      <c r="EB1487">
        <v>3.17</v>
      </c>
      <c r="EC1487">
        <v>0.55000000000000004</v>
      </c>
      <c r="ED1487">
        <v>3.59</v>
      </c>
      <c r="EE1487">
        <v>0.76</v>
      </c>
      <c r="EF1487">
        <v>2.1800000000000002</v>
      </c>
      <c r="EG1487">
        <v>0.315</v>
      </c>
      <c r="EH1487">
        <v>1.98</v>
      </c>
      <c r="EI1487">
        <v>0.29699999999999999</v>
      </c>
      <c r="EJ1487">
        <v>1.9</v>
      </c>
      <c r="EK1487">
        <v>0.22</v>
      </c>
      <c r="EM1487" t="s">
        <v>180</v>
      </c>
      <c r="EN1487" t="s">
        <v>180</v>
      </c>
      <c r="EO1487" t="s">
        <v>180</v>
      </c>
      <c r="EP1487" t="s">
        <v>180</v>
      </c>
      <c r="EQ1487" t="s">
        <v>180</v>
      </c>
      <c r="ER1487" t="s">
        <v>180</v>
      </c>
      <c r="EV1487">
        <v>1.1000000000000001</v>
      </c>
      <c r="EW1487">
        <v>0.44</v>
      </c>
      <c r="EX1487">
        <v>0.51287300000000002</v>
      </c>
      <c r="EY1487" t="s">
        <v>180</v>
      </c>
      <c r="EZ1487" t="s">
        <v>180</v>
      </c>
      <c r="FA1487">
        <v>0.70342700000000002</v>
      </c>
      <c r="FB1487" t="s">
        <v>180</v>
      </c>
      <c r="FD1487" t="s">
        <v>180</v>
      </c>
      <c r="FF1487" t="s">
        <v>180</v>
      </c>
      <c r="FH1487" t="s">
        <v>180</v>
      </c>
      <c r="FI1487" t="s">
        <v>180</v>
      </c>
      <c r="FJ1487" t="s">
        <v>180</v>
      </c>
      <c r="FK1487" t="s">
        <v>180</v>
      </c>
      <c r="FL1487" t="s">
        <v>180</v>
      </c>
      <c r="FM1487" t="s">
        <v>180</v>
      </c>
      <c r="FN1487" t="s">
        <v>180</v>
      </c>
      <c r="FP1487" t="s">
        <v>5285</v>
      </c>
      <c r="FQ1487" t="s">
        <v>180</v>
      </c>
      <c r="FR1487" t="s">
        <v>180</v>
      </c>
      <c r="FS1487" t="s">
        <v>180</v>
      </c>
      <c r="FT1487" t="s">
        <v>180</v>
      </c>
      <c r="FU1487" t="s">
        <v>180</v>
      </c>
      <c r="FV1487" t="s">
        <v>5286</v>
      </c>
      <c r="FW1487" t="s">
        <v>180</v>
      </c>
      <c r="FX1487">
        <f t="shared" si="474"/>
        <v>2.0707070707070705</v>
      </c>
      <c r="FY1487">
        <f t="shared" si="475"/>
        <v>37.373737373737377</v>
      </c>
      <c r="FZ1487">
        <f t="shared" si="476"/>
        <v>5.2020202020202024</v>
      </c>
      <c r="GA1487">
        <f t="shared" si="477"/>
        <v>1.5505050505050504</v>
      </c>
      <c r="GB1487">
        <f t="shared" si="478"/>
        <v>1.601010101010101</v>
      </c>
      <c r="GC1487">
        <f t="shared" si="479"/>
        <v>0.75280898876404501</v>
      </c>
      <c r="GD1487">
        <f t="shared" si="480"/>
        <v>16.435643564356436</v>
      </c>
      <c r="GE1487">
        <f t="shared" si="481"/>
        <v>30.181818181818183</v>
      </c>
      <c r="GF1487">
        <f t="shared" si="482"/>
        <v>13.300970873786406</v>
      </c>
      <c r="GG1487">
        <f t="shared" si="483"/>
        <v>33.414634146341463</v>
      </c>
      <c r="GI1487">
        <f t="shared" si="485"/>
        <v>0.10731707317073172</v>
      </c>
      <c r="GJ1487">
        <f t="shared" si="486"/>
        <v>0.39999999999999997</v>
      </c>
      <c r="GK1487">
        <f t="shared" si="487"/>
        <v>124.54545454545453</v>
      </c>
      <c r="GL1487">
        <f t="shared" si="488"/>
        <v>2.51219512195122</v>
      </c>
      <c r="GM1487">
        <f t="shared" si="489"/>
        <v>0.26829268292682934</v>
      </c>
      <c r="GN1487">
        <f t="shared" si="490"/>
        <v>0.10679611650485438</v>
      </c>
      <c r="GO1487">
        <f t="shared" si="491"/>
        <v>3.355048859934854</v>
      </c>
      <c r="GP1487">
        <f t="shared" si="492"/>
        <v>0.98854046290859865</v>
      </c>
      <c r="GQ1487">
        <f>(EA1487/0.0735)/((DZ1487/0.195*(EB1487/0.295))^0.5)</f>
        <v>1.1924687510839447</v>
      </c>
      <c r="GR1487">
        <v>0.51287300000000002</v>
      </c>
      <c r="GS1487">
        <v>0.70342700000000002</v>
      </c>
    </row>
    <row r="1488" spans="1:204">
      <c r="A1488" t="s">
        <v>5203</v>
      </c>
      <c r="B1488" t="s">
        <v>3711</v>
      </c>
      <c r="C1488" t="s">
        <v>7237</v>
      </c>
      <c r="D1488">
        <v>1</v>
      </c>
      <c r="E1488" t="s">
        <v>7308</v>
      </c>
      <c r="F1488">
        <v>169</v>
      </c>
      <c r="G1488">
        <v>46</v>
      </c>
      <c r="H1488" t="s">
        <v>7343</v>
      </c>
      <c r="I1488" t="s">
        <v>5205</v>
      </c>
      <c r="J1488" t="s">
        <v>5256</v>
      </c>
      <c r="K1488">
        <v>21.608899999999998</v>
      </c>
      <c r="L1488">
        <v>21.608899999999998</v>
      </c>
      <c r="M1488">
        <v>143.21440000000001</v>
      </c>
      <c r="N1488">
        <v>143.21440000000001</v>
      </c>
      <c r="O1488" t="s">
        <v>209</v>
      </c>
      <c r="P1488">
        <v>-3252</v>
      </c>
      <c r="Q1488">
        <v>-3384</v>
      </c>
      <c r="R1488" t="s">
        <v>5287</v>
      </c>
      <c r="S1488" t="s">
        <v>3712</v>
      </c>
      <c r="T1488" t="s">
        <v>7709</v>
      </c>
      <c r="U1488" t="s">
        <v>180</v>
      </c>
      <c r="V1488" t="s">
        <v>180</v>
      </c>
      <c r="W1488" t="s">
        <v>180</v>
      </c>
      <c r="X1488" t="s">
        <v>180</v>
      </c>
      <c r="Y1488" t="s">
        <v>180</v>
      </c>
      <c r="Z1488" t="s">
        <v>180</v>
      </c>
      <c r="AB1488" t="s">
        <v>180</v>
      </c>
      <c r="AC1488" t="s">
        <v>181</v>
      </c>
      <c r="AD1488" t="s">
        <v>180</v>
      </c>
      <c r="AE1488" t="s">
        <v>180</v>
      </c>
      <c r="AF1488" t="s">
        <v>180</v>
      </c>
      <c r="AG1488" t="s">
        <v>180</v>
      </c>
      <c r="AH1488" t="s">
        <v>5253</v>
      </c>
      <c r="AI1488">
        <v>50.79</v>
      </c>
      <c r="AJ1488">
        <v>0.88</v>
      </c>
      <c r="AK1488" t="s">
        <v>180</v>
      </c>
      <c r="AL1488">
        <v>16.02</v>
      </c>
      <c r="AM1488" t="s">
        <v>180</v>
      </c>
      <c r="AP1488">
        <v>7.52</v>
      </c>
      <c r="AQ1488">
        <v>10.81</v>
      </c>
      <c r="AR1488">
        <v>9.9600000000000009</v>
      </c>
      <c r="AS1488">
        <v>0.15</v>
      </c>
      <c r="AT1488" t="s">
        <v>180</v>
      </c>
      <c r="AU1488">
        <v>0.66</v>
      </c>
      <c r="AV1488">
        <v>2.58</v>
      </c>
      <c r="AW1488">
        <v>0.19</v>
      </c>
      <c r="AY1488" t="s">
        <v>180</v>
      </c>
      <c r="AZ1488" t="s">
        <v>180</v>
      </c>
      <c r="BA1488">
        <v>99.559999999999988</v>
      </c>
      <c r="BC1488" t="s">
        <v>180</v>
      </c>
      <c r="BD1488" t="s">
        <v>180</v>
      </c>
      <c r="BE1488" t="s">
        <v>180</v>
      </c>
      <c r="BF1488" t="s">
        <v>180</v>
      </c>
      <c r="BG1488" t="s">
        <v>180</v>
      </c>
      <c r="BH1488" t="s">
        <v>180</v>
      </c>
      <c r="BI1488" t="s">
        <v>180</v>
      </c>
      <c r="BK1488" t="s">
        <v>180</v>
      </c>
      <c r="BL1488" t="s">
        <v>180</v>
      </c>
      <c r="BN1488" t="s">
        <v>180</v>
      </c>
      <c r="BO1488" t="s">
        <v>180</v>
      </c>
      <c r="BP1488" t="s">
        <v>180</v>
      </c>
      <c r="BQ1488" t="s">
        <v>180</v>
      </c>
      <c r="BR1488" t="s">
        <v>180</v>
      </c>
      <c r="BS1488" t="s">
        <v>180</v>
      </c>
      <c r="BT1488" t="s">
        <v>180</v>
      </c>
      <c r="BU1488" t="s">
        <v>180</v>
      </c>
      <c r="BV1488" t="s">
        <v>180</v>
      </c>
      <c r="BW1488" t="s">
        <v>180</v>
      </c>
      <c r="BX1488" t="s">
        <v>180</v>
      </c>
      <c r="BY1488" t="s">
        <v>180</v>
      </c>
      <c r="BZ1488" t="s">
        <v>180</v>
      </c>
      <c r="CD1488" t="s">
        <v>180</v>
      </c>
      <c r="CE1488" t="s">
        <v>180</v>
      </c>
      <c r="CG1488" t="s">
        <v>180</v>
      </c>
      <c r="CH1488" t="s">
        <v>180</v>
      </c>
      <c r="CI1488" t="s">
        <v>180</v>
      </c>
      <c r="CJ1488" t="s">
        <v>180</v>
      </c>
      <c r="CK1488" t="s">
        <v>180</v>
      </c>
      <c r="CM1488" t="s">
        <v>180</v>
      </c>
      <c r="CN1488" t="s">
        <v>180</v>
      </c>
      <c r="CQ1488">
        <v>218</v>
      </c>
      <c r="CR1488">
        <v>510</v>
      </c>
      <c r="CS1488" t="s">
        <v>180</v>
      </c>
      <c r="CT1488" t="s">
        <v>180</v>
      </c>
      <c r="CU1488">
        <v>42</v>
      </c>
      <c r="CV1488">
        <v>250</v>
      </c>
      <c r="CW1488">
        <v>90</v>
      </c>
      <c r="CX1488">
        <v>90</v>
      </c>
      <c r="CY1488">
        <v>17</v>
      </c>
      <c r="CZ1488" t="s">
        <v>772</v>
      </c>
      <c r="DB1488" t="s">
        <v>180</v>
      </c>
      <c r="DC1488" t="s">
        <v>180</v>
      </c>
      <c r="DD1488">
        <v>14</v>
      </c>
      <c r="DE1488">
        <v>299</v>
      </c>
      <c r="DF1488">
        <v>19.399999999999999</v>
      </c>
      <c r="DG1488">
        <v>68</v>
      </c>
      <c r="DH1488">
        <v>4.0999999999999996</v>
      </c>
      <c r="DJ1488" t="s">
        <v>180</v>
      </c>
      <c r="DK1488" t="s">
        <v>180</v>
      </c>
      <c r="DL1488" t="s">
        <v>180</v>
      </c>
      <c r="DM1488" t="s">
        <v>180</v>
      </c>
      <c r="DR1488" t="s">
        <v>180</v>
      </c>
      <c r="DS1488" t="s">
        <v>180</v>
      </c>
      <c r="DU1488">
        <v>123</v>
      </c>
      <c r="DV1488">
        <v>10.3</v>
      </c>
      <c r="DW1488">
        <v>20.9</v>
      </c>
      <c r="DX1488">
        <v>2.5</v>
      </c>
      <c r="DY1488">
        <v>11.2</v>
      </c>
      <c r="DZ1488">
        <v>3.14</v>
      </c>
      <c r="EA1488">
        <v>1.1299999999999999</v>
      </c>
      <c r="EB1488">
        <v>3.2</v>
      </c>
      <c r="EC1488">
        <v>0.56999999999999995</v>
      </c>
      <c r="ED1488">
        <v>3.61</v>
      </c>
      <c r="EE1488">
        <v>0.75</v>
      </c>
      <c r="EF1488">
        <v>2.1800000000000002</v>
      </c>
      <c r="EG1488">
        <v>0.31</v>
      </c>
      <c r="EH1488">
        <v>1.98</v>
      </c>
      <c r="EI1488">
        <v>0.3</v>
      </c>
      <c r="EJ1488">
        <v>1.9</v>
      </c>
      <c r="EK1488">
        <v>0.27</v>
      </c>
      <c r="EM1488" t="s">
        <v>180</v>
      </c>
      <c r="EN1488" t="s">
        <v>180</v>
      </c>
      <c r="EO1488" t="s">
        <v>180</v>
      </c>
      <c r="EP1488" t="s">
        <v>180</v>
      </c>
      <c r="EQ1488" t="s">
        <v>180</v>
      </c>
      <c r="ER1488" t="s">
        <v>180</v>
      </c>
      <c r="EV1488">
        <v>1.1100000000000001</v>
      </c>
      <c r="EW1488">
        <v>0.48</v>
      </c>
      <c r="EX1488">
        <v>0.51296200000000003</v>
      </c>
      <c r="EY1488" t="s">
        <v>180</v>
      </c>
      <c r="EZ1488" t="s">
        <v>180</v>
      </c>
      <c r="FA1488">
        <v>0.70346399999999998</v>
      </c>
      <c r="FB1488" t="s">
        <v>180</v>
      </c>
      <c r="FD1488" t="s">
        <v>180</v>
      </c>
      <c r="FF1488" t="s">
        <v>180</v>
      </c>
      <c r="FH1488" t="s">
        <v>180</v>
      </c>
      <c r="FI1488" t="s">
        <v>180</v>
      </c>
      <c r="FJ1488" t="s">
        <v>180</v>
      </c>
      <c r="FK1488" t="s">
        <v>180</v>
      </c>
      <c r="FL1488" t="s">
        <v>180</v>
      </c>
      <c r="FM1488" t="s">
        <v>180</v>
      </c>
      <c r="FN1488" t="s">
        <v>180</v>
      </c>
      <c r="FP1488" t="s">
        <v>5288</v>
      </c>
      <c r="FQ1488" t="s">
        <v>180</v>
      </c>
      <c r="FR1488" t="s">
        <v>180</v>
      </c>
      <c r="FS1488" t="s">
        <v>180</v>
      </c>
      <c r="FT1488" t="s">
        <v>180</v>
      </c>
      <c r="FU1488" t="s">
        <v>180</v>
      </c>
      <c r="FV1488" t="s">
        <v>5289</v>
      </c>
      <c r="FW1488" t="s">
        <v>180</v>
      </c>
      <c r="FX1488">
        <f t="shared" si="474"/>
        <v>2.0707070707070705</v>
      </c>
      <c r="FY1488">
        <f t="shared" si="475"/>
        <v>34.343434343434346</v>
      </c>
      <c r="FZ1488">
        <f t="shared" si="476"/>
        <v>5.2020202020202024</v>
      </c>
      <c r="GA1488">
        <f t="shared" si="477"/>
        <v>1.5858585858585859</v>
      </c>
      <c r="GB1488">
        <f t="shared" si="478"/>
        <v>1.6161616161616164</v>
      </c>
      <c r="GC1488">
        <f t="shared" si="479"/>
        <v>0.75</v>
      </c>
      <c r="GD1488">
        <f t="shared" si="480"/>
        <v>15.412371134020619</v>
      </c>
      <c r="GE1488">
        <f t="shared" si="481"/>
        <v>26.696428571428573</v>
      </c>
      <c r="GF1488">
        <f t="shared" si="482"/>
        <v>11.941747572815533</v>
      </c>
      <c r="GG1488">
        <f t="shared" si="483"/>
        <v>30.000000000000004</v>
      </c>
      <c r="GI1488">
        <f t="shared" si="485"/>
        <v>0.11707317073170732</v>
      </c>
      <c r="GJ1488">
        <f t="shared" si="486"/>
        <v>0.4324324324324324</v>
      </c>
      <c r="GK1488">
        <f t="shared" si="487"/>
        <v>110.81081081081081</v>
      </c>
      <c r="GL1488">
        <f t="shared" si="488"/>
        <v>2.51219512195122</v>
      </c>
      <c r="GM1488">
        <f t="shared" si="489"/>
        <v>0.27073170731707324</v>
      </c>
      <c r="GN1488">
        <f t="shared" si="490"/>
        <v>0.10776699029126213</v>
      </c>
      <c r="GO1488">
        <f t="shared" si="491"/>
        <v>3.2802547770700636</v>
      </c>
      <c r="GP1488">
        <f t="shared" si="492"/>
        <v>0.99130448459613518</v>
      </c>
      <c r="GQ1488">
        <f>(EA1488/0.0735)/((DZ1488/0.195*(EB1488/0.295))^0.5)</f>
        <v>1.1632675272289081</v>
      </c>
      <c r="GR1488">
        <v>0.51296200000000003</v>
      </c>
      <c r="GS1488">
        <v>0.70346399999999998</v>
      </c>
    </row>
    <row r="1489" spans="1:204">
      <c r="A1489" t="s">
        <v>5203</v>
      </c>
      <c r="B1489" t="s">
        <v>3711</v>
      </c>
      <c r="C1489" t="s">
        <v>7237</v>
      </c>
      <c r="D1489">
        <v>1</v>
      </c>
      <c r="E1489" t="s">
        <v>7308</v>
      </c>
      <c r="F1489">
        <v>169</v>
      </c>
      <c r="G1489">
        <v>46</v>
      </c>
      <c r="H1489" t="s">
        <v>7343</v>
      </c>
      <c r="I1489" t="s">
        <v>5205</v>
      </c>
      <c r="J1489" t="s">
        <v>5256</v>
      </c>
      <c r="K1489">
        <v>21.608899999999998</v>
      </c>
      <c r="L1489">
        <v>21.608899999999998</v>
      </c>
      <c r="M1489">
        <v>143.21440000000001</v>
      </c>
      <c r="N1489">
        <v>143.21440000000001</v>
      </c>
      <c r="O1489" t="s">
        <v>209</v>
      </c>
      <c r="P1489">
        <v>-3252</v>
      </c>
      <c r="Q1489">
        <v>-3384</v>
      </c>
      <c r="R1489" t="s">
        <v>5290</v>
      </c>
      <c r="S1489" t="s">
        <v>3712</v>
      </c>
      <c r="T1489" t="s">
        <v>7709</v>
      </c>
      <c r="V1489" t="s">
        <v>180</v>
      </c>
      <c r="W1489" t="s">
        <v>180</v>
      </c>
      <c r="X1489" t="s">
        <v>180</v>
      </c>
      <c r="Y1489" t="s">
        <v>180</v>
      </c>
      <c r="Z1489" t="s">
        <v>180</v>
      </c>
      <c r="AB1489" t="s">
        <v>180</v>
      </c>
      <c r="AC1489" t="s">
        <v>181</v>
      </c>
      <c r="AD1489" t="s">
        <v>180</v>
      </c>
      <c r="AE1489" t="s">
        <v>180</v>
      </c>
      <c r="AF1489" t="s">
        <v>180</v>
      </c>
      <c r="AG1489" t="s">
        <v>180</v>
      </c>
      <c r="AH1489" t="s">
        <v>5253</v>
      </c>
      <c r="AI1489">
        <v>50.66</v>
      </c>
      <c r="AJ1489">
        <v>0.89</v>
      </c>
      <c r="AK1489" t="s">
        <v>180</v>
      </c>
      <c r="AL1489">
        <v>15.87</v>
      </c>
      <c r="AM1489" t="s">
        <v>180</v>
      </c>
      <c r="AP1489">
        <v>7.54</v>
      </c>
      <c r="AQ1489">
        <v>10.79</v>
      </c>
      <c r="AR1489">
        <v>10.039999999999999</v>
      </c>
      <c r="AS1489">
        <v>0.15</v>
      </c>
      <c r="AT1489" t="s">
        <v>180</v>
      </c>
      <c r="AU1489">
        <v>0.66</v>
      </c>
      <c r="AV1489">
        <v>2.5499999999999998</v>
      </c>
      <c r="AW1489">
        <v>0.19</v>
      </c>
      <c r="AY1489" t="s">
        <v>180</v>
      </c>
      <c r="AZ1489" t="s">
        <v>180</v>
      </c>
      <c r="BA1489">
        <v>99.339999999999989</v>
      </c>
      <c r="BC1489" t="s">
        <v>180</v>
      </c>
      <c r="BD1489" t="s">
        <v>180</v>
      </c>
      <c r="BE1489" t="s">
        <v>180</v>
      </c>
      <c r="BF1489" t="s">
        <v>180</v>
      </c>
      <c r="BG1489" t="s">
        <v>180</v>
      </c>
      <c r="BH1489" t="s">
        <v>180</v>
      </c>
      <c r="BI1489" t="s">
        <v>180</v>
      </c>
      <c r="BK1489" t="s">
        <v>180</v>
      </c>
      <c r="BL1489" t="s">
        <v>180</v>
      </c>
      <c r="BN1489" t="s">
        <v>180</v>
      </c>
      <c r="BO1489" t="s">
        <v>180</v>
      </c>
      <c r="BP1489" t="s">
        <v>180</v>
      </c>
      <c r="BQ1489" t="s">
        <v>180</v>
      </c>
      <c r="BR1489" t="s">
        <v>180</v>
      </c>
      <c r="BS1489" t="s">
        <v>180</v>
      </c>
      <c r="BT1489" t="s">
        <v>180</v>
      </c>
      <c r="BU1489" t="s">
        <v>180</v>
      </c>
      <c r="BV1489" t="s">
        <v>180</v>
      </c>
      <c r="BW1489" t="s">
        <v>180</v>
      </c>
      <c r="BX1489" t="s">
        <v>180</v>
      </c>
      <c r="BY1489" t="s">
        <v>180</v>
      </c>
      <c r="BZ1489" t="s">
        <v>180</v>
      </c>
      <c r="CD1489" t="s">
        <v>180</v>
      </c>
      <c r="CE1489" t="s">
        <v>180</v>
      </c>
      <c r="CG1489" t="s">
        <v>180</v>
      </c>
      <c r="CH1489" t="s">
        <v>180</v>
      </c>
      <c r="CI1489" t="s">
        <v>180</v>
      </c>
      <c r="CJ1489" t="s">
        <v>180</v>
      </c>
      <c r="CK1489" t="s">
        <v>180</v>
      </c>
      <c r="CM1489" t="s">
        <v>180</v>
      </c>
      <c r="CN1489" t="s">
        <v>180</v>
      </c>
      <c r="CQ1489">
        <v>219</v>
      </c>
      <c r="CR1489">
        <v>530</v>
      </c>
      <c r="CS1489" t="s">
        <v>180</v>
      </c>
      <c r="CT1489" t="s">
        <v>180</v>
      </c>
      <c r="CU1489">
        <v>43</v>
      </c>
      <c r="CV1489">
        <v>240</v>
      </c>
      <c r="CW1489">
        <v>80</v>
      </c>
      <c r="CX1489">
        <v>90</v>
      </c>
      <c r="CY1489">
        <v>16</v>
      </c>
      <c r="CZ1489" t="s">
        <v>4259</v>
      </c>
      <c r="DB1489" t="s">
        <v>180</v>
      </c>
      <c r="DC1489" t="s">
        <v>180</v>
      </c>
      <c r="DD1489">
        <v>14</v>
      </c>
      <c r="DE1489">
        <v>293</v>
      </c>
      <c r="DF1489">
        <v>19</v>
      </c>
      <c r="DG1489">
        <v>66</v>
      </c>
      <c r="DH1489">
        <v>3.8</v>
      </c>
      <c r="DJ1489" t="s">
        <v>180</v>
      </c>
      <c r="DK1489" t="s">
        <v>180</v>
      </c>
      <c r="DL1489" t="s">
        <v>180</v>
      </c>
      <c r="DM1489" t="s">
        <v>180</v>
      </c>
      <c r="DR1489" t="s">
        <v>180</v>
      </c>
      <c r="DS1489" t="s">
        <v>180</v>
      </c>
      <c r="DU1489">
        <v>124</v>
      </c>
      <c r="DV1489">
        <v>9.8800000000000008</v>
      </c>
      <c r="DW1489">
        <v>20.2</v>
      </c>
      <c r="DX1489">
        <v>2.4</v>
      </c>
      <c r="DY1489">
        <v>10.5</v>
      </c>
      <c r="DZ1489">
        <v>2.98</v>
      </c>
      <c r="EA1489">
        <v>1.08</v>
      </c>
      <c r="EB1489">
        <v>3.06</v>
      </c>
      <c r="EC1489">
        <v>0.53</v>
      </c>
      <c r="ED1489">
        <v>3.37</v>
      </c>
      <c r="EE1489">
        <v>0.72</v>
      </c>
      <c r="EF1489">
        <v>2.0699999999999998</v>
      </c>
      <c r="EG1489">
        <v>0.30199999999999999</v>
      </c>
      <c r="EH1489">
        <v>1.9</v>
      </c>
      <c r="EI1489">
        <v>0.28699999999999998</v>
      </c>
      <c r="EJ1489">
        <v>1.8</v>
      </c>
      <c r="EK1489">
        <v>0.21</v>
      </c>
      <c r="EM1489" t="s">
        <v>180</v>
      </c>
      <c r="EN1489" t="s">
        <v>180</v>
      </c>
      <c r="EO1489" t="s">
        <v>180</v>
      </c>
      <c r="EP1489" t="s">
        <v>180</v>
      </c>
      <c r="EQ1489" t="s">
        <v>180</v>
      </c>
      <c r="ER1489" t="s">
        <v>180</v>
      </c>
      <c r="EV1489">
        <v>1.04</v>
      </c>
      <c r="EW1489">
        <v>0.42</v>
      </c>
      <c r="EX1489">
        <v>0.51295299999999999</v>
      </c>
      <c r="EY1489" t="s">
        <v>180</v>
      </c>
      <c r="EZ1489" t="s">
        <v>180</v>
      </c>
      <c r="FA1489">
        <v>0.70346399999999998</v>
      </c>
      <c r="FB1489" t="s">
        <v>180</v>
      </c>
      <c r="FD1489" t="s">
        <v>180</v>
      </c>
      <c r="FF1489" t="s">
        <v>180</v>
      </c>
      <c r="FH1489" t="s">
        <v>180</v>
      </c>
      <c r="FI1489" t="s">
        <v>180</v>
      </c>
      <c r="FJ1489" t="s">
        <v>180</v>
      </c>
      <c r="FK1489" t="s">
        <v>180</v>
      </c>
      <c r="FL1489" t="s">
        <v>180</v>
      </c>
      <c r="FM1489" t="s">
        <v>180</v>
      </c>
      <c r="FN1489" t="s">
        <v>180</v>
      </c>
      <c r="FP1489" t="s">
        <v>5291</v>
      </c>
      <c r="FQ1489" t="s">
        <v>180</v>
      </c>
      <c r="FR1489" t="s">
        <v>180</v>
      </c>
      <c r="FS1489" t="s">
        <v>180</v>
      </c>
      <c r="FT1489" t="s">
        <v>180</v>
      </c>
      <c r="FU1489" t="s">
        <v>180</v>
      </c>
      <c r="FV1489" t="s">
        <v>5292</v>
      </c>
      <c r="FW1489" t="s">
        <v>180</v>
      </c>
      <c r="FX1489">
        <f t="shared" si="474"/>
        <v>2</v>
      </c>
      <c r="FY1489">
        <f t="shared" si="475"/>
        <v>34.736842105263158</v>
      </c>
      <c r="FZ1489">
        <f t="shared" si="476"/>
        <v>5.2000000000000011</v>
      </c>
      <c r="GA1489">
        <f t="shared" si="477"/>
        <v>1.5684210526315789</v>
      </c>
      <c r="GB1489">
        <f t="shared" si="478"/>
        <v>1.6105263157894738</v>
      </c>
      <c r="GC1489">
        <f t="shared" si="479"/>
        <v>0.7415730337078652</v>
      </c>
      <c r="GD1489">
        <f t="shared" si="480"/>
        <v>15.421052631578947</v>
      </c>
      <c r="GE1489">
        <f t="shared" si="481"/>
        <v>27.904761904761905</v>
      </c>
      <c r="GF1489">
        <f t="shared" si="482"/>
        <v>12.550607287449392</v>
      </c>
      <c r="GG1489">
        <f t="shared" si="483"/>
        <v>32.631578947368425</v>
      </c>
      <c r="GI1489">
        <f t="shared" si="485"/>
        <v>0.11052631578947368</v>
      </c>
      <c r="GJ1489">
        <f t="shared" si="486"/>
        <v>0.4038461538461538</v>
      </c>
      <c r="GK1489">
        <f t="shared" si="487"/>
        <v>119.23076923076923</v>
      </c>
      <c r="GL1489">
        <f t="shared" si="488"/>
        <v>2.6000000000000005</v>
      </c>
      <c r="GM1489">
        <f t="shared" si="489"/>
        <v>0.27368421052631581</v>
      </c>
      <c r="GN1489">
        <f t="shared" si="490"/>
        <v>0.10526315789473684</v>
      </c>
      <c r="GO1489">
        <f t="shared" si="491"/>
        <v>3.3154362416107386</v>
      </c>
      <c r="GP1489">
        <f t="shared" si="492"/>
        <v>0.998427829592196</v>
      </c>
      <c r="GQ1489">
        <f>(EA1489/0.0735)/((DZ1489/0.195*(EB1489/0.295))^0.5)</f>
        <v>1.1670672571095146</v>
      </c>
      <c r="GR1489">
        <v>0.51295299999999999</v>
      </c>
      <c r="GS1489">
        <v>0.70346399999999998</v>
      </c>
    </row>
    <row r="1490" spans="1:204">
      <c r="A1490" t="s">
        <v>5203</v>
      </c>
      <c r="B1490" t="s">
        <v>5423</v>
      </c>
      <c r="C1490" t="s">
        <v>7237</v>
      </c>
      <c r="D1490">
        <v>1</v>
      </c>
      <c r="E1490" t="s">
        <v>7308</v>
      </c>
      <c r="F1490">
        <v>169</v>
      </c>
      <c r="G1490">
        <v>46</v>
      </c>
      <c r="H1490" t="s">
        <v>7343</v>
      </c>
      <c r="I1490" t="s">
        <v>5424</v>
      </c>
      <c r="J1490" t="s">
        <v>5241</v>
      </c>
      <c r="K1490">
        <v>21.35</v>
      </c>
      <c r="L1490">
        <v>21.35</v>
      </c>
      <c r="M1490">
        <v>143.28</v>
      </c>
      <c r="N1490">
        <v>143.28</v>
      </c>
      <c r="O1490" t="s">
        <v>209</v>
      </c>
      <c r="P1490">
        <v>-3850</v>
      </c>
      <c r="Q1490">
        <v>-3850</v>
      </c>
      <c r="R1490" t="s">
        <v>5425</v>
      </c>
      <c r="S1490" t="s">
        <v>5426</v>
      </c>
      <c r="T1490" t="s">
        <v>7709</v>
      </c>
      <c r="V1490" t="s">
        <v>180</v>
      </c>
      <c r="W1490" t="s">
        <v>180</v>
      </c>
      <c r="X1490" t="s">
        <v>180</v>
      </c>
      <c r="Y1490" t="s">
        <v>180</v>
      </c>
      <c r="Z1490" t="s">
        <v>180</v>
      </c>
      <c r="AB1490" t="s">
        <v>180</v>
      </c>
      <c r="AC1490" t="s">
        <v>181</v>
      </c>
      <c r="AD1490" t="s">
        <v>180</v>
      </c>
      <c r="AE1490" t="s">
        <v>180</v>
      </c>
      <c r="AF1490" t="s">
        <v>180</v>
      </c>
      <c r="AG1490" t="s">
        <v>180</v>
      </c>
      <c r="AH1490" t="s">
        <v>5209</v>
      </c>
      <c r="AI1490">
        <v>52.48</v>
      </c>
      <c r="AJ1490">
        <v>1.01</v>
      </c>
      <c r="AK1490" t="s">
        <v>180</v>
      </c>
      <c r="AL1490">
        <v>16.53</v>
      </c>
      <c r="AM1490" t="s">
        <v>180</v>
      </c>
      <c r="AP1490">
        <v>7.51</v>
      </c>
      <c r="AQ1490">
        <v>11.07</v>
      </c>
      <c r="AR1490">
        <v>6.26</v>
      </c>
      <c r="AT1490" t="s">
        <v>180</v>
      </c>
      <c r="AU1490">
        <v>0.43</v>
      </c>
      <c r="AV1490">
        <v>2.86</v>
      </c>
      <c r="AW1490">
        <v>0.18</v>
      </c>
      <c r="AX1490">
        <v>1.84</v>
      </c>
      <c r="AY1490" t="s">
        <v>180</v>
      </c>
      <c r="AZ1490" t="s">
        <v>180</v>
      </c>
      <c r="BA1490">
        <v>98.330000000000013</v>
      </c>
      <c r="BC1490" t="s">
        <v>180</v>
      </c>
      <c r="BD1490" t="s">
        <v>180</v>
      </c>
      <c r="BE1490" t="s">
        <v>180</v>
      </c>
      <c r="BF1490" t="s">
        <v>180</v>
      </c>
      <c r="BG1490" t="s">
        <v>180</v>
      </c>
      <c r="BH1490" t="s">
        <v>180</v>
      </c>
      <c r="BI1490" t="s">
        <v>180</v>
      </c>
      <c r="BK1490" t="s">
        <v>180</v>
      </c>
      <c r="BL1490" t="s">
        <v>180</v>
      </c>
      <c r="BN1490" t="s">
        <v>180</v>
      </c>
      <c r="BO1490" t="s">
        <v>180</v>
      </c>
      <c r="BP1490" t="s">
        <v>180</v>
      </c>
      <c r="BQ1490" t="s">
        <v>180</v>
      </c>
      <c r="BR1490" t="s">
        <v>180</v>
      </c>
      <c r="BS1490" t="s">
        <v>180</v>
      </c>
      <c r="BT1490" t="s">
        <v>180</v>
      </c>
      <c r="BU1490" t="s">
        <v>180</v>
      </c>
      <c r="BV1490" t="s">
        <v>180</v>
      </c>
      <c r="BW1490" t="s">
        <v>180</v>
      </c>
      <c r="BX1490" t="s">
        <v>180</v>
      </c>
      <c r="BY1490" t="s">
        <v>180</v>
      </c>
      <c r="BZ1490" t="s">
        <v>180</v>
      </c>
      <c r="CD1490" t="s">
        <v>180</v>
      </c>
      <c r="CE1490" t="s">
        <v>5427</v>
      </c>
      <c r="CG1490" t="s">
        <v>180</v>
      </c>
      <c r="CH1490" t="s">
        <v>180</v>
      </c>
      <c r="CI1490" t="s">
        <v>180</v>
      </c>
      <c r="CJ1490" t="s">
        <v>180</v>
      </c>
      <c r="CK1490" t="s">
        <v>180</v>
      </c>
      <c r="CM1490" t="s">
        <v>5428</v>
      </c>
      <c r="CN1490" t="s">
        <v>180</v>
      </c>
      <c r="CO1490">
        <v>35.200000000000003</v>
      </c>
      <c r="CQ1490">
        <v>231</v>
      </c>
      <c r="CR1490">
        <v>158</v>
      </c>
      <c r="CS1490" t="s">
        <v>180</v>
      </c>
      <c r="CT1490" t="s">
        <v>180</v>
      </c>
      <c r="CU1490">
        <v>32.4</v>
      </c>
      <c r="CV1490">
        <v>57</v>
      </c>
      <c r="CW1490">
        <v>69</v>
      </c>
      <c r="CY1490">
        <v>14.8</v>
      </c>
      <c r="CZ1490" t="s">
        <v>180</v>
      </c>
      <c r="DB1490" t="s">
        <v>180</v>
      </c>
      <c r="DC1490" t="s">
        <v>180</v>
      </c>
      <c r="DD1490">
        <v>7.37</v>
      </c>
      <c r="DE1490">
        <v>310</v>
      </c>
      <c r="DF1490">
        <v>22.4</v>
      </c>
      <c r="DG1490">
        <v>85.5</v>
      </c>
      <c r="DH1490">
        <v>3.68</v>
      </c>
      <c r="DJ1490" t="s">
        <v>180</v>
      </c>
      <c r="DK1490" t="s">
        <v>180</v>
      </c>
      <c r="DL1490" t="s">
        <v>180</v>
      </c>
      <c r="DM1490" t="s">
        <v>180</v>
      </c>
      <c r="DR1490" t="s">
        <v>180</v>
      </c>
      <c r="DS1490" t="s">
        <v>180</v>
      </c>
      <c r="DT1490">
        <v>0.1</v>
      </c>
      <c r="DU1490">
        <v>107</v>
      </c>
      <c r="DV1490">
        <v>8.61</v>
      </c>
      <c r="DW1490">
        <v>19.8</v>
      </c>
      <c r="DX1490">
        <v>2.71</v>
      </c>
      <c r="DY1490">
        <v>12</v>
      </c>
      <c r="DZ1490">
        <v>3.07</v>
      </c>
      <c r="EA1490">
        <v>1.1499999999999999</v>
      </c>
      <c r="EB1490">
        <v>3.54</v>
      </c>
      <c r="EC1490">
        <v>0.6</v>
      </c>
      <c r="ED1490">
        <v>3.66</v>
      </c>
      <c r="EE1490">
        <v>0.77</v>
      </c>
      <c r="EF1490">
        <v>2.2599999999999998</v>
      </c>
      <c r="EG1490">
        <v>0.33</v>
      </c>
      <c r="EH1490">
        <v>2.04</v>
      </c>
      <c r="EI1490">
        <v>0.32</v>
      </c>
      <c r="EJ1490">
        <v>1.96</v>
      </c>
      <c r="EK1490">
        <v>0.24</v>
      </c>
      <c r="EM1490" t="s">
        <v>180</v>
      </c>
      <c r="EN1490" t="s">
        <v>180</v>
      </c>
      <c r="EO1490" t="s">
        <v>180</v>
      </c>
      <c r="EP1490" t="s">
        <v>180</v>
      </c>
      <c r="EQ1490" t="s">
        <v>180</v>
      </c>
      <c r="ER1490" t="s">
        <v>180</v>
      </c>
      <c r="ET1490">
        <v>2.06</v>
      </c>
      <c r="EV1490">
        <v>1.0509999999999999</v>
      </c>
      <c r="EW1490">
        <v>0.29499999999999998</v>
      </c>
      <c r="EX1490">
        <v>0.51300999999999997</v>
      </c>
      <c r="EY1490" t="s">
        <v>180</v>
      </c>
      <c r="EZ1490" t="s">
        <v>180</v>
      </c>
      <c r="FA1490">
        <v>0.70299</v>
      </c>
      <c r="FB1490" t="s">
        <v>180</v>
      </c>
      <c r="FC1490">
        <v>18.501000000000001</v>
      </c>
      <c r="FD1490" t="s">
        <v>180</v>
      </c>
      <c r="FE1490">
        <v>15.523</v>
      </c>
      <c r="FF1490" t="s">
        <v>180</v>
      </c>
      <c r="FG1490">
        <v>38.194000000000003</v>
      </c>
      <c r="FH1490" t="s">
        <v>180</v>
      </c>
      <c r="FI1490" t="s">
        <v>180</v>
      </c>
      <c r="FJ1490" t="s">
        <v>180</v>
      </c>
      <c r="FK1490" t="s">
        <v>180</v>
      </c>
      <c r="FL1490" t="s">
        <v>180</v>
      </c>
      <c r="FM1490" t="s">
        <v>180</v>
      </c>
      <c r="FN1490" t="s">
        <v>180</v>
      </c>
      <c r="FP1490" t="s">
        <v>5429</v>
      </c>
      <c r="FQ1490" t="s">
        <v>180</v>
      </c>
      <c r="FR1490" t="s">
        <v>180</v>
      </c>
      <c r="FS1490" t="s">
        <v>180</v>
      </c>
      <c r="FT1490" t="s">
        <v>180</v>
      </c>
      <c r="FU1490" t="s">
        <v>180</v>
      </c>
      <c r="FV1490" t="s">
        <v>5430</v>
      </c>
      <c r="FW1490" t="s">
        <v>180</v>
      </c>
      <c r="FX1490">
        <f t="shared" si="474"/>
        <v>1.803921568627451</v>
      </c>
      <c r="FY1490">
        <f t="shared" si="475"/>
        <v>41.911764705882355</v>
      </c>
      <c r="FZ1490">
        <f t="shared" si="476"/>
        <v>4.2205882352941169</v>
      </c>
      <c r="GA1490">
        <f t="shared" si="477"/>
        <v>1.5049019607843137</v>
      </c>
      <c r="GB1490">
        <f t="shared" si="478"/>
        <v>1.7352941176470589</v>
      </c>
      <c r="GC1490">
        <f t="shared" si="479"/>
        <v>0.42574257425742573</v>
      </c>
      <c r="GD1490">
        <f t="shared" si="480"/>
        <v>13.839285714285715</v>
      </c>
      <c r="GE1490">
        <f t="shared" si="481"/>
        <v>25.833333333333332</v>
      </c>
      <c r="GF1490">
        <f t="shared" si="482"/>
        <v>12.427409988385598</v>
      </c>
      <c r="GG1490">
        <f t="shared" si="483"/>
        <v>29.076086956521738</v>
      </c>
      <c r="GH1490">
        <f t="shared" si="484"/>
        <v>0.10404040404040404</v>
      </c>
      <c r="GI1490">
        <f t="shared" si="485"/>
        <v>8.0163043478260865E-2</v>
      </c>
      <c r="GJ1490">
        <f t="shared" si="486"/>
        <v>0.28068506184586106</v>
      </c>
      <c r="GK1490">
        <f t="shared" si="487"/>
        <v>101.80780209324453</v>
      </c>
      <c r="GL1490">
        <f t="shared" si="488"/>
        <v>2.339673913043478</v>
      </c>
      <c r="GM1490">
        <f t="shared" si="489"/>
        <v>0.2855978260869565</v>
      </c>
      <c r="GN1490">
        <f t="shared" si="490"/>
        <v>0.12206736353077817</v>
      </c>
      <c r="GO1490">
        <f t="shared" si="491"/>
        <v>2.8045602605863191</v>
      </c>
      <c r="GP1490">
        <f t="shared" si="492"/>
        <v>0.98657105733207562</v>
      </c>
      <c r="GQ1490">
        <f>(EA1490/0.0735)/((DZ1490/0.195*(EB1490/0.295))^0.5)</f>
        <v>1.1383295140960739</v>
      </c>
      <c r="GR1490">
        <v>0.51300999999999997</v>
      </c>
      <c r="GS1490">
        <v>0.70299</v>
      </c>
      <c r="GT1490">
        <v>18.501000000000001</v>
      </c>
      <c r="GU1490">
        <v>15.523</v>
      </c>
      <c r="GV1490">
        <v>38.194000000000003</v>
      </c>
    </row>
    <row r="1491" spans="1:204">
      <c r="A1491" t="s">
        <v>5203</v>
      </c>
      <c r="B1491" t="s">
        <v>5431</v>
      </c>
      <c r="C1491" t="s">
        <v>7237</v>
      </c>
      <c r="D1491">
        <v>1</v>
      </c>
      <c r="E1491" t="s">
        <v>7308</v>
      </c>
      <c r="F1491">
        <v>169</v>
      </c>
      <c r="G1491">
        <v>46</v>
      </c>
      <c r="H1491" t="s">
        <v>7343</v>
      </c>
      <c r="I1491" t="s">
        <v>5432</v>
      </c>
      <c r="J1491" t="s">
        <v>5433</v>
      </c>
      <c r="K1491">
        <v>21.31</v>
      </c>
      <c r="L1491">
        <v>21.31</v>
      </c>
      <c r="M1491">
        <v>143.36000000000001</v>
      </c>
      <c r="N1491">
        <v>143.36000000000001</v>
      </c>
      <c r="O1491" t="s">
        <v>209</v>
      </c>
      <c r="P1491">
        <v>-2880</v>
      </c>
      <c r="Q1491">
        <v>-2880</v>
      </c>
      <c r="R1491" t="s">
        <v>5434</v>
      </c>
      <c r="S1491" t="s">
        <v>5435</v>
      </c>
      <c r="T1491" t="s">
        <v>7709</v>
      </c>
      <c r="V1491" t="s">
        <v>180</v>
      </c>
      <c r="W1491" t="s">
        <v>180</v>
      </c>
      <c r="X1491" t="s">
        <v>180</v>
      </c>
      <c r="Y1491" t="s">
        <v>180</v>
      </c>
      <c r="Z1491" t="s">
        <v>180</v>
      </c>
      <c r="AB1491" t="s">
        <v>180</v>
      </c>
      <c r="AC1491" t="s">
        <v>181</v>
      </c>
      <c r="AD1491" t="s">
        <v>180</v>
      </c>
      <c r="AE1491" t="s">
        <v>180</v>
      </c>
      <c r="AF1491" t="s">
        <v>180</v>
      </c>
      <c r="AG1491" t="s">
        <v>180</v>
      </c>
      <c r="AH1491" t="s">
        <v>5436</v>
      </c>
      <c r="AI1491">
        <v>50.74</v>
      </c>
      <c r="AJ1491">
        <v>0.68</v>
      </c>
      <c r="AK1491" t="s">
        <v>180</v>
      </c>
      <c r="AL1491">
        <v>16.93</v>
      </c>
      <c r="AM1491" t="s">
        <v>180</v>
      </c>
      <c r="AP1491">
        <v>7</v>
      </c>
      <c r="AQ1491">
        <v>13.18</v>
      </c>
      <c r="AR1491">
        <v>7.47</v>
      </c>
      <c r="AT1491" t="s">
        <v>180</v>
      </c>
      <c r="AU1491">
        <v>0.49</v>
      </c>
      <c r="AV1491">
        <v>2.12</v>
      </c>
      <c r="AW1491">
        <v>0.15</v>
      </c>
      <c r="AX1491">
        <v>1.56</v>
      </c>
      <c r="AY1491" t="s">
        <v>180</v>
      </c>
      <c r="AZ1491" t="s">
        <v>180</v>
      </c>
      <c r="BA1491">
        <v>98.76</v>
      </c>
      <c r="BC1491" t="s">
        <v>180</v>
      </c>
      <c r="BD1491" t="s">
        <v>180</v>
      </c>
      <c r="BE1491" t="s">
        <v>180</v>
      </c>
      <c r="BF1491" t="s">
        <v>180</v>
      </c>
      <c r="BG1491" t="s">
        <v>180</v>
      </c>
      <c r="BH1491" t="s">
        <v>180</v>
      </c>
      <c r="BI1491" t="s">
        <v>180</v>
      </c>
      <c r="BK1491" t="s">
        <v>180</v>
      </c>
      <c r="BL1491" t="s">
        <v>180</v>
      </c>
      <c r="BN1491" t="s">
        <v>180</v>
      </c>
      <c r="BO1491" t="s">
        <v>180</v>
      </c>
      <c r="BP1491" t="s">
        <v>180</v>
      </c>
      <c r="BQ1491" t="s">
        <v>180</v>
      </c>
      <c r="BR1491" t="s">
        <v>180</v>
      </c>
      <c r="BS1491" t="s">
        <v>180</v>
      </c>
      <c r="BT1491" t="s">
        <v>180</v>
      </c>
      <c r="BU1491" t="s">
        <v>180</v>
      </c>
      <c r="BV1491" t="s">
        <v>180</v>
      </c>
      <c r="BW1491" t="s">
        <v>180</v>
      </c>
      <c r="BX1491" t="s">
        <v>180</v>
      </c>
      <c r="BY1491" t="s">
        <v>180</v>
      </c>
      <c r="BZ1491" t="s">
        <v>180</v>
      </c>
      <c r="CD1491" t="s">
        <v>180</v>
      </c>
      <c r="CE1491" t="s">
        <v>180</v>
      </c>
      <c r="CG1491" t="s">
        <v>180</v>
      </c>
      <c r="CH1491" t="s">
        <v>180</v>
      </c>
      <c r="CI1491" t="s">
        <v>180</v>
      </c>
      <c r="CJ1491" t="s">
        <v>180</v>
      </c>
      <c r="CK1491" t="s">
        <v>180</v>
      </c>
      <c r="CM1491" t="s">
        <v>5437</v>
      </c>
      <c r="CN1491" t="s">
        <v>180</v>
      </c>
      <c r="CO1491">
        <v>37.200000000000003</v>
      </c>
      <c r="CQ1491">
        <v>214</v>
      </c>
      <c r="CR1491">
        <v>218</v>
      </c>
      <c r="CS1491" t="s">
        <v>180</v>
      </c>
      <c r="CT1491" t="s">
        <v>180</v>
      </c>
      <c r="CU1491">
        <v>33.6</v>
      </c>
      <c r="CV1491">
        <v>82</v>
      </c>
      <c r="CW1491">
        <v>102</v>
      </c>
      <c r="CY1491">
        <v>13.2</v>
      </c>
      <c r="CZ1491" t="s">
        <v>180</v>
      </c>
      <c r="DB1491" t="s">
        <v>180</v>
      </c>
      <c r="DC1491" t="s">
        <v>180</v>
      </c>
      <c r="DD1491">
        <v>9.2899999999999991</v>
      </c>
      <c r="DE1491">
        <v>365</v>
      </c>
      <c r="DF1491">
        <v>15.7</v>
      </c>
      <c r="DG1491">
        <v>51.1</v>
      </c>
      <c r="DH1491">
        <v>3.05</v>
      </c>
      <c r="DJ1491" t="s">
        <v>180</v>
      </c>
      <c r="DK1491" t="s">
        <v>180</v>
      </c>
      <c r="DL1491" t="s">
        <v>180</v>
      </c>
      <c r="DM1491" t="s">
        <v>180</v>
      </c>
      <c r="DR1491" t="s">
        <v>180</v>
      </c>
      <c r="DS1491" t="s">
        <v>180</v>
      </c>
      <c r="DT1491">
        <v>0.13</v>
      </c>
      <c r="DU1491">
        <v>150</v>
      </c>
      <c r="DV1491">
        <v>9.86</v>
      </c>
      <c r="DW1491">
        <v>19.5</v>
      </c>
      <c r="DX1491">
        <v>2.48</v>
      </c>
      <c r="DY1491">
        <v>10.7</v>
      </c>
      <c r="DZ1491">
        <v>2.35</v>
      </c>
      <c r="EA1491">
        <v>0.86499999999999999</v>
      </c>
      <c r="EB1491">
        <v>2.78</v>
      </c>
      <c r="EC1491">
        <v>0.43</v>
      </c>
      <c r="ED1491">
        <v>2.54</v>
      </c>
      <c r="EE1491">
        <v>0.51</v>
      </c>
      <c r="EF1491">
        <v>1.5</v>
      </c>
      <c r="EG1491">
        <v>0.22</v>
      </c>
      <c r="EH1491">
        <v>1.5</v>
      </c>
      <c r="EI1491">
        <v>0.21</v>
      </c>
      <c r="EJ1491">
        <v>1.26</v>
      </c>
      <c r="EK1491">
        <v>0.17799999999999999</v>
      </c>
      <c r="EM1491" t="s">
        <v>180</v>
      </c>
      <c r="EN1491" t="s">
        <v>180</v>
      </c>
      <c r="EO1491" t="s">
        <v>180</v>
      </c>
      <c r="EP1491" t="s">
        <v>180</v>
      </c>
      <c r="EQ1491" t="s">
        <v>180</v>
      </c>
      <c r="ER1491" t="s">
        <v>180</v>
      </c>
      <c r="ET1491">
        <v>1.64</v>
      </c>
      <c r="EV1491">
        <v>1.4990000000000001</v>
      </c>
      <c r="EW1491">
        <v>0.40600000000000003</v>
      </c>
      <c r="EX1491">
        <v>0.51293</v>
      </c>
      <c r="EY1491" t="s">
        <v>180</v>
      </c>
      <c r="EZ1491" t="s">
        <v>180</v>
      </c>
      <c r="FA1491">
        <v>0.70323000000000002</v>
      </c>
      <c r="FB1491" t="s">
        <v>180</v>
      </c>
      <c r="FC1491">
        <v>18.785</v>
      </c>
      <c r="FD1491" t="s">
        <v>180</v>
      </c>
      <c r="FE1491">
        <v>15.542999999999999</v>
      </c>
      <c r="FF1491" t="s">
        <v>180</v>
      </c>
      <c r="FG1491">
        <v>38.432000000000002</v>
      </c>
      <c r="FH1491" t="s">
        <v>180</v>
      </c>
      <c r="FI1491" t="s">
        <v>180</v>
      </c>
      <c r="FJ1491" t="s">
        <v>180</v>
      </c>
      <c r="FK1491" t="s">
        <v>180</v>
      </c>
      <c r="FL1491" t="s">
        <v>180</v>
      </c>
      <c r="FM1491" t="s">
        <v>180</v>
      </c>
      <c r="FN1491" t="s">
        <v>180</v>
      </c>
      <c r="FP1491" t="s">
        <v>180</v>
      </c>
      <c r="FQ1491" t="s">
        <v>180</v>
      </c>
      <c r="FR1491" t="s">
        <v>180</v>
      </c>
      <c r="FS1491" t="s">
        <v>180</v>
      </c>
      <c r="FT1491" t="s">
        <v>180</v>
      </c>
      <c r="FU1491" t="s">
        <v>180</v>
      </c>
      <c r="FV1491" t="s">
        <v>5438</v>
      </c>
      <c r="FW1491" t="s">
        <v>180</v>
      </c>
      <c r="FX1491">
        <f t="shared" si="474"/>
        <v>2.0333333333333332</v>
      </c>
      <c r="FY1491">
        <f t="shared" si="475"/>
        <v>34.06666666666667</v>
      </c>
      <c r="FZ1491">
        <f t="shared" si="476"/>
        <v>6.5733333333333333</v>
      </c>
      <c r="GA1491">
        <f t="shared" si="477"/>
        <v>1.5666666666666667</v>
      </c>
      <c r="GB1491">
        <f t="shared" si="478"/>
        <v>1.8533333333333333</v>
      </c>
      <c r="GC1491">
        <f t="shared" si="479"/>
        <v>0.72058823529411753</v>
      </c>
      <c r="GD1491">
        <f t="shared" si="480"/>
        <v>23.248407643312103</v>
      </c>
      <c r="GE1491">
        <f t="shared" si="481"/>
        <v>34.112149532710283</v>
      </c>
      <c r="GF1491">
        <f t="shared" si="482"/>
        <v>15.212981744421908</v>
      </c>
      <c r="GG1491">
        <f t="shared" si="483"/>
        <v>49.180327868852459</v>
      </c>
      <c r="GH1491">
        <f t="shared" si="484"/>
        <v>8.4102564102564101E-2</v>
      </c>
      <c r="GI1491">
        <f t="shared" si="485"/>
        <v>0.13311475409836068</v>
      </c>
      <c r="GJ1491">
        <f t="shared" si="486"/>
        <v>0.27084723148765844</v>
      </c>
      <c r="GK1491">
        <f t="shared" si="487"/>
        <v>100.0667111407605</v>
      </c>
      <c r="GL1491">
        <f t="shared" si="488"/>
        <v>3.2327868852459019</v>
      </c>
      <c r="GM1491">
        <f t="shared" si="489"/>
        <v>0.49147540983606564</v>
      </c>
      <c r="GN1491">
        <f t="shared" si="490"/>
        <v>0.15202839756592293</v>
      </c>
      <c r="GO1491">
        <f t="shared" si="491"/>
        <v>4.195744680851063</v>
      </c>
      <c r="GP1491">
        <f t="shared" si="492"/>
        <v>0.94911691843230872</v>
      </c>
      <c r="GQ1491">
        <f>(EA1491/0.0735)/((DZ1491/0.195*(EB1491/0.295))^0.5)</f>
        <v>1.1043347873037304</v>
      </c>
      <c r="GR1491">
        <v>0.51293</v>
      </c>
      <c r="GS1491">
        <v>0.70323000000000002</v>
      </c>
      <c r="GT1491">
        <v>18.785</v>
      </c>
      <c r="GU1491">
        <v>15.542999999999999</v>
      </c>
      <c r="GV1491">
        <v>38.432000000000002</v>
      </c>
    </row>
    <row r="1492" spans="1:204">
      <c r="A1492" t="s">
        <v>5203</v>
      </c>
      <c r="B1492" t="s">
        <v>5439</v>
      </c>
      <c r="C1492" t="s">
        <v>7237</v>
      </c>
      <c r="D1492">
        <v>1</v>
      </c>
      <c r="E1492" t="s">
        <v>7308</v>
      </c>
      <c r="F1492">
        <v>169</v>
      </c>
      <c r="G1492">
        <v>46</v>
      </c>
      <c r="H1492" t="s">
        <v>7343</v>
      </c>
      <c r="I1492" t="s">
        <v>5432</v>
      </c>
      <c r="J1492" t="s">
        <v>5433</v>
      </c>
      <c r="K1492">
        <v>21.31</v>
      </c>
      <c r="L1492">
        <v>21.31</v>
      </c>
      <c r="M1492">
        <v>143.36000000000001</v>
      </c>
      <c r="N1492">
        <v>143.36000000000001</v>
      </c>
      <c r="O1492" t="s">
        <v>209</v>
      </c>
      <c r="P1492">
        <v>-2880</v>
      </c>
      <c r="Q1492">
        <v>-2880</v>
      </c>
      <c r="R1492" t="s">
        <v>5440</v>
      </c>
      <c r="S1492" t="s">
        <v>5435</v>
      </c>
      <c r="T1492" t="s">
        <v>7709</v>
      </c>
      <c r="V1492" t="s">
        <v>180</v>
      </c>
      <c r="W1492" t="s">
        <v>180</v>
      </c>
      <c r="X1492" t="s">
        <v>180</v>
      </c>
      <c r="Y1492" t="s">
        <v>180</v>
      </c>
      <c r="Z1492" t="s">
        <v>180</v>
      </c>
      <c r="AB1492" t="s">
        <v>180</v>
      </c>
      <c r="AC1492" t="s">
        <v>181</v>
      </c>
      <c r="AD1492" t="s">
        <v>180</v>
      </c>
      <c r="AE1492" t="s">
        <v>180</v>
      </c>
      <c r="AF1492" t="s">
        <v>180</v>
      </c>
      <c r="AG1492" t="s">
        <v>180</v>
      </c>
      <c r="AH1492" t="s">
        <v>5436</v>
      </c>
      <c r="AI1492">
        <v>51.7</v>
      </c>
      <c r="AJ1492">
        <v>0.74</v>
      </c>
      <c r="AK1492" t="s">
        <v>180</v>
      </c>
      <c r="AL1492">
        <v>16.5</v>
      </c>
      <c r="AM1492" t="s">
        <v>180</v>
      </c>
      <c r="AP1492">
        <v>6.74</v>
      </c>
      <c r="AQ1492">
        <v>12.75</v>
      </c>
      <c r="AR1492">
        <v>7.1</v>
      </c>
      <c r="AT1492" t="s">
        <v>180</v>
      </c>
      <c r="AU1492">
        <v>0.5</v>
      </c>
      <c r="AV1492">
        <v>1.97</v>
      </c>
      <c r="AW1492">
        <v>0.15</v>
      </c>
      <c r="AY1492" t="s">
        <v>180</v>
      </c>
      <c r="AZ1492" t="s">
        <v>180</v>
      </c>
      <c r="BA1492">
        <v>98.149999999999991</v>
      </c>
      <c r="BC1492" t="s">
        <v>180</v>
      </c>
      <c r="BD1492" t="s">
        <v>180</v>
      </c>
      <c r="BE1492" t="s">
        <v>180</v>
      </c>
      <c r="BF1492" t="s">
        <v>180</v>
      </c>
      <c r="BG1492" t="s">
        <v>180</v>
      </c>
      <c r="BH1492" t="s">
        <v>180</v>
      </c>
      <c r="BI1492" t="s">
        <v>180</v>
      </c>
      <c r="BK1492" t="s">
        <v>180</v>
      </c>
      <c r="BL1492" t="s">
        <v>180</v>
      </c>
      <c r="BN1492" t="s">
        <v>180</v>
      </c>
      <c r="BO1492" t="s">
        <v>180</v>
      </c>
      <c r="BP1492" t="s">
        <v>180</v>
      </c>
      <c r="BQ1492" t="s">
        <v>180</v>
      </c>
      <c r="BR1492" t="s">
        <v>180</v>
      </c>
      <c r="BS1492" t="s">
        <v>180</v>
      </c>
      <c r="BT1492" t="s">
        <v>180</v>
      </c>
      <c r="BU1492" t="s">
        <v>180</v>
      </c>
      <c r="BV1492" t="s">
        <v>180</v>
      </c>
      <c r="BW1492" t="s">
        <v>180</v>
      </c>
      <c r="BX1492" t="s">
        <v>180</v>
      </c>
      <c r="BY1492" t="s">
        <v>180</v>
      </c>
      <c r="BZ1492" t="s">
        <v>180</v>
      </c>
      <c r="CD1492" t="s">
        <v>180</v>
      </c>
      <c r="CE1492" t="s">
        <v>180</v>
      </c>
      <c r="CG1492" t="s">
        <v>180</v>
      </c>
      <c r="CH1492" t="s">
        <v>180</v>
      </c>
      <c r="CI1492" t="s">
        <v>180</v>
      </c>
      <c r="CJ1492" t="s">
        <v>180</v>
      </c>
      <c r="CK1492" t="s">
        <v>180</v>
      </c>
      <c r="CM1492" t="s">
        <v>5441</v>
      </c>
      <c r="CN1492" t="s">
        <v>180</v>
      </c>
      <c r="CO1492">
        <v>34.799999999999997</v>
      </c>
      <c r="CQ1492">
        <v>194</v>
      </c>
      <c r="CR1492">
        <v>254</v>
      </c>
      <c r="CS1492" t="s">
        <v>180</v>
      </c>
      <c r="CT1492" t="s">
        <v>180</v>
      </c>
      <c r="CU1492">
        <v>30.5</v>
      </c>
      <c r="CV1492">
        <v>69</v>
      </c>
      <c r="CW1492">
        <v>98</v>
      </c>
      <c r="CY1492">
        <v>12.5</v>
      </c>
      <c r="CZ1492" t="s">
        <v>180</v>
      </c>
      <c r="DB1492" t="s">
        <v>180</v>
      </c>
      <c r="DC1492" t="s">
        <v>180</v>
      </c>
      <c r="DD1492">
        <v>10.3</v>
      </c>
      <c r="DE1492">
        <v>406</v>
      </c>
      <c r="DF1492">
        <v>14.1</v>
      </c>
      <c r="DG1492">
        <v>45.9</v>
      </c>
      <c r="DH1492">
        <v>2.69</v>
      </c>
      <c r="DJ1492" t="s">
        <v>180</v>
      </c>
      <c r="DK1492" t="s">
        <v>180</v>
      </c>
      <c r="DL1492" t="s">
        <v>180</v>
      </c>
      <c r="DM1492" t="s">
        <v>180</v>
      </c>
      <c r="DR1492" t="s">
        <v>180</v>
      </c>
      <c r="DS1492" t="s">
        <v>180</v>
      </c>
      <c r="DT1492">
        <v>0.16</v>
      </c>
      <c r="DU1492">
        <v>161</v>
      </c>
      <c r="DV1492">
        <v>9.3000000000000007</v>
      </c>
      <c r="DW1492">
        <v>18.600000000000001</v>
      </c>
      <c r="DX1492">
        <v>2.37</v>
      </c>
      <c r="DY1492">
        <v>10.199999999999999</v>
      </c>
      <c r="DZ1492">
        <v>2.4300000000000002</v>
      </c>
      <c r="EA1492">
        <v>0.96299999999999997</v>
      </c>
      <c r="EB1492">
        <v>2.52</v>
      </c>
      <c r="EC1492">
        <v>0.41</v>
      </c>
      <c r="ED1492">
        <v>2.4900000000000002</v>
      </c>
      <c r="EE1492">
        <v>0.5</v>
      </c>
      <c r="EF1492">
        <v>1.44</v>
      </c>
      <c r="EG1492">
        <v>0.21</v>
      </c>
      <c r="EH1492">
        <v>1.38</v>
      </c>
      <c r="EI1492">
        <v>0.2</v>
      </c>
      <c r="EJ1492">
        <v>1.2</v>
      </c>
      <c r="EK1492">
        <v>0.158</v>
      </c>
      <c r="EM1492" t="s">
        <v>180</v>
      </c>
      <c r="EN1492" t="s">
        <v>180</v>
      </c>
      <c r="EO1492" t="s">
        <v>180</v>
      </c>
      <c r="EP1492" t="s">
        <v>180</v>
      </c>
      <c r="EQ1492" t="s">
        <v>180</v>
      </c>
      <c r="ER1492" t="s">
        <v>180</v>
      </c>
      <c r="ET1492">
        <v>4.0199999999999996</v>
      </c>
      <c r="EV1492">
        <v>1.4319999999999999</v>
      </c>
      <c r="EW1492">
        <v>0.40600000000000003</v>
      </c>
      <c r="EY1492" t="s">
        <v>180</v>
      </c>
      <c r="EZ1492" t="s">
        <v>180</v>
      </c>
      <c r="FA1492">
        <v>0.70338999999999996</v>
      </c>
      <c r="FB1492" t="s">
        <v>180</v>
      </c>
      <c r="FC1492">
        <v>18.670999999999999</v>
      </c>
      <c r="FD1492" t="s">
        <v>180</v>
      </c>
      <c r="FE1492">
        <v>15.551</v>
      </c>
      <c r="FF1492" t="s">
        <v>180</v>
      </c>
      <c r="FG1492">
        <v>38.359000000000002</v>
      </c>
      <c r="FH1492" t="s">
        <v>180</v>
      </c>
      <c r="FI1492" t="s">
        <v>180</v>
      </c>
      <c r="FJ1492" t="s">
        <v>180</v>
      </c>
      <c r="FK1492" t="s">
        <v>180</v>
      </c>
      <c r="FL1492" t="s">
        <v>180</v>
      </c>
      <c r="FM1492" t="s">
        <v>180</v>
      </c>
      <c r="FN1492" t="s">
        <v>180</v>
      </c>
      <c r="FP1492" t="s">
        <v>180</v>
      </c>
      <c r="FQ1492" t="s">
        <v>180</v>
      </c>
      <c r="FR1492" t="s">
        <v>180</v>
      </c>
      <c r="FS1492" t="s">
        <v>180</v>
      </c>
      <c r="FT1492" t="s">
        <v>180</v>
      </c>
      <c r="FU1492" t="s">
        <v>180</v>
      </c>
      <c r="FV1492" t="s">
        <v>5442</v>
      </c>
      <c r="FW1492" t="s">
        <v>180</v>
      </c>
      <c r="FX1492">
        <f t="shared" si="474"/>
        <v>1.9492753623188408</v>
      </c>
      <c r="FY1492">
        <f t="shared" si="475"/>
        <v>33.260869565217391</v>
      </c>
      <c r="FZ1492">
        <f t="shared" si="476"/>
        <v>6.7391304347826093</v>
      </c>
      <c r="GA1492">
        <f t="shared" si="477"/>
        <v>1.7608695652173916</v>
      </c>
      <c r="GB1492">
        <f t="shared" si="478"/>
        <v>1.8260869565217392</v>
      </c>
      <c r="GC1492">
        <f t="shared" si="479"/>
        <v>0.67567567567567566</v>
      </c>
      <c r="GD1492">
        <f t="shared" si="480"/>
        <v>28.794326241134751</v>
      </c>
      <c r="GE1492">
        <f t="shared" si="481"/>
        <v>39.803921568627452</v>
      </c>
      <c r="GF1492">
        <f t="shared" si="482"/>
        <v>17.311827956989244</v>
      </c>
      <c r="GG1492">
        <f t="shared" si="483"/>
        <v>59.85130111524164</v>
      </c>
      <c r="GH1492">
        <f t="shared" si="484"/>
        <v>0.21612903225806449</v>
      </c>
      <c r="GI1492">
        <f t="shared" si="485"/>
        <v>0.1509293680297398</v>
      </c>
      <c r="GJ1492">
        <f t="shared" si="486"/>
        <v>0.28351955307262572</v>
      </c>
      <c r="GK1492">
        <f t="shared" si="487"/>
        <v>112.43016759776536</v>
      </c>
      <c r="GL1492">
        <f t="shared" si="488"/>
        <v>3.4572490706319705</v>
      </c>
      <c r="GM1492">
        <f t="shared" si="489"/>
        <v>0.5323420074349442</v>
      </c>
      <c r="GN1492">
        <f t="shared" si="490"/>
        <v>0.1539784946236559</v>
      </c>
      <c r="GO1492">
        <f t="shared" si="491"/>
        <v>3.8271604938271606</v>
      </c>
      <c r="GP1492">
        <f t="shared" si="492"/>
        <v>0.95355708736563805</v>
      </c>
      <c r="GQ1492">
        <f>(EA1492/0.0735)/((DZ1492/0.195*(EB1492/0.295))^0.5)</f>
        <v>1.2698834246091957</v>
      </c>
      <c r="GS1492">
        <v>0.70338999999999996</v>
      </c>
      <c r="GT1492">
        <v>18.670999999999999</v>
      </c>
      <c r="GU1492">
        <v>15.551</v>
      </c>
      <c r="GV1492">
        <v>38.359000000000002</v>
      </c>
    </row>
    <row r="1493" spans="1:204">
      <c r="A1493" t="s">
        <v>5203</v>
      </c>
      <c r="B1493" t="s">
        <v>5431</v>
      </c>
      <c r="C1493" t="s">
        <v>7237</v>
      </c>
      <c r="D1493" t="s">
        <v>7196</v>
      </c>
      <c r="E1493" t="s">
        <v>7309</v>
      </c>
      <c r="F1493">
        <v>170</v>
      </c>
      <c r="G1493">
        <v>46</v>
      </c>
      <c r="H1493" t="s">
        <v>7343</v>
      </c>
      <c r="I1493" t="s">
        <v>5461</v>
      </c>
      <c r="J1493" t="s">
        <v>5462</v>
      </c>
      <c r="K1493">
        <v>20.309999999999999</v>
      </c>
      <c r="L1493">
        <v>20.309999999999999</v>
      </c>
      <c r="M1493">
        <v>143.93</v>
      </c>
      <c r="N1493">
        <v>143.93</v>
      </c>
      <c r="O1493" t="s">
        <v>209</v>
      </c>
      <c r="P1493">
        <v>-4365</v>
      </c>
      <c r="Q1493">
        <v>-4365</v>
      </c>
      <c r="R1493" t="s">
        <v>5463</v>
      </c>
      <c r="S1493" t="s">
        <v>5435</v>
      </c>
      <c r="T1493" t="s">
        <v>7709</v>
      </c>
      <c r="V1493" t="s">
        <v>180</v>
      </c>
      <c r="W1493" t="s">
        <v>180</v>
      </c>
      <c r="X1493" t="s">
        <v>180</v>
      </c>
      <c r="Y1493" t="s">
        <v>180</v>
      </c>
      <c r="Z1493" t="s">
        <v>180</v>
      </c>
      <c r="AB1493" t="s">
        <v>180</v>
      </c>
      <c r="AC1493" t="s">
        <v>181</v>
      </c>
      <c r="AD1493" t="s">
        <v>180</v>
      </c>
      <c r="AE1493" t="s">
        <v>180</v>
      </c>
      <c r="AF1493" t="s">
        <v>180</v>
      </c>
      <c r="AG1493" t="s">
        <v>180</v>
      </c>
      <c r="AH1493" t="s">
        <v>5464</v>
      </c>
      <c r="AI1493">
        <v>51.7</v>
      </c>
      <c r="AJ1493">
        <v>1.1100000000000001</v>
      </c>
      <c r="AK1493" t="s">
        <v>180</v>
      </c>
      <c r="AL1493">
        <v>16.5</v>
      </c>
      <c r="AM1493" t="s">
        <v>180</v>
      </c>
      <c r="AP1493">
        <v>7.72</v>
      </c>
      <c r="AQ1493">
        <v>11.7</v>
      </c>
      <c r="AR1493">
        <v>6.34</v>
      </c>
      <c r="AT1493" t="s">
        <v>180</v>
      </c>
      <c r="AU1493">
        <v>0.42</v>
      </c>
      <c r="AV1493">
        <v>2.99</v>
      </c>
      <c r="AW1493">
        <v>0.2</v>
      </c>
      <c r="AX1493">
        <v>1.82</v>
      </c>
      <c r="AY1493" t="s">
        <v>180</v>
      </c>
      <c r="AZ1493" t="s">
        <v>180</v>
      </c>
      <c r="BA1493">
        <v>98.68</v>
      </c>
      <c r="BC1493" t="s">
        <v>180</v>
      </c>
      <c r="BD1493" t="s">
        <v>180</v>
      </c>
      <c r="BE1493" t="s">
        <v>180</v>
      </c>
      <c r="BF1493" t="s">
        <v>180</v>
      </c>
      <c r="BG1493" t="s">
        <v>180</v>
      </c>
      <c r="BH1493" t="s">
        <v>180</v>
      </c>
      <c r="BI1493" t="s">
        <v>180</v>
      </c>
      <c r="BK1493" t="s">
        <v>180</v>
      </c>
      <c r="BL1493" t="s">
        <v>180</v>
      </c>
      <c r="BN1493" t="s">
        <v>180</v>
      </c>
      <c r="BO1493" t="s">
        <v>180</v>
      </c>
      <c r="BP1493" t="s">
        <v>180</v>
      </c>
      <c r="BQ1493" t="s">
        <v>180</v>
      </c>
      <c r="BR1493" t="s">
        <v>180</v>
      </c>
      <c r="BS1493" t="s">
        <v>180</v>
      </c>
      <c r="BT1493" t="s">
        <v>180</v>
      </c>
      <c r="BU1493" t="s">
        <v>180</v>
      </c>
      <c r="BV1493" t="s">
        <v>180</v>
      </c>
      <c r="BW1493" t="s">
        <v>180</v>
      </c>
      <c r="BX1493" t="s">
        <v>180</v>
      </c>
      <c r="BY1493" t="s">
        <v>180</v>
      </c>
      <c r="BZ1493" t="s">
        <v>180</v>
      </c>
      <c r="CD1493" t="s">
        <v>180</v>
      </c>
      <c r="CE1493" t="s">
        <v>5465</v>
      </c>
      <c r="CG1493" t="s">
        <v>180</v>
      </c>
      <c r="CH1493" t="s">
        <v>180</v>
      </c>
      <c r="CI1493" t="s">
        <v>180</v>
      </c>
      <c r="CJ1493" t="s">
        <v>180</v>
      </c>
      <c r="CK1493" t="s">
        <v>180</v>
      </c>
      <c r="CM1493" t="s">
        <v>5466</v>
      </c>
      <c r="CN1493" t="s">
        <v>180</v>
      </c>
      <c r="CO1493">
        <v>31.9</v>
      </c>
      <c r="CQ1493">
        <v>219</v>
      </c>
      <c r="CR1493">
        <v>195</v>
      </c>
      <c r="CS1493" t="s">
        <v>180</v>
      </c>
      <c r="CT1493" t="s">
        <v>180</v>
      </c>
      <c r="CU1493">
        <v>33.4</v>
      </c>
      <c r="CV1493">
        <v>76</v>
      </c>
      <c r="CW1493">
        <v>75</v>
      </c>
      <c r="CY1493">
        <v>14.7</v>
      </c>
      <c r="CZ1493" t="s">
        <v>180</v>
      </c>
      <c r="DB1493" t="s">
        <v>180</v>
      </c>
      <c r="DC1493" t="s">
        <v>180</v>
      </c>
      <c r="DD1493">
        <v>7.09</v>
      </c>
      <c r="DE1493">
        <v>306</v>
      </c>
      <c r="DF1493">
        <v>24.3</v>
      </c>
      <c r="DG1493">
        <v>92.1</v>
      </c>
      <c r="DH1493">
        <v>4.93</v>
      </c>
      <c r="DJ1493" t="s">
        <v>180</v>
      </c>
      <c r="DK1493" t="s">
        <v>180</v>
      </c>
      <c r="DL1493" t="s">
        <v>180</v>
      </c>
      <c r="DM1493" t="s">
        <v>180</v>
      </c>
      <c r="DR1493" t="s">
        <v>180</v>
      </c>
      <c r="DS1493" t="s">
        <v>180</v>
      </c>
      <c r="DT1493">
        <v>0.1</v>
      </c>
      <c r="DU1493">
        <v>94.4</v>
      </c>
      <c r="DV1493">
        <v>9.02</v>
      </c>
      <c r="DW1493">
        <v>20.3</v>
      </c>
      <c r="DX1493">
        <v>2.82</v>
      </c>
      <c r="DY1493">
        <v>12.7</v>
      </c>
      <c r="DZ1493">
        <v>3.33</v>
      </c>
      <c r="EA1493">
        <v>1.19</v>
      </c>
      <c r="EB1493">
        <v>4.03</v>
      </c>
      <c r="EC1493">
        <v>0.64</v>
      </c>
      <c r="ED1493">
        <v>4.0199999999999996</v>
      </c>
      <c r="EE1493">
        <v>0.83</v>
      </c>
      <c r="EF1493">
        <v>2.4500000000000002</v>
      </c>
      <c r="EG1493">
        <v>0.34</v>
      </c>
      <c r="EH1493">
        <v>2.58</v>
      </c>
      <c r="EI1493">
        <v>0.35</v>
      </c>
      <c r="EJ1493">
        <v>2.09</v>
      </c>
      <c r="EK1493">
        <v>0.307</v>
      </c>
      <c r="EM1493" t="s">
        <v>180</v>
      </c>
      <c r="EN1493" t="s">
        <v>180</v>
      </c>
      <c r="EO1493" t="s">
        <v>180</v>
      </c>
      <c r="EP1493" t="s">
        <v>180</v>
      </c>
      <c r="EQ1493" t="s">
        <v>180</v>
      </c>
      <c r="ER1493" t="s">
        <v>180</v>
      </c>
      <c r="ET1493">
        <v>1.1599999999999999</v>
      </c>
      <c r="EV1493">
        <v>1.1639999999999999</v>
      </c>
      <c r="EW1493">
        <v>0.28299999999999997</v>
      </c>
      <c r="EX1493">
        <v>0.51300000000000001</v>
      </c>
      <c r="EY1493" t="s">
        <v>180</v>
      </c>
      <c r="EZ1493" t="s">
        <v>180</v>
      </c>
      <c r="FA1493">
        <v>0.70301000000000002</v>
      </c>
      <c r="FB1493" t="s">
        <v>180</v>
      </c>
      <c r="FC1493">
        <v>18.582999999999998</v>
      </c>
      <c r="FD1493" t="s">
        <v>180</v>
      </c>
      <c r="FE1493">
        <v>15.557</v>
      </c>
      <c r="FF1493" t="s">
        <v>180</v>
      </c>
      <c r="FG1493">
        <v>38.286000000000001</v>
      </c>
      <c r="FH1493" t="s">
        <v>180</v>
      </c>
      <c r="FI1493" t="s">
        <v>180</v>
      </c>
      <c r="FJ1493" t="s">
        <v>180</v>
      </c>
      <c r="FK1493" t="s">
        <v>180</v>
      </c>
      <c r="FL1493" t="s">
        <v>180</v>
      </c>
      <c r="FM1493" t="s">
        <v>180</v>
      </c>
      <c r="FN1493" t="s">
        <v>180</v>
      </c>
      <c r="FP1493" t="s">
        <v>180</v>
      </c>
      <c r="FQ1493" t="s">
        <v>180</v>
      </c>
      <c r="FR1493" t="s">
        <v>180</v>
      </c>
      <c r="FS1493" t="s">
        <v>180</v>
      </c>
      <c r="FT1493" t="s">
        <v>180</v>
      </c>
      <c r="FU1493" t="s">
        <v>180</v>
      </c>
      <c r="FV1493" t="s">
        <v>5467</v>
      </c>
      <c r="FW1493" t="s">
        <v>180</v>
      </c>
      <c r="FX1493">
        <f t="shared" si="474"/>
        <v>1.9108527131782944</v>
      </c>
      <c r="FY1493">
        <f t="shared" si="475"/>
        <v>35.697674418604649</v>
      </c>
      <c r="FZ1493">
        <f t="shared" si="476"/>
        <v>3.4961240310077515</v>
      </c>
      <c r="GA1493">
        <f t="shared" si="477"/>
        <v>1.2906976744186047</v>
      </c>
      <c r="GB1493">
        <f t="shared" si="478"/>
        <v>1.5620155038759691</v>
      </c>
      <c r="GC1493">
        <f t="shared" si="479"/>
        <v>0.37837837837837834</v>
      </c>
      <c r="GD1493">
        <f t="shared" si="480"/>
        <v>12.592592592592592</v>
      </c>
      <c r="GE1493">
        <f t="shared" si="481"/>
        <v>24.094488188976378</v>
      </c>
      <c r="GF1493">
        <f t="shared" si="482"/>
        <v>10.465631929046564</v>
      </c>
      <c r="GG1493">
        <f t="shared" si="483"/>
        <v>19.148073022312374</v>
      </c>
      <c r="GH1493">
        <f t="shared" si="484"/>
        <v>5.7142857142857134E-2</v>
      </c>
      <c r="GI1493">
        <f t="shared" si="485"/>
        <v>5.740365111561866E-2</v>
      </c>
      <c r="GJ1493">
        <f t="shared" si="486"/>
        <v>0.24312714776632302</v>
      </c>
      <c r="GK1493">
        <f t="shared" si="487"/>
        <v>81.099656357388326</v>
      </c>
      <c r="GL1493">
        <f t="shared" si="488"/>
        <v>1.8296146044624746</v>
      </c>
      <c r="GM1493">
        <f t="shared" si="489"/>
        <v>0.23610547667342799</v>
      </c>
      <c r="GN1493">
        <f t="shared" si="490"/>
        <v>0.12904656319290467</v>
      </c>
      <c r="GO1493">
        <f t="shared" si="491"/>
        <v>2.7087087087087087</v>
      </c>
      <c r="GP1493">
        <f t="shared" si="492"/>
        <v>0.96876316291724929</v>
      </c>
      <c r="GQ1493">
        <f>(EA1493/0.0735)/((DZ1493/0.195*(EB1493/0.295))^0.5)</f>
        <v>1.0600181370275656</v>
      </c>
      <c r="GR1493">
        <v>0.51300000000000001</v>
      </c>
      <c r="GS1493">
        <v>0.70301000000000002</v>
      </c>
      <c r="GT1493">
        <v>18.582999999999998</v>
      </c>
      <c r="GU1493">
        <v>15.557</v>
      </c>
      <c r="GV1493">
        <v>38.286000000000001</v>
      </c>
    </row>
    <row r="1494" spans="1:204">
      <c r="A1494" t="s">
        <v>5203</v>
      </c>
      <c r="B1494" t="s">
        <v>3711</v>
      </c>
      <c r="C1494" t="s">
        <v>7237</v>
      </c>
      <c r="D1494">
        <v>2</v>
      </c>
      <c r="E1494" t="s">
        <v>7309</v>
      </c>
      <c r="F1494">
        <v>170</v>
      </c>
      <c r="G1494">
        <v>46</v>
      </c>
      <c r="H1494" t="s">
        <v>7343</v>
      </c>
      <c r="I1494" t="s">
        <v>5205</v>
      </c>
      <c r="J1494" t="s">
        <v>5256</v>
      </c>
      <c r="K1494">
        <v>20.288900000000002</v>
      </c>
      <c r="L1494">
        <v>20.288900000000002</v>
      </c>
      <c r="M1494">
        <v>143.9314</v>
      </c>
      <c r="N1494">
        <v>143.9314</v>
      </c>
      <c r="O1494" t="s">
        <v>209</v>
      </c>
      <c r="P1494">
        <v>-4160</v>
      </c>
      <c r="Q1494">
        <v>-4228</v>
      </c>
      <c r="R1494" t="s">
        <v>5269</v>
      </c>
      <c r="S1494" t="s">
        <v>3712</v>
      </c>
      <c r="T1494" t="s">
        <v>7709</v>
      </c>
      <c r="V1494" t="s">
        <v>180</v>
      </c>
      <c r="W1494" t="s">
        <v>180</v>
      </c>
      <c r="X1494" t="s">
        <v>180</v>
      </c>
      <c r="Y1494" t="s">
        <v>180</v>
      </c>
      <c r="Z1494" t="s">
        <v>180</v>
      </c>
      <c r="AB1494" t="s">
        <v>180</v>
      </c>
      <c r="AC1494" t="s">
        <v>181</v>
      </c>
      <c r="AD1494" t="s">
        <v>180</v>
      </c>
      <c r="AE1494" t="s">
        <v>180</v>
      </c>
      <c r="AF1494" t="s">
        <v>180</v>
      </c>
      <c r="AG1494" t="s">
        <v>180</v>
      </c>
      <c r="AH1494" t="s">
        <v>5253</v>
      </c>
      <c r="AI1494">
        <v>49.28</v>
      </c>
      <c r="AJ1494">
        <v>1.25</v>
      </c>
      <c r="AK1494" t="s">
        <v>180</v>
      </c>
      <c r="AL1494">
        <v>16.100000000000001</v>
      </c>
      <c r="AM1494" t="s">
        <v>180</v>
      </c>
      <c r="AP1494">
        <v>7.91</v>
      </c>
      <c r="AQ1494">
        <v>10.79</v>
      </c>
      <c r="AR1494">
        <v>9.0500000000000007</v>
      </c>
      <c r="AS1494">
        <v>0.14000000000000001</v>
      </c>
      <c r="AT1494" t="s">
        <v>180</v>
      </c>
      <c r="AU1494">
        <v>0.17</v>
      </c>
      <c r="AV1494">
        <v>2.9</v>
      </c>
      <c r="AW1494">
        <v>0.11</v>
      </c>
      <c r="AY1494" t="s">
        <v>180</v>
      </c>
      <c r="AZ1494" t="s">
        <v>180</v>
      </c>
      <c r="BA1494">
        <v>97.699999999999989</v>
      </c>
      <c r="BC1494" t="s">
        <v>180</v>
      </c>
      <c r="BD1494" t="s">
        <v>180</v>
      </c>
      <c r="BE1494" t="s">
        <v>180</v>
      </c>
      <c r="BF1494" t="s">
        <v>180</v>
      </c>
      <c r="BG1494" t="s">
        <v>180</v>
      </c>
      <c r="BH1494" t="s">
        <v>180</v>
      </c>
      <c r="BI1494" t="s">
        <v>180</v>
      </c>
      <c r="BK1494" t="s">
        <v>180</v>
      </c>
      <c r="BL1494" t="s">
        <v>180</v>
      </c>
      <c r="BN1494" t="s">
        <v>180</v>
      </c>
      <c r="BO1494" t="s">
        <v>180</v>
      </c>
      <c r="BP1494" t="s">
        <v>180</v>
      </c>
      <c r="BQ1494" t="s">
        <v>180</v>
      </c>
      <c r="BR1494" t="s">
        <v>180</v>
      </c>
      <c r="BS1494" t="s">
        <v>180</v>
      </c>
      <c r="BT1494" t="s">
        <v>180</v>
      </c>
      <c r="BU1494" t="s">
        <v>180</v>
      </c>
      <c r="BV1494" t="s">
        <v>180</v>
      </c>
      <c r="BW1494" t="s">
        <v>180</v>
      </c>
      <c r="BX1494" t="s">
        <v>180</v>
      </c>
      <c r="BY1494" t="s">
        <v>180</v>
      </c>
      <c r="BZ1494" t="s">
        <v>180</v>
      </c>
      <c r="CD1494" t="s">
        <v>180</v>
      </c>
      <c r="CE1494" t="s">
        <v>180</v>
      </c>
      <c r="CG1494" t="s">
        <v>180</v>
      </c>
      <c r="CH1494" t="s">
        <v>180</v>
      </c>
      <c r="CI1494" t="s">
        <v>180</v>
      </c>
      <c r="CJ1494" t="s">
        <v>180</v>
      </c>
      <c r="CK1494" t="s">
        <v>180</v>
      </c>
      <c r="CM1494" t="s">
        <v>180</v>
      </c>
      <c r="CN1494" t="s">
        <v>180</v>
      </c>
      <c r="CQ1494">
        <v>204</v>
      </c>
      <c r="CR1494">
        <v>320</v>
      </c>
      <c r="CS1494" t="s">
        <v>180</v>
      </c>
      <c r="CT1494" t="s">
        <v>180</v>
      </c>
      <c r="CU1494">
        <v>36</v>
      </c>
      <c r="CV1494">
        <v>170</v>
      </c>
      <c r="CW1494">
        <v>80</v>
      </c>
      <c r="CX1494">
        <v>100</v>
      </c>
      <c r="CY1494">
        <v>17</v>
      </c>
      <c r="CZ1494" t="s">
        <v>1494</v>
      </c>
      <c r="DB1494" t="s">
        <v>180</v>
      </c>
      <c r="DC1494" t="s">
        <v>180</v>
      </c>
      <c r="DD1494">
        <v>3</v>
      </c>
      <c r="DE1494">
        <v>247</v>
      </c>
      <c r="DF1494">
        <v>28.3</v>
      </c>
      <c r="DG1494">
        <v>125</v>
      </c>
      <c r="DH1494">
        <v>3.8</v>
      </c>
      <c r="DJ1494" t="s">
        <v>180</v>
      </c>
      <c r="DK1494" t="s">
        <v>180</v>
      </c>
      <c r="DL1494" t="s">
        <v>180</v>
      </c>
      <c r="DM1494" t="s">
        <v>180</v>
      </c>
      <c r="DR1494" t="s">
        <v>180</v>
      </c>
      <c r="DS1494" t="s">
        <v>180</v>
      </c>
      <c r="DU1494">
        <v>46</v>
      </c>
      <c r="DV1494">
        <v>5.31</v>
      </c>
      <c r="DW1494">
        <v>14.6</v>
      </c>
      <c r="DX1494">
        <v>1.99</v>
      </c>
      <c r="DY1494">
        <v>10.8</v>
      </c>
      <c r="DZ1494">
        <v>3.35</v>
      </c>
      <c r="EA1494">
        <v>1.3</v>
      </c>
      <c r="EB1494">
        <v>3.95</v>
      </c>
      <c r="EC1494">
        <v>0.74</v>
      </c>
      <c r="ED1494">
        <v>4.76</v>
      </c>
      <c r="EE1494">
        <v>1.01</v>
      </c>
      <c r="EF1494">
        <v>3.03</v>
      </c>
      <c r="EG1494">
        <v>0.435</v>
      </c>
      <c r="EH1494">
        <v>2.76</v>
      </c>
      <c r="EI1494">
        <v>0.41199999999999998</v>
      </c>
      <c r="EJ1494">
        <v>2.5</v>
      </c>
      <c r="EK1494">
        <v>0.17</v>
      </c>
      <c r="EM1494" t="s">
        <v>180</v>
      </c>
      <c r="EN1494" t="s">
        <v>180</v>
      </c>
      <c r="EO1494" t="s">
        <v>180</v>
      </c>
      <c r="EP1494" t="s">
        <v>180</v>
      </c>
      <c r="EQ1494" t="s">
        <v>180</v>
      </c>
      <c r="ER1494" t="s">
        <v>180</v>
      </c>
      <c r="EV1494">
        <v>0.34</v>
      </c>
      <c r="EW1494">
        <v>0.19</v>
      </c>
      <c r="EX1494">
        <v>0.51311799999999996</v>
      </c>
      <c r="EY1494" t="s">
        <v>180</v>
      </c>
      <c r="EZ1494" t="s">
        <v>180</v>
      </c>
      <c r="FA1494">
        <v>0.70299299999999998</v>
      </c>
      <c r="FB1494" t="s">
        <v>180</v>
      </c>
      <c r="FD1494" t="s">
        <v>180</v>
      </c>
      <c r="FF1494" t="s">
        <v>180</v>
      </c>
      <c r="FH1494" t="s">
        <v>180</v>
      </c>
      <c r="FI1494" t="s">
        <v>180</v>
      </c>
      <c r="FJ1494" t="s">
        <v>180</v>
      </c>
      <c r="FK1494" t="s">
        <v>180</v>
      </c>
      <c r="FL1494" t="s">
        <v>180</v>
      </c>
      <c r="FM1494" t="s">
        <v>180</v>
      </c>
      <c r="FN1494" t="s">
        <v>180</v>
      </c>
      <c r="FP1494" t="s">
        <v>5270</v>
      </c>
      <c r="FQ1494" t="s">
        <v>180</v>
      </c>
      <c r="FR1494" t="s">
        <v>180</v>
      </c>
      <c r="FS1494" t="s">
        <v>180</v>
      </c>
      <c r="FT1494" t="s">
        <v>180</v>
      </c>
      <c r="FU1494" t="s">
        <v>180</v>
      </c>
      <c r="FV1494" t="s">
        <v>5271</v>
      </c>
      <c r="FW1494" t="s">
        <v>180</v>
      </c>
      <c r="FX1494">
        <f t="shared" si="474"/>
        <v>1.3768115942028987</v>
      </c>
      <c r="FY1494">
        <f t="shared" si="475"/>
        <v>45.289855072463773</v>
      </c>
      <c r="FZ1494">
        <f t="shared" si="476"/>
        <v>1.923913043478261</v>
      </c>
      <c r="GA1494">
        <f t="shared" si="477"/>
        <v>1.213768115942029</v>
      </c>
      <c r="GB1494">
        <f t="shared" si="478"/>
        <v>1.4311594202898552</v>
      </c>
      <c r="GC1494">
        <f t="shared" si="479"/>
        <v>0.13600000000000001</v>
      </c>
      <c r="GD1494">
        <f t="shared" si="480"/>
        <v>8.7279151943462896</v>
      </c>
      <c r="GE1494">
        <f t="shared" si="481"/>
        <v>22.87037037037037</v>
      </c>
      <c r="GF1494">
        <f t="shared" si="482"/>
        <v>8.662900188323917</v>
      </c>
      <c r="GG1494">
        <f t="shared" si="483"/>
        <v>12.105263157894738</v>
      </c>
      <c r="GI1494">
        <f t="shared" si="485"/>
        <v>0.05</v>
      </c>
      <c r="GJ1494">
        <f t="shared" si="486"/>
        <v>0.55882352941176472</v>
      </c>
      <c r="GK1494">
        <f t="shared" si="487"/>
        <v>135.29411764705881</v>
      </c>
      <c r="GL1494">
        <f t="shared" si="488"/>
        <v>1.3973684210526316</v>
      </c>
      <c r="GM1494">
        <f t="shared" si="489"/>
        <v>8.947368421052633E-2</v>
      </c>
      <c r="GN1494">
        <f t="shared" si="490"/>
        <v>6.4030131826742012E-2</v>
      </c>
      <c r="GO1494">
        <f t="shared" si="491"/>
        <v>1.5850746268656715</v>
      </c>
      <c r="GP1494">
        <f t="shared" si="492"/>
        <v>1.081006881286551</v>
      </c>
      <c r="GQ1494">
        <f>(EA1494/0.0735)/((DZ1494/0.195*(EB1494/0.295))^0.5)</f>
        <v>1.1661740564430907</v>
      </c>
      <c r="GR1494">
        <v>0.51311799999999996</v>
      </c>
      <c r="GS1494">
        <v>0.70299299999999998</v>
      </c>
    </row>
    <row r="1495" spans="1:204">
      <c r="A1495" t="s">
        <v>5203</v>
      </c>
      <c r="B1495" t="s">
        <v>3711</v>
      </c>
      <c r="C1495" t="s">
        <v>7237</v>
      </c>
      <c r="D1495">
        <v>3</v>
      </c>
      <c r="E1495" t="s">
        <v>7309</v>
      </c>
      <c r="F1495">
        <v>170</v>
      </c>
      <c r="G1495">
        <v>46</v>
      </c>
      <c r="H1495" t="s">
        <v>7343</v>
      </c>
      <c r="I1495" t="s">
        <v>5205</v>
      </c>
      <c r="J1495" t="s">
        <v>5256</v>
      </c>
      <c r="K1495">
        <v>20.410599999999999</v>
      </c>
      <c r="L1495">
        <v>20.410599999999999</v>
      </c>
      <c r="M1495">
        <v>143.94669999999999</v>
      </c>
      <c r="N1495">
        <v>143.94669999999999</v>
      </c>
      <c r="O1495" t="s">
        <v>209</v>
      </c>
      <c r="P1495">
        <v>-4089</v>
      </c>
      <c r="Q1495">
        <v>-4132</v>
      </c>
      <c r="R1495" t="s">
        <v>5272</v>
      </c>
      <c r="S1495" t="s">
        <v>3712</v>
      </c>
      <c r="T1495" t="s">
        <v>7709</v>
      </c>
      <c r="V1495" t="s">
        <v>180</v>
      </c>
      <c r="W1495" t="s">
        <v>180</v>
      </c>
      <c r="X1495" t="s">
        <v>180</v>
      </c>
      <c r="Y1495" t="s">
        <v>180</v>
      </c>
      <c r="Z1495" t="s">
        <v>180</v>
      </c>
      <c r="AB1495" t="s">
        <v>180</v>
      </c>
      <c r="AC1495" t="s">
        <v>181</v>
      </c>
      <c r="AD1495" t="s">
        <v>180</v>
      </c>
      <c r="AE1495" t="s">
        <v>180</v>
      </c>
      <c r="AF1495" t="s">
        <v>180</v>
      </c>
      <c r="AG1495" t="s">
        <v>180</v>
      </c>
      <c r="AH1495" t="s">
        <v>5253</v>
      </c>
      <c r="AI1495">
        <v>49.82</v>
      </c>
      <c r="AJ1495">
        <v>1.26</v>
      </c>
      <c r="AK1495" t="s">
        <v>180</v>
      </c>
      <c r="AL1495">
        <v>16.79</v>
      </c>
      <c r="AM1495" t="s">
        <v>180</v>
      </c>
      <c r="AP1495">
        <v>7.85</v>
      </c>
      <c r="AQ1495">
        <v>10.93</v>
      </c>
      <c r="AR1495">
        <v>8.91</v>
      </c>
      <c r="AS1495">
        <v>0.15</v>
      </c>
      <c r="AT1495" t="s">
        <v>180</v>
      </c>
      <c r="AU1495">
        <v>0.21</v>
      </c>
      <c r="AV1495">
        <v>3.32</v>
      </c>
      <c r="AW1495">
        <v>0.16</v>
      </c>
      <c r="AY1495" t="s">
        <v>180</v>
      </c>
      <c r="AZ1495" t="s">
        <v>180</v>
      </c>
      <c r="BA1495">
        <v>99.399999999999991</v>
      </c>
      <c r="BC1495" t="s">
        <v>180</v>
      </c>
      <c r="BD1495" t="s">
        <v>180</v>
      </c>
      <c r="BE1495" t="s">
        <v>180</v>
      </c>
      <c r="BF1495" t="s">
        <v>180</v>
      </c>
      <c r="BG1495" t="s">
        <v>180</v>
      </c>
      <c r="BH1495" t="s">
        <v>180</v>
      </c>
      <c r="BI1495" t="s">
        <v>180</v>
      </c>
      <c r="BK1495" t="s">
        <v>180</v>
      </c>
      <c r="BL1495" t="s">
        <v>180</v>
      </c>
      <c r="BN1495" t="s">
        <v>180</v>
      </c>
      <c r="BO1495" t="s">
        <v>180</v>
      </c>
      <c r="BP1495" t="s">
        <v>180</v>
      </c>
      <c r="BQ1495" t="s">
        <v>180</v>
      </c>
      <c r="BR1495" t="s">
        <v>180</v>
      </c>
      <c r="BS1495" t="s">
        <v>180</v>
      </c>
      <c r="BT1495" t="s">
        <v>180</v>
      </c>
      <c r="BU1495" t="s">
        <v>180</v>
      </c>
      <c r="BV1495" t="s">
        <v>180</v>
      </c>
      <c r="BW1495" t="s">
        <v>180</v>
      </c>
      <c r="BX1495" t="s">
        <v>180</v>
      </c>
      <c r="BY1495" t="s">
        <v>180</v>
      </c>
      <c r="BZ1495" t="s">
        <v>180</v>
      </c>
      <c r="CD1495" t="s">
        <v>180</v>
      </c>
      <c r="CE1495" t="s">
        <v>180</v>
      </c>
      <c r="CG1495" t="s">
        <v>180</v>
      </c>
      <c r="CH1495" t="s">
        <v>180</v>
      </c>
      <c r="CI1495" t="s">
        <v>180</v>
      </c>
      <c r="CJ1495" t="s">
        <v>180</v>
      </c>
      <c r="CK1495" t="s">
        <v>180</v>
      </c>
      <c r="CM1495" t="s">
        <v>180</v>
      </c>
      <c r="CN1495" t="s">
        <v>180</v>
      </c>
      <c r="CQ1495">
        <v>205</v>
      </c>
      <c r="CR1495">
        <v>290</v>
      </c>
      <c r="CS1495" t="s">
        <v>180</v>
      </c>
      <c r="CT1495" t="s">
        <v>180</v>
      </c>
      <c r="CU1495">
        <v>33</v>
      </c>
      <c r="CV1495">
        <v>150</v>
      </c>
      <c r="CW1495">
        <v>70</v>
      </c>
      <c r="CX1495">
        <v>80</v>
      </c>
      <c r="CY1495">
        <v>15</v>
      </c>
      <c r="CZ1495" t="s">
        <v>1443</v>
      </c>
      <c r="DB1495" t="s">
        <v>180</v>
      </c>
      <c r="DC1495" t="s">
        <v>180</v>
      </c>
      <c r="DD1495">
        <v>3</v>
      </c>
      <c r="DE1495">
        <v>240</v>
      </c>
      <c r="DF1495">
        <v>27.8</v>
      </c>
      <c r="DG1495">
        <v>119</v>
      </c>
      <c r="DH1495">
        <v>3.6</v>
      </c>
      <c r="DJ1495" t="s">
        <v>180</v>
      </c>
      <c r="DK1495" t="s">
        <v>180</v>
      </c>
      <c r="DL1495" t="s">
        <v>180</v>
      </c>
      <c r="DM1495" t="s">
        <v>180</v>
      </c>
      <c r="DR1495" t="s">
        <v>180</v>
      </c>
      <c r="DS1495" t="s">
        <v>180</v>
      </c>
      <c r="DU1495">
        <v>45</v>
      </c>
      <c r="DV1495">
        <v>5.22</v>
      </c>
      <c r="DW1495">
        <v>14.2</v>
      </c>
      <c r="DX1495">
        <v>1.97</v>
      </c>
      <c r="DY1495">
        <v>10.4</v>
      </c>
      <c r="DZ1495">
        <v>3.35</v>
      </c>
      <c r="EA1495">
        <v>1.3</v>
      </c>
      <c r="EB1495">
        <v>3.9</v>
      </c>
      <c r="EC1495">
        <v>0.72</v>
      </c>
      <c r="ED1495">
        <v>4.6500000000000004</v>
      </c>
      <c r="EE1495">
        <v>0.99</v>
      </c>
      <c r="EF1495">
        <v>2.98</v>
      </c>
      <c r="EG1495">
        <v>0.432</v>
      </c>
      <c r="EH1495">
        <v>2.76</v>
      </c>
      <c r="EI1495">
        <v>0.40799999999999997</v>
      </c>
      <c r="EJ1495">
        <v>2.4</v>
      </c>
      <c r="EK1495">
        <v>0.17</v>
      </c>
      <c r="EM1495" t="s">
        <v>180</v>
      </c>
      <c r="EN1495" t="s">
        <v>180</v>
      </c>
      <c r="EO1495" t="s">
        <v>180</v>
      </c>
      <c r="EP1495" t="s">
        <v>180</v>
      </c>
      <c r="EQ1495" t="s">
        <v>180</v>
      </c>
      <c r="ER1495" t="s">
        <v>180</v>
      </c>
      <c r="EV1495">
        <v>0.33</v>
      </c>
      <c r="EW1495">
        <v>0.18</v>
      </c>
      <c r="EX1495">
        <v>0.51309099999999996</v>
      </c>
      <c r="EY1495" t="s">
        <v>180</v>
      </c>
      <c r="EZ1495" t="s">
        <v>180</v>
      </c>
      <c r="FA1495">
        <v>0.70298899999999998</v>
      </c>
      <c r="FB1495" t="s">
        <v>180</v>
      </c>
      <c r="FD1495" t="s">
        <v>180</v>
      </c>
      <c r="FF1495" t="s">
        <v>180</v>
      </c>
      <c r="FH1495" t="s">
        <v>180</v>
      </c>
      <c r="FI1495" t="s">
        <v>180</v>
      </c>
      <c r="FJ1495" t="s">
        <v>180</v>
      </c>
      <c r="FK1495" t="s">
        <v>180</v>
      </c>
      <c r="FL1495" t="s">
        <v>180</v>
      </c>
      <c r="FM1495" t="s">
        <v>180</v>
      </c>
      <c r="FN1495" t="s">
        <v>180</v>
      </c>
      <c r="FP1495" t="s">
        <v>5273</v>
      </c>
      <c r="FQ1495" t="s">
        <v>180</v>
      </c>
      <c r="FR1495" t="s">
        <v>180</v>
      </c>
      <c r="FS1495" t="s">
        <v>180</v>
      </c>
      <c r="FT1495" t="s">
        <v>180</v>
      </c>
      <c r="FU1495" t="s">
        <v>180</v>
      </c>
      <c r="FV1495" t="s">
        <v>5274</v>
      </c>
      <c r="FW1495" t="s">
        <v>180</v>
      </c>
      <c r="FX1495">
        <f>DH1495/EH1495</f>
        <v>1.3043478260869568</v>
      </c>
      <c r="FY1495">
        <f>DG1495/EH1495</f>
        <v>43.115942028985508</v>
      </c>
      <c r="FZ1495">
        <f>DV1495/EH1495</f>
        <v>1.8913043478260869</v>
      </c>
      <c r="GA1495">
        <f>DZ1495/EH1495</f>
        <v>1.213768115942029</v>
      </c>
      <c r="GB1495">
        <f>EB1495/EH1495</f>
        <v>1.4130434782608696</v>
      </c>
      <c r="GC1495">
        <f>AU1495/AJ1495</f>
        <v>0.16666666666666666</v>
      </c>
      <c r="GD1495">
        <f>DE1495/DF1495</f>
        <v>8.6330935251798557</v>
      </c>
      <c r="GE1495">
        <f>DE1495/DY1495</f>
        <v>23.076923076923077</v>
      </c>
      <c r="GF1495">
        <f>DU1495/DV1495</f>
        <v>8.6206896551724146</v>
      </c>
      <c r="GG1495">
        <f>DU1495/DH1495</f>
        <v>12.5</v>
      </c>
      <c r="GI1495">
        <f>EW1495/DH1495</f>
        <v>4.9999999999999996E-2</v>
      </c>
      <c r="GJ1495">
        <f>EW1495/EV1495</f>
        <v>0.54545454545454541</v>
      </c>
      <c r="GK1495">
        <f>DU1495/EV1495</f>
        <v>136.36363636363635</v>
      </c>
      <c r="GL1495">
        <f>DV1495/DH1495</f>
        <v>1.45</v>
      </c>
      <c r="GM1495">
        <f>EV1495/DH1495</f>
        <v>9.1666666666666674E-2</v>
      </c>
      <c r="GN1495">
        <f>EV1495/DV1495</f>
        <v>6.3218390804597707E-2</v>
      </c>
      <c r="GO1495">
        <f>DV1495/DZ1495</f>
        <v>1.5582089552238805</v>
      </c>
      <c r="GP1495">
        <f>DW1495/0.808/((DV1495/0.31*(DX1495/0.122))^0.5)</f>
        <v>1.0657844543434656</v>
      </c>
      <c r="GQ1495">
        <f>(EA1495/0.0735)/((DZ1495/0.195*(EB1495/0.295))^0.5)</f>
        <v>1.1736257236780785</v>
      </c>
      <c r="GR1495">
        <v>0.51309099999999996</v>
      </c>
      <c r="GS1495">
        <v>0.70298899999999998</v>
      </c>
    </row>
    <row r="1496" spans="1:204">
      <c r="A1496" t="s">
        <v>5203</v>
      </c>
      <c r="B1496" t="s">
        <v>3711</v>
      </c>
      <c r="C1496" t="s">
        <v>7237</v>
      </c>
      <c r="D1496">
        <v>4</v>
      </c>
      <c r="E1496" t="s">
        <v>7309</v>
      </c>
      <c r="F1496">
        <v>170</v>
      </c>
      <c r="G1496">
        <v>46</v>
      </c>
      <c r="H1496" t="s">
        <v>7343</v>
      </c>
      <c r="I1496" t="s">
        <v>5205</v>
      </c>
      <c r="J1496" t="s">
        <v>5256</v>
      </c>
      <c r="K1496">
        <v>20.410599999999999</v>
      </c>
      <c r="L1496">
        <v>20.410599999999999</v>
      </c>
      <c r="M1496">
        <v>143.94669999999999</v>
      </c>
      <c r="N1496">
        <v>143.94669999999999</v>
      </c>
      <c r="O1496" t="s">
        <v>209</v>
      </c>
      <c r="P1496">
        <v>-4089</v>
      </c>
      <c r="Q1496">
        <v>-4132</v>
      </c>
      <c r="R1496" t="s">
        <v>5275</v>
      </c>
      <c r="S1496" t="s">
        <v>3712</v>
      </c>
      <c r="T1496" t="s">
        <v>7709</v>
      </c>
      <c r="V1496" t="s">
        <v>180</v>
      </c>
      <c r="W1496" t="s">
        <v>180</v>
      </c>
      <c r="X1496" t="s">
        <v>180</v>
      </c>
      <c r="Y1496" t="s">
        <v>180</v>
      </c>
      <c r="Z1496" t="s">
        <v>180</v>
      </c>
      <c r="AB1496" t="s">
        <v>180</v>
      </c>
      <c r="AC1496" t="s">
        <v>181</v>
      </c>
      <c r="AD1496" t="s">
        <v>180</v>
      </c>
      <c r="AE1496" t="s">
        <v>180</v>
      </c>
      <c r="AF1496" t="s">
        <v>180</v>
      </c>
      <c r="AG1496" t="s">
        <v>180</v>
      </c>
      <c r="AH1496" t="s">
        <v>5253</v>
      </c>
      <c r="AI1496">
        <v>49.76</v>
      </c>
      <c r="AJ1496">
        <v>1.26</v>
      </c>
      <c r="AK1496" t="s">
        <v>180</v>
      </c>
      <c r="AL1496">
        <v>16.91</v>
      </c>
      <c r="AM1496" t="s">
        <v>180</v>
      </c>
      <c r="AP1496">
        <v>7.86</v>
      </c>
      <c r="AQ1496">
        <v>10.94</v>
      </c>
      <c r="AR1496">
        <v>9</v>
      </c>
      <c r="AS1496">
        <v>0.15</v>
      </c>
      <c r="AT1496" t="s">
        <v>180</v>
      </c>
      <c r="AU1496">
        <v>0.21</v>
      </c>
      <c r="AV1496">
        <v>3.3</v>
      </c>
      <c r="AW1496">
        <v>0.16</v>
      </c>
      <c r="AY1496" t="s">
        <v>180</v>
      </c>
      <c r="AZ1496" t="s">
        <v>180</v>
      </c>
      <c r="BA1496">
        <v>99.549999999999983</v>
      </c>
      <c r="BC1496" t="s">
        <v>180</v>
      </c>
      <c r="BD1496" t="s">
        <v>180</v>
      </c>
      <c r="BE1496" t="s">
        <v>180</v>
      </c>
      <c r="BF1496" t="s">
        <v>180</v>
      </c>
      <c r="BG1496" t="s">
        <v>180</v>
      </c>
      <c r="BH1496" t="s">
        <v>180</v>
      </c>
      <c r="BI1496" t="s">
        <v>180</v>
      </c>
      <c r="BK1496" t="s">
        <v>180</v>
      </c>
      <c r="BL1496" t="s">
        <v>180</v>
      </c>
      <c r="BN1496" t="s">
        <v>180</v>
      </c>
      <c r="BO1496" t="s">
        <v>180</v>
      </c>
      <c r="BP1496" t="s">
        <v>180</v>
      </c>
      <c r="BQ1496" t="s">
        <v>180</v>
      </c>
      <c r="BR1496" t="s">
        <v>180</v>
      </c>
      <c r="BS1496" t="s">
        <v>180</v>
      </c>
      <c r="BT1496" t="s">
        <v>180</v>
      </c>
      <c r="BU1496" t="s">
        <v>180</v>
      </c>
      <c r="BV1496" t="s">
        <v>180</v>
      </c>
      <c r="BW1496" t="s">
        <v>180</v>
      </c>
      <c r="BX1496" t="s">
        <v>180</v>
      </c>
      <c r="BY1496" t="s">
        <v>180</v>
      </c>
      <c r="BZ1496" t="s">
        <v>180</v>
      </c>
      <c r="CD1496" t="s">
        <v>180</v>
      </c>
      <c r="CE1496" t="s">
        <v>180</v>
      </c>
      <c r="CG1496" t="s">
        <v>180</v>
      </c>
      <c r="CH1496" t="s">
        <v>180</v>
      </c>
      <c r="CI1496" t="s">
        <v>180</v>
      </c>
      <c r="CJ1496" t="s">
        <v>180</v>
      </c>
      <c r="CK1496" t="s">
        <v>180</v>
      </c>
      <c r="CM1496" t="s">
        <v>180</v>
      </c>
      <c r="CN1496" t="s">
        <v>180</v>
      </c>
      <c r="CQ1496">
        <v>192</v>
      </c>
      <c r="CR1496">
        <v>300</v>
      </c>
      <c r="CS1496" t="s">
        <v>180</v>
      </c>
      <c r="CT1496" t="s">
        <v>180</v>
      </c>
      <c r="CU1496">
        <v>33</v>
      </c>
      <c r="CV1496">
        <v>160</v>
      </c>
      <c r="CW1496">
        <v>70</v>
      </c>
      <c r="CX1496">
        <v>90</v>
      </c>
      <c r="CY1496">
        <v>16</v>
      </c>
      <c r="CZ1496" t="s">
        <v>4259</v>
      </c>
      <c r="DB1496" t="s">
        <v>180</v>
      </c>
      <c r="DC1496" t="s">
        <v>180</v>
      </c>
      <c r="DD1496">
        <v>3</v>
      </c>
      <c r="DE1496">
        <v>242</v>
      </c>
      <c r="DF1496">
        <v>27.6</v>
      </c>
      <c r="DG1496">
        <v>122</v>
      </c>
      <c r="DH1496">
        <v>3.6</v>
      </c>
      <c r="DJ1496" t="s">
        <v>180</v>
      </c>
      <c r="DK1496" t="s">
        <v>180</v>
      </c>
      <c r="DL1496" t="s">
        <v>180</v>
      </c>
      <c r="DM1496" t="s">
        <v>180</v>
      </c>
      <c r="DR1496" t="s">
        <v>180</v>
      </c>
      <c r="DS1496" t="s">
        <v>180</v>
      </c>
      <c r="DU1496">
        <v>46</v>
      </c>
      <c r="DV1496">
        <v>5.42</v>
      </c>
      <c r="DW1496">
        <v>14.6</v>
      </c>
      <c r="DX1496">
        <v>1.99</v>
      </c>
      <c r="DY1496">
        <v>10.4</v>
      </c>
      <c r="DZ1496">
        <v>3.4</v>
      </c>
      <c r="EA1496">
        <v>1.3</v>
      </c>
      <c r="EB1496">
        <v>3.92</v>
      </c>
      <c r="EC1496">
        <v>0.73</v>
      </c>
      <c r="ED1496">
        <v>4.7300000000000004</v>
      </c>
      <c r="EE1496">
        <v>1.03</v>
      </c>
      <c r="EF1496">
        <v>3.04</v>
      </c>
      <c r="EG1496">
        <v>0.45100000000000001</v>
      </c>
      <c r="EH1496">
        <v>2.79</v>
      </c>
      <c r="EI1496">
        <v>0.41099999999999998</v>
      </c>
      <c r="EJ1496">
        <v>2.5</v>
      </c>
      <c r="EK1496">
        <v>0.17</v>
      </c>
      <c r="EM1496" t="s">
        <v>180</v>
      </c>
      <c r="EN1496" t="s">
        <v>180</v>
      </c>
      <c r="EO1496" t="s">
        <v>180</v>
      </c>
      <c r="EP1496" t="s">
        <v>180</v>
      </c>
      <c r="EQ1496" t="s">
        <v>180</v>
      </c>
      <c r="ER1496" t="s">
        <v>180</v>
      </c>
      <c r="EV1496">
        <v>0.33</v>
      </c>
      <c r="EW1496">
        <v>0.18</v>
      </c>
      <c r="EX1496">
        <v>0.51311300000000004</v>
      </c>
      <c r="EY1496" t="s">
        <v>180</v>
      </c>
      <c r="EZ1496" t="s">
        <v>180</v>
      </c>
      <c r="FA1496">
        <v>0.70298499999999997</v>
      </c>
      <c r="FB1496" t="s">
        <v>180</v>
      </c>
      <c r="FD1496" t="s">
        <v>180</v>
      </c>
      <c r="FF1496" t="s">
        <v>180</v>
      </c>
      <c r="FH1496" t="s">
        <v>180</v>
      </c>
      <c r="FI1496" t="s">
        <v>180</v>
      </c>
      <c r="FJ1496" t="s">
        <v>180</v>
      </c>
      <c r="FK1496" t="s">
        <v>180</v>
      </c>
      <c r="FL1496" t="s">
        <v>180</v>
      </c>
      <c r="FM1496" t="s">
        <v>180</v>
      </c>
      <c r="FN1496" t="s">
        <v>180</v>
      </c>
      <c r="FP1496" t="s">
        <v>5276</v>
      </c>
      <c r="FQ1496" t="s">
        <v>180</v>
      </c>
      <c r="FR1496" t="s">
        <v>180</v>
      </c>
      <c r="FS1496" t="s">
        <v>180</v>
      </c>
      <c r="FT1496" t="s">
        <v>180</v>
      </c>
      <c r="FU1496" t="s">
        <v>180</v>
      </c>
      <c r="FV1496" t="s">
        <v>5277</v>
      </c>
      <c r="FW1496" t="s">
        <v>180</v>
      </c>
      <c r="FX1496">
        <f>DH1496/EH1496</f>
        <v>1.2903225806451613</v>
      </c>
      <c r="FY1496">
        <f>DG1496/EH1496</f>
        <v>43.727598566308245</v>
      </c>
      <c r="FZ1496">
        <f>DV1496/EH1496</f>
        <v>1.9426523297491038</v>
      </c>
      <c r="GA1496">
        <f>DZ1496/EH1496</f>
        <v>1.2186379928315412</v>
      </c>
      <c r="GB1496">
        <f>EB1496/EH1496</f>
        <v>1.4050179211469533</v>
      </c>
      <c r="GC1496">
        <f>AU1496/AJ1496</f>
        <v>0.16666666666666666</v>
      </c>
      <c r="GD1496">
        <f>DE1496/DF1496</f>
        <v>8.7681159420289845</v>
      </c>
      <c r="GE1496">
        <f>DE1496/DY1496</f>
        <v>23.26923076923077</v>
      </c>
      <c r="GF1496">
        <f>DU1496/DV1496</f>
        <v>8.4870848708487081</v>
      </c>
      <c r="GG1496">
        <f>DU1496/DH1496</f>
        <v>12.777777777777777</v>
      </c>
      <c r="GI1496">
        <f>EW1496/DH1496</f>
        <v>4.9999999999999996E-2</v>
      </c>
      <c r="GJ1496">
        <f>EW1496/EV1496</f>
        <v>0.54545454545454541</v>
      </c>
      <c r="GK1496">
        <f>DU1496/EV1496</f>
        <v>139.39393939393938</v>
      </c>
      <c r="GL1496">
        <f>DV1496/DH1496</f>
        <v>1.5055555555555555</v>
      </c>
      <c r="GM1496">
        <f>EV1496/DH1496</f>
        <v>9.1666666666666674E-2</v>
      </c>
      <c r="GN1496">
        <f>EV1496/DV1496</f>
        <v>6.0885608856088562E-2</v>
      </c>
      <c r="GO1496">
        <f>DV1496/DZ1496</f>
        <v>1.5941176470588236</v>
      </c>
      <c r="GP1496">
        <f>DW1496/0.808/((DV1496/0.31*(DX1496/0.122))^0.5)</f>
        <v>1.0699810245010994</v>
      </c>
      <c r="GQ1496">
        <f>(EA1496/0.0735)/((DZ1496/0.195*(EB1496/0.295))^0.5)</f>
        <v>1.161988513173777</v>
      </c>
      <c r="GR1496">
        <v>0.51311300000000004</v>
      </c>
      <c r="GS1496">
        <v>0.70298499999999997</v>
      </c>
    </row>
    <row r="1497" spans="1:204">
      <c r="A1497" t="s">
        <v>5203</v>
      </c>
      <c r="B1497" t="s">
        <v>5423</v>
      </c>
      <c r="C1497" t="s">
        <v>7237</v>
      </c>
      <c r="D1497" t="s">
        <v>7197</v>
      </c>
      <c r="E1497" t="s">
        <v>7310</v>
      </c>
      <c r="F1497">
        <v>171</v>
      </c>
      <c r="G1497">
        <v>46</v>
      </c>
      <c r="H1497" t="s">
        <v>7343</v>
      </c>
      <c r="I1497" t="s">
        <v>5468</v>
      </c>
      <c r="J1497" t="s">
        <v>5469</v>
      </c>
      <c r="K1497">
        <v>19.829999999999998</v>
      </c>
      <c r="L1497">
        <v>19.829999999999998</v>
      </c>
      <c r="M1497">
        <v>144.30000000000001</v>
      </c>
      <c r="N1497">
        <v>144.30000000000001</v>
      </c>
      <c r="O1497" t="s">
        <v>209</v>
      </c>
      <c r="P1497">
        <v>-4415</v>
      </c>
      <c r="Q1497">
        <v>-4415</v>
      </c>
      <c r="R1497" t="s">
        <v>5470</v>
      </c>
      <c r="S1497" t="s">
        <v>5208</v>
      </c>
      <c r="T1497" t="s">
        <v>7709</v>
      </c>
      <c r="V1497" t="s">
        <v>180</v>
      </c>
      <c r="W1497" t="s">
        <v>180</v>
      </c>
      <c r="X1497" t="s">
        <v>180</v>
      </c>
      <c r="Y1497" t="s">
        <v>180</v>
      </c>
      <c r="Z1497" t="s">
        <v>180</v>
      </c>
      <c r="AB1497" t="s">
        <v>180</v>
      </c>
      <c r="AC1497" t="s">
        <v>181</v>
      </c>
      <c r="AD1497" t="s">
        <v>180</v>
      </c>
      <c r="AE1497" t="s">
        <v>180</v>
      </c>
      <c r="AF1497" t="s">
        <v>180</v>
      </c>
      <c r="AG1497" t="s">
        <v>180</v>
      </c>
      <c r="AH1497" t="s">
        <v>5209</v>
      </c>
      <c r="AI1497">
        <v>51.57</v>
      </c>
      <c r="AJ1497">
        <v>1.27</v>
      </c>
      <c r="AK1497" t="s">
        <v>180</v>
      </c>
      <c r="AL1497">
        <v>16.920000000000002</v>
      </c>
      <c r="AM1497" t="s">
        <v>180</v>
      </c>
      <c r="AP1497">
        <v>7.34</v>
      </c>
      <c r="AQ1497">
        <v>10.57</v>
      </c>
      <c r="AR1497">
        <v>6.55</v>
      </c>
      <c r="AT1497" t="s">
        <v>180</v>
      </c>
      <c r="AU1497">
        <v>0.48</v>
      </c>
      <c r="AV1497">
        <v>3.09</v>
      </c>
      <c r="AW1497">
        <v>0.18</v>
      </c>
      <c r="AX1497">
        <v>2.23</v>
      </c>
      <c r="AY1497" t="s">
        <v>180</v>
      </c>
      <c r="AZ1497" t="s">
        <v>180</v>
      </c>
      <c r="BA1497">
        <v>97.970000000000027</v>
      </c>
      <c r="BC1497" t="s">
        <v>180</v>
      </c>
      <c r="BD1497" t="s">
        <v>180</v>
      </c>
      <c r="BE1497" t="s">
        <v>180</v>
      </c>
      <c r="BF1497" t="s">
        <v>180</v>
      </c>
      <c r="BG1497" t="s">
        <v>180</v>
      </c>
      <c r="BH1497" t="s">
        <v>180</v>
      </c>
      <c r="BI1497" t="s">
        <v>180</v>
      </c>
      <c r="BK1497" t="s">
        <v>180</v>
      </c>
      <c r="BL1497" t="s">
        <v>180</v>
      </c>
      <c r="BN1497" t="s">
        <v>180</v>
      </c>
      <c r="BO1497" t="s">
        <v>180</v>
      </c>
      <c r="BP1497" t="s">
        <v>180</v>
      </c>
      <c r="BQ1497" t="s">
        <v>180</v>
      </c>
      <c r="BR1497" t="s">
        <v>180</v>
      </c>
      <c r="BS1497" t="s">
        <v>180</v>
      </c>
      <c r="BT1497" t="s">
        <v>180</v>
      </c>
      <c r="BU1497" t="s">
        <v>180</v>
      </c>
      <c r="BV1497" t="s">
        <v>180</v>
      </c>
      <c r="BW1497" t="s">
        <v>180</v>
      </c>
      <c r="BX1497" t="s">
        <v>180</v>
      </c>
      <c r="BY1497" t="s">
        <v>180</v>
      </c>
      <c r="BZ1497" t="s">
        <v>180</v>
      </c>
      <c r="CD1497" t="s">
        <v>180</v>
      </c>
      <c r="CE1497" t="s">
        <v>5471</v>
      </c>
      <c r="CG1497" t="s">
        <v>180</v>
      </c>
      <c r="CH1497" t="s">
        <v>180</v>
      </c>
      <c r="CI1497" t="s">
        <v>180</v>
      </c>
      <c r="CJ1497" t="s">
        <v>180</v>
      </c>
      <c r="CK1497" t="s">
        <v>180</v>
      </c>
      <c r="CM1497" t="s">
        <v>5472</v>
      </c>
      <c r="CN1497" t="s">
        <v>180</v>
      </c>
      <c r="CO1497">
        <v>32.200000000000003</v>
      </c>
      <c r="CQ1497">
        <v>240</v>
      </c>
      <c r="CR1497">
        <v>205</v>
      </c>
      <c r="CS1497" t="s">
        <v>180</v>
      </c>
      <c r="CT1497" t="s">
        <v>180</v>
      </c>
      <c r="CU1497">
        <v>33.4</v>
      </c>
      <c r="CV1497">
        <v>131</v>
      </c>
      <c r="CW1497">
        <v>53</v>
      </c>
      <c r="CY1497">
        <v>15.4</v>
      </c>
      <c r="CZ1497" t="s">
        <v>180</v>
      </c>
      <c r="DB1497" t="s">
        <v>180</v>
      </c>
      <c r="DC1497" t="s">
        <v>180</v>
      </c>
      <c r="DD1497">
        <v>8.34</v>
      </c>
      <c r="DE1497">
        <v>262</v>
      </c>
      <c r="DF1497">
        <v>29</v>
      </c>
      <c r="DG1497">
        <v>104.6</v>
      </c>
      <c r="DH1497">
        <v>6.69</v>
      </c>
      <c r="DJ1497" t="s">
        <v>180</v>
      </c>
      <c r="DK1497" t="s">
        <v>180</v>
      </c>
      <c r="DL1497" t="s">
        <v>180</v>
      </c>
      <c r="DM1497" t="s">
        <v>180</v>
      </c>
      <c r="DR1497" t="s">
        <v>180</v>
      </c>
      <c r="DS1497" t="s">
        <v>180</v>
      </c>
      <c r="DT1497">
        <v>0.12</v>
      </c>
      <c r="DU1497">
        <v>87.9</v>
      </c>
      <c r="DV1497">
        <v>7.75</v>
      </c>
      <c r="DW1497">
        <v>19.100000000000001</v>
      </c>
      <c r="DX1497">
        <v>2.7</v>
      </c>
      <c r="DY1497">
        <v>12.6</v>
      </c>
      <c r="DZ1497">
        <v>3.54</v>
      </c>
      <c r="EA1497">
        <v>1.28</v>
      </c>
      <c r="EB1497">
        <v>4.4000000000000004</v>
      </c>
      <c r="EC1497">
        <v>0.74</v>
      </c>
      <c r="ED1497">
        <v>4.7300000000000004</v>
      </c>
      <c r="EE1497">
        <v>0.98</v>
      </c>
      <c r="EF1497">
        <v>2.92</v>
      </c>
      <c r="EG1497">
        <v>0.43</v>
      </c>
      <c r="EH1497">
        <v>2.84</v>
      </c>
      <c r="EI1497">
        <v>0.43</v>
      </c>
      <c r="EJ1497">
        <v>2.59</v>
      </c>
      <c r="EK1497">
        <v>0.42399999999999999</v>
      </c>
      <c r="EM1497" t="s">
        <v>180</v>
      </c>
      <c r="EN1497" t="s">
        <v>180</v>
      </c>
      <c r="EO1497" t="s">
        <v>180</v>
      </c>
      <c r="EP1497" t="s">
        <v>180</v>
      </c>
      <c r="EQ1497" t="s">
        <v>180</v>
      </c>
      <c r="ER1497" t="s">
        <v>180</v>
      </c>
      <c r="ET1497">
        <v>1.19</v>
      </c>
      <c r="EV1497">
        <v>1</v>
      </c>
      <c r="EW1497">
        <v>0.33100000000000002</v>
      </c>
      <c r="EX1497">
        <v>0.51305999999999996</v>
      </c>
      <c r="EY1497" t="s">
        <v>180</v>
      </c>
      <c r="EZ1497" t="s">
        <v>180</v>
      </c>
      <c r="FA1497">
        <v>0.70306999999999997</v>
      </c>
      <c r="FB1497" t="s">
        <v>180</v>
      </c>
      <c r="FC1497">
        <v>18.495999999999999</v>
      </c>
      <c r="FD1497" t="s">
        <v>180</v>
      </c>
      <c r="FE1497">
        <v>15.513999999999999</v>
      </c>
      <c r="FF1497" t="s">
        <v>180</v>
      </c>
      <c r="FG1497">
        <v>38.142000000000003</v>
      </c>
      <c r="FH1497" t="s">
        <v>180</v>
      </c>
      <c r="FI1497" t="s">
        <v>180</v>
      </c>
      <c r="FJ1497" t="s">
        <v>180</v>
      </c>
      <c r="FK1497" t="s">
        <v>180</v>
      </c>
      <c r="FL1497" t="s">
        <v>180</v>
      </c>
      <c r="FM1497" t="s">
        <v>180</v>
      </c>
      <c r="FN1497" t="s">
        <v>180</v>
      </c>
      <c r="FP1497" t="s">
        <v>5473</v>
      </c>
      <c r="FQ1497" t="s">
        <v>180</v>
      </c>
      <c r="FR1497" t="s">
        <v>180</v>
      </c>
      <c r="FS1497" t="s">
        <v>180</v>
      </c>
      <c r="FT1497" t="s">
        <v>180</v>
      </c>
      <c r="FU1497" t="s">
        <v>180</v>
      </c>
      <c r="FV1497" t="s">
        <v>5474</v>
      </c>
      <c r="FW1497" t="s">
        <v>180</v>
      </c>
      <c r="FX1497">
        <f t="shared" si="474"/>
        <v>2.3556338028169015</v>
      </c>
      <c r="FY1497">
        <f t="shared" si="475"/>
        <v>36.83098591549296</v>
      </c>
      <c r="FZ1497">
        <f t="shared" si="476"/>
        <v>2.72887323943662</v>
      </c>
      <c r="GA1497">
        <f t="shared" si="477"/>
        <v>1.2464788732394367</v>
      </c>
      <c r="GB1497">
        <f t="shared" si="478"/>
        <v>1.5492957746478875</v>
      </c>
      <c r="GC1497">
        <f t="shared" si="479"/>
        <v>0.37795275590551181</v>
      </c>
      <c r="GD1497">
        <f t="shared" si="480"/>
        <v>9.0344827586206904</v>
      </c>
      <c r="GE1497">
        <f t="shared" si="481"/>
        <v>20.793650793650794</v>
      </c>
      <c r="GF1497">
        <f t="shared" si="482"/>
        <v>11.341935483870968</v>
      </c>
      <c r="GG1497">
        <f t="shared" si="483"/>
        <v>13.139013452914797</v>
      </c>
      <c r="GH1497">
        <f t="shared" si="484"/>
        <v>6.2303664921465961E-2</v>
      </c>
      <c r="GI1497">
        <f t="shared" si="485"/>
        <v>4.9476831091180867E-2</v>
      </c>
      <c r="GJ1497">
        <f t="shared" si="486"/>
        <v>0.33100000000000002</v>
      </c>
      <c r="GK1497">
        <f t="shared" si="487"/>
        <v>87.9</v>
      </c>
      <c r="GL1497">
        <f t="shared" si="488"/>
        <v>1.1584454409566516</v>
      </c>
      <c r="GM1497">
        <f t="shared" si="489"/>
        <v>0.14947683109118085</v>
      </c>
      <c r="GN1497">
        <f t="shared" si="490"/>
        <v>0.12903225806451613</v>
      </c>
      <c r="GO1497">
        <f t="shared" si="491"/>
        <v>2.1892655367231639</v>
      </c>
      <c r="GP1497">
        <f t="shared" si="492"/>
        <v>1.0049629141128762</v>
      </c>
      <c r="GQ1497">
        <f>(EA1497/0.0735)/((DZ1497/0.195*(EB1497/0.295))^0.5)</f>
        <v>1.0583345519551517</v>
      </c>
      <c r="GR1497">
        <v>0.51305999999999996</v>
      </c>
      <c r="GS1497">
        <v>0.70306999999999997</v>
      </c>
      <c r="GT1497">
        <v>18.495999999999999</v>
      </c>
      <c r="GU1497">
        <v>15.513999999999999</v>
      </c>
      <c r="GV1497">
        <v>38.142000000000003</v>
      </c>
    </row>
    <row r="1498" spans="1:204">
      <c r="A1498" t="s">
        <v>5203</v>
      </c>
      <c r="B1498" t="s">
        <v>5439</v>
      </c>
      <c r="C1498" t="s">
        <v>7237</v>
      </c>
      <c r="D1498" t="s">
        <v>7197</v>
      </c>
      <c r="E1498" t="s">
        <v>7310</v>
      </c>
      <c r="F1498">
        <v>171</v>
      </c>
      <c r="G1498">
        <v>46</v>
      </c>
      <c r="H1498" t="s">
        <v>7343</v>
      </c>
      <c r="I1498" t="s">
        <v>5475</v>
      </c>
      <c r="J1498" t="s">
        <v>5476</v>
      </c>
      <c r="K1498">
        <v>19.73</v>
      </c>
      <c r="L1498">
        <v>19.73</v>
      </c>
      <c r="M1498">
        <v>144.4</v>
      </c>
      <c r="N1498">
        <v>144.4</v>
      </c>
      <c r="O1498" t="s">
        <v>209</v>
      </c>
      <c r="P1498">
        <v>-3800</v>
      </c>
      <c r="Q1498">
        <v>-3800</v>
      </c>
      <c r="R1498" t="s">
        <v>5477</v>
      </c>
      <c r="S1498" t="s">
        <v>5435</v>
      </c>
      <c r="T1498" t="s">
        <v>7709</v>
      </c>
      <c r="V1498" t="s">
        <v>180</v>
      </c>
      <c r="W1498" t="s">
        <v>180</v>
      </c>
      <c r="X1498" t="s">
        <v>180</v>
      </c>
      <c r="Y1498" t="s">
        <v>180</v>
      </c>
      <c r="Z1498" t="s">
        <v>180</v>
      </c>
      <c r="AB1498" t="s">
        <v>180</v>
      </c>
      <c r="AC1498" t="s">
        <v>181</v>
      </c>
      <c r="AD1498" t="s">
        <v>180</v>
      </c>
      <c r="AE1498" t="s">
        <v>180</v>
      </c>
      <c r="AF1498" t="s">
        <v>180</v>
      </c>
      <c r="AG1498" t="s">
        <v>180</v>
      </c>
      <c r="AH1498" t="s">
        <v>5436</v>
      </c>
      <c r="AI1498">
        <v>50.98</v>
      </c>
      <c r="AJ1498">
        <v>1.36</v>
      </c>
      <c r="AK1498" t="s">
        <v>180</v>
      </c>
      <c r="AL1498">
        <v>17</v>
      </c>
      <c r="AM1498" t="s">
        <v>180</v>
      </c>
      <c r="AP1498">
        <v>7.75</v>
      </c>
      <c r="AQ1498">
        <v>10.4</v>
      </c>
      <c r="AR1498">
        <v>7.28</v>
      </c>
      <c r="AT1498" t="s">
        <v>180</v>
      </c>
      <c r="AU1498">
        <v>0.35</v>
      </c>
      <c r="AV1498">
        <v>3.46</v>
      </c>
      <c r="AW1498">
        <v>0.17</v>
      </c>
      <c r="AY1498" t="s">
        <v>180</v>
      </c>
      <c r="AZ1498" t="s">
        <v>180</v>
      </c>
      <c r="BA1498">
        <v>98.75</v>
      </c>
      <c r="BC1498" t="s">
        <v>180</v>
      </c>
      <c r="BD1498" t="s">
        <v>180</v>
      </c>
      <c r="BE1498" t="s">
        <v>180</v>
      </c>
      <c r="BF1498" t="s">
        <v>180</v>
      </c>
      <c r="BG1498" t="s">
        <v>180</v>
      </c>
      <c r="BH1498" t="s">
        <v>180</v>
      </c>
      <c r="BI1498" t="s">
        <v>180</v>
      </c>
      <c r="BK1498" t="s">
        <v>180</v>
      </c>
      <c r="BL1498" t="s">
        <v>180</v>
      </c>
      <c r="BN1498" t="s">
        <v>180</v>
      </c>
      <c r="BO1498" t="s">
        <v>180</v>
      </c>
      <c r="BP1498" t="s">
        <v>180</v>
      </c>
      <c r="BQ1498" t="s">
        <v>180</v>
      </c>
      <c r="BR1498" t="s">
        <v>180</v>
      </c>
      <c r="BS1498" t="s">
        <v>180</v>
      </c>
      <c r="BT1498" t="s">
        <v>180</v>
      </c>
      <c r="BU1498" t="s">
        <v>180</v>
      </c>
      <c r="BV1498" t="s">
        <v>180</v>
      </c>
      <c r="BW1498" t="s">
        <v>180</v>
      </c>
      <c r="BX1498" t="s">
        <v>180</v>
      </c>
      <c r="BY1498" t="s">
        <v>180</v>
      </c>
      <c r="BZ1498" t="s">
        <v>180</v>
      </c>
      <c r="CD1498" t="s">
        <v>180</v>
      </c>
      <c r="CE1498" t="s">
        <v>180</v>
      </c>
      <c r="CG1498" t="s">
        <v>180</v>
      </c>
      <c r="CH1498" t="s">
        <v>180</v>
      </c>
      <c r="CI1498" t="s">
        <v>180</v>
      </c>
      <c r="CJ1498" t="s">
        <v>180</v>
      </c>
      <c r="CK1498" t="s">
        <v>180</v>
      </c>
      <c r="CM1498" t="s">
        <v>5478</v>
      </c>
      <c r="CN1498" t="s">
        <v>180</v>
      </c>
      <c r="CO1498">
        <v>33.9</v>
      </c>
      <c r="CQ1498">
        <v>228</v>
      </c>
      <c r="CR1498">
        <v>249</v>
      </c>
      <c r="CS1498" t="s">
        <v>180</v>
      </c>
      <c r="CT1498" t="s">
        <v>180</v>
      </c>
      <c r="CU1498">
        <v>38</v>
      </c>
      <c r="CV1498">
        <v>179</v>
      </c>
      <c r="CW1498">
        <v>56</v>
      </c>
      <c r="CY1498">
        <v>16.100000000000001</v>
      </c>
      <c r="CZ1498" t="s">
        <v>180</v>
      </c>
      <c r="DB1498" t="s">
        <v>180</v>
      </c>
      <c r="DC1498" t="s">
        <v>180</v>
      </c>
      <c r="DD1498">
        <v>4.71</v>
      </c>
      <c r="DE1498">
        <v>268</v>
      </c>
      <c r="DF1498">
        <v>29.2</v>
      </c>
      <c r="DG1498">
        <v>107.7</v>
      </c>
      <c r="DH1498">
        <v>5.38</v>
      </c>
      <c r="DJ1498" t="s">
        <v>180</v>
      </c>
      <c r="DK1498" t="s">
        <v>180</v>
      </c>
      <c r="DL1498" t="s">
        <v>180</v>
      </c>
      <c r="DM1498" t="s">
        <v>180</v>
      </c>
      <c r="DR1498" t="s">
        <v>180</v>
      </c>
      <c r="DS1498" t="s">
        <v>180</v>
      </c>
      <c r="DT1498">
        <v>0.06</v>
      </c>
      <c r="DU1498">
        <v>49.6</v>
      </c>
      <c r="DV1498">
        <v>6.19</v>
      </c>
      <c r="DW1498">
        <v>15.6</v>
      </c>
      <c r="DX1498">
        <v>2.36</v>
      </c>
      <c r="DY1498">
        <v>11</v>
      </c>
      <c r="DZ1498">
        <v>3.24</v>
      </c>
      <c r="EA1498">
        <v>1.25</v>
      </c>
      <c r="EB1498">
        <v>4.1500000000000004</v>
      </c>
      <c r="EC1498">
        <v>0.73</v>
      </c>
      <c r="ED1498">
        <v>4.66</v>
      </c>
      <c r="EE1498">
        <v>0.98</v>
      </c>
      <c r="EF1498">
        <v>2.85</v>
      </c>
      <c r="EG1498">
        <v>0.43</v>
      </c>
      <c r="EH1498">
        <v>2.74</v>
      </c>
      <c r="EI1498">
        <v>0.43</v>
      </c>
      <c r="EJ1498">
        <v>2.5099999999999998</v>
      </c>
      <c r="EK1498">
        <v>0.34499999999999997</v>
      </c>
      <c r="EM1498" t="s">
        <v>180</v>
      </c>
      <c r="EN1498" t="s">
        <v>180</v>
      </c>
      <c r="EO1498" t="s">
        <v>180</v>
      </c>
      <c r="EP1498" t="s">
        <v>180</v>
      </c>
      <c r="EQ1498" t="s">
        <v>180</v>
      </c>
      <c r="ER1498" t="s">
        <v>180</v>
      </c>
      <c r="ET1498">
        <v>0.91</v>
      </c>
      <c r="EV1498">
        <v>0.56599999999999995</v>
      </c>
      <c r="EW1498">
        <v>0.20200000000000001</v>
      </c>
      <c r="EX1498">
        <v>0.51312000000000002</v>
      </c>
      <c r="EY1498" t="s">
        <v>180</v>
      </c>
      <c r="EZ1498" t="s">
        <v>180</v>
      </c>
      <c r="FA1498">
        <v>0.70301000000000002</v>
      </c>
      <c r="FB1498" t="s">
        <v>180</v>
      </c>
      <c r="FC1498">
        <v>18.247</v>
      </c>
      <c r="FD1498" t="s">
        <v>180</v>
      </c>
      <c r="FE1498">
        <v>15.49</v>
      </c>
      <c r="FF1498" t="s">
        <v>180</v>
      </c>
      <c r="FG1498">
        <v>37.924999999999997</v>
      </c>
      <c r="FH1498" t="s">
        <v>180</v>
      </c>
      <c r="FI1498" t="s">
        <v>180</v>
      </c>
      <c r="FJ1498" t="s">
        <v>180</v>
      </c>
      <c r="FK1498" t="s">
        <v>180</v>
      </c>
      <c r="FL1498" t="s">
        <v>180</v>
      </c>
      <c r="FM1498" t="s">
        <v>180</v>
      </c>
      <c r="FN1498" t="s">
        <v>180</v>
      </c>
      <c r="FP1498" t="s">
        <v>180</v>
      </c>
      <c r="FQ1498" t="s">
        <v>180</v>
      </c>
      <c r="FR1498" t="s">
        <v>180</v>
      </c>
      <c r="FS1498" t="s">
        <v>180</v>
      </c>
      <c r="FT1498" t="s">
        <v>180</v>
      </c>
      <c r="FU1498" t="s">
        <v>180</v>
      </c>
      <c r="FV1498" t="s">
        <v>5479</v>
      </c>
      <c r="FW1498" t="s">
        <v>180</v>
      </c>
      <c r="FX1498">
        <f t="shared" si="474"/>
        <v>1.9635036496350362</v>
      </c>
      <c r="FY1498">
        <f t="shared" si="475"/>
        <v>39.306569343065689</v>
      </c>
      <c r="FZ1498">
        <f t="shared" si="476"/>
        <v>2.2591240875912408</v>
      </c>
      <c r="GA1498">
        <f t="shared" si="477"/>
        <v>1.1824817518248174</v>
      </c>
      <c r="GB1498">
        <f t="shared" si="478"/>
        <v>1.5145985401459854</v>
      </c>
      <c r="GC1498">
        <f t="shared" si="479"/>
        <v>0.25735294117647056</v>
      </c>
      <c r="GD1498">
        <f t="shared" si="480"/>
        <v>9.1780821917808222</v>
      </c>
      <c r="GE1498">
        <f t="shared" si="481"/>
        <v>24.363636363636363</v>
      </c>
      <c r="GF1498">
        <f t="shared" si="482"/>
        <v>8.0129240710823915</v>
      </c>
      <c r="GG1498">
        <f t="shared" si="483"/>
        <v>9.2193308550185886</v>
      </c>
      <c r="GH1498">
        <f t="shared" si="484"/>
        <v>5.8333333333333334E-2</v>
      </c>
      <c r="GI1498">
        <f t="shared" si="485"/>
        <v>3.7546468401486989E-2</v>
      </c>
      <c r="GJ1498">
        <f t="shared" si="486"/>
        <v>0.35689045936395764</v>
      </c>
      <c r="GK1498">
        <f t="shared" si="487"/>
        <v>87.632508833922273</v>
      </c>
      <c r="GL1498">
        <f t="shared" si="488"/>
        <v>1.1505576208178439</v>
      </c>
      <c r="GM1498">
        <f t="shared" si="489"/>
        <v>0.10520446096654275</v>
      </c>
      <c r="GN1498">
        <f t="shared" si="490"/>
        <v>9.1437802907915977E-2</v>
      </c>
      <c r="GO1498">
        <f t="shared" si="491"/>
        <v>1.9104938271604939</v>
      </c>
      <c r="GP1498">
        <f t="shared" si="492"/>
        <v>0.98236453164124737</v>
      </c>
      <c r="GQ1498">
        <f>(EA1498/0.0735)/((DZ1498/0.195*(EB1498/0.295))^0.5)</f>
        <v>1.1123832330836922</v>
      </c>
      <c r="GR1498">
        <v>0.51312000000000002</v>
      </c>
      <c r="GS1498">
        <v>0.70301000000000002</v>
      </c>
      <c r="GT1498">
        <v>18.247</v>
      </c>
      <c r="GU1498">
        <v>15.49</v>
      </c>
      <c r="GV1498">
        <v>37.924999999999997</v>
      </c>
    </row>
    <row r="1499" spans="1:204">
      <c r="A1499" t="s">
        <v>5203</v>
      </c>
      <c r="B1499" t="s">
        <v>5439</v>
      </c>
      <c r="C1499" t="s">
        <v>7237</v>
      </c>
      <c r="D1499" t="s">
        <v>7197</v>
      </c>
      <c r="E1499" t="s">
        <v>7310</v>
      </c>
      <c r="F1499">
        <v>171</v>
      </c>
      <c r="G1499">
        <v>46</v>
      </c>
      <c r="H1499" t="s">
        <v>7343</v>
      </c>
      <c r="I1499" t="s">
        <v>5475</v>
      </c>
      <c r="J1499" t="s">
        <v>5476</v>
      </c>
      <c r="K1499">
        <v>19.73</v>
      </c>
      <c r="L1499">
        <v>19.73</v>
      </c>
      <c r="M1499">
        <v>144.4</v>
      </c>
      <c r="N1499">
        <v>144.4</v>
      </c>
      <c r="O1499" t="s">
        <v>209</v>
      </c>
      <c r="P1499">
        <v>-3800</v>
      </c>
      <c r="Q1499">
        <v>-3800</v>
      </c>
      <c r="R1499" t="s">
        <v>5480</v>
      </c>
      <c r="S1499" t="s">
        <v>5435</v>
      </c>
      <c r="T1499" t="s">
        <v>7709</v>
      </c>
      <c r="V1499" t="s">
        <v>180</v>
      </c>
      <c r="W1499" t="s">
        <v>180</v>
      </c>
      <c r="X1499" t="s">
        <v>180</v>
      </c>
      <c r="Y1499" t="s">
        <v>180</v>
      </c>
      <c r="Z1499" t="s">
        <v>180</v>
      </c>
      <c r="AB1499" t="s">
        <v>180</v>
      </c>
      <c r="AC1499" t="s">
        <v>181</v>
      </c>
      <c r="AD1499" t="s">
        <v>180</v>
      </c>
      <c r="AE1499" t="s">
        <v>180</v>
      </c>
      <c r="AF1499" t="s">
        <v>180</v>
      </c>
      <c r="AG1499" t="s">
        <v>180</v>
      </c>
      <c r="AH1499" t="s">
        <v>5436</v>
      </c>
      <c r="AI1499">
        <v>51.9</v>
      </c>
      <c r="AJ1499">
        <v>1.41</v>
      </c>
      <c r="AK1499" t="s">
        <v>180</v>
      </c>
      <c r="AL1499">
        <v>17.149999999999999</v>
      </c>
      <c r="AM1499" t="s">
        <v>180</v>
      </c>
      <c r="AP1499">
        <v>7.82</v>
      </c>
      <c r="AQ1499">
        <v>10.53</v>
      </c>
      <c r="AR1499">
        <v>6.69</v>
      </c>
      <c r="AT1499" t="s">
        <v>180</v>
      </c>
      <c r="AU1499">
        <v>0.33</v>
      </c>
      <c r="AV1499">
        <v>3.56</v>
      </c>
      <c r="AW1499">
        <v>0.18</v>
      </c>
      <c r="AY1499" t="s">
        <v>180</v>
      </c>
      <c r="AZ1499" t="s">
        <v>180</v>
      </c>
      <c r="BA1499">
        <v>99.570000000000007</v>
      </c>
      <c r="BC1499" t="s">
        <v>180</v>
      </c>
      <c r="BD1499" t="s">
        <v>180</v>
      </c>
      <c r="BE1499" t="s">
        <v>180</v>
      </c>
      <c r="BF1499" t="s">
        <v>180</v>
      </c>
      <c r="BG1499" t="s">
        <v>180</v>
      </c>
      <c r="BH1499" t="s">
        <v>180</v>
      </c>
      <c r="BI1499" t="s">
        <v>180</v>
      </c>
      <c r="BK1499" t="s">
        <v>180</v>
      </c>
      <c r="BL1499" t="s">
        <v>180</v>
      </c>
      <c r="BN1499" t="s">
        <v>180</v>
      </c>
      <c r="BO1499" t="s">
        <v>180</v>
      </c>
      <c r="BP1499" t="s">
        <v>180</v>
      </c>
      <c r="BQ1499" t="s">
        <v>180</v>
      </c>
      <c r="BR1499" t="s">
        <v>180</v>
      </c>
      <c r="BS1499" t="s">
        <v>180</v>
      </c>
      <c r="BT1499" t="s">
        <v>180</v>
      </c>
      <c r="BU1499" t="s">
        <v>180</v>
      </c>
      <c r="BV1499" t="s">
        <v>180</v>
      </c>
      <c r="BW1499" t="s">
        <v>180</v>
      </c>
      <c r="BX1499" t="s">
        <v>180</v>
      </c>
      <c r="BY1499" t="s">
        <v>180</v>
      </c>
      <c r="BZ1499" t="s">
        <v>180</v>
      </c>
      <c r="CD1499" t="s">
        <v>180</v>
      </c>
      <c r="CE1499" t="s">
        <v>180</v>
      </c>
      <c r="CG1499" t="s">
        <v>180</v>
      </c>
      <c r="CH1499" t="s">
        <v>180</v>
      </c>
      <c r="CI1499" t="s">
        <v>180</v>
      </c>
      <c r="CJ1499" t="s">
        <v>180</v>
      </c>
      <c r="CK1499" t="s">
        <v>180</v>
      </c>
      <c r="CM1499" t="s">
        <v>5481</v>
      </c>
      <c r="CN1499" t="s">
        <v>180</v>
      </c>
      <c r="CO1499">
        <v>34.200000000000003</v>
      </c>
      <c r="CQ1499">
        <v>233</v>
      </c>
      <c r="CR1499">
        <v>223</v>
      </c>
      <c r="CS1499" t="s">
        <v>180</v>
      </c>
      <c r="CT1499" t="s">
        <v>180</v>
      </c>
      <c r="CU1499">
        <v>36.299999999999997</v>
      </c>
      <c r="CV1499">
        <v>147</v>
      </c>
      <c r="CW1499">
        <v>58</v>
      </c>
      <c r="CY1499">
        <v>16.100000000000001</v>
      </c>
      <c r="CZ1499" t="s">
        <v>180</v>
      </c>
      <c r="DB1499" t="s">
        <v>180</v>
      </c>
      <c r="DC1499" t="s">
        <v>180</v>
      </c>
      <c r="DD1499">
        <v>4.1399999999999997</v>
      </c>
      <c r="DE1499">
        <v>239</v>
      </c>
      <c r="DF1499">
        <v>30.1</v>
      </c>
      <c r="DG1499">
        <v>113.1</v>
      </c>
      <c r="DH1499">
        <v>5.66</v>
      </c>
      <c r="DJ1499" t="s">
        <v>180</v>
      </c>
      <c r="DK1499" t="s">
        <v>180</v>
      </c>
      <c r="DL1499" t="s">
        <v>180</v>
      </c>
      <c r="DM1499" t="s">
        <v>180</v>
      </c>
      <c r="DR1499" t="s">
        <v>180</v>
      </c>
      <c r="DS1499" t="s">
        <v>180</v>
      </c>
      <c r="DT1499">
        <v>0.06</v>
      </c>
      <c r="DU1499">
        <v>45</v>
      </c>
      <c r="DV1499">
        <v>5.89</v>
      </c>
      <c r="DW1499">
        <v>16.100000000000001</v>
      </c>
      <c r="DX1499">
        <v>2.42</v>
      </c>
      <c r="DY1499">
        <v>11.6</v>
      </c>
      <c r="DZ1499">
        <v>3.42</v>
      </c>
      <c r="EA1499">
        <v>1.32</v>
      </c>
      <c r="EB1499">
        <v>4.4000000000000004</v>
      </c>
      <c r="EC1499">
        <v>0.78</v>
      </c>
      <c r="ED1499">
        <v>4.83</v>
      </c>
      <c r="EE1499">
        <v>1.04</v>
      </c>
      <c r="EF1499">
        <v>3.05</v>
      </c>
      <c r="EG1499">
        <v>0.44</v>
      </c>
      <c r="EH1499">
        <v>2.9</v>
      </c>
      <c r="EI1499">
        <v>0.44</v>
      </c>
      <c r="EJ1499">
        <v>2.61</v>
      </c>
      <c r="EK1499">
        <v>0.36099999999999999</v>
      </c>
      <c r="EM1499" t="s">
        <v>180</v>
      </c>
      <c r="EN1499" t="s">
        <v>180</v>
      </c>
      <c r="EO1499" t="s">
        <v>180</v>
      </c>
      <c r="EP1499" t="s">
        <v>180</v>
      </c>
      <c r="EQ1499" t="s">
        <v>180</v>
      </c>
      <c r="ER1499" t="s">
        <v>180</v>
      </c>
      <c r="ET1499">
        <v>0.89</v>
      </c>
      <c r="EV1499">
        <v>0.53700000000000003</v>
      </c>
      <c r="EW1499">
        <v>0.185</v>
      </c>
      <c r="EX1499">
        <v>0.5131</v>
      </c>
      <c r="EY1499" t="s">
        <v>180</v>
      </c>
      <c r="EZ1499" t="s">
        <v>180</v>
      </c>
      <c r="FA1499">
        <v>0.70286999999999999</v>
      </c>
      <c r="FB1499" t="s">
        <v>180</v>
      </c>
      <c r="FC1499">
        <v>18.155000000000001</v>
      </c>
      <c r="FD1499" t="s">
        <v>180</v>
      </c>
      <c r="FE1499">
        <v>15.468999999999999</v>
      </c>
      <c r="FF1499" t="s">
        <v>180</v>
      </c>
      <c r="FG1499">
        <v>37.826999999999998</v>
      </c>
      <c r="FH1499" t="s">
        <v>180</v>
      </c>
      <c r="FI1499" t="s">
        <v>180</v>
      </c>
      <c r="FJ1499" t="s">
        <v>180</v>
      </c>
      <c r="FK1499" t="s">
        <v>180</v>
      </c>
      <c r="FL1499" t="s">
        <v>180</v>
      </c>
      <c r="FM1499" t="s">
        <v>180</v>
      </c>
      <c r="FN1499" t="s">
        <v>180</v>
      </c>
      <c r="FP1499" t="s">
        <v>180</v>
      </c>
      <c r="FQ1499" t="s">
        <v>180</v>
      </c>
      <c r="FR1499" t="s">
        <v>180</v>
      </c>
      <c r="FS1499" t="s">
        <v>180</v>
      </c>
      <c r="FT1499" t="s">
        <v>180</v>
      </c>
      <c r="FU1499" t="s">
        <v>180</v>
      </c>
      <c r="FV1499" t="s">
        <v>5482</v>
      </c>
      <c r="FW1499" t="s">
        <v>180</v>
      </c>
      <c r="FX1499">
        <f t="shared" si="474"/>
        <v>1.9517241379310346</v>
      </c>
      <c r="FY1499">
        <f t="shared" si="475"/>
        <v>39</v>
      </c>
      <c r="FZ1499">
        <f t="shared" si="476"/>
        <v>2.0310344827586206</v>
      </c>
      <c r="GA1499">
        <f t="shared" si="477"/>
        <v>1.1793103448275861</v>
      </c>
      <c r="GB1499">
        <f t="shared" si="478"/>
        <v>1.517241379310345</v>
      </c>
      <c r="GC1499">
        <f t="shared" si="479"/>
        <v>0.23404255319148939</v>
      </c>
      <c r="GD1499">
        <f t="shared" si="480"/>
        <v>7.9401993355481721</v>
      </c>
      <c r="GE1499">
        <f t="shared" si="481"/>
        <v>20.603448275862071</v>
      </c>
      <c r="GF1499">
        <f t="shared" si="482"/>
        <v>7.6400679117147714</v>
      </c>
      <c r="GG1499">
        <f t="shared" si="483"/>
        <v>7.9505300353356887</v>
      </c>
      <c r="GH1499">
        <f t="shared" si="484"/>
        <v>5.5279503105590058E-2</v>
      </c>
      <c r="GI1499">
        <f t="shared" si="485"/>
        <v>3.2685512367491162E-2</v>
      </c>
      <c r="GJ1499">
        <f t="shared" si="486"/>
        <v>0.3445065176908752</v>
      </c>
      <c r="GK1499">
        <f t="shared" si="487"/>
        <v>83.798882681564237</v>
      </c>
      <c r="GL1499">
        <f t="shared" si="488"/>
        <v>1.0406360424028267</v>
      </c>
      <c r="GM1499">
        <f t="shared" si="489"/>
        <v>9.4876325088339222E-2</v>
      </c>
      <c r="GN1499">
        <f t="shared" si="490"/>
        <v>9.1171477079796281E-2</v>
      </c>
      <c r="GO1499">
        <f t="shared" si="491"/>
        <v>1.7222222222222221</v>
      </c>
      <c r="GP1499">
        <f t="shared" si="492"/>
        <v>1.0263841744095981</v>
      </c>
      <c r="GQ1499">
        <f>(EA1499/0.0735)/((DZ1499/0.195*(EB1499/0.295))^0.5)</f>
        <v>1.1103899298963571</v>
      </c>
      <c r="GR1499">
        <v>0.5131</v>
      </c>
      <c r="GS1499">
        <v>0.70286999999999999</v>
      </c>
      <c r="GT1499">
        <v>18.155000000000001</v>
      </c>
      <c r="GU1499">
        <v>15.468999999999999</v>
      </c>
      <c r="GV1499">
        <v>37.826999999999998</v>
      </c>
    </row>
    <row r="1500" spans="1:204">
      <c r="A1500" t="s">
        <v>5203</v>
      </c>
      <c r="B1500" t="s">
        <v>5431</v>
      </c>
      <c r="C1500" t="s">
        <v>7237</v>
      </c>
      <c r="D1500" t="s">
        <v>7197</v>
      </c>
      <c r="E1500" t="s">
        <v>7310</v>
      </c>
      <c r="F1500">
        <v>171</v>
      </c>
      <c r="G1500">
        <v>46</v>
      </c>
      <c r="H1500" t="s">
        <v>7343</v>
      </c>
      <c r="I1500" t="s">
        <v>5483</v>
      </c>
      <c r="J1500" t="s">
        <v>5484</v>
      </c>
      <c r="K1500">
        <v>19.670000000000002</v>
      </c>
      <c r="L1500">
        <v>19.670000000000002</v>
      </c>
      <c r="M1500">
        <v>144.38999999999999</v>
      </c>
      <c r="N1500">
        <v>144.38999999999999</v>
      </c>
      <c r="O1500" t="s">
        <v>209</v>
      </c>
      <c r="P1500">
        <v>-3660</v>
      </c>
      <c r="Q1500">
        <v>-3660</v>
      </c>
      <c r="R1500" t="s">
        <v>5485</v>
      </c>
      <c r="S1500" t="s">
        <v>5435</v>
      </c>
      <c r="T1500" t="s">
        <v>7709</v>
      </c>
      <c r="V1500" t="s">
        <v>180</v>
      </c>
      <c r="W1500" t="s">
        <v>180</v>
      </c>
      <c r="X1500" t="s">
        <v>180</v>
      </c>
      <c r="Y1500" t="s">
        <v>180</v>
      </c>
      <c r="Z1500" t="s">
        <v>180</v>
      </c>
      <c r="AB1500" t="s">
        <v>180</v>
      </c>
      <c r="AC1500" t="s">
        <v>181</v>
      </c>
      <c r="AD1500" t="s">
        <v>180</v>
      </c>
      <c r="AE1500" t="s">
        <v>180</v>
      </c>
      <c r="AF1500" t="s">
        <v>180</v>
      </c>
      <c r="AG1500" t="s">
        <v>180</v>
      </c>
      <c r="AH1500" t="s">
        <v>5436</v>
      </c>
      <c r="AI1500">
        <v>51.09</v>
      </c>
      <c r="AJ1500">
        <v>1.1299999999999999</v>
      </c>
      <c r="AK1500" t="s">
        <v>180</v>
      </c>
      <c r="AL1500">
        <v>17.829999999999998</v>
      </c>
      <c r="AM1500" t="s">
        <v>180</v>
      </c>
      <c r="AP1500">
        <v>7.22</v>
      </c>
      <c r="AQ1500">
        <v>11.83</v>
      </c>
      <c r="AR1500">
        <v>7.72</v>
      </c>
      <c r="AT1500" t="s">
        <v>180</v>
      </c>
      <c r="AU1500">
        <v>0.3</v>
      </c>
      <c r="AV1500">
        <v>2.75</v>
      </c>
      <c r="AW1500">
        <v>0.17</v>
      </c>
      <c r="AX1500">
        <v>1</v>
      </c>
      <c r="AY1500" t="s">
        <v>180</v>
      </c>
      <c r="AZ1500" t="s">
        <v>180</v>
      </c>
      <c r="BA1500">
        <v>100.04</v>
      </c>
      <c r="BC1500" t="s">
        <v>180</v>
      </c>
      <c r="BD1500" t="s">
        <v>180</v>
      </c>
      <c r="BE1500" t="s">
        <v>180</v>
      </c>
      <c r="BF1500" t="s">
        <v>180</v>
      </c>
      <c r="BG1500" t="s">
        <v>180</v>
      </c>
      <c r="BH1500" t="s">
        <v>180</v>
      </c>
      <c r="BI1500" t="s">
        <v>180</v>
      </c>
      <c r="BK1500" t="s">
        <v>180</v>
      </c>
      <c r="BL1500" t="s">
        <v>180</v>
      </c>
      <c r="BN1500" t="s">
        <v>180</v>
      </c>
      <c r="BO1500" t="s">
        <v>180</v>
      </c>
      <c r="BP1500" t="s">
        <v>180</v>
      </c>
      <c r="BQ1500" t="s">
        <v>180</v>
      </c>
      <c r="BR1500" t="s">
        <v>180</v>
      </c>
      <c r="BS1500" t="s">
        <v>180</v>
      </c>
      <c r="BT1500" t="s">
        <v>180</v>
      </c>
      <c r="BU1500" t="s">
        <v>180</v>
      </c>
      <c r="BV1500" t="s">
        <v>180</v>
      </c>
      <c r="BW1500" t="s">
        <v>180</v>
      </c>
      <c r="BX1500" t="s">
        <v>180</v>
      </c>
      <c r="BY1500" t="s">
        <v>180</v>
      </c>
      <c r="BZ1500" t="s">
        <v>180</v>
      </c>
      <c r="CD1500" t="s">
        <v>180</v>
      </c>
      <c r="CE1500" t="s">
        <v>5486</v>
      </c>
      <c r="CG1500" t="s">
        <v>180</v>
      </c>
      <c r="CH1500" t="s">
        <v>180</v>
      </c>
      <c r="CI1500" t="s">
        <v>180</v>
      </c>
      <c r="CJ1500" t="s">
        <v>180</v>
      </c>
      <c r="CK1500" t="s">
        <v>180</v>
      </c>
      <c r="CM1500" t="s">
        <v>5487</v>
      </c>
      <c r="CN1500" t="s">
        <v>180</v>
      </c>
      <c r="CO1500">
        <v>34.200000000000003</v>
      </c>
      <c r="CQ1500">
        <v>232</v>
      </c>
      <c r="CR1500">
        <v>367</v>
      </c>
      <c r="CS1500" t="s">
        <v>180</v>
      </c>
      <c r="CT1500" t="s">
        <v>180</v>
      </c>
      <c r="CU1500">
        <v>38.4</v>
      </c>
      <c r="CV1500">
        <v>177</v>
      </c>
      <c r="CW1500">
        <v>74</v>
      </c>
      <c r="CY1500">
        <v>15.9</v>
      </c>
      <c r="CZ1500" t="s">
        <v>180</v>
      </c>
      <c r="DB1500" t="s">
        <v>180</v>
      </c>
      <c r="DC1500" t="s">
        <v>180</v>
      </c>
      <c r="DD1500">
        <v>4.3</v>
      </c>
      <c r="DE1500">
        <v>265</v>
      </c>
      <c r="DF1500">
        <v>25.2</v>
      </c>
      <c r="DG1500">
        <v>88.8</v>
      </c>
      <c r="DH1500">
        <v>4.95</v>
      </c>
      <c r="DJ1500" t="s">
        <v>180</v>
      </c>
      <c r="DK1500" t="s">
        <v>180</v>
      </c>
      <c r="DL1500" t="s">
        <v>180</v>
      </c>
      <c r="DM1500" t="s">
        <v>180</v>
      </c>
      <c r="DR1500" t="s">
        <v>180</v>
      </c>
      <c r="DS1500" t="s">
        <v>180</v>
      </c>
      <c r="DT1500">
        <v>0.05</v>
      </c>
      <c r="DU1500">
        <v>40.6</v>
      </c>
      <c r="DV1500">
        <v>6.05</v>
      </c>
      <c r="DW1500">
        <v>14.5</v>
      </c>
      <c r="DX1500">
        <v>2.11</v>
      </c>
      <c r="DY1500">
        <v>10.3</v>
      </c>
      <c r="DZ1500">
        <v>3</v>
      </c>
      <c r="EA1500">
        <v>1.1299999999999999</v>
      </c>
      <c r="EB1500">
        <v>4.03</v>
      </c>
      <c r="EC1500">
        <v>0.65</v>
      </c>
      <c r="ED1500">
        <v>4.24</v>
      </c>
      <c r="EE1500">
        <v>0.87</v>
      </c>
      <c r="EF1500">
        <v>2.62</v>
      </c>
      <c r="EG1500">
        <v>0.38</v>
      </c>
      <c r="EH1500">
        <v>2.5</v>
      </c>
      <c r="EI1500">
        <v>0.36</v>
      </c>
      <c r="EJ1500">
        <v>2.15</v>
      </c>
      <c r="EK1500">
        <v>0.32500000000000001</v>
      </c>
      <c r="EM1500" t="s">
        <v>180</v>
      </c>
      <c r="EN1500" t="s">
        <v>180</v>
      </c>
      <c r="EO1500" t="s">
        <v>180</v>
      </c>
      <c r="EP1500" t="s">
        <v>180</v>
      </c>
      <c r="EQ1500" t="s">
        <v>180</v>
      </c>
      <c r="ER1500" t="s">
        <v>180</v>
      </c>
      <c r="ET1500">
        <v>0.7</v>
      </c>
      <c r="EV1500">
        <v>0.58099999999999996</v>
      </c>
      <c r="EW1500">
        <v>0.191</v>
      </c>
      <c r="EX1500">
        <v>0.51307999999999998</v>
      </c>
      <c r="EY1500" t="s">
        <v>180</v>
      </c>
      <c r="EZ1500" t="s">
        <v>180</v>
      </c>
      <c r="FA1500">
        <v>0.70287999999999995</v>
      </c>
      <c r="FB1500" t="s">
        <v>180</v>
      </c>
      <c r="FC1500">
        <v>18.309999999999999</v>
      </c>
      <c r="FD1500" t="s">
        <v>180</v>
      </c>
      <c r="FE1500">
        <v>15.487</v>
      </c>
      <c r="FF1500" t="s">
        <v>180</v>
      </c>
      <c r="FG1500">
        <v>37.954999999999998</v>
      </c>
      <c r="FH1500" t="s">
        <v>180</v>
      </c>
      <c r="FI1500" t="s">
        <v>180</v>
      </c>
      <c r="FJ1500" t="s">
        <v>180</v>
      </c>
      <c r="FK1500" t="s">
        <v>180</v>
      </c>
      <c r="FL1500" t="s">
        <v>180</v>
      </c>
      <c r="FM1500" t="s">
        <v>180</v>
      </c>
      <c r="FN1500" t="s">
        <v>180</v>
      </c>
      <c r="FP1500" t="s">
        <v>180</v>
      </c>
      <c r="FQ1500" t="s">
        <v>180</v>
      </c>
      <c r="FR1500" t="s">
        <v>180</v>
      </c>
      <c r="FS1500" t="s">
        <v>180</v>
      </c>
      <c r="FT1500" t="s">
        <v>180</v>
      </c>
      <c r="FU1500" t="s">
        <v>180</v>
      </c>
      <c r="FV1500" t="s">
        <v>5488</v>
      </c>
      <c r="FW1500" t="s">
        <v>180</v>
      </c>
      <c r="FX1500">
        <f t="shared" si="474"/>
        <v>1.98</v>
      </c>
      <c r="FY1500">
        <f t="shared" si="475"/>
        <v>35.519999999999996</v>
      </c>
      <c r="FZ1500">
        <f t="shared" si="476"/>
        <v>2.42</v>
      </c>
      <c r="GA1500">
        <f t="shared" si="477"/>
        <v>1.2</v>
      </c>
      <c r="GB1500">
        <f t="shared" si="478"/>
        <v>1.6120000000000001</v>
      </c>
      <c r="GC1500">
        <f t="shared" si="479"/>
        <v>0.26548672566371684</v>
      </c>
      <c r="GD1500">
        <f t="shared" si="480"/>
        <v>10.515873015873016</v>
      </c>
      <c r="GE1500">
        <f t="shared" si="481"/>
        <v>25.728155339805824</v>
      </c>
      <c r="GF1500">
        <f t="shared" si="482"/>
        <v>6.7107438016528933</v>
      </c>
      <c r="GG1500">
        <f t="shared" si="483"/>
        <v>8.2020202020202024</v>
      </c>
      <c r="GH1500">
        <f t="shared" si="484"/>
        <v>4.8275862068965517E-2</v>
      </c>
      <c r="GI1500">
        <f t="shared" si="485"/>
        <v>3.8585858585858585E-2</v>
      </c>
      <c r="GJ1500">
        <f t="shared" si="486"/>
        <v>0.32874354561101554</v>
      </c>
      <c r="GK1500">
        <f t="shared" si="487"/>
        <v>69.879518072289159</v>
      </c>
      <c r="GL1500">
        <f t="shared" si="488"/>
        <v>1.2222222222222221</v>
      </c>
      <c r="GM1500">
        <f t="shared" si="489"/>
        <v>0.11737373737373737</v>
      </c>
      <c r="GN1500">
        <f t="shared" si="490"/>
        <v>9.6033057851239667E-2</v>
      </c>
      <c r="GO1500">
        <f t="shared" si="491"/>
        <v>2.0166666666666666</v>
      </c>
      <c r="GP1500">
        <f t="shared" si="492"/>
        <v>0.97678389116914643</v>
      </c>
      <c r="GQ1500">
        <f>(EA1500/0.0735)/((DZ1500/0.195*(EB1500/0.295))^0.5)</f>
        <v>1.0604892430014352</v>
      </c>
      <c r="GR1500">
        <v>0.51307999999999998</v>
      </c>
      <c r="GS1500">
        <v>0.70287999999999995</v>
      </c>
      <c r="GT1500">
        <v>18.309999999999999</v>
      </c>
      <c r="GU1500">
        <v>15.487</v>
      </c>
      <c r="GV1500">
        <v>37.954999999999998</v>
      </c>
    </row>
    <row r="1501" spans="1:204">
      <c r="A1501" t="s">
        <v>5203</v>
      </c>
      <c r="B1501" t="s">
        <v>5431</v>
      </c>
      <c r="C1501" t="s">
        <v>7237</v>
      </c>
      <c r="D1501" t="s">
        <v>7197</v>
      </c>
      <c r="E1501" t="s">
        <v>7310</v>
      </c>
      <c r="F1501">
        <v>171</v>
      </c>
      <c r="G1501">
        <v>46</v>
      </c>
      <c r="H1501" t="s">
        <v>7343</v>
      </c>
      <c r="I1501" t="s">
        <v>5489</v>
      </c>
      <c r="J1501" t="s">
        <v>5490</v>
      </c>
      <c r="K1501">
        <v>19.45</v>
      </c>
      <c r="L1501">
        <v>19.45</v>
      </c>
      <c r="M1501">
        <v>144.54</v>
      </c>
      <c r="N1501">
        <v>144.54</v>
      </c>
      <c r="O1501" t="s">
        <v>209</v>
      </c>
      <c r="P1501">
        <v>-3900</v>
      </c>
      <c r="Q1501">
        <v>-3900</v>
      </c>
      <c r="R1501" t="s">
        <v>5491</v>
      </c>
      <c r="S1501" t="s">
        <v>5492</v>
      </c>
      <c r="T1501" t="s">
        <v>7709</v>
      </c>
      <c r="V1501" t="s">
        <v>180</v>
      </c>
      <c r="W1501" t="s">
        <v>180</v>
      </c>
      <c r="X1501" t="s">
        <v>180</v>
      </c>
      <c r="Y1501" t="s">
        <v>180</v>
      </c>
      <c r="Z1501" t="s">
        <v>180</v>
      </c>
      <c r="AB1501" t="s">
        <v>180</v>
      </c>
      <c r="AC1501" t="s">
        <v>181</v>
      </c>
      <c r="AD1501" t="s">
        <v>180</v>
      </c>
      <c r="AE1501" t="s">
        <v>180</v>
      </c>
      <c r="AF1501" t="s">
        <v>180</v>
      </c>
      <c r="AG1501" t="s">
        <v>180</v>
      </c>
      <c r="AH1501" t="s">
        <v>5436</v>
      </c>
      <c r="AI1501">
        <v>52.79</v>
      </c>
      <c r="AJ1501">
        <v>1.62</v>
      </c>
      <c r="AK1501" t="s">
        <v>180</v>
      </c>
      <c r="AL1501">
        <v>15.88</v>
      </c>
      <c r="AM1501" t="s">
        <v>180</v>
      </c>
      <c r="AP1501">
        <v>9.48</v>
      </c>
      <c r="AQ1501">
        <v>10.37</v>
      </c>
      <c r="AR1501">
        <v>7.23</v>
      </c>
      <c r="AT1501" t="s">
        <v>180</v>
      </c>
      <c r="AU1501">
        <v>0.23</v>
      </c>
      <c r="AV1501">
        <v>3.48</v>
      </c>
      <c r="AW1501">
        <v>0.18</v>
      </c>
      <c r="AX1501">
        <v>0.73</v>
      </c>
      <c r="AY1501" t="s">
        <v>180</v>
      </c>
      <c r="AZ1501" t="s">
        <v>180</v>
      </c>
      <c r="BA1501">
        <v>101.26000000000002</v>
      </c>
      <c r="BC1501" t="s">
        <v>180</v>
      </c>
      <c r="BD1501" t="s">
        <v>180</v>
      </c>
      <c r="BE1501" t="s">
        <v>180</v>
      </c>
      <c r="BF1501" t="s">
        <v>180</v>
      </c>
      <c r="BG1501" t="s">
        <v>180</v>
      </c>
      <c r="BH1501" t="s">
        <v>180</v>
      </c>
      <c r="BI1501" t="s">
        <v>180</v>
      </c>
      <c r="BK1501" t="s">
        <v>180</v>
      </c>
      <c r="BL1501" t="s">
        <v>180</v>
      </c>
      <c r="BN1501" t="s">
        <v>180</v>
      </c>
      <c r="BO1501" t="s">
        <v>180</v>
      </c>
      <c r="BP1501" t="s">
        <v>180</v>
      </c>
      <c r="BQ1501" t="s">
        <v>180</v>
      </c>
      <c r="BR1501" t="s">
        <v>180</v>
      </c>
      <c r="BS1501" t="s">
        <v>180</v>
      </c>
      <c r="BT1501" t="s">
        <v>180</v>
      </c>
      <c r="BU1501" t="s">
        <v>180</v>
      </c>
      <c r="BV1501" t="s">
        <v>180</v>
      </c>
      <c r="BW1501" t="s">
        <v>180</v>
      </c>
      <c r="BX1501" t="s">
        <v>180</v>
      </c>
      <c r="BY1501" t="s">
        <v>180</v>
      </c>
      <c r="BZ1501" t="s">
        <v>180</v>
      </c>
      <c r="CD1501" t="s">
        <v>180</v>
      </c>
      <c r="CE1501" t="s">
        <v>5493</v>
      </c>
      <c r="CG1501" t="s">
        <v>180</v>
      </c>
      <c r="CH1501" t="s">
        <v>180</v>
      </c>
      <c r="CI1501" t="s">
        <v>180</v>
      </c>
      <c r="CJ1501" t="s">
        <v>180</v>
      </c>
      <c r="CK1501" t="s">
        <v>180</v>
      </c>
      <c r="CM1501" t="s">
        <v>5494</v>
      </c>
      <c r="CN1501" t="s">
        <v>180</v>
      </c>
      <c r="CO1501">
        <v>32.9</v>
      </c>
      <c r="CQ1501">
        <v>273</v>
      </c>
      <c r="CR1501">
        <v>211</v>
      </c>
      <c r="CS1501" t="s">
        <v>180</v>
      </c>
      <c r="CT1501" t="s">
        <v>180</v>
      </c>
      <c r="CU1501">
        <v>39</v>
      </c>
      <c r="CV1501">
        <v>118</v>
      </c>
      <c r="CW1501">
        <v>61</v>
      </c>
      <c r="CY1501">
        <v>16.8</v>
      </c>
      <c r="CZ1501" t="s">
        <v>180</v>
      </c>
      <c r="DB1501" t="s">
        <v>180</v>
      </c>
      <c r="DC1501" t="s">
        <v>180</v>
      </c>
      <c r="DD1501">
        <v>2.34</v>
      </c>
      <c r="DE1501">
        <v>184</v>
      </c>
      <c r="DF1501">
        <v>37.799999999999997</v>
      </c>
      <c r="DG1501">
        <v>123.4</v>
      </c>
      <c r="DH1501">
        <v>4.5</v>
      </c>
      <c r="DJ1501" t="s">
        <v>180</v>
      </c>
      <c r="DK1501" t="s">
        <v>180</v>
      </c>
      <c r="DL1501" t="s">
        <v>180</v>
      </c>
      <c r="DM1501" t="s">
        <v>180</v>
      </c>
      <c r="DR1501" t="s">
        <v>180</v>
      </c>
      <c r="DS1501" t="s">
        <v>180</v>
      </c>
      <c r="DT1501">
        <v>0.03</v>
      </c>
      <c r="DU1501">
        <v>27.3</v>
      </c>
      <c r="DV1501">
        <v>5.31</v>
      </c>
      <c r="DW1501">
        <v>15.1</v>
      </c>
      <c r="DX1501">
        <v>2.4500000000000002</v>
      </c>
      <c r="DY1501">
        <v>12.4</v>
      </c>
      <c r="DZ1501">
        <v>3.97</v>
      </c>
      <c r="EA1501">
        <v>1.48</v>
      </c>
      <c r="EB1501">
        <v>5.27</v>
      </c>
      <c r="EC1501">
        <v>0.96</v>
      </c>
      <c r="ED1501">
        <v>5.98</v>
      </c>
      <c r="EE1501">
        <v>1.31</v>
      </c>
      <c r="EF1501">
        <v>3.74</v>
      </c>
      <c r="EG1501">
        <v>0.57999999999999996</v>
      </c>
      <c r="EH1501">
        <v>3.63</v>
      </c>
      <c r="EI1501">
        <v>0.54</v>
      </c>
      <c r="EJ1501">
        <v>3.03</v>
      </c>
      <c r="EK1501">
        <v>0.29399999999999998</v>
      </c>
      <c r="EM1501" t="s">
        <v>180</v>
      </c>
      <c r="EN1501" t="s">
        <v>180</v>
      </c>
      <c r="EO1501" t="s">
        <v>180</v>
      </c>
      <c r="EP1501" t="s">
        <v>180</v>
      </c>
      <c r="EQ1501" t="s">
        <v>180</v>
      </c>
      <c r="ER1501" t="s">
        <v>180</v>
      </c>
      <c r="ET1501">
        <v>0.75</v>
      </c>
      <c r="EV1501">
        <v>0.35399999999999998</v>
      </c>
      <c r="EW1501">
        <v>0.127</v>
      </c>
      <c r="EX1501">
        <v>0.51312999999999998</v>
      </c>
      <c r="EY1501" t="s">
        <v>180</v>
      </c>
      <c r="EZ1501" t="s">
        <v>180</v>
      </c>
      <c r="FA1501">
        <v>0.70279000000000003</v>
      </c>
      <c r="FB1501" t="s">
        <v>180</v>
      </c>
      <c r="FC1501">
        <v>17.97</v>
      </c>
      <c r="FD1501" t="s">
        <v>180</v>
      </c>
      <c r="FE1501">
        <v>15.436999999999999</v>
      </c>
      <c r="FF1501" t="s">
        <v>180</v>
      </c>
      <c r="FG1501">
        <v>37.658999999999999</v>
      </c>
      <c r="FH1501" t="s">
        <v>180</v>
      </c>
      <c r="FI1501" t="s">
        <v>180</v>
      </c>
      <c r="FJ1501" t="s">
        <v>180</v>
      </c>
      <c r="FK1501" t="s">
        <v>180</v>
      </c>
      <c r="FL1501" t="s">
        <v>180</v>
      </c>
      <c r="FM1501" t="s">
        <v>180</v>
      </c>
      <c r="FN1501" t="s">
        <v>180</v>
      </c>
      <c r="FP1501" t="s">
        <v>180</v>
      </c>
      <c r="FQ1501" t="s">
        <v>180</v>
      </c>
      <c r="FR1501" t="s">
        <v>180</v>
      </c>
      <c r="FS1501" t="s">
        <v>180</v>
      </c>
      <c r="FT1501" t="s">
        <v>180</v>
      </c>
      <c r="FU1501" t="s">
        <v>180</v>
      </c>
      <c r="FV1501" t="s">
        <v>5495</v>
      </c>
      <c r="FW1501" t="s">
        <v>180</v>
      </c>
      <c r="FX1501">
        <f t="shared" si="474"/>
        <v>1.2396694214876034</v>
      </c>
      <c r="FY1501">
        <f t="shared" si="475"/>
        <v>33.994490358126725</v>
      </c>
      <c r="FZ1501">
        <f t="shared" si="476"/>
        <v>1.4628099173553719</v>
      </c>
      <c r="GA1501">
        <f t="shared" si="477"/>
        <v>1.0936639118457301</v>
      </c>
      <c r="GB1501">
        <f t="shared" si="478"/>
        <v>1.4517906336088153</v>
      </c>
      <c r="GC1501">
        <f t="shared" si="479"/>
        <v>0.1419753086419753</v>
      </c>
      <c r="GD1501">
        <f t="shared" si="480"/>
        <v>4.8677248677248679</v>
      </c>
      <c r="GE1501">
        <f t="shared" si="481"/>
        <v>14.838709677419354</v>
      </c>
      <c r="GF1501">
        <f t="shared" si="482"/>
        <v>5.1412429378531082</v>
      </c>
      <c r="GG1501">
        <f t="shared" si="483"/>
        <v>6.0666666666666664</v>
      </c>
      <c r="GH1501">
        <f t="shared" si="484"/>
        <v>4.9668874172185434E-2</v>
      </c>
      <c r="GI1501">
        <f t="shared" si="485"/>
        <v>2.8222222222222221E-2</v>
      </c>
      <c r="GJ1501">
        <f t="shared" si="486"/>
        <v>0.35875706214689268</v>
      </c>
      <c r="GK1501">
        <f t="shared" si="487"/>
        <v>77.118644067796623</v>
      </c>
      <c r="GL1501">
        <f t="shared" si="488"/>
        <v>1.18</v>
      </c>
      <c r="GM1501">
        <f t="shared" si="489"/>
        <v>7.8666666666666663E-2</v>
      </c>
      <c r="GN1501">
        <f t="shared" si="490"/>
        <v>6.6666666666666666E-2</v>
      </c>
      <c r="GO1501">
        <f t="shared" si="491"/>
        <v>1.3375314861460956</v>
      </c>
      <c r="GP1501">
        <f t="shared" si="492"/>
        <v>1.0076182991942468</v>
      </c>
      <c r="GQ1501">
        <f>(EA1501/0.0735)/((DZ1501/0.195*(EB1501/0.295))^0.5)</f>
        <v>1.055849768391639</v>
      </c>
      <c r="GR1501">
        <v>0.51312999999999998</v>
      </c>
      <c r="GS1501">
        <v>0.70279000000000003</v>
      </c>
      <c r="GT1501">
        <v>17.97</v>
      </c>
      <c r="GU1501">
        <v>15.436999999999999</v>
      </c>
      <c r="GV1501">
        <v>37.658999999999999</v>
      </c>
    </row>
    <row r="1502" spans="1:204">
      <c r="A1502" t="s">
        <v>5203</v>
      </c>
      <c r="B1502" t="s">
        <v>5423</v>
      </c>
      <c r="C1502" t="s">
        <v>7237</v>
      </c>
      <c r="D1502" t="s">
        <v>7197</v>
      </c>
      <c r="E1502" t="s">
        <v>7310</v>
      </c>
      <c r="F1502">
        <v>171</v>
      </c>
      <c r="G1502">
        <v>46</v>
      </c>
      <c r="H1502" t="s">
        <v>7343</v>
      </c>
      <c r="I1502" t="s">
        <v>5496</v>
      </c>
      <c r="J1502" t="s">
        <v>5497</v>
      </c>
      <c r="K1502">
        <v>19.440000000000001</v>
      </c>
      <c r="L1502">
        <v>19.440000000000001</v>
      </c>
      <c r="M1502">
        <v>144.47999999999999</v>
      </c>
      <c r="N1502">
        <v>144.47999999999999</v>
      </c>
      <c r="O1502" t="s">
        <v>209</v>
      </c>
      <c r="P1502">
        <v>-4415</v>
      </c>
      <c r="Q1502">
        <v>-4415</v>
      </c>
      <c r="R1502" t="s">
        <v>5498</v>
      </c>
      <c r="S1502" t="s">
        <v>5426</v>
      </c>
      <c r="T1502" t="s">
        <v>7709</v>
      </c>
      <c r="V1502" t="s">
        <v>180</v>
      </c>
      <c r="W1502" t="s">
        <v>180</v>
      </c>
      <c r="X1502" t="s">
        <v>180</v>
      </c>
      <c r="Y1502" t="s">
        <v>180</v>
      </c>
      <c r="Z1502" t="s">
        <v>180</v>
      </c>
      <c r="AB1502" t="s">
        <v>180</v>
      </c>
      <c r="AC1502" t="s">
        <v>181</v>
      </c>
      <c r="AD1502" t="s">
        <v>180</v>
      </c>
      <c r="AE1502" t="s">
        <v>180</v>
      </c>
      <c r="AF1502" t="s">
        <v>180</v>
      </c>
      <c r="AG1502" t="s">
        <v>180</v>
      </c>
      <c r="AH1502" t="s">
        <v>5209</v>
      </c>
      <c r="AI1502">
        <v>52.3</v>
      </c>
      <c r="AJ1502">
        <v>1.61</v>
      </c>
      <c r="AK1502" t="s">
        <v>180</v>
      </c>
      <c r="AL1502">
        <v>16.38</v>
      </c>
      <c r="AM1502" t="s">
        <v>180</v>
      </c>
      <c r="AP1502">
        <v>8.3800000000000008</v>
      </c>
      <c r="AQ1502">
        <v>10.6</v>
      </c>
      <c r="AR1502">
        <v>7.33</v>
      </c>
      <c r="AT1502" t="s">
        <v>180</v>
      </c>
      <c r="AU1502">
        <v>0.35</v>
      </c>
      <c r="AV1502">
        <v>3.27</v>
      </c>
      <c r="AW1502">
        <v>0.18</v>
      </c>
      <c r="AX1502">
        <v>0.72</v>
      </c>
      <c r="AY1502" t="s">
        <v>180</v>
      </c>
      <c r="AZ1502" t="s">
        <v>180</v>
      </c>
      <c r="BA1502">
        <v>100.39999999999998</v>
      </c>
      <c r="BC1502" t="s">
        <v>180</v>
      </c>
      <c r="BD1502" t="s">
        <v>180</v>
      </c>
      <c r="BE1502" t="s">
        <v>180</v>
      </c>
      <c r="BF1502" t="s">
        <v>180</v>
      </c>
      <c r="BG1502" t="s">
        <v>180</v>
      </c>
      <c r="BH1502" t="s">
        <v>180</v>
      </c>
      <c r="BI1502" t="s">
        <v>180</v>
      </c>
      <c r="BK1502" t="s">
        <v>180</v>
      </c>
      <c r="BL1502" t="s">
        <v>180</v>
      </c>
      <c r="BN1502" t="s">
        <v>180</v>
      </c>
      <c r="BO1502" t="s">
        <v>180</v>
      </c>
      <c r="BP1502" t="s">
        <v>180</v>
      </c>
      <c r="BQ1502" t="s">
        <v>180</v>
      </c>
      <c r="BR1502" t="s">
        <v>180</v>
      </c>
      <c r="BS1502" t="s">
        <v>180</v>
      </c>
      <c r="BT1502" t="s">
        <v>180</v>
      </c>
      <c r="BU1502" t="s">
        <v>180</v>
      </c>
      <c r="BV1502" t="s">
        <v>180</v>
      </c>
      <c r="BW1502" t="s">
        <v>180</v>
      </c>
      <c r="BX1502" t="s">
        <v>180</v>
      </c>
      <c r="BY1502" t="s">
        <v>180</v>
      </c>
      <c r="BZ1502" t="s">
        <v>180</v>
      </c>
      <c r="CD1502" t="s">
        <v>180</v>
      </c>
      <c r="CE1502" t="s">
        <v>5499</v>
      </c>
      <c r="CG1502" t="s">
        <v>180</v>
      </c>
      <c r="CH1502" t="s">
        <v>180</v>
      </c>
      <c r="CI1502" t="s">
        <v>180</v>
      </c>
      <c r="CJ1502" t="s">
        <v>180</v>
      </c>
      <c r="CK1502" t="s">
        <v>180</v>
      </c>
      <c r="CM1502" t="s">
        <v>5500</v>
      </c>
      <c r="CN1502" t="s">
        <v>180</v>
      </c>
      <c r="CO1502">
        <v>35.9</v>
      </c>
      <c r="CQ1502">
        <v>260</v>
      </c>
      <c r="CR1502">
        <v>288</v>
      </c>
      <c r="CS1502" t="s">
        <v>180</v>
      </c>
      <c r="CT1502" t="s">
        <v>180</v>
      </c>
      <c r="CU1502">
        <v>39.1</v>
      </c>
      <c r="CV1502">
        <v>174</v>
      </c>
      <c r="CW1502">
        <v>59</v>
      </c>
      <c r="CY1502">
        <v>16.3</v>
      </c>
      <c r="CZ1502" t="s">
        <v>180</v>
      </c>
      <c r="DB1502" t="s">
        <v>180</v>
      </c>
      <c r="DC1502" t="s">
        <v>180</v>
      </c>
      <c r="DD1502">
        <v>4.12</v>
      </c>
      <c r="DE1502">
        <v>200</v>
      </c>
      <c r="DF1502">
        <v>32.9</v>
      </c>
      <c r="DG1502">
        <v>128.5</v>
      </c>
      <c r="DH1502">
        <v>7.72</v>
      </c>
      <c r="DJ1502" t="s">
        <v>180</v>
      </c>
      <c r="DK1502" t="s">
        <v>180</v>
      </c>
      <c r="DL1502" t="s">
        <v>180</v>
      </c>
      <c r="DM1502" t="s">
        <v>180</v>
      </c>
      <c r="DR1502" t="s">
        <v>180</v>
      </c>
      <c r="DS1502" t="s">
        <v>180</v>
      </c>
      <c r="DT1502">
        <v>0.05</v>
      </c>
      <c r="DU1502">
        <v>42.3</v>
      </c>
      <c r="DV1502">
        <v>7.72</v>
      </c>
      <c r="DW1502">
        <v>17.8</v>
      </c>
      <c r="DX1502">
        <v>2.65</v>
      </c>
      <c r="DY1502">
        <v>12.7</v>
      </c>
      <c r="DZ1502">
        <v>3.77</v>
      </c>
      <c r="EA1502">
        <v>1.36</v>
      </c>
      <c r="EB1502">
        <v>4.84</v>
      </c>
      <c r="EC1502">
        <v>0.85</v>
      </c>
      <c r="ED1502">
        <v>5.36</v>
      </c>
      <c r="EE1502">
        <v>1.1299999999999999</v>
      </c>
      <c r="EF1502">
        <v>3.29</v>
      </c>
      <c r="EG1502">
        <v>0.49</v>
      </c>
      <c r="EH1502">
        <v>3.2</v>
      </c>
      <c r="EI1502">
        <v>0.48</v>
      </c>
      <c r="EJ1502">
        <v>2.99</v>
      </c>
      <c r="EK1502">
        <v>0.49099999999999999</v>
      </c>
      <c r="EM1502" t="s">
        <v>180</v>
      </c>
      <c r="EN1502" t="s">
        <v>180</v>
      </c>
      <c r="EO1502" t="s">
        <v>180</v>
      </c>
      <c r="EP1502" t="s">
        <v>180</v>
      </c>
      <c r="EQ1502" t="s">
        <v>180</v>
      </c>
      <c r="ER1502" t="s">
        <v>180</v>
      </c>
      <c r="ET1502">
        <v>0.78</v>
      </c>
      <c r="EV1502">
        <v>0.55200000000000005</v>
      </c>
      <c r="EW1502">
        <v>0.19500000000000001</v>
      </c>
      <c r="EX1502">
        <v>0.51309000000000005</v>
      </c>
      <c r="EY1502" t="s">
        <v>180</v>
      </c>
      <c r="EZ1502" t="s">
        <v>180</v>
      </c>
      <c r="FA1502">
        <v>0.70277000000000001</v>
      </c>
      <c r="FB1502" t="s">
        <v>180</v>
      </c>
      <c r="FC1502">
        <v>17.965</v>
      </c>
      <c r="FD1502" t="s">
        <v>180</v>
      </c>
      <c r="FE1502">
        <v>15.426</v>
      </c>
      <c r="FF1502" t="s">
        <v>180</v>
      </c>
      <c r="FG1502">
        <v>37.645000000000003</v>
      </c>
      <c r="FH1502" t="s">
        <v>180</v>
      </c>
      <c r="FI1502" t="s">
        <v>180</v>
      </c>
      <c r="FJ1502" t="s">
        <v>180</v>
      </c>
      <c r="FK1502" t="s">
        <v>180</v>
      </c>
      <c r="FL1502" t="s">
        <v>180</v>
      </c>
      <c r="FM1502" t="s">
        <v>180</v>
      </c>
      <c r="FN1502" t="s">
        <v>180</v>
      </c>
      <c r="FP1502" t="s">
        <v>5501</v>
      </c>
      <c r="FQ1502" t="s">
        <v>180</v>
      </c>
      <c r="FR1502" t="s">
        <v>180</v>
      </c>
      <c r="FS1502" t="s">
        <v>180</v>
      </c>
      <c r="FT1502" t="s">
        <v>180</v>
      </c>
      <c r="FU1502" t="s">
        <v>180</v>
      </c>
      <c r="FV1502" t="s">
        <v>5502</v>
      </c>
      <c r="FW1502" t="s">
        <v>180</v>
      </c>
      <c r="FX1502">
        <f t="shared" si="474"/>
        <v>2.4124999999999996</v>
      </c>
      <c r="FY1502">
        <f t="shared" si="475"/>
        <v>40.15625</v>
      </c>
      <c r="FZ1502">
        <f t="shared" si="476"/>
        <v>2.4124999999999996</v>
      </c>
      <c r="GA1502">
        <f t="shared" si="477"/>
        <v>1.1781249999999999</v>
      </c>
      <c r="GB1502">
        <f t="shared" si="478"/>
        <v>1.5125</v>
      </c>
      <c r="GC1502">
        <f t="shared" si="479"/>
        <v>0.21739130434782605</v>
      </c>
      <c r="GD1502">
        <f t="shared" si="480"/>
        <v>6.0790273556231007</v>
      </c>
      <c r="GE1502">
        <f t="shared" si="481"/>
        <v>15.748031496062993</v>
      </c>
      <c r="GF1502">
        <f t="shared" si="482"/>
        <v>5.4792746113989637</v>
      </c>
      <c r="GG1502">
        <f t="shared" si="483"/>
        <v>5.4792746113989637</v>
      </c>
      <c r="GH1502">
        <f t="shared" si="484"/>
        <v>4.3820224719101124E-2</v>
      </c>
      <c r="GI1502">
        <f t="shared" si="485"/>
        <v>2.5259067357512956E-2</v>
      </c>
      <c r="GJ1502">
        <f t="shared" si="486"/>
        <v>0.35326086956521735</v>
      </c>
      <c r="GK1502">
        <f t="shared" si="487"/>
        <v>76.630434782608688</v>
      </c>
      <c r="GL1502">
        <f t="shared" si="488"/>
        <v>1</v>
      </c>
      <c r="GM1502">
        <f t="shared" si="489"/>
        <v>7.1502590673575131E-2</v>
      </c>
      <c r="GN1502">
        <f t="shared" si="490"/>
        <v>7.1502590673575131E-2</v>
      </c>
      <c r="GO1502">
        <f t="shared" si="491"/>
        <v>2.0477453580901854</v>
      </c>
      <c r="GP1502">
        <f t="shared" si="492"/>
        <v>0.94719155358829721</v>
      </c>
      <c r="GQ1502">
        <f>(EA1502/0.0735)/((DZ1502/0.195*(EB1502/0.295))^0.5)</f>
        <v>1.0389305740222738</v>
      </c>
      <c r="GR1502">
        <v>0.51309000000000005</v>
      </c>
      <c r="GS1502">
        <v>0.70277000000000001</v>
      </c>
      <c r="GT1502">
        <v>17.965</v>
      </c>
      <c r="GU1502">
        <v>15.426</v>
      </c>
      <c r="GV1502">
        <v>37.645000000000003</v>
      </c>
    </row>
    <row r="1503" spans="1:204">
      <c r="A1503" t="s">
        <v>5203</v>
      </c>
      <c r="B1503" t="s">
        <v>3711</v>
      </c>
      <c r="C1503" t="s">
        <v>7237</v>
      </c>
      <c r="D1503">
        <v>3</v>
      </c>
      <c r="E1503" t="s">
        <v>7310</v>
      </c>
      <c r="F1503">
        <v>171</v>
      </c>
      <c r="G1503">
        <v>46</v>
      </c>
      <c r="H1503" t="s">
        <v>7343</v>
      </c>
      <c r="I1503" t="s">
        <v>5205</v>
      </c>
      <c r="J1503" t="s">
        <v>5256</v>
      </c>
      <c r="K1503">
        <v>19.425000000000001</v>
      </c>
      <c r="L1503">
        <v>19.425000000000001</v>
      </c>
      <c r="M1503">
        <v>144.47890000000001</v>
      </c>
      <c r="N1503">
        <v>144.47890000000001</v>
      </c>
      <c r="O1503" t="s">
        <v>209</v>
      </c>
      <c r="P1503">
        <v>-4454</v>
      </c>
      <c r="Q1503">
        <v>-4628</v>
      </c>
      <c r="R1503" t="s">
        <v>5257</v>
      </c>
      <c r="S1503" t="s">
        <v>3712</v>
      </c>
      <c r="T1503" t="s">
        <v>7709</v>
      </c>
      <c r="V1503" t="s">
        <v>180</v>
      </c>
      <c r="W1503" t="s">
        <v>180</v>
      </c>
      <c r="X1503" t="s">
        <v>180</v>
      </c>
      <c r="Y1503" t="s">
        <v>180</v>
      </c>
      <c r="Z1503" t="s">
        <v>180</v>
      </c>
      <c r="AB1503" t="s">
        <v>180</v>
      </c>
      <c r="AC1503" t="s">
        <v>181</v>
      </c>
      <c r="AD1503" t="s">
        <v>180</v>
      </c>
      <c r="AE1503" t="s">
        <v>180</v>
      </c>
      <c r="AF1503" t="s">
        <v>180</v>
      </c>
      <c r="AG1503" t="s">
        <v>180</v>
      </c>
      <c r="AH1503" t="s">
        <v>5253</v>
      </c>
      <c r="AI1503">
        <v>50.52</v>
      </c>
      <c r="AJ1503">
        <v>1.18</v>
      </c>
      <c r="AK1503" t="s">
        <v>180</v>
      </c>
      <c r="AL1503">
        <v>15.82</v>
      </c>
      <c r="AM1503" t="s">
        <v>180</v>
      </c>
      <c r="AP1503">
        <v>7.69</v>
      </c>
      <c r="AQ1503">
        <v>10.65</v>
      </c>
      <c r="AR1503">
        <v>9.11</v>
      </c>
      <c r="AS1503">
        <v>0.15</v>
      </c>
      <c r="AT1503" t="s">
        <v>180</v>
      </c>
      <c r="AU1503">
        <v>0.34</v>
      </c>
      <c r="AV1503">
        <v>2.94</v>
      </c>
      <c r="AW1503">
        <v>0.17</v>
      </c>
      <c r="AY1503" t="s">
        <v>180</v>
      </c>
      <c r="AZ1503" t="s">
        <v>180</v>
      </c>
      <c r="BA1503">
        <v>98.570000000000022</v>
      </c>
      <c r="BC1503" t="s">
        <v>180</v>
      </c>
      <c r="BD1503" t="s">
        <v>180</v>
      </c>
      <c r="BE1503" t="s">
        <v>180</v>
      </c>
      <c r="BF1503" t="s">
        <v>180</v>
      </c>
      <c r="BG1503" t="s">
        <v>180</v>
      </c>
      <c r="BH1503" t="s">
        <v>180</v>
      </c>
      <c r="BI1503" t="s">
        <v>180</v>
      </c>
      <c r="BK1503" t="s">
        <v>180</v>
      </c>
      <c r="BL1503" t="s">
        <v>180</v>
      </c>
      <c r="BN1503" t="s">
        <v>180</v>
      </c>
      <c r="BO1503" t="s">
        <v>180</v>
      </c>
      <c r="BP1503" t="s">
        <v>180</v>
      </c>
      <c r="BQ1503" t="s">
        <v>180</v>
      </c>
      <c r="BR1503" t="s">
        <v>180</v>
      </c>
      <c r="BS1503" t="s">
        <v>180</v>
      </c>
      <c r="BT1503" t="s">
        <v>180</v>
      </c>
      <c r="BU1503" t="s">
        <v>180</v>
      </c>
      <c r="BV1503" t="s">
        <v>180</v>
      </c>
      <c r="BW1503" t="s">
        <v>180</v>
      </c>
      <c r="BX1503" t="s">
        <v>180</v>
      </c>
      <c r="BY1503" t="s">
        <v>180</v>
      </c>
      <c r="BZ1503" t="s">
        <v>180</v>
      </c>
      <c r="CD1503" t="s">
        <v>180</v>
      </c>
      <c r="CE1503" t="s">
        <v>180</v>
      </c>
      <c r="CG1503" t="s">
        <v>180</v>
      </c>
      <c r="CH1503" t="s">
        <v>180</v>
      </c>
      <c r="CI1503" t="s">
        <v>180</v>
      </c>
      <c r="CJ1503" t="s">
        <v>180</v>
      </c>
      <c r="CK1503" t="s">
        <v>180</v>
      </c>
      <c r="CM1503" t="s">
        <v>180</v>
      </c>
      <c r="CN1503" t="s">
        <v>180</v>
      </c>
      <c r="CQ1503">
        <v>203</v>
      </c>
      <c r="CR1503">
        <v>320</v>
      </c>
      <c r="CS1503" t="s">
        <v>180</v>
      </c>
      <c r="CT1503" t="s">
        <v>180</v>
      </c>
      <c r="CU1503">
        <v>33</v>
      </c>
      <c r="CV1503">
        <v>160</v>
      </c>
      <c r="CW1503">
        <v>60</v>
      </c>
      <c r="CX1503">
        <v>80</v>
      </c>
      <c r="CY1503">
        <v>15</v>
      </c>
      <c r="CZ1503" t="s">
        <v>3538</v>
      </c>
      <c r="DB1503" t="s">
        <v>180</v>
      </c>
      <c r="DC1503" t="s">
        <v>180</v>
      </c>
      <c r="DD1503">
        <v>5</v>
      </c>
      <c r="DE1503">
        <v>223</v>
      </c>
      <c r="DF1503">
        <v>25.5</v>
      </c>
      <c r="DG1503">
        <v>106</v>
      </c>
      <c r="DH1503">
        <v>5.8</v>
      </c>
      <c r="DJ1503" t="s">
        <v>180</v>
      </c>
      <c r="DK1503" t="s">
        <v>180</v>
      </c>
      <c r="DL1503" t="s">
        <v>180</v>
      </c>
      <c r="DM1503" t="s">
        <v>180</v>
      </c>
      <c r="DR1503" t="s">
        <v>180</v>
      </c>
      <c r="DS1503" t="s">
        <v>180</v>
      </c>
      <c r="DU1503">
        <v>53</v>
      </c>
      <c r="DV1503">
        <v>6.35</v>
      </c>
      <c r="DW1503">
        <v>15.4</v>
      </c>
      <c r="DX1503">
        <v>2.0099999999999998</v>
      </c>
      <c r="DY1503">
        <v>10.3</v>
      </c>
      <c r="DZ1503">
        <v>3.26</v>
      </c>
      <c r="EA1503">
        <v>1.25</v>
      </c>
      <c r="EB1503">
        <v>3.74</v>
      </c>
      <c r="EC1503">
        <v>0.7</v>
      </c>
      <c r="ED1503">
        <v>4.54</v>
      </c>
      <c r="EE1503">
        <v>0.98</v>
      </c>
      <c r="EF1503">
        <v>2.91</v>
      </c>
      <c r="EG1503">
        <v>0.41099999999999998</v>
      </c>
      <c r="EH1503">
        <v>2.63</v>
      </c>
      <c r="EI1503">
        <v>0.38700000000000001</v>
      </c>
      <c r="EJ1503">
        <v>2.2999999999999998</v>
      </c>
      <c r="EK1503">
        <v>0.3</v>
      </c>
      <c r="EM1503" t="s">
        <v>180</v>
      </c>
      <c r="EN1503" t="s">
        <v>180</v>
      </c>
      <c r="EO1503" t="s">
        <v>180</v>
      </c>
      <c r="EP1503" t="s">
        <v>180</v>
      </c>
      <c r="EQ1503" t="s">
        <v>180</v>
      </c>
      <c r="ER1503" t="s">
        <v>180</v>
      </c>
      <c r="EV1503">
        <v>0.45</v>
      </c>
      <c r="EW1503">
        <v>0.23</v>
      </c>
      <c r="EX1503">
        <v>0.513073</v>
      </c>
      <c r="EY1503" t="s">
        <v>180</v>
      </c>
      <c r="EZ1503" t="s">
        <v>180</v>
      </c>
      <c r="FA1503">
        <v>0.70302200000000004</v>
      </c>
      <c r="FB1503" t="s">
        <v>180</v>
      </c>
      <c r="FD1503" t="s">
        <v>180</v>
      </c>
      <c r="FF1503" t="s">
        <v>180</v>
      </c>
      <c r="FH1503" t="s">
        <v>180</v>
      </c>
      <c r="FI1503" t="s">
        <v>180</v>
      </c>
      <c r="FJ1503" t="s">
        <v>180</v>
      </c>
      <c r="FK1503" t="s">
        <v>180</v>
      </c>
      <c r="FL1503" t="s">
        <v>180</v>
      </c>
      <c r="FM1503" t="s">
        <v>180</v>
      </c>
      <c r="FN1503" t="s">
        <v>180</v>
      </c>
      <c r="FP1503" t="s">
        <v>5258</v>
      </c>
      <c r="FQ1503" t="s">
        <v>180</v>
      </c>
      <c r="FR1503" t="s">
        <v>180</v>
      </c>
      <c r="FS1503" t="s">
        <v>180</v>
      </c>
      <c r="FT1503" t="s">
        <v>180</v>
      </c>
      <c r="FU1503" t="s">
        <v>180</v>
      </c>
      <c r="FV1503" t="s">
        <v>5259</v>
      </c>
      <c r="FW1503" t="s">
        <v>180</v>
      </c>
      <c r="FX1503">
        <f t="shared" si="474"/>
        <v>2.20532319391635</v>
      </c>
      <c r="FY1503">
        <f t="shared" si="475"/>
        <v>40.304182509505708</v>
      </c>
      <c r="FZ1503">
        <f t="shared" si="476"/>
        <v>2.414448669201521</v>
      </c>
      <c r="GA1503">
        <f t="shared" si="477"/>
        <v>1.2395437262357414</v>
      </c>
      <c r="GB1503">
        <f t="shared" si="478"/>
        <v>1.4220532319391637</v>
      </c>
      <c r="GC1503">
        <f t="shared" si="479"/>
        <v>0.28813559322033899</v>
      </c>
      <c r="GD1503">
        <f t="shared" si="480"/>
        <v>8.7450980392156854</v>
      </c>
      <c r="GE1503">
        <f t="shared" si="481"/>
        <v>21.650485436893202</v>
      </c>
      <c r="GF1503">
        <f t="shared" si="482"/>
        <v>8.346456692913387</v>
      </c>
      <c r="GG1503">
        <f t="shared" si="483"/>
        <v>9.1379310344827598</v>
      </c>
      <c r="GI1503">
        <f t="shared" si="485"/>
        <v>3.9655172413793106E-2</v>
      </c>
      <c r="GJ1503">
        <f t="shared" si="486"/>
        <v>0.51111111111111107</v>
      </c>
      <c r="GK1503">
        <f t="shared" si="487"/>
        <v>117.77777777777777</v>
      </c>
      <c r="GL1503">
        <f t="shared" si="488"/>
        <v>1.0948275862068966</v>
      </c>
      <c r="GM1503">
        <f t="shared" si="489"/>
        <v>7.7586206896551727E-2</v>
      </c>
      <c r="GN1503">
        <f t="shared" si="490"/>
        <v>7.0866141732283464E-2</v>
      </c>
      <c r="GO1503">
        <f t="shared" si="491"/>
        <v>1.9478527607361964</v>
      </c>
      <c r="GP1503">
        <f t="shared" si="492"/>
        <v>1.0374931332192106</v>
      </c>
      <c r="GQ1503">
        <f>(EA1503/0.0735)/((DZ1503/0.195*(EB1503/0.295))^0.5)</f>
        <v>1.168170908117613</v>
      </c>
      <c r="GR1503">
        <v>0.513073</v>
      </c>
      <c r="GS1503">
        <v>0.70302200000000004</v>
      </c>
    </row>
    <row r="1504" spans="1:204">
      <c r="A1504" t="s">
        <v>5203</v>
      </c>
      <c r="B1504" t="s">
        <v>5439</v>
      </c>
      <c r="C1504" t="s">
        <v>7237</v>
      </c>
      <c r="D1504" t="s">
        <v>7198</v>
      </c>
      <c r="E1504" t="s">
        <v>7311</v>
      </c>
      <c r="F1504">
        <v>172</v>
      </c>
      <c r="G1504">
        <v>46</v>
      </c>
      <c r="H1504" t="s">
        <v>7343</v>
      </c>
      <c r="I1504" t="s">
        <v>5503</v>
      </c>
      <c r="J1504" t="s">
        <v>5504</v>
      </c>
      <c r="K1504">
        <v>19.190000000000001</v>
      </c>
      <c r="L1504">
        <v>19.190000000000001</v>
      </c>
      <c r="M1504">
        <v>144.61000000000001</v>
      </c>
      <c r="N1504">
        <v>144.61000000000001</v>
      </c>
      <c r="O1504" t="s">
        <v>209</v>
      </c>
      <c r="P1504">
        <v>-3710</v>
      </c>
      <c r="Q1504">
        <v>-3710</v>
      </c>
      <c r="R1504" t="s">
        <v>5505</v>
      </c>
      <c r="S1504" t="s">
        <v>5435</v>
      </c>
      <c r="T1504" t="s">
        <v>7709</v>
      </c>
      <c r="V1504" t="s">
        <v>180</v>
      </c>
      <c r="W1504" t="s">
        <v>180</v>
      </c>
      <c r="X1504" t="s">
        <v>180</v>
      </c>
      <c r="Y1504" t="s">
        <v>180</v>
      </c>
      <c r="Z1504" t="s">
        <v>180</v>
      </c>
      <c r="AB1504" t="s">
        <v>180</v>
      </c>
      <c r="AC1504" t="s">
        <v>181</v>
      </c>
      <c r="AD1504" t="s">
        <v>180</v>
      </c>
      <c r="AE1504" t="s">
        <v>180</v>
      </c>
      <c r="AF1504" t="s">
        <v>180</v>
      </c>
      <c r="AG1504" t="s">
        <v>180</v>
      </c>
      <c r="AH1504" t="s">
        <v>5436</v>
      </c>
      <c r="AI1504">
        <v>50.46</v>
      </c>
      <c r="AJ1504">
        <v>1.05</v>
      </c>
      <c r="AK1504" t="s">
        <v>180</v>
      </c>
      <c r="AL1504">
        <v>17.100000000000001</v>
      </c>
      <c r="AM1504" t="s">
        <v>180</v>
      </c>
      <c r="AP1504">
        <v>7.84</v>
      </c>
      <c r="AQ1504">
        <v>11.48</v>
      </c>
      <c r="AR1504">
        <v>7.58</v>
      </c>
      <c r="AT1504" t="s">
        <v>180</v>
      </c>
      <c r="AU1504">
        <v>0.17</v>
      </c>
      <c r="AV1504">
        <v>3.13</v>
      </c>
      <c r="AW1504">
        <v>0.13</v>
      </c>
      <c r="AY1504" t="s">
        <v>180</v>
      </c>
      <c r="AZ1504" t="s">
        <v>180</v>
      </c>
      <c r="BA1504">
        <v>98.94</v>
      </c>
      <c r="BC1504" t="s">
        <v>180</v>
      </c>
      <c r="BD1504" t="s">
        <v>180</v>
      </c>
      <c r="BE1504" t="s">
        <v>180</v>
      </c>
      <c r="BF1504" t="s">
        <v>180</v>
      </c>
      <c r="BG1504" t="s">
        <v>180</v>
      </c>
      <c r="BH1504" t="s">
        <v>180</v>
      </c>
      <c r="BI1504" t="s">
        <v>180</v>
      </c>
      <c r="BK1504" t="s">
        <v>180</v>
      </c>
      <c r="BL1504" t="s">
        <v>180</v>
      </c>
      <c r="BN1504" t="s">
        <v>180</v>
      </c>
      <c r="BO1504" t="s">
        <v>180</v>
      </c>
      <c r="BP1504" t="s">
        <v>180</v>
      </c>
      <c r="BQ1504" t="s">
        <v>180</v>
      </c>
      <c r="BR1504" t="s">
        <v>180</v>
      </c>
      <c r="BS1504" t="s">
        <v>180</v>
      </c>
      <c r="BT1504" t="s">
        <v>180</v>
      </c>
      <c r="BU1504" t="s">
        <v>180</v>
      </c>
      <c r="BV1504" t="s">
        <v>180</v>
      </c>
      <c r="BW1504" t="s">
        <v>180</v>
      </c>
      <c r="BX1504" t="s">
        <v>180</v>
      </c>
      <c r="BY1504" t="s">
        <v>180</v>
      </c>
      <c r="BZ1504" t="s">
        <v>180</v>
      </c>
      <c r="CD1504" t="s">
        <v>180</v>
      </c>
      <c r="CE1504" t="s">
        <v>180</v>
      </c>
      <c r="CG1504" t="s">
        <v>180</v>
      </c>
      <c r="CH1504" t="s">
        <v>180</v>
      </c>
      <c r="CI1504" t="s">
        <v>180</v>
      </c>
      <c r="CJ1504" t="s">
        <v>180</v>
      </c>
      <c r="CK1504" t="s">
        <v>180</v>
      </c>
      <c r="CM1504" t="s">
        <v>3786</v>
      </c>
      <c r="CN1504" t="s">
        <v>180</v>
      </c>
      <c r="CO1504">
        <v>31.3</v>
      </c>
      <c r="CQ1504">
        <v>251</v>
      </c>
      <c r="CR1504">
        <v>318</v>
      </c>
      <c r="CS1504" t="s">
        <v>180</v>
      </c>
      <c r="CT1504" t="s">
        <v>180</v>
      </c>
      <c r="CU1504">
        <v>44.1</v>
      </c>
      <c r="CV1504">
        <v>196</v>
      </c>
      <c r="CW1504">
        <v>57</v>
      </c>
      <c r="CY1504">
        <v>16.7</v>
      </c>
      <c r="CZ1504" t="s">
        <v>180</v>
      </c>
      <c r="DB1504" t="s">
        <v>180</v>
      </c>
      <c r="DC1504" t="s">
        <v>180</v>
      </c>
      <c r="DD1504">
        <v>2.63</v>
      </c>
      <c r="DE1504">
        <v>224</v>
      </c>
      <c r="DF1504">
        <v>28.1</v>
      </c>
      <c r="DG1504">
        <v>80.3</v>
      </c>
      <c r="DH1504">
        <v>2.99</v>
      </c>
      <c r="DJ1504" t="s">
        <v>180</v>
      </c>
      <c r="DK1504" t="s">
        <v>180</v>
      </c>
      <c r="DL1504" t="s">
        <v>180</v>
      </c>
      <c r="DM1504" t="s">
        <v>180</v>
      </c>
      <c r="DR1504" t="s">
        <v>180</v>
      </c>
      <c r="DS1504" t="s">
        <v>180</v>
      </c>
      <c r="DT1504">
        <v>0.09</v>
      </c>
      <c r="DU1504">
        <v>30.9</v>
      </c>
      <c r="DV1504">
        <v>4.32</v>
      </c>
      <c r="DW1504">
        <v>11.9</v>
      </c>
      <c r="DX1504">
        <v>1.77</v>
      </c>
      <c r="DY1504">
        <v>9.5500000000000007</v>
      </c>
      <c r="DZ1504">
        <v>3</v>
      </c>
      <c r="EA1504">
        <v>1.2</v>
      </c>
      <c r="EB1504">
        <v>3.93</v>
      </c>
      <c r="EC1504">
        <v>0.71</v>
      </c>
      <c r="ED1504">
        <v>4.47</v>
      </c>
      <c r="EE1504">
        <v>0.96</v>
      </c>
      <c r="EF1504">
        <v>2.8</v>
      </c>
      <c r="EG1504">
        <v>0.43</v>
      </c>
      <c r="EH1504">
        <v>2.69</v>
      </c>
      <c r="EI1504">
        <v>0.41</v>
      </c>
      <c r="EJ1504">
        <v>2.12</v>
      </c>
      <c r="EK1504">
        <v>0.184</v>
      </c>
      <c r="EM1504" t="s">
        <v>180</v>
      </c>
      <c r="EN1504" t="s">
        <v>180</v>
      </c>
      <c r="EO1504" t="s">
        <v>180</v>
      </c>
      <c r="EP1504" t="s">
        <v>180</v>
      </c>
      <c r="EQ1504" t="s">
        <v>180</v>
      </c>
      <c r="ER1504" t="s">
        <v>180</v>
      </c>
      <c r="ET1504">
        <v>0.61</v>
      </c>
      <c r="EV1504">
        <v>0.42299999999999999</v>
      </c>
      <c r="EW1504">
        <v>0.13</v>
      </c>
      <c r="EX1504">
        <v>0.51310999999999996</v>
      </c>
      <c r="EY1504" t="s">
        <v>180</v>
      </c>
      <c r="EZ1504" t="s">
        <v>180</v>
      </c>
      <c r="FA1504">
        <v>0.70279000000000003</v>
      </c>
      <c r="FB1504" t="s">
        <v>180</v>
      </c>
      <c r="FC1504">
        <v>18.221</v>
      </c>
      <c r="FD1504" t="s">
        <v>180</v>
      </c>
      <c r="FE1504">
        <v>15.456</v>
      </c>
      <c r="FF1504" t="s">
        <v>180</v>
      </c>
      <c r="FG1504">
        <v>37.832000000000001</v>
      </c>
      <c r="FH1504" t="s">
        <v>180</v>
      </c>
      <c r="FI1504" t="s">
        <v>180</v>
      </c>
      <c r="FJ1504" t="s">
        <v>180</v>
      </c>
      <c r="FK1504" t="s">
        <v>180</v>
      </c>
      <c r="FL1504" t="s">
        <v>180</v>
      </c>
      <c r="FM1504" t="s">
        <v>180</v>
      </c>
      <c r="FN1504" t="s">
        <v>180</v>
      </c>
      <c r="FP1504" t="s">
        <v>180</v>
      </c>
      <c r="FQ1504" t="s">
        <v>180</v>
      </c>
      <c r="FR1504" t="s">
        <v>180</v>
      </c>
      <c r="FS1504" t="s">
        <v>180</v>
      </c>
      <c r="FT1504" t="s">
        <v>180</v>
      </c>
      <c r="FU1504" t="s">
        <v>180</v>
      </c>
      <c r="FV1504" t="s">
        <v>5506</v>
      </c>
      <c r="FW1504" t="s">
        <v>180</v>
      </c>
      <c r="FX1504">
        <f t="shared" si="474"/>
        <v>1.1115241635687734</v>
      </c>
      <c r="FY1504">
        <f t="shared" si="475"/>
        <v>29.851301115241636</v>
      </c>
      <c r="FZ1504">
        <f t="shared" si="476"/>
        <v>1.6059479553903346</v>
      </c>
      <c r="GA1504">
        <f t="shared" si="477"/>
        <v>1.1152416356877324</v>
      </c>
      <c r="GB1504">
        <f t="shared" si="478"/>
        <v>1.4609665427509295</v>
      </c>
      <c r="GC1504">
        <f t="shared" si="479"/>
        <v>0.16190476190476191</v>
      </c>
      <c r="GD1504">
        <f t="shared" si="480"/>
        <v>7.9715302491103195</v>
      </c>
      <c r="GE1504">
        <f t="shared" si="481"/>
        <v>23.455497382198953</v>
      </c>
      <c r="GF1504">
        <f t="shared" si="482"/>
        <v>7.1527777777777768</v>
      </c>
      <c r="GG1504">
        <f t="shared" si="483"/>
        <v>10.334448160535116</v>
      </c>
      <c r="GH1504">
        <f t="shared" si="484"/>
        <v>5.1260504201680671E-2</v>
      </c>
      <c r="GI1504">
        <f t="shared" si="485"/>
        <v>4.3478260869565216E-2</v>
      </c>
      <c r="GJ1504">
        <f t="shared" si="486"/>
        <v>0.30732860520094563</v>
      </c>
      <c r="GK1504">
        <f t="shared" si="487"/>
        <v>73.049645390070921</v>
      </c>
      <c r="GL1504">
        <f t="shared" si="488"/>
        <v>1.4448160535117056</v>
      </c>
      <c r="GM1504">
        <f t="shared" si="489"/>
        <v>0.14147157190635451</v>
      </c>
      <c r="GN1504">
        <f t="shared" si="490"/>
        <v>9.7916666666666652E-2</v>
      </c>
      <c r="GO1504">
        <f t="shared" si="491"/>
        <v>1.4400000000000002</v>
      </c>
      <c r="GP1504">
        <f t="shared" si="492"/>
        <v>1.0357807998372468</v>
      </c>
      <c r="GQ1504">
        <f>(EA1504/0.0735)/((DZ1504/0.195*(EB1504/0.295))^0.5)</f>
        <v>1.140421294541248</v>
      </c>
      <c r="GR1504">
        <v>0.51310999999999996</v>
      </c>
      <c r="GS1504">
        <v>0.70279000000000003</v>
      </c>
      <c r="GT1504">
        <v>18.221</v>
      </c>
      <c r="GU1504">
        <v>15.456</v>
      </c>
      <c r="GV1504">
        <v>37.832000000000001</v>
      </c>
    </row>
    <row r="1505" spans="1:204">
      <c r="A1505" t="s">
        <v>5203</v>
      </c>
      <c r="B1505" t="s">
        <v>5423</v>
      </c>
      <c r="C1505" t="s">
        <v>7237</v>
      </c>
      <c r="D1505" t="s">
        <v>7198</v>
      </c>
      <c r="E1505" t="s">
        <v>7311</v>
      </c>
      <c r="F1505">
        <v>172</v>
      </c>
      <c r="G1505">
        <v>46</v>
      </c>
      <c r="H1505" t="s">
        <v>7343</v>
      </c>
      <c r="I1505" t="s">
        <v>5507</v>
      </c>
      <c r="J1505" t="s">
        <v>5508</v>
      </c>
      <c r="K1505">
        <v>19.12</v>
      </c>
      <c r="L1505">
        <v>19.12</v>
      </c>
      <c r="M1505">
        <v>144.66999999999999</v>
      </c>
      <c r="N1505">
        <v>144.66999999999999</v>
      </c>
      <c r="O1505" t="s">
        <v>209</v>
      </c>
      <c r="P1505">
        <v>-4045</v>
      </c>
      <c r="Q1505">
        <v>-4045</v>
      </c>
      <c r="R1505" t="s">
        <v>5509</v>
      </c>
      <c r="S1505" t="s">
        <v>5208</v>
      </c>
      <c r="T1505" t="s">
        <v>7709</v>
      </c>
      <c r="V1505" t="s">
        <v>180</v>
      </c>
      <c r="W1505" t="s">
        <v>180</v>
      </c>
      <c r="X1505" t="s">
        <v>180</v>
      </c>
      <c r="Y1505" t="s">
        <v>180</v>
      </c>
      <c r="Z1505" t="s">
        <v>180</v>
      </c>
      <c r="AB1505" t="s">
        <v>180</v>
      </c>
      <c r="AC1505" t="s">
        <v>181</v>
      </c>
      <c r="AD1505" t="s">
        <v>180</v>
      </c>
      <c r="AE1505" t="s">
        <v>180</v>
      </c>
      <c r="AF1505" t="s">
        <v>180</v>
      </c>
      <c r="AG1505" t="s">
        <v>180</v>
      </c>
      <c r="AH1505" t="s">
        <v>5209</v>
      </c>
      <c r="AI1505">
        <v>49.56</v>
      </c>
      <c r="AJ1505">
        <v>0.84</v>
      </c>
      <c r="AK1505" t="s">
        <v>180</v>
      </c>
      <c r="AL1505">
        <v>17.93</v>
      </c>
      <c r="AM1505" t="s">
        <v>180</v>
      </c>
      <c r="AP1505">
        <v>8.61</v>
      </c>
      <c r="AQ1505">
        <v>11.55</v>
      </c>
      <c r="AR1505">
        <v>8.6</v>
      </c>
      <c r="AT1505" t="s">
        <v>180</v>
      </c>
      <c r="AU1505">
        <v>0.35</v>
      </c>
      <c r="AV1505">
        <v>2.4</v>
      </c>
      <c r="AW1505">
        <v>0.14000000000000001</v>
      </c>
      <c r="AX1505">
        <v>0.56999999999999995</v>
      </c>
      <c r="AY1505" t="s">
        <v>180</v>
      </c>
      <c r="AZ1505" t="s">
        <v>180</v>
      </c>
      <c r="BA1505">
        <v>99.98</v>
      </c>
      <c r="BC1505" t="s">
        <v>180</v>
      </c>
      <c r="BD1505" t="s">
        <v>180</v>
      </c>
      <c r="BE1505" t="s">
        <v>180</v>
      </c>
      <c r="BF1505" t="s">
        <v>180</v>
      </c>
      <c r="BG1505" t="s">
        <v>180</v>
      </c>
      <c r="BH1505" t="s">
        <v>180</v>
      </c>
      <c r="BI1505" t="s">
        <v>180</v>
      </c>
      <c r="BK1505" t="s">
        <v>180</v>
      </c>
      <c r="BL1505" t="s">
        <v>180</v>
      </c>
      <c r="BN1505" t="s">
        <v>180</v>
      </c>
      <c r="BO1505" t="s">
        <v>180</v>
      </c>
      <c r="BP1505" t="s">
        <v>180</v>
      </c>
      <c r="BQ1505" t="s">
        <v>180</v>
      </c>
      <c r="BR1505" t="s">
        <v>180</v>
      </c>
      <c r="BS1505" t="s">
        <v>180</v>
      </c>
      <c r="BT1505" t="s">
        <v>180</v>
      </c>
      <c r="BU1505" t="s">
        <v>180</v>
      </c>
      <c r="BV1505" t="s">
        <v>180</v>
      </c>
      <c r="BW1505" t="s">
        <v>180</v>
      </c>
      <c r="BX1505" t="s">
        <v>180</v>
      </c>
      <c r="BY1505" t="s">
        <v>180</v>
      </c>
      <c r="BZ1505" t="s">
        <v>180</v>
      </c>
      <c r="CD1505" t="s">
        <v>180</v>
      </c>
      <c r="CE1505" t="s">
        <v>5510</v>
      </c>
      <c r="CG1505" t="s">
        <v>180</v>
      </c>
      <c r="CH1505" t="s">
        <v>180</v>
      </c>
      <c r="CI1505" t="s">
        <v>180</v>
      </c>
      <c r="CJ1505" t="s">
        <v>180</v>
      </c>
      <c r="CK1505" t="s">
        <v>180</v>
      </c>
      <c r="CM1505" t="s">
        <v>5511</v>
      </c>
      <c r="CN1505" t="s">
        <v>180</v>
      </c>
      <c r="CO1505">
        <v>34.9</v>
      </c>
      <c r="CQ1505">
        <v>171</v>
      </c>
      <c r="CR1505">
        <v>232</v>
      </c>
      <c r="CS1505" t="s">
        <v>180</v>
      </c>
      <c r="CT1505" t="s">
        <v>180</v>
      </c>
      <c r="CU1505">
        <v>44.7</v>
      </c>
      <c r="CV1505">
        <v>196</v>
      </c>
      <c r="CW1505">
        <v>89</v>
      </c>
      <c r="CY1505">
        <v>13.7</v>
      </c>
      <c r="CZ1505" t="s">
        <v>180</v>
      </c>
      <c r="DB1505" t="s">
        <v>180</v>
      </c>
      <c r="DC1505" t="s">
        <v>180</v>
      </c>
      <c r="DD1505">
        <v>12.3</v>
      </c>
      <c r="DE1505">
        <v>188</v>
      </c>
      <c r="DF1505">
        <v>24.7</v>
      </c>
      <c r="DG1505">
        <v>54.5</v>
      </c>
      <c r="DH1505">
        <v>1.25</v>
      </c>
      <c r="DJ1505" t="s">
        <v>180</v>
      </c>
      <c r="DK1505" t="s">
        <v>180</v>
      </c>
      <c r="DL1505" t="s">
        <v>180</v>
      </c>
      <c r="DM1505" t="s">
        <v>180</v>
      </c>
      <c r="DR1505" t="s">
        <v>180</v>
      </c>
      <c r="DS1505" t="s">
        <v>180</v>
      </c>
      <c r="DT1505">
        <v>0.14000000000000001</v>
      </c>
      <c r="DU1505">
        <v>28.3</v>
      </c>
      <c r="DV1505">
        <v>3.49</v>
      </c>
      <c r="DW1505">
        <v>8.6199999999999992</v>
      </c>
      <c r="DX1505">
        <v>1.24</v>
      </c>
      <c r="DY1505">
        <v>7.03</v>
      </c>
      <c r="DZ1505">
        <v>2.38</v>
      </c>
      <c r="EA1505">
        <v>0.99399999999999999</v>
      </c>
      <c r="EB1505">
        <v>3.33</v>
      </c>
      <c r="EC1505">
        <v>0.57999999999999996</v>
      </c>
      <c r="ED1505">
        <v>4.28</v>
      </c>
      <c r="EE1505">
        <v>0.83</v>
      </c>
      <c r="EF1505">
        <v>2.85</v>
      </c>
      <c r="EG1505">
        <v>0.39</v>
      </c>
      <c r="EH1505">
        <v>2.83</v>
      </c>
      <c r="EI1505">
        <v>0.38</v>
      </c>
      <c r="EJ1505">
        <v>1.39</v>
      </c>
      <c r="EK1505">
        <v>9.7000000000000003E-2</v>
      </c>
      <c r="EM1505" t="s">
        <v>180</v>
      </c>
      <c r="EN1505" t="s">
        <v>180</v>
      </c>
      <c r="EO1505" t="s">
        <v>180</v>
      </c>
      <c r="EP1505" t="s">
        <v>180</v>
      </c>
      <c r="EQ1505" t="s">
        <v>180</v>
      </c>
      <c r="ER1505" t="s">
        <v>180</v>
      </c>
      <c r="ET1505">
        <v>0.49</v>
      </c>
      <c r="EV1505">
        <v>0.22700000000000001</v>
      </c>
      <c r="EW1505">
        <v>0.11600000000000001</v>
      </c>
      <c r="EX1505">
        <v>0.51298999999999995</v>
      </c>
      <c r="EY1505" t="s">
        <v>180</v>
      </c>
      <c r="EZ1505" t="s">
        <v>180</v>
      </c>
      <c r="FA1505">
        <v>0.70313999999999999</v>
      </c>
      <c r="FB1505" t="s">
        <v>180</v>
      </c>
      <c r="FC1505">
        <v>18.446000000000002</v>
      </c>
      <c r="FD1505" t="s">
        <v>180</v>
      </c>
      <c r="FE1505">
        <v>15.539</v>
      </c>
      <c r="FF1505" t="s">
        <v>180</v>
      </c>
      <c r="FG1505">
        <v>38.207000000000001</v>
      </c>
      <c r="FH1505" t="s">
        <v>180</v>
      </c>
      <c r="FI1505" t="s">
        <v>180</v>
      </c>
      <c r="FJ1505" t="s">
        <v>180</v>
      </c>
      <c r="FK1505" t="s">
        <v>180</v>
      </c>
      <c r="FL1505" t="s">
        <v>180</v>
      </c>
      <c r="FM1505" t="s">
        <v>180</v>
      </c>
      <c r="FN1505" t="s">
        <v>180</v>
      </c>
      <c r="FP1505" t="s">
        <v>5512</v>
      </c>
      <c r="FQ1505" t="s">
        <v>180</v>
      </c>
      <c r="FR1505" t="s">
        <v>180</v>
      </c>
      <c r="FS1505" t="s">
        <v>180</v>
      </c>
      <c r="FT1505" t="s">
        <v>180</v>
      </c>
      <c r="FU1505" t="s">
        <v>180</v>
      </c>
      <c r="FV1505" t="s">
        <v>5513</v>
      </c>
      <c r="FW1505" t="s">
        <v>180</v>
      </c>
      <c r="FX1505">
        <f t="shared" si="474"/>
        <v>0.44169611307420492</v>
      </c>
      <c r="FY1505">
        <f t="shared" si="475"/>
        <v>19.257950530035334</v>
      </c>
      <c r="FZ1505">
        <f t="shared" si="476"/>
        <v>1.2332155477031803</v>
      </c>
      <c r="GA1505">
        <f t="shared" si="477"/>
        <v>0.8409893992932862</v>
      </c>
      <c r="GB1505">
        <f t="shared" si="478"/>
        <v>1.1766784452296819</v>
      </c>
      <c r="GC1505">
        <f t="shared" si="479"/>
        <v>0.41666666666666663</v>
      </c>
      <c r="GD1505">
        <f t="shared" si="480"/>
        <v>7.6113360323886639</v>
      </c>
      <c r="GE1505">
        <f t="shared" si="481"/>
        <v>26.742532005689899</v>
      </c>
      <c r="GF1505">
        <f t="shared" si="482"/>
        <v>8.1088825214899707</v>
      </c>
      <c r="GG1505">
        <f t="shared" si="483"/>
        <v>22.64</v>
      </c>
      <c r="GH1505">
        <f t="shared" si="484"/>
        <v>5.6844547563805109E-2</v>
      </c>
      <c r="GI1505">
        <f t="shared" si="485"/>
        <v>9.2800000000000007E-2</v>
      </c>
      <c r="GJ1505">
        <f t="shared" si="486"/>
        <v>0.51101321585903081</v>
      </c>
      <c r="GK1505">
        <f t="shared" si="487"/>
        <v>124.66960352422907</v>
      </c>
      <c r="GL1505">
        <f t="shared" si="488"/>
        <v>2.7920000000000003</v>
      </c>
      <c r="GM1505">
        <f t="shared" si="489"/>
        <v>0.18160000000000001</v>
      </c>
      <c r="GN1505">
        <f t="shared" si="490"/>
        <v>6.504297994269341E-2</v>
      </c>
      <c r="GO1505">
        <f t="shared" si="491"/>
        <v>1.4663865546218489</v>
      </c>
      <c r="GP1505">
        <f t="shared" si="492"/>
        <v>0.99731674572450968</v>
      </c>
      <c r="GQ1505">
        <f>(EA1505/0.0735)/((DZ1505/0.195*(EB1505/0.295))^0.5)</f>
        <v>1.1521705325777056</v>
      </c>
      <c r="GR1505">
        <v>0.51298999999999995</v>
      </c>
      <c r="GS1505">
        <v>0.70313999999999999</v>
      </c>
      <c r="GT1505">
        <v>18.446000000000002</v>
      </c>
      <c r="GU1505">
        <v>15.539</v>
      </c>
      <c r="GV1505">
        <v>38.207000000000001</v>
      </c>
    </row>
    <row r="1506" spans="1:204">
      <c r="A1506" t="s">
        <v>5203</v>
      </c>
      <c r="B1506" t="s">
        <v>3711</v>
      </c>
      <c r="C1506" t="s">
        <v>7237</v>
      </c>
      <c r="D1506">
        <v>4</v>
      </c>
      <c r="E1506" t="s">
        <v>7311</v>
      </c>
      <c r="F1506">
        <v>172</v>
      </c>
      <c r="G1506">
        <v>46</v>
      </c>
      <c r="H1506" t="s">
        <v>7343</v>
      </c>
      <c r="I1506" t="s">
        <v>5205</v>
      </c>
      <c r="J1506" t="s">
        <v>5256</v>
      </c>
      <c r="K1506">
        <v>19.425000000000001</v>
      </c>
      <c r="L1506">
        <v>19.425000000000001</v>
      </c>
      <c r="M1506">
        <v>144.47890000000001</v>
      </c>
      <c r="N1506">
        <v>144.47890000000001</v>
      </c>
      <c r="O1506" t="s">
        <v>209</v>
      </c>
      <c r="P1506">
        <v>-4454</v>
      </c>
      <c r="Q1506">
        <v>-4628</v>
      </c>
      <c r="R1506" t="s">
        <v>5260</v>
      </c>
      <c r="S1506" t="s">
        <v>3712</v>
      </c>
      <c r="T1506" t="s">
        <v>7709</v>
      </c>
      <c r="V1506" t="s">
        <v>180</v>
      </c>
      <c r="W1506" t="s">
        <v>180</v>
      </c>
      <c r="X1506" t="s">
        <v>180</v>
      </c>
      <c r="Y1506" t="s">
        <v>180</v>
      </c>
      <c r="Z1506" t="s">
        <v>180</v>
      </c>
      <c r="AB1506" t="s">
        <v>180</v>
      </c>
      <c r="AC1506" t="s">
        <v>181</v>
      </c>
      <c r="AD1506" t="s">
        <v>180</v>
      </c>
      <c r="AE1506" t="s">
        <v>180</v>
      </c>
      <c r="AF1506" t="s">
        <v>180</v>
      </c>
      <c r="AG1506" t="s">
        <v>180</v>
      </c>
      <c r="AH1506" t="s">
        <v>5253</v>
      </c>
      <c r="AI1506">
        <v>50.54</v>
      </c>
      <c r="AJ1506">
        <v>1.18</v>
      </c>
      <c r="AK1506" t="s">
        <v>180</v>
      </c>
      <c r="AL1506">
        <v>15.88</v>
      </c>
      <c r="AM1506" t="s">
        <v>180</v>
      </c>
      <c r="AP1506">
        <v>7.68</v>
      </c>
      <c r="AQ1506">
        <v>10.71</v>
      </c>
      <c r="AR1506">
        <v>8.94</v>
      </c>
      <c r="AS1506">
        <v>0.15</v>
      </c>
      <c r="AT1506" t="s">
        <v>180</v>
      </c>
      <c r="AU1506">
        <v>0.35</v>
      </c>
      <c r="AV1506">
        <v>2.96</v>
      </c>
      <c r="AW1506">
        <v>0.16</v>
      </c>
      <c r="AY1506" t="s">
        <v>180</v>
      </c>
      <c r="AZ1506" t="s">
        <v>180</v>
      </c>
      <c r="BA1506">
        <v>98.55</v>
      </c>
      <c r="BC1506" t="s">
        <v>180</v>
      </c>
      <c r="BD1506" t="s">
        <v>180</v>
      </c>
      <c r="BE1506" t="s">
        <v>180</v>
      </c>
      <c r="BF1506" t="s">
        <v>180</v>
      </c>
      <c r="BG1506" t="s">
        <v>180</v>
      </c>
      <c r="BH1506" t="s">
        <v>180</v>
      </c>
      <c r="BI1506" t="s">
        <v>180</v>
      </c>
      <c r="BK1506" t="s">
        <v>180</v>
      </c>
      <c r="BL1506" t="s">
        <v>180</v>
      </c>
      <c r="BN1506" t="s">
        <v>180</v>
      </c>
      <c r="BO1506" t="s">
        <v>180</v>
      </c>
      <c r="BP1506" t="s">
        <v>180</v>
      </c>
      <c r="BQ1506" t="s">
        <v>180</v>
      </c>
      <c r="BR1506" t="s">
        <v>180</v>
      </c>
      <c r="BS1506" t="s">
        <v>180</v>
      </c>
      <c r="BT1506" t="s">
        <v>180</v>
      </c>
      <c r="BU1506" t="s">
        <v>180</v>
      </c>
      <c r="BV1506" t="s">
        <v>180</v>
      </c>
      <c r="BW1506" t="s">
        <v>180</v>
      </c>
      <c r="BX1506" t="s">
        <v>180</v>
      </c>
      <c r="BY1506" t="s">
        <v>180</v>
      </c>
      <c r="BZ1506" t="s">
        <v>180</v>
      </c>
      <c r="CD1506" t="s">
        <v>180</v>
      </c>
      <c r="CE1506" t="s">
        <v>180</v>
      </c>
      <c r="CG1506" t="s">
        <v>180</v>
      </c>
      <c r="CH1506" t="s">
        <v>180</v>
      </c>
      <c r="CI1506" t="s">
        <v>180</v>
      </c>
      <c r="CJ1506" t="s">
        <v>180</v>
      </c>
      <c r="CK1506" t="s">
        <v>180</v>
      </c>
      <c r="CM1506" t="s">
        <v>180</v>
      </c>
      <c r="CN1506" t="s">
        <v>180</v>
      </c>
      <c r="CQ1506">
        <v>217</v>
      </c>
      <c r="CR1506">
        <v>330</v>
      </c>
      <c r="CS1506" t="s">
        <v>180</v>
      </c>
      <c r="CT1506" t="s">
        <v>180</v>
      </c>
      <c r="CU1506">
        <v>35</v>
      </c>
      <c r="CV1506">
        <v>170</v>
      </c>
      <c r="CW1506">
        <v>70</v>
      </c>
      <c r="CX1506">
        <v>90</v>
      </c>
      <c r="CY1506">
        <v>16</v>
      </c>
      <c r="CZ1506" t="s">
        <v>772</v>
      </c>
      <c r="DB1506" t="s">
        <v>180</v>
      </c>
      <c r="DC1506" t="s">
        <v>180</v>
      </c>
      <c r="DD1506">
        <v>6</v>
      </c>
      <c r="DE1506">
        <v>239</v>
      </c>
      <c r="DF1506">
        <v>27.3</v>
      </c>
      <c r="DG1506">
        <v>112</v>
      </c>
      <c r="DH1506">
        <v>6.2</v>
      </c>
      <c r="DJ1506" t="s">
        <v>180</v>
      </c>
      <c r="DK1506" t="s">
        <v>180</v>
      </c>
      <c r="DL1506" t="s">
        <v>180</v>
      </c>
      <c r="DM1506" t="s">
        <v>180</v>
      </c>
      <c r="DR1506" t="s">
        <v>180</v>
      </c>
      <c r="DS1506" t="s">
        <v>180</v>
      </c>
      <c r="DU1506">
        <v>58</v>
      </c>
      <c r="DV1506">
        <v>6.32</v>
      </c>
      <c r="DW1506">
        <v>15.4</v>
      </c>
      <c r="DX1506">
        <v>2.02</v>
      </c>
      <c r="DY1506">
        <v>10.199999999999999</v>
      </c>
      <c r="DZ1506">
        <v>3.24</v>
      </c>
      <c r="EA1506">
        <v>1.25</v>
      </c>
      <c r="EB1506">
        <v>3.82</v>
      </c>
      <c r="EC1506">
        <v>0.69</v>
      </c>
      <c r="ED1506">
        <v>4.5599999999999996</v>
      </c>
      <c r="EE1506">
        <v>0.98</v>
      </c>
      <c r="EF1506">
        <v>2.93</v>
      </c>
      <c r="EG1506">
        <v>0.40799999999999997</v>
      </c>
      <c r="EH1506">
        <v>2.7</v>
      </c>
      <c r="EI1506">
        <v>0.40100000000000002</v>
      </c>
      <c r="EJ1506">
        <v>2.4</v>
      </c>
      <c r="EK1506">
        <v>0.31</v>
      </c>
      <c r="EM1506" t="s">
        <v>180</v>
      </c>
      <c r="EN1506" t="s">
        <v>180</v>
      </c>
      <c r="EO1506" t="s">
        <v>180</v>
      </c>
      <c r="EP1506" t="s">
        <v>180</v>
      </c>
      <c r="EQ1506" t="s">
        <v>180</v>
      </c>
      <c r="ER1506" t="s">
        <v>180</v>
      </c>
      <c r="EV1506">
        <v>0.46</v>
      </c>
      <c r="EW1506">
        <v>0.24</v>
      </c>
      <c r="EX1506">
        <v>0.51308699999999996</v>
      </c>
      <c r="EY1506" t="s">
        <v>180</v>
      </c>
      <c r="EZ1506" t="s">
        <v>180</v>
      </c>
      <c r="FA1506">
        <v>0.70298499999999997</v>
      </c>
      <c r="FB1506" t="s">
        <v>180</v>
      </c>
      <c r="FD1506" t="s">
        <v>180</v>
      </c>
      <c r="FF1506" t="s">
        <v>180</v>
      </c>
      <c r="FH1506" t="s">
        <v>180</v>
      </c>
      <c r="FI1506" t="s">
        <v>180</v>
      </c>
      <c r="FJ1506" t="s">
        <v>180</v>
      </c>
      <c r="FK1506" t="s">
        <v>180</v>
      </c>
      <c r="FL1506" t="s">
        <v>180</v>
      </c>
      <c r="FM1506" t="s">
        <v>180</v>
      </c>
      <c r="FN1506" t="s">
        <v>180</v>
      </c>
      <c r="FP1506" t="s">
        <v>5261</v>
      </c>
      <c r="FQ1506" t="s">
        <v>180</v>
      </c>
      <c r="FR1506" t="s">
        <v>180</v>
      </c>
      <c r="FS1506" t="s">
        <v>180</v>
      </c>
      <c r="FT1506" t="s">
        <v>180</v>
      </c>
      <c r="FU1506" t="s">
        <v>180</v>
      </c>
      <c r="FV1506" t="s">
        <v>5262</v>
      </c>
      <c r="FW1506" t="s">
        <v>180</v>
      </c>
      <c r="FX1506">
        <f t="shared" si="474"/>
        <v>2.2962962962962963</v>
      </c>
      <c r="FY1506">
        <f t="shared" si="475"/>
        <v>41.481481481481481</v>
      </c>
      <c r="FZ1506">
        <f t="shared" si="476"/>
        <v>2.3407407407407406</v>
      </c>
      <c r="GA1506">
        <f t="shared" si="477"/>
        <v>1.2</v>
      </c>
      <c r="GB1506">
        <f t="shared" si="478"/>
        <v>1.4148148148148147</v>
      </c>
      <c r="GC1506">
        <f t="shared" si="479"/>
        <v>0.29661016949152541</v>
      </c>
      <c r="GD1506">
        <f t="shared" si="480"/>
        <v>8.7545787545787537</v>
      </c>
      <c r="GE1506">
        <f t="shared" si="481"/>
        <v>23.43137254901961</v>
      </c>
      <c r="GF1506">
        <f t="shared" si="482"/>
        <v>9.1772151898734169</v>
      </c>
      <c r="GG1506">
        <f t="shared" si="483"/>
        <v>9.3548387096774199</v>
      </c>
      <c r="GI1506">
        <f t="shared" si="485"/>
        <v>3.8709677419354833E-2</v>
      </c>
      <c r="GJ1506">
        <f t="shared" si="486"/>
        <v>0.52173913043478259</v>
      </c>
      <c r="GK1506">
        <f t="shared" si="487"/>
        <v>126.08695652173913</v>
      </c>
      <c r="GL1506">
        <f t="shared" si="488"/>
        <v>1.0193548387096774</v>
      </c>
      <c r="GM1506">
        <f t="shared" si="489"/>
        <v>7.4193548387096769E-2</v>
      </c>
      <c r="GN1506">
        <f t="shared" si="490"/>
        <v>7.2784810126582278E-2</v>
      </c>
      <c r="GO1506">
        <f t="shared" si="491"/>
        <v>1.9506172839506173</v>
      </c>
      <c r="GP1506">
        <f t="shared" si="492"/>
        <v>1.0373752886831384</v>
      </c>
      <c r="GQ1506">
        <f>(EA1506/0.0735)/((DZ1506/0.195*(EB1506/0.295))^0.5)</f>
        <v>1.1594360537410417</v>
      </c>
      <c r="GR1506">
        <v>0.51308699999999996</v>
      </c>
      <c r="GS1506">
        <v>0.70298499999999997</v>
      </c>
    </row>
    <row r="1507" spans="1:204">
      <c r="A1507" t="s">
        <v>5203</v>
      </c>
      <c r="B1507" t="s">
        <v>3711</v>
      </c>
      <c r="C1507" t="s">
        <v>7237</v>
      </c>
      <c r="D1507">
        <v>4</v>
      </c>
      <c r="E1507" t="s">
        <v>7311</v>
      </c>
      <c r="F1507">
        <v>172</v>
      </c>
      <c r="G1507">
        <v>46</v>
      </c>
      <c r="H1507" t="s">
        <v>7343</v>
      </c>
      <c r="I1507" t="s">
        <v>5205</v>
      </c>
      <c r="J1507" t="s">
        <v>5256</v>
      </c>
      <c r="K1507">
        <v>19.425000000000001</v>
      </c>
      <c r="L1507">
        <v>19.425000000000001</v>
      </c>
      <c r="M1507">
        <v>144.47890000000001</v>
      </c>
      <c r="N1507">
        <v>144.47890000000001</v>
      </c>
      <c r="O1507" t="s">
        <v>209</v>
      </c>
      <c r="P1507">
        <v>-4454</v>
      </c>
      <c r="Q1507">
        <v>-4628</v>
      </c>
      <c r="R1507" t="s">
        <v>5263</v>
      </c>
      <c r="S1507" t="s">
        <v>3712</v>
      </c>
      <c r="T1507" t="s">
        <v>7709</v>
      </c>
      <c r="V1507" t="s">
        <v>180</v>
      </c>
      <c r="W1507" t="s">
        <v>180</v>
      </c>
      <c r="X1507" t="s">
        <v>180</v>
      </c>
      <c r="Y1507" t="s">
        <v>180</v>
      </c>
      <c r="Z1507" t="s">
        <v>180</v>
      </c>
      <c r="AB1507" t="s">
        <v>180</v>
      </c>
      <c r="AC1507" t="s">
        <v>181</v>
      </c>
      <c r="AD1507" t="s">
        <v>180</v>
      </c>
      <c r="AE1507" t="s">
        <v>180</v>
      </c>
      <c r="AF1507" t="s">
        <v>180</v>
      </c>
      <c r="AG1507" t="s">
        <v>180</v>
      </c>
      <c r="AH1507" t="s">
        <v>5253</v>
      </c>
      <c r="AI1507">
        <v>50.64</v>
      </c>
      <c r="AJ1507">
        <v>1.17</v>
      </c>
      <c r="AK1507" t="s">
        <v>180</v>
      </c>
      <c r="AL1507">
        <v>15.78</v>
      </c>
      <c r="AM1507" t="s">
        <v>180</v>
      </c>
      <c r="AP1507">
        <v>7.69</v>
      </c>
      <c r="AQ1507">
        <v>10.64</v>
      </c>
      <c r="AR1507">
        <v>9.16</v>
      </c>
      <c r="AS1507">
        <v>0.15</v>
      </c>
      <c r="AT1507" t="s">
        <v>180</v>
      </c>
      <c r="AU1507">
        <v>0.33</v>
      </c>
      <c r="AV1507">
        <v>2.95</v>
      </c>
      <c r="AW1507">
        <v>0.16</v>
      </c>
      <c r="AY1507" t="s">
        <v>180</v>
      </c>
      <c r="AZ1507" t="s">
        <v>180</v>
      </c>
      <c r="BA1507">
        <v>98.67</v>
      </c>
      <c r="BC1507" t="s">
        <v>180</v>
      </c>
      <c r="BD1507" t="s">
        <v>180</v>
      </c>
      <c r="BE1507" t="s">
        <v>180</v>
      </c>
      <c r="BF1507" t="s">
        <v>180</v>
      </c>
      <c r="BG1507" t="s">
        <v>180</v>
      </c>
      <c r="BH1507" t="s">
        <v>180</v>
      </c>
      <c r="BI1507" t="s">
        <v>180</v>
      </c>
      <c r="BK1507" t="s">
        <v>180</v>
      </c>
      <c r="BL1507" t="s">
        <v>180</v>
      </c>
      <c r="BN1507" t="s">
        <v>180</v>
      </c>
      <c r="BO1507" t="s">
        <v>180</v>
      </c>
      <c r="BP1507" t="s">
        <v>180</v>
      </c>
      <c r="BQ1507" t="s">
        <v>180</v>
      </c>
      <c r="BR1507" t="s">
        <v>180</v>
      </c>
      <c r="BS1507" t="s">
        <v>180</v>
      </c>
      <c r="BT1507" t="s">
        <v>180</v>
      </c>
      <c r="BU1507" t="s">
        <v>180</v>
      </c>
      <c r="BV1507" t="s">
        <v>180</v>
      </c>
      <c r="BW1507" t="s">
        <v>180</v>
      </c>
      <c r="BX1507" t="s">
        <v>180</v>
      </c>
      <c r="BY1507" t="s">
        <v>180</v>
      </c>
      <c r="BZ1507" t="s">
        <v>180</v>
      </c>
      <c r="CD1507" t="s">
        <v>180</v>
      </c>
      <c r="CE1507" t="s">
        <v>180</v>
      </c>
      <c r="CG1507" t="s">
        <v>180</v>
      </c>
      <c r="CH1507" t="s">
        <v>180</v>
      </c>
      <c r="CI1507" t="s">
        <v>180</v>
      </c>
      <c r="CJ1507" t="s">
        <v>180</v>
      </c>
      <c r="CK1507" t="s">
        <v>180</v>
      </c>
      <c r="CM1507" t="s">
        <v>180</v>
      </c>
      <c r="CN1507" t="s">
        <v>180</v>
      </c>
      <c r="CQ1507">
        <v>201</v>
      </c>
      <c r="CR1507">
        <v>310</v>
      </c>
      <c r="CS1507" t="s">
        <v>180</v>
      </c>
      <c r="CT1507" t="s">
        <v>180</v>
      </c>
      <c r="CU1507">
        <v>31</v>
      </c>
      <c r="CV1507">
        <v>160</v>
      </c>
      <c r="CW1507">
        <v>90</v>
      </c>
      <c r="CY1507">
        <v>15</v>
      </c>
      <c r="CZ1507" t="s">
        <v>195</v>
      </c>
      <c r="DB1507" t="s">
        <v>180</v>
      </c>
      <c r="DC1507" t="s">
        <v>180</v>
      </c>
      <c r="DD1507">
        <v>5</v>
      </c>
      <c r="DE1507">
        <v>211</v>
      </c>
      <c r="DF1507">
        <v>24.6</v>
      </c>
      <c r="DG1507">
        <v>105</v>
      </c>
      <c r="DH1507">
        <v>5.7</v>
      </c>
      <c r="DJ1507" t="s">
        <v>180</v>
      </c>
      <c r="DK1507" t="s">
        <v>180</v>
      </c>
      <c r="DL1507" t="s">
        <v>180</v>
      </c>
      <c r="DM1507" t="s">
        <v>180</v>
      </c>
      <c r="DR1507" t="s">
        <v>180</v>
      </c>
      <c r="DS1507" t="s">
        <v>180</v>
      </c>
      <c r="DU1507">
        <v>53</v>
      </c>
      <c r="DV1507">
        <v>6.22</v>
      </c>
      <c r="DW1507">
        <v>15.1</v>
      </c>
      <c r="DX1507">
        <v>1.95</v>
      </c>
      <c r="DY1507">
        <v>9.98</v>
      </c>
      <c r="DZ1507">
        <v>3.15</v>
      </c>
      <c r="EA1507">
        <v>1.21</v>
      </c>
      <c r="EB1507">
        <v>3.63</v>
      </c>
      <c r="EC1507">
        <v>0.67</v>
      </c>
      <c r="ED1507">
        <v>4.4400000000000004</v>
      </c>
      <c r="EE1507">
        <v>0.92</v>
      </c>
      <c r="EF1507">
        <v>2.77</v>
      </c>
      <c r="EG1507">
        <v>0.40699999999999997</v>
      </c>
      <c r="EH1507">
        <v>2.56</v>
      </c>
      <c r="EI1507">
        <v>0.375</v>
      </c>
      <c r="EJ1507">
        <v>2.2999999999999998</v>
      </c>
      <c r="EK1507">
        <v>0.28999999999999998</v>
      </c>
      <c r="EM1507" t="s">
        <v>180</v>
      </c>
      <c r="EN1507" t="s">
        <v>180</v>
      </c>
      <c r="EO1507" t="s">
        <v>180</v>
      </c>
      <c r="EP1507" t="s">
        <v>180</v>
      </c>
      <c r="EQ1507" t="s">
        <v>180</v>
      </c>
      <c r="ER1507" t="s">
        <v>180</v>
      </c>
      <c r="EV1507">
        <v>0.47</v>
      </c>
      <c r="EW1507">
        <v>0.24</v>
      </c>
      <c r="EX1507">
        <v>0.51307700000000001</v>
      </c>
      <c r="EY1507" t="s">
        <v>180</v>
      </c>
      <c r="EZ1507" t="s">
        <v>180</v>
      </c>
      <c r="FA1507">
        <v>0.70306400000000002</v>
      </c>
      <c r="FB1507" t="s">
        <v>180</v>
      </c>
      <c r="FD1507" t="s">
        <v>180</v>
      </c>
      <c r="FF1507" t="s">
        <v>180</v>
      </c>
      <c r="FH1507" t="s">
        <v>180</v>
      </c>
      <c r="FI1507" t="s">
        <v>180</v>
      </c>
      <c r="FJ1507" t="s">
        <v>180</v>
      </c>
      <c r="FK1507" t="s">
        <v>180</v>
      </c>
      <c r="FL1507" t="s">
        <v>180</v>
      </c>
      <c r="FM1507" t="s">
        <v>180</v>
      </c>
      <c r="FN1507" t="s">
        <v>180</v>
      </c>
      <c r="FP1507" t="s">
        <v>5264</v>
      </c>
      <c r="FQ1507" t="s">
        <v>180</v>
      </c>
      <c r="FR1507" t="s">
        <v>180</v>
      </c>
      <c r="FS1507" t="s">
        <v>180</v>
      </c>
      <c r="FT1507" t="s">
        <v>180</v>
      </c>
      <c r="FU1507" t="s">
        <v>180</v>
      </c>
      <c r="FV1507" t="s">
        <v>5265</v>
      </c>
      <c r="FW1507" t="s">
        <v>180</v>
      </c>
      <c r="FX1507">
        <f t="shared" si="474"/>
        <v>2.2265625</v>
      </c>
      <c r="FY1507">
        <f t="shared" si="475"/>
        <v>41.015625</v>
      </c>
      <c r="FZ1507">
        <f t="shared" si="476"/>
        <v>2.4296875</v>
      </c>
      <c r="GA1507">
        <f t="shared" si="477"/>
        <v>1.23046875</v>
      </c>
      <c r="GB1507">
        <f t="shared" si="478"/>
        <v>1.41796875</v>
      </c>
      <c r="GC1507">
        <f t="shared" si="479"/>
        <v>0.2820512820512821</v>
      </c>
      <c r="GD1507">
        <f t="shared" si="480"/>
        <v>8.5772357723577226</v>
      </c>
      <c r="GE1507">
        <f t="shared" si="481"/>
        <v>21.142284569138276</v>
      </c>
      <c r="GF1507">
        <f t="shared" si="482"/>
        <v>8.520900321543408</v>
      </c>
      <c r="GG1507">
        <f t="shared" si="483"/>
        <v>9.2982456140350873</v>
      </c>
      <c r="GI1507">
        <f t="shared" si="485"/>
        <v>4.2105263157894736E-2</v>
      </c>
      <c r="GJ1507">
        <f t="shared" si="486"/>
        <v>0.51063829787234039</v>
      </c>
      <c r="GK1507">
        <f t="shared" si="487"/>
        <v>112.76595744680851</v>
      </c>
      <c r="GL1507">
        <f t="shared" si="488"/>
        <v>1.0912280701754384</v>
      </c>
      <c r="GM1507">
        <f t="shared" si="489"/>
        <v>8.2456140350877186E-2</v>
      </c>
      <c r="GN1507">
        <f t="shared" si="490"/>
        <v>7.5562700964630219E-2</v>
      </c>
      <c r="GO1507">
        <f t="shared" si="491"/>
        <v>1.9746031746031745</v>
      </c>
      <c r="GP1507">
        <f t="shared" si="492"/>
        <v>1.0435514136845898</v>
      </c>
      <c r="GQ1507">
        <f>(EA1507/0.0735)/((DZ1507/0.195*(EB1507/0.295))^0.5)</f>
        <v>1.1676636362687964</v>
      </c>
      <c r="GR1507">
        <v>0.51307700000000001</v>
      </c>
      <c r="GS1507">
        <v>0.70306400000000002</v>
      </c>
    </row>
    <row r="1508" spans="1:204">
      <c r="A1508" t="s">
        <v>5203</v>
      </c>
      <c r="B1508" t="s">
        <v>5431</v>
      </c>
      <c r="C1508" t="s">
        <v>7237</v>
      </c>
      <c r="D1508" t="s">
        <v>7199</v>
      </c>
      <c r="E1508" t="s">
        <v>7312</v>
      </c>
      <c r="F1508">
        <v>173</v>
      </c>
      <c r="G1508">
        <v>46</v>
      </c>
      <c r="H1508" t="s">
        <v>7343</v>
      </c>
      <c r="I1508" t="s">
        <v>5514</v>
      </c>
      <c r="J1508" t="s">
        <v>5515</v>
      </c>
      <c r="K1508">
        <v>18.75</v>
      </c>
      <c r="L1508">
        <v>18.75</v>
      </c>
      <c r="M1508">
        <v>144.66</v>
      </c>
      <c r="N1508">
        <v>144.66</v>
      </c>
      <c r="O1508" t="s">
        <v>209</v>
      </c>
      <c r="P1508">
        <v>-4320</v>
      </c>
      <c r="Q1508">
        <v>-4320</v>
      </c>
      <c r="R1508" t="s">
        <v>5516</v>
      </c>
      <c r="S1508" t="s">
        <v>5435</v>
      </c>
      <c r="T1508" t="s">
        <v>7709</v>
      </c>
      <c r="V1508" t="s">
        <v>180</v>
      </c>
      <c r="W1508" t="s">
        <v>180</v>
      </c>
      <c r="X1508" t="s">
        <v>180</v>
      </c>
      <c r="Y1508" t="s">
        <v>180</v>
      </c>
      <c r="Z1508" t="s">
        <v>180</v>
      </c>
      <c r="AB1508" t="s">
        <v>180</v>
      </c>
      <c r="AC1508" t="s">
        <v>181</v>
      </c>
      <c r="AD1508" t="s">
        <v>180</v>
      </c>
      <c r="AE1508" t="s">
        <v>180</v>
      </c>
      <c r="AF1508" t="s">
        <v>180</v>
      </c>
      <c r="AG1508" t="s">
        <v>180</v>
      </c>
      <c r="AH1508" t="s">
        <v>5436</v>
      </c>
      <c r="AI1508">
        <v>51.4</v>
      </c>
      <c r="AJ1508">
        <v>1.27</v>
      </c>
      <c r="AK1508" t="s">
        <v>180</v>
      </c>
      <c r="AL1508">
        <v>16.600000000000001</v>
      </c>
      <c r="AM1508" t="s">
        <v>180</v>
      </c>
      <c r="AP1508">
        <v>7.94</v>
      </c>
      <c r="AQ1508">
        <v>11.22</v>
      </c>
      <c r="AR1508">
        <v>6.43</v>
      </c>
      <c r="AT1508" t="s">
        <v>180</v>
      </c>
      <c r="AU1508">
        <v>0.24</v>
      </c>
      <c r="AV1508">
        <v>3.07</v>
      </c>
      <c r="AW1508">
        <v>0.17</v>
      </c>
      <c r="AX1508">
        <v>1.69</v>
      </c>
      <c r="AY1508" t="s">
        <v>180</v>
      </c>
      <c r="AZ1508" t="s">
        <v>180</v>
      </c>
      <c r="BA1508">
        <v>98.34</v>
      </c>
      <c r="BC1508" t="s">
        <v>180</v>
      </c>
      <c r="BD1508" t="s">
        <v>180</v>
      </c>
      <c r="BE1508" t="s">
        <v>180</v>
      </c>
      <c r="BF1508" t="s">
        <v>180</v>
      </c>
      <c r="BG1508" t="s">
        <v>180</v>
      </c>
      <c r="BH1508" t="s">
        <v>180</v>
      </c>
      <c r="BI1508" t="s">
        <v>180</v>
      </c>
      <c r="BK1508" t="s">
        <v>180</v>
      </c>
      <c r="BL1508" t="s">
        <v>180</v>
      </c>
      <c r="BN1508" t="s">
        <v>180</v>
      </c>
      <c r="BO1508" t="s">
        <v>180</v>
      </c>
      <c r="BP1508" t="s">
        <v>180</v>
      </c>
      <c r="BQ1508" t="s">
        <v>180</v>
      </c>
      <c r="BR1508" t="s">
        <v>180</v>
      </c>
      <c r="BS1508" t="s">
        <v>180</v>
      </c>
      <c r="BT1508" t="s">
        <v>180</v>
      </c>
      <c r="BU1508" t="s">
        <v>180</v>
      </c>
      <c r="BV1508" t="s">
        <v>180</v>
      </c>
      <c r="BW1508" t="s">
        <v>180</v>
      </c>
      <c r="BX1508" t="s">
        <v>180</v>
      </c>
      <c r="BY1508" t="s">
        <v>180</v>
      </c>
      <c r="BZ1508" t="s">
        <v>180</v>
      </c>
      <c r="CD1508" t="s">
        <v>180</v>
      </c>
      <c r="CE1508" t="s">
        <v>5517</v>
      </c>
      <c r="CG1508" t="s">
        <v>180</v>
      </c>
      <c r="CH1508" t="s">
        <v>180</v>
      </c>
      <c r="CI1508" t="s">
        <v>180</v>
      </c>
      <c r="CJ1508" t="s">
        <v>180</v>
      </c>
      <c r="CK1508" t="s">
        <v>180</v>
      </c>
      <c r="CM1508" t="s">
        <v>5518</v>
      </c>
      <c r="CN1508" t="s">
        <v>180</v>
      </c>
      <c r="CO1508">
        <v>36.299999999999997</v>
      </c>
      <c r="CQ1508">
        <v>251</v>
      </c>
      <c r="CR1508">
        <v>209</v>
      </c>
      <c r="CS1508" t="s">
        <v>180</v>
      </c>
      <c r="CT1508" t="s">
        <v>180</v>
      </c>
      <c r="CU1508">
        <v>34.200000000000003</v>
      </c>
      <c r="CV1508">
        <v>139</v>
      </c>
      <c r="CW1508">
        <v>65</v>
      </c>
      <c r="CY1508">
        <v>15.9</v>
      </c>
      <c r="CZ1508" t="s">
        <v>180</v>
      </c>
      <c r="DB1508" t="s">
        <v>180</v>
      </c>
      <c r="DC1508" t="s">
        <v>180</v>
      </c>
      <c r="DD1508">
        <v>4.26</v>
      </c>
      <c r="DE1508">
        <v>214</v>
      </c>
      <c r="DF1508">
        <v>29.7</v>
      </c>
      <c r="DG1508">
        <v>94.8</v>
      </c>
      <c r="DH1508">
        <v>2.69</v>
      </c>
      <c r="DJ1508" t="s">
        <v>180</v>
      </c>
      <c r="DK1508" t="s">
        <v>180</v>
      </c>
      <c r="DL1508" t="s">
        <v>180</v>
      </c>
      <c r="DM1508" t="s">
        <v>180</v>
      </c>
      <c r="DR1508" t="s">
        <v>180</v>
      </c>
      <c r="DS1508" t="s">
        <v>180</v>
      </c>
      <c r="DT1508">
        <v>0.06</v>
      </c>
      <c r="DU1508">
        <v>40.6</v>
      </c>
      <c r="DV1508">
        <v>5.3</v>
      </c>
      <c r="DW1508">
        <v>14.7</v>
      </c>
      <c r="DX1508">
        <v>2.16</v>
      </c>
      <c r="DY1508">
        <v>11.7</v>
      </c>
      <c r="DZ1508">
        <v>3.61</v>
      </c>
      <c r="EA1508">
        <v>1.36</v>
      </c>
      <c r="EB1508">
        <v>4.5999999999999996</v>
      </c>
      <c r="EC1508">
        <v>0.74</v>
      </c>
      <c r="ED1508">
        <v>5.22</v>
      </c>
      <c r="EE1508">
        <v>1.01</v>
      </c>
      <c r="EF1508">
        <v>3.23</v>
      </c>
      <c r="EG1508">
        <v>0.44</v>
      </c>
      <c r="EH1508">
        <v>3.06</v>
      </c>
      <c r="EI1508">
        <v>0.43</v>
      </c>
      <c r="EJ1508">
        <v>2.33</v>
      </c>
      <c r="EK1508">
        <v>0.19</v>
      </c>
      <c r="EM1508" t="s">
        <v>180</v>
      </c>
      <c r="EN1508" t="s">
        <v>180</v>
      </c>
      <c r="EO1508" t="s">
        <v>180</v>
      </c>
      <c r="EP1508" t="s">
        <v>180</v>
      </c>
      <c r="EQ1508" t="s">
        <v>180</v>
      </c>
      <c r="ER1508" t="s">
        <v>180</v>
      </c>
      <c r="ET1508">
        <v>0.78</v>
      </c>
      <c r="EV1508">
        <v>0.41199999999999998</v>
      </c>
      <c r="EW1508">
        <v>0.14199999999999999</v>
      </c>
      <c r="EX1508">
        <v>0.51307999999999998</v>
      </c>
      <c r="EY1508" t="s">
        <v>180</v>
      </c>
      <c r="EZ1508" t="s">
        <v>180</v>
      </c>
      <c r="FA1508">
        <v>0.70281000000000005</v>
      </c>
      <c r="FB1508" t="s">
        <v>180</v>
      </c>
      <c r="FC1508">
        <v>18.254000000000001</v>
      </c>
      <c r="FD1508" t="s">
        <v>180</v>
      </c>
      <c r="FE1508">
        <v>15.487</v>
      </c>
      <c r="FF1508" t="s">
        <v>180</v>
      </c>
      <c r="FG1508">
        <v>37.945</v>
      </c>
      <c r="FH1508" t="s">
        <v>180</v>
      </c>
      <c r="FI1508" t="s">
        <v>180</v>
      </c>
      <c r="FJ1508" t="s">
        <v>180</v>
      </c>
      <c r="FK1508" t="s">
        <v>180</v>
      </c>
      <c r="FL1508" t="s">
        <v>180</v>
      </c>
      <c r="FM1508" t="s">
        <v>180</v>
      </c>
      <c r="FN1508" t="s">
        <v>180</v>
      </c>
      <c r="FP1508" t="s">
        <v>180</v>
      </c>
      <c r="FQ1508" t="s">
        <v>180</v>
      </c>
      <c r="FR1508" t="s">
        <v>180</v>
      </c>
      <c r="FS1508" t="s">
        <v>180</v>
      </c>
      <c r="FT1508" t="s">
        <v>180</v>
      </c>
      <c r="FU1508" t="s">
        <v>180</v>
      </c>
      <c r="FV1508" t="s">
        <v>5519</v>
      </c>
      <c r="FW1508" t="s">
        <v>180</v>
      </c>
      <c r="FX1508">
        <f t="shared" si="474"/>
        <v>0.87908496732026142</v>
      </c>
      <c r="FY1508">
        <f t="shared" si="475"/>
        <v>30.980392156862745</v>
      </c>
      <c r="FZ1508">
        <f t="shared" si="476"/>
        <v>1.7320261437908495</v>
      </c>
      <c r="GA1508">
        <f t="shared" si="477"/>
        <v>1.1797385620915033</v>
      </c>
      <c r="GB1508">
        <f t="shared" si="478"/>
        <v>1.5032679738562089</v>
      </c>
      <c r="GC1508">
        <f t="shared" si="479"/>
        <v>0.1889763779527559</v>
      </c>
      <c r="GD1508">
        <f t="shared" si="480"/>
        <v>7.2053872053872059</v>
      </c>
      <c r="GE1508">
        <f t="shared" si="481"/>
        <v>18.290598290598293</v>
      </c>
      <c r="GF1508">
        <f t="shared" si="482"/>
        <v>7.6603773584905666</v>
      </c>
      <c r="GG1508">
        <f t="shared" si="483"/>
        <v>15.092936802973979</v>
      </c>
      <c r="GH1508">
        <f t="shared" si="484"/>
        <v>5.3061224489795923E-2</v>
      </c>
      <c r="GI1508">
        <f t="shared" si="485"/>
        <v>5.2788104089219329E-2</v>
      </c>
      <c r="GJ1508">
        <f t="shared" si="486"/>
        <v>0.3446601941747573</v>
      </c>
      <c r="GK1508">
        <f t="shared" si="487"/>
        <v>98.543689320388353</v>
      </c>
      <c r="GL1508">
        <f t="shared" si="488"/>
        <v>1.970260223048327</v>
      </c>
      <c r="GM1508">
        <f t="shared" si="489"/>
        <v>0.15315985130111523</v>
      </c>
      <c r="GN1508">
        <f t="shared" si="490"/>
        <v>7.7735849056603773E-2</v>
      </c>
      <c r="GO1508">
        <f t="shared" si="491"/>
        <v>1.4681440443213296</v>
      </c>
      <c r="GP1508">
        <f t="shared" si="492"/>
        <v>1.0456875223850319</v>
      </c>
      <c r="GQ1508">
        <f>(EA1508/0.0735)/((DZ1508/0.195*(EB1508/0.295))^0.5)</f>
        <v>1.0890488635572431</v>
      </c>
      <c r="GR1508">
        <v>0.51307999999999998</v>
      </c>
      <c r="GS1508">
        <v>0.70281000000000005</v>
      </c>
      <c r="GT1508">
        <v>18.254000000000001</v>
      </c>
      <c r="GU1508">
        <v>15.487</v>
      </c>
      <c r="GV1508">
        <v>37.945</v>
      </c>
    </row>
    <row r="1509" spans="1:204">
      <c r="A1509" t="s">
        <v>5203</v>
      </c>
      <c r="B1509" t="s">
        <v>5204</v>
      </c>
      <c r="C1509" t="s">
        <v>7237</v>
      </c>
      <c r="D1509" t="s">
        <v>7200</v>
      </c>
      <c r="E1509" t="s">
        <v>7313</v>
      </c>
      <c r="F1509">
        <v>174</v>
      </c>
      <c r="G1509">
        <v>46</v>
      </c>
      <c r="H1509" t="s">
        <v>7343</v>
      </c>
      <c r="I1509" t="s">
        <v>5205</v>
      </c>
      <c r="J1509" t="s">
        <v>5206</v>
      </c>
      <c r="K1509">
        <v>18.149999999999999</v>
      </c>
      <c r="L1509">
        <v>18.149999999999999</v>
      </c>
      <c r="M1509">
        <v>144.72999999999999</v>
      </c>
      <c r="N1509">
        <v>144.72999999999999</v>
      </c>
      <c r="O1509" t="s">
        <v>209</v>
      </c>
      <c r="P1509">
        <v>-3735</v>
      </c>
      <c r="Q1509">
        <v>-3735</v>
      </c>
      <c r="R1509" t="s">
        <v>5207</v>
      </c>
      <c r="S1509" t="s">
        <v>5208</v>
      </c>
      <c r="T1509" t="s">
        <v>7709</v>
      </c>
      <c r="V1509" t="s">
        <v>180</v>
      </c>
      <c r="W1509" t="s">
        <v>180</v>
      </c>
      <c r="X1509" t="s">
        <v>180</v>
      </c>
      <c r="Y1509" t="s">
        <v>180</v>
      </c>
      <c r="Z1509" t="s">
        <v>180</v>
      </c>
      <c r="AB1509" t="s">
        <v>180</v>
      </c>
      <c r="AC1509" t="s">
        <v>181</v>
      </c>
      <c r="AD1509" t="s">
        <v>180</v>
      </c>
      <c r="AE1509" t="s">
        <v>180</v>
      </c>
      <c r="AF1509" t="s">
        <v>180</v>
      </c>
      <c r="AG1509" t="s">
        <v>180</v>
      </c>
      <c r="AH1509" t="s">
        <v>5209</v>
      </c>
      <c r="AI1509">
        <v>51.24</v>
      </c>
      <c r="AJ1509">
        <v>1.21</v>
      </c>
      <c r="AK1509" t="s">
        <v>180</v>
      </c>
      <c r="AL1509">
        <v>16.649999999999999</v>
      </c>
      <c r="AM1509" t="s">
        <v>180</v>
      </c>
      <c r="AP1509">
        <v>7.49</v>
      </c>
      <c r="AQ1509">
        <v>10.92</v>
      </c>
      <c r="AR1509">
        <v>7.44</v>
      </c>
      <c r="AT1509" t="s">
        <v>180</v>
      </c>
      <c r="AU1509">
        <v>0.37</v>
      </c>
      <c r="AV1509">
        <v>2.97</v>
      </c>
      <c r="AW1509">
        <v>0.1</v>
      </c>
      <c r="AX1509">
        <v>1.2</v>
      </c>
      <c r="AY1509" t="s">
        <v>180</v>
      </c>
      <c r="AZ1509" t="s">
        <v>180</v>
      </c>
      <c r="BA1509">
        <v>98.389999999999986</v>
      </c>
      <c r="BC1509" t="s">
        <v>180</v>
      </c>
      <c r="BD1509" t="s">
        <v>180</v>
      </c>
      <c r="BE1509" t="s">
        <v>180</v>
      </c>
      <c r="BF1509" t="s">
        <v>180</v>
      </c>
      <c r="BG1509" t="s">
        <v>180</v>
      </c>
      <c r="BH1509" t="s">
        <v>180</v>
      </c>
      <c r="BI1509" t="s">
        <v>180</v>
      </c>
      <c r="BK1509" t="s">
        <v>180</v>
      </c>
      <c r="BL1509" t="s">
        <v>180</v>
      </c>
      <c r="BN1509" t="s">
        <v>180</v>
      </c>
      <c r="BO1509" t="s">
        <v>180</v>
      </c>
      <c r="BP1509" t="s">
        <v>180</v>
      </c>
      <c r="BQ1509" t="s">
        <v>180</v>
      </c>
      <c r="BR1509" t="s">
        <v>180</v>
      </c>
      <c r="BS1509" t="s">
        <v>180</v>
      </c>
      <c r="BT1509" t="s">
        <v>180</v>
      </c>
      <c r="BU1509" t="s">
        <v>180</v>
      </c>
      <c r="BV1509" t="s">
        <v>180</v>
      </c>
      <c r="BW1509" t="s">
        <v>180</v>
      </c>
      <c r="BX1509" t="s">
        <v>180</v>
      </c>
      <c r="BY1509" t="s">
        <v>180</v>
      </c>
      <c r="BZ1509" t="s">
        <v>180</v>
      </c>
      <c r="CD1509" t="s">
        <v>180</v>
      </c>
      <c r="CE1509" t="s">
        <v>5210</v>
      </c>
      <c r="CG1509" t="s">
        <v>180</v>
      </c>
      <c r="CH1509" t="s">
        <v>180</v>
      </c>
      <c r="CI1509" t="s">
        <v>180</v>
      </c>
      <c r="CJ1509" t="s">
        <v>180</v>
      </c>
      <c r="CK1509" t="s">
        <v>180</v>
      </c>
      <c r="CM1509" t="s">
        <v>180</v>
      </c>
      <c r="CN1509" t="s">
        <v>180</v>
      </c>
      <c r="CO1509">
        <v>34.1</v>
      </c>
      <c r="CQ1509">
        <v>228</v>
      </c>
      <c r="CR1509">
        <v>286</v>
      </c>
      <c r="CS1509" t="s">
        <v>180</v>
      </c>
      <c r="CT1509" t="s">
        <v>180</v>
      </c>
      <c r="CU1509">
        <v>35.299999999999997</v>
      </c>
      <c r="CV1509">
        <v>109</v>
      </c>
      <c r="CW1509">
        <v>67</v>
      </c>
      <c r="CY1509">
        <v>16.3</v>
      </c>
      <c r="CZ1509" t="s">
        <v>180</v>
      </c>
      <c r="DB1509" t="s">
        <v>180</v>
      </c>
      <c r="DC1509" t="s">
        <v>180</v>
      </c>
      <c r="DD1509">
        <v>4</v>
      </c>
      <c r="DE1509">
        <v>205</v>
      </c>
      <c r="DF1509">
        <v>29.6</v>
      </c>
      <c r="DG1509">
        <v>93.3</v>
      </c>
      <c r="DH1509">
        <v>3.26</v>
      </c>
      <c r="DJ1509" t="s">
        <v>180</v>
      </c>
      <c r="DK1509" t="s">
        <v>180</v>
      </c>
      <c r="DL1509" t="s">
        <v>180</v>
      </c>
      <c r="DM1509" t="s">
        <v>180</v>
      </c>
      <c r="DR1509" t="s">
        <v>180</v>
      </c>
      <c r="DS1509" t="s">
        <v>180</v>
      </c>
      <c r="DT1509">
        <v>0.05</v>
      </c>
      <c r="DU1509">
        <v>38</v>
      </c>
      <c r="DV1509">
        <v>6.42</v>
      </c>
      <c r="DW1509">
        <v>15.33</v>
      </c>
      <c r="DX1509">
        <v>2.44</v>
      </c>
      <c r="DY1509">
        <v>11.65</v>
      </c>
      <c r="DZ1509">
        <v>3.32</v>
      </c>
      <c r="EA1509">
        <v>1.19</v>
      </c>
      <c r="EB1509">
        <v>3.96</v>
      </c>
      <c r="EC1509">
        <v>0.67</v>
      </c>
      <c r="ED1509">
        <v>4.41</v>
      </c>
      <c r="EE1509">
        <v>0.93</v>
      </c>
      <c r="EF1509">
        <v>2.63</v>
      </c>
      <c r="EG1509">
        <v>0.42</v>
      </c>
      <c r="EH1509">
        <v>2.58</v>
      </c>
      <c r="EI1509">
        <v>0.4</v>
      </c>
      <c r="EJ1509">
        <v>2.27</v>
      </c>
      <c r="EK1509">
        <v>0.215</v>
      </c>
      <c r="EM1509" t="s">
        <v>180</v>
      </c>
      <c r="EN1509" t="s">
        <v>180</v>
      </c>
      <c r="EO1509" t="s">
        <v>180</v>
      </c>
      <c r="EP1509" t="s">
        <v>180</v>
      </c>
      <c r="EQ1509" t="s">
        <v>180</v>
      </c>
      <c r="ER1509" t="s">
        <v>180</v>
      </c>
      <c r="ET1509">
        <v>0.5</v>
      </c>
      <c r="EV1509">
        <v>0.48699999999999999</v>
      </c>
      <c r="EW1509">
        <v>0.18</v>
      </c>
      <c r="EY1509" t="s">
        <v>180</v>
      </c>
      <c r="EZ1509" t="s">
        <v>180</v>
      </c>
      <c r="FB1509" t="s">
        <v>180</v>
      </c>
      <c r="FD1509" t="s">
        <v>180</v>
      </c>
      <c r="FF1509" t="s">
        <v>180</v>
      </c>
      <c r="FH1509" t="s">
        <v>180</v>
      </c>
      <c r="FI1509" t="s">
        <v>180</v>
      </c>
      <c r="FJ1509" t="s">
        <v>180</v>
      </c>
      <c r="FK1509" t="s">
        <v>180</v>
      </c>
      <c r="FL1509" t="s">
        <v>180</v>
      </c>
      <c r="FM1509" t="s">
        <v>180</v>
      </c>
      <c r="FN1509" t="s">
        <v>180</v>
      </c>
      <c r="FP1509" t="s">
        <v>5211</v>
      </c>
      <c r="FQ1509" t="s">
        <v>180</v>
      </c>
      <c r="FR1509" t="s">
        <v>180</v>
      </c>
      <c r="FS1509" t="s">
        <v>180</v>
      </c>
      <c r="FT1509" t="s">
        <v>180</v>
      </c>
      <c r="FU1509" t="s">
        <v>180</v>
      </c>
      <c r="FV1509" t="s">
        <v>5212</v>
      </c>
      <c r="FW1509" t="s">
        <v>180</v>
      </c>
      <c r="FX1509">
        <f t="shared" si="474"/>
        <v>1.263565891472868</v>
      </c>
      <c r="FY1509">
        <f t="shared" si="475"/>
        <v>36.162790697674417</v>
      </c>
      <c r="FZ1509">
        <f t="shared" si="476"/>
        <v>2.4883720930232558</v>
      </c>
      <c r="GA1509">
        <f t="shared" si="477"/>
        <v>1.2868217054263564</v>
      </c>
      <c r="GB1509">
        <f t="shared" si="478"/>
        <v>1.5348837209302324</v>
      </c>
      <c r="GC1509">
        <f t="shared" si="479"/>
        <v>0.30578512396694213</v>
      </c>
      <c r="GD1509">
        <f t="shared" si="480"/>
        <v>6.9256756756756754</v>
      </c>
      <c r="GE1509">
        <f t="shared" si="481"/>
        <v>17.596566523605151</v>
      </c>
      <c r="GF1509">
        <f t="shared" si="482"/>
        <v>5.9190031152647977</v>
      </c>
      <c r="GG1509">
        <f t="shared" si="483"/>
        <v>11.656441717791411</v>
      </c>
      <c r="GH1509">
        <f t="shared" si="484"/>
        <v>3.2615786040443573E-2</v>
      </c>
      <c r="GI1509">
        <f t="shared" si="485"/>
        <v>5.5214723926380369E-2</v>
      </c>
      <c r="GJ1509">
        <f t="shared" si="486"/>
        <v>0.36960985626283366</v>
      </c>
      <c r="GK1509">
        <f t="shared" si="487"/>
        <v>78.028747433264883</v>
      </c>
      <c r="GL1509">
        <f t="shared" si="488"/>
        <v>1.9693251533742333</v>
      </c>
      <c r="GM1509">
        <f t="shared" si="489"/>
        <v>0.14938650306748466</v>
      </c>
      <c r="GN1509">
        <f t="shared" si="490"/>
        <v>7.5856697819314645E-2</v>
      </c>
      <c r="GO1509">
        <f t="shared" si="491"/>
        <v>1.9337349397590362</v>
      </c>
      <c r="GP1509">
        <f t="shared" si="492"/>
        <v>0.93224299592817894</v>
      </c>
      <c r="GQ1509">
        <f>(EA1509/0.0735)/((DZ1509/0.195*(EB1509/0.295))^0.5)</f>
        <v>1.0709551932890589</v>
      </c>
    </row>
    <row r="1510" spans="1:204">
      <c r="A1510" t="s">
        <v>5203</v>
      </c>
      <c r="B1510" t="s">
        <v>5204</v>
      </c>
      <c r="C1510" t="s">
        <v>7237</v>
      </c>
      <c r="D1510" t="s">
        <v>7200</v>
      </c>
      <c r="E1510" t="s">
        <v>7313</v>
      </c>
      <c r="F1510">
        <v>174</v>
      </c>
      <c r="G1510">
        <v>46</v>
      </c>
      <c r="H1510" t="s">
        <v>7343</v>
      </c>
      <c r="I1510" t="s">
        <v>5205</v>
      </c>
      <c r="J1510" t="s">
        <v>5206</v>
      </c>
      <c r="K1510">
        <v>18.149999999999999</v>
      </c>
      <c r="L1510">
        <v>18.149999999999999</v>
      </c>
      <c r="M1510">
        <v>144.72999999999999</v>
      </c>
      <c r="N1510">
        <v>144.72999999999999</v>
      </c>
      <c r="O1510" t="s">
        <v>209</v>
      </c>
      <c r="P1510">
        <v>-3735</v>
      </c>
      <c r="Q1510">
        <v>-3735</v>
      </c>
      <c r="R1510" t="s">
        <v>5213</v>
      </c>
      <c r="S1510" t="s">
        <v>5208</v>
      </c>
      <c r="T1510" t="s">
        <v>7709</v>
      </c>
      <c r="V1510" t="s">
        <v>180</v>
      </c>
      <c r="W1510" t="s">
        <v>180</v>
      </c>
      <c r="X1510" t="s">
        <v>180</v>
      </c>
      <c r="Y1510" t="s">
        <v>180</v>
      </c>
      <c r="Z1510" t="s">
        <v>180</v>
      </c>
      <c r="AB1510" t="s">
        <v>180</v>
      </c>
      <c r="AC1510" t="s">
        <v>181</v>
      </c>
      <c r="AD1510" t="s">
        <v>180</v>
      </c>
      <c r="AE1510" t="s">
        <v>180</v>
      </c>
      <c r="AF1510" t="s">
        <v>180</v>
      </c>
      <c r="AG1510" t="s">
        <v>180</v>
      </c>
      <c r="AH1510" t="s">
        <v>5209</v>
      </c>
      <c r="AI1510">
        <v>51.41</v>
      </c>
      <c r="AJ1510">
        <v>1.26</v>
      </c>
      <c r="AK1510" t="s">
        <v>180</v>
      </c>
      <c r="AL1510">
        <v>16.579999999999998</v>
      </c>
      <c r="AM1510" t="s">
        <v>180</v>
      </c>
      <c r="AP1510">
        <v>7.58</v>
      </c>
      <c r="AQ1510">
        <v>10.98</v>
      </c>
      <c r="AR1510">
        <v>7.57</v>
      </c>
      <c r="AT1510" t="s">
        <v>180</v>
      </c>
      <c r="AU1510">
        <v>0.37</v>
      </c>
      <c r="AV1510">
        <v>3.01</v>
      </c>
      <c r="AW1510">
        <v>0.18</v>
      </c>
      <c r="AX1510">
        <v>1.1299999999999999</v>
      </c>
      <c r="AY1510" t="s">
        <v>180</v>
      </c>
      <c r="AZ1510" t="s">
        <v>180</v>
      </c>
      <c r="BA1510">
        <v>98.940000000000012</v>
      </c>
      <c r="BC1510" t="s">
        <v>180</v>
      </c>
      <c r="BD1510" t="s">
        <v>180</v>
      </c>
      <c r="BE1510" t="s">
        <v>180</v>
      </c>
      <c r="BF1510" t="s">
        <v>180</v>
      </c>
      <c r="BG1510" t="s">
        <v>180</v>
      </c>
      <c r="BH1510" t="s">
        <v>180</v>
      </c>
      <c r="BI1510" t="s">
        <v>180</v>
      </c>
      <c r="BK1510" t="s">
        <v>180</v>
      </c>
      <c r="BL1510" t="s">
        <v>180</v>
      </c>
      <c r="BN1510" t="s">
        <v>180</v>
      </c>
      <c r="BO1510" t="s">
        <v>180</v>
      </c>
      <c r="BP1510" t="s">
        <v>180</v>
      </c>
      <c r="BQ1510" t="s">
        <v>180</v>
      </c>
      <c r="BR1510" t="s">
        <v>180</v>
      </c>
      <c r="BS1510" t="s">
        <v>180</v>
      </c>
      <c r="BT1510" t="s">
        <v>180</v>
      </c>
      <c r="BU1510" t="s">
        <v>180</v>
      </c>
      <c r="BV1510" t="s">
        <v>180</v>
      </c>
      <c r="BW1510" t="s">
        <v>180</v>
      </c>
      <c r="BX1510" t="s">
        <v>180</v>
      </c>
      <c r="BY1510" t="s">
        <v>180</v>
      </c>
      <c r="BZ1510" t="s">
        <v>180</v>
      </c>
      <c r="CD1510" t="s">
        <v>180</v>
      </c>
      <c r="CE1510" t="s">
        <v>5214</v>
      </c>
      <c r="CG1510" t="s">
        <v>180</v>
      </c>
      <c r="CH1510" t="s">
        <v>180</v>
      </c>
      <c r="CI1510" t="s">
        <v>180</v>
      </c>
      <c r="CJ1510" t="s">
        <v>180</v>
      </c>
      <c r="CK1510" t="s">
        <v>180</v>
      </c>
      <c r="CM1510" t="s">
        <v>180</v>
      </c>
      <c r="CN1510" t="s">
        <v>180</v>
      </c>
      <c r="CO1510">
        <v>33.1</v>
      </c>
      <c r="CQ1510">
        <v>223</v>
      </c>
      <c r="CR1510">
        <v>291</v>
      </c>
      <c r="CS1510" t="s">
        <v>180</v>
      </c>
      <c r="CT1510" t="s">
        <v>180</v>
      </c>
      <c r="CU1510">
        <v>34.4</v>
      </c>
      <c r="CV1510">
        <v>108</v>
      </c>
      <c r="CW1510">
        <v>61</v>
      </c>
      <c r="CY1510">
        <v>15.6</v>
      </c>
      <c r="CZ1510" t="s">
        <v>180</v>
      </c>
      <c r="DB1510" t="s">
        <v>180</v>
      </c>
      <c r="DC1510" t="s">
        <v>180</v>
      </c>
      <c r="DD1510">
        <v>4</v>
      </c>
      <c r="DE1510">
        <v>200</v>
      </c>
      <c r="DF1510">
        <v>28.1</v>
      </c>
      <c r="DG1510">
        <v>92.8</v>
      </c>
      <c r="DH1510">
        <v>3.57</v>
      </c>
      <c r="DJ1510" t="s">
        <v>180</v>
      </c>
      <c r="DK1510" t="s">
        <v>180</v>
      </c>
      <c r="DL1510" t="s">
        <v>180</v>
      </c>
      <c r="DM1510" t="s">
        <v>180</v>
      </c>
      <c r="DR1510" t="s">
        <v>180</v>
      </c>
      <c r="DS1510" t="s">
        <v>180</v>
      </c>
      <c r="DT1510">
        <v>0.04</v>
      </c>
      <c r="DU1510">
        <v>36</v>
      </c>
      <c r="DV1510">
        <v>5.91</v>
      </c>
      <c r="DW1510">
        <v>14.41</v>
      </c>
      <c r="DX1510">
        <v>2.31</v>
      </c>
      <c r="DY1510">
        <v>11.17</v>
      </c>
      <c r="DZ1510">
        <v>3.25</v>
      </c>
      <c r="EA1510">
        <v>1.17</v>
      </c>
      <c r="EB1510">
        <v>3.91</v>
      </c>
      <c r="EC1510">
        <v>0.66</v>
      </c>
      <c r="ED1510">
        <v>4.38</v>
      </c>
      <c r="EE1510">
        <v>0.92</v>
      </c>
      <c r="EF1510">
        <v>2.62</v>
      </c>
      <c r="EG1510">
        <v>0.42</v>
      </c>
      <c r="EH1510">
        <v>2.57</v>
      </c>
      <c r="EI1510">
        <v>0.4</v>
      </c>
      <c r="EJ1510">
        <v>2.31</v>
      </c>
      <c r="EK1510">
        <v>0.23499999999999999</v>
      </c>
      <c r="EM1510" t="s">
        <v>180</v>
      </c>
      <c r="EN1510" t="s">
        <v>180</v>
      </c>
      <c r="EO1510" t="s">
        <v>180</v>
      </c>
      <c r="EP1510" t="s">
        <v>180</v>
      </c>
      <c r="EQ1510" t="s">
        <v>180</v>
      </c>
      <c r="ER1510" t="s">
        <v>180</v>
      </c>
      <c r="ET1510">
        <v>0.4</v>
      </c>
      <c r="EV1510">
        <v>0.443</v>
      </c>
      <c r="EW1510">
        <v>0.17199999999999999</v>
      </c>
      <c r="EY1510" t="s">
        <v>180</v>
      </c>
      <c r="EZ1510" t="s">
        <v>180</v>
      </c>
      <c r="FB1510" t="s">
        <v>180</v>
      </c>
      <c r="FD1510" t="s">
        <v>180</v>
      </c>
      <c r="FF1510" t="s">
        <v>180</v>
      </c>
      <c r="FH1510" t="s">
        <v>180</v>
      </c>
      <c r="FI1510" t="s">
        <v>180</v>
      </c>
      <c r="FJ1510" t="s">
        <v>180</v>
      </c>
      <c r="FK1510" t="s">
        <v>180</v>
      </c>
      <c r="FL1510" t="s">
        <v>180</v>
      </c>
      <c r="FM1510" t="s">
        <v>180</v>
      </c>
      <c r="FN1510" t="s">
        <v>180</v>
      </c>
      <c r="FP1510" t="s">
        <v>5215</v>
      </c>
      <c r="FQ1510" t="s">
        <v>180</v>
      </c>
      <c r="FR1510" t="s">
        <v>180</v>
      </c>
      <c r="FS1510" t="s">
        <v>180</v>
      </c>
      <c r="FT1510" t="s">
        <v>180</v>
      </c>
      <c r="FU1510" t="s">
        <v>180</v>
      </c>
      <c r="FV1510" t="s">
        <v>5216</v>
      </c>
      <c r="FW1510" t="s">
        <v>180</v>
      </c>
      <c r="FX1510">
        <f t="shared" si="474"/>
        <v>1.3891050583657587</v>
      </c>
      <c r="FY1510">
        <f t="shared" si="475"/>
        <v>36.108949416342412</v>
      </c>
      <c r="FZ1510">
        <f t="shared" si="476"/>
        <v>2.2996108949416345</v>
      </c>
      <c r="GA1510">
        <f t="shared" si="477"/>
        <v>1.2645914396887161</v>
      </c>
      <c r="GB1510">
        <f t="shared" si="478"/>
        <v>1.5214007782101169</v>
      </c>
      <c r="GC1510">
        <f t="shared" si="479"/>
        <v>0.29365079365079366</v>
      </c>
      <c r="GD1510">
        <f t="shared" si="480"/>
        <v>7.1174377224199281</v>
      </c>
      <c r="GE1510">
        <f t="shared" si="481"/>
        <v>17.905102954341988</v>
      </c>
      <c r="GF1510">
        <f t="shared" si="482"/>
        <v>6.0913705583756341</v>
      </c>
      <c r="GG1510">
        <f t="shared" si="483"/>
        <v>10.084033613445378</v>
      </c>
      <c r="GH1510">
        <f t="shared" si="484"/>
        <v>2.7758501040943791E-2</v>
      </c>
      <c r="GI1510">
        <f t="shared" si="485"/>
        <v>4.8179271708683469E-2</v>
      </c>
      <c r="GJ1510">
        <f t="shared" si="486"/>
        <v>0.3882618510158013</v>
      </c>
      <c r="GK1510">
        <f t="shared" si="487"/>
        <v>81.264108352144476</v>
      </c>
      <c r="GL1510">
        <f t="shared" si="488"/>
        <v>1.6554621848739497</v>
      </c>
      <c r="GM1510">
        <f t="shared" si="489"/>
        <v>0.12408963585434174</v>
      </c>
      <c r="GN1510">
        <f t="shared" si="490"/>
        <v>7.4957698815566839E-2</v>
      </c>
      <c r="GO1510">
        <f t="shared" si="491"/>
        <v>1.8184615384615386</v>
      </c>
      <c r="GP1510">
        <f t="shared" si="492"/>
        <v>0.93867154304611311</v>
      </c>
      <c r="GQ1510">
        <f>(EA1510/0.0735)/((DZ1510/0.195*(EB1510/0.295))^0.5)</f>
        <v>1.0710180180210853</v>
      </c>
    </row>
    <row r="1511" spans="1:204">
      <c r="A1511" t="s">
        <v>5203</v>
      </c>
      <c r="B1511" t="s">
        <v>5342</v>
      </c>
      <c r="C1511" t="s">
        <v>7237</v>
      </c>
      <c r="D1511" t="s">
        <v>7200</v>
      </c>
      <c r="E1511" t="s">
        <v>7313</v>
      </c>
      <c r="F1511">
        <v>174</v>
      </c>
      <c r="G1511">
        <v>46</v>
      </c>
      <c r="H1511" t="s">
        <v>7343</v>
      </c>
      <c r="I1511" t="s">
        <v>5343</v>
      </c>
      <c r="J1511" t="s">
        <v>5344</v>
      </c>
      <c r="K1511">
        <v>18.2</v>
      </c>
      <c r="L1511">
        <v>18.2</v>
      </c>
      <c r="M1511">
        <v>144.69999999999999</v>
      </c>
      <c r="N1511">
        <v>144.69999999999999</v>
      </c>
      <c r="O1511" t="s">
        <v>209</v>
      </c>
      <c r="P1511">
        <v>-3283</v>
      </c>
      <c r="Q1511">
        <v>-4044</v>
      </c>
      <c r="R1511" t="s">
        <v>5345</v>
      </c>
      <c r="S1511" t="s">
        <v>5346</v>
      </c>
      <c r="T1511" t="s">
        <v>7709</v>
      </c>
      <c r="U1511" t="s">
        <v>180</v>
      </c>
      <c r="V1511" t="s">
        <v>180</v>
      </c>
      <c r="W1511" t="s">
        <v>180</v>
      </c>
      <c r="X1511" t="s">
        <v>180</v>
      </c>
      <c r="Y1511" t="s">
        <v>180</v>
      </c>
      <c r="Z1511" t="s">
        <v>180</v>
      </c>
      <c r="AB1511" t="s">
        <v>180</v>
      </c>
      <c r="AC1511" t="s">
        <v>181</v>
      </c>
      <c r="AD1511" t="s">
        <v>180</v>
      </c>
      <c r="AE1511" t="s">
        <v>180</v>
      </c>
      <c r="AF1511" t="s">
        <v>196</v>
      </c>
      <c r="AG1511" t="s">
        <v>180</v>
      </c>
      <c r="AH1511" t="s">
        <v>5347</v>
      </c>
      <c r="AI1511">
        <v>52.06</v>
      </c>
      <c r="AJ1511">
        <v>1.39</v>
      </c>
      <c r="AK1511" t="s">
        <v>180</v>
      </c>
      <c r="AL1511">
        <v>16.36</v>
      </c>
      <c r="AM1511" t="s">
        <v>180</v>
      </c>
      <c r="AP1511">
        <v>8.4</v>
      </c>
      <c r="AQ1511">
        <v>11.37</v>
      </c>
      <c r="AR1511">
        <v>6.95</v>
      </c>
      <c r="AS1511">
        <v>0.15</v>
      </c>
      <c r="AT1511" t="s">
        <v>180</v>
      </c>
      <c r="AU1511">
        <v>0.25</v>
      </c>
      <c r="AV1511">
        <v>3.2</v>
      </c>
      <c r="AW1511">
        <v>0.19</v>
      </c>
      <c r="AY1511" t="s">
        <v>180</v>
      </c>
      <c r="AZ1511" t="s">
        <v>180</v>
      </c>
      <c r="BA1511">
        <v>100.32000000000002</v>
      </c>
      <c r="BC1511" t="s">
        <v>180</v>
      </c>
      <c r="BD1511" t="s">
        <v>180</v>
      </c>
      <c r="BE1511" t="s">
        <v>180</v>
      </c>
      <c r="BF1511" t="s">
        <v>180</v>
      </c>
      <c r="BG1511" t="s">
        <v>180</v>
      </c>
      <c r="BH1511" t="s">
        <v>180</v>
      </c>
      <c r="BI1511" t="s">
        <v>180</v>
      </c>
      <c r="BK1511" t="s">
        <v>180</v>
      </c>
      <c r="BL1511" t="s">
        <v>180</v>
      </c>
      <c r="BN1511" t="s">
        <v>180</v>
      </c>
      <c r="BO1511" t="s">
        <v>180</v>
      </c>
      <c r="BP1511" t="s">
        <v>180</v>
      </c>
      <c r="BQ1511" t="s">
        <v>180</v>
      </c>
      <c r="BR1511" t="s">
        <v>180</v>
      </c>
      <c r="BS1511" t="s">
        <v>180</v>
      </c>
      <c r="BT1511" t="s">
        <v>180</v>
      </c>
      <c r="BU1511" t="s">
        <v>180</v>
      </c>
      <c r="BV1511" t="s">
        <v>180</v>
      </c>
      <c r="BW1511" t="s">
        <v>180</v>
      </c>
      <c r="BX1511" t="s">
        <v>180</v>
      </c>
      <c r="BY1511" t="s">
        <v>180</v>
      </c>
      <c r="BZ1511" t="s">
        <v>180</v>
      </c>
      <c r="CD1511" t="s">
        <v>180</v>
      </c>
      <c r="CE1511" t="s">
        <v>180</v>
      </c>
      <c r="CG1511" t="s">
        <v>180</v>
      </c>
      <c r="CH1511" t="s">
        <v>180</v>
      </c>
      <c r="CI1511" t="s">
        <v>180</v>
      </c>
      <c r="CJ1511" t="s">
        <v>180</v>
      </c>
      <c r="CK1511" t="s">
        <v>180</v>
      </c>
      <c r="CM1511" t="s">
        <v>180</v>
      </c>
      <c r="CN1511" t="s">
        <v>180</v>
      </c>
      <c r="CQ1511">
        <v>225</v>
      </c>
      <c r="CR1511">
        <v>265</v>
      </c>
      <c r="CS1511" t="s">
        <v>180</v>
      </c>
      <c r="CT1511" t="s">
        <v>180</v>
      </c>
      <c r="CU1511">
        <v>67</v>
      </c>
      <c r="CV1511">
        <v>106</v>
      </c>
      <c r="CZ1511" t="s">
        <v>180</v>
      </c>
      <c r="DB1511" t="s">
        <v>180</v>
      </c>
      <c r="DC1511" t="s">
        <v>180</v>
      </c>
      <c r="DD1511">
        <v>2</v>
      </c>
      <c r="DE1511">
        <v>179</v>
      </c>
      <c r="DF1511">
        <v>28</v>
      </c>
      <c r="DG1511">
        <v>101</v>
      </c>
      <c r="DH1511">
        <v>1</v>
      </c>
      <c r="DJ1511" t="s">
        <v>180</v>
      </c>
      <c r="DK1511" t="s">
        <v>180</v>
      </c>
      <c r="DL1511" t="s">
        <v>180</v>
      </c>
      <c r="DM1511" t="s">
        <v>180</v>
      </c>
      <c r="DR1511" t="s">
        <v>180</v>
      </c>
      <c r="DS1511" t="s">
        <v>180</v>
      </c>
      <c r="DU1511">
        <v>24</v>
      </c>
      <c r="DV1511">
        <v>4.95</v>
      </c>
      <c r="DW1511">
        <v>13.6</v>
      </c>
      <c r="DY1511">
        <v>11</v>
      </c>
      <c r="DZ1511">
        <v>3.5</v>
      </c>
      <c r="EA1511">
        <v>1.26</v>
      </c>
      <c r="EC1511">
        <v>0.77</v>
      </c>
      <c r="EH1511">
        <v>2.72</v>
      </c>
      <c r="EI1511">
        <v>0.41299999999999998</v>
      </c>
      <c r="EK1511">
        <v>0.23</v>
      </c>
      <c r="EM1511" t="s">
        <v>180</v>
      </c>
      <c r="EN1511" t="s">
        <v>180</v>
      </c>
      <c r="EO1511" t="s">
        <v>180</v>
      </c>
      <c r="EP1511" t="s">
        <v>180</v>
      </c>
      <c r="EQ1511" t="s">
        <v>180</v>
      </c>
      <c r="ER1511" t="s">
        <v>180</v>
      </c>
      <c r="EV1511">
        <v>0.27</v>
      </c>
      <c r="EY1511" t="s">
        <v>180</v>
      </c>
      <c r="EZ1511" t="s">
        <v>180</v>
      </c>
      <c r="FB1511" t="s">
        <v>180</v>
      </c>
      <c r="FD1511" t="s">
        <v>180</v>
      </c>
      <c r="FF1511" t="s">
        <v>180</v>
      </c>
      <c r="FH1511" t="s">
        <v>180</v>
      </c>
      <c r="FI1511" t="s">
        <v>180</v>
      </c>
      <c r="FJ1511" t="s">
        <v>180</v>
      </c>
      <c r="FK1511" t="s">
        <v>180</v>
      </c>
      <c r="FL1511" t="s">
        <v>180</v>
      </c>
      <c r="FM1511" t="s">
        <v>180</v>
      </c>
      <c r="FN1511" t="s">
        <v>180</v>
      </c>
      <c r="FP1511" t="s">
        <v>180</v>
      </c>
      <c r="FQ1511" t="s">
        <v>180</v>
      </c>
      <c r="FR1511" t="s">
        <v>180</v>
      </c>
      <c r="FS1511" t="s">
        <v>180</v>
      </c>
      <c r="FT1511" t="s">
        <v>180</v>
      </c>
      <c r="FU1511" t="s">
        <v>180</v>
      </c>
      <c r="FV1511" t="s">
        <v>5348</v>
      </c>
      <c r="FW1511" t="s">
        <v>180</v>
      </c>
      <c r="FX1511">
        <f t="shared" si="474"/>
        <v>0.36764705882352938</v>
      </c>
      <c r="FY1511">
        <f t="shared" si="475"/>
        <v>37.132352941176471</v>
      </c>
      <c r="FZ1511">
        <f t="shared" si="476"/>
        <v>1.8198529411764706</v>
      </c>
      <c r="GA1511">
        <f t="shared" si="477"/>
        <v>1.2867647058823528</v>
      </c>
      <c r="GC1511">
        <f t="shared" si="479"/>
        <v>0.17985611510791369</v>
      </c>
      <c r="GD1511">
        <f t="shared" si="480"/>
        <v>6.3928571428571432</v>
      </c>
      <c r="GE1511">
        <f t="shared" si="481"/>
        <v>16.272727272727273</v>
      </c>
      <c r="GF1511">
        <f t="shared" si="482"/>
        <v>4.8484848484848486</v>
      </c>
      <c r="GG1511">
        <f t="shared" si="483"/>
        <v>24</v>
      </c>
      <c r="GK1511">
        <f t="shared" si="487"/>
        <v>88.888888888888886</v>
      </c>
      <c r="GL1511">
        <f t="shared" si="488"/>
        <v>4.95</v>
      </c>
      <c r="GM1511">
        <f t="shared" si="489"/>
        <v>0.27</v>
      </c>
      <c r="GN1511">
        <f t="shared" si="490"/>
        <v>5.454545454545455E-2</v>
      </c>
      <c r="GO1511">
        <f t="shared" si="491"/>
        <v>1.4142857142857144</v>
      </c>
      <c r="GQ1511" t="e">
        <f>(EA1511/0.0735)/((DZ1511/0.195*(EB1511/0.295))^0.5)</f>
        <v>#DIV/0!</v>
      </c>
    </row>
    <row r="1512" spans="1:204">
      <c r="A1512" t="s">
        <v>5203</v>
      </c>
      <c r="B1512" t="s">
        <v>3711</v>
      </c>
      <c r="C1512" t="s">
        <v>7237</v>
      </c>
      <c r="D1512">
        <v>6</v>
      </c>
      <c r="E1512" t="s">
        <v>7313</v>
      </c>
      <c r="F1512">
        <v>174</v>
      </c>
      <c r="G1512">
        <v>46</v>
      </c>
      <c r="H1512" t="s">
        <v>7343</v>
      </c>
      <c r="I1512" t="s">
        <v>5205</v>
      </c>
      <c r="J1512" t="s">
        <v>5256</v>
      </c>
      <c r="K1512">
        <v>19.425000000000001</v>
      </c>
      <c r="L1512">
        <v>19.425000000000001</v>
      </c>
      <c r="M1512">
        <v>144.47890000000001</v>
      </c>
      <c r="N1512">
        <v>144.47890000000001</v>
      </c>
      <c r="O1512" t="s">
        <v>209</v>
      </c>
      <c r="P1512">
        <v>-4454</v>
      </c>
      <c r="Q1512">
        <v>-4628</v>
      </c>
      <c r="R1512" t="s">
        <v>5266</v>
      </c>
      <c r="S1512" t="s">
        <v>3712</v>
      </c>
      <c r="T1512" t="s">
        <v>7709</v>
      </c>
      <c r="U1512" t="s">
        <v>180</v>
      </c>
      <c r="V1512" t="s">
        <v>180</v>
      </c>
      <c r="W1512" t="s">
        <v>180</v>
      </c>
      <c r="X1512" t="s">
        <v>180</v>
      </c>
      <c r="Y1512" t="s">
        <v>180</v>
      </c>
      <c r="Z1512" t="s">
        <v>180</v>
      </c>
      <c r="AB1512" t="s">
        <v>180</v>
      </c>
      <c r="AC1512" t="s">
        <v>181</v>
      </c>
      <c r="AD1512" t="s">
        <v>180</v>
      </c>
      <c r="AE1512" t="s">
        <v>180</v>
      </c>
      <c r="AF1512" t="s">
        <v>180</v>
      </c>
      <c r="AG1512" t="s">
        <v>180</v>
      </c>
      <c r="AH1512" t="s">
        <v>5253</v>
      </c>
      <c r="AI1512">
        <v>50.51</v>
      </c>
      <c r="AJ1512">
        <v>1.18</v>
      </c>
      <c r="AK1512" t="s">
        <v>180</v>
      </c>
      <c r="AL1512">
        <v>15.71</v>
      </c>
      <c r="AM1512" t="s">
        <v>180</v>
      </c>
      <c r="AP1512">
        <v>7.77</v>
      </c>
      <c r="AQ1512">
        <v>10.69</v>
      </c>
      <c r="AR1512">
        <v>8.9499999999999993</v>
      </c>
      <c r="AS1512">
        <v>0.14000000000000001</v>
      </c>
      <c r="AT1512" t="s">
        <v>180</v>
      </c>
      <c r="AU1512">
        <v>0.32</v>
      </c>
      <c r="AV1512">
        <v>2.62</v>
      </c>
      <c r="AW1512">
        <v>0.12</v>
      </c>
      <c r="AY1512" t="s">
        <v>180</v>
      </c>
      <c r="AZ1512" t="s">
        <v>180</v>
      </c>
      <c r="BA1512">
        <v>98.01</v>
      </c>
      <c r="BC1512" t="s">
        <v>180</v>
      </c>
      <c r="BD1512" t="s">
        <v>180</v>
      </c>
      <c r="BE1512" t="s">
        <v>180</v>
      </c>
      <c r="BF1512" t="s">
        <v>180</v>
      </c>
      <c r="BG1512" t="s">
        <v>180</v>
      </c>
      <c r="BH1512" t="s">
        <v>180</v>
      </c>
      <c r="BI1512" t="s">
        <v>180</v>
      </c>
      <c r="BK1512" t="s">
        <v>180</v>
      </c>
      <c r="BL1512" t="s">
        <v>180</v>
      </c>
      <c r="BN1512" t="s">
        <v>180</v>
      </c>
      <c r="BO1512" t="s">
        <v>180</v>
      </c>
      <c r="BP1512" t="s">
        <v>180</v>
      </c>
      <c r="BQ1512" t="s">
        <v>180</v>
      </c>
      <c r="BR1512" t="s">
        <v>180</v>
      </c>
      <c r="BS1512" t="s">
        <v>180</v>
      </c>
      <c r="BT1512" t="s">
        <v>180</v>
      </c>
      <c r="BU1512" t="s">
        <v>180</v>
      </c>
      <c r="BV1512" t="s">
        <v>180</v>
      </c>
      <c r="BW1512" t="s">
        <v>180</v>
      </c>
      <c r="BX1512" t="s">
        <v>180</v>
      </c>
      <c r="BY1512" t="s">
        <v>180</v>
      </c>
      <c r="BZ1512" t="s">
        <v>180</v>
      </c>
      <c r="CD1512" t="s">
        <v>180</v>
      </c>
      <c r="CE1512" t="s">
        <v>180</v>
      </c>
      <c r="CG1512" t="s">
        <v>180</v>
      </c>
      <c r="CH1512" t="s">
        <v>180</v>
      </c>
      <c r="CI1512" t="s">
        <v>180</v>
      </c>
      <c r="CJ1512" t="s">
        <v>180</v>
      </c>
      <c r="CK1512" t="s">
        <v>180</v>
      </c>
      <c r="CM1512" t="s">
        <v>180</v>
      </c>
      <c r="CN1512" t="s">
        <v>180</v>
      </c>
      <c r="CQ1512">
        <v>208</v>
      </c>
      <c r="CR1512">
        <v>310</v>
      </c>
      <c r="CS1512" t="s">
        <v>180</v>
      </c>
      <c r="CT1512" t="s">
        <v>180</v>
      </c>
      <c r="CU1512">
        <v>32</v>
      </c>
      <c r="CV1512">
        <v>150</v>
      </c>
      <c r="CW1512">
        <v>70</v>
      </c>
      <c r="CX1512">
        <v>80</v>
      </c>
      <c r="CY1512">
        <v>15</v>
      </c>
      <c r="CZ1512" t="s">
        <v>3538</v>
      </c>
      <c r="DB1512" t="s">
        <v>180</v>
      </c>
      <c r="DC1512" t="s">
        <v>180</v>
      </c>
      <c r="DD1512">
        <v>5</v>
      </c>
      <c r="DE1512">
        <v>224</v>
      </c>
      <c r="DF1512">
        <v>25.3</v>
      </c>
      <c r="DG1512">
        <v>105</v>
      </c>
      <c r="DH1512">
        <v>5.8</v>
      </c>
      <c r="DJ1512" t="s">
        <v>180</v>
      </c>
      <c r="DK1512" t="s">
        <v>180</v>
      </c>
      <c r="DL1512" t="s">
        <v>180</v>
      </c>
      <c r="DM1512" t="s">
        <v>180</v>
      </c>
      <c r="DR1512" t="s">
        <v>180</v>
      </c>
      <c r="DS1512" t="s">
        <v>180</v>
      </c>
      <c r="DU1512">
        <v>53</v>
      </c>
      <c r="DV1512">
        <v>6.12</v>
      </c>
      <c r="DW1512">
        <v>15.2</v>
      </c>
      <c r="DX1512">
        <v>1.99</v>
      </c>
      <c r="DY1512">
        <v>10.199999999999999</v>
      </c>
      <c r="DZ1512">
        <v>3.21</v>
      </c>
      <c r="EA1512">
        <v>1.21</v>
      </c>
      <c r="EB1512">
        <v>3.7</v>
      </c>
      <c r="EC1512">
        <v>0.67</v>
      </c>
      <c r="ED1512">
        <v>4.4000000000000004</v>
      </c>
      <c r="EE1512">
        <v>0.96</v>
      </c>
      <c r="EF1512">
        <v>2.85</v>
      </c>
      <c r="EG1512">
        <v>0.41199999999999998</v>
      </c>
      <c r="EH1512">
        <v>2.58</v>
      </c>
      <c r="EI1512">
        <v>0.38800000000000001</v>
      </c>
      <c r="EJ1512">
        <v>2.2999999999999998</v>
      </c>
      <c r="EK1512">
        <v>0.31</v>
      </c>
      <c r="EM1512" t="s">
        <v>180</v>
      </c>
      <c r="EN1512" t="s">
        <v>180</v>
      </c>
      <c r="EO1512" t="s">
        <v>180</v>
      </c>
      <c r="EP1512" t="s">
        <v>180</v>
      </c>
      <c r="EQ1512" t="s">
        <v>180</v>
      </c>
      <c r="ER1512" t="s">
        <v>180</v>
      </c>
      <c r="EV1512">
        <v>0.46</v>
      </c>
      <c r="EW1512">
        <v>0.23</v>
      </c>
      <c r="EX1512">
        <v>0.51308500000000001</v>
      </c>
      <c r="EY1512" t="s">
        <v>180</v>
      </c>
      <c r="EZ1512" t="s">
        <v>180</v>
      </c>
      <c r="FA1512">
        <v>0.70307699999999995</v>
      </c>
      <c r="FB1512" t="s">
        <v>180</v>
      </c>
      <c r="FD1512" t="s">
        <v>180</v>
      </c>
      <c r="FF1512" t="s">
        <v>180</v>
      </c>
      <c r="FH1512" t="s">
        <v>180</v>
      </c>
      <c r="FI1512" t="s">
        <v>180</v>
      </c>
      <c r="FJ1512" t="s">
        <v>180</v>
      </c>
      <c r="FK1512" t="s">
        <v>180</v>
      </c>
      <c r="FL1512" t="s">
        <v>180</v>
      </c>
      <c r="FM1512" t="s">
        <v>180</v>
      </c>
      <c r="FN1512" t="s">
        <v>180</v>
      </c>
      <c r="FP1512" t="s">
        <v>5267</v>
      </c>
      <c r="FQ1512" t="s">
        <v>180</v>
      </c>
      <c r="FR1512" t="s">
        <v>180</v>
      </c>
      <c r="FS1512" t="s">
        <v>180</v>
      </c>
      <c r="FT1512" t="s">
        <v>180</v>
      </c>
      <c r="FU1512" t="s">
        <v>180</v>
      </c>
      <c r="FV1512" t="s">
        <v>5268</v>
      </c>
      <c r="FW1512" t="s">
        <v>180</v>
      </c>
      <c r="FX1512">
        <f t="shared" si="474"/>
        <v>2.248062015503876</v>
      </c>
      <c r="FY1512">
        <f t="shared" si="475"/>
        <v>40.697674418604649</v>
      </c>
      <c r="FZ1512">
        <f t="shared" si="476"/>
        <v>2.3720930232558137</v>
      </c>
      <c r="GA1512">
        <f t="shared" si="477"/>
        <v>1.2441860465116279</v>
      </c>
      <c r="GB1512">
        <f t="shared" si="478"/>
        <v>1.4341085271317831</v>
      </c>
      <c r="GC1512">
        <f t="shared" si="479"/>
        <v>0.2711864406779661</v>
      </c>
      <c r="GD1512">
        <f t="shared" si="480"/>
        <v>8.8537549407114629</v>
      </c>
      <c r="GE1512">
        <f t="shared" si="481"/>
        <v>21.96078431372549</v>
      </c>
      <c r="GF1512">
        <f t="shared" si="482"/>
        <v>8.6601307189542478</v>
      </c>
      <c r="GG1512">
        <f t="shared" si="483"/>
        <v>9.1379310344827598</v>
      </c>
      <c r="GI1512">
        <f t="shared" si="485"/>
        <v>3.9655172413793106E-2</v>
      </c>
      <c r="GJ1512">
        <f t="shared" si="486"/>
        <v>0.5</v>
      </c>
      <c r="GK1512">
        <f t="shared" si="487"/>
        <v>115.21739130434783</v>
      </c>
      <c r="GL1512">
        <f t="shared" si="488"/>
        <v>1.0551724137931036</v>
      </c>
      <c r="GM1512">
        <f t="shared" si="489"/>
        <v>7.9310344827586213E-2</v>
      </c>
      <c r="GN1512">
        <f t="shared" si="490"/>
        <v>7.5163398692810454E-2</v>
      </c>
      <c r="GO1512">
        <f t="shared" si="491"/>
        <v>1.9065420560747663</v>
      </c>
      <c r="GP1512">
        <f t="shared" si="492"/>
        <v>1.0483124416448526</v>
      </c>
      <c r="GQ1512">
        <f>(EA1512/0.0735)/((DZ1512/0.195*(EB1512/0.295))^0.5)</f>
        <v>1.1457054174875068</v>
      </c>
      <c r="GR1512">
        <v>0.51308500000000001</v>
      </c>
      <c r="GS1512">
        <v>0.70307699999999995</v>
      </c>
    </row>
    <row r="1513" spans="1:204">
      <c r="A1513" t="s">
        <v>5203</v>
      </c>
      <c r="B1513" t="s">
        <v>3711</v>
      </c>
      <c r="C1513" t="s">
        <v>7237</v>
      </c>
      <c r="D1513">
        <v>16</v>
      </c>
      <c r="E1513" t="s">
        <v>7314</v>
      </c>
      <c r="F1513">
        <v>175</v>
      </c>
      <c r="G1513">
        <v>46</v>
      </c>
      <c r="H1513" t="s">
        <v>7343</v>
      </c>
      <c r="I1513" t="s">
        <v>5205</v>
      </c>
      <c r="J1513" t="s">
        <v>5251</v>
      </c>
      <c r="K1513">
        <v>14.583299999999999</v>
      </c>
      <c r="L1513">
        <v>14.583299999999999</v>
      </c>
      <c r="M1513">
        <v>144.1</v>
      </c>
      <c r="N1513">
        <v>144.1</v>
      </c>
      <c r="O1513" t="s">
        <v>209</v>
      </c>
      <c r="P1513">
        <v>-4119</v>
      </c>
      <c r="Q1513">
        <v>-4296</v>
      </c>
      <c r="R1513" t="s">
        <v>5252</v>
      </c>
      <c r="S1513" t="s">
        <v>3712</v>
      </c>
      <c r="T1513" t="s">
        <v>7709</v>
      </c>
      <c r="U1513" t="s">
        <v>180</v>
      </c>
      <c r="V1513" t="s">
        <v>180</v>
      </c>
      <c r="W1513" t="s">
        <v>180</v>
      </c>
      <c r="X1513" t="s">
        <v>180</v>
      </c>
      <c r="Y1513" t="s">
        <v>180</v>
      </c>
      <c r="Z1513" t="s">
        <v>180</v>
      </c>
      <c r="AB1513" t="s">
        <v>180</v>
      </c>
      <c r="AC1513" t="s">
        <v>181</v>
      </c>
      <c r="AD1513" t="s">
        <v>180</v>
      </c>
      <c r="AE1513" t="s">
        <v>180</v>
      </c>
      <c r="AF1513" t="s">
        <v>180</v>
      </c>
      <c r="AG1513" t="s">
        <v>180</v>
      </c>
      <c r="AH1513" t="s">
        <v>5253</v>
      </c>
      <c r="AI1513">
        <v>50.59</v>
      </c>
      <c r="AJ1513">
        <v>1.74</v>
      </c>
      <c r="AK1513" t="s">
        <v>180</v>
      </c>
      <c r="AL1513">
        <v>15.67</v>
      </c>
      <c r="AM1513" t="s">
        <v>180</v>
      </c>
      <c r="AP1513">
        <v>9.32</v>
      </c>
      <c r="AQ1513">
        <v>10.45</v>
      </c>
      <c r="AR1513">
        <v>6.41</v>
      </c>
      <c r="AS1513">
        <v>0.17</v>
      </c>
      <c r="AT1513" t="s">
        <v>180</v>
      </c>
      <c r="AU1513">
        <v>0.21</v>
      </c>
      <c r="AV1513">
        <v>3.24</v>
      </c>
      <c r="AW1513">
        <v>0.13</v>
      </c>
      <c r="AY1513" t="s">
        <v>180</v>
      </c>
      <c r="AZ1513" t="s">
        <v>180</v>
      </c>
      <c r="BA1513">
        <v>97.929999999999978</v>
      </c>
      <c r="BC1513" t="s">
        <v>180</v>
      </c>
      <c r="BD1513" t="s">
        <v>180</v>
      </c>
      <c r="BE1513" t="s">
        <v>180</v>
      </c>
      <c r="BF1513" t="s">
        <v>180</v>
      </c>
      <c r="BG1513" t="s">
        <v>180</v>
      </c>
      <c r="BH1513" t="s">
        <v>180</v>
      </c>
      <c r="BI1513" t="s">
        <v>180</v>
      </c>
      <c r="BK1513" t="s">
        <v>180</v>
      </c>
      <c r="BL1513" t="s">
        <v>180</v>
      </c>
      <c r="BN1513" t="s">
        <v>180</v>
      </c>
      <c r="BO1513" t="s">
        <v>180</v>
      </c>
      <c r="BP1513" t="s">
        <v>180</v>
      </c>
      <c r="BQ1513" t="s">
        <v>180</v>
      </c>
      <c r="BR1513" t="s">
        <v>180</v>
      </c>
      <c r="BS1513" t="s">
        <v>180</v>
      </c>
      <c r="BT1513" t="s">
        <v>180</v>
      </c>
      <c r="BU1513" t="s">
        <v>180</v>
      </c>
      <c r="BV1513" t="s">
        <v>180</v>
      </c>
      <c r="BW1513" t="s">
        <v>180</v>
      </c>
      <c r="BX1513" t="s">
        <v>180</v>
      </c>
      <c r="BY1513" t="s">
        <v>180</v>
      </c>
      <c r="BZ1513" t="s">
        <v>180</v>
      </c>
      <c r="CD1513" t="s">
        <v>180</v>
      </c>
      <c r="CE1513" t="s">
        <v>180</v>
      </c>
      <c r="CG1513" t="s">
        <v>180</v>
      </c>
      <c r="CH1513" t="s">
        <v>180</v>
      </c>
      <c r="CI1513" t="s">
        <v>180</v>
      </c>
      <c r="CJ1513" t="s">
        <v>180</v>
      </c>
      <c r="CK1513" t="s">
        <v>180</v>
      </c>
      <c r="CM1513" t="s">
        <v>180</v>
      </c>
      <c r="CN1513" t="s">
        <v>180</v>
      </c>
      <c r="CQ1513">
        <v>278</v>
      </c>
      <c r="CR1513">
        <v>220</v>
      </c>
      <c r="CS1513" t="s">
        <v>180</v>
      </c>
      <c r="CT1513" t="s">
        <v>180</v>
      </c>
      <c r="CU1513">
        <v>39</v>
      </c>
      <c r="CV1513">
        <v>110</v>
      </c>
      <c r="CW1513">
        <v>70</v>
      </c>
      <c r="CX1513">
        <v>140</v>
      </c>
      <c r="CY1513">
        <v>22</v>
      </c>
      <c r="CZ1513" t="s">
        <v>772</v>
      </c>
      <c r="DB1513" t="s">
        <v>180</v>
      </c>
      <c r="DC1513" t="s">
        <v>180</v>
      </c>
      <c r="DD1513">
        <v>3</v>
      </c>
      <c r="DE1513">
        <v>208</v>
      </c>
      <c r="DF1513">
        <v>36</v>
      </c>
      <c r="DG1513">
        <v>119</v>
      </c>
      <c r="DH1513">
        <v>4.3</v>
      </c>
      <c r="DJ1513" t="s">
        <v>180</v>
      </c>
      <c r="DK1513" t="s">
        <v>180</v>
      </c>
      <c r="DL1513" t="s">
        <v>180</v>
      </c>
      <c r="DM1513" t="s">
        <v>180</v>
      </c>
      <c r="DR1513" t="s">
        <v>180</v>
      </c>
      <c r="DS1513" t="s">
        <v>180</v>
      </c>
      <c r="DU1513">
        <v>33</v>
      </c>
      <c r="DV1513">
        <v>5.74</v>
      </c>
      <c r="DW1513">
        <v>16.3</v>
      </c>
      <c r="DX1513">
        <v>2.35</v>
      </c>
      <c r="DY1513">
        <v>12.9</v>
      </c>
      <c r="DZ1513">
        <v>4.1500000000000004</v>
      </c>
      <c r="EA1513">
        <v>1.58</v>
      </c>
      <c r="EB1513">
        <v>4.9400000000000004</v>
      </c>
      <c r="EC1513">
        <v>0.92</v>
      </c>
      <c r="ED1513">
        <v>6.09</v>
      </c>
      <c r="EE1513">
        <v>1.31</v>
      </c>
      <c r="EF1513">
        <v>3.91</v>
      </c>
      <c r="EG1513">
        <v>0.57099999999999995</v>
      </c>
      <c r="EH1513">
        <v>3.55</v>
      </c>
      <c r="EI1513">
        <v>0.53100000000000003</v>
      </c>
      <c r="EJ1513">
        <v>3.2</v>
      </c>
      <c r="EK1513">
        <v>0.25</v>
      </c>
      <c r="EM1513" t="s">
        <v>180</v>
      </c>
      <c r="EN1513" t="s">
        <v>180</v>
      </c>
      <c r="EO1513" t="s">
        <v>180</v>
      </c>
      <c r="EP1513" t="s">
        <v>180</v>
      </c>
      <c r="EQ1513" t="s">
        <v>180</v>
      </c>
      <c r="ER1513" t="s">
        <v>180</v>
      </c>
      <c r="EV1513">
        <v>0.28999999999999998</v>
      </c>
      <c r="EW1513">
        <v>0.2</v>
      </c>
      <c r="EX1513">
        <v>0.51312500000000005</v>
      </c>
      <c r="EY1513" t="s">
        <v>180</v>
      </c>
      <c r="EZ1513" t="s">
        <v>180</v>
      </c>
      <c r="FA1513">
        <v>0.70298099999999997</v>
      </c>
      <c r="FB1513" t="s">
        <v>180</v>
      </c>
      <c r="FD1513" t="s">
        <v>180</v>
      </c>
      <c r="FF1513" t="s">
        <v>180</v>
      </c>
      <c r="FH1513" t="s">
        <v>180</v>
      </c>
      <c r="FI1513" t="s">
        <v>180</v>
      </c>
      <c r="FJ1513" t="s">
        <v>180</v>
      </c>
      <c r="FK1513" t="s">
        <v>180</v>
      </c>
      <c r="FL1513" t="s">
        <v>180</v>
      </c>
      <c r="FM1513" t="s">
        <v>180</v>
      </c>
      <c r="FN1513" t="s">
        <v>180</v>
      </c>
      <c r="FP1513" t="s">
        <v>5254</v>
      </c>
      <c r="FQ1513" t="s">
        <v>180</v>
      </c>
      <c r="FR1513" t="s">
        <v>180</v>
      </c>
      <c r="FS1513" t="s">
        <v>180</v>
      </c>
      <c r="FT1513" t="s">
        <v>180</v>
      </c>
      <c r="FU1513" t="s">
        <v>180</v>
      </c>
      <c r="FV1513" t="s">
        <v>5255</v>
      </c>
      <c r="FW1513" t="s">
        <v>180</v>
      </c>
      <c r="FX1513">
        <f t="shared" si="474"/>
        <v>1.2112676056338028</v>
      </c>
      <c r="FY1513">
        <f t="shared" si="475"/>
        <v>33.521126760563384</v>
      </c>
      <c r="FZ1513">
        <f t="shared" si="476"/>
        <v>1.6169014084507043</v>
      </c>
      <c r="GA1513">
        <f t="shared" si="477"/>
        <v>1.1690140845070425</v>
      </c>
      <c r="GB1513">
        <f t="shared" si="478"/>
        <v>1.391549295774648</v>
      </c>
      <c r="GC1513">
        <f t="shared" si="479"/>
        <v>0.12068965517241378</v>
      </c>
      <c r="GD1513">
        <f t="shared" si="480"/>
        <v>5.7777777777777777</v>
      </c>
      <c r="GE1513">
        <f t="shared" si="481"/>
        <v>16.124031007751938</v>
      </c>
      <c r="GF1513">
        <f t="shared" si="482"/>
        <v>5.7491289198606266</v>
      </c>
      <c r="GG1513">
        <f t="shared" si="483"/>
        <v>7.6744186046511631</v>
      </c>
      <c r="GI1513">
        <f t="shared" si="485"/>
        <v>4.651162790697675E-2</v>
      </c>
      <c r="GJ1513">
        <f t="shared" si="486"/>
        <v>0.68965517241379315</v>
      </c>
      <c r="GK1513">
        <f t="shared" si="487"/>
        <v>113.79310344827587</v>
      </c>
      <c r="GL1513">
        <f t="shared" si="488"/>
        <v>1.3348837209302327</v>
      </c>
      <c r="GM1513">
        <f t="shared" si="489"/>
        <v>6.7441860465116271E-2</v>
      </c>
      <c r="GN1513">
        <f t="shared" si="490"/>
        <v>5.0522648083623688E-2</v>
      </c>
      <c r="GO1513">
        <f t="shared" si="491"/>
        <v>1.3831325301204818</v>
      </c>
      <c r="GP1513">
        <f t="shared" si="492"/>
        <v>1.0681866072386221</v>
      </c>
      <c r="GQ1513">
        <f>(EA1513/0.0735)/((DZ1513/0.195*(EB1513/0.295))^0.5)</f>
        <v>1.1387031937348455</v>
      </c>
      <c r="GR1513">
        <v>0.51312500000000005</v>
      </c>
      <c r="GS1513">
        <v>0.70298099999999997</v>
      </c>
    </row>
    <row r="1514" spans="1:204">
      <c r="A1514" t="s">
        <v>5203</v>
      </c>
      <c r="B1514" t="s">
        <v>5326</v>
      </c>
      <c r="C1514" t="s">
        <v>7237</v>
      </c>
      <c r="D1514" t="s">
        <v>7253</v>
      </c>
      <c r="E1514" t="s">
        <v>7314</v>
      </c>
      <c r="F1514">
        <v>175</v>
      </c>
      <c r="G1514">
        <v>46</v>
      </c>
      <c r="H1514" t="s">
        <v>7343</v>
      </c>
      <c r="I1514" t="s">
        <v>5205</v>
      </c>
      <c r="J1514" t="s">
        <v>5327</v>
      </c>
      <c r="K1514">
        <v>14.17</v>
      </c>
      <c r="L1514">
        <v>14.17</v>
      </c>
      <c r="M1514">
        <v>143.97</v>
      </c>
      <c r="N1514">
        <v>143.97</v>
      </c>
      <c r="O1514" t="s">
        <v>209</v>
      </c>
      <c r="P1514">
        <v>-3831</v>
      </c>
      <c r="Q1514">
        <v>-3831</v>
      </c>
      <c r="R1514" t="s">
        <v>5328</v>
      </c>
      <c r="S1514" t="s">
        <v>3712</v>
      </c>
      <c r="T1514" t="s">
        <v>7709</v>
      </c>
      <c r="U1514" t="s">
        <v>180</v>
      </c>
      <c r="V1514" t="s">
        <v>180</v>
      </c>
      <c r="W1514" t="s">
        <v>180</v>
      </c>
      <c r="X1514" t="s">
        <v>180</v>
      </c>
      <c r="Y1514" t="s">
        <v>180</v>
      </c>
      <c r="Z1514" t="s">
        <v>180</v>
      </c>
      <c r="AB1514" t="s">
        <v>180</v>
      </c>
      <c r="AC1514" t="s">
        <v>181</v>
      </c>
      <c r="AD1514" t="s">
        <v>180</v>
      </c>
      <c r="AE1514" t="s">
        <v>180</v>
      </c>
      <c r="AF1514" t="s">
        <v>180</v>
      </c>
      <c r="AG1514" t="s">
        <v>180</v>
      </c>
      <c r="AH1514" t="s">
        <v>5253</v>
      </c>
      <c r="AI1514">
        <v>49.66</v>
      </c>
      <c r="AJ1514">
        <v>1.3</v>
      </c>
      <c r="AK1514" t="s">
        <v>180</v>
      </c>
      <c r="AL1514">
        <v>15.71</v>
      </c>
      <c r="AM1514" t="s">
        <v>180</v>
      </c>
      <c r="AP1514">
        <v>8.69</v>
      </c>
      <c r="AQ1514">
        <v>11.54</v>
      </c>
      <c r="AR1514">
        <v>7.79</v>
      </c>
      <c r="AS1514">
        <v>0.16</v>
      </c>
      <c r="AT1514" t="s">
        <v>180</v>
      </c>
      <c r="AU1514">
        <v>0.11</v>
      </c>
      <c r="AV1514">
        <v>3.16</v>
      </c>
      <c r="AW1514">
        <v>0.12</v>
      </c>
      <c r="AY1514" t="s">
        <v>180</v>
      </c>
      <c r="AZ1514" t="s">
        <v>180</v>
      </c>
      <c r="BA1514">
        <v>98.239999999999981</v>
      </c>
      <c r="BC1514" t="s">
        <v>180</v>
      </c>
      <c r="BD1514" t="s">
        <v>180</v>
      </c>
      <c r="BE1514" t="s">
        <v>180</v>
      </c>
      <c r="BF1514" t="s">
        <v>180</v>
      </c>
      <c r="BG1514" t="s">
        <v>180</v>
      </c>
      <c r="BH1514" t="s">
        <v>180</v>
      </c>
      <c r="BI1514" t="s">
        <v>180</v>
      </c>
      <c r="BK1514" t="s">
        <v>180</v>
      </c>
      <c r="BL1514" t="s">
        <v>180</v>
      </c>
      <c r="BN1514" t="s">
        <v>180</v>
      </c>
      <c r="BO1514" t="s">
        <v>180</v>
      </c>
      <c r="BP1514" t="s">
        <v>180</v>
      </c>
      <c r="BQ1514" t="s">
        <v>180</v>
      </c>
      <c r="BR1514" t="s">
        <v>180</v>
      </c>
      <c r="BS1514" t="s">
        <v>180</v>
      </c>
      <c r="BT1514" t="s">
        <v>180</v>
      </c>
      <c r="BU1514" t="s">
        <v>180</v>
      </c>
      <c r="BV1514" t="s">
        <v>180</v>
      </c>
      <c r="BW1514" t="s">
        <v>180</v>
      </c>
      <c r="BX1514" t="s">
        <v>180</v>
      </c>
      <c r="BY1514" t="s">
        <v>180</v>
      </c>
      <c r="BZ1514" t="s">
        <v>180</v>
      </c>
      <c r="CD1514" t="s">
        <v>180</v>
      </c>
      <c r="CE1514" t="s">
        <v>180</v>
      </c>
      <c r="CG1514" t="s">
        <v>180</v>
      </c>
      <c r="CH1514" t="s">
        <v>180</v>
      </c>
      <c r="CI1514" t="s">
        <v>180</v>
      </c>
      <c r="CJ1514" t="s">
        <v>180</v>
      </c>
      <c r="CK1514" t="s">
        <v>180</v>
      </c>
      <c r="CM1514" t="s">
        <v>180</v>
      </c>
      <c r="CN1514" t="s">
        <v>180</v>
      </c>
      <c r="CO1514">
        <v>37.1</v>
      </c>
      <c r="CQ1514">
        <v>232</v>
      </c>
      <c r="CR1514">
        <v>280</v>
      </c>
      <c r="CS1514" t="s">
        <v>180</v>
      </c>
      <c r="CT1514" t="s">
        <v>180</v>
      </c>
      <c r="CU1514">
        <v>41</v>
      </c>
      <c r="CV1514">
        <v>120</v>
      </c>
      <c r="CW1514">
        <v>80</v>
      </c>
      <c r="CX1514">
        <v>120</v>
      </c>
      <c r="CY1514">
        <v>19</v>
      </c>
      <c r="CZ1514" t="s">
        <v>2185</v>
      </c>
      <c r="DB1514" t="s">
        <v>180</v>
      </c>
      <c r="DC1514" t="s">
        <v>180</v>
      </c>
      <c r="DD1514">
        <v>4</v>
      </c>
      <c r="DE1514">
        <v>161.5</v>
      </c>
      <c r="DF1514">
        <v>28.8</v>
      </c>
      <c r="DG1514">
        <v>93.36</v>
      </c>
      <c r="DH1514">
        <v>1.8</v>
      </c>
      <c r="DJ1514" t="s">
        <v>180</v>
      </c>
      <c r="DK1514" t="s">
        <v>180</v>
      </c>
      <c r="DL1514" t="s">
        <v>180</v>
      </c>
      <c r="DM1514" t="s">
        <v>180</v>
      </c>
      <c r="DR1514" t="s">
        <v>180</v>
      </c>
      <c r="DS1514" t="s">
        <v>180</v>
      </c>
      <c r="DT1514">
        <v>0.01</v>
      </c>
      <c r="DU1514">
        <v>41</v>
      </c>
      <c r="DV1514">
        <v>3.72</v>
      </c>
      <c r="DW1514">
        <v>11.4</v>
      </c>
      <c r="DX1514">
        <v>1.72</v>
      </c>
      <c r="DY1514">
        <v>10</v>
      </c>
      <c r="DZ1514">
        <v>3.35</v>
      </c>
      <c r="EA1514">
        <v>1.32</v>
      </c>
      <c r="EB1514">
        <v>4.04</v>
      </c>
      <c r="EC1514">
        <v>0.78</v>
      </c>
      <c r="ED1514">
        <v>5.1100000000000003</v>
      </c>
      <c r="EE1514">
        <v>1.1000000000000001</v>
      </c>
      <c r="EF1514">
        <v>3.25</v>
      </c>
      <c r="EG1514">
        <v>0.47099999999999997</v>
      </c>
      <c r="EH1514">
        <v>2.96</v>
      </c>
      <c r="EI1514">
        <v>0.42799999999999999</v>
      </c>
      <c r="EJ1514">
        <v>2.4</v>
      </c>
      <c r="EK1514">
        <v>0.1</v>
      </c>
      <c r="EM1514" t="s">
        <v>180</v>
      </c>
      <c r="EN1514" t="s">
        <v>180</v>
      </c>
      <c r="EO1514" t="s">
        <v>180</v>
      </c>
      <c r="EP1514" t="s">
        <v>180</v>
      </c>
      <c r="EQ1514" t="s">
        <v>180</v>
      </c>
      <c r="ER1514" t="s">
        <v>180</v>
      </c>
      <c r="ET1514">
        <v>0.9</v>
      </c>
      <c r="EV1514">
        <v>0.15</v>
      </c>
      <c r="EW1514">
        <v>0.15</v>
      </c>
      <c r="EX1514">
        <v>0.51311600000000002</v>
      </c>
      <c r="EY1514" t="s">
        <v>180</v>
      </c>
      <c r="EZ1514" t="s">
        <v>180</v>
      </c>
      <c r="FA1514">
        <v>0.70299800000000001</v>
      </c>
      <c r="FB1514" t="s">
        <v>180</v>
      </c>
      <c r="FD1514" t="s">
        <v>180</v>
      </c>
      <c r="FF1514" t="s">
        <v>180</v>
      </c>
      <c r="FH1514" t="s">
        <v>180</v>
      </c>
      <c r="FI1514" t="s">
        <v>180</v>
      </c>
      <c r="FJ1514" t="s">
        <v>180</v>
      </c>
      <c r="FK1514" t="s">
        <v>180</v>
      </c>
      <c r="FL1514" t="s">
        <v>180</v>
      </c>
      <c r="FM1514" t="s">
        <v>180</v>
      </c>
      <c r="FN1514" t="s">
        <v>180</v>
      </c>
      <c r="FP1514" t="s">
        <v>5329</v>
      </c>
      <c r="FQ1514" t="s">
        <v>180</v>
      </c>
      <c r="FR1514" t="s">
        <v>180</v>
      </c>
      <c r="FS1514" t="s">
        <v>180</v>
      </c>
      <c r="FT1514" t="s">
        <v>180</v>
      </c>
      <c r="FU1514" t="s">
        <v>180</v>
      </c>
      <c r="FV1514" t="s">
        <v>5330</v>
      </c>
      <c r="FW1514" t="s">
        <v>180</v>
      </c>
      <c r="FX1514">
        <f t="shared" si="474"/>
        <v>0.60810810810810811</v>
      </c>
      <c r="FY1514">
        <f t="shared" si="475"/>
        <v>31.54054054054054</v>
      </c>
      <c r="FZ1514">
        <f t="shared" si="476"/>
        <v>1.2567567567567568</v>
      </c>
      <c r="GA1514">
        <f t="shared" si="477"/>
        <v>1.1317567567567568</v>
      </c>
      <c r="GB1514">
        <f t="shared" si="478"/>
        <v>1.3648648648648649</v>
      </c>
      <c r="GC1514">
        <f t="shared" si="479"/>
        <v>8.4615384615384606E-2</v>
      </c>
      <c r="GD1514">
        <f t="shared" si="480"/>
        <v>5.6076388888888884</v>
      </c>
      <c r="GE1514">
        <f t="shared" si="481"/>
        <v>16.149999999999999</v>
      </c>
      <c r="GF1514">
        <f t="shared" si="482"/>
        <v>11.021505376344086</v>
      </c>
      <c r="GG1514">
        <f t="shared" si="483"/>
        <v>22.777777777777779</v>
      </c>
      <c r="GH1514">
        <f t="shared" si="484"/>
        <v>7.8947368421052627E-2</v>
      </c>
      <c r="GI1514">
        <f t="shared" si="485"/>
        <v>8.3333333333333329E-2</v>
      </c>
      <c r="GJ1514">
        <f t="shared" si="486"/>
        <v>1</v>
      </c>
      <c r="GK1514">
        <f t="shared" si="487"/>
        <v>273.33333333333337</v>
      </c>
      <c r="GL1514">
        <f t="shared" si="488"/>
        <v>2.0666666666666669</v>
      </c>
      <c r="GM1514">
        <f t="shared" si="489"/>
        <v>8.3333333333333329E-2</v>
      </c>
      <c r="GN1514">
        <f t="shared" si="490"/>
        <v>4.0322580645161289E-2</v>
      </c>
      <c r="GO1514">
        <f t="shared" si="491"/>
        <v>1.1104477611940298</v>
      </c>
      <c r="GP1514">
        <f t="shared" si="492"/>
        <v>1.0847222771100198</v>
      </c>
      <c r="GQ1514">
        <f>(EA1514/0.0735)/((DZ1514/0.195*(EB1514/0.295))^0.5)</f>
        <v>1.1708515082435413</v>
      </c>
      <c r="GR1514">
        <v>0.51311600000000002</v>
      </c>
      <c r="GS1514">
        <v>0.70299800000000001</v>
      </c>
    </row>
    <row r="1515" spans="1:204">
      <c r="A1515" t="s">
        <v>3602</v>
      </c>
      <c r="B1515" t="s">
        <v>3860</v>
      </c>
      <c r="C1515" t="s">
        <v>7238</v>
      </c>
      <c r="D1515" t="s">
        <v>7057</v>
      </c>
      <c r="E1515" t="s">
        <v>7057</v>
      </c>
      <c r="F1515">
        <v>176</v>
      </c>
      <c r="G1515">
        <v>47</v>
      </c>
      <c r="H1515" t="s">
        <v>7374</v>
      </c>
      <c r="I1515" t="s">
        <v>3861</v>
      </c>
      <c r="J1515" t="s">
        <v>3862</v>
      </c>
      <c r="K1515">
        <v>24.538</v>
      </c>
      <c r="L1515">
        <v>24.538</v>
      </c>
      <c r="M1515">
        <v>141.44800000000001</v>
      </c>
      <c r="N1515">
        <v>141.44800000000001</v>
      </c>
      <c r="O1515" t="s">
        <v>209</v>
      </c>
      <c r="P1515">
        <v>-1165</v>
      </c>
      <c r="Q1515">
        <v>-1165</v>
      </c>
      <c r="R1515" t="s">
        <v>3863</v>
      </c>
      <c r="S1515" t="s">
        <v>3864</v>
      </c>
      <c r="T1515" t="s">
        <v>6966</v>
      </c>
      <c r="V1515" t="s">
        <v>180</v>
      </c>
      <c r="W1515" t="s">
        <v>180</v>
      </c>
      <c r="X1515" t="s">
        <v>180</v>
      </c>
      <c r="Y1515" t="s">
        <v>180</v>
      </c>
      <c r="Z1515" t="s">
        <v>180</v>
      </c>
      <c r="AB1515" t="s">
        <v>3865</v>
      </c>
      <c r="AC1515" t="s">
        <v>181</v>
      </c>
      <c r="AD1515" t="s">
        <v>180</v>
      </c>
      <c r="AE1515" t="s">
        <v>180</v>
      </c>
      <c r="AF1515" t="s">
        <v>180</v>
      </c>
      <c r="AG1515" t="s">
        <v>180</v>
      </c>
      <c r="AH1515" t="s">
        <v>3866</v>
      </c>
      <c r="AI1515">
        <v>46.87</v>
      </c>
      <c r="AJ1515">
        <v>0.84</v>
      </c>
      <c r="AK1515" t="s">
        <v>180</v>
      </c>
      <c r="AL1515">
        <v>18.16</v>
      </c>
      <c r="AM1515" t="s">
        <v>180</v>
      </c>
      <c r="AN1515">
        <v>4.54</v>
      </c>
      <c r="AO1515">
        <v>7.34</v>
      </c>
      <c r="AQ1515">
        <v>12.26</v>
      </c>
      <c r="AR1515">
        <v>6.03</v>
      </c>
      <c r="AS1515">
        <v>0.22</v>
      </c>
      <c r="AT1515" t="s">
        <v>180</v>
      </c>
      <c r="AU1515">
        <v>0.77</v>
      </c>
      <c r="AV1515">
        <v>2.25</v>
      </c>
      <c r="AW1515">
        <v>0.19</v>
      </c>
      <c r="AY1515" t="s">
        <v>1224</v>
      </c>
      <c r="AZ1515" t="s">
        <v>2169</v>
      </c>
      <c r="BA1515">
        <v>99.01509200000001</v>
      </c>
      <c r="BC1515" t="s">
        <v>180</v>
      </c>
      <c r="BD1515" t="s">
        <v>180</v>
      </c>
      <c r="BE1515" t="s">
        <v>180</v>
      </c>
      <c r="BF1515" t="s">
        <v>180</v>
      </c>
      <c r="BG1515" t="s">
        <v>180</v>
      </c>
      <c r="BH1515" t="s">
        <v>180</v>
      </c>
      <c r="BI1515" t="s">
        <v>180</v>
      </c>
      <c r="BK1515" t="s">
        <v>180</v>
      </c>
      <c r="BL1515" t="s">
        <v>180</v>
      </c>
      <c r="BN1515" t="s">
        <v>180</v>
      </c>
      <c r="BO1515" t="s">
        <v>180</v>
      </c>
      <c r="BP1515" t="s">
        <v>180</v>
      </c>
      <c r="BQ1515" t="s">
        <v>180</v>
      </c>
      <c r="BR1515" t="s">
        <v>180</v>
      </c>
      <c r="BS1515" t="s">
        <v>180</v>
      </c>
      <c r="BT1515" t="s">
        <v>180</v>
      </c>
      <c r="BU1515" t="s">
        <v>180</v>
      </c>
      <c r="BV1515" t="s">
        <v>180</v>
      </c>
      <c r="BW1515" t="s">
        <v>180</v>
      </c>
      <c r="BX1515" t="s">
        <v>180</v>
      </c>
      <c r="BY1515" t="s">
        <v>180</v>
      </c>
      <c r="BZ1515" t="s">
        <v>180</v>
      </c>
      <c r="CD1515" t="s">
        <v>180</v>
      </c>
      <c r="CE1515" t="s">
        <v>180</v>
      </c>
      <c r="CG1515" t="s">
        <v>180</v>
      </c>
      <c r="CH1515" t="s">
        <v>180</v>
      </c>
      <c r="CI1515" t="s">
        <v>180</v>
      </c>
      <c r="CJ1515" t="s">
        <v>180</v>
      </c>
      <c r="CK1515" t="s">
        <v>180</v>
      </c>
      <c r="CM1515" t="s">
        <v>180</v>
      </c>
      <c r="CN1515" t="s">
        <v>180</v>
      </c>
      <c r="CQ1515">
        <v>408</v>
      </c>
      <c r="CR1515">
        <v>27</v>
      </c>
      <c r="CS1515" t="s">
        <v>180</v>
      </c>
      <c r="CT1515" t="s">
        <v>180</v>
      </c>
      <c r="CU1515">
        <v>43</v>
      </c>
      <c r="CV1515">
        <v>25</v>
      </c>
      <c r="CW1515">
        <v>126</v>
      </c>
      <c r="CX1515">
        <v>76</v>
      </c>
      <c r="CZ1515" t="s">
        <v>180</v>
      </c>
      <c r="DB1515" t="s">
        <v>180</v>
      </c>
      <c r="DC1515" t="s">
        <v>180</v>
      </c>
      <c r="DD1515">
        <v>9.24</v>
      </c>
      <c r="DE1515">
        <v>894</v>
      </c>
      <c r="DF1515">
        <v>18.2</v>
      </c>
      <c r="DG1515">
        <v>48.1</v>
      </c>
      <c r="DH1515">
        <v>1.74</v>
      </c>
      <c r="DJ1515" t="s">
        <v>180</v>
      </c>
      <c r="DK1515" t="s">
        <v>180</v>
      </c>
      <c r="DL1515" t="s">
        <v>180</v>
      </c>
      <c r="DM1515" t="s">
        <v>180</v>
      </c>
      <c r="DR1515" t="s">
        <v>180</v>
      </c>
      <c r="DS1515" t="s">
        <v>180</v>
      </c>
      <c r="DT1515">
        <v>0.2</v>
      </c>
      <c r="DU1515">
        <v>279</v>
      </c>
      <c r="DV1515">
        <v>15.1</v>
      </c>
      <c r="DW1515">
        <v>28.7</v>
      </c>
      <c r="DX1515">
        <v>3.94</v>
      </c>
      <c r="DY1515">
        <v>19.100000000000001</v>
      </c>
      <c r="DZ1515">
        <v>4.3</v>
      </c>
      <c r="EA1515">
        <v>1.37</v>
      </c>
      <c r="EB1515">
        <v>4.03</v>
      </c>
      <c r="EC1515">
        <v>0.57999999999999996</v>
      </c>
      <c r="ED1515">
        <v>3.2</v>
      </c>
      <c r="EE1515">
        <v>0.65</v>
      </c>
      <c r="EF1515">
        <v>1.72</v>
      </c>
      <c r="EG1515">
        <v>0.27</v>
      </c>
      <c r="EH1515">
        <v>1.51</v>
      </c>
      <c r="EI1515">
        <v>0.23</v>
      </c>
      <c r="EJ1515">
        <v>1.33</v>
      </c>
      <c r="EK1515">
        <v>0.11</v>
      </c>
      <c r="EM1515" t="s">
        <v>180</v>
      </c>
      <c r="EN1515" t="s">
        <v>180</v>
      </c>
      <c r="EO1515" t="s">
        <v>180</v>
      </c>
      <c r="EP1515" t="s">
        <v>180</v>
      </c>
      <c r="EQ1515" t="s">
        <v>180</v>
      </c>
      <c r="ER1515" t="s">
        <v>180</v>
      </c>
      <c r="ET1515">
        <v>2.72</v>
      </c>
      <c r="EV1515">
        <v>1.26</v>
      </c>
      <c r="EW1515">
        <v>0.43</v>
      </c>
      <c r="EX1515">
        <v>0.51288100000000003</v>
      </c>
      <c r="EY1515" t="s">
        <v>180</v>
      </c>
      <c r="EZ1515" t="s">
        <v>180</v>
      </c>
      <c r="FA1515">
        <v>0.70367100000000005</v>
      </c>
      <c r="FB1515" t="s">
        <v>180</v>
      </c>
      <c r="FC1515">
        <v>19.308399999999999</v>
      </c>
      <c r="FD1515" t="s">
        <v>180</v>
      </c>
      <c r="FE1515">
        <v>15.6332</v>
      </c>
      <c r="FF1515" t="s">
        <v>180</v>
      </c>
      <c r="FG1515">
        <v>38.988</v>
      </c>
      <c r="FH1515" t="s">
        <v>180</v>
      </c>
      <c r="FI1515" t="s">
        <v>180</v>
      </c>
      <c r="FJ1515" t="s">
        <v>180</v>
      </c>
      <c r="FK1515" t="s">
        <v>180</v>
      </c>
      <c r="FL1515" t="s">
        <v>180</v>
      </c>
      <c r="FM1515" t="s">
        <v>180</v>
      </c>
      <c r="FN1515" t="s">
        <v>180</v>
      </c>
      <c r="FP1515" t="s">
        <v>180</v>
      </c>
      <c r="FQ1515" t="s">
        <v>180</v>
      </c>
      <c r="FR1515" t="s">
        <v>180</v>
      </c>
      <c r="FS1515" t="s">
        <v>180</v>
      </c>
      <c r="FT1515" t="s">
        <v>180</v>
      </c>
      <c r="FU1515" t="s">
        <v>180</v>
      </c>
      <c r="FV1515" t="s">
        <v>3867</v>
      </c>
      <c r="FW1515" t="s">
        <v>180</v>
      </c>
      <c r="FX1515">
        <f t="shared" si="474"/>
        <v>1.1523178807947019</v>
      </c>
      <c r="FY1515">
        <f t="shared" si="475"/>
        <v>31.85430463576159</v>
      </c>
      <c r="FZ1515">
        <f t="shared" si="476"/>
        <v>10</v>
      </c>
      <c r="GA1515">
        <f t="shared" si="477"/>
        <v>2.8476821192052979</v>
      </c>
      <c r="GB1515">
        <f t="shared" si="478"/>
        <v>2.6688741721854305</v>
      </c>
      <c r="GC1515">
        <f t="shared" si="479"/>
        <v>0.91666666666666674</v>
      </c>
      <c r="GD1515">
        <f t="shared" si="480"/>
        <v>49.120879120879124</v>
      </c>
      <c r="GE1515">
        <f t="shared" si="481"/>
        <v>46.806282722513089</v>
      </c>
      <c r="GF1515">
        <f t="shared" si="482"/>
        <v>18.476821192052981</v>
      </c>
      <c r="GG1515">
        <f t="shared" si="483"/>
        <v>160.34482758620689</v>
      </c>
      <c r="GH1515">
        <f t="shared" si="484"/>
        <v>9.4773519163763073E-2</v>
      </c>
      <c r="GI1515">
        <f t="shared" si="485"/>
        <v>0.2471264367816092</v>
      </c>
      <c r="GJ1515">
        <f t="shared" si="486"/>
        <v>0.34126984126984128</v>
      </c>
      <c r="GK1515">
        <f t="shared" si="487"/>
        <v>221.42857142857142</v>
      </c>
      <c r="GL1515">
        <f t="shared" si="488"/>
        <v>8.6781609195402289</v>
      </c>
      <c r="GM1515">
        <f t="shared" si="489"/>
        <v>0.72413793103448276</v>
      </c>
      <c r="GN1515">
        <f t="shared" si="490"/>
        <v>8.3443708609271527E-2</v>
      </c>
      <c r="GO1515">
        <f t="shared" si="491"/>
        <v>3.5116279069767442</v>
      </c>
      <c r="GP1515">
        <f t="shared" si="492"/>
        <v>0.89556005358689483</v>
      </c>
      <c r="GQ1515">
        <f>(EA1515/0.0735)/((DZ1515/0.195*(EB1515/0.295))^0.5)</f>
        <v>1.0739270732119899</v>
      </c>
      <c r="GR1515">
        <v>0.51288100000000003</v>
      </c>
      <c r="GS1515">
        <v>0.70367100000000005</v>
      </c>
      <c r="GT1515">
        <v>19.308399999999999</v>
      </c>
      <c r="GU1515">
        <v>15.6332</v>
      </c>
      <c r="GV1515">
        <v>38.988</v>
      </c>
    </row>
    <row r="1516" spans="1:204">
      <c r="A1516" t="s">
        <v>3602</v>
      </c>
      <c r="B1516" t="s">
        <v>3713</v>
      </c>
      <c r="C1516" t="s">
        <v>7238</v>
      </c>
      <c r="D1516" t="s">
        <v>7054</v>
      </c>
      <c r="E1516" t="s">
        <v>7054</v>
      </c>
      <c r="F1516">
        <v>177</v>
      </c>
      <c r="G1516">
        <v>47</v>
      </c>
      <c r="H1516" t="s">
        <v>7374</v>
      </c>
      <c r="I1516" t="s">
        <v>3714</v>
      </c>
      <c r="J1516" t="s">
        <v>3715</v>
      </c>
      <c r="K1516">
        <v>27.327833330000001</v>
      </c>
      <c r="L1516">
        <v>27.339983329999999</v>
      </c>
      <c r="M1516">
        <v>140.8115</v>
      </c>
      <c r="N1516">
        <v>140.81836670000001</v>
      </c>
      <c r="O1516" t="s">
        <v>209</v>
      </c>
      <c r="P1516">
        <v>-1804</v>
      </c>
      <c r="Q1516">
        <v>-2063</v>
      </c>
      <c r="R1516" t="s">
        <v>3716</v>
      </c>
      <c r="S1516" t="s">
        <v>3717</v>
      </c>
      <c r="T1516" t="s">
        <v>7728</v>
      </c>
      <c r="V1516" t="s">
        <v>180</v>
      </c>
      <c r="W1516" t="s">
        <v>180</v>
      </c>
      <c r="X1516" t="s">
        <v>180</v>
      </c>
      <c r="Y1516" t="s">
        <v>180</v>
      </c>
      <c r="Z1516" t="s">
        <v>180</v>
      </c>
      <c r="AA1516">
        <v>2013</v>
      </c>
      <c r="AB1516" t="s">
        <v>180</v>
      </c>
      <c r="AC1516" t="s">
        <v>181</v>
      </c>
      <c r="AD1516" t="s">
        <v>180</v>
      </c>
      <c r="AE1516" t="s">
        <v>180</v>
      </c>
      <c r="AF1516" t="s">
        <v>180</v>
      </c>
      <c r="AG1516" t="s">
        <v>180</v>
      </c>
      <c r="AH1516" t="s">
        <v>3718</v>
      </c>
      <c r="AI1516">
        <v>48.24</v>
      </c>
      <c r="AJ1516">
        <v>0.55000000000000004</v>
      </c>
      <c r="AK1516" t="s">
        <v>180</v>
      </c>
      <c r="AL1516">
        <v>17.77</v>
      </c>
      <c r="AM1516" t="s">
        <v>180</v>
      </c>
      <c r="AP1516">
        <v>8.6300000000000008</v>
      </c>
      <c r="AQ1516">
        <v>13.06</v>
      </c>
      <c r="AR1516">
        <v>8.73</v>
      </c>
      <c r="AS1516">
        <v>0.21</v>
      </c>
      <c r="AT1516" t="s">
        <v>180</v>
      </c>
      <c r="AU1516">
        <v>0.26</v>
      </c>
      <c r="AV1516">
        <v>1.51</v>
      </c>
      <c r="AW1516">
        <v>0.08</v>
      </c>
      <c r="AY1516" t="s">
        <v>180</v>
      </c>
      <c r="AZ1516" t="s">
        <v>180</v>
      </c>
      <c r="BA1516">
        <v>99.04</v>
      </c>
      <c r="BC1516" t="s">
        <v>180</v>
      </c>
      <c r="BD1516" t="s">
        <v>180</v>
      </c>
      <c r="BE1516" t="s">
        <v>180</v>
      </c>
      <c r="BF1516" t="s">
        <v>180</v>
      </c>
      <c r="BG1516" t="s">
        <v>180</v>
      </c>
      <c r="BH1516" t="s">
        <v>180</v>
      </c>
      <c r="BI1516" t="s">
        <v>180</v>
      </c>
      <c r="BK1516" t="s">
        <v>180</v>
      </c>
      <c r="BL1516" t="s">
        <v>180</v>
      </c>
      <c r="BM1516">
        <v>2.27</v>
      </c>
      <c r="BN1516" t="s">
        <v>180</v>
      </c>
      <c r="BO1516" t="s">
        <v>180</v>
      </c>
      <c r="BP1516" t="s">
        <v>180</v>
      </c>
      <c r="BQ1516" t="s">
        <v>180</v>
      </c>
      <c r="BR1516" t="s">
        <v>180</v>
      </c>
      <c r="BS1516" t="s">
        <v>180</v>
      </c>
      <c r="BT1516" t="s">
        <v>180</v>
      </c>
      <c r="BU1516" t="s">
        <v>180</v>
      </c>
      <c r="BV1516" t="s">
        <v>180</v>
      </c>
      <c r="BW1516" t="s">
        <v>180</v>
      </c>
      <c r="BX1516" t="s">
        <v>180</v>
      </c>
      <c r="BY1516" t="s">
        <v>180</v>
      </c>
      <c r="BZ1516" t="s">
        <v>180</v>
      </c>
      <c r="CA1516">
        <v>3.81</v>
      </c>
      <c r="CB1516">
        <v>0.18</v>
      </c>
      <c r="CD1516" t="s">
        <v>180</v>
      </c>
      <c r="CE1516" t="s">
        <v>180</v>
      </c>
      <c r="CG1516" t="s">
        <v>180</v>
      </c>
      <c r="CH1516" t="s">
        <v>180</v>
      </c>
      <c r="CI1516" t="s">
        <v>180</v>
      </c>
      <c r="CJ1516" t="s">
        <v>180</v>
      </c>
      <c r="CK1516" t="s">
        <v>180</v>
      </c>
      <c r="CM1516" t="s">
        <v>180</v>
      </c>
      <c r="CN1516" t="s">
        <v>180</v>
      </c>
      <c r="CQ1516">
        <v>237.9</v>
      </c>
      <c r="CR1516">
        <v>71.489999999999995</v>
      </c>
      <c r="CS1516" t="s">
        <v>180</v>
      </c>
      <c r="CT1516" t="s">
        <v>180</v>
      </c>
      <c r="CV1516">
        <v>50.4</v>
      </c>
      <c r="CW1516">
        <v>75</v>
      </c>
      <c r="CX1516">
        <v>68.5</v>
      </c>
      <c r="CZ1516" t="s">
        <v>180</v>
      </c>
      <c r="DB1516" t="s">
        <v>180</v>
      </c>
      <c r="DC1516" t="s">
        <v>180</v>
      </c>
      <c r="DD1516">
        <v>4.05</v>
      </c>
      <c r="DE1516">
        <v>211.8</v>
      </c>
      <c r="DF1516">
        <v>13.28</v>
      </c>
      <c r="DG1516">
        <v>28.2</v>
      </c>
      <c r="DH1516">
        <v>0.51</v>
      </c>
      <c r="DJ1516" t="s">
        <v>180</v>
      </c>
      <c r="DK1516" t="s">
        <v>180</v>
      </c>
      <c r="DL1516" t="s">
        <v>180</v>
      </c>
      <c r="DM1516" t="s">
        <v>180</v>
      </c>
      <c r="DR1516" t="s">
        <v>180</v>
      </c>
      <c r="DS1516" t="s">
        <v>180</v>
      </c>
      <c r="DT1516">
        <v>0.18</v>
      </c>
      <c r="DU1516">
        <v>68.66</v>
      </c>
      <c r="DV1516">
        <v>2.02</v>
      </c>
      <c r="DW1516">
        <v>4.9000000000000004</v>
      </c>
      <c r="DX1516">
        <v>0.81</v>
      </c>
      <c r="DY1516">
        <v>4.3499999999999996</v>
      </c>
      <c r="DZ1516">
        <v>1.41</v>
      </c>
      <c r="EA1516">
        <v>0.56000000000000005</v>
      </c>
      <c r="EB1516">
        <v>1.81</v>
      </c>
      <c r="EC1516">
        <v>0.32</v>
      </c>
      <c r="ED1516">
        <v>2.06</v>
      </c>
      <c r="EE1516">
        <v>0.46</v>
      </c>
      <c r="EF1516">
        <v>1.3</v>
      </c>
      <c r="EG1516">
        <v>0.19</v>
      </c>
      <c r="EH1516">
        <v>1.29</v>
      </c>
      <c r="EI1516">
        <v>0.19</v>
      </c>
      <c r="EJ1516">
        <v>0.81</v>
      </c>
      <c r="EK1516">
        <v>0.04</v>
      </c>
      <c r="EM1516" t="s">
        <v>180</v>
      </c>
      <c r="EN1516" t="s">
        <v>180</v>
      </c>
      <c r="EO1516" t="s">
        <v>180</v>
      </c>
      <c r="EP1516" t="s">
        <v>180</v>
      </c>
      <c r="EQ1516" t="s">
        <v>180</v>
      </c>
      <c r="ER1516" t="s">
        <v>180</v>
      </c>
      <c r="ET1516">
        <v>1.1000000000000001</v>
      </c>
      <c r="EV1516">
        <v>0.17</v>
      </c>
      <c r="EW1516">
        <v>0.09</v>
      </c>
      <c r="EX1516">
        <v>0.513131</v>
      </c>
      <c r="EY1516" t="s">
        <v>180</v>
      </c>
      <c r="EZ1516" t="s">
        <v>180</v>
      </c>
      <c r="FA1516">
        <v>0.70329399999999997</v>
      </c>
      <c r="FB1516" t="s">
        <v>180</v>
      </c>
      <c r="FC1516">
        <v>18.713100000000001</v>
      </c>
      <c r="FD1516" t="s">
        <v>180</v>
      </c>
      <c r="FE1516">
        <v>15.549099999999999</v>
      </c>
      <c r="FF1516" t="s">
        <v>180</v>
      </c>
      <c r="FG1516">
        <v>38.449599999999997</v>
      </c>
      <c r="FH1516" t="s">
        <v>180</v>
      </c>
      <c r="FI1516" t="s">
        <v>180</v>
      </c>
      <c r="FJ1516" t="s">
        <v>180</v>
      </c>
      <c r="FK1516" t="s">
        <v>180</v>
      </c>
      <c r="FL1516" t="s">
        <v>180</v>
      </c>
      <c r="FM1516" t="s">
        <v>180</v>
      </c>
      <c r="FN1516" t="s">
        <v>180</v>
      </c>
      <c r="FP1516" t="s">
        <v>180</v>
      </c>
      <c r="FQ1516" t="s">
        <v>180</v>
      </c>
      <c r="FR1516" t="s">
        <v>180</v>
      </c>
      <c r="FS1516" t="s">
        <v>180</v>
      </c>
      <c r="FT1516" t="s">
        <v>180</v>
      </c>
      <c r="FU1516" t="s">
        <v>180</v>
      </c>
      <c r="FV1516" t="s">
        <v>3719</v>
      </c>
      <c r="FW1516" t="s">
        <v>180</v>
      </c>
      <c r="FX1516">
        <f t="shared" si="474"/>
        <v>0.39534883720930231</v>
      </c>
      <c r="FY1516">
        <f t="shared" si="475"/>
        <v>21.86046511627907</v>
      </c>
      <c r="FZ1516">
        <f t="shared" si="476"/>
        <v>1.5658914728682169</v>
      </c>
      <c r="GA1516">
        <f t="shared" si="477"/>
        <v>1.0930232558139534</v>
      </c>
      <c r="GB1516">
        <f t="shared" si="478"/>
        <v>1.4031007751937985</v>
      </c>
      <c r="GC1516">
        <f t="shared" si="479"/>
        <v>0.47272727272727272</v>
      </c>
      <c r="GD1516">
        <f t="shared" si="480"/>
        <v>15.948795180722893</v>
      </c>
      <c r="GE1516">
        <f t="shared" si="481"/>
        <v>48.689655172413801</v>
      </c>
      <c r="GF1516">
        <f t="shared" si="482"/>
        <v>33.990099009900987</v>
      </c>
      <c r="GG1516">
        <f t="shared" si="483"/>
        <v>134.62745098039215</v>
      </c>
      <c r="GH1516">
        <f t="shared" si="484"/>
        <v>0.22448979591836735</v>
      </c>
      <c r="GI1516">
        <f t="shared" si="485"/>
        <v>0.1764705882352941</v>
      </c>
      <c r="GJ1516">
        <f t="shared" si="486"/>
        <v>0.52941176470588225</v>
      </c>
      <c r="GK1516">
        <f t="shared" si="487"/>
        <v>403.88235294117641</v>
      </c>
      <c r="GL1516">
        <f t="shared" si="488"/>
        <v>3.9607843137254903</v>
      </c>
      <c r="GM1516">
        <f t="shared" si="489"/>
        <v>0.33333333333333337</v>
      </c>
      <c r="GN1516">
        <f t="shared" si="490"/>
        <v>8.4158415841584164E-2</v>
      </c>
      <c r="GO1516">
        <f t="shared" si="491"/>
        <v>1.4326241134751774</v>
      </c>
      <c r="GP1516">
        <f t="shared" si="492"/>
        <v>0.92199228573067016</v>
      </c>
      <c r="GQ1516">
        <f>(EA1516/0.0735)/((DZ1516/0.195*(EB1516/0.295))^0.5)</f>
        <v>1.1438791864674684</v>
      </c>
      <c r="GR1516">
        <v>0.513131</v>
      </c>
      <c r="GS1516">
        <v>0.70329399999999997</v>
      </c>
      <c r="GT1516">
        <v>18.713100000000001</v>
      </c>
      <c r="GU1516">
        <v>15.549099999999999</v>
      </c>
      <c r="GV1516">
        <v>38.449599999999997</v>
      </c>
    </row>
    <row r="1517" spans="1:204">
      <c r="A1517" t="s">
        <v>3602</v>
      </c>
      <c r="B1517" t="s">
        <v>3713</v>
      </c>
      <c r="C1517" t="s">
        <v>7238</v>
      </c>
      <c r="D1517" t="s">
        <v>7054</v>
      </c>
      <c r="E1517" t="s">
        <v>7054</v>
      </c>
      <c r="F1517">
        <v>177</v>
      </c>
      <c r="G1517">
        <v>47</v>
      </c>
      <c r="H1517" t="s">
        <v>7374</v>
      </c>
      <c r="I1517" t="s">
        <v>3714</v>
      </c>
      <c r="J1517" t="s">
        <v>3715</v>
      </c>
      <c r="K1517">
        <v>27.327833330000001</v>
      </c>
      <c r="L1517">
        <v>27.339983329999999</v>
      </c>
      <c r="M1517">
        <v>140.8115</v>
      </c>
      <c r="N1517">
        <v>140.81836670000001</v>
      </c>
      <c r="O1517" t="s">
        <v>209</v>
      </c>
      <c r="P1517">
        <v>-1804</v>
      </c>
      <c r="Q1517">
        <v>-2063</v>
      </c>
      <c r="R1517" t="s">
        <v>3720</v>
      </c>
      <c r="S1517" t="s">
        <v>3717</v>
      </c>
      <c r="T1517" t="s">
        <v>7728</v>
      </c>
      <c r="V1517" t="s">
        <v>180</v>
      </c>
      <c r="W1517" t="s">
        <v>180</v>
      </c>
      <c r="X1517" t="s">
        <v>180</v>
      </c>
      <c r="Y1517" t="s">
        <v>180</v>
      </c>
      <c r="Z1517" t="s">
        <v>180</v>
      </c>
      <c r="AA1517">
        <v>2013</v>
      </c>
      <c r="AB1517" t="s">
        <v>180</v>
      </c>
      <c r="AC1517" t="s">
        <v>181</v>
      </c>
      <c r="AD1517" t="s">
        <v>180</v>
      </c>
      <c r="AE1517" t="s">
        <v>180</v>
      </c>
      <c r="AF1517" t="s">
        <v>180</v>
      </c>
      <c r="AG1517" t="s">
        <v>180</v>
      </c>
      <c r="AH1517" t="s">
        <v>3718</v>
      </c>
      <c r="AI1517">
        <v>48.51</v>
      </c>
      <c r="AJ1517">
        <v>0.57999999999999996</v>
      </c>
      <c r="AK1517" t="s">
        <v>180</v>
      </c>
      <c r="AL1517">
        <v>18.02</v>
      </c>
      <c r="AM1517" t="s">
        <v>180</v>
      </c>
      <c r="AP1517">
        <v>8.83</v>
      </c>
      <c r="AQ1517">
        <v>13.05</v>
      </c>
      <c r="AR1517">
        <v>7.7</v>
      </c>
      <c r="AS1517">
        <v>0.27</v>
      </c>
      <c r="AT1517" t="s">
        <v>180</v>
      </c>
      <c r="AU1517">
        <v>0.3</v>
      </c>
      <c r="AV1517">
        <v>1.63</v>
      </c>
      <c r="AW1517">
        <v>0.09</v>
      </c>
      <c r="AY1517" t="s">
        <v>180</v>
      </c>
      <c r="AZ1517" t="s">
        <v>180</v>
      </c>
      <c r="BA1517">
        <v>98.97999999999999</v>
      </c>
      <c r="BC1517" t="s">
        <v>180</v>
      </c>
      <c r="BD1517" t="s">
        <v>180</v>
      </c>
      <c r="BE1517" t="s">
        <v>180</v>
      </c>
      <c r="BF1517" t="s">
        <v>180</v>
      </c>
      <c r="BG1517" t="s">
        <v>180</v>
      </c>
      <c r="BH1517" t="s">
        <v>180</v>
      </c>
      <c r="BI1517" t="s">
        <v>180</v>
      </c>
      <c r="BK1517" t="s">
        <v>180</v>
      </c>
      <c r="BL1517" t="s">
        <v>180</v>
      </c>
      <c r="BM1517">
        <v>1.31</v>
      </c>
      <c r="BN1517" t="s">
        <v>180</v>
      </c>
      <c r="BO1517" t="s">
        <v>180</v>
      </c>
      <c r="BP1517" t="s">
        <v>180</v>
      </c>
      <c r="BQ1517" t="s">
        <v>180</v>
      </c>
      <c r="BR1517" t="s">
        <v>180</v>
      </c>
      <c r="BS1517" t="s">
        <v>180</v>
      </c>
      <c r="BT1517" t="s">
        <v>180</v>
      </c>
      <c r="BU1517" t="s">
        <v>180</v>
      </c>
      <c r="BV1517" t="s">
        <v>180</v>
      </c>
      <c r="BW1517" t="s">
        <v>180</v>
      </c>
      <c r="BX1517" t="s">
        <v>180</v>
      </c>
      <c r="BY1517" t="s">
        <v>180</v>
      </c>
      <c r="BZ1517" t="s">
        <v>180</v>
      </c>
      <c r="CA1517">
        <v>4.6100000000000003</v>
      </c>
      <c r="CB1517">
        <v>0.19</v>
      </c>
      <c r="CD1517" t="s">
        <v>180</v>
      </c>
      <c r="CE1517" t="s">
        <v>180</v>
      </c>
      <c r="CG1517" t="s">
        <v>180</v>
      </c>
      <c r="CH1517" t="s">
        <v>180</v>
      </c>
      <c r="CI1517" t="s">
        <v>180</v>
      </c>
      <c r="CJ1517" t="s">
        <v>180</v>
      </c>
      <c r="CK1517" t="s">
        <v>180</v>
      </c>
      <c r="CM1517" t="s">
        <v>180</v>
      </c>
      <c r="CN1517" t="s">
        <v>180</v>
      </c>
      <c r="CQ1517">
        <v>254.1</v>
      </c>
      <c r="CR1517">
        <v>62.53</v>
      </c>
      <c r="CS1517" t="s">
        <v>180</v>
      </c>
      <c r="CT1517" t="s">
        <v>180</v>
      </c>
      <c r="CV1517">
        <v>37.75</v>
      </c>
      <c r="CW1517">
        <v>80</v>
      </c>
      <c r="CX1517">
        <v>68.8</v>
      </c>
      <c r="CZ1517" t="s">
        <v>180</v>
      </c>
      <c r="DB1517" t="s">
        <v>180</v>
      </c>
      <c r="DC1517" t="s">
        <v>180</v>
      </c>
      <c r="DD1517">
        <v>4.53</v>
      </c>
      <c r="DE1517">
        <v>221.2</v>
      </c>
      <c r="DF1517">
        <v>14.35</v>
      </c>
      <c r="DG1517">
        <v>30.49</v>
      </c>
      <c r="DH1517">
        <v>0.55000000000000004</v>
      </c>
      <c r="DJ1517" t="s">
        <v>180</v>
      </c>
      <c r="DK1517" t="s">
        <v>180</v>
      </c>
      <c r="DL1517" t="s">
        <v>180</v>
      </c>
      <c r="DM1517" t="s">
        <v>180</v>
      </c>
      <c r="DR1517" t="s">
        <v>180</v>
      </c>
      <c r="DS1517" t="s">
        <v>180</v>
      </c>
      <c r="DT1517">
        <v>0.2</v>
      </c>
      <c r="DU1517">
        <v>72.33</v>
      </c>
      <c r="DV1517">
        <v>2.1800000000000002</v>
      </c>
      <c r="DW1517">
        <v>5.36</v>
      </c>
      <c r="DX1517">
        <v>0.87</v>
      </c>
      <c r="DY1517">
        <v>4.8099999999999996</v>
      </c>
      <c r="DZ1517">
        <v>1.49</v>
      </c>
      <c r="EA1517">
        <v>0.57999999999999996</v>
      </c>
      <c r="EB1517">
        <v>1.95</v>
      </c>
      <c r="EC1517">
        <v>0.34</v>
      </c>
      <c r="ED1517">
        <v>2.21</v>
      </c>
      <c r="EE1517">
        <v>0.49</v>
      </c>
      <c r="EF1517">
        <v>1.42</v>
      </c>
      <c r="EG1517">
        <v>0.21</v>
      </c>
      <c r="EH1517">
        <v>1.39</v>
      </c>
      <c r="EI1517">
        <v>0.22</v>
      </c>
      <c r="EJ1517">
        <v>0.88</v>
      </c>
      <c r="EK1517">
        <v>0.04</v>
      </c>
      <c r="EM1517" t="s">
        <v>180</v>
      </c>
      <c r="EN1517" t="s">
        <v>180</v>
      </c>
      <c r="EO1517" t="s">
        <v>180</v>
      </c>
      <c r="EP1517" t="s">
        <v>180</v>
      </c>
      <c r="EQ1517" t="s">
        <v>180</v>
      </c>
      <c r="ER1517" t="s">
        <v>180</v>
      </c>
      <c r="ET1517">
        <v>1.1299999999999999</v>
      </c>
      <c r="EV1517">
        <v>0.18</v>
      </c>
      <c r="EW1517">
        <v>0.1</v>
      </c>
      <c r="EY1517" t="s">
        <v>180</v>
      </c>
      <c r="EZ1517" t="s">
        <v>180</v>
      </c>
      <c r="FB1517" t="s">
        <v>180</v>
      </c>
      <c r="FD1517" t="s">
        <v>180</v>
      </c>
      <c r="FF1517" t="s">
        <v>180</v>
      </c>
      <c r="FH1517" t="s">
        <v>180</v>
      </c>
      <c r="FI1517" t="s">
        <v>180</v>
      </c>
      <c r="FJ1517" t="s">
        <v>180</v>
      </c>
      <c r="FK1517" t="s">
        <v>180</v>
      </c>
      <c r="FL1517" t="s">
        <v>180</v>
      </c>
      <c r="FM1517" t="s">
        <v>180</v>
      </c>
      <c r="FN1517" t="s">
        <v>180</v>
      </c>
      <c r="FP1517" t="s">
        <v>180</v>
      </c>
      <c r="FQ1517" t="s">
        <v>180</v>
      </c>
      <c r="FR1517" t="s">
        <v>180</v>
      </c>
      <c r="FS1517" t="s">
        <v>180</v>
      </c>
      <c r="FT1517" t="s">
        <v>180</v>
      </c>
      <c r="FU1517" t="s">
        <v>180</v>
      </c>
      <c r="FV1517" t="s">
        <v>3721</v>
      </c>
      <c r="FW1517" t="s">
        <v>180</v>
      </c>
      <c r="FX1517">
        <f t="shared" si="474"/>
        <v>0.39568345323741011</v>
      </c>
      <c r="FY1517">
        <f t="shared" si="475"/>
        <v>21.935251798561151</v>
      </c>
      <c r="FZ1517">
        <f t="shared" si="476"/>
        <v>1.5683453237410074</v>
      </c>
      <c r="GA1517">
        <f t="shared" si="477"/>
        <v>1.0719424460431655</v>
      </c>
      <c r="GB1517">
        <f t="shared" si="478"/>
        <v>1.4028776978417268</v>
      </c>
      <c r="GC1517">
        <f t="shared" si="479"/>
        <v>0.51724137931034486</v>
      </c>
      <c r="GD1517">
        <f t="shared" si="480"/>
        <v>15.414634146341463</v>
      </c>
      <c r="GE1517">
        <f t="shared" si="481"/>
        <v>45.987525987525991</v>
      </c>
      <c r="GF1517">
        <f t="shared" si="482"/>
        <v>33.178899082568805</v>
      </c>
      <c r="GG1517">
        <f t="shared" si="483"/>
        <v>131.5090909090909</v>
      </c>
      <c r="GH1517">
        <f t="shared" si="484"/>
        <v>0.21082089552238803</v>
      </c>
      <c r="GI1517">
        <f t="shared" si="485"/>
        <v>0.18181818181818182</v>
      </c>
      <c r="GJ1517">
        <f t="shared" si="486"/>
        <v>0.55555555555555558</v>
      </c>
      <c r="GK1517">
        <f t="shared" si="487"/>
        <v>401.83333333333331</v>
      </c>
      <c r="GL1517">
        <f t="shared" si="488"/>
        <v>3.9636363636363634</v>
      </c>
      <c r="GM1517">
        <f t="shared" si="489"/>
        <v>0.32727272727272722</v>
      </c>
      <c r="GN1517">
        <f t="shared" si="490"/>
        <v>8.2568807339449532E-2</v>
      </c>
      <c r="GO1517">
        <f t="shared" si="491"/>
        <v>1.4630872483221478</v>
      </c>
      <c r="GP1517">
        <f t="shared" si="492"/>
        <v>0.93675564322609883</v>
      </c>
      <c r="GQ1517">
        <f>(EA1517/0.0735)/((DZ1517/0.195*(EB1517/0.295))^0.5)</f>
        <v>1.1103465008337308</v>
      </c>
    </row>
    <row r="1518" spans="1:204">
      <c r="A1518" t="s">
        <v>3602</v>
      </c>
      <c r="B1518" t="s">
        <v>3713</v>
      </c>
      <c r="C1518" t="s">
        <v>7238</v>
      </c>
      <c r="D1518" t="s">
        <v>7054</v>
      </c>
      <c r="E1518" t="s">
        <v>7054</v>
      </c>
      <c r="F1518">
        <v>177</v>
      </c>
      <c r="G1518">
        <v>47</v>
      </c>
      <c r="H1518" t="s">
        <v>7374</v>
      </c>
      <c r="I1518" t="s">
        <v>3714</v>
      </c>
      <c r="J1518" t="s">
        <v>3722</v>
      </c>
      <c r="K1518">
        <v>27.360566670000001</v>
      </c>
      <c r="L1518">
        <v>27.364783330000002</v>
      </c>
      <c r="M1518">
        <v>140.89356670000001</v>
      </c>
      <c r="N1518">
        <v>140.8948833</v>
      </c>
      <c r="O1518" t="s">
        <v>209</v>
      </c>
      <c r="P1518">
        <v>-1910</v>
      </c>
      <c r="Q1518">
        <v>-2019</v>
      </c>
      <c r="R1518" t="s">
        <v>3723</v>
      </c>
      <c r="S1518" t="s">
        <v>3717</v>
      </c>
      <c r="T1518" t="s">
        <v>7728</v>
      </c>
      <c r="V1518" t="s">
        <v>180</v>
      </c>
      <c r="W1518" t="s">
        <v>180</v>
      </c>
      <c r="X1518" t="s">
        <v>180</v>
      </c>
      <c r="Y1518" t="s">
        <v>180</v>
      </c>
      <c r="Z1518" t="s">
        <v>180</v>
      </c>
      <c r="AA1518">
        <v>2013</v>
      </c>
      <c r="AB1518" t="s">
        <v>180</v>
      </c>
      <c r="AC1518" t="s">
        <v>181</v>
      </c>
      <c r="AD1518" t="s">
        <v>180</v>
      </c>
      <c r="AE1518" t="s">
        <v>180</v>
      </c>
      <c r="AF1518" t="s">
        <v>180</v>
      </c>
      <c r="AG1518" t="s">
        <v>180</v>
      </c>
      <c r="AH1518" t="s">
        <v>3718</v>
      </c>
      <c r="AI1518">
        <v>47.68</v>
      </c>
      <c r="AJ1518">
        <v>0.68</v>
      </c>
      <c r="AK1518" t="s">
        <v>180</v>
      </c>
      <c r="AL1518">
        <v>16.420000000000002</v>
      </c>
      <c r="AM1518" t="s">
        <v>180</v>
      </c>
      <c r="AP1518">
        <v>9.4600000000000009</v>
      </c>
      <c r="AQ1518">
        <v>14.03</v>
      </c>
      <c r="AR1518">
        <v>8.24</v>
      </c>
      <c r="AS1518">
        <v>0.17</v>
      </c>
      <c r="AT1518" t="s">
        <v>180</v>
      </c>
      <c r="AU1518">
        <v>0.28000000000000003</v>
      </c>
      <c r="AV1518">
        <v>1.59</v>
      </c>
      <c r="AW1518">
        <v>0.08</v>
      </c>
      <c r="AY1518" t="s">
        <v>180</v>
      </c>
      <c r="AZ1518" t="s">
        <v>180</v>
      </c>
      <c r="BA1518">
        <v>98.63000000000001</v>
      </c>
      <c r="BC1518" t="s">
        <v>180</v>
      </c>
      <c r="BD1518" t="s">
        <v>180</v>
      </c>
      <c r="BE1518" t="s">
        <v>180</v>
      </c>
      <c r="BF1518" t="s">
        <v>180</v>
      </c>
      <c r="BG1518" t="s">
        <v>180</v>
      </c>
      <c r="BH1518" t="s">
        <v>180</v>
      </c>
      <c r="BI1518" t="s">
        <v>180</v>
      </c>
      <c r="BK1518" t="s">
        <v>180</v>
      </c>
      <c r="BL1518" t="s">
        <v>180</v>
      </c>
      <c r="BM1518">
        <v>1.54</v>
      </c>
      <c r="BN1518" t="s">
        <v>180</v>
      </c>
      <c r="BO1518" t="s">
        <v>180</v>
      </c>
      <c r="BP1518" t="s">
        <v>180</v>
      </c>
      <c r="BQ1518" t="s">
        <v>180</v>
      </c>
      <c r="BR1518" t="s">
        <v>180</v>
      </c>
      <c r="BS1518" t="s">
        <v>180</v>
      </c>
      <c r="BT1518" t="s">
        <v>180</v>
      </c>
      <c r="BU1518" t="s">
        <v>180</v>
      </c>
      <c r="BV1518" t="s">
        <v>180</v>
      </c>
      <c r="BW1518" t="s">
        <v>180</v>
      </c>
      <c r="BX1518" t="s">
        <v>180</v>
      </c>
      <c r="BY1518" t="s">
        <v>180</v>
      </c>
      <c r="BZ1518" t="s">
        <v>180</v>
      </c>
      <c r="CA1518">
        <v>3.21</v>
      </c>
      <c r="CB1518">
        <v>0.18</v>
      </c>
      <c r="CD1518" t="s">
        <v>180</v>
      </c>
      <c r="CE1518" t="s">
        <v>180</v>
      </c>
      <c r="CG1518" t="s">
        <v>180</v>
      </c>
      <c r="CH1518" t="s">
        <v>180</v>
      </c>
      <c r="CI1518" t="s">
        <v>180</v>
      </c>
      <c r="CJ1518" t="s">
        <v>180</v>
      </c>
      <c r="CK1518" t="s">
        <v>180</v>
      </c>
      <c r="CM1518" t="s">
        <v>180</v>
      </c>
      <c r="CN1518" t="s">
        <v>180</v>
      </c>
      <c r="CQ1518">
        <v>338.8</v>
      </c>
      <c r="CR1518">
        <v>247.6</v>
      </c>
      <c r="CS1518" t="s">
        <v>180</v>
      </c>
      <c r="CT1518" t="s">
        <v>180</v>
      </c>
      <c r="CV1518">
        <v>48.42</v>
      </c>
      <c r="CW1518">
        <v>115.4</v>
      </c>
      <c r="CX1518">
        <v>68.5</v>
      </c>
      <c r="CZ1518" t="s">
        <v>180</v>
      </c>
      <c r="DB1518" t="s">
        <v>180</v>
      </c>
      <c r="DC1518" t="s">
        <v>180</v>
      </c>
      <c r="DD1518">
        <v>3.7</v>
      </c>
      <c r="DE1518">
        <v>202.2</v>
      </c>
      <c r="DF1518">
        <v>14.83</v>
      </c>
      <c r="DG1518">
        <v>28.34</v>
      </c>
      <c r="DH1518">
        <v>0.4</v>
      </c>
      <c r="DJ1518" t="s">
        <v>180</v>
      </c>
      <c r="DK1518" t="s">
        <v>180</v>
      </c>
      <c r="DL1518" t="s">
        <v>180</v>
      </c>
      <c r="DM1518" t="s">
        <v>180</v>
      </c>
      <c r="DR1518" t="s">
        <v>180</v>
      </c>
      <c r="DS1518" t="s">
        <v>180</v>
      </c>
      <c r="DT1518">
        <v>0.17</v>
      </c>
      <c r="DU1518">
        <v>61.03</v>
      </c>
      <c r="DV1518">
        <v>2.17</v>
      </c>
      <c r="DW1518">
        <v>5.52</v>
      </c>
      <c r="DX1518">
        <v>0.92</v>
      </c>
      <c r="DY1518">
        <v>4.96</v>
      </c>
      <c r="DZ1518">
        <v>1.62</v>
      </c>
      <c r="EA1518">
        <v>0.62</v>
      </c>
      <c r="EB1518">
        <v>2.08</v>
      </c>
      <c r="EC1518">
        <v>0.36</v>
      </c>
      <c r="ED1518">
        <v>2.33</v>
      </c>
      <c r="EE1518">
        <v>0.51</v>
      </c>
      <c r="EF1518">
        <v>1.42</v>
      </c>
      <c r="EG1518">
        <v>0.22</v>
      </c>
      <c r="EH1518">
        <v>1.36</v>
      </c>
      <c r="EI1518">
        <v>0.21</v>
      </c>
      <c r="EJ1518">
        <v>0.86</v>
      </c>
      <c r="EK1518">
        <v>0.03</v>
      </c>
      <c r="EM1518" t="s">
        <v>180</v>
      </c>
      <c r="EN1518" t="s">
        <v>180</v>
      </c>
      <c r="EO1518" t="s">
        <v>180</v>
      </c>
      <c r="EP1518" t="s">
        <v>180</v>
      </c>
      <c r="EQ1518" t="s">
        <v>180</v>
      </c>
      <c r="ER1518" t="s">
        <v>180</v>
      </c>
      <c r="ET1518">
        <v>1.2</v>
      </c>
      <c r="EV1518">
        <v>0.22</v>
      </c>
      <c r="EW1518">
        <v>0.13</v>
      </c>
      <c r="EY1518" t="s">
        <v>180</v>
      </c>
      <c r="EZ1518" t="s">
        <v>180</v>
      </c>
      <c r="FB1518" t="s">
        <v>180</v>
      </c>
      <c r="FD1518" t="s">
        <v>180</v>
      </c>
      <c r="FF1518" t="s">
        <v>180</v>
      </c>
      <c r="FH1518" t="s">
        <v>180</v>
      </c>
      <c r="FI1518" t="s">
        <v>180</v>
      </c>
      <c r="FJ1518" t="s">
        <v>180</v>
      </c>
      <c r="FK1518" t="s">
        <v>180</v>
      </c>
      <c r="FL1518" t="s">
        <v>180</v>
      </c>
      <c r="FM1518" t="s">
        <v>180</v>
      </c>
      <c r="FN1518" t="s">
        <v>180</v>
      </c>
      <c r="FP1518" t="s">
        <v>180</v>
      </c>
      <c r="FQ1518" t="s">
        <v>180</v>
      </c>
      <c r="FR1518" t="s">
        <v>180</v>
      </c>
      <c r="FS1518" t="s">
        <v>180</v>
      </c>
      <c r="FT1518" t="s">
        <v>180</v>
      </c>
      <c r="FU1518" t="s">
        <v>180</v>
      </c>
      <c r="FV1518" t="s">
        <v>3724</v>
      </c>
      <c r="FW1518" t="s">
        <v>180</v>
      </c>
      <c r="FX1518">
        <f t="shared" si="474"/>
        <v>0.29411764705882354</v>
      </c>
      <c r="FY1518">
        <f t="shared" si="475"/>
        <v>20.838235294117645</v>
      </c>
      <c r="FZ1518">
        <f t="shared" si="476"/>
        <v>1.5955882352941175</v>
      </c>
      <c r="GA1518">
        <f t="shared" si="477"/>
        <v>1.1911764705882353</v>
      </c>
      <c r="GB1518">
        <f t="shared" si="478"/>
        <v>1.5294117647058822</v>
      </c>
      <c r="GC1518">
        <f t="shared" si="479"/>
        <v>0.41176470588235298</v>
      </c>
      <c r="GD1518">
        <f t="shared" si="480"/>
        <v>13.63452461227242</v>
      </c>
      <c r="GE1518">
        <f t="shared" si="481"/>
        <v>40.766129032258064</v>
      </c>
      <c r="GF1518">
        <f t="shared" si="482"/>
        <v>28.124423963133641</v>
      </c>
      <c r="GG1518">
        <f t="shared" si="483"/>
        <v>152.57499999999999</v>
      </c>
      <c r="GH1518">
        <f t="shared" si="484"/>
        <v>0.21739130434782611</v>
      </c>
      <c r="GI1518">
        <f t="shared" si="485"/>
        <v>0.32500000000000001</v>
      </c>
      <c r="GJ1518">
        <f t="shared" si="486"/>
        <v>0.59090909090909094</v>
      </c>
      <c r="GK1518">
        <f t="shared" si="487"/>
        <v>277.40909090909093</v>
      </c>
      <c r="GL1518">
        <f t="shared" si="488"/>
        <v>5.4249999999999998</v>
      </c>
      <c r="GM1518">
        <f t="shared" si="489"/>
        <v>0.54999999999999993</v>
      </c>
      <c r="GN1518">
        <f t="shared" si="490"/>
        <v>0.10138248847926268</v>
      </c>
      <c r="GO1518">
        <f t="shared" si="491"/>
        <v>1.3395061728395061</v>
      </c>
      <c r="GP1518">
        <f t="shared" si="492"/>
        <v>0.9402962381178902</v>
      </c>
      <c r="GQ1518">
        <f>(EA1518/0.0735)/((DZ1518/0.195*(EB1518/0.295))^0.5)</f>
        <v>1.1021570661168369</v>
      </c>
    </row>
    <row r="1519" spans="1:204">
      <c r="A1519" t="s">
        <v>3602</v>
      </c>
      <c r="B1519" t="s">
        <v>3713</v>
      </c>
      <c r="C1519" t="s">
        <v>7238</v>
      </c>
      <c r="D1519" t="s">
        <v>7054</v>
      </c>
      <c r="E1519" t="s">
        <v>7054</v>
      </c>
      <c r="F1519">
        <v>177</v>
      </c>
      <c r="G1519">
        <v>47</v>
      </c>
      <c r="H1519" t="s">
        <v>7374</v>
      </c>
      <c r="I1519" t="s">
        <v>3714</v>
      </c>
      <c r="J1519" t="s">
        <v>3725</v>
      </c>
      <c r="K1519">
        <v>27.006133330000001</v>
      </c>
      <c r="L1519">
        <v>27.010583329999999</v>
      </c>
      <c r="M1519">
        <v>140.9869333</v>
      </c>
      <c r="N1519">
        <v>140.98751669999999</v>
      </c>
      <c r="O1519" t="s">
        <v>209</v>
      </c>
      <c r="P1519">
        <v>-1787</v>
      </c>
      <c r="Q1519">
        <v>-2060</v>
      </c>
      <c r="R1519" t="s">
        <v>3726</v>
      </c>
      <c r="S1519" t="s">
        <v>3717</v>
      </c>
      <c r="T1519" t="s">
        <v>7728</v>
      </c>
      <c r="V1519" t="s">
        <v>180</v>
      </c>
      <c r="W1519" t="s">
        <v>180</v>
      </c>
      <c r="X1519" t="s">
        <v>180</v>
      </c>
      <c r="Y1519" t="s">
        <v>180</v>
      </c>
      <c r="Z1519" t="s">
        <v>180</v>
      </c>
      <c r="AA1519">
        <v>2013</v>
      </c>
      <c r="AB1519" t="s">
        <v>180</v>
      </c>
      <c r="AC1519" t="s">
        <v>181</v>
      </c>
      <c r="AD1519" t="s">
        <v>180</v>
      </c>
      <c r="AE1519" t="s">
        <v>180</v>
      </c>
      <c r="AF1519" t="s">
        <v>180</v>
      </c>
      <c r="AG1519" t="s">
        <v>180</v>
      </c>
      <c r="AH1519" t="s">
        <v>3718</v>
      </c>
      <c r="AI1519">
        <v>50.05</v>
      </c>
      <c r="AJ1519">
        <v>0.66</v>
      </c>
      <c r="AK1519" t="s">
        <v>180</v>
      </c>
      <c r="AL1519">
        <v>13</v>
      </c>
      <c r="AM1519" t="s">
        <v>180</v>
      </c>
      <c r="AP1519">
        <v>9</v>
      </c>
      <c r="AQ1519">
        <v>13.7</v>
      </c>
      <c r="AR1519">
        <v>10.47</v>
      </c>
      <c r="AS1519">
        <v>0.16</v>
      </c>
      <c r="AT1519" t="s">
        <v>180</v>
      </c>
      <c r="AU1519">
        <v>0.28999999999999998</v>
      </c>
      <c r="AV1519">
        <v>1.57</v>
      </c>
      <c r="AW1519">
        <v>0.08</v>
      </c>
      <c r="AY1519" t="s">
        <v>180</v>
      </c>
      <c r="AZ1519" t="s">
        <v>180</v>
      </c>
      <c r="BA1519">
        <v>98.97999999999999</v>
      </c>
      <c r="BC1519" t="s">
        <v>180</v>
      </c>
      <c r="BD1519" t="s">
        <v>180</v>
      </c>
      <c r="BE1519" t="s">
        <v>180</v>
      </c>
      <c r="BF1519" t="s">
        <v>180</v>
      </c>
      <c r="BG1519" t="s">
        <v>180</v>
      </c>
      <c r="BH1519" t="s">
        <v>180</v>
      </c>
      <c r="BI1519" t="s">
        <v>180</v>
      </c>
      <c r="BK1519" t="s">
        <v>180</v>
      </c>
      <c r="BL1519" t="s">
        <v>180</v>
      </c>
      <c r="BM1519">
        <v>1.29</v>
      </c>
      <c r="BN1519" t="s">
        <v>180</v>
      </c>
      <c r="BO1519" t="s">
        <v>180</v>
      </c>
      <c r="BP1519" t="s">
        <v>180</v>
      </c>
      <c r="BQ1519" t="s">
        <v>180</v>
      </c>
      <c r="BR1519" t="s">
        <v>180</v>
      </c>
      <c r="BS1519" t="s">
        <v>180</v>
      </c>
      <c r="BT1519" t="s">
        <v>180</v>
      </c>
      <c r="BU1519" t="s">
        <v>180</v>
      </c>
      <c r="BV1519" t="s">
        <v>180</v>
      </c>
      <c r="BW1519" t="s">
        <v>180</v>
      </c>
      <c r="BX1519" t="s">
        <v>180</v>
      </c>
      <c r="BY1519" t="s">
        <v>180</v>
      </c>
      <c r="BZ1519" t="s">
        <v>180</v>
      </c>
      <c r="CA1519">
        <v>6.96</v>
      </c>
      <c r="CB1519">
        <v>0.2</v>
      </c>
      <c r="CD1519" t="s">
        <v>180</v>
      </c>
      <c r="CE1519" t="s">
        <v>180</v>
      </c>
      <c r="CG1519" t="s">
        <v>180</v>
      </c>
      <c r="CH1519" t="s">
        <v>180</v>
      </c>
      <c r="CI1519" t="s">
        <v>180</v>
      </c>
      <c r="CJ1519" t="s">
        <v>180</v>
      </c>
      <c r="CK1519" t="s">
        <v>180</v>
      </c>
      <c r="CM1519" t="s">
        <v>180</v>
      </c>
      <c r="CN1519" t="s">
        <v>180</v>
      </c>
      <c r="CQ1519">
        <v>282.39999999999998</v>
      </c>
      <c r="CR1519">
        <v>689.1</v>
      </c>
      <c r="CS1519" t="s">
        <v>180</v>
      </c>
      <c r="CT1519" t="s">
        <v>180</v>
      </c>
      <c r="CV1519">
        <v>92.53</v>
      </c>
      <c r="CW1519">
        <v>85.6</v>
      </c>
      <c r="CX1519">
        <v>76.2</v>
      </c>
      <c r="CZ1519" t="s">
        <v>180</v>
      </c>
      <c r="DB1519" t="s">
        <v>180</v>
      </c>
      <c r="DC1519" t="s">
        <v>180</v>
      </c>
      <c r="DD1519">
        <v>4</v>
      </c>
      <c r="DE1519">
        <v>165.3</v>
      </c>
      <c r="DF1519">
        <v>15.24</v>
      </c>
      <c r="DG1519">
        <v>31.63</v>
      </c>
      <c r="DH1519">
        <v>1.38</v>
      </c>
      <c r="DJ1519" t="s">
        <v>180</v>
      </c>
      <c r="DK1519" t="s">
        <v>180</v>
      </c>
      <c r="DL1519" t="s">
        <v>180</v>
      </c>
      <c r="DM1519" t="s">
        <v>180</v>
      </c>
      <c r="DR1519" t="s">
        <v>180</v>
      </c>
      <c r="DS1519" t="s">
        <v>180</v>
      </c>
      <c r="DT1519">
        <v>0.2</v>
      </c>
      <c r="DU1519">
        <v>61.7</v>
      </c>
      <c r="DV1519">
        <v>2.2999999999999998</v>
      </c>
      <c r="DW1519">
        <v>5.73</v>
      </c>
      <c r="DX1519">
        <v>0.93</v>
      </c>
      <c r="DY1519">
        <v>5.14</v>
      </c>
      <c r="DZ1519">
        <v>1.65</v>
      </c>
      <c r="EA1519">
        <v>0.61</v>
      </c>
      <c r="EB1519">
        <v>2.2000000000000002</v>
      </c>
      <c r="EC1519">
        <v>0.38</v>
      </c>
      <c r="ED1519">
        <v>2.4</v>
      </c>
      <c r="EE1519">
        <v>0.52</v>
      </c>
      <c r="EF1519">
        <v>1.5</v>
      </c>
      <c r="EG1519">
        <v>0.22</v>
      </c>
      <c r="EH1519">
        <v>1.42</v>
      </c>
      <c r="EI1519">
        <v>0.22</v>
      </c>
      <c r="EJ1519">
        <v>0.92</v>
      </c>
      <c r="EK1519">
        <v>0.1</v>
      </c>
      <c r="EM1519" t="s">
        <v>180</v>
      </c>
      <c r="EN1519" t="s">
        <v>180</v>
      </c>
      <c r="EO1519" t="s">
        <v>180</v>
      </c>
      <c r="EP1519" t="s">
        <v>180</v>
      </c>
      <c r="EQ1519" t="s">
        <v>180</v>
      </c>
      <c r="ER1519" t="s">
        <v>180</v>
      </c>
      <c r="ET1519">
        <v>1.32</v>
      </c>
      <c r="EV1519">
        <v>0.18</v>
      </c>
      <c r="EW1519">
        <v>0.08</v>
      </c>
      <c r="EX1519">
        <v>0.51304899999999998</v>
      </c>
      <c r="EY1519" t="s">
        <v>180</v>
      </c>
      <c r="EZ1519" t="s">
        <v>180</v>
      </c>
      <c r="FA1519">
        <v>0.70360199999999995</v>
      </c>
      <c r="FB1519" t="s">
        <v>180</v>
      </c>
      <c r="FC1519">
        <v>18.539200000000001</v>
      </c>
      <c r="FD1519" t="s">
        <v>180</v>
      </c>
      <c r="FE1519">
        <v>15.548299999999999</v>
      </c>
      <c r="FF1519" t="s">
        <v>180</v>
      </c>
      <c r="FG1519">
        <v>38.313800000000001</v>
      </c>
      <c r="FH1519" t="s">
        <v>180</v>
      </c>
      <c r="FI1519" t="s">
        <v>180</v>
      </c>
      <c r="FJ1519" t="s">
        <v>180</v>
      </c>
      <c r="FK1519" t="s">
        <v>180</v>
      </c>
      <c r="FL1519" t="s">
        <v>180</v>
      </c>
      <c r="FM1519" t="s">
        <v>180</v>
      </c>
      <c r="FN1519" t="s">
        <v>180</v>
      </c>
      <c r="FP1519" t="s">
        <v>180</v>
      </c>
      <c r="FQ1519" t="s">
        <v>180</v>
      </c>
      <c r="FR1519" t="s">
        <v>180</v>
      </c>
      <c r="FS1519" t="s">
        <v>180</v>
      </c>
      <c r="FT1519" t="s">
        <v>180</v>
      </c>
      <c r="FU1519" t="s">
        <v>180</v>
      </c>
      <c r="FV1519" t="s">
        <v>3727</v>
      </c>
      <c r="FW1519" t="s">
        <v>180</v>
      </c>
      <c r="FX1519">
        <f t="shared" si="474"/>
        <v>0.97183098591549288</v>
      </c>
      <c r="FY1519">
        <f t="shared" si="475"/>
        <v>22.274647887323944</v>
      </c>
      <c r="FZ1519">
        <f t="shared" si="476"/>
        <v>1.619718309859155</v>
      </c>
      <c r="GA1519">
        <f t="shared" si="477"/>
        <v>1.1619718309859155</v>
      </c>
      <c r="GB1519">
        <f t="shared" si="478"/>
        <v>1.5492957746478875</v>
      </c>
      <c r="GC1519">
        <f t="shared" si="479"/>
        <v>0.43939393939393934</v>
      </c>
      <c r="GD1519">
        <f t="shared" si="480"/>
        <v>10.846456692913387</v>
      </c>
      <c r="GE1519">
        <f t="shared" si="481"/>
        <v>32.159533073929964</v>
      </c>
      <c r="GF1519">
        <f t="shared" si="482"/>
        <v>26.826086956521742</v>
      </c>
      <c r="GG1519">
        <f t="shared" si="483"/>
        <v>44.710144927536234</v>
      </c>
      <c r="GH1519">
        <f t="shared" si="484"/>
        <v>0.23036649214659685</v>
      </c>
      <c r="GI1519">
        <f t="shared" si="485"/>
        <v>5.7971014492753631E-2</v>
      </c>
      <c r="GJ1519">
        <f t="shared" si="486"/>
        <v>0.44444444444444448</v>
      </c>
      <c r="GK1519">
        <f t="shared" si="487"/>
        <v>342.77777777777783</v>
      </c>
      <c r="GL1519">
        <f t="shared" si="488"/>
        <v>1.6666666666666667</v>
      </c>
      <c r="GM1519">
        <f t="shared" si="489"/>
        <v>0.13043478260869565</v>
      </c>
      <c r="GN1519">
        <f t="shared" si="490"/>
        <v>7.8260869565217397E-2</v>
      </c>
      <c r="GO1519">
        <f t="shared" si="491"/>
        <v>1.3939393939393938</v>
      </c>
      <c r="GP1519">
        <f t="shared" si="492"/>
        <v>0.94297163933401507</v>
      </c>
      <c r="GQ1519">
        <f>(EA1519/0.0735)/((DZ1519/0.195*(EB1519/0.295))^0.5)</f>
        <v>1.0447623102927643</v>
      </c>
      <c r="GR1519">
        <v>0.51304899999999998</v>
      </c>
      <c r="GS1519">
        <v>0.70360199999999995</v>
      </c>
      <c r="GT1519">
        <v>18.539200000000001</v>
      </c>
      <c r="GU1519">
        <v>15.548299999999999</v>
      </c>
      <c r="GV1519">
        <v>38.313800000000001</v>
      </c>
    </row>
    <row r="1520" spans="1:204">
      <c r="A1520" t="s">
        <v>3602</v>
      </c>
      <c r="B1520" t="s">
        <v>3713</v>
      </c>
      <c r="C1520" t="s">
        <v>7238</v>
      </c>
      <c r="D1520" t="s">
        <v>7054</v>
      </c>
      <c r="E1520" t="s">
        <v>7054</v>
      </c>
      <c r="F1520">
        <v>177</v>
      </c>
      <c r="G1520">
        <v>47</v>
      </c>
      <c r="H1520" t="s">
        <v>7374</v>
      </c>
      <c r="I1520" t="s">
        <v>3714</v>
      </c>
      <c r="J1520" t="s">
        <v>3725</v>
      </c>
      <c r="K1520">
        <v>27.006133330000001</v>
      </c>
      <c r="L1520">
        <v>27.010583329999999</v>
      </c>
      <c r="M1520">
        <v>140.9869333</v>
      </c>
      <c r="N1520">
        <v>140.98751669999999</v>
      </c>
      <c r="O1520" t="s">
        <v>209</v>
      </c>
      <c r="P1520">
        <v>-1787</v>
      </c>
      <c r="Q1520">
        <v>-2060</v>
      </c>
      <c r="R1520" t="s">
        <v>3728</v>
      </c>
      <c r="S1520" t="s">
        <v>3717</v>
      </c>
      <c r="T1520" t="s">
        <v>7728</v>
      </c>
      <c r="V1520" t="s">
        <v>180</v>
      </c>
      <c r="W1520" t="s">
        <v>180</v>
      </c>
      <c r="X1520" t="s">
        <v>180</v>
      </c>
      <c r="Y1520" t="s">
        <v>180</v>
      </c>
      <c r="Z1520" t="s">
        <v>180</v>
      </c>
      <c r="AA1520">
        <v>2013</v>
      </c>
      <c r="AB1520" t="s">
        <v>180</v>
      </c>
      <c r="AC1520" t="s">
        <v>181</v>
      </c>
      <c r="AD1520" t="s">
        <v>180</v>
      </c>
      <c r="AE1520" t="s">
        <v>180</v>
      </c>
      <c r="AF1520" t="s">
        <v>180</v>
      </c>
      <c r="AG1520" t="s">
        <v>180</v>
      </c>
      <c r="AH1520" t="s">
        <v>3718</v>
      </c>
      <c r="AI1520">
        <v>49.72</v>
      </c>
      <c r="AJ1520">
        <v>0.6</v>
      </c>
      <c r="AK1520" t="s">
        <v>180</v>
      </c>
      <c r="AL1520">
        <v>11.94</v>
      </c>
      <c r="AM1520" t="s">
        <v>180</v>
      </c>
      <c r="AP1520">
        <v>9.1</v>
      </c>
      <c r="AQ1520">
        <v>13.77</v>
      </c>
      <c r="AR1520">
        <v>12.09</v>
      </c>
      <c r="AS1520">
        <v>0.16</v>
      </c>
      <c r="AT1520" t="s">
        <v>180</v>
      </c>
      <c r="AU1520">
        <v>0.28000000000000003</v>
      </c>
      <c r="AV1520">
        <v>1.36</v>
      </c>
      <c r="AW1520">
        <v>7.0000000000000007E-2</v>
      </c>
      <c r="AY1520" t="s">
        <v>180</v>
      </c>
      <c r="AZ1520" t="s">
        <v>180</v>
      </c>
      <c r="BA1520">
        <v>99.089999999999989</v>
      </c>
      <c r="BC1520" t="s">
        <v>180</v>
      </c>
      <c r="BD1520" t="s">
        <v>180</v>
      </c>
      <c r="BE1520" t="s">
        <v>180</v>
      </c>
      <c r="BF1520" t="s">
        <v>180</v>
      </c>
      <c r="BG1520" t="s">
        <v>180</v>
      </c>
      <c r="BH1520" t="s">
        <v>180</v>
      </c>
      <c r="BI1520" t="s">
        <v>180</v>
      </c>
      <c r="BK1520" t="s">
        <v>180</v>
      </c>
      <c r="BL1520" t="s">
        <v>180</v>
      </c>
      <c r="BM1520">
        <v>1.26</v>
      </c>
      <c r="BN1520" t="s">
        <v>180</v>
      </c>
      <c r="BO1520" t="s">
        <v>180</v>
      </c>
      <c r="BP1520" t="s">
        <v>180</v>
      </c>
      <c r="BQ1520" t="s">
        <v>180</v>
      </c>
      <c r="BR1520" t="s">
        <v>180</v>
      </c>
      <c r="BS1520" t="s">
        <v>180</v>
      </c>
      <c r="BT1520" t="s">
        <v>180</v>
      </c>
      <c r="BU1520" t="s">
        <v>180</v>
      </c>
      <c r="BV1520" t="s">
        <v>180</v>
      </c>
      <c r="BW1520" t="s">
        <v>180</v>
      </c>
      <c r="BX1520" t="s">
        <v>180</v>
      </c>
      <c r="BY1520" t="s">
        <v>180</v>
      </c>
      <c r="BZ1520" t="s">
        <v>180</v>
      </c>
      <c r="CA1520">
        <v>8.5</v>
      </c>
      <c r="CB1520">
        <v>0.2</v>
      </c>
      <c r="CD1520" t="s">
        <v>180</v>
      </c>
      <c r="CE1520" t="s">
        <v>180</v>
      </c>
      <c r="CG1520" t="s">
        <v>180</v>
      </c>
      <c r="CH1520" t="s">
        <v>180</v>
      </c>
      <c r="CI1520" t="s">
        <v>180</v>
      </c>
      <c r="CJ1520" t="s">
        <v>180</v>
      </c>
      <c r="CK1520" t="s">
        <v>180</v>
      </c>
      <c r="CM1520" t="s">
        <v>180</v>
      </c>
      <c r="CN1520" t="s">
        <v>180</v>
      </c>
      <c r="CQ1520">
        <v>256.8</v>
      </c>
      <c r="CR1520">
        <v>607.4</v>
      </c>
      <c r="CS1520" t="s">
        <v>180</v>
      </c>
      <c r="CT1520" t="s">
        <v>180</v>
      </c>
      <c r="CV1520">
        <v>111.5</v>
      </c>
      <c r="CW1520">
        <v>78.7</v>
      </c>
      <c r="CX1520">
        <v>74.099999999999994</v>
      </c>
      <c r="CZ1520" t="s">
        <v>180</v>
      </c>
      <c r="DB1520" t="s">
        <v>180</v>
      </c>
      <c r="DC1520" t="s">
        <v>180</v>
      </c>
      <c r="DD1520">
        <v>4.2699999999999996</v>
      </c>
      <c r="DE1520">
        <v>154.5</v>
      </c>
      <c r="DF1520">
        <v>13.2</v>
      </c>
      <c r="DG1520">
        <v>28.35</v>
      </c>
      <c r="DH1520">
        <v>1.19</v>
      </c>
      <c r="DJ1520" t="s">
        <v>180</v>
      </c>
      <c r="DK1520" t="s">
        <v>180</v>
      </c>
      <c r="DL1520" t="s">
        <v>180</v>
      </c>
      <c r="DM1520" t="s">
        <v>180</v>
      </c>
      <c r="DR1520" t="s">
        <v>180</v>
      </c>
      <c r="DS1520" t="s">
        <v>180</v>
      </c>
      <c r="DT1520">
        <v>0.23</v>
      </c>
      <c r="DU1520">
        <v>48.28</v>
      </c>
      <c r="DV1520">
        <v>2.21</v>
      </c>
      <c r="DW1520">
        <v>5.62</v>
      </c>
      <c r="DX1520">
        <v>0.91</v>
      </c>
      <c r="DY1520">
        <v>4.84</v>
      </c>
      <c r="DZ1520">
        <v>1.58</v>
      </c>
      <c r="EA1520">
        <v>0.57999999999999996</v>
      </c>
      <c r="EB1520">
        <v>2.04</v>
      </c>
      <c r="EC1520">
        <v>0.34</v>
      </c>
      <c r="ED1520">
        <v>2.1800000000000002</v>
      </c>
      <c r="EE1520">
        <v>0.46</v>
      </c>
      <c r="EF1520">
        <v>1.32</v>
      </c>
      <c r="EG1520">
        <v>0.19</v>
      </c>
      <c r="EH1520">
        <v>1.24</v>
      </c>
      <c r="EI1520">
        <v>0.19</v>
      </c>
      <c r="EJ1520">
        <v>0.86</v>
      </c>
      <c r="EK1520">
        <v>0.08</v>
      </c>
      <c r="EM1520" t="s">
        <v>180</v>
      </c>
      <c r="EN1520" t="s">
        <v>180</v>
      </c>
      <c r="EO1520" t="s">
        <v>180</v>
      </c>
      <c r="EP1520" t="s">
        <v>180</v>
      </c>
      <c r="EQ1520" t="s">
        <v>180</v>
      </c>
      <c r="ER1520" t="s">
        <v>180</v>
      </c>
      <c r="ET1520">
        <v>1.1599999999999999</v>
      </c>
      <c r="EV1520">
        <v>0.15</v>
      </c>
      <c r="EW1520">
        <v>7.0000000000000007E-2</v>
      </c>
      <c r="EX1520">
        <v>0.51304799999999995</v>
      </c>
      <c r="EY1520" t="s">
        <v>180</v>
      </c>
      <c r="EZ1520" t="s">
        <v>180</v>
      </c>
      <c r="FA1520">
        <v>0.70358200000000004</v>
      </c>
      <c r="FB1520" t="s">
        <v>180</v>
      </c>
      <c r="FC1520">
        <v>18.5441</v>
      </c>
      <c r="FD1520" t="s">
        <v>180</v>
      </c>
      <c r="FE1520">
        <v>15.5495</v>
      </c>
      <c r="FF1520" t="s">
        <v>180</v>
      </c>
      <c r="FG1520">
        <v>38.318800000000003</v>
      </c>
      <c r="FH1520" t="s">
        <v>180</v>
      </c>
      <c r="FI1520" t="s">
        <v>180</v>
      </c>
      <c r="FJ1520" t="s">
        <v>180</v>
      </c>
      <c r="FK1520" t="s">
        <v>180</v>
      </c>
      <c r="FL1520" t="s">
        <v>180</v>
      </c>
      <c r="FM1520" t="s">
        <v>180</v>
      </c>
      <c r="FN1520" t="s">
        <v>180</v>
      </c>
      <c r="FP1520" t="s">
        <v>180</v>
      </c>
      <c r="FQ1520" t="s">
        <v>180</v>
      </c>
      <c r="FR1520" t="s">
        <v>180</v>
      </c>
      <c r="FS1520" t="s">
        <v>180</v>
      </c>
      <c r="FT1520" t="s">
        <v>180</v>
      </c>
      <c r="FU1520" t="s">
        <v>180</v>
      </c>
      <c r="FV1520" t="s">
        <v>3729</v>
      </c>
      <c r="FW1520" t="s">
        <v>180</v>
      </c>
      <c r="FX1520">
        <f t="shared" si="474"/>
        <v>0.95967741935483863</v>
      </c>
      <c r="FY1520">
        <f t="shared" si="475"/>
        <v>22.862903225806452</v>
      </c>
      <c r="FZ1520">
        <f t="shared" si="476"/>
        <v>1.782258064516129</v>
      </c>
      <c r="GA1520">
        <f t="shared" si="477"/>
        <v>1.2741935483870968</v>
      </c>
      <c r="GB1520">
        <f t="shared" si="478"/>
        <v>1.6451612903225807</v>
      </c>
      <c r="GC1520">
        <f t="shared" si="479"/>
        <v>0.46666666666666673</v>
      </c>
      <c r="GD1520">
        <f t="shared" si="480"/>
        <v>11.704545454545455</v>
      </c>
      <c r="GE1520">
        <f t="shared" si="481"/>
        <v>31.921487603305785</v>
      </c>
      <c r="GF1520">
        <f t="shared" si="482"/>
        <v>21.846153846153847</v>
      </c>
      <c r="GG1520">
        <f t="shared" si="483"/>
        <v>40.571428571428577</v>
      </c>
      <c r="GH1520">
        <f t="shared" si="484"/>
        <v>0.20640569395017791</v>
      </c>
      <c r="GI1520">
        <f t="shared" si="485"/>
        <v>5.8823529411764712E-2</v>
      </c>
      <c r="GJ1520">
        <f t="shared" si="486"/>
        <v>0.46666666666666673</v>
      </c>
      <c r="GK1520">
        <f t="shared" si="487"/>
        <v>321.86666666666667</v>
      </c>
      <c r="GL1520">
        <f t="shared" si="488"/>
        <v>1.8571428571428572</v>
      </c>
      <c r="GM1520">
        <f t="shared" si="489"/>
        <v>0.12605042016806722</v>
      </c>
      <c r="GN1520">
        <f t="shared" si="490"/>
        <v>6.7873303167420809E-2</v>
      </c>
      <c r="GO1520">
        <f t="shared" si="491"/>
        <v>1.3987341772151898</v>
      </c>
      <c r="GP1520">
        <f t="shared" si="492"/>
        <v>0.95382540153879714</v>
      </c>
      <c r="GQ1520">
        <f>(EA1520/0.0735)/((DZ1520/0.195*(EB1520/0.295))^0.5)</f>
        <v>1.0542056535894533</v>
      </c>
      <c r="GR1520">
        <v>0.51304799999999995</v>
      </c>
      <c r="GS1520">
        <v>0.70358200000000004</v>
      </c>
      <c r="GT1520">
        <v>18.5441</v>
      </c>
      <c r="GU1520">
        <v>15.5495</v>
      </c>
      <c r="GV1520">
        <v>38.318800000000003</v>
      </c>
    </row>
    <row r="1521" spans="1:204">
      <c r="A1521" t="s">
        <v>3602</v>
      </c>
      <c r="B1521" t="s">
        <v>3713</v>
      </c>
      <c r="C1521" t="s">
        <v>7238</v>
      </c>
      <c r="D1521" t="s">
        <v>7054</v>
      </c>
      <c r="E1521" t="s">
        <v>7054</v>
      </c>
      <c r="F1521">
        <v>177</v>
      </c>
      <c r="G1521">
        <v>47</v>
      </c>
      <c r="H1521" t="s">
        <v>7374</v>
      </c>
      <c r="I1521" t="s">
        <v>3714</v>
      </c>
      <c r="J1521" t="s">
        <v>3725</v>
      </c>
      <c r="K1521">
        <v>27.006133330000001</v>
      </c>
      <c r="L1521">
        <v>27.010583329999999</v>
      </c>
      <c r="M1521">
        <v>140.9869333</v>
      </c>
      <c r="N1521">
        <v>140.98751669999999</v>
      </c>
      <c r="O1521" t="s">
        <v>209</v>
      </c>
      <c r="P1521">
        <v>-1787</v>
      </c>
      <c r="Q1521">
        <v>-2060</v>
      </c>
      <c r="R1521" t="s">
        <v>3730</v>
      </c>
      <c r="S1521" t="s">
        <v>3717</v>
      </c>
      <c r="T1521" t="s">
        <v>7728</v>
      </c>
      <c r="V1521" t="s">
        <v>180</v>
      </c>
      <c r="W1521" t="s">
        <v>180</v>
      </c>
      <c r="X1521" t="s">
        <v>180</v>
      </c>
      <c r="Y1521" t="s">
        <v>180</v>
      </c>
      <c r="Z1521" t="s">
        <v>180</v>
      </c>
      <c r="AA1521">
        <v>2013</v>
      </c>
      <c r="AB1521" t="s">
        <v>180</v>
      </c>
      <c r="AC1521" t="s">
        <v>181</v>
      </c>
      <c r="AD1521" t="s">
        <v>180</v>
      </c>
      <c r="AE1521" t="s">
        <v>180</v>
      </c>
      <c r="AF1521" t="s">
        <v>180</v>
      </c>
      <c r="AG1521" t="s">
        <v>180</v>
      </c>
      <c r="AH1521" t="s">
        <v>3718</v>
      </c>
      <c r="AI1521">
        <v>50.17</v>
      </c>
      <c r="AJ1521">
        <v>0.7</v>
      </c>
      <c r="AK1521" t="s">
        <v>180</v>
      </c>
      <c r="AL1521">
        <v>13.32</v>
      </c>
      <c r="AM1521" t="s">
        <v>180</v>
      </c>
      <c r="AP1521">
        <v>9.2899999999999991</v>
      </c>
      <c r="AQ1521">
        <v>13.23</v>
      </c>
      <c r="AR1521">
        <v>9.98</v>
      </c>
      <c r="AS1521">
        <v>0.17</v>
      </c>
      <c r="AT1521" t="s">
        <v>180</v>
      </c>
      <c r="AU1521">
        <v>0.34</v>
      </c>
      <c r="AV1521">
        <v>1.69</v>
      </c>
      <c r="AW1521">
        <v>0.09</v>
      </c>
      <c r="AY1521" t="s">
        <v>180</v>
      </c>
      <c r="AZ1521" t="s">
        <v>180</v>
      </c>
      <c r="BA1521">
        <v>98.98</v>
      </c>
      <c r="BC1521" t="s">
        <v>180</v>
      </c>
      <c r="BD1521" t="s">
        <v>180</v>
      </c>
      <c r="BE1521" t="s">
        <v>180</v>
      </c>
      <c r="BF1521" t="s">
        <v>180</v>
      </c>
      <c r="BG1521" t="s">
        <v>180</v>
      </c>
      <c r="BH1521" t="s">
        <v>180</v>
      </c>
      <c r="BI1521" t="s">
        <v>180</v>
      </c>
      <c r="BK1521" t="s">
        <v>180</v>
      </c>
      <c r="BL1521" t="s">
        <v>180</v>
      </c>
      <c r="BM1521">
        <v>1.5</v>
      </c>
      <c r="BN1521" t="s">
        <v>180</v>
      </c>
      <c r="BO1521" t="s">
        <v>180</v>
      </c>
      <c r="BP1521" t="s">
        <v>180</v>
      </c>
      <c r="BQ1521" t="s">
        <v>180</v>
      </c>
      <c r="BR1521" t="s">
        <v>180</v>
      </c>
      <c r="BS1521" t="s">
        <v>180</v>
      </c>
      <c r="BT1521" t="s">
        <v>180</v>
      </c>
      <c r="BU1521" t="s">
        <v>180</v>
      </c>
      <c r="BV1521" t="s">
        <v>180</v>
      </c>
      <c r="BW1521" t="s">
        <v>180</v>
      </c>
      <c r="BX1521" t="s">
        <v>180</v>
      </c>
      <c r="BY1521" t="s">
        <v>180</v>
      </c>
      <c r="BZ1521" t="s">
        <v>180</v>
      </c>
      <c r="CA1521">
        <v>9.44</v>
      </c>
      <c r="CB1521">
        <v>0.25</v>
      </c>
      <c r="CD1521" t="s">
        <v>180</v>
      </c>
      <c r="CE1521" t="s">
        <v>180</v>
      </c>
      <c r="CG1521" t="s">
        <v>180</v>
      </c>
      <c r="CH1521" t="s">
        <v>180</v>
      </c>
      <c r="CI1521" t="s">
        <v>180</v>
      </c>
      <c r="CJ1521" t="s">
        <v>180</v>
      </c>
      <c r="CK1521" t="s">
        <v>180</v>
      </c>
      <c r="CM1521" t="s">
        <v>180</v>
      </c>
      <c r="CN1521" t="s">
        <v>180</v>
      </c>
      <c r="CQ1521">
        <v>309.10000000000002</v>
      </c>
      <c r="CR1521">
        <v>355.3</v>
      </c>
      <c r="CS1521" t="s">
        <v>180</v>
      </c>
      <c r="CT1521" t="s">
        <v>180</v>
      </c>
      <c r="CV1521">
        <v>80.260000000000005</v>
      </c>
      <c r="CW1521">
        <v>102.3</v>
      </c>
      <c r="CX1521">
        <v>78.7</v>
      </c>
      <c r="CZ1521" t="s">
        <v>180</v>
      </c>
      <c r="DB1521" t="s">
        <v>180</v>
      </c>
      <c r="DC1521" t="s">
        <v>180</v>
      </c>
      <c r="DD1521">
        <v>5.34</v>
      </c>
      <c r="DE1521">
        <v>183.7</v>
      </c>
      <c r="DF1521">
        <v>15.23</v>
      </c>
      <c r="DG1521">
        <v>35.880000000000003</v>
      </c>
      <c r="DH1521">
        <v>1.19</v>
      </c>
      <c r="DJ1521" t="s">
        <v>180</v>
      </c>
      <c r="DK1521" t="s">
        <v>180</v>
      </c>
      <c r="DL1521" t="s">
        <v>180</v>
      </c>
      <c r="DM1521" t="s">
        <v>180</v>
      </c>
      <c r="DR1521" t="s">
        <v>180</v>
      </c>
      <c r="DS1521" t="s">
        <v>180</v>
      </c>
      <c r="DT1521">
        <v>0.24</v>
      </c>
      <c r="DU1521">
        <v>62.76</v>
      </c>
      <c r="DV1521">
        <v>2.66</v>
      </c>
      <c r="DW1521">
        <v>6.63</v>
      </c>
      <c r="DX1521">
        <v>1.0900000000000001</v>
      </c>
      <c r="DY1521">
        <v>5.74</v>
      </c>
      <c r="DZ1521">
        <v>1.85</v>
      </c>
      <c r="EA1521">
        <v>0.71</v>
      </c>
      <c r="EB1521">
        <v>2.35</v>
      </c>
      <c r="EC1521">
        <v>0.41</v>
      </c>
      <c r="ED1521">
        <v>2.54</v>
      </c>
      <c r="EE1521">
        <v>0.54</v>
      </c>
      <c r="EF1521">
        <v>1.57</v>
      </c>
      <c r="EG1521">
        <v>0.23</v>
      </c>
      <c r="EH1521">
        <v>1.5</v>
      </c>
      <c r="EI1521">
        <v>0.23</v>
      </c>
      <c r="EJ1521">
        <v>1.1000000000000001</v>
      </c>
      <c r="EK1521">
        <v>0.09</v>
      </c>
      <c r="EM1521" t="s">
        <v>180</v>
      </c>
      <c r="EN1521" t="s">
        <v>180</v>
      </c>
      <c r="EO1521" t="s">
        <v>180</v>
      </c>
      <c r="EP1521" t="s">
        <v>180</v>
      </c>
      <c r="EQ1521" t="s">
        <v>180</v>
      </c>
      <c r="ER1521" t="s">
        <v>180</v>
      </c>
      <c r="ET1521">
        <v>1.7</v>
      </c>
      <c r="EV1521">
        <v>0.23</v>
      </c>
      <c r="EW1521">
        <v>0.13</v>
      </c>
      <c r="EX1521">
        <v>0.51305800000000001</v>
      </c>
      <c r="EY1521" t="s">
        <v>180</v>
      </c>
      <c r="EZ1521" t="s">
        <v>180</v>
      </c>
      <c r="FA1521">
        <v>0.70339700000000005</v>
      </c>
      <c r="FB1521" t="s">
        <v>180</v>
      </c>
      <c r="FC1521">
        <v>18.516500000000001</v>
      </c>
      <c r="FD1521" t="s">
        <v>180</v>
      </c>
      <c r="FE1521">
        <v>15.546900000000001</v>
      </c>
      <c r="FF1521" t="s">
        <v>180</v>
      </c>
      <c r="FG1521">
        <v>38.290900000000001</v>
      </c>
      <c r="FH1521" t="s">
        <v>180</v>
      </c>
      <c r="FI1521" t="s">
        <v>180</v>
      </c>
      <c r="FJ1521" t="s">
        <v>180</v>
      </c>
      <c r="FK1521" t="s">
        <v>180</v>
      </c>
      <c r="FL1521" t="s">
        <v>180</v>
      </c>
      <c r="FM1521" t="s">
        <v>180</v>
      </c>
      <c r="FN1521" t="s">
        <v>180</v>
      </c>
      <c r="FP1521" t="s">
        <v>180</v>
      </c>
      <c r="FQ1521" t="s">
        <v>180</v>
      </c>
      <c r="FR1521" t="s">
        <v>180</v>
      </c>
      <c r="FS1521" t="s">
        <v>180</v>
      </c>
      <c r="FT1521" t="s">
        <v>180</v>
      </c>
      <c r="FU1521" t="s">
        <v>180</v>
      </c>
      <c r="FV1521" t="s">
        <v>3731</v>
      </c>
      <c r="FW1521" t="s">
        <v>180</v>
      </c>
      <c r="FX1521">
        <f t="shared" si="474"/>
        <v>0.79333333333333333</v>
      </c>
      <c r="FY1521">
        <f t="shared" si="475"/>
        <v>23.92</v>
      </c>
      <c r="FZ1521">
        <f t="shared" si="476"/>
        <v>1.7733333333333334</v>
      </c>
      <c r="GA1521">
        <f t="shared" si="477"/>
        <v>1.2333333333333334</v>
      </c>
      <c r="GB1521">
        <f t="shared" si="478"/>
        <v>1.5666666666666667</v>
      </c>
      <c r="GC1521">
        <f t="shared" si="479"/>
        <v>0.48571428571428577</v>
      </c>
      <c r="GD1521">
        <f t="shared" si="480"/>
        <v>12.061720288903478</v>
      </c>
      <c r="GE1521">
        <f t="shared" si="481"/>
        <v>32.00348432055749</v>
      </c>
      <c r="GF1521">
        <f t="shared" si="482"/>
        <v>23.593984962406012</v>
      </c>
      <c r="GG1521">
        <f t="shared" si="483"/>
        <v>52.739495798319325</v>
      </c>
      <c r="GH1521">
        <f t="shared" si="484"/>
        <v>0.25641025641025639</v>
      </c>
      <c r="GI1521">
        <f t="shared" si="485"/>
        <v>0.10924369747899161</v>
      </c>
      <c r="GJ1521">
        <f t="shared" si="486"/>
        <v>0.56521739130434778</v>
      </c>
      <c r="GK1521">
        <f t="shared" si="487"/>
        <v>272.86956521739131</v>
      </c>
      <c r="GL1521">
        <f t="shared" si="488"/>
        <v>2.2352941176470589</v>
      </c>
      <c r="GM1521">
        <f t="shared" si="489"/>
        <v>0.19327731092436976</v>
      </c>
      <c r="GN1521">
        <f t="shared" si="490"/>
        <v>8.646616541353383E-2</v>
      </c>
      <c r="GO1521">
        <f t="shared" si="491"/>
        <v>1.4378378378378378</v>
      </c>
      <c r="GP1521">
        <f t="shared" si="492"/>
        <v>0.93714946717668979</v>
      </c>
      <c r="GQ1521">
        <f>(EA1521/0.0735)/((DZ1521/0.195*(EB1521/0.295))^0.5)</f>
        <v>1.1111674936585416</v>
      </c>
      <c r="GR1521">
        <v>0.51305800000000001</v>
      </c>
      <c r="GS1521">
        <v>0.70339700000000005</v>
      </c>
      <c r="GT1521">
        <v>18.516500000000001</v>
      </c>
      <c r="GU1521">
        <v>15.546900000000001</v>
      </c>
      <c r="GV1521">
        <v>38.290900000000001</v>
      </c>
    </row>
    <row r="1522" spans="1:204">
      <c r="A1522" t="s">
        <v>3602</v>
      </c>
      <c r="B1522" t="s">
        <v>3713</v>
      </c>
      <c r="C1522" t="s">
        <v>7238</v>
      </c>
      <c r="D1522" t="s">
        <v>7054</v>
      </c>
      <c r="E1522" t="s">
        <v>7054</v>
      </c>
      <c r="F1522">
        <v>177</v>
      </c>
      <c r="G1522">
        <v>47</v>
      </c>
      <c r="H1522" t="s">
        <v>7374</v>
      </c>
      <c r="I1522" t="s">
        <v>3714</v>
      </c>
      <c r="J1522" t="s">
        <v>3725</v>
      </c>
      <c r="K1522">
        <v>27.006133330000001</v>
      </c>
      <c r="L1522">
        <v>27.010583329999999</v>
      </c>
      <c r="M1522">
        <v>140.9869333</v>
      </c>
      <c r="N1522">
        <v>140.98751669999999</v>
      </c>
      <c r="O1522" t="s">
        <v>209</v>
      </c>
      <c r="P1522">
        <v>-1787</v>
      </c>
      <c r="Q1522">
        <v>-2060</v>
      </c>
      <c r="R1522" t="s">
        <v>3732</v>
      </c>
      <c r="S1522" t="s">
        <v>3717</v>
      </c>
      <c r="T1522" t="s">
        <v>7728</v>
      </c>
      <c r="V1522" t="s">
        <v>180</v>
      </c>
      <c r="W1522" t="s">
        <v>180</v>
      </c>
      <c r="X1522" t="s">
        <v>180</v>
      </c>
      <c r="Y1522" t="s">
        <v>180</v>
      </c>
      <c r="Z1522" t="s">
        <v>180</v>
      </c>
      <c r="AA1522">
        <v>2013</v>
      </c>
      <c r="AB1522" t="s">
        <v>180</v>
      </c>
      <c r="AC1522" t="s">
        <v>181</v>
      </c>
      <c r="AD1522" t="s">
        <v>180</v>
      </c>
      <c r="AE1522" t="s">
        <v>180</v>
      </c>
      <c r="AF1522" t="s">
        <v>180</v>
      </c>
      <c r="AG1522" t="s">
        <v>180</v>
      </c>
      <c r="AH1522" t="s">
        <v>3718</v>
      </c>
      <c r="AI1522">
        <v>49.93</v>
      </c>
      <c r="AJ1522">
        <v>0.7</v>
      </c>
      <c r="AK1522" t="s">
        <v>180</v>
      </c>
      <c r="AL1522">
        <v>13.13</v>
      </c>
      <c r="AM1522" t="s">
        <v>180</v>
      </c>
      <c r="AP1522">
        <v>9.07</v>
      </c>
      <c r="AQ1522">
        <v>13.38</v>
      </c>
      <c r="AR1522">
        <v>10.36</v>
      </c>
      <c r="AS1522">
        <v>0.19</v>
      </c>
      <c r="AT1522" t="s">
        <v>180</v>
      </c>
      <c r="AU1522">
        <v>0.32</v>
      </c>
      <c r="AV1522">
        <v>1.69</v>
      </c>
      <c r="AW1522">
        <v>0.09</v>
      </c>
      <c r="AY1522" t="s">
        <v>180</v>
      </c>
      <c r="AZ1522" t="s">
        <v>180</v>
      </c>
      <c r="BA1522">
        <v>98.86</v>
      </c>
      <c r="BC1522" t="s">
        <v>180</v>
      </c>
      <c r="BD1522" t="s">
        <v>180</v>
      </c>
      <c r="BE1522" t="s">
        <v>180</v>
      </c>
      <c r="BF1522" t="s">
        <v>180</v>
      </c>
      <c r="BG1522" t="s">
        <v>180</v>
      </c>
      <c r="BH1522" t="s">
        <v>180</v>
      </c>
      <c r="BI1522" t="s">
        <v>180</v>
      </c>
      <c r="BK1522" t="s">
        <v>180</v>
      </c>
      <c r="BL1522" t="s">
        <v>180</v>
      </c>
      <c r="BM1522">
        <v>1.55</v>
      </c>
      <c r="BN1522" t="s">
        <v>180</v>
      </c>
      <c r="BO1522" t="s">
        <v>180</v>
      </c>
      <c r="BP1522" t="s">
        <v>180</v>
      </c>
      <c r="BQ1522" t="s">
        <v>180</v>
      </c>
      <c r="BR1522" t="s">
        <v>180</v>
      </c>
      <c r="BS1522" t="s">
        <v>180</v>
      </c>
      <c r="BT1522" t="s">
        <v>180</v>
      </c>
      <c r="BU1522" t="s">
        <v>180</v>
      </c>
      <c r="BV1522" t="s">
        <v>180</v>
      </c>
      <c r="BW1522" t="s">
        <v>180</v>
      </c>
      <c r="BX1522" t="s">
        <v>180</v>
      </c>
      <c r="BY1522" t="s">
        <v>180</v>
      </c>
      <c r="BZ1522" t="s">
        <v>180</v>
      </c>
      <c r="CA1522">
        <v>8.09</v>
      </c>
      <c r="CB1522">
        <v>0.25</v>
      </c>
      <c r="CD1522" t="s">
        <v>180</v>
      </c>
      <c r="CE1522" t="s">
        <v>180</v>
      </c>
      <c r="CG1522" t="s">
        <v>180</v>
      </c>
      <c r="CH1522" t="s">
        <v>180</v>
      </c>
      <c r="CI1522" t="s">
        <v>180</v>
      </c>
      <c r="CJ1522" t="s">
        <v>180</v>
      </c>
      <c r="CK1522" t="s">
        <v>180</v>
      </c>
      <c r="CM1522" t="s">
        <v>180</v>
      </c>
      <c r="CN1522" t="s">
        <v>180</v>
      </c>
      <c r="CQ1522">
        <v>301.5</v>
      </c>
      <c r="CR1522">
        <v>543.6</v>
      </c>
      <c r="CS1522" t="s">
        <v>180</v>
      </c>
      <c r="CT1522" t="s">
        <v>180</v>
      </c>
      <c r="CV1522">
        <v>98.53</v>
      </c>
      <c r="CW1522">
        <v>97.4</v>
      </c>
      <c r="CX1522">
        <v>80.7</v>
      </c>
      <c r="CZ1522" t="s">
        <v>180</v>
      </c>
      <c r="DB1522" t="s">
        <v>180</v>
      </c>
      <c r="DC1522" t="s">
        <v>180</v>
      </c>
      <c r="DD1522">
        <v>4.17</v>
      </c>
      <c r="DE1522">
        <v>182.7</v>
      </c>
      <c r="DF1522">
        <v>16.309999999999999</v>
      </c>
      <c r="DG1522">
        <v>34.090000000000003</v>
      </c>
      <c r="DH1522">
        <v>1.08</v>
      </c>
      <c r="DJ1522" t="s">
        <v>180</v>
      </c>
      <c r="DK1522" t="s">
        <v>180</v>
      </c>
      <c r="DL1522" t="s">
        <v>180</v>
      </c>
      <c r="DM1522" t="s">
        <v>180</v>
      </c>
      <c r="DR1522" t="s">
        <v>180</v>
      </c>
      <c r="DS1522" t="s">
        <v>180</v>
      </c>
      <c r="DT1522">
        <v>0.2</v>
      </c>
      <c r="DU1522">
        <v>61.71</v>
      </c>
      <c r="DV1522">
        <v>3.06</v>
      </c>
      <c r="DW1522">
        <v>7.48</v>
      </c>
      <c r="DX1522">
        <v>1.24</v>
      </c>
      <c r="DY1522">
        <v>6.68</v>
      </c>
      <c r="DZ1522">
        <v>2.12</v>
      </c>
      <c r="EA1522">
        <v>0.76</v>
      </c>
      <c r="EB1522">
        <v>2.58</v>
      </c>
      <c r="EC1522">
        <v>0.44</v>
      </c>
      <c r="ED1522">
        <v>2.68</v>
      </c>
      <c r="EE1522">
        <v>0.56999999999999995</v>
      </c>
      <c r="EF1522">
        <v>1.62</v>
      </c>
      <c r="EG1522">
        <v>0.23</v>
      </c>
      <c r="EH1522">
        <v>1.49</v>
      </c>
      <c r="EI1522">
        <v>0.23</v>
      </c>
      <c r="EJ1522">
        <v>1</v>
      </c>
      <c r="EK1522">
        <v>7.0000000000000007E-2</v>
      </c>
      <c r="EM1522" t="s">
        <v>180</v>
      </c>
      <c r="EN1522" t="s">
        <v>180</v>
      </c>
      <c r="EO1522" t="s">
        <v>180</v>
      </c>
      <c r="EP1522" t="s">
        <v>180</v>
      </c>
      <c r="EQ1522" t="s">
        <v>180</v>
      </c>
      <c r="ER1522" t="s">
        <v>180</v>
      </c>
      <c r="ET1522">
        <v>1.5</v>
      </c>
      <c r="EV1522">
        <v>0.23</v>
      </c>
      <c r="EW1522">
        <v>0.12</v>
      </c>
      <c r="EY1522" t="s">
        <v>180</v>
      </c>
      <c r="EZ1522" t="s">
        <v>180</v>
      </c>
      <c r="FB1522" t="s">
        <v>180</v>
      </c>
      <c r="FD1522" t="s">
        <v>180</v>
      </c>
      <c r="FF1522" t="s">
        <v>180</v>
      </c>
      <c r="FH1522" t="s">
        <v>180</v>
      </c>
      <c r="FI1522" t="s">
        <v>180</v>
      </c>
      <c r="FJ1522" t="s">
        <v>180</v>
      </c>
      <c r="FK1522" t="s">
        <v>180</v>
      </c>
      <c r="FL1522" t="s">
        <v>180</v>
      </c>
      <c r="FM1522" t="s">
        <v>180</v>
      </c>
      <c r="FN1522" t="s">
        <v>180</v>
      </c>
      <c r="FP1522" t="s">
        <v>180</v>
      </c>
      <c r="FQ1522" t="s">
        <v>180</v>
      </c>
      <c r="FR1522" t="s">
        <v>180</v>
      </c>
      <c r="FS1522" t="s">
        <v>180</v>
      </c>
      <c r="FT1522" t="s">
        <v>180</v>
      </c>
      <c r="FU1522" t="s">
        <v>180</v>
      </c>
      <c r="FV1522" t="s">
        <v>3733</v>
      </c>
      <c r="FW1522" t="s">
        <v>180</v>
      </c>
      <c r="FX1522">
        <f t="shared" si="474"/>
        <v>0.72483221476510074</v>
      </c>
      <c r="FY1522">
        <f t="shared" si="475"/>
        <v>22.879194630872487</v>
      </c>
      <c r="FZ1522">
        <f t="shared" si="476"/>
        <v>2.0536912751677852</v>
      </c>
      <c r="GA1522">
        <f t="shared" si="477"/>
        <v>1.4228187919463089</v>
      </c>
      <c r="GB1522">
        <f t="shared" si="478"/>
        <v>1.731543624161074</v>
      </c>
      <c r="GC1522">
        <f t="shared" si="479"/>
        <v>0.45714285714285718</v>
      </c>
      <c r="GD1522">
        <f t="shared" si="480"/>
        <v>11.201716738197424</v>
      </c>
      <c r="GE1522">
        <f t="shared" si="481"/>
        <v>27.350299401197603</v>
      </c>
      <c r="GF1522">
        <f t="shared" si="482"/>
        <v>20.166666666666668</v>
      </c>
      <c r="GG1522">
        <f t="shared" si="483"/>
        <v>57.138888888888886</v>
      </c>
      <c r="GH1522">
        <f t="shared" si="484"/>
        <v>0.20053475935828877</v>
      </c>
      <c r="GI1522">
        <f t="shared" si="485"/>
        <v>0.1111111111111111</v>
      </c>
      <c r="GJ1522">
        <f t="shared" si="486"/>
        <v>0.52173913043478259</v>
      </c>
      <c r="GK1522">
        <f t="shared" si="487"/>
        <v>268.30434782608694</v>
      </c>
      <c r="GL1522">
        <f t="shared" si="488"/>
        <v>2.833333333333333</v>
      </c>
      <c r="GM1522">
        <f t="shared" si="489"/>
        <v>0.21296296296296297</v>
      </c>
      <c r="GN1522">
        <f t="shared" si="490"/>
        <v>7.5163398692810454E-2</v>
      </c>
      <c r="GO1522">
        <f t="shared" si="491"/>
        <v>1.4433962264150944</v>
      </c>
      <c r="GP1522">
        <f t="shared" si="492"/>
        <v>0.92422868514264445</v>
      </c>
      <c r="GQ1522">
        <f>(EA1522/0.0735)/((DZ1522/0.195*(EB1522/0.295))^0.5)</f>
        <v>1.0604172489139649</v>
      </c>
    </row>
    <row r="1523" spans="1:204">
      <c r="A1523" t="s">
        <v>3602</v>
      </c>
      <c r="B1523" t="s">
        <v>3713</v>
      </c>
      <c r="C1523" t="s">
        <v>7238</v>
      </c>
      <c r="D1523" t="s">
        <v>7054</v>
      </c>
      <c r="E1523" t="s">
        <v>7054</v>
      </c>
      <c r="F1523">
        <v>177</v>
      </c>
      <c r="G1523">
        <v>47</v>
      </c>
      <c r="H1523" t="s">
        <v>7374</v>
      </c>
      <c r="I1523" t="s">
        <v>3714</v>
      </c>
      <c r="J1523" t="s">
        <v>3734</v>
      </c>
      <c r="K1523">
        <v>27.3508</v>
      </c>
      <c r="L1523">
        <v>27.360600000000002</v>
      </c>
      <c r="M1523">
        <v>140.99170000000001</v>
      </c>
      <c r="N1523">
        <v>140.9928333</v>
      </c>
      <c r="O1523" t="s">
        <v>209</v>
      </c>
      <c r="P1523">
        <v>-1448</v>
      </c>
      <c r="Q1523">
        <v>-1556</v>
      </c>
      <c r="R1523" t="s">
        <v>3735</v>
      </c>
      <c r="S1523" t="s">
        <v>3717</v>
      </c>
      <c r="T1523" t="s">
        <v>7728</v>
      </c>
      <c r="V1523" t="s">
        <v>180</v>
      </c>
      <c r="W1523" t="s">
        <v>180</v>
      </c>
      <c r="X1523" t="s">
        <v>180</v>
      </c>
      <c r="Y1523" t="s">
        <v>180</v>
      </c>
      <c r="Z1523" t="s">
        <v>180</v>
      </c>
      <c r="AA1523">
        <v>2013</v>
      </c>
      <c r="AB1523" t="s">
        <v>180</v>
      </c>
      <c r="AC1523" t="s">
        <v>181</v>
      </c>
      <c r="AD1523" t="s">
        <v>180</v>
      </c>
      <c r="AE1523" t="s">
        <v>180</v>
      </c>
      <c r="AF1523" t="s">
        <v>180</v>
      </c>
      <c r="AG1523" t="s">
        <v>180</v>
      </c>
      <c r="AH1523" t="s">
        <v>3718</v>
      </c>
      <c r="AI1523">
        <v>50.38</v>
      </c>
      <c r="AJ1523">
        <v>0.66</v>
      </c>
      <c r="AK1523" t="s">
        <v>180</v>
      </c>
      <c r="AL1523">
        <v>16.18</v>
      </c>
      <c r="AM1523" t="s">
        <v>180</v>
      </c>
      <c r="AP1523">
        <v>9.39</v>
      </c>
      <c r="AQ1523">
        <v>12.24</v>
      </c>
      <c r="AR1523">
        <v>7.38</v>
      </c>
      <c r="AS1523">
        <v>0.19</v>
      </c>
      <c r="AT1523" t="s">
        <v>180</v>
      </c>
      <c r="AU1523">
        <v>0.35</v>
      </c>
      <c r="AV1523">
        <v>1.96</v>
      </c>
      <c r="AW1523">
        <v>0.09</v>
      </c>
      <c r="AY1523" t="s">
        <v>180</v>
      </c>
      <c r="AZ1523" t="s">
        <v>180</v>
      </c>
      <c r="BA1523">
        <v>98.819999999999979</v>
      </c>
      <c r="BC1523" t="s">
        <v>180</v>
      </c>
      <c r="BD1523" t="s">
        <v>180</v>
      </c>
      <c r="BE1523" t="s">
        <v>180</v>
      </c>
      <c r="BF1523" t="s">
        <v>180</v>
      </c>
      <c r="BG1523" t="s">
        <v>180</v>
      </c>
      <c r="BH1523" t="s">
        <v>180</v>
      </c>
      <c r="BI1523" t="s">
        <v>180</v>
      </c>
      <c r="BK1523" t="s">
        <v>180</v>
      </c>
      <c r="BL1523" t="s">
        <v>180</v>
      </c>
      <c r="BM1523">
        <v>1.71</v>
      </c>
      <c r="BN1523" t="s">
        <v>180</v>
      </c>
      <c r="BO1523" t="s">
        <v>180</v>
      </c>
      <c r="BP1523" t="s">
        <v>180</v>
      </c>
      <c r="BQ1523" t="s">
        <v>180</v>
      </c>
      <c r="BR1523" t="s">
        <v>180</v>
      </c>
      <c r="BS1523" t="s">
        <v>180</v>
      </c>
      <c r="BT1523" t="s">
        <v>180</v>
      </c>
      <c r="BU1523" t="s">
        <v>180</v>
      </c>
      <c r="BV1523" t="s">
        <v>180</v>
      </c>
      <c r="BW1523" t="s">
        <v>180</v>
      </c>
      <c r="BX1523" t="s">
        <v>180</v>
      </c>
      <c r="BY1523" t="s">
        <v>180</v>
      </c>
      <c r="BZ1523" t="s">
        <v>180</v>
      </c>
      <c r="CA1523">
        <v>6.35</v>
      </c>
      <c r="CB1523">
        <v>0.23</v>
      </c>
      <c r="CD1523" t="s">
        <v>180</v>
      </c>
      <c r="CE1523" t="s">
        <v>180</v>
      </c>
      <c r="CG1523" t="s">
        <v>180</v>
      </c>
      <c r="CH1523" t="s">
        <v>180</v>
      </c>
      <c r="CI1523" t="s">
        <v>180</v>
      </c>
      <c r="CJ1523" t="s">
        <v>180</v>
      </c>
      <c r="CK1523" t="s">
        <v>180</v>
      </c>
      <c r="CM1523" t="s">
        <v>180</v>
      </c>
      <c r="CN1523" t="s">
        <v>180</v>
      </c>
      <c r="CQ1523">
        <v>272.39999999999998</v>
      </c>
      <c r="CR1523">
        <v>200</v>
      </c>
      <c r="CS1523" t="s">
        <v>180</v>
      </c>
      <c r="CT1523" t="s">
        <v>180</v>
      </c>
      <c r="CV1523">
        <v>46.67</v>
      </c>
      <c r="CW1523">
        <v>88.5</v>
      </c>
      <c r="CX1523">
        <v>82.3</v>
      </c>
      <c r="CZ1523" t="s">
        <v>180</v>
      </c>
      <c r="DB1523" t="s">
        <v>180</v>
      </c>
      <c r="DC1523" t="s">
        <v>180</v>
      </c>
      <c r="DD1523">
        <v>4.59</v>
      </c>
      <c r="DE1523">
        <v>186.9</v>
      </c>
      <c r="DF1523">
        <v>17.48</v>
      </c>
      <c r="DG1523">
        <v>36.03</v>
      </c>
      <c r="DH1523">
        <v>0.7</v>
      </c>
      <c r="DJ1523" t="s">
        <v>180</v>
      </c>
      <c r="DK1523" t="s">
        <v>180</v>
      </c>
      <c r="DL1523" t="s">
        <v>180</v>
      </c>
      <c r="DM1523" t="s">
        <v>180</v>
      </c>
      <c r="DR1523" t="s">
        <v>180</v>
      </c>
      <c r="DS1523" t="s">
        <v>180</v>
      </c>
      <c r="DT1523">
        <v>0.28000000000000003</v>
      </c>
      <c r="DU1523">
        <v>104.9</v>
      </c>
      <c r="DV1523">
        <v>1.98</v>
      </c>
      <c r="DW1523">
        <v>5.33</v>
      </c>
      <c r="DX1523">
        <v>0.89</v>
      </c>
      <c r="DY1523">
        <v>4.8899999999999997</v>
      </c>
      <c r="DZ1523">
        <v>1.68</v>
      </c>
      <c r="EA1523">
        <v>0.66</v>
      </c>
      <c r="EB1523">
        <v>2.34</v>
      </c>
      <c r="EC1523">
        <v>0.42</v>
      </c>
      <c r="ED1523">
        <v>2.77</v>
      </c>
      <c r="EE1523">
        <v>0.62</v>
      </c>
      <c r="EF1523">
        <v>1.82</v>
      </c>
      <c r="EG1523">
        <v>0.28000000000000003</v>
      </c>
      <c r="EH1523">
        <v>1.8</v>
      </c>
      <c r="EI1523">
        <v>0.28000000000000003</v>
      </c>
      <c r="EJ1523">
        <v>1.1200000000000001</v>
      </c>
      <c r="EK1523">
        <v>0.06</v>
      </c>
      <c r="EM1523" t="s">
        <v>180</v>
      </c>
      <c r="EN1523" t="s">
        <v>180</v>
      </c>
      <c r="EO1523" t="s">
        <v>180</v>
      </c>
      <c r="EP1523" t="s">
        <v>180</v>
      </c>
      <c r="EQ1523" t="s">
        <v>180</v>
      </c>
      <c r="ER1523" t="s">
        <v>180</v>
      </c>
      <c r="ET1523">
        <v>1.54</v>
      </c>
      <c r="EV1523">
        <v>0.17</v>
      </c>
      <c r="EW1523">
        <v>0.11</v>
      </c>
      <c r="EX1523">
        <v>0.51311099999999998</v>
      </c>
      <c r="EY1523" t="s">
        <v>180</v>
      </c>
      <c r="EZ1523" t="s">
        <v>180</v>
      </c>
      <c r="FA1523">
        <v>0.70337899999999998</v>
      </c>
      <c r="FB1523" t="s">
        <v>180</v>
      </c>
      <c r="FC1523">
        <v>18.835999999999999</v>
      </c>
      <c r="FD1523" t="s">
        <v>180</v>
      </c>
      <c r="FE1523">
        <v>15.5481</v>
      </c>
      <c r="FF1523" t="s">
        <v>180</v>
      </c>
      <c r="FG1523">
        <v>38.590899999999998</v>
      </c>
      <c r="FH1523" t="s">
        <v>180</v>
      </c>
      <c r="FI1523" t="s">
        <v>180</v>
      </c>
      <c r="FJ1523" t="s">
        <v>180</v>
      </c>
      <c r="FK1523" t="s">
        <v>180</v>
      </c>
      <c r="FL1523" t="s">
        <v>180</v>
      </c>
      <c r="FM1523" t="s">
        <v>180</v>
      </c>
      <c r="FN1523" t="s">
        <v>180</v>
      </c>
      <c r="FP1523" t="s">
        <v>180</v>
      </c>
      <c r="FQ1523" t="s">
        <v>180</v>
      </c>
      <c r="FR1523" t="s">
        <v>180</v>
      </c>
      <c r="FS1523" t="s">
        <v>180</v>
      </c>
      <c r="FT1523" t="s">
        <v>180</v>
      </c>
      <c r="FU1523" t="s">
        <v>180</v>
      </c>
      <c r="FV1523" t="s">
        <v>3736</v>
      </c>
      <c r="FW1523" t="s">
        <v>180</v>
      </c>
      <c r="FX1523">
        <f t="shared" si="474"/>
        <v>0.38888888888888884</v>
      </c>
      <c r="FY1523">
        <f t="shared" si="475"/>
        <v>20.016666666666666</v>
      </c>
      <c r="FZ1523">
        <f t="shared" si="476"/>
        <v>1.0999999999999999</v>
      </c>
      <c r="GA1523">
        <f t="shared" si="477"/>
        <v>0.93333333333333324</v>
      </c>
      <c r="GB1523">
        <f t="shared" si="478"/>
        <v>1.2999999999999998</v>
      </c>
      <c r="GC1523">
        <f t="shared" si="479"/>
        <v>0.53030303030303028</v>
      </c>
      <c r="GD1523">
        <f t="shared" si="480"/>
        <v>10.692219679633867</v>
      </c>
      <c r="GE1523">
        <f t="shared" si="481"/>
        <v>38.220858895705526</v>
      </c>
      <c r="GF1523">
        <f t="shared" si="482"/>
        <v>52.979797979797986</v>
      </c>
      <c r="GG1523">
        <f t="shared" si="483"/>
        <v>149.85714285714286</v>
      </c>
      <c r="GH1523">
        <f t="shared" si="484"/>
        <v>0.28893058161350843</v>
      </c>
      <c r="GI1523">
        <f t="shared" si="485"/>
        <v>0.15714285714285717</v>
      </c>
      <c r="GJ1523">
        <f t="shared" si="486"/>
        <v>0.64705882352941169</v>
      </c>
      <c r="GK1523">
        <f t="shared" si="487"/>
        <v>617.05882352941171</v>
      </c>
      <c r="GL1523">
        <f t="shared" si="488"/>
        <v>2.8285714285714287</v>
      </c>
      <c r="GM1523">
        <f t="shared" si="489"/>
        <v>0.24285714285714288</v>
      </c>
      <c r="GN1523">
        <f t="shared" si="490"/>
        <v>8.585858585858587E-2</v>
      </c>
      <c r="GO1523">
        <f t="shared" si="491"/>
        <v>1.1785714285714286</v>
      </c>
      <c r="GP1523">
        <f t="shared" si="492"/>
        <v>0.96638240041128387</v>
      </c>
      <c r="GQ1523">
        <f>(EA1523/0.0735)/((DZ1523/0.195*(EB1523/0.295))^0.5)</f>
        <v>1.0862313691055265</v>
      </c>
      <c r="GR1523">
        <v>0.51311099999999998</v>
      </c>
      <c r="GS1523">
        <v>0.70337899999999998</v>
      </c>
      <c r="GT1523">
        <v>18.835999999999999</v>
      </c>
      <c r="GU1523">
        <v>15.5481</v>
      </c>
      <c r="GV1523">
        <v>38.590899999999998</v>
      </c>
    </row>
    <row r="1524" spans="1:204">
      <c r="A1524" t="s">
        <v>3602</v>
      </c>
      <c r="B1524" t="s">
        <v>3737</v>
      </c>
      <c r="C1524" t="s">
        <v>7238</v>
      </c>
      <c r="D1524" t="s">
        <v>7054</v>
      </c>
      <c r="E1524" t="s">
        <v>7054</v>
      </c>
      <c r="F1524">
        <v>177</v>
      </c>
      <c r="G1524">
        <v>47</v>
      </c>
      <c r="H1524" t="s">
        <v>7374</v>
      </c>
      <c r="I1524" t="s">
        <v>3714</v>
      </c>
      <c r="J1524" t="s">
        <v>3738</v>
      </c>
      <c r="K1524">
        <v>27.327833330000001</v>
      </c>
      <c r="L1524">
        <v>27.339983329999999</v>
      </c>
      <c r="M1524">
        <v>140.8115</v>
      </c>
      <c r="N1524">
        <v>140.81836670000001</v>
      </c>
      <c r="O1524" t="s">
        <v>209</v>
      </c>
      <c r="P1524">
        <v>1804</v>
      </c>
      <c r="Q1524">
        <v>2063</v>
      </c>
      <c r="R1524" t="s">
        <v>3739</v>
      </c>
      <c r="S1524" t="s">
        <v>3740</v>
      </c>
      <c r="T1524" t="s">
        <v>7728</v>
      </c>
      <c r="V1524" t="s">
        <v>180</v>
      </c>
      <c r="W1524" t="s">
        <v>180</v>
      </c>
      <c r="X1524" t="s">
        <v>180</v>
      </c>
      <c r="Y1524" t="s">
        <v>180</v>
      </c>
      <c r="Z1524" t="s">
        <v>639</v>
      </c>
      <c r="AA1524">
        <v>2013</v>
      </c>
      <c r="AB1524" t="s">
        <v>180</v>
      </c>
      <c r="AC1524" t="s">
        <v>181</v>
      </c>
      <c r="AD1524" t="s">
        <v>180</v>
      </c>
      <c r="AE1524" t="s">
        <v>180</v>
      </c>
      <c r="AF1524" t="s">
        <v>180</v>
      </c>
      <c r="AG1524" t="s">
        <v>180</v>
      </c>
      <c r="AH1524" t="s">
        <v>3741</v>
      </c>
      <c r="AI1524">
        <v>48.24</v>
      </c>
      <c r="AJ1524">
        <v>0.55000000000000004</v>
      </c>
      <c r="AK1524" t="s">
        <v>180</v>
      </c>
      <c r="AL1524">
        <v>17.77</v>
      </c>
      <c r="AM1524" t="s">
        <v>180</v>
      </c>
      <c r="AP1524">
        <v>8.6300000000000008</v>
      </c>
      <c r="AQ1524">
        <v>13.06</v>
      </c>
      <c r="AR1524">
        <v>8.73</v>
      </c>
      <c r="AS1524">
        <v>0.21</v>
      </c>
      <c r="AT1524" t="s">
        <v>180</v>
      </c>
      <c r="AU1524">
        <v>0.26</v>
      </c>
      <c r="AV1524">
        <v>1.51</v>
      </c>
      <c r="AW1524">
        <v>0.08</v>
      </c>
      <c r="AY1524" t="s">
        <v>180</v>
      </c>
      <c r="AZ1524" t="s">
        <v>180</v>
      </c>
      <c r="BA1524">
        <v>99.04</v>
      </c>
      <c r="BC1524" t="s">
        <v>180</v>
      </c>
      <c r="BD1524" t="s">
        <v>180</v>
      </c>
      <c r="BE1524" t="s">
        <v>180</v>
      </c>
      <c r="BF1524" t="s">
        <v>180</v>
      </c>
      <c r="BG1524" t="s">
        <v>180</v>
      </c>
      <c r="BH1524" t="s">
        <v>180</v>
      </c>
      <c r="BI1524" t="s">
        <v>180</v>
      </c>
      <c r="BK1524" t="s">
        <v>180</v>
      </c>
      <c r="BL1524" t="s">
        <v>180</v>
      </c>
      <c r="BM1524">
        <v>2.27</v>
      </c>
      <c r="BN1524" t="s">
        <v>180</v>
      </c>
      <c r="BO1524" t="s">
        <v>180</v>
      </c>
      <c r="BP1524" t="s">
        <v>180</v>
      </c>
      <c r="BQ1524" t="s">
        <v>180</v>
      </c>
      <c r="BR1524" t="s">
        <v>180</v>
      </c>
      <c r="BS1524" t="s">
        <v>180</v>
      </c>
      <c r="BT1524" t="s">
        <v>180</v>
      </c>
      <c r="BU1524" t="s">
        <v>180</v>
      </c>
      <c r="BV1524" t="s">
        <v>180</v>
      </c>
      <c r="BW1524" t="s">
        <v>180</v>
      </c>
      <c r="BX1524" t="s">
        <v>180</v>
      </c>
      <c r="BY1524" t="s">
        <v>180</v>
      </c>
      <c r="BZ1524" t="s">
        <v>180</v>
      </c>
      <c r="CA1524">
        <v>3.81</v>
      </c>
      <c r="CB1524">
        <v>0.18</v>
      </c>
      <c r="CD1524" t="s">
        <v>180</v>
      </c>
      <c r="CE1524" t="s">
        <v>180</v>
      </c>
      <c r="CG1524" t="s">
        <v>180</v>
      </c>
      <c r="CH1524" t="s">
        <v>180</v>
      </c>
      <c r="CI1524" t="s">
        <v>180</v>
      </c>
      <c r="CJ1524" t="s">
        <v>180</v>
      </c>
      <c r="CK1524" t="s">
        <v>180</v>
      </c>
      <c r="CM1524" t="s">
        <v>180</v>
      </c>
      <c r="CN1524" t="s">
        <v>180</v>
      </c>
      <c r="CQ1524">
        <v>237.9</v>
      </c>
      <c r="CR1524">
        <v>71.489999999999995</v>
      </c>
      <c r="CS1524" t="s">
        <v>180</v>
      </c>
      <c r="CT1524" t="s">
        <v>180</v>
      </c>
      <c r="CV1524">
        <v>50.4</v>
      </c>
      <c r="CW1524">
        <v>75</v>
      </c>
      <c r="CX1524">
        <v>68.5</v>
      </c>
      <c r="CZ1524" t="s">
        <v>180</v>
      </c>
      <c r="DB1524" t="s">
        <v>180</v>
      </c>
      <c r="DC1524" t="s">
        <v>180</v>
      </c>
      <c r="DD1524">
        <v>4.05</v>
      </c>
      <c r="DE1524">
        <v>211.8</v>
      </c>
      <c r="DF1524">
        <v>13.28</v>
      </c>
      <c r="DG1524">
        <v>28.2</v>
      </c>
      <c r="DH1524">
        <v>0.51</v>
      </c>
      <c r="DJ1524" t="s">
        <v>180</v>
      </c>
      <c r="DK1524" t="s">
        <v>180</v>
      </c>
      <c r="DL1524" t="s">
        <v>180</v>
      </c>
      <c r="DM1524" t="s">
        <v>180</v>
      </c>
      <c r="DR1524" t="s">
        <v>180</v>
      </c>
      <c r="DS1524" t="s">
        <v>180</v>
      </c>
      <c r="DT1524">
        <v>0.18</v>
      </c>
      <c r="DU1524">
        <v>68.66</v>
      </c>
      <c r="DV1524">
        <v>2.02</v>
      </c>
      <c r="DW1524">
        <v>4.9000000000000004</v>
      </c>
      <c r="DX1524">
        <v>0.81</v>
      </c>
      <c r="DY1524">
        <v>4.3499999999999996</v>
      </c>
      <c r="DZ1524">
        <v>1.41</v>
      </c>
      <c r="EA1524">
        <v>0.56000000000000005</v>
      </c>
      <c r="EB1524">
        <v>1.81</v>
      </c>
      <c r="EC1524">
        <v>0.32</v>
      </c>
      <c r="ED1524">
        <v>2.06</v>
      </c>
      <c r="EE1524">
        <v>0.46</v>
      </c>
      <c r="EF1524">
        <v>1.3</v>
      </c>
      <c r="EG1524">
        <v>0.19</v>
      </c>
      <c r="EH1524">
        <v>1.29</v>
      </c>
      <c r="EI1524">
        <v>0.19</v>
      </c>
      <c r="EJ1524">
        <v>0.81</v>
      </c>
      <c r="EK1524">
        <v>0.04</v>
      </c>
      <c r="EM1524" t="s">
        <v>180</v>
      </c>
      <c r="EN1524" t="s">
        <v>180</v>
      </c>
      <c r="EO1524" t="s">
        <v>180</v>
      </c>
      <c r="EP1524" t="s">
        <v>180</v>
      </c>
      <c r="EQ1524" t="s">
        <v>180</v>
      </c>
      <c r="ER1524" t="s">
        <v>180</v>
      </c>
      <c r="ET1524">
        <v>1.1000000000000001</v>
      </c>
      <c r="EV1524">
        <v>0.17</v>
      </c>
      <c r="EW1524">
        <v>0.09</v>
      </c>
      <c r="EX1524">
        <v>0.513131</v>
      </c>
      <c r="EY1524" t="s">
        <v>180</v>
      </c>
      <c r="EZ1524" t="s">
        <v>180</v>
      </c>
      <c r="FA1524">
        <v>0.70329399999999997</v>
      </c>
      <c r="FB1524" t="s">
        <v>180</v>
      </c>
      <c r="FC1524">
        <v>18.713100000000001</v>
      </c>
      <c r="FD1524" t="s">
        <v>180</v>
      </c>
      <c r="FE1524">
        <v>15.549099999999999</v>
      </c>
      <c r="FF1524" t="s">
        <v>180</v>
      </c>
      <c r="FG1524">
        <v>38.449599999999997</v>
      </c>
      <c r="FH1524" t="s">
        <v>180</v>
      </c>
      <c r="FI1524" t="s">
        <v>180</v>
      </c>
      <c r="FJ1524" t="s">
        <v>180</v>
      </c>
      <c r="FK1524" t="s">
        <v>180</v>
      </c>
      <c r="FL1524" t="s">
        <v>180</v>
      </c>
      <c r="FM1524" t="s">
        <v>180</v>
      </c>
      <c r="FN1524" t="s">
        <v>180</v>
      </c>
      <c r="FP1524" t="s">
        <v>180</v>
      </c>
      <c r="FQ1524" t="s">
        <v>180</v>
      </c>
      <c r="FR1524" t="s">
        <v>180</v>
      </c>
      <c r="FS1524" t="s">
        <v>180</v>
      </c>
      <c r="FT1524" t="s">
        <v>180</v>
      </c>
      <c r="FU1524" t="s">
        <v>180</v>
      </c>
      <c r="FV1524" t="s">
        <v>3742</v>
      </c>
      <c r="FW1524" t="s">
        <v>180</v>
      </c>
      <c r="FX1524">
        <f t="shared" si="474"/>
        <v>0.39534883720930231</v>
      </c>
      <c r="FY1524">
        <f t="shared" si="475"/>
        <v>21.86046511627907</v>
      </c>
      <c r="FZ1524">
        <f t="shared" si="476"/>
        <v>1.5658914728682169</v>
      </c>
      <c r="GA1524">
        <f t="shared" si="477"/>
        <v>1.0930232558139534</v>
      </c>
      <c r="GB1524">
        <f t="shared" si="478"/>
        <v>1.4031007751937985</v>
      </c>
      <c r="GC1524">
        <f t="shared" si="479"/>
        <v>0.47272727272727272</v>
      </c>
      <c r="GD1524">
        <f t="shared" si="480"/>
        <v>15.948795180722893</v>
      </c>
      <c r="GE1524">
        <f t="shared" si="481"/>
        <v>48.689655172413801</v>
      </c>
      <c r="GF1524">
        <f t="shared" si="482"/>
        <v>33.990099009900987</v>
      </c>
      <c r="GG1524">
        <f t="shared" si="483"/>
        <v>134.62745098039215</v>
      </c>
      <c r="GH1524">
        <f t="shared" si="484"/>
        <v>0.22448979591836735</v>
      </c>
      <c r="GI1524">
        <f t="shared" si="485"/>
        <v>0.1764705882352941</v>
      </c>
      <c r="GJ1524">
        <f t="shared" si="486"/>
        <v>0.52941176470588225</v>
      </c>
      <c r="GK1524">
        <f t="shared" si="487"/>
        <v>403.88235294117641</v>
      </c>
      <c r="GL1524">
        <f t="shared" si="488"/>
        <v>3.9607843137254903</v>
      </c>
      <c r="GM1524">
        <f t="shared" si="489"/>
        <v>0.33333333333333337</v>
      </c>
      <c r="GN1524">
        <f t="shared" si="490"/>
        <v>8.4158415841584164E-2</v>
      </c>
      <c r="GO1524">
        <f t="shared" si="491"/>
        <v>1.4326241134751774</v>
      </c>
      <c r="GP1524">
        <f t="shared" si="492"/>
        <v>0.92199228573067016</v>
      </c>
      <c r="GQ1524">
        <f>(EA1524/0.0735)/((DZ1524/0.195*(EB1524/0.295))^0.5)</f>
        <v>1.1438791864674684</v>
      </c>
      <c r="GR1524">
        <v>0.513131</v>
      </c>
      <c r="GS1524">
        <v>0.70329399999999997</v>
      </c>
      <c r="GT1524">
        <v>18.713100000000001</v>
      </c>
      <c r="GU1524">
        <v>15.549099999999999</v>
      </c>
      <c r="GV1524">
        <v>38.449599999999997</v>
      </c>
    </row>
    <row r="1525" spans="1:204">
      <c r="A1525" t="s">
        <v>3602</v>
      </c>
      <c r="B1525" t="s">
        <v>3737</v>
      </c>
      <c r="C1525" t="s">
        <v>7238</v>
      </c>
      <c r="D1525" t="s">
        <v>7054</v>
      </c>
      <c r="E1525" t="s">
        <v>7054</v>
      </c>
      <c r="F1525">
        <v>177</v>
      </c>
      <c r="G1525">
        <v>47</v>
      </c>
      <c r="H1525" t="s">
        <v>7374</v>
      </c>
      <c r="I1525" t="s">
        <v>3714</v>
      </c>
      <c r="J1525" t="s">
        <v>3738</v>
      </c>
      <c r="K1525">
        <v>27.327833330000001</v>
      </c>
      <c r="L1525">
        <v>27.339983329999999</v>
      </c>
      <c r="M1525">
        <v>140.8115</v>
      </c>
      <c r="N1525">
        <v>140.81836670000001</v>
      </c>
      <c r="O1525" t="s">
        <v>209</v>
      </c>
      <c r="P1525">
        <v>1804</v>
      </c>
      <c r="Q1525">
        <v>2063</v>
      </c>
      <c r="R1525" t="s">
        <v>3743</v>
      </c>
      <c r="S1525" t="s">
        <v>3740</v>
      </c>
      <c r="T1525" t="s">
        <v>7728</v>
      </c>
      <c r="V1525" t="s">
        <v>180</v>
      </c>
      <c r="W1525" t="s">
        <v>180</v>
      </c>
      <c r="X1525" t="s">
        <v>180</v>
      </c>
      <c r="Y1525" t="s">
        <v>180</v>
      </c>
      <c r="Z1525" t="s">
        <v>639</v>
      </c>
      <c r="AA1525">
        <v>2013</v>
      </c>
      <c r="AB1525" t="s">
        <v>180</v>
      </c>
      <c r="AC1525" t="s">
        <v>181</v>
      </c>
      <c r="AD1525" t="s">
        <v>180</v>
      </c>
      <c r="AE1525" t="s">
        <v>180</v>
      </c>
      <c r="AF1525" t="s">
        <v>180</v>
      </c>
      <c r="AG1525" t="s">
        <v>180</v>
      </c>
      <c r="AH1525" t="s">
        <v>3741</v>
      </c>
      <c r="AI1525">
        <v>48.51</v>
      </c>
      <c r="AJ1525">
        <v>0.57999999999999996</v>
      </c>
      <c r="AK1525" t="s">
        <v>180</v>
      </c>
      <c r="AL1525">
        <v>18.02</v>
      </c>
      <c r="AM1525" t="s">
        <v>180</v>
      </c>
      <c r="AP1525">
        <v>8.83</v>
      </c>
      <c r="AQ1525">
        <v>13.05</v>
      </c>
      <c r="AR1525">
        <v>7.7</v>
      </c>
      <c r="AS1525">
        <v>0.27</v>
      </c>
      <c r="AT1525" t="s">
        <v>180</v>
      </c>
      <c r="AU1525">
        <v>0.3</v>
      </c>
      <c r="AV1525">
        <v>1.63</v>
      </c>
      <c r="AW1525">
        <v>0.09</v>
      </c>
      <c r="AY1525" t="s">
        <v>180</v>
      </c>
      <c r="AZ1525" t="s">
        <v>180</v>
      </c>
      <c r="BA1525">
        <v>98.97999999999999</v>
      </c>
      <c r="BC1525" t="s">
        <v>180</v>
      </c>
      <c r="BD1525" t="s">
        <v>180</v>
      </c>
      <c r="BE1525" t="s">
        <v>180</v>
      </c>
      <c r="BF1525" t="s">
        <v>180</v>
      </c>
      <c r="BG1525" t="s">
        <v>180</v>
      </c>
      <c r="BH1525" t="s">
        <v>180</v>
      </c>
      <c r="BI1525" t="s">
        <v>180</v>
      </c>
      <c r="BK1525" t="s">
        <v>180</v>
      </c>
      <c r="BL1525" t="s">
        <v>180</v>
      </c>
      <c r="BM1525">
        <v>1.31</v>
      </c>
      <c r="BN1525" t="s">
        <v>180</v>
      </c>
      <c r="BO1525" t="s">
        <v>180</v>
      </c>
      <c r="BP1525" t="s">
        <v>180</v>
      </c>
      <c r="BQ1525" t="s">
        <v>180</v>
      </c>
      <c r="BR1525" t="s">
        <v>180</v>
      </c>
      <c r="BS1525" t="s">
        <v>180</v>
      </c>
      <c r="BT1525" t="s">
        <v>180</v>
      </c>
      <c r="BU1525" t="s">
        <v>180</v>
      </c>
      <c r="BV1525" t="s">
        <v>180</v>
      </c>
      <c r="BW1525" t="s">
        <v>180</v>
      </c>
      <c r="BX1525" t="s">
        <v>180</v>
      </c>
      <c r="BY1525" t="s">
        <v>180</v>
      </c>
      <c r="BZ1525" t="s">
        <v>180</v>
      </c>
      <c r="CA1525">
        <v>4.6100000000000003</v>
      </c>
      <c r="CB1525">
        <v>0.19</v>
      </c>
      <c r="CD1525" t="s">
        <v>180</v>
      </c>
      <c r="CE1525" t="s">
        <v>180</v>
      </c>
      <c r="CG1525" t="s">
        <v>180</v>
      </c>
      <c r="CH1525" t="s">
        <v>180</v>
      </c>
      <c r="CI1525" t="s">
        <v>180</v>
      </c>
      <c r="CJ1525" t="s">
        <v>180</v>
      </c>
      <c r="CK1525" t="s">
        <v>180</v>
      </c>
      <c r="CM1525" t="s">
        <v>180</v>
      </c>
      <c r="CN1525" t="s">
        <v>180</v>
      </c>
      <c r="CQ1525">
        <v>254.1</v>
      </c>
      <c r="CR1525">
        <v>62.53</v>
      </c>
      <c r="CS1525" t="s">
        <v>180</v>
      </c>
      <c r="CT1525" t="s">
        <v>180</v>
      </c>
      <c r="CV1525">
        <v>37.75</v>
      </c>
      <c r="CW1525">
        <v>80</v>
      </c>
      <c r="CX1525">
        <v>68.8</v>
      </c>
      <c r="CZ1525" t="s">
        <v>180</v>
      </c>
      <c r="DB1525" t="s">
        <v>180</v>
      </c>
      <c r="DC1525" t="s">
        <v>180</v>
      </c>
      <c r="DD1525">
        <v>4.53</v>
      </c>
      <c r="DE1525">
        <v>221.2</v>
      </c>
      <c r="DF1525">
        <v>14.35</v>
      </c>
      <c r="DG1525">
        <v>30.49</v>
      </c>
      <c r="DH1525">
        <v>0.55000000000000004</v>
      </c>
      <c r="DJ1525" t="s">
        <v>180</v>
      </c>
      <c r="DK1525" t="s">
        <v>180</v>
      </c>
      <c r="DL1525" t="s">
        <v>180</v>
      </c>
      <c r="DM1525" t="s">
        <v>180</v>
      </c>
      <c r="DR1525" t="s">
        <v>180</v>
      </c>
      <c r="DS1525" t="s">
        <v>180</v>
      </c>
      <c r="DT1525">
        <v>0.2</v>
      </c>
      <c r="DU1525">
        <v>72.33</v>
      </c>
      <c r="DV1525">
        <v>2.1800000000000002</v>
      </c>
      <c r="DW1525">
        <v>5.36</v>
      </c>
      <c r="DX1525">
        <v>0.87</v>
      </c>
      <c r="DY1525">
        <v>4.8099999999999996</v>
      </c>
      <c r="DZ1525">
        <v>1.49</v>
      </c>
      <c r="EA1525">
        <v>0.57999999999999996</v>
      </c>
      <c r="EB1525">
        <v>1.95</v>
      </c>
      <c r="EC1525">
        <v>0.34</v>
      </c>
      <c r="ED1525">
        <v>2.21</v>
      </c>
      <c r="EE1525">
        <v>0.49</v>
      </c>
      <c r="EF1525">
        <v>1.42</v>
      </c>
      <c r="EG1525">
        <v>0.21</v>
      </c>
      <c r="EH1525">
        <v>1.39</v>
      </c>
      <c r="EI1525">
        <v>0.22</v>
      </c>
      <c r="EJ1525">
        <v>0.88</v>
      </c>
      <c r="EK1525">
        <v>0.04</v>
      </c>
      <c r="EM1525" t="s">
        <v>180</v>
      </c>
      <c r="EN1525" t="s">
        <v>180</v>
      </c>
      <c r="EO1525" t="s">
        <v>180</v>
      </c>
      <c r="EP1525" t="s">
        <v>180</v>
      </c>
      <c r="EQ1525" t="s">
        <v>180</v>
      </c>
      <c r="ER1525" t="s">
        <v>180</v>
      </c>
      <c r="ET1525">
        <v>1.1299999999999999</v>
      </c>
      <c r="EV1525">
        <v>0.18</v>
      </c>
      <c r="EW1525">
        <v>0.1</v>
      </c>
      <c r="EY1525" t="s">
        <v>180</v>
      </c>
      <c r="EZ1525" t="s">
        <v>180</v>
      </c>
      <c r="FB1525" t="s">
        <v>180</v>
      </c>
      <c r="FD1525" t="s">
        <v>180</v>
      </c>
      <c r="FF1525" t="s">
        <v>180</v>
      </c>
      <c r="FH1525" t="s">
        <v>180</v>
      </c>
      <c r="FI1525" t="s">
        <v>180</v>
      </c>
      <c r="FJ1525" t="s">
        <v>180</v>
      </c>
      <c r="FK1525" t="s">
        <v>180</v>
      </c>
      <c r="FL1525" t="s">
        <v>180</v>
      </c>
      <c r="FM1525" t="s">
        <v>180</v>
      </c>
      <c r="FN1525" t="s">
        <v>180</v>
      </c>
      <c r="FP1525" t="s">
        <v>180</v>
      </c>
      <c r="FQ1525" t="s">
        <v>180</v>
      </c>
      <c r="FR1525" t="s">
        <v>180</v>
      </c>
      <c r="FS1525" t="s">
        <v>180</v>
      </c>
      <c r="FT1525" t="s">
        <v>180</v>
      </c>
      <c r="FU1525" t="s">
        <v>180</v>
      </c>
      <c r="FV1525" t="s">
        <v>3744</v>
      </c>
      <c r="FW1525" t="s">
        <v>180</v>
      </c>
      <c r="FX1525">
        <f t="shared" si="474"/>
        <v>0.39568345323741011</v>
      </c>
      <c r="FY1525">
        <f t="shared" si="475"/>
        <v>21.935251798561151</v>
      </c>
      <c r="FZ1525">
        <f t="shared" si="476"/>
        <v>1.5683453237410074</v>
      </c>
      <c r="GA1525">
        <f t="shared" si="477"/>
        <v>1.0719424460431655</v>
      </c>
      <c r="GB1525">
        <f t="shared" si="478"/>
        <v>1.4028776978417268</v>
      </c>
      <c r="GC1525">
        <f t="shared" si="479"/>
        <v>0.51724137931034486</v>
      </c>
      <c r="GD1525">
        <f t="shared" si="480"/>
        <v>15.414634146341463</v>
      </c>
      <c r="GE1525">
        <f t="shared" si="481"/>
        <v>45.987525987525991</v>
      </c>
      <c r="GF1525">
        <f t="shared" si="482"/>
        <v>33.178899082568805</v>
      </c>
      <c r="GG1525">
        <f t="shared" si="483"/>
        <v>131.5090909090909</v>
      </c>
      <c r="GH1525">
        <f t="shared" si="484"/>
        <v>0.21082089552238803</v>
      </c>
      <c r="GI1525">
        <f t="shared" si="485"/>
        <v>0.18181818181818182</v>
      </c>
      <c r="GJ1525">
        <f t="shared" si="486"/>
        <v>0.55555555555555558</v>
      </c>
      <c r="GK1525">
        <f t="shared" si="487"/>
        <v>401.83333333333331</v>
      </c>
      <c r="GL1525">
        <f t="shared" si="488"/>
        <v>3.9636363636363634</v>
      </c>
      <c r="GM1525">
        <f t="shared" si="489"/>
        <v>0.32727272727272722</v>
      </c>
      <c r="GN1525">
        <f t="shared" si="490"/>
        <v>8.2568807339449532E-2</v>
      </c>
      <c r="GO1525">
        <f t="shared" si="491"/>
        <v>1.4630872483221478</v>
      </c>
      <c r="GP1525">
        <f t="shared" si="492"/>
        <v>0.93675564322609883</v>
      </c>
      <c r="GQ1525">
        <f>(EA1525/0.0735)/((DZ1525/0.195*(EB1525/0.295))^0.5)</f>
        <v>1.1103465008337308</v>
      </c>
    </row>
    <row r="1526" spans="1:204">
      <c r="A1526" t="s">
        <v>3602</v>
      </c>
      <c r="B1526" t="s">
        <v>3737</v>
      </c>
      <c r="C1526" t="s">
        <v>7238</v>
      </c>
      <c r="D1526" t="s">
        <v>7054</v>
      </c>
      <c r="E1526" t="s">
        <v>7054</v>
      </c>
      <c r="F1526">
        <v>177</v>
      </c>
      <c r="G1526">
        <v>47</v>
      </c>
      <c r="H1526" t="s">
        <v>7374</v>
      </c>
      <c r="I1526" t="s">
        <v>3714</v>
      </c>
      <c r="J1526" t="s">
        <v>3738</v>
      </c>
      <c r="K1526">
        <v>27.327833330000001</v>
      </c>
      <c r="L1526">
        <v>27.339983329999999</v>
      </c>
      <c r="M1526">
        <v>140.8115</v>
      </c>
      <c r="N1526">
        <v>140.81836670000001</v>
      </c>
      <c r="O1526" t="s">
        <v>209</v>
      </c>
      <c r="P1526">
        <v>1804</v>
      </c>
      <c r="Q1526">
        <v>2063</v>
      </c>
      <c r="R1526" t="s">
        <v>3745</v>
      </c>
      <c r="S1526" t="s">
        <v>3740</v>
      </c>
      <c r="T1526" t="s">
        <v>7728</v>
      </c>
      <c r="V1526" t="s">
        <v>180</v>
      </c>
      <c r="W1526" t="s">
        <v>180</v>
      </c>
      <c r="X1526" t="s">
        <v>180</v>
      </c>
      <c r="Y1526" t="s">
        <v>180</v>
      </c>
      <c r="Z1526" t="s">
        <v>639</v>
      </c>
      <c r="AA1526">
        <v>2013</v>
      </c>
      <c r="AB1526" t="s">
        <v>180</v>
      </c>
      <c r="AC1526" t="s">
        <v>181</v>
      </c>
      <c r="AD1526" t="s">
        <v>180</v>
      </c>
      <c r="AE1526" t="s">
        <v>180</v>
      </c>
      <c r="AF1526" t="s">
        <v>180</v>
      </c>
      <c r="AG1526" t="s">
        <v>180</v>
      </c>
      <c r="AH1526" t="s">
        <v>3741</v>
      </c>
      <c r="AI1526">
        <v>47.68</v>
      </c>
      <c r="AJ1526">
        <v>0.68</v>
      </c>
      <c r="AK1526" t="s">
        <v>180</v>
      </c>
      <c r="AL1526">
        <v>16.420000000000002</v>
      </c>
      <c r="AM1526" t="s">
        <v>180</v>
      </c>
      <c r="AP1526">
        <v>9.4600000000000009</v>
      </c>
      <c r="AQ1526">
        <v>14.03</v>
      </c>
      <c r="AR1526">
        <v>8.24</v>
      </c>
      <c r="AS1526">
        <v>0.17</v>
      </c>
      <c r="AT1526" t="s">
        <v>180</v>
      </c>
      <c r="AU1526">
        <v>0.28000000000000003</v>
      </c>
      <c r="AV1526">
        <v>1.59</v>
      </c>
      <c r="AW1526">
        <v>0.08</v>
      </c>
      <c r="AY1526" t="s">
        <v>180</v>
      </c>
      <c r="AZ1526" t="s">
        <v>180</v>
      </c>
      <c r="BA1526">
        <v>98.63000000000001</v>
      </c>
      <c r="BC1526" t="s">
        <v>180</v>
      </c>
      <c r="BD1526" t="s">
        <v>180</v>
      </c>
      <c r="BE1526" t="s">
        <v>180</v>
      </c>
      <c r="BF1526" t="s">
        <v>180</v>
      </c>
      <c r="BG1526" t="s">
        <v>180</v>
      </c>
      <c r="BH1526" t="s">
        <v>180</v>
      </c>
      <c r="BI1526" t="s">
        <v>180</v>
      </c>
      <c r="BK1526" t="s">
        <v>180</v>
      </c>
      <c r="BL1526" t="s">
        <v>180</v>
      </c>
      <c r="BM1526">
        <v>1.54</v>
      </c>
      <c r="BN1526" t="s">
        <v>180</v>
      </c>
      <c r="BO1526" t="s">
        <v>180</v>
      </c>
      <c r="BP1526" t="s">
        <v>180</v>
      </c>
      <c r="BQ1526" t="s">
        <v>180</v>
      </c>
      <c r="BR1526" t="s">
        <v>180</v>
      </c>
      <c r="BS1526" t="s">
        <v>180</v>
      </c>
      <c r="BT1526" t="s">
        <v>180</v>
      </c>
      <c r="BU1526" t="s">
        <v>180</v>
      </c>
      <c r="BV1526" t="s">
        <v>180</v>
      </c>
      <c r="BW1526" t="s">
        <v>180</v>
      </c>
      <c r="BX1526" t="s">
        <v>180</v>
      </c>
      <c r="BY1526" t="s">
        <v>180</v>
      </c>
      <c r="BZ1526" t="s">
        <v>180</v>
      </c>
      <c r="CA1526">
        <v>3.21</v>
      </c>
      <c r="CB1526">
        <v>0.18</v>
      </c>
      <c r="CD1526" t="s">
        <v>180</v>
      </c>
      <c r="CE1526" t="s">
        <v>180</v>
      </c>
      <c r="CG1526" t="s">
        <v>180</v>
      </c>
      <c r="CH1526" t="s">
        <v>180</v>
      </c>
      <c r="CI1526" t="s">
        <v>180</v>
      </c>
      <c r="CJ1526" t="s">
        <v>180</v>
      </c>
      <c r="CK1526" t="s">
        <v>180</v>
      </c>
      <c r="CM1526" t="s">
        <v>180</v>
      </c>
      <c r="CN1526" t="s">
        <v>180</v>
      </c>
      <c r="CQ1526">
        <v>338.8</v>
      </c>
      <c r="CR1526">
        <v>247.6</v>
      </c>
      <c r="CS1526" t="s">
        <v>180</v>
      </c>
      <c r="CT1526" t="s">
        <v>180</v>
      </c>
      <c r="CV1526">
        <v>48.42</v>
      </c>
      <c r="CW1526">
        <v>115.4</v>
      </c>
      <c r="CX1526">
        <v>68.5</v>
      </c>
      <c r="CZ1526" t="s">
        <v>180</v>
      </c>
      <c r="DB1526" t="s">
        <v>180</v>
      </c>
      <c r="DC1526" t="s">
        <v>180</v>
      </c>
      <c r="DD1526">
        <v>3.7</v>
      </c>
      <c r="DE1526">
        <v>202.2</v>
      </c>
      <c r="DF1526">
        <v>14.83</v>
      </c>
      <c r="DG1526">
        <v>28.34</v>
      </c>
      <c r="DH1526">
        <v>0.4</v>
      </c>
      <c r="DJ1526" t="s">
        <v>180</v>
      </c>
      <c r="DK1526" t="s">
        <v>180</v>
      </c>
      <c r="DL1526" t="s">
        <v>180</v>
      </c>
      <c r="DM1526" t="s">
        <v>180</v>
      </c>
      <c r="DR1526" t="s">
        <v>180</v>
      </c>
      <c r="DS1526" t="s">
        <v>180</v>
      </c>
      <c r="DT1526">
        <v>0.17</v>
      </c>
      <c r="DU1526">
        <v>61.03</v>
      </c>
      <c r="DV1526">
        <v>2.17</v>
      </c>
      <c r="DW1526">
        <v>5.52</v>
      </c>
      <c r="DX1526">
        <v>0.92</v>
      </c>
      <c r="DY1526">
        <v>4.96</v>
      </c>
      <c r="DZ1526">
        <v>1.62</v>
      </c>
      <c r="EA1526">
        <v>0.62</v>
      </c>
      <c r="EB1526">
        <v>2.08</v>
      </c>
      <c r="EC1526">
        <v>0.36</v>
      </c>
      <c r="ED1526">
        <v>2.33</v>
      </c>
      <c r="EE1526">
        <v>0.51</v>
      </c>
      <c r="EF1526">
        <v>1.42</v>
      </c>
      <c r="EG1526">
        <v>0.22</v>
      </c>
      <c r="EH1526">
        <v>1.36</v>
      </c>
      <c r="EI1526">
        <v>0.21</v>
      </c>
      <c r="EJ1526">
        <v>0.86</v>
      </c>
      <c r="EK1526">
        <v>0.03</v>
      </c>
      <c r="EM1526" t="s">
        <v>180</v>
      </c>
      <c r="EN1526" t="s">
        <v>180</v>
      </c>
      <c r="EO1526" t="s">
        <v>180</v>
      </c>
      <c r="EP1526" t="s">
        <v>180</v>
      </c>
      <c r="EQ1526" t="s">
        <v>180</v>
      </c>
      <c r="ER1526" t="s">
        <v>180</v>
      </c>
      <c r="ET1526">
        <v>1.2</v>
      </c>
      <c r="EV1526">
        <v>0.22</v>
      </c>
      <c r="EW1526">
        <v>0.13</v>
      </c>
      <c r="EY1526" t="s">
        <v>180</v>
      </c>
      <c r="EZ1526" t="s">
        <v>180</v>
      </c>
      <c r="FB1526" t="s">
        <v>180</v>
      </c>
      <c r="FD1526" t="s">
        <v>180</v>
      </c>
      <c r="FF1526" t="s">
        <v>180</v>
      </c>
      <c r="FH1526" t="s">
        <v>180</v>
      </c>
      <c r="FI1526" t="s">
        <v>180</v>
      </c>
      <c r="FJ1526" t="s">
        <v>180</v>
      </c>
      <c r="FK1526" t="s">
        <v>180</v>
      </c>
      <c r="FL1526" t="s">
        <v>180</v>
      </c>
      <c r="FM1526" t="s">
        <v>180</v>
      </c>
      <c r="FN1526" t="s">
        <v>180</v>
      </c>
      <c r="FP1526" t="s">
        <v>180</v>
      </c>
      <c r="FQ1526" t="s">
        <v>180</v>
      </c>
      <c r="FR1526" t="s">
        <v>180</v>
      </c>
      <c r="FS1526" t="s">
        <v>180</v>
      </c>
      <c r="FT1526" t="s">
        <v>180</v>
      </c>
      <c r="FU1526" t="s">
        <v>180</v>
      </c>
      <c r="FV1526" t="s">
        <v>3746</v>
      </c>
      <c r="FW1526" t="s">
        <v>180</v>
      </c>
      <c r="FX1526">
        <f t="shared" si="474"/>
        <v>0.29411764705882354</v>
      </c>
      <c r="FY1526">
        <f t="shared" si="475"/>
        <v>20.838235294117645</v>
      </c>
      <c r="FZ1526">
        <f t="shared" si="476"/>
        <v>1.5955882352941175</v>
      </c>
      <c r="GA1526">
        <f t="shared" si="477"/>
        <v>1.1911764705882353</v>
      </c>
      <c r="GB1526">
        <f t="shared" si="478"/>
        <v>1.5294117647058822</v>
      </c>
      <c r="GC1526">
        <f t="shared" si="479"/>
        <v>0.41176470588235298</v>
      </c>
      <c r="GD1526">
        <f t="shared" si="480"/>
        <v>13.63452461227242</v>
      </c>
      <c r="GE1526">
        <f t="shared" si="481"/>
        <v>40.766129032258064</v>
      </c>
      <c r="GF1526">
        <f t="shared" si="482"/>
        <v>28.124423963133641</v>
      </c>
      <c r="GG1526">
        <f t="shared" si="483"/>
        <v>152.57499999999999</v>
      </c>
      <c r="GH1526">
        <f t="shared" si="484"/>
        <v>0.21739130434782611</v>
      </c>
      <c r="GI1526">
        <f t="shared" si="485"/>
        <v>0.32500000000000001</v>
      </c>
      <c r="GJ1526">
        <f t="shared" si="486"/>
        <v>0.59090909090909094</v>
      </c>
      <c r="GK1526">
        <f t="shared" si="487"/>
        <v>277.40909090909093</v>
      </c>
      <c r="GL1526">
        <f t="shared" si="488"/>
        <v>5.4249999999999998</v>
      </c>
      <c r="GM1526">
        <f t="shared" si="489"/>
        <v>0.54999999999999993</v>
      </c>
      <c r="GN1526">
        <f t="shared" si="490"/>
        <v>0.10138248847926268</v>
      </c>
      <c r="GO1526">
        <f t="shared" si="491"/>
        <v>1.3395061728395061</v>
      </c>
      <c r="GP1526">
        <f t="shared" si="492"/>
        <v>0.9402962381178902</v>
      </c>
      <c r="GQ1526">
        <f>(EA1526/0.0735)/((DZ1526/0.195*(EB1526/0.295))^0.5)</f>
        <v>1.1021570661168369</v>
      </c>
    </row>
    <row r="1527" spans="1:204">
      <c r="A1527" t="s">
        <v>3602</v>
      </c>
      <c r="B1527" t="s">
        <v>3737</v>
      </c>
      <c r="C1527" t="s">
        <v>7238</v>
      </c>
      <c r="D1527" t="s">
        <v>7054</v>
      </c>
      <c r="E1527" t="s">
        <v>7054</v>
      </c>
      <c r="F1527">
        <v>177</v>
      </c>
      <c r="G1527">
        <v>47</v>
      </c>
      <c r="H1527" t="s">
        <v>7374</v>
      </c>
      <c r="I1527" t="s">
        <v>3714</v>
      </c>
      <c r="J1527" t="s">
        <v>3738</v>
      </c>
      <c r="K1527">
        <v>27.327833330000001</v>
      </c>
      <c r="L1527">
        <v>27.339983329999999</v>
      </c>
      <c r="M1527">
        <v>140.8115</v>
      </c>
      <c r="N1527">
        <v>140.81836670000001</v>
      </c>
      <c r="O1527" t="s">
        <v>209</v>
      </c>
      <c r="P1527">
        <v>1804</v>
      </c>
      <c r="Q1527">
        <v>2063</v>
      </c>
      <c r="R1527" t="s">
        <v>3747</v>
      </c>
      <c r="S1527" t="s">
        <v>3740</v>
      </c>
      <c r="T1527" t="s">
        <v>7728</v>
      </c>
      <c r="V1527" t="s">
        <v>180</v>
      </c>
      <c r="W1527" t="s">
        <v>180</v>
      </c>
      <c r="X1527" t="s">
        <v>180</v>
      </c>
      <c r="Y1527" t="s">
        <v>180</v>
      </c>
      <c r="Z1527" t="s">
        <v>639</v>
      </c>
      <c r="AA1527">
        <v>2013</v>
      </c>
      <c r="AB1527" t="s">
        <v>180</v>
      </c>
      <c r="AC1527" t="s">
        <v>181</v>
      </c>
      <c r="AD1527" t="s">
        <v>180</v>
      </c>
      <c r="AE1527" t="s">
        <v>180</v>
      </c>
      <c r="AF1527" t="s">
        <v>180</v>
      </c>
      <c r="AG1527" t="s">
        <v>180</v>
      </c>
      <c r="AH1527" t="s">
        <v>3741</v>
      </c>
      <c r="AI1527">
        <v>50.05</v>
      </c>
      <c r="AJ1527">
        <v>0.66</v>
      </c>
      <c r="AK1527" t="s">
        <v>180</v>
      </c>
      <c r="AL1527">
        <v>13</v>
      </c>
      <c r="AM1527" t="s">
        <v>180</v>
      </c>
      <c r="AP1527">
        <v>9</v>
      </c>
      <c r="AQ1527">
        <v>13.7</v>
      </c>
      <c r="AR1527">
        <v>10.47</v>
      </c>
      <c r="AS1527">
        <v>0.16</v>
      </c>
      <c r="AT1527" t="s">
        <v>180</v>
      </c>
      <c r="AU1527">
        <v>0.28999999999999998</v>
      </c>
      <c r="AV1527">
        <v>1.57</v>
      </c>
      <c r="AW1527">
        <v>0.08</v>
      </c>
      <c r="AY1527" t="s">
        <v>180</v>
      </c>
      <c r="AZ1527" t="s">
        <v>180</v>
      </c>
      <c r="BA1527">
        <v>98.97999999999999</v>
      </c>
      <c r="BC1527" t="s">
        <v>180</v>
      </c>
      <c r="BD1527" t="s">
        <v>180</v>
      </c>
      <c r="BE1527" t="s">
        <v>180</v>
      </c>
      <c r="BF1527" t="s">
        <v>180</v>
      </c>
      <c r="BG1527" t="s">
        <v>180</v>
      </c>
      <c r="BH1527" t="s">
        <v>180</v>
      </c>
      <c r="BI1527" t="s">
        <v>180</v>
      </c>
      <c r="BK1527" t="s">
        <v>180</v>
      </c>
      <c r="BL1527" t="s">
        <v>180</v>
      </c>
      <c r="BM1527">
        <v>1.29</v>
      </c>
      <c r="BN1527" t="s">
        <v>180</v>
      </c>
      <c r="BO1527" t="s">
        <v>180</v>
      </c>
      <c r="BP1527" t="s">
        <v>180</v>
      </c>
      <c r="BQ1527" t="s">
        <v>180</v>
      </c>
      <c r="BR1527" t="s">
        <v>180</v>
      </c>
      <c r="BS1527" t="s">
        <v>180</v>
      </c>
      <c r="BT1527" t="s">
        <v>180</v>
      </c>
      <c r="BU1527" t="s">
        <v>180</v>
      </c>
      <c r="BV1527" t="s">
        <v>180</v>
      </c>
      <c r="BW1527" t="s">
        <v>180</v>
      </c>
      <c r="BX1527" t="s">
        <v>180</v>
      </c>
      <c r="BY1527" t="s">
        <v>180</v>
      </c>
      <c r="BZ1527" t="s">
        <v>180</v>
      </c>
      <c r="CA1527">
        <v>6.96</v>
      </c>
      <c r="CB1527">
        <v>0.2</v>
      </c>
      <c r="CD1527" t="s">
        <v>180</v>
      </c>
      <c r="CE1527" t="s">
        <v>180</v>
      </c>
      <c r="CG1527" t="s">
        <v>180</v>
      </c>
      <c r="CH1527" t="s">
        <v>180</v>
      </c>
      <c r="CI1527" t="s">
        <v>180</v>
      </c>
      <c r="CJ1527" t="s">
        <v>180</v>
      </c>
      <c r="CK1527" t="s">
        <v>180</v>
      </c>
      <c r="CM1527" t="s">
        <v>180</v>
      </c>
      <c r="CN1527" t="s">
        <v>180</v>
      </c>
      <c r="CQ1527">
        <v>282.39999999999998</v>
      </c>
      <c r="CR1527">
        <v>689.1</v>
      </c>
      <c r="CS1527" t="s">
        <v>180</v>
      </c>
      <c r="CT1527" t="s">
        <v>180</v>
      </c>
      <c r="CV1527">
        <v>92.53</v>
      </c>
      <c r="CW1527">
        <v>85.6</v>
      </c>
      <c r="CX1527">
        <v>76.2</v>
      </c>
      <c r="CZ1527" t="s">
        <v>180</v>
      </c>
      <c r="DB1527" t="s">
        <v>180</v>
      </c>
      <c r="DC1527" t="s">
        <v>180</v>
      </c>
      <c r="DD1527">
        <v>4</v>
      </c>
      <c r="DE1527">
        <v>165.3</v>
      </c>
      <c r="DF1527">
        <v>15.24</v>
      </c>
      <c r="DG1527">
        <v>31.63</v>
      </c>
      <c r="DH1527">
        <v>1.38</v>
      </c>
      <c r="DJ1527" t="s">
        <v>180</v>
      </c>
      <c r="DK1527" t="s">
        <v>180</v>
      </c>
      <c r="DL1527" t="s">
        <v>180</v>
      </c>
      <c r="DM1527" t="s">
        <v>180</v>
      </c>
      <c r="DR1527" t="s">
        <v>180</v>
      </c>
      <c r="DS1527" t="s">
        <v>180</v>
      </c>
      <c r="DT1527">
        <v>0.2</v>
      </c>
      <c r="DU1527">
        <v>61.7</v>
      </c>
      <c r="DV1527">
        <v>2.2999999999999998</v>
      </c>
      <c r="DW1527">
        <v>5.73</v>
      </c>
      <c r="DX1527">
        <v>0.93</v>
      </c>
      <c r="DY1527">
        <v>5.14</v>
      </c>
      <c r="DZ1527">
        <v>1.65</v>
      </c>
      <c r="EA1527">
        <v>0.61</v>
      </c>
      <c r="EB1527">
        <v>2.2000000000000002</v>
      </c>
      <c r="EC1527">
        <v>0.38</v>
      </c>
      <c r="ED1527">
        <v>2.4</v>
      </c>
      <c r="EE1527">
        <v>0.52</v>
      </c>
      <c r="EF1527">
        <v>1.5</v>
      </c>
      <c r="EG1527">
        <v>0.22</v>
      </c>
      <c r="EH1527">
        <v>1.42</v>
      </c>
      <c r="EI1527">
        <v>0.22</v>
      </c>
      <c r="EJ1527">
        <v>0.92</v>
      </c>
      <c r="EK1527">
        <v>0.1</v>
      </c>
      <c r="EM1527" t="s">
        <v>180</v>
      </c>
      <c r="EN1527" t="s">
        <v>180</v>
      </c>
      <c r="EO1527" t="s">
        <v>180</v>
      </c>
      <c r="EP1527" t="s">
        <v>180</v>
      </c>
      <c r="EQ1527" t="s">
        <v>180</v>
      </c>
      <c r="ER1527" t="s">
        <v>180</v>
      </c>
      <c r="ET1527">
        <v>1.32</v>
      </c>
      <c r="EV1527">
        <v>0.18</v>
      </c>
      <c r="EW1527">
        <v>0.08</v>
      </c>
      <c r="EX1527">
        <v>0.51304899999999998</v>
      </c>
      <c r="EY1527" t="s">
        <v>180</v>
      </c>
      <c r="EZ1527" t="s">
        <v>180</v>
      </c>
      <c r="FA1527">
        <v>0.70360199999999995</v>
      </c>
      <c r="FB1527" t="s">
        <v>180</v>
      </c>
      <c r="FC1527">
        <v>18.539200000000001</v>
      </c>
      <c r="FD1527" t="s">
        <v>180</v>
      </c>
      <c r="FE1527">
        <v>15.548299999999999</v>
      </c>
      <c r="FF1527" t="s">
        <v>180</v>
      </c>
      <c r="FG1527">
        <v>38.313800000000001</v>
      </c>
      <c r="FH1527" t="s">
        <v>180</v>
      </c>
      <c r="FI1527" t="s">
        <v>180</v>
      </c>
      <c r="FJ1527" t="s">
        <v>180</v>
      </c>
      <c r="FK1527" t="s">
        <v>180</v>
      </c>
      <c r="FL1527" t="s">
        <v>180</v>
      </c>
      <c r="FM1527" t="s">
        <v>180</v>
      </c>
      <c r="FN1527" t="s">
        <v>180</v>
      </c>
      <c r="FP1527" t="s">
        <v>180</v>
      </c>
      <c r="FQ1527" t="s">
        <v>180</v>
      </c>
      <c r="FR1527" t="s">
        <v>180</v>
      </c>
      <c r="FS1527" t="s">
        <v>180</v>
      </c>
      <c r="FT1527" t="s">
        <v>180</v>
      </c>
      <c r="FU1527" t="s">
        <v>180</v>
      </c>
      <c r="FV1527" t="s">
        <v>3748</v>
      </c>
      <c r="FW1527" t="s">
        <v>180</v>
      </c>
      <c r="FX1527">
        <f t="shared" si="474"/>
        <v>0.97183098591549288</v>
      </c>
      <c r="FY1527">
        <f t="shared" si="475"/>
        <v>22.274647887323944</v>
      </c>
      <c r="FZ1527">
        <f t="shared" si="476"/>
        <v>1.619718309859155</v>
      </c>
      <c r="GA1527">
        <f t="shared" si="477"/>
        <v>1.1619718309859155</v>
      </c>
      <c r="GB1527">
        <f t="shared" si="478"/>
        <v>1.5492957746478875</v>
      </c>
      <c r="GC1527">
        <f t="shared" si="479"/>
        <v>0.43939393939393934</v>
      </c>
      <c r="GD1527">
        <f t="shared" si="480"/>
        <v>10.846456692913387</v>
      </c>
      <c r="GE1527">
        <f t="shared" si="481"/>
        <v>32.159533073929964</v>
      </c>
      <c r="GF1527">
        <f t="shared" si="482"/>
        <v>26.826086956521742</v>
      </c>
      <c r="GG1527">
        <f t="shared" si="483"/>
        <v>44.710144927536234</v>
      </c>
      <c r="GH1527">
        <f t="shared" si="484"/>
        <v>0.23036649214659685</v>
      </c>
      <c r="GI1527">
        <f t="shared" si="485"/>
        <v>5.7971014492753631E-2</v>
      </c>
      <c r="GJ1527">
        <f t="shared" si="486"/>
        <v>0.44444444444444448</v>
      </c>
      <c r="GK1527">
        <f t="shared" si="487"/>
        <v>342.77777777777783</v>
      </c>
      <c r="GL1527">
        <f t="shared" si="488"/>
        <v>1.6666666666666667</v>
      </c>
      <c r="GM1527">
        <f t="shared" si="489"/>
        <v>0.13043478260869565</v>
      </c>
      <c r="GN1527">
        <f t="shared" si="490"/>
        <v>7.8260869565217397E-2</v>
      </c>
      <c r="GO1527">
        <f t="shared" si="491"/>
        <v>1.3939393939393938</v>
      </c>
      <c r="GP1527">
        <f t="shared" si="492"/>
        <v>0.94297163933401507</v>
      </c>
      <c r="GQ1527">
        <f>(EA1527/0.0735)/((DZ1527/0.195*(EB1527/0.295))^0.5)</f>
        <v>1.0447623102927643</v>
      </c>
      <c r="GR1527">
        <v>0.51304899999999998</v>
      </c>
      <c r="GS1527">
        <v>0.70360199999999995</v>
      </c>
      <c r="GT1527">
        <v>18.539200000000001</v>
      </c>
      <c r="GU1527">
        <v>15.548299999999999</v>
      </c>
      <c r="GV1527">
        <v>38.313800000000001</v>
      </c>
    </row>
    <row r="1528" spans="1:204">
      <c r="A1528" t="s">
        <v>3602</v>
      </c>
      <c r="B1528" t="s">
        <v>3737</v>
      </c>
      <c r="C1528" t="s">
        <v>7238</v>
      </c>
      <c r="D1528" t="s">
        <v>7054</v>
      </c>
      <c r="E1528" t="s">
        <v>7054</v>
      </c>
      <c r="F1528">
        <v>177</v>
      </c>
      <c r="G1528">
        <v>47</v>
      </c>
      <c r="H1528" t="s">
        <v>7374</v>
      </c>
      <c r="I1528" t="s">
        <v>3714</v>
      </c>
      <c r="J1528" t="s">
        <v>3738</v>
      </c>
      <c r="K1528">
        <v>27.327833330000001</v>
      </c>
      <c r="L1528">
        <v>27.339983329999999</v>
      </c>
      <c r="M1528">
        <v>140.8115</v>
      </c>
      <c r="N1528">
        <v>140.81836670000001</v>
      </c>
      <c r="O1528" t="s">
        <v>209</v>
      </c>
      <c r="P1528">
        <v>1804</v>
      </c>
      <c r="Q1528">
        <v>2063</v>
      </c>
      <c r="R1528" t="s">
        <v>3749</v>
      </c>
      <c r="S1528" t="s">
        <v>3740</v>
      </c>
      <c r="T1528" t="s">
        <v>7728</v>
      </c>
      <c r="V1528" t="s">
        <v>180</v>
      </c>
      <c r="W1528" t="s">
        <v>180</v>
      </c>
      <c r="X1528" t="s">
        <v>180</v>
      </c>
      <c r="Y1528" t="s">
        <v>180</v>
      </c>
      <c r="Z1528" t="s">
        <v>639</v>
      </c>
      <c r="AA1528">
        <v>2013</v>
      </c>
      <c r="AB1528" t="s">
        <v>180</v>
      </c>
      <c r="AC1528" t="s">
        <v>181</v>
      </c>
      <c r="AD1528" t="s">
        <v>180</v>
      </c>
      <c r="AE1528" t="s">
        <v>180</v>
      </c>
      <c r="AF1528" t="s">
        <v>180</v>
      </c>
      <c r="AG1528" t="s">
        <v>180</v>
      </c>
      <c r="AH1528" t="s">
        <v>3741</v>
      </c>
      <c r="AI1528">
        <v>49.72</v>
      </c>
      <c r="AJ1528">
        <v>0.6</v>
      </c>
      <c r="AK1528" t="s">
        <v>180</v>
      </c>
      <c r="AL1528">
        <v>11.94</v>
      </c>
      <c r="AM1528" t="s">
        <v>180</v>
      </c>
      <c r="AP1528">
        <v>9.1</v>
      </c>
      <c r="AQ1528">
        <v>13.77</v>
      </c>
      <c r="AR1528">
        <v>12.09</v>
      </c>
      <c r="AS1528">
        <v>0.16</v>
      </c>
      <c r="AT1528" t="s">
        <v>180</v>
      </c>
      <c r="AU1528">
        <v>0.28000000000000003</v>
      </c>
      <c r="AV1528">
        <v>1.36</v>
      </c>
      <c r="AW1528">
        <v>7.0000000000000007E-2</v>
      </c>
      <c r="AY1528" t="s">
        <v>180</v>
      </c>
      <c r="AZ1528" t="s">
        <v>180</v>
      </c>
      <c r="BA1528">
        <v>99.089999999999989</v>
      </c>
      <c r="BC1528" t="s">
        <v>180</v>
      </c>
      <c r="BD1528" t="s">
        <v>180</v>
      </c>
      <c r="BE1528" t="s">
        <v>180</v>
      </c>
      <c r="BF1528" t="s">
        <v>180</v>
      </c>
      <c r="BG1528" t="s">
        <v>180</v>
      </c>
      <c r="BH1528" t="s">
        <v>180</v>
      </c>
      <c r="BI1528" t="s">
        <v>180</v>
      </c>
      <c r="BK1528" t="s">
        <v>180</v>
      </c>
      <c r="BL1528" t="s">
        <v>180</v>
      </c>
      <c r="BM1528">
        <v>1.26</v>
      </c>
      <c r="BN1528" t="s">
        <v>180</v>
      </c>
      <c r="BO1528" t="s">
        <v>180</v>
      </c>
      <c r="BP1528" t="s">
        <v>180</v>
      </c>
      <c r="BQ1528" t="s">
        <v>180</v>
      </c>
      <c r="BR1528" t="s">
        <v>180</v>
      </c>
      <c r="BS1528" t="s">
        <v>180</v>
      </c>
      <c r="BT1528" t="s">
        <v>180</v>
      </c>
      <c r="BU1528" t="s">
        <v>180</v>
      </c>
      <c r="BV1528" t="s">
        <v>180</v>
      </c>
      <c r="BW1528" t="s">
        <v>180</v>
      </c>
      <c r="BX1528" t="s">
        <v>180</v>
      </c>
      <c r="BY1528" t="s">
        <v>180</v>
      </c>
      <c r="BZ1528" t="s">
        <v>180</v>
      </c>
      <c r="CA1528">
        <v>8.5</v>
      </c>
      <c r="CB1528">
        <v>0.2</v>
      </c>
      <c r="CD1528" t="s">
        <v>180</v>
      </c>
      <c r="CE1528" t="s">
        <v>180</v>
      </c>
      <c r="CG1528" t="s">
        <v>180</v>
      </c>
      <c r="CH1528" t="s">
        <v>180</v>
      </c>
      <c r="CI1528" t="s">
        <v>180</v>
      </c>
      <c r="CJ1528" t="s">
        <v>180</v>
      </c>
      <c r="CK1528" t="s">
        <v>180</v>
      </c>
      <c r="CM1528" t="s">
        <v>180</v>
      </c>
      <c r="CN1528" t="s">
        <v>180</v>
      </c>
      <c r="CQ1528">
        <v>256.8</v>
      </c>
      <c r="CR1528">
        <v>607.4</v>
      </c>
      <c r="CS1528" t="s">
        <v>180</v>
      </c>
      <c r="CT1528" t="s">
        <v>180</v>
      </c>
      <c r="CV1528">
        <v>111.5</v>
      </c>
      <c r="CW1528">
        <v>78.7</v>
      </c>
      <c r="CX1528">
        <v>74.099999999999994</v>
      </c>
      <c r="CZ1528" t="s">
        <v>180</v>
      </c>
      <c r="DB1528" t="s">
        <v>180</v>
      </c>
      <c r="DC1528" t="s">
        <v>180</v>
      </c>
      <c r="DD1528">
        <v>4.2699999999999996</v>
      </c>
      <c r="DE1528">
        <v>154.5</v>
      </c>
      <c r="DF1528">
        <v>13.2</v>
      </c>
      <c r="DG1528">
        <v>28.35</v>
      </c>
      <c r="DH1528">
        <v>1.19</v>
      </c>
      <c r="DJ1528" t="s">
        <v>180</v>
      </c>
      <c r="DK1528" t="s">
        <v>180</v>
      </c>
      <c r="DL1528" t="s">
        <v>180</v>
      </c>
      <c r="DM1528" t="s">
        <v>180</v>
      </c>
      <c r="DR1528" t="s">
        <v>180</v>
      </c>
      <c r="DS1528" t="s">
        <v>180</v>
      </c>
      <c r="DT1528">
        <v>0.23</v>
      </c>
      <c r="DU1528">
        <v>48.28</v>
      </c>
      <c r="DV1528">
        <v>2.21</v>
      </c>
      <c r="DW1528">
        <v>5.62</v>
      </c>
      <c r="DX1528">
        <v>0.91</v>
      </c>
      <c r="DY1528">
        <v>4.84</v>
      </c>
      <c r="DZ1528">
        <v>1.58</v>
      </c>
      <c r="EA1528">
        <v>0.57999999999999996</v>
      </c>
      <c r="EB1528">
        <v>2.04</v>
      </c>
      <c r="EC1528">
        <v>0.34</v>
      </c>
      <c r="ED1528">
        <v>2.1800000000000002</v>
      </c>
      <c r="EE1528">
        <v>0.46</v>
      </c>
      <c r="EF1528">
        <v>1.32</v>
      </c>
      <c r="EG1528">
        <v>0.19</v>
      </c>
      <c r="EH1528">
        <v>1.24</v>
      </c>
      <c r="EI1528">
        <v>0.19</v>
      </c>
      <c r="EJ1528">
        <v>0.86</v>
      </c>
      <c r="EK1528">
        <v>0.08</v>
      </c>
      <c r="EM1528" t="s">
        <v>180</v>
      </c>
      <c r="EN1528" t="s">
        <v>180</v>
      </c>
      <c r="EO1528" t="s">
        <v>180</v>
      </c>
      <c r="EP1528" t="s">
        <v>180</v>
      </c>
      <c r="EQ1528" t="s">
        <v>180</v>
      </c>
      <c r="ER1528" t="s">
        <v>180</v>
      </c>
      <c r="ET1528">
        <v>1.1599999999999999</v>
      </c>
      <c r="EV1528">
        <v>0.15</v>
      </c>
      <c r="EW1528">
        <v>7.0000000000000007E-2</v>
      </c>
      <c r="EX1528">
        <v>0.51304799999999995</v>
      </c>
      <c r="EY1528" t="s">
        <v>180</v>
      </c>
      <c r="EZ1528" t="s">
        <v>180</v>
      </c>
      <c r="FA1528">
        <v>0.70358200000000004</v>
      </c>
      <c r="FB1528" t="s">
        <v>180</v>
      </c>
      <c r="FC1528">
        <v>18.5441</v>
      </c>
      <c r="FD1528" t="s">
        <v>180</v>
      </c>
      <c r="FE1528">
        <v>15.5495</v>
      </c>
      <c r="FF1528" t="s">
        <v>180</v>
      </c>
      <c r="FG1528">
        <v>38.318800000000003</v>
      </c>
      <c r="FH1528" t="s">
        <v>180</v>
      </c>
      <c r="FI1528" t="s">
        <v>180</v>
      </c>
      <c r="FJ1528" t="s">
        <v>180</v>
      </c>
      <c r="FK1528" t="s">
        <v>180</v>
      </c>
      <c r="FL1528" t="s">
        <v>180</v>
      </c>
      <c r="FM1528" t="s">
        <v>180</v>
      </c>
      <c r="FN1528" t="s">
        <v>180</v>
      </c>
      <c r="FP1528" t="s">
        <v>180</v>
      </c>
      <c r="FQ1528" t="s">
        <v>180</v>
      </c>
      <c r="FR1528" t="s">
        <v>180</v>
      </c>
      <c r="FS1528" t="s">
        <v>180</v>
      </c>
      <c r="FT1528" t="s">
        <v>180</v>
      </c>
      <c r="FU1528" t="s">
        <v>180</v>
      </c>
      <c r="FV1528" t="s">
        <v>3750</v>
      </c>
      <c r="FW1528" t="s">
        <v>180</v>
      </c>
      <c r="FX1528">
        <f t="shared" ref="FX1528:FX1594" si="493">DH1528/EH1528</f>
        <v>0.95967741935483863</v>
      </c>
      <c r="FY1528">
        <f t="shared" ref="FY1528:FY1594" si="494">DG1528/EH1528</f>
        <v>22.862903225806452</v>
      </c>
      <c r="FZ1528">
        <f t="shared" ref="FZ1528:FZ1594" si="495">DV1528/EH1528</f>
        <v>1.782258064516129</v>
      </c>
      <c r="GA1528">
        <f t="shared" ref="GA1528:GA1594" si="496">DZ1528/EH1528</f>
        <v>1.2741935483870968</v>
      </c>
      <c r="GB1528">
        <f t="shared" ref="GB1528:GB1594" si="497">EB1528/EH1528</f>
        <v>1.6451612903225807</v>
      </c>
      <c r="GC1528">
        <f t="shared" ref="GC1528:GC1594" si="498">AU1528/AJ1528</f>
        <v>0.46666666666666673</v>
      </c>
      <c r="GD1528">
        <f t="shared" ref="GD1528:GD1594" si="499">DE1528/DF1528</f>
        <v>11.704545454545455</v>
      </c>
      <c r="GE1528">
        <f t="shared" ref="GE1528:GE1594" si="500">DE1528/DY1528</f>
        <v>31.921487603305785</v>
      </c>
      <c r="GF1528">
        <f t="shared" ref="GF1528:GF1594" si="501">DU1528/DV1528</f>
        <v>21.846153846153847</v>
      </c>
      <c r="GG1528">
        <f t="shared" ref="GG1528:GG1594" si="502">DU1528/DH1528</f>
        <v>40.571428571428577</v>
      </c>
      <c r="GH1528">
        <f t="shared" ref="GH1528:GH1594" si="503">ET1528/DW1528</f>
        <v>0.20640569395017791</v>
      </c>
      <c r="GI1528">
        <f t="shared" ref="GI1528:GI1594" si="504">EW1528/DH1528</f>
        <v>5.8823529411764712E-2</v>
      </c>
      <c r="GJ1528">
        <f t="shared" ref="GJ1528:GJ1594" si="505">EW1528/EV1528</f>
        <v>0.46666666666666673</v>
      </c>
      <c r="GK1528">
        <f t="shared" ref="GK1528:GK1594" si="506">DU1528/EV1528</f>
        <v>321.86666666666667</v>
      </c>
      <c r="GL1528">
        <f t="shared" ref="GL1528:GL1594" si="507">DV1528/DH1528</f>
        <v>1.8571428571428572</v>
      </c>
      <c r="GM1528">
        <f t="shared" ref="GM1528:GM1594" si="508">EV1528/DH1528</f>
        <v>0.12605042016806722</v>
      </c>
      <c r="GN1528">
        <f t="shared" ref="GN1528:GN1594" si="509">EV1528/DV1528</f>
        <v>6.7873303167420809E-2</v>
      </c>
      <c r="GO1528">
        <f t="shared" ref="GO1528:GO1594" si="510">DV1528/DZ1528</f>
        <v>1.3987341772151898</v>
      </c>
      <c r="GP1528">
        <f t="shared" ref="GP1528:GP1594" si="511">DW1528/0.808/((DV1528/0.31*(DX1528/0.122))^0.5)</f>
        <v>0.95382540153879714</v>
      </c>
      <c r="GQ1528">
        <f>(EA1528/0.0735)/((DZ1528/0.195*(EB1528/0.295))^0.5)</f>
        <v>1.0542056535894533</v>
      </c>
      <c r="GR1528">
        <v>0.51304799999999995</v>
      </c>
      <c r="GS1528">
        <v>0.70358200000000004</v>
      </c>
      <c r="GT1528">
        <v>18.5441</v>
      </c>
      <c r="GU1528">
        <v>15.5495</v>
      </c>
      <c r="GV1528">
        <v>38.318800000000003</v>
      </c>
    </row>
    <row r="1529" spans="1:204">
      <c r="A1529" t="s">
        <v>3602</v>
      </c>
      <c r="B1529" t="s">
        <v>3737</v>
      </c>
      <c r="C1529" t="s">
        <v>7238</v>
      </c>
      <c r="D1529" t="s">
        <v>7054</v>
      </c>
      <c r="E1529" t="s">
        <v>7054</v>
      </c>
      <c r="F1529">
        <v>177</v>
      </c>
      <c r="G1529">
        <v>47</v>
      </c>
      <c r="H1529" t="s">
        <v>7374</v>
      </c>
      <c r="I1529" t="s">
        <v>3714</v>
      </c>
      <c r="J1529" t="s">
        <v>3738</v>
      </c>
      <c r="K1529">
        <v>27.327833330000001</v>
      </c>
      <c r="L1529">
        <v>27.339983329999999</v>
      </c>
      <c r="M1529">
        <v>140.8115</v>
      </c>
      <c r="N1529">
        <v>140.81836670000001</v>
      </c>
      <c r="O1529" t="s">
        <v>209</v>
      </c>
      <c r="P1529">
        <v>1804</v>
      </c>
      <c r="Q1529">
        <v>2063</v>
      </c>
      <c r="R1529" t="s">
        <v>3751</v>
      </c>
      <c r="S1529" t="s">
        <v>3740</v>
      </c>
      <c r="T1529" t="s">
        <v>7728</v>
      </c>
      <c r="V1529" t="s">
        <v>180</v>
      </c>
      <c r="W1529" t="s">
        <v>180</v>
      </c>
      <c r="X1529" t="s">
        <v>180</v>
      </c>
      <c r="Y1529" t="s">
        <v>180</v>
      </c>
      <c r="Z1529" t="s">
        <v>639</v>
      </c>
      <c r="AA1529">
        <v>2013</v>
      </c>
      <c r="AB1529" t="s">
        <v>180</v>
      </c>
      <c r="AC1529" t="s">
        <v>181</v>
      </c>
      <c r="AD1529" t="s">
        <v>180</v>
      </c>
      <c r="AE1529" t="s">
        <v>180</v>
      </c>
      <c r="AF1529" t="s">
        <v>180</v>
      </c>
      <c r="AG1529" t="s">
        <v>180</v>
      </c>
      <c r="AH1529" t="s">
        <v>3741</v>
      </c>
      <c r="AI1529">
        <v>50.17</v>
      </c>
      <c r="AJ1529">
        <v>0.7</v>
      </c>
      <c r="AK1529" t="s">
        <v>180</v>
      </c>
      <c r="AL1529">
        <v>13.32</v>
      </c>
      <c r="AM1529" t="s">
        <v>180</v>
      </c>
      <c r="AP1529">
        <v>9.2899999999999991</v>
      </c>
      <c r="AQ1529">
        <v>13.23</v>
      </c>
      <c r="AR1529">
        <v>9.98</v>
      </c>
      <c r="AS1529">
        <v>0.17</v>
      </c>
      <c r="AT1529" t="s">
        <v>180</v>
      </c>
      <c r="AU1529">
        <v>0.34</v>
      </c>
      <c r="AV1529">
        <v>1.69</v>
      </c>
      <c r="AW1529">
        <v>0.09</v>
      </c>
      <c r="AY1529" t="s">
        <v>180</v>
      </c>
      <c r="AZ1529" t="s">
        <v>180</v>
      </c>
      <c r="BA1529">
        <v>98.98</v>
      </c>
      <c r="BC1529" t="s">
        <v>180</v>
      </c>
      <c r="BD1529" t="s">
        <v>180</v>
      </c>
      <c r="BE1529" t="s">
        <v>180</v>
      </c>
      <c r="BF1529" t="s">
        <v>180</v>
      </c>
      <c r="BG1529" t="s">
        <v>180</v>
      </c>
      <c r="BH1529" t="s">
        <v>180</v>
      </c>
      <c r="BI1529" t="s">
        <v>180</v>
      </c>
      <c r="BK1529" t="s">
        <v>180</v>
      </c>
      <c r="BL1529" t="s">
        <v>180</v>
      </c>
      <c r="BM1529">
        <v>1.5</v>
      </c>
      <c r="BN1529" t="s">
        <v>180</v>
      </c>
      <c r="BO1529" t="s">
        <v>180</v>
      </c>
      <c r="BP1529" t="s">
        <v>180</v>
      </c>
      <c r="BQ1529" t="s">
        <v>180</v>
      </c>
      <c r="BR1529" t="s">
        <v>180</v>
      </c>
      <c r="BS1529" t="s">
        <v>180</v>
      </c>
      <c r="BT1529" t="s">
        <v>180</v>
      </c>
      <c r="BU1529" t="s">
        <v>180</v>
      </c>
      <c r="BV1529" t="s">
        <v>180</v>
      </c>
      <c r="BW1529" t="s">
        <v>180</v>
      </c>
      <c r="BX1529" t="s">
        <v>180</v>
      </c>
      <c r="BY1529" t="s">
        <v>180</v>
      </c>
      <c r="BZ1529" t="s">
        <v>180</v>
      </c>
      <c r="CA1529">
        <v>9.44</v>
      </c>
      <c r="CB1529">
        <v>0.25</v>
      </c>
      <c r="CD1529" t="s">
        <v>180</v>
      </c>
      <c r="CE1529" t="s">
        <v>180</v>
      </c>
      <c r="CG1529" t="s">
        <v>180</v>
      </c>
      <c r="CH1529" t="s">
        <v>180</v>
      </c>
      <c r="CI1529" t="s">
        <v>180</v>
      </c>
      <c r="CJ1529" t="s">
        <v>180</v>
      </c>
      <c r="CK1529" t="s">
        <v>180</v>
      </c>
      <c r="CM1529" t="s">
        <v>180</v>
      </c>
      <c r="CN1529" t="s">
        <v>180</v>
      </c>
      <c r="CQ1529">
        <v>309.10000000000002</v>
      </c>
      <c r="CR1529">
        <v>355.3</v>
      </c>
      <c r="CS1529" t="s">
        <v>180</v>
      </c>
      <c r="CT1529" t="s">
        <v>180</v>
      </c>
      <c r="CV1529">
        <v>80.260000000000005</v>
      </c>
      <c r="CW1529">
        <v>102.3</v>
      </c>
      <c r="CX1529">
        <v>78.7</v>
      </c>
      <c r="CZ1529" t="s">
        <v>180</v>
      </c>
      <c r="DB1529" t="s">
        <v>180</v>
      </c>
      <c r="DC1529" t="s">
        <v>180</v>
      </c>
      <c r="DD1529">
        <v>5.34</v>
      </c>
      <c r="DE1529">
        <v>183.7</v>
      </c>
      <c r="DF1529">
        <v>15.23</v>
      </c>
      <c r="DG1529">
        <v>35.880000000000003</v>
      </c>
      <c r="DH1529">
        <v>1.19</v>
      </c>
      <c r="DJ1529" t="s">
        <v>180</v>
      </c>
      <c r="DK1529" t="s">
        <v>180</v>
      </c>
      <c r="DL1529" t="s">
        <v>180</v>
      </c>
      <c r="DM1529" t="s">
        <v>180</v>
      </c>
      <c r="DR1529" t="s">
        <v>180</v>
      </c>
      <c r="DS1529" t="s">
        <v>180</v>
      </c>
      <c r="DT1529">
        <v>0.24</v>
      </c>
      <c r="DU1529">
        <v>62.76</v>
      </c>
      <c r="DV1529">
        <v>2.66</v>
      </c>
      <c r="DW1529">
        <v>6.63</v>
      </c>
      <c r="DX1529">
        <v>1.0900000000000001</v>
      </c>
      <c r="DY1529">
        <v>5.74</v>
      </c>
      <c r="DZ1529">
        <v>1.85</v>
      </c>
      <c r="EA1529">
        <v>0.71</v>
      </c>
      <c r="EB1529">
        <v>2.35</v>
      </c>
      <c r="EC1529">
        <v>0.41</v>
      </c>
      <c r="ED1529">
        <v>2.54</v>
      </c>
      <c r="EE1529">
        <v>0.54</v>
      </c>
      <c r="EF1529">
        <v>1.57</v>
      </c>
      <c r="EG1529">
        <v>0.23</v>
      </c>
      <c r="EH1529">
        <v>1.5</v>
      </c>
      <c r="EI1529">
        <v>0.23</v>
      </c>
      <c r="EJ1529">
        <v>1.1000000000000001</v>
      </c>
      <c r="EK1529">
        <v>0.09</v>
      </c>
      <c r="EM1529" t="s">
        <v>180</v>
      </c>
      <c r="EN1529" t="s">
        <v>180</v>
      </c>
      <c r="EO1529" t="s">
        <v>180</v>
      </c>
      <c r="EP1529" t="s">
        <v>180</v>
      </c>
      <c r="EQ1529" t="s">
        <v>180</v>
      </c>
      <c r="ER1529" t="s">
        <v>180</v>
      </c>
      <c r="ET1529">
        <v>1.7</v>
      </c>
      <c r="EV1529">
        <v>0.23</v>
      </c>
      <c r="EW1529">
        <v>0.13</v>
      </c>
      <c r="EX1529">
        <v>0.51305800000000001</v>
      </c>
      <c r="EY1529" t="s">
        <v>180</v>
      </c>
      <c r="EZ1529" t="s">
        <v>180</v>
      </c>
      <c r="FA1529">
        <v>0.70339700000000005</v>
      </c>
      <c r="FB1529" t="s">
        <v>180</v>
      </c>
      <c r="FC1529">
        <v>18.516500000000001</v>
      </c>
      <c r="FD1529" t="s">
        <v>180</v>
      </c>
      <c r="FE1529">
        <v>15.546900000000001</v>
      </c>
      <c r="FF1529" t="s">
        <v>180</v>
      </c>
      <c r="FG1529">
        <v>38.290900000000001</v>
      </c>
      <c r="FH1529" t="s">
        <v>180</v>
      </c>
      <c r="FI1529" t="s">
        <v>180</v>
      </c>
      <c r="FJ1529" t="s">
        <v>180</v>
      </c>
      <c r="FK1529" t="s">
        <v>180</v>
      </c>
      <c r="FL1529" t="s">
        <v>180</v>
      </c>
      <c r="FM1529" t="s">
        <v>180</v>
      </c>
      <c r="FN1529" t="s">
        <v>180</v>
      </c>
      <c r="FP1529" t="s">
        <v>180</v>
      </c>
      <c r="FQ1529" t="s">
        <v>180</v>
      </c>
      <c r="FR1529" t="s">
        <v>180</v>
      </c>
      <c r="FS1529" t="s">
        <v>180</v>
      </c>
      <c r="FT1529" t="s">
        <v>180</v>
      </c>
      <c r="FU1529" t="s">
        <v>180</v>
      </c>
      <c r="FV1529" t="s">
        <v>3752</v>
      </c>
      <c r="FW1529" t="s">
        <v>180</v>
      </c>
      <c r="FX1529">
        <f t="shared" si="493"/>
        <v>0.79333333333333333</v>
      </c>
      <c r="FY1529">
        <f t="shared" si="494"/>
        <v>23.92</v>
      </c>
      <c r="FZ1529">
        <f t="shared" si="495"/>
        <v>1.7733333333333334</v>
      </c>
      <c r="GA1529">
        <f t="shared" si="496"/>
        <v>1.2333333333333334</v>
      </c>
      <c r="GB1529">
        <f t="shared" si="497"/>
        <v>1.5666666666666667</v>
      </c>
      <c r="GC1529">
        <f t="shared" si="498"/>
        <v>0.48571428571428577</v>
      </c>
      <c r="GD1529">
        <f t="shared" si="499"/>
        <v>12.061720288903478</v>
      </c>
      <c r="GE1529">
        <f t="shared" si="500"/>
        <v>32.00348432055749</v>
      </c>
      <c r="GF1529">
        <f t="shared" si="501"/>
        <v>23.593984962406012</v>
      </c>
      <c r="GG1529">
        <f t="shared" si="502"/>
        <v>52.739495798319325</v>
      </c>
      <c r="GH1529">
        <f t="shared" si="503"/>
        <v>0.25641025641025639</v>
      </c>
      <c r="GI1529">
        <f t="shared" si="504"/>
        <v>0.10924369747899161</v>
      </c>
      <c r="GJ1529">
        <f t="shared" si="505"/>
        <v>0.56521739130434778</v>
      </c>
      <c r="GK1529">
        <f t="shared" si="506"/>
        <v>272.86956521739131</v>
      </c>
      <c r="GL1529">
        <f t="shared" si="507"/>
        <v>2.2352941176470589</v>
      </c>
      <c r="GM1529">
        <f t="shared" si="508"/>
        <v>0.19327731092436976</v>
      </c>
      <c r="GN1529">
        <f t="shared" si="509"/>
        <v>8.646616541353383E-2</v>
      </c>
      <c r="GO1529">
        <f t="shared" si="510"/>
        <v>1.4378378378378378</v>
      </c>
      <c r="GP1529">
        <f t="shared" si="511"/>
        <v>0.93714946717668979</v>
      </c>
      <c r="GQ1529">
        <f>(EA1529/0.0735)/((DZ1529/0.195*(EB1529/0.295))^0.5)</f>
        <v>1.1111674936585416</v>
      </c>
      <c r="GR1529">
        <v>0.51305800000000001</v>
      </c>
      <c r="GS1529">
        <v>0.70339700000000005</v>
      </c>
      <c r="GT1529">
        <v>18.516500000000001</v>
      </c>
      <c r="GU1529">
        <v>15.546900000000001</v>
      </c>
      <c r="GV1529">
        <v>38.290900000000001</v>
      </c>
    </row>
    <row r="1530" spans="1:204">
      <c r="A1530" t="s">
        <v>3602</v>
      </c>
      <c r="B1530" t="s">
        <v>3737</v>
      </c>
      <c r="C1530" t="s">
        <v>7238</v>
      </c>
      <c r="D1530" t="s">
        <v>7054</v>
      </c>
      <c r="E1530" t="s">
        <v>7054</v>
      </c>
      <c r="F1530">
        <v>177</v>
      </c>
      <c r="G1530">
        <v>47</v>
      </c>
      <c r="H1530" t="s">
        <v>7374</v>
      </c>
      <c r="I1530" t="s">
        <v>3714</v>
      </c>
      <c r="J1530" t="s">
        <v>3738</v>
      </c>
      <c r="K1530">
        <v>27.327833330000001</v>
      </c>
      <c r="L1530">
        <v>27.339983329999999</v>
      </c>
      <c r="M1530">
        <v>140.8115</v>
      </c>
      <c r="N1530">
        <v>140.81836670000001</v>
      </c>
      <c r="O1530" t="s">
        <v>209</v>
      </c>
      <c r="P1530">
        <v>1804</v>
      </c>
      <c r="Q1530">
        <v>2063</v>
      </c>
      <c r="R1530" t="s">
        <v>3753</v>
      </c>
      <c r="S1530" t="s">
        <v>3740</v>
      </c>
      <c r="T1530" t="s">
        <v>7728</v>
      </c>
      <c r="V1530" t="s">
        <v>180</v>
      </c>
      <c r="W1530" t="s">
        <v>180</v>
      </c>
      <c r="X1530" t="s">
        <v>180</v>
      </c>
      <c r="Y1530" t="s">
        <v>180</v>
      </c>
      <c r="Z1530" t="s">
        <v>639</v>
      </c>
      <c r="AA1530">
        <v>2013</v>
      </c>
      <c r="AB1530" t="s">
        <v>180</v>
      </c>
      <c r="AC1530" t="s">
        <v>181</v>
      </c>
      <c r="AD1530" t="s">
        <v>180</v>
      </c>
      <c r="AE1530" t="s">
        <v>180</v>
      </c>
      <c r="AF1530" t="s">
        <v>180</v>
      </c>
      <c r="AG1530" t="s">
        <v>180</v>
      </c>
      <c r="AH1530" t="s">
        <v>3741</v>
      </c>
      <c r="AI1530">
        <v>49.93</v>
      </c>
      <c r="AJ1530">
        <v>0.7</v>
      </c>
      <c r="AK1530" t="s">
        <v>180</v>
      </c>
      <c r="AL1530">
        <v>13.13</v>
      </c>
      <c r="AM1530" t="s">
        <v>180</v>
      </c>
      <c r="AP1530">
        <v>9.07</v>
      </c>
      <c r="AQ1530">
        <v>13.38</v>
      </c>
      <c r="AR1530">
        <v>10.36</v>
      </c>
      <c r="AS1530">
        <v>0.19</v>
      </c>
      <c r="AT1530" t="s">
        <v>180</v>
      </c>
      <c r="AU1530">
        <v>0.32</v>
      </c>
      <c r="AV1530">
        <v>1.69</v>
      </c>
      <c r="AW1530">
        <v>0.09</v>
      </c>
      <c r="AY1530" t="s">
        <v>180</v>
      </c>
      <c r="AZ1530" t="s">
        <v>180</v>
      </c>
      <c r="BA1530">
        <v>98.86</v>
      </c>
      <c r="BC1530" t="s">
        <v>180</v>
      </c>
      <c r="BD1530" t="s">
        <v>180</v>
      </c>
      <c r="BE1530" t="s">
        <v>180</v>
      </c>
      <c r="BF1530" t="s">
        <v>180</v>
      </c>
      <c r="BG1530" t="s">
        <v>180</v>
      </c>
      <c r="BH1530" t="s">
        <v>180</v>
      </c>
      <c r="BI1530" t="s">
        <v>180</v>
      </c>
      <c r="BK1530" t="s">
        <v>180</v>
      </c>
      <c r="BL1530" t="s">
        <v>180</v>
      </c>
      <c r="BM1530">
        <v>1.55</v>
      </c>
      <c r="BN1530" t="s">
        <v>180</v>
      </c>
      <c r="BO1530" t="s">
        <v>180</v>
      </c>
      <c r="BP1530" t="s">
        <v>180</v>
      </c>
      <c r="BQ1530" t="s">
        <v>180</v>
      </c>
      <c r="BR1530" t="s">
        <v>180</v>
      </c>
      <c r="BS1530" t="s">
        <v>180</v>
      </c>
      <c r="BT1530" t="s">
        <v>180</v>
      </c>
      <c r="BU1530" t="s">
        <v>180</v>
      </c>
      <c r="BV1530" t="s">
        <v>180</v>
      </c>
      <c r="BW1530" t="s">
        <v>180</v>
      </c>
      <c r="BX1530" t="s">
        <v>180</v>
      </c>
      <c r="BY1530" t="s">
        <v>180</v>
      </c>
      <c r="BZ1530" t="s">
        <v>180</v>
      </c>
      <c r="CA1530">
        <v>8.09</v>
      </c>
      <c r="CB1530">
        <v>0.25</v>
      </c>
      <c r="CD1530" t="s">
        <v>180</v>
      </c>
      <c r="CE1530" t="s">
        <v>180</v>
      </c>
      <c r="CG1530" t="s">
        <v>180</v>
      </c>
      <c r="CH1530" t="s">
        <v>180</v>
      </c>
      <c r="CI1530" t="s">
        <v>180</v>
      </c>
      <c r="CJ1530" t="s">
        <v>180</v>
      </c>
      <c r="CK1530" t="s">
        <v>180</v>
      </c>
      <c r="CM1530" t="s">
        <v>180</v>
      </c>
      <c r="CN1530" t="s">
        <v>180</v>
      </c>
      <c r="CQ1530">
        <v>301.5</v>
      </c>
      <c r="CR1530">
        <v>543.6</v>
      </c>
      <c r="CS1530" t="s">
        <v>180</v>
      </c>
      <c r="CT1530" t="s">
        <v>180</v>
      </c>
      <c r="CV1530">
        <v>98.53</v>
      </c>
      <c r="CW1530">
        <v>97.4</v>
      </c>
      <c r="CX1530">
        <v>80.7</v>
      </c>
      <c r="CZ1530" t="s">
        <v>180</v>
      </c>
      <c r="DB1530" t="s">
        <v>180</v>
      </c>
      <c r="DC1530" t="s">
        <v>180</v>
      </c>
      <c r="DD1530">
        <v>4.17</v>
      </c>
      <c r="DE1530">
        <v>182.7</v>
      </c>
      <c r="DF1530">
        <v>16.309999999999999</v>
      </c>
      <c r="DG1530">
        <v>34.090000000000003</v>
      </c>
      <c r="DH1530">
        <v>1.08</v>
      </c>
      <c r="DJ1530" t="s">
        <v>180</v>
      </c>
      <c r="DK1530" t="s">
        <v>180</v>
      </c>
      <c r="DL1530" t="s">
        <v>180</v>
      </c>
      <c r="DM1530" t="s">
        <v>180</v>
      </c>
      <c r="DR1530" t="s">
        <v>180</v>
      </c>
      <c r="DS1530" t="s">
        <v>180</v>
      </c>
      <c r="DT1530">
        <v>0.2</v>
      </c>
      <c r="DU1530">
        <v>61.71</v>
      </c>
      <c r="DV1530">
        <v>3.06</v>
      </c>
      <c r="DW1530">
        <v>7.48</v>
      </c>
      <c r="DX1530">
        <v>1.24</v>
      </c>
      <c r="DY1530">
        <v>6.68</v>
      </c>
      <c r="DZ1530">
        <v>2.12</v>
      </c>
      <c r="EA1530">
        <v>0.76</v>
      </c>
      <c r="EB1530">
        <v>2.58</v>
      </c>
      <c r="EC1530">
        <v>0.44</v>
      </c>
      <c r="ED1530">
        <v>2.68</v>
      </c>
      <c r="EE1530">
        <v>0.56999999999999995</v>
      </c>
      <c r="EF1530">
        <v>1.62</v>
      </c>
      <c r="EG1530">
        <v>0.23</v>
      </c>
      <c r="EH1530">
        <v>1.49</v>
      </c>
      <c r="EI1530">
        <v>0.23</v>
      </c>
      <c r="EJ1530">
        <v>1</v>
      </c>
      <c r="EK1530">
        <v>7.0000000000000007E-2</v>
      </c>
      <c r="EM1530" t="s">
        <v>180</v>
      </c>
      <c r="EN1530" t="s">
        <v>180</v>
      </c>
      <c r="EO1530" t="s">
        <v>180</v>
      </c>
      <c r="EP1530" t="s">
        <v>180</v>
      </c>
      <c r="EQ1530" t="s">
        <v>180</v>
      </c>
      <c r="ER1530" t="s">
        <v>180</v>
      </c>
      <c r="ET1530">
        <v>1.5</v>
      </c>
      <c r="EV1530">
        <v>0.23</v>
      </c>
      <c r="EW1530">
        <v>0.12</v>
      </c>
      <c r="EY1530" t="s">
        <v>180</v>
      </c>
      <c r="EZ1530" t="s">
        <v>180</v>
      </c>
      <c r="FB1530" t="s">
        <v>180</v>
      </c>
      <c r="FD1530" t="s">
        <v>180</v>
      </c>
      <c r="FF1530" t="s">
        <v>180</v>
      </c>
      <c r="FH1530" t="s">
        <v>180</v>
      </c>
      <c r="FI1530" t="s">
        <v>180</v>
      </c>
      <c r="FJ1530" t="s">
        <v>180</v>
      </c>
      <c r="FK1530" t="s">
        <v>180</v>
      </c>
      <c r="FL1530" t="s">
        <v>180</v>
      </c>
      <c r="FM1530" t="s">
        <v>180</v>
      </c>
      <c r="FN1530" t="s">
        <v>180</v>
      </c>
      <c r="FP1530" t="s">
        <v>180</v>
      </c>
      <c r="FQ1530" t="s">
        <v>180</v>
      </c>
      <c r="FR1530" t="s">
        <v>180</v>
      </c>
      <c r="FS1530" t="s">
        <v>180</v>
      </c>
      <c r="FT1530" t="s">
        <v>180</v>
      </c>
      <c r="FU1530" t="s">
        <v>180</v>
      </c>
      <c r="FV1530" t="s">
        <v>3754</v>
      </c>
      <c r="FW1530" t="s">
        <v>180</v>
      </c>
      <c r="FX1530">
        <f t="shared" si="493"/>
        <v>0.72483221476510074</v>
      </c>
      <c r="FY1530">
        <f t="shared" si="494"/>
        <v>22.879194630872487</v>
      </c>
      <c r="FZ1530">
        <f t="shared" si="495"/>
        <v>2.0536912751677852</v>
      </c>
      <c r="GA1530">
        <f t="shared" si="496"/>
        <v>1.4228187919463089</v>
      </c>
      <c r="GB1530">
        <f t="shared" si="497"/>
        <v>1.731543624161074</v>
      </c>
      <c r="GC1530">
        <f t="shared" si="498"/>
        <v>0.45714285714285718</v>
      </c>
      <c r="GD1530">
        <f t="shared" si="499"/>
        <v>11.201716738197424</v>
      </c>
      <c r="GE1530">
        <f t="shared" si="500"/>
        <v>27.350299401197603</v>
      </c>
      <c r="GF1530">
        <f t="shared" si="501"/>
        <v>20.166666666666668</v>
      </c>
      <c r="GG1530">
        <f t="shared" si="502"/>
        <v>57.138888888888886</v>
      </c>
      <c r="GH1530">
        <f t="shared" si="503"/>
        <v>0.20053475935828877</v>
      </c>
      <c r="GI1530">
        <f t="shared" si="504"/>
        <v>0.1111111111111111</v>
      </c>
      <c r="GJ1530">
        <f t="shared" si="505"/>
        <v>0.52173913043478259</v>
      </c>
      <c r="GK1530">
        <f t="shared" si="506"/>
        <v>268.30434782608694</v>
      </c>
      <c r="GL1530">
        <f t="shared" si="507"/>
        <v>2.833333333333333</v>
      </c>
      <c r="GM1530">
        <f t="shared" si="508"/>
        <v>0.21296296296296297</v>
      </c>
      <c r="GN1530">
        <f t="shared" si="509"/>
        <v>7.5163398692810454E-2</v>
      </c>
      <c r="GO1530">
        <f t="shared" si="510"/>
        <v>1.4433962264150944</v>
      </c>
      <c r="GP1530">
        <f t="shared" si="511"/>
        <v>0.92422868514264445</v>
      </c>
      <c r="GQ1530">
        <f>(EA1530/0.0735)/((DZ1530/0.195*(EB1530/0.295))^0.5)</f>
        <v>1.0604172489139649</v>
      </c>
    </row>
    <row r="1531" spans="1:204">
      <c r="A1531" t="s">
        <v>3602</v>
      </c>
      <c r="B1531" t="s">
        <v>3737</v>
      </c>
      <c r="C1531" t="s">
        <v>7238</v>
      </c>
      <c r="D1531" t="s">
        <v>7054</v>
      </c>
      <c r="E1531" t="s">
        <v>7054</v>
      </c>
      <c r="F1531">
        <v>177</v>
      </c>
      <c r="G1531">
        <v>47</v>
      </c>
      <c r="H1531" t="s">
        <v>7374</v>
      </c>
      <c r="I1531" t="s">
        <v>3714</v>
      </c>
      <c r="J1531" t="s">
        <v>3738</v>
      </c>
      <c r="K1531">
        <v>27.327833330000001</v>
      </c>
      <c r="L1531">
        <v>27.339983329999999</v>
      </c>
      <c r="M1531">
        <v>140.8115</v>
      </c>
      <c r="N1531">
        <v>140.81836670000001</v>
      </c>
      <c r="O1531" t="s">
        <v>209</v>
      </c>
      <c r="P1531">
        <v>1804</v>
      </c>
      <c r="Q1531">
        <v>2063</v>
      </c>
      <c r="R1531" t="s">
        <v>3755</v>
      </c>
      <c r="S1531" t="s">
        <v>3740</v>
      </c>
      <c r="T1531" t="s">
        <v>7728</v>
      </c>
      <c r="V1531" t="s">
        <v>180</v>
      </c>
      <c r="W1531" t="s">
        <v>180</v>
      </c>
      <c r="X1531" t="s">
        <v>180</v>
      </c>
      <c r="Y1531" t="s">
        <v>180</v>
      </c>
      <c r="Z1531" t="s">
        <v>639</v>
      </c>
      <c r="AA1531">
        <v>2013</v>
      </c>
      <c r="AB1531" t="s">
        <v>180</v>
      </c>
      <c r="AC1531" t="s">
        <v>181</v>
      </c>
      <c r="AD1531" t="s">
        <v>180</v>
      </c>
      <c r="AE1531" t="s">
        <v>180</v>
      </c>
      <c r="AF1531" t="s">
        <v>180</v>
      </c>
      <c r="AG1531" t="s">
        <v>180</v>
      </c>
      <c r="AH1531" t="s">
        <v>3741</v>
      </c>
      <c r="AI1531">
        <v>50.38</v>
      </c>
      <c r="AJ1531">
        <v>0.66</v>
      </c>
      <c r="AK1531" t="s">
        <v>180</v>
      </c>
      <c r="AL1531">
        <v>16.18</v>
      </c>
      <c r="AM1531" t="s">
        <v>180</v>
      </c>
      <c r="AP1531">
        <v>9.39</v>
      </c>
      <c r="AQ1531">
        <v>12.24</v>
      </c>
      <c r="AR1531">
        <v>7.38</v>
      </c>
      <c r="AS1531">
        <v>0.19</v>
      </c>
      <c r="AT1531" t="s">
        <v>180</v>
      </c>
      <c r="AU1531">
        <v>0.35</v>
      </c>
      <c r="AV1531">
        <v>1.96</v>
      </c>
      <c r="AW1531">
        <v>0.09</v>
      </c>
      <c r="AY1531" t="s">
        <v>180</v>
      </c>
      <c r="AZ1531" t="s">
        <v>180</v>
      </c>
      <c r="BA1531">
        <v>98.819999999999979</v>
      </c>
      <c r="BC1531" t="s">
        <v>180</v>
      </c>
      <c r="BD1531" t="s">
        <v>180</v>
      </c>
      <c r="BE1531" t="s">
        <v>180</v>
      </c>
      <c r="BF1531" t="s">
        <v>180</v>
      </c>
      <c r="BG1531" t="s">
        <v>180</v>
      </c>
      <c r="BH1531" t="s">
        <v>180</v>
      </c>
      <c r="BI1531" t="s">
        <v>180</v>
      </c>
      <c r="BK1531" t="s">
        <v>180</v>
      </c>
      <c r="BL1531" t="s">
        <v>180</v>
      </c>
      <c r="BM1531">
        <v>1.71</v>
      </c>
      <c r="BN1531" t="s">
        <v>180</v>
      </c>
      <c r="BO1531" t="s">
        <v>180</v>
      </c>
      <c r="BP1531" t="s">
        <v>180</v>
      </c>
      <c r="BQ1531" t="s">
        <v>180</v>
      </c>
      <c r="BR1531" t="s">
        <v>180</v>
      </c>
      <c r="BS1531" t="s">
        <v>180</v>
      </c>
      <c r="BT1531" t="s">
        <v>180</v>
      </c>
      <c r="BU1531" t="s">
        <v>180</v>
      </c>
      <c r="BV1531" t="s">
        <v>180</v>
      </c>
      <c r="BW1531" t="s">
        <v>180</v>
      </c>
      <c r="BX1531" t="s">
        <v>180</v>
      </c>
      <c r="BY1531" t="s">
        <v>180</v>
      </c>
      <c r="BZ1531" t="s">
        <v>180</v>
      </c>
      <c r="CA1531">
        <v>6.35</v>
      </c>
      <c r="CB1531">
        <v>0.23</v>
      </c>
      <c r="CD1531" t="s">
        <v>180</v>
      </c>
      <c r="CE1531" t="s">
        <v>180</v>
      </c>
      <c r="CG1531" t="s">
        <v>180</v>
      </c>
      <c r="CH1531" t="s">
        <v>180</v>
      </c>
      <c r="CI1531" t="s">
        <v>180</v>
      </c>
      <c r="CJ1531" t="s">
        <v>180</v>
      </c>
      <c r="CK1531" t="s">
        <v>180</v>
      </c>
      <c r="CM1531" t="s">
        <v>180</v>
      </c>
      <c r="CN1531" t="s">
        <v>180</v>
      </c>
      <c r="CQ1531">
        <v>272.39999999999998</v>
      </c>
      <c r="CR1531">
        <v>200</v>
      </c>
      <c r="CS1531" t="s">
        <v>180</v>
      </c>
      <c r="CT1531" t="s">
        <v>180</v>
      </c>
      <c r="CV1531">
        <v>46.67</v>
      </c>
      <c r="CW1531">
        <v>88.5</v>
      </c>
      <c r="CX1531">
        <v>82.3</v>
      </c>
      <c r="CZ1531" t="s">
        <v>180</v>
      </c>
      <c r="DB1531" t="s">
        <v>180</v>
      </c>
      <c r="DC1531" t="s">
        <v>180</v>
      </c>
      <c r="DD1531">
        <v>4.59</v>
      </c>
      <c r="DE1531">
        <v>186.9</v>
      </c>
      <c r="DF1531">
        <v>17.48</v>
      </c>
      <c r="DG1531">
        <v>36.03</v>
      </c>
      <c r="DH1531">
        <v>0.7</v>
      </c>
      <c r="DJ1531" t="s">
        <v>180</v>
      </c>
      <c r="DK1531" t="s">
        <v>180</v>
      </c>
      <c r="DL1531" t="s">
        <v>180</v>
      </c>
      <c r="DM1531" t="s">
        <v>180</v>
      </c>
      <c r="DR1531" t="s">
        <v>180</v>
      </c>
      <c r="DS1531" t="s">
        <v>180</v>
      </c>
      <c r="DT1531">
        <v>0.28000000000000003</v>
      </c>
      <c r="DU1531">
        <v>104.9</v>
      </c>
      <c r="DV1531">
        <v>1.98</v>
      </c>
      <c r="DW1531">
        <v>5.33</v>
      </c>
      <c r="DX1531">
        <v>0.89</v>
      </c>
      <c r="DY1531">
        <v>4.8899999999999997</v>
      </c>
      <c r="DZ1531">
        <v>1.68</v>
      </c>
      <c r="EA1531">
        <v>0.66</v>
      </c>
      <c r="EB1531">
        <v>2.34</v>
      </c>
      <c r="EC1531">
        <v>0.42</v>
      </c>
      <c r="ED1531">
        <v>2.77</v>
      </c>
      <c r="EE1531">
        <v>0.62</v>
      </c>
      <c r="EF1531">
        <v>1.82</v>
      </c>
      <c r="EG1531">
        <v>0.28000000000000003</v>
      </c>
      <c r="EH1531">
        <v>1.8</v>
      </c>
      <c r="EI1531">
        <v>0.28000000000000003</v>
      </c>
      <c r="EJ1531">
        <v>1.1200000000000001</v>
      </c>
      <c r="EK1531">
        <v>0.06</v>
      </c>
      <c r="EM1531" t="s">
        <v>180</v>
      </c>
      <c r="EN1531" t="s">
        <v>180</v>
      </c>
      <c r="EO1531" t="s">
        <v>180</v>
      </c>
      <c r="EP1531" t="s">
        <v>180</v>
      </c>
      <c r="EQ1531" t="s">
        <v>180</v>
      </c>
      <c r="ER1531" t="s">
        <v>180</v>
      </c>
      <c r="ET1531">
        <v>1.54</v>
      </c>
      <c r="EV1531">
        <v>0.17</v>
      </c>
      <c r="EW1531">
        <v>0.11</v>
      </c>
      <c r="EX1531">
        <v>0.51311099999999998</v>
      </c>
      <c r="EY1531" t="s">
        <v>180</v>
      </c>
      <c r="EZ1531" t="s">
        <v>180</v>
      </c>
      <c r="FA1531">
        <v>0.70337899999999998</v>
      </c>
      <c r="FB1531" t="s">
        <v>180</v>
      </c>
      <c r="FC1531">
        <v>18.835999999999999</v>
      </c>
      <c r="FD1531" t="s">
        <v>180</v>
      </c>
      <c r="FE1531">
        <v>15.5481</v>
      </c>
      <c r="FF1531" t="s">
        <v>180</v>
      </c>
      <c r="FG1531">
        <v>38.590899999999998</v>
      </c>
      <c r="FH1531" t="s">
        <v>180</v>
      </c>
      <c r="FI1531" t="s">
        <v>180</v>
      </c>
      <c r="FJ1531" t="s">
        <v>180</v>
      </c>
      <c r="FK1531" t="s">
        <v>180</v>
      </c>
      <c r="FL1531" t="s">
        <v>180</v>
      </c>
      <c r="FM1531" t="s">
        <v>180</v>
      </c>
      <c r="FN1531" t="s">
        <v>180</v>
      </c>
      <c r="FP1531" t="s">
        <v>180</v>
      </c>
      <c r="FQ1531" t="s">
        <v>180</v>
      </c>
      <c r="FR1531" t="s">
        <v>180</v>
      </c>
      <c r="FS1531" t="s">
        <v>180</v>
      </c>
      <c r="FT1531" t="s">
        <v>180</v>
      </c>
      <c r="FU1531" t="s">
        <v>180</v>
      </c>
      <c r="FV1531" t="s">
        <v>3756</v>
      </c>
      <c r="FW1531" t="s">
        <v>180</v>
      </c>
      <c r="FX1531">
        <f t="shared" si="493"/>
        <v>0.38888888888888884</v>
      </c>
      <c r="FY1531">
        <f t="shared" si="494"/>
        <v>20.016666666666666</v>
      </c>
      <c r="FZ1531">
        <f t="shared" si="495"/>
        <v>1.0999999999999999</v>
      </c>
      <c r="GA1531">
        <f t="shared" si="496"/>
        <v>0.93333333333333324</v>
      </c>
      <c r="GB1531">
        <f t="shared" si="497"/>
        <v>1.2999999999999998</v>
      </c>
      <c r="GC1531">
        <f t="shared" si="498"/>
        <v>0.53030303030303028</v>
      </c>
      <c r="GD1531">
        <f t="shared" si="499"/>
        <v>10.692219679633867</v>
      </c>
      <c r="GE1531">
        <f t="shared" si="500"/>
        <v>38.220858895705526</v>
      </c>
      <c r="GF1531">
        <f t="shared" si="501"/>
        <v>52.979797979797986</v>
      </c>
      <c r="GG1531">
        <f t="shared" si="502"/>
        <v>149.85714285714286</v>
      </c>
      <c r="GH1531">
        <f t="shared" si="503"/>
        <v>0.28893058161350843</v>
      </c>
      <c r="GI1531">
        <f t="shared" si="504"/>
        <v>0.15714285714285717</v>
      </c>
      <c r="GJ1531">
        <f t="shared" si="505"/>
        <v>0.64705882352941169</v>
      </c>
      <c r="GK1531">
        <f t="shared" si="506"/>
        <v>617.05882352941171</v>
      </c>
      <c r="GL1531">
        <f t="shared" si="507"/>
        <v>2.8285714285714287</v>
      </c>
      <c r="GM1531">
        <f t="shared" si="508"/>
        <v>0.24285714285714288</v>
      </c>
      <c r="GN1531">
        <f t="shared" si="509"/>
        <v>8.585858585858587E-2</v>
      </c>
      <c r="GO1531">
        <f t="shared" si="510"/>
        <v>1.1785714285714286</v>
      </c>
      <c r="GP1531">
        <f t="shared" si="511"/>
        <v>0.96638240041128387</v>
      </c>
      <c r="GQ1531">
        <f>(EA1531/0.0735)/((DZ1531/0.195*(EB1531/0.295))^0.5)</f>
        <v>1.0862313691055265</v>
      </c>
      <c r="GR1531">
        <v>0.51311099999999998</v>
      </c>
      <c r="GS1531">
        <v>0.70337899999999998</v>
      </c>
      <c r="GT1531">
        <v>18.835999999999999</v>
      </c>
      <c r="GU1531">
        <v>15.5481</v>
      </c>
      <c r="GV1531">
        <v>38.590899999999998</v>
      </c>
    </row>
    <row r="1532" spans="1:204">
      <c r="A1532" t="s">
        <v>3602</v>
      </c>
      <c r="B1532" t="s">
        <v>3613</v>
      </c>
      <c r="C1532" t="s">
        <v>7238</v>
      </c>
      <c r="D1532" t="s">
        <v>7154</v>
      </c>
      <c r="E1532" t="s">
        <v>7154</v>
      </c>
      <c r="F1532">
        <v>178</v>
      </c>
      <c r="G1532">
        <v>48</v>
      </c>
      <c r="H1532" t="s">
        <v>7373</v>
      </c>
      <c r="I1532" t="s">
        <v>3652</v>
      </c>
      <c r="J1532" t="s">
        <v>3653</v>
      </c>
      <c r="K1532">
        <v>30.695799999999998</v>
      </c>
      <c r="L1532">
        <v>30.710599999999999</v>
      </c>
      <c r="M1532">
        <v>140.02359999999999</v>
      </c>
      <c r="N1532">
        <v>140.0453</v>
      </c>
      <c r="O1532" t="s">
        <v>179</v>
      </c>
      <c r="P1532">
        <v>-2130</v>
      </c>
      <c r="Q1532">
        <v>-2145</v>
      </c>
      <c r="R1532" t="s">
        <v>3654</v>
      </c>
      <c r="S1532" t="s">
        <v>3655</v>
      </c>
      <c r="T1532" t="s">
        <v>7709</v>
      </c>
      <c r="V1532" t="s">
        <v>180</v>
      </c>
      <c r="W1532" t="s">
        <v>180</v>
      </c>
      <c r="X1532" t="s">
        <v>180</v>
      </c>
      <c r="Y1532" t="s">
        <v>180</v>
      </c>
      <c r="Z1532" t="s">
        <v>180</v>
      </c>
      <c r="AB1532" t="s">
        <v>180</v>
      </c>
      <c r="AC1532" t="s">
        <v>181</v>
      </c>
      <c r="AD1532" t="s">
        <v>180</v>
      </c>
      <c r="AE1532" t="s">
        <v>180</v>
      </c>
      <c r="AF1532" t="s">
        <v>180</v>
      </c>
      <c r="AG1532" t="s">
        <v>180</v>
      </c>
      <c r="AH1532" t="s">
        <v>3619</v>
      </c>
      <c r="AI1532">
        <v>49.9</v>
      </c>
      <c r="AJ1532">
        <v>1.1299999999999999</v>
      </c>
      <c r="AK1532" t="s">
        <v>180</v>
      </c>
      <c r="AL1532">
        <v>17.809999999999999</v>
      </c>
      <c r="AM1532" t="s">
        <v>180</v>
      </c>
      <c r="AN1532">
        <v>9.25</v>
      </c>
      <c r="AQ1532">
        <v>11.8</v>
      </c>
      <c r="AR1532">
        <v>6.51</v>
      </c>
      <c r="AS1532">
        <v>0.14000000000000001</v>
      </c>
      <c r="AT1532" t="s">
        <v>180</v>
      </c>
      <c r="AU1532">
        <v>0.4</v>
      </c>
      <c r="AV1532">
        <v>2.39</v>
      </c>
      <c r="AW1532">
        <v>0.12</v>
      </c>
      <c r="AY1532" t="s">
        <v>180</v>
      </c>
      <c r="AZ1532" t="s">
        <v>304</v>
      </c>
      <c r="BA1532">
        <v>98.523150000000015</v>
      </c>
      <c r="BC1532" t="s">
        <v>180</v>
      </c>
      <c r="BD1532" t="s">
        <v>180</v>
      </c>
      <c r="BE1532" t="s">
        <v>180</v>
      </c>
      <c r="BF1532" t="s">
        <v>180</v>
      </c>
      <c r="BG1532" t="s">
        <v>180</v>
      </c>
      <c r="BH1532" t="s">
        <v>180</v>
      </c>
      <c r="BI1532" t="s">
        <v>180</v>
      </c>
      <c r="BK1532" t="s">
        <v>180</v>
      </c>
      <c r="BL1532" t="s">
        <v>180</v>
      </c>
      <c r="BM1532">
        <v>0.06</v>
      </c>
      <c r="BN1532" t="s">
        <v>180</v>
      </c>
      <c r="BO1532" t="s">
        <v>180</v>
      </c>
      <c r="BP1532" t="s">
        <v>180</v>
      </c>
      <c r="BQ1532" t="s">
        <v>180</v>
      </c>
      <c r="BR1532" t="s">
        <v>180</v>
      </c>
      <c r="BS1532" t="s">
        <v>180</v>
      </c>
      <c r="BT1532" t="s">
        <v>180</v>
      </c>
      <c r="BU1532" t="s">
        <v>180</v>
      </c>
      <c r="BV1532" t="s">
        <v>180</v>
      </c>
      <c r="BW1532" t="s">
        <v>180</v>
      </c>
      <c r="BX1532" t="s">
        <v>180</v>
      </c>
      <c r="BY1532" t="s">
        <v>180</v>
      </c>
      <c r="BZ1532" t="s">
        <v>180</v>
      </c>
      <c r="CD1532" t="s">
        <v>180</v>
      </c>
      <c r="CE1532" t="s">
        <v>180</v>
      </c>
      <c r="CG1532" t="s">
        <v>180</v>
      </c>
      <c r="CH1532" t="s">
        <v>180</v>
      </c>
      <c r="CI1532" t="s">
        <v>180</v>
      </c>
      <c r="CJ1532" t="s">
        <v>180</v>
      </c>
      <c r="CK1532" t="s">
        <v>180</v>
      </c>
      <c r="CM1532" t="s">
        <v>180</v>
      </c>
      <c r="CN1532" t="s">
        <v>180</v>
      </c>
      <c r="CS1532" t="s">
        <v>180</v>
      </c>
      <c r="CT1532" t="s">
        <v>180</v>
      </c>
      <c r="CZ1532" t="s">
        <v>180</v>
      </c>
      <c r="DB1532" t="s">
        <v>180</v>
      </c>
      <c r="DC1532" t="s">
        <v>180</v>
      </c>
      <c r="DD1532">
        <v>4</v>
      </c>
      <c r="DE1532">
        <v>212</v>
      </c>
      <c r="DF1532">
        <v>14</v>
      </c>
      <c r="DG1532">
        <v>54.7</v>
      </c>
      <c r="DH1532">
        <v>1.1299999999999999</v>
      </c>
      <c r="DJ1532" t="s">
        <v>180</v>
      </c>
      <c r="DK1532" t="s">
        <v>180</v>
      </c>
      <c r="DL1532" t="s">
        <v>180</v>
      </c>
      <c r="DM1532" t="s">
        <v>180</v>
      </c>
      <c r="DR1532" t="s">
        <v>180</v>
      </c>
      <c r="DS1532" t="s">
        <v>180</v>
      </c>
      <c r="DU1532">
        <v>26.5</v>
      </c>
      <c r="DV1532">
        <v>3.24</v>
      </c>
      <c r="DW1532">
        <v>9.11</v>
      </c>
      <c r="DX1532">
        <v>1.48</v>
      </c>
      <c r="DY1532">
        <v>7.49</v>
      </c>
      <c r="DZ1532">
        <v>2.27</v>
      </c>
      <c r="EA1532">
        <v>0.87</v>
      </c>
      <c r="EB1532">
        <v>2.81</v>
      </c>
      <c r="EC1532">
        <v>0.47</v>
      </c>
      <c r="ED1532">
        <v>2.95</v>
      </c>
      <c r="EE1532">
        <v>0.62</v>
      </c>
      <c r="EF1532">
        <v>1.81</v>
      </c>
      <c r="EG1532">
        <v>0.26</v>
      </c>
      <c r="EH1532">
        <v>1.59</v>
      </c>
      <c r="EI1532">
        <v>0.25</v>
      </c>
      <c r="EJ1532">
        <v>1.35</v>
      </c>
      <c r="EM1532" t="s">
        <v>180</v>
      </c>
      <c r="EN1532" t="s">
        <v>180</v>
      </c>
      <c r="EO1532" t="s">
        <v>180</v>
      </c>
      <c r="EP1532" t="s">
        <v>180</v>
      </c>
      <c r="EQ1532" t="s">
        <v>180</v>
      </c>
      <c r="ER1532" t="s">
        <v>180</v>
      </c>
      <c r="ET1532">
        <v>0.94</v>
      </c>
      <c r="EV1532">
        <v>0.17</v>
      </c>
      <c r="EW1532">
        <v>0.15</v>
      </c>
      <c r="EY1532" t="s">
        <v>180</v>
      </c>
      <c r="EZ1532" t="s">
        <v>180</v>
      </c>
      <c r="FB1532" t="s">
        <v>180</v>
      </c>
      <c r="FD1532" t="s">
        <v>180</v>
      </c>
      <c r="FF1532" t="s">
        <v>180</v>
      </c>
      <c r="FH1532" t="s">
        <v>180</v>
      </c>
      <c r="FI1532" t="s">
        <v>180</v>
      </c>
      <c r="FJ1532" t="s">
        <v>180</v>
      </c>
      <c r="FK1532" t="s">
        <v>180</v>
      </c>
      <c r="FL1532" t="s">
        <v>180</v>
      </c>
      <c r="FM1532" t="s">
        <v>180</v>
      </c>
      <c r="FN1532" t="s">
        <v>180</v>
      </c>
      <c r="FP1532" t="s">
        <v>180</v>
      </c>
      <c r="FQ1532" t="s">
        <v>180</v>
      </c>
      <c r="FR1532" t="s">
        <v>180</v>
      </c>
      <c r="FS1532" t="s">
        <v>180</v>
      </c>
      <c r="FT1532" t="s">
        <v>180</v>
      </c>
      <c r="FU1532" t="s">
        <v>180</v>
      </c>
      <c r="FV1532" t="s">
        <v>3656</v>
      </c>
      <c r="FW1532" t="s">
        <v>180</v>
      </c>
      <c r="FX1532">
        <f t="shared" si="493"/>
        <v>0.71069182389937091</v>
      </c>
      <c r="FY1532">
        <f t="shared" si="494"/>
        <v>34.40251572327044</v>
      </c>
      <c r="FZ1532">
        <f t="shared" si="495"/>
        <v>2.0377358490566038</v>
      </c>
      <c r="GA1532">
        <f t="shared" si="496"/>
        <v>1.4276729559748427</v>
      </c>
      <c r="GB1532">
        <f t="shared" si="497"/>
        <v>1.7672955974842768</v>
      </c>
      <c r="GC1532">
        <f t="shared" si="498"/>
        <v>0.3539823008849558</v>
      </c>
      <c r="GD1532">
        <f t="shared" si="499"/>
        <v>15.142857142857142</v>
      </c>
      <c r="GE1532">
        <f t="shared" si="500"/>
        <v>28.304405874499331</v>
      </c>
      <c r="GF1532">
        <f t="shared" si="501"/>
        <v>8.1790123456790109</v>
      </c>
      <c r="GG1532">
        <f t="shared" si="502"/>
        <v>23.451327433628322</v>
      </c>
      <c r="GH1532">
        <f t="shared" si="503"/>
        <v>0.10318331503841932</v>
      </c>
      <c r="GI1532">
        <f t="shared" si="504"/>
        <v>0.13274336283185842</v>
      </c>
      <c r="GJ1532">
        <f t="shared" si="505"/>
        <v>0.88235294117647045</v>
      </c>
      <c r="GK1532">
        <f t="shared" si="506"/>
        <v>155.88235294117646</v>
      </c>
      <c r="GL1532">
        <f t="shared" si="507"/>
        <v>2.8672566371681421</v>
      </c>
      <c r="GM1532">
        <f t="shared" si="508"/>
        <v>0.15044247787610621</v>
      </c>
      <c r="GN1532">
        <f t="shared" si="509"/>
        <v>5.2469135802469133E-2</v>
      </c>
      <c r="GO1532">
        <f t="shared" si="510"/>
        <v>1.4273127753303965</v>
      </c>
      <c r="GP1532">
        <f t="shared" si="511"/>
        <v>1.0013004599324862</v>
      </c>
      <c r="GQ1532">
        <f>(EA1532/0.0735)/((DZ1532/0.195*(EB1532/0.295))^0.5)</f>
        <v>1.1240720226169569</v>
      </c>
    </row>
    <row r="1533" spans="1:204">
      <c r="A1533" t="s">
        <v>3602</v>
      </c>
      <c r="B1533" t="s">
        <v>3613</v>
      </c>
      <c r="C1533" t="s">
        <v>7238</v>
      </c>
      <c r="D1533" t="s">
        <v>7154</v>
      </c>
      <c r="E1533" t="s">
        <v>7154</v>
      </c>
      <c r="F1533">
        <v>178</v>
      </c>
      <c r="G1533">
        <v>48</v>
      </c>
      <c r="H1533" t="s">
        <v>7373</v>
      </c>
      <c r="I1533" t="s">
        <v>3652</v>
      </c>
      <c r="J1533" t="s">
        <v>3653</v>
      </c>
      <c r="K1533">
        <v>30.695799999999998</v>
      </c>
      <c r="L1533">
        <v>30.710599999999999</v>
      </c>
      <c r="M1533">
        <v>140.02359999999999</v>
      </c>
      <c r="N1533">
        <v>140.0453</v>
      </c>
      <c r="O1533" t="s">
        <v>179</v>
      </c>
      <c r="P1533">
        <v>-2130</v>
      </c>
      <c r="Q1533">
        <v>-2145</v>
      </c>
      <c r="R1533" t="s">
        <v>3657</v>
      </c>
      <c r="S1533" t="s">
        <v>3655</v>
      </c>
      <c r="T1533" t="s">
        <v>7709</v>
      </c>
      <c r="V1533" t="s">
        <v>180</v>
      </c>
      <c r="W1533" t="s">
        <v>180</v>
      </c>
      <c r="X1533" t="s">
        <v>180</v>
      </c>
      <c r="Y1533" t="s">
        <v>180</v>
      </c>
      <c r="Z1533" t="s">
        <v>180</v>
      </c>
      <c r="AB1533" t="s">
        <v>180</v>
      </c>
      <c r="AC1533" t="s">
        <v>181</v>
      </c>
      <c r="AD1533" t="s">
        <v>180</v>
      </c>
      <c r="AE1533" t="s">
        <v>180</v>
      </c>
      <c r="AF1533" t="s">
        <v>180</v>
      </c>
      <c r="AG1533" t="s">
        <v>180</v>
      </c>
      <c r="AH1533" t="s">
        <v>3619</v>
      </c>
      <c r="AI1533">
        <v>49.8</v>
      </c>
      <c r="AJ1533">
        <v>1.1200000000000001</v>
      </c>
      <c r="AK1533" t="s">
        <v>180</v>
      </c>
      <c r="AL1533">
        <v>17.190000000000001</v>
      </c>
      <c r="AM1533" t="s">
        <v>180</v>
      </c>
      <c r="AN1533">
        <v>10.17</v>
      </c>
      <c r="AQ1533">
        <v>11.53</v>
      </c>
      <c r="AR1533">
        <v>7.11</v>
      </c>
      <c r="AS1533">
        <v>0.15</v>
      </c>
      <c r="AT1533" t="s">
        <v>180</v>
      </c>
      <c r="AU1533">
        <v>0.39</v>
      </c>
      <c r="AV1533">
        <v>2.35</v>
      </c>
      <c r="AW1533">
        <v>0.12</v>
      </c>
      <c r="AY1533" t="s">
        <v>180</v>
      </c>
      <c r="AZ1533" t="s">
        <v>190</v>
      </c>
      <c r="BA1533">
        <v>98.910966000000002</v>
      </c>
      <c r="BC1533" t="s">
        <v>180</v>
      </c>
      <c r="BD1533" t="s">
        <v>180</v>
      </c>
      <c r="BE1533" t="s">
        <v>180</v>
      </c>
      <c r="BF1533" t="s">
        <v>180</v>
      </c>
      <c r="BG1533" t="s">
        <v>180</v>
      </c>
      <c r="BH1533" t="s">
        <v>180</v>
      </c>
      <c r="BI1533" t="s">
        <v>180</v>
      </c>
      <c r="BK1533" t="s">
        <v>180</v>
      </c>
      <c r="BL1533" t="s">
        <v>180</v>
      </c>
      <c r="BM1533">
        <v>0.12</v>
      </c>
      <c r="BN1533" t="s">
        <v>180</v>
      </c>
      <c r="BO1533" t="s">
        <v>180</v>
      </c>
      <c r="BP1533" t="s">
        <v>180</v>
      </c>
      <c r="BQ1533" t="s">
        <v>180</v>
      </c>
      <c r="BR1533" t="s">
        <v>180</v>
      </c>
      <c r="BS1533" t="s">
        <v>180</v>
      </c>
      <c r="BT1533" t="s">
        <v>180</v>
      </c>
      <c r="BU1533" t="s">
        <v>180</v>
      </c>
      <c r="BV1533" t="s">
        <v>180</v>
      </c>
      <c r="BW1533" t="s">
        <v>180</v>
      </c>
      <c r="BX1533" t="s">
        <v>180</v>
      </c>
      <c r="BY1533" t="s">
        <v>180</v>
      </c>
      <c r="BZ1533" t="s">
        <v>180</v>
      </c>
      <c r="CD1533" t="s">
        <v>180</v>
      </c>
      <c r="CE1533" t="s">
        <v>180</v>
      </c>
      <c r="CG1533" t="s">
        <v>180</v>
      </c>
      <c r="CH1533" t="s">
        <v>180</v>
      </c>
      <c r="CI1533" t="s">
        <v>180</v>
      </c>
      <c r="CJ1533" t="s">
        <v>180</v>
      </c>
      <c r="CK1533" t="s">
        <v>180</v>
      </c>
      <c r="CM1533" t="s">
        <v>180</v>
      </c>
      <c r="CN1533" t="s">
        <v>180</v>
      </c>
      <c r="CS1533" t="s">
        <v>180</v>
      </c>
      <c r="CT1533" t="s">
        <v>180</v>
      </c>
      <c r="CZ1533" t="s">
        <v>180</v>
      </c>
      <c r="DB1533" t="s">
        <v>180</v>
      </c>
      <c r="DC1533" t="s">
        <v>180</v>
      </c>
      <c r="DD1533">
        <v>5.2</v>
      </c>
      <c r="DE1533">
        <v>208</v>
      </c>
      <c r="DF1533">
        <v>12.8</v>
      </c>
      <c r="DG1533">
        <v>53.2</v>
      </c>
      <c r="DH1533">
        <v>1.06</v>
      </c>
      <c r="DJ1533" t="s">
        <v>180</v>
      </c>
      <c r="DK1533" t="s">
        <v>180</v>
      </c>
      <c r="DL1533" t="s">
        <v>180</v>
      </c>
      <c r="DM1533" t="s">
        <v>180</v>
      </c>
      <c r="DR1533" t="s">
        <v>180</v>
      </c>
      <c r="DS1533" t="s">
        <v>180</v>
      </c>
      <c r="DU1533">
        <v>24.4</v>
      </c>
      <c r="DV1533">
        <v>3.09</v>
      </c>
      <c r="DW1533">
        <v>8.65</v>
      </c>
      <c r="DX1533">
        <v>1.42</v>
      </c>
      <c r="DY1533">
        <v>7.29</v>
      </c>
      <c r="DZ1533">
        <v>2.16</v>
      </c>
      <c r="EA1533">
        <v>0.82</v>
      </c>
      <c r="EB1533">
        <v>2.66</v>
      </c>
      <c r="EC1533">
        <v>0.45</v>
      </c>
      <c r="ED1533">
        <v>2.85</v>
      </c>
      <c r="EE1533">
        <v>0.59</v>
      </c>
      <c r="EF1533">
        <v>1.72</v>
      </c>
      <c r="EG1533">
        <v>0.25</v>
      </c>
      <c r="EH1533">
        <v>1.5</v>
      </c>
      <c r="EI1533">
        <v>0.23</v>
      </c>
      <c r="EJ1533">
        <v>1.3</v>
      </c>
      <c r="EM1533" t="s">
        <v>180</v>
      </c>
      <c r="EN1533" t="s">
        <v>180</v>
      </c>
      <c r="EO1533" t="s">
        <v>180</v>
      </c>
      <c r="EP1533" t="s">
        <v>180</v>
      </c>
      <c r="EQ1533" t="s">
        <v>180</v>
      </c>
      <c r="ER1533" t="s">
        <v>180</v>
      </c>
      <c r="ET1533">
        <v>0.85</v>
      </c>
      <c r="EV1533">
        <v>0.12</v>
      </c>
      <c r="EW1533">
        <v>0.6</v>
      </c>
      <c r="EY1533" t="s">
        <v>180</v>
      </c>
      <c r="EZ1533" t="s">
        <v>180</v>
      </c>
      <c r="FB1533" t="s">
        <v>180</v>
      </c>
      <c r="FD1533" t="s">
        <v>180</v>
      </c>
      <c r="FF1533" t="s">
        <v>180</v>
      </c>
      <c r="FH1533" t="s">
        <v>180</v>
      </c>
      <c r="FI1533" t="s">
        <v>180</v>
      </c>
      <c r="FJ1533" t="s">
        <v>180</v>
      </c>
      <c r="FK1533" t="s">
        <v>180</v>
      </c>
      <c r="FL1533" t="s">
        <v>180</v>
      </c>
      <c r="FM1533" t="s">
        <v>180</v>
      </c>
      <c r="FN1533" t="s">
        <v>180</v>
      </c>
      <c r="FP1533" t="s">
        <v>180</v>
      </c>
      <c r="FQ1533" t="s">
        <v>180</v>
      </c>
      <c r="FR1533" t="s">
        <v>180</v>
      </c>
      <c r="FS1533" t="s">
        <v>180</v>
      </c>
      <c r="FT1533" t="s">
        <v>180</v>
      </c>
      <c r="FU1533" t="s">
        <v>180</v>
      </c>
      <c r="FV1533" t="s">
        <v>3658</v>
      </c>
      <c r="FW1533" t="s">
        <v>180</v>
      </c>
      <c r="FX1533">
        <f t="shared" si="493"/>
        <v>0.70666666666666667</v>
      </c>
      <c r="FY1533">
        <f t="shared" si="494"/>
        <v>35.466666666666669</v>
      </c>
      <c r="FZ1533">
        <f t="shared" si="495"/>
        <v>2.06</v>
      </c>
      <c r="GA1533">
        <f t="shared" si="496"/>
        <v>1.4400000000000002</v>
      </c>
      <c r="GB1533">
        <f t="shared" si="497"/>
        <v>1.7733333333333334</v>
      </c>
      <c r="GC1533">
        <f t="shared" si="498"/>
        <v>0.3482142857142857</v>
      </c>
      <c r="GD1533">
        <f t="shared" si="499"/>
        <v>16.25</v>
      </c>
      <c r="GE1533">
        <f t="shared" si="500"/>
        <v>28.532235939643346</v>
      </c>
      <c r="GF1533">
        <f t="shared" si="501"/>
        <v>7.8964401294498385</v>
      </c>
      <c r="GG1533">
        <f t="shared" si="502"/>
        <v>23.018867924528298</v>
      </c>
      <c r="GH1533">
        <f t="shared" si="503"/>
        <v>9.8265895953757218E-2</v>
      </c>
      <c r="GI1533">
        <f t="shared" si="504"/>
        <v>0.56603773584905659</v>
      </c>
      <c r="GJ1533">
        <f t="shared" si="505"/>
        <v>5</v>
      </c>
      <c r="GK1533">
        <f t="shared" si="506"/>
        <v>203.33333333333334</v>
      </c>
      <c r="GL1533">
        <f t="shared" si="507"/>
        <v>2.9150943396226414</v>
      </c>
      <c r="GM1533">
        <f t="shared" si="508"/>
        <v>0.11320754716981131</v>
      </c>
      <c r="GN1533">
        <f t="shared" si="509"/>
        <v>3.8834951456310683E-2</v>
      </c>
      <c r="GO1533">
        <f t="shared" si="510"/>
        <v>1.4305555555555554</v>
      </c>
      <c r="GP1533">
        <f t="shared" si="511"/>
        <v>0.99389864161362906</v>
      </c>
      <c r="GQ1533">
        <f>(EA1533/0.0735)/((DZ1533/0.195*(EB1533/0.295))^0.5)</f>
        <v>1.1163159578745805</v>
      </c>
    </row>
    <row r="1534" spans="1:204">
      <c r="A1534" t="s">
        <v>3602</v>
      </c>
      <c r="B1534" t="s">
        <v>3868</v>
      </c>
      <c r="C1534" t="s">
        <v>7238</v>
      </c>
      <c r="D1534" t="s">
        <v>7154</v>
      </c>
      <c r="E1534" t="s">
        <v>7154</v>
      </c>
      <c r="F1534">
        <v>178</v>
      </c>
      <c r="G1534">
        <v>48</v>
      </c>
      <c r="H1534" t="s">
        <v>7373</v>
      </c>
      <c r="I1534" t="s">
        <v>3869</v>
      </c>
      <c r="J1534" t="s">
        <v>3870</v>
      </c>
      <c r="K1534">
        <v>30.47</v>
      </c>
      <c r="L1534">
        <v>30.47</v>
      </c>
      <c r="M1534">
        <v>140.30000000000001</v>
      </c>
      <c r="N1534">
        <v>140.30000000000001</v>
      </c>
      <c r="O1534" t="s">
        <v>179</v>
      </c>
      <c r="R1534" t="s">
        <v>3871</v>
      </c>
      <c r="S1534" t="s">
        <v>3872</v>
      </c>
      <c r="T1534" t="s">
        <v>180</v>
      </c>
      <c r="U1534" t="s">
        <v>180</v>
      </c>
      <c r="V1534" t="s">
        <v>180</v>
      </c>
      <c r="W1534" t="s">
        <v>180</v>
      </c>
      <c r="X1534" t="s">
        <v>180</v>
      </c>
      <c r="Y1534" t="s">
        <v>180</v>
      </c>
      <c r="Z1534" t="s">
        <v>180</v>
      </c>
      <c r="AB1534" t="s">
        <v>180</v>
      </c>
      <c r="AC1534" t="s">
        <v>181</v>
      </c>
      <c r="AD1534" t="s">
        <v>180</v>
      </c>
      <c r="AE1534" t="s">
        <v>180</v>
      </c>
      <c r="AF1534" t="s">
        <v>180</v>
      </c>
      <c r="AG1534" t="s">
        <v>180</v>
      </c>
      <c r="AH1534" t="s">
        <v>3873</v>
      </c>
      <c r="AI1534">
        <v>48.59</v>
      </c>
      <c r="AJ1534">
        <v>0.56000000000000005</v>
      </c>
      <c r="AK1534" t="s">
        <v>180</v>
      </c>
      <c r="AL1534">
        <v>18.23</v>
      </c>
      <c r="AM1534" t="s">
        <v>180</v>
      </c>
      <c r="AN1534">
        <v>11.1</v>
      </c>
      <c r="AQ1534">
        <v>13.55</v>
      </c>
      <c r="AR1534">
        <v>7.61</v>
      </c>
      <c r="AS1534">
        <v>0.18</v>
      </c>
      <c r="AT1534" t="s">
        <v>180</v>
      </c>
      <c r="AU1534">
        <v>0.09</v>
      </c>
      <c r="AV1534">
        <v>1.27</v>
      </c>
      <c r="AW1534">
        <v>0.05</v>
      </c>
      <c r="AY1534" t="s">
        <v>180</v>
      </c>
      <c r="AZ1534" t="s">
        <v>180</v>
      </c>
      <c r="BA1534">
        <v>100.11778000000001</v>
      </c>
      <c r="BC1534" t="s">
        <v>180</v>
      </c>
      <c r="BD1534" t="s">
        <v>180</v>
      </c>
      <c r="BE1534" t="s">
        <v>180</v>
      </c>
      <c r="BF1534" t="s">
        <v>180</v>
      </c>
      <c r="BG1534" t="s">
        <v>180</v>
      </c>
      <c r="BH1534" t="s">
        <v>180</v>
      </c>
      <c r="BI1534" t="s">
        <v>180</v>
      </c>
      <c r="BK1534" t="s">
        <v>180</v>
      </c>
      <c r="BL1534" t="s">
        <v>180</v>
      </c>
      <c r="BN1534" t="s">
        <v>180</v>
      </c>
      <c r="BO1534" t="s">
        <v>180</v>
      </c>
      <c r="BP1534" t="s">
        <v>180</v>
      </c>
      <c r="BQ1534" t="s">
        <v>180</v>
      </c>
      <c r="BR1534" t="s">
        <v>180</v>
      </c>
      <c r="BS1534" t="s">
        <v>180</v>
      </c>
      <c r="BT1534" t="s">
        <v>180</v>
      </c>
      <c r="BU1534" t="s">
        <v>180</v>
      </c>
      <c r="BV1534" t="s">
        <v>180</v>
      </c>
      <c r="BW1534" t="s">
        <v>180</v>
      </c>
      <c r="BX1534" t="s">
        <v>180</v>
      </c>
      <c r="BY1534" t="s">
        <v>180</v>
      </c>
      <c r="BZ1534" t="s">
        <v>180</v>
      </c>
      <c r="CD1534" t="s">
        <v>180</v>
      </c>
      <c r="CE1534" t="s">
        <v>180</v>
      </c>
      <c r="CG1534" t="s">
        <v>180</v>
      </c>
      <c r="CH1534" t="s">
        <v>180</v>
      </c>
      <c r="CI1534" t="s">
        <v>180</v>
      </c>
      <c r="CJ1534" t="s">
        <v>180</v>
      </c>
      <c r="CK1534" t="s">
        <v>180</v>
      </c>
      <c r="CM1534" t="s">
        <v>180</v>
      </c>
      <c r="CN1534" t="s">
        <v>180</v>
      </c>
      <c r="CO1534">
        <v>43.7</v>
      </c>
      <c r="CS1534" t="s">
        <v>180</v>
      </c>
      <c r="CT1534" t="s">
        <v>180</v>
      </c>
      <c r="CV1534">
        <v>34.5</v>
      </c>
      <c r="CW1534">
        <v>177.5</v>
      </c>
      <c r="CX1534">
        <v>64.400000000000006</v>
      </c>
      <c r="CZ1534" t="s">
        <v>180</v>
      </c>
      <c r="DB1534" t="s">
        <v>180</v>
      </c>
      <c r="DC1534" t="s">
        <v>180</v>
      </c>
      <c r="DD1534">
        <v>1.4</v>
      </c>
      <c r="DE1534">
        <v>164</v>
      </c>
      <c r="DF1534">
        <v>9.6</v>
      </c>
      <c r="DG1534">
        <v>14.6</v>
      </c>
      <c r="DH1534">
        <v>0.4</v>
      </c>
      <c r="DJ1534" t="s">
        <v>180</v>
      </c>
      <c r="DK1534" t="s">
        <v>180</v>
      </c>
      <c r="DL1534" t="s">
        <v>180</v>
      </c>
      <c r="DM1534" t="s">
        <v>180</v>
      </c>
      <c r="DR1534" t="s">
        <v>180</v>
      </c>
      <c r="DS1534" t="s">
        <v>180</v>
      </c>
      <c r="DT1534">
        <v>0.106</v>
      </c>
      <c r="DU1534">
        <v>27.1</v>
      </c>
      <c r="DV1534">
        <v>0.7</v>
      </c>
      <c r="DW1534">
        <v>2.12</v>
      </c>
      <c r="DX1534">
        <v>0.39800000000000002</v>
      </c>
      <c r="DY1534">
        <v>2.38</v>
      </c>
      <c r="DZ1534">
        <v>0.96</v>
      </c>
      <c r="EA1534">
        <v>0.42699999999999999</v>
      </c>
      <c r="EB1534">
        <v>1.46</v>
      </c>
      <c r="EC1534">
        <v>0.27</v>
      </c>
      <c r="ED1534">
        <v>1.89</v>
      </c>
      <c r="EE1534">
        <v>0.41599999999999998</v>
      </c>
      <c r="EF1534">
        <v>1.25</v>
      </c>
      <c r="EG1534">
        <v>0.17899999999999999</v>
      </c>
      <c r="EH1534">
        <v>1.22</v>
      </c>
      <c r="EI1534">
        <v>0.182</v>
      </c>
      <c r="EM1534" t="s">
        <v>180</v>
      </c>
      <c r="EN1534" t="s">
        <v>180</v>
      </c>
      <c r="EO1534" t="s">
        <v>180</v>
      </c>
      <c r="EP1534" t="s">
        <v>180</v>
      </c>
      <c r="EQ1534" t="s">
        <v>180</v>
      </c>
      <c r="ER1534" t="s">
        <v>180</v>
      </c>
      <c r="ES1534">
        <v>6.0000000000000001E-3</v>
      </c>
      <c r="ET1534">
        <v>0.86599999999999999</v>
      </c>
      <c r="EV1534">
        <v>5.6000000000000001E-2</v>
      </c>
      <c r="EW1534">
        <v>4.8000000000000001E-2</v>
      </c>
      <c r="EY1534" t="s">
        <v>180</v>
      </c>
      <c r="EZ1534" t="s">
        <v>180</v>
      </c>
      <c r="FB1534" t="s">
        <v>180</v>
      </c>
      <c r="FD1534" t="s">
        <v>180</v>
      </c>
      <c r="FF1534" t="s">
        <v>180</v>
      </c>
      <c r="FH1534" t="s">
        <v>180</v>
      </c>
      <c r="FI1534" t="s">
        <v>180</v>
      </c>
      <c r="FJ1534" t="s">
        <v>180</v>
      </c>
      <c r="FK1534" t="s">
        <v>180</v>
      </c>
      <c r="FL1534" t="s">
        <v>180</v>
      </c>
      <c r="FM1534" t="s">
        <v>180</v>
      </c>
      <c r="FN1534" t="s">
        <v>180</v>
      </c>
      <c r="FP1534" t="s">
        <v>180</v>
      </c>
      <c r="FQ1534" t="s">
        <v>180</v>
      </c>
      <c r="FR1534" t="s">
        <v>180</v>
      </c>
      <c r="FS1534" t="s">
        <v>180</v>
      </c>
      <c r="FT1534" t="s">
        <v>180</v>
      </c>
      <c r="FU1534" t="s">
        <v>180</v>
      </c>
      <c r="FV1534" t="s">
        <v>3874</v>
      </c>
      <c r="FW1534" t="s">
        <v>180</v>
      </c>
      <c r="FX1534">
        <f t="shared" si="493"/>
        <v>0.32786885245901642</v>
      </c>
      <c r="FY1534">
        <f t="shared" si="494"/>
        <v>11.967213114754099</v>
      </c>
      <c r="FZ1534">
        <f t="shared" si="495"/>
        <v>0.57377049180327866</v>
      </c>
      <c r="GA1534">
        <f t="shared" si="496"/>
        <v>0.78688524590163933</v>
      </c>
      <c r="GB1534">
        <f t="shared" si="497"/>
        <v>1.1967213114754098</v>
      </c>
      <c r="GC1534">
        <f t="shared" si="498"/>
        <v>0.1607142857142857</v>
      </c>
      <c r="GD1534">
        <f t="shared" si="499"/>
        <v>17.083333333333336</v>
      </c>
      <c r="GE1534">
        <f t="shared" si="500"/>
        <v>68.907563025210081</v>
      </c>
      <c r="GF1534">
        <f t="shared" si="501"/>
        <v>38.714285714285715</v>
      </c>
      <c r="GG1534">
        <f t="shared" si="502"/>
        <v>67.75</v>
      </c>
      <c r="GH1534">
        <f t="shared" si="503"/>
        <v>0.40849056603773581</v>
      </c>
      <c r="GI1534">
        <f t="shared" si="504"/>
        <v>0.12</v>
      </c>
      <c r="GJ1534">
        <f t="shared" si="505"/>
        <v>0.8571428571428571</v>
      </c>
      <c r="GK1534">
        <f t="shared" si="506"/>
        <v>483.92857142857144</v>
      </c>
      <c r="GL1534">
        <f t="shared" si="507"/>
        <v>1.7499999999999998</v>
      </c>
      <c r="GM1534">
        <f t="shared" si="508"/>
        <v>0.13999999999999999</v>
      </c>
      <c r="GN1534">
        <f t="shared" si="509"/>
        <v>0.08</v>
      </c>
      <c r="GO1534">
        <f t="shared" si="510"/>
        <v>0.72916666666666663</v>
      </c>
      <c r="GP1534">
        <f t="shared" si="511"/>
        <v>0.96670665053107807</v>
      </c>
      <c r="GQ1534">
        <f>(EA1534/0.0735)/((DZ1534/0.195*(EB1534/0.295))^0.5)</f>
        <v>1.1769467261854694</v>
      </c>
    </row>
    <row r="1535" spans="1:204">
      <c r="A1535" t="s">
        <v>3602</v>
      </c>
      <c r="B1535" t="s">
        <v>3868</v>
      </c>
      <c r="C1535" t="s">
        <v>7238</v>
      </c>
      <c r="D1535" t="s">
        <v>7154</v>
      </c>
      <c r="E1535" t="s">
        <v>7154</v>
      </c>
      <c r="F1535">
        <v>178</v>
      </c>
      <c r="G1535">
        <v>48</v>
      </c>
      <c r="H1535" t="s">
        <v>7373</v>
      </c>
      <c r="I1535" t="s">
        <v>3869</v>
      </c>
      <c r="J1535" t="s">
        <v>3870</v>
      </c>
      <c r="K1535">
        <v>30.47</v>
      </c>
      <c r="L1535">
        <v>30.47</v>
      </c>
      <c r="M1535">
        <v>140.30000000000001</v>
      </c>
      <c r="N1535">
        <v>140.30000000000001</v>
      </c>
      <c r="O1535" t="s">
        <v>179</v>
      </c>
      <c r="R1535" t="s">
        <v>3875</v>
      </c>
      <c r="S1535" t="s">
        <v>3872</v>
      </c>
      <c r="T1535" t="s">
        <v>180</v>
      </c>
      <c r="U1535" t="s">
        <v>180</v>
      </c>
      <c r="V1535" t="s">
        <v>180</v>
      </c>
      <c r="W1535" t="s">
        <v>180</v>
      </c>
      <c r="X1535" t="s">
        <v>180</v>
      </c>
      <c r="Y1535" t="s">
        <v>180</v>
      </c>
      <c r="Z1535" t="s">
        <v>180</v>
      </c>
      <c r="AB1535" t="s">
        <v>180</v>
      </c>
      <c r="AC1535" t="s">
        <v>181</v>
      </c>
      <c r="AD1535" t="s">
        <v>180</v>
      </c>
      <c r="AE1535" t="s">
        <v>180</v>
      </c>
      <c r="AF1535" t="s">
        <v>180</v>
      </c>
      <c r="AG1535" t="s">
        <v>180</v>
      </c>
      <c r="AH1535" t="s">
        <v>3873</v>
      </c>
      <c r="AI1535">
        <v>48.87</v>
      </c>
      <c r="AJ1535">
        <v>0.6</v>
      </c>
      <c r="AK1535" t="s">
        <v>180</v>
      </c>
      <c r="AL1535">
        <v>18.260000000000002</v>
      </c>
      <c r="AM1535" t="s">
        <v>180</v>
      </c>
      <c r="AN1535">
        <v>11.37</v>
      </c>
      <c r="AQ1535">
        <v>13.5</v>
      </c>
      <c r="AR1535">
        <v>7.06</v>
      </c>
      <c r="AS1535">
        <v>0.18</v>
      </c>
      <c r="AT1535" t="s">
        <v>180</v>
      </c>
      <c r="AU1535">
        <v>0.1</v>
      </c>
      <c r="AV1535">
        <v>1.33</v>
      </c>
      <c r="AW1535">
        <v>0.05</v>
      </c>
      <c r="AY1535" t="s">
        <v>180</v>
      </c>
      <c r="AZ1535" t="s">
        <v>180</v>
      </c>
      <c r="BA1535">
        <v>100.18072600000001</v>
      </c>
      <c r="BC1535" t="s">
        <v>180</v>
      </c>
      <c r="BD1535" t="s">
        <v>180</v>
      </c>
      <c r="BE1535" t="s">
        <v>180</v>
      </c>
      <c r="BF1535" t="s">
        <v>180</v>
      </c>
      <c r="BG1535" t="s">
        <v>180</v>
      </c>
      <c r="BH1535" t="s">
        <v>180</v>
      </c>
      <c r="BI1535" t="s">
        <v>180</v>
      </c>
      <c r="BK1535" t="s">
        <v>180</v>
      </c>
      <c r="BL1535" t="s">
        <v>180</v>
      </c>
      <c r="BN1535" t="s">
        <v>180</v>
      </c>
      <c r="BO1535" t="s">
        <v>180</v>
      </c>
      <c r="BP1535" t="s">
        <v>180</v>
      </c>
      <c r="BQ1535" t="s">
        <v>180</v>
      </c>
      <c r="BR1535" t="s">
        <v>180</v>
      </c>
      <c r="BS1535" t="s">
        <v>180</v>
      </c>
      <c r="BT1535" t="s">
        <v>180</v>
      </c>
      <c r="BU1535" t="s">
        <v>180</v>
      </c>
      <c r="BV1535" t="s">
        <v>180</v>
      </c>
      <c r="BW1535" t="s">
        <v>180</v>
      </c>
      <c r="BX1535" t="s">
        <v>180</v>
      </c>
      <c r="BY1535" t="s">
        <v>180</v>
      </c>
      <c r="BZ1535" t="s">
        <v>180</v>
      </c>
      <c r="CD1535" t="s">
        <v>180</v>
      </c>
      <c r="CE1535" t="s">
        <v>180</v>
      </c>
      <c r="CG1535" t="s">
        <v>180</v>
      </c>
      <c r="CH1535" t="s">
        <v>180</v>
      </c>
      <c r="CI1535" t="s">
        <v>180</v>
      </c>
      <c r="CJ1535" t="s">
        <v>180</v>
      </c>
      <c r="CK1535" t="s">
        <v>180</v>
      </c>
      <c r="CM1535" t="s">
        <v>180</v>
      </c>
      <c r="CN1535" t="s">
        <v>180</v>
      </c>
      <c r="CO1535">
        <v>45.1</v>
      </c>
      <c r="CS1535" t="s">
        <v>180</v>
      </c>
      <c r="CT1535" t="s">
        <v>180</v>
      </c>
      <c r="CV1535">
        <v>29.7</v>
      </c>
      <c r="CW1535">
        <v>165.8</v>
      </c>
      <c r="CX1535">
        <v>66.599999999999994</v>
      </c>
      <c r="CZ1535" t="s">
        <v>180</v>
      </c>
      <c r="DB1535" t="s">
        <v>180</v>
      </c>
      <c r="DC1535" t="s">
        <v>180</v>
      </c>
      <c r="DD1535">
        <v>1.55</v>
      </c>
      <c r="DE1535">
        <v>167</v>
      </c>
      <c r="DF1535">
        <v>10.3</v>
      </c>
      <c r="DG1535">
        <v>16</v>
      </c>
      <c r="DH1535">
        <v>0.5</v>
      </c>
      <c r="DJ1535" t="s">
        <v>180</v>
      </c>
      <c r="DK1535" t="s">
        <v>180</v>
      </c>
      <c r="DL1535" t="s">
        <v>180</v>
      </c>
      <c r="DM1535" t="s">
        <v>180</v>
      </c>
      <c r="DR1535" t="s">
        <v>180</v>
      </c>
      <c r="DS1535" t="s">
        <v>180</v>
      </c>
      <c r="DT1535">
        <v>0.121</v>
      </c>
      <c r="DU1535">
        <v>28.8</v>
      </c>
      <c r="DV1535">
        <v>0.73799999999999999</v>
      </c>
      <c r="DW1535">
        <v>2.2599999999999998</v>
      </c>
      <c r="DX1535">
        <v>0.42599999999999999</v>
      </c>
      <c r="DY1535">
        <v>2.5499999999999998</v>
      </c>
      <c r="DZ1535">
        <v>1.03</v>
      </c>
      <c r="EA1535">
        <v>0.44600000000000001</v>
      </c>
      <c r="EB1535">
        <v>1.57</v>
      </c>
      <c r="EC1535">
        <v>0.28499999999999998</v>
      </c>
      <c r="ED1535">
        <v>1.99</v>
      </c>
      <c r="EE1535">
        <v>0.438</v>
      </c>
      <c r="EF1535">
        <v>1.32</v>
      </c>
      <c r="EG1535">
        <v>0.19</v>
      </c>
      <c r="EH1535">
        <v>1.3</v>
      </c>
      <c r="EI1535">
        <v>0.19500000000000001</v>
      </c>
      <c r="EM1535" t="s">
        <v>180</v>
      </c>
      <c r="EN1535" t="s">
        <v>180</v>
      </c>
      <c r="EO1535" t="s">
        <v>180</v>
      </c>
      <c r="EP1535" t="s">
        <v>180</v>
      </c>
      <c r="EQ1535" t="s">
        <v>180</v>
      </c>
      <c r="ER1535" t="s">
        <v>180</v>
      </c>
      <c r="ES1535">
        <v>6.0000000000000001E-3</v>
      </c>
      <c r="ET1535">
        <v>0.93899999999999995</v>
      </c>
      <c r="EV1535">
        <v>0.06</v>
      </c>
      <c r="EW1535">
        <v>5.6000000000000001E-2</v>
      </c>
      <c r="EY1535" t="s">
        <v>180</v>
      </c>
      <c r="EZ1535" t="s">
        <v>180</v>
      </c>
      <c r="FB1535" t="s">
        <v>180</v>
      </c>
      <c r="FD1535" t="s">
        <v>180</v>
      </c>
      <c r="FF1535" t="s">
        <v>180</v>
      </c>
      <c r="FH1535" t="s">
        <v>180</v>
      </c>
      <c r="FI1535" t="s">
        <v>180</v>
      </c>
      <c r="FJ1535" t="s">
        <v>180</v>
      </c>
      <c r="FK1535" t="s">
        <v>180</v>
      </c>
      <c r="FL1535" t="s">
        <v>180</v>
      </c>
      <c r="FM1535" t="s">
        <v>180</v>
      </c>
      <c r="FN1535" t="s">
        <v>180</v>
      </c>
      <c r="FP1535" t="s">
        <v>180</v>
      </c>
      <c r="FQ1535" t="s">
        <v>180</v>
      </c>
      <c r="FR1535" t="s">
        <v>180</v>
      </c>
      <c r="FS1535" t="s">
        <v>180</v>
      </c>
      <c r="FT1535" t="s">
        <v>180</v>
      </c>
      <c r="FU1535" t="s">
        <v>180</v>
      </c>
      <c r="FV1535" t="s">
        <v>3876</v>
      </c>
      <c r="FW1535" t="s">
        <v>180</v>
      </c>
      <c r="FX1535">
        <f t="shared" si="493"/>
        <v>0.38461538461538458</v>
      </c>
      <c r="FY1535">
        <f t="shared" si="494"/>
        <v>12.307692307692307</v>
      </c>
      <c r="FZ1535">
        <f t="shared" si="495"/>
        <v>0.56769230769230772</v>
      </c>
      <c r="GA1535">
        <f t="shared" si="496"/>
        <v>0.79230769230769227</v>
      </c>
      <c r="GB1535">
        <f t="shared" si="497"/>
        <v>1.2076923076923076</v>
      </c>
      <c r="GC1535">
        <f t="shared" si="498"/>
        <v>0.16666666666666669</v>
      </c>
      <c r="GD1535">
        <f t="shared" si="499"/>
        <v>16.213592233009706</v>
      </c>
      <c r="GE1535">
        <f t="shared" si="500"/>
        <v>65.490196078431381</v>
      </c>
      <c r="GF1535">
        <f t="shared" si="501"/>
        <v>39.024390243902438</v>
      </c>
      <c r="GG1535">
        <f t="shared" si="502"/>
        <v>57.6</v>
      </c>
      <c r="GH1535">
        <f t="shared" si="503"/>
        <v>0.4154867256637168</v>
      </c>
      <c r="GI1535">
        <f t="shared" si="504"/>
        <v>0.112</v>
      </c>
      <c r="GJ1535">
        <f t="shared" si="505"/>
        <v>0.93333333333333335</v>
      </c>
      <c r="GK1535">
        <f t="shared" si="506"/>
        <v>480.00000000000006</v>
      </c>
      <c r="GL1535">
        <f t="shared" si="507"/>
        <v>1.476</v>
      </c>
      <c r="GM1535">
        <f t="shared" si="508"/>
        <v>0.12</v>
      </c>
      <c r="GN1535">
        <f t="shared" si="509"/>
        <v>8.1300813008130079E-2</v>
      </c>
      <c r="GO1535">
        <f t="shared" si="510"/>
        <v>0.71650485436893196</v>
      </c>
      <c r="GP1535">
        <f t="shared" si="511"/>
        <v>0.97011866435198302</v>
      </c>
      <c r="GQ1535">
        <f>(EA1535/0.0735)/((DZ1535/0.195*(EB1535/0.295))^0.5)</f>
        <v>1.1444778576408543</v>
      </c>
    </row>
    <row r="1536" spans="1:204">
      <c r="A1536" t="s">
        <v>3602</v>
      </c>
      <c r="B1536" t="s">
        <v>3868</v>
      </c>
      <c r="C1536" t="s">
        <v>7238</v>
      </c>
      <c r="D1536" t="s">
        <v>7154</v>
      </c>
      <c r="E1536" t="s">
        <v>7154</v>
      </c>
      <c r="F1536">
        <v>178</v>
      </c>
      <c r="G1536">
        <v>48</v>
      </c>
      <c r="H1536" t="s">
        <v>7373</v>
      </c>
      <c r="I1536" t="s">
        <v>3869</v>
      </c>
      <c r="J1536" t="s">
        <v>3877</v>
      </c>
      <c r="K1536">
        <v>30.47</v>
      </c>
      <c r="L1536">
        <v>30.47</v>
      </c>
      <c r="M1536">
        <v>140.30000000000001</v>
      </c>
      <c r="N1536">
        <v>140.30000000000001</v>
      </c>
      <c r="O1536" t="s">
        <v>209</v>
      </c>
      <c r="R1536" t="s">
        <v>3878</v>
      </c>
      <c r="S1536" t="s">
        <v>3872</v>
      </c>
      <c r="T1536" t="s">
        <v>180</v>
      </c>
      <c r="U1536" t="s">
        <v>180</v>
      </c>
      <c r="V1536" t="s">
        <v>180</v>
      </c>
      <c r="W1536" t="s">
        <v>180</v>
      </c>
      <c r="X1536" t="s">
        <v>180</v>
      </c>
      <c r="Y1536" t="s">
        <v>180</v>
      </c>
      <c r="Z1536" t="s">
        <v>180</v>
      </c>
      <c r="AB1536" t="s">
        <v>180</v>
      </c>
      <c r="AC1536" t="s">
        <v>181</v>
      </c>
      <c r="AD1536" t="s">
        <v>180</v>
      </c>
      <c r="AE1536" t="s">
        <v>180</v>
      </c>
      <c r="AF1536" t="s">
        <v>180</v>
      </c>
      <c r="AG1536" t="s">
        <v>180</v>
      </c>
      <c r="AH1536" t="s">
        <v>3873</v>
      </c>
      <c r="AI1536">
        <v>51.72</v>
      </c>
      <c r="AJ1536">
        <v>0.62</v>
      </c>
      <c r="AK1536" t="s">
        <v>180</v>
      </c>
      <c r="AL1536">
        <v>16.75</v>
      </c>
      <c r="AM1536" t="s">
        <v>180</v>
      </c>
      <c r="AN1536">
        <v>11.31</v>
      </c>
      <c r="AQ1536">
        <v>11.26</v>
      </c>
      <c r="AR1536">
        <v>6.68</v>
      </c>
      <c r="AS1536">
        <v>0.19</v>
      </c>
      <c r="AT1536" t="s">
        <v>180</v>
      </c>
      <c r="AU1536">
        <v>0.22</v>
      </c>
      <c r="AV1536">
        <v>1.87</v>
      </c>
      <c r="AW1536">
        <v>7.0000000000000007E-2</v>
      </c>
      <c r="AY1536" t="s">
        <v>180</v>
      </c>
      <c r="AZ1536" t="s">
        <v>180</v>
      </c>
      <c r="BA1536">
        <v>99.556737999999996</v>
      </c>
      <c r="BC1536" t="s">
        <v>180</v>
      </c>
      <c r="BD1536" t="s">
        <v>180</v>
      </c>
      <c r="BE1536" t="s">
        <v>180</v>
      </c>
      <c r="BF1536" t="s">
        <v>180</v>
      </c>
      <c r="BG1536" t="s">
        <v>180</v>
      </c>
      <c r="BH1536" t="s">
        <v>180</v>
      </c>
      <c r="BI1536" t="s">
        <v>180</v>
      </c>
      <c r="BK1536" t="s">
        <v>180</v>
      </c>
      <c r="BL1536" t="s">
        <v>180</v>
      </c>
      <c r="BN1536" t="s">
        <v>180</v>
      </c>
      <c r="BO1536" t="s">
        <v>180</v>
      </c>
      <c r="BP1536" t="s">
        <v>180</v>
      </c>
      <c r="BQ1536" t="s">
        <v>180</v>
      </c>
      <c r="BR1536" t="s">
        <v>180</v>
      </c>
      <c r="BS1536" t="s">
        <v>180</v>
      </c>
      <c r="BT1536" t="s">
        <v>180</v>
      </c>
      <c r="BU1536" t="s">
        <v>180</v>
      </c>
      <c r="BV1536" t="s">
        <v>180</v>
      </c>
      <c r="BW1536" t="s">
        <v>180</v>
      </c>
      <c r="BX1536" t="s">
        <v>180</v>
      </c>
      <c r="BY1536" t="s">
        <v>180</v>
      </c>
      <c r="BZ1536" t="s">
        <v>180</v>
      </c>
      <c r="CD1536" t="s">
        <v>180</v>
      </c>
      <c r="CE1536" t="s">
        <v>180</v>
      </c>
      <c r="CG1536" t="s">
        <v>180</v>
      </c>
      <c r="CH1536" t="s">
        <v>180</v>
      </c>
      <c r="CI1536" t="s">
        <v>180</v>
      </c>
      <c r="CJ1536" t="s">
        <v>180</v>
      </c>
      <c r="CK1536" t="s">
        <v>184</v>
      </c>
      <c r="CM1536" t="s">
        <v>180</v>
      </c>
      <c r="CN1536" t="s">
        <v>180</v>
      </c>
      <c r="CO1536">
        <v>50.5</v>
      </c>
      <c r="CS1536" t="s">
        <v>180</v>
      </c>
      <c r="CT1536" t="s">
        <v>180</v>
      </c>
      <c r="CV1536">
        <v>38.700000000000003</v>
      </c>
      <c r="CW1536">
        <v>105.9</v>
      </c>
      <c r="CX1536">
        <v>79.400000000000006</v>
      </c>
      <c r="CZ1536" t="s">
        <v>180</v>
      </c>
      <c r="DB1536" t="s">
        <v>180</v>
      </c>
      <c r="DC1536" t="s">
        <v>180</v>
      </c>
      <c r="DD1536">
        <v>2.84</v>
      </c>
      <c r="DE1536">
        <v>163</v>
      </c>
      <c r="DF1536">
        <v>15.8</v>
      </c>
      <c r="DG1536">
        <v>27.4</v>
      </c>
      <c r="DH1536">
        <v>0.2</v>
      </c>
      <c r="DJ1536" t="s">
        <v>180</v>
      </c>
      <c r="DK1536" t="s">
        <v>180</v>
      </c>
      <c r="DL1536" t="s">
        <v>180</v>
      </c>
      <c r="DM1536" t="s">
        <v>180</v>
      </c>
      <c r="DR1536" t="s">
        <v>180</v>
      </c>
      <c r="DS1536" t="s">
        <v>180</v>
      </c>
      <c r="DT1536">
        <v>0.27300000000000002</v>
      </c>
      <c r="DU1536">
        <v>53.5</v>
      </c>
      <c r="DV1536">
        <v>1.45</v>
      </c>
      <c r="DW1536">
        <v>4.05</v>
      </c>
      <c r="DX1536">
        <v>0.73299999999999998</v>
      </c>
      <c r="DY1536">
        <v>4.1399999999999997</v>
      </c>
      <c r="DZ1536">
        <v>1.48</v>
      </c>
      <c r="EA1536">
        <v>0.57599999999999996</v>
      </c>
      <c r="EB1536">
        <v>2.13</v>
      </c>
      <c r="EC1536">
        <v>0.379</v>
      </c>
      <c r="ED1536">
        <v>2.57</v>
      </c>
      <c r="EE1536">
        <v>0.56799999999999995</v>
      </c>
      <c r="EF1536">
        <v>1.71</v>
      </c>
      <c r="EG1536">
        <v>0.254</v>
      </c>
      <c r="EH1536">
        <v>1.67</v>
      </c>
      <c r="EI1536">
        <v>0.26100000000000001</v>
      </c>
      <c r="EM1536" t="s">
        <v>180</v>
      </c>
      <c r="EN1536" t="s">
        <v>180</v>
      </c>
      <c r="EO1536" t="s">
        <v>180</v>
      </c>
      <c r="EP1536" t="s">
        <v>180</v>
      </c>
      <c r="EQ1536" t="s">
        <v>180</v>
      </c>
      <c r="ER1536" t="s">
        <v>180</v>
      </c>
      <c r="ES1536">
        <v>3.1E-2</v>
      </c>
      <c r="ET1536">
        <v>1.52</v>
      </c>
      <c r="EV1536">
        <v>0.129</v>
      </c>
      <c r="EW1536">
        <v>9.9000000000000005E-2</v>
      </c>
      <c r="EY1536" t="s">
        <v>180</v>
      </c>
      <c r="EZ1536" t="s">
        <v>180</v>
      </c>
      <c r="FB1536" t="s">
        <v>180</v>
      </c>
      <c r="FD1536" t="s">
        <v>180</v>
      </c>
      <c r="FF1536" t="s">
        <v>180</v>
      </c>
      <c r="FH1536" t="s">
        <v>180</v>
      </c>
      <c r="FI1536" t="s">
        <v>180</v>
      </c>
      <c r="FJ1536" t="s">
        <v>180</v>
      </c>
      <c r="FK1536" t="s">
        <v>180</v>
      </c>
      <c r="FL1536" t="s">
        <v>180</v>
      </c>
      <c r="FM1536" t="s">
        <v>180</v>
      </c>
      <c r="FN1536" t="s">
        <v>180</v>
      </c>
      <c r="FP1536" t="s">
        <v>180</v>
      </c>
      <c r="FQ1536" t="s">
        <v>180</v>
      </c>
      <c r="FR1536" t="s">
        <v>180</v>
      </c>
      <c r="FS1536" t="s">
        <v>180</v>
      </c>
      <c r="FT1536" t="s">
        <v>180</v>
      </c>
      <c r="FU1536" t="s">
        <v>180</v>
      </c>
      <c r="FV1536" t="s">
        <v>3879</v>
      </c>
      <c r="FW1536" t="s">
        <v>180</v>
      </c>
      <c r="FX1536">
        <f t="shared" si="493"/>
        <v>0.11976047904191618</v>
      </c>
      <c r="FY1536">
        <f t="shared" si="494"/>
        <v>16.407185628742514</v>
      </c>
      <c r="FZ1536">
        <f t="shared" si="495"/>
        <v>0.86826347305389218</v>
      </c>
      <c r="GA1536">
        <f t="shared" si="496"/>
        <v>0.88622754491017963</v>
      </c>
      <c r="GB1536">
        <f t="shared" si="497"/>
        <v>1.2754491017964071</v>
      </c>
      <c r="GC1536">
        <f t="shared" si="498"/>
        <v>0.35483870967741937</v>
      </c>
      <c r="GD1536">
        <f t="shared" si="499"/>
        <v>10.316455696202532</v>
      </c>
      <c r="GE1536">
        <f t="shared" si="500"/>
        <v>39.371980676328505</v>
      </c>
      <c r="GF1536">
        <f t="shared" si="501"/>
        <v>36.896551724137929</v>
      </c>
      <c r="GG1536">
        <f t="shared" si="502"/>
        <v>267.5</v>
      </c>
      <c r="GH1536">
        <f t="shared" si="503"/>
        <v>0.37530864197530867</v>
      </c>
      <c r="GI1536">
        <f t="shared" si="504"/>
        <v>0.495</v>
      </c>
      <c r="GJ1536">
        <f t="shared" si="505"/>
        <v>0.76744186046511631</v>
      </c>
      <c r="GK1536">
        <f t="shared" si="506"/>
        <v>414.72868217054264</v>
      </c>
      <c r="GL1536">
        <f t="shared" si="507"/>
        <v>7.2499999999999991</v>
      </c>
      <c r="GM1536">
        <f t="shared" si="508"/>
        <v>0.64500000000000002</v>
      </c>
      <c r="GN1536">
        <f t="shared" si="509"/>
        <v>8.8965517241379313E-2</v>
      </c>
      <c r="GO1536">
        <f t="shared" si="510"/>
        <v>0.97972972972972971</v>
      </c>
      <c r="GP1536">
        <f t="shared" si="511"/>
        <v>0.94551502876507354</v>
      </c>
      <c r="GQ1536">
        <f>(EA1536/0.0735)/((DZ1536/0.195*(EB1536/0.295))^0.5)</f>
        <v>1.0586265910494035</v>
      </c>
    </row>
    <row r="1537" spans="1:204">
      <c r="A1537" t="s">
        <v>3602</v>
      </c>
      <c r="B1537" t="s">
        <v>3868</v>
      </c>
      <c r="C1537" t="s">
        <v>7238</v>
      </c>
      <c r="D1537" t="s">
        <v>7154</v>
      </c>
      <c r="E1537" t="s">
        <v>7154</v>
      </c>
      <c r="F1537">
        <v>178</v>
      </c>
      <c r="G1537">
        <v>48</v>
      </c>
      <c r="H1537" t="s">
        <v>7373</v>
      </c>
      <c r="I1537" t="s">
        <v>3869</v>
      </c>
      <c r="J1537" t="s">
        <v>3877</v>
      </c>
      <c r="K1537">
        <v>30.47</v>
      </c>
      <c r="L1537">
        <v>30.47</v>
      </c>
      <c r="M1537">
        <v>140.30000000000001</v>
      </c>
      <c r="N1537">
        <v>140.30000000000001</v>
      </c>
      <c r="O1537" t="s">
        <v>209</v>
      </c>
      <c r="R1537" t="s">
        <v>3880</v>
      </c>
      <c r="S1537" t="s">
        <v>3872</v>
      </c>
      <c r="T1537" t="s">
        <v>180</v>
      </c>
      <c r="U1537" t="s">
        <v>180</v>
      </c>
      <c r="V1537" t="s">
        <v>180</v>
      </c>
      <c r="W1537" t="s">
        <v>180</v>
      </c>
      <c r="X1537" t="s">
        <v>180</v>
      </c>
      <c r="Y1537" t="s">
        <v>180</v>
      </c>
      <c r="Z1537" t="s">
        <v>180</v>
      </c>
      <c r="AB1537" t="s">
        <v>180</v>
      </c>
      <c r="AC1537" t="s">
        <v>181</v>
      </c>
      <c r="AD1537" t="s">
        <v>180</v>
      </c>
      <c r="AE1537" t="s">
        <v>180</v>
      </c>
      <c r="AF1537" t="s">
        <v>180</v>
      </c>
      <c r="AG1537" t="s">
        <v>180</v>
      </c>
      <c r="AH1537" t="s">
        <v>3873</v>
      </c>
      <c r="AI1537">
        <v>51.09</v>
      </c>
      <c r="AJ1537">
        <v>0.61</v>
      </c>
      <c r="AK1537" t="s">
        <v>180</v>
      </c>
      <c r="AL1537">
        <v>17.64</v>
      </c>
      <c r="AM1537" t="s">
        <v>180</v>
      </c>
      <c r="AN1537">
        <v>11.21</v>
      </c>
      <c r="AQ1537">
        <v>11.73</v>
      </c>
      <c r="AR1537">
        <v>6.21</v>
      </c>
      <c r="AS1537">
        <v>0.18</v>
      </c>
      <c r="AT1537" t="s">
        <v>180</v>
      </c>
      <c r="AU1537">
        <v>0.22</v>
      </c>
      <c r="AV1537">
        <v>1.83</v>
      </c>
      <c r="AW1537">
        <v>0.08</v>
      </c>
      <c r="AY1537" t="s">
        <v>180</v>
      </c>
      <c r="AZ1537" t="s">
        <v>180</v>
      </c>
      <c r="BA1537">
        <v>99.676758000000007</v>
      </c>
      <c r="BC1537" t="s">
        <v>180</v>
      </c>
      <c r="BD1537" t="s">
        <v>180</v>
      </c>
      <c r="BE1537" t="s">
        <v>180</v>
      </c>
      <c r="BF1537" t="s">
        <v>180</v>
      </c>
      <c r="BG1537" t="s">
        <v>180</v>
      </c>
      <c r="BH1537" t="s">
        <v>180</v>
      </c>
      <c r="BI1537" t="s">
        <v>180</v>
      </c>
      <c r="BK1537" t="s">
        <v>180</v>
      </c>
      <c r="BL1537" t="s">
        <v>180</v>
      </c>
      <c r="BN1537" t="s">
        <v>180</v>
      </c>
      <c r="BO1537" t="s">
        <v>180</v>
      </c>
      <c r="BP1537" t="s">
        <v>180</v>
      </c>
      <c r="BQ1537" t="s">
        <v>180</v>
      </c>
      <c r="BR1537" t="s">
        <v>180</v>
      </c>
      <c r="BS1537" t="s">
        <v>180</v>
      </c>
      <c r="BT1537" t="s">
        <v>180</v>
      </c>
      <c r="BU1537" t="s">
        <v>180</v>
      </c>
      <c r="BV1537" t="s">
        <v>180</v>
      </c>
      <c r="BW1537" t="s">
        <v>180</v>
      </c>
      <c r="BX1537" t="s">
        <v>180</v>
      </c>
      <c r="BY1537" t="s">
        <v>180</v>
      </c>
      <c r="BZ1537" t="s">
        <v>180</v>
      </c>
      <c r="CD1537" t="s">
        <v>180</v>
      </c>
      <c r="CE1537" t="s">
        <v>180</v>
      </c>
      <c r="CG1537" t="s">
        <v>180</v>
      </c>
      <c r="CH1537" t="s">
        <v>180</v>
      </c>
      <c r="CI1537" t="s">
        <v>180</v>
      </c>
      <c r="CJ1537" t="s">
        <v>180</v>
      </c>
      <c r="CK1537" t="s">
        <v>180</v>
      </c>
      <c r="CM1537" t="s">
        <v>180</v>
      </c>
      <c r="CN1537" t="s">
        <v>180</v>
      </c>
      <c r="CO1537">
        <v>47.1</v>
      </c>
      <c r="CS1537" t="s">
        <v>180</v>
      </c>
      <c r="CT1537" t="s">
        <v>180</v>
      </c>
      <c r="CV1537">
        <v>28.2</v>
      </c>
      <c r="CW1537">
        <v>104.9</v>
      </c>
      <c r="CX1537">
        <v>82.6</v>
      </c>
      <c r="CZ1537" t="s">
        <v>180</v>
      </c>
      <c r="DB1537" t="s">
        <v>180</v>
      </c>
      <c r="DC1537" t="s">
        <v>180</v>
      </c>
      <c r="DD1537">
        <v>2.7</v>
      </c>
      <c r="DE1537">
        <v>169</v>
      </c>
      <c r="DF1537">
        <v>14.2</v>
      </c>
      <c r="DG1537">
        <v>23.2</v>
      </c>
      <c r="DH1537">
        <v>0.5</v>
      </c>
      <c r="DJ1537" t="s">
        <v>180</v>
      </c>
      <c r="DK1537" t="s">
        <v>180</v>
      </c>
      <c r="DL1537" t="s">
        <v>180</v>
      </c>
      <c r="DM1537" t="s">
        <v>180</v>
      </c>
      <c r="DR1537" t="s">
        <v>180</v>
      </c>
      <c r="DS1537" t="s">
        <v>180</v>
      </c>
      <c r="DT1537">
        <v>0.26300000000000001</v>
      </c>
      <c r="DU1537">
        <v>42.1</v>
      </c>
      <c r="DV1537">
        <v>1.33</v>
      </c>
      <c r="DW1537">
        <v>3.73</v>
      </c>
      <c r="DX1537">
        <v>0.66900000000000004</v>
      </c>
      <c r="DY1537">
        <v>3.78</v>
      </c>
      <c r="DZ1537">
        <v>1.38</v>
      </c>
      <c r="EA1537">
        <v>0.55200000000000005</v>
      </c>
      <c r="EB1537">
        <v>1.94</v>
      </c>
      <c r="EC1537">
        <v>0.34499999999999997</v>
      </c>
      <c r="ED1537">
        <v>2.38</v>
      </c>
      <c r="EE1537">
        <v>0.52200000000000002</v>
      </c>
      <c r="EF1537">
        <v>1.55</v>
      </c>
      <c r="EG1537">
        <v>0.23</v>
      </c>
      <c r="EH1537">
        <v>1.52</v>
      </c>
      <c r="EI1537">
        <v>0.24099999999999999</v>
      </c>
      <c r="EM1537" t="s">
        <v>180</v>
      </c>
      <c r="EN1537" t="s">
        <v>180</v>
      </c>
      <c r="EO1537" t="s">
        <v>180</v>
      </c>
      <c r="EP1537" t="s">
        <v>180</v>
      </c>
      <c r="EQ1537" t="s">
        <v>180</v>
      </c>
      <c r="ER1537" t="s">
        <v>180</v>
      </c>
      <c r="ES1537">
        <v>2.9000000000000001E-2</v>
      </c>
      <c r="ET1537">
        <v>1.53</v>
      </c>
      <c r="EV1537">
        <v>0.104</v>
      </c>
      <c r="EW1537">
        <v>8.4000000000000005E-2</v>
      </c>
      <c r="EY1537" t="s">
        <v>180</v>
      </c>
      <c r="EZ1537" t="s">
        <v>180</v>
      </c>
      <c r="FB1537" t="s">
        <v>180</v>
      </c>
      <c r="FD1537" t="s">
        <v>180</v>
      </c>
      <c r="FF1537" t="s">
        <v>180</v>
      </c>
      <c r="FH1537" t="s">
        <v>180</v>
      </c>
      <c r="FI1537" t="s">
        <v>180</v>
      </c>
      <c r="FJ1537" t="s">
        <v>180</v>
      </c>
      <c r="FK1537" t="s">
        <v>180</v>
      </c>
      <c r="FL1537" t="s">
        <v>180</v>
      </c>
      <c r="FM1537" t="s">
        <v>180</v>
      </c>
      <c r="FN1537" t="s">
        <v>180</v>
      </c>
      <c r="FP1537" t="s">
        <v>180</v>
      </c>
      <c r="FQ1537" t="s">
        <v>180</v>
      </c>
      <c r="FR1537" t="s">
        <v>180</v>
      </c>
      <c r="FS1537" t="s">
        <v>180</v>
      </c>
      <c r="FT1537" t="s">
        <v>180</v>
      </c>
      <c r="FU1537" t="s">
        <v>180</v>
      </c>
      <c r="FV1537" t="s">
        <v>3881</v>
      </c>
      <c r="FW1537" t="s">
        <v>180</v>
      </c>
      <c r="FX1537">
        <f t="shared" si="493"/>
        <v>0.32894736842105265</v>
      </c>
      <c r="FY1537">
        <f t="shared" si="494"/>
        <v>15.263157894736841</v>
      </c>
      <c r="FZ1537">
        <f t="shared" si="495"/>
        <v>0.875</v>
      </c>
      <c r="GA1537">
        <f t="shared" si="496"/>
        <v>0.9078947368421052</v>
      </c>
      <c r="GB1537">
        <f t="shared" si="497"/>
        <v>1.2763157894736841</v>
      </c>
      <c r="GC1537">
        <f t="shared" si="498"/>
        <v>0.36065573770491804</v>
      </c>
      <c r="GD1537">
        <f t="shared" si="499"/>
        <v>11.901408450704226</v>
      </c>
      <c r="GE1537">
        <f t="shared" si="500"/>
        <v>44.708994708994709</v>
      </c>
      <c r="GF1537">
        <f t="shared" si="501"/>
        <v>31.654135338345863</v>
      </c>
      <c r="GG1537">
        <f t="shared" si="502"/>
        <v>84.2</v>
      </c>
      <c r="GH1537">
        <f t="shared" si="503"/>
        <v>0.41018766756032171</v>
      </c>
      <c r="GI1537">
        <f t="shared" si="504"/>
        <v>0.16800000000000001</v>
      </c>
      <c r="GJ1537">
        <f t="shared" si="505"/>
        <v>0.80769230769230782</v>
      </c>
      <c r="GK1537">
        <f t="shared" si="506"/>
        <v>404.80769230769232</v>
      </c>
      <c r="GL1537">
        <f t="shared" si="507"/>
        <v>2.66</v>
      </c>
      <c r="GM1537">
        <f t="shared" si="508"/>
        <v>0.20799999999999999</v>
      </c>
      <c r="GN1537">
        <f t="shared" si="509"/>
        <v>7.8195488721804499E-2</v>
      </c>
      <c r="GO1537">
        <f t="shared" si="510"/>
        <v>0.96376811594202916</v>
      </c>
      <c r="GP1537">
        <f t="shared" si="511"/>
        <v>0.95174226065792156</v>
      </c>
      <c r="GQ1537">
        <f>(EA1537/0.0735)/((DZ1537/0.195*(EB1537/0.295))^0.5)</f>
        <v>1.1008791439900472</v>
      </c>
    </row>
    <row r="1538" spans="1:204">
      <c r="A1538" t="s">
        <v>3602</v>
      </c>
      <c r="B1538" t="s">
        <v>3972</v>
      </c>
      <c r="C1538" t="s">
        <v>7238</v>
      </c>
      <c r="D1538" t="s">
        <v>7154</v>
      </c>
      <c r="E1538" t="s">
        <v>7154</v>
      </c>
      <c r="F1538">
        <v>178</v>
      </c>
      <c r="G1538">
        <v>48</v>
      </c>
      <c r="H1538" t="s">
        <v>7373</v>
      </c>
      <c r="I1538" t="s">
        <v>3869</v>
      </c>
      <c r="J1538" t="s">
        <v>180</v>
      </c>
      <c r="K1538">
        <v>30.47</v>
      </c>
      <c r="L1538">
        <v>30.47</v>
      </c>
      <c r="M1538">
        <v>140.30000000000001</v>
      </c>
      <c r="N1538">
        <v>140.30000000000001</v>
      </c>
      <c r="O1538" t="s">
        <v>179</v>
      </c>
      <c r="R1538" t="s">
        <v>3978</v>
      </c>
      <c r="S1538" t="s">
        <v>3974</v>
      </c>
      <c r="T1538" t="s">
        <v>3975</v>
      </c>
      <c r="V1538" t="s">
        <v>180</v>
      </c>
      <c r="W1538" t="s">
        <v>180</v>
      </c>
      <c r="X1538" t="s">
        <v>180</v>
      </c>
      <c r="Y1538" t="s">
        <v>180</v>
      </c>
      <c r="Z1538" t="s">
        <v>180</v>
      </c>
      <c r="AB1538" t="s">
        <v>180</v>
      </c>
      <c r="AC1538" t="s">
        <v>181</v>
      </c>
      <c r="AD1538" t="s">
        <v>180</v>
      </c>
      <c r="AE1538" t="s">
        <v>180</v>
      </c>
      <c r="AF1538" t="s">
        <v>180</v>
      </c>
      <c r="AG1538" t="s">
        <v>180</v>
      </c>
      <c r="AH1538" t="s">
        <v>3976</v>
      </c>
      <c r="AI1538">
        <v>48.162999999999997</v>
      </c>
      <c r="AJ1538">
        <v>0.52900000000000003</v>
      </c>
      <c r="AK1538" t="s">
        <v>180</v>
      </c>
      <c r="AL1538">
        <v>19.378</v>
      </c>
      <c r="AM1538" t="s">
        <v>180</v>
      </c>
      <c r="AP1538">
        <v>9.41</v>
      </c>
      <c r="AQ1538">
        <v>13.138999999999999</v>
      </c>
      <c r="AR1538">
        <v>6.3040000000000003</v>
      </c>
      <c r="AS1538">
        <v>0.16500000000000001</v>
      </c>
      <c r="AT1538" t="s">
        <v>180</v>
      </c>
      <c r="AU1538">
        <v>0.115</v>
      </c>
      <c r="AV1538">
        <v>1.4430000000000001</v>
      </c>
      <c r="AW1538">
        <v>0.03</v>
      </c>
      <c r="AY1538" t="s">
        <v>180</v>
      </c>
      <c r="AZ1538" t="s">
        <v>180</v>
      </c>
      <c r="BA1538">
        <v>98.675999999999988</v>
      </c>
      <c r="BC1538" t="s">
        <v>180</v>
      </c>
      <c r="BD1538" t="s">
        <v>180</v>
      </c>
      <c r="BE1538" t="s">
        <v>180</v>
      </c>
      <c r="BF1538" t="s">
        <v>180</v>
      </c>
      <c r="BG1538" t="s">
        <v>180</v>
      </c>
      <c r="BH1538" t="s">
        <v>180</v>
      </c>
      <c r="BI1538" t="s">
        <v>180</v>
      </c>
      <c r="BK1538" t="s">
        <v>180</v>
      </c>
      <c r="BL1538" t="s">
        <v>180</v>
      </c>
      <c r="BM1538">
        <v>-0.44</v>
      </c>
      <c r="BN1538" t="s">
        <v>180</v>
      </c>
      <c r="BO1538" t="s">
        <v>180</v>
      </c>
      <c r="BP1538" t="s">
        <v>180</v>
      </c>
      <c r="BQ1538" t="s">
        <v>180</v>
      </c>
      <c r="BR1538" t="s">
        <v>180</v>
      </c>
      <c r="BS1538" t="s">
        <v>180</v>
      </c>
      <c r="BT1538" t="s">
        <v>180</v>
      </c>
      <c r="BU1538" t="s">
        <v>180</v>
      </c>
      <c r="BV1538" t="s">
        <v>180</v>
      </c>
      <c r="BW1538" t="s">
        <v>180</v>
      </c>
      <c r="BX1538" t="s">
        <v>180</v>
      </c>
      <c r="BY1538" t="s">
        <v>180</v>
      </c>
      <c r="BZ1538" t="s">
        <v>180</v>
      </c>
      <c r="CB1538">
        <v>0.11</v>
      </c>
      <c r="CD1538" t="s">
        <v>180</v>
      </c>
      <c r="CE1538" t="s">
        <v>180</v>
      </c>
      <c r="CG1538" t="s">
        <v>180</v>
      </c>
      <c r="CH1538" t="s">
        <v>180</v>
      </c>
      <c r="CI1538" t="s">
        <v>180</v>
      </c>
      <c r="CJ1538" t="s">
        <v>180</v>
      </c>
      <c r="CK1538" t="s">
        <v>180</v>
      </c>
      <c r="CM1538" t="s">
        <v>180</v>
      </c>
      <c r="CN1538" t="s">
        <v>180</v>
      </c>
      <c r="CO1538">
        <v>40.4</v>
      </c>
      <c r="CQ1538">
        <v>329</v>
      </c>
      <c r="CR1538">
        <v>34</v>
      </c>
      <c r="CS1538" t="s">
        <v>180</v>
      </c>
      <c r="CT1538" t="s">
        <v>180</v>
      </c>
      <c r="CU1538">
        <v>42</v>
      </c>
      <c r="CV1538">
        <v>28.4</v>
      </c>
      <c r="CW1538">
        <v>124</v>
      </c>
      <c r="CX1538">
        <v>61</v>
      </c>
      <c r="CY1538">
        <v>17</v>
      </c>
      <c r="CZ1538" t="s">
        <v>180</v>
      </c>
      <c r="DB1538" t="s">
        <v>180</v>
      </c>
      <c r="DC1538" t="s">
        <v>180</v>
      </c>
      <c r="DD1538">
        <v>1.31</v>
      </c>
      <c r="DE1538">
        <v>168</v>
      </c>
      <c r="DF1538">
        <v>10.3</v>
      </c>
      <c r="DG1538">
        <v>14.6</v>
      </c>
      <c r="DH1538">
        <v>0.15</v>
      </c>
      <c r="DJ1538" t="s">
        <v>180</v>
      </c>
      <c r="DK1538" t="s">
        <v>180</v>
      </c>
      <c r="DL1538" t="s">
        <v>180</v>
      </c>
      <c r="DM1538" t="s">
        <v>180</v>
      </c>
      <c r="DR1538" t="s">
        <v>180</v>
      </c>
      <c r="DS1538" t="s">
        <v>180</v>
      </c>
      <c r="DT1538">
        <v>0.12</v>
      </c>
      <c r="DU1538">
        <v>25</v>
      </c>
      <c r="DV1538">
        <v>0.55000000000000004</v>
      </c>
      <c r="DW1538">
        <v>2.02</v>
      </c>
      <c r="DX1538">
        <v>0.36</v>
      </c>
      <c r="DY1538">
        <v>2.3119999999999998</v>
      </c>
      <c r="DZ1538">
        <v>0.97</v>
      </c>
      <c r="EA1538">
        <v>0.436</v>
      </c>
      <c r="EB1538">
        <v>1.45</v>
      </c>
      <c r="EC1538">
        <v>0.28999999999999998</v>
      </c>
      <c r="ED1538">
        <v>1.87</v>
      </c>
      <c r="EE1538">
        <v>0.43</v>
      </c>
      <c r="EF1538">
        <v>1.22</v>
      </c>
      <c r="EH1538">
        <v>1.25</v>
      </c>
      <c r="EI1538">
        <v>0.2</v>
      </c>
      <c r="EJ1538">
        <v>0.56000000000000005</v>
      </c>
      <c r="EK1538">
        <v>6.5000000000000002E-2</v>
      </c>
      <c r="EM1538" t="s">
        <v>180</v>
      </c>
      <c r="EN1538" t="s">
        <v>180</v>
      </c>
      <c r="EO1538" t="s">
        <v>180</v>
      </c>
      <c r="EP1538" t="s">
        <v>180</v>
      </c>
      <c r="EQ1538" t="s">
        <v>180</v>
      </c>
      <c r="ER1538" t="s">
        <v>180</v>
      </c>
      <c r="ET1538">
        <v>1.3</v>
      </c>
      <c r="EV1538">
        <v>4.4999999999999998E-2</v>
      </c>
      <c r="EW1538">
        <v>3.6999999999999998E-2</v>
      </c>
      <c r="EX1538">
        <v>0.51308699999999996</v>
      </c>
      <c r="EY1538" t="s">
        <v>180</v>
      </c>
      <c r="EZ1538" t="s">
        <v>180</v>
      </c>
      <c r="FA1538">
        <v>0.70344700000000004</v>
      </c>
      <c r="FB1538" t="s">
        <v>180</v>
      </c>
      <c r="FC1538">
        <v>18.466000000000001</v>
      </c>
      <c r="FD1538" t="s">
        <v>180</v>
      </c>
      <c r="FE1538">
        <v>15.545999999999999</v>
      </c>
      <c r="FF1538" t="s">
        <v>180</v>
      </c>
      <c r="FG1538">
        <v>38.305</v>
      </c>
      <c r="FH1538" t="s">
        <v>180</v>
      </c>
      <c r="FI1538" t="s">
        <v>180</v>
      </c>
      <c r="FJ1538" t="s">
        <v>180</v>
      </c>
      <c r="FK1538" t="s">
        <v>180</v>
      </c>
      <c r="FL1538" t="s">
        <v>180</v>
      </c>
      <c r="FM1538" t="s">
        <v>180</v>
      </c>
      <c r="FN1538" t="s">
        <v>180</v>
      </c>
      <c r="FP1538" t="s">
        <v>180</v>
      </c>
      <c r="FQ1538" t="s">
        <v>180</v>
      </c>
      <c r="FR1538" t="s">
        <v>180</v>
      </c>
      <c r="FS1538" t="s">
        <v>180</v>
      </c>
      <c r="FT1538" t="s">
        <v>180</v>
      </c>
      <c r="FU1538" t="s">
        <v>180</v>
      </c>
      <c r="FV1538" t="s">
        <v>3979</v>
      </c>
      <c r="FW1538" t="s">
        <v>180</v>
      </c>
      <c r="FX1538">
        <f t="shared" si="493"/>
        <v>0.12</v>
      </c>
      <c r="FY1538">
        <f t="shared" si="494"/>
        <v>11.68</v>
      </c>
      <c r="FZ1538">
        <f t="shared" si="495"/>
        <v>0.44000000000000006</v>
      </c>
      <c r="GA1538">
        <f t="shared" si="496"/>
        <v>0.77600000000000002</v>
      </c>
      <c r="GB1538">
        <f t="shared" si="497"/>
        <v>1.1599999999999999</v>
      </c>
      <c r="GC1538">
        <f t="shared" si="498"/>
        <v>0.21739130434782608</v>
      </c>
      <c r="GD1538">
        <f t="shared" si="499"/>
        <v>16.310679611650485</v>
      </c>
      <c r="GE1538">
        <f t="shared" si="500"/>
        <v>72.664359861591706</v>
      </c>
      <c r="GF1538">
        <f t="shared" si="501"/>
        <v>45.454545454545453</v>
      </c>
      <c r="GG1538">
        <f t="shared" si="502"/>
        <v>166.66666666666669</v>
      </c>
      <c r="GH1538">
        <f t="shared" si="503"/>
        <v>0.64356435643564358</v>
      </c>
      <c r="GI1538">
        <f t="shared" si="504"/>
        <v>0.24666666666666667</v>
      </c>
      <c r="GJ1538">
        <f t="shared" si="505"/>
        <v>0.82222222222222219</v>
      </c>
      <c r="GK1538">
        <f t="shared" si="506"/>
        <v>555.55555555555554</v>
      </c>
      <c r="GL1538">
        <f t="shared" si="507"/>
        <v>3.666666666666667</v>
      </c>
      <c r="GM1538">
        <f t="shared" si="508"/>
        <v>0.3</v>
      </c>
      <c r="GN1538">
        <f t="shared" si="509"/>
        <v>8.1818181818181804E-2</v>
      </c>
      <c r="GO1538">
        <f t="shared" si="510"/>
        <v>0.56701030927835061</v>
      </c>
      <c r="GP1538">
        <f t="shared" si="511"/>
        <v>1.0926175594933165</v>
      </c>
      <c r="GQ1538">
        <f>(EA1538/0.0735)/((DZ1538/0.195*(EB1538/0.295))^0.5)</f>
        <v>1.1996583898316486</v>
      </c>
      <c r="GR1538">
        <v>0.51308699999999996</v>
      </c>
      <c r="GS1538">
        <v>0.70344700000000004</v>
      </c>
      <c r="GT1538">
        <v>18.466000000000001</v>
      </c>
      <c r="GU1538">
        <v>15.545999999999999</v>
      </c>
      <c r="GV1538">
        <v>38.305</v>
      </c>
    </row>
    <row r="1539" spans="1:204">
      <c r="A1539" t="s">
        <v>3602</v>
      </c>
      <c r="B1539" t="s">
        <v>3905</v>
      </c>
      <c r="C1539" t="s">
        <v>7239</v>
      </c>
      <c r="D1539" t="s">
        <v>7154</v>
      </c>
      <c r="E1539" t="s">
        <v>7154</v>
      </c>
      <c r="F1539">
        <v>178</v>
      </c>
      <c r="G1539">
        <v>48</v>
      </c>
      <c r="H1539" t="s">
        <v>7373</v>
      </c>
      <c r="I1539" t="s">
        <v>3921</v>
      </c>
      <c r="J1539" t="s">
        <v>180</v>
      </c>
      <c r="K1539">
        <v>30.69</v>
      </c>
      <c r="L1539">
        <v>30.69</v>
      </c>
      <c r="M1539">
        <v>140.02000000000001</v>
      </c>
      <c r="N1539">
        <v>140.02000000000001</v>
      </c>
      <c r="O1539" t="s">
        <v>209</v>
      </c>
      <c r="P1539">
        <v>-2135</v>
      </c>
      <c r="Q1539">
        <v>-2135</v>
      </c>
      <c r="R1539" t="s">
        <v>3922</v>
      </c>
      <c r="S1539" t="s">
        <v>3908</v>
      </c>
      <c r="T1539" t="s">
        <v>7168</v>
      </c>
      <c r="V1539" t="s">
        <v>180</v>
      </c>
      <c r="W1539" t="s">
        <v>180</v>
      </c>
      <c r="X1539" t="s">
        <v>180</v>
      </c>
      <c r="Y1539" t="s">
        <v>180</v>
      </c>
      <c r="Z1539" t="s">
        <v>180</v>
      </c>
      <c r="AB1539" t="s">
        <v>180</v>
      </c>
      <c r="AC1539" t="s">
        <v>181</v>
      </c>
      <c r="AD1539" t="s">
        <v>180</v>
      </c>
      <c r="AE1539" t="s">
        <v>180</v>
      </c>
      <c r="AF1539" t="s">
        <v>180</v>
      </c>
      <c r="AG1539" t="s">
        <v>180</v>
      </c>
      <c r="AH1539" t="s">
        <v>3854</v>
      </c>
      <c r="AI1539">
        <v>50.09</v>
      </c>
      <c r="AJ1539">
        <v>1.1299999999999999</v>
      </c>
      <c r="AK1539" t="s">
        <v>180</v>
      </c>
      <c r="AL1539">
        <v>17.5</v>
      </c>
      <c r="AM1539" t="s">
        <v>180</v>
      </c>
      <c r="AP1539">
        <v>8.2200000000000006</v>
      </c>
      <c r="AQ1539">
        <v>11.55</v>
      </c>
      <c r="AR1539">
        <v>7</v>
      </c>
      <c r="AS1539">
        <v>0.16</v>
      </c>
      <c r="AT1539" t="s">
        <v>180</v>
      </c>
      <c r="AU1539">
        <v>0.41</v>
      </c>
      <c r="AV1539">
        <v>2.44</v>
      </c>
      <c r="AW1539">
        <v>0.16</v>
      </c>
      <c r="AY1539" t="s">
        <v>180</v>
      </c>
      <c r="AZ1539" t="s">
        <v>180</v>
      </c>
      <c r="BA1539">
        <v>98.659999999999982</v>
      </c>
      <c r="BC1539" t="s">
        <v>180</v>
      </c>
      <c r="BD1539" t="s">
        <v>180</v>
      </c>
      <c r="BE1539" t="s">
        <v>180</v>
      </c>
      <c r="BF1539" t="s">
        <v>180</v>
      </c>
      <c r="BG1539" t="s">
        <v>180</v>
      </c>
      <c r="BH1539" t="s">
        <v>180</v>
      </c>
      <c r="BI1539" t="s">
        <v>180</v>
      </c>
      <c r="BK1539" t="s">
        <v>180</v>
      </c>
      <c r="BL1539" t="s">
        <v>180</v>
      </c>
      <c r="BN1539" t="s">
        <v>180</v>
      </c>
      <c r="BO1539" t="s">
        <v>180</v>
      </c>
      <c r="BP1539" t="s">
        <v>180</v>
      </c>
      <c r="BQ1539" t="s">
        <v>180</v>
      </c>
      <c r="BR1539" t="s">
        <v>180</v>
      </c>
      <c r="BS1539" t="s">
        <v>180</v>
      </c>
      <c r="BT1539" t="s">
        <v>180</v>
      </c>
      <c r="BU1539" t="s">
        <v>180</v>
      </c>
      <c r="BV1539" t="s">
        <v>180</v>
      </c>
      <c r="BW1539" t="s">
        <v>180</v>
      </c>
      <c r="BX1539" t="s">
        <v>180</v>
      </c>
      <c r="BY1539" t="s">
        <v>180</v>
      </c>
      <c r="BZ1539" t="s">
        <v>180</v>
      </c>
      <c r="CD1539" t="s">
        <v>180</v>
      </c>
      <c r="CE1539" t="s">
        <v>180</v>
      </c>
      <c r="CG1539" t="s">
        <v>180</v>
      </c>
      <c r="CH1539" t="s">
        <v>180</v>
      </c>
      <c r="CI1539" t="s">
        <v>180</v>
      </c>
      <c r="CJ1539" t="s">
        <v>180</v>
      </c>
      <c r="CK1539" t="s">
        <v>180</v>
      </c>
      <c r="CM1539" t="s">
        <v>180</v>
      </c>
      <c r="CN1539" t="s">
        <v>180</v>
      </c>
      <c r="CO1539">
        <v>36.200000000000003</v>
      </c>
      <c r="CQ1539">
        <v>300.39999999999998</v>
      </c>
      <c r="CR1539">
        <v>130.30000000000001</v>
      </c>
      <c r="CS1539" t="s">
        <v>180</v>
      </c>
      <c r="CT1539" t="s">
        <v>180</v>
      </c>
      <c r="CU1539">
        <v>34.9</v>
      </c>
      <c r="CV1539">
        <v>68.900000000000006</v>
      </c>
      <c r="CZ1539" t="s">
        <v>180</v>
      </c>
      <c r="DB1539" t="s">
        <v>180</v>
      </c>
      <c r="DC1539" t="s">
        <v>180</v>
      </c>
      <c r="DD1539">
        <v>5.43</v>
      </c>
      <c r="DE1539">
        <v>260</v>
      </c>
      <c r="DF1539">
        <v>21.4</v>
      </c>
      <c r="DG1539">
        <v>62.3</v>
      </c>
      <c r="DH1539">
        <v>1.42</v>
      </c>
      <c r="DJ1539" t="s">
        <v>180</v>
      </c>
      <c r="DK1539" t="s">
        <v>180</v>
      </c>
      <c r="DL1539" t="s">
        <v>180</v>
      </c>
      <c r="DM1539" t="s">
        <v>180</v>
      </c>
      <c r="DR1539" t="s">
        <v>180</v>
      </c>
      <c r="DS1539" t="s">
        <v>180</v>
      </c>
      <c r="DT1539">
        <v>0.17199999999999999</v>
      </c>
      <c r="DU1539">
        <v>34.6</v>
      </c>
      <c r="DV1539">
        <v>3.76</v>
      </c>
      <c r="DW1539">
        <v>10.16</v>
      </c>
      <c r="DX1539">
        <v>1.7</v>
      </c>
      <c r="DY1539">
        <v>8.6199999999999992</v>
      </c>
      <c r="DZ1539">
        <v>2.56</v>
      </c>
      <c r="EA1539">
        <v>0.95</v>
      </c>
      <c r="EB1539">
        <v>3.16</v>
      </c>
      <c r="EC1539">
        <v>0.55000000000000004</v>
      </c>
      <c r="ED1539">
        <v>3.49</v>
      </c>
      <c r="EE1539">
        <v>0.76</v>
      </c>
      <c r="EF1539">
        <v>2.17</v>
      </c>
      <c r="EG1539">
        <v>0.31</v>
      </c>
      <c r="EH1539">
        <v>1.97</v>
      </c>
      <c r="EI1539">
        <v>0.3</v>
      </c>
      <c r="EJ1539">
        <v>1.52</v>
      </c>
      <c r="EK1539">
        <v>0.1</v>
      </c>
      <c r="EM1539" t="s">
        <v>180</v>
      </c>
      <c r="EN1539" t="s">
        <v>180</v>
      </c>
      <c r="EO1539" t="s">
        <v>180</v>
      </c>
      <c r="EP1539" t="s">
        <v>180</v>
      </c>
      <c r="EQ1539" t="s">
        <v>180</v>
      </c>
      <c r="ER1539" t="s">
        <v>180</v>
      </c>
      <c r="ET1539">
        <v>0.88</v>
      </c>
      <c r="EV1539">
        <v>0.30399999999999999</v>
      </c>
      <c r="EW1539">
        <v>0.17</v>
      </c>
      <c r="EY1539" t="s">
        <v>180</v>
      </c>
      <c r="EZ1539" t="s">
        <v>180</v>
      </c>
      <c r="FB1539" t="s">
        <v>180</v>
      </c>
      <c r="FD1539" t="s">
        <v>180</v>
      </c>
      <c r="FF1539" t="s">
        <v>180</v>
      </c>
      <c r="FH1539" t="s">
        <v>180</v>
      </c>
      <c r="FI1539" t="s">
        <v>180</v>
      </c>
      <c r="FJ1539" t="s">
        <v>180</v>
      </c>
      <c r="FK1539" t="s">
        <v>180</v>
      </c>
      <c r="FL1539" t="s">
        <v>180</v>
      </c>
      <c r="FM1539" t="s">
        <v>180</v>
      </c>
      <c r="FN1539" t="s">
        <v>180</v>
      </c>
      <c r="FP1539" t="s">
        <v>180</v>
      </c>
      <c r="FQ1539" t="s">
        <v>180</v>
      </c>
      <c r="FR1539" t="s">
        <v>180</v>
      </c>
      <c r="FS1539" t="s">
        <v>180</v>
      </c>
      <c r="FT1539" t="s">
        <v>180</v>
      </c>
      <c r="FU1539" t="s">
        <v>180</v>
      </c>
      <c r="FV1539" t="s">
        <v>3923</v>
      </c>
      <c r="FW1539" t="s">
        <v>180</v>
      </c>
      <c r="FX1539">
        <f>DH1539/EH1539</f>
        <v>0.72081218274111669</v>
      </c>
      <c r="FY1539">
        <f>DG1539/EH1539</f>
        <v>31.6243654822335</v>
      </c>
      <c r="FZ1539">
        <f>DV1539/EH1539</f>
        <v>1.9086294416243654</v>
      </c>
      <c r="GA1539">
        <f>DZ1539/EH1539</f>
        <v>1.2994923857868022</v>
      </c>
      <c r="GB1539">
        <f>EB1539/EH1539</f>
        <v>1.6040609137055839</v>
      </c>
      <c r="GC1539">
        <f>AU1539/AJ1539</f>
        <v>0.36283185840707965</v>
      </c>
      <c r="GD1539">
        <f>DE1539/DF1539</f>
        <v>12.149532710280374</v>
      </c>
      <c r="GE1539">
        <f>DE1539/DY1539</f>
        <v>30.162412993039446</v>
      </c>
      <c r="GF1539">
        <f>DU1539/DV1539</f>
        <v>9.2021276595744688</v>
      </c>
      <c r="GG1539">
        <f>DU1539/DH1539</f>
        <v>24.366197183098596</v>
      </c>
      <c r="GH1539">
        <f>ET1539/DW1539</f>
        <v>8.6614173228346455E-2</v>
      </c>
      <c r="GI1539">
        <f>EW1539/DH1539</f>
        <v>0.11971830985915495</v>
      </c>
      <c r="GJ1539">
        <f>EW1539/EV1539</f>
        <v>0.55921052631578949</v>
      </c>
      <c r="GK1539">
        <f>DU1539/EV1539</f>
        <v>113.81578947368422</v>
      </c>
      <c r="GL1539">
        <f>DV1539/DH1539</f>
        <v>2.647887323943662</v>
      </c>
      <c r="GM1539">
        <f>EV1539/DH1539</f>
        <v>0.21408450704225351</v>
      </c>
      <c r="GN1539">
        <f>EV1539/DV1539</f>
        <v>8.085106382978724E-2</v>
      </c>
      <c r="GO1539">
        <f>DV1539/DZ1539</f>
        <v>1.4687499999999998</v>
      </c>
      <c r="GP1539">
        <f>DW1539/0.808/((DV1539/0.31*(DX1539/0.122))^0.5)</f>
        <v>0.96721879305753855</v>
      </c>
      <c r="GQ1539">
        <f>(EA1539/0.0735)/((DZ1539/0.195*(EB1539/0.295))^0.5)</f>
        <v>1.0899361470099256</v>
      </c>
    </row>
    <row r="1540" spans="1:204">
      <c r="A1540" t="s">
        <v>3602</v>
      </c>
      <c r="B1540" t="s">
        <v>3905</v>
      </c>
      <c r="C1540" t="s">
        <v>7239</v>
      </c>
      <c r="D1540" t="s">
        <v>7154</v>
      </c>
      <c r="E1540" t="s">
        <v>7154</v>
      </c>
      <c r="F1540">
        <v>178</v>
      </c>
      <c r="G1540">
        <v>48</v>
      </c>
      <c r="H1540" t="s">
        <v>7373</v>
      </c>
      <c r="I1540" t="s">
        <v>3921</v>
      </c>
      <c r="J1540" t="s">
        <v>180</v>
      </c>
      <c r="K1540">
        <v>30.69</v>
      </c>
      <c r="L1540">
        <v>30.69</v>
      </c>
      <c r="M1540">
        <v>140.02000000000001</v>
      </c>
      <c r="N1540">
        <v>140.02000000000001</v>
      </c>
      <c r="O1540" t="s">
        <v>209</v>
      </c>
      <c r="P1540">
        <v>-2135</v>
      </c>
      <c r="Q1540">
        <v>-2135</v>
      </c>
      <c r="R1540" t="s">
        <v>3924</v>
      </c>
      <c r="S1540" t="s">
        <v>3908</v>
      </c>
      <c r="T1540" t="s">
        <v>7168</v>
      </c>
      <c r="V1540" t="s">
        <v>180</v>
      </c>
      <c r="W1540" t="s">
        <v>180</v>
      </c>
      <c r="X1540" t="s">
        <v>180</v>
      </c>
      <c r="Y1540" t="s">
        <v>180</v>
      </c>
      <c r="Z1540" t="s">
        <v>180</v>
      </c>
      <c r="AB1540" t="s">
        <v>180</v>
      </c>
      <c r="AC1540" t="s">
        <v>181</v>
      </c>
      <c r="AD1540" t="s">
        <v>180</v>
      </c>
      <c r="AE1540" t="s">
        <v>180</v>
      </c>
      <c r="AF1540" t="s">
        <v>180</v>
      </c>
      <c r="AG1540" t="s">
        <v>180</v>
      </c>
      <c r="AH1540" t="s">
        <v>3854</v>
      </c>
      <c r="AI1540">
        <v>49.84</v>
      </c>
      <c r="AJ1540">
        <v>1.1200000000000001</v>
      </c>
      <c r="AK1540" t="s">
        <v>180</v>
      </c>
      <c r="AL1540">
        <v>17.75</v>
      </c>
      <c r="AM1540" t="s">
        <v>180</v>
      </c>
      <c r="AP1540">
        <v>9.39</v>
      </c>
      <c r="AQ1540">
        <v>11.48</v>
      </c>
      <c r="AR1540">
        <v>7.2</v>
      </c>
      <c r="AS1540">
        <v>0.18</v>
      </c>
      <c r="AT1540" t="s">
        <v>180</v>
      </c>
      <c r="AU1540">
        <v>0.33</v>
      </c>
      <c r="AV1540">
        <v>2.56</v>
      </c>
      <c r="AW1540">
        <v>0.17</v>
      </c>
      <c r="AY1540" t="s">
        <v>180</v>
      </c>
      <c r="AZ1540" t="s">
        <v>180</v>
      </c>
      <c r="BA1540">
        <v>100.02000000000002</v>
      </c>
      <c r="BC1540" t="s">
        <v>180</v>
      </c>
      <c r="BD1540" t="s">
        <v>180</v>
      </c>
      <c r="BE1540" t="s">
        <v>180</v>
      </c>
      <c r="BF1540" t="s">
        <v>180</v>
      </c>
      <c r="BG1540" t="s">
        <v>180</v>
      </c>
      <c r="BH1540" t="s">
        <v>180</v>
      </c>
      <c r="BI1540" t="s">
        <v>180</v>
      </c>
      <c r="BK1540" t="s">
        <v>180</v>
      </c>
      <c r="BL1540" t="s">
        <v>180</v>
      </c>
      <c r="BN1540" t="s">
        <v>180</v>
      </c>
      <c r="BO1540" t="s">
        <v>180</v>
      </c>
      <c r="BP1540" t="s">
        <v>180</v>
      </c>
      <c r="BQ1540" t="s">
        <v>180</v>
      </c>
      <c r="BR1540" t="s">
        <v>180</v>
      </c>
      <c r="BS1540" t="s">
        <v>180</v>
      </c>
      <c r="BT1540" t="s">
        <v>180</v>
      </c>
      <c r="BU1540" t="s">
        <v>180</v>
      </c>
      <c r="BV1540" t="s">
        <v>180</v>
      </c>
      <c r="BW1540" t="s">
        <v>180</v>
      </c>
      <c r="BX1540" t="s">
        <v>180</v>
      </c>
      <c r="BY1540" t="s">
        <v>180</v>
      </c>
      <c r="BZ1540" t="s">
        <v>180</v>
      </c>
      <c r="CD1540" t="s">
        <v>180</v>
      </c>
      <c r="CE1540" t="s">
        <v>180</v>
      </c>
      <c r="CG1540" t="s">
        <v>180</v>
      </c>
      <c r="CH1540" t="s">
        <v>180</v>
      </c>
      <c r="CI1540" t="s">
        <v>180</v>
      </c>
      <c r="CJ1540" t="s">
        <v>180</v>
      </c>
      <c r="CK1540" t="s">
        <v>180</v>
      </c>
      <c r="CM1540" t="s">
        <v>180</v>
      </c>
      <c r="CN1540" t="s">
        <v>180</v>
      </c>
      <c r="CO1540">
        <v>47</v>
      </c>
      <c r="CQ1540">
        <v>307.89999999999998</v>
      </c>
      <c r="CR1540">
        <v>142.1</v>
      </c>
      <c r="CS1540" t="s">
        <v>180</v>
      </c>
      <c r="CT1540" t="s">
        <v>180</v>
      </c>
      <c r="CU1540">
        <v>36.1</v>
      </c>
      <c r="CV1540">
        <v>58.4</v>
      </c>
      <c r="CZ1540" t="s">
        <v>180</v>
      </c>
      <c r="DB1540" t="s">
        <v>180</v>
      </c>
      <c r="DC1540" t="s">
        <v>180</v>
      </c>
      <c r="DD1540">
        <v>4.8899999999999997</v>
      </c>
      <c r="DE1540">
        <v>261</v>
      </c>
      <c r="DF1540">
        <v>21.9</v>
      </c>
      <c r="DG1540">
        <v>63.6</v>
      </c>
      <c r="DH1540">
        <v>1.68</v>
      </c>
      <c r="DJ1540" t="s">
        <v>180</v>
      </c>
      <c r="DK1540" t="s">
        <v>180</v>
      </c>
      <c r="DL1540" t="s">
        <v>180</v>
      </c>
      <c r="DM1540" t="s">
        <v>180</v>
      </c>
      <c r="DR1540" t="s">
        <v>180</v>
      </c>
      <c r="DS1540" t="s">
        <v>180</v>
      </c>
      <c r="DT1540">
        <v>0.17299999999999999</v>
      </c>
      <c r="DU1540">
        <v>35.119999999999997</v>
      </c>
      <c r="DV1540">
        <v>3.84</v>
      </c>
      <c r="DW1540">
        <v>10.43</v>
      </c>
      <c r="DX1540">
        <v>1.72</v>
      </c>
      <c r="DY1540">
        <v>8.77</v>
      </c>
      <c r="DZ1540">
        <v>2.7</v>
      </c>
      <c r="EA1540">
        <v>0.98</v>
      </c>
      <c r="EB1540">
        <v>3.21</v>
      </c>
      <c r="EC1540">
        <v>0.56000000000000005</v>
      </c>
      <c r="ED1540">
        <v>3.48</v>
      </c>
      <c r="EE1540">
        <v>0.76</v>
      </c>
      <c r="EF1540">
        <v>2.12</v>
      </c>
      <c r="EG1540">
        <v>0.31</v>
      </c>
      <c r="EH1540">
        <v>1.95</v>
      </c>
      <c r="EI1540">
        <v>0.3</v>
      </c>
      <c r="EJ1540">
        <v>1.5</v>
      </c>
      <c r="EK1540">
        <v>0.17</v>
      </c>
      <c r="EM1540" t="s">
        <v>180</v>
      </c>
      <c r="EN1540" t="s">
        <v>180</v>
      </c>
      <c r="EO1540" t="s">
        <v>180</v>
      </c>
      <c r="EP1540" t="s">
        <v>180</v>
      </c>
      <c r="EQ1540" t="s">
        <v>180</v>
      </c>
      <c r="ER1540" t="s">
        <v>180</v>
      </c>
      <c r="ET1540">
        <v>0.87</v>
      </c>
      <c r="EV1540">
        <v>0.32500000000000001</v>
      </c>
      <c r="EW1540">
        <v>0.11799999999999999</v>
      </c>
      <c r="EX1540">
        <v>0.51308699999999996</v>
      </c>
      <c r="EY1540" t="s">
        <v>180</v>
      </c>
      <c r="EZ1540" t="s">
        <v>180</v>
      </c>
      <c r="FA1540">
        <v>0.70294999999999996</v>
      </c>
      <c r="FB1540" t="s">
        <v>180</v>
      </c>
      <c r="FC1540">
        <v>18.213000000000001</v>
      </c>
      <c r="FD1540" t="s">
        <v>180</v>
      </c>
      <c r="FE1540">
        <v>15.504</v>
      </c>
      <c r="FF1540" t="s">
        <v>180</v>
      </c>
      <c r="FG1540">
        <v>38.024999999999999</v>
      </c>
      <c r="FH1540" t="s">
        <v>180</v>
      </c>
      <c r="FI1540" t="s">
        <v>180</v>
      </c>
      <c r="FJ1540" t="s">
        <v>180</v>
      </c>
      <c r="FK1540" t="s">
        <v>180</v>
      </c>
      <c r="FL1540" t="s">
        <v>180</v>
      </c>
      <c r="FM1540" t="s">
        <v>180</v>
      </c>
      <c r="FN1540" t="s">
        <v>180</v>
      </c>
      <c r="FO1540">
        <v>0.28321499999999999</v>
      </c>
      <c r="FP1540" t="s">
        <v>180</v>
      </c>
      <c r="FQ1540" t="s">
        <v>180</v>
      </c>
      <c r="FR1540" t="s">
        <v>180</v>
      </c>
      <c r="FS1540" t="s">
        <v>180</v>
      </c>
      <c r="FT1540" t="s">
        <v>180</v>
      </c>
      <c r="FU1540" t="s">
        <v>180</v>
      </c>
      <c r="FV1540" t="s">
        <v>3925</v>
      </c>
      <c r="FW1540" t="s">
        <v>180</v>
      </c>
      <c r="FX1540">
        <f>DH1540/EH1540</f>
        <v>0.86153846153846148</v>
      </c>
      <c r="FY1540">
        <f>DG1540/EH1540</f>
        <v>32.61538461538462</v>
      </c>
      <c r="FZ1540">
        <f>DV1540/EH1540</f>
        <v>1.9692307692307691</v>
      </c>
      <c r="GA1540">
        <f>DZ1540/EH1540</f>
        <v>1.3846153846153848</v>
      </c>
      <c r="GB1540">
        <f>EB1540/EH1540</f>
        <v>1.6461538461538461</v>
      </c>
      <c r="GC1540">
        <f>AU1540/AJ1540</f>
        <v>0.29464285714285715</v>
      </c>
      <c r="GD1540">
        <f>DE1540/DF1540</f>
        <v>11.917808219178083</v>
      </c>
      <c r="GE1540">
        <f>DE1540/DY1540</f>
        <v>29.760547320410492</v>
      </c>
      <c r="GF1540">
        <f>DU1540/DV1540</f>
        <v>9.1458333333333321</v>
      </c>
      <c r="GG1540">
        <f>DU1540/DH1540</f>
        <v>20.904761904761905</v>
      </c>
      <c r="GH1540">
        <f>ET1540/DW1540</f>
        <v>8.3413231064237772E-2</v>
      </c>
      <c r="GI1540">
        <f>EW1540/DH1540</f>
        <v>7.0238095238095238E-2</v>
      </c>
      <c r="GJ1540">
        <f>EW1540/EV1540</f>
        <v>0.36307692307692302</v>
      </c>
      <c r="GK1540">
        <f>DU1540/EV1540</f>
        <v>108.06153846153845</v>
      </c>
      <c r="GL1540">
        <f>DV1540/DH1540</f>
        <v>2.2857142857142856</v>
      </c>
      <c r="GM1540">
        <f>EV1540/DH1540</f>
        <v>0.19345238095238096</v>
      </c>
      <c r="GN1540">
        <f>EV1540/DV1540</f>
        <v>8.4635416666666671E-2</v>
      </c>
      <c r="GO1540">
        <f>DV1540/DZ1540</f>
        <v>1.4222222222222221</v>
      </c>
      <c r="GP1540">
        <f>DW1540/0.808/((DV1540/0.31*(DX1540/0.122))^0.5)</f>
        <v>0.97679600398868105</v>
      </c>
      <c r="GQ1540">
        <f>(EA1540/0.0735)/((DZ1540/0.195*(EB1540/0.295))^0.5)</f>
        <v>1.0862571597601141</v>
      </c>
      <c r="GR1540">
        <v>0.51308699999999996</v>
      </c>
      <c r="GS1540">
        <v>0.70294999999999996</v>
      </c>
      <c r="GT1540">
        <v>18.213000000000001</v>
      </c>
      <c r="GU1540">
        <v>15.504</v>
      </c>
      <c r="GV1540">
        <v>38.024999999999999</v>
      </c>
    </row>
    <row r="1541" spans="1:204">
      <c r="A1541" t="s">
        <v>3602</v>
      </c>
      <c r="B1541" t="s">
        <v>3613</v>
      </c>
      <c r="C1541" t="s">
        <v>7238</v>
      </c>
      <c r="D1541" t="s">
        <v>7156</v>
      </c>
      <c r="E1541" t="s">
        <v>7156</v>
      </c>
      <c r="F1541">
        <v>179</v>
      </c>
      <c r="G1541">
        <v>48</v>
      </c>
      <c r="H1541" t="s">
        <v>7373</v>
      </c>
      <c r="I1541" t="s">
        <v>3659</v>
      </c>
      <c r="J1541" t="s">
        <v>3660</v>
      </c>
      <c r="K1541">
        <v>31.0886</v>
      </c>
      <c r="L1541">
        <v>31.089200000000002</v>
      </c>
      <c r="M1541">
        <v>140.05529999999999</v>
      </c>
      <c r="N1541">
        <v>140.05529999999999</v>
      </c>
      <c r="O1541" t="s">
        <v>179</v>
      </c>
      <c r="P1541">
        <v>-1290</v>
      </c>
      <c r="Q1541">
        <v>-1300</v>
      </c>
      <c r="R1541" t="s">
        <v>3661</v>
      </c>
      <c r="S1541" t="s">
        <v>3655</v>
      </c>
      <c r="T1541" t="s">
        <v>7709</v>
      </c>
      <c r="V1541" t="s">
        <v>180</v>
      </c>
      <c r="W1541" t="s">
        <v>180</v>
      </c>
      <c r="X1541" t="s">
        <v>180</v>
      </c>
      <c r="Y1541" t="s">
        <v>180</v>
      </c>
      <c r="Z1541" t="s">
        <v>180</v>
      </c>
      <c r="AB1541" t="s">
        <v>180</v>
      </c>
      <c r="AC1541" t="s">
        <v>181</v>
      </c>
      <c r="AD1541" t="s">
        <v>180</v>
      </c>
      <c r="AE1541" t="s">
        <v>180</v>
      </c>
      <c r="AF1541" t="s">
        <v>180</v>
      </c>
      <c r="AG1541" t="s">
        <v>180</v>
      </c>
      <c r="AH1541" t="s">
        <v>3619</v>
      </c>
      <c r="AI1541">
        <v>49.14</v>
      </c>
      <c r="AJ1541">
        <v>0.65</v>
      </c>
      <c r="AK1541" t="s">
        <v>180</v>
      </c>
      <c r="AL1541">
        <v>14.54</v>
      </c>
      <c r="AM1541" t="s">
        <v>180</v>
      </c>
      <c r="AN1541">
        <v>10.029999999999999</v>
      </c>
      <c r="AQ1541">
        <v>13.9</v>
      </c>
      <c r="AR1541">
        <v>10.31</v>
      </c>
      <c r="AS1541">
        <v>0.16</v>
      </c>
      <c r="AT1541" t="s">
        <v>180</v>
      </c>
      <c r="AU1541">
        <v>0.23</v>
      </c>
      <c r="AV1541">
        <v>1.37</v>
      </c>
      <c r="AW1541">
        <v>7.0000000000000007E-2</v>
      </c>
      <c r="AY1541" t="s">
        <v>180</v>
      </c>
      <c r="AZ1541" t="s">
        <v>2069</v>
      </c>
      <c r="BA1541">
        <v>99.394993999999997</v>
      </c>
      <c r="BC1541" t="s">
        <v>180</v>
      </c>
      <c r="BD1541" t="s">
        <v>180</v>
      </c>
      <c r="BE1541" t="s">
        <v>180</v>
      </c>
      <c r="BF1541" t="s">
        <v>180</v>
      </c>
      <c r="BG1541" t="s">
        <v>180</v>
      </c>
      <c r="BH1541" t="s">
        <v>180</v>
      </c>
      <c r="BI1541" t="s">
        <v>180</v>
      </c>
      <c r="BK1541" t="s">
        <v>180</v>
      </c>
      <c r="BL1541" t="s">
        <v>180</v>
      </c>
      <c r="BM1541">
        <v>0.18</v>
      </c>
      <c r="BN1541" t="s">
        <v>180</v>
      </c>
      <c r="BO1541" t="s">
        <v>180</v>
      </c>
      <c r="BP1541" t="s">
        <v>180</v>
      </c>
      <c r="BQ1541" t="s">
        <v>180</v>
      </c>
      <c r="BR1541" t="s">
        <v>180</v>
      </c>
      <c r="BS1541" t="s">
        <v>180</v>
      </c>
      <c r="BT1541" t="s">
        <v>180</v>
      </c>
      <c r="BU1541" t="s">
        <v>180</v>
      </c>
      <c r="BV1541" t="s">
        <v>180</v>
      </c>
      <c r="BW1541" t="s">
        <v>180</v>
      </c>
      <c r="BX1541" t="s">
        <v>180</v>
      </c>
      <c r="BY1541" t="s">
        <v>180</v>
      </c>
      <c r="BZ1541" t="s">
        <v>180</v>
      </c>
      <c r="CD1541" t="s">
        <v>180</v>
      </c>
      <c r="CE1541" t="s">
        <v>180</v>
      </c>
      <c r="CG1541" t="s">
        <v>180</v>
      </c>
      <c r="CH1541" t="s">
        <v>180</v>
      </c>
      <c r="CI1541" t="s">
        <v>180</v>
      </c>
      <c r="CJ1541" t="s">
        <v>180</v>
      </c>
      <c r="CK1541" t="s">
        <v>180</v>
      </c>
      <c r="CM1541" t="s">
        <v>180</v>
      </c>
      <c r="CN1541" t="s">
        <v>180</v>
      </c>
      <c r="CS1541" t="s">
        <v>180</v>
      </c>
      <c r="CT1541" t="s">
        <v>180</v>
      </c>
      <c r="CZ1541" t="s">
        <v>180</v>
      </c>
      <c r="DB1541" t="s">
        <v>180</v>
      </c>
      <c r="DC1541" t="s">
        <v>180</v>
      </c>
      <c r="DD1541">
        <v>3.6</v>
      </c>
      <c r="DE1541">
        <v>208</v>
      </c>
      <c r="DF1541">
        <v>9.3699999999999992</v>
      </c>
      <c r="DG1541">
        <v>25.3</v>
      </c>
      <c r="DH1541">
        <v>0.37</v>
      </c>
      <c r="DJ1541" t="s">
        <v>180</v>
      </c>
      <c r="DK1541" t="s">
        <v>180</v>
      </c>
      <c r="DL1541" t="s">
        <v>180</v>
      </c>
      <c r="DM1541" t="s">
        <v>180</v>
      </c>
      <c r="DR1541" t="s">
        <v>180</v>
      </c>
      <c r="DS1541" t="s">
        <v>180</v>
      </c>
      <c r="DU1541">
        <v>13.1</v>
      </c>
      <c r="DV1541">
        <v>2.85</v>
      </c>
      <c r="DW1541">
        <v>7.15</v>
      </c>
      <c r="DX1541">
        <v>1.1499999999999999</v>
      </c>
      <c r="DY1541">
        <v>5.49</v>
      </c>
      <c r="DZ1541">
        <v>1.51</v>
      </c>
      <c r="EA1541">
        <v>0.56000000000000005</v>
      </c>
      <c r="EB1541">
        <v>1.8</v>
      </c>
      <c r="EC1541">
        <v>0.31</v>
      </c>
      <c r="ED1541">
        <v>1.88</v>
      </c>
      <c r="EE1541">
        <v>0.4</v>
      </c>
      <c r="EF1541">
        <v>1.18</v>
      </c>
      <c r="EG1541">
        <v>0.17</v>
      </c>
      <c r="EH1541">
        <v>1</v>
      </c>
      <c r="EI1541">
        <v>0.16</v>
      </c>
      <c r="EJ1541">
        <v>0.65</v>
      </c>
      <c r="EM1541" t="s">
        <v>180</v>
      </c>
      <c r="EN1541" t="s">
        <v>180</v>
      </c>
      <c r="EO1541" t="s">
        <v>180</v>
      </c>
      <c r="EP1541" t="s">
        <v>180</v>
      </c>
      <c r="EQ1541" t="s">
        <v>180</v>
      </c>
      <c r="ER1541" t="s">
        <v>180</v>
      </c>
      <c r="ET1541">
        <v>0.68</v>
      </c>
      <c r="EV1541">
        <v>7.0000000000000007E-2</v>
      </c>
      <c r="EW1541">
        <v>0.09</v>
      </c>
      <c r="EY1541" t="s">
        <v>180</v>
      </c>
      <c r="EZ1541" t="s">
        <v>180</v>
      </c>
      <c r="FB1541" t="s">
        <v>180</v>
      </c>
      <c r="FD1541" t="s">
        <v>180</v>
      </c>
      <c r="FF1541" t="s">
        <v>180</v>
      </c>
      <c r="FH1541" t="s">
        <v>180</v>
      </c>
      <c r="FI1541" t="s">
        <v>180</v>
      </c>
      <c r="FJ1541" t="s">
        <v>180</v>
      </c>
      <c r="FK1541" t="s">
        <v>180</v>
      </c>
      <c r="FL1541" t="s">
        <v>180</v>
      </c>
      <c r="FM1541" t="s">
        <v>180</v>
      </c>
      <c r="FN1541" t="s">
        <v>180</v>
      </c>
      <c r="FP1541" t="s">
        <v>180</v>
      </c>
      <c r="FQ1541" t="s">
        <v>180</v>
      </c>
      <c r="FR1541" t="s">
        <v>180</v>
      </c>
      <c r="FS1541" t="s">
        <v>180</v>
      </c>
      <c r="FT1541" t="s">
        <v>180</v>
      </c>
      <c r="FU1541" t="s">
        <v>180</v>
      </c>
      <c r="FV1541" t="s">
        <v>3662</v>
      </c>
      <c r="FW1541" t="s">
        <v>180</v>
      </c>
      <c r="FX1541">
        <f t="shared" si="493"/>
        <v>0.37</v>
      </c>
      <c r="FY1541">
        <f t="shared" si="494"/>
        <v>25.3</v>
      </c>
      <c r="FZ1541">
        <f t="shared" si="495"/>
        <v>2.85</v>
      </c>
      <c r="GA1541">
        <f t="shared" si="496"/>
        <v>1.51</v>
      </c>
      <c r="GB1541">
        <f t="shared" si="497"/>
        <v>1.8</v>
      </c>
      <c r="GC1541">
        <f t="shared" si="498"/>
        <v>0.35384615384615387</v>
      </c>
      <c r="GD1541">
        <f t="shared" si="499"/>
        <v>22.198505869797227</v>
      </c>
      <c r="GE1541">
        <f t="shared" si="500"/>
        <v>37.887067395264118</v>
      </c>
      <c r="GF1541">
        <f t="shared" si="501"/>
        <v>4.5964912280701755</v>
      </c>
      <c r="GG1541">
        <f t="shared" si="502"/>
        <v>35.405405405405403</v>
      </c>
      <c r="GH1541">
        <f t="shared" si="503"/>
        <v>9.5104895104895101E-2</v>
      </c>
      <c r="GI1541">
        <f t="shared" si="504"/>
        <v>0.24324324324324323</v>
      </c>
      <c r="GJ1541">
        <f t="shared" si="505"/>
        <v>1.2857142857142856</v>
      </c>
      <c r="GK1541">
        <f t="shared" si="506"/>
        <v>187.14285714285711</v>
      </c>
      <c r="GL1541">
        <f t="shared" si="507"/>
        <v>7.7027027027027026</v>
      </c>
      <c r="GM1541">
        <f t="shared" si="508"/>
        <v>0.1891891891891892</v>
      </c>
      <c r="GN1541">
        <f t="shared" si="509"/>
        <v>2.456140350877193E-2</v>
      </c>
      <c r="GO1541">
        <f t="shared" si="510"/>
        <v>1.8874172185430464</v>
      </c>
      <c r="GP1541">
        <f t="shared" si="511"/>
        <v>0.95056997650073993</v>
      </c>
      <c r="GQ1541">
        <f>(EA1541/0.0735)/((DZ1541/0.195*(EB1541/0.295))^0.5)</f>
        <v>1.1084198007551525</v>
      </c>
    </row>
    <row r="1542" spans="1:204">
      <c r="A1542" t="s">
        <v>3602</v>
      </c>
      <c r="B1542" t="s">
        <v>3905</v>
      </c>
      <c r="C1542" t="s">
        <v>7238</v>
      </c>
      <c r="D1542" t="s">
        <v>7156</v>
      </c>
      <c r="E1542" t="s">
        <v>7156</v>
      </c>
      <c r="F1542">
        <v>179</v>
      </c>
      <c r="G1542">
        <v>48</v>
      </c>
      <c r="H1542" t="s">
        <v>7373</v>
      </c>
      <c r="I1542" t="s">
        <v>3855</v>
      </c>
      <c r="J1542" t="s">
        <v>180</v>
      </c>
      <c r="K1542">
        <v>31.5</v>
      </c>
      <c r="L1542">
        <v>31.5</v>
      </c>
      <c r="M1542">
        <v>140</v>
      </c>
      <c r="N1542">
        <v>140</v>
      </c>
      <c r="O1542" t="s">
        <v>209</v>
      </c>
      <c r="R1542" t="s">
        <v>3970</v>
      </c>
      <c r="S1542" t="s">
        <v>3908</v>
      </c>
      <c r="T1542" t="s">
        <v>7729</v>
      </c>
      <c r="V1542" t="s">
        <v>180</v>
      </c>
      <c r="W1542" t="s">
        <v>180</v>
      </c>
      <c r="X1542" t="s">
        <v>180</v>
      </c>
      <c r="Y1542" t="s">
        <v>180</v>
      </c>
      <c r="Z1542" t="s">
        <v>180</v>
      </c>
      <c r="AB1542" t="s">
        <v>180</v>
      </c>
      <c r="AC1542" t="s">
        <v>181</v>
      </c>
      <c r="AD1542" t="s">
        <v>180</v>
      </c>
      <c r="AE1542" t="s">
        <v>180</v>
      </c>
      <c r="AF1542" t="s">
        <v>180</v>
      </c>
      <c r="AG1542" t="s">
        <v>180</v>
      </c>
      <c r="AH1542" t="s">
        <v>3854</v>
      </c>
      <c r="AI1542">
        <v>49.79</v>
      </c>
      <c r="AJ1542">
        <v>0.49</v>
      </c>
      <c r="AK1542" t="s">
        <v>180</v>
      </c>
      <c r="AL1542">
        <v>16.11</v>
      </c>
      <c r="AM1542" t="s">
        <v>180</v>
      </c>
      <c r="AP1542">
        <v>8.49</v>
      </c>
      <c r="AQ1542">
        <v>12.6</v>
      </c>
      <c r="AR1542">
        <v>8.35</v>
      </c>
      <c r="AS1542">
        <v>0.15</v>
      </c>
      <c r="AT1542" t="s">
        <v>180</v>
      </c>
      <c r="AU1542">
        <v>0.04</v>
      </c>
      <c r="AV1542">
        <v>2.17</v>
      </c>
      <c r="AW1542">
        <v>0.05</v>
      </c>
      <c r="AY1542" t="s">
        <v>180</v>
      </c>
      <c r="AZ1542" t="s">
        <v>180</v>
      </c>
      <c r="BA1542">
        <v>98.24</v>
      </c>
      <c r="BC1542" t="s">
        <v>180</v>
      </c>
      <c r="BD1542" t="s">
        <v>180</v>
      </c>
      <c r="BE1542" t="s">
        <v>180</v>
      </c>
      <c r="BF1542" t="s">
        <v>180</v>
      </c>
      <c r="BG1542" t="s">
        <v>180</v>
      </c>
      <c r="BH1542" t="s">
        <v>180</v>
      </c>
      <c r="BI1542" t="s">
        <v>180</v>
      </c>
      <c r="BK1542" t="s">
        <v>180</v>
      </c>
      <c r="BL1542" t="s">
        <v>180</v>
      </c>
      <c r="BN1542" t="s">
        <v>180</v>
      </c>
      <c r="BO1542" t="s">
        <v>180</v>
      </c>
      <c r="BP1542" t="s">
        <v>180</v>
      </c>
      <c r="BQ1542" t="s">
        <v>180</v>
      </c>
      <c r="BR1542" t="s">
        <v>180</v>
      </c>
      <c r="BS1542" t="s">
        <v>180</v>
      </c>
      <c r="BT1542" t="s">
        <v>180</v>
      </c>
      <c r="BU1542" t="s">
        <v>180</v>
      </c>
      <c r="BV1542" t="s">
        <v>180</v>
      </c>
      <c r="BW1542" t="s">
        <v>180</v>
      </c>
      <c r="BX1542" t="s">
        <v>180</v>
      </c>
      <c r="BY1542" t="s">
        <v>180</v>
      </c>
      <c r="BZ1542" t="s">
        <v>180</v>
      </c>
      <c r="CD1542" t="s">
        <v>180</v>
      </c>
      <c r="CE1542" t="s">
        <v>180</v>
      </c>
      <c r="CG1542" t="s">
        <v>180</v>
      </c>
      <c r="CH1542" t="s">
        <v>180</v>
      </c>
      <c r="CI1542" t="s">
        <v>180</v>
      </c>
      <c r="CJ1542" t="s">
        <v>180</v>
      </c>
      <c r="CK1542" t="s">
        <v>180</v>
      </c>
      <c r="CM1542" t="s">
        <v>180</v>
      </c>
      <c r="CN1542" t="s">
        <v>180</v>
      </c>
      <c r="CS1542" t="s">
        <v>180</v>
      </c>
      <c r="CT1542" t="s">
        <v>180</v>
      </c>
      <c r="CZ1542" t="s">
        <v>180</v>
      </c>
      <c r="DB1542" t="s">
        <v>180</v>
      </c>
      <c r="DC1542" t="s">
        <v>180</v>
      </c>
      <c r="DD1542">
        <v>0.5</v>
      </c>
      <c r="DE1542">
        <v>136</v>
      </c>
      <c r="DF1542">
        <v>12.1</v>
      </c>
      <c r="DG1542">
        <v>20.6</v>
      </c>
      <c r="DH1542">
        <v>0.4</v>
      </c>
      <c r="DJ1542" t="s">
        <v>180</v>
      </c>
      <c r="DK1542" t="s">
        <v>180</v>
      </c>
      <c r="DL1542" t="s">
        <v>180</v>
      </c>
      <c r="DM1542" t="s">
        <v>180</v>
      </c>
      <c r="DR1542" t="s">
        <v>180</v>
      </c>
      <c r="DS1542" t="s">
        <v>180</v>
      </c>
      <c r="DU1542">
        <v>55</v>
      </c>
      <c r="DV1542">
        <v>0.79</v>
      </c>
      <c r="DW1542">
        <v>2.5299999999999998</v>
      </c>
      <c r="DX1542">
        <v>0.48</v>
      </c>
      <c r="DY1542">
        <v>2.85</v>
      </c>
      <c r="DZ1542">
        <v>1.1299999999999999</v>
      </c>
      <c r="EA1542">
        <v>0.48</v>
      </c>
      <c r="EB1542">
        <v>1.77</v>
      </c>
      <c r="EC1542">
        <v>0.32</v>
      </c>
      <c r="ED1542">
        <v>2.2599999999999998</v>
      </c>
      <c r="EE1542">
        <v>0.49</v>
      </c>
      <c r="EF1542">
        <v>1.5</v>
      </c>
      <c r="EG1542">
        <v>0.22</v>
      </c>
      <c r="EH1542">
        <v>1.46</v>
      </c>
      <c r="EI1542">
        <v>0.22</v>
      </c>
      <c r="EM1542" t="s">
        <v>180</v>
      </c>
      <c r="EN1542" t="s">
        <v>180</v>
      </c>
      <c r="EO1542" t="s">
        <v>180</v>
      </c>
      <c r="EP1542" t="s">
        <v>180</v>
      </c>
      <c r="EQ1542" t="s">
        <v>180</v>
      </c>
      <c r="ER1542" t="s">
        <v>180</v>
      </c>
      <c r="EV1542">
        <v>0.06</v>
      </c>
      <c r="EW1542">
        <v>5.7000000000000002E-2</v>
      </c>
      <c r="EX1542">
        <v>0.51309899999999997</v>
      </c>
      <c r="EY1542" t="s">
        <v>180</v>
      </c>
      <c r="EZ1542" t="s">
        <v>180</v>
      </c>
      <c r="FA1542">
        <v>0.70377999999999996</v>
      </c>
      <c r="FB1542" t="s">
        <v>180</v>
      </c>
      <c r="FC1542">
        <v>18.530999999999999</v>
      </c>
      <c r="FD1542" t="s">
        <v>180</v>
      </c>
      <c r="FE1542">
        <v>15.542</v>
      </c>
      <c r="FF1542" t="s">
        <v>180</v>
      </c>
      <c r="FG1542">
        <v>38.421999999999997</v>
      </c>
      <c r="FH1542" t="s">
        <v>180</v>
      </c>
      <c r="FI1542" t="s">
        <v>180</v>
      </c>
      <c r="FJ1542" t="s">
        <v>180</v>
      </c>
      <c r="FK1542" t="s">
        <v>180</v>
      </c>
      <c r="FL1542" t="s">
        <v>180</v>
      </c>
      <c r="FM1542" t="s">
        <v>180</v>
      </c>
      <c r="FN1542" t="s">
        <v>180</v>
      </c>
      <c r="FO1542">
        <v>0.28324300000000002</v>
      </c>
      <c r="FP1542" t="s">
        <v>180</v>
      </c>
      <c r="FQ1542" t="s">
        <v>180</v>
      </c>
      <c r="FR1542" t="s">
        <v>180</v>
      </c>
      <c r="FS1542" t="s">
        <v>180</v>
      </c>
      <c r="FT1542" t="s">
        <v>180</v>
      </c>
      <c r="FU1542" t="s">
        <v>180</v>
      </c>
      <c r="FV1542" t="s">
        <v>3971</v>
      </c>
      <c r="FW1542" t="s">
        <v>180</v>
      </c>
      <c r="FX1542">
        <f t="shared" si="493"/>
        <v>0.27397260273972607</v>
      </c>
      <c r="FY1542">
        <f t="shared" si="494"/>
        <v>14.109589041095891</v>
      </c>
      <c r="FZ1542">
        <f t="shared" si="495"/>
        <v>0.54109589041095896</v>
      </c>
      <c r="GA1542">
        <f t="shared" si="496"/>
        <v>0.77397260273972601</v>
      </c>
      <c r="GB1542">
        <f t="shared" si="497"/>
        <v>1.2123287671232876</v>
      </c>
      <c r="GC1542">
        <f t="shared" si="498"/>
        <v>8.1632653061224497E-2</v>
      </c>
      <c r="GD1542">
        <f t="shared" si="499"/>
        <v>11.239669421487603</v>
      </c>
      <c r="GE1542">
        <f t="shared" si="500"/>
        <v>47.719298245614034</v>
      </c>
      <c r="GF1542">
        <f t="shared" si="501"/>
        <v>69.620253164556956</v>
      </c>
      <c r="GG1542">
        <f t="shared" si="502"/>
        <v>137.5</v>
      </c>
      <c r="GI1542">
        <f t="shared" si="504"/>
        <v>0.14249999999999999</v>
      </c>
      <c r="GJ1542">
        <f t="shared" si="505"/>
        <v>0.95000000000000007</v>
      </c>
      <c r="GK1542">
        <f t="shared" si="506"/>
        <v>916.66666666666674</v>
      </c>
      <c r="GL1542">
        <f t="shared" si="507"/>
        <v>1.9750000000000001</v>
      </c>
      <c r="GM1542">
        <f t="shared" si="508"/>
        <v>0.15</v>
      </c>
      <c r="GN1542">
        <f t="shared" si="509"/>
        <v>7.5949367088607583E-2</v>
      </c>
      <c r="GO1542">
        <f t="shared" si="510"/>
        <v>0.6991150442477877</v>
      </c>
      <c r="GP1542">
        <f t="shared" si="511"/>
        <v>0.98886215980430114</v>
      </c>
      <c r="GQ1542">
        <f>(EA1542/0.0735)/((DZ1542/0.195*(EB1542/0.295))^0.5)</f>
        <v>1.1075321883611662</v>
      </c>
      <c r="GR1542">
        <v>0.51309899999999997</v>
      </c>
      <c r="GS1542">
        <v>0.70377999999999996</v>
      </c>
      <c r="GT1542">
        <v>18.530999999999999</v>
      </c>
      <c r="GU1542">
        <v>15.542</v>
      </c>
      <c r="GV1542">
        <v>38.421999999999997</v>
      </c>
    </row>
    <row r="1543" spans="1:204">
      <c r="A1543" t="s">
        <v>3602</v>
      </c>
      <c r="B1543" t="s">
        <v>3896</v>
      </c>
      <c r="C1543" t="s">
        <v>7238</v>
      </c>
      <c r="D1543" t="s">
        <v>7156</v>
      </c>
      <c r="E1543" t="s">
        <v>7156</v>
      </c>
      <c r="F1543">
        <v>179</v>
      </c>
      <c r="G1543">
        <v>48</v>
      </c>
      <c r="H1543" t="s">
        <v>7373</v>
      </c>
      <c r="I1543" t="s">
        <v>3897</v>
      </c>
      <c r="J1543" t="s">
        <v>3898</v>
      </c>
      <c r="K1543">
        <v>31.5</v>
      </c>
      <c r="L1543">
        <v>31.5</v>
      </c>
      <c r="M1543">
        <v>140</v>
      </c>
      <c r="N1543">
        <v>140</v>
      </c>
      <c r="O1543" t="s">
        <v>209</v>
      </c>
      <c r="P1543">
        <v>-300</v>
      </c>
      <c r="Q1543">
        <v>-950</v>
      </c>
      <c r="R1543" t="s">
        <v>3899</v>
      </c>
      <c r="S1543" t="s">
        <v>3900</v>
      </c>
      <c r="T1543" t="s">
        <v>7729</v>
      </c>
      <c r="U1543" t="s">
        <v>180</v>
      </c>
      <c r="V1543" t="s">
        <v>180</v>
      </c>
      <c r="W1543" t="s">
        <v>180</v>
      </c>
      <c r="X1543" t="s">
        <v>3901</v>
      </c>
      <c r="Y1543" t="s">
        <v>180</v>
      </c>
      <c r="Z1543" t="s">
        <v>180</v>
      </c>
      <c r="AB1543" t="s">
        <v>180</v>
      </c>
      <c r="AC1543" t="s">
        <v>181</v>
      </c>
      <c r="AD1543" t="s">
        <v>180</v>
      </c>
      <c r="AE1543" t="s">
        <v>180</v>
      </c>
      <c r="AF1543" t="s">
        <v>180</v>
      </c>
      <c r="AG1543" t="s">
        <v>180</v>
      </c>
      <c r="AH1543" t="s">
        <v>3902</v>
      </c>
      <c r="AI1543">
        <v>49.8</v>
      </c>
      <c r="AJ1543">
        <v>0.49</v>
      </c>
      <c r="AK1543" t="s">
        <v>180</v>
      </c>
      <c r="AL1543">
        <v>16.100000000000001</v>
      </c>
      <c r="AM1543" t="s">
        <v>180</v>
      </c>
      <c r="AN1543">
        <v>9.43</v>
      </c>
      <c r="AQ1543">
        <v>12.6</v>
      </c>
      <c r="AR1543">
        <v>8.35</v>
      </c>
      <c r="AS1543">
        <v>0.15</v>
      </c>
      <c r="AT1543" t="s">
        <v>180</v>
      </c>
      <c r="AU1543">
        <v>0.04</v>
      </c>
      <c r="AV1543">
        <v>2.17</v>
      </c>
      <c r="AW1543">
        <v>0.05</v>
      </c>
      <c r="AY1543" t="s">
        <v>180</v>
      </c>
      <c r="AZ1543" t="s">
        <v>180</v>
      </c>
      <c r="BA1543">
        <v>98.235113999999996</v>
      </c>
      <c r="BC1543" t="s">
        <v>180</v>
      </c>
      <c r="BD1543" t="s">
        <v>180</v>
      </c>
      <c r="BE1543" t="s">
        <v>180</v>
      </c>
      <c r="BF1543" t="s">
        <v>180</v>
      </c>
      <c r="BG1543" t="s">
        <v>180</v>
      </c>
      <c r="BH1543" t="s">
        <v>180</v>
      </c>
      <c r="BI1543" t="s">
        <v>180</v>
      </c>
      <c r="BK1543" t="s">
        <v>180</v>
      </c>
      <c r="BL1543" t="s">
        <v>180</v>
      </c>
      <c r="BN1543" t="s">
        <v>180</v>
      </c>
      <c r="BO1543" t="s">
        <v>180</v>
      </c>
      <c r="BP1543" t="s">
        <v>180</v>
      </c>
      <c r="BQ1543" t="s">
        <v>180</v>
      </c>
      <c r="BR1543" t="s">
        <v>180</v>
      </c>
      <c r="BS1543" t="s">
        <v>180</v>
      </c>
      <c r="BT1543" t="s">
        <v>180</v>
      </c>
      <c r="BU1543" t="s">
        <v>180</v>
      </c>
      <c r="BV1543" t="s">
        <v>180</v>
      </c>
      <c r="BW1543" t="s">
        <v>180</v>
      </c>
      <c r="BX1543" t="s">
        <v>180</v>
      </c>
      <c r="BY1543" t="s">
        <v>180</v>
      </c>
      <c r="BZ1543" t="s">
        <v>180</v>
      </c>
      <c r="CD1543" t="s">
        <v>180</v>
      </c>
      <c r="CE1543" t="s">
        <v>180</v>
      </c>
      <c r="CG1543" t="s">
        <v>180</v>
      </c>
      <c r="CH1543" t="s">
        <v>180</v>
      </c>
      <c r="CI1543" t="s">
        <v>180</v>
      </c>
      <c r="CJ1543" t="s">
        <v>180</v>
      </c>
      <c r="CK1543" t="s">
        <v>3903</v>
      </c>
      <c r="CM1543" t="s">
        <v>180</v>
      </c>
      <c r="CN1543" t="s">
        <v>180</v>
      </c>
      <c r="CS1543" t="s">
        <v>180</v>
      </c>
      <c r="CT1543" t="s">
        <v>180</v>
      </c>
      <c r="CV1543">
        <v>81.2</v>
      </c>
      <c r="CW1543">
        <v>109</v>
      </c>
      <c r="CX1543">
        <v>64.5</v>
      </c>
      <c r="CZ1543" t="s">
        <v>180</v>
      </c>
      <c r="DB1543" t="s">
        <v>180</v>
      </c>
      <c r="DC1543" t="s">
        <v>180</v>
      </c>
      <c r="DD1543">
        <v>0.5</v>
      </c>
      <c r="DE1543">
        <v>136.30000000000001</v>
      </c>
      <c r="DF1543">
        <v>12.1</v>
      </c>
      <c r="DG1543">
        <v>20.6</v>
      </c>
      <c r="DH1543">
        <v>0.4</v>
      </c>
      <c r="DJ1543" t="s">
        <v>180</v>
      </c>
      <c r="DK1543" t="s">
        <v>180</v>
      </c>
      <c r="DL1543" t="s">
        <v>180</v>
      </c>
      <c r="DM1543" t="s">
        <v>180</v>
      </c>
      <c r="DR1543" t="s">
        <v>180</v>
      </c>
      <c r="DS1543" t="s">
        <v>180</v>
      </c>
      <c r="DU1543">
        <v>55</v>
      </c>
      <c r="DV1543">
        <v>0.78500000000000003</v>
      </c>
      <c r="DW1543">
        <v>2.5299999999999998</v>
      </c>
      <c r="DX1543">
        <v>0.48</v>
      </c>
      <c r="DY1543">
        <v>2.85</v>
      </c>
      <c r="DZ1543">
        <v>1.1299999999999999</v>
      </c>
      <c r="EA1543">
        <v>0.48199999999999998</v>
      </c>
      <c r="EB1543">
        <v>1.77</v>
      </c>
      <c r="EC1543">
        <v>0.32300000000000001</v>
      </c>
      <c r="ED1543">
        <v>2.2599999999999998</v>
      </c>
      <c r="EE1543">
        <v>0.49199999999999999</v>
      </c>
      <c r="EF1543">
        <v>1.5</v>
      </c>
      <c r="EG1543">
        <v>0.218</v>
      </c>
      <c r="EH1543">
        <v>1.46</v>
      </c>
      <c r="EI1543">
        <v>0.22</v>
      </c>
      <c r="EM1543" t="s">
        <v>180</v>
      </c>
      <c r="EN1543" t="s">
        <v>180</v>
      </c>
      <c r="EO1543" t="s">
        <v>180</v>
      </c>
      <c r="EP1543" t="s">
        <v>180</v>
      </c>
      <c r="EQ1543" t="s">
        <v>180</v>
      </c>
      <c r="ER1543" t="s">
        <v>180</v>
      </c>
      <c r="EV1543">
        <v>0.06</v>
      </c>
      <c r="EW1543">
        <v>5.7000000000000002E-2</v>
      </c>
      <c r="EX1543">
        <v>0.51309899999999997</v>
      </c>
      <c r="EY1543" t="s">
        <v>180</v>
      </c>
      <c r="EZ1543" t="s">
        <v>180</v>
      </c>
      <c r="FA1543">
        <v>0.70377599999999996</v>
      </c>
      <c r="FB1543" t="s">
        <v>180</v>
      </c>
      <c r="FC1543">
        <v>18.531099999999999</v>
      </c>
      <c r="FD1543" t="s">
        <v>180</v>
      </c>
      <c r="FE1543">
        <v>15.5418</v>
      </c>
      <c r="FF1543" t="s">
        <v>180</v>
      </c>
      <c r="FG1543">
        <v>38.421999999999997</v>
      </c>
      <c r="FH1543" t="s">
        <v>180</v>
      </c>
      <c r="FI1543" t="s">
        <v>180</v>
      </c>
      <c r="FJ1543" t="s">
        <v>180</v>
      </c>
      <c r="FK1543" t="s">
        <v>180</v>
      </c>
      <c r="FL1543" t="s">
        <v>180</v>
      </c>
      <c r="FM1543" t="s">
        <v>180</v>
      </c>
      <c r="FN1543" t="s">
        <v>180</v>
      </c>
      <c r="FP1543" t="s">
        <v>180</v>
      </c>
      <c r="FQ1543" t="s">
        <v>180</v>
      </c>
      <c r="FR1543" t="s">
        <v>180</v>
      </c>
      <c r="FS1543" t="s">
        <v>180</v>
      </c>
      <c r="FT1543" t="s">
        <v>180</v>
      </c>
      <c r="FU1543" t="s">
        <v>180</v>
      </c>
      <c r="FV1543" t="s">
        <v>3904</v>
      </c>
      <c r="FW1543" t="s">
        <v>180</v>
      </c>
      <c r="FX1543">
        <f t="shared" si="493"/>
        <v>0.27397260273972607</v>
      </c>
      <c r="FY1543">
        <f t="shared" si="494"/>
        <v>14.109589041095891</v>
      </c>
      <c r="FZ1543">
        <f t="shared" si="495"/>
        <v>0.53767123287671237</v>
      </c>
      <c r="GA1543">
        <f t="shared" si="496"/>
        <v>0.77397260273972601</v>
      </c>
      <c r="GB1543">
        <f t="shared" si="497"/>
        <v>1.2123287671232876</v>
      </c>
      <c r="GC1543">
        <f t="shared" si="498"/>
        <v>8.1632653061224497E-2</v>
      </c>
      <c r="GD1543">
        <f t="shared" si="499"/>
        <v>11.264462809917356</v>
      </c>
      <c r="GE1543">
        <f t="shared" si="500"/>
        <v>47.824561403508774</v>
      </c>
      <c r="GF1543">
        <f t="shared" si="501"/>
        <v>70.063694267515928</v>
      </c>
      <c r="GG1543">
        <f t="shared" si="502"/>
        <v>137.5</v>
      </c>
      <c r="GI1543">
        <f t="shared" si="504"/>
        <v>0.14249999999999999</v>
      </c>
      <c r="GJ1543">
        <f t="shared" si="505"/>
        <v>0.95000000000000007</v>
      </c>
      <c r="GK1543">
        <f t="shared" si="506"/>
        <v>916.66666666666674</v>
      </c>
      <c r="GL1543">
        <f t="shared" si="507"/>
        <v>1.9624999999999999</v>
      </c>
      <c r="GM1543">
        <f t="shared" si="508"/>
        <v>0.15</v>
      </c>
      <c r="GN1543">
        <f t="shared" si="509"/>
        <v>7.6433121019108277E-2</v>
      </c>
      <c r="GO1543">
        <f t="shared" si="510"/>
        <v>0.69469026548672574</v>
      </c>
      <c r="GP1543">
        <f t="shared" si="511"/>
        <v>0.99200640354115999</v>
      </c>
      <c r="GQ1543">
        <f>(EA1543/0.0735)/((DZ1543/0.195*(EB1543/0.295))^0.5)</f>
        <v>1.1121469058126709</v>
      </c>
      <c r="GR1543">
        <v>0.51309899999999997</v>
      </c>
      <c r="GS1543">
        <v>0.70377599999999996</v>
      </c>
      <c r="GT1543">
        <v>18.531099999999999</v>
      </c>
      <c r="GU1543">
        <v>15.5418</v>
      </c>
      <c r="GV1543">
        <v>38.421999999999997</v>
      </c>
    </row>
    <row r="1544" spans="1:204">
      <c r="A1544" t="s">
        <v>3602</v>
      </c>
      <c r="B1544" t="s">
        <v>3827</v>
      </c>
      <c r="C1544" t="s">
        <v>7238</v>
      </c>
      <c r="D1544" t="s">
        <v>7156</v>
      </c>
      <c r="E1544" t="s">
        <v>7156</v>
      </c>
      <c r="F1544">
        <v>179</v>
      </c>
      <c r="G1544">
        <v>48</v>
      </c>
      <c r="H1544" t="s">
        <v>7373</v>
      </c>
      <c r="I1544" t="s">
        <v>3836</v>
      </c>
      <c r="J1544" t="s">
        <v>180</v>
      </c>
      <c r="K1544">
        <v>31.08</v>
      </c>
      <c r="L1544">
        <v>31.08</v>
      </c>
      <c r="M1544">
        <v>140.03</v>
      </c>
      <c r="N1544">
        <v>140.03</v>
      </c>
      <c r="O1544" t="s">
        <v>209</v>
      </c>
      <c r="R1544" t="s">
        <v>3837</v>
      </c>
      <c r="S1544" t="s">
        <v>3830</v>
      </c>
      <c r="T1544" t="s">
        <v>7729</v>
      </c>
      <c r="V1544" t="s">
        <v>180</v>
      </c>
      <c r="W1544" t="s">
        <v>180</v>
      </c>
      <c r="X1544" t="s">
        <v>180</v>
      </c>
      <c r="Y1544" t="s">
        <v>180</v>
      </c>
      <c r="Z1544" t="s">
        <v>180</v>
      </c>
      <c r="AB1544" t="s">
        <v>180</v>
      </c>
      <c r="AC1544" t="s">
        <v>181</v>
      </c>
      <c r="AD1544" t="s">
        <v>180</v>
      </c>
      <c r="AE1544" t="s">
        <v>180</v>
      </c>
      <c r="AF1544" t="s">
        <v>196</v>
      </c>
      <c r="AG1544" t="s">
        <v>180</v>
      </c>
      <c r="AH1544" t="s">
        <v>3825</v>
      </c>
      <c r="AI1544">
        <v>49.02</v>
      </c>
      <c r="AJ1544">
        <v>0.66</v>
      </c>
      <c r="AK1544" t="s">
        <v>180</v>
      </c>
      <c r="AL1544">
        <v>14.39</v>
      </c>
      <c r="AM1544" t="s">
        <v>180</v>
      </c>
      <c r="AN1544">
        <v>10.14</v>
      </c>
      <c r="AQ1544">
        <v>13.56</v>
      </c>
      <c r="AR1544">
        <v>10.29</v>
      </c>
      <c r="AS1544">
        <v>0.18</v>
      </c>
      <c r="AT1544" t="s">
        <v>180</v>
      </c>
      <c r="AU1544">
        <v>0.23</v>
      </c>
      <c r="AV1544">
        <v>1.41</v>
      </c>
      <c r="AW1544">
        <v>0.12</v>
      </c>
      <c r="AY1544" t="s">
        <v>180</v>
      </c>
      <c r="AZ1544" t="s">
        <v>180</v>
      </c>
      <c r="BA1544">
        <v>98.983971999999994</v>
      </c>
      <c r="BC1544" t="s">
        <v>180</v>
      </c>
      <c r="BD1544" t="s">
        <v>180</v>
      </c>
      <c r="BE1544" t="s">
        <v>180</v>
      </c>
      <c r="BF1544" t="s">
        <v>180</v>
      </c>
      <c r="BG1544" t="s">
        <v>180</v>
      </c>
      <c r="BH1544" t="s">
        <v>180</v>
      </c>
      <c r="BI1544" t="s">
        <v>180</v>
      </c>
      <c r="BK1544" t="s">
        <v>180</v>
      </c>
      <c r="BL1544" t="s">
        <v>180</v>
      </c>
      <c r="BM1544">
        <v>7.0000000000000007E-2</v>
      </c>
      <c r="BN1544" t="s">
        <v>180</v>
      </c>
      <c r="BO1544" t="s">
        <v>180</v>
      </c>
      <c r="BP1544" t="s">
        <v>180</v>
      </c>
      <c r="BQ1544" t="s">
        <v>180</v>
      </c>
      <c r="BR1544" t="s">
        <v>180</v>
      </c>
      <c r="BS1544" t="s">
        <v>180</v>
      </c>
      <c r="BT1544" t="s">
        <v>180</v>
      </c>
      <c r="BU1544" t="s">
        <v>180</v>
      </c>
      <c r="BV1544" t="s">
        <v>180</v>
      </c>
      <c r="BW1544" t="s">
        <v>180</v>
      </c>
      <c r="BX1544" t="s">
        <v>180</v>
      </c>
      <c r="BY1544" t="s">
        <v>180</v>
      </c>
      <c r="BZ1544" t="s">
        <v>180</v>
      </c>
      <c r="CD1544" t="s">
        <v>180</v>
      </c>
      <c r="CE1544" t="s">
        <v>180</v>
      </c>
      <c r="CG1544" t="s">
        <v>180</v>
      </c>
      <c r="CH1544" t="s">
        <v>180</v>
      </c>
      <c r="CI1544" t="s">
        <v>180</v>
      </c>
      <c r="CJ1544" t="s">
        <v>180</v>
      </c>
      <c r="CK1544" t="s">
        <v>180</v>
      </c>
      <c r="CM1544" t="s">
        <v>180</v>
      </c>
      <c r="CN1544" t="s">
        <v>180</v>
      </c>
      <c r="CO1544">
        <v>56.7</v>
      </c>
      <c r="CQ1544">
        <v>310</v>
      </c>
      <c r="CR1544">
        <v>439.1</v>
      </c>
      <c r="CS1544" t="s">
        <v>180</v>
      </c>
      <c r="CT1544" t="s">
        <v>180</v>
      </c>
      <c r="CU1544">
        <v>47.1</v>
      </c>
      <c r="CV1544">
        <v>115.1</v>
      </c>
      <c r="CZ1544" t="s">
        <v>180</v>
      </c>
      <c r="DB1544" t="s">
        <v>180</v>
      </c>
      <c r="DC1544" t="s">
        <v>180</v>
      </c>
      <c r="DD1544">
        <v>3.92</v>
      </c>
      <c r="DE1544">
        <v>277</v>
      </c>
      <c r="DF1544">
        <v>16.2</v>
      </c>
      <c r="DG1544">
        <v>27.2</v>
      </c>
      <c r="DH1544">
        <v>0.44</v>
      </c>
      <c r="DJ1544" t="s">
        <v>180</v>
      </c>
      <c r="DK1544" t="s">
        <v>180</v>
      </c>
      <c r="DL1544" t="s">
        <v>180</v>
      </c>
      <c r="DM1544" t="s">
        <v>180</v>
      </c>
      <c r="DR1544" t="s">
        <v>180</v>
      </c>
      <c r="DS1544" t="s">
        <v>180</v>
      </c>
      <c r="DT1544">
        <v>0.17399999999999999</v>
      </c>
      <c r="DU1544">
        <v>18.77</v>
      </c>
      <c r="DV1544">
        <v>3.93</v>
      </c>
      <c r="DW1544">
        <v>8.75</v>
      </c>
      <c r="DX1544">
        <v>1.52</v>
      </c>
      <c r="DY1544">
        <v>6.98</v>
      </c>
      <c r="DZ1544">
        <v>1.9</v>
      </c>
      <c r="EA1544">
        <v>0.66</v>
      </c>
      <c r="EB1544">
        <v>2.23</v>
      </c>
      <c r="EC1544">
        <v>0.4</v>
      </c>
      <c r="ED1544">
        <v>2.48</v>
      </c>
      <c r="EE1544">
        <v>0.55000000000000004</v>
      </c>
      <c r="EF1544">
        <v>1.6</v>
      </c>
      <c r="EG1544">
        <v>0.23</v>
      </c>
      <c r="EH1544">
        <v>1.42</v>
      </c>
      <c r="EI1544">
        <v>0.21</v>
      </c>
      <c r="EJ1544">
        <v>0.78</v>
      </c>
      <c r="EK1544">
        <v>0.03</v>
      </c>
      <c r="EM1544" t="s">
        <v>180</v>
      </c>
      <c r="EN1544" t="s">
        <v>180</v>
      </c>
      <c r="EO1544" t="s">
        <v>180</v>
      </c>
      <c r="EP1544" t="s">
        <v>180</v>
      </c>
      <c r="EQ1544" t="s">
        <v>180</v>
      </c>
      <c r="ER1544" t="s">
        <v>180</v>
      </c>
      <c r="ET1544">
        <v>0.97</v>
      </c>
      <c r="EV1544">
        <v>0.308</v>
      </c>
      <c r="EW1544">
        <v>0.104</v>
      </c>
      <c r="EX1544">
        <v>0.51305299999999998</v>
      </c>
      <c r="EY1544" t="s">
        <v>180</v>
      </c>
      <c r="EZ1544" t="s">
        <v>180</v>
      </c>
      <c r="FA1544">
        <v>0.70292100000000002</v>
      </c>
      <c r="FB1544" t="s">
        <v>180</v>
      </c>
      <c r="FC1544">
        <v>18.39</v>
      </c>
      <c r="FD1544" t="s">
        <v>180</v>
      </c>
      <c r="FE1544">
        <v>15.55</v>
      </c>
      <c r="FF1544" t="s">
        <v>180</v>
      </c>
      <c r="FG1544">
        <v>38.21</v>
      </c>
      <c r="FH1544" t="s">
        <v>180</v>
      </c>
      <c r="FI1544" t="s">
        <v>180</v>
      </c>
      <c r="FJ1544" t="s">
        <v>180</v>
      </c>
      <c r="FK1544" t="s">
        <v>180</v>
      </c>
      <c r="FL1544" t="s">
        <v>180</v>
      </c>
      <c r="FM1544" t="s">
        <v>180</v>
      </c>
      <c r="FN1544" t="s">
        <v>180</v>
      </c>
      <c r="FO1544">
        <v>0.28317100000000001</v>
      </c>
      <c r="FP1544" t="s">
        <v>180</v>
      </c>
      <c r="FQ1544" t="s">
        <v>180</v>
      </c>
      <c r="FR1544" t="s">
        <v>180</v>
      </c>
      <c r="FS1544" t="s">
        <v>180</v>
      </c>
      <c r="FT1544" t="s">
        <v>180</v>
      </c>
      <c r="FU1544" t="s">
        <v>180</v>
      </c>
      <c r="FV1544" t="s">
        <v>3838</v>
      </c>
      <c r="FW1544" t="s">
        <v>180</v>
      </c>
      <c r="FX1544">
        <f>DH1544/EH1544</f>
        <v>0.3098591549295775</v>
      </c>
      <c r="FY1544">
        <f>DG1544/EH1544</f>
        <v>19.154929577464788</v>
      </c>
      <c r="FZ1544">
        <f>DV1544/EH1544</f>
        <v>2.767605633802817</v>
      </c>
      <c r="GA1544">
        <f>DZ1544/EH1544</f>
        <v>1.3380281690140845</v>
      </c>
      <c r="GB1544">
        <f>EB1544/EH1544</f>
        <v>1.5704225352112677</v>
      </c>
      <c r="GC1544">
        <f>AU1544/AJ1544</f>
        <v>0.34848484848484851</v>
      </c>
      <c r="GD1544">
        <f>DE1544/DF1544</f>
        <v>17.098765432098766</v>
      </c>
      <c r="GE1544">
        <f>DE1544/DY1544</f>
        <v>39.684813753581658</v>
      </c>
      <c r="GF1544">
        <f>DU1544/DV1544</f>
        <v>4.7760814249363861</v>
      </c>
      <c r="GG1544">
        <f>DU1544/DH1544</f>
        <v>42.659090909090907</v>
      </c>
      <c r="GH1544">
        <f>ET1544/DW1544</f>
        <v>0.11085714285714285</v>
      </c>
      <c r="GI1544">
        <f>EW1544/DH1544</f>
        <v>0.23636363636363636</v>
      </c>
      <c r="GJ1544">
        <f>EW1544/EV1544</f>
        <v>0.33766233766233766</v>
      </c>
      <c r="GK1544">
        <f>DU1544/EV1544</f>
        <v>60.941558441558442</v>
      </c>
      <c r="GL1544">
        <f>DV1544/DH1544</f>
        <v>8.9318181818181817</v>
      </c>
      <c r="GM1544">
        <f>EV1544/DH1544</f>
        <v>0.7</v>
      </c>
      <c r="GN1544">
        <f>EV1544/DV1544</f>
        <v>7.8371501272264624E-2</v>
      </c>
      <c r="GO1544">
        <f>DV1544/DZ1544</f>
        <v>2.0684210526315789</v>
      </c>
      <c r="GP1544">
        <f>DW1544/0.808/((DV1544/0.31*(DX1544/0.122))^0.5)</f>
        <v>0.86166685045388902</v>
      </c>
      <c r="GQ1544">
        <f>(EA1544/0.0735)/((DZ1544/0.195*(EB1544/0.295))^0.5)</f>
        <v>1.0462986817091304</v>
      </c>
      <c r="GR1544">
        <v>0.51305299999999998</v>
      </c>
      <c r="GS1544">
        <v>0.70292100000000002</v>
      </c>
      <c r="GT1544">
        <v>18.39</v>
      </c>
      <c r="GU1544">
        <v>15.55</v>
      </c>
      <c r="GV1544">
        <v>38.21</v>
      </c>
    </row>
    <row r="1545" spans="1:204">
      <c r="A1545" t="s">
        <v>3602</v>
      </c>
      <c r="B1545" t="s">
        <v>3905</v>
      </c>
      <c r="C1545" t="s">
        <v>7238</v>
      </c>
      <c r="D1545" t="s">
        <v>7156</v>
      </c>
      <c r="E1545" t="s">
        <v>7156</v>
      </c>
      <c r="F1545">
        <v>179</v>
      </c>
      <c r="G1545">
        <v>48</v>
      </c>
      <c r="H1545" t="s">
        <v>7373</v>
      </c>
      <c r="I1545" t="s">
        <v>3836</v>
      </c>
      <c r="J1545" t="s">
        <v>180</v>
      </c>
      <c r="K1545">
        <v>31.08</v>
      </c>
      <c r="L1545">
        <v>31.08</v>
      </c>
      <c r="M1545">
        <v>140.03</v>
      </c>
      <c r="N1545">
        <v>140.03</v>
      </c>
      <c r="O1545" t="s">
        <v>209</v>
      </c>
      <c r="R1545" t="s">
        <v>3926</v>
      </c>
      <c r="S1545" t="s">
        <v>3908</v>
      </c>
      <c r="T1545" t="s">
        <v>7168</v>
      </c>
      <c r="V1545" t="s">
        <v>180</v>
      </c>
      <c r="W1545" t="s">
        <v>180</v>
      </c>
      <c r="X1545" t="s">
        <v>180</v>
      </c>
      <c r="Y1545" t="s">
        <v>180</v>
      </c>
      <c r="Z1545" t="s">
        <v>180</v>
      </c>
      <c r="AB1545" t="s">
        <v>180</v>
      </c>
      <c r="AC1545" t="s">
        <v>181</v>
      </c>
      <c r="AD1545" t="s">
        <v>180</v>
      </c>
      <c r="AE1545" t="s">
        <v>180</v>
      </c>
      <c r="AF1545" t="s">
        <v>180</v>
      </c>
      <c r="AG1545" t="s">
        <v>180</v>
      </c>
      <c r="AH1545" t="s">
        <v>3854</v>
      </c>
      <c r="AI1545">
        <v>49.51</v>
      </c>
      <c r="AJ1545">
        <v>0.73</v>
      </c>
      <c r="AK1545" t="s">
        <v>180</v>
      </c>
      <c r="AL1545">
        <v>15.61</v>
      </c>
      <c r="AM1545" t="s">
        <v>180</v>
      </c>
      <c r="AP1545">
        <v>9.58</v>
      </c>
      <c r="AQ1545">
        <v>13.43</v>
      </c>
      <c r="AR1545">
        <v>8.9</v>
      </c>
      <c r="AS1545">
        <v>0.19</v>
      </c>
      <c r="AT1545" t="s">
        <v>180</v>
      </c>
      <c r="AU1545">
        <v>0.26</v>
      </c>
      <c r="AV1545">
        <v>1.68</v>
      </c>
      <c r="AW1545">
        <v>0.11</v>
      </c>
      <c r="AY1545" t="s">
        <v>180</v>
      </c>
      <c r="AZ1545" t="s">
        <v>180</v>
      </c>
      <c r="BA1545">
        <v>100</v>
      </c>
      <c r="BC1545" t="s">
        <v>180</v>
      </c>
      <c r="BD1545" t="s">
        <v>180</v>
      </c>
      <c r="BE1545" t="s">
        <v>180</v>
      </c>
      <c r="BF1545" t="s">
        <v>180</v>
      </c>
      <c r="BG1545" t="s">
        <v>180</v>
      </c>
      <c r="BH1545" t="s">
        <v>180</v>
      </c>
      <c r="BI1545" t="s">
        <v>180</v>
      </c>
      <c r="BK1545" t="s">
        <v>180</v>
      </c>
      <c r="BL1545" t="s">
        <v>180</v>
      </c>
      <c r="BN1545" t="s">
        <v>180</v>
      </c>
      <c r="BO1545" t="s">
        <v>180</v>
      </c>
      <c r="BP1545" t="s">
        <v>180</v>
      </c>
      <c r="BQ1545" t="s">
        <v>180</v>
      </c>
      <c r="BR1545" t="s">
        <v>180</v>
      </c>
      <c r="BS1545" t="s">
        <v>180</v>
      </c>
      <c r="BT1545" t="s">
        <v>180</v>
      </c>
      <c r="BU1545" t="s">
        <v>180</v>
      </c>
      <c r="BV1545" t="s">
        <v>180</v>
      </c>
      <c r="BW1545" t="s">
        <v>180</v>
      </c>
      <c r="BX1545" t="s">
        <v>180</v>
      </c>
      <c r="BY1545" t="s">
        <v>180</v>
      </c>
      <c r="BZ1545" t="s">
        <v>180</v>
      </c>
      <c r="CD1545" t="s">
        <v>180</v>
      </c>
      <c r="CE1545" t="s">
        <v>180</v>
      </c>
      <c r="CG1545" t="s">
        <v>180</v>
      </c>
      <c r="CH1545" t="s">
        <v>180</v>
      </c>
      <c r="CI1545" t="s">
        <v>180</v>
      </c>
      <c r="CJ1545" t="s">
        <v>180</v>
      </c>
      <c r="CK1545" t="s">
        <v>180</v>
      </c>
      <c r="CM1545" t="s">
        <v>180</v>
      </c>
      <c r="CN1545" t="s">
        <v>180</v>
      </c>
      <c r="CO1545">
        <v>50.8</v>
      </c>
      <c r="CQ1545">
        <v>327.7</v>
      </c>
      <c r="CR1545">
        <v>242.2</v>
      </c>
      <c r="CS1545" t="s">
        <v>180</v>
      </c>
      <c r="CT1545" t="s">
        <v>180</v>
      </c>
      <c r="CU1545">
        <v>44.3</v>
      </c>
      <c r="CV1545">
        <v>93.1</v>
      </c>
      <c r="CZ1545" t="s">
        <v>180</v>
      </c>
      <c r="DB1545" t="s">
        <v>180</v>
      </c>
      <c r="DC1545" t="s">
        <v>180</v>
      </c>
      <c r="DD1545">
        <v>5.09</v>
      </c>
      <c r="DE1545">
        <v>294</v>
      </c>
      <c r="DF1545">
        <v>16.7</v>
      </c>
      <c r="DG1545">
        <v>31.6</v>
      </c>
      <c r="DH1545">
        <v>0.48</v>
      </c>
      <c r="DJ1545" t="s">
        <v>180</v>
      </c>
      <c r="DK1545" t="s">
        <v>180</v>
      </c>
      <c r="DL1545" t="s">
        <v>180</v>
      </c>
      <c r="DM1545" t="s">
        <v>180</v>
      </c>
      <c r="DR1545" t="s">
        <v>180</v>
      </c>
      <c r="DS1545" t="s">
        <v>180</v>
      </c>
      <c r="DT1545">
        <v>0.13600000000000001</v>
      </c>
      <c r="DU1545">
        <v>25.17</v>
      </c>
      <c r="DV1545">
        <v>4.28</v>
      </c>
      <c r="DW1545">
        <v>9.84</v>
      </c>
      <c r="DX1545">
        <v>1.62</v>
      </c>
      <c r="DY1545">
        <v>7.62</v>
      </c>
      <c r="DZ1545">
        <v>2.0299999999999998</v>
      </c>
      <c r="EA1545">
        <v>0.71</v>
      </c>
      <c r="EB1545">
        <v>2.4</v>
      </c>
      <c r="EC1545">
        <v>0.4</v>
      </c>
      <c r="ED1545">
        <v>2.68</v>
      </c>
      <c r="EE1545">
        <v>0.56999999999999995</v>
      </c>
      <c r="EF1545">
        <v>1.65</v>
      </c>
      <c r="EG1545">
        <v>0.25</v>
      </c>
      <c r="EH1545">
        <v>1.53</v>
      </c>
      <c r="EI1545">
        <v>0.23</v>
      </c>
      <c r="EJ1545">
        <v>0.89</v>
      </c>
      <c r="EK1545">
        <v>0.04</v>
      </c>
      <c r="EM1545" t="s">
        <v>180</v>
      </c>
      <c r="EN1545" t="s">
        <v>180</v>
      </c>
      <c r="EO1545" t="s">
        <v>180</v>
      </c>
      <c r="EP1545" t="s">
        <v>180</v>
      </c>
      <c r="EQ1545" t="s">
        <v>180</v>
      </c>
      <c r="ER1545" t="s">
        <v>180</v>
      </c>
      <c r="ET1545">
        <v>0.97</v>
      </c>
      <c r="EV1545">
        <v>0.30199999999999999</v>
      </c>
      <c r="EW1545">
        <v>0.121</v>
      </c>
      <c r="EY1545" t="s">
        <v>180</v>
      </c>
      <c r="EZ1545" t="s">
        <v>180</v>
      </c>
      <c r="FB1545" t="s">
        <v>180</v>
      </c>
      <c r="FD1545" t="s">
        <v>180</v>
      </c>
      <c r="FF1545" t="s">
        <v>180</v>
      </c>
      <c r="FH1545" t="s">
        <v>180</v>
      </c>
      <c r="FI1545" t="s">
        <v>180</v>
      </c>
      <c r="FJ1545" t="s">
        <v>180</v>
      </c>
      <c r="FK1545" t="s">
        <v>180</v>
      </c>
      <c r="FL1545" t="s">
        <v>180</v>
      </c>
      <c r="FM1545" t="s">
        <v>180</v>
      </c>
      <c r="FN1545" t="s">
        <v>180</v>
      </c>
      <c r="FO1545">
        <v>0.28320400000000001</v>
      </c>
      <c r="FP1545" t="s">
        <v>180</v>
      </c>
      <c r="FQ1545" t="s">
        <v>180</v>
      </c>
      <c r="FR1545" t="s">
        <v>180</v>
      </c>
      <c r="FS1545" t="s">
        <v>180</v>
      </c>
      <c r="FT1545" t="s">
        <v>180</v>
      </c>
      <c r="FU1545" t="s">
        <v>180</v>
      </c>
      <c r="FV1545" t="s">
        <v>3927</v>
      </c>
      <c r="FW1545" t="s">
        <v>180</v>
      </c>
      <c r="FX1545">
        <f>DH1545/EH1545</f>
        <v>0.31372549019607843</v>
      </c>
      <c r="FY1545">
        <f>DG1545/EH1545</f>
        <v>20.653594771241831</v>
      </c>
      <c r="FZ1545">
        <f>DV1545/EH1545</f>
        <v>2.797385620915033</v>
      </c>
      <c r="GA1545">
        <f>DZ1545/EH1545</f>
        <v>1.326797385620915</v>
      </c>
      <c r="GB1545">
        <f>EB1545/EH1545</f>
        <v>1.5686274509803921</v>
      </c>
      <c r="GC1545">
        <f>AU1545/AJ1545</f>
        <v>0.35616438356164387</v>
      </c>
      <c r="GD1545">
        <f>DE1545/DF1545</f>
        <v>17.604790419161677</v>
      </c>
      <c r="GE1545">
        <f>DE1545/DY1545</f>
        <v>38.582677165354333</v>
      </c>
      <c r="GF1545">
        <f>DU1545/DV1545</f>
        <v>5.8808411214953269</v>
      </c>
      <c r="GG1545">
        <f>DU1545/DH1545</f>
        <v>52.437500000000007</v>
      </c>
      <c r="GH1545">
        <f>ET1545/DW1545</f>
        <v>9.8577235772357719E-2</v>
      </c>
      <c r="GI1545">
        <f>EW1545/DH1545</f>
        <v>0.25208333333333333</v>
      </c>
      <c r="GJ1545">
        <f>EW1545/EV1545</f>
        <v>0.40066225165562913</v>
      </c>
      <c r="GK1545">
        <f>DU1545/EV1545</f>
        <v>83.344370860927157</v>
      </c>
      <c r="GL1545">
        <f>DV1545/DH1545</f>
        <v>8.9166666666666679</v>
      </c>
      <c r="GM1545">
        <f>EV1545/DH1545</f>
        <v>0.62916666666666665</v>
      </c>
      <c r="GN1545">
        <f>EV1545/DV1545</f>
        <v>7.0560747663551401E-2</v>
      </c>
      <c r="GO1545">
        <f>DV1545/DZ1545</f>
        <v>2.1083743842364537</v>
      </c>
      <c r="GP1545">
        <f>DW1545/0.808/((DV1545/0.31*(DX1545/0.122))^0.5)</f>
        <v>0.89942531745524124</v>
      </c>
      <c r="GQ1545">
        <f>(EA1545/0.0735)/((DZ1545/0.195*(EB1545/0.295))^0.5)</f>
        <v>1.0496528359631314</v>
      </c>
    </row>
    <row r="1546" spans="1:204">
      <c r="A1546" t="s">
        <v>3602</v>
      </c>
      <c r="B1546" t="s">
        <v>3613</v>
      </c>
      <c r="C1546" t="s">
        <v>7238</v>
      </c>
      <c r="D1546" t="s">
        <v>7155</v>
      </c>
      <c r="E1546" t="s">
        <v>7155</v>
      </c>
      <c r="F1546">
        <v>180</v>
      </c>
      <c r="G1546">
        <v>48</v>
      </c>
      <c r="H1546" t="s">
        <v>7373</v>
      </c>
      <c r="I1546" t="s">
        <v>3682</v>
      </c>
      <c r="J1546" t="s">
        <v>3683</v>
      </c>
      <c r="K1546">
        <v>31.846900000000002</v>
      </c>
      <c r="L1546">
        <v>31.848600000000001</v>
      </c>
      <c r="M1546">
        <v>139.78919999999999</v>
      </c>
      <c r="N1546">
        <v>139.8244</v>
      </c>
      <c r="O1546" t="s">
        <v>179</v>
      </c>
      <c r="P1546">
        <v>-940</v>
      </c>
      <c r="Q1546">
        <v>-1015</v>
      </c>
      <c r="R1546" t="s">
        <v>3684</v>
      </c>
      <c r="S1546" t="s">
        <v>3617</v>
      </c>
      <c r="T1546" t="s">
        <v>7709</v>
      </c>
      <c r="V1546" t="s">
        <v>180</v>
      </c>
      <c r="W1546" t="s">
        <v>180</v>
      </c>
      <c r="X1546" t="s">
        <v>180</v>
      </c>
      <c r="Y1546" t="s">
        <v>180</v>
      </c>
      <c r="Z1546" t="s">
        <v>180</v>
      </c>
      <c r="AB1546" t="s">
        <v>180</v>
      </c>
      <c r="AC1546" t="s">
        <v>181</v>
      </c>
      <c r="AD1546" t="s">
        <v>180</v>
      </c>
      <c r="AE1546" t="s">
        <v>180</v>
      </c>
      <c r="AF1546" t="s">
        <v>180</v>
      </c>
      <c r="AG1546" t="s">
        <v>180</v>
      </c>
      <c r="AH1546" t="s">
        <v>3619</v>
      </c>
      <c r="AI1546">
        <v>47.96</v>
      </c>
      <c r="AJ1546">
        <v>0.91</v>
      </c>
      <c r="AK1546" t="s">
        <v>180</v>
      </c>
      <c r="AL1546">
        <v>16.510000000000002</v>
      </c>
      <c r="AM1546" t="s">
        <v>180</v>
      </c>
      <c r="AN1546">
        <v>12.66</v>
      </c>
      <c r="AQ1546">
        <v>12.36</v>
      </c>
      <c r="AR1546">
        <v>6.94</v>
      </c>
      <c r="AS1546">
        <v>0.19</v>
      </c>
      <c r="AT1546" t="s">
        <v>180</v>
      </c>
      <c r="AU1546">
        <v>0.13</v>
      </c>
      <c r="AV1546">
        <v>1.55</v>
      </c>
      <c r="AW1546">
        <v>0.04</v>
      </c>
      <c r="AY1546" t="s">
        <v>180</v>
      </c>
      <c r="AZ1546" t="s">
        <v>535</v>
      </c>
      <c r="BA1546">
        <v>97.981467999999992</v>
      </c>
      <c r="BC1546" t="s">
        <v>180</v>
      </c>
      <c r="BD1546" t="s">
        <v>180</v>
      </c>
      <c r="BE1546" t="s">
        <v>180</v>
      </c>
      <c r="BF1546" t="s">
        <v>180</v>
      </c>
      <c r="BG1546" t="s">
        <v>180</v>
      </c>
      <c r="BH1546" t="s">
        <v>180</v>
      </c>
      <c r="BI1546" t="s">
        <v>180</v>
      </c>
      <c r="BK1546" t="s">
        <v>180</v>
      </c>
      <c r="BL1546" t="s">
        <v>180</v>
      </c>
      <c r="BM1546">
        <v>0.61</v>
      </c>
      <c r="BN1546" t="s">
        <v>180</v>
      </c>
      <c r="BO1546" t="s">
        <v>180</v>
      </c>
      <c r="BP1546" t="s">
        <v>180</v>
      </c>
      <c r="BQ1546" t="s">
        <v>180</v>
      </c>
      <c r="BR1546" t="s">
        <v>180</v>
      </c>
      <c r="BS1546" t="s">
        <v>180</v>
      </c>
      <c r="BT1546" t="s">
        <v>180</v>
      </c>
      <c r="BU1546" t="s">
        <v>180</v>
      </c>
      <c r="BV1546" t="s">
        <v>180</v>
      </c>
      <c r="BW1546" t="s">
        <v>180</v>
      </c>
      <c r="BX1546" t="s">
        <v>180</v>
      </c>
      <c r="BY1546" t="s">
        <v>180</v>
      </c>
      <c r="BZ1546" t="s">
        <v>180</v>
      </c>
      <c r="CD1546" t="s">
        <v>180</v>
      </c>
      <c r="CE1546" t="s">
        <v>180</v>
      </c>
      <c r="CG1546" t="s">
        <v>180</v>
      </c>
      <c r="CH1546" t="s">
        <v>180</v>
      </c>
      <c r="CI1546" t="s">
        <v>180</v>
      </c>
      <c r="CJ1546" t="s">
        <v>180</v>
      </c>
      <c r="CK1546" t="s">
        <v>180</v>
      </c>
      <c r="CM1546" t="s">
        <v>180</v>
      </c>
      <c r="CN1546" t="s">
        <v>180</v>
      </c>
      <c r="CS1546" t="s">
        <v>180</v>
      </c>
      <c r="CT1546" t="s">
        <v>180</v>
      </c>
      <c r="CZ1546" t="s">
        <v>180</v>
      </c>
      <c r="DB1546" t="s">
        <v>180</v>
      </c>
      <c r="DC1546" t="s">
        <v>180</v>
      </c>
      <c r="DD1546">
        <v>1.46</v>
      </c>
      <c r="DE1546">
        <v>165</v>
      </c>
      <c r="DF1546">
        <v>14.3</v>
      </c>
      <c r="DG1546">
        <v>27.8</v>
      </c>
      <c r="DH1546">
        <v>0.31</v>
      </c>
      <c r="DJ1546" t="s">
        <v>180</v>
      </c>
      <c r="DK1546" t="s">
        <v>180</v>
      </c>
      <c r="DL1546" t="s">
        <v>180</v>
      </c>
      <c r="DM1546" t="s">
        <v>180</v>
      </c>
      <c r="DR1546" t="s">
        <v>180</v>
      </c>
      <c r="DS1546" t="s">
        <v>180</v>
      </c>
      <c r="DU1546">
        <v>32.6</v>
      </c>
      <c r="DV1546">
        <v>1.32</v>
      </c>
      <c r="DW1546">
        <v>4.09</v>
      </c>
      <c r="DX1546">
        <v>0.73</v>
      </c>
      <c r="DY1546">
        <v>4.1900000000000004</v>
      </c>
      <c r="DZ1546">
        <v>1.45</v>
      </c>
      <c r="EA1546">
        <v>0.61</v>
      </c>
      <c r="EB1546">
        <v>2.0299999999999998</v>
      </c>
      <c r="EC1546">
        <v>0.37</v>
      </c>
      <c r="ED1546">
        <v>2.39</v>
      </c>
      <c r="EE1546">
        <v>0.5</v>
      </c>
      <c r="EF1546">
        <v>1.54</v>
      </c>
      <c r="EG1546">
        <v>0.23</v>
      </c>
      <c r="EH1546">
        <v>1.41</v>
      </c>
      <c r="EI1546">
        <v>0.23</v>
      </c>
      <c r="EJ1546">
        <v>0.76</v>
      </c>
      <c r="EM1546" t="s">
        <v>180</v>
      </c>
      <c r="EN1546" t="s">
        <v>180</v>
      </c>
      <c r="EO1546" t="s">
        <v>180</v>
      </c>
      <c r="EP1546" t="s">
        <v>180</v>
      </c>
      <c r="EQ1546" t="s">
        <v>180</v>
      </c>
      <c r="ER1546" t="s">
        <v>180</v>
      </c>
      <c r="ET1546">
        <v>0.73</v>
      </c>
      <c r="EV1546">
        <v>0.06</v>
      </c>
      <c r="EW1546">
        <v>0.04</v>
      </c>
      <c r="EY1546" t="s">
        <v>180</v>
      </c>
      <c r="EZ1546" t="s">
        <v>180</v>
      </c>
      <c r="FB1546" t="s">
        <v>180</v>
      </c>
      <c r="FD1546" t="s">
        <v>180</v>
      </c>
      <c r="FF1546" t="s">
        <v>180</v>
      </c>
      <c r="FH1546" t="s">
        <v>180</v>
      </c>
      <c r="FI1546" t="s">
        <v>180</v>
      </c>
      <c r="FJ1546" t="s">
        <v>180</v>
      </c>
      <c r="FK1546" t="s">
        <v>180</v>
      </c>
      <c r="FL1546" t="s">
        <v>180</v>
      </c>
      <c r="FM1546" t="s">
        <v>180</v>
      </c>
      <c r="FN1546" t="s">
        <v>180</v>
      </c>
      <c r="FP1546" t="s">
        <v>180</v>
      </c>
      <c r="FQ1546" t="s">
        <v>180</v>
      </c>
      <c r="FR1546" t="s">
        <v>180</v>
      </c>
      <c r="FS1546" t="s">
        <v>180</v>
      </c>
      <c r="FT1546" t="s">
        <v>180</v>
      </c>
      <c r="FU1546" t="s">
        <v>180</v>
      </c>
      <c r="FV1546" t="s">
        <v>3685</v>
      </c>
      <c r="FW1546" t="s">
        <v>180</v>
      </c>
      <c r="FX1546">
        <f t="shared" si="493"/>
        <v>0.21985815602836881</v>
      </c>
      <c r="FY1546">
        <f t="shared" si="494"/>
        <v>19.716312056737589</v>
      </c>
      <c r="FZ1546">
        <f t="shared" si="495"/>
        <v>0.93617021276595758</v>
      </c>
      <c r="GA1546">
        <f t="shared" si="496"/>
        <v>1.0283687943262412</v>
      </c>
      <c r="GB1546">
        <f t="shared" si="497"/>
        <v>1.4397163120567376</v>
      </c>
      <c r="GC1546">
        <f t="shared" si="498"/>
        <v>0.14285714285714285</v>
      </c>
      <c r="GD1546">
        <f t="shared" si="499"/>
        <v>11.538461538461538</v>
      </c>
      <c r="GE1546">
        <f t="shared" si="500"/>
        <v>39.379474940334127</v>
      </c>
      <c r="GF1546">
        <f t="shared" si="501"/>
        <v>24.696969696969695</v>
      </c>
      <c r="GG1546">
        <f t="shared" si="502"/>
        <v>105.16129032258065</v>
      </c>
      <c r="GH1546">
        <f t="shared" si="503"/>
        <v>0.17848410757946209</v>
      </c>
      <c r="GI1546">
        <f t="shared" si="504"/>
        <v>0.12903225806451613</v>
      </c>
      <c r="GJ1546">
        <f t="shared" si="505"/>
        <v>0.66666666666666674</v>
      </c>
      <c r="GK1546">
        <f t="shared" si="506"/>
        <v>543.33333333333337</v>
      </c>
      <c r="GL1546">
        <f t="shared" si="507"/>
        <v>4.2580645161290329</v>
      </c>
      <c r="GM1546">
        <f t="shared" si="508"/>
        <v>0.19354838709677419</v>
      </c>
      <c r="GN1546">
        <f t="shared" si="509"/>
        <v>4.5454545454545449E-2</v>
      </c>
      <c r="GO1546">
        <f t="shared" si="510"/>
        <v>0.91034482758620694</v>
      </c>
      <c r="GP1546">
        <f t="shared" si="511"/>
        <v>1.0028230641222622</v>
      </c>
      <c r="GQ1546">
        <f>(EA1546/0.0735)/((DZ1546/0.195*(EB1546/0.295))^0.5)</f>
        <v>1.1602158375635643</v>
      </c>
    </row>
    <row r="1547" spans="1:204">
      <c r="A1547" t="s">
        <v>3602</v>
      </c>
      <c r="B1547" t="s">
        <v>3788</v>
      </c>
      <c r="C1547" t="s">
        <v>7238</v>
      </c>
      <c r="D1547" t="s">
        <v>7155</v>
      </c>
      <c r="E1547" t="s">
        <v>7155</v>
      </c>
      <c r="F1547">
        <v>180</v>
      </c>
      <c r="G1547">
        <v>48</v>
      </c>
      <c r="H1547" t="s">
        <v>7373</v>
      </c>
      <c r="I1547" t="s">
        <v>3789</v>
      </c>
      <c r="J1547" t="s">
        <v>180</v>
      </c>
      <c r="K1547">
        <v>31.85</v>
      </c>
      <c r="L1547">
        <v>31.85</v>
      </c>
      <c r="M1547">
        <v>139.80000000000001</v>
      </c>
      <c r="N1547">
        <v>139.80000000000001</v>
      </c>
      <c r="O1547" t="s">
        <v>209</v>
      </c>
      <c r="R1547" t="s">
        <v>3790</v>
      </c>
      <c r="S1547" t="s">
        <v>3791</v>
      </c>
      <c r="T1547" t="s">
        <v>7719</v>
      </c>
      <c r="V1547" t="s">
        <v>180</v>
      </c>
      <c r="W1547" t="s">
        <v>180</v>
      </c>
      <c r="X1547" t="s">
        <v>180</v>
      </c>
      <c r="Y1547" t="s">
        <v>180</v>
      </c>
      <c r="Z1547" t="s">
        <v>180</v>
      </c>
      <c r="AB1547" t="s">
        <v>180</v>
      </c>
      <c r="AC1547" t="s">
        <v>181</v>
      </c>
      <c r="AD1547" t="s">
        <v>180</v>
      </c>
      <c r="AE1547" t="s">
        <v>180</v>
      </c>
      <c r="AF1547" t="s">
        <v>196</v>
      </c>
      <c r="AG1547" t="s">
        <v>180</v>
      </c>
      <c r="AH1547" t="s">
        <v>3792</v>
      </c>
      <c r="AI1547">
        <v>48.75</v>
      </c>
      <c r="AJ1547">
        <v>0.95</v>
      </c>
      <c r="AK1547" t="s">
        <v>180</v>
      </c>
      <c r="AL1547">
        <v>16.739999999999998</v>
      </c>
      <c r="AM1547" t="s">
        <v>180</v>
      </c>
      <c r="AN1547">
        <v>13.16</v>
      </c>
      <c r="AQ1547">
        <v>11.85</v>
      </c>
      <c r="AR1547">
        <v>6.35</v>
      </c>
      <c r="AS1547">
        <v>0.21</v>
      </c>
      <c r="AT1547" t="s">
        <v>180</v>
      </c>
      <c r="AU1547">
        <v>0.17</v>
      </c>
      <c r="AV1547">
        <v>1.74</v>
      </c>
      <c r="AW1547">
        <v>0.09</v>
      </c>
      <c r="AY1547" t="s">
        <v>180</v>
      </c>
      <c r="AZ1547" t="s">
        <v>180</v>
      </c>
      <c r="BA1547">
        <v>98.691367999999983</v>
      </c>
      <c r="BC1547" t="s">
        <v>180</v>
      </c>
      <c r="BD1547" t="s">
        <v>180</v>
      </c>
      <c r="BE1547" t="s">
        <v>180</v>
      </c>
      <c r="BF1547" t="s">
        <v>180</v>
      </c>
      <c r="BG1547" t="s">
        <v>180</v>
      </c>
      <c r="BH1547" t="s">
        <v>180</v>
      </c>
      <c r="BI1547" t="s">
        <v>180</v>
      </c>
      <c r="BK1547" t="s">
        <v>180</v>
      </c>
      <c r="BL1547" t="s">
        <v>180</v>
      </c>
      <c r="BM1547">
        <v>-0.03</v>
      </c>
      <c r="BN1547" t="s">
        <v>180</v>
      </c>
      <c r="BO1547" t="s">
        <v>180</v>
      </c>
      <c r="BP1547" t="s">
        <v>180</v>
      </c>
      <c r="BQ1547" t="s">
        <v>180</v>
      </c>
      <c r="BR1547" t="s">
        <v>180</v>
      </c>
      <c r="BS1547" t="s">
        <v>180</v>
      </c>
      <c r="BT1547" t="s">
        <v>180</v>
      </c>
      <c r="BU1547" t="s">
        <v>180</v>
      </c>
      <c r="BV1547" t="s">
        <v>180</v>
      </c>
      <c r="BW1547" t="s">
        <v>180</v>
      </c>
      <c r="BX1547" t="s">
        <v>180</v>
      </c>
      <c r="BY1547" t="s">
        <v>180</v>
      </c>
      <c r="BZ1547" t="s">
        <v>180</v>
      </c>
      <c r="CD1547" t="s">
        <v>180</v>
      </c>
      <c r="CE1547" t="s">
        <v>180</v>
      </c>
      <c r="CG1547" t="s">
        <v>180</v>
      </c>
      <c r="CH1547" t="s">
        <v>180</v>
      </c>
      <c r="CI1547" t="s">
        <v>180</v>
      </c>
      <c r="CJ1547" t="s">
        <v>180</v>
      </c>
      <c r="CK1547" t="s">
        <v>180</v>
      </c>
      <c r="CM1547" t="s">
        <v>180</v>
      </c>
      <c r="CN1547" t="s">
        <v>180</v>
      </c>
      <c r="CQ1547">
        <v>431</v>
      </c>
      <c r="CR1547">
        <v>37.299999999999997</v>
      </c>
      <c r="CS1547" t="s">
        <v>180</v>
      </c>
      <c r="CT1547" t="s">
        <v>180</v>
      </c>
      <c r="CV1547">
        <v>15.4</v>
      </c>
      <c r="CZ1547" t="s">
        <v>180</v>
      </c>
      <c r="DB1547" t="s">
        <v>180</v>
      </c>
      <c r="DC1547" t="s">
        <v>180</v>
      </c>
      <c r="DD1547">
        <v>2.23</v>
      </c>
      <c r="DE1547">
        <v>209</v>
      </c>
      <c r="DF1547">
        <v>15.2</v>
      </c>
      <c r="DG1547">
        <v>34.700000000000003</v>
      </c>
      <c r="DH1547">
        <v>0.29199999999999998</v>
      </c>
      <c r="DJ1547" t="s">
        <v>180</v>
      </c>
      <c r="DK1547" t="s">
        <v>180</v>
      </c>
      <c r="DL1547" t="s">
        <v>180</v>
      </c>
      <c r="DM1547" t="s">
        <v>180</v>
      </c>
      <c r="DR1547" t="s">
        <v>180</v>
      </c>
      <c r="DS1547" t="s">
        <v>180</v>
      </c>
      <c r="DT1547">
        <v>0.13</v>
      </c>
      <c r="DU1547">
        <v>35</v>
      </c>
      <c r="DV1547">
        <v>1.22</v>
      </c>
      <c r="DW1547">
        <v>4.12</v>
      </c>
      <c r="DX1547">
        <v>0.82</v>
      </c>
      <c r="DY1547">
        <v>4.49</v>
      </c>
      <c r="DZ1547">
        <v>1.62</v>
      </c>
      <c r="EA1547">
        <v>0.67400000000000004</v>
      </c>
      <c r="EB1547">
        <v>2.34</v>
      </c>
      <c r="ED1547">
        <v>2.75</v>
      </c>
      <c r="EF1547">
        <v>1.72</v>
      </c>
      <c r="EH1547">
        <v>1.69</v>
      </c>
      <c r="EJ1547">
        <v>1.016</v>
      </c>
      <c r="EK1547">
        <v>0.03</v>
      </c>
      <c r="EM1547" t="s">
        <v>180</v>
      </c>
      <c r="EN1547" t="s">
        <v>180</v>
      </c>
      <c r="EO1547" t="s">
        <v>180</v>
      </c>
      <c r="EP1547" t="s">
        <v>180</v>
      </c>
      <c r="EQ1547" t="s">
        <v>180</v>
      </c>
      <c r="ER1547" t="s">
        <v>180</v>
      </c>
      <c r="ET1547">
        <v>0.59699999999999998</v>
      </c>
      <c r="EV1547">
        <v>7.5999999999999998E-2</v>
      </c>
      <c r="EW1547">
        <v>5.3999999999999999E-2</v>
      </c>
      <c r="EX1547">
        <v>0.51307999999999998</v>
      </c>
      <c r="EY1547" t="s">
        <v>180</v>
      </c>
      <c r="EZ1547" t="s">
        <v>180</v>
      </c>
      <c r="FA1547">
        <v>0.70328199999999996</v>
      </c>
      <c r="FB1547" t="s">
        <v>180</v>
      </c>
      <c r="FC1547">
        <v>18.46</v>
      </c>
      <c r="FD1547" t="s">
        <v>180</v>
      </c>
      <c r="FE1547">
        <v>15.53</v>
      </c>
      <c r="FF1547" t="s">
        <v>180</v>
      </c>
      <c r="FG1547">
        <v>38.340000000000003</v>
      </c>
      <c r="FH1547" t="s">
        <v>180</v>
      </c>
      <c r="FI1547" t="s">
        <v>180</v>
      </c>
      <c r="FJ1547" t="s">
        <v>180</v>
      </c>
      <c r="FK1547" t="s">
        <v>180</v>
      </c>
      <c r="FL1547" t="s">
        <v>180</v>
      </c>
      <c r="FM1547" t="s">
        <v>180</v>
      </c>
      <c r="FN1547" t="s">
        <v>180</v>
      </c>
      <c r="FP1547" t="s">
        <v>180</v>
      </c>
      <c r="FQ1547" t="s">
        <v>180</v>
      </c>
      <c r="FR1547" t="s">
        <v>180</v>
      </c>
      <c r="FS1547" t="s">
        <v>180</v>
      </c>
      <c r="FT1547" t="s">
        <v>180</v>
      </c>
      <c r="FU1547" t="s">
        <v>180</v>
      </c>
      <c r="FV1547" t="s">
        <v>3793</v>
      </c>
      <c r="FW1547" t="s">
        <v>180</v>
      </c>
      <c r="FX1547">
        <f>DH1547/EH1547</f>
        <v>0.1727810650887574</v>
      </c>
      <c r="FY1547">
        <f>DG1547/EH1547</f>
        <v>20.532544378698226</v>
      </c>
      <c r="FZ1547">
        <f>DV1547/EH1547</f>
        <v>0.72189349112426038</v>
      </c>
      <c r="GA1547">
        <f>DZ1547/EH1547</f>
        <v>0.95857988165680486</v>
      </c>
      <c r="GB1547">
        <f>EB1547/EH1547</f>
        <v>1.3846153846153846</v>
      </c>
      <c r="GC1547">
        <f>AU1547/AJ1547</f>
        <v>0.17894736842105266</v>
      </c>
      <c r="GD1547">
        <f>DE1547/DF1547</f>
        <v>13.75</v>
      </c>
      <c r="GE1547">
        <f>DE1547/DY1547</f>
        <v>46.547884187082403</v>
      </c>
      <c r="GF1547">
        <f>DU1547/DV1547</f>
        <v>28.688524590163937</v>
      </c>
      <c r="GG1547">
        <f>DU1547/DH1547</f>
        <v>119.86301369863014</v>
      </c>
      <c r="GH1547">
        <f>ET1547/DW1547</f>
        <v>0.14490291262135921</v>
      </c>
      <c r="GI1547">
        <f>EW1547/DH1547</f>
        <v>0.18493150684931509</v>
      </c>
      <c r="GJ1547">
        <f>EW1547/EV1547</f>
        <v>0.71052631578947367</v>
      </c>
      <c r="GK1547">
        <f>DU1547/EV1547</f>
        <v>460.5263157894737</v>
      </c>
      <c r="GL1547">
        <f>DV1547/DH1547</f>
        <v>4.1780821917808222</v>
      </c>
      <c r="GM1547">
        <f>EV1547/DH1547</f>
        <v>0.26027397260273971</v>
      </c>
      <c r="GN1547">
        <f>EV1547/DV1547</f>
        <v>6.2295081967213117E-2</v>
      </c>
      <c r="GO1547">
        <f>DV1547/DZ1547</f>
        <v>0.75308641975308632</v>
      </c>
      <c r="GP1547">
        <f>DW1547/0.808/((DV1547/0.31*(DX1547/0.122))^0.5)</f>
        <v>0.9914247945613589</v>
      </c>
      <c r="GQ1547">
        <f>(EA1547/0.0735)/((DZ1547/0.195*(EB1547/0.295))^0.5)</f>
        <v>1.1296279648359975</v>
      </c>
      <c r="GR1547">
        <v>0.51307999999999998</v>
      </c>
      <c r="GS1547">
        <v>0.70328199999999996</v>
      </c>
      <c r="GT1547">
        <v>18.46</v>
      </c>
      <c r="GU1547">
        <v>15.53</v>
      </c>
      <c r="GV1547">
        <v>38.340000000000003</v>
      </c>
    </row>
    <row r="1548" spans="1:204">
      <c r="A1548" t="s">
        <v>3602</v>
      </c>
      <c r="B1548" t="s">
        <v>3905</v>
      </c>
      <c r="C1548" t="s">
        <v>7238</v>
      </c>
      <c r="D1548" t="s">
        <v>7157</v>
      </c>
      <c r="E1548" t="s">
        <v>7157</v>
      </c>
      <c r="F1548">
        <v>181</v>
      </c>
      <c r="G1548">
        <v>48</v>
      </c>
      <c r="H1548" t="s">
        <v>7373</v>
      </c>
      <c r="I1548" t="s">
        <v>3906</v>
      </c>
      <c r="J1548" t="s">
        <v>180</v>
      </c>
      <c r="K1548">
        <v>32.32</v>
      </c>
      <c r="L1548">
        <v>32.32</v>
      </c>
      <c r="M1548">
        <v>139.72</v>
      </c>
      <c r="N1548">
        <v>139.72</v>
      </c>
      <c r="O1548" t="s">
        <v>209</v>
      </c>
      <c r="P1548">
        <v>-1424</v>
      </c>
      <c r="Q1548">
        <v>-1424</v>
      </c>
      <c r="R1548" t="s">
        <v>3907</v>
      </c>
      <c r="S1548" t="s">
        <v>3908</v>
      </c>
      <c r="T1548" t="s">
        <v>7719</v>
      </c>
      <c r="V1548" t="s">
        <v>180</v>
      </c>
      <c r="W1548" t="s">
        <v>180</v>
      </c>
      <c r="X1548" t="s">
        <v>180</v>
      </c>
      <c r="Y1548" t="s">
        <v>180</v>
      </c>
      <c r="Z1548" t="s">
        <v>180</v>
      </c>
      <c r="AB1548" t="s">
        <v>180</v>
      </c>
      <c r="AC1548" t="s">
        <v>181</v>
      </c>
      <c r="AD1548" t="s">
        <v>180</v>
      </c>
      <c r="AE1548" t="s">
        <v>180</v>
      </c>
      <c r="AF1548" t="s">
        <v>180</v>
      </c>
      <c r="AG1548" t="s">
        <v>180</v>
      </c>
      <c r="AH1548" t="s">
        <v>3854</v>
      </c>
      <c r="AI1548">
        <v>49.37</v>
      </c>
      <c r="AJ1548">
        <v>0.99</v>
      </c>
      <c r="AK1548" t="s">
        <v>180</v>
      </c>
      <c r="AL1548">
        <v>16.850000000000001</v>
      </c>
      <c r="AM1548" t="s">
        <v>180</v>
      </c>
      <c r="AP1548">
        <v>9.52</v>
      </c>
      <c r="AQ1548">
        <v>11.41</v>
      </c>
      <c r="AR1548">
        <v>7.77</v>
      </c>
      <c r="AS1548">
        <v>0.18</v>
      </c>
      <c r="AT1548" t="s">
        <v>180</v>
      </c>
      <c r="AU1548">
        <v>0.27</v>
      </c>
      <c r="AV1548">
        <v>2.4</v>
      </c>
      <c r="AW1548">
        <v>0.18</v>
      </c>
      <c r="AY1548" t="s">
        <v>180</v>
      </c>
      <c r="AZ1548" t="s">
        <v>180</v>
      </c>
      <c r="BA1548">
        <v>98.940000000000012</v>
      </c>
      <c r="BC1548" t="s">
        <v>180</v>
      </c>
      <c r="BD1548" t="s">
        <v>180</v>
      </c>
      <c r="BE1548" t="s">
        <v>180</v>
      </c>
      <c r="BF1548" t="s">
        <v>180</v>
      </c>
      <c r="BG1548" t="s">
        <v>180</v>
      </c>
      <c r="BH1548" t="s">
        <v>180</v>
      </c>
      <c r="BI1548" t="s">
        <v>180</v>
      </c>
      <c r="BK1548" t="s">
        <v>180</v>
      </c>
      <c r="BL1548" t="s">
        <v>180</v>
      </c>
      <c r="BN1548" t="s">
        <v>180</v>
      </c>
      <c r="BO1548" t="s">
        <v>180</v>
      </c>
      <c r="BP1548" t="s">
        <v>180</v>
      </c>
      <c r="BQ1548" t="s">
        <v>180</v>
      </c>
      <c r="BR1548" t="s">
        <v>180</v>
      </c>
      <c r="BS1548" t="s">
        <v>180</v>
      </c>
      <c r="BT1548" t="s">
        <v>180</v>
      </c>
      <c r="BU1548" t="s">
        <v>180</v>
      </c>
      <c r="BV1548" t="s">
        <v>180</v>
      </c>
      <c r="BW1548" t="s">
        <v>180</v>
      </c>
      <c r="BX1548" t="s">
        <v>180</v>
      </c>
      <c r="BY1548" t="s">
        <v>180</v>
      </c>
      <c r="BZ1548" t="s">
        <v>180</v>
      </c>
      <c r="CD1548" t="s">
        <v>180</v>
      </c>
      <c r="CE1548" t="s">
        <v>180</v>
      </c>
      <c r="CG1548" t="s">
        <v>180</v>
      </c>
      <c r="CH1548" t="s">
        <v>180</v>
      </c>
      <c r="CI1548" t="s">
        <v>180</v>
      </c>
      <c r="CJ1548" t="s">
        <v>180</v>
      </c>
      <c r="CK1548" t="s">
        <v>180</v>
      </c>
      <c r="CM1548" t="s">
        <v>180</v>
      </c>
      <c r="CN1548" t="s">
        <v>180</v>
      </c>
      <c r="CO1548">
        <v>53.2</v>
      </c>
      <c r="CQ1548">
        <v>297.60000000000002</v>
      </c>
      <c r="CR1548">
        <v>221.2</v>
      </c>
      <c r="CS1548" t="s">
        <v>180</v>
      </c>
      <c r="CT1548" t="s">
        <v>180</v>
      </c>
      <c r="CU1548">
        <v>41</v>
      </c>
      <c r="CV1548">
        <v>42.2</v>
      </c>
      <c r="CZ1548" t="s">
        <v>180</v>
      </c>
      <c r="DB1548" t="s">
        <v>180</v>
      </c>
      <c r="DC1548" t="s">
        <v>180</v>
      </c>
      <c r="DD1548">
        <v>3.75</v>
      </c>
      <c r="DE1548">
        <v>234</v>
      </c>
      <c r="DF1548">
        <v>21.3</v>
      </c>
      <c r="DG1548">
        <v>56.5</v>
      </c>
      <c r="DH1548">
        <v>1.89</v>
      </c>
      <c r="DJ1548" t="s">
        <v>180</v>
      </c>
      <c r="DK1548" t="s">
        <v>180</v>
      </c>
      <c r="DL1548" t="s">
        <v>180</v>
      </c>
      <c r="DM1548" t="s">
        <v>180</v>
      </c>
      <c r="DR1548" t="s">
        <v>180</v>
      </c>
      <c r="DS1548" t="s">
        <v>180</v>
      </c>
      <c r="DT1548">
        <v>0.14899999999999999</v>
      </c>
      <c r="DU1548">
        <v>47.49</v>
      </c>
      <c r="DV1548">
        <v>3.69</v>
      </c>
      <c r="DW1548">
        <v>9.76</v>
      </c>
      <c r="DX1548">
        <v>1.62</v>
      </c>
      <c r="DY1548">
        <v>8.33</v>
      </c>
      <c r="DZ1548">
        <v>2.59</v>
      </c>
      <c r="EA1548">
        <v>0.95</v>
      </c>
      <c r="EB1548">
        <v>3.03</v>
      </c>
      <c r="EC1548">
        <v>0.54</v>
      </c>
      <c r="ED1548">
        <v>3.38</v>
      </c>
      <c r="EE1548">
        <v>0.74</v>
      </c>
      <c r="EF1548">
        <v>2.02</v>
      </c>
      <c r="EG1548">
        <v>0.3</v>
      </c>
      <c r="EH1548">
        <v>1.9</v>
      </c>
      <c r="EI1548">
        <v>0.28000000000000003</v>
      </c>
      <c r="EJ1548">
        <v>1.42</v>
      </c>
      <c r="EK1548">
        <v>0.19</v>
      </c>
      <c r="EM1548" t="s">
        <v>180</v>
      </c>
      <c r="EN1548" t="s">
        <v>180</v>
      </c>
      <c r="EO1548" t="s">
        <v>180</v>
      </c>
      <c r="EP1548" t="s">
        <v>180</v>
      </c>
      <c r="EQ1548" t="s">
        <v>180</v>
      </c>
      <c r="ER1548" t="s">
        <v>180</v>
      </c>
      <c r="ET1548">
        <v>0.88</v>
      </c>
      <c r="EV1548">
        <v>0.308</v>
      </c>
      <c r="EW1548">
        <v>0.125</v>
      </c>
      <c r="EX1548">
        <v>0.51311799999999996</v>
      </c>
      <c r="EY1548" t="s">
        <v>180</v>
      </c>
      <c r="EZ1548" t="s">
        <v>180</v>
      </c>
      <c r="FA1548">
        <v>0.70311999999999997</v>
      </c>
      <c r="FB1548" t="s">
        <v>180</v>
      </c>
      <c r="FC1548">
        <v>18.245000000000001</v>
      </c>
      <c r="FD1548" t="s">
        <v>180</v>
      </c>
      <c r="FE1548">
        <v>15.507999999999999</v>
      </c>
      <c r="FF1548" t="s">
        <v>180</v>
      </c>
      <c r="FG1548">
        <v>38.098999999999997</v>
      </c>
      <c r="FH1548" t="s">
        <v>180</v>
      </c>
      <c r="FI1548" t="s">
        <v>180</v>
      </c>
      <c r="FJ1548" t="s">
        <v>180</v>
      </c>
      <c r="FK1548" t="s">
        <v>180</v>
      </c>
      <c r="FL1548" t="s">
        <v>180</v>
      </c>
      <c r="FM1548" t="s">
        <v>180</v>
      </c>
      <c r="FN1548" t="s">
        <v>180</v>
      </c>
      <c r="FO1548">
        <v>0.28320499999999998</v>
      </c>
      <c r="FP1548" t="s">
        <v>180</v>
      </c>
      <c r="FQ1548" t="s">
        <v>180</v>
      </c>
      <c r="FR1548" t="s">
        <v>180</v>
      </c>
      <c r="FS1548" t="s">
        <v>180</v>
      </c>
      <c r="FT1548" t="s">
        <v>180</v>
      </c>
      <c r="FU1548" t="s">
        <v>180</v>
      </c>
      <c r="FV1548" t="s">
        <v>3909</v>
      </c>
      <c r="FW1548" t="s">
        <v>180</v>
      </c>
      <c r="FX1548">
        <f t="shared" si="493"/>
        <v>0.99473684210526314</v>
      </c>
      <c r="FY1548">
        <f t="shared" si="494"/>
        <v>29.736842105263158</v>
      </c>
      <c r="FZ1548">
        <f t="shared" si="495"/>
        <v>1.9421052631578948</v>
      </c>
      <c r="GA1548">
        <f t="shared" si="496"/>
        <v>1.3631578947368421</v>
      </c>
      <c r="GB1548">
        <f t="shared" si="497"/>
        <v>1.5947368421052632</v>
      </c>
      <c r="GC1548">
        <f t="shared" si="498"/>
        <v>0.27272727272727276</v>
      </c>
      <c r="GD1548">
        <f t="shared" si="499"/>
        <v>10.985915492957746</v>
      </c>
      <c r="GE1548">
        <f t="shared" si="500"/>
        <v>28.09123649459784</v>
      </c>
      <c r="GF1548">
        <f t="shared" si="501"/>
        <v>12.869918699186993</v>
      </c>
      <c r="GG1548">
        <f t="shared" si="502"/>
        <v>25.12698412698413</v>
      </c>
      <c r="GH1548">
        <f t="shared" si="503"/>
        <v>9.0163934426229511E-2</v>
      </c>
      <c r="GI1548">
        <f t="shared" si="504"/>
        <v>6.6137566137566148E-2</v>
      </c>
      <c r="GJ1548">
        <f t="shared" si="505"/>
        <v>0.40584415584415584</v>
      </c>
      <c r="GK1548">
        <f t="shared" si="506"/>
        <v>154.1883116883117</v>
      </c>
      <c r="GL1548">
        <f t="shared" si="507"/>
        <v>1.9523809523809526</v>
      </c>
      <c r="GM1548">
        <f t="shared" si="508"/>
        <v>0.16296296296296298</v>
      </c>
      <c r="GN1548">
        <f t="shared" si="509"/>
        <v>8.3468834688346885E-2</v>
      </c>
      <c r="GO1548">
        <f t="shared" si="510"/>
        <v>1.4247104247104247</v>
      </c>
      <c r="GP1548">
        <f t="shared" si="511"/>
        <v>0.96079012069985792</v>
      </c>
      <c r="GQ1548">
        <f>(EA1548/0.0735)/((DZ1548/0.195*(EB1548/0.295))^0.5)</f>
        <v>1.1066069248447268</v>
      </c>
      <c r="GR1548">
        <v>0.51311799999999996</v>
      </c>
      <c r="GS1548">
        <v>0.70311999999999997</v>
      </c>
      <c r="GT1548">
        <v>18.245000000000001</v>
      </c>
      <c r="GU1548">
        <v>15.507999999999999</v>
      </c>
      <c r="GV1548">
        <v>38.098999999999997</v>
      </c>
    </row>
    <row r="1549" spans="1:204">
      <c r="A1549" t="s">
        <v>3602</v>
      </c>
      <c r="B1549" t="s">
        <v>3905</v>
      </c>
      <c r="C1549" t="s">
        <v>7238</v>
      </c>
      <c r="D1549" t="s">
        <v>7157</v>
      </c>
      <c r="E1549" t="s">
        <v>7157</v>
      </c>
      <c r="F1549">
        <v>181</v>
      </c>
      <c r="G1549">
        <v>48</v>
      </c>
      <c r="H1549" t="s">
        <v>7373</v>
      </c>
      <c r="I1549" t="s">
        <v>3906</v>
      </c>
      <c r="J1549" t="s">
        <v>180</v>
      </c>
      <c r="K1549">
        <v>32.32</v>
      </c>
      <c r="L1549">
        <v>32.32</v>
      </c>
      <c r="M1549">
        <v>139.72</v>
      </c>
      <c r="N1549">
        <v>139.72</v>
      </c>
      <c r="O1549" t="s">
        <v>209</v>
      </c>
      <c r="P1549">
        <v>-1424</v>
      </c>
      <c r="Q1549">
        <v>-1424</v>
      </c>
      <c r="R1549" t="s">
        <v>3910</v>
      </c>
      <c r="S1549" t="s">
        <v>3908</v>
      </c>
      <c r="T1549" t="s">
        <v>7719</v>
      </c>
      <c r="V1549" t="s">
        <v>180</v>
      </c>
      <c r="W1549" t="s">
        <v>180</v>
      </c>
      <c r="X1549" t="s">
        <v>180</v>
      </c>
      <c r="Y1549" t="s">
        <v>180</v>
      </c>
      <c r="Z1549" t="s">
        <v>180</v>
      </c>
      <c r="AB1549" t="s">
        <v>180</v>
      </c>
      <c r="AC1549" t="s">
        <v>181</v>
      </c>
      <c r="AD1549" t="s">
        <v>180</v>
      </c>
      <c r="AE1549" t="s">
        <v>180</v>
      </c>
      <c r="AF1549" t="s">
        <v>180</v>
      </c>
      <c r="AG1549" t="s">
        <v>180</v>
      </c>
      <c r="AH1549" t="s">
        <v>3854</v>
      </c>
      <c r="AI1549">
        <v>49.79</v>
      </c>
      <c r="AJ1549">
        <v>1.01</v>
      </c>
      <c r="AK1549" t="s">
        <v>180</v>
      </c>
      <c r="AL1549">
        <v>17.29</v>
      </c>
      <c r="AM1549" t="s">
        <v>180</v>
      </c>
      <c r="AP1549">
        <v>9.7200000000000006</v>
      </c>
      <c r="AQ1549">
        <v>11.53</v>
      </c>
      <c r="AR1549">
        <v>7.75</v>
      </c>
      <c r="AS1549">
        <v>0.19</v>
      </c>
      <c r="AT1549" t="s">
        <v>180</v>
      </c>
      <c r="AU1549">
        <v>0.25</v>
      </c>
      <c r="AV1549">
        <v>2.3199999999999998</v>
      </c>
      <c r="AW1549">
        <v>0.17</v>
      </c>
      <c r="AY1549" t="s">
        <v>180</v>
      </c>
      <c r="AZ1549" t="s">
        <v>180</v>
      </c>
      <c r="BA1549">
        <v>100.02</v>
      </c>
      <c r="BC1549" t="s">
        <v>180</v>
      </c>
      <c r="BD1549" t="s">
        <v>180</v>
      </c>
      <c r="BE1549" t="s">
        <v>180</v>
      </c>
      <c r="BF1549" t="s">
        <v>180</v>
      </c>
      <c r="BG1549" t="s">
        <v>180</v>
      </c>
      <c r="BH1549" t="s">
        <v>180</v>
      </c>
      <c r="BI1549" t="s">
        <v>180</v>
      </c>
      <c r="BK1549" t="s">
        <v>180</v>
      </c>
      <c r="BL1549" t="s">
        <v>180</v>
      </c>
      <c r="BN1549" t="s">
        <v>180</v>
      </c>
      <c r="BO1549" t="s">
        <v>180</v>
      </c>
      <c r="BP1549" t="s">
        <v>180</v>
      </c>
      <c r="BQ1549" t="s">
        <v>180</v>
      </c>
      <c r="BR1549" t="s">
        <v>180</v>
      </c>
      <c r="BS1549" t="s">
        <v>180</v>
      </c>
      <c r="BT1549" t="s">
        <v>180</v>
      </c>
      <c r="BU1549" t="s">
        <v>180</v>
      </c>
      <c r="BV1549" t="s">
        <v>180</v>
      </c>
      <c r="BW1549" t="s">
        <v>180</v>
      </c>
      <c r="BX1549" t="s">
        <v>180</v>
      </c>
      <c r="BY1549" t="s">
        <v>180</v>
      </c>
      <c r="BZ1549" t="s">
        <v>180</v>
      </c>
      <c r="CD1549" t="s">
        <v>180</v>
      </c>
      <c r="CE1549" t="s">
        <v>180</v>
      </c>
      <c r="CG1549" t="s">
        <v>180</v>
      </c>
      <c r="CH1549" t="s">
        <v>180</v>
      </c>
      <c r="CI1549" t="s">
        <v>180</v>
      </c>
      <c r="CJ1549" t="s">
        <v>180</v>
      </c>
      <c r="CK1549" t="s">
        <v>180</v>
      </c>
      <c r="CM1549" t="s">
        <v>180</v>
      </c>
      <c r="CN1549" t="s">
        <v>180</v>
      </c>
      <c r="CO1549">
        <v>38.299999999999997</v>
      </c>
      <c r="CQ1549">
        <v>286.5</v>
      </c>
      <c r="CR1549">
        <v>227.6</v>
      </c>
      <c r="CS1549" t="s">
        <v>180</v>
      </c>
      <c r="CT1549" t="s">
        <v>180</v>
      </c>
      <c r="CU1549">
        <v>41.7</v>
      </c>
      <c r="CV1549">
        <v>67.900000000000006</v>
      </c>
      <c r="CZ1549" t="s">
        <v>180</v>
      </c>
      <c r="DB1549" t="s">
        <v>180</v>
      </c>
      <c r="DC1549" t="s">
        <v>180</v>
      </c>
      <c r="DD1549">
        <v>3.68</v>
      </c>
      <c r="DE1549">
        <v>220</v>
      </c>
      <c r="DF1549">
        <v>19.899999999999999</v>
      </c>
      <c r="DG1549">
        <v>52.8</v>
      </c>
      <c r="DH1549">
        <v>1.53</v>
      </c>
      <c r="DJ1549" t="s">
        <v>180</v>
      </c>
      <c r="DK1549" t="s">
        <v>180</v>
      </c>
      <c r="DL1549" t="s">
        <v>180</v>
      </c>
      <c r="DM1549" t="s">
        <v>180</v>
      </c>
      <c r="DR1549" t="s">
        <v>180</v>
      </c>
      <c r="DS1549" t="s">
        <v>180</v>
      </c>
      <c r="DT1549">
        <v>0.13100000000000001</v>
      </c>
      <c r="DU1549">
        <v>46.26</v>
      </c>
      <c r="DV1549">
        <v>3.48</v>
      </c>
      <c r="DW1549">
        <v>9.33</v>
      </c>
      <c r="DX1549">
        <v>1.58</v>
      </c>
      <c r="DY1549">
        <v>7.88</v>
      </c>
      <c r="DZ1549">
        <v>2.56</v>
      </c>
      <c r="EA1549">
        <v>0.94</v>
      </c>
      <c r="EB1549">
        <v>3.05</v>
      </c>
      <c r="EC1549">
        <v>0.53</v>
      </c>
      <c r="ED1549">
        <v>3.38</v>
      </c>
      <c r="EE1549">
        <v>0.71</v>
      </c>
      <c r="EF1549">
        <v>2.0299999999999998</v>
      </c>
      <c r="EG1549">
        <v>0.31</v>
      </c>
      <c r="EH1549">
        <v>1.81</v>
      </c>
      <c r="EI1549">
        <v>0.28000000000000003</v>
      </c>
      <c r="EJ1549">
        <v>1.34</v>
      </c>
      <c r="EK1549">
        <v>0.11</v>
      </c>
      <c r="EM1549" t="s">
        <v>180</v>
      </c>
      <c r="EN1549" t="s">
        <v>180</v>
      </c>
      <c r="EO1549" t="s">
        <v>180</v>
      </c>
      <c r="EP1549" t="s">
        <v>180</v>
      </c>
      <c r="EQ1549" t="s">
        <v>180</v>
      </c>
      <c r="ER1549" t="s">
        <v>180</v>
      </c>
      <c r="ET1549">
        <v>0.91</v>
      </c>
      <c r="EV1549">
        <v>0.28799999999999998</v>
      </c>
      <c r="EW1549">
        <v>0.11799999999999999</v>
      </c>
      <c r="EY1549" t="s">
        <v>180</v>
      </c>
      <c r="EZ1549" t="s">
        <v>180</v>
      </c>
      <c r="FB1549" t="s">
        <v>180</v>
      </c>
      <c r="FD1549" t="s">
        <v>180</v>
      </c>
      <c r="FF1549" t="s">
        <v>180</v>
      </c>
      <c r="FH1549" t="s">
        <v>180</v>
      </c>
      <c r="FI1549" t="s">
        <v>180</v>
      </c>
      <c r="FJ1549" t="s">
        <v>180</v>
      </c>
      <c r="FK1549" t="s">
        <v>180</v>
      </c>
      <c r="FL1549" t="s">
        <v>180</v>
      </c>
      <c r="FM1549" t="s">
        <v>180</v>
      </c>
      <c r="FN1549" t="s">
        <v>180</v>
      </c>
      <c r="FP1549" t="s">
        <v>180</v>
      </c>
      <c r="FQ1549" t="s">
        <v>180</v>
      </c>
      <c r="FR1549" t="s">
        <v>180</v>
      </c>
      <c r="FS1549" t="s">
        <v>180</v>
      </c>
      <c r="FT1549" t="s">
        <v>180</v>
      </c>
      <c r="FU1549" t="s">
        <v>180</v>
      </c>
      <c r="FV1549" t="s">
        <v>3911</v>
      </c>
      <c r="FW1549" t="s">
        <v>180</v>
      </c>
      <c r="FX1549">
        <f t="shared" si="493"/>
        <v>0.84530386740331487</v>
      </c>
      <c r="FY1549">
        <f t="shared" si="494"/>
        <v>29.171270718232041</v>
      </c>
      <c r="FZ1549">
        <f t="shared" si="495"/>
        <v>1.9226519337016574</v>
      </c>
      <c r="GA1549">
        <f t="shared" si="496"/>
        <v>1.4143646408839778</v>
      </c>
      <c r="GB1549">
        <f t="shared" si="497"/>
        <v>1.6850828729281766</v>
      </c>
      <c r="GC1549">
        <f t="shared" si="498"/>
        <v>0.24752475247524752</v>
      </c>
      <c r="GD1549">
        <f t="shared" si="499"/>
        <v>11.055276381909549</v>
      </c>
      <c r="GE1549">
        <f t="shared" si="500"/>
        <v>27.918781725888326</v>
      </c>
      <c r="GF1549">
        <f t="shared" si="501"/>
        <v>13.293103448275861</v>
      </c>
      <c r="GG1549">
        <f t="shared" si="502"/>
        <v>30.235294117647058</v>
      </c>
      <c r="GH1549">
        <f t="shared" si="503"/>
        <v>9.7534833869239015E-2</v>
      </c>
      <c r="GI1549">
        <f t="shared" si="504"/>
        <v>7.7124183006535937E-2</v>
      </c>
      <c r="GJ1549">
        <f t="shared" si="505"/>
        <v>0.40972222222222221</v>
      </c>
      <c r="GK1549">
        <f t="shared" si="506"/>
        <v>160.625</v>
      </c>
      <c r="GL1549">
        <f t="shared" si="507"/>
        <v>2.2745098039215685</v>
      </c>
      <c r="GM1549">
        <f t="shared" si="508"/>
        <v>0.18823529411764703</v>
      </c>
      <c r="GN1549">
        <f t="shared" si="509"/>
        <v>8.2758620689655171E-2</v>
      </c>
      <c r="GO1549">
        <f t="shared" si="510"/>
        <v>1.359375</v>
      </c>
      <c r="GP1549">
        <f t="shared" si="511"/>
        <v>0.95766337776027533</v>
      </c>
      <c r="GQ1549">
        <f>(EA1549/0.0735)/((DZ1549/0.195*(EB1549/0.295))^0.5)</f>
        <v>1.0977385752261284</v>
      </c>
    </row>
    <row r="1550" spans="1:204">
      <c r="A1550" t="s">
        <v>3602</v>
      </c>
      <c r="B1550" t="s">
        <v>3905</v>
      </c>
      <c r="C1550" t="s">
        <v>7238</v>
      </c>
      <c r="D1550" t="s">
        <v>7157</v>
      </c>
      <c r="E1550" t="s">
        <v>7157</v>
      </c>
      <c r="F1550">
        <v>181</v>
      </c>
      <c r="G1550">
        <v>48</v>
      </c>
      <c r="H1550" t="s">
        <v>7373</v>
      </c>
      <c r="I1550" t="s">
        <v>3912</v>
      </c>
      <c r="J1550" t="s">
        <v>180</v>
      </c>
      <c r="K1550">
        <v>32.19</v>
      </c>
      <c r="L1550">
        <v>32.19</v>
      </c>
      <c r="M1550">
        <v>139.69</v>
      </c>
      <c r="N1550">
        <v>139.69</v>
      </c>
      <c r="O1550" t="s">
        <v>209</v>
      </c>
      <c r="P1550">
        <v>-1540</v>
      </c>
      <c r="Q1550">
        <v>-1540</v>
      </c>
      <c r="R1550" t="s">
        <v>3913</v>
      </c>
      <c r="S1550" t="s">
        <v>3908</v>
      </c>
      <c r="T1550" t="s">
        <v>7719</v>
      </c>
      <c r="V1550" t="s">
        <v>180</v>
      </c>
      <c r="W1550" t="s">
        <v>180</v>
      </c>
      <c r="X1550" t="s">
        <v>180</v>
      </c>
      <c r="Y1550" t="s">
        <v>180</v>
      </c>
      <c r="Z1550" t="s">
        <v>180</v>
      </c>
      <c r="AB1550" t="s">
        <v>180</v>
      </c>
      <c r="AC1550" t="s">
        <v>181</v>
      </c>
      <c r="AD1550" t="s">
        <v>180</v>
      </c>
      <c r="AE1550" t="s">
        <v>180</v>
      </c>
      <c r="AF1550" t="s">
        <v>180</v>
      </c>
      <c r="AG1550" t="s">
        <v>180</v>
      </c>
      <c r="AH1550" t="s">
        <v>3854</v>
      </c>
      <c r="AI1550">
        <v>49.58</v>
      </c>
      <c r="AJ1550">
        <v>0.87</v>
      </c>
      <c r="AK1550" t="s">
        <v>180</v>
      </c>
      <c r="AL1550">
        <v>17.43</v>
      </c>
      <c r="AM1550" t="s">
        <v>180</v>
      </c>
      <c r="AP1550">
        <v>9.6</v>
      </c>
      <c r="AQ1550">
        <v>11.74</v>
      </c>
      <c r="AR1550">
        <v>6.72</v>
      </c>
      <c r="AS1550">
        <v>0.19</v>
      </c>
      <c r="AT1550" t="s">
        <v>180</v>
      </c>
      <c r="AU1550">
        <v>0.24</v>
      </c>
      <c r="AV1550">
        <v>2.4300000000000002</v>
      </c>
      <c r="AW1550">
        <v>0.13</v>
      </c>
      <c r="AY1550" t="s">
        <v>180</v>
      </c>
      <c r="AZ1550" t="s">
        <v>180</v>
      </c>
      <c r="BA1550">
        <v>98.929999999999978</v>
      </c>
      <c r="BC1550" t="s">
        <v>180</v>
      </c>
      <c r="BD1550" t="s">
        <v>180</v>
      </c>
      <c r="BE1550" t="s">
        <v>180</v>
      </c>
      <c r="BF1550" t="s">
        <v>180</v>
      </c>
      <c r="BG1550" t="s">
        <v>180</v>
      </c>
      <c r="BH1550" t="s">
        <v>180</v>
      </c>
      <c r="BI1550" t="s">
        <v>180</v>
      </c>
      <c r="BK1550" t="s">
        <v>180</v>
      </c>
      <c r="BL1550" t="s">
        <v>180</v>
      </c>
      <c r="BN1550" t="s">
        <v>180</v>
      </c>
      <c r="BO1550" t="s">
        <v>180</v>
      </c>
      <c r="BP1550" t="s">
        <v>180</v>
      </c>
      <c r="BQ1550" t="s">
        <v>180</v>
      </c>
      <c r="BR1550" t="s">
        <v>180</v>
      </c>
      <c r="BS1550" t="s">
        <v>180</v>
      </c>
      <c r="BT1550" t="s">
        <v>180</v>
      </c>
      <c r="BU1550" t="s">
        <v>180</v>
      </c>
      <c r="BV1550" t="s">
        <v>180</v>
      </c>
      <c r="BW1550" t="s">
        <v>180</v>
      </c>
      <c r="BX1550" t="s">
        <v>180</v>
      </c>
      <c r="BY1550" t="s">
        <v>180</v>
      </c>
      <c r="BZ1550" t="s">
        <v>180</v>
      </c>
      <c r="CD1550" t="s">
        <v>180</v>
      </c>
      <c r="CE1550" t="s">
        <v>180</v>
      </c>
      <c r="CG1550" t="s">
        <v>180</v>
      </c>
      <c r="CH1550" t="s">
        <v>180</v>
      </c>
      <c r="CI1550" t="s">
        <v>180</v>
      </c>
      <c r="CJ1550" t="s">
        <v>180</v>
      </c>
      <c r="CK1550" t="s">
        <v>180</v>
      </c>
      <c r="CM1550" t="s">
        <v>180</v>
      </c>
      <c r="CN1550" t="s">
        <v>180</v>
      </c>
      <c r="CO1550">
        <v>51.2</v>
      </c>
      <c r="CQ1550">
        <v>319.2</v>
      </c>
      <c r="CR1550">
        <v>110.9</v>
      </c>
      <c r="CS1550" t="s">
        <v>180</v>
      </c>
      <c r="CT1550" t="s">
        <v>180</v>
      </c>
      <c r="CU1550">
        <v>41.2</v>
      </c>
      <c r="CV1550">
        <v>29.5</v>
      </c>
      <c r="CZ1550" t="s">
        <v>180</v>
      </c>
      <c r="DB1550" t="s">
        <v>180</v>
      </c>
      <c r="DC1550" t="s">
        <v>180</v>
      </c>
      <c r="DD1550">
        <v>3.7</v>
      </c>
      <c r="DE1550">
        <v>207</v>
      </c>
      <c r="DF1550">
        <v>19.3</v>
      </c>
      <c r="DG1550">
        <v>40.799999999999997</v>
      </c>
      <c r="DH1550">
        <v>0.87</v>
      </c>
      <c r="DJ1550" t="s">
        <v>180</v>
      </c>
      <c r="DK1550" t="s">
        <v>180</v>
      </c>
      <c r="DL1550" t="s">
        <v>180</v>
      </c>
      <c r="DM1550" t="s">
        <v>180</v>
      </c>
      <c r="DR1550" t="s">
        <v>180</v>
      </c>
      <c r="DS1550" t="s">
        <v>180</v>
      </c>
      <c r="DT1550">
        <v>0.23899999999999999</v>
      </c>
      <c r="DU1550">
        <v>37.18</v>
      </c>
      <c r="DV1550">
        <v>2.52</v>
      </c>
      <c r="DW1550">
        <v>7.08</v>
      </c>
      <c r="DX1550">
        <v>1.24</v>
      </c>
      <c r="DY1550">
        <v>6.37</v>
      </c>
      <c r="DZ1550">
        <v>2.04</v>
      </c>
      <c r="EA1550">
        <v>0.79</v>
      </c>
      <c r="EB1550">
        <v>2.66</v>
      </c>
      <c r="EC1550">
        <v>0.46</v>
      </c>
      <c r="ED1550">
        <v>3.03</v>
      </c>
      <c r="EE1550">
        <v>0.67</v>
      </c>
      <c r="EF1550">
        <v>1.88</v>
      </c>
      <c r="EG1550">
        <v>0.28000000000000003</v>
      </c>
      <c r="EH1550">
        <v>1.73</v>
      </c>
      <c r="EI1550">
        <v>0.26</v>
      </c>
      <c r="EJ1550">
        <v>1.08</v>
      </c>
      <c r="EK1550">
        <v>0.06</v>
      </c>
      <c r="EM1550" t="s">
        <v>180</v>
      </c>
      <c r="EN1550" t="s">
        <v>180</v>
      </c>
      <c r="EO1550" t="s">
        <v>180</v>
      </c>
      <c r="EP1550" t="s">
        <v>180</v>
      </c>
      <c r="EQ1550" t="s">
        <v>180</v>
      </c>
      <c r="ER1550" t="s">
        <v>180</v>
      </c>
      <c r="ET1550">
        <v>0.97</v>
      </c>
      <c r="EV1550">
        <v>0.21</v>
      </c>
      <c r="EW1550">
        <v>0.10299999999999999</v>
      </c>
      <c r="EX1550">
        <v>0.51306300000000005</v>
      </c>
      <c r="EY1550" t="s">
        <v>180</v>
      </c>
      <c r="EZ1550" t="s">
        <v>180</v>
      </c>
      <c r="FA1550">
        <v>0.70303000000000004</v>
      </c>
      <c r="FB1550" t="s">
        <v>180</v>
      </c>
      <c r="FC1550">
        <v>18.353000000000002</v>
      </c>
      <c r="FD1550" t="s">
        <v>180</v>
      </c>
      <c r="FE1550">
        <v>15.529</v>
      </c>
      <c r="FF1550" t="s">
        <v>180</v>
      </c>
      <c r="FG1550">
        <v>38.249000000000002</v>
      </c>
      <c r="FH1550" t="s">
        <v>180</v>
      </c>
      <c r="FI1550" t="s">
        <v>180</v>
      </c>
      <c r="FJ1550" t="s">
        <v>180</v>
      </c>
      <c r="FK1550" t="s">
        <v>180</v>
      </c>
      <c r="FL1550" t="s">
        <v>180</v>
      </c>
      <c r="FM1550" t="s">
        <v>180</v>
      </c>
      <c r="FN1550" t="s">
        <v>180</v>
      </c>
      <c r="FO1550">
        <v>0.28317700000000001</v>
      </c>
      <c r="FP1550" t="s">
        <v>180</v>
      </c>
      <c r="FQ1550" t="s">
        <v>180</v>
      </c>
      <c r="FR1550" t="s">
        <v>180</v>
      </c>
      <c r="FS1550" t="s">
        <v>180</v>
      </c>
      <c r="FT1550" t="s">
        <v>180</v>
      </c>
      <c r="FU1550" t="s">
        <v>180</v>
      </c>
      <c r="FV1550" t="s">
        <v>3914</v>
      </c>
      <c r="FW1550" t="s">
        <v>180</v>
      </c>
      <c r="FX1550">
        <f t="shared" si="493"/>
        <v>0.50289017341040465</v>
      </c>
      <c r="FY1550">
        <f t="shared" si="494"/>
        <v>23.583815028901732</v>
      </c>
      <c r="FZ1550">
        <f t="shared" si="495"/>
        <v>1.4566473988439306</v>
      </c>
      <c r="GA1550">
        <f t="shared" si="496"/>
        <v>1.1791907514450868</v>
      </c>
      <c r="GB1550">
        <f t="shared" si="497"/>
        <v>1.5375722543352601</v>
      </c>
      <c r="GC1550">
        <f t="shared" si="498"/>
        <v>0.27586206896551724</v>
      </c>
      <c r="GD1550">
        <f t="shared" si="499"/>
        <v>10.725388601036268</v>
      </c>
      <c r="GE1550">
        <f t="shared" si="500"/>
        <v>32.49607535321821</v>
      </c>
      <c r="GF1550">
        <f t="shared" si="501"/>
        <v>14.753968253968253</v>
      </c>
      <c r="GG1550">
        <f t="shared" si="502"/>
        <v>42.735632183908045</v>
      </c>
      <c r="GH1550">
        <f t="shared" si="503"/>
        <v>0.13700564971751411</v>
      </c>
      <c r="GI1550">
        <f t="shared" si="504"/>
        <v>0.11839080459770114</v>
      </c>
      <c r="GJ1550">
        <f t="shared" si="505"/>
        <v>0.49047619047619045</v>
      </c>
      <c r="GK1550">
        <f t="shared" si="506"/>
        <v>177.04761904761907</v>
      </c>
      <c r="GL1550">
        <f t="shared" si="507"/>
        <v>2.896551724137931</v>
      </c>
      <c r="GM1550">
        <f t="shared" si="508"/>
        <v>0.24137931034482757</v>
      </c>
      <c r="GN1550">
        <f t="shared" si="509"/>
        <v>8.3333333333333329E-2</v>
      </c>
      <c r="GO1550">
        <f t="shared" si="510"/>
        <v>1.2352941176470589</v>
      </c>
      <c r="GP1550">
        <f t="shared" si="511"/>
        <v>0.96398781906184927</v>
      </c>
      <c r="GQ1550">
        <f>(EA1550/0.0735)/((DZ1550/0.195*(EB1550/0.295))^0.5)</f>
        <v>1.1066547790574717</v>
      </c>
      <c r="GR1550">
        <v>0.51306300000000005</v>
      </c>
      <c r="GS1550">
        <v>0.70303000000000004</v>
      </c>
      <c r="GT1550">
        <v>18.353000000000002</v>
      </c>
      <c r="GU1550">
        <v>15.529</v>
      </c>
      <c r="GV1550">
        <v>38.249000000000002</v>
      </c>
    </row>
    <row r="1551" spans="1:204">
      <c r="A1551" t="s">
        <v>3602</v>
      </c>
      <c r="B1551" t="s">
        <v>3613</v>
      </c>
      <c r="C1551" t="s">
        <v>7239</v>
      </c>
      <c r="D1551" t="s">
        <v>7159</v>
      </c>
      <c r="E1551" t="s">
        <v>7157</v>
      </c>
      <c r="F1551">
        <v>181</v>
      </c>
      <c r="G1551">
        <v>48</v>
      </c>
      <c r="H1551" t="s">
        <v>7373</v>
      </c>
      <c r="I1551" t="s">
        <v>3686</v>
      </c>
      <c r="J1551" t="s">
        <v>3687</v>
      </c>
      <c r="K1551">
        <v>32.150799999999997</v>
      </c>
      <c r="L1551">
        <v>32.166400000000003</v>
      </c>
      <c r="M1551">
        <v>139.72919999999999</v>
      </c>
      <c r="N1551">
        <v>139.7431</v>
      </c>
      <c r="O1551" t="s">
        <v>179</v>
      </c>
      <c r="P1551">
        <v>-1200</v>
      </c>
      <c r="Q1551">
        <v>-1475</v>
      </c>
      <c r="R1551" t="s">
        <v>3688</v>
      </c>
      <c r="S1551" t="s">
        <v>3689</v>
      </c>
      <c r="T1551" t="s">
        <v>7709</v>
      </c>
      <c r="V1551" t="s">
        <v>180</v>
      </c>
      <c r="W1551" t="s">
        <v>180</v>
      </c>
      <c r="X1551" t="s">
        <v>180</v>
      </c>
      <c r="Y1551" t="s">
        <v>180</v>
      </c>
      <c r="Z1551" t="s">
        <v>180</v>
      </c>
      <c r="AB1551" t="s">
        <v>180</v>
      </c>
      <c r="AC1551" t="s">
        <v>181</v>
      </c>
      <c r="AD1551" t="s">
        <v>180</v>
      </c>
      <c r="AE1551" t="s">
        <v>180</v>
      </c>
      <c r="AF1551" t="s">
        <v>180</v>
      </c>
      <c r="AG1551" t="s">
        <v>180</v>
      </c>
      <c r="AH1551" t="s">
        <v>3619</v>
      </c>
      <c r="AI1551">
        <v>49.3</v>
      </c>
      <c r="AJ1551">
        <v>0.97</v>
      </c>
      <c r="AK1551" t="s">
        <v>180</v>
      </c>
      <c r="AL1551">
        <v>16.18</v>
      </c>
      <c r="AM1551" t="s">
        <v>180</v>
      </c>
      <c r="AN1551">
        <v>10.4</v>
      </c>
      <c r="AQ1551">
        <v>12.36</v>
      </c>
      <c r="AR1551">
        <v>6.55</v>
      </c>
      <c r="AS1551">
        <v>0.17</v>
      </c>
      <c r="AT1551" t="s">
        <v>180</v>
      </c>
      <c r="AU1551">
        <v>0.22</v>
      </c>
      <c r="AV1551">
        <v>2.02</v>
      </c>
      <c r="AW1551">
        <v>0.16</v>
      </c>
      <c r="AY1551" t="s">
        <v>180</v>
      </c>
      <c r="AZ1551" t="s">
        <v>2177</v>
      </c>
      <c r="BA1551">
        <v>97.287919999999986</v>
      </c>
      <c r="BC1551" t="s">
        <v>180</v>
      </c>
      <c r="BD1551" t="s">
        <v>180</v>
      </c>
      <c r="BE1551" t="s">
        <v>180</v>
      </c>
      <c r="BF1551" t="s">
        <v>180</v>
      </c>
      <c r="BG1551" t="s">
        <v>180</v>
      </c>
      <c r="BH1551" t="s">
        <v>180</v>
      </c>
      <c r="BI1551" t="s">
        <v>180</v>
      </c>
      <c r="BK1551" t="s">
        <v>180</v>
      </c>
      <c r="BL1551" t="s">
        <v>180</v>
      </c>
      <c r="BM1551">
        <v>0.25</v>
      </c>
      <c r="BN1551" t="s">
        <v>180</v>
      </c>
      <c r="BO1551" t="s">
        <v>180</v>
      </c>
      <c r="BP1551" t="s">
        <v>180</v>
      </c>
      <c r="BQ1551" t="s">
        <v>180</v>
      </c>
      <c r="BR1551" t="s">
        <v>180</v>
      </c>
      <c r="BS1551" t="s">
        <v>180</v>
      </c>
      <c r="BT1551" t="s">
        <v>180</v>
      </c>
      <c r="BU1551" t="s">
        <v>180</v>
      </c>
      <c r="BV1551" t="s">
        <v>180</v>
      </c>
      <c r="BW1551" t="s">
        <v>180</v>
      </c>
      <c r="BX1551" t="s">
        <v>180</v>
      </c>
      <c r="BY1551" t="s">
        <v>180</v>
      </c>
      <c r="BZ1551" t="s">
        <v>180</v>
      </c>
      <c r="CD1551" t="s">
        <v>180</v>
      </c>
      <c r="CE1551" t="s">
        <v>180</v>
      </c>
      <c r="CG1551" t="s">
        <v>180</v>
      </c>
      <c r="CH1551" t="s">
        <v>180</v>
      </c>
      <c r="CI1551" t="s">
        <v>180</v>
      </c>
      <c r="CJ1551" t="s">
        <v>180</v>
      </c>
      <c r="CK1551" t="s">
        <v>180</v>
      </c>
      <c r="CM1551" t="s">
        <v>180</v>
      </c>
      <c r="CN1551" t="s">
        <v>180</v>
      </c>
      <c r="CS1551" t="s">
        <v>180</v>
      </c>
      <c r="CT1551" t="s">
        <v>180</v>
      </c>
      <c r="CZ1551" t="s">
        <v>180</v>
      </c>
      <c r="DB1551" t="s">
        <v>180</v>
      </c>
      <c r="DC1551" t="s">
        <v>180</v>
      </c>
      <c r="DD1551">
        <v>2.21</v>
      </c>
      <c r="DE1551">
        <v>176</v>
      </c>
      <c r="DF1551">
        <v>17.399999999999999</v>
      </c>
      <c r="DG1551">
        <v>44.8</v>
      </c>
      <c r="DH1551">
        <v>1.1599999999999999</v>
      </c>
      <c r="DJ1551" t="s">
        <v>180</v>
      </c>
      <c r="DK1551" t="s">
        <v>180</v>
      </c>
      <c r="DL1551" t="s">
        <v>180</v>
      </c>
      <c r="DM1551" t="s">
        <v>180</v>
      </c>
      <c r="DR1551" t="s">
        <v>180</v>
      </c>
      <c r="DS1551" t="s">
        <v>180</v>
      </c>
      <c r="DU1551">
        <v>35.4</v>
      </c>
      <c r="DV1551">
        <v>3</v>
      </c>
      <c r="DW1551">
        <v>8.5</v>
      </c>
      <c r="DX1551">
        <v>1.41</v>
      </c>
      <c r="DY1551">
        <v>7.26</v>
      </c>
      <c r="DZ1551">
        <v>2.19</v>
      </c>
      <c r="EA1551">
        <v>0.86</v>
      </c>
      <c r="EB1551">
        <v>2.91</v>
      </c>
      <c r="EC1551">
        <v>0.5</v>
      </c>
      <c r="ED1551">
        <v>3.13</v>
      </c>
      <c r="EE1551">
        <v>0.67</v>
      </c>
      <c r="EF1551">
        <v>1.93</v>
      </c>
      <c r="EG1551">
        <v>0.28999999999999998</v>
      </c>
      <c r="EH1551">
        <v>1.75</v>
      </c>
      <c r="EI1551">
        <v>0.28000000000000003</v>
      </c>
      <c r="EJ1551">
        <v>1.17</v>
      </c>
      <c r="EM1551" t="s">
        <v>180</v>
      </c>
      <c r="EN1551" t="s">
        <v>180</v>
      </c>
      <c r="EO1551" t="s">
        <v>180</v>
      </c>
      <c r="EP1551" t="s">
        <v>180</v>
      </c>
      <c r="EQ1551" t="s">
        <v>180</v>
      </c>
      <c r="ER1551" t="s">
        <v>180</v>
      </c>
      <c r="ET1551">
        <v>0.86</v>
      </c>
      <c r="EV1551">
        <v>0.15</v>
      </c>
      <c r="EW1551">
        <v>0.06</v>
      </c>
      <c r="EY1551" t="s">
        <v>180</v>
      </c>
      <c r="EZ1551" t="s">
        <v>180</v>
      </c>
      <c r="FB1551" t="s">
        <v>180</v>
      </c>
      <c r="FD1551" t="s">
        <v>180</v>
      </c>
      <c r="FF1551" t="s">
        <v>180</v>
      </c>
      <c r="FH1551" t="s">
        <v>180</v>
      </c>
      <c r="FI1551" t="s">
        <v>180</v>
      </c>
      <c r="FJ1551" t="s">
        <v>180</v>
      </c>
      <c r="FK1551" t="s">
        <v>180</v>
      </c>
      <c r="FL1551" t="s">
        <v>180</v>
      </c>
      <c r="FM1551" t="s">
        <v>180</v>
      </c>
      <c r="FN1551" t="s">
        <v>180</v>
      </c>
      <c r="FP1551" t="s">
        <v>180</v>
      </c>
      <c r="FQ1551" t="s">
        <v>180</v>
      </c>
      <c r="FR1551" t="s">
        <v>180</v>
      </c>
      <c r="FS1551" t="s">
        <v>180</v>
      </c>
      <c r="FT1551" t="s">
        <v>180</v>
      </c>
      <c r="FU1551" t="s">
        <v>180</v>
      </c>
      <c r="FV1551" t="s">
        <v>3690</v>
      </c>
      <c r="FW1551" t="s">
        <v>180</v>
      </c>
      <c r="FX1551">
        <f t="shared" ref="FX1551:FX1558" si="512">DH1551/EH1551</f>
        <v>0.66285714285714281</v>
      </c>
      <c r="FY1551">
        <f t="shared" ref="FY1551:FY1558" si="513">DG1551/EH1551</f>
        <v>25.599999999999998</v>
      </c>
      <c r="FZ1551">
        <f t="shared" ref="FZ1551:FZ1558" si="514">DV1551/EH1551</f>
        <v>1.7142857142857142</v>
      </c>
      <c r="GA1551">
        <f t="shared" ref="GA1551:GA1558" si="515">DZ1551/EH1551</f>
        <v>1.2514285714285713</v>
      </c>
      <c r="GB1551">
        <f t="shared" ref="GB1551:GB1558" si="516">EB1551/EH1551</f>
        <v>1.662857142857143</v>
      </c>
      <c r="GC1551">
        <f t="shared" ref="GC1551:GC1558" si="517">AU1551/AJ1551</f>
        <v>0.22680412371134021</v>
      </c>
      <c r="GD1551">
        <f t="shared" ref="GD1551:GD1558" si="518">DE1551/DF1551</f>
        <v>10.114942528735632</v>
      </c>
      <c r="GE1551">
        <f t="shared" ref="GE1551:GE1558" si="519">DE1551/DY1551</f>
        <v>24.242424242424242</v>
      </c>
      <c r="GF1551">
        <f t="shared" ref="GF1551:GF1558" si="520">DU1551/DV1551</f>
        <v>11.799999999999999</v>
      </c>
      <c r="GG1551">
        <f t="shared" ref="GG1551:GG1558" si="521">DU1551/DH1551</f>
        <v>30.517241379310345</v>
      </c>
      <c r="GH1551">
        <f t="shared" ref="GH1551:GH1558" si="522">ET1551/DW1551</f>
        <v>0.1011764705882353</v>
      </c>
      <c r="GI1551">
        <f t="shared" ref="GI1551:GI1558" si="523">EW1551/DH1551</f>
        <v>5.1724137931034482E-2</v>
      </c>
      <c r="GJ1551">
        <f t="shared" ref="GJ1551:GJ1558" si="524">EW1551/EV1551</f>
        <v>0.4</v>
      </c>
      <c r="GK1551">
        <f t="shared" ref="GK1551:GK1558" si="525">DU1551/EV1551</f>
        <v>236</v>
      </c>
      <c r="GL1551">
        <f t="shared" ref="GL1551:GL1558" si="526">DV1551/DH1551</f>
        <v>2.5862068965517242</v>
      </c>
      <c r="GM1551">
        <f t="shared" ref="GM1551:GM1558" si="527">EV1551/DH1551</f>
        <v>0.12931034482758622</v>
      </c>
      <c r="GN1551">
        <f t="shared" ref="GN1551:GN1558" si="528">EV1551/DV1551</f>
        <v>4.9999999999999996E-2</v>
      </c>
      <c r="GO1551">
        <f t="shared" ref="GO1551:GO1558" si="529">DV1551/DZ1551</f>
        <v>1.3698630136986301</v>
      </c>
      <c r="GP1551">
        <f t="shared" ref="GP1551:GP1558" si="530">DW1551/0.808/((DV1551/0.31*(DX1551/0.122))^0.5)</f>
        <v>0.9947138009376213</v>
      </c>
      <c r="GQ1551">
        <f>(EA1551/0.0735)/((DZ1551/0.195*(EB1551/0.295))^0.5)</f>
        <v>1.1116571711763013</v>
      </c>
    </row>
    <row r="1552" spans="1:204">
      <c r="A1552" t="s">
        <v>3602</v>
      </c>
      <c r="B1552" t="s">
        <v>3613</v>
      </c>
      <c r="C1552" t="s">
        <v>7239</v>
      </c>
      <c r="D1552" t="s">
        <v>7159</v>
      </c>
      <c r="E1552" t="s">
        <v>7157</v>
      </c>
      <c r="F1552">
        <v>181</v>
      </c>
      <c r="G1552">
        <v>48</v>
      </c>
      <c r="H1552" t="s">
        <v>7373</v>
      </c>
      <c r="I1552" t="s">
        <v>3686</v>
      </c>
      <c r="J1552" t="s">
        <v>3687</v>
      </c>
      <c r="K1552">
        <v>32.150799999999997</v>
      </c>
      <c r="L1552">
        <v>32.166400000000003</v>
      </c>
      <c r="M1552">
        <v>139.72919999999999</v>
      </c>
      <c r="N1552">
        <v>139.7431</v>
      </c>
      <c r="O1552" t="s">
        <v>179</v>
      </c>
      <c r="P1552">
        <v>-1200</v>
      </c>
      <c r="Q1552">
        <v>-1475</v>
      </c>
      <c r="R1552" t="s">
        <v>3691</v>
      </c>
      <c r="S1552" t="s">
        <v>3689</v>
      </c>
      <c r="T1552" t="s">
        <v>7709</v>
      </c>
      <c r="V1552" t="s">
        <v>180</v>
      </c>
      <c r="W1552" t="s">
        <v>180</v>
      </c>
      <c r="X1552" t="s">
        <v>180</v>
      </c>
      <c r="Y1552" t="s">
        <v>180</v>
      </c>
      <c r="Z1552" t="s">
        <v>180</v>
      </c>
      <c r="AB1552" t="s">
        <v>180</v>
      </c>
      <c r="AC1552" t="s">
        <v>181</v>
      </c>
      <c r="AD1552" t="s">
        <v>180</v>
      </c>
      <c r="AE1552" t="s">
        <v>180</v>
      </c>
      <c r="AF1552" t="s">
        <v>180</v>
      </c>
      <c r="AG1552" t="s">
        <v>180</v>
      </c>
      <c r="AH1552" t="s">
        <v>3619</v>
      </c>
      <c r="AI1552">
        <v>49.6</v>
      </c>
      <c r="AJ1552">
        <v>0.92</v>
      </c>
      <c r="AK1552" t="s">
        <v>180</v>
      </c>
      <c r="AL1552">
        <v>16.45</v>
      </c>
      <c r="AM1552" t="s">
        <v>180</v>
      </c>
      <c r="AN1552">
        <v>10.18</v>
      </c>
      <c r="AQ1552">
        <v>12.38</v>
      </c>
      <c r="AR1552">
        <v>7.27</v>
      </c>
      <c r="AS1552">
        <v>0.17</v>
      </c>
      <c r="AT1552" t="s">
        <v>180</v>
      </c>
      <c r="AU1552">
        <v>0.19</v>
      </c>
      <c r="AV1552">
        <v>1.96</v>
      </c>
      <c r="AW1552">
        <v>0.14000000000000001</v>
      </c>
      <c r="AY1552" t="s">
        <v>180</v>
      </c>
      <c r="AZ1552" t="s">
        <v>2076</v>
      </c>
      <c r="BA1552">
        <v>98.239963999999986</v>
      </c>
      <c r="BC1552" t="s">
        <v>180</v>
      </c>
      <c r="BD1552" t="s">
        <v>180</v>
      </c>
      <c r="BE1552" t="s">
        <v>180</v>
      </c>
      <c r="BF1552" t="s">
        <v>180</v>
      </c>
      <c r="BG1552" t="s">
        <v>180</v>
      </c>
      <c r="BH1552" t="s">
        <v>180</v>
      </c>
      <c r="BI1552" t="s">
        <v>180</v>
      </c>
      <c r="BK1552" t="s">
        <v>180</v>
      </c>
      <c r="BL1552" t="s">
        <v>180</v>
      </c>
      <c r="BM1552">
        <v>0.2</v>
      </c>
      <c r="BN1552" t="s">
        <v>180</v>
      </c>
      <c r="BO1552" t="s">
        <v>180</v>
      </c>
      <c r="BP1552" t="s">
        <v>180</v>
      </c>
      <c r="BQ1552" t="s">
        <v>180</v>
      </c>
      <c r="BR1552" t="s">
        <v>180</v>
      </c>
      <c r="BS1552" t="s">
        <v>180</v>
      </c>
      <c r="BT1552" t="s">
        <v>180</v>
      </c>
      <c r="BU1552" t="s">
        <v>180</v>
      </c>
      <c r="BV1552" t="s">
        <v>180</v>
      </c>
      <c r="BW1552" t="s">
        <v>180</v>
      </c>
      <c r="BX1552" t="s">
        <v>180</v>
      </c>
      <c r="BY1552" t="s">
        <v>180</v>
      </c>
      <c r="BZ1552" t="s">
        <v>180</v>
      </c>
      <c r="CD1552" t="s">
        <v>180</v>
      </c>
      <c r="CE1552" t="s">
        <v>180</v>
      </c>
      <c r="CG1552" t="s">
        <v>180</v>
      </c>
      <c r="CH1552" t="s">
        <v>180</v>
      </c>
      <c r="CI1552" t="s">
        <v>180</v>
      </c>
      <c r="CJ1552" t="s">
        <v>180</v>
      </c>
      <c r="CK1552" t="s">
        <v>180</v>
      </c>
      <c r="CM1552" t="s">
        <v>180</v>
      </c>
      <c r="CN1552" t="s">
        <v>180</v>
      </c>
      <c r="CS1552" t="s">
        <v>180</v>
      </c>
      <c r="CT1552" t="s">
        <v>180</v>
      </c>
      <c r="CZ1552" t="s">
        <v>180</v>
      </c>
      <c r="DB1552" t="s">
        <v>180</v>
      </c>
      <c r="DC1552" t="s">
        <v>180</v>
      </c>
      <c r="DD1552">
        <v>2.0299999999999998</v>
      </c>
      <c r="DE1552">
        <v>164</v>
      </c>
      <c r="DF1552">
        <v>15.2</v>
      </c>
      <c r="DG1552">
        <v>39.6</v>
      </c>
      <c r="DH1552">
        <v>1.1100000000000001</v>
      </c>
      <c r="DJ1552" t="s">
        <v>180</v>
      </c>
      <c r="DK1552" t="s">
        <v>180</v>
      </c>
      <c r="DL1552" t="s">
        <v>180</v>
      </c>
      <c r="DM1552" t="s">
        <v>180</v>
      </c>
      <c r="DR1552" t="s">
        <v>180</v>
      </c>
      <c r="DS1552" t="s">
        <v>180</v>
      </c>
      <c r="DU1552">
        <v>31.9</v>
      </c>
      <c r="DV1552">
        <v>2.7</v>
      </c>
      <c r="DW1552">
        <v>7.47</v>
      </c>
      <c r="DX1552">
        <v>1.24</v>
      </c>
      <c r="DY1552">
        <v>6.26</v>
      </c>
      <c r="DZ1552">
        <v>1.91</v>
      </c>
      <c r="EA1552">
        <v>0.75</v>
      </c>
      <c r="EB1552">
        <v>2.54</v>
      </c>
      <c r="EC1552">
        <v>0.43</v>
      </c>
      <c r="ED1552">
        <v>2.76</v>
      </c>
      <c r="EE1552">
        <v>0.56999999999999995</v>
      </c>
      <c r="EF1552">
        <v>1.74</v>
      </c>
      <c r="EG1552">
        <v>0.26</v>
      </c>
      <c r="EH1552">
        <v>1.59</v>
      </c>
      <c r="EI1552">
        <v>0.25</v>
      </c>
      <c r="EJ1552">
        <v>1.02</v>
      </c>
      <c r="EM1552" t="s">
        <v>180</v>
      </c>
      <c r="EN1552" t="s">
        <v>180</v>
      </c>
      <c r="EO1552" t="s">
        <v>180</v>
      </c>
      <c r="EP1552" t="s">
        <v>180</v>
      </c>
      <c r="EQ1552" t="s">
        <v>180</v>
      </c>
      <c r="ER1552" t="s">
        <v>180</v>
      </c>
      <c r="ET1552">
        <v>0.72</v>
      </c>
      <c r="EV1552">
        <v>0.13</v>
      </c>
      <c r="EW1552">
        <v>0.06</v>
      </c>
      <c r="EY1552" t="s">
        <v>180</v>
      </c>
      <c r="EZ1552" t="s">
        <v>180</v>
      </c>
      <c r="FB1552" t="s">
        <v>180</v>
      </c>
      <c r="FD1552" t="s">
        <v>180</v>
      </c>
      <c r="FF1552" t="s">
        <v>180</v>
      </c>
      <c r="FH1552" t="s">
        <v>180</v>
      </c>
      <c r="FI1552" t="s">
        <v>180</v>
      </c>
      <c r="FJ1552" t="s">
        <v>180</v>
      </c>
      <c r="FK1552" t="s">
        <v>180</v>
      </c>
      <c r="FL1552" t="s">
        <v>180</v>
      </c>
      <c r="FM1552" t="s">
        <v>180</v>
      </c>
      <c r="FN1552" t="s">
        <v>180</v>
      </c>
      <c r="FP1552" t="s">
        <v>180</v>
      </c>
      <c r="FQ1552" t="s">
        <v>180</v>
      </c>
      <c r="FR1552" t="s">
        <v>180</v>
      </c>
      <c r="FS1552" t="s">
        <v>180</v>
      </c>
      <c r="FT1552" t="s">
        <v>180</v>
      </c>
      <c r="FU1552" t="s">
        <v>180</v>
      </c>
      <c r="FV1552" t="s">
        <v>3692</v>
      </c>
      <c r="FW1552" t="s">
        <v>180</v>
      </c>
      <c r="FX1552">
        <f t="shared" si="512"/>
        <v>0.69811320754716988</v>
      </c>
      <c r="FY1552">
        <f t="shared" si="513"/>
        <v>24.90566037735849</v>
      </c>
      <c r="FZ1552">
        <f t="shared" si="514"/>
        <v>1.6981132075471699</v>
      </c>
      <c r="GA1552">
        <f t="shared" si="515"/>
        <v>1.2012578616352201</v>
      </c>
      <c r="GB1552">
        <f t="shared" si="516"/>
        <v>1.5974842767295596</v>
      </c>
      <c r="GC1552">
        <f t="shared" si="517"/>
        <v>0.20652173913043478</v>
      </c>
      <c r="GD1552">
        <f t="shared" si="518"/>
        <v>10.789473684210527</v>
      </c>
      <c r="GE1552">
        <f t="shared" si="519"/>
        <v>26.198083067092654</v>
      </c>
      <c r="GF1552">
        <f t="shared" si="520"/>
        <v>11.814814814814813</v>
      </c>
      <c r="GG1552">
        <f t="shared" si="521"/>
        <v>28.738738738738736</v>
      </c>
      <c r="GH1552">
        <f t="shared" si="522"/>
        <v>9.6385542168674704E-2</v>
      </c>
      <c r="GI1552">
        <f t="shared" si="523"/>
        <v>5.405405405405405E-2</v>
      </c>
      <c r="GJ1552">
        <f t="shared" si="524"/>
        <v>0.46153846153846151</v>
      </c>
      <c r="GK1552">
        <f t="shared" si="525"/>
        <v>245.38461538461536</v>
      </c>
      <c r="GL1552">
        <f t="shared" si="526"/>
        <v>2.4324324324324325</v>
      </c>
      <c r="GM1552">
        <f t="shared" si="527"/>
        <v>0.11711711711711711</v>
      </c>
      <c r="GN1552">
        <f t="shared" si="528"/>
        <v>4.8148148148148148E-2</v>
      </c>
      <c r="GO1552">
        <f t="shared" si="529"/>
        <v>1.4136125654450262</v>
      </c>
      <c r="GP1552">
        <f t="shared" si="530"/>
        <v>0.98260117387737989</v>
      </c>
      <c r="GQ1552">
        <f>(EA1552/0.0735)/((DZ1552/0.195*(EB1552/0.295))^0.5)</f>
        <v>1.111139779901952</v>
      </c>
    </row>
    <row r="1553" spans="1:204">
      <c r="A1553" t="s">
        <v>3602</v>
      </c>
      <c r="B1553" t="s">
        <v>3794</v>
      </c>
      <c r="C1553" t="s">
        <v>7239</v>
      </c>
      <c r="D1553" t="s">
        <v>7159</v>
      </c>
      <c r="E1553" t="s">
        <v>7157</v>
      </c>
      <c r="F1553">
        <v>181</v>
      </c>
      <c r="G1553">
        <v>48</v>
      </c>
      <c r="H1553" t="s">
        <v>7373</v>
      </c>
      <c r="I1553" t="s">
        <v>3799</v>
      </c>
      <c r="J1553" t="s">
        <v>180</v>
      </c>
      <c r="K1553">
        <v>32.17</v>
      </c>
      <c r="L1553">
        <v>32.17</v>
      </c>
      <c r="M1553">
        <v>139.72999999999999</v>
      </c>
      <c r="N1553">
        <v>139.72999999999999</v>
      </c>
      <c r="O1553" t="s">
        <v>209</v>
      </c>
      <c r="R1553" t="s">
        <v>3800</v>
      </c>
      <c r="S1553" t="s">
        <v>3797</v>
      </c>
      <c r="T1553" t="s">
        <v>7719</v>
      </c>
      <c r="V1553" t="s">
        <v>180</v>
      </c>
      <c r="W1553" t="s">
        <v>180</v>
      </c>
      <c r="X1553" t="s">
        <v>180</v>
      </c>
      <c r="Y1553" t="s">
        <v>180</v>
      </c>
      <c r="Z1553" t="s">
        <v>180</v>
      </c>
      <c r="AB1553" t="s">
        <v>180</v>
      </c>
      <c r="AC1553" t="s">
        <v>181</v>
      </c>
      <c r="AD1553" t="s">
        <v>180</v>
      </c>
      <c r="AE1553" t="s">
        <v>180</v>
      </c>
      <c r="AF1553" t="s">
        <v>196</v>
      </c>
      <c r="AG1553" t="s">
        <v>180</v>
      </c>
      <c r="AH1553" t="s">
        <v>3792</v>
      </c>
      <c r="AI1553">
        <v>49.82</v>
      </c>
      <c r="AJ1553">
        <v>0.86</v>
      </c>
      <c r="AK1553" t="s">
        <v>180</v>
      </c>
      <c r="AL1553">
        <v>17.059999999999999</v>
      </c>
      <c r="AM1553" t="s">
        <v>180</v>
      </c>
      <c r="AN1553">
        <v>10.039999999999999</v>
      </c>
      <c r="AQ1553">
        <v>11.88</v>
      </c>
      <c r="AR1553">
        <v>7.49</v>
      </c>
      <c r="AS1553">
        <v>0.18</v>
      </c>
      <c r="AT1553" t="s">
        <v>180</v>
      </c>
      <c r="AU1553">
        <v>0.2</v>
      </c>
      <c r="AV1553">
        <v>2.2799999999999998</v>
      </c>
      <c r="AW1553">
        <v>0.18</v>
      </c>
      <c r="AY1553" t="s">
        <v>180</v>
      </c>
      <c r="AZ1553" t="s">
        <v>180</v>
      </c>
      <c r="BA1553">
        <v>98.983992000000001</v>
      </c>
      <c r="BC1553" t="s">
        <v>180</v>
      </c>
      <c r="BD1553" t="s">
        <v>180</v>
      </c>
      <c r="BE1553" t="s">
        <v>180</v>
      </c>
      <c r="BF1553" t="s">
        <v>180</v>
      </c>
      <c r="BG1553" t="s">
        <v>180</v>
      </c>
      <c r="BH1553" t="s">
        <v>180</v>
      </c>
      <c r="BI1553" t="s">
        <v>180</v>
      </c>
      <c r="BK1553" t="s">
        <v>180</v>
      </c>
      <c r="BL1553" t="s">
        <v>180</v>
      </c>
      <c r="BM1553">
        <v>7.0000000000000007E-2</v>
      </c>
      <c r="BN1553" t="s">
        <v>180</v>
      </c>
      <c r="BO1553" t="s">
        <v>180</v>
      </c>
      <c r="BP1553" t="s">
        <v>180</v>
      </c>
      <c r="BQ1553" t="s">
        <v>180</v>
      </c>
      <c r="BR1553" t="s">
        <v>180</v>
      </c>
      <c r="BS1553" t="s">
        <v>180</v>
      </c>
      <c r="BT1553" t="s">
        <v>180</v>
      </c>
      <c r="BU1553" t="s">
        <v>180</v>
      </c>
      <c r="BV1553" t="s">
        <v>180</v>
      </c>
      <c r="BW1553" t="s">
        <v>180</v>
      </c>
      <c r="BX1553" t="s">
        <v>180</v>
      </c>
      <c r="BY1553" t="s">
        <v>180</v>
      </c>
      <c r="BZ1553" t="s">
        <v>180</v>
      </c>
      <c r="CD1553" t="s">
        <v>180</v>
      </c>
      <c r="CE1553" t="s">
        <v>180</v>
      </c>
      <c r="CG1553" t="s">
        <v>180</v>
      </c>
      <c r="CH1553" t="s">
        <v>180</v>
      </c>
      <c r="CI1553" t="s">
        <v>180</v>
      </c>
      <c r="CJ1553" t="s">
        <v>180</v>
      </c>
      <c r="CK1553" t="s">
        <v>180</v>
      </c>
      <c r="CM1553" t="s">
        <v>180</v>
      </c>
      <c r="CN1553" t="s">
        <v>180</v>
      </c>
      <c r="CQ1553">
        <v>266</v>
      </c>
      <c r="CR1553">
        <v>177.3</v>
      </c>
      <c r="CS1553" t="s">
        <v>180</v>
      </c>
      <c r="CT1553" t="s">
        <v>180</v>
      </c>
      <c r="CV1553">
        <v>54.3</v>
      </c>
      <c r="CZ1553" t="s">
        <v>180</v>
      </c>
      <c r="DB1553" t="s">
        <v>180</v>
      </c>
      <c r="DC1553" t="s">
        <v>180</v>
      </c>
      <c r="DD1553">
        <v>2.12</v>
      </c>
      <c r="DE1553">
        <v>214</v>
      </c>
      <c r="DF1553">
        <v>18.399999999999999</v>
      </c>
      <c r="DG1553">
        <v>47.2</v>
      </c>
      <c r="DH1553">
        <v>1.3</v>
      </c>
      <c r="DJ1553" t="s">
        <v>180</v>
      </c>
      <c r="DK1553" t="s">
        <v>180</v>
      </c>
      <c r="DL1553" t="s">
        <v>180</v>
      </c>
      <c r="DM1553" t="s">
        <v>180</v>
      </c>
      <c r="DR1553" t="s">
        <v>180</v>
      </c>
      <c r="DS1553" t="s">
        <v>180</v>
      </c>
      <c r="DT1553">
        <v>8.1000000000000003E-2</v>
      </c>
      <c r="DU1553">
        <v>33.799999999999997</v>
      </c>
      <c r="DV1553">
        <v>2.93</v>
      </c>
      <c r="DW1553">
        <v>8.5399999999999991</v>
      </c>
      <c r="DX1553">
        <v>1.48</v>
      </c>
      <c r="DY1553">
        <v>7.52</v>
      </c>
      <c r="DZ1553">
        <v>2.2999999999999998</v>
      </c>
      <c r="EA1553">
        <v>0.877</v>
      </c>
      <c r="EB1553">
        <v>3</v>
      </c>
      <c r="ED1553">
        <v>3.22</v>
      </c>
      <c r="EF1553">
        <v>1.91</v>
      </c>
      <c r="EH1553">
        <v>1.86</v>
      </c>
      <c r="EJ1553">
        <v>1.33</v>
      </c>
      <c r="EK1553">
        <v>7.8E-2</v>
      </c>
      <c r="EM1553" t="s">
        <v>180</v>
      </c>
      <c r="EN1553" t="s">
        <v>180</v>
      </c>
      <c r="EO1553" t="s">
        <v>180</v>
      </c>
      <c r="EP1553" t="s">
        <v>180</v>
      </c>
      <c r="EQ1553" t="s">
        <v>180</v>
      </c>
      <c r="ER1553" t="s">
        <v>180</v>
      </c>
      <c r="ET1553">
        <v>0.65900000000000003</v>
      </c>
      <c r="EV1553">
        <v>0.16400000000000001</v>
      </c>
      <c r="EW1553">
        <v>7.8E-2</v>
      </c>
      <c r="EX1553">
        <v>0.51303200000000004</v>
      </c>
      <c r="EY1553" t="s">
        <v>180</v>
      </c>
      <c r="EZ1553" t="s">
        <v>180</v>
      </c>
      <c r="FB1553" t="s">
        <v>180</v>
      </c>
      <c r="FD1553" t="s">
        <v>180</v>
      </c>
      <c r="FF1553" t="s">
        <v>180</v>
      </c>
      <c r="FH1553" t="s">
        <v>180</v>
      </c>
      <c r="FI1553" t="s">
        <v>180</v>
      </c>
      <c r="FJ1553" t="s">
        <v>180</v>
      </c>
      <c r="FK1553" t="s">
        <v>180</v>
      </c>
      <c r="FL1553" t="s">
        <v>180</v>
      </c>
      <c r="FM1553" t="s">
        <v>180</v>
      </c>
      <c r="FN1553" t="s">
        <v>180</v>
      </c>
      <c r="FO1553">
        <v>0.28321299999999999</v>
      </c>
      <c r="FP1553" t="s">
        <v>180</v>
      </c>
      <c r="FQ1553" t="s">
        <v>180</v>
      </c>
      <c r="FR1553" t="s">
        <v>180</v>
      </c>
      <c r="FS1553" t="s">
        <v>180</v>
      </c>
      <c r="FT1553" t="s">
        <v>180</v>
      </c>
      <c r="FU1553" t="s">
        <v>180</v>
      </c>
      <c r="FV1553" t="s">
        <v>3801</v>
      </c>
      <c r="FW1553" t="s">
        <v>180</v>
      </c>
      <c r="FX1553">
        <f t="shared" si="512"/>
        <v>0.69892473118279563</v>
      </c>
      <c r="FY1553">
        <f t="shared" si="513"/>
        <v>25.376344086021504</v>
      </c>
      <c r="FZ1553">
        <f t="shared" si="514"/>
        <v>1.575268817204301</v>
      </c>
      <c r="GA1553">
        <f t="shared" si="515"/>
        <v>1.236559139784946</v>
      </c>
      <c r="GB1553">
        <f t="shared" si="516"/>
        <v>1.6129032258064515</v>
      </c>
      <c r="GC1553">
        <f t="shared" si="517"/>
        <v>0.23255813953488375</v>
      </c>
      <c r="GD1553">
        <f t="shared" si="518"/>
        <v>11.630434782608697</v>
      </c>
      <c r="GE1553">
        <f t="shared" si="519"/>
        <v>28.457446808510639</v>
      </c>
      <c r="GF1553">
        <f t="shared" si="520"/>
        <v>11.535836177474401</v>
      </c>
      <c r="GG1553">
        <f t="shared" si="521"/>
        <v>25.999999999999996</v>
      </c>
      <c r="GH1553">
        <f t="shared" si="522"/>
        <v>7.7166276346604223E-2</v>
      </c>
      <c r="GI1553">
        <f t="shared" si="523"/>
        <v>0.06</v>
      </c>
      <c r="GJ1553">
        <f t="shared" si="524"/>
        <v>0.47560975609756095</v>
      </c>
      <c r="GK1553">
        <f t="shared" si="525"/>
        <v>206.09756097560972</v>
      </c>
      <c r="GL1553">
        <f t="shared" si="526"/>
        <v>2.2538461538461538</v>
      </c>
      <c r="GM1553">
        <f t="shared" si="527"/>
        <v>0.12615384615384614</v>
      </c>
      <c r="GN1553">
        <f t="shared" si="528"/>
        <v>5.597269624573379E-2</v>
      </c>
      <c r="GO1553">
        <f t="shared" si="529"/>
        <v>1.2739130434782611</v>
      </c>
      <c r="GP1553">
        <f t="shared" si="530"/>
        <v>0.98705784436780419</v>
      </c>
      <c r="GQ1553">
        <f>(EA1553/0.0735)/((DZ1553/0.195*(EB1553/0.295))^0.5)</f>
        <v>1.0894718731979556</v>
      </c>
      <c r="GR1553">
        <v>0.51303200000000004</v>
      </c>
    </row>
    <row r="1554" spans="1:204">
      <c r="A1554" t="s">
        <v>3602</v>
      </c>
      <c r="B1554" t="s">
        <v>3613</v>
      </c>
      <c r="C1554" t="s">
        <v>7239</v>
      </c>
      <c r="D1554" t="s">
        <v>7159</v>
      </c>
      <c r="E1554" t="s">
        <v>7157</v>
      </c>
      <c r="F1554">
        <v>181</v>
      </c>
      <c r="G1554">
        <v>48</v>
      </c>
      <c r="H1554" t="s">
        <v>7373</v>
      </c>
      <c r="I1554" t="s">
        <v>3623</v>
      </c>
      <c r="J1554" t="s">
        <v>3624</v>
      </c>
      <c r="K1554">
        <v>32.316899999999997</v>
      </c>
      <c r="L1554">
        <v>32.325000000000003</v>
      </c>
      <c r="M1554">
        <v>139.71969999999999</v>
      </c>
      <c r="N1554">
        <v>139.73500000000001</v>
      </c>
      <c r="O1554" t="s">
        <v>179</v>
      </c>
      <c r="P1554">
        <v>-1330</v>
      </c>
      <c r="Q1554">
        <v>-1416</v>
      </c>
      <c r="R1554" t="s">
        <v>3625</v>
      </c>
      <c r="S1554" t="s">
        <v>3617</v>
      </c>
      <c r="T1554" t="s">
        <v>7709</v>
      </c>
      <c r="V1554" t="s">
        <v>180</v>
      </c>
      <c r="W1554" t="s">
        <v>180</v>
      </c>
      <c r="X1554" t="s">
        <v>180</v>
      </c>
      <c r="Y1554" t="s">
        <v>180</v>
      </c>
      <c r="Z1554" t="s">
        <v>180</v>
      </c>
      <c r="AB1554" t="s">
        <v>180</v>
      </c>
      <c r="AC1554" t="s">
        <v>181</v>
      </c>
      <c r="AD1554" t="s">
        <v>180</v>
      </c>
      <c r="AE1554" t="s">
        <v>180</v>
      </c>
      <c r="AF1554" t="s">
        <v>180</v>
      </c>
      <c r="AG1554" t="s">
        <v>180</v>
      </c>
      <c r="AH1554" t="s">
        <v>3619</v>
      </c>
      <c r="AI1554">
        <v>49.27</v>
      </c>
      <c r="AJ1554">
        <v>1.02</v>
      </c>
      <c r="AK1554" t="s">
        <v>180</v>
      </c>
      <c r="AL1554">
        <v>16.48</v>
      </c>
      <c r="AM1554" t="s">
        <v>180</v>
      </c>
      <c r="AN1554">
        <v>10.49</v>
      </c>
      <c r="AQ1554">
        <v>11.43</v>
      </c>
      <c r="AR1554">
        <v>7.76</v>
      </c>
      <c r="AS1554">
        <v>0.16</v>
      </c>
      <c r="AT1554" t="s">
        <v>180</v>
      </c>
      <c r="AU1554">
        <v>0.3</v>
      </c>
      <c r="AV1554">
        <v>2.14</v>
      </c>
      <c r="AW1554">
        <v>0.12</v>
      </c>
      <c r="AY1554" t="s">
        <v>180</v>
      </c>
      <c r="AZ1554" t="s">
        <v>2171</v>
      </c>
      <c r="BA1554">
        <v>98.11890200000002</v>
      </c>
      <c r="BC1554" t="s">
        <v>180</v>
      </c>
      <c r="BD1554" t="s">
        <v>180</v>
      </c>
      <c r="BE1554" t="s">
        <v>180</v>
      </c>
      <c r="BF1554" t="s">
        <v>180</v>
      </c>
      <c r="BG1554" t="s">
        <v>180</v>
      </c>
      <c r="BH1554" t="s">
        <v>180</v>
      </c>
      <c r="BI1554" t="s">
        <v>180</v>
      </c>
      <c r="BK1554" t="s">
        <v>180</v>
      </c>
      <c r="BL1554" t="s">
        <v>180</v>
      </c>
      <c r="BM1554">
        <v>0.27</v>
      </c>
      <c r="BN1554" t="s">
        <v>180</v>
      </c>
      <c r="BO1554" t="s">
        <v>180</v>
      </c>
      <c r="BP1554" t="s">
        <v>180</v>
      </c>
      <c r="BQ1554" t="s">
        <v>180</v>
      </c>
      <c r="BR1554" t="s">
        <v>180</v>
      </c>
      <c r="BS1554" t="s">
        <v>180</v>
      </c>
      <c r="BT1554" t="s">
        <v>180</v>
      </c>
      <c r="BU1554" t="s">
        <v>180</v>
      </c>
      <c r="BV1554" t="s">
        <v>180</v>
      </c>
      <c r="BW1554" t="s">
        <v>180</v>
      </c>
      <c r="BX1554" t="s">
        <v>180</v>
      </c>
      <c r="BY1554" t="s">
        <v>180</v>
      </c>
      <c r="BZ1554" t="s">
        <v>180</v>
      </c>
      <c r="CD1554" t="s">
        <v>180</v>
      </c>
      <c r="CE1554" t="s">
        <v>180</v>
      </c>
      <c r="CG1554" t="s">
        <v>180</v>
      </c>
      <c r="CH1554" t="s">
        <v>180</v>
      </c>
      <c r="CI1554" t="s">
        <v>180</v>
      </c>
      <c r="CJ1554" t="s">
        <v>180</v>
      </c>
      <c r="CK1554" t="s">
        <v>180</v>
      </c>
      <c r="CM1554" t="s">
        <v>180</v>
      </c>
      <c r="CN1554" t="s">
        <v>180</v>
      </c>
      <c r="CS1554" t="s">
        <v>180</v>
      </c>
      <c r="CT1554" t="s">
        <v>180</v>
      </c>
      <c r="CZ1554" t="s">
        <v>180</v>
      </c>
      <c r="DB1554" t="s">
        <v>180</v>
      </c>
      <c r="DC1554" t="s">
        <v>180</v>
      </c>
      <c r="DD1554">
        <v>3.43</v>
      </c>
      <c r="DE1554">
        <v>185</v>
      </c>
      <c r="DF1554">
        <v>11.5</v>
      </c>
      <c r="DG1554">
        <v>46.4</v>
      </c>
      <c r="DH1554">
        <v>1.2</v>
      </c>
      <c r="DJ1554" t="s">
        <v>180</v>
      </c>
      <c r="DK1554" t="s">
        <v>180</v>
      </c>
      <c r="DL1554" t="s">
        <v>180</v>
      </c>
      <c r="DM1554" t="s">
        <v>180</v>
      </c>
      <c r="DR1554" t="s">
        <v>180</v>
      </c>
      <c r="DS1554" t="s">
        <v>180</v>
      </c>
      <c r="DU1554">
        <v>33.799999999999997</v>
      </c>
      <c r="DV1554">
        <v>3.02</v>
      </c>
      <c r="DW1554">
        <v>8.1</v>
      </c>
      <c r="DX1554">
        <v>1.32</v>
      </c>
      <c r="DY1554">
        <v>6.84</v>
      </c>
      <c r="DZ1554">
        <v>2.0499999999999998</v>
      </c>
      <c r="EA1554">
        <v>0.79</v>
      </c>
      <c r="EB1554">
        <v>2.5499999999999998</v>
      </c>
      <c r="EC1554">
        <v>0.44</v>
      </c>
      <c r="ED1554">
        <v>2.67</v>
      </c>
      <c r="EE1554">
        <v>0.55000000000000004</v>
      </c>
      <c r="EF1554">
        <v>1.61</v>
      </c>
      <c r="EG1554">
        <v>0.23</v>
      </c>
      <c r="EH1554">
        <v>1.4</v>
      </c>
      <c r="EI1554">
        <v>0.21</v>
      </c>
      <c r="EJ1554">
        <v>1.19</v>
      </c>
      <c r="EM1554" t="s">
        <v>180</v>
      </c>
      <c r="EN1554" t="s">
        <v>180</v>
      </c>
      <c r="EO1554" t="s">
        <v>180</v>
      </c>
      <c r="EP1554" t="s">
        <v>180</v>
      </c>
      <c r="EQ1554" t="s">
        <v>180</v>
      </c>
      <c r="ER1554" t="s">
        <v>180</v>
      </c>
      <c r="ET1554">
        <v>0.85</v>
      </c>
      <c r="EV1554">
        <v>0.09</v>
      </c>
      <c r="EW1554">
        <v>0.1</v>
      </c>
      <c r="EY1554" t="s">
        <v>180</v>
      </c>
      <c r="EZ1554" t="s">
        <v>180</v>
      </c>
      <c r="FB1554" t="s">
        <v>180</v>
      </c>
      <c r="FD1554" t="s">
        <v>180</v>
      </c>
      <c r="FF1554" t="s">
        <v>180</v>
      </c>
      <c r="FH1554" t="s">
        <v>180</v>
      </c>
      <c r="FI1554" t="s">
        <v>180</v>
      </c>
      <c r="FJ1554" t="s">
        <v>180</v>
      </c>
      <c r="FK1554" t="s">
        <v>180</v>
      </c>
      <c r="FL1554" t="s">
        <v>180</v>
      </c>
      <c r="FM1554" t="s">
        <v>180</v>
      </c>
      <c r="FN1554" t="s">
        <v>180</v>
      </c>
      <c r="FP1554" t="s">
        <v>180</v>
      </c>
      <c r="FQ1554" t="s">
        <v>180</v>
      </c>
      <c r="FR1554" t="s">
        <v>180</v>
      </c>
      <c r="FS1554" t="s">
        <v>180</v>
      </c>
      <c r="FT1554" t="s">
        <v>180</v>
      </c>
      <c r="FU1554" t="s">
        <v>180</v>
      </c>
      <c r="FV1554" t="s">
        <v>3626</v>
      </c>
      <c r="FW1554" t="s">
        <v>180</v>
      </c>
      <c r="FX1554">
        <f t="shared" si="512"/>
        <v>0.85714285714285721</v>
      </c>
      <c r="FY1554">
        <f t="shared" si="513"/>
        <v>33.142857142857146</v>
      </c>
      <c r="FZ1554">
        <f t="shared" si="514"/>
        <v>2.1571428571428575</v>
      </c>
      <c r="GA1554">
        <f t="shared" si="515"/>
        <v>1.4642857142857142</v>
      </c>
      <c r="GB1554">
        <f t="shared" si="516"/>
        <v>1.8214285714285714</v>
      </c>
      <c r="GC1554">
        <f t="shared" si="517"/>
        <v>0.29411764705882354</v>
      </c>
      <c r="GD1554">
        <f t="shared" si="518"/>
        <v>16.086956521739129</v>
      </c>
      <c r="GE1554">
        <f t="shared" si="519"/>
        <v>27.046783625730995</v>
      </c>
      <c r="GF1554">
        <f t="shared" si="520"/>
        <v>11.19205298013245</v>
      </c>
      <c r="GG1554">
        <f t="shared" si="521"/>
        <v>28.166666666666664</v>
      </c>
      <c r="GH1554">
        <f t="shared" si="522"/>
        <v>0.10493827160493828</v>
      </c>
      <c r="GI1554">
        <f t="shared" si="523"/>
        <v>8.3333333333333343E-2</v>
      </c>
      <c r="GJ1554">
        <f t="shared" si="524"/>
        <v>1.1111111111111112</v>
      </c>
      <c r="GK1554">
        <f t="shared" si="525"/>
        <v>375.55555555555554</v>
      </c>
      <c r="GL1554">
        <f t="shared" si="526"/>
        <v>2.5166666666666666</v>
      </c>
      <c r="GM1554">
        <f t="shared" si="527"/>
        <v>7.4999999999999997E-2</v>
      </c>
      <c r="GN1554">
        <f t="shared" si="528"/>
        <v>2.9801324503311258E-2</v>
      </c>
      <c r="GO1554">
        <f t="shared" si="529"/>
        <v>1.4731707317073173</v>
      </c>
      <c r="GP1554">
        <f t="shared" si="530"/>
        <v>0.97643645040935112</v>
      </c>
      <c r="GQ1554">
        <f>(EA1554/0.0735)/((DZ1554/0.195*(EB1554/0.295))^0.5)</f>
        <v>1.1275116687347859</v>
      </c>
    </row>
    <row r="1555" spans="1:204">
      <c r="A1555" t="s">
        <v>3602</v>
      </c>
      <c r="B1555" t="s">
        <v>3613</v>
      </c>
      <c r="C1555" t="s">
        <v>7239</v>
      </c>
      <c r="D1555" t="s">
        <v>7159</v>
      </c>
      <c r="E1555" t="s">
        <v>7157</v>
      </c>
      <c r="F1555">
        <v>181</v>
      </c>
      <c r="G1555">
        <v>48</v>
      </c>
      <c r="H1555" t="s">
        <v>7373</v>
      </c>
      <c r="I1555" t="s">
        <v>3623</v>
      </c>
      <c r="J1555" t="s">
        <v>3624</v>
      </c>
      <c r="K1555">
        <v>32.316899999999997</v>
      </c>
      <c r="L1555">
        <v>32.325000000000003</v>
      </c>
      <c r="M1555">
        <v>139.71969999999999</v>
      </c>
      <c r="N1555">
        <v>139.73500000000001</v>
      </c>
      <c r="O1555" t="s">
        <v>179</v>
      </c>
      <c r="P1555">
        <v>-1330</v>
      </c>
      <c r="Q1555">
        <v>-1416</v>
      </c>
      <c r="R1555" t="s">
        <v>3627</v>
      </c>
      <c r="S1555" t="s">
        <v>3617</v>
      </c>
      <c r="T1555" t="s">
        <v>7709</v>
      </c>
      <c r="V1555" t="s">
        <v>180</v>
      </c>
      <c r="W1555" t="s">
        <v>180</v>
      </c>
      <c r="X1555" t="s">
        <v>180</v>
      </c>
      <c r="Y1555" t="s">
        <v>180</v>
      </c>
      <c r="Z1555" t="s">
        <v>180</v>
      </c>
      <c r="AB1555" t="s">
        <v>180</v>
      </c>
      <c r="AC1555" t="s">
        <v>181</v>
      </c>
      <c r="AD1555" t="s">
        <v>180</v>
      </c>
      <c r="AE1555" t="s">
        <v>180</v>
      </c>
      <c r="AF1555" t="s">
        <v>180</v>
      </c>
      <c r="AG1555" t="s">
        <v>180</v>
      </c>
      <c r="AH1555" t="s">
        <v>3619</v>
      </c>
      <c r="AI1555">
        <v>49.38</v>
      </c>
      <c r="AJ1555">
        <v>1</v>
      </c>
      <c r="AK1555" t="s">
        <v>180</v>
      </c>
      <c r="AL1555">
        <v>16.48</v>
      </c>
      <c r="AM1555" t="s">
        <v>180</v>
      </c>
      <c r="AN1555">
        <v>10.67</v>
      </c>
      <c r="AQ1555">
        <v>11.45</v>
      </c>
      <c r="AR1555">
        <v>8.09</v>
      </c>
      <c r="AS1555">
        <v>0.17</v>
      </c>
      <c r="AT1555" t="s">
        <v>180</v>
      </c>
      <c r="AU1555">
        <v>0.27</v>
      </c>
      <c r="AV1555">
        <v>2.12</v>
      </c>
      <c r="AW1555">
        <v>0.12</v>
      </c>
      <c r="AY1555" t="s">
        <v>180</v>
      </c>
      <c r="AZ1555" t="s">
        <v>2076</v>
      </c>
      <c r="BA1555">
        <v>98.680866000000009</v>
      </c>
      <c r="BC1555" t="s">
        <v>180</v>
      </c>
      <c r="BD1555" t="s">
        <v>180</v>
      </c>
      <c r="BE1555" t="s">
        <v>180</v>
      </c>
      <c r="BF1555" t="s">
        <v>180</v>
      </c>
      <c r="BG1555" t="s">
        <v>180</v>
      </c>
      <c r="BH1555" t="s">
        <v>180</v>
      </c>
      <c r="BI1555" t="s">
        <v>180</v>
      </c>
      <c r="BK1555" t="s">
        <v>180</v>
      </c>
      <c r="BL1555" t="s">
        <v>180</v>
      </c>
      <c r="BM1555">
        <v>0.33</v>
      </c>
      <c r="BN1555" t="s">
        <v>180</v>
      </c>
      <c r="BO1555" t="s">
        <v>180</v>
      </c>
      <c r="BP1555" t="s">
        <v>180</v>
      </c>
      <c r="BQ1555" t="s">
        <v>180</v>
      </c>
      <c r="BR1555" t="s">
        <v>180</v>
      </c>
      <c r="BS1555" t="s">
        <v>180</v>
      </c>
      <c r="BT1555" t="s">
        <v>180</v>
      </c>
      <c r="BU1555" t="s">
        <v>180</v>
      </c>
      <c r="BV1555" t="s">
        <v>180</v>
      </c>
      <c r="BW1555" t="s">
        <v>180</v>
      </c>
      <c r="BX1555" t="s">
        <v>180</v>
      </c>
      <c r="BY1555" t="s">
        <v>180</v>
      </c>
      <c r="BZ1555" t="s">
        <v>180</v>
      </c>
      <c r="CD1555" t="s">
        <v>180</v>
      </c>
      <c r="CE1555" t="s">
        <v>180</v>
      </c>
      <c r="CG1555" t="s">
        <v>180</v>
      </c>
      <c r="CH1555" t="s">
        <v>180</v>
      </c>
      <c r="CI1555" t="s">
        <v>180</v>
      </c>
      <c r="CJ1555" t="s">
        <v>180</v>
      </c>
      <c r="CK1555" t="s">
        <v>180</v>
      </c>
      <c r="CM1555" t="s">
        <v>180</v>
      </c>
      <c r="CN1555" t="s">
        <v>180</v>
      </c>
      <c r="CS1555" t="s">
        <v>180</v>
      </c>
      <c r="CT1555" t="s">
        <v>180</v>
      </c>
      <c r="CZ1555" t="s">
        <v>180</v>
      </c>
      <c r="DB1555" t="s">
        <v>180</v>
      </c>
      <c r="DC1555" t="s">
        <v>180</v>
      </c>
      <c r="DD1555">
        <v>3.16</v>
      </c>
      <c r="DE1555">
        <v>187</v>
      </c>
      <c r="DF1555">
        <v>11.3</v>
      </c>
      <c r="DG1555">
        <v>46.3</v>
      </c>
      <c r="DH1555">
        <v>1.1599999999999999</v>
      </c>
      <c r="DJ1555" t="s">
        <v>180</v>
      </c>
      <c r="DK1555" t="s">
        <v>180</v>
      </c>
      <c r="DL1555" t="s">
        <v>180</v>
      </c>
      <c r="DM1555" t="s">
        <v>180</v>
      </c>
      <c r="DR1555" t="s">
        <v>180</v>
      </c>
      <c r="DS1555" t="s">
        <v>180</v>
      </c>
      <c r="DU1555">
        <v>33.200000000000003</v>
      </c>
      <c r="DV1555">
        <v>2.97</v>
      </c>
      <c r="DW1555">
        <v>8.14</v>
      </c>
      <c r="DX1555">
        <v>1.32</v>
      </c>
      <c r="DY1555">
        <v>6.8</v>
      </c>
      <c r="DZ1555">
        <v>2.0099999999999998</v>
      </c>
      <c r="EA1555">
        <v>0.8</v>
      </c>
      <c r="EB1555">
        <v>2.5299999999999998</v>
      </c>
      <c r="EC1555">
        <v>0.43</v>
      </c>
      <c r="ED1555">
        <v>2.67</v>
      </c>
      <c r="EE1555">
        <v>0.55000000000000004</v>
      </c>
      <c r="EF1555">
        <v>1.64</v>
      </c>
      <c r="EG1555">
        <v>0.23</v>
      </c>
      <c r="EH1555">
        <v>1.38</v>
      </c>
      <c r="EI1555">
        <v>0.21</v>
      </c>
      <c r="EJ1555">
        <v>1.18</v>
      </c>
      <c r="EM1555" t="s">
        <v>180</v>
      </c>
      <c r="EN1555" t="s">
        <v>180</v>
      </c>
      <c r="EO1555" t="s">
        <v>180</v>
      </c>
      <c r="EP1555" t="s">
        <v>180</v>
      </c>
      <c r="EQ1555" t="s">
        <v>180</v>
      </c>
      <c r="ER1555" t="s">
        <v>180</v>
      </c>
      <c r="ET1555">
        <v>0.84</v>
      </c>
      <c r="EV1555">
        <v>0.09</v>
      </c>
      <c r="EW1555">
        <v>0.09</v>
      </c>
      <c r="EY1555" t="s">
        <v>180</v>
      </c>
      <c r="EZ1555" t="s">
        <v>180</v>
      </c>
      <c r="FB1555" t="s">
        <v>180</v>
      </c>
      <c r="FD1555" t="s">
        <v>180</v>
      </c>
      <c r="FF1555" t="s">
        <v>180</v>
      </c>
      <c r="FH1555" t="s">
        <v>180</v>
      </c>
      <c r="FI1555" t="s">
        <v>180</v>
      </c>
      <c r="FJ1555" t="s">
        <v>180</v>
      </c>
      <c r="FK1555" t="s">
        <v>180</v>
      </c>
      <c r="FL1555" t="s">
        <v>180</v>
      </c>
      <c r="FM1555" t="s">
        <v>180</v>
      </c>
      <c r="FN1555" t="s">
        <v>180</v>
      </c>
      <c r="FP1555" t="s">
        <v>180</v>
      </c>
      <c r="FQ1555" t="s">
        <v>180</v>
      </c>
      <c r="FR1555" t="s">
        <v>180</v>
      </c>
      <c r="FS1555" t="s">
        <v>180</v>
      </c>
      <c r="FT1555" t="s">
        <v>180</v>
      </c>
      <c r="FU1555" t="s">
        <v>180</v>
      </c>
      <c r="FV1555" t="s">
        <v>3628</v>
      </c>
      <c r="FW1555" t="s">
        <v>180</v>
      </c>
      <c r="FX1555">
        <f t="shared" si="512"/>
        <v>0.84057971014492749</v>
      </c>
      <c r="FY1555">
        <f t="shared" si="513"/>
        <v>33.550724637681157</v>
      </c>
      <c r="FZ1555">
        <f t="shared" si="514"/>
        <v>2.1521739130434785</v>
      </c>
      <c r="GA1555">
        <f t="shared" si="515"/>
        <v>1.4565217391304348</v>
      </c>
      <c r="GB1555">
        <f t="shared" si="516"/>
        <v>1.8333333333333333</v>
      </c>
      <c r="GC1555">
        <f t="shared" si="517"/>
        <v>0.27</v>
      </c>
      <c r="GD1555">
        <f t="shared" si="518"/>
        <v>16.548672566371682</v>
      </c>
      <c r="GE1555">
        <f t="shared" si="519"/>
        <v>27.5</v>
      </c>
      <c r="GF1555">
        <f t="shared" si="520"/>
        <v>11.178451178451178</v>
      </c>
      <c r="GG1555">
        <f t="shared" si="521"/>
        <v>28.62068965517242</v>
      </c>
      <c r="GH1555">
        <f t="shared" si="522"/>
        <v>0.10319410319410319</v>
      </c>
      <c r="GI1555">
        <f t="shared" si="523"/>
        <v>7.7586206896551727E-2</v>
      </c>
      <c r="GJ1555">
        <f t="shared" si="524"/>
        <v>1</v>
      </c>
      <c r="GK1555">
        <f t="shared" si="525"/>
        <v>368.88888888888891</v>
      </c>
      <c r="GL1555">
        <f t="shared" si="526"/>
        <v>2.5603448275862073</v>
      </c>
      <c r="GM1555">
        <f t="shared" si="527"/>
        <v>7.7586206896551727E-2</v>
      </c>
      <c r="GN1555">
        <f t="shared" si="528"/>
        <v>3.03030303030303E-2</v>
      </c>
      <c r="GO1555">
        <f t="shared" si="529"/>
        <v>1.4776119402985077</v>
      </c>
      <c r="GP1555">
        <f t="shared" si="530"/>
        <v>0.98948363561872654</v>
      </c>
      <c r="GQ1555">
        <f>(EA1555/0.0735)/((DZ1555/0.195*(EB1555/0.295))^0.5)</f>
        <v>1.1576377281629602</v>
      </c>
    </row>
    <row r="1556" spans="1:204">
      <c r="A1556" t="s">
        <v>3602</v>
      </c>
      <c r="B1556" t="s">
        <v>3794</v>
      </c>
      <c r="C1556" t="s">
        <v>7239</v>
      </c>
      <c r="D1556" t="s">
        <v>7159</v>
      </c>
      <c r="E1556" t="s">
        <v>7157</v>
      </c>
      <c r="F1556">
        <v>181</v>
      </c>
      <c r="G1556">
        <v>48</v>
      </c>
      <c r="H1556" t="s">
        <v>7373</v>
      </c>
      <c r="I1556" t="s">
        <v>3795</v>
      </c>
      <c r="J1556" t="s">
        <v>180</v>
      </c>
      <c r="K1556">
        <v>32.299999999999997</v>
      </c>
      <c r="L1556">
        <v>32.299999999999997</v>
      </c>
      <c r="M1556">
        <v>139.63</v>
      </c>
      <c r="N1556">
        <v>139.63</v>
      </c>
      <c r="O1556" t="s">
        <v>209</v>
      </c>
      <c r="P1556">
        <v>-1440</v>
      </c>
      <c r="Q1556">
        <v>-1440</v>
      </c>
      <c r="R1556" t="s">
        <v>3796</v>
      </c>
      <c r="S1556" t="s">
        <v>3797</v>
      </c>
      <c r="T1556" t="s">
        <v>7719</v>
      </c>
      <c r="V1556" t="s">
        <v>180</v>
      </c>
      <c r="W1556" t="s">
        <v>180</v>
      </c>
      <c r="X1556" t="s">
        <v>180</v>
      </c>
      <c r="Y1556" t="s">
        <v>180</v>
      </c>
      <c r="Z1556" t="s">
        <v>180</v>
      </c>
      <c r="AB1556" t="s">
        <v>180</v>
      </c>
      <c r="AC1556" t="s">
        <v>181</v>
      </c>
      <c r="AD1556" t="s">
        <v>180</v>
      </c>
      <c r="AE1556" t="s">
        <v>180</v>
      </c>
      <c r="AF1556" t="s">
        <v>196</v>
      </c>
      <c r="AG1556" t="s">
        <v>180</v>
      </c>
      <c r="AH1556" t="s">
        <v>3792</v>
      </c>
      <c r="AI1556">
        <v>48.99</v>
      </c>
      <c r="AJ1556">
        <v>1.02</v>
      </c>
      <c r="AK1556" t="s">
        <v>180</v>
      </c>
      <c r="AL1556">
        <v>16.440000000000001</v>
      </c>
      <c r="AM1556" t="s">
        <v>180</v>
      </c>
      <c r="AN1556">
        <v>11.81</v>
      </c>
      <c r="AQ1556">
        <v>10.94</v>
      </c>
      <c r="AR1556">
        <v>8.06</v>
      </c>
      <c r="AS1556">
        <v>0.2</v>
      </c>
      <c r="AT1556" t="s">
        <v>180</v>
      </c>
      <c r="AU1556">
        <v>0.23</v>
      </c>
      <c r="AV1556">
        <v>2.17</v>
      </c>
      <c r="AW1556">
        <v>0.15</v>
      </c>
      <c r="AY1556" t="s">
        <v>180</v>
      </c>
      <c r="AZ1556" t="s">
        <v>180</v>
      </c>
      <c r="BA1556">
        <v>98.826638000000017</v>
      </c>
      <c r="BC1556" t="s">
        <v>180</v>
      </c>
      <c r="BD1556" t="s">
        <v>180</v>
      </c>
      <c r="BE1556" t="s">
        <v>180</v>
      </c>
      <c r="BF1556" t="s">
        <v>180</v>
      </c>
      <c r="BG1556" t="s">
        <v>180</v>
      </c>
      <c r="BH1556" t="s">
        <v>180</v>
      </c>
      <c r="BI1556" t="s">
        <v>180</v>
      </c>
      <c r="BK1556" t="s">
        <v>180</v>
      </c>
      <c r="BL1556" t="s">
        <v>180</v>
      </c>
      <c r="BM1556">
        <v>0.14000000000000001</v>
      </c>
      <c r="BN1556" t="s">
        <v>180</v>
      </c>
      <c r="BO1556" t="s">
        <v>180</v>
      </c>
      <c r="BP1556" t="s">
        <v>180</v>
      </c>
      <c r="BQ1556" t="s">
        <v>180</v>
      </c>
      <c r="BR1556" t="s">
        <v>180</v>
      </c>
      <c r="BS1556" t="s">
        <v>180</v>
      </c>
      <c r="BT1556" t="s">
        <v>180</v>
      </c>
      <c r="BU1556" t="s">
        <v>180</v>
      </c>
      <c r="BV1556" t="s">
        <v>180</v>
      </c>
      <c r="BW1556" t="s">
        <v>180</v>
      </c>
      <c r="BX1556" t="s">
        <v>180</v>
      </c>
      <c r="BY1556" t="s">
        <v>180</v>
      </c>
      <c r="BZ1556" t="s">
        <v>180</v>
      </c>
      <c r="CD1556" t="s">
        <v>180</v>
      </c>
      <c r="CE1556" t="s">
        <v>180</v>
      </c>
      <c r="CG1556" t="s">
        <v>180</v>
      </c>
      <c r="CH1556" t="s">
        <v>180</v>
      </c>
      <c r="CI1556" t="s">
        <v>180</v>
      </c>
      <c r="CJ1556" t="s">
        <v>180</v>
      </c>
      <c r="CK1556" t="s">
        <v>180</v>
      </c>
      <c r="CM1556" t="s">
        <v>180</v>
      </c>
      <c r="CN1556" t="s">
        <v>180</v>
      </c>
      <c r="CQ1556">
        <v>339</v>
      </c>
      <c r="CR1556">
        <v>234</v>
      </c>
      <c r="CS1556" t="s">
        <v>180</v>
      </c>
      <c r="CT1556" t="s">
        <v>180</v>
      </c>
      <c r="CV1556">
        <v>88.8</v>
      </c>
      <c r="CZ1556" t="s">
        <v>180</v>
      </c>
      <c r="DB1556" t="s">
        <v>180</v>
      </c>
      <c r="DC1556" t="s">
        <v>180</v>
      </c>
      <c r="DD1556">
        <v>2.97</v>
      </c>
      <c r="DE1556">
        <v>218</v>
      </c>
      <c r="DF1556">
        <v>18.5</v>
      </c>
      <c r="DG1556">
        <v>45.3</v>
      </c>
      <c r="DH1556">
        <v>0.94</v>
      </c>
      <c r="DJ1556" t="s">
        <v>180</v>
      </c>
      <c r="DK1556" t="s">
        <v>180</v>
      </c>
      <c r="DL1556" t="s">
        <v>180</v>
      </c>
      <c r="DM1556" t="s">
        <v>180</v>
      </c>
      <c r="DR1556" t="s">
        <v>180</v>
      </c>
      <c r="DS1556" t="s">
        <v>180</v>
      </c>
      <c r="DT1556">
        <v>0.11700000000000001</v>
      </c>
      <c r="DU1556">
        <v>34.4</v>
      </c>
      <c r="DV1556">
        <v>2.4900000000000002</v>
      </c>
      <c r="DW1556">
        <v>7.39</v>
      </c>
      <c r="DX1556">
        <v>1.28</v>
      </c>
      <c r="DY1556">
        <v>6.58</v>
      </c>
      <c r="DZ1556">
        <v>2.1</v>
      </c>
      <c r="EA1556">
        <v>0.81499999999999995</v>
      </c>
      <c r="EB1556">
        <v>2.77</v>
      </c>
      <c r="ED1556">
        <v>3.08</v>
      </c>
      <c r="EF1556">
        <v>1.86</v>
      </c>
      <c r="EH1556">
        <v>1.82</v>
      </c>
      <c r="EJ1556">
        <v>1.27</v>
      </c>
      <c r="EK1556">
        <v>5.7000000000000002E-2</v>
      </c>
      <c r="EM1556" t="s">
        <v>180</v>
      </c>
      <c r="EN1556" t="s">
        <v>180</v>
      </c>
      <c r="EO1556" t="s">
        <v>180</v>
      </c>
      <c r="EP1556" t="s">
        <v>180</v>
      </c>
      <c r="EQ1556" t="s">
        <v>180</v>
      </c>
      <c r="ER1556" t="s">
        <v>180</v>
      </c>
      <c r="ET1556">
        <v>1.61</v>
      </c>
      <c r="EV1556">
        <v>0.222</v>
      </c>
      <c r="EW1556">
        <v>0.10299999999999999</v>
      </c>
      <c r="EX1556">
        <v>0.51307100000000005</v>
      </c>
      <c r="EY1556" t="s">
        <v>180</v>
      </c>
      <c r="EZ1556" t="s">
        <v>180</v>
      </c>
      <c r="FA1556">
        <v>0.70318899999999995</v>
      </c>
      <c r="FB1556" t="s">
        <v>180</v>
      </c>
      <c r="FC1556">
        <v>18.27</v>
      </c>
      <c r="FD1556" t="s">
        <v>180</v>
      </c>
      <c r="FE1556">
        <v>15.5</v>
      </c>
      <c r="FF1556" t="s">
        <v>180</v>
      </c>
      <c r="FG1556">
        <v>38.119999999999997</v>
      </c>
      <c r="FH1556" t="s">
        <v>180</v>
      </c>
      <c r="FI1556" t="s">
        <v>180</v>
      </c>
      <c r="FJ1556" t="s">
        <v>180</v>
      </c>
      <c r="FK1556" t="s">
        <v>180</v>
      </c>
      <c r="FL1556" t="s">
        <v>180</v>
      </c>
      <c r="FM1556" t="s">
        <v>180</v>
      </c>
      <c r="FN1556" t="s">
        <v>180</v>
      </c>
      <c r="FO1556">
        <v>0.28322799999999998</v>
      </c>
      <c r="FP1556" t="s">
        <v>180</v>
      </c>
      <c r="FQ1556" t="s">
        <v>180</v>
      </c>
      <c r="FR1556" t="s">
        <v>180</v>
      </c>
      <c r="FS1556" t="s">
        <v>180</v>
      </c>
      <c r="FT1556" t="s">
        <v>180</v>
      </c>
      <c r="FU1556" t="s">
        <v>180</v>
      </c>
      <c r="FV1556" t="s">
        <v>3798</v>
      </c>
      <c r="FW1556" t="s">
        <v>180</v>
      </c>
      <c r="FX1556">
        <f t="shared" si="512"/>
        <v>0.51648351648351642</v>
      </c>
      <c r="FY1556">
        <f t="shared" si="513"/>
        <v>24.890109890109887</v>
      </c>
      <c r="FZ1556">
        <f t="shared" si="514"/>
        <v>1.3681318681318682</v>
      </c>
      <c r="GA1556">
        <f t="shared" si="515"/>
        <v>1.153846153846154</v>
      </c>
      <c r="GB1556">
        <f t="shared" si="516"/>
        <v>1.5219780219780219</v>
      </c>
      <c r="GC1556">
        <f t="shared" si="517"/>
        <v>0.22549019607843138</v>
      </c>
      <c r="GD1556">
        <f t="shared" si="518"/>
        <v>11.783783783783784</v>
      </c>
      <c r="GE1556">
        <f t="shared" si="519"/>
        <v>33.130699088145896</v>
      </c>
      <c r="GF1556">
        <f t="shared" si="520"/>
        <v>13.815261044176705</v>
      </c>
      <c r="GG1556">
        <f t="shared" si="521"/>
        <v>36.595744680851062</v>
      </c>
      <c r="GH1556">
        <f t="shared" si="522"/>
        <v>0.2178619756427605</v>
      </c>
      <c r="GI1556">
        <f t="shared" si="523"/>
        <v>0.10957446808510639</v>
      </c>
      <c r="GJ1556">
        <f t="shared" si="524"/>
        <v>0.46396396396396394</v>
      </c>
      <c r="GK1556">
        <f t="shared" si="525"/>
        <v>154.95495495495496</v>
      </c>
      <c r="GL1556">
        <f t="shared" si="526"/>
        <v>2.6489361702127665</v>
      </c>
      <c r="GM1556">
        <f t="shared" si="527"/>
        <v>0.23617021276595745</v>
      </c>
      <c r="GN1556">
        <f t="shared" si="528"/>
        <v>8.9156626506024086E-2</v>
      </c>
      <c r="GO1556">
        <f t="shared" si="529"/>
        <v>1.1857142857142857</v>
      </c>
      <c r="GP1556">
        <f t="shared" si="530"/>
        <v>0.99629782335836403</v>
      </c>
      <c r="GQ1556">
        <f>(EA1556/0.0735)/((DZ1556/0.195*(EB1556/0.295))^0.5)</f>
        <v>1.1026788672270649</v>
      </c>
      <c r="GR1556">
        <v>0.51307100000000005</v>
      </c>
      <c r="GS1556">
        <v>0.70318899999999995</v>
      </c>
      <c r="GT1556">
        <v>18.27</v>
      </c>
      <c r="GU1556">
        <v>15.5</v>
      </c>
      <c r="GV1556">
        <v>38.119999999999997</v>
      </c>
    </row>
    <row r="1557" spans="1:204">
      <c r="A1557" t="s">
        <v>3602</v>
      </c>
      <c r="B1557" t="s">
        <v>3613</v>
      </c>
      <c r="C1557" t="s">
        <v>7239</v>
      </c>
      <c r="D1557" t="s">
        <v>7158</v>
      </c>
      <c r="E1557" t="s">
        <v>7157</v>
      </c>
      <c r="F1557">
        <v>181</v>
      </c>
      <c r="G1557">
        <v>48</v>
      </c>
      <c r="H1557" t="s">
        <v>7373</v>
      </c>
      <c r="I1557" t="s">
        <v>3614</v>
      </c>
      <c r="J1557" t="s">
        <v>3615</v>
      </c>
      <c r="K1557">
        <v>32.305300000000003</v>
      </c>
      <c r="L1557">
        <v>32.306699999999999</v>
      </c>
      <c r="M1557">
        <v>139.64080000000001</v>
      </c>
      <c r="N1557">
        <v>139.64169999999999</v>
      </c>
      <c r="O1557" t="s">
        <v>179</v>
      </c>
      <c r="P1557">
        <v>-1295</v>
      </c>
      <c r="Q1557">
        <v>-1350</v>
      </c>
      <c r="R1557" t="s">
        <v>3616</v>
      </c>
      <c r="S1557" t="s">
        <v>3617</v>
      </c>
      <c r="T1557" t="s">
        <v>7709</v>
      </c>
      <c r="V1557" t="s">
        <v>180</v>
      </c>
      <c r="W1557" t="s">
        <v>180</v>
      </c>
      <c r="X1557" t="s">
        <v>180</v>
      </c>
      <c r="Y1557" t="s">
        <v>180</v>
      </c>
      <c r="Z1557" t="s">
        <v>180</v>
      </c>
      <c r="AB1557" t="s">
        <v>180</v>
      </c>
      <c r="AC1557" t="s">
        <v>181</v>
      </c>
      <c r="AD1557" t="s">
        <v>180</v>
      </c>
      <c r="AE1557" t="s">
        <v>180</v>
      </c>
      <c r="AF1557" t="s">
        <v>180</v>
      </c>
      <c r="AG1557" t="s">
        <v>180</v>
      </c>
      <c r="AH1557" t="s">
        <v>3619</v>
      </c>
      <c r="AI1557">
        <v>49.76</v>
      </c>
      <c r="AJ1557">
        <v>1</v>
      </c>
      <c r="AK1557" t="s">
        <v>180</v>
      </c>
      <c r="AL1557">
        <v>17</v>
      </c>
      <c r="AM1557" t="s">
        <v>180</v>
      </c>
      <c r="AN1557">
        <v>10.72</v>
      </c>
      <c r="AQ1557">
        <v>11.62</v>
      </c>
      <c r="AR1557">
        <v>7.46</v>
      </c>
      <c r="AS1557">
        <v>0.17</v>
      </c>
      <c r="AT1557" t="s">
        <v>180</v>
      </c>
      <c r="AU1557">
        <v>0.28000000000000003</v>
      </c>
      <c r="AV1557">
        <v>2.0499999999999998</v>
      </c>
      <c r="AW1557">
        <v>0.11</v>
      </c>
      <c r="AY1557" t="s">
        <v>180</v>
      </c>
      <c r="AZ1557" t="s">
        <v>2176</v>
      </c>
      <c r="BA1557">
        <v>99.095855999999984</v>
      </c>
      <c r="BC1557" t="s">
        <v>180</v>
      </c>
      <c r="BD1557" t="s">
        <v>180</v>
      </c>
      <c r="BE1557" t="s">
        <v>180</v>
      </c>
      <c r="BF1557" t="s">
        <v>180</v>
      </c>
      <c r="BG1557" t="s">
        <v>180</v>
      </c>
      <c r="BH1557" t="s">
        <v>180</v>
      </c>
      <c r="BI1557" t="s">
        <v>180</v>
      </c>
      <c r="BK1557" t="s">
        <v>180</v>
      </c>
      <c r="BL1557" t="s">
        <v>180</v>
      </c>
      <c r="BM1557">
        <v>0.28999999999999998</v>
      </c>
      <c r="BN1557" t="s">
        <v>180</v>
      </c>
      <c r="BO1557" t="s">
        <v>180</v>
      </c>
      <c r="BP1557" t="s">
        <v>180</v>
      </c>
      <c r="BQ1557" t="s">
        <v>180</v>
      </c>
      <c r="BR1557" t="s">
        <v>180</v>
      </c>
      <c r="BS1557" t="s">
        <v>180</v>
      </c>
      <c r="BT1557" t="s">
        <v>180</v>
      </c>
      <c r="BU1557" t="s">
        <v>180</v>
      </c>
      <c r="BV1557" t="s">
        <v>180</v>
      </c>
      <c r="BW1557" t="s">
        <v>180</v>
      </c>
      <c r="BX1557" t="s">
        <v>180</v>
      </c>
      <c r="BY1557" t="s">
        <v>180</v>
      </c>
      <c r="BZ1557" t="s">
        <v>180</v>
      </c>
      <c r="CD1557" t="s">
        <v>180</v>
      </c>
      <c r="CE1557" t="s">
        <v>180</v>
      </c>
      <c r="CG1557" t="s">
        <v>180</v>
      </c>
      <c r="CH1557" t="s">
        <v>180</v>
      </c>
      <c r="CI1557" t="s">
        <v>180</v>
      </c>
      <c r="CJ1557" t="s">
        <v>180</v>
      </c>
      <c r="CK1557" t="s">
        <v>180</v>
      </c>
      <c r="CM1557" t="s">
        <v>180</v>
      </c>
      <c r="CN1557" t="s">
        <v>180</v>
      </c>
      <c r="CS1557" t="s">
        <v>180</v>
      </c>
      <c r="CT1557" t="s">
        <v>180</v>
      </c>
      <c r="CZ1557" t="s">
        <v>180</v>
      </c>
      <c r="DB1557" t="s">
        <v>180</v>
      </c>
      <c r="DC1557" t="s">
        <v>180</v>
      </c>
      <c r="DD1557">
        <v>4</v>
      </c>
      <c r="DE1557">
        <v>193</v>
      </c>
      <c r="DF1557">
        <v>11.4</v>
      </c>
      <c r="DG1557">
        <v>47.2</v>
      </c>
      <c r="DH1557">
        <v>1.23</v>
      </c>
      <c r="DJ1557" t="s">
        <v>180</v>
      </c>
      <c r="DK1557" t="s">
        <v>180</v>
      </c>
      <c r="DL1557" t="s">
        <v>180</v>
      </c>
      <c r="DM1557" t="s">
        <v>180</v>
      </c>
      <c r="DR1557" t="s">
        <v>180</v>
      </c>
      <c r="DS1557" t="s">
        <v>180</v>
      </c>
      <c r="DU1557">
        <v>30.1</v>
      </c>
      <c r="DV1557">
        <v>3.04</v>
      </c>
      <c r="DW1557">
        <v>8.2899999999999991</v>
      </c>
      <c r="DX1557">
        <v>1.32</v>
      </c>
      <c r="DY1557">
        <v>6.69</v>
      </c>
      <c r="DZ1557">
        <v>2.0499999999999998</v>
      </c>
      <c r="EA1557">
        <v>0.78</v>
      </c>
      <c r="EB1557">
        <v>2.5</v>
      </c>
      <c r="EC1557">
        <v>0.43</v>
      </c>
      <c r="ED1557">
        <v>2.64</v>
      </c>
      <c r="EE1557">
        <v>0.56000000000000005</v>
      </c>
      <c r="EF1557">
        <v>1.61</v>
      </c>
      <c r="EG1557">
        <v>0.23</v>
      </c>
      <c r="EH1557">
        <v>1.4</v>
      </c>
      <c r="EI1557">
        <v>0.22</v>
      </c>
      <c r="EJ1557">
        <v>1.1299999999999999</v>
      </c>
      <c r="EM1557" t="s">
        <v>180</v>
      </c>
      <c r="EN1557" t="s">
        <v>180</v>
      </c>
      <c r="EO1557" t="s">
        <v>180</v>
      </c>
      <c r="EP1557" t="s">
        <v>180</v>
      </c>
      <c r="EQ1557" t="s">
        <v>180</v>
      </c>
      <c r="ER1557" t="s">
        <v>180</v>
      </c>
      <c r="ET1557">
        <v>1.07</v>
      </c>
      <c r="EV1557">
        <v>0.09</v>
      </c>
      <c r="EW1557">
        <v>0.09</v>
      </c>
      <c r="EY1557" t="s">
        <v>180</v>
      </c>
      <c r="EZ1557" t="s">
        <v>180</v>
      </c>
      <c r="FB1557" t="s">
        <v>180</v>
      </c>
      <c r="FD1557" t="s">
        <v>180</v>
      </c>
      <c r="FF1557" t="s">
        <v>180</v>
      </c>
      <c r="FH1557" t="s">
        <v>180</v>
      </c>
      <c r="FI1557" t="s">
        <v>180</v>
      </c>
      <c r="FJ1557" t="s">
        <v>180</v>
      </c>
      <c r="FK1557" t="s">
        <v>180</v>
      </c>
      <c r="FL1557" t="s">
        <v>180</v>
      </c>
      <c r="FM1557" t="s">
        <v>180</v>
      </c>
      <c r="FN1557" t="s">
        <v>180</v>
      </c>
      <c r="FP1557" t="s">
        <v>180</v>
      </c>
      <c r="FQ1557" t="s">
        <v>180</v>
      </c>
      <c r="FR1557" t="s">
        <v>180</v>
      </c>
      <c r="FS1557" t="s">
        <v>180</v>
      </c>
      <c r="FT1557" t="s">
        <v>180</v>
      </c>
      <c r="FU1557" t="s">
        <v>180</v>
      </c>
      <c r="FV1557" t="s">
        <v>3620</v>
      </c>
      <c r="FW1557" t="s">
        <v>180</v>
      </c>
      <c r="FX1557">
        <f t="shared" si="512"/>
        <v>0.87857142857142867</v>
      </c>
      <c r="FY1557">
        <f t="shared" si="513"/>
        <v>33.714285714285715</v>
      </c>
      <c r="FZ1557">
        <f t="shared" si="514"/>
        <v>2.1714285714285717</v>
      </c>
      <c r="GA1557">
        <f t="shared" si="515"/>
        <v>1.4642857142857142</v>
      </c>
      <c r="GB1557">
        <f t="shared" si="516"/>
        <v>1.7857142857142858</v>
      </c>
      <c r="GC1557">
        <f t="shared" si="517"/>
        <v>0.28000000000000003</v>
      </c>
      <c r="GD1557">
        <f t="shared" si="518"/>
        <v>16.929824561403507</v>
      </c>
      <c r="GE1557">
        <f t="shared" si="519"/>
        <v>28.849028400597906</v>
      </c>
      <c r="GF1557">
        <f t="shared" si="520"/>
        <v>9.901315789473685</v>
      </c>
      <c r="GG1557">
        <f t="shared" si="521"/>
        <v>24.471544715447155</v>
      </c>
      <c r="GH1557">
        <f t="shared" si="522"/>
        <v>0.12907117008443911</v>
      </c>
      <c r="GI1557">
        <f t="shared" si="523"/>
        <v>7.3170731707317069E-2</v>
      </c>
      <c r="GJ1557">
        <f t="shared" si="524"/>
        <v>1</v>
      </c>
      <c r="GK1557">
        <f t="shared" si="525"/>
        <v>334.44444444444446</v>
      </c>
      <c r="GL1557">
        <f t="shared" si="526"/>
        <v>2.4715447154471546</v>
      </c>
      <c r="GM1557">
        <f t="shared" si="527"/>
        <v>7.3170731707317069E-2</v>
      </c>
      <c r="GN1557">
        <f t="shared" si="528"/>
        <v>2.9605263157894735E-2</v>
      </c>
      <c r="GO1557">
        <f t="shared" si="529"/>
        <v>1.4829268292682929</v>
      </c>
      <c r="GP1557">
        <f t="shared" si="530"/>
        <v>0.99604778635949642</v>
      </c>
      <c r="GQ1557">
        <f>(EA1557/0.0735)/((DZ1557/0.195*(EB1557/0.295))^0.5)</f>
        <v>1.1243166506113056</v>
      </c>
    </row>
    <row r="1558" spans="1:204">
      <c r="A1558" t="s">
        <v>3602</v>
      </c>
      <c r="B1558" t="s">
        <v>3613</v>
      </c>
      <c r="C1558" t="s">
        <v>7239</v>
      </c>
      <c r="D1558" t="s">
        <v>7158</v>
      </c>
      <c r="E1558" t="s">
        <v>7157</v>
      </c>
      <c r="F1558">
        <v>181</v>
      </c>
      <c r="G1558">
        <v>48</v>
      </c>
      <c r="H1558" t="s">
        <v>7373</v>
      </c>
      <c r="I1558" t="s">
        <v>3614</v>
      </c>
      <c r="J1558" t="s">
        <v>3615</v>
      </c>
      <c r="K1558">
        <v>32.305300000000003</v>
      </c>
      <c r="L1558">
        <v>32.306699999999999</v>
      </c>
      <c r="M1558">
        <v>139.64080000000001</v>
      </c>
      <c r="N1558">
        <v>139.64169999999999</v>
      </c>
      <c r="O1558" t="s">
        <v>179</v>
      </c>
      <c r="P1558">
        <v>-1295</v>
      </c>
      <c r="Q1558">
        <v>-1350</v>
      </c>
      <c r="R1558" t="s">
        <v>3621</v>
      </c>
      <c r="S1558" t="s">
        <v>3617</v>
      </c>
      <c r="T1558" t="s">
        <v>7709</v>
      </c>
      <c r="V1558" t="s">
        <v>180</v>
      </c>
      <c r="W1558" t="s">
        <v>180</v>
      </c>
      <c r="X1558" t="s">
        <v>180</v>
      </c>
      <c r="Y1558" t="s">
        <v>180</v>
      </c>
      <c r="Z1558" t="s">
        <v>180</v>
      </c>
      <c r="AB1558" t="s">
        <v>180</v>
      </c>
      <c r="AC1558" t="s">
        <v>181</v>
      </c>
      <c r="AD1558" t="s">
        <v>180</v>
      </c>
      <c r="AE1558" t="s">
        <v>180</v>
      </c>
      <c r="AF1558" t="s">
        <v>180</v>
      </c>
      <c r="AG1558" t="s">
        <v>180</v>
      </c>
      <c r="AH1558" t="s">
        <v>3619</v>
      </c>
      <c r="AI1558">
        <v>48.76</v>
      </c>
      <c r="AJ1558">
        <v>1.03</v>
      </c>
      <c r="AK1558" t="s">
        <v>180</v>
      </c>
      <c r="AL1558">
        <v>16.13</v>
      </c>
      <c r="AM1558" t="s">
        <v>180</v>
      </c>
      <c r="AN1558">
        <v>11.91</v>
      </c>
      <c r="AQ1558">
        <v>11.11</v>
      </c>
      <c r="AR1558">
        <v>8.1</v>
      </c>
      <c r="AS1558">
        <v>0.18</v>
      </c>
      <c r="AT1558" t="s">
        <v>180</v>
      </c>
      <c r="AU1558">
        <v>0.24</v>
      </c>
      <c r="AV1558">
        <v>1.98</v>
      </c>
      <c r="AW1558">
        <v>0.1</v>
      </c>
      <c r="AY1558" t="s">
        <v>180</v>
      </c>
      <c r="AZ1558" t="s">
        <v>305</v>
      </c>
      <c r="BA1558">
        <v>98.346617999999992</v>
      </c>
      <c r="BC1558" t="s">
        <v>180</v>
      </c>
      <c r="BD1558" t="s">
        <v>180</v>
      </c>
      <c r="BE1558" t="s">
        <v>180</v>
      </c>
      <c r="BF1558" t="s">
        <v>180</v>
      </c>
      <c r="BG1558" t="s">
        <v>180</v>
      </c>
      <c r="BH1558" t="s">
        <v>180</v>
      </c>
      <c r="BI1558" t="s">
        <v>180</v>
      </c>
      <c r="BK1558" t="s">
        <v>180</v>
      </c>
      <c r="BL1558" t="s">
        <v>180</v>
      </c>
      <c r="BM1558">
        <v>0.44</v>
      </c>
      <c r="BN1558" t="s">
        <v>180</v>
      </c>
      <c r="BO1558" t="s">
        <v>180</v>
      </c>
      <c r="BP1558" t="s">
        <v>180</v>
      </c>
      <c r="BQ1558" t="s">
        <v>180</v>
      </c>
      <c r="BR1558" t="s">
        <v>180</v>
      </c>
      <c r="BS1558" t="s">
        <v>180</v>
      </c>
      <c r="BT1558" t="s">
        <v>180</v>
      </c>
      <c r="BU1558" t="s">
        <v>180</v>
      </c>
      <c r="BV1558" t="s">
        <v>180</v>
      </c>
      <c r="BW1558" t="s">
        <v>180</v>
      </c>
      <c r="BX1558" t="s">
        <v>180</v>
      </c>
      <c r="BY1558" t="s">
        <v>180</v>
      </c>
      <c r="BZ1558" t="s">
        <v>180</v>
      </c>
      <c r="CD1558" t="s">
        <v>180</v>
      </c>
      <c r="CE1558" t="s">
        <v>180</v>
      </c>
      <c r="CG1558" t="s">
        <v>180</v>
      </c>
      <c r="CH1558" t="s">
        <v>180</v>
      </c>
      <c r="CI1558" t="s">
        <v>180</v>
      </c>
      <c r="CJ1558" t="s">
        <v>180</v>
      </c>
      <c r="CK1558" t="s">
        <v>180</v>
      </c>
      <c r="CM1558" t="s">
        <v>180</v>
      </c>
      <c r="CN1558" t="s">
        <v>180</v>
      </c>
      <c r="CS1558" t="s">
        <v>180</v>
      </c>
      <c r="CT1558" t="s">
        <v>180</v>
      </c>
      <c r="CZ1558" t="s">
        <v>180</v>
      </c>
      <c r="DB1558" t="s">
        <v>180</v>
      </c>
      <c r="DC1558" t="s">
        <v>180</v>
      </c>
      <c r="DD1558">
        <v>2.8</v>
      </c>
      <c r="DE1558">
        <v>172</v>
      </c>
      <c r="DF1558">
        <v>11.1</v>
      </c>
      <c r="DG1558">
        <v>39.6</v>
      </c>
      <c r="DH1558">
        <v>0.81</v>
      </c>
      <c r="DJ1558" t="s">
        <v>180</v>
      </c>
      <c r="DK1558" t="s">
        <v>180</v>
      </c>
      <c r="DL1558" t="s">
        <v>180</v>
      </c>
      <c r="DM1558" t="s">
        <v>180</v>
      </c>
      <c r="DR1558" t="s">
        <v>180</v>
      </c>
      <c r="DS1558" t="s">
        <v>180</v>
      </c>
      <c r="DU1558">
        <v>24.8</v>
      </c>
      <c r="DV1558">
        <v>2.37</v>
      </c>
      <c r="DW1558">
        <v>6.78</v>
      </c>
      <c r="DX1558">
        <v>1.1100000000000001</v>
      </c>
      <c r="DY1558">
        <v>5.9</v>
      </c>
      <c r="DZ1558">
        <v>1.84</v>
      </c>
      <c r="EA1558">
        <v>0.74</v>
      </c>
      <c r="EB1558">
        <v>2.35</v>
      </c>
      <c r="EC1558">
        <v>0.41</v>
      </c>
      <c r="ED1558">
        <v>2.5499999999999998</v>
      </c>
      <c r="EE1558">
        <v>0.53</v>
      </c>
      <c r="EF1558">
        <v>1.55</v>
      </c>
      <c r="EG1558">
        <v>0.22</v>
      </c>
      <c r="EH1558">
        <v>1.35</v>
      </c>
      <c r="EI1558">
        <v>0.2</v>
      </c>
      <c r="EJ1558">
        <v>1.02</v>
      </c>
      <c r="EM1558" t="s">
        <v>180</v>
      </c>
      <c r="EN1558" t="s">
        <v>180</v>
      </c>
      <c r="EO1558" t="s">
        <v>180</v>
      </c>
      <c r="EP1558" t="s">
        <v>180</v>
      </c>
      <c r="EQ1558" t="s">
        <v>180</v>
      </c>
      <c r="ER1558" t="s">
        <v>180</v>
      </c>
      <c r="ET1558">
        <v>1.1399999999999999</v>
      </c>
      <c r="EV1558">
        <v>0.06</v>
      </c>
      <c r="EW1558">
        <v>0.24</v>
      </c>
      <c r="EY1558" t="s">
        <v>180</v>
      </c>
      <c r="EZ1558" t="s">
        <v>180</v>
      </c>
      <c r="FB1558" t="s">
        <v>180</v>
      </c>
      <c r="FD1558" t="s">
        <v>180</v>
      </c>
      <c r="FF1558" t="s">
        <v>180</v>
      </c>
      <c r="FH1558" t="s">
        <v>180</v>
      </c>
      <c r="FI1558" t="s">
        <v>180</v>
      </c>
      <c r="FJ1558" t="s">
        <v>180</v>
      </c>
      <c r="FK1558" t="s">
        <v>180</v>
      </c>
      <c r="FL1558" t="s">
        <v>180</v>
      </c>
      <c r="FM1558" t="s">
        <v>180</v>
      </c>
      <c r="FN1558" t="s">
        <v>180</v>
      </c>
      <c r="FP1558" t="s">
        <v>180</v>
      </c>
      <c r="FQ1558" t="s">
        <v>180</v>
      </c>
      <c r="FR1558" t="s">
        <v>180</v>
      </c>
      <c r="FS1558" t="s">
        <v>180</v>
      </c>
      <c r="FT1558" t="s">
        <v>180</v>
      </c>
      <c r="FU1558" t="s">
        <v>180</v>
      </c>
      <c r="FV1558" t="s">
        <v>3622</v>
      </c>
      <c r="FW1558" t="s">
        <v>180</v>
      </c>
      <c r="FX1558">
        <f t="shared" si="512"/>
        <v>0.6</v>
      </c>
      <c r="FY1558">
        <f t="shared" si="513"/>
        <v>29.333333333333332</v>
      </c>
      <c r="FZ1558">
        <f t="shared" si="514"/>
        <v>1.7555555555555555</v>
      </c>
      <c r="GA1558">
        <f t="shared" si="515"/>
        <v>1.3629629629629629</v>
      </c>
      <c r="GB1558">
        <f t="shared" si="516"/>
        <v>1.7407407407407407</v>
      </c>
      <c r="GC1558">
        <f t="shared" si="517"/>
        <v>0.23300970873786406</v>
      </c>
      <c r="GD1558">
        <f t="shared" si="518"/>
        <v>15.495495495495495</v>
      </c>
      <c r="GE1558">
        <f t="shared" si="519"/>
        <v>29.152542372881353</v>
      </c>
      <c r="GF1558">
        <f t="shared" si="520"/>
        <v>10.464135021097047</v>
      </c>
      <c r="GG1558">
        <f t="shared" si="521"/>
        <v>30.617283950617281</v>
      </c>
      <c r="GH1558">
        <f t="shared" si="522"/>
        <v>0.16814159292035397</v>
      </c>
      <c r="GI1558">
        <f t="shared" si="523"/>
        <v>0.29629629629629628</v>
      </c>
      <c r="GJ1558">
        <f t="shared" si="524"/>
        <v>4</v>
      </c>
      <c r="GK1558">
        <f t="shared" si="525"/>
        <v>413.33333333333337</v>
      </c>
      <c r="GL1558">
        <f t="shared" si="526"/>
        <v>2.925925925925926</v>
      </c>
      <c r="GM1558">
        <f t="shared" si="527"/>
        <v>7.407407407407407E-2</v>
      </c>
      <c r="GN1558">
        <f t="shared" si="528"/>
        <v>2.5316455696202531E-2</v>
      </c>
      <c r="GO1558">
        <f t="shared" si="529"/>
        <v>1.2880434782608696</v>
      </c>
      <c r="GP1558">
        <f t="shared" si="530"/>
        <v>1.0061052910796506</v>
      </c>
      <c r="GQ1558">
        <f>(EA1558/0.0735)/((DZ1558/0.195*(EB1558/0.295))^0.5)</f>
        <v>1.1612610289251686</v>
      </c>
    </row>
    <row r="1559" spans="1:204">
      <c r="A1559" t="s">
        <v>3602</v>
      </c>
      <c r="B1559" t="s">
        <v>3882</v>
      </c>
      <c r="C1559" t="s">
        <v>7238</v>
      </c>
      <c r="D1559" t="s">
        <v>7058</v>
      </c>
      <c r="E1559" t="s">
        <v>7058</v>
      </c>
      <c r="F1559">
        <v>182</v>
      </c>
      <c r="G1559">
        <v>48</v>
      </c>
      <c r="H1559" t="s">
        <v>7373</v>
      </c>
      <c r="I1559" t="s">
        <v>3883</v>
      </c>
      <c r="J1559" t="s">
        <v>3884</v>
      </c>
      <c r="K1559">
        <v>33.188000000000002</v>
      </c>
      <c r="L1559">
        <v>33.188000000000002</v>
      </c>
      <c r="M1559">
        <v>139.72300000000001</v>
      </c>
      <c r="N1559">
        <v>139.72300000000001</v>
      </c>
      <c r="O1559" t="s">
        <v>209</v>
      </c>
      <c r="P1559">
        <v>-499</v>
      </c>
      <c r="Q1559">
        <v>-499</v>
      </c>
      <c r="R1559" t="s">
        <v>3885</v>
      </c>
      <c r="S1559" t="s">
        <v>3886</v>
      </c>
      <c r="T1559" t="s">
        <v>180</v>
      </c>
      <c r="V1559" t="s">
        <v>180</v>
      </c>
      <c r="W1559" t="s">
        <v>180</v>
      </c>
      <c r="X1559" t="s">
        <v>180</v>
      </c>
      <c r="Y1559" t="s">
        <v>180</v>
      </c>
      <c r="Z1559" t="s">
        <v>180</v>
      </c>
      <c r="AB1559" t="s">
        <v>3887</v>
      </c>
      <c r="AC1559" t="s">
        <v>181</v>
      </c>
      <c r="AD1559" t="s">
        <v>180</v>
      </c>
      <c r="AE1559" t="s">
        <v>180</v>
      </c>
      <c r="AF1559" t="s">
        <v>180</v>
      </c>
      <c r="AG1559" t="s">
        <v>180</v>
      </c>
      <c r="AH1559" t="s">
        <v>3888</v>
      </c>
      <c r="AI1559">
        <v>47.72</v>
      </c>
      <c r="AJ1559">
        <v>0.95</v>
      </c>
      <c r="AK1559" t="s">
        <v>180</v>
      </c>
      <c r="AL1559">
        <v>17.690000000000001</v>
      </c>
      <c r="AM1559" t="s">
        <v>180</v>
      </c>
      <c r="AP1559">
        <v>12.76</v>
      </c>
      <c r="AQ1559">
        <v>11.34</v>
      </c>
      <c r="AR1559">
        <v>6.26</v>
      </c>
      <c r="AS1559">
        <v>0.22</v>
      </c>
      <c r="AT1559" t="s">
        <v>180</v>
      </c>
      <c r="AU1559">
        <v>0.09</v>
      </c>
      <c r="AV1559">
        <v>1.68</v>
      </c>
      <c r="AW1559">
        <v>7.0000000000000007E-2</v>
      </c>
      <c r="AY1559" t="s">
        <v>180</v>
      </c>
      <c r="AZ1559" t="s">
        <v>180</v>
      </c>
      <c r="BA1559">
        <v>98.780000000000015</v>
      </c>
      <c r="BC1559" t="s">
        <v>180</v>
      </c>
      <c r="BD1559" t="s">
        <v>180</v>
      </c>
      <c r="BE1559" t="s">
        <v>180</v>
      </c>
      <c r="BF1559" t="s">
        <v>180</v>
      </c>
      <c r="BG1559" t="s">
        <v>180</v>
      </c>
      <c r="BH1559" t="s">
        <v>180</v>
      </c>
      <c r="BI1559" t="s">
        <v>180</v>
      </c>
      <c r="BK1559" t="s">
        <v>180</v>
      </c>
      <c r="BL1559" t="s">
        <v>180</v>
      </c>
      <c r="BN1559" t="s">
        <v>180</v>
      </c>
      <c r="BO1559" t="s">
        <v>180</v>
      </c>
      <c r="BP1559" t="s">
        <v>180</v>
      </c>
      <c r="BQ1559" t="s">
        <v>180</v>
      </c>
      <c r="BR1559" t="s">
        <v>180</v>
      </c>
      <c r="BS1559" t="s">
        <v>180</v>
      </c>
      <c r="BT1559" t="s">
        <v>180</v>
      </c>
      <c r="BU1559" t="s">
        <v>180</v>
      </c>
      <c r="BV1559" t="s">
        <v>180</v>
      </c>
      <c r="BW1559" t="s">
        <v>180</v>
      </c>
      <c r="BX1559" t="s">
        <v>180</v>
      </c>
      <c r="BY1559" t="s">
        <v>180</v>
      </c>
      <c r="BZ1559" t="s">
        <v>180</v>
      </c>
      <c r="CD1559" t="s">
        <v>180</v>
      </c>
      <c r="CE1559" t="s">
        <v>180</v>
      </c>
      <c r="CG1559" t="s">
        <v>180</v>
      </c>
      <c r="CH1559" t="s">
        <v>180</v>
      </c>
      <c r="CI1559" t="s">
        <v>180</v>
      </c>
      <c r="CJ1559" t="s">
        <v>180</v>
      </c>
      <c r="CK1559" t="s">
        <v>180</v>
      </c>
      <c r="CM1559" t="s">
        <v>180</v>
      </c>
      <c r="CN1559" t="s">
        <v>180</v>
      </c>
      <c r="CS1559" t="s">
        <v>180</v>
      </c>
      <c r="CT1559" t="s">
        <v>180</v>
      </c>
      <c r="CZ1559" t="s">
        <v>180</v>
      </c>
      <c r="DB1559" t="s">
        <v>180</v>
      </c>
      <c r="DC1559" t="s">
        <v>180</v>
      </c>
      <c r="DD1559">
        <v>1.01</v>
      </c>
      <c r="DE1559">
        <v>151</v>
      </c>
      <c r="DF1559">
        <v>15</v>
      </c>
      <c r="DG1559">
        <v>19.7</v>
      </c>
      <c r="DH1559">
        <v>0.2</v>
      </c>
      <c r="DJ1559" t="s">
        <v>180</v>
      </c>
      <c r="DK1559" t="s">
        <v>180</v>
      </c>
      <c r="DL1559" t="s">
        <v>180</v>
      </c>
      <c r="DM1559" t="s">
        <v>180</v>
      </c>
      <c r="DR1559" t="s">
        <v>180</v>
      </c>
      <c r="DS1559" t="s">
        <v>180</v>
      </c>
      <c r="DT1559">
        <v>0.11</v>
      </c>
      <c r="DU1559">
        <v>32.5</v>
      </c>
      <c r="DV1559">
        <v>0.81</v>
      </c>
      <c r="DW1559">
        <v>2.82</v>
      </c>
      <c r="DX1559">
        <v>0.48</v>
      </c>
      <c r="DY1559">
        <v>3.06</v>
      </c>
      <c r="DZ1559">
        <v>1.31</v>
      </c>
      <c r="EA1559">
        <v>0.61</v>
      </c>
      <c r="EB1559">
        <v>1.83</v>
      </c>
      <c r="EC1559">
        <v>0.35</v>
      </c>
      <c r="ED1559">
        <v>2.33</v>
      </c>
      <c r="EE1559">
        <v>0.51</v>
      </c>
      <c r="EF1559">
        <v>1.52</v>
      </c>
      <c r="EG1559">
        <v>0.24</v>
      </c>
      <c r="EH1559">
        <v>1.53</v>
      </c>
      <c r="EI1559">
        <v>0.23</v>
      </c>
      <c r="EJ1559">
        <v>0.62</v>
      </c>
      <c r="EK1559">
        <v>2.5000000000000001E-2</v>
      </c>
      <c r="EM1559" t="s">
        <v>180</v>
      </c>
      <c r="EN1559" t="s">
        <v>180</v>
      </c>
      <c r="EO1559" t="s">
        <v>180</v>
      </c>
      <c r="EP1559" t="s">
        <v>180</v>
      </c>
      <c r="EQ1559" t="s">
        <v>180</v>
      </c>
      <c r="ER1559" t="s">
        <v>180</v>
      </c>
      <c r="ET1559">
        <v>0.9</v>
      </c>
      <c r="EV1559">
        <v>5.5E-2</v>
      </c>
      <c r="EW1559">
        <v>6.3E-2</v>
      </c>
      <c r="EX1559">
        <v>0.51309899999999997</v>
      </c>
      <c r="EY1559" t="s">
        <v>180</v>
      </c>
      <c r="EZ1559" t="s">
        <v>180</v>
      </c>
      <c r="FA1559">
        <v>0.70363600000000004</v>
      </c>
      <c r="FB1559" t="s">
        <v>180</v>
      </c>
      <c r="FC1559">
        <v>18.417100000000001</v>
      </c>
      <c r="FD1559" t="s">
        <v>180</v>
      </c>
      <c r="FE1559">
        <v>15.5528</v>
      </c>
      <c r="FF1559" t="s">
        <v>180</v>
      </c>
      <c r="FG1559">
        <v>38.334000000000003</v>
      </c>
      <c r="FH1559" t="s">
        <v>180</v>
      </c>
      <c r="FI1559" t="s">
        <v>180</v>
      </c>
      <c r="FJ1559" t="s">
        <v>180</v>
      </c>
      <c r="FK1559" t="s">
        <v>180</v>
      </c>
      <c r="FL1559" t="s">
        <v>180</v>
      </c>
      <c r="FM1559" t="s">
        <v>180</v>
      </c>
      <c r="FN1559" t="s">
        <v>180</v>
      </c>
      <c r="FP1559" t="s">
        <v>180</v>
      </c>
      <c r="FQ1559" t="s">
        <v>180</v>
      </c>
      <c r="FR1559" t="s">
        <v>180</v>
      </c>
      <c r="FS1559" t="s">
        <v>180</v>
      </c>
      <c r="FT1559" t="s">
        <v>180</v>
      </c>
      <c r="FU1559" t="s">
        <v>180</v>
      </c>
      <c r="FV1559" t="s">
        <v>3889</v>
      </c>
      <c r="FW1559" t="s">
        <v>180</v>
      </c>
      <c r="FX1559">
        <f t="shared" si="493"/>
        <v>0.13071895424836602</v>
      </c>
      <c r="FY1559">
        <f t="shared" si="494"/>
        <v>12.875816993464051</v>
      </c>
      <c r="FZ1559">
        <f t="shared" si="495"/>
        <v>0.52941176470588236</v>
      </c>
      <c r="GA1559">
        <f t="shared" si="496"/>
        <v>0.85620915032679745</v>
      </c>
      <c r="GB1559">
        <f t="shared" si="497"/>
        <v>1.196078431372549</v>
      </c>
      <c r="GC1559">
        <f t="shared" si="498"/>
        <v>9.4736842105263161E-2</v>
      </c>
      <c r="GD1559">
        <f t="shared" si="499"/>
        <v>10.066666666666666</v>
      </c>
      <c r="GE1559">
        <f t="shared" si="500"/>
        <v>49.346405228758172</v>
      </c>
      <c r="GF1559">
        <f t="shared" si="501"/>
        <v>40.123456790123456</v>
      </c>
      <c r="GG1559">
        <f t="shared" si="502"/>
        <v>162.5</v>
      </c>
      <c r="GH1559">
        <f t="shared" si="503"/>
        <v>0.31914893617021278</v>
      </c>
      <c r="GI1559">
        <f t="shared" si="504"/>
        <v>0.315</v>
      </c>
      <c r="GJ1559">
        <f t="shared" si="505"/>
        <v>1.1454545454545455</v>
      </c>
      <c r="GK1559">
        <f t="shared" si="506"/>
        <v>590.90909090909088</v>
      </c>
      <c r="GL1559">
        <f t="shared" si="507"/>
        <v>4.05</v>
      </c>
      <c r="GM1559">
        <f t="shared" si="508"/>
        <v>0.27499999999999997</v>
      </c>
      <c r="GN1559">
        <f t="shared" si="509"/>
        <v>6.7901234567901231E-2</v>
      </c>
      <c r="GO1559">
        <f t="shared" si="510"/>
        <v>0.61832061068702293</v>
      </c>
      <c r="GP1559">
        <f t="shared" si="511"/>
        <v>1.0885174150950185</v>
      </c>
      <c r="GQ1559">
        <f>(EA1559/0.0735)/((DZ1559/0.195*(EB1559/0.295))^0.5)</f>
        <v>1.2856111101310219</v>
      </c>
      <c r="GR1559">
        <v>0.51309899999999997</v>
      </c>
      <c r="GS1559">
        <v>0.70363600000000004</v>
      </c>
      <c r="GT1559">
        <v>18.417100000000001</v>
      </c>
      <c r="GU1559">
        <v>15.5528</v>
      </c>
      <c r="GV1559">
        <v>38.334000000000003</v>
      </c>
    </row>
    <row r="1560" spans="1:204">
      <c r="A1560" t="s">
        <v>3602</v>
      </c>
      <c r="B1560" t="s">
        <v>3882</v>
      </c>
      <c r="C1560" t="s">
        <v>7238</v>
      </c>
      <c r="D1560" t="s">
        <v>7058</v>
      </c>
      <c r="E1560" t="s">
        <v>7058</v>
      </c>
      <c r="F1560">
        <v>182</v>
      </c>
      <c r="G1560">
        <v>48</v>
      </c>
      <c r="H1560" t="s">
        <v>7373</v>
      </c>
      <c r="I1560" t="s">
        <v>3883</v>
      </c>
      <c r="J1560" t="s">
        <v>3884</v>
      </c>
      <c r="K1560">
        <v>33.188000000000002</v>
      </c>
      <c r="L1560">
        <v>33.188000000000002</v>
      </c>
      <c r="M1560">
        <v>139.72300000000001</v>
      </c>
      <c r="N1560">
        <v>139.72300000000001</v>
      </c>
      <c r="O1560" t="s">
        <v>209</v>
      </c>
      <c r="P1560">
        <v>-499</v>
      </c>
      <c r="Q1560">
        <v>-499</v>
      </c>
      <c r="R1560" t="s">
        <v>3890</v>
      </c>
      <c r="S1560" t="s">
        <v>3886</v>
      </c>
      <c r="T1560" t="s">
        <v>180</v>
      </c>
      <c r="U1560" t="s">
        <v>180</v>
      </c>
      <c r="V1560" t="s">
        <v>180</v>
      </c>
      <c r="W1560" t="s">
        <v>180</v>
      </c>
      <c r="X1560" t="s">
        <v>180</v>
      </c>
      <c r="Y1560" t="s">
        <v>180</v>
      </c>
      <c r="Z1560" t="s">
        <v>180</v>
      </c>
      <c r="AB1560" t="s">
        <v>3887</v>
      </c>
      <c r="AC1560" t="s">
        <v>181</v>
      </c>
      <c r="AD1560" t="s">
        <v>180</v>
      </c>
      <c r="AE1560" t="s">
        <v>180</v>
      </c>
      <c r="AF1560" t="s">
        <v>180</v>
      </c>
      <c r="AG1560" t="s">
        <v>180</v>
      </c>
      <c r="AH1560" t="s">
        <v>3888</v>
      </c>
      <c r="AI1560">
        <v>47.84</v>
      </c>
      <c r="AJ1560">
        <v>0.98</v>
      </c>
      <c r="AK1560" t="s">
        <v>180</v>
      </c>
      <c r="AL1560">
        <v>17.43</v>
      </c>
      <c r="AM1560" t="s">
        <v>180</v>
      </c>
      <c r="AP1560">
        <v>12.9</v>
      </c>
      <c r="AQ1560">
        <v>11.38</v>
      </c>
      <c r="AR1560">
        <v>6.13</v>
      </c>
      <c r="AS1560">
        <v>0.24</v>
      </c>
      <c r="AT1560" t="s">
        <v>180</v>
      </c>
      <c r="AU1560">
        <v>0.1</v>
      </c>
      <c r="AV1560">
        <v>1.64</v>
      </c>
      <c r="AW1560">
        <v>7.0000000000000007E-2</v>
      </c>
      <c r="AY1560" t="s">
        <v>180</v>
      </c>
      <c r="AZ1560" t="s">
        <v>180</v>
      </c>
      <c r="BA1560">
        <v>98.70999999999998</v>
      </c>
      <c r="BC1560" t="s">
        <v>180</v>
      </c>
      <c r="BD1560" t="s">
        <v>180</v>
      </c>
      <c r="BE1560" t="s">
        <v>180</v>
      </c>
      <c r="BF1560" t="s">
        <v>180</v>
      </c>
      <c r="BG1560" t="s">
        <v>180</v>
      </c>
      <c r="BH1560" t="s">
        <v>180</v>
      </c>
      <c r="BI1560" t="s">
        <v>180</v>
      </c>
      <c r="BK1560" t="s">
        <v>180</v>
      </c>
      <c r="BL1560" t="s">
        <v>180</v>
      </c>
      <c r="BN1560" t="s">
        <v>180</v>
      </c>
      <c r="BO1560" t="s">
        <v>180</v>
      </c>
      <c r="BP1560" t="s">
        <v>180</v>
      </c>
      <c r="BQ1560" t="s">
        <v>180</v>
      </c>
      <c r="BR1560" t="s">
        <v>180</v>
      </c>
      <c r="BS1560" t="s">
        <v>180</v>
      </c>
      <c r="BT1560" t="s">
        <v>180</v>
      </c>
      <c r="BU1560" t="s">
        <v>180</v>
      </c>
      <c r="BV1560" t="s">
        <v>180</v>
      </c>
      <c r="BW1560" t="s">
        <v>180</v>
      </c>
      <c r="BX1560" t="s">
        <v>180</v>
      </c>
      <c r="BY1560" t="s">
        <v>180</v>
      </c>
      <c r="BZ1560" t="s">
        <v>180</v>
      </c>
      <c r="CD1560" t="s">
        <v>180</v>
      </c>
      <c r="CE1560" t="s">
        <v>180</v>
      </c>
      <c r="CG1560" t="s">
        <v>180</v>
      </c>
      <c r="CH1560" t="s">
        <v>180</v>
      </c>
      <c r="CI1560" t="s">
        <v>180</v>
      </c>
      <c r="CJ1560" t="s">
        <v>180</v>
      </c>
      <c r="CK1560" t="s">
        <v>180</v>
      </c>
      <c r="CM1560" t="s">
        <v>180</v>
      </c>
      <c r="CN1560" t="s">
        <v>180</v>
      </c>
      <c r="CS1560" t="s">
        <v>180</v>
      </c>
      <c r="CT1560" t="s">
        <v>180</v>
      </c>
      <c r="CZ1560" t="s">
        <v>180</v>
      </c>
      <c r="DB1560" t="s">
        <v>180</v>
      </c>
      <c r="DC1560" t="s">
        <v>180</v>
      </c>
      <c r="DD1560">
        <v>1.2</v>
      </c>
      <c r="DE1560">
        <v>163</v>
      </c>
      <c r="DF1560">
        <v>14.8</v>
      </c>
      <c r="DG1560">
        <v>19.5</v>
      </c>
      <c r="DH1560">
        <v>0.16</v>
      </c>
      <c r="DJ1560" t="s">
        <v>180</v>
      </c>
      <c r="DK1560" t="s">
        <v>180</v>
      </c>
      <c r="DL1560" t="s">
        <v>180</v>
      </c>
      <c r="DM1560" t="s">
        <v>180</v>
      </c>
      <c r="DR1560" t="s">
        <v>180</v>
      </c>
      <c r="DS1560" t="s">
        <v>180</v>
      </c>
      <c r="DT1560">
        <v>0.16</v>
      </c>
      <c r="DU1560">
        <v>39.6</v>
      </c>
      <c r="DV1560">
        <v>0.82</v>
      </c>
      <c r="DW1560">
        <v>2.97</v>
      </c>
      <c r="DX1560">
        <v>0.52</v>
      </c>
      <c r="DY1560">
        <v>3.21</v>
      </c>
      <c r="DZ1560">
        <v>1.34</v>
      </c>
      <c r="EA1560">
        <v>0.57999999999999996</v>
      </c>
      <c r="EB1560">
        <v>1.96</v>
      </c>
      <c r="EC1560">
        <v>0.36</v>
      </c>
      <c r="ED1560">
        <v>2.42</v>
      </c>
      <c r="EE1560">
        <v>0.54</v>
      </c>
      <c r="EF1560">
        <v>1.64</v>
      </c>
      <c r="EG1560">
        <v>0.25</v>
      </c>
      <c r="EH1560">
        <v>1.58</v>
      </c>
      <c r="EI1560">
        <v>0.26</v>
      </c>
      <c r="EJ1560">
        <v>0.67</v>
      </c>
      <c r="EK1560">
        <v>6.0000000000000001E-3</v>
      </c>
      <c r="EM1560" t="s">
        <v>180</v>
      </c>
      <c r="EN1560" t="s">
        <v>180</v>
      </c>
      <c r="EO1560" t="s">
        <v>180</v>
      </c>
      <c r="EP1560" t="s">
        <v>180</v>
      </c>
      <c r="EQ1560" t="s">
        <v>180</v>
      </c>
      <c r="ER1560" t="s">
        <v>180</v>
      </c>
      <c r="ET1560">
        <v>1</v>
      </c>
      <c r="EV1560">
        <v>5.2999999999999999E-2</v>
      </c>
      <c r="EW1560">
        <v>6.7000000000000004E-2</v>
      </c>
      <c r="EY1560" t="s">
        <v>180</v>
      </c>
      <c r="EZ1560" t="s">
        <v>180</v>
      </c>
      <c r="FB1560" t="s">
        <v>180</v>
      </c>
      <c r="FD1560" t="s">
        <v>180</v>
      </c>
      <c r="FF1560" t="s">
        <v>180</v>
      </c>
      <c r="FH1560" t="s">
        <v>180</v>
      </c>
      <c r="FI1560" t="s">
        <v>180</v>
      </c>
      <c r="FJ1560" t="s">
        <v>180</v>
      </c>
      <c r="FK1560" t="s">
        <v>180</v>
      </c>
      <c r="FL1560" t="s">
        <v>180</v>
      </c>
      <c r="FM1560" t="s">
        <v>180</v>
      </c>
      <c r="FN1560" t="s">
        <v>180</v>
      </c>
      <c r="FP1560" t="s">
        <v>180</v>
      </c>
      <c r="FQ1560" t="s">
        <v>180</v>
      </c>
      <c r="FR1560" t="s">
        <v>180</v>
      </c>
      <c r="FS1560" t="s">
        <v>180</v>
      </c>
      <c r="FT1560" t="s">
        <v>180</v>
      </c>
      <c r="FU1560" t="s">
        <v>180</v>
      </c>
      <c r="FV1560" t="s">
        <v>3891</v>
      </c>
      <c r="FW1560" t="s">
        <v>180</v>
      </c>
      <c r="FX1560">
        <f t="shared" si="493"/>
        <v>0.10126582278481013</v>
      </c>
      <c r="FY1560">
        <f t="shared" si="494"/>
        <v>12.341772151898734</v>
      </c>
      <c r="FZ1560">
        <f t="shared" si="495"/>
        <v>0.51898734177215189</v>
      </c>
      <c r="GA1560">
        <f t="shared" si="496"/>
        <v>0.84810126582278478</v>
      </c>
      <c r="GB1560">
        <f t="shared" si="497"/>
        <v>1.240506329113924</v>
      </c>
      <c r="GC1560">
        <f t="shared" si="498"/>
        <v>0.10204081632653061</v>
      </c>
      <c r="GD1560">
        <f t="shared" si="499"/>
        <v>11.013513513513512</v>
      </c>
      <c r="GE1560">
        <f t="shared" si="500"/>
        <v>50.778816199376948</v>
      </c>
      <c r="GF1560">
        <f t="shared" si="501"/>
        <v>48.292682926829272</v>
      </c>
      <c r="GG1560">
        <f t="shared" si="502"/>
        <v>247.5</v>
      </c>
      <c r="GH1560">
        <f t="shared" si="503"/>
        <v>0.33670033670033667</v>
      </c>
      <c r="GI1560">
        <f t="shared" si="504"/>
        <v>0.41875000000000001</v>
      </c>
      <c r="GJ1560">
        <f t="shared" si="505"/>
        <v>1.2641509433962266</v>
      </c>
      <c r="GK1560">
        <f t="shared" si="506"/>
        <v>747.16981132075477</v>
      </c>
      <c r="GL1560">
        <f t="shared" si="507"/>
        <v>5.125</v>
      </c>
      <c r="GM1560">
        <f t="shared" si="508"/>
        <v>0.33124999999999999</v>
      </c>
      <c r="GN1560">
        <f t="shared" si="509"/>
        <v>6.4634146341463417E-2</v>
      </c>
      <c r="GO1560">
        <f t="shared" si="510"/>
        <v>0.61194029850746257</v>
      </c>
      <c r="GP1560">
        <f t="shared" si="511"/>
        <v>1.0947053808322151</v>
      </c>
      <c r="GQ1560">
        <f>(EA1560/0.0735)/((DZ1560/0.195*(EB1560/0.295))^0.5)</f>
        <v>1.1678539481423937</v>
      </c>
    </row>
    <row r="1561" spans="1:204">
      <c r="A1561" t="s">
        <v>3602</v>
      </c>
      <c r="B1561" t="s">
        <v>3882</v>
      </c>
      <c r="C1561" t="s">
        <v>7238</v>
      </c>
      <c r="D1561" t="s">
        <v>7058</v>
      </c>
      <c r="E1561" t="s">
        <v>7058</v>
      </c>
      <c r="F1561">
        <v>182</v>
      </c>
      <c r="G1561">
        <v>48</v>
      </c>
      <c r="H1561" t="s">
        <v>7373</v>
      </c>
      <c r="I1561" t="s">
        <v>3883</v>
      </c>
      <c r="J1561" t="s">
        <v>3884</v>
      </c>
      <c r="K1561">
        <v>33.188000000000002</v>
      </c>
      <c r="L1561">
        <v>33.188000000000002</v>
      </c>
      <c r="M1561">
        <v>139.72300000000001</v>
      </c>
      <c r="N1561">
        <v>139.72300000000001</v>
      </c>
      <c r="O1561" t="s">
        <v>209</v>
      </c>
      <c r="P1561">
        <v>-499</v>
      </c>
      <c r="Q1561">
        <v>-499</v>
      </c>
      <c r="R1561" t="s">
        <v>3892</v>
      </c>
      <c r="S1561" t="s">
        <v>3886</v>
      </c>
      <c r="T1561" t="s">
        <v>180</v>
      </c>
      <c r="U1561" t="s">
        <v>180</v>
      </c>
      <c r="V1561" t="s">
        <v>180</v>
      </c>
      <c r="W1561" t="s">
        <v>180</v>
      </c>
      <c r="X1561" t="s">
        <v>180</v>
      </c>
      <c r="Y1561" t="s">
        <v>180</v>
      </c>
      <c r="Z1561" t="s">
        <v>180</v>
      </c>
      <c r="AB1561" t="s">
        <v>3887</v>
      </c>
      <c r="AC1561" t="s">
        <v>181</v>
      </c>
      <c r="AD1561" t="s">
        <v>180</v>
      </c>
      <c r="AE1561" t="s">
        <v>180</v>
      </c>
      <c r="AF1561" t="s">
        <v>180</v>
      </c>
      <c r="AG1561" t="s">
        <v>180</v>
      </c>
      <c r="AH1561" t="s">
        <v>3888</v>
      </c>
      <c r="AI1561">
        <v>47.4</v>
      </c>
      <c r="AJ1561">
        <v>0.96</v>
      </c>
      <c r="AK1561" t="s">
        <v>180</v>
      </c>
      <c r="AL1561">
        <v>17.52</v>
      </c>
      <c r="AM1561" t="s">
        <v>180</v>
      </c>
      <c r="AP1561">
        <v>12.59</v>
      </c>
      <c r="AQ1561">
        <v>11.28</v>
      </c>
      <c r="AR1561">
        <v>6.27</v>
      </c>
      <c r="AS1561">
        <v>0.22</v>
      </c>
      <c r="AT1561" t="s">
        <v>180</v>
      </c>
      <c r="AU1561">
        <v>0.1</v>
      </c>
      <c r="AV1561">
        <v>1.71</v>
      </c>
      <c r="AW1561">
        <v>0.06</v>
      </c>
      <c r="AY1561" t="s">
        <v>180</v>
      </c>
      <c r="AZ1561" t="s">
        <v>180</v>
      </c>
      <c r="BA1561">
        <v>98.109999999999985</v>
      </c>
      <c r="BC1561" t="s">
        <v>180</v>
      </c>
      <c r="BD1561" t="s">
        <v>180</v>
      </c>
      <c r="BE1561" t="s">
        <v>180</v>
      </c>
      <c r="BF1561" t="s">
        <v>180</v>
      </c>
      <c r="BG1561" t="s">
        <v>180</v>
      </c>
      <c r="BH1561" t="s">
        <v>180</v>
      </c>
      <c r="BI1561" t="s">
        <v>180</v>
      </c>
      <c r="BK1561" t="s">
        <v>180</v>
      </c>
      <c r="BL1561" t="s">
        <v>180</v>
      </c>
      <c r="BN1561" t="s">
        <v>180</v>
      </c>
      <c r="BO1561" t="s">
        <v>180</v>
      </c>
      <c r="BP1561" t="s">
        <v>180</v>
      </c>
      <c r="BQ1561" t="s">
        <v>180</v>
      </c>
      <c r="BR1561" t="s">
        <v>180</v>
      </c>
      <c r="BS1561" t="s">
        <v>180</v>
      </c>
      <c r="BT1561" t="s">
        <v>180</v>
      </c>
      <c r="BU1561" t="s">
        <v>180</v>
      </c>
      <c r="BV1561" t="s">
        <v>180</v>
      </c>
      <c r="BW1561" t="s">
        <v>180</v>
      </c>
      <c r="BX1561" t="s">
        <v>180</v>
      </c>
      <c r="BY1561" t="s">
        <v>180</v>
      </c>
      <c r="BZ1561" t="s">
        <v>180</v>
      </c>
      <c r="CD1561" t="s">
        <v>180</v>
      </c>
      <c r="CE1561" t="s">
        <v>180</v>
      </c>
      <c r="CG1561" t="s">
        <v>180</v>
      </c>
      <c r="CH1561" t="s">
        <v>180</v>
      </c>
      <c r="CI1561" t="s">
        <v>180</v>
      </c>
      <c r="CJ1561" t="s">
        <v>180</v>
      </c>
      <c r="CK1561" t="s">
        <v>180</v>
      </c>
      <c r="CM1561" t="s">
        <v>180</v>
      </c>
      <c r="CN1561" t="s">
        <v>180</v>
      </c>
      <c r="CS1561" t="s">
        <v>180</v>
      </c>
      <c r="CT1561" t="s">
        <v>180</v>
      </c>
      <c r="CZ1561" t="s">
        <v>180</v>
      </c>
      <c r="DB1561" t="s">
        <v>180</v>
      </c>
      <c r="DC1561" t="s">
        <v>180</v>
      </c>
      <c r="DD1561">
        <v>1.24</v>
      </c>
      <c r="DE1561">
        <v>160</v>
      </c>
      <c r="DF1561">
        <v>16.3</v>
      </c>
      <c r="DG1561">
        <v>21.8</v>
      </c>
      <c r="DH1561">
        <v>0.23</v>
      </c>
      <c r="DJ1561" t="s">
        <v>180</v>
      </c>
      <c r="DK1561" t="s">
        <v>180</v>
      </c>
      <c r="DL1561" t="s">
        <v>180</v>
      </c>
      <c r="DM1561" t="s">
        <v>180</v>
      </c>
      <c r="DR1561" t="s">
        <v>180</v>
      </c>
      <c r="DS1561" t="s">
        <v>180</v>
      </c>
      <c r="DT1561">
        <v>0.13</v>
      </c>
      <c r="DU1561">
        <v>39.299999999999997</v>
      </c>
      <c r="DV1561">
        <v>0.89</v>
      </c>
      <c r="DW1561">
        <v>3.01</v>
      </c>
      <c r="DX1561">
        <v>0.51</v>
      </c>
      <c r="DY1561">
        <v>3.18</v>
      </c>
      <c r="DZ1561">
        <v>1.34</v>
      </c>
      <c r="EA1561">
        <v>0.62</v>
      </c>
      <c r="EB1561">
        <v>2.02</v>
      </c>
      <c r="EC1561">
        <v>0.37</v>
      </c>
      <c r="ED1561">
        <v>2.57</v>
      </c>
      <c r="EE1561">
        <v>0.56000000000000005</v>
      </c>
      <c r="EF1561">
        <v>1.6</v>
      </c>
      <c r="EG1561">
        <v>0.28000000000000003</v>
      </c>
      <c r="EH1561">
        <v>1.69</v>
      </c>
      <c r="EI1561">
        <v>0.25</v>
      </c>
      <c r="EJ1561">
        <v>0.64</v>
      </c>
      <c r="EK1561">
        <v>2.4E-2</v>
      </c>
      <c r="EM1561" t="s">
        <v>180</v>
      </c>
      <c r="EN1561" t="s">
        <v>180</v>
      </c>
      <c r="EO1561" t="s">
        <v>180</v>
      </c>
      <c r="EP1561" t="s">
        <v>180</v>
      </c>
      <c r="EQ1561" t="s">
        <v>180</v>
      </c>
      <c r="ER1561" t="s">
        <v>180</v>
      </c>
      <c r="ET1561">
        <v>0.96</v>
      </c>
      <c r="EV1561">
        <v>6.2E-2</v>
      </c>
      <c r="EW1561">
        <v>5.6000000000000001E-2</v>
      </c>
      <c r="EY1561" t="s">
        <v>180</v>
      </c>
      <c r="EZ1561" t="s">
        <v>180</v>
      </c>
      <c r="FB1561" t="s">
        <v>180</v>
      </c>
      <c r="FD1561" t="s">
        <v>180</v>
      </c>
      <c r="FF1561" t="s">
        <v>180</v>
      </c>
      <c r="FH1561" t="s">
        <v>180</v>
      </c>
      <c r="FI1561" t="s">
        <v>180</v>
      </c>
      <c r="FJ1561" t="s">
        <v>180</v>
      </c>
      <c r="FK1561" t="s">
        <v>180</v>
      </c>
      <c r="FL1561" t="s">
        <v>180</v>
      </c>
      <c r="FM1561" t="s">
        <v>180</v>
      </c>
      <c r="FN1561" t="s">
        <v>180</v>
      </c>
      <c r="FP1561" t="s">
        <v>180</v>
      </c>
      <c r="FQ1561" t="s">
        <v>180</v>
      </c>
      <c r="FR1561" t="s">
        <v>180</v>
      </c>
      <c r="FS1561" t="s">
        <v>180</v>
      </c>
      <c r="FT1561" t="s">
        <v>180</v>
      </c>
      <c r="FU1561" t="s">
        <v>180</v>
      </c>
      <c r="FV1561" t="s">
        <v>3893</v>
      </c>
      <c r="FW1561" t="s">
        <v>180</v>
      </c>
      <c r="FX1561">
        <f t="shared" si="493"/>
        <v>0.13609467455621302</v>
      </c>
      <c r="FY1561">
        <f t="shared" si="494"/>
        <v>12.89940828402367</v>
      </c>
      <c r="FZ1561">
        <f t="shared" si="495"/>
        <v>0.52662721893491127</v>
      </c>
      <c r="GA1561">
        <f t="shared" si="496"/>
        <v>0.79289940828402372</v>
      </c>
      <c r="GB1561">
        <f t="shared" si="497"/>
        <v>1.1952662721893492</v>
      </c>
      <c r="GC1561">
        <f t="shared" si="498"/>
        <v>0.10416666666666667</v>
      </c>
      <c r="GD1561">
        <f t="shared" si="499"/>
        <v>9.8159509202453989</v>
      </c>
      <c r="GE1561">
        <f t="shared" si="500"/>
        <v>50.314465408805027</v>
      </c>
      <c r="GF1561">
        <f t="shared" si="501"/>
        <v>44.157303370786515</v>
      </c>
      <c r="GG1561">
        <f t="shared" si="502"/>
        <v>170.86956521739128</v>
      </c>
      <c r="GH1561">
        <f t="shared" si="503"/>
        <v>0.318936877076412</v>
      </c>
      <c r="GI1561">
        <f t="shared" si="504"/>
        <v>0.2434782608695652</v>
      </c>
      <c r="GJ1561">
        <f t="shared" si="505"/>
        <v>0.90322580645161288</v>
      </c>
      <c r="GK1561">
        <f t="shared" si="506"/>
        <v>633.87096774193549</v>
      </c>
      <c r="GL1561">
        <f t="shared" si="507"/>
        <v>3.8695652173913042</v>
      </c>
      <c r="GM1561">
        <f t="shared" si="508"/>
        <v>0.26956521739130435</v>
      </c>
      <c r="GN1561">
        <f t="shared" si="509"/>
        <v>6.9662921348314602E-2</v>
      </c>
      <c r="GO1561">
        <f t="shared" si="510"/>
        <v>0.66417910447761186</v>
      </c>
      <c r="GP1561">
        <f t="shared" si="511"/>
        <v>1.0753152518315559</v>
      </c>
      <c r="GQ1561">
        <f>(EA1561/0.0735)/((DZ1561/0.195*(EB1561/0.295))^0.5)</f>
        <v>1.2297153103592744</v>
      </c>
    </row>
    <row r="1562" spans="1:204">
      <c r="A1562" t="s">
        <v>3602</v>
      </c>
      <c r="B1562" t="s">
        <v>3882</v>
      </c>
      <c r="C1562" t="s">
        <v>7238</v>
      </c>
      <c r="D1562" t="s">
        <v>7058</v>
      </c>
      <c r="E1562" t="s">
        <v>7058</v>
      </c>
      <c r="F1562">
        <v>182</v>
      </c>
      <c r="G1562">
        <v>48</v>
      </c>
      <c r="H1562" t="s">
        <v>7373</v>
      </c>
      <c r="I1562" t="s">
        <v>3883</v>
      </c>
      <c r="J1562" t="s">
        <v>3884</v>
      </c>
      <c r="K1562">
        <v>33.188000000000002</v>
      </c>
      <c r="L1562">
        <v>33.188000000000002</v>
      </c>
      <c r="M1562">
        <v>139.72300000000001</v>
      </c>
      <c r="N1562">
        <v>139.72300000000001</v>
      </c>
      <c r="O1562" t="s">
        <v>209</v>
      </c>
      <c r="P1562">
        <v>-499</v>
      </c>
      <c r="Q1562">
        <v>-499</v>
      </c>
      <c r="R1562" t="s">
        <v>3894</v>
      </c>
      <c r="S1562" t="s">
        <v>3886</v>
      </c>
      <c r="T1562" t="s">
        <v>180</v>
      </c>
      <c r="U1562" t="s">
        <v>180</v>
      </c>
      <c r="V1562" t="s">
        <v>180</v>
      </c>
      <c r="W1562" t="s">
        <v>180</v>
      </c>
      <c r="X1562" t="s">
        <v>180</v>
      </c>
      <c r="Y1562" t="s">
        <v>180</v>
      </c>
      <c r="Z1562" t="s">
        <v>180</v>
      </c>
      <c r="AB1562" t="s">
        <v>3887</v>
      </c>
      <c r="AC1562" t="s">
        <v>181</v>
      </c>
      <c r="AD1562" t="s">
        <v>180</v>
      </c>
      <c r="AE1562" t="s">
        <v>180</v>
      </c>
      <c r="AF1562" t="s">
        <v>180</v>
      </c>
      <c r="AG1562" t="s">
        <v>180</v>
      </c>
      <c r="AH1562" t="s">
        <v>3888</v>
      </c>
      <c r="AI1562">
        <v>47.89</v>
      </c>
      <c r="AJ1562">
        <v>0.98</v>
      </c>
      <c r="AK1562" t="s">
        <v>180</v>
      </c>
      <c r="AL1562">
        <v>17.68</v>
      </c>
      <c r="AM1562" t="s">
        <v>180</v>
      </c>
      <c r="AP1562">
        <v>13.02</v>
      </c>
      <c r="AQ1562">
        <v>11.49</v>
      </c>
      <c r="AR1562">
        <v>6.33</v>
      </c>
      <c r="AS1562">
        <v>0.24</v>
      </c>
      <c r="AT1562" t="s">
        <v>180</v>
      </c>
      <c r="AU1562">
        <v>0.1</v>
      </c>
      <c r="AV1562">
        <v>1.66</v>
      </c>
      <c r="AW1562">
        <v>0.06</v>
      </c>
      <c r="AY1562" t="s">
        <v>180</v>
      </c>
      <c r="AZ1562" t="s">
        <v>180</v>
      </c>
      <c r="BA1562">
        <v>99.449999999999974</v>
      </c>
      <c r="BC1562" t="s">
        <v>180</v>
      </c>
      <c r="BD1562" t="s">
        <v>180</v>
      </c>
      <c r="BE1562" t="s">
        <v>180</v>
      </c>
      <c r="BF1562" t="s">
        <v>180</v>
      </c>
      <c r="BG1562" t="s">
        <v>180</v>
      </c>
      <c r="BH1562" t="s">
        <v>180</v>
      </c>
      <c r="BI1562" t="s">
        <v>180</v>
      </c>
      <c r="BK1562" t="s">
        <v>180</v>
      </c>
      <c r="BL1562" t="s">
        <v>180</v>
      </c>
      <c r="BN1562" t="s">
        <v>180</v>
      </c>
      <c r="BO1562" t="s">
        <v>180</v>
      </c>
      <c r="BP1562" t="s">
        <v>180</v>
      </c>
      <c r="BQ1562" t="s">
        <v>180</v>
      </c>
      <c r="BR1562" t="s">
        <v>180</v>
      </c>
      <c r="BS1562" t="s">
        <v>180</v>
      </c>
      <c r="BT1562" t="s">
        <v>180</v>
      </c>
      <c r="BU1562" t="s">
        <v>180</v>
      </c>
      <c r="BV1562" t="s">
        <v>180</v>
      </c>
      <c r="BW1562" t="s">
        <v>180</v>
      </c>
      <c r="BX1562" t="s">
        <v>180</v>
      </c>
      <c r="BY1562" t="s">
        <v>180</v>
      </c>
      <c r="BZ1562" t="s">
        <v>180</v>
      </c>
      <c r="CD1562" t="s">
        <v>180</v>
      </c>
      <c r="CE1562" t="s">
        <v>180</v>
      </c>
      <c r="CG1562" t="s">
        <v>180</v>
      </c>
      <c r="CH1562" t="s">
        <v>180</v>
      </c>
      <c r="CI1562" t="s">
        <v>180</v>
      </c>
      <c r="CJ1562" t="s">
        <v>180</v>
      </c>
      <c r="CK1562" t="s">
        <v>180</v>
      </c>
      <c r="CM1562" t="s">
        <v>180</v>
      </c>
      <c r="CN1562" t="s">
        <v>180</v>
      </c>
      <c r="CS1562" t="s">
        <v>180</v>
      </c>
      <c r="CT1562" t="s">
        <v>180</v>
      </c>
      <c r="CZ1562" t="s">
        <v>180</v>
      </c>
      <c r="DB1562" t="s">
        <v>180</v>
      </c>
      <c r="DC1562" t="s">
        <v>180</v>
      </c>
      <c r="DD1562">
        <v>1.1399999999999999</v>
      </c>
      <c r="DE1562">
        <v>168</v>
      </c>
      <c r="DF1562">
        <v>16.7</v>
      </c>
      <c r="DG1562">
        <v>21</v>
      </c>
      <c r="DH1562">
        <v>0.18</v>
      </c>
      <c r="DJ1562" t="s">
        <v>180</v>
      </c>
      <c r="DK1562" t="s">
        <v>180</v>
      </c>
      <c r="DL1562" t="s">
        <v>180</v>
      </c>
      <c r="DM1562" t="s">
        <v>180</v>
      </c>
      <c r="DR1562" t="s">
        <v>180</v>
      </c>
      <c r="DS1562" t="s">
        <v>180</v>
      </c>
      <c r="DT1562">
        <v>0.15</v>
      </c>
      <c r="DU1562">
        <v>39.799999999999997</v>
      </c>
      <c r="DV1562">
        <v>0.9</v>
      </c>
      <c r="DW1562">
        <v>3.15</v>
      </c>
      <c r="DX1562">
        <v>0.56000000000000005</v>
      </c>
      <c r="DY1562">
        <v>3.38</v>
      </c>
      <c r="DZ1562">
        <v>1.44</v>
      </c>
      <c r="EA1562">
        <v>0.61</v>
      </c>
      <c r="EB1562">
        <v>1.98</v>
      </c>
      <c r="EC1562">
        <v>0.37</v>
      </c>
      <c r="ED1562">
        <v>2.4500000000000002</v>
      </c>
      <c r="EE1562">
        <v>0.6</v>
      </c>
      <c r="EF1562">
        <v>1.74</v>
      </c>
      <c r="EG1562">
        <v>0.26</v>
      </c>
      <c r="EH1562">
        <v>1.68</v>
      </c>
      <c r="EI1562">
        <v>0.26</v>
      </c>
      <c r="EJ1562">
        <v>0.68</v>
      </c>
      <c r="EK1562">
        <v>1.4E-2</v>
      </c>
      <c r="EM1562" t="s">
        <v>180</v>
      </c>
      <c r="EN1562" t="s">
        <v>180</v>
      </c>
      <c r="EO1562" t="s">
        <v>180</v>
      </c>
      <c r="EP1562" t="s">
        <v>180</v>
      </c>
      <c r="EQ1562" t="s">
        <v>180</v>
      </c>
      <c r="ER1562" t="s">
        <v>180</v>
      </c>
      <c r="ET1562">
        <v>0.97</v>
      </c>
      <c r="EV1562">
        <v>5.8000000000000003E-2</v>
      </c>
      <c r="EW1562">
        <v>6.8000000000000005E-2</v>
      </c>
      <c r="EY1562" t="s">
        <v>180</v>
      </c>
      <c r="EZ1562" t="s">
        <v>180</v>
      </c>
      <c r="FB1562" t="s">
        <v>180</v>
      </c>
      <c r="FD1562" t="s">
        <v>180</v>
      </c>
      <c r="FF1562" t="s">
        <v>180</v>
      </c>
      <c r="FH1562" t="s">
        <v>180</v>
      </c>
      <c r="FI1562" t="s">
        <v>180</v>
      </c>
      <c r="FJ1562" t="s">
        <v>180</v>
      </c>
      <c r="FK1562" t="s">
        <v>180</v>
      </c>
      <c r="FL1562" t="s">
        <v>180</v>
      </c>
      <c r="FM1562" t="s">
        <v>180</v>
      </c>
      <c r="FN1562" t="s">
        <v>180</v>
      </c>
      <c r="FP1562" t="s">
        <v>180</v>
      </c>
      <c r="FQ1562" t="s">
        <v>180</v>
      </c>
      <c r="FR1562" t="s">
        <v>180</v>
      </c>
      <c r="FS1562" t="s">
        <v>180</v>
      </c>
      <c r="FT1562" t="s">
        <v>180</v>
      </c>
      <c r="FU1562" t="s">
        <v>180</v>
      </c>
      <c r="FV1562" t="s">
        <v>3895</v>
      </c>
      <c r="FW1562" t="s">
        <v>180</v>
      </c>
      <c r="FX1562">
        <f t="shared" si="493"/>
        <v>0.10714285714285714</v>
      </c>
      <c r="FY1562">
        <f t="shared" si="494"/>
        <v>12.5</v>
      </c>
      <c r="FZ1562">
        <f t="shared" si="495"/>
        <v>0.5357142857142857</v>
      </c>
      <c r="GA1562">
        <f t="shared" si="496"/>
        <v>0.8571428571428571</v>
      </c>
      <c r="GB1562">
        <f t="shared" si="497"/>
        <v>1.1785714285714286</v>
      </c>
      <c r="GC1562">
        <f t="shared" si="498"/>
        <v>0.10204081632653061</v>
      </c>
      <c r="GD1562">
        <f t="shared" si="499"/>
        <v>10.059880239520959</v>
      </c>
      <c r="GE1562">
        <f t="shared" si="500"/>
        <v>49.704142011834321</v>
      </c>
      <c r="GF1562">
        <f t="shared" si="501"/>
        <v>44.222222222222221</v>
      </c>
      <c r="GG1562">
        <f t="shared" si="502"/>
        <v>221.11111111111111</v>
      </c>
      <c r="GH1562">
        <f t="shared" si="503"/>
        <v>0.30793650793650795</v>
      </c>
      <c r="GI1562">
        <f t="shared" si="504"/>
        <v>0.37777777777777782</v>
      </c>
      <c r="GJ1562">
        <f t="shared" si="505"/>
        <v>1.1724137931034484</v>
      </c>
      <c r="GK1562">
        <f t="shared" si="506"/>
        <v>686.20689655172407</v>
      </c>
      <c r="GL1562">
        <f t="shared" si="507"/>
        <v>5</v>
      </c>
      <c r="GM1562">
        <f t="shared" si="508"/>
        <v>0.32222222222222224</v>
      </c>
      <c r="GN1562">
        <f t="shared" si="509"/>
        <v>6.4444444444444443E-2</v>
      </c>
      <c r="GO1562">
        <f t="shared" si="510"/>
        <v>0.625</v>
      </c>
      <c r="GP1562">
        <f t="shared" si="511"/>
        <v>1.0679346728012167</v>
      </c>
      <c r="GQ1562">
        <f>(EA1562/0.0735)/((DZ1562/0.195*(EB1562/0.295))^0.5)</f>
        <v>1.1788457128520291</v>
      </c>
    </row>
    <row r="1563" spans="1:204">
      <c r="A1563" t="s">
        <v>3602</v>
      </c>
      <c r="B1563" t="s">
        <v>3972</v>
      </c>
      <c r="C1563" t="s">
        <v>7238</v>
      </c>
      <c r="D1563" t="s">
        <v>7058</v>
      </c>
      <c r="E1563" t="s">
        <v>7058</v>
      </c>
      <c r="F1563">
        <v>182</v>
      </c>
      <c r="G1563">
        <v>48</v>
      </c>
      <c r="H1563" t="s">
        <v>7373</v>
      </c>
      <c r="I1563" t="s">
        <v>3883</v>
      </c>
      <c r="J1563" t="s">
        <v>180</v>
      </c>
      <c r="K1563">
        <v>33.049999999999997</v>
      </c>
      <c r="L1563">
        <v>33.049999999999997</v>
      </c>
      <c r="M1563">
        <v>139.9</v>
      </c>
      <c r="N1563">
        <v>139.9</v>
      </c>
      <c r="O1563" t="s">
        <v>179</v>
      </c>
      <c r="R1563" t="s">
        <v>3973</v>
      </c>
      <c r="S1563" t="s">
        <v>3974</v>
      </c>
      <c r="T1563" t="s">
        <v>3975</v>
      </c>
      <c r="V1563" t="s">
        <v>180</v>
      </c>
      <c r="W1563" t="s">
        <v>180</v>
      </c>
      <c r="X1563" t="s">
        <v>180</v>
      </c>
      <c r="Y1563" t="s">
        <v>180</v>
      </c>
      <c r="Z1563" t="s">
        <v>180</v>
      </c>
      <c r="AB1563" t="s">
        <v>180</v>
      </c>
      <c r="AC1563" t="s">
        <v>181</v>
      </c>
      <c r="AD1563" t="s">
        <v>180</v>
      </c>
      <c r="AE1563" t="s">
        <v>180</v>
      </c>
      <c r="AF1563" t="s">
        <v>180</v>
      </c>
      <c r="AG1563" t="s">
        <v>180</v>
      </c>
      <c r="AH1563" t="s">
        <v>3976</v>
      </c>
      <c r="AI1563">
        <v>47.84</v>
      </c>
      <c r="AJ1563">
        <v>0.61099999999999999</v>
      </c>
      <c r="AK1563" t="s">
        <v>180</v>
      </c>
      <c r="AL1563">
        <v>17.95</v>
      </c>
      <c r="AM1563" t="s">
        <v>180</v>
      </c>
      <c r="AP1563">
        <v>10.23</v>
      </c>
      <c r="AQ1563">
        <v>11.87</v>
      </c>
      <c r="AR1563">
        <v>8.23</v>
      </c>
      <c r="AS1563">
        <v>0.18099999999999999</v>
      </c>
      <c r="AT1563" t="s">
        <v>180</v>
      </c>
      <c r="AU1563">
        <v>9.7000000000000003E-2</v>
      </c>
      <c r="AV1563">
        <v>1.46</v>
      </c>
      <c r="AW1563">
        <v>4.1000000000000002E-2</v>
      </c>
      <c r="AY1563" t="s">
        <v>180</v>
      </c>
      <c r="AZ1563" t="s">
        <v>180</v>
      </c>
      <c r="BA1563">
        <v>98.509999999999991</v>
      </c>
      <c r="BC1563" t="s">
        <v>180</v>
      </c>
      <c r="BD1563" t="s">
        <v>180</v>
      </c>
      <c r="BE1563" t="s">
        <v>180</v>
      </c>
      <c r="BF1563" t="s">
        <v>180</v>
      </c>
      <c r="BG1563" t="s">
        <v>180</v>
      </c>
      <c r="BH1563" t="s">
        <v>180</v>
      </c>
      <c r="BI1563" t="s">
        <v>180</v>
      </c>
      <c r="BK1563" t="s">
        <v>180</v>
      </c>
      <c r="BL1563" t="s">
        <v>180</v>
      </c>
      <c r="BM1563">
        <v>-0.28999999999999998</v>
      </c>
      <c r="BN1563" t="s">
        <v>180</v>
      </c>
      <c r="BO1563" t="s">
        <v>180</v>
      </c>
      <c r="BP1563" t="s">
        <v>180</v>
      </c>
      <c r="BQ1563" t="s">
        <v>180</v>
      </c>
      <c r="BR1563" t="s">
        <v>180</v>
      </c>
      <c r="BS1563" t="s">
        <v>180</v>
      </c>
      <c r="BT1563" t="s">
        <v>180</v>
      </c>
      <c r="BU1563" t="s">
        <v>180</v>
      </c>
      <c r="BV1563" t="s">
        <v>180</v>
      </c>
      <c r="BW1563" t="s">
        <v>180</v>
      </c>
      <c r="BX1563" t="s">
        <v>180</v>
      </c>
      <c r="BY1563" t="s">
        <v>180</v>
      </c>
      <c r="BZ1563" t="s">
        <v>180</v>
      </c>
      <c r="CB1563">
        <v>0.13</v>
      </c>
      <c r="CD1563" t="s">
        <v>180</v>
      </c>
      <c r="CE1563" t="s">
        <v>180</v>
      </c>
      <c r="CG1563" t="s">
        <v>180</v>
      </c>
      <c r="CH1563" t="s">
        <v>180</v>
      </c>
      <c r="CI1563" t="s">
        <v>180</v>
      </c>
      <c r="CJ1563" t="s">
        <v>180</v>
      </c>
      <c r="CK1563" t="s">
        <v>180</v>
      </c>
      <c r="CM1563" t="s">
        <v>180</v>
      </c>
      <c r="CN1563" t="s">
        <v>180</v>
      </c>
      <c r="CQ1563">
        <v>310</v>
      </c>
      <c r="CR1563">
        <v>54</v>
      </c>
      <c r="CS1563" t="s">
        <v>180</v>
      </c>
      <c r="CT1563" t="s">
        <v>180</v>
      </c>
      <c r="CV1563">
        <v>54.1</v>
      </c>
      <c r="CW1563">
        <v>93</v>
      </c>
      <c r="CX1563">
        <v>73</v>
      </c>
      <c r="CY1563">
        <v>15.7</v>
      </c>
      <c r="CZ1563" t="s">
        <v>180</v>
      </c>
      <c r="DB1563" t="s">
        <v>180</v>
      </c>
      <c r="DC1563" t="s">
        <v>180</v>
      </c>
      <c r="DD1563">
        <v>1.1100000000000001</v>
      </c>
      <c r="DE1563">
        <v>171</v>
      </c>
      <c r="DF1563">
        <v>12.1</v>
      </c>
      <c r="DG1563">
        <v>14.3</v>
      </c>
      <c r="DH1563">
        <v>0.14000000000000001</v>
      </c>
      <c r="DJ1563" t="s">
        <v>180</v>
      </c>
      <c r="DK1563" t="s">
        <v>180</v>
      </c>
      <c r="DL1563" t="s">
        <v>180</v>
      </c>
      <c r="DM1563" t="s">
        <v>180</v>
      </c>
      <c r="DR1563" t="s">
        <v>180</v>
      </c>
      <c r="DS1563" t="s">
        <v>180</v>
      </c>
      <c r="DU1563">
        <v>38</v>
      </c>
      <c r="DV1563">
        <v>0.64</v>
      </c>
      <c r="DW1563">
        <v>2.2400000000000002</v>
      </c>
      <c r="DX1563">
        <v>0.41</v>
      </c>
      <c r="DY1563">
        <v>2.63</v>
      </c>
      <c r="DZ1563">
        <v>1.08</v>
      </c>
      <c r="EA1563">
        <v>0.47499999999999998</v>
      </c>
      <c r="EB1563">
        <v>1.55</v>
      </c>
      <c r="EC1563">
        <v>0.3</v>
      </c>
      <c r="ED1563">
        <v>2</v>
      </c>
      <c r="EE1563">
        <v>0.46</v>
      </c>
      <c r="EF1563">
        <v>1.33</v>
      </c>
      <c r="EH1563">
        <v>1.33</v>
      </c>
      <c r="EI1563">
        <v>0.21</v>
      </c>
      <c r="EJ1563">
        <v>0.5</v>
      </c>
      <c r="EK1563">
        <v>2.3E-2</v>
      </c>
      <c r="EM1563" t="s">
        <v>180</v>
      </c>
      <c r="EN1563" t="s">
        <v>180</v>
      </c>
      <c r="EO1563" t="s">
        <v>180</v>
      </c>
      <c r="EP1563" t="s">
        <v>180</v>
      </c>
      <c r="EQ1563" t="s">
        <v>180</v>
      </c>
      <c r="ER1563" t="s">
        <v>180</v>
      </c>
      <c r="ET1563">
        <v>0.98</v>
      </c>
      <c r="EV1563">
        <v>3.6999999999999998E-2</v>
      </c>
      <c r="EW1563">
        <v>2.5999999999999999E-2</v>
      </c>
      <c r="EX1563">
        <v>0.51309499999999997</v>
      </c>
      <c r="EY1563" t="s">
        <v>180</v>
      </c>
      <c r="EZ1563" t="s">
        <v>180</v>
      </c>
      <c r="FA1563">
        <v>0.70358399999999999</v>
      </c>
      <c r="FB1563" t="s">
        <v>180</v>
      </c>
      <c r="FD1563" t="s">
        <v>180</v>
      </c>
      <c r="FF1563" t="s">
        <v>180</v>
      </c>
      <c r="FH1563" t="s">
        <v>180</v>
      </c>
      <c r="FI1563" t="s">
        <v>180</v>
      </c>
      <c r="FJ1563" t="s">
        <v>180</v>
      </c>
      <c r="FK1563" t="s">
        <v>180</v>
      </c>
      <c r="FL1563" t="s">
        <v>180</v>
      </c>
      <c r="FM1563" t="s">
        <v>180</v>
      </c>
      <c r="FN1563" t="s">
        <v>180</v>
      </c>
      <c r="FP1563" t="s">
        <v>180</v>
      </c>
      <c r="FQ1563" t="s">
        <v>180</v>
      </c>
      <c r="FR1563" t="s">
        <v>180</v>
      </c>
      <c r="FS1563" t="s">
        <v>180</v>
      </c>
      <c r="FT1563" t="s">
        <v>180</v>
      </c>
      <c r="FU1563" t="s">
        <v>180</v>
      </c>
      <c r="FV1563" t="s">
        <v>3977</v>
      </c>
      <c r="FW1563" t="s">
        <v>180</v>
      </c>
      <c r="FX1563">
        <f t="shared" si="493"/>
        <v>0.10526315789473685</v>
      </c>
      <c r="FY1563">
        <f t="shared" si="494"/>
        <v>10.75187969924812</v>
      </c>
      <c r="FZ1563">
        <f t="shared" si="495"/>
        <v>0.48120300751879697</v>
      </c>
      <c r="GA1563">
        <f t="shared" si="496"/>
        <v>0.81203007518796988</v>
      </c>
      <c r="GB1563">
        <f t="shared" si="497"/>
        <v>1.1654135338345863</v>
      </c>
      <c r="GC1563">
        <f t="shared" si="498"/>
        <v>0.15875613747954173</v>
      </c>
      <c r="GD1563">
        <f t="shared" si="499"/>
        <v>14.132231404958677</v>
      </c>
      <c r="GE1563">
        <f t="shared" si="500"/>
        <v>65.019011406844115</v>
      </c>
      <c r="GF1563">
        <f t="shared" si="501"/>
        <v>59.375</v>
      </c>
      <c r="GG1563">
        <f t="shared" si="502"/>
        <v>271.42857142857139</v>
      </c>
      <c r="GH1563">
        <f t="shared" si="503"/>
        <v>0.43749999999999994</v>
      </c>
      <c r="GI1563">
        <f t="shared" si="504"/>
        <v>0.18571428571428569</v>
      </c>
      <c r="GJ1563">
        <f t="shared" si="505"/>
        <v>0.70270270270270274</v>
      </c>
      <c r="GK1563">
        <f t="shared" si="506"/>
        <v>1027.0270270270271</v>
      </c>
      <c r="GL1563">
        <f t="shared" si="507"/>
        <v>4.5714285714285712</v>
      </c>
      <c r="GM1563">
        <f t="shared" si="508"/>
        <v>0.26428571428571423</v>
      </c>
      <c r="GN1563">
        <f t="shared" si="509"/>
        <v>5.7812499999999996E-2</v>
      </c>
      <c r="GO1563">
        <f t="shared" si="510"/>
        <v>0.59259259259259256</v>
      </c>
      <c r="GP1563">
        <f t="shared" si="511"/>
        <v>1.0524840051040918</v>
      </c>
      <c r="GQ1563">
        <f>(EA1563/0.0735)/((DZ1563/0.195*(EB1563/0.295))^0.5)</f>
        <v>1.1980001084892042</v>
      </c>
      <c r="GR1563">
        <v>0.51309499999999997</v>
      </c>
      <c r="GS1563">
        <v>0.70358399999999999</v>
      </c>
    </row>
    <row r="1564" spans="1:204">
      <c r="A1564" t="s">
        <v>3602</v>
      </c>
      <c r="B1564" t="s">
        <v>3757</v>
      </c>
      <c r="C1564" t="s">
        <v>7238</v>
      </c>
      <c r="D1564" t="s">
        <v>7055</v>
      </c>
      <c r="E1564" t="s">
        <v>7055</v>
      </c>
      <c r="F1564">
        <v>183</v>
      </c>
      <c r="G1564">
        <v>48</v>
      </c>
      <c r="H1564" t="s">
        <v>7373</v>
      </c>
      <c r="I1564" t="s">
        <v>3758</v>
      </c>
      <c r="J1564" t="s">
        <v>180</v>
      </c>
      <c r="K1564">
        <v>34.08</v>
      </c>
      <c r="L1564">
        <v>34.08</v>
      </c>
      <c r="M1564">
        <v>139.52000000000001</v>
      </c>
      <c r="N1564">
        <v>139.52000000000001</v>
      </c>
      <c r="O1564" t="s">
        <v>179</v>
      </c>
      <c r="R1564" t="s">
        <v>3759</v>
      </c>
      <c r="S1564" t="s">
        <v>3760</v>
      </c>
      <c r="T1564" t="s">
        <v>3761</v>
      </c>
      <c r="U1564" t="s">
        <v>3761</v>
      </c>
      <c r="V1564" t="s">
        <v>3761</v>
      </c>
      <c r="W1564" t="s">
        <v>180</v>
      </c>
      <c r="X1564" t="s">
        <v>180</v>
      </c>
      <c r="Y1564" t="s">
        <v>180</v>
      </c>
      <c r="Z1564" t="s">
        <v>180</v>
      </c>
      <c r="AB1564" t="s">
        <v>180</v>
      </c>
      <c r="AC1564" t="s">
        <v>181</v>
      </c>
      <c r="AD1564" t="s">
        <v>180</v>
      </c>
      <c r="AE1564" t="s">
        <v>180</v>
      </c>
      <c r="AF1564" t="s">
        <v>198</v>
      </c>
      <c r="AG1564" t="s">
        <v>180</v>
      </c>
      <c r="AH1564" t="s">
        <v>3762</v>
      </c>
      <c r="AI1564">
        <v>48.5</v>
      </c>
      <c r="AJ1564">
        <v>0.83</v>
      </c>
      <c r="AK1564" t="s">
        <v>180</v>
      </c>
      <c r="AL1564">
        <v>17.2</v>
      </c>
      <c r="AM1564" t="s">
        <v>180</v>
      </c>
      <c r="AN1564">
        <v>3.43</v>
      </c>
      <c r="AO1564">
        <v>8.14</v>
      </c>
      <c r="AQ1564">
        <v>11.8</v>
      </c>
      <c r="AR1564">
        <v>6.78</v>
      </c>
      <c r="AS1564">
        <v>0.21</v>
      </c>
      <c r="AT1564" t="s">
        <v>180</v>
      </c>
      <c r="AU1564">
        <v>0.19</v>
      </c>
      <c r="AV1564">
        <v>1.83</v>
      </c>
      <c r="AW1564">
        <v>0.06</v>
      </c>
      <c r="AY1564" t="s">
        <v>304</v>
      </c>
      <c r="AZ1564" t="s">
        <v>180</v>
      </c>
      <c r="BA1564">
        <v>98.626313999999994</v>
      </c>
      <c r="BC1564" t="s">
        <v>180</v>
      </c>
      <c r="BD1564" t="s">
        <v>180</v>
      </c>
      <c r="BE1564" t="s">
        <v>180</v>
      </c>
      <c r="BF1564" t="s">
        <v>180</v>
      </c>
      <c r="BG1564" t="s">
        <v>180</v>
      </c>
      <c r="BH1564" t="s">
        <v>180</v>
      </c>
      <c r="BI1564" t="s">
        <v>180</v>
      </c>
      <c r="BK1564" t="s">
        <v>180</v>
      </c>
      <c r="BL1564" t="s">
        <v>180</v>
      </c>
      <c r="BN1564" t="s">
        <v>180</v>
      </c>
      <c r="BO1564" t="s">
        <v>180</v>
      </c>
      <c r="BP1564" t="s">
        <v>180</v>
      </c>
      <c r="BQ1564" t="s">
        <v>180</v>
      </c>
      <c r="BR1564" t="s">
        <v>180</v>
      </c>
      <c r="BS1564" t="s">
        <v>180</v>
      </c>
      <c r="BT1564" t="s">
        <v>180</v>
      </c>
      <c r="BU1564" t="s">
        <v>180</v>
      </c>
      <c r="BV1564" t="s">
        <v>180</v>
      </c>
      <c r="BW1564" t="s">
        <v>180</v>
      </c>
      <c r="BX1564" t="s">
        <v>180</v>
      </c>
      <c r="BY1564" t="s">
        <v>180</v>
      </c>
      <c r="BZ1564" t="s">
        <v>180</v>
      </c>
      <c r="CA1564">
        <v>4.3099999999999996</v>
      </c>
      <c r="CC1564">
        <v>7</v>
      </c>
      <c r="CD1564" t="s">
        <v>180</v>
      </c>
      <c r="CE1564" t="s">
        <v>180</v>
      </c>
      <c r="CG1564" t="s">
        <v>180</v>
      </c>
      <c r="CH1564" t="s">
        <v>180</v>
      </c>
      <c r="CI1564" t="s">
        <v>180</v>
      </c>
      <c r="CJ1564" t="s">
        <v>180</v>
      </c>
      <c r="CK1564" t="s">
        <v>180</v>
      </c>
      <c r="CM1564" t="s">
        <v>180</v>
      </c>
      <c r="CN1564" t="s">
        <v>180</v>
      </c>
      <c r="CR1564">
        <v>63.1</v>
      </c>
      <c r="CS1564" t="s">
        <v>180</v>
      </c>
      <c r="CT1564" t="s">
        <v>180</v>
      </c>
      <c r="CV1564">
        <v>33.1</v>
      </c>
      <c r="CZ1564" t="s">
        <v>180</v>
      </c>
      <c r="DB1564" t="s">
        <v>180</v>
      </c>
      <c r="DC1564" t="s">
        <v>180</v>
      </c>
      <c r="DD1564">
        <v>1.99</v>
      </c>
      <c r="DE1564">
        <v>273</v>
      </c>
      <c r="DF1564">
        <v>16.5</v>
      </c>
      <c r="DG1564">
        <v>23.6</v>
      </c>
      <c r="DH1564">
        <v>0.17</v>
      </c>
      <c r="DJ1564" t="s">
        <v>180</v>
      </c>
      <c r="DK1564" t="s">
        <v>180</v>
      </c>
      <c r="DL1564" t="s">
        <v>180</v>
      </c>
      <c r="DM1564" t="s">
        <v>180</v>
      </c>
      <c r="DR1564" t="s">
        <v>180</v>
      </c>
      <c r="DS1564" t="s">
        <v>180</v>
      </c>
      <c r="DT1564">
        <v>0.18</v>
      </c>
      <c r="DU1564">
        <v>100</v>
      </c>
      <c r="DV1564">
        <v>1.43</v>
      </c>
      <c r="DW1564">
        <v>4.2</v>
      </c>
      <c r="DX1564">
        <v>0.78</v>
      </c>
      <c r="DY1564">
        <v>4.25</v>
      </c>
      <c r="DZ1564">
        <v>1.56</v>
      </c>
      <c r="EA1564">
        <v>0.65</v>
      </c>
      <c r="EB1564">
        <v>2</v>
      </c>
      <c r="EC1564">
        <v>0.38</v>
      </c>
      <c r="ED1564">
        <v>2.62</v>
      </c>
      <c r="EE1564">
        <v>0.59</v>
      </c>
      <c r="EF1564">
        <v>1.57</v>
      </c>
      <c r="EG1564">
        <v>0.24</v>
      </c>
      <c r="EH1564">
        <v>1.75</v>
      </c>
      <c r="EI1564">
        <v>0.25</v>
      </c>
      <c r="EJ1564">
        <v>0.74</v>
      </c>
      <c r="EK1564">
        <v>1.7000000000000001E-2</v>
      </c>
      <c r="EM1564" t="s">
        <v>180</v>
      </c>
      <c r="EN1564" t="s">
        <v>180</v>
      </c>
      <c r="EO1564" t="s">
        <v>180</v>
      </c>
      <c r="EP1564" t="s">
        <v>180</v>
      </c>
      <c r="EQ1564" t="s">
        <v>180</v>
      </c>
      <c r="ER1564" t="s">
        <v>180</v>
      </c>
      <c r="ET1564">
        <v>1.28</v>
      </c>
      <c r="EV1564">
        <v>9.9000000000000005E-2</v>
      </c>
      <c r="EW1564">
        <v>6.8000000000000005E-2</v>
      </c>
      <c r="EY1564" t="s">
        <v>180</v>
      </c>
      <c r="EZ1564" t="s">
        <v>180</v>
      </c>
      <c r="FB1564" t="s">
        <v>180</v>
      </c>
      <c r="FD1564" t="s">
        <v>180</v>
      </c>
      <c r="FF1564" t="s">
        <v>180</v>
      </c>
      <c r="FH1564" t="s">
        <v>180</v>
      </c>
      <c r="FI1564" t="s">
        <v>180</v>
      </c>
      <c r="FJ1564" t="s">
        <v>180</v>
      </c>
      <c r="FK1564" t="s">
        <v>180</v>
      </c>
      <c r="FL1564" t="s">
        <v>180</v>
      </c>
      <c r="FM1564" t="s">
        <v>180</v>
      </c>
      <c r="FN1564" t="s">
        <v>180</v>
      </c>
      <c r="FP1564" t="s">
        <v>180</v>
      </c>
      <c r="FQ1564" t="s">
        <v>180</v>
      </c>
      <c r="FR1564" t="s">
        <v>180</v>
      </c>
      <c r="FS1564" t="s">
        <v>180</v>
      </c>
      <c r="FT1564" t="s">
        <v>180</v>
      </c>
      <c r="FU1564" t="s">
        <v>180</v>
      </c>
      <c r="FV1564" t="s">
        <v>3763</v>
      </c>
      <c r="FW1564" t="s">
        <v>180</v>
      </c>
      <c r="FX1564">
        <f t="shared" si="493"/>
        <v>9.7142857142857156E-2</v>
      </c>
      <c r="FY1564">
        <f t="shared" si="494"/>
        <v>13.485714285714286</v>
      </c>
      <c r="FZ1564">
        <f t="shared" si="495"/>
        <v>0.81714285714285706</v>
      </c>
      <c r="GA1564">
        <f t="shared" si="496"/>
        <v>0.89142857142857146</v>
      </c>
      <c r="GB1564">
        <f t="shared" si="497"/>
        <v>1.1428571428571428</v>
      </c>
      <c r="GC1564">
        <f t="shared" si="498"/>
        <v>0.22891566265060243</v>
      </c>
      <c r="GD1564">
        <f t="shared" si="499"/>
        <v>16.545454545454547</v>
      </c>
      <c r="GE1564">
        <f t="shared" si="500"/>
        <v>64.235294117647058</v>
      </c>
      <c r="GF1564">
        <f t="shared" si="501"/>
        <v>69.930069930069934</v>
      </c>
      <c r="GG1564">
        <f t="shared" si="502"/>
        <v>588.23529411764707</v>
      </c>
      <c r="GH1564">
        <f t="shared" si="503"/>
        <v>0.30476190476190473</v>
      </c>
      <c r="GI1564">
        <f t="shared" si="504"/>
        <v>0.4</v>
      </c>
      <c r="GJ1564">
        <f t="shared" si="505"/>
        <v>0.68686868686868685</v>
      </c>
      <c r="GK1564">
        <f t="shared" si="506"/>
        <v>1010.10101010101</v>
      </c>
      <c r="GL1564">
        <f t="shared" si="507"/>
        <v>8.4117647058823515</v>
      </c>
      <c r="GM1564">
        <f t="shared" si="508"/>
        <v>0.58235294117647063</v>
      </c>
      <c r="GN1564">
        <f t="shared" si="509"/>
        <v>6.9230769230769235E-2</v>
      </c>
      <c r="GO1564">
        <f t="shared" si="510"/>
        <v>0.91666666666666663</v>
      </c>
      <c r="GP1564">
        <f t="shared" si="511"/>
        <v>0.95715742309789642</v>
      </c>
      <c r="GQ1564">
        <f>(EA1564/0.0735)/((DZ1564/0.195*(EB1564/0.295))^0.5)</f>
        <v>1.2008175713061462</v>
      </c>
    </row>
    <row r="1565" spans="1:204">
      <c r="A1565" t="s">
        <v>3602</v>
      </c>
      <c r="B1565" t="s">
        <v>3757</v>
      </c>
      <c r="C1565" t="s">
        <v>7238</v>
      </c>
      <c r="D1565" t="s">
        <v>7055</v>
      </c>
      <c r="E1565" t="s">
        <v>7055</v>
      </c>
      <c r="F1565">
        <v>183</v>
      </c>
      <c r="G1565">
        <v>48</v>
      </c>
      <c r="H1565" t="s">
        <v>7373</v>
      </c>
      <c r="I1565" t="s">
        <v>3758</v>
      </c>
      <c r="J1565" t="s">
        <v>180</v>
      </c>
      <c r="K1565">
        <v>34.08</v>
      </c>
      <c r="L1565">
        <v>34.08</v>
      </c>
      <c r="M1565">
        <v>139.52000000000001</v>
      </c>
      <c r="N1565">
        <v>139.52000000000001</v>
      </c>
      <c r="O1565" t="s">
        <v>179</v>
      </c>
      <c r="R1565" t="s">
        <v>3764</v>
      </c>
      <c r="S1565" t="s">
        <v>3760</v>
      </c>
      <c r="T1565" t="s">
        <v>3761</v>
      </c>
      <c r="U1565" t="s">
        <v>3761</v>
      </c>
      <c r="V1565" t="s">
        <v>3761</v>
      </c>
      <c r="W1565" t="s">
        <v>180</v>
      </c>
      <c r="X1565" t="s">
        <v>180</v>
      </c>
      <c r="Y1565" t="s">
        <v>180</v>
      </c>
      <c r="Z1565" t="s">
        <v>180</v>
      </c>
      <c r="AB1565" t="s">
        <v>180</v>
      </c>
      <c r="AC1565" t="s">
        <v>181</v>
      </c>
      <c r="AD1565" t="s">
        <v>180</v>
      </c>
      <c r="AE1565" t="s">
        <v>180</v>
      </c>
      <c r="AF1565" t="s">
        <v>180</v>
      </c>
      <c r="AG1565" t="s">
        <v>180</v>
      </c>
      <c r="AH1565" t="s">
        <v>3762</v>
      </c>
      <c r="AI1565">
        <v>49.7</v>
      </c>
      <c r="AJ1565">
        <v>0.94</v>
      </c>
      <c r="AK1565" t="s">
        <v>180</v>
      </c>
      <c r="AL1565">
        <v>16.899999999999999</v>
      </c>
      <c r="AM1565" t="s">
        <v>180</v>
      </c>
      <c r="AN1565">
        <v>3.15</v>
      </c>
      <c r="AO1565">
        <v>8.7899999999999991</v>
      </c>
      <c r="AQ1565">
        <v>11.5</v>
      </c>
      <c r="AR1565">
        <v>6.01</v>
      </c>
      <c r="AS1565">
        <v>0.22</v>
      </c>
      <c r="AT1565" t="s">
        <v>180</v>
      </c>
      <c r="AU1565">
        <v>0.24</v>
      </c>
      <c r="AV1565">
        <v>2.0499999999999998</v>
      </c>
      <c r="AW1565">
        <v>7.0000000000000007E-2</v>
      </c>
      <c r="AY1565" t="s">
        <v>304</v>
      </c>
      <c r="AZ1565" t="s">
        <v>180</v>
      </c>
      <c r="BA1565">
        <v>99.25436999999998</v>
      </c>
      <c r="BC1565" t="s">
        <v>180</v>
      </c>
      <c r="BD1565" t="s">
        <v>180</v>
      </c>
      <c r="BE1565" t="s">
        <v>180</v>
      </c>
      <c r="BF1565" t="s">
        <v>180</v>
      </c>
      <c r="BG1565" t="s">
        <v>180</v>
      </c>
      <c r="BH1565" t="s">
        <v>180</v>
      </c>
      <c r="BI1565" t="s">
        <v>180</v>
      </c>
      <c r="BK1565" t="s">
        <v>180</v>
      </c>
      <c r="BL1565" t="s">
        <v>180</v>
      </c>
      <c r="BN1565" t="s">
        <v>180</v>
      </c>
      <c r="BO1565" t="s">
        <v>180</v>
      </c>
      <c r="BP1565" t="s">
        <v>180</v>
      </c>
      <c r="BQ1565" t="s">
        <v>180</v>
      </c>
      <c r="BR1565" t="s">
        <v>180</v>
      </c>
      <c r="BS1565" t="s">
        <v>180</v>
      </c>
      <c r="BT1565" t="s">
        <v>180</v>
      </c>
      <c r="BU1565" t="s">
        <v>180</v>
      </c>
      <c r="BV1565" t="s">
        <v>180</v>
      </c>
      <c r="BW1565" t="s">
        <v>180</v>
      </c>
      <c r="BX1565" t="s">
        <v>180</v>
      </c>
      <c r="BY1565" t="s">
        <v>180</v>
      </c>
      <c r="BZ1565" t="s">
        <v>180</v>
      </c>
      <c r="CA1565">
        <v>4.4400000000000004</v>
      </c>
      <c r="CC1565">
        <v>9</v>
      </c>
      <c r="CD1565" t="s">
        <v>180</v>
      </c>
      <c r="CE1565" t="s">
        <v>180</v>
      </c>
      <c r="CG1565" t="s">
        <v>180</v>
      </c>
      <c r="CH1565" t="s">
        <v>180</v>
      </c>
      <c r="CI1565" t="s">
        <v>180</v>
      </c>
      <c r="CJ1565" t="s">
        <v>180</v>
      </c>
      <c r="CK1565" t="s">
        <v>180</v>
      </c>
      <c r="CM1565" t="s">
        <v>180</v>
      </c>
      <c r="CN1565" t="s">
        <v>180</v>
      </c>
      <c r="CR1565">
        <v>70.599999999999994</v>
      </c>
      <c r="CS1565" t="s">
        <v>180</v>
      </c>
      <c r="CT1565" t="s">
        <v>180</v>
      </c>
      <c r="CV1565">
        <v>23.3</v>
      </c>
      <c r="CZ1565" t="s">
        <v>180</v>
      </c>
      <c r="DB1565" t="s">
        <v>180</v>
      </c>
      <c r="DC1565" t="s">
        <v>180</v>
      </c>
      <c r="DD1565">
        <v>3.09</v>
      </c>
      <c r="DE1565">
        <v>250</v>
      </c>
      <c r="DF1565">
        <v>18.8</v>
      </c>
      <c r="DG1565">
        <v>27</v>
      </c>
      <c r="DH1565">
        <v>0.21</v>
      </c>
      <c r="DJ1565" t="s">
        <v>180</v>
      </c>
      <c r="DK1565" t="s">
        <v>180</v>
      </c>
      <c r="DL1565" t="s">
        <v>180</v>
      </c>
      <c r="DM1565" t="s">
        <v>180</v>
      </c>
      <c r="DR1565" t="s">
        <v>180</v>
      </c>
      <c r="DS1565" t="s">
        <v>180</v>
      </c>
      <c r="DT1565">
        <v>0.23</v>
      </c>
      <c r="DU1565">
        <v>103</v>
      </c>
      <c r="DV1565">
        <v>1.58</v>
      </c>
      <c r="DW1565">
        <v>4.5999999999999996</v>
      </c>
      <c r="DX1565">
        <v>0.82</v>
      </c>
      <c r="DY1565">
        <v>4.7</v>
      </c>
      <c r="DZ1565">
        <v>1.71</v>
      </c>
      <c r="EA1565">
        <v>0.72</v>
      </c>
      <c r="EB1565">
        <v>2.33</v>
      </c>
      <c r="EC1565">
        <v>0.42</v>
      </c>
      <c r="ED1565">
        <v>2.98</v>
      </c>
      <c r="EE1565">
        <v>0.66</v>
      </c>
      <c r="EF1565">
        <v>1.77</v>
      </c>
      <c r="EG1565">
        <v>0.27</v>
      </c>
      <c r="EH1565">
        <v>1.93</v>
      </c>
      <c r="EI1565">
        <v>0.28000000000000003</v>
      </c>
      <c r="EJ1565">
        <v>0.88</v>
      </c>
      <c r="EK1565">
        <v>2.1000000000000001E-2</v>
      </c>
      <c r="EM1565" t="s">
        <v>180</v>
      </c>
      <c r="EN1565" t="s">
        <v>180</v>
      </c>
      <c r="EO1565" t="s">
        <v>180</v>
      </c>
      <c r="EP1565" t="s">
        <v>180</v>
      </c>
      <c r="EQ1565" t="s">
        <v>180</v>
      </c>
      <c r="ER1565" t="s">
        <v>180</v>
      </c>
      <c r="ET1565">
        <v>1.6</v>
      </c>
      <c r="EV1565">
        <v>0.115</v>
      </c>
      <c r="EW1565">
        <v>7.2599999999999998E-2</v>
      </c>
      <c r="EX1565">
        <v>0.51310699999999998</v>
      </c>
      <c r="EY1565" t="s">
        <v>180</v>
      </c>
      <c r="EZ1565" t="s">
        <v>180</v>
      </c>
      <c r="FA1565">
        <v>0.70349399999999995</v>
      </c>
      <c r="FB1565" t="s">
        <v>180</v>
      </c>
      <c r="FC1565">
        <v>18.303999999999998</v>
      </c>
      <c r="FD1565" t="s">
        <v>180</v>
      </c>
      <c r="FE1565">
        <v>15.496</v>
      </c>
      <c r="FF1565" t="s">
        <v>180</v>
      </c>
      <c r="FG1565">
        <v>38.076000000000001</v>
      </c>
      <c r="FH1565" t="s">
        <v>180</v>
      </c>
      <c r="FI1565" t="s">
        <v>180</v>
      </c>
      <c r="FJ1565" t="s">
        <v>180</v>
      </c>
      <c r="FK1565" t="s">
        <v>180</v>
      </c>
      <c r="FL1565" t="s">
        <v>180</v>
      </c>
      <c r="FM1565" t="s">
        <v>180</v>
      </c>
      <c r="FN1565" t="s">
        <v>180</v>
      </c>
      <c r="FP1565" t="s">
        <v>180</v>
      </c>
      <c r="FQ1565" t="s">
        <v>180</v>
      </c>
      <c r="FR1565" t="s">
        <v>180</v>
      </c>
      <c r="FS1565" t="s">
        <v>180</v>
      </c>
      <c r="FT1565" t="s">
        <v>180</v>
      </c>
      <c r="FU1565" t="s">
        <v>180</v>
      </c>
      <c r="FV1565" t="s">
        <v>3765</v>
      </c>
      <c r="FW1565" t="s">
        <v>180</v>
      </c>
      <c r="FX1565">
        <f t="shared" si="493"/>
        <v>0.10880829015544041</v>
      </c>
      <c r="FY1565">
        <f t="shared" si="494"/>
        <v>13.989637305699482</v>
      </c>
      <c r="FZ1565">
        <f t="shared" si="495"/>
        <v>0.81865284974093266</v>
      </c>
      <c r="GA1565">
        <f t="shared" si="496"/>
        <v>0.88601036269430056</v>
      </c>
      <c r="GB1565">
        <f t="shared" si="497"/>
        <v>1.2072538860103628</v>
      </c>
      <c r="GC1565">
        <f t="shared" si="498"/>
        <v>0.25531914893617019</v>
      </c>
      <c r="GD1565">
        <f t="shared" si="499"/>
        <v>13.297872340425531</v>
      </c>
      <c r="GE1565">
        <f t="shared" si="500"/>
        <v>53.191489361702125</v>
      </c>
      <c r="GF1565">
        <f t="shared" si="501"/>
        <v>65.189873417721515</v>
      </c>
      <c r="GG1565">
        <f t="shared" si="502"/>
        <v>490.47619047619048</v>
      </c>
      <c r="GH1565">
        <f t="shared" si="503"/>
        <v>0.34782608695652178</v>
      </c>
      <c r="GI1565">
        <f t="shared" si="504"/>
        <v>0.3457142857142857</v>
      </c>
      <c r="GJ1565">
        <f t="shared" si="505"/>
        <v>0.63130434782608691</v>
      </c>
      <c r="GK1565">
        <f t="shared" si="506"/>
        <v>895.65217391304338</v>
      </c>
      <c r="GL1565">
        <f t="shared" si="507"/>
        <v>7.5238095238095246</v>
      </c>
      <c r="GM1565">
        <f t="shared" si="508"/>
        <v>0.54761904761904767</v>
      </c>
      <c r="GN1565">
        <f t="shared" si="509"/>
        <v>7.2784810126582278E-2</v>
      </c>
      <c r="GO1565">
        <f t="shared" si="510"/>
        <v>0.92397660818713456</v>
      </c>
      <c r="GP1565">
        <f t="shared" si="511"/>
        <v>0.97268398076420959</v>
      </c>
      <c r="GQ1565">
        <f>(EA1565/0.0735)/((DZ1565/0.195*(EB1565/0.295))^0.5)</f>
        <v>1.1770568939495574</v>
      </c>
      <c r="GR1565">
        <v>0.51310699999999998</v>
      </c>
      <c r="GS1565">
        <v>0.70349399999999995</v>
      </c>
      <c r="GT1565">
        <v>18.303999999999998</v>
      </c>
      <c r="GU1565">
        <v>15.496</v>
      </c>
      <c r="GV1565">
        <v>38.076000000000001</v>
      </c>
    </row>
    <row r="1566" spans="1:204">
      <c r="A1566" t="s">
        <v>3602</v>
      </c>
      <c r="B1566" t="s">
        <v>3757</v>
      </c>
      <c r="C1566" t="s">
        <v>7238</v>
      </c>
      <c r="D1566" t="s">
        <v>7055</v>
      </c>
      <c r="E1566" t="s">
        <v>7055</v>
      </c>
      <c r="F1566">
        <v>183</v>
      </c>
      <c r="G1566">
        <v>48</v>
      </c>
      <c r="H1566" t="s">
        <v>7373</v>
      </c>
      <c r="I1566" t="s">
        <v>3758</v>
      </c>
      <c r="J1566" t="s">
        <v>180</v>
      </c>
      <c r="K1566">
        <v>34.08</v>
      </c>
      <c r="L1566">
        <v>34.08</v>
      </c>
      <c r="M1566">
        <v>139.52000000000001</v>
      </c>
      <c r="N1566">
        <v>139.52000000000001</v>
      </c>
      <c r="O1566" t="s">
        <v>179</v>
      </c>
      <c r="R1566" t="s">
        <v>3766</v>
      </c>
      <c r="S1566" t="s">
        <v>3760</v>
      </c>
      <c r="T1566" t="s">
        <v>3761</v>
      </c>
      <c r="U1566" t="s">
        <v>3761</v>
      </c>
      <c r="V1566" t="s">
        <v>3761</v>
      </c>
      <c r="W1566" t="s">
        <v>180</v>
      </c>
      <c r="X1566" t="s">
        <v>180</v>
      </c>
      <c r="Y1566" t="s">
        <v>180</v>
      </c>
      <c r="Z1566" t="s">
        <v>180</v>
      </c>
      <c r="AB1566" t="s">
        <v>180</v>
      </c>
      <c r="AC1566" t="s">
        <v>181</v>
      </c>
      <c r="AD1566" t="s">
        <v>180</v>
      </c>
      <c r="AE1566" t="s">
        <v>180</v>
      </c>
      <c r="AF1566" t="s">
        <v>180</v>
      </c>
      <c r="AG1566" t="s">
        <v>180</v>
      </c>
      <c r="AH1566" t="s">
        <v>3762</v>
      </c>
      <c r="AI1566">
        <v>49.5</v>
      </c>
      <c r="AJ1566">
        <v>0.94</v>
      </c>
      <c r="AK1566" t="s">
        <v>180</v>
      </c>
      <c r="AL1566">
        <v>16.8</v>
      </c>
      <c r="AM1566" t="s">
        <v>180</v>
      </c>
      <c r="AN1566">
        <v>3.54</v>
      </c>
      <c r="AO1566">
        <v>8.4600000000000009</v>
      </c>
      <c r="AQ1566">
        <v>11.4</v>
      </c>
      <c r="AR1566">
        <v>6.14</v>
      </c>
      <c r="AS1566">
        <v>0.22</v>
      </c>
      <c r="AT1566" t="s">
        <v>180</v>
      </c>
      <c r="AU1566">
        <v>0.24</v>
      </c>
      <c r="AV1566">
        <v>2.0299999999999998</v>
      </c>
      <c r="AW1566">
        <v>7.0000000000000007E-2</v>
      </c>
      <c r="AY1566" t="s">
        <v>1218</v>
      </c>
      <c r="AZ1566" t="s">
        <v>180</v>
      </c>
      <c r="BA1566">
        <v>98.985291999999987</v>
      </c>
      <c r="BC1566" t="s">
        <v>180</v>
      </c>
      <c r="BD1566" t="s">
        <v>180</v>
      </c>
      <c r="BE1566" t="s">
        <v>180</v>
      </c>
      <c r="BF1566" t="s">
        <v>180</v>
      </c>
      <c r="BG1566" t="s">
        <v>180</v>
      </c>
      <c r="BH1566" t="s">
        <v>180</v>
      </c>
      <c r="BI1566" t="s">
        <v>180</v>
      </c>
      <c r="BK1566" t="s">
        <v>180</v>
      </c>
      <c r="BL1566" t="s">
        <v>180</v>
      </c>
      <c r="BN1566" t="s">
        <v>180</v>
      </c>
      <c r="BO1566" t="s">
        <v>180</v>
      </c>
      <c r="BP1566" t="s">
        <v>180</v>
      </c>
      <c r="BQ1566" t="s">
        <v>180</v>
      </c>
      <c r="BR1566" t="s">
        <v>180</v>
      </c>
      <c r="BS1566" t="s">
        <v>180</v>
      </c>
      <c r="BT1566" t="s">
        <v>180</v>
      </c>
      <c r="BU1566" t="s">
        <v>180</v>
      </c>
      <c r="BV1566" t="s">
        <v>180</v>
      </c>
      <c r="BW1566" t="s">
        <v>180</v>
      </c>
      <c r="BX1566" t="s">
        <v>180</v>
      </c>
      <c r="BY1566" t="s">
        <v>180</v>
      </c>
      <c r="BZ1566" t="s">
        <v>180</v>
      </c>
      <c r="CA1566">
        <v>4.1900000000000004</v>
      </c>
      <c r="CC1566">
        <v>10</v>
      </c>
      <c r="CD1566" t="s">
        <v>180</v>
      </c>
      <c r="CE1566" t="s">
        <v>180</v>
      </c>
      <c r="CG1566" t="s">
        <v>180</v>
      </c>
      <c r="CH1566" t="s">
        <v>180</v>
      </c>
      <c r="CI1566" t="s">
        <v>180</v>
      </c>
      <c r="CJ1566" t="s">
        <v>180</v>
      </c>
      <c r="CK1566" t="s">
        <v>180</v>
      </c>
      <c r="CM1566" t="s">
        <v>180</v>
      </c>
      <c r="CN1566" t="s">
        <v>180</v>
      </c>
      <c r="CR1566">
        <v>68.599999999999994</v>
      </c>
      <c r="CS1566" t="s">
        <v>180</v>
      </c>
      <c r="CT1566" t="s">
        <v>180</v>
      </c>
      <c r="CV1566">
        <v>25.8</v>
      </c>
      <c r="CZ1566" t="s">
        <v>180</v>
      </c>
      <c r="DB1566" t="s">
        <v>180</v>
      </c>
      <c r="DC1566" t="s">
        <v>180</v>
      </c>
      <c r="DD1566">
        <v>3.24</v>
      </c>
      <c r="DE1566">
        <v>248</v>
      </c>
      <c r="DF1566">
        <v>18.899999999999999</v>
      </c>
      <c r="DG1566">
        <v>27</v>
      </c>
      <c r="DH1566">
        <v>0.21</v>
      </c>
      <c r="DJ1566" t="s">
        <v>180</v>
      </c>
      <c r="DK1566" t="s">
        <v>180</v>
      </c>
      <c r="DL1566" t="s">
        <v>180</v>
      </c>
      <c r="DM1566" t="s">
        <v>180</v>
      </c>
      <c r="DR1566" t="s">
        <v>180</v>
      </c>
      <c r="DS1566" t="s">
        <v>180</v>
      </c>
      <c r="DT1566">
        <v>0.23</v>
      </c>
      <c r="DU1566">
        <v>104</v>
      </c>
      <c r="DV1566">
        <v>1.59</v>
      </c>
      <c r="DW1566">
        <v>4.7</v>
      </c>
      <c r="DX1566">
        <v>0.89</v>
      </c>
      <c r="DY1566">
        <v>4.9000000000000004</v>
      </c>
      <c r="DZ1566">
        <v>1.64</v>
      </c>
      <c r="EA1566">
        <v>0.76</v>
      </c>
      <c r="EB1566">
        <v>2.23</v>
      </c>
      <c r="EC1566">
        <v>0.44</v>
      </c>
      <c r="ED1566">
        <v>3.01</v>
      </c>
      <c r="EE1566">
        <v>0.67</v>
      </c>
      <c r="EF1566">
        <v>1.76</v>
      </c>
      <c r="EG1566">
        <v>0.28000000000000003</v>
      </c>
      <c r="EH1566">
        <v>1.92</v>
      </c>
      <c r="EI1566">
        <v>0.28000000000000003</v>
      </c>
      <c r="EJ1566">
        <v>0.91</v>
      </c>
      <c r="EK1566">
        <v>0.02</v>
      </c>
      <c r="EM1566" t="s">
        <v>180</v>
      </c>
      <c r="EN1566" t="s">
        <v>180</v>
      </c>
      <c r="EO1566" t="s">
        <v>180</v>
      </c>
      <c r="EP1566" t="s">
        <v>180</v>
      </c>
      <c r="EQ1566" t="s">
        <v>180</v>
      </c>
      <c r="ER1566" t="s">
        <v>180</v>
      </c>
      <c r="ET1566">
        <v>1.59</v>
      </c>
      <c r="EV1566">
        <v>0.11700000000000001</v>
      </c>
      <c r="EW1566">
        <v>7.6100000000000001E-2</v>
      </c>
      <c r="EX1566">
        <v>0.5131</v>
      </c>
      <c r="EY1566" t="s">
        <v>180</v>
      </c>
      <c r="EZ1566" t="s">
        <v>180</v>
      </c>
      <c r="FA1566">
        <v>0.70346299999999995</v>
      </c>
      <c r="FB1566" t="s">
        <v>180</v>
      </c>
      <c r="FD1566" t="s">
        <v>180</v>
      </c>
      <c r="FF1566" t="s">
        <v>180</v>
      </c>
      <c r="FH1566" t="s">
        <v>180</v>
      </c>
      <c r="FI1566" t="s">
        <v>180</v>
      </c>
      <c r="FJ1566" t="s">
        <v>180</v>
      </c>
      <c r="FK1566" t="s">
        <v>180</v>
      </c>
      <c r="FL1566" t="s">
        <v>180</v>
      </c>
      <c r="FM1566" t="s">
        <v>180</v>
      </c>
      <c r="FN1566" t="s">
        <v>180</v>
      </c>
      <c r="FP1566" t="s">
        <v>180</v>
      </c>
      <c r="FQ1566" t="s">
        <v>180</v>
      </c>
      <c r="FR1566" t="s">
        <v>180</v>
      </c>
      <c r="FS1566" t="s">
        <v>180</v>
      </c>
      <c r="FT1566" t="s">
        <v>180</v>
      </c>
      <c r="FU1566" t="s">
        <v>180</v>
      </c>
      <c r="FV1566" t="s">
        <v>3767</v>
      </c>
      <c r="FW1566" t="s">
        <v>180</v>
      </c>
      <c r="FX1566">
        <f t="shared" si="493"/>
        <v>0.109375</v>
      </c>
      <c r="FY1566">
        <f t="shared" si="494"/>
        <v>14.0625</v>
      </c>
      <c r="FZ1566">
        <f t="shared" si="495"/>
        <v>0.82812500000000011</v>
      </c>
      <c r="GA1566">
        <f t="shared" si="496"/>
        <v>0.85416666666666663</v>
      </c>
      <c r="GB1566">
        <f t="shared" si="497"/>
        <v>1.1614583333333333</v>
      </c>
      <c r="GC1566">
        <f t="shared" si="498"/>
        <v>0.25531914893617019</v>
      </c>
      <c r="GD1566">
        <f t="shared" si="499"/>
        <v>13.121693121693122</v>
      </c>
      <c r="GE1566">
        <f t="shared" si="500"/>
        <v>50.612244897959179</v>
      </c>
      <c r="GF1566">
        <f t="shared" si="501"/>
        <v>65.408805031446533</v>
      </c>
      <c r="GG1566">
        <f t="shared" si="502"/>
        <v>495.23809523809524</v>
      </c>
      <c r="GH1566">
        <f t="shared" si="503"/>
        <v>0.33829787234042552</v>
      </c>
      <c r="GI1566">
        <f t="shared" si="504"/>
        <v>0.36238095238095241</v>
      </c>
      <c r="GJ1566">
        <f t="shared" si="505"/>
        <v>0.65042735042735045</v>
      </c>
      <c r="GK1566">
        <f t="shared" si="506"/>
        <v>888.8888888888888</v>
      </c>
      <c r="GL1566">
        <f t="shared" si="507"/>
        <v>7.5714285714285721</v>
      </c>
      <c r="GM1566">
        <f t="shared" si="508"/>
        <v>0.55714285714285716</v>
      </c>
      <c r="GN1566">
        <f t="shared" si="509"/>
        <v>7.3584905660377356E-2</v>
      </c>
      <c r="GO1566">
        <f t="shared" si="510"/>
        <v>0.9695121951219513</v>
      </c>
      <c r="GP1566">
        <f t="shared" si="511"/>
        <v>0.95094126591384776</v>
      </c>
      <c r="GQ1566">
        <f>(EA1566/0.0735)/((DZ1566/0.195*(EB1566/0.295))^0.5)</f>
        <v>1.296821527626469</v>
      </c>
      <c r="GR1566">
        <v>0.5131</v>
      </c>
      <c r="GS1566">
        <v>0.70346299999999995</v>
      </c>
    </row>
    <row r="1567" spans="1:204">
      <c r="A1567" t="s">
        <v>3602</v>
      </c>
      <c r="B1567" t="s">
        <v>3757</v>
      </c>
      <c r="C1567" t="s">
        <v>7238</v>
      </c>
      <c r="D1567" t="s">
        <v>7055</v>
      </c>
      <c r="E1567" t="s">
        <v>7055</v>
      </c>
      <c r="F1567">
        <v>183</v>
      </c>
      <c r="G1567">
        <v>48</v>
      </c>
      <c r="H1567" t="s">
        <v>7373</v>
      </c>
      <c r="I1567" t="s">
        <v>3758</v>
      </c>
      <c r="J1567" t="s">
        <v>180</v>
      </c>
      <c r="K1567">
        <v>34.08</v>
      </c>
      <c r="L1567">
        <v>34.08</v>
      </c>
      <c r="M1567">
        <v>139.52000000000001</v>
      </c>
      <c r="N1567">
        <v>139.52000000000001</v>
      </c>
      <c r="O1567" t="s">
        <v>179</v>
      </c>
      <c r="R1567" t="s">
        <v>3768</v>
      </c>
      <c r="S1567" t="s">
        <v>3760</v>
      </c>
      <c r="T1567" t="s">
        <v>3761</v>
      </c>
      <c r="U1567" t="s">
        <v>3761</v>
      </c>
      <c r="V1567" t="s">
        <v>3761</v>
      </c>
      <c r="W1567" t="s">
        <v>180</v>
      </c>
      <c r="X1567" t="s">
        <v>180</v>
      </c>
      <c r="Y1567" t="s">
        <v>180</v>
      </c>
      <c r="Z1567" t="s">
        <v>180</v>
      </c>
      <c r="AB1567" t="s">
        <v>180</v>
      </c>
      <c r="AC1567" t="s">
        <v>181</v>
      </c>
      <c r="AD1567" t="s">
        <v>180</v>
      </c>
      <c r="AE1567" t="s">
        <v>180</v>
      </c>
      <c r="AF1567" t="s">
        <v>198</v>
      </c>
      <c r="AG1567" t="s">
        <v>180</v>
      </c>
      <c r="AH1567" t="s">
        <v>3762</v>
      </c>
      <c r="AI1567">
        <v>49.5</v>
      </c>
      <c r="AJ1567">
        <v>0.93</v>
      </c>
      <c r="AK1567" t="s">
        <v>180</v>
      </c>
      <c r="AL1567">
        <v>16.8</v>
      </c>
      <c r="AM1567" t="s">
        <v>180</v>
      </c>
      <c r="AN1567">
        <v>3.27</v>
      </c>
      <c r="AO1567">
        <v>8.6999999999999993</v>
      </c>
      <c r="AQ1567">
        <v>11.4</v>
      </c>
      <c r="AR1567">
        <v>6.22</v>
      </c>
      <c r="AS1567">
        <v>0.22</v>
      </c>
      <c r="AT1567" t="s">
        <v>180</v>
      </c>
      <c r="AU1567">
        <v>0.24</v>
      </c>
      <c r="AV1567">
        <v>2.0299999999999998</v>
      </c>
      <c r="AW1567">
        <v>7.0000000000000007E-2</v>
      </c>
      <c r="AY1567" t="s">
        <v>2189</v>
      </c>
      <c r="AZ1567" t="s">
        <v>180</v>
      </c>
      <c r="BA1567">
        <v>99.052346</v>
      </c>
      <c r="BC1567" t="s">
        <v>180</v>
      </c>
      <c r="BD1567" t="s">
        <v>180</v>
      </c>
      <c r="BE1567" t="s">
        <v>180</v>
      </c>
      <c r="BF1567" t="s">
        <v>180</v>
      </c>
      <c r="BG1567" t="s">
        <v>180</v>
      </c>
      <c r="BH1567" t="s">
        <v>180</v>
      </c>
      <c r="BI1567" t="s">
        <v>180</v>
      </c>
      <c r="BK1567" t="s">
        <v>180</v>
      </c>
      <c r="BL1567" t="s">
        <v>180</v>
      </c>
      <c r="BN1567" t="s">
        <v>180</v>
      </c>
      <c r="BO1567" t="s">
        <v>180</v>
      </c>
      <c r="BP1567" t="s">
        <v>180</v>
      </c>
      <c r="BQ1567" t="s">
        <v>180</v>
      </c>
      <c r="BR1567" t="s">
        <v>180</v>
      </c>
      <c r="BS1567" t="s">
        <v>180</v>
      </c>
      <c r="BT1567" t="s">
        <v>180</v>
      </c>
      <c r="BU1567" t="s">
        <v>180</v>
      </c>
      <c r="BV1567" t="s">
        <v>180</v>
      </c>
      <c r="BW1567" t="s">
        <v>180</v>
      </c>
      <c r="BX1567" t="s">
        <v>180</v>
      </c>
      <c r="BY1567" t="s">
        <v>180</v>
      </c>
      <c r="BZ1567" t="s">
        <v>180</v>
      </c>
      <c r="CA1567">
        <v>4.33</v>
      </c>
      <c r="CC1567">
        <v>9</v>
      </c>
      <c r="CD1567" t="s">
        <v>180</v>
      </c>
      <c r="CE1567" t="s">
        <v>180</v>
      </c>
      <c r="CG1567" t="s">
        <v>180</v>
      </c>
      <c r="CH1567" t="s">
        <v>180</v>
      </c>
      <c r="CI1567" t="s">
        <v>180</v>
      </c>
      <c r="CJ1567" t="s">
        <v>180</v>
      </c>
      <c r="CK1567" t="s">
        <v>180</v>
      </c>
      <c r="CM1567" t="s">
        <v>180</v>
      </c>
      <c r="CN1567" t="s">
        <v>180</v>
      </c>
      <c r="CR1567">
        <v>70.599999999999994</v>
      </c>
      <c r="CS1567" t="s">
        <v>180</v>
      </c>
      <c r="CT1567" t="s">
        <v>180</v>
      </c>
      <c r="CV1567">
        <v>26.1</v>
      </c>
      <c r="CZ1567" t="s">
        <v>180</v>
      </c>
      <c r="DB1567" t="s">
        <v>180</v>
      </c>
      <c r="DC1567" t="s">
        <v>180</v>
      </c>
      <c r="DD1567">
        <v>3.17</v>
      </c>
      <c r="DE1567">
        <v>264</v>
      </c>
      <c r="DF1567">
        <v>19.399999999999999</v>
      </c>
      <c r="DG1567">
        <v>27.3</v>
      </c>
      <c r="DH1567">
        <v>0.21</v>
      </c>
      <c r="DJ1567" t="s">
        <v>180</v>
      </c>
      <c r="DK1567" t="s">
        <v>180</v>
      </c>
      <c r="DL1567" t="s">
        <v>180</v>
      </c>
      <c r="DM1567" t="s">
        <v>180</v>
      </c>
      <c r="DR1567" t="s">
        <v>180</v>
      </c>
      <c r="DS1567" t="s">
        <v>180</v>
      </c>
      <c r="DT1567">
        <v>0.23</v>
      </c>
      <c r="DU1567">
        <v>100</v>
      </c>
      <c r="DV1567">
        <v>1.66</v>
      </c>
      <c r="DW1567">
        <v>4.7</v>
      </c>
      <c r="DX1567">
        <v>0.92</v>
      </c>
      <c r="DY1567">
        <v>4.68</v>
      </c>
      <c r="DZ1567">
        <v>1.6</v>
      </c>
      <c r="EA1567">
        <v>0.73</v>
      </c>
      <c r="EB1567">
        <v>2.29</v>
      </c>
      <c r="EC1567">
        <v>0.43</v>
      </c>
      <c r="ED1567">
        <v>2.89</v>
      </c>
      <c r="EE1567">
        <v>0.65</v>
      </c>
      <c r="EF1567">
        <v>1.74</v>
      </c>
      <c r="EG1567">
        <v>0.27</v>
      </c>
      <c r="EH1567">
        <v>1.95</v>
      </c>
      <c r="EI1567">
        <v>0.27</v>
      </c>
      <c r="EJ1567">
        <v>0.89</v>
      </c>
      <c r="EK1567">
        <v>2.1999999999999999E-2</v>
      </c>
      <c r="EM1567" t="s">
        <v>180</v>
      </c>
      <c r="EN1567" t="s">
        <v>180</v>
      </c>
      <c r="EO1567" t="s">
        <v>180</v>
      </c>
      <c r="EP1567" t="s">
        <v>180</v>
      </c>
      <c r="EQ1567" t="s">
        <v>180</v>
      </c>
      <c r="ER1567" t="s">
        <v>180</v>
      </c>
      <c r="ET1567">
        <v>1.64</v>
      </c>
      <c r="EV1567">
        <v>0.115</v>
      </c>
      <c r="EW1567">
        <v>7.9100000000000004E-2</v>
      </c>
      <c r="EY1567" t="s">
        <v>180</v>
      </c>
      <c r="EZ1567" t="s">
        <v>180</v>
      </c>
      <c r="FB1567" t="s">
        <v>180</v>
      </c>
      <c r="FD1567" t="s">
        <v>180</v>
      </c>
      <c r="FF1567" t="s">
        <v>180</v>
      </c>
      <c r="FH1567" t="s">
        <v>180</v>
      </c>
      <c r="FI1567" t="s">
        <v>180</v>
      </c>
      <c r="FJ1567" t="s">
        <v>180</v>
      </c>
      <c r="FK1567" t="s">
        <v>180</v>
      </c>
      <c r="FL1567" t="s">
        <v>180</v>
      </c>
      <c r="FM1567" t="s">
        <v>180</v>
      </c>
      <c r="FN1567" t="s">
        <v>180</v>
      </c>
      <c r="FP1567" t="s">
        <v>180</v>
      </c>
      <c r="FQ1567" t="s">
        <v>180</v>
      </c>
      <c r="FR1567" t="s">
        <v>180</v>
      </c>
      <c r="FS1567" t="s">
        <v>180</v>
      </c>
      <c r="FT1567" t="s">
        <v>180</v>
      </c>
      <c r="FU1567" t="s">
        <v>180</v>
      </c>
      <c r="FV1567" t="s">
        <v>3769</v>
      </c>
      <c r="FW1567" t="s">
        <v>180</v>
      </c>
      <c r="FX1567">
        <f t="shared" si="493"/>
        <v>0.10769230769230768</v>
      </c>
      <c r="FY1567">
        <f t="shared" si="494"/>
        <v>14</v>
      </c>
      <c r="FZ1567">
        <f t="shared" si="495"/>
        <v>0.85128205128205126</v>
      </c>
      <c r="GA1567">
        <f t="shared" si="496"/>
        <v>0.8205128205128206</v>
      </c>
      <c r="GB1567">
        <f t="shared" si="497"/>
        <v>1.1743589743589744</v>
      </c>
      <c r="GC1567">
        <f t="shared" si="498"/>
        <v>0.25806451612903225</v>
      </c>
      <c r="GD1567">
        <f t="shared" si="499"/>
        <v>13.608247422680414</v>
      </c>
      <c r="GE1567">
        <f t="shared" si="500"/>
        <v>56.410256410256416</v>
      </c>
      <c r="GF1567">
        <f t="shared" si="501"/>
        <v>60.24096385542169</v>
      </c>
      <c r="GG1567">
        <f t="shared" si="502"/>
        <v>476.1904761904762</v>
      </c>
      <c r="GH1567">
        <f t="shared" si="503"/>
        <v>0.34893617021276591</v>
      </c>
      <c r="GI1567">
        <f t="shared" si="504"/>
        <v>0.37666666666666671</v>
      </c>
      <c r="GJ1567">
        <f t="shared" si="505"/>
        <v>0.6878260869565217</v>
      </c>
      <c r="GK1567">
        <f t="shared" si="506"/>
        <v>869.56521739130426</v>
      </c>
      <c r="GL1567">
        <f t="shared" si="507"/>
        <v>7.9047619047619051</v>
      </c>
      <c r="GM1567">
        <f t="shared" si="508"/>
        <v>0.54761904761904767</v>
      </c>
      <c r="GN1567">
        <f t="shared" si="509"/>
        <v>6.9277108433734941E-2</v>
      </c>
      <c r="GO1567">
        <f t="shared" si="510"/>
        <v>1.0374999999999999</v>
      </c>
      <c r="GP1567">
        <f t="shared" si="511"/>
        <v>0.91537553658139792</v>
      </c>
      <c r="GQ1567">
        <f>(EA1567/0.0735)/((DZ1567/0.195*(EB1567/0.295))^0.5)</f>
        <v>1.244474786886818</v>
      </c>
    </row>
    <row r="1568" spans="1:204">
      <c r="A1568" t="s">
        <v>3602</v>
      </c>
      <c r="B1568" t="s">
        <v>3757</v>
      </c>
      <c r="C1568" t="s">
        <v>7238</v>
      </c>
      <c r="D1568" t="s">
        <v>7055</v>
      </c>
      <c r="E1568" t="s">
        <v>7055</v>
      </c>
      <c r="F1568">
        <v>183</v>
      </c>
      <c r="G1568">
        <v>48</v>
      </c>
      <c r="H1568" t="s">
        <v>7373</v>
      </c>
      <c r="I1568" t="s">
        <v>3758</v>
      </c>
      <c r="J1568" t="s">
        <v>180</v>
      </c>
      <c r="K1568">
        <v>34.08</v>
      </c>
      <c r="L1568">
        <v>34.08</v>
      </c>
      <c r="M1568">
        <v>139.52000000000001</v>
      </c>
      <c r="N1568">
        <v>139.52000000000001</v>
      </c>
      <c r="O1568" t="s">
        <v>179</v>
      </c>
      <c r="R1568" t="s">
        <v>3770</v>
      </c>
      <c r="S1568" t="s">
        <v>3760</v>
      </c>
      <c r="T1568" t="s">
        <v>3761</v>
      </c>
      <c r="U1568" t="s">
        <v>3761</v>
      </c>
      <c r="V1568" t="s">
        <v>3761</v>
      </c>
      <c r="W1568" t="s">
        <v>180</v>
      </c>
      <c r="X1568" t="s">
        <v>180</v>
      </c>
      <c r="Y1568" t="s">
        <v>180</v>
      </c>
      <c r="Z1568" t="s">
        <v>180</v>
      </c>
      <c r="AB1568" t="s">
        <v>180</v>
      </c>
      <c r="AC1568" t="s">
        <v>181</v>
      </c>
      <c r="AD1568" t="s">
        <v>180</v>
      </c>
      <c r="AE1568" t="s">
        <v>180</v>
      </c>
      <c r="AF1568" t="s">
        <v>180</v>
      </c>
      <c r="AG1568" t="s">
        <v>180</v>
      </c>
      <c r="AH1568" t="s">
        <v>3762</v>
      </c>
      <c r="AI1568">
        <v>49.5</v>
      </c>
      <c r="AJ1568">
        <v>0.94</v>
      </c>
      <c r="AK1568" t="s">
        <v>180</v>
      </c>
      <c r="AL1568">
        <v>16.8</v>
      </c>
      <c r="AM1568" t="s">
        <v>180</v>
      </c>
      <c r="AN1568">
        <v>4.1100000000000003</v>
      </c>
      <c r="AO1568">
        <v>7.97</v>
      </c>
      <c r="AQ1568">
        <v>11.4</v>
      </c>
      <c r="AR1568">
        <v>6.15</v>
      </c>
      <c r="AS1568">
        <v>0.22</v>
      </c>
      <c r="AT1568" t="s">
        <v>180</v>
      </c>
      <c r="AU1568">
        <v>0.24</v>
      </c>
      <c r="AV1568">
        <v>1.98</v>
      </c>
      <c r="AW1568">
        <v>7.0000000000000007E-2</v>
      </c>
      <c r="AY1568" t="s">
        <v>2832</v>
      </c>
      <c r="AZ1568" t="s">
        <v>180</v>
      </c>
      <c r="BA1568">
        <v>98.968177999999995</v>
      </c>
      <c r="BC1568" t="s">
        <v>180</v>
      </c>
      <c r="BD1568" t="s">
        <v>180</v>
      </c>
      <c r="BE1568" t="s">
        <v>180</v>
      </c>
      <c r="BF1568" t="s">
        <v>180</v>
      </c>
      <c r="BG1568" t="s">
        <v>180</v>
      </c>
      <c r="BH1568" t="s">
        <v>180</v>
      </c>
      <c r="BI1568" t="s">
        <v>180</v>
      </c>
      <c r="BK1568" t="s">
        <v>180</v>
      </c>
      <c r="BL1568" t="s">
        <v>180</v>
      </c>
      <c r="BN1568" t="s">
        <v>180</v>
      </c>
      <c r="BO1568" t="s">
        <v>180</v>
      </c>
      <c r="BP1568" t="s">
        <v>180</v>
      </c>
      <c r="BQ1568" t="s">
        <v>180</v>
      </c>
      <c r="BR1568" t="s">
        <v>180</v>
      </c>
      <c r="BS1568" t="s">
        <v>180</v>
      </c>
      <c r="BT1568" t="s">
        <v>180</v>
      </c>
      <c r="BU1568" t="s">
        <v>180</v>
      </c>
      <c r="BV1568" t="s">
        <v>180</v>
      </c>
      <c r="BW1568" t="s">
        <v>180</v>
      </c>
      <c r="BX1568" t="s">
        <v>180</v>
      </c>
      <c r="BY1568" t="s">
        <v>180</v>
      </c>
      <c r="BZ1568" t="s">
        <v>180</v>
      </c>
      <c r="CA1568">
        <v>3.95</v>
      </c>
      <c r="CC1568">
        <v>9</v>
      </c>
      <c r="CD1568" t="s">
        <v>180</v>
      </c>
      <c r="CE1568" t="s">
        <v>180</v>
      </c>
      <c r="CG1568" t="s">
        <v>180</v>
      </c>
      <c r="CH1568" t="s">
        <v>180</v>
      </c>
      <c r="CI1568" t="s">
        <v>180</v>
      </c>
      <c r="CJ1568" t="s">
        <v>180</v>
      </c>
      <c r="CK1568" t="s">
        <v>180</v>
      </c>
      <c r="CM1568" t="s">
        <v>180</v>
      </c>
      <c r="CN1568" t="s">
        <v>180</v>
      </c>
      <c r="CR1568">
        <v>68.599999999999994</v>
      </c>
      <c r="CS1568" t="s">
        <v>180</v>
      </c>
      <c r="CT1568" t="s">
        <v>180</v>
      </c>
      <c r="CV1568">
        <v>25.4</v>
      </c>
      <c r="CZ1568" t="s">
        <v>180</v>
      </c>
      <c r="DB1568" t="s">
        <v>180</v>
      </c>
      <c r="DC1568" t="s">
        <v>180</v>
      </c>
      <c r="DD1568">
        <v>3.12</v>
      </c>
      <c r="DE1568">
        <v>241</v>
      </c>
      <c r="DF1568">
        <v>18</v>
      </c>
      <c r="DG1568">
        <v>27.4</v>
      </c>
      <c r="DH1568">
        <v>0.21</v>
      </c>
      <c r="DJ1568" t="s">
        <v>180</v>
      </c>
      <c r="DK1568" t="s">
        <v>180</v>
      </c>
      <c r="DL1568" t="s">
        <v>180</v>
      </c>
      <c r="DM1568" t="s">
        <v>180</v>
      </c>
      <c r="DR1568" t="s">
        <v>180</v>
      </c>
      <c r="DS1568" t="s">
        <v>180</v>
      </c>
      <c r="DT1568">
        <v>0.24</v>
      </c>
      <c r="DU1568">
        <v>101</v>
      </c>
      <c r="DV1568">
        <v>1.52</v>
      </c>
      <c r="DW1568">
        <v>4.7</v>
      </c>
      <c r="DX1568">
        <v>0.8</v>
      </c>
      <c r="DY1568">
        <v>4.71</v>
      </c>
      <c r="DZ1568">
        <v>1.67</v>
      </c>
      <c r="EA1568">
        <v>0.71</v>
      </c>
      <c r="EB1568">
        <v>2.25</v>
      </c>
      <c r="EC1568">
        <v>0.43</v>
      </c>
      <c r="ED1568">
        <v>2.84</v>
      </c>
      <c r="EE1568">
        <v>0.63</v>
      </c>
      <c r="EF1568">
        <v>1.75</v>
      </c>
      <c r="EG1568">
        <v>0.28000000000000003</v>
      </c>
      <c r="EH1568">
        <v>1.88</v>
      </c>
      <c r="EI1568">
        <v>0.28000000000000003</v>
      </c>
      <c r="EJ1568">
        <v>0.88</v>
      </c>
      <c r="EK1568">
        <v>0.02</v>
      </c>
      <c r="EM1568" t="s">
        <v>180</v>
      </c>
      <c r="EN1568" t="s">
        <v>180</v>
      </c>
      <c r="EO1568" t="s">
        <v>180</v>
      </c>
      <c r="EP1568" t="s">
        <v>180</v>
      </c>
      <c r="EQ1568" t="s">
        <v>180</v>
      </c>
      <c r="ER1568" t="s">
        <v>180</v>
      </c>
      <c r="ET1568">
        <v>1.53</v>
      </c>
      <c r="EV1568">
        <v>0.11600000000000001</v>
      </c>
      <c r="EW1568">
        <v>7.46E-2</v>
      </c>
      <c r="EY1568" t="s">
        <v>180</v>
      </c>
      <c r="EZ1568" t="s">
        <v>180</v>
      </c>
      <c r="FB1568" t="s">
        <v>180</v>
      </c>
      <c r="FC1568">
        <v>18.308</v>
      </c>
      <c r="FD1568" t="s">
        <v>180</v>
      </c>
      <c r="FE1568">
        <v>15.5</v>
      </c>
      <c r="FF1568" t="s">
        <v>180</v>
      </c>
      <c r="FG1568">
        <v>38.091000000000001</v>
      </c>
      <c r="FH1568" t="s">
        <v>180</v>
      </c>
      <c r="FI1568" t="s">
        <v>180</v>
      </c>
      <c r="FJ1568" t="s">
        <v>180</v>
      </c>
      <c r="FK1568" t="s">
        <v>180</v>
      </c>
      <c r="FL1568" t="s">
        <v>180</v>
      </c>
      <c r="FM1568" t="s">
        <v>180</v>
      </c>
      <c r="FN1568" t="s">
        <v>180</v>
      </c>
      <c r="FP1568" t="s">
        <v>180</v>
      </c>
      <c r="FQ1568" t="s">
        <v>180</v>
      </c>
      <c r="FR1568" t="s">
        <v>180</v>
      </c>
      <c r="FS1568" t="s">
        <v>180</v>
      </c>
      <c r="FT1568" t="s">
        <v>180</v>
      </c>
      <c r="FU1568" t="s">
        <v>180</v>
      </c>
      <c r="FV1568" t="s">
        <v>3771</v>
      </c>
      <c r="FW1568" t="s">
        <v>180</v>
      </c>
      <c r="FX1568">
        <f t="shared" si="493"/>
        <v>0.11170212765957448</v>
      </c>
      <c r="FY1568">
        <f t="shared" si="494"/>
        <v>14.574468085106384</v>
      </c>
      <c r="FZ1568">
        <f t="shared" si="495"/>
        <v>0.8085106382978724</v>
      </c>
      <c r="GA1568">
        <f t="shared" si="496"/>
        <v>0.88829787234042556</v>
      </c>
      <c r="GB1568">
        <f t="shared" si="497"/>
        <v>1.196808510638298</v>
      </c>
      <c r="GC1568">
        <f t="shared" si="498"/>
        <v>0.25531914893617019</v>
      </c>
      <c r="GD1568">
        <f t="shared" si="499"/>
        <v>13.388888888888889</v>
      </c>
      <c r="GE1568">
        <f t="shared" si="500"/>
        <v>51.167728237791934</v>
      </c>
      <c r="GF1568">
        <f t="shared" si="501"/>
        <v>66.44736842105263</v>
      </c>
      <c r="GG1568">
        <f t="shared" si="502"/>
        <v>480.95238095238096</v>
      </c>
      <c r="GH1568">
        <f t="shared" si="503"/>
        <v>0.32553191489361699</v>
      </c>
      <c r="GI1568">
        <f t="shared" si="504"/>
        <v>0.35523809523809524</v>
      </c>
      <c r="GJ1568">
        <f t="shared" si="505"/>
        <v>0.64310344827586208</v>
      </c>
      <c r="GK1568">
        <f t="shared" si="506"/>
        <v>870.68965517241372</v>
      </c>
      <c r="GL1568">
        <f t="shared" si="507"/>
        <v>7.2380952380952381</v>
      </c>
      <c r="GM1568">
        <f t="shared" si="508"/>
        <v>0.55238095238095242</v>
      </c>
      <c r="GN1568">
        <f t="shared" si="509"/>
        <v>7.6315789473684212E-2</v>
      </c>
      <c r="GO1568">
        <f t="shared" si="510"/>
        <v>0.91017964071856294</v>
      </c>
      <c r="GP1568">
        <f t="shared" si="511"/>
        <v>1.0258419905012754</v>
      </c>
      <c r="GQ1568">
        <f>(EA1568/0.0735)/((DZ1568/0.195*(EB1568/0.295))^0.5)</f>
        <v>1.1952254407808018</v>
      </c>
      <c r="GT1568">
        <v>18.308</v>
      </c>
      <c r="GU1568">
        <v>15.5</v>
      </c>
      <c r="GV1568">
        <v>38.091000000000001</v>
      </c>
    </row>
    <row r="1569" spans="1:204">
      <c r="A1569" t="s">
        <v>3602</v>
      </c>
      <c r="B1569" t="s">
        <v>3757</v>
      </c>
      <c r="C1569" t="s">
        <v>7238</v>
      </c>
      <c r="D1569" t="s">
        <v>7055</v>
      </c>
      <c r="E1569" t="s">
        <v>7055</v>
      </c>
      <c r="F1569">
        <v>183</v>
      </c>
      <c r="G1569">
        <v>48</v>
      </c>
      <c r="H1569" t="s">
        <v>7373</v>
      </c>
      <c r="I1569" t="s">
        <v>3758</v>
      </c>
      <c r="J1569" t="s">
        <v>180</v>
      </c>
      <c r="K1569">
        <v>34.08</v>
      </c>
      <c r="L1569">
        <v>34.08</v>
      </c>
      <c r="M1569">
        <v>139.52000000000001</v>
      </c>
      <c r="N1569">
        <v>139.52000000000001</v>
      </c>
      <c r="O1569" t="s">
        <v>179</v>
      </c>
      <c r="R1569" t="s">
        <v>3772</v>
      </c>
      <c r="S1569" t="s">
        <v>3760</v>
      </c>
      <c r="T1569" t="s">
        <v>3761</v>
      </c>
      <c r="U1569" t="s">
        <v>3761</v>
      </c>
      <c r="V1569" t="s">
        <v>3761</v>
      </c>
      <c r="W1569" t="s">
        <v>180</v>
      </c>
      <c r="X1569" t="s">
        <v>180</v>
      </c>
      <c r="Y1569" t="s">
        <v>180</v>
      </c>
      <c r="Z1569" t="s">
        <v>180</v>
      </c>
      <c r="AB1569" t="s">
        <v>180</v>
      </c>
      <c r="AC1569" t="s">
        <v>181</v>
      </c>
      <c r="AD1569" t="s">
        <v>180</v>
      </c>
      <c r="AE1569" t="s">
        <v>180</v>
      </c>
      <c r="AF1569" t="s">
        <v>198</v>
      </c>
      <c r="AG1569" t="s">
        <v>180</v>
      </c>
      <c r="AH1569" t="s">
        <v>3762</v>
      </c>
      <c r="AI1569">
        <v>49.5</v>
      </c>
      <c r="AJ1569">
        <v>0.94</v>
      </c>
      <c r="AK1569" t="s">
        <v>180</v>
      </c>
      <c r="AL1569">
        <v>16.899999999999999</v>
      </c>
      <c r="AM1569" t="s">
        <v>180</v>
      </c>
      <c r="AN1569">
        <v>4.29</v>
      </c>
      <c r="AO1569">
        <v>7.77</v>
      </c>
      <c r="AQ1569">
        <v>11.4</v>
      </c>
      <c r="AR1569">
        <v>6.06</v>
      </c>
      <c r="AS1569">
        <v>0.22</v>
      </c>
      <c r="AT1569" t="s">
        <v>180</v>
      </c>
      <c r="AU1569">
        <v>0.24</v>
      </c>
      <c r="AV1569">
        <v>1.98</v>
      </c>
      <c r="AW1569">
        <v>7.0000000000000007E-2</v>
      </c>
      <c r="AY1569" t="s">
        <v>2173</v>
      </c>
      <c r="AZ1569" t="s">
        <v>180</v>
      </c>
      <c r="BA1569">
        <v>98.940141999999994</v>
      </c>
      <c r="BC1569" t="s">
        <v>180</v>
      </c>
      <c r="BD1569" t="s">
        <v>180</v>
      </c>
      <c r="BE1569" t="s">
        <v>180</v>
      </c>
      <c r="BF1569" t="s">
        <v>180</v>
      </c>
      <c r="BG1569" t="s">
        <v>180</v>
      </c>
      <c r="BH1569" t="s">
        <v>180</v>
      </c>
      <c r="BI1569" t="s">
        <v>180</v>
      </c>
      <c r="BK1569" t="s">
        <v>180</v>
      </c>
      <c r="BL1569" t="s">
        <v>180</v>
      </c>
      <c r="BN1569" t="s">
        <v>180</v>
      </c>
      <c r="BO1569" t="s">
        <v>180</v>
      </c>
      <c r="BP1569" t="s">
        <v>180</v>
      </c>
      <c r="BQ1569" t="s">
        <v>180</v>
      </c>
      <c r="BR1569" t="s">
        <v>180</v>
      </c>
      <c r="BS1569" t="s">
        <v>180</v>
      </c>
      <c r="BT1569" t="s">
        <v>180</v>
      </c>
      <c r="BU1569" t="s">
        <v>180</v>
      </c>
      <c r="BV1569" t="s">
        <v>180</v>
      </c>
      <c r="BW1569" t="s">
        <v>180</v>
      </c>
      <c r="BX1569" t="s">
        <v>180</v>
      </c>
      <c r="BY1569" t="s">
        <v>180</v>
      </c>
      <c r="BZ1569" t="s">
        <v>180</v>
      </c>
      <c r="CA1569">
        <v>4.0999999999999996</v>
      </c>
      <c r="CC1569">
        <v>9</v>
      </c>
      <c r="CD1569" t="s">
        <v>180</v>
      </c>
      <c r="CE1569" t="s">
        <v>180</v>
      </c>
      <c r="CG1569" t="s">
        <v>180</v>
      </c>
      <c r="CH1569" t="s">
        <v>180</v>
      </c>
      <c r="CI1569" t="s">
        <v>180</v>
      </c>
      <c r="CJ1569" t="s">
        <v>180</v>
      </c>
      <c r="CK1569" t="s">
        <v>180</v>
      </c>
      <c r="CM1569" t="s">
        <v>180</v>
      </c>
      <c r="CN1569" t="s">
        <v>180</v>
      </c>
      <c r="CR1569">
        <v>67.5</v>
      </c>
      <c r="CS1569" t="s">
        <v>180</v>
      </c>
      <c r="CT1569" t="s">
        <v>180</v>
      </c>
      <c r="CV1569">
        <v>24.9</v>
      </c>
      <c r="CZ1569" t="s">
        <v>180</v>
      </c>
      <c r="DB1569" t="s">
        <v>180</v>
      </c>
      <c r="DC1569" t="s">
        <v>180</v>
      </c>
      <c r="DD1569">
        <v>2.94</v>
      </c>
      <c r="DE1569">
        <v>239</v>
      </c>
      <c r="DF1569">
        <v>17.600000000000001</v>
      </c>
      <c r="DG1569">
        <v>26.9</v>
      </c>
      <c r="DH1569">
        <v>0.22</v>
      </c>
      <c r="DJ1569" t="s">
        <v>180</v>
      </c>
      <c r="DK1569" t="s">
        <v>180</v>
      </c>
      <c r="DL1569" t="s">
        <v>180</v>
      </c>
      <c r="DM1569" t="s">
        <v>180</v>
      </c>
      <c r="DR1569" t="s">
        <v>180</v>
      </c>
      <c r="DS1569" t="s">
        <v>180</v>
      </c>
      <c r="DT1569">
        <v>0.23</v>
      </c>
      <c r="DU1569">
        <v>100</v>
      </c>
      <c r="DV1569">
        <v>1.57</v>
      </c>
      <c r="DW1569">
        <v>4.7</v>
      </c>
      <c r="DX1569">
        <v>0.81</v>
      </c>
      <c r="DY1569">
        <v>4.8899999999999997</v>
      </c>
      <c r="DZ1569">
        <v>1.84</v>
      </c>
      <c r="EA1569">
        <v>0.72</v>
      </c>
      <c r="EB1569">
        <v>2.2999999999999998</v>
      </c>
      <c r="EC1569">
        <v>0.43</v>
      </c>
      <c r="ED1569">
        <v>2.8</v>
      </c>
      <c r="EE1569">
        <v>0.65</v>
      </c>
      <c r="EF1569">
        <v>1.73</v>
      </c>
      <c r="EG1569">
        <v>0.27</v>
      </c>
      <c r="EH1569">
        <v>1.94</v>
      </c>
      <c r="EI1569">
        <v>0.27</v>
      </c>
      <c r="EJ1569">
        <v>0.88</v>
      </c>
      <c r="EK1569">
        <v>2.1999999999999999E-2</v>
      </c>
      <c r="EM1569" t="s">
        <v>180</v>
      </c>
      <c r="EN1569" t="s">
        <v>180</v>
      </c>
      <c r="EO1569" t="s">
        <v>180</v>
      </c>
      <c r="EP1569" t="s">
        <v>180</v>
      </c>
      <c r="EQ1569" t="s">
        <v>180</v>
      </c>
      <c r="ER1569" t="s">
        <v>180</v>
      </c>
      <c r="ET1569">
        <v>2.09</v>
      </c>
      <c r="EV1569">
        <v>0.11799999999999999</v>
      </c>
      <c r="EW1569">
        <v>8.5599999999999996E-2</v>
      </c>
      <c r="EY1569" t="s">
        <v>180</v>
      </c>
      <c r="EZ1569" t="s">
        <v>180</v>
      </c>
      <c r="FB1569" t="s">
        <v>180</v>
      </c>
      <c r="FD1569" t="s">
        <v>180</v>
      </c>
      <c r="FF1569" t="s">
        <v>180</v>
      </c>
      <c r="FH1569" t="s">
        <v>180</v>
      </c>
      <c r="FI1569" t="s">
        <v>180</v>
      </c>
      <c r="FJ1569" t="s">
        <v>180</v>
      </c>
      <c r="FK1569" t="s">
        <v>180</v>
      </c>
      <c r="FL1569" t="s">
        <v>180</v>
      </c>
      <c r="FM1569" t="s">
        <v>180</v>
      </c>
      <c r="FN1569" t="s">
        <v>180</v>
      </c>
      <c r="FP1569" t="s">
        <v>180</v>
      </c>
      <c r="FQ1569" t="s">
        <v>180</v>
      </c>
      <c r="FR1569" t="s">
        <v>180</v>
      </c>
      <c r="FS1569" t="s">
        <v>180</v>
      </c>
      <c r="FT1569" t="s">
        <v>180</v>
      </c>
      <c r="FU1569" t="s">
        <v>180</v>
      </c>
      <c r="FV1569" t="s">
        <v>3773</v>
      </c>
      <c r="FW1569" t="s">
        <v>180</v>
      </c>
      <c r="FX1569">
        <f t="shared" si="493"/>
        <v>0.1134020618556701</v>
      </c>
      <c r="FY1569">
        <f t="shared" si="494"/>
        <v>13.865979381443299</v>
      </c>
      <c r="FZ1569">
        <f t="shared" si="495"/>
        <v>0.80927835051546393</v>
      </c>
      <c r="GA1569">
        <f t="shared" si="496"/>
        <v>0.94845360824742275</v>
      </c>
      <c r="GB1569">
        <f t="shared" si="497"/>
        <v>1.1855670103092784</v>
      </c>
      <c r="GC1569">
        <f t="shared" si="498"/>
        <v>0.25531914893617019</v>
      </c>
      <c r="GD1569">
        <f t="shared" si="499"/>
        <v>13.579545454545453</v>
      </c>
      <c r="GE1569">
        <f t="shared" si="500"/>
        <v>48.875255623721884</v>
      </c>
      <c r="GF1569">
        <f t="shared" si="501"/>
        <v>63.694267515923563</v>
      </c>
      <c r="GG1569">
        <f t="shared" si="502"/>
        <v>454.54545454545456</v>
      </c>
      <c r="GH1569">
        <f t="shared" si="503"/>
        <v>0.44468085106382976</v>
      </c>
      <c r="GI1569">
        <f t="shared" si="504"/>
        <v>0.38909090909090904</v>
      </c>
      <c r="GJ1569">
        <f t="shared" si="505"/>
        <v>0.72542372881355932</v>
      </c>
      <c r="GK1569">
        <f t="shared" si="506"/>
        <v>847.45762711864415</v>
      </c>
      <c r="GL1569">
        <f t="shared" si="507"/>
        <v>7.1363636363636367</v>
      </c>
      <c r="GM1569">
        <f t="shared" si="508"/>
        <v>0.53636363636363638</v>
      </c>
      <c r="GN1569">
        <f t="shared" si="509"/>
        <v>7.5159235668789806E-2</v>
      </c>
      <c r="GO1569">
        <f t="shared" si="510"/>
        <v>0.85326086956521741</v>
      </c>
      <c r="GP1569">
        <f t="shared" si="511"/>
        <v>1.0031246990049818</v>
      </c>
      <c r="GQ1569">
        <f>(EA1569/0.0735)/((DZ1569/0.195*(EB1569/0.295))^0.5)</f>
        <v>1.1420908220168131</v>
      </c>
    </row>
    <row r="1570" spans="1:204">
      <c r="A1570" t="s">
        <v>3602</v>
      </c>
      <c r="B1570" t="s">
        <v>3757</v>
      </c>
      <c r="C1570" t="s">
        <v>7238</v>
      </c>
      <c r="D1570" t="s">
        <v>7055</v>
      </c>
      <c r="E1570" t="s">
        <v>7055</v>
      </c>
      <c r="F1570">
        <v>183</v>
      </c>
      <c r="G1570">
        <v>48</v>
      </c>
      <c r="H1570" t="s">
        <v>7373</v>
      </c>
      <c r="I1570" t="s">
        <v>3758</v>
      </c>
      <c r="J1570" t="s">
        <v>180</v>
      </c>
      <c r="K1570">
        <v>34.08</v>
      </c>
      <c r="L1570">
        <v>34.08</v>
      </c>
      <c r="M1570">
        <v>139.52000000000001</v>
      </c>
      <c r="N1570">
        <v>139.52000000000001</v>
      </c>
      <c r="O1570" t="s">
        <v>179</v>
      </c>
      <c r="R1570" t="s">
        <v>3774</v>
      </c>
      <c r="S1570" t="s">
        <v>3760</v>
      </c>
      <c r="T1570" t="s">
        <v>3775</v>
      </c>
      <c r="U1570" t="s">
        <v>3775</v>
      </c>
      <c r="V1570" t="s">
        <v>3775</v>
      </c>
      <c r="W1570" t="s">
        <v>180</v>
      </c>
      <c r="X1570" t="s">
        <v>180</v>
      </c>
      <c r="Y1570" t="s">
        <v>180</v>
      </c>
      <c r="Z1570" t="s">
        <v>180</v>
      </c>
      <c r="AB1570" t="s">
        <v>180</v>
      </c>
      <c r="AC1570" t="s">
        <v>181</v>
      </c>
      <c r="AD1570" t="s">
        <v>180</v>
      </c>
      <c r="AE1570" t="s">
        <v>180</v>
      </c>
      <c r="AF1570" t="s">
        <v>198</v>
      </c>
      <c r="AG1570" t="s">
        <v>180</v>
      </c>
      <c r="AH1570" t="s">
        <v>3762</v>
      </c>
      <c r="AI1570">
        <v>49.3</v>
      </c>
      <c r="AJ1570">
        <v>0.83</v>
      </c>
      <c r="AK1570" t="s">
        <v>180</v>
      </c>
      <c r="AL1570">
        <v>17.399999999999999</v>
      </c>
      <c r="AM1570" t="s">
        <v>180</v>
      </c>
      <c r="AN1570">
        <v>3.69</v>
      </c>
      <c r="AO1570">
        <v>7.7</v>
      </c>
      <c r="AQ1570">
        <v>11.9</v>
      </c>
      <c r="AR1570">
        <v>6.37</v>
      </c>
      <c r="AS1570">
        <v>0.21</v>
      </c>
      <c r="AT1570" t="s">
        <v>180</v>
      </c>
      <c r="AU1570">
        <v>0.21</v>
      </c>
      <c r="AV1570">
        <v>1.89</v>
      </c>
      <c r="AW1570">
        <v>0.06</v>
      </c>
      <c r="AY1570" t="s">
        <v>201</v>
      </c>
      <c r="AZ1570" t="s">
        <v>180</v>
      </c>
      <c r="BA1570">
        <v>99.190262000000004</v>
      </c>
      <c r="BC1570" t="s">
        <v>180</v>
      </c>
      <c r="BD1570" t="s">
        <v>180</v>
      </c>
      <c r="BE1570" t="s">
        <v>180</v>
      </c>
      <c r="BF1570" t="s">
        <v>180</v>
      </c>
      <c r="BG1570" t="s">
        <v>180</v>
      </c>
      <c r="BH1570" t="s">
        <v>180</v>
      </c>
      <c r="BI1570" t="s">
        <v>180</v>
      </c>
      <c r="BK1570" t="s">
        <v>180</v>
      </c>
      <c r="BL1570" t="s">
        <v>180</v>
      </c>
      <c r="BN1570" t="s">
        <v>180</v>
      </c>
      <c r="BO1570" t="s">
        <v>180</v>
      </c>
      <c r="BP1570" t="s">
        <v>180</v>
      </c>
      <c r="BQ1570" t="s">
        <v>180</v>
      </c>
      <c r="BR1570" t="s">
        <v>180</v>
      </c>
      <c r="BS1570" t="s">
        <v>180</v>
      </c>
      <c r="BT1570" t="s">
        <v>180</v>
      </c>
      <c r="BU1570" t="s">
        <v>180</v>
      </c>
      <c r="BV1570" t="s">
        <v>180</v>
      </c>
      <c r="BW1570" t="s">
        <v>180</v>
      </c>
      <c r="BX1570" t="s">
        <v>180</v>
      </c>
      <c r="BY1570" t="s">
        <v>180</v>
      </c>
      <c r="BZ1570" t="s">
        <v>180</v>
      </c>
      <c r="CA1570">
        <v>3.8</v>
      </c>
      <c r="CC1570">
        <v>9</v>
      </c>
      <c r="CD1570" t="s">
        <v>180</v>
      </c>
      <c r="CE1570" t="s">
        <v>180</v>
      </c>
      <c r="CG1570" t="s">
        <v>180</v>
      </c>
      <c r="CH1570" t="s">
        <v>180</v>
      </c>
      <c r="CI1570" t="s">
        <v>180</v>
      </c>
      <c r="CJ1570" t="s">
        <v>180</v>
      </c>
      <c r="CK1570" t="s">
        <v>180</v>
      </c>
      <c r="CM1570" t="s">
        <v>180</v>
      </c>
      <c r="CN1570" t="s">
        <v>180</v>
      </c>
      <c r="CR1570">
        <v>69.3</v>
      </c>
      <c r="CS1570" t="s">
        <v>180</v>
      </c>
      <c r="CT1570" t="s">
        <v>180</v>
      </c>
      <c r="CV1570">
        <v>26.8</v>
      </c>
      <c r="CZ1570" t="s">
        <v>180</v>
      </c>
      <c r="DB1570" t="s">
        <v>180</v>
      </c>
      <c r="DC1570" t="s">
        <v>180</v>
      </c>
      <c r="DD1570">
        <v>2.68</v>
      </c>
      <c r="DE1570">
        <v>255</v>
      </c>
      <c r="DF1570">
        <v>16</v>
      </c>
      <c r="DG1570">
        <v>24.5</v>
      </c>
      <c r="DH1570">
        <v>0.19</v>
      </c>
      <c r="DJ1570" t="s">
        <v>180</v>
      </c>
      <c r="DK1570" t="s">
        <v>180</v>
      </c>
      <c r="DL1570" t="s">
        <v>180</v>
      </c>
      <c r="DM1570" t="s">
        <v>180</v>
      </c>
      <c r="DR1570" t="s">
        <v>180</v>
      </c>
      <c r="DS1570" t="s">
        <v>180</v>
      </c>
      <c r="DT1570">
        <v>0.19</v>
      </c>
      <c r="DU1570">
        <v>89</v>
      </c>
      <c r="DV1570">
        <v>1.47</v>
      </c>
      <c r="DW1570">
        <v>4.2</v>
      </c>
      <c r="DX1570">
        <v>0.79</v>
      </c>
      <c r="DY1570">
        <v>4.3600000000000003</v>
      </c>
      <c r="DZ1570">
        <v>1.54</v>
      </c>
      <c r="EA1570">
        <v>0.65</v>
      </c>
      <c r="EB1570">
        <v>2.0699999999999998</v>
      </c>
      <c r="EC1570">
        <v>0.41</v>
      </c>
      <c r="ED1570">
        <v>2.6</v>
      </c>
      <c r="EE1570">
        <v>0.59</v>
      </c>
      <c r="EF1570">
        <v>1.58</v>
      </c>
      <c r="EG1570">
        <v>0.25</v>
      </c>
      <c r="EH1570">
        <v>1.82</v>
      </c>
      <c r="EI1570">
        <v>0.25</v>
      </c>
      <c r="EJ1570">
        <v>0.75</v>
      </c>
      <c r="EK1570">
        <v>0.02</v>
      </c>
      <c r="EM1570" t="s">
        <v>180</v>
      </c>
      <c r="EN1570" t="s">
        <v>180</v>
      </c>
      <c r="EO1570" t="s">
        <v>180</v>
      </c>
      <c r="EP1570" t="s">
        <v>180</v>
      </c>
      <c r="EQ1570" t="s">
        <v>180</v>
      </c>
      <c r="ER1570" t="s">
        <v>180</v>
      </c>
      <c r="ET1570">
        <v>1.43</v>
      </c>
      <c r="EV1570">
        <v>0.111</v>
      </c>
      <c r="EW1570">
        <v>9.3799999999999994E-2</v>
      </c>
      <c r="EY1570" t="s">
        <v>180</v>
      </c>
      <c r="EZ1570" t="s">
        <v>180</v>
      </c>
      <c r="FB1570" t="s">
        <v>180</v>
      </c>
      <c r="FD1570" t="s">
        <v>180</v>
      </c>
      <c r="FF1570" t="s">
        <v>180</v>
      </c>
      <c r="FH1570" t="s">
        <v>180</v>
      </c>
      <c r="FI1570" t="s">
        <v>180</v>
      </c>
      <c r="FJ1570" t="s">
        <v>180</v>
      </c>
      <c r="FK1570" t="s">
        <v>180</v>
      </c>
      <c r="FL1570" t="s">
        <v>180</v>
      </c>
      <c r="FM1570" t="s">
        <v>180</v>
      </c>
      <c r="FN1570" t="s">
        <v>180</v>
      </c>
      <c r="FP1570" t="s">
        <v>180</v>
      </c>
      <c r="FQ1570" t="s">
        <v>180</v>
      </c>
      <c r="FR1570" t="s">
        <v>180</v>
      </c>
      <c r="FS1570" t="s">
        <v>180</v>
      </c>
      <c r="FT1570" t="s">
        <v>180</v>
      </c>
      <c r="FU1570" t="s">
        <v>180</v>
      </c>
      <c r="FV1570" t="s">
        <v>3776</v>
      </c>
      <c r="FW1570" t="s">
        <v>180</v>
      </c>
      <c r="FX1570">
        <f t="shared" si="493"/>
        <v>0.1043956043956044</v>
      </c>
      <c r="FY1570">
        <f t="shared" si="494"/>
        <v>13.461538461538462</v>
      </c>
      <c r="FZ1570">
        <f t="shared" si="495"/>
        <v>0.8076923076923076</v>
      </c>
      <c r="GA1570">
        <f t="shared" si="496"/>
        <v>0.84615384615384615</v>
      </c>
      <c r="GB1570">
        <f t="shared" si="497"/>
        <v>1.1373626373626373</v>
      </c>
      <c r="GC1570">
        <f t="shared" si="498"/>
        <v>0.25301204819277107</v>
      </c>
      <c r="GD1570">
        <f t="shared" si="499"/>
        <v>15.9375</v>
      </c>
      <c r="GE1570">
        <f t="shared" si="500"/>
        <v>58.486238532110086</v>
      </c>
      <c r="GF1570">
        <f t="shared" si="501"/>
        <v>60.544217687074834</v>
      </c>
      <c r="GG1570">
        <f t="shared" si="502"/>
        <v>468.42105263157896</v>
      </c>
      <c r="GH1570">
        <f t="shared" si="503"/>
        <v>0.34047619047619043</v>
      </c>
      <c r="GI1570">
        <f t="shared" si="504"/>
        <v>0.49368421052631578</v>
      </c>
      <c r="GJ1570">
        <f t="shared" si="505"/>
        <v>0.84504504504504496</v>
      </c>
      <c r="GK1570">
        <f t="shared" si="506"/>
        <v>801.80180180180184</v>
      </c>
      <c r="GL1570">
        <f t="shared" si="507"/>
        <v>7.7368421052631575</v>
      </c>
      <c r="GM1570">
        <f t="shared" si="508"/>
        <v>0.58421052631578951</v>
      </c>
      <c r="GN1570">
        <f t="shared" si="509"/>
        <v>7.5510204081632656E-2</v>
      </c>
      <c r="GO1570">
        <f t="shared" si="510"/>
        <v>0.95454545454545447</v>
      </c>
      <c r="GP1570">
        <f t="shared" si="511"/>
        <v>0.93805106068392219</v>
      </c>
      <c r="GQ1570">
        <f>(EA1570/0.0735)/((DZ1570/0.195*(EB1570/0.295))^0.5)</f>
        <v>1.1879790941741757</v>
      </c>
    </row>
    <row r="1571" spans="1:204">
      <c r="A1571" t="s">
        <v>3602</v>
      </c>
      <c r="B1571" t="s">
        <v>3757</v>
      </c>
      <c r="C1571" t="s">
        <v>7238</v>
      </c>
      <c r="D1571" t="s">
        <v>7055</v>
      </c>
      <c r="E1571" t="s">
        <v>7055</v>
      </c>
      <c r="F1571">
        <v>183</v>
      </c>
      <c r="G1571">
        <v>48</v>
      </c>
      <c r="H1571" t="s">
        <v>7373</v>
      </c>
      <c r="I1571" t="s">
        <v>3758</v>
      </c>
      <c r="J1571" t="s">
        <v>180</v>
      </c>
      <c r="K1571">
        <v>34.08</v>
      </c>
      <c r="L1571">
        <v>34.08</v>
      </c>
      <c r="M1571">
        <v>139.52000000000001</v>
      </c>
      <c r="N1571">
        <v>139.52000000000001</v>
      </c>
      <c r="O1571" t="s">
        <v>179</v>
      </c>
      <c r="R1571" t="s">
        <v>3777</v>
      </c>
      <c r="S1571" t="s">
        <v>3760</v>
      </c>
      <c r="T1571" t="s">
        <v>3775</v>
      </c>
      <c r="U1571" t="s">
        <v>3775</v>
      </c>
      <c r="V1571" t="s">
        <v>3775</v>
      </c>
      <c r="W1571" t="s">
        <v>180</v>
      </c>
      <c r="X1571" t="s">
        <v>180</v>
      </c>
      <c r="Y1571" t="s">
        <v>180</v>
      </c>
      <c r="Z1571" t="s">
        <v>180</v>
      </c>
      <c r="AB1571" t="s">
        <v>180</v>
      </c>
      <c r="AC1571" t="s">
        <v>181</v>
      </c>
      <c r="AD1571" t="s">
        <v>180</v>
      </c>
      <c r="AE1571" t="s">
        <v>180</v>
      </c>
      <c r="AF1571" t="s">
        <v>198</v>
      </c>
      <c r="AG1571" t="s">
        <v>180</v>
      </c>
      <c r="AH1571" t="s">
        <v>3762</v>
      </c>
      <c r="AI1571">
        <v>49.3</v>
      </c>
      <c r="AJ1571">
        <v>0.84</v>
      </c>
      <c r="AK1571" t="s">
        <v>180</v>
      </c>
      <c r="AL1571">
        <v>17.100000000000001</v>
      </c>
      <c r="AM1571" t="s">
        <v>180</v>
      </c>
      <c r="AN1571">
        <v>3.35</v>
      </c>
      <c r="AO1571">
        <v>8.07</v>
      </c>
      <c r="AQ1571">
        <v>11.7</v>
      </c>
      <c r="AR1571">
        <v>6.4</v>
      </c>
      <c r="AS1571">
        <v>0.21</v>
      </c>
      <c r="AT1571" t="s">
        <v>180</v>
      </c>
      <c r="AU1571">
        <v>0.23</v>
      </c>
      <c r="AV1571">
        <v>1.91</v>
      </c>
      <c r="AW1571">
        <v>0.06</v>
      </c>
      <c r="AY1571" t="s">
        <v>193</v>
      </c>
      <c r="AZ1571" t="s">
        <v>180</v>
      </c>
      <c r="BA1571">
        <v>98.834330000000008</v>
      </c>
      <c r="BC1571" t="s">
        <v>180</v>
      </c>
      <c r="BD1571" t="s">
        <v>180</v>
      </c>
      <c r="BE1571" t="s">
        <v>180</v>
      </c>
      <c r="BF1571" t="s">
        <v>180</v>
      </c>
      <c r="BG1571" t="s">
        <v>180</v>
      </c>
      <c r="BH1571" t="s">
        <v>180</v>
      </c>
      <c r="BI1571" t="s">
        <v>180</v>
      </c>
      <c r="BK1571" t="s">
        <v>180</v>
      </c>
      <c r="BL1571" t="s">
        <v>180</v>
      </c>
      <c r="BN1571" t="s">
        <v>180</v>
      </c>
      <c r="BO1571" t="s">
        <v>180</v>
      </c>
      <c r="BP1571" t="s">
        <v>180</v>
      </c>
      <c r="BQ1571" t="s">
        <v>180</v>
      </c>
      <c r="BR1571" t="s">
        <v>180</v>
      </c>
      <c r="BS1571" t="s">
        <v>180</v>
      </c>
      <c r="BT1571" t="s">
        <v>180</v>
      </c>
      <c r="BU1571" t="s">
        <v>180</v>
      </c>
      <c r="BV1571" t="s">
        <v>180</v>
      </c>
      <c r="BW1571" t="s">
        <v>180</v>
      </c>
      <c r="BX1571" t="s">
        <v>180</v>
      </c>
      <c r="BY1571" t="s">
        <v>180</v>
      </c>
      <c r="BZ1571" t="s">
        <v>180</v>
      </c>
      <c r="CA1571">
        <v>3.98</v>
      </c>
      <c r="CC1571">
        <v>11</v>
      </c>
      <c r="CD1571" t="s">
        <v>180</v>
      </c>
      <c r="CE1571" t="s">
        <v>180</v>
      </c>
      <c r="CG1571" t="s">
        <v>180</v>
      </c>
      <c r="CH1571" t="s">
        <v>180</v>
      </c>
      <c r="CI1571" t="s">
        <v>180</v>
      </c>
      <c r="CJ1571" t="s">
        <v>180</v>
      </c>
      <c r="CK1571" t="s">
        <v>180</v>
      </c>
      <c r="CM1571" t="s">
        <v>180</v>
      </c>
      <c r="CN1571" t="s">
        <v>180</v>
      </c>
      <c r="CR1571">
        <v>69.3</v>
      </c>
      <c r="CS1571" t="s">
        <v>180</v>
      </c>
      <c r="CT1571" t="s">
        <v>180</v>
      </c>
      <c r="CV1571">
        <v>26.3</v>
      </c>
      <c r="CZ1571" t="s">
        <v>180</v>
      </c>
      <c r="DB1571" t="s">
        <v>180</v>
      </c>
      <c r="DC1571" t="s">
        <v>180</v>
      </c>
      <c r="DD1571">
        <v>3.3</v>
      </c>
      <c r="DE1571">
        <v>271</v>
      </c>
      <c r="DF1571">
        <v>19.3</v>
      </c>
      <c r="DG1571">
        <v>25.4</v>
      </c>
      <c r="DH1571">
        <v>0.19</v>
      </c>
      <c r="DJ1571" t="s">
        <v>180</v>
      </c>
      <c r="DK1571" t="s">
        <v>180</v>
      </c>
      <c r="DL1571" t="s">
        <v>180</v>
      </c>
      <c r="DM1571" t="s">
        <v>180</v>
      </c>
      <c r="DR1571" t="s">
        <v>180</v>
      </c>
      <c r="DS1571" t="s">
        <v>180</v>
      </c>
      <c r="DT1571">
        <v>0.23</v>
      </c>
      <c r="DU1571">
        <v>107</v>
      </c>
      <c r="DV1571">
        <v>1.62</v>
      </c>
      <c r="DW1571">
        <v>4.5999999999999996</v>
      </c>
      <c r="DX1571">
        <v>0.89</v>
      </c>
      <c r="DY1571">
        <v>4.91</v>
      </c>
      <c r="DZ1571">
        <v>1.68</v>
      </c>
      <c r="EA1571">
        <v>0.75</v>
      </c>
      <c r="EB1571">
        <v>2.29</v>
      </c>
      <c r="EC1571">
        <v>0.43</v>
      </c>
      <c r="ED1571">
        <v>2.88</v>
      </c>
      <c r="EE1571">
        <v>0.67</v>
      </c>
      <c r="EF1571">
        <v>1.78</v>
      </c>
      <c r="EG1571">
        <v>0.28000000000000003</v>
      </c>
      <c r="EH1571">
        <v>1.94</v>
      </c>
      <c r="EI1571">
        <v>0.28999999999999998</v>
      </c>
      <c r="EJ1571">
        <v>0.84</v>
      </c>
      <c r="EK1571">
        <v>2.1000000000000001E-2</v>
      </c>
      <c r="EM1571" t="s">
        <v>180</v>
      </c>
      <c r="EN1571" t="s">
        <v>180</v>
      </c>
      <c r="EO1571" t="s">
        <v>180</v>
      </c>
      <c r="EP1571" t="s">
        <v>180</v>
      </c>
      <c r="EQ1571" t="s">
        <v>180</v>
      </c>
      <c r="ER1571" t="s">
        <v>180</v>
      </c>
      <c r="ET1571">
        <v>2.31</v>
      </c>
      <c r="EV1571">
        <v>0.11799999999999999</v>
      </c>
      <c r="EW1571">
        <v>0.14299999999999999</v>
      </c>
      <c r="EY1571" t="s">
        <v>180</v>
      </c>
      <c r="EZ1571" t="s">
        <v>180</v>
      </c>
      <c r="FB1571" t="s">
        <v>180</v>
      </c>
      <c r="FD1571" t="s">
        <v>180</v>
      </c>
      <c r="FF1571" t="s">
        <v>180</v>
      </c>
      <c r="FH1571" t="s">
        <v>180</v>
      </c>
      <c r="FI1571" t="s">
        <v>180</v>
      </c>
      <c r="FJ1571" t="s">
        <v>180</v>
      </c>
      <c r="FK1571" t="s">
        <v>180</v>
      </c>
      <c r="FL1571" t="s">
        <v>180</v>
      </c>
      <c r="FM1571" t="s">
        <v>180</v>
      </c>
      <c r="FN1571" t="s">
        <v>180</v>
      </c>
      <c r="FP1571" t="s">
        <v>180</v>
      </c>
      <c r="FQ1571" t="s">
        <v>180</v>
      </c>
      <c r="FR1571" t="s">
        <v>180</v>
      </c>
      <c r="FS1571" t="s">
        <v>180</v>
      </c>
      <c r="FT1571" t="s">
        <v>180</v>
      </c>
      <c r="FU1571" t="s">
        <v>180</v>
      </c>
      <c r="FV1571" t="s">
        <v>3778</v>
      </c>
      <c r="FW1571" t="s">
        <v>180</v>
      </c>
      <c r="FX1571">
        <f t="shared" si="493"/>
        <v>9.7938144329896906E-2</v>
      </c>
      <c r="FY1571">
        <f t="shared" si="494"/>
        <v>13.092783505154639</v>
      </c>
      <c r="FZ1571">
        <f t="shared" si="495"/>
        <v>0.83505154639175261</v>
      </c>
      <c r="GA1571">
        <f t="shared" si="496"/>
        <v>0.865979381443299</v>
      </c>
      <c r="GB1571">
        <f t="shared" si="497"/>
        <v>1.1804123711340206</v>
      </c>
      <c r="GC1571">
        <f t="shared" si="498"/>
        <v>0.27380952380952384</v>
      </c>
      <c r="GD1571">
        <f t="shared" si="499"/>
        <v>14.041450777202073</v>
      </c>
      <c r="GE1571">
        <f t="shared" si="500"/>
        <v>55.193482688391036</v>
      </c>
      <c r="GF1571">
        <f t="shared" si="501"/>
        <v>66.049382716049379</v>
      </c>
      <c r="GG1571">
        <f t="shared" si="502"/>
        <v>563.15789473684208</v>
      </c>
      <c r="GH1571">
        <f t="shared" si="503"/>
        <v>0.50217391304347836</v>
      </c>
      <c r="GI1571">
        <f t="shared" si="504"/>
        <v>0.75263157894736832</v>
      </c>
      <c r="GJ1571">
        <f t="shared" si="505"/>
        <v>1.2118644067796609</v>
      </c>
      <c r="GK1571">
        <f t="shared" si="506"/>
        <v>906.77966101694915</v>
      </c>
      <c r="GL1571">
        <f t="shared" si="507"/>
        <v>8.526315789473685</v>
      </c>
      <c r="GM1571">
        <f t="shared" si="508"/>
        <v>0.6210526315789473</v>
      </c>
      <c r="GN1571">
        <f t="shared" si="509"/>
        <v>7.2839506172839491E-2</v>
      </c>
      <c r="GO1571">
        <f t="shared" si="510"/>
        <v>0.96428571428571441</v>
      </c>
      <c r="GP1571">
        <f t="shared" si="511"/>
        <v>0.92205053160532946</v>
      </c>
      <c r="GQ1571">
        <f>(EA1571/0.0735)/((DZ1571/0.195*(EB1571/0.295))^0.5)</f>
        <v>1.2477565431220439</v>
      </c>
    </row>
    <row r="1572" spans="1:204">
      <c r="A1572" t="s">
        <v>3602</v>
      </c>
      <c r="B1572" t="s">
        <v>3757</v>
      </c>
      <c r="C1572" t="s">
        <v>7238</v>
      </c>
      <c r="D1572" t="s">
        <v>7055</v>
      </c>
      <c r="E1572" t="s">
        <v>7055</v>
      </c>
      <c r="F1572">
        <v>183</v>
      </c>
      <c r="G1572">
        <v>48</v>
      </c>
      <c r="H1572" t="s">
        <v>7373</v>
      </c>
      <c r="I1572" t="s">
        <v>3758</v>
      </c>
      <c r="J1572" t="s">
        <v>180</v>
      </c>
      <c r="K1572">
        <v>34.08</v>
      </c>
      <c r="L1572">
        <v>34.08</v>
      </c>
      <c r="M1572">
        <v>139.52000000000001</v>
      </c>
      <c r="N1572">
        <v>139.52000000000001</v>
      </c>
      <c r="O1572" t="s">
        <v>179</v>
      </c>
      <c r="R1572" t="s">
        <v>3779</v>
      </c>
      <c r="S1572" t="s">
        <v>3760</v>
      </c>
      <c r="T1572" t="s">
        <v>3775</v>
      </c>
      <c r="U1572" t="s">
        <v>3775</v>
      </c>
      <c r="V1572" t="s">
        <v>3775</v>
      </c>
      <c r="W1572" t="s">
        <v>180</v>
      </c>
      <c r="X1572" t="s">
        <v>180</v>
      </c>
      <c r="Y1572" t="s">
        <v>180</v>
      </c>
      <c r="Z1572" t="s">
        <v>180</v>
      </c>
      <c r="AB1572" t="s">
        <v>180</v>
      </c>
      <c r="AC1572" t="s">
        <v>181</v>
      </c>
      <c r="AD1572" t="s">
        <v>180</v>
      </c>
      <c r="AE1572" t="s">
        <v>180</v>
      </c>
      <c r="AF1572" t="s">
        <v>198</v>
      </c>
      <c r="AG1572" t="s">
        <v>180</v>
      </c>
      <c r="AH1572" t="s">
        <v>3762</v>
      </c>
      <c r="AI1572">
        <v>49.3</v>
      </c>
      <c r="AJ1572">
        <v>0.84</v>
      </c>
      <c r="AK1572" t="s">
        <v>180</v>
      </c>
      <c r="AL1572">
        <v>17.399999999999999</v>
      </c>
      <c r="AM1572" t="s">
        <v>180</v>
      </c>
      <c r="AN1572">
        <v>2.5099999999999998</v>
      </c>
      <c r="AO1572">
        <v>8.81</v>
      </c>
      <c r="AQ1572">
        <v>11.9</v>
      </c>
      <c r="AR1572">
        <v>6.38</v>
      </c>
      <c r="AS1572">
        <v>0.21</v>
      </c>
      <c r="AT1572" t="s">
        <v>180</v>
      </c>
      <c r="AU1572">
        <v>0.22</v>
      </c>
      <c r="AV1572">
        <v>1.95</v>
      </c>
      <c r="AW1572">
        <v>0.06</v>
      </c>
      <c r="AY1572" t="s">
        <v>204</v>
      </c>
      <c r="AZ1572" t="s">
        <v>180</v>
      </c>
      <c r="BA1572">
        <v>99.328497999999996</v>
      </c>
      <c r="BC1572" t="s">
        <v>180</v>
      </c>
      <c r="BD1572" t="s">
        <v>180</v>
      </c>
      <c r="BE1572" t="s">
        <v>180</v>
      </c>
      <c r="BF1572" t="s">
        <v>180</v>
      </c>
      <c r="BG1572" t="s">
        <v>180</v>
      </c>
      <c r="BH1572" t="s">
        <v>180</v>
      </c>
      <c r="BI1572" t="s">
        <v>180</v>
      </c>
      <c r="BK1572" t="s">
        <v>180</v>
      </c>
      <c r="BL1572" t="s">
        <v>180</v>
      </c>
      <c r="BN1572" t="s">
        <v>180</v>
      </c>
      <c r="BO1572" t="s">
        <v>180</v>
      </c>
      <c r="BP1572" t="s">
        <v>180</v>
      </c>
      <c r="BQ1572" t="s">
        <v>180</v>
      </c>
      <c r="BR1572" t="s">
        <v>180</v>
      </c>
      <c r="BS1572" t="s">
        <v>180</v>
      </c>
      <c r="BT1572" t="s">
        <v>180</v>
      </c>
      <c r="BU1572" t="s">
        <v>180</v>
      </c>
      <c r="BV1572" t="s">
        <v>180</v>
      </c>
      <c r="BW1572" t="s">
        <v>180</v>
      </c>
      <c r="BX1572" t="s">
        <v>180</v>
      </c>
      <c r="BY1572" t="s">
        <v>180</v>
      </c>
      <c r="BZ1572" t="s">
        <v>180</v>
      </c>
      <c r="CA1572">
        <v>4.08</v>
      </c>
      <c r="CC1572">
        <v>9</v>
      </c>
      <c r="CD1572" t="s">
        <v>180</v>
      </c>
      <c r="CE1572" t="s">
        <v>180</v>
      </c>
      <c r="CG1572" t="s">
        <v>180</v>
      </c>
      <c r="CH1572" t="s">
        <v>180</v>
      </c>
      <c r="CI1572" t="s">
        <v>180</v>
      </c>
      <c r="CJ1572" t="s">
        <v>180</v>
      </c>
      <c r="CK1572" t="s">
        <v>180</v>
      </c>
      <c r="CM1572" t="s">
        <v>180</v>
      </c>
      <c r="CN1572" t="s">
        <v>180</v>
      </c>
      <c r="CR1572">
        <v>66.400000000000006</v>
      </c>
      <c r="CS1572" t="s">
        <v>180</v>
      </c>
      <c r="CT1572" t="s">
        <v>180</v>
      </c>
      <c r="CV1572">
        <v>28.1</v>
      </c>
      <c r="CZ1572" t="s">
        <v>180</v>
      </c>
      <c r="DB1572" t="s">
        <v>180</v>
      </c>
      <c r="DC1572" t="s">
        <v>180</v>
      </c>
      <c r="DD1572">
        <v>2.8</v>
      </c>
      <c r="DE1572">
        <v>267</v>
      </c>
      <c r="DF1572">
        <v>19.7</v>
      </c>
      <c r="DG1572">
        <v>25</v>
      </c>
      <c r="DH1572">
        <v>0.2</v>
      </c>
      <c r="DJ1572" t="s">
        <v>180</v>
      </c>
      <c r="DK1572" t="s">
        <v>180</v>
      </c>
      <c r="DL1572" t="s">
        <v>180</v>
      </c>
      <c r="DM1572" t="s">
        <v>180</v>
      </c>
      <c r="DR1572" t="s">
        <v>180</v>
      </c>
      <c r="DS1572" t="s">
        <v>180</v>
      </c>
      <c r="DT1572">
        <v>0.2</v>
      </c>
      <c r="DU1572">
        <v>95</v>
      </c>
      <c r="DV1572">
        <v>1.53</v>
      </c>
      <c r="DW1572">
        <v>4.5</v>
      </c>
      <c r="DX1572">
        <v>0.82</v>
      </c>
      <c r="DY1572">
        <v>4.5599999999999996</v>
      </c>
      <c r="DZ1572">
        <v>1.6</v>
      </c>
      <c r="EA1572">
        <v>0.73</v>
      </c>
      <c r="EB1572">
        <v>2.34</v>
      </c>
      <c r="EC1572">
        <v>0.45</v>
      </c>
      <c r="ED1572">
        <v>2.85</v>
      </c>
      <c r="EE1572">
        <v>0.64</v>
      </c>
      <c r="EF1572">
        <v>1.76</v>
      </c>
      <c r="EG1572">
        <v>0.27</v>
      </c>
      <c r="EH1572">
        <v>1.82</v>
      </c>
      <c r="EI1572">
        <v>0.28000000000000003</v>
      </c>
      <c r="EJ1572">
        <v>0.84</v>
      </c>
      <c r="EK1572">
        <v>2.1999999999999999E-2</v>
      </c>
      <c r="EM1572" t="s">
        <v>180</v>
      </c>
      <c r="EN1572" t="s">
        <v>180</v>
      </c>
      <c r="EO1572" t="s">
        <v>180</v>
      </c>
      <c r="EP1572" t="s">
        <v>180</v>
      </c>
      <c r="EQ1572" t="s">
        <v>180</v>
      </c>
      <c r="ER1572" t="s">
        <v>180</v>
      </c>
      <c r="ET1572">
        <v>1.45</v>
      </c>
      <c r="EV1572">
        <v>0.115</v>
      </c>
      <c r="EW1572">
        <v>8.1299999999999997E-2</v>
      </c>
      <c r="EY1572" t="s">
        <v>180</v>
      </c>
      <c r="EZ1572" t="s">
        <v>180</v>
      </c>
      <c r="FB1572" t="s">
        <v>180</v>
      </c>
      <c r="FD1572" t="s">
        <v>180</v>
      </c>
      <c r="FF1572" t="s">
        <v>180</v>
      </c>
      <c r="FH1572" t="s">
        <v>180</v>
      </c>
      <c r="FI1572" t="s">
        <v>180</v>
      </c>
      <c r="FJ1572" t="s">
        <v>180</v>
      </c>
      <c r="FK1572" t="s">
        <v>180</v>
      </c>
      <c r="FL1572" t="s">
        <v>180</v>
      </c>
      <c r="FM1572" t="s">
        <v>180</v>
      </c>
      <c r="FN1572" t="s">
        <v>180</v>
      </c>
      <c r="FP1572" t="s">
        <v>180</v>
      </c>
      <c r="FQ1572" t="s">
        <v>180</v>
      </c>
      <c r="FR1572" t="s">
        <v>180</v>
      </c>
      <c r="FS1572" t="s">
        <v>180</v>
      </c>
      <c r="FT1572" t="s">
        <v>180</v>
      </c>
      <c r="FU1572" t="s">
        <v>180</v>
      </c>
      <c r="FV1572" t="s">
        <v>3780</v>
      </c>
      <c r="FW1572" t="s">
        <v>180</v>
      </c>
      <c r="FX1572">
        <f t="shared" si="493"/>
        <v>0.10989010989010989</v>
      </c>
      <c r="FY1572">
        <f t="shared" si="494"/>
        <v>13.736263736263735</v>
      </c>
      <c r="FZ1572">
        <f t="shared" si="495"/>
        <v>0.84065934065934067</v>
      </c>
      <c r="GA1572">
        <f t="shared" si="496"/>
        <v>0.87912087912087911</v>
      </c>
      <c r="GB1572">
        <f t="shared" si="497"/>
        <v>1.2857142857142856</v>
      </c>
      <c r="GC1572">
        <f t="shared" si="498"/>
        <v>0.26190476190476192</v>
      </c>
      <c r="GD1572">
        <f t="shared" si="499"/>
        <v>13.553299492385788</v>
      </c>
      <c r="GE1572">
        <f t="shared" si="500"/>
        <v>58.55263157894737</v>
      </c>
      <c r="GF1572">
        <f t="shared" si="501"/>
        <v>62.091503267973856</v>
      </c>
      <c r="GG1572">
        <f t="shared" si="502"/>
        <v>475</v>
      </c>
      <c r="GH1572">
        <f t="shared" si="503"/>
        <v>0.32222222222222219</v>
      </c>
      <c r="GI1572">
        <f t="shared" si="504"/>
        <v>0.40649999999999997</v>
      </c>
      <c r="GJ1572">
        <f t="shared" si="505"/>
        <v>0.70695652173913037</v>
      </c>
      <c r="GK1572">
        <f t="shared" si="506"/>
        <v>826.08695652173913</v>
      </c>
      <c r="GL1572">
        <f t="shared" si="507"/>
        <v>7.6499999999999995</v>
      </c>
      <c r="GM1572">
        <f t="shared" si="508"/>
        <v>0.57499999999999996</v>
      </c>
      <c r="GN1572">
        <f t="shared" si="509"/>
        <v>7.5163398692810454E-2</v>
      </c>
      <c r="GO1572">
        <f t="shared" si="510"/>
        <v>0.95624999999999993</v>
      </c>
      <c r="GP1572">
        <f t="shared" si="511"/>
        <v>0.96696170228824696</v>
      </c>
      <c r="GQ1572">
        <f>(EA1572/0.0735)/((DZ1572/0.195*(EB1572/0.295))^0.5)</f>
        <v>1.2311073231144858</v>
      </c>
    </row>
    <row r="1573" spans="1:204">
      <c r="A1573" t="s">
        <v>3602</v>
      </c>
      <c r="B1573" t="s">
        <v>3757</v>
      </c>
      <c r="C1573" t="s">
        <v>7238</v>
      </c>
      <c r="D1573" t="s">
        <v>7055</v>
      </c>
      <c r="E1573" t="s">
        <v>7055</v>
      </c>
      <c r="F1573">
        <v>183</v>
      </c>
      <c r="G1573">
        <v>48</v>
      </c>
      <c r="H1573" t="s">
        <v>7373</v>
      </c>
      <c r="I1573" t="s">
        <v>3758</v>
      </c>
      <c r="J1573" t="s">
        <v>180</v>
      </c>
      <c r="K1573">
        <v>34.08</v>
      </c>
      <c r="L1573">
        <v>34.08</v>
      </c>
      <c r="M1573">
        <v>139.52000000000001</v>
      </c>
      <c r="N1573">
        <v>139.52000000000001</v>
      </c>
      <c r="O1573" t="s">
        <v>179</v>
      </c>
      <c r="R1573" t="s">
        <v>3781</v>
      </c>
      <c r="S1573" t="s">
        <v>3760</v>
      </c>
      <c r="T1573" t="s">
        <v>3775</v>
      </c>
      <c r="U1573" t="s">
        <v>3775</v>
      </c>
      <c r="V1573" t="s">
        <v>3775</v>
      </c>
      <c r="W1573" t="s">
        <v>180</v>
      </c>
      <c r="X1573" t="s">
        <v>180</v>
      </c>
      <c r="Y1573" t="s">
        <v>180</v>
      </c>
      <c r="Z1573" t="s">
        <v>180</v>
      </c>
      <c r="AB1573" t="s">
        <v>180</v>
      </c>
      <c r="AC1573" t="s">
        <v>181</v>
      </c>
      <c r="AD1573" t="s">
        <v>180</v>
      </c>
      <c r="AE1573" t="s">
        <v>180</v>
      </c>
      <c r="AF1573" t="s">
        <v>198</v>
      </c>
      <c r="AG1573" t="s">
        <v>180</v>
      </c>
      <c r="AH1573" t="s">
        <v>3762</v>
      </c>
      <c r="AI1573">
        <v>49.2</v>
      </c>
      <c r="AJ1573">
        <v>0.83</v>
      </c>
      <c r="AK1573" t="s">
        <v>180</v>
      </c>
      <c r="AL1573">
        <v>17.3</v>
      </c>
      <c r="AM1573" t="s">
        <v>180</v>
      </c>
      <c r="AN1573">
        <v>3.3</v>
      </c>
      <c r="AO1573">
        <v>8.07</v>
      </c>
      <c r="AQ1573">
        <v>11.8</v>
      </c>
      <c r="AR1573">
        <v>6.21</v>
      </c>
      <c r="AS1573">
        <v>0.21</v>
      </c>
      <c r="AT1573" t="s">
        <v>180</v>
      </c>
      <c r="AU1573">
        <v>0.24</v>
      </c>
      <c r="AV1573">
        <v>1.91</v>
      </c>
      <c r="AW1573">
        <v>0.06</v>
      </c>
      <c r="AY1573" t="s">
        <v>190</v>
      </c>
      <c r="AZ1573" t="s">
        <v>180</v>
      </c>
      <c r="BA1573">
        <v>98.799339999999987</v>
      </c>
      <c r="BC1573" t="s">
        <v>180</v>
      </c>
      <c r="BD1573" t="s">
        <v>180</v>
      </c>
      <c r="BE1573" t="s">
        <v>180</v>
      </c>
      <c r="BF1573" t="s">
        <v>180</v>
      </c>
      <c r="BG1573" t="s">
        <v>180</v>
      </c>
      <c r="BH1573" t="s">
        <v>180</v>
      </c>
      <c r="BI1573" t="s">
        <v>180</v>
      </c>
      <c r="BK1573" t="s">
        <v>180</v>
      </c>
      <c r="BL1573" t="s">
        <v>180</v>
      </c>
      <c r="BN1573" t="s">
        <v>180</v>
      </c>
      <c r="BO1573" t="s">
        <v>180</v>
      </c>
      <c r="BP1573" t="s">
        <v>180</v>
      </c>
      <c r="BQ1573" t="s">
        <v>180</v>
      </c>
      <c r="BR1573" t="s">
        <v>180</v>
      </c>
      <c r="BS1573" t="s">
        <v>180</v>
      </c>
      <c r="BT1573" t="s">
        <v>180</v>
      </c>
      <c r="BU1573" t="s">
        <v>180</v>
      </c>
      <c r="BV1573" t="s">
        <v>180</v>
      </c>
      <c r="BW1573" t="s">
        <v>180</v>
      </c>
      <c r="BX1573" t="s">
        <v>180</v>
      </c>
      <c r="BY1573" t="s">
        <v>180</v>
      </c>
      <c r="BZ1573" t="s">
        <v>180</v>
      </c>
      <c r="CA1573">
        <v>3.71</v>
      </c>
      <c r="CC1573">
        <v>9</v>
      </c>
      <c r="CD1573" t="s">
        <v>180</v>
      </c>
      <c r="CE1573" t="s">
        <v>180</v>
      </c>
      <c r="CG1573" t="s">
        <v>180</v>
      </c>
      <c r="CH1573" t="s">
        <v>180</v>
      </c>
      <c r="CI1573" t="s">
        <v>180</v>
      </c>
      <c r="CJ1573" t="s">
        <v>180</v>
      </c>
      <c r="CK1573" t="s">
        <v>180</v>
      </c>
      <c r="CM1573" t="s">
        <v>180</v>
      </c>
      <c r="CN1573" t="s">
        <v>180</v>
      </c>
      <c r="CR1573">
        <v>67.2</v>
      </c>
      <c r="CS1573" t="s">
        <v>180</v>
      </c>
      <c r="CT1573" t="s">
        <v>180</v>
      </c>
      <c r="CV1573">
        <v>24.5</v>
      </c>
      <c r="CZ1573" t="s">
        <v>180</v>
      </c>
      <c r="DB1573" t="s">
        <v>180</v>
      </c>
      <c r="DC1573" t="s">
        <v>180</v>
      </c>
      <c r="DD1573">
        <v>2.94</v>
      </c>
      <c r="DE1573">
        <v>262</v>
      </c>
      <c r="DF1573">
        <v>17.5</v>
      </c>
      <c r="DG1573">
        <v>24.7</v>
      </c>
      <c r="DH1573">
        <v>0.19</v>
      </c>
      <c r="DJ1573" t="s">
        <v>180</v>
      </c>
      <c r="DK1573" t="s">
        <v>180</v>
      </c>
      <c r="DL1573" t="s">
        <v>180</v>
      </c>
      <c r="DM1573" t="s">
        <v>180</v>
      </c>
      <c r="DR1573" t="s">
        <v>180</v>
      </c>
      <c r="DS1573" t="s">
        <v>180</v>
      </c>
      <c r="DT1573">
        <v>0.22</v>
      </c>
      <c r="DU1573">
        <v>91</v>
      </c>
      <c r="DV1573">
        <v>1.39</v>
      </c>
      <c r="DW1573">
        <v>4.3</v>
      </c>
      <c r="DX1573">
        <v>0.8</v>
      </c>
      <c r="DY1573">
        <v>4.17</v>
      </c>
      <c r="DZ1573">
        <v>1.52</v>
      </c>
      <c r="EA1573">
        <v>0.66</v>
      </c>
      <c r="EB1573">
        <v>2.13</v>
      </c>
      <c r="EC1573">
        <v>0.39</v>
      </c>
      <c r="ED1573">
        <v>2.74</v>
      </c>
      <c r="EE1573">
        <v>0.59</v>
      </c>
      <c r="EF1573">
        <v>1.6</v>
      </c>
      <c r="EG1573">
        <v>0.24</v>
      </c>
      <c r="EH1573">
        <v>1.75</v>
      </c>
      <c r="EI1573">
        <v>0.26</v>
      </c>
      <c r="EJ1573">
        <v>0.82</v>
      </c>
      <c r="EK1573">
        <v>1.9E-2</v>
      </c>
      <c r="EM1573" t="s">
        <v>180</v>
      </c>
      <c r="EN1573" t="s">
        <v>180</v>
      </c>
      <c r="EO1573" t="s">
        <v>180</v>
      </c>
      <c r="EP1573" t="s">
        <v>180</v>
      </c>
      <c r="EQ1573" t="s">
        <v>180</v>
      </c>
      <c r="ER1573" t="s">
        <v>180</v>
      </c>
      <c r="ET1573">
        <v>1.54</v>
      </c>
      <c r="EV1573">
        <v>0.113</v>
      </c>
      <c r="EW1573">
        <v>7.5800000000000006E-2</v>
      </c>
      <c r="EY1573" t="s">
        <v>180</v>
      </c>
      <c r="EZ1573" t="s">
        <v>180</v>
      </c>
      <c r="FB1573" t="s">
        <v>180</v>
      </c>
      <c r="FD1573" t="s">
        <v>180</v>
      </c>
      <c r="FF1573" t="s">
        <v>180</v>
      </c>
      <c r="FH1573" t="s">
        <v>180</v>
      </c>
      <c r="FI1573" t="s">
        <v>180</v>
      </c>
      <c r="FJ1573" t="s">
        <v>180</v>
      </c>
      <c r="FK1573" t="s">
        <v>180</v>
      </c>
      <c r="FL1573" t="s">
        <v>180</v>
      </c>
      <c r="FM1573" t="s">
        <v>180</v>
      </c>
      <c r="FN1573" t="s">
        <v>180</v>
      </c>
      <c r="FP1573" t="s">
        <v>180</v>
      </c>
      <c r="FQ1573" t="s">
        <v>180</v>
      </c>
      <c r="FR1573" t="s">
        <v>180</v>
      </c>
      <c r="FS1573" t="s">
        <v>180</v>
      </c>
      <c r="FT1573" t="s">
        <v>180</v>
      </c>
      <c r="FU1573" t="s">
        <v>180</v>
      </c>
      <c r="FV1573" t="s">
        <v>3782</v>
      </c>
      <c r="FW1573" t="s">
        <v>180</v>
      </c>
      <c r="FX1573">
        <f t="shared" si="493"/>
        <v>0.10857142857142857</v>
      </c>
      <c r="FY1573">
        <f t="shared" si="494"/>
        <v>14.114285714285714</v>
      </c>
      <c r="FZ1573">
        <f t="shared" si="495"/>
        <v>0.79428571428571426</v>
      </c>
      <c r="GA1573">
        <f t="shared" si="496"/>
        <v>0.86857142857142855</v>
      </c>
      <c r="GB1573">
        <f t="shared" si="497"/>
        <v>1.2171428571428571</v>
      </c>
      <c r="GC1573">
        <f t="shared" si="498"/>
        <v>0.28915662650602408</v>
      </c>
      <c r="GD1573">
        <f t="shared" si="499"/>
        <v>14.971428571428572</v>
      </c>
      <c r="GE1573">
        <f t="shared" si="500"/>
        <v>62.829736211031175</v>
      </c>
      <c r="GF1573">
        <f t="shared" si="501"/>
        <v>65.467625899280577</v>
      </c>
      <c r="GG1573">
        <f t="shared" si="502"/>
        <v>478.9473684210526</v>
      </c>
      <c r="GH1573">
        <f t="shared" si="503"/>
        <v>0.35813953488372097</v>
      </c>
      <c r="GI1573">
        <f t="shared" si="504"/>
        <v>0.39894736842105266</v>
      </c>
      <c r="GJ1573">
        <f t="shared" si="505"/>
        <v>0.67079646017699124</v>
      </c>
      <c r="GK1573">
        <f t="shared" si="506"/>
        <v>805.30973451327429</v>
      </c>
      <c r="GL1573">
        <f t="shared" si="507"/>
        <v>7.3157894736842097</v>
      </c>
      <c r="GM1573">
        <f t="shared" si="508"/>
        <v>0.59473684210526312</v>
      </c>
      <c r="GN1573">
        <f t="shared" si="509"/>
        <v>8.1294964028776992E-2</v>
      </c>
      <c r="GO1573">
        <f t="shared" si="510"/>
        <v>0.91447368421052622</v>
      </c>
      <c r="GP1573">
        <f t="shared" si="511"/>
        <v>0.98144386239278125</v>
      </c>
      <c r="GQ1573">
        <f>(EA1573/0.0735)/((DZ1573/0.195*(EB1573/0.295))^0.5)</f>
        <v>1.1969425733942378</v>
      </c>
    </row>
    <row r="1574" spans="1:204">
      <c r="A1574" t="s">
        <v>3602</v>
      </c>
      <c r="B1574" t="s">
        <v>3757</v>
      </c>
      <c r="C1574" t="s">
        <v>7238</v>
      </c>
      <c r="D1574" t="s">
        <v>7055</v>
      </c>
      <c r="E1574" t="s">
        <v>7055</v>
      </c>
      <c r="F1574">
        <v>183</v>
      </c>
      <c r="G1574">
        <v>48</v>
      </c>
      <c r="H1574" t="s">
        <v>7373</v>
      </c>
      <c r="I1574" t="s">
        <v>3758</v>
      </c>
      <c r="J1574" t="s">
        <v>180</v>
      </c>
      <c r="K1574">
        <v>34.08</v>
      </c>
      <c r="L1574">
        <v>34.08</v>
      </c>
      <c r="M1574">
        <v>139.52000000000001</v>
      </c>
      <c r="N1574">
        <v>139.52000000000001</v>
      </c>
      <c r="O1574" t="s">
        <v>179</v>
      </c>
      <c r="R1574" t="s">
        <v>3783</v>
      </c>
      <c r="S1574" t="s">
        <v>3760</v>
      </c>
      <c r="T1574" t="s">
        <v>3775</v>
      </c>
      <c r="U1574" t="s">
        <v>3775</v>
      </c>
      <c r="V1574" t="s">
        <v>3775</v>
      </c>
      <c r="W1574" t="s">
        <v>180</v>
      </c>
      <c r="X1574" t="s">
        <v>180</v>
      </c>
      <c r="Y1574" t="s">
        <v>180</v>
      </c>
      <c r="Z1574" t="s">
        <v>180</v>
      </c>
      <c r="AB1574" t="s">
        <v>180</v>
      </c>
      <c r="AC1574" t="s">
        <v>181</v>
      </c>
      <c r="AD1574" t="s">
        <v>180</v>
      </c>
      <c r="AE1574" t="s">
        <v>180</v>
      </c>
      <c r="AF1574" t="s">
        <v>198</v>
      </c>
      <c r="AG1574" t="s">
        <v>180</v>
      </c>
      <c r="AH1574" t="s">
        <v>3762</v>
      </c>
      <c r="AI1574">
        <v>49.2</v>
      </c>
      <c r="AJ1574">
        <v>0.82</v>
      </c>
      <c r="AK1574" t="s">
        <v>180</v>
      </c>
      <c r="AL1574">
        <v>17.600000000000001</v>
      </c>
      <c r="AM1574" t="s">
        <v>180</v>
      </c>
      <c r="AN1574">
        <v>2.88</v>
      </c>
      <c r="AO1574">
        <v>8.2899999999999991</v>
      </c>
      <c r="AQ1574">
        <v>12</v>
      </c>
      <c r="AR1574">
        <v>6.27</v>
      </c>
      <c r="AS1574">
        <v>0.21</v>
      </c>
      <c r="AT1574" t="s">
        <v>180</v>
      </c>
      <c r="AU1574">
        <v>0.22</v>
      </c>
      <c r="AV1574">
        <v>1.91</v>
      </c>
      <c r="AW1574">
        <v>0.06</v>
      </c>
      <c r="AY1574" t="s">
        <v>1599</v>
      </c>
      <c r="AZ1574" t="s">
        <v>180</v>
      </c>
      <c r="BA1574">
        <v>99.171423999999988</v>
      </c>
      <c r="BC1574" t="s">
        <v>180</v>
      </c>
      <c r="BD1574" t="s">
        <v>180</v>
      </c>
      <c r="BE1574" t="s">
        <v>180</v>
      </c>
      <c r="BF1574" t="s">
        <v>180</v>
      </c>
      <c r="BG1574" t="s">
        <v>180</v>
      </c>
      <c r="BH1574" t="s">
        <v>180</v>
      </c>
      <c r="BI1574" t="s">
        <v>180</v>
      </c>
      <c r="BK1574" t="s">
        <v>180</v>
      </c>
      <c r="BL1574" t="s">
        <v>180</v>
      </c>
      <c r="BN1574" t="s">
        <v>180</v>
      </c>
      <c r="BO1574" t="s">
        <v>180</v>
      </c>
      <c r="BP1574" t="s">
        <v>180</v>
      </c>
      <c r="BQ1574" t="s">
        <v>180</v>
      </c>
      <c r="BR1574" t="s">
        <v>180</v>
      </c>
      <c r="BS1574" t="s">
        <v>180</v>
      </c>
      <c r="BT1574" t="s">
        <v>180</v>
      </c>
      <c r="BU1574" t="s">
        <v>180</v>
      </c>
      <c r="BV1574" t="s">
        <v>180</v>
      </c>
      <c r="BW1574" t="s">
        <v>180</v>
      </c>
      <c r="BX1574" t="s">
        <v>180</v>
      </c>
      <c r="BY1574" t="s">
        <v>180</v>
      </c>
      <c r="BZ1574" t="s">
        <v>180</v>
      </c>
      <c r="CA1574">
        <v>3.95</v>
      </c>
      <c r="CC1574">
        <v>8</v>
      </c>
      <c r="CD1574" t="s">
        <v>180</v>
      </c>
      <c r="CE1574" t="s">
        <v>180</v>
      </c>
      <c r="CG1574" t="s">
        <v>180</v>
      </c>
      <c r="CH1574" t="s">
        <v>180</v>
      </c>
      <c r="CI1574" t="s">
        <v>180</v>
      </c>
      <c r="CJ1574" t="s">
        <v>180</v>
      </c>
      <c r="CK1574" t="s">
        <v>180</v>
      </c>
      <c r="CM1574" t="s">
        <v>180</v>
      </c>
      <c r="CN1574" t="s">
        <v>180</v>
      </c>
      <c r="CR1574">
        <v>68.8</v>
      </c>
      <c r="CS1574" t="s">
        <v>180</v>
      </c>
      <c r="CT1574" t="s">
        <v>180</v>
      </c>
      <c r="CV1574">
        <v>27.9</v>
      </c>
      <c r="CZ1574" t="s">
        <v>180</v>
      </c>
      <c r="DB1574" t="s">
        <v>180</v>
      </c>
      <c r="DC1574" t="s">
        <v>180</v>
      </c>
      <c r="DD1574">
        <v>2.67</v>
      </c>
      <c r="DE1574">
        <v>244</v>
      </c>
      <c r="DF1574">
        <v>16</v>
      </c>
      <c r="DG1574">
        <v>24.1</v>
      </c>
      <c r="DH1574">
        <v>0.19</v>
      </c>
      <c r="DJ1574" t="s">
        <v>180</v>
      </c>
      <c r="DK1574" t="s">
        <v>180</v>
      </c>
      <c r="DL1574" t="s">
        <v>180</v>
      </c>
      <c r="DM1574" t="s">
        <v>180</v>
      </c>
      <c r="DR1574" t="s">
        <v>180</v>
      </c>
      <c r="DS1574" t="s">
        <v>180</v>
      </c>
      <c r="DT1574">
        <v>0.22</v>
      </c>
      <c r="DU1574">
        <v>88</v>
      </c>
      <c r="DV1574">
        <v>1.41</v>
      </c>
      <c r="DW1574">
        <v>4.4000000000000004</v>
      </c>
      <c r="DX1574">
        <v>0.77</v>
      </c>
      <c r="DY1574">
        <v>4.21</v>
      </c>
      <c r="DZ1574">
        <v>1.66</v>
      </c>
      <c r="EA1574">
        <v>0.68</v>
      </c>
      <c r="EB1574">
        <v>2.13</v>
      </c>
      <c r="EC1574">
        <v>0.38</v>
      </c>
      <c r="ED1574">
        <v>2.61</v>
      </c>
      <c r="EE1574">
        <v>0.59</v>
      </c>
      <c r="EF1574">
        <v>1.58</v>
      </c>
      <c r="EG1574">
        <v>0.25</v>
      </c>
      <c r="EH1574">
        <v>1.68</v>
      </c>
      <c r="EI1574">
        <v>0.27</v>
      </c>
      <c r="EJ1574">
        <v>0.81</v>
      </c>
      <c r="EK1574">
        <v>0.02</v>
      </c>
      <c r="EM1574" t="s">
        <v>180</v>
      </c>
      <c r="EN1574" t="s">
        <v>180</v>
      </c>
      <c r="EO1574" t="s">
        <v>180</v>
      </c>
      <c r="EP1574" t="s">
        <v>180</v>
      </c>
      <c r="EQ1574" t="s">
        <v>180</v>
      </c>
      <c r="ER1574" t="s">
        <v>180</v>
      </c>
      <c r="ET1574">
        <v>1.55</v>
      </c>
      <c r="EV1574">
        <v>0.112</v>
      </c>
      <c r="EW1574">
        <v>7.5899999999999995E-2</v>
      </c>
      <c r="EX1574">
        <v>0.51309000000000005</v>
      </c>
      <c r="EY1574" t="s">
        <v>180</v>
      </c>
      <c r="EZ1574" t="s">
        <v>180</v>
      </c>
      <c r="FA1574">
        <v>0.703461</v>
      </c>
      <c r="FB1574" t="s">
        <v>180</v>
      </c>
      <c r="FC1574">
        <v>18.294</v>
      </c>
      <c r="FD1574" t="s">
        <v>180</v>
      </c>
      <c r="FE1574">
        <v>15.500999999999999</v>
      </c>
      <c r="FF1574" t="s">
        <v>180</v>
      </c>
      <c r="FG1574">
        <v>38.081000000000003</v>
      </c>
      <c r="FH1574" t="s">
        <v>180</v>
      </c>
      <c r="FI1574" t="s">
        <v>180</v>
      </c>
      <c r="FJ1574" t="s">
        <v>180</v>
      </c>
      <c r="FK1574" t="s">
        <v>180</v>
      </c>
      <c r="FL1574" t="s">
        <v>180</v>
      </c>
      <c r="FM1574" t="s">
        <v>180</v>
      </c>
      <c r="FN1574" t="s">
        <v>180</v>
      </c>
      <c r="FP1574" t="s">
        <v>180</v>
      </c>
      <c r="FQ1574" t="s">
        <v>180</v>
      </c>
      <c r="FR1574" t="s">
        <v>180</v>
      </c>
      <c r="FS1574" t="s">
        <v>180</v>
      </c>
      <c r="FT1574" t="s">
        <v>180</v>
      </c>
      <c r="FU1574" t="s">
        <v>180</v>
      </c>
      <c r="FV1574" t="s">
        <v>3784</v>
      </c>
      <c r="FW1574" t="s">
        <v>180</v>
      </c>
      <c r="FX1574">
        <f t="shared" si="493"/>
        <v>0.1130952380952381</v>
      </c>
      <c r="FY1574">
        <f t="shared" si="494"/>
        <v>14.345238095238097</v>
      </c>
      <c r="FZ1574">
        <f t="shared" si="495"/>
        <v>0.8392857142857143</v>
      </c>
      <c r="GA1574">
        <f t="shared" si="496"/>
        <v>0.98809523809523814</v>
      </c>
      <c r="GB1574">
        <f t="shared" si="497"/>
        <v>1.2678571428571428</v>
      </c>
      <c r="GC1574">
        <f t="shared" si="498"/>
        <v>0.26829268292682928</v>
      </c>
      <c r="GD1574">
        <f t="shared" si="499"/>
        <v>15.25</v>
      </c>
      <c r="GE1574">
        <f t="shared" si="500"/>
        <v>57.957244655581945</v>
      </c>
      <c r="GF1574">
        <f t="shared" si="501"/>
        <v>62.411347517730498</v>
      </c>
      <c r="GG1574">
        <f t="shared" si="502"/>
        <v>463.15789473684208</v>
      </c>
      <c r="GH1574">
        <f t="shared" si="503"/>
        <v>0.35227272727272724</v>
      </c>
      <c r="GI1574">
        <f t="shared" si="504"/>
        <v>0.39947368421052626</v>
      </c>
      <c r="GJ1574">
        <f t="shared" si="505"/>
        <v>0.67767857142857135</v>
      </c>
      <c r="GK1574">
        <f t="shared" si="506"/>
        <v>785.71428571428567</v>
      </c>
      <c r="GL1574">
        <f t="shared" si="507"/>
        <v>7.4210526315789469</v>
      </c>
      <c r="GM1574">
        <f t="shared" si="508"/>
        <v>0.58947368421052637</v>
      </c>
      <c r="GN1574">
        <f t="shared" si="509"/>
        <v>7.9432624113475181E-2</v>
      </c>
      <c r="GO1574">
        <f t="shared" si="510"/>
        <v>0.8493975903614458</v>
      </c>
      <c r="GP1574">
        <f t="shared" si="511"/>
        <v>1.0163590510015914</v>
      </c>
      <c r="GQ1574">
        <f>(EA1574/0.0735)/((DZ1574/0.195*(EB1574/0.295))^0.5)</f>
        <v>1.1800653040672553</v>
      </c>
      <c r="GR1574">
        <v>0.51309000000000005</v>
      </c>
      <c r="GS1574">
        <v>0.703461</v>
      </c>
      <c r="GT1574">
        <v>18.294</v>
      </c>
      <c r="GU1574">
        <v>15.500999999999999</v>
      </c>
      <c r="GV1574">
        <v>38.081000000000003</v>
      </c>
    </row>
    <row r="1575" spans="1:204">
      <c r="A1575" t="s">
        <v>3602</v>
      </c>
      <c r="B1575" t="s">
        <v>3613</v>
      </c>
      <c r="C1575" t="s">
        <v>7239</v>
      </c>
      <c r="D1575" t="s">
        <v>7160</v>
      </c>
      <c r="E1575" t="s">
        <v>7160</v>
      </c>
      <c r="F1575">
        <v>184</v>
      </c>
      <c r="G1575">
        <v>49</v>
      </c>
      <c r="H1575" t="s">
        <v>7375</v>
      </c>
      <c r="I1575" t="s">
        <v>3635</v>
      </c>
      <c r="J1575" t="s">
        <v>3636</v>
      </c>
      <c r="K1575">
        <v>30.672499999999999</v>
      </c>
      <c r="L1575">
        <v>30.673100000000002</v>
      </c>
      <c r="M1575">
        <v>139.32</v>
      </c>
      <c r="N1575">
        <v>139.32060000000001</v>
      </c>
      <c r="O1575" t="s">
        <v>179</v>
      </c>
      <c r="P1575">
        <v>-1760</v>
      </c>
      <c r="Q1575">
        <v>-1785</v>
      </c>
      <c r="R1575" t="s">
        <v>3637</v>
      </c>
      <c r="S1575" t="s">
        <v>3617</v>
      </c>
      <c r="T1575" t="s">
        <v>7709</v>
      </c>
      <c r="V1575" t="s">
        <v>180</v>
      </c>
      <c r="W1575" t="s">
        <v>180</v>
      </c>
      <c r="X1575" t="s">
        <v>180</v>
      </c>
      <c r="Y1575" t="s">
        <v>180</v>
      </c>
      <c r="Z1575" t="s">
        <v>180</v>
      </c>
      <c r="AB1575" t="s">
        <v>180</v>
      </c>
      <c r="AC1575" t="s">
        <v>181</v>
      </c>
      <c r="AD1575" t="s">
        <v>180</v>
      </c>
      <c r="AE1575" t="s">
        <v>180</v>
      </c>
      <c r="AF1575" t="s">
        <v>180</v>
      </c>
      <c r="AG1575" t="s">
        <v>180</v>
      </c>
      <c r="AH1575" t="s">
        <v>3619</v>
      </c>
      <c r="AI1575">
        <v>48.55</v>
      </c>
      <c r="AJ1575">
        <v>1.03</v>
      </c>
      <c r="AK1575" t="s">
        <v>180</v>
      </c>
      <c r="AL1575">
        <v>17.7</v>
      </c>
      <c r="AM1575" t="s">
        <v>180</v>
      </c>
      <c r="AN1575">
        <v>10.79</v>
      </c>
      <c r="AQ1575">
        <v>12.48</v>
      </c>
      <c r="AR1575">
        <v>6.39</v>
      </c>
      <c r="AS1575">
        <v>0.13</v>
      </c>
      <c r="AT1575" t="s">
        <v>180</v>
      </c>
      <c r="AU1575">
        <v>0.46</v>
      </c>
      <c r="AV1575">
        <v>1.85</v>
      </c>
      <c r="AW1575">
        <v>0.11</v>
      </c>
      <c r="AY1575" t="s">
        <v>180</v>
      </c>
      <c r="AZ1575" t="s">
        <v>3638</v>
      </c>
      <c r="BA1575">
        <v>98.408841999999993</v>
      </c>
      <c r="BC1575" t="s">
        <v>180</v>
      </c>
      <c r="BD1575" t="s">
        <v>180</v>
      </c>
      <c r="BE1575" t="s">
        <v>180</v>
      </c>
      <c r="BF1575" t="s">
        <v>180</v>
      </c>
      <c r="BG1575" t="s">
        <v>180</v>
      </c>
      <c r="BH1575" t="s">
        <v>180</v>
      </c>
      <c r="BI1575" t="s">
        <v>180</v>
      </c>
      <c r="BK1575" t="s">
        <v>180</v>
      </c>
      <c r="BL1575" t="s">
        <v>180</v>
      </c>
      <c r="BM1575">
        <v>0.95</v>
      </c>
      <c r="BN1575" t="s">
        <v>180</v>
      </c>
      <c r="BO1575" t="s">
        <v>180</v>
      </c>
      <c r="BP1575" t="s">
        <v>180</v>
      </c>
      <c r="BQ1575" t="s">
        <v>180</v>
      </c>
      <c r="BR1575" t="s">
        <v>180</v>
      </c>
      <c r="BS1575" t="s">
        <v>180</v>
      </c>
      <c r="BT1575" t="s">
        <v>180</v>
      </c>
      <c r="BU1575" t="s">
        <v>180</v>
      </c>
      <c r="BV1575" t="s">
        <v>180</v>
      </c>
      <c r="BW1575" t="s">
        <v>180</v>
      </c>
      <c r="BX1575" t="s">
        <v>180</v>
      </c>
      <c r="BY1575" t="s">
        <v>180</v>
      </c>
      <c r="BZ1575" t="s">
        <v>180</v>
      </c>
      <c r="CD1575" t="s">
        <v>180</v>
      </c>
      <c r="CE1575" t="s">
        <v>180</v>
      </c>
      <c r="CG1575" t="s">
        <v>180</v>
      </c>
      <c r="CH1575" t="s">
        <v>180</v>
      </c>
      <c r="CI1575" t="s">
        <v>180</v>
      </c>
      <c r="CJ1575" t="s">
        <v>180</v>
      </c>
      <c r="CK1575" t="s">
        <v>180</v>
      </c>
      <c r="CM1575" t="s">
        <v>180</v>
      </c>
      <c r="CN1575" t="s">
        <v>180</v>
      </c>
      <c r="CS1575" t="s">
        <v>180</v>
      </c>
      <c r="CT1575" t="s">
        <v>180</v>
      </c>
      <c r="CZ1575" t="s">
        <v>180</v>
      </c>
      <c r="DB1575" t="s">
        <v>180</v>
      </c>
      <c r="DC1575" t="s">
        <v>180</v>
      </c>
      <c r="DD1575">
        <v>4.5999999999999996</v>
      </c>
      <c r="DE1575">
        <v>326</v>
      </c>
      <c r="DF1575">
        <v>11.5</v>
      </c>
      <c r="DG1575">
        <v>34.200000000000003</v>
      </c>
      <c r="DH1575">
        <v>0.63</v>
      </c>
      <c r="DJ1575" t="s">
        <v>180</v>
      </c>
      <c r="DK1575" t="s">
        <v>180</v>
      </c>
      <c r="DL1575" t="s">
        <v>180</v>
      </c>
      <c r="DM1575" t="s">
        <v>180</v>
      </c>
      <c r="DR1575" t="s">
        <v>180</v>
      </c>
      <c r="DS1575" t="s">
        <v>180</v>
      </c>
      <c r="DU1575">
        <v>15.6</v>
      </c>
      <c r="DV1575">
        <v>4.6900000000000004</v>
      </c>
      <c r="DW1575">
        <v>11.7</v>
      </c>
      <c r="DX1575">
        <v>1.84</v>
      </c>
      <c r="DY1575">
        <v>8.7799999999999994</v>
      </c>
      <c r="DZ1575">
        <v>2.25</v>
      </c>
      <c r="EA1575">
        <v>0.8</v>
      </c>
      <c r="EB1575">
        <v>2.42</v>
      </c>
      <c r="EC1575">
        <v>0.39</v>
      </c>
      <c r="ED1575">
        <v>2.36</v>
      </c>
      <c r="EE1575">
        <v>0.48</v>
      </c>
      <c r="EF1575">
        <v>1.4</v>
      </c>
      <c r="EG1575">
        <v>0.2</v>
      </c>
      <c r="EH1575">
        <v>1.2</v>
      </c>
      <c r="EI1575">
        <v>0.19</v>
      </c>
      <c r="EJ1575">
        <v>0.89</v>
      </c>
      <c r="EM1575" t="s">
        <v>180</v>
      </c>
      <c r="EN1575" t="s">
        <v>180</v>
      </c>
      <c r="EO1575" t="s">
        <v>180</v>
      </c>
      <c r="EP1575" t="s">
        <v>180</v>
      </c>
      <c r="EQ1575" t="s">
        <v>180</v>
      </c>
      <c r="ER1575" t="s">
        <v>180</v>
      </c>
      <c r="ET1575">
        <v>1.01</v>
      </c>
      <c r="EV1575">
        <v>0.3</v>
      </c>
      <c r="EW1575">
        <v>0.32</v>
      </c>
      <c r="EY1575" t="s">
        <v>180</v>
      </c>
      <c r="EZ1575" t="s">
        <v>180</v>
      </c>
      <c r="FB1575" t="s">
        <v>180</v>
      </c>
      <c r="FD1575" t="s">
        <v>180</v>
      </c>
      <c r="FF1575" t="s">
        <v>180</v>
      </c>
      <c r="FH1575" t="s">
        <v>180</v>
      </c>
      <c r="FI1575" t="s">
        <v>180</v>
      </c>
      <c r="FJ1575" t="s">
        <v>180</v>
      </c>
      <c r="FK1575" t="s">
        <v>180</v>
      </c>
      <c r="FL1575" t="s">
        <v>180</v>
      </c>
      <c r="FM1575" t="s">
        <v>180</v>
      </c>
      <c r="FN1575" t="s">
        <v>180</v>
      </c>
      <c r="FP1575" t="s">
        <v>180</v>
      </c>
      <c r="FQ1575" t="s">
        <v>180</v>
      </c>
      <c r="FR1575" t="s">
        <v>180</v>
      </c>
      <c r="FS1575" t="s">
        <v>180</v>
      </c>
      <c r="FT1575" t="s">
        <v>180</v>
      </c>
      <c r="FU1575" t="s">
        <v>180</v>
      </c>
      <c r="FV1575" t="s">
        <v>3639</v>
      </c>
      <c r="FW1575" t="s">
        <v>180</v>
      </c>
      <c r="FX1575">
        <f t="shared" si="493"/>
        <v>0.52500000000000002</v>
      </c>
      <c r="FY1575">
        <f t="shared" si="494"/>
        <v>28.500000000000004</v>
      </c>
      <c r="FZ1575">
        <f t="shared" si="495"/>
        <v>3.9083333333333337</v>
      </c>
      <c r="GA1575">
        <f t="shared" si="496"/>
        <v>1.875</v>
      </c>
      <c r="GB1575">
        <f t="shared" si="497"/>
        <v>2.0166666666666666</v>
      </c>
      <c r="GC1575">
        <f t="shared" si="498"/>
        <v>0.44660194174757284</v>
      </c>
      <c r="GD1575">
        <f t="shared" si="499"/>
        <v>28.347826086956523</v>
      </c>
      <c r="GE1575">
        <f t="shared" si="500"/>
        <v>37.129840546697039</v>
      </c>
      <c r="GF1575">
        <f t="shared" si="501"/>
        <v>3.3262260127931764</v>
      </c>
      <c r="GG1575">
        <f t="shared" si="502"/>
        <v>24.761904761904763</v>
      </c>
      <c r="GH1575">
        <f t="shared" si="503"/>
        <v>8.6324786324786337E-2</v>
      </c>
      <c r="GI1575">
        <f t="shared" si="504"/>
        <v>0.50793650793650791</v>
      </c>
      <c r="GJ1575">
        <f t="shared" si="505"/>
        <v>1.0666666666666667</v>
      </c>
      <c r="GK1575">
        <f t="shared" si="506"/>
        <v>52</v>
      </c>
      <c r="GL1575">
        <f t="shared" si="507"/>
        <v>7.4444444444444446</v>
      </c>
      <c r="GM1575">
        <f t="shared" si="508"/>
        <v>0.47619047619047616</v>
      </c>
      <c r="GN1575">
        <f t="shared" si="509"/>
        <v>6.3965884861407238E-2</v>
      </c>
      <c r="GO1575">
        <f t="shared" si="510"/>
        <v>2.0844444444444448</v>
      </c>
      <c r="GP1575">
        <f t="shared" si="511"/>
        <v>0.95860553076017485</v>
      </c>
      <c r="GQ1575">
        <f>(EA1575/0.0735)/((DZ1575/0.195*(EB1575/0.295))^0.5)</f>
        <v>1.1187473498179596</v>
      </c>
    </row>
    <row r="1576" spans="1:204">
      <c r="A1576" t="s">
        <v>3602</v>
      </c>
      <c r="B1576" t="s">
        <v>3613</v>
      </c>
      <c r="C1576" t="s">
        <v>7239</v>
      </c>
      <c r="D1576" t="s">
        <v>7160</v>
      </c>
      <c r="E1576" t="s">
        <v>7160</v>
      </c>
      <c r="F1576">
        <v>184</v>
      </c>
      <c r="G1576">
        <v>49</v>
      </c>
      <c r="H1576" t="s">
        <v>7375</v>
      </c>
      <c r="I1576" t="s">
        <v>3635</v>
      </c>
      <c r="J1576" t="s">
        <v>3636</v>
      </c>
      <c r="K1576">
        <v>30.672499999999999</v>
      </c>
      <c r="L1576">
        <v>30.673100000000002</v>
      </c>
      <c r="M1576">
        <v>139.32</v>
      </c>
      <c r="N1576">
        <v>139.32060000000001</v>
      </c>
      <c r="O1576" t="s">
        <v>179</v>
      </c>
      <c r="P1576">
        <v>-1760</v>
      </c>
      <c r="Q1576">
        <v>-1785</v>
      </c>
      <c r="R1576" t="s">
        <v>3640</v>
      </c>
      <c r="S1576" t="s">
        <v>3617</v>
      </c>
      <c r="T1576" t="s">
        <v>7709</v>
      </c>
      <c r="V1576" t="s">
        <v>180</v>
      </c>
      <c r="W1576" t="s">
        <v>180</v>
      </c>
      <c r="X1576" t="s">
        <v>180</v>
      </c>
      <c r="Y1576" t="s">
        <v>180</v>
      </c>
      <c r="Z1576" t="s">
        <v>180</v>
      </c>
      <c r="AB1576" t="s">
        <v>180</v>
      </c>
      <c r="AC1576" t="s">
        <v>181</v>
      </c>
      <c r="AD1576" t="s">
        <v>180</v>
      </c>
      <c r="AE1576" t="s">
        <v>180</v>
      </c>
      <c r="AF1576" t="s">
        <v>180</v>
      </c>
      <c r="AG1576" t="s">
        <v>180</v>
      </c>
      <c r="AH1576" t="s">
        <v>3619</v>
      </c>
      <c r="AI1576">
        <v>47.9</v>
      </c>
      <c r="AJ1576">
        <v>1.01</v>
      </c>
      <c r="AK1576" t="s">
        <v>180</v>
      </c>
      <c r="AL1576">
        <v>17.45</v>
      </c>
      <c r="AM1576" t="s">
        <v>180</v>
      </c>
      <c r="AN1576">
        <v>11.51</v>
      </c>
      <c r="AQ1576">
        <v>12.03</v>
      </c>
      <c r="AR1576">
        <v>6.54</v>
      </c>
      <c r="AS1576">
        <v>0.19</v>
      </c>
      <c r="AT1576" t="s">
        <v>180</v>
      </c>
      <c r="AU1576">
        <v>0.5</v>
      </c>
      <c r="AV1576">
        <v>1.8</v>
      </c>
      <c r="AW1576">
        <v>0.1</v>
      </c>
      <c r="AY1576" t="s">
        <v>180</v>
      </c>
      <c r="AZ1576" t="s">
        <v>2184</v>
      </c>
      <c r="BA1576">
        <v>97.87669799999999</v>
      </c>
      <c r="BC1576" t="s">
        <v>180</v>
      </c>
      <c r="BD1576" t="s">
        <v>180</v>
      </c>
      <c r="BE1576" t="s">
        <v>180</v>
      </c>
      <c r="BF1576" t="s">
        <v>180</v>
      </c>
      <c r="BG1576" t="s">
        <v>180</v>
      </c>
      <c r="BH1576" t="s">
        <v>180</v>
      </c>
      <c r="BI1576" t="s">
        <v>180</v>
      </c>
      <c r="BK1576" t="s">
        <v>180</v>
      </c>
      <c r="BL1576" t="s">
        <v>180</v>
      </c>
      <c r="BM1576">
        <v>0.44</v>
      </c>
      <c r="BN1576" t="s">
        <v>180</v>
      </c>
      <c r="BO1576" t="s">
        <v>180</v>
      </c>
      <c r="BP1576" t="s">
        <v>180</v>
      </c>
      <c r="BQ1576" t="s">
        <v>180</v>
      </c>
      <c r="BR1576" t="s">
        <v>180</v>
      </c>
      <c r="BS1576" t="s">
        <v>180</v>
      </c>
      <c r="BT1576" t="s">
        <v>180</v>
      </c>
      <c r="BU1576" t="s">
        <v>180</v>
      </c>
      <c r="BV1576" t="s">
        <v>180</v>
      </c>
      <c r="BW1576" t="s">
        <v>180</v>
      </c>
      <c r="BX1576" t="s">
        <v>180</v>
      </c>
      <c r="BY1576" t="s">
        <v>180</v>
      </c>
      <c r="BZ1576" t="s">
        <v>180</v>
      </c>
      <c r="CD1576" t="s">
        <v>180</v>
      </c>
      <c r="CE1576" t="s">
        <v>180</v>
      </c>
      <c r="CG1576" t="s">
        <v>180</v>
      </c>
      <c r="CH1576" t="s">
        <v>180</v>
      </c>
      <c r="CI1576" t="s">
        <v>180</v>
      </c>
      <c r="CJ1576" t="s">
        <v>180</v>
      </c>
      <c r="CK1576" t="s">
        <v>180</v>
      </c>
      <c r="CM1576" t="s">
        <v>180</v>
      </c>
      <c r="CN1576" t="s">
        <v>180</v>
      </c>
      <c r="CS1576" t="s">
        <v>180</v>
      </c>
      <c r="CT1576" t="s">
        <v>180</v>
      </c>
      <c r="CZ1576" t="s">
        <v>180</v>
      </c>
      <c r="DB1576" t="s">
        <v>180</v>
      </c>
      <c r="DC1576" t="s">
        <v>180</v>
      </c>
      <c r="DD1576">
        <v>8.4700000000000006</v>
      </c>
      <c r="DE1576">
        <v>358</v>
      </c>
      <c r="DF1576">
        <v>13</v>
      </c>
      <c r="DG1576">
        <v>36.299999999999997</v>
      </c>
      <c r="DH1576">
        <v>0.65</v>
      </c>
      <c r="DJ1576" t="s">
        <v>180</v>
      </c>
      <c r="DK1576" t="s">
        <v>180</v>
      </c>
      <c r="DL1576" t="s">
        <v>180</v>
      </c>
      <c r="DM1576" t="s">
        <v>180</v>
      </c>
      <c r="DR1576" t="s">
        <v>180</v>
      </c>
      <c r="DS1576" t="s">
        <v>180</v>
      </c>
      <c r="DU1576">
        <v>23.9</v>
      </c>
      <c r="DV1576">
        <v>5.6</v>
      </c>
      <c r="DW1576">
        <v>13.1</v>
      </c>
      <c r="DX1576">
        <v>2.1</v>
      </c>
      <c r="DY1576">
        <v>9.93</v>
      </c>
      <c r="DZ1576">
        <v>2.4700000000000002</v>
      </c>
      <c r="EA1576">
        <v>0.89</v>
      </c>
      <c r="EB1576">
        <v>2.75</v>
      </c>
      <c r="EC1576">
        <v>0.45</v>
      </c>
      <c r="ED1576">
        <v>2.69</v>
      </c>
      <c r="EE1576">
        <v>0.55000000000000004</v>
      </c>
      <c r="EF1576">
        <v>1.6</v>
      </c>
      <c r="EG1576">
        <v>0.23</v>
      </c>
      <c r="EH1576">
        <v>1.37</v>
      </c>
      <c r="EI1576">
        <v>0.21</v>
      </c>
      <c r="EJ1576">
        <v>0.98</v>
      </c>
      <c r="EM1576" t="s">
        <v>180</v>
      </c>
      <c r="EN1576" t="s">
        <v>180</v>
      </c>
      <c r="EO1576" t="s">
        <v>180</v>
      </c>
      <c r="EP1576" t="s">
        <v>180</v>
      </c>
      <c r="EQ1576" t="s">
        <v>180</v>
      </c>
      <c r="ER1576" t="s">
        <v>180</v>
      </c>
      <c r="ET1576">
        <v>2.57</v>
      </c>
      <c r="EV1576">
        <v>0.28999999999999998</v>
      </c>
      <c r="EW1576">
        <v>0.17</v>
      </c>
      <c r="EY1576" t="s">
        <v>180</v>
      </c>
      <c r="EZ1576" t="s">
        <v>180</v>
      </c>
      <c r="FB1576" t="s">
        <v>180</v>
      </c>
      <c r="FD1576" t="s">
        <v>180</v>
      </c>
      <c r="FF1576" t="s">
        <v>180</v>
      </c>
      <c r="FH1576" t="s">
        <v>180</v>
      </c>
      <c r="FI1576" t="s">
        <v>180</v>
      </c>
      <c r="FJ1576" t="s">
        <v>180</v>
      </c>
      <c r="FK1576" t="s">
        <v>180</v>
      </c>
      <c r="FL1576" t="s">
        <v>180</v>
      </c>
      <c r="FM1576" t="s">
        <v>180</v>
      </c>
      <c r="FN1576" t="s">
        <v>180</v>
      </c>
      <c r="FP1576" t="s">
        <v>180</v>
      </c>
      <c r="FQ1576" t="s">
        <v>180</v>
      </c>
      <c r="FR1576" t="s">
        <v>180</v>
      </c>
      <c r="FS1576" t="s">
        <v>180</v>
      </c>
      <c r="FT1576" t="s">
        <v>180</v>
      </c>
      <c r="FU1576" t="s">
        <v>180</v>
      </c>
      <c r="FV1576" t="s">
        <v>3641</v>
      </c>
      <c r="FW1576" t="s">
        <v>180</v>
      </c>
      <c r="FX1576">
        <f t="shared" si="493"/>
        <v>0.47445255474452552</v>
      </c>
      <c r="FY1576">
        <f t="shared" si="494"/>
        <v>26.496350364963501</v>
      </c>
      <c r="FZ1576">
        <f t="shared" si="495"/>
        <v>4.0875912408759119</v>
      </c>
      <c r="GA1576">
        <f t="shared" si="496"/>
        <v>1.802919708029197</v>
      </c>
      <c r="GB1576">
        <f t="shared" si="497"/>
        <v>2.0072992700729926</v>
      </c>
      <c r="GC1576">
        <f t="shared" si="498"/>
        <v>0.49504950495049505</v>
      </c>
      <c r="GD1576">
        <f t="shared" si="499"/>
        <v>27.53846153846154</v>
      </c>
      <c r="GE1576">
        <f t="shared" si="500"/>
        <v>36.052366565961734</v>
      </c>
      <c r="GF1576">
        <f t="shared" si="501"/>
        <v>4.2678571428571432</v>
      </c>
      <c r="GG1576">
        <f t="shared" si="502"/>
        <v>36.769230769230766</v>
      </c>
      <c r="GH1576">
        <f t="shared" si="503"/>
        <v>0.19618320610687023</v>
      </c>
      <c r="GI1576">
        <f t="shared" si="504"/>
        <v>0.26153846153846155</v>
      </c>
      <c r="GJ1576">
        <f t="shared" si="505"/>
        <v>0.5862068965517242</v>
      </c>
      <c r="GK1576">
        <f t="shared" si="506"/>
        <v>82.41379310344827</v>
      </c>
      <c r="GL1576">
        <f t="shared" si="507"/>
        <v>8.615384615384615</v>
      </c>
      <c r="GM1576">
        <f t="shared" si="508"/>
        <v>0.44615384615384612</v>
      </c>
      <c r="GN1576">
        <f t="shared" si="509"/>
        <v>5.1785714285714282E-2</v>
      </c>
      <c r="GO1576">
        <f t="shared" si="510"/>
        <v>2.2672064777327932</v>
      </c>
      <c r="GP1576">
        <f t="shared" si="511"/>
        <v>0.91942654085642084</v>
      </c>
      <c r="GQ1576">
        <f>(EA1576/0.0735)/((DZ1576/0.195*(EB1576/0.295))^0.5)</f>
        <v>1.1143359910749975</v>
      </c>
    </row>
    <row r="1577" spans="1:204">
      <c r="A1577" t="s">
        <v>3602</v>
      </c>
      <c r="B1577" t="s">
        <v>3613</v>
      </c>
      <c r="C1577" t="s">
        <v>7239</v>
      </c>
      <c r="D1577" t="s">
        <v>7160</v>
      </c>
      <c r="E1577" t="s">
        <v>7160</v>
      </c>
      <c r="F1577">
        <v>184</v>
      </c>
      <c r="G1577">
        <v>49</v>
      </c>
      <c r="H1577" t="s">
        <v>7375</v>
      </c>
      <c r="I1577" t="s">
        <v>3642</v>
      </c>
      <c r="J1577" t="s">
        <v>3636</v>
      </c>
      <c r="K1577">
        <v>30.62</v>
      </c>
      <c r="L1577">
        <v>30.636099999999999</v>
      </c>
      <c r="M1577">
        <v>139.5078</v>
      </c>
      <c r="N1577">
        <v>139.50829999999999</v>
      </c>
      <c r="O1577" t="s">
        <v>179</v>
      </c>
      <c r="P1577">
        <v>-1735</v>
      </c>
      <c r="Q1577">
        <v>-1780</v>
      </c>
      <c r="R1577" t="s">
        <v>3643</v>
      </c>
      <c r="S1577" t="s">
        <v>3617</v>
      </c>
      <c r="T1577" t="s">
        <v>7709</v>
      </c>
      <c r="V1577" t="s">
        <v>180</v>
      </c>
      <c r="W1577" t="s">
        <v>180</v>
      </c>
      <c r="X1577" t="s">
        <v>180</v>
      </c>
      <c r="Y1577" t="s">
        <v>180</v>
      </c>
      <c r="Z1577" t="s">
        <v>180</v>
      </c>
      <c r="AB1577" t="s">
        <v>180</v>
      </c>
      <c r="AC1577" t="s">
        <v>181</v>
      </c>
      <c r="AD1577" t="s">
        <v>180</v>
      </c>
      <c r="AE1577" t="s">
        <v>180</v>
      </c>
      <c r="AF1577" t="s">
        <v>180</v>
      </c>
      <c r="AG1577" t="s">
        <v>180</v>
      </c>
      <c r="AH1577" t="s">
        <v>3619</v>
      </c>
      <c r="AI1577">
        <v>49.58</v>
      </c>
      <c r="AJ1577">
        <v>0.65</v>
      </c>
      <c r="AK1577" t="s">
        <v>180</v>
      </c>
      <c r="AL1577">
        <v>14.47</v>
      </c>
      <c r="AM1577" t="s">
        <v>180</v>
      </c>
      <c r="AN1577">
        <v>9.4</v>
      </c>
      <c r="AQ1577">
        <v>11.25</v>
      </c>
      <c r="AR1577">
        <v>11.37</v>
      </c>
      <c r="AS1577">
        <v>0.15</v>
      </c>
      <c r="AT1577" t="s">
        <v>180</v>
      </c>
      <c r="AU1577">
        <v>0.55000000000000004</v>
      </c>
      <c r="AV1577">
        <v>1.58</v>
      </c>
      <c r="AW1577">
        <v>0.08</v>
      </c>
      <c r="AY1577" t="s">
        <v>180</v>
      </c>
      <c r="AZ1577" t="s">
        <v>2169</v>
      </c>
      <c r="BA1577">
        <v>98.138120000000015</v>
      </c>
      <c r="BC1577" t="s">
        <v>180</v>
      </c>
      <c r="BD1577" t="s">
        <v>180</v>
      </c>
      <c r="BE1577" t="s">
        <v>180</v>
      </c>
      <c r="BF1577" t="s">
        <v>180</v>
      </c>
      <c r="BG1577" t="s">
        <v>180</v>
      </c>
      <c r="BH1577" t="s">
        <v>180</v>
      </c>
      <c r="BI1577" t="s">
        <v>180</v>
      </c>
      <c r="BK1577" t="s">
        <v>180</v>
      </c>
      <c r="BL1577" t="s">
        <v>180</v>
      </c>
      <c r="BM1577">
        <v>0.03</v>
      </c>
      <c r="BN1577" t="s">
        <v>180</v>
      </c>
      <c r="BO1577" t="s">
        <v>180</v>
      </c>
      <c r="BP1577" t="s">
        <v>180</v>
      </c>
      <c r="BQ1577" t="s">
        <v>180</v>
      </c>
      <c r="BR1577" t="s">
        <v>180</v>
      </c>
      <c r="BS1577" t="s">
        <v>180</v>
      </c>
      <c r="BT1577" t="s">
        <v>180</v>
      </c>
      <c r="BU1577" t="s">
        <v>180</v>
      </c>
      <c r="BV1577" t="s">
        <v>180</v>
      </c>
      <c r="BW1577" t="s">
        <v>180</v>
      </c>
      <c r="BX1577" t="s">
        <v>180</v>
      </c>
      <c r="BY1577" t="s">
        <v>180</v>
      </c>
      <c r="BZ1577" t="s">
        <v>180</v>
      </c>
      <c r="CD1577" t="s">
        <v>180</v>
      </c>
      <c r="CE1577" t="s">
        <v>180</v>
      </c>
      <c r="CG1577" t="s">
        <v>180</v>
      </c>
      <c r="CH1577" t="s">
        <v>180</v>
      </c>
      <c r="CI1577" t="s">
        <v>180</v>
      </c>
      <c r="CJ1577" t="s">
        <v>180</v>
      </c>
      <c r="CK1577" t="s">
        <v>180</v>
      </c>
      <c r="CM1577" t="s">
        <v>180</v>
      </c>
      <c r="CN1577" t="s">
        <v>180</v>
      </c>
      <c r="CS1577" t="s">
        <v>180</v>
      </c>
      <c r="CT1577" t="s">
        <v>180</v>
      </c>
      <c r="CZ1577" t="s">
        <v>180</v>
      </c>
      <c r="DB1577" t="s">
        <v>180</v>
      </c>
      <c r="DC1577" t="s">
        <v>180</v>
      </c>
      <c r="DD1577">
        <v>8.0299999999999994</v>
      </c>
      <c r="DE1577">
        <v>198</v>
      </c>
      <c r="DF1577">
        <v>10.4</v>
      </c>
      <c r="DG1577">
        <v>36.1</v>
      </c>
      <c r="DH1577">
        <v>1.1100000000000001</v>
      </c>
      <c r="DJ1577" t="s">
        <v>180</v>
      </c>
      <c r="DK1577" t="s">
        <v>180</v>
      </c>
      <c r="DL1577" t="s">
        <v>180</v>
      </c>
      <c r="DM1577" t="s">
        <v>180</v>
      </c>
      <c r="DR1577" t="s">
        <v>180</v>
      </c>
      <c r="DS1577" t="s">
        <v>180</v>
      </c>
      <c r="DU1577">
        <v>69.8</v>
      </c>
      <c r="DV1577">
        <v>4.55</v>
      </c>
      <c r="DW1577">
        <v>10.199999999999999</v>
      </c>
      <c r="DX1577">
        <v>1.51</v>
      </c>
      <c r="DY1577">
        <v>7.22</v>
      </c>
      <c r="DZ1577">
        <v>1.99</v>
      </c>
      <c r="EA1577">
        <v>0.69</v>
      </c>
      <c r="EB1577">
        <v>2.27</v>
      </c>
      <c r="EC1577">
        <v>0.38</v>
      </c>
      <c r="ED1577">
        <v>2.2999999999999998</v>
      </c>
      <c r="EE1577">
        <v>0.48</v>
      </c>
      <c r="EF1577">
        <v>1.43</v>
      </c>
      <c r="EG1577">
        <v>0.21</v>
      </c>
      <c r="EH1577">
        <v>1.22</v>
      </c>
      <c r="EI1577">
        <v>0.19</v>
      </c>
      <c r="EJ1577">
        <v>0.97</v>
      </c>
      <c r="EM1577" t="s">
        <v>180</v>
      </c>
      <c r="EN1577" t="s">
        <v>180</v>
      </c>
      <c r="EO1577" t="s">
        <v>180</v>
      </c>
      <c r="EP1577" t="s">
        <v>180</v>
      </c>
      <c r="EQ1577" t="s">
        <v>180</v>
      </c>
      <c r="ER1577" t="s">
        <v>180</v>
      </c>
      <c r="ET1577">
        <v>1.6</v>
      </c>
      <c r="EV1577">
        <v>0.18</v>
      </c>
      <c r="EW1577">
        <v>0.2</v>
      </c>
      <c r="EY1577" t="s">
        <v>180</v>
      </c>
      <c r="EZ1577" t="s">
        <v>180</v>
      </c>
      <c r="FB1577" t="s">
        <v>180</v>
      </c>
      <c r="FD1577" t="s">
        <v>180</v>
      </c>
      <c r="FF1577" t="s">
        <v>180</v>
      </c>
      <c r="FH1577" t="s">
        <v>180</v>
      </c>
      <c r="FI1577" t="s">
        <v>180</v>
      </c>
      <c r="FJ1577" t="s">
        <v>180</v>
      </c>
      <c r="FK1577" t="s">
        <v>180</v>
      </c>
      <c r="FL1577" t="s">
        <v>180</v>
      </c>
      <c r="FM1577" t="s">
        <v>180</v>
      </c>
      <c r="FN1577" t="s">
        <v>180</v>
      </c>
      <c r="FP1577" t="s">
        <v>180</v>
      </c>
      <c r="FQ1577" t="s">
        <v>180</v>
      </c>
      <c r="FR1577" t="s">
        <v>180</v>
      </c>
      <c r="FS1577" t="s">
        <v>180</v>
      </c>
      <c r="FT1577" t="s">
        <v>180</v>
      </c>
      <c r="FU1577" t="s">
        <v>180</v>
      </c>
      <c r="FV1577" t="s">
        <v>3644</v>
      </c>
      <c r="FW1577" t="s">
        <v>180</v>
      </c>
      <c r="FX1577">
        <f t="shared" si="493"/>
        <v>0.90983606557377061</v>
      </c>
      <c r="FY1577">
        <f t="shared" si="494"/>
        <v>29.590163934426233</v>
      </c>
      <c r="FZ1577">
        <f t="shared" si="495"/>
        <v>3.7295081967213113</v>
      </c>
      <c r="GA1577">
        <f t="shared" si="496"/>
        <v>1.6311475409836065</v>
      </c>
      <c r="GB1577">
        <f t="shared" si="497"/>
        <v>1.860655737704918</v>
      </c>
      <c r="GC1577">
        <f t="shared" si="498"/>
        <v>0.84615384615384615</v>
      </c>
      <c r="GD1577">
        <f t="shared" si="499"/>
        <v>19.038461538461537</v>
      </c>
      <c r="GE1577">
        <f t="shared" si="500"/>
        <v>27.423822714681442</v>
      </c>
      <c r="GF1577">
        <f t="shared" si="501"/>
        <v>15.340659340659341</v>
      </c>
      <c r="GG1577">
        <f t="shared" si="502"/>
        <v>62.882882882882875</v>
      </c>
      <c r="GH1577">
        <f t="shared" si="503"/>
        <v>0.15686274509803924</v>
      </c>
      <c r="GI1577">
        <f t="shared" si="504"/>
        <v>0.18018018018018017</v>
      </c>
      <c r="GJ1577">
        <f t="shared" si="505"/>
        <v>1.1111111111111112</v>
      </c>
      <c r="GK1577">
        <f t="shared" si="506"/>
        <v>387.77777777777777</v>
      </c>
      <c r="GL1577">
        <f t="shared" si="507"/>
        <v>4.0990990990990985</v>
      </c>
      <c r="GM1577">
        <f t="shared" si="508"/>
        <v>0.16216216216216214</v>
      </c>
      <c r="GN1577">
        <f t="shared" si="509"/>
        <v>3.9560439560439559E-2</v>
      </c>
      <c r="GO1577">
        <f t="shared" si="510"/>
        <v>2.2864321608040199</v>
      </c>
      <c r="GP1577">
        <f t="shared" si="511"/>
        <v>0.93660269105535265</v>
      </c>
      <c r="GQ1577">
        <f>(EA1577/0.0735)/((DZ1577/0.195*(EB1577/0.295))^0.5)</f>
        <v>1.0593771432667689</v>
      </c>
    </row>
    <row r="1578" spans="1:204">
      <c r="A1578" t="s">
        <v>3602</v>
      </c>
      <c r="B1578" t="s">
        <v>3613</v>
      </c>
      <c r="C1578" t="s">
        <v>7239</v>
      </c>
      <c r="D1578" t="s">
        <v>7160</v>
      </c>
      <c r="E1578" t="s">
        <v>7160</v>
      </c>
      <c r="F1578">
        <v>184</v>
      </c>
      <c r="G1578">
        <v>49</v>
      </c>
      <c r="H1578" t="s">
        <v>7375</v>
      </c>
      <c r="I1578" t="s">
        <v>3642</v>
      </c>
      <c r="J1578" t="s">
        <v>3636</v>
      </c>
      <c r="K1578">
        <v>30.62</v>
      </c>
      <c r="L1578">
        <v>30.636099999999999</v>
      </c>
      <c r="M1578">
        <v>139.5078</v>
      </c>
      <c r="N1578">
        <v>139.50829999999999</v>
      </c>
      <c r="O1578" t="s">
        <v>179</v>
      </c>
      <c r="P1578">
        <v>-1735</v>
      </c>
      <c r="Q1578">
        <v>-1780</v>
      </c>
      <c r="R1578" t="s">
        <v>3645</v>
      </c>
      <c r="S1578" t="s">
        <v>3617</v>
      </c>
      <c r="T1578" t="s">
        <v>7709</v>
      </c>
      <c r="V1578" t="s">
        <v>180</v>
      </c>
      <c r="W1578" t="s">
        <v>180</v>
      </c>
      <c r="X1578" t="s">
        <v>180</v>
      </c>
      <c r="Y1578" t="s">
        <v>180</v>
      </c>
      <c r="Z1578" t="s">
        <v>180</v>
      </c>
      <c r="AB1578" t="s">
        <v>180</v>
      </c>
      <c r="AC1578" t="s">
        <v>181</v>
      </c>
      <c r="AD1578" t="s">
        <v>180</v>
      </c>
      <c r="AE1578" t="s">
        <v>180</v>
      </c>
      <c r="AF1578" t="s">
        <v>180</v>
      </c>
      <c r="AG1578" t="s">
        <v>180</v>
      </c>
      <c r="AH1578" t="s">
        <v>3619</v>
      </c>
      <c r="AI1578">
        <v>49.94</v>
      </c>
      <c r="AJ1578">
        <v>0.66</v>
      </c>
      <c r="AK1578" t="s">
        <v>180</v>
      </c>
      <c r="AL1578">
        <v>14.57</v>
      </c>
      <c r="AM1578" t="s">
        <v>180</v>
      </c>
      <c r="AN1578">
        <v>9.26</v>
      </c>
      <c r="AQ1578">
        <v>11.25</v>
      </c>
      <c r="AR1578">
        <v>11.28</v>
      </c>
      <c r="AS1578">
        <v>0.15</v>
      </c>
      <c r="AT1578" t="s">
        <v>180</v>
      </c>
      <c r="AU1578">
        <v>0.56000000000000005</v>
      </c>
      <c r="AV1578">
        <v>1.59</v>
      </c>
      <c r="AW1578">
        <v>0.09</v>
      </c>
      <c r="AY1578" t="s">
        <v>180</v>
      </c>
      <c r="AZ1578" t="s">
        <v>1292</v>
      </c>
      <c r="BA1578">
        <v>98.422148000000007</v>
      </c>
      <c r="BC1578" t="s">
        <v>180</v>
      </c>
      <c r="BD1578" t="s">
        <v>180</v>
      </c>
      <c r="BE1578" t="s">
        <v>180</v>
      </c>
      <c r="BF1578" t="s">
        <v>180</v>
      </c>
      <c r="BG1578" t="s">
        <v>180</v>
      </c>
      <c r="BH1578" t="s">
        <v>180</v>
      </c>
      <c r="BI1578" t="s">
        <v>180</v>
      </c>
      <c r="BK1578" t="s">
        <v>180</v>
      </c>
      <c r="BL1578" t="s">
        <v>180</v>
      </c>
      <c r="BM1578">
        <v>0.05</v>
      </c>
      <c r="BN1578" t="s">
        <v>180</v>
      </c>
      <c r="BO1578" t="s">
        <v>180</v>
      </c>
      <c r="BP1578" t="s">
        <v>180</v>
      </c>
      <c r="BQ1578" t="s">
        <v>180</v>
      </c>
      <c r="BR1578" t="s">
        <v>180</v>
      </c>
      <c r="BS1578" t="s">
        <v>180</v>
      </c>
      <c r="BT1578" t="s">
        <v>180</v>
      </c>
      <c r="BU1578" t="s">
        <v>180</v>
      </c>
      <c r="BV1578" t="s">
        <v>180</v>
      </c>
      <c r="BW1578" t="s">
        <v>180</v>
      </c>
      <c r="BX1578" t="s">
        <v>180</v>
      </c>
      <c r="BY1578" t="s">
        <v>180</v>
      </c>
      <c r="BZ1578" t="s">
        <v>180</v>
      </c>
      <c r="CD1578" t="s">
        <v>180</v>
      </c>
      <c r="CE1578" t="s">
        <v>180</v>
      </c>
      <c r="CG1578" t="s">
        <v>180</v>
      </c>
      <c r="CH1578" t="s">
        <v>180</v>
      </c>
      <c r="CI1578" t="s">
        <v>180</v>
      </c>
      <c r="CJ1578" t="s">
        <v>180</v>
      </c>
      <c r="CK1578" t="s">
        <v>180</v>
      </c>
      <c r="CM1578" t="s">
        <v>180</v>
      </c>
      <c r="CN1578" t="s">
        <v>180</v>
      </c>
      <c r="CS1578" t="s">
        <v>180</v>
      </c>
      <c r="CT1578" t="s">
        <v>180</v>
      </c>
      <c r="CZ1578" t="s">
        <v>180</v>
      </c>
      <c r="DB1578" t="s">
        <v>180</v>
      </c>
      <c r="DC1578" t="s">
        <v>180</v>
      </c>
      <c r="DD1578">
        <v>8.0500000000000007</v>
      </c>
      <c r="DE1578">
        <v>193</v>
      </c>
      <c r="DF1578">
        <v>12.4</v>
      </c>
      <c r="DG1578">
        <v>34.799999999999997</v>
      </c>
      <c r="DH1578">
        <v>1.0900000000000001</v>
      </c>
      <c r="DJ1578" t="s">
        <v>180</v>
      </c>
      <c r="DK1578" t="s">
        <v>180</v>
      </c>
      <c r="DL1578" t="s">
        <v>180</v>
      </c>
      <c r="DM1578" t="s">
        <v>180</v>
      </c>
      <c r="DR1578" t="s">
        <v>180</v>
      </c>
      <c r="DS1578" t="s">
        <v>180</v>
      </c>
      <c r="DU1578">
        <v>67</v>
      </c>
      <c r="DV1578">
        <v>4.43</v>
      </c>
      <c r="DW1578">
        <v>9.91</v>
      </c>
      <c r="DX1578">
        <v>1.48</v>
      </c>
      <c r="DY1578">
        <v>7.16</v>
      </c>
      <c r="DZ1578">
        <v>1.97</v>
      </c>
      <c r="EA1578">
        <v>0.69</v>
      </c>
      <c r="EB1578">
        <v>2.31</v>
      </c>
      <c r="EC1578">
        <v>0.39</v>
      </c>
      <c r="ED1578">
        <v>2.38</v>
      </c>
      <c r="EE1578">
        <v>0.51</v>
      </c>
      <c r="EF1578">
        <v>1.52</v>
      </c>
      <c r="EG1578">
        <v>0.22</v>
      </c>
      <c r="EH1578">
        <v>1.34</v>
      </c>
      <c r="EI1578">
        <v>0.21</v>
      </c>
      <c r="EJ1578">
        <v>0.94</v>
      </c>
      <c r="EM1578" t="s">
        <v>180</v>
      </c>
      <c r="EN1578" t="s">
        <v>180</v>
      </c>
      <c r="EO1578" t="s">
        <v>180</v>
      </c>
      <c r="EP1578" t="s">
        <v>180</v>
      </c>
      <c r="EQ1578" t="s">
        <v>180</v>
      </c>
      <c r="ER1578" t="s">
        <v>180</v>
      </c>
      <c r="ET1578">
        <v>1.53</v>
      </c>
      <c r="EV1578">
        <v>0.44</v>
      </c>
      <c r="EW1578">
        <v>0.19</v>
      </c>
      <c r="EY1578" t="s">
        <v>180</v>
      </c>
      <c r="EZ1578" t="s">
        <v>180</v>
      </c>
      <c r="FB1578" t="s">
        <v>180</v>
      </c>
      <c r="FD1578" t="s">
        <v>180</v>
      </c>
      <c r="FF1578" t="s">
        <v>180</v>
      </c>
      <c r="FH1578" t="s">
        <v>180</v>
      </c>
      <c r="FI1578" t="s">
        <v>180</v>
      </c>
      <c r="FJ1578" t="s">
        <v>180</v>
      </c>
      <c r="FK1578" t="s">
        <v>180</v>
      </c>
      <c r="FL1578" t="s">
        <v>180</v>
      </c>
      <c r="FM1578" t="s">
        <v>180</v>
      </c>
      <c r="FN1578" t="s">
        <v>180</v>
      </c>
      <c r="FP1578" t="s">
        <v>180</v>
      </c>
      <c r="FQ1578" t="s">
        <v>180</v>
      </c>
      <c r="FR1578" t="s">
        <v>180</v>
      </c>
      <c r="FS1578" t="s">
        <v>180</v>
      </c>
      <c r="FT1578" t="s">
        <v>180</v>
      </c>
      <c r="FU1578" t="s">
        <v>180</v>
      </c>
      <c r="FV1578" t="s">
        <v>3646</v>
      </c>
      <c r="FW1578" t="s">
        <v>180</v>
      </c>
      <c r="FX1578">
        <f t="shared" si="493"/>
        <v>0.81343283582089554</v>
      </c>
      <c r="FY1578">
        <f t="shared" si="494"/>
        <v>25.970149253731339</v>
      </c>
      <c r="FZ1578">
        <f t="shared" si="495"/>
        <v>3.305970149253731</v>
      </c>
      <c r="GA1578">
        <f t="shared" si="496"/>
        <v>1.4701492537313432</v>
      </c>
      <c r="GB1578">
        <f t="shared" si="497"/>
        <v>1.7238805970149254</v>
      </c>
      <c r="GC1578">
        <f t="shared" si="498"/>
        <v>0.84848484848484851</v>
      </c>
      <c r="GD1578">
        <f t="shared" si="499"/>
        <v>15.564516129032258</v>
      </c>
      <c r="GE1578">
        <f t="shared" si="500"/>
        <v>26.955307262569832</v>
      </c>
      <c r="GF1578">
        <f t="shared" si="501"/>
        <v>15.124153498871333</v>
      </c>
      <c r="GG1578">
        <f t="shared" si="502"/>
        <v>61.467889908256879</v>
      </c>
      <c r="GH1578">
        <f t="shared" si="503"/>
        <v>0.15438950554994954</v>
      </c>
      <c r="GI1578">
        <f t="shared" si="504"/>
        <v>0.17431192660550457</v>
      </c>
      <c r="GJ1578">
        <f t="shared" si="505"/>
        <v>0.43181818181818182</v>
      </c>
      <c r="GK1578">
        <f t="shared" si="506"/>
        <v>152.27272727272728</v>
      </c>
      <c r="GL1578">
        <f t="shared" si="507"/>
        <v>4.0642201834862384</v>
      </c>
      <c r="GM1578">
        <f t="shared" si="508"/>
        <v>0.40366972477064217</v>
      </c>
      <c r="GN1578">
        <f t="shared" si="509"/>
        <v>9.932279909706547E-2</v>
      </c>
      <c r="GO1578">
        <f t="shared" si="510"/>
        <v>2.248730964467005</v>
      </c>
      <c r="GP1578">
        <f t="shared" si="511"/>
        <v>0.93151603493335466</v>
      </c>
      <c r="GQ1578">
        <f>(EA1578/0.0735)/((DZ1578/0.195*(EB1578/0.295))^0.5)</f>
        <v>1.0554823183003497</v>
      </c>
    </row>
    <row r="1579" spans="1:204">
      <c r="A1579" t="s">
        <v>3602</v>
      </c>
      <c r="B1579" t="s">
        <v>3613</v>
      </c>
      <c r="C1579" t="s">
        <v>7239</v>
      </c>
      <c r="D1579" t="s">
        <v>7160</v>
      </c>
      <c r="E1579" t="s">
        <v>7160</v>
      </c>
      <c r="F1579">
        <v>184</v>
      </c>
      <c r="G1579">
        <v>49</v>
      </c>
      <c r="H1579" t="s">
        <v>7375</v>
      </c>
      <c r="I1579" t="s">
        <v>3647</v>
      </c>
      <c r="J1579" t="s">
        <v>3636</v>
      </c>
      <c r="K1579">
        <v>30.708300000000001</v>
      </c>
      <c r="L1579">
        <v>30.720300000000002</v>
      </c>
      <c r="M1579">
        <v>139.4119</v>
      </c>
      <c r="N1579">
        <v>139.4333</v>
      </c>
      <c r="O1579" t="s">
        <v>179</v>
      </c>
      <c r="P1579">
        <v>-1680</v>
      </c>
      <c r="Q1579">
        <v>-1800</v>
      </c>
      <c r="R1579" t="s">
        <v>3648</v>
      </c>
      <c r="S1579" t="s">
        <v>3617</v>
      </c>
      <c r="T1579" t="s">
        <v>7709</v>
      </c>
      <c r="V1579" t="s">
        <v>180</v>
      </c>
      <c r="W1579" t="s">
        <v>180</v>
      </c>
      <c r="X1579" t="s">
        <v>180</v>
      </c>
      <c r="Y1579" t="s">
        <v>180</v>
      </c>
      <c r="Z1579" t="s">
        <v>180</v>
      </c>
      <c r="AB1579" t="s">
        <v>180</v>
      </c>
      <c r="AC1579" t="s">
        <v>181</v>
      </c>
      <c r="AD1579" t="s">
        <v>180</v>
      </c>
      <c r="AE1579" t="s">
        <v>180</v>
      </c>
      <c r="AF1579" t="s">
        <v>180</v>
      </c>
      <c r="AG1579" t="s">
        <v>180</v>
      </c>
      <c r="AH1579" t="s">
        <v>3619</v>
      </c>
      <c r="AI1579">
        <v>50.69</v>
      </c>
      <c r="AJ1579">
        <v>0.93</v>
      </c>
      <c r="AK1579" t="s">
        <v>180</v>
      </c>
      <c r="AL1579">
        <v>16.649999999999999</v>
      </c>
      <c r="AM1579" t="s">
        <v>180</v>
      </c>
      <c r="AN1579">
        <v>10.25</v>
      </c>
      <c r="AQ1579">
        <v>10.51</v>
      </c>
      <c r="AR1579">
        <v>6.93</v>
      </c>
      <c r="AS1579">
        <v>0.17</v>
      </c>
      <c r="AT1579" t="s">
        <v>180</v>
      </c>
      <c r="AU1579">
        <v>0.53</v>
      </c>
      <c r="AV1579">
        <v>2.16</v>
      </c>
      <c r="AW1579">
        <v>0.11</v>
      </c>
      <c r="AY1579" t="s">
        <v>180</v>
      </c>
      <c r="AZ1579" t="s">
        <v>2860</v>
      </c>
      <c r="BA1579">
        <v>97.902950000000004</v>
      </c>
      <c r="BC1579" t="s">
        <v>180</v>
      </c>
      <c r="BD1579" t="s">
        <v>180</v>
      </c>
      <c r="BE1579" t="s">
        <v>180</v>
      </c>
      <c r="BF1579" t="s">
        <v>180</v>
      </c>
      <c r="BG1579" t="s">
        <v>180</v>
      </c>
      <c r="BH1579" t="s">
        <v>180</v>
      </c>
      <c r="BI1579" t="s">
        <v>180</v>
      </c>
      <c r="BK1579" t="s">
        <v>180</v>
      </c>
      <c r="BL1579" t="s">
        <v>180</v>
      </c>
      <c r="BM1579">
        <v>0.13</v>
      </c>
      <c r="BN1579" t="s">
        <v>180</v>
      </c>
      <c r="BO1579" t="s">
        <v>180</v>
      </c>
      <c r="BP1579" t="s">
        <v>180</v>
      </c>
      <c r="BQ1579" t="s">
        <v>180</v>
      </c>
      <c r="BR1579" t="s">
        <v>180</v>
      </c>
      <c r="BS1579" t="s">
        <v>180</v>
      </c>
      <c r="BT1579" t="s">
        <v>180</v>
      </c>
      <c r="BU1579" t="s">
        <v>180</v>
      </c>
      <c r="BV1579" t="s">
        <v>180</v>
      </c>
      <c r="BW1579" t="s">
        <v>180</v>
      </c>
      <c r="BX1579" t="s">
        <v>180</v>
      </c>
      <c r="BY1579" t="s">
        <v>180</v>
      </c>
      <c r="BZ1579" t="s">
        <v>180</v>
      </c>
      <c r="CD1579" t="s">
        <v>180</v>
      </c>
      <c r="CE1579" t="s">
        <v>180</v>
      </c>
      <c r="CG1579" t="s">
        <v>180</v>
      </c>
      <c r="CH1579" t="s">
        <v>180</v>
      </c>
      <c r="CI1579" t="s">
        <v>180</v>
      </c>
      <c r="CJ1579" t="s">
        <v>180</v>
      </c>
      <c r="CK1579" t="s">
        <v>180</v>
      </c>
      <c r="CM1579" t="s">
        <v>180</v>
      </c>
      <c r="CN1579" t="s">
        <v>180</v>
      </c>
      <c r="CS1579" t="s">
        <v>180</v>
      </c>
      <c r="CT1579" t="s">
        <v>180</v>
      </c>
      <c r="CZ1579" t="s">
        <v>180</v>
      </c>
      <c r="DB1579" t="s">
        <v>180</v>
      </c>
      <c r="DC1579" t="s">
        <v>180</v>
      </c>
      <c r="DD1579">
        <v>8.48</v>
      </c>
      <c r="DE1579">
        <v>324</v>
      </c>
      <c r="DF1579">
        <v>17.899999999999999</v>
      </c>
      <c r="DG1579">
        <v>48.8</v>
      </c>
      <c r="DH1579">
        <v>0.91</v>
      </c>
      <c r="DJ1579" t="s">
        <v>180</v>
      </c>
      <c r="DK1579" t="s">
        <v>180</v>
      </c>
      <c r="DL1579" t="s">
        <v>180</v>
      </c>
      <c r="DM1579" t="s">
        <v>180</v>
      </c>
      <c r="DR1579" t="s">
        <v>180</v>
      </c>
      <c r="DS1579" t="s">
        <v>180</v>
      </c>
      <c r="DU1579">
        <v>45.3</v>
      </c>
      <c r="DV1579">
        <v>5.51</v>
      </c>
      <c r="DW1579">
        <v>13</v>
      </c>
      <c r="DX1579">
        <v>2.13</v>
      </c>
      <c r="DY1579">
        <v>10.3</v>
      </c>
      <c r="DZ1579">
        <v>2.72</v>
      </c>
      <c r="EA1579">
        <v>0.97</v>
      </c>
      <c r="EB1579">
        <v>3.17</v>
      </c>
      <c r="EC1579">
        <v>0.53</v>
      </c>
      <c r="ED1579">
        <v>3.25</v>
      </c>
      <c r="EE1579">
        <v>0.7</v>
      </c>
      <c r="EF1579">
        <v>2.04</v>
      </c>
      <c r="EG1579">
        <v>0.31</v>
      </c>
      <c r="EH1579">
        <v>1.91</v>
      </c>
      <c r="EI1579">
        <v>0.3</v>
      </c>
      <c r="EJ1579">
        <v>1.43</v>
      </c>
      <c r="EM1579" t="s">
        <v>180</v>
      </c>
      <c r="EN1579" t="s">
        <v>180</v>
      </c>
      <c r="EO1579" t="s">
        <v>180</v>
      </c>
      <c r="EP1579" t="s">
        <v>180</v>
      </c>
      <c r="EQ1579" t="s">
        <v>180</v>
      </c>
      <c r="ER1579" t="s">
        <v>180</v>
      </c>
      <c r="ET1579">
        <v>1.27</v>
      </c>
      <c r="EV1579">
        <v>0.53</v>
      </c>
      <c r="EW1579">
        <v>0.16</v>
      </c>
      <c r="EY1579" t="s">
        <v>180</v>
      </c>
      <c r="EZ1579" t="s">
        <v>180</v>
      </c>
      <c r="FB1579" t="s">
        <v>180</v>
      </c>
      <c r="FD1579" t="s">
        <v>180</v>
      </c>
      <c r="FF1579" t="s">
        <v>180</v>
      </c>
      <c r="FH1579" t="s">
        <v>180</v>
      </c>
      <c r="FI1579" t="s">
        <v>180</v>
      </c>
      <c r="FJ1579" t="s">
        <v>180</v>
      </c>
      <c r="FK1579" t="s">
        <v>180</v>
      </c>
      <c r="FL1579" t="s">
        <v>180</v>
      </c>
      <c r="FM1579" t="s">
        <v>180</v>
      </c>
      <c r="FN1579" t="s">
        <v>180</v>
      </c>
      <c r="FP1579" t="s">
        <v>180</v>
      </c>
      <c r="FQ1579" t="s">
        <v>180</v>
      </c>
      <c r="FR1579" t="s">
        <v>180</v>
      </c>
      <c r="FS1579" t="s">
        <v>180</v>
      </c>
      <c r="FT1579" t="s">
        <v>180</v>
      </c>
      <c r="FU1579" t="s">
        <v>180</v>
      </c>
      <c r="FV1579" t="s">
        <v>3649</v>
      </c>
      <c r="FW1579" t="s">
        <v>180</v>
      </c>
      <c r="FX1579">
        <f t="shared" si="493"/>
        <v>0.47643979057591629</v>
      </c>
      <c r="FY1579">
        <f t="shared" si="494"/>
        <v>25.549738219895289</v>
      </c>
      <c r="FZ1579">
        <f t="shared" si="495"/>
        <v>2.8848167539267018</v>
      </c>
      <c r="GA1579">
        <f t="shared" si="496"/>
        <v>1.424083769633508</v>
      </c>
      <c r="GB1579">
        <f t="shared" si="497"/>
        <v>1.6596858638743457</v>
      </c>
      <c r="GC1579">
        <f t="shared" si="498"/>
        <v>0.56989247311827962</v>
      </c>
      <c r="GD1579">
        <f t="shared" si="499"/>
        <v>18.100558659217878</v>
      </c>
      <c r="GE1579">
        <f t="shared" si="500"/>
        <v>31.456310679611647</v>
      </c>
      <c r="GF1579">
        <f t="shared" si="501"/>
        <v>8.221415607985481</v>
      </c>
      <c r="GG1579">
        <f t="shared" si="502"/>
        <v>49.780219780219774</v>
      </c>
      <c r="GH1579">
        <f t="shared" si="503"/>
        <v>9.7692307692307689E-2</v>
      </c>
      <c r="GI1579">
        <f t="shared" si="504"/>
        <v>0.17582417582417581</v>
      </c>
      <c r="GJ1579">
        <f t="shared" si="505"/>
        <v>0.30188679245283018</v>
      </c>
      <c r="GK1579">
        <f t="shared" si="506"/>
        <v>85.471698113207538</v>
      </c>
      <c r="GL1579">
        <f t="shared" si="507"/>
        <v>6.0549450549450547</v>
      </c>
      <c r="GM1579">
        <f t="shared" si="508"/>
        <v>0.58241758241758246</v>
      </c>
      <c r="GN1579">
        <f t="shared" si="509"/>
        <v>9.6188747731397461E-2</v>
      </c>
      <c r="GO1579">
        <f t="shared" si="510"/>
        <v>2.0257352941176467</v>
      </c>
      <c r="GP1579">
        <f t="shared" si="511"/>
        <v>0.9133288003540847</v>
      </c>
      <c r="GQ1579">
        <f>(EA1579/0.0735)/((DZ1579/0.195*(EB1579/0.295))^0.5)</f>
        <v>1.0779500220202087</v>
      </c>
    </row>
    <row r="1580" spans="1:204">
      <c r="A1580" t="s">
        <v>3602</v>
      </c>
      <c r="B1580" t="s">
        <v>3613</v>
      </c>
      <c r="C1580" t="s">
        <v>7239</v>
      </c>
      <c r="D1580" t="s">
        <v>7160</v>
      </c>
      <c r="E1580" t="s">
        <v>7160</v>
      </c>
      <c r="F1580">
        <v>184</v>
      </c>
      <c r="G1580">
        <v>49</v>
      </c>
      <c r="H1580" t="s">
        <v>7375</v>
      </c>
      <c r="I1580" t="s">
        <v>3647</v>
      </c>
      <c r="J1580" t="s">
        <v>3636</v>
      </c>
      <c r="K1580">
        <v>30.708300000000001</v>
      </c>
      <c r="L1580">
        <v>30.720300000000002</v>
      </c>
      <c r="M1580">
        <v>139.4119</v>
      </c>
      <c r="N1580">
        <v>139.4333</v>
      </c>
      <c r="O1580" t="s">
        <v>179</v>
      </c>
      <c r="P1580">
        <v>-1680</v>
      </c>
      <c r="Q1580">
        <v>-1800</v>
      </c>
      <c r="R1580" t="s">
        <v>3650</v>
      </c>
      <c r="S1580" t="s">
        <v>3617</v>
      </c>
      <c r="T1580" t="s">
        <v>7709</v>
      </c>
      <c r="V1580" t="s">
        <v>180</v>
      </c>
      <c r="W1580" t="s">
        <v>180</v>
      </c>
      <c r="X1580" t="s">
        <v>180</v>
      </c>
      <c r="Y1580" t="s">
        <v>180</v>
      </c>
      <c r="Z1580" t="s">
        <v>180</v>
      </c>
      <c r="AB1580" t="s">
        <v>180</v>
      </c>
      <c r="AC1580" t="s">
        <v>181</v>
      </c>
      <c r="AD1580" t="s">
        <v>180</v>
      </c>
      <c r="AE1580" t="s">
        <v>180</v>
      </c>
      <c r="AF1580" t="s">
        <v>180</v>
      </c>
      <c r="AG1580" t="s">
        <v>180</v>
      </c>
      <c r="AH1580" t="s">
        <v>3619</v>
      </c>
      <c r="AI1580">
        <v>51.49</v>
      </c>
      <c r="AJ1580">
        <v>0.95</v>
      </c>
      <c r="AK1580" t="s">
        <v>180</v>
      </c>
      <c r="AL1580">
        <v>17.27</v>
      </c>
      <c r="AM1580" t="s">
        <v>180</v>
      </c>
      <c r="AN1580">
        <v>9.9600000000000009</v>
      </c>
      <c r="AQ1580">
        <v>10.78</v>
      </c>
      <c r="AR1580">
        <v>6.53</v>
      </c>
      <c r="AS1580">
        <v>0.14000000000000001</v>
      </c>
      <c r="AT1580" t="s">
        <v>180</v>
      </c>
      <c r="AU1580">
        <v>0.59</v>
      </c>
      <c r="AV1580">
        <v>2.21</v>
      </c>
      <c r="AW1580">
        <v>0.12</v>
      </c>
      <c r="AY1580" t="s">
        <v>180</v>
      </c>
      <c r="AZ1580" t="s">
        <v>2191</v>
      </c>
      <c r="BA1580">
        <v>99.04200800000001</v>
      </c>
      <c r="BC1580" t="s">
        <v>180</v>
      </c>
      <c r="BD1580" t="s">
        <v>180</v>
      </c>
      <c r="BE1580" t="s">
        <v>180</v>
      </c>
      <c r="BF1580" t="s">
        <v>180</v>
      </c>
      <c r="BG1580" t="s">
        <v>180</v>
      </c>
      <c r="BH1580" t="s">
        <v>180</v>
      </c>
      <c r="BI1580" t="s">
        <v>180</v>
      </c>
      <c r="BK1580" t="s">
        <v>180</v>
      </c>
      <c r="BL1580" t="s">
        <v>180</v>
      </c>
      <c r="BM1580">
        <v>0.59</v>
      </c>
      <c r="BN1580" t="s">
        <v>180</v>
      </c>
      <c r="BO1580" t="s">
        <v>180</v>
      </c>
      <c r="BP1580" t="s">
        <v>180</v>
      </c>
      <c r="BQ1580" t="s">
        <v>180</v>
      </c>
      <c r="BR1580" t="s">
        <v>180</v>
      </c>
      <c r="BS1580" t="s">
        <v>180</v>
      </c>
      <c r="BT1580" t="s">
        <v>180</v>
      </c>
      <c r="BU1580" t="s">
        <v>180</v>
      </c>
      <c r="BV1580" t="s">
        <v>180</v>
      </c>
      <c r="BW1580" t="s">
        <v>180</v>
      </c>
      <c r="BX1580" t="s">
        <v>180</v>
      </c>
      <c r="BY1580" t="s">
        <v>180</v>
      </c>
      <c r="BZ1580" t="s">
        <v>180</v>
      </c>
      <c r="CD1580" t="s">
        <v>180</v>
      </c>
      <c r="CE1580" t="s">
        <v>180</v>
      </c>
      <c r="CG1580" t="s">
        <v>180</v>
      </c>
      <c r="CH1580" t="s">
        <v>180</v>
      </c>
      <c r="CI1580" t="s">
        <v>180</v>
      </c>
      <c r="CJ1580" t="s">
        <v>180</v>
      </c>
      <c r="CK1580" t="s">
        <v>180</v>
      </c>
      <c r="CM1580" t="s">
        <v>180</v>
      </c>
      <c r="CN1580" t="s">
        <v>180</v>
      </c>
      <c r="CS1580" t="s">
        <v>180</v>
      </c>
      <c r="CT1580" t="s">
        <v>180</v>
      </c>
      <c r="CZ1580" t="s">
        <v>180</v>
      </c>
      <c r="DB1580" t="s">
        <v>180</v>
      </c>
      <c r="DC1580" t="s">
        <v>180</v>
      </c>
      <c r="DD1580">
        <v>10.1</v>
      </c>
      <c r="DE1580">
        <v>300</v>
      </c>
      <c r="DF1580">
        <v>18.2</v>
      </c>
      <c r="DG1580">
        <v>50.7</v>
      </c>
      <c r="DH1580">
        <v>0.94</v>
      </c>
      <c r="DJ1580" t="s">
        <v>180</v>
      </c>
      <c r="DK1580" t="s">
        <v>180</v>
      </c>
      <c r="DL1580" t="s">
        <v>180</v>
      </c>
      <c r="DM1580" t="s">
        <v>180</v>
      </c>
      <c r="DR1580" t="s">
        <v>180</v>
      </c>
      <c r="DS1580" t="s">
        <v>180</v>
      </c>
      <c r="DU1580">
        <v>39</v>
      </c>
      <c r="DV1580">
        <v>5.41</v>
      </c>
      <c r="DW1580">
        <v>12.9</v>
      </c>
      <c r="DX1580">
        <v>2.08</v>
      </c>
      <c r="DY1580">
        <v>9.9</v>
      </c>
      <c r="DZ1580">
        <v>2.65</v>
      </c>
      <c r="EA1580">
        <v>0.96</v>
      </c>
      <c r="EB1580">
        <v>3.13</v>
      </c>
      <c r="EC1580">
        <v>0.51</v>
      </c>
      <c r="ED1580">
        <v>3.17</v>
      </c>
      <c r="EE1580">
        <v>0.66</v>
      </c>
      <c r="EF1580">
        <v>2.0099999999999998</v>
      </c>
      <c r="EG1580">
        <v>0.3</v>
      </c>
      <c r="EH1580">
        <v>1.89</v>
      </c>
      <c r="EI1580">
        <v>0.28999999999999998</v>
      </c>
      <c r="EJ1580">
        <v>1.43</v>
      </c>
      <c r="EM1580" t="s">
        <v>180</v>
      </c>
      <c r="EN1580" t="s">
        <v>180</v>
      </c>
      <c r="EO1580" t="s">
        <v>180</v>
      </c>
      <c r="EP1580" t="s">
        <v>180</v>
      </c>
      <c r="EQ1580" t="s">
        <v>180</v>
      </c>
      <c r="ER1580" t="s">
        <v>180</v>
      </c>
      <c r="ET1580">
        <v>1.25</v>
      </c>
      <c r="EV1580">
        <v>0.52</v>
      </c>
      <c r="EW1580">
        <v>0.14000000000000001</v>
      </c>
      <c r="EY1580" t="s">
        <v>180</v>
      </c>
      <c r="EZ1580" t="s">
        <v>180</v>
      </c>
      <c r="FB1580" t="s">
        <v>180</v>
      </c>
      <c r="FD1580" t="s">
        <v>180</v>
      </c>
      <c r="FF1580" t="s">
        <v>180</v>
      </c>
      <c r="FH1580" t="s">
        <v>180</v>
      </c>
      <c r="FI1580" t="s">
        <v>180</v>
      </c>
      <c r="FJ1580" t="s">
        <v>180</v>
      </c>
      <c r="FK1580" t="s">
        <v>180</v>
      </c>
      <c r="FL1580" t="s">
        <v>180</v>
      </c>
      <c r="FM1580" t="s">
        <v>180</v>
      </c>
      <c r="FN1580" t="s">
        <v>180</v>
      </c>
      <c r="FP1580" t="s">
        <v>180</v>
      </c>
      <c r="FQ1580" t="s">
        <v>180</v>
      </c>
      <c r="FR1580" t="s">
        <v>180</v>
      </c>
      <c r="FS1580" t="s">
        <v>180</v>
      </c>
      <c r="FT1580" t="s">
        <v>180</v>
      </c>
      <c r="FU1580" t="s">
        <v>180</v>
      </c>
      <c r="FV1580" t="s">
        <v>3651</v>
      </c>
      <c r="FW1580" t="s">
        <v>180</v>
      </c>
      <c r="FX1580">
        <f t="shared" si="493"/>
        <v>0.49735449735449733</v>
      </c>
      <c r="FY1580">
        <f t="shared" si="494"/>
        <v>26.82539682539683</v>
      </c>
      <c r="FZ1580">
        <f t="shared" si="495"/>
        <v>2.8624338624338628</v>
      </c>
      <c r="GA1580">
        <f t="shared" si="496"/>
        <v>1.4021164021164021</v>
      </c>
      <c r="GB1580">
        <f t="shared" si="497"/>
        <v>1.656084656084656</v>
      </c>
      <c r="GC1580">
        <f t="shared" si="498"/>
        <v>0.62105263157894741</v>
      </c>
      <c r="GD1580">
        <f t="shared" si="499"/>
        <v>16.483516483516485</v>
      </c>
      <c r="GE1580">
        <f t="shared" si="500"/>
        <v>30.303030303030301</v>
      </c>
      <c r="GF1580">
        <f t="shared" si="501"/>
        <v>7.208872458410351</v>
      </c>
      <c r="GG1580">
        <f t="shared" si="502"/>
        <v>41.48936170212766</v>
      </c>
      <c r="GH1580">
        <f t="shared" si="503"/>
        <v>9.6899224806201542E-2</v>
      </c>
      <c r="GI1580">
        <f t="shared" si="504"/>
        <v>0.14893617021276598</v>
      </c>
      <c r="GJ1580">
        <f t="shared" si="505"/>
        <v>0.26923076923076927</v>
      </c>
      <c r="GK1580">
        <f t="shared" si="506"/>
        <v>75</v>
      </c>
      <c r="GL1580">
        <f t="shared" si="507"/>
        <v>5.755319148936171</v>
      </c>
      <c r="GM1580">
        <f t="shared" si="508"/>
        <v>0.55319148936170215</v>
      </c>
      <c r="GN1580">
        <f t="shared" si="509"/>
        <v>9.6118299445471345E-2</v>
      </c>
      <c r="GO1580">
        <f t="shared" si="510"/>
        <v>2.0415094339622644</v>
      </c>
      <c r="GP1580">
        <f t="shared" si="511"/>
        <v>0.92556902417548237</v>
      </c>
      <c r="GQ1580">
        <f>(EA1580/0.0735)/((DZ1580/0.195*(EB1580/0.295))^0.5)</f>
        <v>1.0877199696156485</v>
      </c>
    </row>
    <row r="1581" spans="1:204">
      <c r="A1581" t="s">
        <v>3602</v>
      </c>
      <c r="B1581" t="s">
        <v>3827</v>
      </c>
      <c r="C1581" t="s">
        <v>7239</v>
      </c>
      <c r="D1581" t="s">
        <v>7154</v>
      </c>
      <c r="E1581" t="s">
        <v>7160</v>
      </c>
      <c r="F1581">
        <v>184</v>
      </c>
      <c r="G1581">
        <v>49</v>
      </c>
      <c r="H1581" t="s">
        <v>7375</v>
      </c>
      <c r="I1581" t="s">
        <v>3828</v>
      </c>
      <c r="J1581" t="s">
        <v>180</v>
      </c>
      <c r="K1581">
        <v>30.67</v>
      </c>
      <c r="L1581">
        <v>30.67</v>
      </c>
      <c r="M1581">
        <v>139.32</v>
      </c>
      <c r="N1581">
        <v>139.32</v>
      </c>
      <c r="O1581" t="s">
        <v>209</v>
      </c>
      <c r="R1581" t="s">
        <v>3829</v>
      </c>
      <c r="S1581" t="s">
        <v>3830</v>
      </c>
      <c r="T1581" t="s">
        <v>7730</v>
      </c>
      <c r="V1581" t="s">
        <v>180</v>
      </c>
      <c r="W1581" t="s">
        <v>180</v>
      </c>
      <c r="X1581" t="s">
        <v>180</v>
      </c>
      <c r="Y1581" t="s">
        <v>180</v>
      </c>
      <c r="Z1581" t="s">
        <v>180</v>
      </c>
      <c r="AB1581" t="s">
        <v>180</v>
      </c>
      <c r="AC1581" t="s">
        <v>181</v>
      </c>
      <c r="AD1581" t="s">
        <v>180</v>
      </c>
      <c r="AE1581" t="s">
        <v>180</v>
      </c>
      <c r="AF1581" t="s">
        <v>196</v>
      </c>
      <c r="AG1581" t="s">
        <v>180</v>
      </c>
      <c r="AH1581" t="s">
        <v>3825</v>
      </c>
      <c r="AI1581">
        <v>48.03</v>
      </c>
      <c r="AJ1581">
        <v>1.02</v>
      </c>
      <c r="AK1581" t="s">
        <v>180</v>
      </c>
      <c r="AL1581">
        <v>17.760000000000002</v>
      </c>
      <c r="AM1581" t="s">
        <v>180</v>
      </c>
      <c r="AN1581">
        <v>11.14</v>
      </c>
      <c r="AQ1581">
        <v>12.53</v>
      </c>
      <c r="AR1581">
        <v>6.68</v>
      </c>
      <c r="AS1581">
        <v>0.17</v>
      </c>
      <c r="AT1581" t="s">
        <v>180</v>
      </c>
      <c r="AU1581">
        <v>0.49</v>
      </c>
      <c r="AV1581">
        <v>1.99</v>
      </c>
      <c r="AW1581">
        <v>0.19</v>
      </c>
      <c r="AY1581" t="s">
        <v>180</v>
      </c>
      <c r="AZ1581" t="s">
        <v>180</v>
      </c>
      <c r="BA1581">
        <v>98.883771999999993</v>
      </c>
      <c r="BC1581" t="s">
        <v>180</v>
      </c>
      <c r="BD1581" t="s">
        <v>180</v>
      </c>
      <c r="BE1581" t="s">
        <v>180</v>
      </c>
      <c r="BF1581" t="s">
        <v>180</v>
      </c>
      <c r="BG1581" t="s">
        <v>180</v>
      </c>
      <c r="BH1581" t="s">
        <v>180</v>
      </c>
      <c r="BI1581" t="s">
        <v>180</v>
      </c>
      <c r="BK1581" t="s">
        <v>180</v>
      </c>
      <c r="BL1581" t="s">
        <v>180</v>
      </c>
      <c r="BM1581">
        <v>2.58</v>
      </c>
      <c r="BN1581" t="s">
        <v>180</v>
      </c>
      <c r="BO1581" t="s">
        <v>180</v>
      </c>
      <c r="BP1581" t="s">
        <v>180</v>
      </c>
      <c r="BQ1581" t="s">
        <v>180</v>
      </c>
      <c r="BR1581" t="s">
        <v>180</v>
      </c>
      <c r="BS1581" t="s">
        <v>180</v>
      </c>
      <c r="BT1581" t="s">
        <v>180</v>
      </c>
      <c r="BU1581" t="s">
        <v>180</v>
      </c>
      <c r="BV1581" t="s">
        <v>180</v>
      </c>
      <c r="BW1581" t="s">
        <v>180</v>
      </c>
      <c r="BX1581" t="s">
        <v>180</v>
      </c>
      <c r="BY1581" t="s">
        <v>180</v>
      </c>
      <c r="BZ1581" t="s">
        <v>180</v>
      </c>
      <c r="CD1581" t="s">
        <v>180</v>
      </c>
      <c r="CE1581" t="s">
        <v>180</v>
      </c>
      <c r="CG1581" t="s">
        <v>180</v>
      </c>
      <c r="CH1581" t="s">
        <v>180</v>
      </c>
      <c r="CI1581" t="s">
        <v>180</v>
      </c>
      <c r="CJ1581" t="s">
        <v>180</v>
      </c>
      <c r="CK1581" t="s">
        <v>180</v>
      </c>
      <c r="CM1581" t="s">
        <v>180</v>
      </c>
      <c r="CN1581" t="s">
        <v>180</v>
      </c>
      <c r="CQ1581">
        <v>367</v>
      </c>
      <c r="CR1581">
        <v>98.1</v>
      </c>
      <c r="CS1581" t="s">
        <v>180</v>
      </c>
      <c r="CT1581" t="s">
        <v>180</v>
      </c>
      <c r="CV1581">
        <v>46.2</v>
      </c>
      <c r="CZ1581" t="s">
        <v>180</v>
      </c>
      <c r="DB1581" t="s">
        <v>180</v>
      </c>
      <c r="DC1581" t="s">
        <v>180</v>
      </c>
      <c r="DD1581">
        <v>12.3</v>
      </c>
      <c r="DE1581">
        <v>440</v>
      </c>
      <c r="DF1581">
        <v>16.399999999999999</v>
      </c>
      <c r="DG1581">
        <v>36.299999999999997</v>
      </c>
      <c r="DH1581">
        <v>0.63900000000000001</v>
      </c>
      <c r="DJ1581" t="s">
        <v>180</v>
      </c>
      <c r="DK1581" t="s">
        <v>180</v>
      </c>
      <c r="DL1581" t="s">
        <v>180</v>
      </c>
      <c r="DM1581" t="s">
        <v>180</v>
      </c>
      <c r="DR1581" t="s">
        <v>180</v>
      </c>
      <c r="DS1581" t="s">
        <v>180</v>
      </c>
      <c r="DT1581">
        <v>0.71</v>
      </c>
      <c r="DU1581">
        <v>21.4</v>
      </c>
      <c r="DV1581">
        <v>5.57</v>
      </c>
      <c r="DW1581">
        <v>14.3</v>
      </c>
      <c r="DX1581">
        <v>2.23</v>
      </c>
      <c r="DY1581">
        <v>10.6</v>
      </c>
      <c r="DZ1581">
        <v>2.63</v>
      </c>
      <c r="EA1581">
        <v>0.92</v>
      </c>
      <c r="EB1581">
        <v>2.95</v>
      </c>
      <c r="ED1581">
        <v>2.83</v>
      </c>
      <c r="EF1581">
        <v>1.7</v>
      </c>
      <c r="EH1581">
        <v>1.62</v>
      </c>
      <c r="EJ1581">
        <v>1.1100000000000001</v>
      </c>
      <c r="EM1581" t="s">
        <v>180</v>
      </c>
      <c r="EN1581" t="s">
        <v>180</v>
      </c>
      <c r="EO1581" t="s">
        <v>180</v>
      </c>
      <c r="EP1581" t="s">
        <v>180</v>
      </c>
      <c r="EQ1581" t="s">
        <v>180</v>
      </c>
      <c r="ER1581" t="s">
        <v>180</v>
      </c>
      <c r="ET1581">
        <v>0.52600000000000002</v>
      </c>
      <c r="EV1581">
        <v>0.48599999999999999</v>
      </c>
      <c r="EW1581">
        <v>0.16200000000000001</v>
      </c>
      <c r="EX1581">
        <v>0.51306499999999999</v>
      </c>
      <c r="EY1581" t="s">
        <v>180</v>
      </c>
      <c r="EZ1581" t="s">
        <v>180</v>
      </c>
      <c r="FA1581">
        <v>0.70286499999999996</v>
      </c>
      <c r="FB1581" t="s">
        <v>180</v>
      </c>
      <c r="FC1581">
        <v>18.420000000000002</v>
      </c>
      <c r="FD1581" t="s">
        <v>180</v>
      </c>
      <c r="FE1581">
        <v>15.55</v>
      </c>
      <c r="FF1581" t="s">
        <v>180</v>
      </c>
      <c r="FG1581">
        <v>38.229999999999997</v>
      </c>
      <c r="FH1581" t="s">
        <v>180</v>
      </c>
      <c r="FI1581" t="s">
        <v>180</v>
      </c>
      <c r="FJ1581" t="s">
        <v>180</v>
      </c>
      <c r="FK1581" t="s">
        <v>180</v>
      </c>
      <c r="FL1581" t="s">
        <v>180</v>
      </c>
      <c r="FM1581" t="s">
        <v>180</v>
      </c>
      <c r="FN1581" t="s">
        <v>180</v>
      </c>
      <c r="FO1581">
        <v>0.283196</v>
      </c>
      <c r="FP1581" t="s">
        <v>180</v>
      </c>
      <c r="FQ1581" t="s">
        <v>180</v>
      </c>
      <c r="FR1581" t="s">
        <v>180</v>
      </c>
      <c r="FS1581" t="s">
        <v>180</v>
      </c>
      <c r="FT1581" t="s">
        <v>180</v>
      </c>
      <c r="FU1581" t="s">
        <v>180</v>
      </c>
      <c r="FV1581" t="s">
        <v>3831</v>
      </c>
      <c r="FW1581" t="s">
        <v>180</v>
      </c>
      <c r="FX1581">
        <f t="shared" si="493"/>
        <v>0.39444444444444443</v>
      </c>
      <c r="FY1581">
        <f t="shared" si="494"/>
        <v>22.407407407407405</v>
      </c>
      <c r="FZ1581">
        <f t="shared" si="495"/>
        <v>3.4382716049382718</v>
      </c>
      <c r="GA1581">
        <f t="shared" si="496"/>
        <v>1.6234567901234567</v>
      </c>
      <c r="GB1581">
        <f t="shared" si="497"/>
        <v>1.8209876543209877</v>
      </c>
      <c r="GC1581">
        <f t="shared" si="498"/>
        <v>0.48039215686274506</v>
      </c>
      <c r="GD1581">
        <f t="shared" si="499"/>
        <v>26.829268292682929</v>
      </c>
      <c r="GE1581">
        <f t="shared" si="500"/>
        <v>41.509433962264154</v>
      </c>
      <c r="GF1581">
        <f t="shared" si="501"/>
        <v>3.8420107719928183</v>
      </c>
      <c r="GG1581">
        <f t="shared" si="502"/>
        <v>33.489827856025038</v>
      </c>
      <c r="GH1581">
        <f t="shared" si="503"/>
        <v>3.6783216783216784E-2</v>
      </c>
      <c r="GI1581">
        <f t="shared" si="504"/>
        <v>0.25352112676056338</v>
      </c>
      <c r="GJ1581">
        <f t="shared" si="505"/>
        <v>0.33333333333333337</v>
      </c>
      <c r="GK1581">
        <f t="shared" si="506"/>
        <v>44.032921810699584</v>
      </c>
      <c r="GL1581">
        <f t="shared" si="507"/>
        <v>8.7167449139280127</v>
      </c>
      <c r="GM1581">
        <f t="shared" si="508"/>
        <v>0.76056338028169013</v>
      </c>
      <c r="GN1581">
        <f t="shared" si="509"/>
        <v>8.7253141831238779E-2</v>
      </c>
      <c r="GO1581">
        <f t="shared" si="510"/>
        <v>2.1178707224334601</v>
      </c>
      <c r="GP1581">
        <f t="shared" si="511"/>
        <v>0.97657456722562641</v>
      </c>
      <c r="GQ1581">
        <f>(EA1581/0.0735)/((DZ1581/0.195*(EB1581/0.295))^0.5)</f>
        <v>1.0778043192986013</v>
      </c>
      <c r="GR1581">
        <v>0.51306499999999999</v>
      </c>
      <c r="GS1581">
        <v>0.70286499999999996</v>
      </c>
      <c r="GT1581">
        <v>18.420000000000002</v>
      </c>
      <c r="GU1581">
        <v>15.55</v>
      </c>
      <c r="GV1581">
        <v>38.229999999999997</v>
      </c>
    </row>
    <row r="1582" spans="1:204">
      <c r="A1582" t="s">
        <v>3602</v>
      </c>
      <c r="B1582" t="s">
        <v>3821</v>
      </c>
      <c r="C1582" t="s">
        <v>7239</v>
      </c>
      <c r="D1582" t="s">
        <v>7154</v>
      </c>
      <c r="E1582" t="s">
        <v>7160</v>
      </c>
      <c r="F1582">
        <v>184</v>
      </c>
      <c r="G1582">
        <v>49</v>
      </c>
      <c r="H1582" t="s">
        <v>7375</v>
      </c>
      <c r="I1582" t="s">
        <v>3832</v>
      </c>
      <c r="J1582" t="s">
        <v>180</v>
      </c>
      <c r="K1582">
        <v>30.641200000000001</v>
      </c>
      <c r="L1582">
        <v>30.641200000000001</v>
      </c>
      <c r="M1582">
        <v>139.11330000000001</v>
      </c>
      <c r="N1582">
        <v>139.11330000000001</v>
      </c>
      <c r="O1582" t="s">
        <v>209</v>
      </c>
      <c r="P1582">
        <v>-1755</v>
      </c>
      <c r="Q1582">
        <v>-1780</v>
      </c>
      <c r="R1582" t="s">
        <v>3833</v>
      </c>
      <c r="S1582" t="s">
        <v>3824</v>
      </c>
      <c r="T1582" t="s">
        <v>3834</v>
      </c>
      <c r="V1582" t="s">
        <v>180</v>
      </c>
      <c r="W1582" t="s">
        <v>180</v>
      </c>
      <c r="X1582" t="s">
        <v>180</v>
      </c>
      <c r="Y1582" t="s">
        <v>180</v>
      </c>
      <c r="Z1582" t="s">
        <v>180</v>
      </c>
      <c r="AB1582" t="s">
        <v>180</v>
      </c>
      <c r="AC1582" t="s">
        <v>181</v>
      </c>
      <c r="AD1582" t="s">
        <v>180</v>
      </c>
      <c r="AE1582" t="s">
        <v>180</v>
      </c>
      <c r="AF1582" t="s">
        <v>196</v>
      </c>
      <c r="AG1582" t="s">
        <v>180</v>
      </c>
      <c r="AH1582" t="s">
        <v>3825</v>
      </c>
      <c r="AI1582">
        <v>48.48</v>
      </c>
      <c r="AJ1582">
        <v>0.78</v>
      </c>
      <c r="AK1582" t="s">
        <v>180</v>
      </c>
      <c r="AL1582">
        <v>17.29</v>
      </c>
      <c r="AM1582" t="s">
        <v>180</v>
      </c>
      <c r="AN1582">
        <v>9.98</v>
      </c>
      <c r="AQ1582">
        <v>13.21</v>
      </c>
      <c r="AR1582">
        <v>7.84</v>
      </c>
      <c r="AS1582">
        <v>0.18</v>
      </c>
      <c r="AT1582" t="s">
        <v>180</v>
      </c>
      <c r="AU1582">
        <v>0.37</v>
      </c>
      <c r="AV1582">
        <v>1.74</v>
      </c>
      <c r="AW1582">
        <v>0.13</v>
      </c>
      <c r="AY1582" t="s">
        <v>180</v>
      </c>
      <c r="AZ1582" t="s">
        <v>180</v>
      </c>
      <c r="BA1582">
        <v>99.00000399999999</v>
      </c>
      <c r="BC1582" t="s">
        <v>180</v>
      </c>
      <c r="BD1582" t="s">
        <v>180</v>
      </c>
      <c r="BE1582" t="s">
        <v>180</v>
      </c>
      <c r="BF1582" t="s">
        <v>180</v>
      </c>
      <c r="BG1582" t="s">
        <v>180</v>
      </c>
      <c r="BH1582" t="s">
        <v>180</v>
      </c>
      <c r="BI1582" t="s">
        <v>180</v>
      </c>
      <c r="BK1582" t="s">
        <v>180</v>
      </c>
      <c r="BL1582" t="s">
        <v>180</v>
      </c>
      <c r="BM1582">
        <v>1.21</v>
      </c>
      <c r="BN1582" t="s">
        <v>180</v>
      </c>
      <c r="BO1582" t="s">
        <v>180</v>
      </c>
      <c r="BP1582" t="s">
        <v>180</v>
      </c>
      <c r="BQ1582" t="s">
        <v>180</v>
      </c>
      <c r="BR1582" t="s">
        <v>180</v>
      </c>
      <c r="BS1582" t="s">
        <v>180</v>
      </c>
      <c r="BT1582" t="s">
        <v>180</v>
      </c>
      <c r="BU1582" t="s">
        <v>180</v>
      </c>
      <c r="BV1582" t="s">
        <v>180</v>
      </c>
      <c r="BW1582" t="s">
        <v>180</v>
      </c>
      <c r="BX1582" t="s">
        <v>180</v>
      </c>
      <c r="BY1582" t="s">
        <v>180</v>
      </c>
      <c r="BZ1582" t="s">
        <v>180</v>
      </c>
      <c r="CD1582" t="s">
        <v>180</v>
      </c>
      <c r="CE1582" t="s">
        <v>180</v>
      </c>
      <c r="CG1582" t="s">
        <v>180</v>
      </c>
      <c r="CH1582" t="s">
        <v>180</v>
      </c>
      <c r="CI1582" t="s">
        <v>180</v>
      </c>
      <c r="CJ1582" t="s">
        <v>180</v>
      </c>
      <c r="CK1582" t="s">
        <v>180</v>
      </c>
      <c r="CM1582" t="s">
        <v>180</v>
      </c>
      <c r="CN1582" t="s">
        <v>180</v>
      </c>
      <c r="CQ1582">
        <v>300</v>
      </c>
      <c r="CR1582">
        <v>280</v>
      </c>
      <c r="CS1582" t="s">
        <v>180</v>
      </c>
      <c r="CT1582" t="s">
        <v>180</v>
      </c>
      <c r="CV1582">
        <v>76.599999999999994</v>
      </c>
      <c r="CZ1582" t="s">
        <v>180</v>
      </c>
      <c r="DB1582" t="s">
        <v>180</v>
      </c>
      <c r="DC1582" t="s">
        <v>180</v>
      </c>
      <c r="DD1582">
        <v>7.09</v>
      </c>
      <c r="DE1582">
        <v>410</v>
      </c>
      <c r="DF1582">
        <v>17.899999999999999</v>
      </c>
      <c r="DG1582">
        <v>39.4</v>
      </c>
      <c r="DH1582">
        <v>0.80200000000000005</v>
      </c>
      <c r="DJ1582" t="s">
        <v>180</v>
      </c>
      <c r="DK1582" t="s">
        <v>180</v>
      </c>
      <c r="DL1582" t="s">
        <v>180</v>
      </c>
      <c r="DM1582" t="s">
        <v>180</v>
      </c>
      <c r="DR1582" t="s">
        <v>180</v>
      </c>
      <c r="DS1582" t="s">
        <v>180</v>
      </c>
      <c r="DT1582">
        <v>0.16</v>
      </c>
      <c r="DU1582">
        <v>28.3</v>
      </c>
      <c r="DV1582">
        <v>5.08</v>
      </c>
      <c r="DW1582">
        <v>11.8</v>
      </c>
      <c r="DX1582">
        <v>2.0299999999999998</v>
      </c>
      <c r="DY1582">
        <v>10.199999999999999</v>
      </c>
      <c r="DZ1582">
        <v>2.72</v>
      </c>
      <c r="EA1582">
        <v>0.93100000000000005</v>
      </c>
      <c r="EB1582">
        <v>3.09</v>
      </c>
      <c r="ED1582">
        <v>3.04</v>
      </c>
      <c r="EF1582">
        <v>1.81</v>
      </c>
      <c r="EH1582">
        <v>1.76</v>
      </c>
      <c r="EJ1582">
        <v>1.1499999999999999</v>
      </c>
      <c r="EM1582" t="s">
        <v>180</v>
      </c>
      <c r="EN1582" t="s">
        <v>180</v>
      </c>
      <c r="EO1582" t="s">
        <v>180</v>
      </c>
      <c r="EP1582" t="s">
        <v>180</v>
      </c>
      <c r="EQ1582" t="s">
        <v>180</v>
      </c>
      <c r="ER1582" t="s">
        <v>180</v>
      </c>
      <c r="ET1582">
        <v>0.60899999999999999</v>
      </c>
      <c r="EV1582">
        <v>0.40600000000000003</v>
      </c>
      <c r="EW1582">
        <v>0.121</v>
      </c>
      <c r="EX1582">
        <v>0.51306300000000005</v>
      </c>
      <c r="EY1582" t="s">
        <v>180</v>
      </c>
      <c r="EZ1582" t="s">
        <v>180</v>
      </c>
      <c r="FA1582">
        <v>0.70288600000000001</v>
      </c>
      <c r="FB1582" t="s">
        <v>180</v>
      </c>
      <c r="FC1582">
        <v>18.36</v>
      </c>
      <c r="FD1582" t="s">
        <v>180</v>
      </c>
      <c r="FE1582">
        <v>15.52</v>
      </c>
      <c r="FF1582" t="s">
        <v>180</v>
      </c>
      <c r="FG1582">
        <v>38.130000000000003</v>
      </c>
      <c r="FH1582" t="s">
        <v>180</v>
      </c>
      <c r="FI1582" t="s">
        <v>180</v>
      </c>
      <c r="FJ1582" t="s">
        <v>180</v>
      </c>
      <c r="FK1582" t="s">
        <v>180</v>
      </c>
      <c r="FL1582" t="s">
        <v>180</v>
      </c>
      <c r="FM1582" t="s">
        <v>180</v>
      </c>
      <c r="FN1582" t="s">
        <v>180</v>
      </c>
      <c r="FP1582" t="s">
        <v>180</v>
      </c>
      <c r="FQ1582" t="s">
        <v>180</v>
      </c>
      <c r="FR1582" t="s">
        <v>180</v>
      </c>
      <c r="FS1582" t="s">
        <v>180</v>
      </c>
      <c r="FT1582" t="s">
        <v>180</v>
      </c>
      <c r="FU1582" t="s">
        <v>180</v>
      </c>
      <c r="FV1582" t="s">
        <v>3835</v>
      </c>
      <c r="FW1582" t="s">
        <v>180</v>
      </c>
      <c r="FX1582">
        <f t="shared" si="493"/>
        <v>0.45568181818181819</v>
      </c>
      <c r="FY1582">
        <f t="shared" si="494"/>
        <v>22.386363636363637</v>
      </c>
      <c r="FZ1582">
        <f t="shared" si="495"/>
        <v>2.8863636363636362</v>
      </c>
      <c r="GA1582">
        <f t="shared" si="496"/>
        <v>1.5454545454545456</v>
      </c>
      <c r="GB1582">
        <f t="shared" si="497"/>
        <v>1.7556818181818181</v>
      </c>
      <c r="GC1582">
        <f t="shared" si="498"/>
        <v>0.47435897435897434</v>
      </c>
      <c r="GD1582">
        <f t="shared" si="499"/>
        <v>22.905027932960895</v>
      </c>
      <c r="GE1582">
        <f t="shared" si="500"/>
        <v>40.196078431372548</v>
      </c>
      <c r="GF1582">
        <f t="shared" si="501"/>
        <v>5.5708661417322833</v>
      </c>
      <c r="GG1582">
        <f t="shared" si="502"/>
        <v>35.286783042394013</v>
      </c>
      <c r="GH1582">
        <f t="shared" si="503"/>
        <v>5.1610169491525422E-2</v>
      </c>
      <c r="GI1582">
        <f t="shared" si="504"/>
        <v>0.1508728179551122</v>
      </c>
      <c r="GJ1582">
        <f t="shared" si="505"/>
        <v>0.29802955665024627</v>
      </c>
      <c r="GK1582">
        <f t="shared" si="506"/>
        <v>69.70443349753694</v>
      </c>
      <c r="GL1582">
        <f t="shared" si="507"/>
        <v>6.3341645885286777</v>
      </c>
      <c r="GM1582">
        <f t="shared" si="508"/>
        <v>0.50623441396508728</v>
      </c>
      <c r="GN1582">
        <f t="shared" si="509"/>
        <v>7.9921259842519687E-2</v>
      </c>
      <c r="GO1582">
        <f t="shared" si="510"/>
        <v>1.8676470588235292</v>
      </c>
      <c r="GP1582">
        <f t="shared" si="511"/>
        <v>0.88440570150953013</v>
      </c>
      <c r="GQ1582">
        <f>(EA1582/0.0735)/((DZ1582/0.195*(EB1582/0.295))^0.5)</f>
        <v>1.0479171882372837</v>
      </c>
      <c r="GR1582">
        <v>0.51306300000000005</v>
      </c>
      <c r="GS1582">
        <v>0.70288600000000001</v>
      </c>
      <c r="GT1582">
        <v>18.36</v>
      </c>
      <c r="GU1582">
        <v>15.52</v>
      </c>
      <c r="GV1582">
        <v>38.130000000000003</v>
      </c>
    </row>
    <row r="1583" spans="1:204">
      <c r="A1583" t="s">
        <v>3602</v>
      </c>
      <c r="B1583" t="s">
        <v>3905</v>
      </c>
      <c r="C1583" t="s">
        <v>7239</v>
      </c>
      <c r="D1583" t="s">
        <v>7154</v>
      </c>
      <c r="E1583" t="s">
        <v>7160</v>
      </c>
      <c r="F1583">
        <v>184</v>
      </c>
      <c r="G1583">
        <v>49</v>
      </c>
      <c r="H1583" t="s">
        <v>7375</v>
      </c>
      <c r="I1583" t="s">
        <v>3915</v>
      </c>
      <c r="J1583" t="s">
        <v>180</v>
      </c>
      <c r="K1583">
        <v>30.63</v>
      </c>
      <c r="L1583">
        <v>30.63</v>
      </c>
      <c r="M1583">
        <v>139.49</v>
      </c>
      <c r="N1583">
        <v>139.49</v>
      </c>
      <c r="O1583" t="s">
        <v>209</v>
      </c>
      <c r="P1583">
        <v>-1760</v>
      </c>
      <c r="Q1583">
        <v>-1760</v>
      </c>
      <c r="R1583" t="s">
        <v>3916</v>
      </c>
      <c r="S1583" t="s">
        <v>3908</v>
      </c>
      <c r="T1583" t="s">
        <v>7168</v>
      </c>
      <c r="V1583" t="s">
        <v>180</v>
      </c>
      <c r="W1583" t="s">
        <v>180</v>
      </c>
      <c r="X1583" t="s">
        <v>180</v>
      </c>
      <c r="Y1583" t="s">
        <v>180</v>
      </c>
      <c r="Z1583" t="s">
        <v>180</v>
      </c>
      <c r="AB1583" t="s">
        <v>180</v>
      </c>
      <c r="AC1583" t="s">
        <v>181</v>
      </c>
      <c r="AD1583" t="s">
        <v>180</v>
      </c>
      <c r="AE1583" t="s">
        <v>180</v>
      </c>
      <c r="AF1583" t="s">
        <v>180</v>
      </c>
      <c r="AG1583" t="s">
        <v>180</v>
      </c>
      <c r="AH1583" t="s">
        <v>3854</v>
      </c>
      <c r="AI1583">
        <v>50.22</v>
      </c>
      <c r="AJ1583">
        <v>0.66</v>
      </c>
      <c r="AK1583" t="s">
        <v>180</v>
      </c>
      <c r="AL1583">
        <v>14.72</v>
      </c>
      <c r="AM1583" t="s">
        <v>180</v>
      </c>
      <c r="AP1583">
        <v>7.66</v>
      </c>
      <c r="AQ1583">
        <v>11.4</v>
      </c>
      <c r="AR1583">
        <v>11.61</v>
      </c>
      <c r="AS1583">
        <v>0.16</v>
      </c>
      <c r="AT1583" t="s">
        <v>180</v>
      </c>
      <c r="AU1583">
        <v>0.53</v>
      </c>
      <c r="AV1583">
        <v>1.67</v>
      </c>
      <c r="AW1583">
        <v>0.14000000000000001</v>
      </c>
      <c r="AY1583" t="s">
        <v>180</v>
      </c>
      <c r="AZ1583" t="s">
        <v>180</v>
      </c>
      <c r="BA1583">
        <v>98.77</v>
      </c>
      <c r="BC1583" t="s">
        <v>180</v>
      </c>
      <c r="BD1583" t="s">
        <v>180</v>
      </c>
      <c r="BE1583" t="s">
        <v>180</v>
      </c>
      <c r="BF1583" t="s">
        <v>180</v>
      </c>
      <c r="BG1583" t="s">
        <v>180</v>
      </c>
      <c r="BH1583" t="s">
        <v>180</v>
      </c>
      <c r="BI1583" t="s">
        <v>180</v>
      </c>
      <c r="BK1583" t="s">
        <v>180</v>
      </c>
      <c r="BL1583" t="s">
        <v>180</v>
      </c>
      <c r="BN1583" t="s">
        <v>180</v>
      </c>
      <c r="BO1583" t="s">
        <v>180</v>
      </c>
      <c r="BP1583" t="s">
        <v>180</v>
      </c>
      <c r="BQ1583" t="s">
        <v>180</v>
      </c>
      <c r="BR1583" t="s">
        <v>180</v>
      </c>
      <c r="BS1583" t="s">
        <v>180</v>
      </c>
      <c r="BT1583" t="s">
        <v>180</v>
      </c>
      <c r="BU1583" t="s">
        <v>180</v>
      </c>
      <c r="BV1583" t="s">
        <v>180</v>
      </c>
      <c r="BW1583" t="s">
        <v>180</v>
      </c>
      <c r="BX1583" t="s">
        <v>180</v>
      </c>
      <c r="BY1583" t="s">
        <v>180</v>
      </c>
      <c r="BZ1583" t="s">
        <v>180</v>
      </c>
      <c r="CD1583" t="s">
        <v>180</v>
      </c>
      <c r="CE1583" t="s">
        <v>180</v>
      </c>
      <c r="CG1583" t="s">
        <v>180</v>
      </c>
      <c r="CH1583" t="s">
        <v>180</v>
      </c>
      <c r="CI1583" t="s">
        <v>180</v>
      </c>
      <c r="CJ1583" t="s">
        <v>180</v>
      </c>
      <c r="CK1583" t="s">
        <v>180</v>
      </c>
      <c r="CM1583" t="s">
        <v>180</v>
      </c>
      <c r="CN1583" t="s">
        <v>180</v>
      </c>
      <c r="CO1583">
        <v>39.700000000000003</v>
      </c>
      <c r="CQ1583">
        <v>258.89999999999998</v>
      </c>
      <c r="CR1583">
        <v>424</v>
      </c>
      <c r="CS1583" t="s">
        <v>180</v>
      </c>
      <c r="CT1583" t="s">
        <v>180</v>
      </c>
      <c r="CU1583">
        <v>44.4</v>
      </c>
      <c r="CV1583">
        <v>186.1</v>
      </c>
      <c r="CZ1583" t="s">
        <v>180</v>
      </c>
      <c r="DB1583" t="s">
        <v>180</v>
      </c>
      <c r="DC1583" t="s">
        <v>180</v>
      </c>
      <c r="DD1583">
        <v>9.1999999999999993</v>
      </c>
      <c r="DE1583">
        <v>239</v>
      </c>
      <c r="DF1583">
        <v>16.899999999999999</v>
      </c>
      <c r="DG1583">
        <v>38.5</v>
      </c>
      <c r="DH1583">
        <v>1.38</v>
      </c>
      <c r="DJ1583" t="s">
        <v>180</v>
      </c>
      <c r="DK1583" t="s">
        <v>180</v>
      </c>
      <c r="DL1583" t="s">
        <v>180</v>
      </c>
      <c r="DM1583" t="s">
        <v>180</v>
      </c>
      <c r="DR1583" t="s">
        <v>180</v>
      </c>
      <c r="DS1583" t="s">
        <v>180</v>
      </c>
      <c r="DT1583">
        <v>0.35099999999999998</v>
      </c>
      <c r="DU1583">
        <v>94.34</v>
      </c>
      <c r="DV1583">
        <v>5.46</v>
      </c>
      <c r="DW1583">
        <v>11.59</v>
      </c>
      <c r="DX1583">
        <v>1.78</v>
      </c>
      <c r="DY1583">
        <v>8.2200000000000006</v>
      </c>
      <c r="DZ1583">
        <v>2.2400000000000002</v>
      </c>
      <c r="EA1583">
        <v>0.77</v>
      </c>
      <c r="EB1583">
        <v>2.6</v>
      </c>
      <c r="EC1583">
        <v>0.44</v>
      </c>
      <c r="ED1583">
        <v>2.7</v>
      </c>
      <c r="EE1583">
        <v>0.6</v>
      </c>
      <c r="EF1583">
        <v>1.72</v>
      </c>
      <c r="EG1583">
        <v>0.25</v>
      </c>
      <c r="EH1583">
        <v>1.6</v>
      </c>
      <c r="EI1583">
        <v>0.24</v>
      </c>
      <c r="EJ1583">
        <v>1.04</v>
      </c>
      <c r="EK1583">
        <v>0.1</v>
      </c>
      <c r="EM1583" t="s">
        <v>180</v>
      </c>
      <c r="EN1583" t="s">
        <v>180</v>
      </c>
      <c r="EO1583" t="s">
        <v>180</v>
      </c>
      <c r="EP1583" t="s">
        <v>180</v>
      </c>
      <c r="EQ1583" t="s">
        <v>180</v>
      </c>
      <c r="ER1583" t="s">
        <v>180</v>
      </c>
      <c r="ET1583">
        <v>1.58</v>
      </c>
      <c r="EV1583">
        <v>0.77900000000000003</v>
      </c>
      <c r="EW1583">
        <v>0.23400000000000001</v>
      </c>
      <c r="EX1583">
        <v>0.51302700000000001</v>
      </c>
      <c r="EY1583" t="s">
        <v>180</v>
      </c>
      <c r="EZ1583" t="s">
        <v>180</v>
      </c>
      <c r="FA1583">
        <v>0.70304</v>
      </c>
      <c r="FB1583" t="s">
        <v>180</v>
      </c>
      <c r="FC1583">
        <v>18.396000000000001</v>
      </c>
      <c r="FD1583" t="s">
        <v>180</v>
      </c>
      <c r="FE1583">
        <v>15.535</v>
      </c>
      <c r="FF1583" t="s">
        <v>180</v>
      </c>
      <c r="FG1583">
        <v>38.228999999999999</v>
      </c>
      <c r="FH1583" t="s">
        <v>180</v>
      </c>
      <c r="FI1583" t="s">
        <v>180</v>
      </c>
      <c r="FJ1583" t="s">
        <v>180</v>
      </c>
      <c r="FK1583" t="s">
        <v>180</v>
      </c>
      <c r="FL1583" t="s">
        <v>180</v>
      </c>
      <c r="FM1583" t="s">
        <v>180</v>
      </c>
      <c r="FN1583" t="s">
        <v>180</v>
      </c>
      <c r="FO1583">
        <v>0.28320200000000001</v>
      </c>
      <c r="FP1583" t="s">
        <v>180</v>
      </c>
      <c r="FQ1583" t="s">
        <v>180</v>
      </c>
      <c r="FR1583" t="s">
        <v>180</v>
      </c>
      <c r="FS1583" t="s">
        <v>180</v>
      </c>
      <c r="FT1583" t="s">
        <v>180</v>
      </c>
      <c r="FU1583" t="s">
        <v>180</v>
      </c>
      <c r="FV1583" t="s">
        <v>3917</v>
      </c>
      <c r="FW1583" t="s">
        <v>180</v>
      </c>
      <c r="FX1583">
        <f t="shared" si="493"/>
        <v>0.86249999999999993</v>
      </c>
      <c r="FY1583">
        <f t="shared" si="494"/>
        <v>24.0625</v>
      </c>
      <c r="FZ1583">
        <f t="shared" si="495"/>
        <v>3.4124999999999996</v>
      </c>
      <c r="GA1583">
        <f t="shared" si="496"/>
        <v>1.4000000000000001</v>
      </c>
      <c r="GB1583">
        <f t="shared" si="497"/>
        <v>1.625</v>
      </c>
      <c r="GC1583">
        <f t="shared" si="498"/>
        <v>0.80303030303030298</v>
      </c>
      <c r="GD1583">
        <f t="shared" si="499"/>
        <v>14.142011834319527</v>
      </c>
      <c r="GE1583">
        <f t="shared" si="500"/>
        <v>29.075425790754256</v>
      </c>
      <c r="GF1583">
        <f t="shared" si="501"/>
        <v>17.278388278388277</v>
      </c>
      <c r="GG1583">
        <f t="shared" si="502"/>
        <v>68.362318840579718</v>
      </c>
      <c r="GH1583">
        <f t="shared" si="503"/>
        <v>0.1363244176013805</v>
      </c>
      <c r="GI1583">
        <f t="shared" si="504"/>
        <v>0.16956521739130437</v>
      </c>
      <c r="GJ1583">
        <f t="shared" si="505"/>
        <v>0.30038510911424904</v>
      </c>
      <c r="GK1583">
        <f t="shared" si="506"/>
        <v>121.10397946084724</v>
      </c>
      <c r="GL1583">
        <f t="shared" si="507"/>
        <v>3.956521739130435</v>
      </c>
      <c r="GM1583">
        <f t="shared" si="508"/>
        <v>0.56449275362318851</v>
      </c>
      <c r="GN1583">
        <f t="shared" si="509"/>
        <v>0.14267399267399267</v>
      </c>
      <c r="GO1583">
        <f t="shared" si="510"/>
        <v>2.4374999999999996</v>
      </c>
      <c r="GP1583">
        <f t="shared" si="511"/>
        <v>0.89480111158616615</v>
      </c>
      <c r="GQ1583">
        <f>(EA1583/0.0735)/((DZ1583/0.195*(EB1583/0.295))^0.5)</f>
        <v>1.0411684911754295</v>
      </c>
      <c r="GR1583">
        <v>0.51302700000000001</v>
      </c>
      <c r="GS1583">
        <v>0.70304</v>
      </c>
      <c r="GT1583">
        <v>18.396000000000001</v>
      </c>
      <c r="GU1583">
        <v>15.535</v>
      </c>
      <c r="GV1583">
        <v>38.228999999999999</v>
      </c>
    </row>
    <row r="1584" spans="1:204">
      <c r="A1584" t="s">
        <v>3602</v>
      </c>
      <c r="B1584" t="s">
        <v>3905</v>
      </c>
      <c r="C1584" t="s">
        <v>7239</v>
      </c>
      <c r="D1584" t="s">
        <v>7154</v>
      </c>
      <c r="E1584" t="s">
        <v>7160</v>
      </c>
      <c r="F1584">
        <v>184</v>
      </c>
      <c r="G1584">
        <v>49</v>
      </c>
      <c r="H1584" t="s">
        <v>7375</v>
      </c>
      <c r="I1584" t="s">
        <v>3918</v>
      </c>
      <c r="J1584" t="s">
        <v>180</v>
      </c>
      <c r="K1584">
        <v>30.73</v>
      </c>
      <c r="L1584">
        <v>30.73</v>
      </c>
      <c r="M1584">
        <v>139.38999999999999</v>
      </c>
      <c r="N1584">
        <v>139.38999999999999</v>
      </c>
      <c r="O1584" t="s">
        <v>209</v>
      </c>
      <c r="P1584">
        <v>-1765</v>
      </c>
      <c r="Q1584">
        <v>-1765</v>
      </c>
      <c r="R1584" t="s">
        <v>3919</v>
      </c>
      <c r="S1584" t="s">
        <v>3908</v>
      </c>
      <c r="T1584" t="s">
        <v>7168</v>
      </c>
      <c r="V1584" t="s">
        <v>180</v>
      </c>
      <c r="W1584" t="s">
        <v>180</v>
      </c>
      <c r="X1584" t="s">
        <v>180</v>
      </c>
      <c r="Y1584" t="s">
        <v>180</v>
      </c>
      <c r="Z1584" t="s">
        <v>180</v>
      </c>
      <c r="AB1584" t="s">
        <v>180</v>
      </c>
      <c r="AC1584" t="s">
        <v>181</v>
      </c>
      <c r="AD1584" t="s">
        <v>180</v>
      </c>
      <c r="AE1584" t="s">
        <v>180</v>
      </c>
      <c r="AF1584" t="s">
        <v>180</v>
      </c>
      <c r="AG1584" t="s">
        <v>180</v>
      </c>
      <c r="AH1584" t="s">
        <v>3854</v>
      </c>
      <c r="AI1584">
        <v>50.83</v>
      </c>
      <c r="AJ1584">
        <v>0.92</v>
      </c>
      <c r="AK1584" t="s">
        <v>180</v>
      </c>
      <c r="AL1584">
        <v>17</v>
      </c>
      <c r="AM1584" t="s">
        <v>180</v>
      </c>
      <c r="AP1584">
        <v>8.58</v>
      </c>
      <c r="AQ1584">
        <v>10.67</v>
      </c>
      <c r="AR1584">
        <v>6.96</v>
      </c>
      <c r="AS1584">
        <v>0.18</v>
      </c>
      <c r="AT1584" t="s">
        <v>180</v>
      </c>
      <c r="AU1584">
        <v>0.5</v>
      </c>
      <c r="AV1584">
        <v>2.33</v>
      </c>
      <c r="AW1584">
        <v>0.19</v>
      </c>
      <c r="AY1584" t="s">
        <v>180</v>
      </c>
      <c r="AZ1584" t="s">
        <v>180</v>
      </c>
      <c r="BA1584">
        <v>98.16</v>
      </c>
      <c r="BC1584" t="s">
        <v>180</v>
      </c>
      <c r="BD1584" t="s">
        <v>180</v>
      </c>
      <c r="BE1584" t="s">
        <v>180</v>
      </c>
      <c r="BF1584" t="s">
        <v>180</v>
      </c>
      <c r="BG1584" t="s">
        <v>180</v>
      </c>
      <c r="BH1584" t="s">
        <v>180</v>
      </c>
      <c r="BI1584" t="s">
        <v>180</v>
      </c>
      <c r="BK1584" t="s">
        <v>180</v>
      </c>
      <c r="BL1584" t="s">
        <v>180</v>
      </c>
      <c r="BN1584" t="s">
        <v>180</v>
      </c>
      <c r="BO1584" t="s">
        <v>180</v>
      </c>
      <c r="BP1584" t="s">
        <v>180</v>
      </c>
      <c r="BQ1584" t="s">
        <v>180</v>
      </c>
      <c r="BR1584" t="s">
        <v>180</v>
      </c>
      <c r="BS1584" t="s">
        <v>180</v>
      </c>
      <c r="BT1584" t="s">
        <v>180</v>
      </c>
      <c r="BU1584" t="s">
        <v>180</v>
      </c>
      <c r="BV1584" t="s">
        <v>180</v>
      </c>
      <c r="BW1584" t="s">
        <v>180</v>
      </c>
      <c r="BX1584" t="s">
        <v>180</v>
      </c>
      <c r="BY1584" t="s">
        <v>180</v>
      </c>
      <c r="BZ1584" t="s">
        <v>180</v>
      </c>
      <c r="CD1584" t="s">
        <v>180</v>
      </c>
      <c r="CE1584" t="s">
        <v>180</v>
      </c>
      <c r="CG1584" t="s">
        <v>180</v>
      </c>
      <c r="CH1584" t="s">
        <v>180</v>
      </c>
      <c r="CI1584" t="s">
        <v>180</v>
      </c>
      <c r="CJ1584" t="s">
        <v>180</v>
      </c>
      <c r="CK1584" t="s">
        <v>180</v>
      </c>
      <c r="CM1584" t="s">
        <v>180</v>
      </c>
      <c r="CN1584" t="s">
        <v>180</v>
      </c>
      <c r="CO1584">
        <v>46.8</v>
      </c>
      <c r="CQ1584">
        <v>285.7</v>
      </c>
      <c r="CR1584">
        <v>217.2</v>
      </c>
      <c r="CS1584" t="s">
        <v>180</v>
      </c>
      <c r="CT1584" t="s">
        <v>180</v>
      </c>
      <c r="CU1584">
        <v>36.200000000000003</v>
      </c>
      <c r="CV1584">
        <v>51.4</v>
      </c>
      <c r="CZ1584" t="s">
        <v>180</v>
      </c>
      <c r="DB1584" t="s">
        <v>180</v>
      </c>
      <c r="DC1584" t="s">
        <v>180</v>
      </c>
      <c r="DD1584">
        <v>8.8699999999999992</v>
      </c>
      <c r="DE1584">
        <v>341</v>
      </c>
      <c r="DF1584">
        <v>23.4</v>
      </c>
      <c r="DG1584">
        <v>61.7</v>
      </c>
      <c r="DH1584">
        <v>1.61</v>
      </c>
      <c r="DJ1584" t="s">
        <v>180</v>
      </c>
      <c r="DK1584" t="s">
        <v>180</v>
      </c>
      <c r="DL1584" t="s">
        <v>180</v>
      </c>
      <c r="DM1584" t="s">
        <v>180</v>
      </c>
      <c r="DR1584" t="s">
        <v>180</v>
      </c>
      <c r="DS1584" t="s">
        <v>180</v>
      </c>
      <c r="DT1584">
        <v>0.28100000000000003</v>
      </c>
      <c r="DU1584">
        <v>46.49</v>
      </c>
      <c r="DV1584">
        <v>6.55</v>
      </c>
      <c r="DW1584">
        <v>15.43</v>
      </c>
      <c r="DX1584">
        <v>2.52</v>
      </c>
      <c r="DY1584">
        <v>12.15</v>
      </c>
      <c r="DZ1584">
        <v>3.28</v>
      </c>
      <c r="EA1584">
        <v>1.08</v>
      </c>
      <c r="EB1584">
        <v>3.45</v>
      </c>
      <c r="EC1584">
        <v>0.57999999999999996</v>
      </c>
      <c r="ED1584">
        <v>3.61</v>
      </c>
      <c r="EE1584">
        <v>0.79</v>
      </c>
      <c r="EF1584">
        <v>2.23</v>
      </c>
      <c r="EG1584">
        <v>0.34</v>
      </c>
      <c r="EH1584">
        <v>2.12</v>
      </c>
      <c r="EI1584">
        <v>0.33</v>
      </c>
      <c r="EJ1584">
        <v>1.64</v>
      </c>
      <c r="EK1584">
        <v>0.15</v>
      </c>
      <c r="EM1584" t="s">
        <v>180</v>
      </c>
      <c r="EN1584" t="s">
        <v>180</v>
      </c>
      <c r="EO1584" t="s">
        <v>180</v>
      </c>
      <c r="EP1584" t="s">
        <v>180</v>
      </c>
      <c r="EQ1584" t="s">
        <v>180</v>
      </c>
      <c r="ER1584" t="s">
        <v>180</v>
      </c>
      <c r="ET1584">
        <v>1.32</v>
      </c>
      <c r="EV1584">
        <v>0.72899999999999998</v>
      </c>
      <c r="EW1584">
        <v>0.192</v>
      </c>
      <c r="EX1584">
        <v>0.513073</v>
      </c>
      <c r="EY1584" t="s">
        <v>180</v>
      </c>
      <c r="EZ1584" t="s">
        <v>180</v>
      </c>
      <c r="FA1584">
        <v>0.70326</v>
      </c>
      <c r="FB1584" t="s">
        <v>180</v>
      </c>
      <c r="FC1584">
        <v>18.286000000000001</v>
      </c>
      <c r="FD1584" t="s">
        <v>180</v>
      </c>
      <c r="FE1584">
        <v>15.507999999999999</v>
      </c>
      <c r="FF1584" t="s">
        <v>180</v>
      </c>
      <c r="FG1584">
        <v>38.097000000000001</v>
      </c>
      <c r="FH1584" t="s">
        <v>180</v>
      </c>
      <c r="FI1584" t="s">
        <v>180</v>
      </c>
      <c r="FJ1584" t="s">
        <v>180</v>
      </c>
      <c r="FK1584" t="s">
        <v>180</v>
      </c>
      <c r="FL1584" t="s">
        <v>180</v>
      </c>
      <c r="FM1584" t="s">
        <v>180</v>
      </c>
      <c r="FN1584" t="s">
        <v>180</v>
      </c>
      <c r="FO1584">
        <v>0.28317500000000001</v>
      </c>
      <c r="FP1584" t="s">
        <v>180</v>
      </c>
      <c r="FQ1584" t="s">
        <v>180</v>
      </c>
      <c r="FR1584" t="s">
        <v>180</v>
      </c>
      <c r="FS1584" t="s">
        <v>180</v>
      </c>
      <c r="FT1584" t="s">
        <v>180</v>
      </c>
      <c r="FU1584" t="s">
        <v>180</v>
      </c>
      <c r="FV1584" t="s">
        <v>3920</v>
      </c>
      <c r="FW1584" t="s">
        <v>180</v>
      </c>
      <c r="FX1584">
        <f t="shared" si="493"/>
        <v>0.75943396226415094</v>
      </c>
      <c r="FY1584">
        <f t="shared" si="494"/>
        <v>29.10377358490566</v>
      </c>
      <c r="FZ1584">
        <f t="shared" si="495"/>
        <v>3.0896226415094339</v>
      </c>
      <c r="GA1584">
        <f t="shared" si="496"/>
        <v>1.5471698113207546</v>
      </c>
      <c r="GB1584">
        <f t="shared" si="497"/>
        <v>1.6273584905660377</v>
      </c>
      <c r="GC1584">
        <f t="shared" si="498"/>
        <v>0.54347826086956519</v>
      </c>
      <c r="GD1584">
        <f t="shared" si="499"/>
        <v>14.572649572649574</v>
      </c>
      <c r="GE1584">
        <f t="shared" si="500"/>
        <v>28.065843621399175</v>
      </c>
      <c r="GF1584">
        <f t="shared" si="501"/>
        <v>7.097709923664123</v>
      </c>
      <c r="GG1584">
        <f t="shared" si="502"/>
        <v>28.875776397515526</v>
      </c>
      <c r="GH1584">
        <f t="shared" si="503"/>
        <v>8.5547634478289059E-2</v>
      </c>
      <c r="GI1584">
        <f t="shared" si="504"/>
        <v>0.11925465838509317</v>
      </c>
      <c r="GJ1584">
        <f t="shared" si="505"/>
        <v>0.26337448559670784</v>
      </c>
      <c r="GK1584">
        <f t="shared" si="506"/>
        <v>63.772290809327849</v>
      </c>
      <c r="GL1584">
        <f t="shared" si="507"/>
        <v>4.0683229813664594</v>
      </c>
      <c r="GM1584">
        <f t="shared" si="508"/>
        <v>0.45279503105590058</v>
      </c>
      <c r="GN1584">
        <f t="shared" si="509"/>
        <v>0.11129770992366413</v>
      </c>
      <c r="GO1584">
        <f t="shared" si="510"/>
        <v>1.9969512195121952</v>
      </c>
      <c r="GP1584">
        <f t="shared" si="511"/>
        <v>0.91410146959729788</v>
      </c>
      <c r="GQ1584">
        <f>(EA1584/0.0735)/((DZ1584/0.195*(EB1584/0.295))^0.5)</f>
        <v>1.0476549292011588</v>
      </c>
      <c r="GR1584">
        <v>0.513073</v>
      </c>
      <c r="GS1584">
        <v>0.70326</v>
      </c>
      <c r="GT1584">
        <v>18.286000000000001</v>
      </c>
      <c r="GU1584">
        <v>15.507999999999999</v>
      </c>
      <c r="GV1584">
        <v>38.097000000000001</v>
      </c>
    </row>
    <row r="1585" spans="1:204">
      <c r="A1585" t="s">
        <v>3602</v>
      </c>
      <c r="B1585" t="s">
        <v>3613</v>
      </c>
      <c r="C1585" t="s">
        <v>7239</v>
      </c>
      <c r="D1585" t="s">
        <v>7161</v>
      </c>
      <c r="E1585" t="s">
        <v>7161</v>
      </c>
      <c r="F1585">
        <v>185</v>
      </c>
      <c r="G1585">
        <v>49</v>
      </c>
      <c r="H1585" t="s">
        <v>7375</v>
      </c>
      <c r="I1585" t="s">
        <v>3663</v>
      </c>
      <c r="J1585" t="s">
        <v>3664</v>
      </c>
      <c r="K1585">
        <v>31.178899999999999</v>
      </c>
      <c r="L1585">
        <v>31.179200000000002</v>
      </c>
      <c r="M1585">
        <v>139.67500000000001</v>
      </c>
      <c r="N1585">
        <v>139.83670000000001</v>
      </c>
      <c r="O1585" t="s">
        <v>179</v>
      </c>
      <c r="P1585">
        <v>-1260</v>
      </c>
      <c r="Q1585">
        <v>-1325</v>
      </c>
      <c r="R1585" t="s">
        <v>3665</v>
      </c>
      <c r="S1585" t="s">
        <v>3617</v>
      </c>
      <c r="T1585" t="s">
        <v>7709</v>
      </c>
      <c r="V1585" t="s">
        <v>180</v>
      </c>
      <c r="W1585" t="s">
        <v>180</v>
      </c>
      <c r="X1585" t="s">
        <v>180</v>
      </c>
      <c r="Y1585" t="s">
        <v>180</v>
      </c>
      <c r="Z1585" t="s">
        <v>180</v>
      </c>
      <c r="AB1585" t="s">
        <v>180</v>
      </c>
      <c r="AC1585" t="s">
        <v>181</v>
      </c>
      <c r="AD1585" t="s">
        <v>180</v>
      </c>
      <c r="AE1585" t="s">
        <v>180</v>
      </c>
      <c r="AF1585" t="s">
        <v>180</v>
      </c>
      <c r="AG1585" t="s">
        <v>180</v>
      </c>
      <c r="AH1585" t="s">
        <v>3619</v>
      </c>
      <c r="AI1585">
        <v>49.32</v>
      </c>
      <c r="AJ1585">
        <v>1</v>
      </c>
      <c r="AK1585" t="s">
        <v>180</v>
      </c>
      <c r="AL1585">
        <v>17.03</v>
      </c>
      <c r="AM1585" t="s">
        <v>180</v>
      </c>
      <c r="AN1585">
        <v>10.71</v>
      </c>
      <c r="AQ1585">
        <v>12.55</v>
      </c>
      <c r="AR1585">
        <v>7.3</v>
      </c>
      <c r="AS1585">
        <v>0.17</v>
      </c>
      <c r="AT1585" t="s">
        <v>180</v>
      </c>
      <c r="AU1585">
        <v>0.28000000000000003</v>
      </c>
      <c r="AV1585">
        <v>2</v>
      </c>
      <c r="AW1585">
        <v>0.1</v>
      </c>
      <c r="AY1585" t="s">
        <v>180</v>
      </c>
      <c r="AZ1585" t="s">
        <v>1224</v>
      </c>
      <c r="BA1585">
        <v>99.386857999999989</v>
      </c>
      <c r="BC1585" t="s">
        <v>180</v>
      </c>
      <c r="BD1585" t="s">
        <v>180</v>
      </c>
      <c r="BE1585" t="s">
        <v>180</v>
      </c>
      <c r="BF1585" t="s">
        <v>180</v>
      </c>
      <c r="BG1585" t="s">
        <v>180</v>
      </c>
      <c r="BH1585" t="s">
        <v>180</v>
      </c>
      <c r="BI1585" t="s">
        <v>180</v>
      </c>
      <c r="BK1585" t="s">
        <v>180</v>
      </c>
      <c r="BL1585" t="s">
        <v>180</v>
      </c>
      <c r="BM1585">
        <v>0.23</v>
      </c>
      <c r="BN1585" t="s">
        <v>180</v>
      </c>
      <c r="BO1585" t="s">
        <v>180</v>
      </c>
      <c r="BP1585" t="s">
        <v>180</v>
      </c>
      <c r="BQ1585" t="s">
        <v>180</v>
      </c>
      <c r="BR1585" t="s">
        <v>180</v>
      </c>
      <c r="BS1585" t="s">
        <v>180</v>
      </c>
      <c r="BT1585" t="s">
        <v>180</v>
      </c>
      <c r="BU1585" t="s">
        <v>180</v>
      </c>
      <c r="BV1585" t="s">
        <v>180</v>
      </c>
      <c r="BW1585" t="s">
        <v>180</v>
      </c>
      <c r="BX1585" t="s">
        <v>180</v>
      </c>
      <c r="BY1585" t="s">
        <v>180</v>
      </c>
      <c r="BZ1585" t="s">
        <v>180</v>
      </c>
      <c r="CD1585" t="s">
        <v>180</v>
      </c>
      <c r="CE1585" t="s">
        <v>180</v>
      </c>
      <c r="CG1585" t="s">
        <v>180</v>
      </c>
      <c r="CH1585" t="s">
        <v>180</v>
      </c>
      <c r="CI1585" t="s">
        <v>180</v>
      </c>
      <c r="CJ1585" t="s">
        <v>180</v>
      </c>
      <c r="CK1585" t="s">
        <v>180</v>
      </c>
      <c r="CM1585" t="s">
        <v>180</v>
      </c>
      <c r="CN1585" t="s">
        <v>180</v>
      </c>
      <c r="CS1585" t="s">
        <v>180</v>
      </c>
      <c r="CT1585" t="s">
        <v>180</v>
      </c>
      <c r="CZ1585" t="s">
        <v>180</v>
      </c>
      <c r="DB1585" t="s">
        <v>180</v>
      </c>
      <c r="DC1585" t="s">
        <v>180</v>
      </c>
      <c r="DD1585">
        <v>5.61</v>
      </c>
      <c r="DE1585">
        <v>203</v>
      </c>
      <c r="DF1585">
        <v>11.6</v>
      </c>
      <c r="DG1585">
        <v>45.8</v>
      </c>
      <c r="DH1585">
        <v>0.67</v>
      </c>
      <c r="DJ1585" t="s">
        <v>180</v>
      </c>
      <c r="DK1585" t="s">
        <v>180</v>
      </c>
      <c r="DL1585" t="s">
        <v>180</v>
      </c>
      <c r="DM1585" t="s">
        <v>180</v>
      </c>
      <c r="DR1585" t="s">
        <v>180</v>
      </c>
      <c r="DS1585" t="s">
        <v>180</v>
      </c>
      <c r="DU1585">
        <v>17.5</v>
      </c>
      <c r="DV1585">
        <v>2.91</v>
      </c>
      <c r="DW1585">
        <v>7.82</v>
      </c>
      <c r="DX1585">
        <v>1.32</v>
      </c>
      <c r="DY1585">
        <v>6.52</v>
      </c>
      <c r="DZ1585">
        <v>1.98</v>
      </c>
      <c r="EA1585">
        <v>0.77</v>
      </c>
      <c r="EB1585">
        <v>2.4900000000000002</v>
      </c>
      <c r="EC1585">
        <v>0.42</v>
      </c>
      <c r="ED1585">
        <v>2.6</v>
      </c>
      <c r="EE1585">
        <v>0.55000000000000004</v>
      </c>
      <c r="EF1585">
        <v>1.59</v>
      </c>
      <c r="EG1585">
        <v>0.23</v>
      </c>
      <c r="EH1585">
        <v>1.37</v>
      </c>
      <c r="EI1585">
        <v>0.21</v>
      </c>
      <c r="EJ1585">
        <v>1.0900000000000001</v>
      </c>
      <c r="EM1585" t="s">
        <v>180</v>
      </c>
      <c r="EN1585" t="s">
        <v>180</v>
      </c>
      <c r="EO1585" t="s">
        <v>180</v>
      </c>
      <c r="EP1585" t="s">
        <v>180</v>
      </c>
      <c r="EQ1585" t="s">
        <v>180</v>
      </c>
      <c r="ER1585" t="s">
        <v>180</v>
      </c>
      <c r="ET1585">
        <v>0.83</v>
      </c>
      <c r="EV1585">
        <v>7.0000000000000007E-2</v>
      </c>
      <c r="EW1585">
        <v>0.12</v>
      </c>
      <c r="EY1585" t="s">
        <v>180</v>
      </c>
      <c r="EZ1585" t="s">
        <v>180</v>
      </c>
      <c r="FB1585" t="s">
        <v>180</v>
      </c>
      <c r="FD1585" t="s">
        <v>180</v>
      </c>
      <c r="FF1585" t="s">
        <v>180</v>
      </c>
      <c r="FH1585" t="s">
        <v>180</v>
      </c>
      <c r="FI1585" t="s">
        <v>180</v>
      </c>
      <c r="FJ1585" t="s">
        <v>180</v>
      </c>
      <c r="FK1585" t="s">
        <v>180</v>
      </c>
      <c r="FL1585" t="s">
        <v>180</v>
      </c>
      <c r="FM1585" t="s">
        <v>180</v>
      </c>
      <c r="FN1585" t="s">
        <v>180</v>
      </c>
      <c r="FP1585" t="s">
        <v>180</v>
      </c>
      <c r="FQ1585" t="s">
        <v>180</v>
      </c>
      <c r="FR1585" t="s">
        <v>180</v>
      </c>
      <c r="FS1585" t="s">
        <v>180</v>
      </c>
      <c r="FT1585" t="s">
        <v>180</v>
      </c>
      <c r="FU1585" t="s">
        <v>180</v>
      </c>
      <c r="FV1585" t="s">
        <v>3666</v>
      </c>
      <c r="FW1585" t="s">
        <v>180</v>
      </c>
      <c r="FX1585">
        <f t="shared" si="493"/>
        <v>0.48905109489051096</v>
      </c>
      <c r="FY1585">
        <f t="shared" si="494"/>
        <v>33.430656934306562</v>
      </c>
      <c r="FZ1585">
        <f t="shared" si="495"/>
        <v>2.1240875912408756</v>
      </c>
      <c r="GA1585">
        <f t="shared" si="496"/>
        <v>1.4452554744525545</v>
      </c>
      <c r="GB1585">
        <f t="shared" si="497"/>
        <v>1.8175182481751826</v>
      </c>
      <c r="GC1585">
        <f t="shared" si="498"/>
        <v>0.28000000000000003</v>
      </c>
      <c r="GD1585">
        <f t="shared" si="499"/>
        <v>17.5</v>
      </c>
      <c r="GE1585">
        <f t="shared" si="500"/>
        <v>31.134969325153378</v>
      </c>
      <c r="GF1585">
        <f t="shared" si="501"/>
        <v>6.0137457044673539</v>
      </c>
      <c r="GG1585">
        <f t="shared" si="502"/>
        <v>26.119402985074625</v>
      </c>
      <c r="GH1585">
        <f t="shared" si="503"/>
        <v>0.10613810741687979</v>
      </c>
      <c r="GI1585">
        <f t="shared" si="504"/>
        <v>0.17910447761194029</v>
      </c>
      <c r="GJ1585">
        <f t="shared" si="505"/>
        <v>1.714285714285714</v>
      </c>
      <c r="GK1585">
        <f t="shared" si="506"/>
        <v>249.99999999999997</v>
      </c>
      <c r="GL1585">
        <f t="shared" si="507"/>
        <v>4.3432835820895521</v>
      </c>
      <c r="GM1585">
        <f t="shared" si="508"/>
        <v>0.10447761194029852</v>
      </c>
      <c r="GN1585">
        <f t="shared" si="509"/>
        <v>2.4054982817869417E-2</v>
      </c>
      <c r="GO1585">
        <f t="shared" si="510"/>
        <v>1.4696969696969697</v>
      </c>
      <c r="GP1585">
        <f t="shared" si="511"/>
        <v>0.96033486104935839</v>
      </c>
      <c r="GQ1585">
        <f>(EA1585/0.0735)/((DZ1585/0.195*(EB1585/0.295))^0.5)</f>
        <v>1.1316169164847523</v>
      </c>
    </row>
    <row r="1586" spans="1:204">
      <c r="A1586" t="s">
        <v>3602</v>
      </c>
      <c r="B1586" t="s">
        <v>3613</v>
      </c>
      <c r="C1586" t="s">
        <v>7239</v>
      </c>
      <c r="D1586" t="s">
        <v>7161</v>
      </c>
      <c r="E1586" t="s">
        <v>7161</v>
      </c>
      <c r="F1586">
        <v>185</v>
      </c>
      <c r="G1586">
        <v>49</v>
      </c>
      <c r="H1586" t="s">
        <v>7375</v>
      </c>
      <c r="I1586" t="s">
        <v>3663</v>
      </c>
      <c r="J1586" t="s">
        <v>3664</v>
      </c>
      <c r="K1586">
        <v>31.178899999999999</v>
      </c>
      <c r="L1586">
        <v>31.179200000000002</v>
      </c>
      <c r="M1586">
        <v>139.67500000000001</v>
      </c>
      <c r="N1586">
        <v>139.83670000000001</v>
      </c>
      <c r="O1586" t="s">
        <v>179</v>
      </c>
      <c r="P1586">
        <v>-1260</v>
      </c>
      <c r="Q1586">
        <v>-1325</v>
      </c>
      <c r="R1586" t="s">
        <v>3667</v>
      </c>
      <c r="S1586" t="s">
        <v>3617</v>
      </c>
      <c r="T1586" t="s">
        <v>7709</v>
      </c>
      <c r="V1586" t="s">
        <v>180</v>
      </c>
      <c r="W1586" t="s">
        <v>180</v>
      </c>
      <c r="X1586" t="s">
        <v>180</v>
      </c>
      <c r="Y1586" t="s">
        <v>180</v>
      </c>
      <c r="Z1586" t="s">
        <v>180</v>
      </c>
      <c r="AB1586" t="s">
        <v>180</v>
      </c>
      <c r="AC1586" t="s">
        <v>181</v>
      </c>
      <c r="AD1586" t="s">
        <v>180</v>
      </c>
      <c r="AE1586" t="s">
        <v>180</v>
      </c>
      <c r="AF1586" t="s">
        <v>180</v>
      </c>
      <c r="AG1586" t="s">
        <v>180</v>
      </c>
      <c r="AH1586" t="s">
        <v>3619</v>
      </c>
      <c r="AI1586">
        <v>48.79</v>
      </c>
      <c r="AJ1586">
        <v>0.96</v>
      </c>
      <c r="AK1586" t="s">
        <v>180</v>
      </c>
      <c r="AL1586">
        <v>16.28</v>
      </c>
      <c r="AM1586" t="s">
        <v>180</v>
      </c>
      <c r="AN1586">
        <v>10.48</v>
      </c>
      <c r="AQ1586">
        <v>12.13</v>
      </c>
      <c r="AR1586">
        <v>8.15</v>
      </c>
      <c r="AS1586">
        <v>0.16</v>
      </c>
      <c r="AT1586" t="s">
        <v>180</v>
      </c>
      <c r="AU1586">
        <v>0.3</v>
      </c>
      <c r="AV1586">
        <v>2</v>
      </c>
      <c r="AW1586">
        <v>0.11</v>
      </c>
      <c r="AY1586" t="s">
        <v>180</v>
      </c>
      <c r="AZ1586" t="s">
        <v>306</v>
      </c>
      <c r="BA1586">
        <v>98.309903999999989</v>
      </c>
      <c r="BC1586" t="s">
        <v>180</v>
      </c>
      <c r="BD1586" t="s">
        <v>180</v>
      </c>
      <c r="BE1586" t="s">
        <v>180</v>
      </c>
      <c r="BF1586" t="s">
        <v>180</v>
      </c>
      <c r="BG1586" t="s">
        <v>180</v>
      </c>
      <c r="BH1586" t="s">
        <v>180</v>
      </c>
      <c r="BI1586" t="s">
        <v>180</v>
      </c>
      <c r="BK1586" t="s">
        <v>180</v>
      </c>
      <c r="BL1586" t="s">
        <v>180</v>
      </c>
      <c r="BM1586">
        <v>0.23</v>
      </c>
      <c r="BN1586" t="s">
        <v>180</v>
      </c>
      <c r="BO1586" t="s">
        <v>180</v>
      </c>
      <c r="BP1586" t="s">
        <v>180</v>
      </c>
      <c r="BQ1586" t="s">
        <v>180</v>
      </c>
      <c r="BR1586" t="s">
        <v>180</v>
      </c>
      <c r="BS1586" t="s">
        <v>180</v>
      </c>
      <c r="BT1586" t="s">
        <v>180</v>
      </c>
      <c r="BU1586" t="s">
        <v>180</v>
      </c>
      <c r="BV1586" t="s">
        <v>180</v>
      </c>
      <c r="BW1586" t="s">
        <v>180</v>
      </c>
      <c r="BX1586" t="s">
        <v>180</v>
      </c>
      <c r="BY1586" t="s">
        <v>180</v>
      </c>
      <c r="BZ1586" t="s">
        <v>180</v>
      </c>
      <c r="CD1586" t="s">
        <v>180</v>
      </c>
      <c r="CE1586" t="s">
        <v>180</v>
      </c>
      <c r="CG1586" t="s">
        <v>180</v>
      </c>
      <c r="CH1586" t="s">
        <v>180</v>
      </c>
      <c r="CI1586" t="s">
        <v>180</v>
      </c>
      <c r="CJ1586" t="s">
        <v>180</v>
      </c>
      <c r="CK1586" t="s">
        <v>180</v>
      </c>
      <c r="CM1586" t="s">
        <v>180</v>
      </c>
      <c r="CN1586" t="s">
        <v>180</v>
      </c>
      <c r="CS1586" t="s">
        <v>180</v>
      </c>
      <c r="CT1586" t="s">
        <v>180</v>
      </c>
      <c r="CZ1586" t="s">
        <v>180</v>
      </c>
      <c r="DB1586" t="s">
        <v>180</v>
      </c>
      <c r="DC1586" t="s">
        <v>180</v>
      </c>
      <c r="DD1586">
        <v>5.79</v>
      </c>
      <c r="DE1586">
        <v>191</v>
      </c>
      <c r="DF1586">
        <v>10.9</v>
      </c>
      <c r="DG1586">
        <v>48</v>
      </c>
      <c r="DH1586">
        <v>0.71</v>
      </c>
      <c r="DJ1586" t="s">
        <v>180</v>
      </c>
      <c r="DK1586" t="s">
        <v>180</v>
      </c>
      <c r="DL1586" t="s">
        <v>180</v>
      </c>
      <c r="DM1586" t="s">
        <v>180</v>
      </c>
      <c r="DR1586" t="s">
        <v>180</v>
      </c>
      <c r="DS1586" t="s">
        <v>180</v>
      </c>
      <c r="DU1586">
        <v>17.8</v>
      </c>
      <c r="DV1586">
        <v>3.18</v>
      </c>
      <c r="DW1586">
        <v>8.43</v>
      </c>
      <c r="DX1586">
        <v>1.36</v>
      </c>
      <c r="DY1586">
        <v>6.9</v>
      </c>
      <c r="DZ1586">
        <v>1.95</v>
      </c>
      <c r="EA1586">
        <v>0.77</v>
      </c>
      <c r="EB1586">
        <v>2.42</v>
      </c>
      <c r="EC1586">
        <v>0.41</v>
      </c>
      <c r="ED1586">
        <v>2.5</v>
      </c>
      <c r="EE1586">
        <v>0.53</v>
      </c>
      <c r="EF1586">
        <v>1.53</v>
      </c>
      <c r="EG1586">
        <v>0.22</v>
      </c>
      <c r="EH1586">
        <v>1.3</v>
      </c>
      <c r="EI1586">
        <v>0.2</v>
      </c>
      <c r="EJ1586">
        <v>1.1100000000000001</v>
      </c>
      <c r="EM1586" t="s">
        <v>180</v>
      </c>
      <c r="EN1586" t="s">
        <v>180</v>
      </c>
      <c r="EO1586" t="s">
        <v>180</v>
      </c>
      <c r="EP1586" t="s">
        <v>180</v>
      </c>
      <c r="EQ1586" t="s">
        <v>180</v>
      </c>
      <c r="ER1586" t="s">
        <v>180</v>
      </c>
      <c r="ET1586">
        <v>0.97</v>
      </c>
      <c r="EV1586">
        <v>0.08</v>
      </c>
      <c r="EW1586">
        <v>0.1</v>
      </c>
      <c r="EY1586" t="s">
        <v>180</v>
      </c>
      <c r="EZ1586" t="s">
        <v>180</v>
      </c>
      <c r="FB1586" t="s">
        <v>180</v>
      </c>
      <c r="FD1586" t="s">
        <v>180</v>
      </c>
      <c r="FF1586" t="s">
        <v>180</v>
      </c>
      <c r="FH1586" t="s">
        <v>180</v>
      </c>
      <c r="FI1586" t="s">
        <v>180</v>
      </c>
      <c r="FJ1586" t="s">
        <v>180</v>
      </c>
      <c r="FK1586" t="s">
        <v>180</v>
      </c>
      <c r="FL1586" t="s">
        <v>180</v>
      </c>
      <c r="FM1586" t="s">
        <v>180</v>
      </c>
      <c r="FN1586" t="s">
        <v>180</v>
      </c>
      <c r="FP1586" t="s">
        <v>180</v>
      </c>
      <c r="FQ1586" t="s">
        <v>180</v>
      </c>
      <c r="FR1586" t="s">
        <v>180</v>
      </c>
      <c r="FS1586" t="s">
        <v>180</v>
      </c>
      <c r="FT1586" t="s">
        <v>180</v>
      </c>
      <c r="FU1586" t="s">
        <v>180</v>
      </c>
      <c r="FV1586" t="s">
        <v>3668</v>
      </c>
      <c r="FW1586" t="s">
        <v>180</v>
      </c>
      <c r="FX1586">
        <f t="shared" si="493"/>
        <v>0.5461538461538461</v>
      </c>
      <c r="FY1586">
        <f t="shared" si="494"/>
        <v>36.92307692307692</v>
      </c>
      <c r="FZ1586">
        <f t="shared" si="495"/>
        <v>2.4461538461538463</v>
      </c>
      <c r="GA1586">
        <f t="shared" si="496"/>
        <v>1.5</v>
      </c>
      <c r="GB1586">
        <f t="shared" si="497"/>
        <v>1.8615384615384614</v>
      </c>
      <c r="GC1586">
        <f t="shared" si="498"/>
        <v>0.3125</v>
      </c>
      <c r="GD1586">
        <f t="shared" si="499"/>
        <v>17.522935779816514</v>
      </c>
      <c r="GE1586">
        <f t="shared" si="500"/>
        <v>27.681159420289852</v>
      </c>
      <c r="GF1586">
        <f t="shared" si="501"/>
        <v>5.5974842767295598</v>
      </c>
      <c r="GG1586">
        <f t="shared" si="502"/>
        <v>25.070422535211272</v>
      </c>
      <c r="GH1586">
        <f t="shared" si="503"/>
        <v>0.11506524317912219</v>
      </c>
      <c r="GI1586">
        <f t="shared" si="504"/>
        <v>0.14084507042253522</v>
      </c>
      <c r="GJ1586">
        <f t="shared" si="505"/>
        <v>1.25</v>
      </c>
      <c r="GK1586">
        <f t="shared" si="506"/>
        <v>222.5</v>
      </c>
      <c r="GL1586">
        <f t="shared" si="507"/>
        <v>4.47887323943662</v>
      </c>
      <c r="GM1586">
        <f t="shared" si="508"/>
        <v>0.11267605633802817</v>
      </c>
      <c r="GN1586">
        <f t="shared" si="509"/>
        <v>2.5157232704402514E-2</v>
      </c>
      <c r="GO1586">
        <f t="shared" si="510"/>
        <v>1.630769230769231</v>
      </c>
      <c r="GP1586">
        <f t="shared" si="511"/>
        <v>0.97564980464561923</v>
      </c>
      <c r="GQ1586">
        <f>(EA1586/0.0735)/((DZ1586/0.195*(EB1586/0.295))^0.5)</f>
        <v>1.1566626477610591</v>
      </c>
    </row>
    <row r="1587" spans="1:204">
      <c r="A1587" t="s">
        <v>3602</v>
      </c>
      <c r="B1587" t="s">
        <v>3613</v>
      </c>
      <c r="C1587" t="s">
        <v>7239</v>
      </c>
      <c r="D1587" t="s">
        <v>7161</v>
      </c>
      <c r="E1587" t="s">
        <v>7161</v>
      </c>
      <c r="F1587">
        <v>185</v>
      </c>
      <c r="G1587">
        <v>49</v>
      </c>
      <c r="H1587" t="s">
        <v>7375</v>
      </c>
      <c r="I1587" t="s">
        <v>3669</v>
      </c>
      <c r="J1587" t="s">
        <v>3664</v>
      </c>
      <c r="K1587">
        <v>31.380800000000001</v>
      </c>
      <c r="L1587">
        <v>31.466899999999999</v>
      </c>
      <c r="M1587">
        <v>139.63890000000001</v>
      </c>
      <c r="N1587">
        <v>139.63890000000001</v>
      </c>
      <c r="O1587" t="s">
        <v>179</v>
      </c>
      <c r="P1587">
        <v>-1300</v>
      </c>
      <c r="Q1587">
        <v>-1305</v>
      </c>
      <c r="R1587" t="s">
        <v>3670</v>
      </c>
      <c r="S1587" t="s">
        <v>3617</v>
      </c>
      <c r="T1587" t="s">
        <v>7709</v>
      </c>
      <c r="V1587" t="s">
        <v>180</v>
      </c>
      <c r="W1587" t="s">
        <v>180</v>
      </c>
      <c r="X1587" t="s">
        <v>180</v>
      </c>
      <c r="Y1587" t="s">
        <v>180</v>
      </c>
      <c r="Z1587" t="s">
        <v>180</v>
      </c>
      <c r="AB1587" t="s">
        <v>180</v>
      </c>
      <c r="AC1587" t="s">
        <v>181</v>
      </c>
      <c r="AD1587" t="s">
        <v>180</v>
      </c>
      <c r="AE1587" t="s">
        <v>180</v>
      </c>
      <c r="AF1587" t="s">
        <v>180</v>
      </c>
      <c r="AG1587" t="s">
        <v>180</v>
      </c>
      <c r="AH1587" t="s">
        <v>3619</v>
      </c>
      <c r="AI1587">
        <v>49.72</v>
      </c>
      <c r="AJ1587">
        <v>1.34</v>
      </c>
      <c r="AK1587" t="s">
        <v>180</v>
      </c>
      <c r="AL1587">
        <v>16.34</v>
      </c>
      <c r="AM1587" t="s">
        <v>180</v>
      </c>
      <c r="AN1587">
        <v>11.76</v>
      </c>
      <c r="AQ1587">
        <v>10.98</v>
      </c>
      <c r="AR1587">
        <v>6.24</v>
      </c>
      <c r="AS1587">
        <v>0.19</v>
      </c>
      <c r="AT1587" t="s">
        <v>180</v>
      </c>
      <c r="AU1587">
        <v>0.32</v>
      </c>
      <c r="AV1587">
        <v>2.58</v>
      </c>
      <c r="AW1587">
        <v>0.13</v>
      </c>
      <c r="AY1587" t="s">
        <v>180</v>
      </c>
      <c r="AZ1587" t="s">
        <v>305</v>
      </c>
      <c r="BA1587">
        <v>98.42164799999999</v>
      </c>
      <c r="BC1587" t="s">
        <v>180</v>
      </c>
      <c r="BD1587" t="s">
        <v>180</v>
      </c>
      <c r="BE1587" t="s">
        <v>180</v>
      </c>
      <c r="BF1587" t="s">
        <v>180</v>
      </c>
      <c r="BG1587" t="s">
        <v>180</v>
      </c>
      <c r="BH1587" t="s">
        <v>180</v>
      </c>
      <c r="BI1587" t="s">
        <v>180</v>
      </c>
      <c r="BK1587" t="s">
        <v>180</v>
      </c>
      <c r="BL1587" t="s">
        <v>180</v>
      </c>
      <c r="BM1587">
        <v>0.36</v>
      </c>
      <c r="BN1587" t="s">
        <v>180</v>
      </c>
      <c r="BO1587" t="s">
        <v>180</v>
      </c>
      <c r="BP1587" t="s">
        <v>180</v>
      </c>
      <c r="BQ1587" t="s">
        <v>180</v>
      </c>
      <c r="BR1587" t="s">
        <v>180</v>
      </c>
      <c r="BS1587" t="s">
        <v>180</v>
      </c>
      <c r="BT1587" t="s">
        <v>180</v>
      </c>
      <c r="BU1587" t="s">
        <v>180</v>
      </c>
      <c r="BV1587" t="s">
        <v>180</v>
      </c>
      <c r="BW1587" t="s">
        <v>180</v>
      </c>
      <c r="BX1587" t="s">
        <v>180</v>
      </c>
      <c r="BY1587" t="s">
        <v>180</v>
      </c>
      <c r="BZ1587" t="s">
        <v>180</v>
      </c>
      <c r="CD1587" t="s">
        <v>180</v>
      </c>
      <c r="CE1587" t="s">
        <v>180</v>
      </c>
      <c r="CG1587" t="s">
        <v>180</v>
      </c>
      <c r="CH1587" t="s">
        <v>180</v>
      </c>
      <c r="CI1587" t="s">
        <v>180</v>
      </c>
      <c r="CJ1587" t="s">
        <v>180</v>
      </c>
      <c r="CK1587" t="s">
        <v>180</v>
      </c>
      <c r="CM1587" t="s">
        <v>180</v>
      </c>
      <c r="CN1587" t="s">
        <v>180</v>
      </c>
      <c r="CS1587" t="s">
        <v>180</v>
      </c>
      <c r="CT1587" t="s">
        <v>180</v>
      </c>
      <c r="CZ1587" t="s">
        <v>180</v>
      </c>
      <c r="DB1587" t="s">
        <v>180</v>
      </c>
      <c r="DC1587" t="s">
        <v>180</v>
      </c>
      <c r="DD1587">
        <v>2.73</v>
      </c>
      <c r="DE1587">
        <v>164</v>
      </c>
      <c r="DF1587">
        <v>15</v>
      </c>
      <c r="DG1587">
        <v>48.3</v>
      </c>
      <c r="DH1587">
        <v>0.88</v>
      </c>
      <c r="DJ1587" t="s">
        <v>180</v>
      </c>
      <c r="DK1587" t="s">
        <v>180</v>
      </c>
      <c r="DL1587" t="s">
        <v>180</v>
      </c>
      <c r="DM1587" t="s">
        <v>180</v>
      </c>
      <c r="DR1587" t="s">
        <v>180</v>
      </c>
      <c r="DS1587" t="s">
        <v>180</v>
      </c>
      <c r="DU1587">
        <v>25</v>
      </c>
      <c r="DV1587">
        <v>2.82</v>
      </c>
      <c r="DW1587">
        <v>7.72</v>
      </c>
      <c r="DX1587">
        <v>1.28</v>
      </c>
      <c r="DY1587">
        <v>6.54</v>
      </c>
      <c r="DZ1587">
        <v>2</v>
      </c>
      <c r="EA1587">
        <v>0.75</v>
      </c>
      <c r="EB1587">
        <v>2.4900000000000002</v>
      </c>
      <c r="EC1587">
        <v>0.43</v>
      </c>
      <c r="ED1587">
        <v>2.67</v>
      </c>
      <c r="EE1587">
        <v>0.56000000000000005</v>
      </c>
      <c r="EF1587">
        <v>1.66</v>
      </c>
      <c r="EG1587">
        <v>0.24</v>
      </c>
      <c r="EH1587">
        <v>1.48</v>
      </c>
      <c r="EI1587">
        <v>0.23</v>
      </c>
      <c r="EJ1587">
        <v>1.17</v>
      </c>
      <c r="EM1587" t="s">
        <v>180</v>
      </c>
      <c r="EN1587" t="s">
        <v>180</v>
      </c>
      <c r="EO1587" t="s">
        <v>180</v>
      </c>
      <c r="EP1587" t="s">
        <v>180</v>
      </c>
      <c r="EQ1587" t="s">
        <v>180</v>
      </c>
      <c r="ER1587" t="s">
        <v>180</v>
      </c>
      <c r="ET1587">
        <v>0.7</v>
      </c>
      <c r="EV1587">
        <v>0.17</v>
      </c>
      <c r="EW1587">
        <v>0.06</v>
      </c>
      <c r="EY1587" t="s">
        <v>180</v>
      </c>
      <c r="EZ1587" t="s">
        <v>180</v>
      </c>
      <c r="FB1587" t="s">
        <v>180</v>
      </c>
      <c r="FD1587" t="s">
        <v>180</v>
      </c>
      <c r="FF1587" t="s">
        <v>180</v>
      </c>
      <c r="FH1587" t="s">
        <v>180</v>
      </c>
      <c r="FI1587" t="s">
        <v>180</v>
      </c>
      <c r="FJ1587" t="s">
        <v>180</v>
      </c>
      <c r="FK1587" t="s">
        <v>180</v>
      </c>
      <c r="FL1587" t="s">
        <v>180</v>
      </c>
      <c r="FM1587" t="s">
        <v>180</v>
      </c>
      <c r="FN1587" t="s">
        <v>180</v>
      </c>
      <c r="FP1587" t="s">
        <v>180</v>
      </c>
      <c r="FQ1587" t="s">
        <v>180</v>
      </c>
      <c r="FR1587" t="s">
        <v>180</v>
      </c>
      <c r="FS1587" t="s">
        <v>180</v>
      </c>
      <c r="FT1587" t="s">
        <v>180</v>
      </c>
      <c r="FU1587" t="s">
        <v>180</v>
      </c>
      <c r="FV1587" t="s">
        <v>3671</v>
      </c>
      <c r="FW1587" t="s">
        <v>180</v>
      </c>
      <c r="FX1587">
        <f t="shared" si="493"/>
        <v>0.59459459459459463</v>
      </c>
      <c r="FY1587">
        <f t="shared" si="494"/>
        <v>32.635135135135137</v>
      </c>
      <c r="FZ1587">
        <f t="shared" si="495"/>
        <v>1.9054054054054053</v>
      </c>
      <c r="GA1587">
        <f t="shared" si="496"/>
        <v>1.3513513513513513</v>
      </c>
      <c r="GB1587">
        <f t="shared" si="497"/>
        <v>1.6824324324324327</v>
      </c>
      <c r="GC1587">
        <f t="shared" si="498"/>
        <v>0.23880597014925373</v>
      </c>
      <c r="GD1587">
        <f t="shared" si="499"/>
        <v>10.933333333333334</v>
      </c>
      <c r="GE1587">
        <f t="shared" si="500"/>
        <v>25.076452599388379</v>
      </c>
      <c r="GF1587">
        <f t="shared" si="501"/>
        <v>8.8652482269503547</v>
      </c>
      <c r="GG1587">
        <f t="shared" si="502"/>
        <v>28.40909090909091</v>
      </c>
      <c r="GH1587">
        <f t="shared" si="503"/>
        <v>9.0673575129533682E-2</v>
      </c>
      <c r="GI1587">
        <f t="shared" si="504"/>
        <v>6.8181818181818177E-2</v>
      </c>
      <c r="GJ1587">
        <f t="shared" si="505"/>
        <v>0.3529411764705882</v>
      </c>
      <c r="GK1587">
        <f t="shared" si="506"/>
        <v>147.05882352941177</v>
      </c>
      <c r="GL1587">
        <f t="shared" si="507"/>
        <v>3.2045454545454541</v>
      </c>
      <c r="GM1587">
        <f t="shared" si="508"/>
        <v>0.1931818181818182</v>
      </c>
      <c r="GN1587">
        <f t="shared" si="509"/>
        <v>6.0283687943262422E-2</v>
      </c>
      <c r="GO1587">
        <f t="shared" si="510"/>
        <v>1.41</v>
      </c>
      <c r="GP1587">
        <f t="shared" si="511"/>
        <v>0.97799618984495729</v>
      </c>
      <c r="GQ1587">
        <f>(EA1587/0.0735)/((DZ1587/0.195*(EB1587/0.295))^0.5)</f>
        <v>1.0966993008308374</v>
      </c>
    </row>
    <row r="1588" spans="1:204">
      <c r="A1588" t="s">
        <v>3602</v>
      </c>
      <c r="B1588" t="s">
        <v>3613</v>
      </c>
      <c r="C1588" t="s">
        <v>7239</v>
      </c>
      <c r="D1588" t="s">
        <v>7161</v>
      </c>
      <c r="E1588" t="s">
        <v>7161</v>
      </c>
      <c r="F1588">
        <v>185</v>
      </c>
      <c r="G1588">
        <v>49</v>
      </c>
      <c r="H1588" t="s">
        <v>7375</v>
      </c>
      <c r="I1588" t="s">
        <v>3669</v>
      </c>
      <c r="J1588" t="s">
        <v>3664</v>
      </c>
      <c r="K1588">
        <v>31.380800000000001</v>
      </c>
      <c r="L1588">
        <v>31.466899999999999</v>
      </c>
      <c r="M1588">
        <v>139.63890000000001</v>
      </c>
      <c r="N1588">
        <v>139.63890000000001</v>
      </c>
      <c r="O1588" t="s">
        <v>179</v>
      </c>
      <c r="P1588">
        <v>-1300</v>
      </c>
      <c r="Q1588">
        <v>-1305</v>
      </c>
      <c r="R1588" t="s">
        <v>3672</v>
      </c>
      <c r="S1588" t="s">
        <v>3617</v>
      </c>
      <c r="T1588" t="s">
        <v>7709</v>
      </c>
      <c r="V1588" t="s">
        <v>180</v>
      </c>
      <c r="W1588" t="s">
        <v>180</v>
      </c>
      <c r="X1588" t="s">
        <v>180</v>
      </c>
      <c r="Y1588" t="s">
        <v>180</v>
      </c>
      <c r="Z1588" t="s">
        <v>180</v>
      </c>
      <c r="AB1588" t="s">
        <v>180</v>
      </c>
      <c r="AC1588" t="s">
        <v>181</v>
      </c>
      <c r="AD1588" t="s">
        <v>180</v>
      </c>
      <c r="AE1588" t="s">
        <v>180</v>
      </c>
      <c r="AF1588" t="s">
        <v>180</v>
      </c>
      <c r="AG1588" t="s">
        <v>180</v>
      </c>
      <c r="AH1588" t="s">
        <v>3619</v>
      </c>
      <c r="AI1588">
        <v>49.82</v>
      </c>
      <c r="AJ1588">
        <v>1.34</v>
      </c>
      <c r="AK1588" t="s">
        <v>180</v>
      </c>
      <c r="AL1588">
        <v>16.48</v>
      </c>
      <c r="AM1588" t="s">
        <v>180</v>
      </c>
      <c r="AN1588">
        <v>11.88</v>
      </c>
      <c r="AQ1588">
        <v>11.06</v>
      </c>
      <c r="AR1588">
        <v>6.45</v>
      </c>
      <c r="AS1588">
        <v>0.18</v>
      </c>
      <c r="AT1588" t="s">
        <v>180</v>
      </c>
      <c r="AU1588">
        <v>0.33</v>
      </c>
      <c r="AV1588">
        <v>2.62</v>
      </c>
      <c r="AW1588">
        <v>0.14000000000000001</v>
      </c>
      <c r="AY1588" t="s">
        <v>180</v>
      </c>
      <c r="AZ1588" t="s">
        <v>2170</v>
      </c>
      <c r="BA1588">
        <v>99.109624000000025</v>
      </c>
      <c r="BC1588" t="s">
        <v>180</v>
      </c>
      <c r="BD1588" t="s">
        <v>180</v>
      </c>
      <c r="BE1588" t="s">
        <v>180</v>
      </c>
      <c r="BF1588" t="s">
        <v>180</v>
      </c>
      <c r="BG1588" t="s">
        <v>180</v>
      </c>
      <c r="BH1588" t="s">
        <v>180</v>
      </c>
      <c r="BI1588" t="s">
        <v>180</v>
      </c>
      <c r="BK1588" t="s">
        <v>180</v>
      </c>
      <c r="BL1588" t="s">
        <v>180</v>
      </c>
      <c r="BM1588">
        <v>0.33</v>
      </c>
      <c r="BN1588" t="s">
        <v>180</v>
      </c>
      <c r="BO1588" t="s">
        <v>180</v>
      </c>
      <c r="BP1588" t="s">
        <v>180</v>
      </c>
      <c r="BQ1588" t="s">
        <v>180</v>
      </c>
      <c r="BR1588" t="s">
        <v>180</v>
      </c>
      <c r="BS1588" t="s">
        <v>180</v>
      </c>
      <c r="BT1588" t="s">
        <v>180</v>
      </c>
      <c r="BU1588" t="s">
        <v>180</v>
      </c>
      <c r="BV1588" t="s">
        <v>180</v>
      </c>
      <c r="BW1588" t="s">
        <v>180</v>
      </c>
      <c r="BX1588" t="s">
        <v>180</v>
      </c>
      <c r="BY1588" t="s">
        <v>180</v>
      </c>
      <c r="BZ1588" t="s">
        <v>180</v>
      </c>
      <c r="CD1588" t="s">
        <v>180</v>
      </c>
      <c r="CE1588" t="s">
        <v>180</v>
      </c>
      <c r="CG1588" t="s">
        <v>180</v>
      </c>
      <c r="CH1588" t="s">
        <v>180</v>
      </c>
      <c r="CI1588" t="s">
        <v>180</v>
      </c>
      <c r="CJ1588" t="s">
        <v>180</v>
      </c>
      <c r="CK1588" t="s">
        <v>180</v>
      </c>
      <c r="CM1588" t="s">
        <v>180</v>
      </c>
      <c r="CN1588" t="s">
        <v>180</v>
      </c>
      <c r="CS1588" t="s">
        <v>180</v>
      </c>
      <c r="CT1588" t="s">
        <v>180</v>
      </c>
      <c r="CZ1588" t="s">
        <v>180</v>
      </c>
      <c r="DB1588" t="s">
        <v>180</v>
      </c>
      <c r="DC1588" t="s">
        <v>180</v>
      </c>
      <c r="DD1588">
        <v>3.81</v>
      </c>
      <c r="DE1588">
        <v>229</v>
      </c>
      <c r="DF1588">
        <v>19.3</v>
      </c>
      <c r="DG1588">
        <v>65.099999999999994</v>
      </c>
      <c r="DH1588">
        <v>1.1200000000000001</v>
      </c>
      <c r="DJ1588" t="s">
        <v>180</v>
      </c>
      <c r="DK1588" t="s">
        <v>180</v>
      </c>
      <c r="DL1588" t="s">
        <v>180</v>
      </c>
      <c r="DM1588" t="s">
        <v>180</v>
      </c>
      <c r="DR1588" t="s">
        <v>180</v>
      </c>
      <c r="DS1588" t="s">
        <v>180</v>
      </c>
      <c r="DU1588">
        <v>35.700000000000003</v>
      </c>
      <c r="DV1588">
        <v>3.71</v>
      </c>
      <c r="DW1588">
        <v>10.5</v>
      </c>
      <c r="DX1588">
        <v>1.71</v>
      </c>
      <c r="DY1588">
        <v>8.9700000000000006</v>
      </c>
      <c r="DZ1588">
        <v>2.64</v>
      </c>
      <c r="EA1588">
        <v>1</v>
      </c>
      <c r="EB1588">
        <v>3.34</v>
      </c>
      <c r="EC1588">
        <v>0.56000000000000005</v>
      </c>
      <c r="ED1588">
        <v>3.5</v>
      </c>
      <c r="EE1588">
        <v>0.74</v>
      </c>
      <c r="EF1588">
        <v>2.2000000000000002</v>
      </c>
      <c r="EG1588">
        <v>0.32</v>
      </c>
      <c r="EH1588">
        <v>1.99</v>
      </c>
      <c r="EI1588">
        <v>0.3</v>
      </c>
      <c r="EJ1588">
        <v>1.61</v>
      </c>
      <c r="EM1588" t="s">
        <v>180</v>
      </c>
      <c r="EN1588" t="s">
        <v>180</v>
      </c>
      <c r="EO1588" t="s">
        <v>180</v>
      </c>
      <c r="EP1588" t="s">
        <v>180</v>
      </c>
      <c r="EQ1588" t="s">
        <v>180</v>
      </c>
      <c r="ER1588" t="s">
        <v>180</v>
      </c>
      <c r="ET1588">
        <v>0.95</v>
      </c>
      <c r="EV1588">
        <v>0.24</v>
      </c>
      <c r="EW1588">
        <v>0.09</v>
      </c>
      <c r="EY1588" t="s">
        <v>180</v>
      </c>
      <c r="EZ1588" t="s">
        <v>180</v>
      </c>
      <c r="FB1588" t="s">
        <v>180</v>
      </c>
      <c r="FD1588" t="s">
        <v>180</v>
      </c>
      <c r="FF1588" t="s">
        <v>180</v>
      </c>
      <c r="FH1588" t="s">
        <v>180</v>
      </c>
      <c r="FI1588" t="s">
        <v>180</v>
      </c>
      <c r="FJ1588" t="s">
        <v>180</v>
      </c>
      <c r="FK1588" t="s">
        <v>180</v>
      </c>
      <c r="FL1588" t="s">
        <v>180</v>
      </c>
      <c r="FM1588" t="s">
        <v>180</v>
      </c>
      <c r="FN1588" t="s">
        <v>180</v>
      </c>
      <c r="FP1588" t="s">
        <v>180</v>
      </c>
      <c r="FQ1588" t="s">
        <v>180</v>
      </c>
      <c r="FR1588" t="s">
        <v>180</v>
      </c>
      <c r="FS1588" t="s">
        <v>180</v>
      </c>
      <c r="FT1588" t="s">
        <v>180</v>
      </c>
      <c r="FU1588" t="s">
        <v>180</v>
      </c>
      <c r="FV1588" t="s">
        <v>3673</v>
      </c>
      <c r="FW1588" t="s">
        <v>180</v>
      </c>
      <c r="FX1588">
        <f t="shared" si="493"/>
        <v>0.5628140703517589</v>
      </c>
      <c r="FY1588">
        <f t="shared" si="494"/>
        <v>32.713567839195974</v>
      </c>
      <c r="FZ1588">
        <f t="shared" si="495"/>
        <v>1.864321608040201</v>
      </c>
      <c r="GA1588">
        <f t="shared" si="496"/>
        <v>1.3266331658291457</v>
      </c>
      <c r="GB1588">
        <f t="shared" si="497"/>
        <v>1.6783919597989949</v>
      </c>
      <c r="GC1588">
        <f t="shared" si="498"/>
        <v>0.2462686567164179</v>
      </c>
      <c r="GD1588">
        <f t="shared" si="499"/>
        <v>11.865284974093264</v>
      </c>
      <c r="GE1588">
        <f t="shared" si="500"/>
        <v>25.529542920847266</v>
      </c>
      <c r="GF1588">
        <f t="shared" si="501"/>
        <v>9.6226415094339632</v>
      </c>
      <c r="GG1588">
        <f t="shared" si="502"/>
        <v>31.875</v>
      </c>
      <c r="GH1588">
        <f t="shared" si="503"/>
        <v>9.0476190476190474E-2</v>
      </c>
      <c r="GI1588">
        <f t="shared" si="504"/>
        <v>8.0357142857142849E-2</v>
      </c>
      <c r="GJ1588">
        <f t="shared" si="505"/>
        <v>0.375</v>
      </c>
      <c r="GK1588">
        <f t="shared" si="506"/>
        <v>148.75000000000003</v>
      </c>
      <c r="GL1588">
        <f t="shared" si="507"/>
        <v>3.3124999999999996</v>
      </c>
      <c r="GM1588">
        <f t="shared" si="508"/>
        <v>0.21428571428571425</v>
      </c>
      <c r="GN1588">
        <f t="shared" si="509"/>
        <v>6.4690026954177901E-2</v>
      </c>
      <c r="GO1588">
        <f t="shared" si="510"/>
        <v>1.4053030303030303</v>
      </c>
      <c r="GP1588">
        <f t="shared" si="511"/>
        <v>1.0033528544658408</v>
      </c>
      <c r="GQ1588">
        <f>(EA1588/0.0735)/((DZ1588/0.195*(EB1588/0.295))^0.5)</f>
        <v>1.0989192415655162</v>
      </c>
    </row>
    <row r="1589" spans="1:204">
      <c r="A1589" t="s">
        <v>3602</v>
      </c>
      <c r="B1589" t="s">
        <v>3613</v>
      </c>
      <c r="C1589" t="s">
        <v>7239</v>
      </c>
      <c r="D1589" t="s">
        <v>7161</v>
      </c>
      <c r="E1589" t="s">
        <v>7161</v>
      </c>
      <c r="F1589">
        <v>185</v>
      </c>
      <c r="G1589">
        <v>49</v>
      </c>
      <c r="H1589" t="s">
        <v>7375</v>
      </c>
      <c r="I1589" t="s">
        <v>3707</v>
      </c>
      <c r="J1589" t="s">
        <v>3708</v>
      </c>
      <c r="K1589">
        <v>31.478100000000001</v>
      </c>
      <c r="L1589">
        <v>31.478100000000001</v>
      </c>
      <c r="M1589">
        <v>139.33330000000001</v>
      </c>
      <c r="N1589">
        <v>139.33330000000001</v>
      </c>
      <c r="O1589" t="s">
        <v>179</v>
      </c>
      <c r="P1589">
        <v>-675</v>
      </c>
      <c r="Q1589">
        <v>-930</v>
      </c>
      <c r="R1589" t="s">
        <v>3709</v>
      </c>
      <c r="S1589" t="s">
        <v>3617</v>
      </c>
      <c r="T1589" t="s">
        <v>180</v>
      </c>
      <c r="V1589" t="s">
        <v>180</v>
      </c>
      <c r="W1589" t="s">
        <v>180</v>
      </c>
      <c r="X1589" t="s">
        <v>180</v>
      </c>
      <c r="Y1589" t="s">
        <v>180</v>
      </c>
      <c r="Z1589" t="s">
        <v>180</v>
      </c>
      <c r="AB1589" t="s">
        <v>180</v>
      </c>
      <c r="AC1589" t="s">
        <v>181</v>
      </c>
      <c r="AD1589" t="s">
        <v>180</v>
      </c>
      <c r="AE1589" t="s">
        <v>180</v>
      </c>
      <c r="AF1589" t="s">
        <v>180</v>
      </c>
      <c r="AG1589" t="s">
        <v>180</v>
      </c>
      <c r="AH1589" t="s">
        <v>3619</v>
      </c>
      <c r="AI1589">
        <v>52.92</v>
      </c>
      <c r="AJ1589">
        <v>0.8</v>
      </c>
      <c r="AK1589" t="s">
        <v>180</v>
      </c>
      <c r="AL1589">
        <v>17.87</v>
      </c>
      <c r="AM1589" t="s">
        <v>180</v>
      </c>
      <c r="AN1589">
        <v>6.07</v>
      </c>
      <c r="AQ1589">
        <v>8.1999999999999993</v>
      </c>
      <c r="AR1589">
        <v>8.1300000000000008</v>
      </c>
      <c r="AS1589">
        <v>0.27</v>
      </c>
      <c r="AT1589" t="s">
        <v>180</v>
      </c>
      <c r="AU1589">
        <v>1.06</v>
      </c>
      <c r="AV1589">
        <v>4.09</v>
      </c>
      <c r="AW1589">
        <v>0.17</v>
      </c>
      <c r="AY1589" t="s">
        <v>180</v>
      </c>
      <c r="AZ1589" t="s">
        <v>1617</v>
      </c>
      <c r="BA1589">
        <v>98.971786000000009</v>
      </c>
      <c r="BC1589" t="s">
        <v>180</v>
      </c>
      <c r="BD1589" t="s">
        <v>180</v>
      </c>
      <c r="BE1589" t="s">
        <v>180</v>
      </c>
      <c r="BF1589" t="s">
        <v>180</v>
      </c>
      <c r="BG1589" t="s">
        <v>180</v>
      </c>
      <c r="BH1589" t="s">
        <v>180</v>
      </c>
      <c r="BI1589" t="s">
        <v>180</v>
      </c>
      <c r="BK1589" t="s">
        <v>180</v>
      </c>
      <c r="BL1589" t="s">
        <v>180</v>
      </c>
      <c r="BM1589">
        <v>5.54</v>
      </c>
      <c r="BN1589" t="s">
        <v>180</v>
      </c>
      <c r="BO1589" t="s">
        <v>180</v>
      </c>
      <c r="BP1589" t="s">
        <v>180</v>
      </c>
      <c r="BQ1589" t="s">
        <v>180</v>
      </c>
      <c r="BR1589" t="s">
        <v>180</v>
      </c>
      <c r="BS1589" t="s">
        <v>180</v>
      </c>
      <c r="BT1589" t="s">
        <v>180</v>
      </c>
      <c r="BU1589" t="s">
        <v>180</v>
      </c>
      <c r="BV1589" t="s">
        <v>180</v>
      </c>
      <c r="BW1589" t="s">
        <v>180</v>
      </c>
      <c r="BX1589" t="s">
        <v>180</v>
      </c>
      <c r="BY1589" t="s">
        <v>180</v>
      </c>
      <c r="BZ1589" t="s">
        <v>180</v>
      </c>
      <c r="CD1589" t="s">
        <v>180</v>
      </c>
      <c r="CE1589" t="s">
        <v>180</v>
      </c>
      <c r="CG1589" t="s">
        <v>180</v>
      </c>
      <c r="CH1589" t="s">
        <v>180</v>
      </c>
      <c r="CI1589" t="s">
        <v>180</v>
      </c>
      <c r="CJ1589" t="s">
        <v>180</v>
      </c>
      <c r="CK1589" t="s">
        <v>180</v>
      </c>
      <c r="CM1589" t="s">
        <v>180</v>
      </c>
      <c r="CN1589" t="s">
        <v>180</v>
      </c>
      <c r="CS1589" t="s">
        <v>180</v>
      </c>
      <c r="CT1589" t="s">
        <v>180</v>
      </c>
      <c r="CZ1589" t="s">
        <v>180</v>
      </c>
      <c r="DB1589" t="s">
        <v>180</v>
      </c>
      <c r="DC1589" t="s">
        <v>180</v>
      </c>
      <c r="DD1589">
        <v>3.66</v>
      </c>
      <c r="DE1589">
        <v>257</v>
      </c>
      <c r="DF1589">
        <v>20.3</v>
      </c>
      <c r="DG1589">
        <v>95.7</v>
      </c>
      <c r="DH1589">
        <v>2.4300000000000002</v>
      </c>
      <c r="DJ1589" t="s">
        <v>180</v>
      </c>
      <c r="DK1589" t="s">
        <v>180</v>
      </c>
      <c r="DL1589" t="s">
        <v>180</v>
      </c>
      <c r="DM1589" t="s">
        <v>180</v>
      </c>
      <c r="DR1589" t="s">
        <v>180</v>
      </c>
      <c r="DS1589" t="s">
        <v>180</v>
      </c>
      <c r="DU1589">
        <v>162</v>
      </c>
      <c r="DV1589">
        <v>8.5399999999999991</v>
      </c>
      <c r="DW1589">
        <v>22.5</v>
      </c>
      <c r="DX1589">
        <v>2.83</v>
      </c>
      <c r="DY1589">
        <v>12.9</v>
      </c>
      <c r="DZ1589">
        <v>3.28</v>
      </c>
      <c r="EA1589">
        <v>1.19</v>
      </c>
      <c r="EB1589">
        <v>3.77</v>
      </c>
      <c r="EC1589">
        <v>0.64</v>
      </c>
      <c r="ED1589">
        <v>4.0999999999999996</v>
      </c>
      <c r="EE1589">
        <v>0.87</v>
      </c>
      <c r="EF1589">
        <v>2.64</v>
      </c>
      <c r="EG1589">
        <v>0.41</v>
      </c>
      <c r="EH1589">
        <v>2.63</v>
      </c>
      <c r="EI1589">
        <v>0.4</v>
      </c>
      <c r="EJ1589">
        <v>3.05</v>
      </c>
      <c r="EM1589" t="s">
        <v>180</v>
      </c>
      <c r="EN1589" t="s">
        <v>180</v>
      </c>
      <c r="EO1589" t="s">
        <v>180</v>
      </c>
      <c r="EP1589" t="s">
        <v>180</v>
      </c>
      <c r="EQ1589" t="s">
        <v>180</v>
      </c>
      <c r="ER1589" t="s">
        <v>180</v>
      </c>
      <c r="ET1589">
        <v>3.26</v>
      </c>
      <c r="EV1589">
        <v>1.5</v>
      </c>
      <c r="EW1589">
        <v>0.21</v>
      </c>
      <c r="EY1589" t="s">
        <v>180</v>
      </c>
      <c r="EZ1589" t="s">
        <v>180</v>
      </c>
      <c r="FB1589" t="s">
        <v>180</v>
      </c>
      <c r="FD1589" t="s">
        <v>180</v>
      </c>
      <c r="FF1589" t="s">
        <v>180</v>
      </c>
      <c r="FH1589" t="s">
        <v>180</v>
      </c>
      <c r="FI1589" t="s">
        <v>180</v>
      </c>
      <c r="FJ1589" t="s">
        <v>180</v>
      </c>
      <c r="FK1589" t="s">
        <v>180</v>
      </c>
      <c r="FL1589" t="s">
        <v>180</v>
      </c>
      <c r="FM1589" t="s">
        <v>180</v>
      </c>
      <c r="FN1589" t="s">
        <v>180</v>
      </c>
      <c r="FP1589" t="s">
        <v>180</v>
      </c>
      <c r="FQ1589" t="s">
        <v>180</v>
      </c>
      <c r="FR1589" t="s">
        <v>180</v>
      </c>
      <c r="FS1589" t="s">
        <v>180</v>
      </c>
      <c r="FT1589" t="s">
        <v>180</v>
      </c>
      <c r="FU1589" t="s">
        <v>180</v>
      </c>
      <c r="FV1589" t="s">
        <v>3710</v>
      </c>
      <c r="FW1589" t="s">
        <v>180</v>
      </c>
      <c r="FX1589">
        <f t="shared" si="493"/>
        <v>0.92395437262357427</v>
      </c>
      <c r="FY1589">
        <f t="shared" si="494"/>
        <v>36.387832699619771</v>
      </c>
      <c r="FZ1589">
        <f t="shared" si="495"/>
        <v>3.247148288973384</v>
      </c>
      <c r="GA1589">
        <f t="shared" si="496"/>
        <v>1.247148288973384</v>
      </c>
      <c r="GB1589">
        <f t="shared" si="497"/>
        <v>1.4334600760456275</v>
      </c>
      <c r="GC1589">
        <f t="shared" si="498"/>
        <v>1.325</v>
      </c>
      <c r="GD1589">
        <f t="shared" si="499"/>
        <v>12.660098522167488</v>
      </c>
      <c r="GE1589">
        <f t="shared" si="500"/>
        <v>19.922480620155039</v>
      </c>
      <c r="GF1589">
        <f t="shared" si="501"/>
        <v>18.969555035128806</v>
      </c>
      <c r="GG1589">
        <f t="shared" si="502"/>
        <v>66.666666666666657</v>
      </c>
      <c r="GH1589">
        <f t="shared" si="503"/>
        <v>0.14488888888888887</v>
      </c>
      <c r="GI1589">
        <f t="shared" si="504"/>
        <v>8.6419753086419748E-2</v>
      </c>
      <c r="GJ1589">
        <f t="shared" si="505"/>
        <v>0.13999999999999999</v>
      </c>
      <c r="GK1589">
        <f t="shared" si="506"/>
        <v>108</v>
      </c>
      <c r="GL1589">
        <f t="shared" si="507"/>
        <v>3.5144032921810693</v>
      </c>
      <c r="GM1589">
        <f t="shared" si="508"/>
        <v>0.61728395061728392</v>
      </c>
      <c r="GN1589">
        <f t="shared" si="509"/>
        <v>0.17564402810304452</v>
      </c>
      <c r="GO1589">
        <f t="shared" si="510"/>
        <v>2.6036585365853657</v>
      </c>
      <c r="GP1589">
        <f t="shared" si="511"/>
        <v>1.1015640814143282</v>
      </c>
      <c r="GQ1589">
        <f>(EA1589/0.0735)/((DZ1589/0.195*(EB1589/0.295))^0.5)</f>
        <v>1.104282879460299</v>
      </c>
    </row>
    <row r="1590" spans="1:204">
      <c r="A1590" t="s">
        <v>3602</v>
      </c>
      <c r="B1590" t="s">
        <v>3839</v>
      </c>
      <c r="C1590" t="s">
        <v>7239</v>
      </c>
      <c r="D1590" t="s">
        <v>7056</v>
      </c>
      <c r="E1590" t="s">
        <v>7161</v>
      </c>
      <c r="F1590">
        <v>185</v>
      </c>
      <c r="G1590">
        <v>49</v>
      </c>
      <c r="H1590" t="s">
        <v>7375</v>
      </c>
      <c r="I1590" t="s">
        <v>3840</v>
      </c>
      <c r="J1590" t="s">
        <v>3841</v>
      </c>
      <c r="K1590">
        <v>31.114000000000001</v>
      </c>
      <c r="L1590">
        <v>31.116</v>
      </c>
      <c r="M1590">
        <v>139.91300000000001</v>
      </c>
      <c r="N1590">
        <v>139.91499999999999</v>
      </c>
      <c r="O1590" t="s">
        <v>209</v>
      </c>
      <c r="P1590">
        <v>-1900</v>
      </c>
      <c r="Q1590">
        <v>-1900</v>
      </c>
      <c r="R1590" t="s">
        <v>3842</v>
      </c>
      <c r="S1590" t="s">
        <v>3843</v>
      </c>
      <c r="T1590" t="s">
        <v>7662</v>
      </c>
      <c r="V1590" t="s">
        <v>180</v>
      </c>
      <c r="W1590" t="s">
        <v>180</v>
      </c>
      <c r="X1590" t="s">
        <v>180</v>
      </c>
      <c r="Y1590" t="s">
        <v>180</v>
      </c>
      <c r="Z1590" t="s">
        <v>180</v>
      </c>
      <c r="AB1590" t="s">
        <v>180</v>
      </c>
      <c r="AC1590" t="s">
        <v>181</v>
      </c>
      <c r="AD1590" t="s">
        <v>180</v>
      </c>
      <c r="AE1590" t="s">
        <v>180</v>
      </c>
      <c r="AF1590" t="s">
        <v>180</v>
      </c>
      <c r="AG1590" t="s">
        <v>180</v>
      </c>
      <c r="AH1590" t="s">
        <v>3844</v>
      </c>
      <c r="AI1590">
        <v>50.5</v>
      </c>
      <c r="AJ1590">
        <v>0.86</v>
      </c>
      <c r="AK1590" t="s">
        <v>180</v>
      </c>
      <c r="AL1590">
        <v>16.34</v>
      </c>
      <c r="AM1590" t="s">
        <v>180</v>
      </c>
      <c r="AP1590">
        <v>9.11</v>
      </c>
      <c r="AQ1590">
        <v>12.96</v>
      </c>
      <c r="AR1590">
        <v>8.1199999999999992</v>
      </c>
      <c r="AT1590" t="s">
        <v>180</v>
      </c>
      <c r="AU1590">
        <v>0.23</v>
      </c>
      <c r="AV1590">
        <v>2.42</v>
      </c>
      <c r="AW1590">
        <v>0.08</v>
      </c>
      <c r="AX1590">
        <v>1.22</v>
      </c>
      <c r="AY1590" t="s">
        <v>180</v>
      </c>
      <c r="AZ1590" t="s">
        <v>180</v>
      </c>
      <c r="BA1590">
        <v>100.62000000000002</v>
      </c>
      <c r="BC1590" t="s">
        <v>180</v>
      </c>
      <c r="BD1590" t="s">
        <v>180</v>
      </c>
      <c r="BE1590" t="s">
        <v>180</v>
      </c>
      <c r="BF1590" t="s">
        <v>180</v>
      </c>
      <c r="BG1590" t="s">
        <v>180</v>
      </c>
      <c r="BH1590" t="s">
        <v>180</v>
      </c>
      <c r="BI1590" t="s">
        <v>180</v>
      </c>
      <c r="BK1590" t="s">
        <v>180</v>
      </c>
      <c r="BL1590" t="s">
        <v>180</v>
      </c>
      <c r="BN1590" t="s">
        <v>180</v>
      </c>
      <c r="BO1590" t="s">
        <v>180</v>
      </c>
      <c r="BP1590" t="s">
        <v>180</v>
      </c>
      <c r="BQ1590" t="s">
        <v>180</v>
      </c>
      <c r="BR1590" t="s">
        <v>180</v>
      </c>
      <c r="BS1590" t="s">
        <v>180</v>
      </c>
      <c r="BT1590" t="s">
        <v>180</v>
      </c>
      <c r="BU1590" t="s">
        <v>180</v>
      </c>
      <c r="BV1590" t="s">
        <v>180</v>
      </c>
      <c r="BW1590" t="s">
        <v>180</v>
      </c>
      <c r="BX1590" t="s">
        <v>180</v>
      </c>
      <c r="BY1590" t="s">
        <v>180</v>
      </c>
      <c r="BZ1590" t="s">
        <v>180</v>
      </c>
      <c r="CD1590" t="s">
        <v>180</v>
      </c>
      <c r="CE1590" t="s">
        <v>182</v>
      </c>
      <c r="CG1590" t="s">
        <v>180</v>
      </c>
      <c r="CH1590" t="s">
        <v>180</v>
      </c>
      <c r="CI1590" t="s">
        <v>180</v>
      </c>
      <c r="CJ1590" t="s">
        <v>180</v>
      </c>
      <c r="CK1590" t="s">
        <v>180</v>
      </c>
      <c r="CM1590" t="s">
        <v>180</v>
      </c>
      <c r="CN1590" t="s">
        <v>180</v>
      </c>
      <c r="CO1590">
        <v>41</v>
      </c>
      <c r="CQ1590">
        <v>273</v>
      </c>
      <c r="CR1590">
        <v>342</v>
      </c>
      <c r="CS1590" t="s">
        <v>180</v>
      </c>
      <c r="CT1590" t="s">
        <v>180</v>
      </c>
      <c r="CV1590">
        <v>95</v>
      </c>
      <c r="CZ1590" t="s">
        <v>180</v>
      </c>
      <c r="DB1590" t="s">
        <v>180</v>
      </c>
      <c r="DC1590" t="s">
        <v>180</v>
      </c>
      <c r="DD1590">
        <v>3.87</v>
      </c>
      <c r="DE1590">
        <v>197</v>
      </c>
      <c r="DF1590">
        <v>18.600000000000001</v>
      </c>
      <c r="DG1590">
        <v>44.6</v>
      </c>
      <c r="DH1590">
        <v>0.75</v>
      </c>
      <c r="DJ1590" t="s">
        <v>180</v>
      </c>
      <c r="DK1590" t="s">
        <v>180</v>
      </c>
      <c r="DL1590" t="s">
        <v>180</v>
      </c>
      <c r="DM1590" t="s">
        <v>180</v>
      </c>
      <c r="DR1590" t="s">
        <v>180</v>
      </c>
      <c r="DS1590" t="s">
        <v>180</v>
      </c>
      <c r="DT1590">
        <v>0.14199999999999999</v>
      </c>
      <c r="DU1590">
        <v>28.97</v>
      </c>
      <c r="DV1590">
        <v>2.4500000000000002</v>
      </c>
      <c r="DW1590">
        <v>6.87</v>
      </c>
      <c r="DX1590">
        <v>1.24</v>
      </c>
      <c r="DY1590">
        <v>6.73</v>
      </c>
      <c r="DZ1590">
        <v>2.2200000000000002</v>
      </c>
      <c r="EA1590">
        <v>0.82</v>
      </c>
      <c r="EB1590">
        <v>2.7</v>
      </c>
      <c r="EC1590">
        <v>0.45</v>
      </c>
      <c r="ED1590">
        <v>2.94</v>
      </c>
      <c r="EE1590">
        <v>0.66</v>
      </c>
      <c r="EF1590">
        <v>1.91</v>
      </c>
      <c r="EG1590">
        <v>0.28000000000000003</v>
      </c>
      <c r="EH1590">
        <v>1.72</v>
      </c>
      <c r="EI1590">
        <v>0.26</v>
      </c>
      <c r="EJ1590">
        <v>1.28</v>
      </c>
      <c r="EM1590" t="s">
        <v>180</v>
      </c>
      <c r="EN1590" t="s">
        <v>180</v>
      </c>
      <c r="EO1590" t="s">
        <v>180</v>
      </c>
      <c r="EP1590" t="s">
        <v>180</v>
      </c>
      <c r="EQ1590" t="s">
        <v>180</v>
      </c>
      <c r="ER1590" t="s">
        <v>180</v>
      </c>
      <c r="ET1590">
        <v>0.63</v>
      </c>
      <c r="EV1590">
        <v>0.22800000000000001</v>
      </c>
      <c r="EW1590">
        <v>0.16600000000000001</v>
      </c>
      <c r="EX1590">
        <v>0.51311799999999996</v>
      </c>
      <c r="EY1590" t="s">
        <v>180</v>
      </c>
      <c r="EZ1590" t="s">
        <v>180</v>
      </c>
      <c r="FA1590">
        <v>0.70294800000000002</v>
      </c>
      <c r="FB1590" t="s">
        <v>180</v>
      </c>
      <c r="FC1590">
        <v>18.260000000000002</v>
      </c>
      <c r="FD1590" t="s">
        <v>180</v>
      </c>
      <c r="FE1590">
        <v>15.48</v>
      </c>
      <c r="FF1590" t="s">
        <v>180</v>
      </c>
      <c r="FG1590">
        <v>38.01</v>
      </c>
      <c r="FH1590" t="s">
        <v>180</v>
      </c>
      <c r="FI1590" t="s">
        <v>180</v>
      </c>
      <c r="FJ1590" t="s">
        <v>180</v>
      </c>
      <c r="FK1590" t="s">
        <v>180</v>
      </c>
      <c r="FL1590" t="s">
        <v>180</v>
      </c>
      <c r="FM1590" t="s">
        <v>180</v>
      </c>
      <c r="FN1590" t="s">
        <v>180</v>
      </c>
      <c r="FO1590">
        <v>0.28323599999999999</v>
      </c>
      <c r="FP1590" t="s">
        <v>180</v>
      </c>
      <c r="FQ1590" t="s">
        <v>180</v>
      </c>
      <c r="FR1590" t="s">
        <v>180</v>
      </c>
      <c r="FS1590" t="s">
        <v>180</v>
      </c>
      <c r="FT1590" t="s">
        <v>180</v>
      </c>
      <c r="FU1590" t="s">
        <v>180</v>
      </c>
      <c r="FV1590" t="s">
        <v>3845</v>
      </c>
      <c r="FW1590" t="s">
        <v>180</v>
      </c>
      <c r="FX1590">
        <f t="shared" si="493"/>
        <v>0.43604651162790697</v>
      </c>
      <c r="FY1590">
        <f t="shared" si="494"/>
        <v>25.930232558139537</v>
      </c>
      <c r="FZ1590">
        <f t="shared" si="495"/>
        <v>1.4244186046511629</v>
      </c>
      <c r="GA1590">
        <f t="shared" si="496"/>
        <v>1.2906976744186047</v>
      </c>
      <c r="GB1590">
        <f t="shared" si="497"/>
        <v>1.5697674418604652</v>
      </c>
      <c r="GC1590">
        <f t="shared" si="498"/>
        <v>0.26744186046511631</v>
      </c>
      <c r="GD1590">
        <f t="shared" si="499"/>
        <v>10.591397849462364</v>
      </c>
      <c r="GE1590">
        <f t="shared" si="500"/>
        <v>29.271916790490341</v>
      </c>
      <c r="GF1590">
        <f t="shared" si="501"/>
        <v>11.824489795918366</v>
      </c>
      <c r="GG1590">
        <f t="shared" si="502"/>
        <v>38.626666666666665</v>
      </c>
      <c r="GH1590">
        <f t="shared" si="503"/>
        <v>9.1703056768558958E-2</v>
      </c>
      <c r="GI1590">
        <f t="shared" si="504"/>
        <v>0.22133333333333335</v>
      </c>
      <c r="GJ1590">
        <f t="shared" si="505"/>
        <v>0.72807017543859653</v>
      </c>
      <c r="GK1590">
        <f t="shared" si="506"/>
        <v>127.06140350877192</v>
      </c>
      <c r="GL1590">
        <f t="shared" si="507"/>
        <v>3.2666666666666671</v>
      </c>
      <c r="GM1590">
        <f t="shared" si="508"/>
        <v>0.30399999999999999</v>
      </c>
      <c r="GN1590">
        <f t="shared" si="509"/>
        <v>9.306122448979591E-2</v>
      </c>
      <c r="GO1590">
        <f t="shared" si="510"/>
        <v>1.1036036036036037</v>
      </c>
      <c r="GP1590">
        <f t="shared" si="511"/>
        <v>0.94866363637692208</v>
      </c>
      <c r="GQ1590">
        <f>(EA1590/0.0735)/((DZ1590/0.195*(EB1590/0.295))^0.5)</f>
        <v>1.0929403444502443</v>
      </c>
      <c r="GR1590">
        <v>0.51311799999999996</v>
      </c>
      <c r="GS1590">
        <v>0.70294800000000002</v>
      </c>
      <c r="GT1590">
        <v>18.260000000000002</v>
      </c>
      <c r="GU1590">
        <v>15.48</v>
      </c>
      <c r="GV1590">
        <v>38.01</v>
      </c>
    </row>
    <row r="1591" spans="1:204">
      <c r="A1591" t="s">
        <v>3602</v>
      </c>
      <c r="B1591" t="s">
        <v>3839</v>
      </c>
      <c r="C1591" t="s">
        <v>7239</v>
      </c>
      <c r="D1591" t="s">
        <v>7056</v>
      </c>
      <c r="E1591" t="s">
        <v>7161</v>
      </c>
      <c r="F1591">
        <v>185</v>
      </c>
      <c r="G1591">
        <v>49</v>
      </c>
      <c r="H1591" t="s">
        <v>7375</v>
      </c>
      <c r="I1591" t="s">
        <v>3840</v>
      </c>
      <c r="J1591" t="s">
        <v>3846</v>
      </c>
      <c r="K1591">
        <v>31.07</v>
      </c>
      <c r="L1591">
        <v>31.071999999999999</v>
      </c>
      <c r="M1591">
        <v>139.874</v>
      </c>
      <c r="N1591">
        <v>139.875</v>
      </c>
      <c r="O1591" t="s">
        <v>209</v>
      </c>
      <c r="P1591">
        <v>1670</v>
      </c>
      <c r="Q1591">
        <v>1670</v>
      </c>
      <c r="R1591" t="s">
        <v>3847</v>
      </c>
      <c r="S1591" t="s">
        <v>3843</v>
      </c>
      <c r="T1591" t="s">
        <v>7662</v>
      </c>
      <c r="W1591" t="s">
        <v>180</v>
      </c>
      <c r="X1591" t="s">
        <v>180</v>
      </c>
      <c r="Y1591" t="s">
        <v>180</v>
      </c>
      <c r="Z1591" t="s">
        <v>180</v>
      </c>
      <c r="AB1591" t="s">
        <v>180</v>
      </c>
      <c r="AC1591" t="s">
        <v>181</v>
      </c>
      <c r="AD1591" t="s">
        <v>180</v>
      </c>
      <c r="AE1591" t="s">
        <v>180</v>
      </c>
      <c r="AF1591" t="s">
        <v>180</v>
      </c>
      <c r="AG1591" t="s">
        <v>180</v>
      </c>
      <c r="AH1591" t="s">
        <v>3844</v>
      </c>
      <c r="AI1591">
        <v>50.12</v>
      </c>
      <c r="AJ1591">
        <v>1.1499999999999999</v>
      </c>
      <c r="AK1591" t="s">
        <v>180</v>
      </c>
      <c r="AL1591">
        <v>16.34</v>
      </c>
      <c r="AM1591" t="s">
        <v>180</v>
      </c>
      <c r="AP1591">
        <v>9.9499999999999993</v>
      </c>
      <c r="AQ1591">
        <v>10.66</v>
      </c>
      <c r="AR1591">
        <v>7.04</v>
      </c>
      <c r="AT1591" t="s">
        <v>180</v>
      </c>
      <c r="AU1591">
        <v>0.27</v>
      </c>
      <c r="AV1591">
        <v>2.8</v>
      </c>
      <c r="AW1591">
        <v>0.15</v>
      </c>
      <c r="AX1591">
        <v>0.97</v>
      </c>
      <c r="AY1591" t="s">
        <v>180</v>
      </c>
      <c r="AZ1591" t="s">
        <v>180</v>
      </c>
      <c r="BA1591">
        <v>98.48</v>
      </c>
      <c r="BC1591" t="s">
        <v>180</v>
      </c>
      <c r="BD1591" t="s">
        <v>180</v>
      </c>
      <c r="BE1591" t="s">
        <v>180</v>
      </c>
      <c r="BF1591" t="s">
        <v>180</v>
      </c>
      <c r="BG1591" t="s">
        <v>180</v>
      </c>
      <c r="BH1591" t="s">
        <v>180</v>
      </c>
      <c r="BI1591" t="s">
        <v>180</v>
      </c>
      <c r="BK1591" t="s">
        <v>180</v>
      </c>
      <c r="BL1591" t="s">
        <v>180</v>
      </c>
      <c r="BN1591" t="s">
        <v>180</v>
      </c>
      <c r="BO1591" t="s">
        <v>180</v>
      </c>
      <c r="BP1591" t="s">
        <v>180</v>
      </c>
      <c r="BQ1591" t="s">
        <v>180</v>
      </c>
      <c r="BR1591" t="s">
        <v>180</v>
      </c>
      <c r="BS1591" t="s">
        <v>180</v>
      </c>
      <c r="BT1591" t="s">
        <v>180</v>
      </c>
      <c r="BU1591" t="s">
        <v>180</v>
      </c>
      <c r="BV1591" t="s">
        <v>180</v>
      </c>
      <c r="BW1591" t="s">
        <v>180</v>
      </c>
      <c r="BX1591" t="s">
        <v>180</v>
      </c>
      <c r="BY1591" t="s">
        <v>180</v>
      </c>
      <c r="BZ1591" t="s">
        <v>180</v>
      </c>
      <c r="CD1591" t="s">
        <v>180</v>
      </c>
      <c r="CE1591" t="s">
        <v>182</v>
      </c>
      <c r="CG1591" t="s">
        <v>180</v>
      </c>
      <c r="CH1591" t="s">
        <v>180</v>
      </c>
      <c r="CI1591" t="s">
        <v>180</v>
      </c>
      <c r="CJ1591" t="s">
        <v>180</v>
      </c>
      <c r="CK1591" t="s">
        <v>180</v>
      </c>
      <c r="CM1591" t="s">
        <v>180</v>
      </c>
      <c r="CN1591" t="s">
        <v>180</v>
      </c>
      <c r="CO1591">
        <v>37</v>
      </c>
      <c r="CQ1591">
        <v>342</v>
      </c>
      <c r="CR1591">
        <v>217</v>
      </c>
      <c r="CS1591" t="s">
        <v>180</v>
      </c>
      <c r="CT1591" t="s">
        <v>180</v>
      </c>
      <c r="CV1591">
        <v>74</v>
      </c>
      <c r="CZ1591" t="s">
        <v>180</v>
      </c>
      <c r="DB1591" t="s">
        <v>180</v>
      </c>
      <c r="DC1591" t="s">
        <v>180</v>
      </c>
      <c r="DD1591">
        <v>5.83</v>
      </c>
      <c r="DE1591">
        <v>240</v>
      </c>
      <c r="DF1591">
        <v>23</v>
      </c>
      <c r="DG1591">
        <v>59.3</v>
      </c>
      <c r="DH1591">
        <v>1.1200000000000001</v>
      </c>
      <c r="DJ1591" t="s">
        <v>180</v>
      </c>
      <c r="DK1591" t="s">
        <v>180</v>
      </c>
      <c r="DL1591" t="s">
        <v>180</v>
      </c>
      <c r="DM1591" t="s">
        <v>180</v>
      </c>
      <c r="DR1591" t="s">
        <v>180</v>
      </c>
      <c r="DS1591" t="s">
        <v>180</v>
      </c>
      <c r="DT1591">
        <v>0.188</v>
      </c>
      <c r="DU1591">
        <v>42.2</v>
      </c>
      <c r="DV1591">
        <v>6.01</v>
      </c>
      <c r="DW1591">
        <v>15.57</v>
      </c>
      <c r="DX1591">
        <v>2.57</v>
      </c>
      <c r="DY1591">
        <v>12.96</v>
      </c>
      <c r="DZ1591">
        <v>3.87</v>
      </c>
      <c r="EA1591">
        <v>1.44</v>
      </c>
      <c r="EB1591">
        <v>4.6399999999999997</v>
      </c>
      <c r="EC1591">
        <v>0.76</v>
      </c>
      <c r="ED1591">
        <v>4.84</v>
      </c>
      <c r="EE1591">
        <v>1.08</v>
      </c>
      <c r="EF1591">
        <v>3.07</v>
      </c>
      <c r="EG1591">
        <v>0.44</v>
      </c>
      <c r="EH1591">
        <v>2.77</v>
      </c>
      <c r="EI1591">
        <v>0.41</v>
      </c>
      <c r="EJ1591">
        <v>1.6</v>
      </c>
      <c r="EM1591" t="s">
        <v>180</v>
      </c>
      <c r="EN1591" t="s">
        <v>180</v>
      </c>
      <c r="EO1591" t="s">
        <v>180</v>
      </c>
      <c r="EP1591" t="s">
        <v>180</v>
      </c>
      <c r="EQ1591" t="s">
        <v>180</v>
      </c>
      <c r="ER1591" t="s">
        <v>180</v>
      </c>
      <c r="ET1591">
        <v>1.47</v>
      </c>
      <c r="EV1591">
        <v>0.60499999999999998</v>
      </c>
      <c r="EW1591">
        <v>0.22500000000000001</v>
      </c>
      <c r="EX1591">
        <v>0.51309300000000002</v>
      </c>
      <c r="EY1591" t="s">
        <v>180</v>
      </c>
      <c r="EZ1591" t="s">
        <v>180</v>
      </c>
      <c r="FA1591">
        <v>0.70299900000000004</v>
      </c>
      <c r="FB1591" t="s">
        <v>180</v>
      </c>
      <c r="FD1591" t="s">
        <v>180</v>
      </c>
      <c r="FF1591" t="s">
        <v>180</v>
      </c>
      <c r="FH1591" t="s">
        <v>180</v>
      </c>
      <c r="FI1591" t="s">
        <v>180</v>
      </c>
      <c r="FJ1591" t="s">
        <v>180</v>
      </c>
      <c r="FK1591" t="s">
        <v>180</v>
      </c>
      <c r="FL1591" t="s">
        <v>180</v>
      </c>
      <c r="FM1591" t="s">
        <v>180</v>
      </c>
      <c r="FN1591" t="s">
        <v>180</v>
      </c>
      <c r="FO1591">
        <v>0.28322599999999998</v>
      </c>
      <c r="FP1591" t="s">
        <v>180</v>
      </c>
      <c r="FQ1591" t="s">
        <v>180</v>
      </c>
      <c r="FR1591" t="s">
        <v>180</v>
      </c>
      <c r="FS1591" t="s">
        <v>180</v>
      </c>
      <c r="FT1591" t="s">
        <v>180</v>
      </c>
      <c r="FU1591" t="s">
        <v>180</v>
      </c>
      <c r="FV1591" t="s">
        <v>3848</v>
      </c>
      <c r="FW1591" t="s">
        <v>180</v>
      </c>
      <c r="FX1591">
        <f t="shared" si="493"/>
        <v>0.40433212996389895</v>
      </c>
      <c r="FY1591">
        <f t="shared" si="494"/>
        <v>21.407942238267147</v>
      </c>
      <c r="FZ1591">
        <f t="shared" si="495"/>
        <v>2.1696750902527073</v>
      </c>
      <c r="GA1591">
        <f t="shared" si="496"/>
        <v>1.3971119133574008</v>
      </c>
      <c r="GB1591">
        <f t="shared" si="497"/>
        <v>1.6750902527075811</v>
      </c>
      <c r="GC1591">
        <f t="shared" si="498"/>
        <v>0.23478260869565221</v>
      </c>
      <c r="GD1591">
        <f t="shared" si="499"/>
        <v>10.434782608695652</v>
      </c>
      <c r="GE1591">
        <f t="shared" si="500"/>
        <v>18.518518518518519</v>
      </c>
      <c r="GF1591">
        <f t="shared" si="501"/>
        <v>7.0216306156405999</v>
      </c>
      <c r="GG1591">
        <f t="shared" si="502"/>
        <v>37.678571428571431</v>
      </c>
      <c r="GH1591">
        <f t="shared" si="503"/>
        <v>9.4412331406551059E-2</v>
      </c>
      <c r="GI1591">
        <f t="shared" si="504"/>
        <v>0.20089285714285712</v>
      </c>
      <c r="GJ1591">
        <f t="shared" si="505"/>
        <v>0.37190082644628103</v>
      </c>
      <c r="GK1591">
        <f t="shared" si="506"/>
        <v>69.75206611570249</v>
      </c>
      <c r="GL1591">
        <f t="shared" si="507"/>
        <v>5.3660714285714279</v>
      </c>
      <c r="GM1591">
        <f t="shared" si="508"/>
        <v>0.5401785714285714</v>
      </c>
      <c r="GN1591">
        <f t="shared" si="509"/>
        <v>0.10066555740432612</v>
      </c>
      <c r="GO1591">
        <f t="shared" si="510"/>
        <v>1.5529715762273901</v>
      </c>
      <c r="GP1591">
        <f t="shared" si="511"/>
        <v>0.95352968162552931</v>
      </c>
      <c r="GQ1591">
        <f>(EA1591/0.0735)/((DZ1591/0.195*(EB1591/0.295))^0.5)</f>
        <v>1.1088913452954248</v>
      </c>
      <c r="GR1591">
        <v>0.51309300000000002</v>
      </c>
      <c r="GS1591">
        <v>0.70299900000000004</v>
      </c>
    </row>
    <row r="1592" spans="1:204">
      <c r="A1592" t="s">
        <v>3602</v>
      </c>
      <c r="B1592" t="s">
        <v>3849</v>
      </c>
      <c r="C1592" t="s">
        <v>7239</v>
      </c>
      <c r="D1592" t="s">
        <v>7056</v>
      </c>
      <c r="E1592" t="s">
        <v>7161</v>
      </c>
      <c r="F1592">
        <v>185</v>
      </c>
      <c r="G1592">
        <v>49</v>
      </c>
      <c r="H1592" t="s">
        <v>7375</v>
      </c>
      <c r="I1592" t="s">
        <v>3840</v>
      </c>
      <c r="J1592" t="s">
        <v>3850</v>
      </c>
      <c r="K1592">
        <v>30.835999999999999</v>
      </c>
      <c r="L1592">
        <v>30.867000000000001</v>
      </c>
      <c r="M1592">
        <v>139.88650000000001</v>
      </c>
      <c r="N1592">
        <v>139.887</v>
      </c>
      <c r="O1592" t="s">
        <v>209</v>
      </c>
      <c r="P1592">
        <v>2250</v>
      </c>
      <c r="Q1592">
        <v>2250</v>
      </c>
      <c r="R1592" t="s">
        <v>3851</v>
      </c>
      <c r="S1592" t="s">
        <v>3843</v>
      </c>
      <c r="T1592" t="s">
        <v>3852</v>
      </c>
      <c r="V1592" t="s">
        <v>180</v>
      </c>
      <c r="W1592" t="s">
        <v>180</v>
      </c>
      <c r="X1592" t="s">
        <v>180</v>
      </c>
      <c r="Y1592" t="s">
        <v>180</v>
      </c>
      <c r="Z1592" t="s">
        <v>180</v>
      </c>
      <c r="AB1592" t="s">
        <v>180</v>
      </c>
      <c r="AC1592" t="s">
        <v>181</v>
      </c>
      <c r="AD1592" t="s">
        <v>180</v>
      </c>
      <c r="AE1592" t="s">
        <v>180</v>
      </c>
      <c r="AF1592" t="s">
        <v>180</v>
      </c>
      <c r="AG1592" t="s">
        <v>180</v>
      </c>
      <c r="AH1592" t="s">
        <v>3844</v>
      </c>
      <c r="AI1592">
        <v>49.85</v>
      </c>
      <c r="AJ1592">
        <v>0.84</v>
      </c>
      <c r="AK1592" t="s">
        <v>180</v>
      </c>
      <c r="AL1592">
        <v>16.09</v>
      </c>
      <c r="AM1592" t="s">
        <v>180</v>
      </c>
      <c r="AP1592">
        <v>8.73</v>
      </c>
      <c r="AQ1592">
        <v>12.15</v>
      </c>
      <c r="AR1592">
        <v>8.4600000000000009</v>
      </c>
      <c r="AT1592" t="s">
        <v>180</v>
      </c>
      <c r="AU1592">
        <v>0.32</v>
      </c>
      <c r="AV1592">
        <v>2.44</v>
      </c>
      <c r="AW1592">
        <v>0.1</v>
      </c>
      <c r="AX1592">
        <v>1.27</v>
      </c>
      <c r="AY1592" t="s">
        <v>180</v>
      </c>
      <c r="AZ1592" t="s">
        <v>180</v>
      </c>
      <c r="BA1592">
        <v>98.97999999999999</v>
      </c>
      <c r="BC1592" t="s">
        <v>180</v>
      </c>
      <c r="BD1592" t="s">
        <v>180</v>
      </c>
      <c r="BE1592" t="s">
        <v>180</v>
      </c>
      <c r="BF1592" t="s">
        <v>180</v>
      </c>
      <c r="BG1592" t="s">
        <v>180</v>
      </c>
      <c r="BH1592" t="s">
        <v>180</v>
      </c>
      <c r="BI1592" t="s">
        <v>180</v>
      </c>
      <c r="BK1592" t="s">
        <v>180</v>
      </c>
      <c r="BL1592" t="s">
        <v>180</v>
      </c>
      <c r="BN1592" t="s">
        <v>180</v>
      </c>
      <c r="BO1592" t="s">
        <v>180</v>
      </c>
      <c r="BP1592" t="s">
        <v>180</v>
      </c>
      <c r="BQ1592" t="s">
        <v>180</v>
      </c>
      <c r="BR1592" t="s">
        <v>180</v>
      </c>
      <c r="BS1592" t="s">
        <v>180</v>
      </c>
      <c r="BT1592" t="s">
        <v>180</v>
      </c>
      <c r="BU1592" t="s">
        <v>180</v>
      </c>
      <c r="BV1592" t="s">
        <v>180</v>
      </c>
      <c r="BW1592" t="s">
        <v>180</v>
      </c>
      <c r="BX1592" t="s">
        <v>180</v>
      </c>
      <c r="BY1592" t="s">
        <v>180</v>
      </c>
      <c r="BZ1592" t="s">
        <v>180</v>
      </c>
      <c r="CC1592">
        <v>5</v>
      </c>
      <c r="CD1592" t="s">
        <v>180</v>
      </c>
      <c r="CE1592" t="s">
        <v>182</v>
      </c>
      <c r="CG1592" t="s">
        <v>180</v>
      </c>
      <c r="CH1592" t="s">
        <v>180</v>
      </c>
      <c r="CI1592" t="s">
        <v>180</v>
      </c>
      <c r="CJ1592" t="s">
        <v>180</v>
      </c>
      <c r="CK1592" t="s">
        <v>180</v>
      </c>
      <c r="CM1592" t="s">
        <v>180</v>
      </c>
      <c r="CN1592" t="s">
        <v>180</v>
      </c>
      <c r="CO1592">
        <v>41</v>
      </c>
      <c r="CQ1592">
        <v>273</v>
      </c>
      <c r="CR1592">
        <v>236</v>
      </c>
      <c r="CS1592" t="s">
        <v>180</v>
      </c>
      <c r="CT1592" t="s">
        <v>180</v>
      </c>
      <c r="CV1592">
        <v>66</v>
      </c>
      <c r="CZ1592" t="s">
        <v>180</v>
      </c>
      <c r="DB1592" t="s">
        <v>180</v>
      </c>
      <c r="DC1592" t="s">
        <v>180</v>
      </c>
      <c r="DD1592">
        <v>8.06</v>
      </c>
      <c r="DE1592">
        <v>239</v>
      </c>
      <c r="DF1592">
        <v>21</v>
      </c>
      <c r="DG1592">
        <v>55.7</v>
      </c>
      <c r="DH1592">
        <v>1.23</v>
      </c>
      <c r="DJ1592" t="s">
        <v>180</v>
      </c>
      <c r="DK1592" t="s">
        <v>180</v>
      </c>
      <c r="DL1592" t="s">
        <v>180</v>
      </c>
      <c r="DM1592" t="s">
        <v>180</v>
      </c>
      <c r="DR1592" t="s">
        <v>180</v>
      </c>
      <c r="DS1592" t="s">
        <v>180</v>
      </c>
      <c r="DT1592">
        <v>0.51200000000000001</v>
      </c>
      <c r="DU1592">
        <v>37.659999999999997</v>
      </c>
      <c r="DV1592">
        <v>3.98</v>
      </c>
      <c r="DW1592">
        <v>10.58</v>
      </c>
      <c r="DX1592">
        <v>1.8</v>
      </c>
      <c r="DY1592">
        <v>9.4499999999999993</v>
      </c>
      <c r="DZ1592">
        <v>2.91</v>
      </c>
      <c r="EA1592">
        <v>1.06</v>
      </c>
      <c r="EB1592">
        <v>3.45</v>
      </c>
      <c r="EC1592">
        <v>0.56999999999999995</v>
      </c>
      <c r="ED1592">
        <v>3.7</v>
      </c>
      <c r="EE1592">
        <v>0.83</v>
      </c>
      <c r="EF1592">
        <v>2.4</v>
      </c>
      <c r="EG1592">
        <v>0.35</v>
      </c>
      <c r="EH1592">
        <v>2.1800000000000002</v>
      </c>
      <c r="EI1592">
        <v>0.33</v>
      </c>
      <c r="EJ1592">
        <v>1.51</v>
      </c>
      <c r="EM1592" t="s">
        <v>180</v>
      </c>
      <c r="EN1592" t="s">
        <v>180</v>
      </c>
      <c r="EO1592" t="s">
        <v>180</v>
      </c>
      <c r="EP1592" t="s">
        <v>180</v>
      </c>
      <c r="EQ1592" t="s">
        <v>180</v>
      </c>
      <c r="ER1592" t="s">
        <v>180</v>
      </c>
      <c r="ET1592">
        <v>0.95</v>
      </c>
      <c r="EV1592">
        <v>0.33800000000000002</v>
      </c>
      <c r="EW1592">
        <v>0.189</v>
      </c>
      <c r="EX1592">
        <v>0.51308200000000004</v>
      </c>
      <c r="EY1592" t="s">
        <v>180</v>
      </c>
      <c r="EZ1592" t="s">
        <v>180</v>
      </c>
      <c r="FA1592">
        <v>0.70302299999999995</v>
      </c>
      <c r="FB1592" t="s">
        <v>180</v>
      </c>
      <c r="FC1592">
        <v>18.239999999999998</v>
      </c>
      <c r="FD1592" t="s">
        <v>180</v>
      </c>
      <c r="FE1592">
        <v>15.51</v>
      </c>
      <c r="FF1592" t="s">
        <v>180</v>
      </c>
      <c r="FG1592">
        <v>38.130000000000003</v>
      </c>
      <c r="FH1592" t="s">
        <v>180</v>
      </c>
      <c r="FI1592" t="s">
        <v>180</v>
      </c>
      <c r="FJ1592" t="s">
        <v>180</v>
      </c>
      <c r="FK1592" t="s">
        <v>180</v>
      </c>
      <c r="FL1592" t="s">
        <v>180</v>
      </c>
      <c r="FM1592" t="s">
        <v>180</v>
      </c>
      <c r="FN1592" t="s">
        <v>180</v>
      </c>
      <c r="FO1592">
        <v>0.28323900000000002</v>
      </c>
      <c r="FP1592" t="s">
        <v>180</v>
      </c>
      <c r="FQ1592" t="s">
        <v>180</v>
      </c>
      <c r="FR1592" t="s">
        <v>180</v>
      </c>
      <c r="FS1592" t="s">
        <v>180</v>
      </c>
      <c r="FT1592" t="s">
        <v>180</v>
      </c>
      <c r="FU1592" t="s">
        <v>180</v>
      </c>
      <c r="FV1592" t="s">
        <v>3853</v>
      </c>
      <c r="FW1592" t="s">
        <v>180</v>
      </c>
      <c r="FX1592">
        <f t="shared" si="493"/>
        <v>0.56422018348623848</v>
      </c>
      <c r="FY1592">
        <f t="shared" si="494"/>
        <v>25.550458715596331</v>
      </c>
      <c r="FZ1592">
        <f t="shared" si="495"/>
        <v>1.8256880733944953</v>
      </c>
      <c r="GA1592">
        <f t="shared" si="496"/>
        <v>1.3348623853211008</v>
      </c>
      <c r="GB1592">
        <f t="shared" si="497"/>
        <v>1.5825688073394495</v>
      </c>
      <c r="GC1592">
        <f t="shared" si="498"/>
        <v>0.38095238095238099</v>
      </c>
      <c r="GD1592">
        <f t="shared" si="499"/>
        <v>11.380952380952381</v>
      </c>
      <c r="GE1592">
        <f t="shared" si="500"/>
        <v>25.291005291005291</v>
      </c>
      <c r="GF1592">
        <f t="shared" si="501"/>
        <v>9.4623115577889436</v>
      </c>
      <c r="GG1592">
        <f t="shared" si="502"/>
        <v>30.617886178861788</v>
      </c>
      <c r="GH1592">
        <f t="shared" si="503"/>
        <v>8.9792060491493381E-2</v>
      </c>
      <c r="GI1592">
        <f t="shared" si="504"/>
        <v>0.15365853658536585</v>
      </c>
      <c r="GJ1592">
        <f t="shared" si="505"/>
        <v>0.55917159763313606</v>
      </c>
      <c r="GK1592">
        <f t="shared" si="506"/>
        <v>111.42011834319526</v>
      </c>
      <c r="GL1592">
        <f t="shared" si="507"/>
        <v>3.2357723577235773</v>
      </c>
      <c r="GM1592">
        <f t="shared" si="508"/>
        <v>0.27479674796747972</v>
      </c>
      <c r="GN1592">
        <f t="shared" si="509"/>
        <v>8.4924623115577899E-2</v>
      </c>
      <c r="GO1592">
        <f t="shared" si="510"/>
        <v>1.3676975945017182</v>
      </c>
      <c r="GP1592">
        <f t="shared" si="511"/>
        <v>0.95138714848046513</v>
      </c>
      <c r="GQ1592">
        <f>(EA1592/0.0735)/((DZ1592/0.195*(EB1592/0.295))^0.5)</f>
        <v>1.0916685474183963</v>
      </c>
      <c r="GR1592">
        <v>0.51308200000000004</v>
      </c>
      <c r="GS1592">
        <v>0.70302299999999995</v>
      </c>
      <c r="GT1592">
        <v>18.239999999999998</v>
      </c>
      <c r="GU1592">
        <v>15.51</v>
      </c>
      <c r="GV1592">
        <v>38.130000000000003</v>
      </c>
    </row>
    <row r="1593" spans="1:204">
      <c r="A1593" t="s">
        <v>3602</v>
      </c>
      <c r="B1593" t="s">
        <v>3788</v>
      </c>
      <c r="C1593" t="s">
        <v>7239</v>
      </c>
      <c r="D1593" t="s">
        <v>7156</v>
      </c>
      <c r="E1593" t="s">
        <v>7161</v>
      </c>
      <c r="F1593">
        <v>185</v>
      </c>
      <c r="G1593">
        <v>49</v>
      </c>
      <c r="H1593" t="s">
        <v>7375</v>
      </c>
      <c r="I1593" t="s">
        <v>3806</v>
      </c>
      <c r="J1593" t="s">
        <v>180</v>
      </c>
      <c r="K1593">
        <v>31.53</v>
      </c>
      <c r="L1593">
        <v>31.53</v>
      </c>
      <c r="M1593">
        <v>138.97999999999999</v>
      </c>
      <c r="N1593">
        <v>138.97999999999999</v>
      </c>
      <c r="O1593" t="s">
        <v>209</v>
      </c>
      <c r="R1593" t="s">
        <v>3807</v>
      </c>
      <c r="S1593" t="s">
        <v>3791</v>
      </c>
      <c r="T1593" t="s">
        <v>180</v>
      </c>
      <c r="U1593" t="s">
        <v>180</v>
      </c>
      <c r="V1593" t="s">
        <v>180</v>
      </c>
      <c r="W1593" t="s">
        <v>180</v>
      </c>
      <c r="X1593" t="s">
        <v>180</v>
      </c>
      <c r="Y1593" t="s">
        <v>180</v>
      </c>
      <c r="Z1593" t="s">
        <v>180</v>
      </c>
      <c r="AB1593" t="s">
        <v>180</v>
      </c>
      <c r="AC1593" t="s">
        <v>181</v>
      </c>
      <c r="AD1593" t="s">
        <v>180</v>
      </c>
      <c r="AE1593" t="s">
        <v>180</v>
      </c>
      <c r="AF1593" t="s">
        <v>196</v>
      </c>
      <c r="AG1593" t="s">
        <v>180</v>
      </c>
      <c r="AH1593" t="s">
        <v>3792</v>
      </c>
      <c r="AI1593">
        <v>46.65</v>
      </c>
      <c r="AJ1593">
        <v>0.88</v>
      </c>
      <c r="AK1593" t="s">
        <v>180</v>
      </c>
      <c r="AL1593">
        <v>15.98</v>
      </c>
      <c r="AM1593" t="s">
        <v>180</v>
      </c>
      <c r="AN1593">
        <v>12.02</v>
      </c>
      <c r="AQ1593">
        <v>14.35</v>
      </c>
      <c r="AR1593">
        <v>8.34</v>
      </c>
      <c r="AS1593">
        <v>0.37</v>
      </c>
      <c r="AT1593" t="s">
        <v>180</v>
      </c>
      <c r="AU1593">
        <v>0.57999999999999996</v>
      </c>
      <c r="AV1593">
        <v>1.54</v>
      </c>
      <c r="AW1593">
        <v>0.24</v>
      </c>
      <c r="AY1593" t="s">
        <v>180</v>
      </c>
      <c r="AZ1593" t="s">
        <v>180</v>
      </c>
      <c r="BA1593">
        <v>99.745596000000006</v>
      </c>
      <c r="BC1593" t="s">
        <v>180</v>
      </c>
      <c r="BD1593" t="s">
        <v>180</v>
      </c>
      <c r="BE1593" t="s">
        <v>180</v>
      </c>
      <c r="BF1593" t="s">
        <v>180</v>
      </c>
      <c r="BG1593" t="s">
        <v>180</v>
      </c>
      <c r="BH1593" t="s">
        <v>180</v>
      </c>
      <c r="BI1593" t="s">
        <v>180</v>
      </c>
      <c r="BK1593" t="s">
        <v>180</v>
      </c>
      <c r="BL1593" t="s">
        <v>180</v>
      </c>
      <c r="BN1593" t="s">
        <v>180</v>
      </c>
      <c r="BO1593" t="s">
        <v>180</v>
      </c>
      <c r="BP1593" t="s">
        <v>180</v>
      </c>
      <c r="BQ1593" t="s">
        <v>180</v>
      </c>
      <c r="BR1593" t="s">
        <v>180</v>
      </c>
      <c r="BS1593" t="s">
        <v>180</v>
      </c>
      <c r="BT1593" t="s">
        <v>180</v>
      </c>
      <c r="BU1593" t="s">
        <v>180</v>
      </c>
      <c r="BV1593" t="s">
        <v>180</v>
      </c>
      <c r="BW1593" t="s">
        <v>180</v>
      </c>
      <c r="BX1593" t="s">
        <v>180</v>
      </c>
      <c r="BY1593" t="s">
        <v>180</v>
      </c>
      <c r="BZ1593" t="s">
        <v>180</v>
      </c>
      <c r="CD1593" t="s">
        <v>180</v>
      </c>
      <c r="CE1593" t="s">
        <v>180</v>
      </c>
      <c r="CG1593" t="s">
        <v>180</v>
      </c>
      <c r="CH1593" t="s">
        <v>180</v>
      </c>
      <c r="CI1593" t="s">
        <v>180</v>
      </c>
      <c r="CJ1593" t="s">
        <v>180</v>
      </c>
      <c r="CK1593" t="s">
        <v>180</v>
      </c>
      <c r="CM1593" t="s">
        <v>180</v>
      </c>
      <c r="CN1593" t="s">
        <v>180</v>
      </c>
      <c r="CS1593" t="s">
        <v>180</v>
      </c>
      <c r="CT1593" t="s">
        <v>180</v>
      </c>
      <c r="CZ1593" t="s">
        <v>180</v>
      </c>
      <c r="DB1593" t="s">
        <v>180</v>
      </c>
      <c r="DC1593" t="s">
        <v>180</v>
      </c>
      <c r="DD1593">
        <v>10.5</v>
      </c>
      <c r="DE1593">
        <v>436</v>
      </c>
      <c r="DG1593">
        <v>37.4</v>
      </c>
      <c r="DH1593">
        <v>0.81299999999999994</v>
      </c>
      <c r="DJ1593" t="s">
        <v>180</v>
      </c>
      <c r="DK1593" t="s">
        <v>180</v>
      </c>
      <c r="DL1593" t="s">
        <v>180</v>
      </c>
      <c r="DM1593" t="s">
        <v>180</v>
      </c>
      <c r="DR1593" t="s">
        <v>180</v>
      </c>
      <c r="DS1593" t="s">
        <v>180</v>
      </c>
      <c r="DT1593">
        <v>0.108</v>
      </c>
      <c r="DU1593">
        <v>51.9</v>
      </c>
      <c r="DV1593">
        <v>6.9</v>
      </c>
      <c r="DW1593">
        <v>16.7</v>
      </c>
      <c r="DX1593">
        <v>2.69</v>
      </c>
      <c r="DY1593">
        <v>12.6</v>
      </c>
      <c r="DZ1593">
        <v>3.12</v>
      </c>
      <c r="EA1593">
        <v>1.01</v>
      </c>
      <c r="EB1593">
        <v>3.44</v>
      </c>
      <c r="ED1593">
        <v>3.15</v>
      </c>
      <c r="EF1593">
        <v>1.77</v>
      </c>
      <c r="EH1593">
        <v>1.67</v>
      </c>
      <c r="EJ1593">
        <v>1.18</v>
      </c>
      <c r="EM1593" t="s">
        <v>180</v>
      </c>
      <c r="EN1593" t="s">
        <v>180</v>
      </c>
      <c r="EO1593" t="s">
        <v>180</v>
      </c>
      <c r="EP1593" t="s">
        <v>180</v>
      </c>
      <c r="EQ1593" t="s">
        <v>180</v>
      </c>
      <c r="ER1593" t="s">
        <v>180</v>
      </c>
      <c r="ET1593">
        <v>0.73899999999999999</v>
      </c>
      <c r="EV1593">
        <v>0.57099999999999995</v>
      </c>
      <c r="EW1593">
        <v>0.26700000000000002</v>
      </c>
      <c r="EX1593">
        <v>0.51304799999999995</v>
      </c>
      <c r="EY1593" t="s">
        <v>180</v>
      </c>
      <c r="EZ1593" t="s">
        <v>180</v>
      </c>
      <c r="FA1593">
        <v>0.70291700000000001</v>
      </c>
      <c r="FB1593" t="s">
        <v>180</v>
      </c>
      <c r="FC1593">
        <v>18.47</v>
      </c>
      <c r="FD1593" t="s">
        <v>180</v>
      </c>
      <c r="FE1593">
        <v>15.56</v>
      </c>
      <c r="FF1593" t="s">
        <v>180</v>
      </c>
      <c r="FG1593">
        <v>38.229999999999997</v>
      </c>
      <c r="FH1593" t="s">
        <v>180</v>
      </c>
      <c r="FI1593" t="s">
        <v>180</v>
      </c>
      <c r="FJ1593" t="s">
        <v>180</v>
      </c>
      <c r="FK1593" t="s">
        <v>180</v>
      </c>
      <c r="FL1593" t="s">
        <v>180</v>
      </c>
      <c r="FM1593" t="s">
        <v>180</v>
      </c>
      <c r="FN1593" t="s">
        <v>180</v>
      </c>
      <c r="FP1593" t="s">
        <v>180</v>
      </c>
      <c r="FQ1593" t="s">
        <v>180</v>
      </c>
      <c r="FR1593" t="s">
        <v>180</v>
      </c>
      <c r="FS1593" t="s">
        <v>180</v>
      </c>
      <c r="FT1593" t="s">
        <v>180</v>
      </c>
      <c r="FU1593" t="s">
        <v>180</v>
      </c>
      <c r="FV1593" t="s">
        <v>3808</v>
      </c>
      <c r="FW1593" t="s">
        <v>180</v>
      </c>
      <c r="FX1593">
        <f t="shared" si="493"/>
        <v>0.48682634730538921</v>
      </c>
      <c r="FY1593">
        <f t="shared" si="494"/>
        <v>22.395209580838323</v>
      </c>
      <c r="FZ1593">
        <f t="shared" si="495"/>
        <v>4.1317365269461082</v>
      </c>
      <c r="GA1593">
        <f t="shared" si="496"/>
        <v>1.8682634730538923</v>
      </c>
      <c r="GB1593">
        <f t="shared" si="497"/>
        <v>2.0598802395209583</v>
      </c>
      <c r="GC1593">
        <f t="shared" si="498"/>
        <v>0.65909090909090906</v>
      </c>
      <c r="GD1593" t="e">
        <f t="shared" si="499"/>
        <v>#DIV/0!</v>
      </c>
      <c r="GE1593">
        <f t="shared" si="500"/>
        <v>34.603174603174601</v>
      </c>
      <c r="GF1593">
        <f t="shared" si="501"/>
        <v>7.5217391304347823</v>
      </c>
      <c r="GG1593">
        <f t="shared" si="502"/>
        <v>63.837638376383765</v>
      </c>
      <c r="GH1593">
        <f t="shared" si="503"/>
        <v>4.4251497005988023E-2</v>
      </c>
      <c r="GI1593">
        <f t="shared" si="504"/>
        <v>0.32841328413284138</v>
      </c>
      <c r="GJ1593">
        <f t="shared" si="505"/>
        <v>0.4676007005253941</v>
      </c>
      <c r="GK1593">
        <f t="shared" si="506"/>
        <v>90.893169877408056</v>
      </c>
      <c r="GL1593">
        <f t="shared" si="507"/>
        <v>8.4870848708487099</v>
      </c>
      <c r="GM1593">
        <f t="shared" si="508"/>
        <v>0.70233702337023374</v>
      </c>
      <c r="GN1593">
        <f t="shared" si="509"/>
        <v>8.2753623188405789E-2</v>
      </c>
      <c r="GO1593">
        <f t="shared" si="510"/>
        <v>2.2115384615384617</v>
      </c>
      <c r="GP1593">
        <f t="shared" si="511"/>
        <v>0.93296464699917303</v>
      </c>
      <c r="GQ1593">
        <f>(EA1593/0.0735)/((DZ1593/0.195*(EB1593/0.295))^0.5)</f>
        <v>1.0060181824124077</v>
      </c>
      <c r="GR1593">
        <v>0.51304799999999995</v>
      </c>
      <c r="GS1593">
        <v>0.70291700000000001</v>
      </c>
      <c r="GT1593">
        <v>18.47</v>
      </c>
      <c r="GU1593">
        <v>15.56</v>
      </c>
      <c r="GV1593">
        <v>38.229999999999997</v>
      </c>
    </row>
    <row r="1594" spans="1:204">
      <c r="A1594" t="s">
        <v>3602</v>
      </c>
      <c r="B1594" t="s">
        <v>3794</v>
      </c>
      <c r="C1594" t="s">
        <v>7239</v>
      </c>
      <c r="D1594" t="s">
        <v>7156</v>
      </c>
      <c r="E1594" t="s">
        <v>7161</v>
      </c>
      <c r="F1594">
        <v>185</v>
      </c>
      <c r="G1594">
        <v>49</v>
      </c>
      <c r="H1594" t="s">
        <v>7375</v>
      </c>
      <c r="I1594" t="s">
        <v>3809</v>
      </c>
      <c r="J1594" t="s">
        <v>180</v>
      </c>
      <c r="K1594">
        <v>31.038499999999999</v>
      </c>
      <c r="L1594">
        <v>31.038499999999999</v>
      </c>
      <c r="M1594">
        <v>138.97649999999999</v>
      </c>
      <c r="N1594">
        <v>138.97649999999999</v>
      </c>
      <c r="O1594" t="s">
        <v>209</v>
      </c>
      <c r="P1594">
        <v>-780</v>
      </c>
      <c r="Q1594">
        <v>-1400</v>
      </c>
      <c r="R1594" t="s">
        <v>3810</v>
      </c>
      <c r="S1594" t="s">
        <v>3797</v>
      </c>
      <c r="T1594" t="s">
        <v>3811</v>
      </c>
      <c r="V1594" t="s">
        <v>180</v>
      </c>
      <c r="W1594" t="s">
        <v>180</v>
      </c>
      <c r="X1594" t="s">
        <v>180</v>
      </c>
      <c r="Y1594" t="s">
        <v>180</v>
      </c>
      <c r="Z1594" t="s">
        <v>180</v>
      </c>
      <c r="AB1594" t="s">
        <v>180</v>
      </c>
      <c r="AC1594" t="s">
        <v>181</v>
      </c>
      <c r="AD1594" t="s">
        <v>180</v>
      </c>
      <c r="AE1594" t="s">
        <v>180</v>
      </c>
      <c r="AF1594" t="s">
        <v>196</v>
      </c>
      <c r="AG1594" t="s">
        <v>180</v>
      </c>
      <c r="AH1594" t="s">
        <v>3792</v>
      </c>
      <c r="AI1594">
        <v>47.17</v>
      </c>
      <c r="AJ1594">
        <v>0.95</v>
      </c>
      <c r="AK1594" t="s">
        <v>180</v>
      </c>
      <c r="AL1594">
        <v>15.42</v>
      </c>
      <c r="AM1594" t="s">
        <v>180</v>
      </c>
      <c r="AN1594">
        <v>10.79</v>
      </c>
      <c r="AQ1594">
        <v>14.31</v>
      </c>
      <c r="AR1594">
        <v>8.6999999999999993</v>
      </c>
      <c r="AS1594">
        <v>0.19</v>
      </c>
      <c r="AT1594" t="s">
        <v>180</v>
      </c>
      <c r="AU1594">
        <v>0.81</v>
      </c>
      <c r="AV1594">
        <v>1.44</v>
      </c>
      <c r="AW1594">
        <v>0.23</v>
      </c>
      <c r="AY1594" t="s">
        <v>180</v>
      </c>
      <c r="AZ1594" t="s">
        <v>180</v>
      </c>
      <c r="BA1594">
        <v>98.928842000000017</v>
      </c>
      <c r="BC1594" t="s">
        <v>180</v>
      </c>
      <c r="BD1594" t="s">
        <v>180</v>
      </c>
      <c r="BE1594" t="s">
        <v>180</v>
      </c>
      <c r="BF1594" t="s">
        <v>180</v>
      </c>
      <c r="BG1594" t="s">
        <v>180</v>
      </c>
      <c r="BH1594" t="s">
        <v>180</v>
      </c>
      <c r="BI1594" t="s">
        <v>180</v>
      </c>
      <c r="BK1594" t="s">
        <v>180</v>
      </c>
      <c r="BL1594" t="s">
        <v>180</v>
      </c>
      <c r="BM1594">
        <v>0.51</v>
      </c>
      <c r="BN1594" t="s">
        <v>180</v>
      </c>
      <c r="BO1594" t="s">
        <v>180</v>
      </c>
      <c r="BP1594" t="s">
        <v>180</v>
      </c>
      <c r="BQ1594" t="s">
        <v>180</v>
      </c>
      <c r="BR1594" t="s">
        <v>180</v>
      </c>
      <c r="BS1594" t="s">
        <v>180</v>
      </c>
      <c r="BT1594" t="s">
        <v>180</v>
      </c>
      <c r="BU1594" t="s">
        <v>180</v>
      </c>
      <c r="BV1594" t="s">
        <v>180</v>
      </c>
      <c r="BW1594" t="s">
        <v>180</v>
      </c>
      <c r="BX1594" t="s">
        <v>180</v>
      </c>
      <c r="BY1594" t="s">
        <v>180</v>
      </c>
      <c r="BZ1594" t="s">
        <v>180</v>
      </c>
      <c r="CD1594" t="s">
        <v>180</v>
      </c>
      <c r="CE1594" t="s">
        <v>180</v>
      </c>
      <c r="CG1594" t="s">
        <v>180</v>
      </c>
      <c r="CH1594" t="s">
        <v>180</v>
      </c>
      <c r="CI1594" t="s">
        <v>180</v>
      </c>
      <c r="CJ1594" t="s">
        <v>180</v>
      </c>
      <c r="CK1594" t="s">
        <v>180</v>
      </c>
      <c r="CM1594" t="s">
        <v>180</v>
      </c>
      <c r="CN1594" t="s">
        <v>180</v>
      </c>
      <c r="CQ1594">
        <v>380</v>
      </c>
      <c r="CR1594">
        <v>265</v>
      </c>
      <c r="CS1594" t="s">
        <v>180</v>
      </c>
      <c r="CT1594" t="s">
        <v>180</v>
      </c>
      <c r="CV1594">
        <v>64.900000000000006</v>
      </c>
      <c r="CZ1594" t="s">
        <v>180</v>
      </c>
      <c r="DB1594" t="s">
        <v>180</v>
      </c>
      <c r="DC1594" t="s">
        <v>180</v>
      </c>
      <c r="DD1594">
        <v>18.3</v>
      </c>
      <c r="DE1594">
        <v>485</v>
      </c>
      <c r="DF1594">
        <v>17</v>
      </c>
      <c r="DG1594">
        <v>39.1</v>
      </c>
      <c r="DH1594">
        <v>0.84699999999999998</v>
      </c>
      <c r="DJ1594" t="s">
        <v>180</v>
      </c>
      <c r="DK1594" t="s">
        <v>180</v>
      </c>
      <c r="DL1594" t="s">
        <v>180</v>
      </c>
      <c r="DM1594" t="s">
        <v>180</v>
      </c>
      <c r="DR1594" t="s">
        <v>180</v>
      </c>
      <c r="DS1594" t="s">
        <v>180</v>
      </c>
      <c r="DT1594">
        <v>0.33200000000000002</v>
      </c>
      <c r="DU1594">
        <v>39.1</v>
      </c>
      <c r="DV1594">
        <v>7.52</v>
      </c>
      <c r="DW1594">
        <v>18.399999999999999</v>
      </c>
      <c r="DX1594">
        <v>3.01</v>
      </c>
      <c r="DY1594">
        <v>14.6</v>
      </c>
      <c r="DZ1594">
        <v>3.73</v>
      </c>
      <c r="EA1594">
        <v>1.18</v>
      </c>
      <c r="EB1594">
        <v>3.95</v>
      </c>
      <c r="ED1594">
        <v>3.17</v>
      </c>
      <c r="EF1594">
        <v>1.73</v>
      </c>
      <c r="EH1594">
        <v>1.58</v>
      </c>
      <c r="EJ1594">
        <v>1.17</v>
      </c>
      <c r="EK1594">
        <v>5.5E-2</v>
      </c>
      <c r="EM1594" t="s">
        <v>180</v>
      </c>
      <c r="EN1594" t="s">
        <v>180</v>
      </c>
      <c r="EO1594" t="s">
        <v>180</v>
      </c>
      <c r="EP1594" t="s">
        <v>180</v>
      </c>
      <c r="EQ1594" t="s">
        <v>180</v>
      </c>
      <c r="ER1594" t="s">
        <v>180</v>
      </c>
      <c r="ET1594">
        <v>0.53500000000000003</v>
      </c>
      <c r="EV1594">
        <v>0.70299999999999996</v>
      </c>
      <c r="EW1594">
        <v>0.251</v>
      </c>
      <c r="EX1594">
        <v>0.51300199999999996</v>
      </c>
      <c r="EY1594" t="s">
        <v>180</v>
      </c>
      <c r="EZ1594" t="s">
        <v>180</v>
      </c>
      <c r="FA1594">
        <v>0.70289500000000005</v>
      </c>
      <c r="FB1594" t="s">
        <v>180</v>
      </c>
      <c r="FC1594">
        <v>18.38</v>
      </c>
      <c r="FD1594" t="s">
        <v>180</v>
      </c>
      <c r="FE1594">
        <v>15.56</v>
      </c>
      <c r="FF1594" t="s">
        <v>180</v>
      </c>
      <c r="FG1594">
        <v>38.22</v>
      </c>
      <c r="FH1594" t="s">
        <v>180</v>
      </c>
      <c r="FI1594" t="s">
        <v>180</v>
      </c>
      <c r="FJ1594" t="s">
        <v>180</v>
      </c>
      <c r="FK1594" t="s">
        <v>180</v>
      </c>
      <c r="FL1594" t="s">
        <v>180</v>
      </c>
      <c r="FM1594" t="s">
        <v>180</v>
      </c>
      <c r="FN1594" t="s">
        <v>180</v>
      </c>
      <c r="FO1594">
        <v>0.28321600000000002</v>
      </c>
      <c r="FP1594" t="s">
        <v>180</v>
      </c>
      <c r="FQ1594" t="s">
        <v>180</v>
      </c>
      <c r="FR1594" t="s">
        <v>180</v>
      </c>
      <c r="FS1594" t="s">
        <v>180</v>
      </c>
      <c r="FT1594" t="s">
        <v>180</v>
      </c>
      <c r="FU1594" t="s">
        <v>180</v>
      </c>
      <c r="FV1594" t="s">
        <v>3812</v>
      </c>
      <c r="FW1594" t="s">
        <v>180</v>
      </c>
      <c r="FX1594">
        <f t="shared" si="493"/>
        <v>0.53607594936708858</v>
      </c>
      <c r="FY1594">
        <f t="shared" si="494"/>
        <v>24.746835443037973</v>
      </c>
      <c r="FZ1594">
        <f t="shared" si="495"/>
        <v>4.7594936708860756</v>
      </c>
      <c r="GA1594">
        <f t="shared" si="496"/>
        <v>2.3607594936708858</v>
      </c>
      <c r="GB1594">
        <f t="shared" si="497"/>
        <v>2.5</v>
      </c>
      <c r="GC1594">
        <f t="shared" si="498"/>
        <v>0.85263157894736852</v>
      </c>
      <c r="GD1594">
        <f t="shared" si="499"/>
        <v>28.529411764705884</v>
      </c>
      <c r="GE1594">
        <f t="shared" si="500"/>
        <v>33.219178082191782</v>
      </c>
      <c r="GF1594">
        <f t="shared" si="501"/>
        <v>5.1994680851063837</v>
      </c>
      <c r="GG1594">
        <f t="shared" si="502"/>
        <v>46.162927981109803</v>
      </c>
      <c r="GH1594">
        <f t="shared" si="503"/>
        <v>2.9076086956521745E-2</v>
      </c>
      <c r="GI1594">
        <f t="shared" si="504"/>
        <v>0.29634002361275091</v>
      </c>
      <c r="GJ1594">
        <f t="shared" si="505"/>
        <v>0.35704125177809393</v>
      </c>
      <c r="GK1594">
        <f t="shared" si="506"/>
        <v>55.618776671408256</v>
      </c>
      <c r="GL1594">
        <f t="shared" si="507"/>
        <v>8.8783943329397879</v>
      </c>
      <c r="GM1594">
        <f t="shared" si="508"/>
        <v>0.82998819362455722</v>
      </c>
      <c r="GN1594">
        <f t="shared" si="509"/>
        <v>9.3484042553191496E-2</v>
      </c>
      <c r="GO1594">
        <f t="shared" si="510"/>
        <v>2.0160857908847185</v>
      </c>
      <c r="GP1594">
        <f t="shared" si="511"/>
        <v>0.93084004051961378</v>
      </c>
      <c r="GQ1594">
        <f>(EA1594/0.0735)/((DZ1594/0.195*(EB1594/0.295))^0.5)</f>
        <v>1.0031595643606988</v>
      </c>
      <c r="GR1594">
        <v>0.51300199999999996</v>
      </c>
      <c r="GS1594">
        <v>0.70289500000000005</v>
      </c>
      <c r="GT1594">
        <v>18.38</v>
      </c>
      <c r="GU1594">
        <v>15.56</v>
      </c>
      <c r="GV1594">
        <v>38.22</v>
      </c>
    </row>
    <row r="1595" spans="1:204">
      <c r="A1595" t="s">
        <v>3602</v>
      </c>
      <c r="B1595" t="s">
        <v>3788</v>
      </c>
      <c r="C1595" t="s">
        <v>7239</v>
      </c>
      <c r="D1595" t="s">
        <v>7156</v>
      </c>
      <c r="E1595" t="s">
        <v>7161</v>
      </c>
      <c r="F1595">
        <v>185</v>
      </c>
      <c r="G1595">
        <v>49</v>
      </c>
      <c r="H1595" t="s">
        <v>7375</v>
      </c>
      <c r="I1595" t="s">
        <v>3817</v>
      </c>
      <c r="J1595" t="s">
        <v>180</v>
      </c>
      <c r="K1595">
        <v>31.08</v>
      </c>
      <c r="L1595">
        <v>31.08</v>
      </c>
      <c r="M1595">
        <v>138.97999999999999</v>
      </c>
      <c r="N1595">
        <v>138.97999999999999</v>
      </c>
      <c r="O1595" t="s">
        <v>209</v>
      </c>
      <c r="R1595" t="s">
        <v>3818</v>
      </c>
      <c r="S1595" t="s">
        <v>3791</v>
      </c>
      <c r="T1595" t="s">
        <v>3819</v>
      </c>
      <c r="V1595" t="s">
        <v>180</v>
      </c>
      <c r="W1595" t="s">
        <v>180</v>
      </c>
      <c r="X1595" t="s">
        <v>180</v>
      </c>
      <c r="Y1595" t="s">
        <v>180</v>
      </c>
      <c r="Z1595" t="s">
        <v>180</v>
      </c>
      <c r="AB1595" t="s">
        <v>180</v>
      </c>
      <c r="AC1595" t="s">
        <v>181</v>
      </c>
      <c r="AD1595" t="s">
        <v>180</v>
      </c>
      <c r="AE1595" t="s">
        <v>180</v>
      </c>
      <c r="AF1595" t="s">
        <v>196</v>
      </c>
      <c r="AG1595" t="s">
        <v>180</v>
      </c>
      <c r="AH1595" t="s">
        <v>3792</v>
      </c>
      <c r="AI1595">
        <v>47.84</v>
      </c>
      <c r="AJ1595">
        <v>1.06</v>
      </c>
      <c r="AK1595" t="s">
        <v>180</v>
      </c>
      <c r="AL1595">
        <v>19.510000000000002</v>
      </c>
      <c r="AM1595" t="s">
        <v>180</v>
      </c>
      <c r="AN1595">
        <v>9.9</v>
      </c>
      <c r="AQ1595">
        <v>12.22</v>
      </c>
      <c r="AR1595">
        <v>6.19</v>
      </c>
      <c r="AS1595">
        <v>0.19</v>
      </c>
      <c r="AT1595" t="s">
        <v>180</v>
      </c>
      <c r="AU1595">
        <v>0.65</v>
      </c>
      <c r="AV1595">
        <v>2.19</v>
      </c>
      <c r="AW1595">
        <v>0.25</v>
      </c>
      <c r="AY1595" t="s">
        <v>180</v>
      </c>
      <c r="AZ1595" t="s">
        <v>180</v>
      </c>
      <c r="BA1595">
        <v>99.008020000000016</v>
      </c>
      <c r="BC1595" t="s">
        <v>180</v>
      </c>
      <c r="BD1595" t="s">
        <v>180</v>
      </c>
      <c r="BE1595" t="s">
        <v>180</v>
      </c>
      <c r="BF1595" t="s">
        <v>180</v>
      </c>
      <c r="BG1595" t="s">
        <v>180</v>
      </c>
      <c r="BH1595" t="s">
        <v>180</v>
      </c>
      <c r="BI1595" t="s">
        <v>180</v>
      </c>
      <c r="BK1595" t="s">
        <v>180</v>
      </c>
      <c r="BL1595" t="s">
        <v>180</v>
      </c>
      <c r="BM1595">
        <v>1.47</v>
      </c>
      <c r="BN1595" t="s">
        <v>180</v>
      </c>
      <c r="BO1595" t="s">
        <v>180</v>
      </c>
      <c r="BP1595" t="s">
        <v>180</v>
      </c>
      <c r="BQ1595" t="s">
        <v>180</v>
      </c>
      <c r="BR1595" t="s">
        <v>180</v>
      </c>
      <c r="BS1595" t="s">
        <v>180</v>
      </c>
      <c r="BT1595" t="s">
        <v>180</v>
      </c>
      <c r="BU1595" t="s">
        <v>180</v>
      </c>
      <c r="BV1595" t="s">
        <v>180</v>
      </c>
      <c r="BW1595" t="s">
        <v>180</v>
      </c>
      <c r="BX1595" t="s">
        <v>180</v>
      </c>
      <c r="BY1595" t="s">
        <v>180</v>
      </c>
      <c r="BZ1595" t="s">
        <v>180</v>
      </c>
      <c r="CD1595" t="s">
        <v>180</v>
      </c>
      <c r="CE1595" t="s">
        <v>180</v>
      </c>
      <c r="CG1595" t="s">
        <v>180</v>
      </c>
      <c r="CH1595" t="s">
        <v>180</v>
      </c>
      <c r="CI1595" t="s">
        <v>180</v>
      </c>
      <c r="CJ1595" t="s">
        <v>180</v>
      </c>
      <c r="CK1595" t="s">
        <v>180</v>
      </c>
      <c r="CM1595" t="s">
        <v>180</v>
      </c>
      <c r="CN1595" t="s">
        <v>180</v>
      </c>
      <c r="CQ1595">
        <v>352</v>
      </c>
      <c r="CR1595">
        <v>86.5</v>
      </c>
      <c r="CS1595" t="s">
        <v>180</v>
      </c>
      <c r="CT1595" t="s">
        <v>180</v>
      </c>
      <c r="CV1595">
        <v>50.4</v>
      </c>
      <c r="CZ1595" t="s">
        <v>180</v>
      </c>
      <c r="DB1595" t="s">
        <v>180</v>
      </c>
      <c r="DC1595" t="s">
        <v>180</v>
      </c>
      <c r="DD1595">
        <v>11</v>
      </c>
      <c r="DE1595">
        <v>464</v>
      </c>
      <c r="DF1595">
        <v>21.4</v>
      </c>
      <c r="DG1595">
        <v>58.4</v>
      </c>
      <c r="DH1595">
        <v>2.84</v>
      </c>
      <c r="DJ1595" t="s">
        <v>180</v>
      </c>
      <c r="DK1595" t="s">
        <v>180</v>
      </c>
      <c r="DL1595" t="s">
        <v>180</v>
      </c>
      <c r="DM1595" t="s">
        <v>180</v>
      </c>
      <c r="DR1595" t="s">
        <v>180</v>
      </c>
      <c r="DS1595" t="s">
        <v>180</v>
      </c>
      <c r="DT1595">
        <v>0.30099999999999999</v>
      </c>
      <c r="DU1595">
        <v>71</v>
      </c>
      <c r="DV1595">
        <v>8.99</v>
      </c>
      <c r="DW1595">
        <v>19.5</v>
      </c>
      <c r="DX1595">
        <v>3.04</v>
      </c>
      <c r="DY1595">
        <v>14.2</v>
      </c>
      <c r="DZ1595">
        <v>3.46</v>
      </c>
      <c r="EA1595">
        <v>1.19</v>
      </c>
      <c r="EB1595">
        <v>3.89</v>
      </c>
      <c r="ED1595">
        <v>3.53</v>
      </c>
      <c r="EF1595">
        <v>1.99</v>
      </c>
      <c r="EH1595">
        <v>1.92</v>
      </c>
      <c r="EJ1595">
        <v>1.72</v>
      </c>
      <c r="EM1595" t="s">
        <v>180</v>
      </c>
      <c r="EN1595" t="s">
        <v>180</v>
      </c>
      <c r="EO1595" t="s">
        <v>180</v>
      </c>
      <c r="EP1595" t="s">
        <v>180</v>
      </c>
      <c r="EQ1595" t="s">
        <v>180</v>
      </c>
      <c r="ER1595" t="s">
        <v>180</v>
      </c>
      <c r="ET1595">
        <v>1.1859999999999999</v>
      </c>
      <c r="EV1595">
        <v>0.86699999999999999</v>
      </c>
      <c r="EW1595">
        <v>0.27800000000000002</v>
      </c>
      <c r="EY1595" t="s">
        <v>180</v>
      </c>
      <c r="EZ1595" t="s">
        <v>180</v>
      </c>
      <c r="FB1595" t="s">
        <v>180</v>
      </c>
      <c r="FD1595" t="s">
        <v>180</v>
      </c>
      <c r="FF1595" t="s">
        <v>180</v>
      </c>
      <c r="FH1595" t="s">
        <v>180</v>
      </c>
      <c r="FI1595" t="s">
        <v>180</v>
      </c>
      <c r="FJ1595" t="s">
        <v>180</v>
      </c>
      <c r="FK1595" t="s">
        <v>180</v>
      </c>
      <c r="FL1595" t="s">
        <v>180</v>
      </c>
      <c r="FM1595" t="s">
        <v>180</v>
      </c>
      <c r="FN1595" t="s">
        <v>180</v>
      </c>
      <c r="FP1595" t="s">
        <v>180</v>
      </c>
      <c r="FQ1595" t="s">
        <v>180</v>
      </c>
      <c r="FR1595" t="s">
        <v>180</v>
      </c>
      <c r="FS1595" t="s">
        <v>180</v>
      </c>
      <c r="FT1595" t="s">
        <v>180</v>
      </c>
      <c r="FU1595" t="s">
        <v>180</v>
      </c>
      <c r="FV1595" t="s">
        <v>3820</v>
      </c>
      <c r="FW1595" t="s">
        <v>180</v>
      </c>
      <c r="FX1595">
        <f t="shared" ref="FX1595:FX1643" si="531">DH1595/EH1595</f>
        <v>1.4791666666666667</v>
      </c>
      <c r="FY1595">
        <f t="shared" ref="FY1595:FY1643" si="532">DG1595/EH1595</f>
        <v>30.416666666666668</v>
      </c>
      <c r="FZ1595">
        <f t="shared" ref="FZ1595:FZ1643" si="533">DV1595/EH1595</f>
        <v>4.682291666666667</v>
      </c>
      <c r="GA1595">
        <f t="shared" ref="GA1595:GA1643" si="534">DZ1595/EH1595</f>
        <v>1.8020833333333335</v>
      </c>
      <c r="GB1595">
        <f t="shared" ref="GB1595:GB1643" si="535">EB1595/EH1595</f>
        <v>2.026041666666667</v>
      </c>
      <c r="GC1595">
        <f t="shared" ref="GC1595:GC1643" si="536">AU1595/AJ1595</f>
        <v>0.6132075471698113</v>
      </c>
      <c r="GD1595">
        <f t="shared" ref="GD1595:GD1643" si="537">DE1595/DF1595</f>
        <v>21.682242990654206</v>
      </c>
      <c r="GE1595">
        <f t="shared" ref="GE1595:GE1643" si="538">DE1595/DY1595</f>
        <v>32.676056338028168</v>
      </c>
      <c r="GF1595">
        <f t="shared" ref="GF1595:GF1643" si="539">DU1595/DV1595</f>
        <v>7.8976640711902109</v>
      </c>
      <c r="GG1595">
        <f t="shared" ref="GG1595:GG1643" si="540">DU1595/DH1595</f>
        <v>25</v>
      </c>
      <c r="GH1595">
        <f t="shared" ref="GH1595:GH1643" si="541">ET1595/DW1595</f>
        <v>6.0820512820512818E-2</v>
      </c>
      <c r="GI1595">
        <f t="shared" ref="GI1595:GI1643" si="542">EW1595/DH1595</f>
        <v>9.788732394366198E-2</v>
      </c>
      <c r="GJ1595">
        <f t="shared" ref="GJ1595:GJ1643" si="543">EW1595/EV1595</f>
        <v>0.32064590542099197</v>
      </c>
      <c r="GK1595">
        <f t="shared" ref="GK1595:GK1643" si="544">DU1595/EV1595</f>
        <v>81.891580161476355</v>
      </c>
      <c r="GL1595">
        <f t="shared" ref="GL1595:GL1643" si="545">DV1595/DH1595</f>
        <v>3.165492957746479</v>
      </c>
      <c r="GM1595">
        <f t="shared" ref="GM1595:GM1643" si="546">EV1595/DH1595</f>
        <v>0.30528169014084511</v>
      </c>
      <c r="GN1595">
        <f t="shared" ref="GN1595:GN1643" si="547">EV1595/DV1595</f>
        <v>9.6440489432703003E-2</v>
      </c>
      <c r="GO1595">
        <f t="shared" ref="GO1595:GO1643" si="548">DV1595/DZ1595</f>
        <v>2.5982658959537575</v>
      </c>
      <c r="GP1595">
        <f t="shared" ref="GP1595:GP1643" si="549">DW1595/0.808/((DV1595/0.31*(DX1595/0.122))^0.5)</f>
        <v>0.89777472624277521</v>
      </c>
      <c r="GQ1595">
        <f>(EA1595/0.0735)/((DZ1595/0.195*(EB1595/0.295))^0.5)</f>
        <v>1.0584615490067533</v>
      </c>
    </row>
    <row r="1596" spans="1:204">
      <c r="A1596" t="s">
        <v>3602</v>
      </c>
      <c r="B1596" t="s">
        <v>3905</v>
      </c>
      <c r="C1596" t="s">
        <v>7239</v>
      </c>
      <c r="D1596" t="s">
        <v>7156</v>
      </c>
      <c r="E1596" t="s">
        <v>7161</v>
      </c>
      <c r="F1596">
        <v>185</v>
      </c>
      <c r="G1596">
        <v>49</v>
      </c>
      <c r="H1596" t="s">
        <v>7375</v>
      </c>
      <c r="I1596" t="s">
        <v>3928</v>
      </c>
      <c r="J1596" t="s">
        <v>180</v>
      </c>
      <c r="K1596">
        <v>31.17</v>
      </c>
      <c r="L1596">
        <v>31.17</v>
      </c>
      <c r="M1596">
        <v>139.66999999999999</v>
      </c>
      <c r="N1596">
        <v>139.66999999999999</v>
      </c>
      <c r="O1596" t="s">
        <v>209</v>
      </c>
      <c r="P1596">
        <v>-1290</v>
      </c>
      <c r="Q1596">
        <v>-1290</v>
      </c>
      <c r="R1596" t="s">
        <v>3929</v>
      </c>
      <c r="S1596" t="s">
        <v>3908</v>
      </c>
      <c r="T1596" t="s">
        <v>7168</v>
      </c>
      <c r="V1596" t="s">
        <v>180</v>
      </c>
      <c r="W1596" t="s">
        <v>180</v>
      </c>
      <c r="X1596" t="s">
        <v>180</v>
      </c>
      <c r="Y1596" t="s">
        <v>180</v>
      </c>
      <c r="Z1596" t="s">
        <v>180</v>
      </c>
      <c r="AB1596" t="s">
        <v>180</v>
      </c>
      <c r="AC1596" t="s">
        <v>181</v>
      </c>
      <c r="AD1596" t="s">
        <v>180</v>
      </c>
      <c r="AE1596" t="s">
        <v>180</v>
      </c>
      <c r="AF1596" t="s">
        <v>180</v>
      </c>
      <c r="AG1596" t="s">
        <v>180</v>
      </c>
      <c r="AH1596" t="s">
        <v>3854</v>
      </c>
      <c r="AI1596">
        <v>49.32</v>
      </c>
      <c r="AJ1596">
        <v>0.98</v>
      </c>
      <c r="AK1596" t="s">
        <v>180</v>
      </c>
      <c r="AL1596">
        <v>16.809999999999999</v>
      </c>
      <c r="AM1596" t="s">
        <v>180</v>
      </c>
      <c r="AP1596">
        <v>9.44</v>
      </c>
      <c r="AQ1596">
        <v>11.92</v>
      </c>
      <c r="AR1596">
        <v>7.75</v>
      </c>
      <c r="AS1596">
        <v>0.18</v>
      </c>
      <c r="AT1596" t="s">
        <v>180</v>
      </c>
      <c r="AU1596">
        <v>0.31</v>
      </c>
      <c r="AV1596">
        <v>2.08</v>
      </c>
      <c r="AW1596">
        <v>0.16</v>
      </c>
      <c r="AY1596" t="s">
        <v>180</v>
      </c>
      <c r="AZ1596" t="s">
        <v>180</v>
      </c>
      <c r="BA1596">
        <v>98.95</v>
      </c>
      <c r="BC1596" t="s">
        <v>180</v>
      </c>
      <c r="BD1596" t="s">
        <v>180</v>
      </c>
      <c r="BE1596" t="s">
        <v>180</v>
      </c>
      <c r="BF1596" t="s">
        <v>180</v>
      </c>
      <c r="BG1596" t="s">
        <v>180</v>
      </c>
      <c r="BH1596" t="s">
        <v>180</v>
      </c>
      <c r="BI1596" t="s">
        <v>180</v>
      </c>
      <c r="BK1596" t="s">
        <v>180</v>
      </c>
      <c r="BL1596" t="s">
        <v>180</v>
      </c>
      <c r="BN1596" t="s">
        <v>180</v>
      </c>
      <c r="BO1596" t="s">
        <v>180</v>
      </c>
      <c r="BP1596" t="s">
        <v>180</v>
      </c>
      <c r="BQ1596" t="s">
        <v>180</v>
      </c>
      <c r="BR1596" t="s">
        <v>180</v>
      </c>
      <c r="BS1596" t="s">
        <v>180</v>
      </c>
      <c r="BT1596" t="s">
        <v>180</v>
      </c>
      <c r="BU1596" t="s">
        <v>180</v>
      </c>
      <c r="BV1596" t="s">
        <v>180</v>
      </c>
      <c r="BW1596" t="s">
        <v>180</v>
      </c>
      <c r="BX1596" t="s">
        <v>180</v>
      </c>
      <c r="BY1596" t="s">
        <v>180</v>
      </c>
      <c r="BZ1596" t="s">
        <v>180</v>
      </c>
      <c r="CD1596" t="s">
        <v>180</v>
      </c>
      <c r="CE1596" t="s">
        <v>180</v>
      </c>
      <c r="CG1596" t="s">
        <v>180</v>
      </c>
      <c r="CH1596" t="s">
        <v>180</v>
      </c>
      <c r="CI1596" t="s">
        <v>180</v>
      </c>
      <c r="CJ1596" t="s">
        <v>180</v>
      </c>
      <c r="CK1596" t="s">
        <v>180</v>
      </c>
      <c r="CM1596" t="s">
        <v>180</v>
      </c>
      <c r="CN1596" t="s">
        <v>180</v>
      </c>
      <c r="CO1596">
        <v>46.7</v>
      </c>
      <c r="CQ1596">
        <v>307.10000000000002</v>
      </c>
      <c r="CR1596">
        <v>271.3</v>
      </c>
      <c r="CS1596" t="s">
        <v>180</v>
      </c>
      <c r="CT1596" t="s">
        <v>180</v>
      </c>
      <c r="CU1596">
        <v>43.1</v>
      </c>
      <c r="CV1596">
        <v>80.8</v>
      </c>
      <c r="CZ1596" t="s">
        <v>180</v>
      </c>
      <c r="DB1596" t="s">
        <v>180</v>
      </c>
      <c r="DC1596" t="s">
        <v>180</v>
      </c>
      <c r="DD1596">
        <v>6.07</v>
      </c>
      <c r="DE1596">
        <v>240</v>
      </c>
      <c r="DF1596">
        <v>19.5</v>
      </c>
      <c r="DG1596">
        <v>53.5</v>
      </c>
      <c r="DH1596">
        <v>0.81</v>
      </c>
      <c r="DJ1596" t="s">
        <v>180</v>
      </c>
      <c r="DK1596" t="s">
        <v>180</v>
      </c>
      <c r="DL1596" t="s">
        <v>180</v>
      </c>
      <c r="DM1596" t="s">
        <v>180</v>
      </c>
      <c r="DR1596" t="s">
        <v>180</v>
      </c>
      <c r="DS1596" t="s">
        <v>180</v>
      </c>
      <c r="DT1596">
        <v>0.13200000000000001</v>
      </c>
      <c r="DU1596">
        <v>23.14</v>
      </c>
      <c r="DV1596">
        <v>3.62</v>
      </c>
      <c r="DW1596">
        <v>9.6199999999999992</v>
      </c>
      <c r="DX1596">
        <v>1.6</v>
      </c>
      <c r="DY1596">
        <v>7.89</v>
      </c>
      <c r="DZ1596">
        <v>2.31</v>
      </c>
      <c r="EA1596">
        <v>0.84</v>
      </c>
      <c r="EB1596">
        <v>2.8</v>
      </c>
      <c r="EC1596">
        <v>0.49</v>
      </c>
      <c r="ED1596">
        <v>3.05</v>
      </c>
      <c r="EE1596">
        <v>0.66</v>
      </c>
      <c r="EF1596">
        <v>1.89</v>
      </c>
      <c r="EG1596">
        <v>0.28000000000000003</v>
      </c>
      <c r="EH1596">
        <v>1.71</v>
      </c>
      <c r="EI1596">
        <v>0.26</v>
      </c>
      <c r="EJ1596">
        <v>1.25</v>
      </c>
      <c r="EK1596">
        <v>0.06</v>
      </c>
      <c r="EM1596" t="s">
        <v>180</v>
      </c>
      <c r="EN1596" t="s">
        <v>180</v>
      </c>
      <c r="EO1596" t="s">
        <v>180</v>
      </c>
      <c r="EP1596" t="s">
        <v>180</v>
      </c>
      <c r="EQ1596" t="s">
        <v>180</v>
      </c>
      <c r="ER1596" t="s">
        <v>180</v>
      </c>
      <c r="ET1596">
        <v>0.83</v>
      </c>
      <c r="EV1596">
        <v>0.252</v>
      </c>
      <c r="EW1596">
        <v>0.10100000000000001</v>
      </c>
      <c r="EX1596">
        <v>0.51308200000000004</v>
      </c>
      <c r="EY1596" t="s">
        <v>180</v>
      </c>
      <c r="EZ1596" t="s">
        <v>180</v>
      </c>
      <c r="FA1596">
        <v>0.70303000000000004</v>
      </c>
      <c r="FB1596" t="s">
        <v>180</v>
      </c>
      <c r="FC1596">
        <v>18.189</v>
      </c>
      <c r="FD1596" t="s">
        <v>180</v>
      </c>
      <c r="FE1596">
        <v>15.491</v>
      </c>
      <c r="FF1596" t="s">
        <v>180</v>
      </c>
      <c r="FG1596">
        <v>37.975999999999999</v>
      </c>
      <c r="FH1596" t="s">
        <v>180</v>
      </c>
      <c r="FI1596" t="s">
        <v>180</v>
      </c>
      <c r="FJ1596" t="s">
        <v>180</v>
      </c>
      <c r="FK1596" t="s">
        <v>180</v>
      </c>
      <c r="FL1596" t="s">
        <v>180</v>
      </c>
      <c r="FM1596" t="s">
        <v>180</v>
      </c>
      <c r="FN1596" t="s">
        <v>180</v>
      </c>
      <c r="FO1596">
        <v>0.28320400000000001</v>
      </c>
      <c r="FP1596" t="s">
        <v>180</v>
      </c>
      <c r="FQ1596" t="s">
        <v>180</v>
      </c>
      <c r="FR1596" t="s">
        <v>180</v>
      </c>
      <c r="FS1596" t="s">
        <v>180</v>
      </c>
      <c r="FT1596" t="s">
        <v>180</v>
      </c>
      <c r="FU1596" t="s">
        <v>180</v>
      </c>
      <c r="FV1596" t="s">
        <v>3930</v>
      </c>
      <c r="FW1596" t="s">
        <v>180</v>
      </c>
      <c r="FX1596">
        <f t="shared" si="531"/>
        <v>0.47368421052631582</v>
      </c>
      <c r="FY1596">
        <f t="shared" si="532"/>
        <v>31.28654970760234</v>
      </c>
      <c r="FZ1596">
        <f t="shared" si="533"/>
        <v>2.1169590643274856</v>
      </c>
      <c r="GA1596">
        <f t="shared" si="534"/>
        <v>1.3508771929824561</v>
      </c>
      <c r="GB1596">
        <f t="shared" si="535"/>
        <v>1.6374269005847952</v>
      </c>
      <c r="GC1596">
        <f t="shared" si="536"/>
        <v>0.31632653061224492</v>
      </c>
      <c r="GD1596">
        <f t="shared" si="537"/>
        <v>12.307692307692308</v>
      </c>
      <c r="GE1596">
        <f t="shared" si="538"/>
        <v>30.418250950570343</v>
      </c>
      <c r="GF1596">
        <f t="shared" si="539"/>
        <v>6.3922651933701653</v>
      </c>
      <c r="GG1596">
        <f t="shared" si="540"/>
        <v>28.567901234567898</v>
      </c>
      <c r="GH1596">
        <f t="shared" si="541"/>
        <v>8.6278586278586283E-2</v>
      </c>
      <c r="GI1596">
        <f t="shared" si="542"/>
        <v>0.12469135802469136</v>
      </c>
      <c r="GJ1596">
        <f t="shared" si="543"/>
        <v>0.40079365079365081</v>
      </c>
      <c r="GK1596">
        <f t="shared" si="544"/>
        <v>91.825396825396822</v>
      </c>
      <c r="GL1596">
        <f t="shared" si="545"/>
        <v>4.4691358024691352</v>
      </c>
      <c r="GM1596">
        <f t="shared" si="546"/>
        <v>0.31111111111111112</v>
      </c>
      <c r="GN1596">
        <f t="shared" si="547"/>
        <v>6.9613259668508287E-2</v>
      </c>
      <c r="GO1596">
        <f t="shared" si="548"/>
        <v>1.5670995670995671</v>
      </c>
      <c r="GP1596">
        <f t="shared" si="549"/>
        <v>0.96207780781847241</v>
      </c>
      <c r="GQ1596">
        <f>(EA1596/0.0735)/((DZ1596/0.195*(EB1596/0.295))^0.5)</f>
        <v>1.0777927428882697</v>
      </c>
      <c r="GR1596">
        <v>0.51308200000000004</v>
      </c>
      <c r="GS1596">
        <v>0.70303000000000004</v>
      </c>
      <c r="GT1596">
        <v>18.189</v>
      </c>
      <c r="GU1596">
        <v>15.491</v>
      </c>
      <c r="GV1596">
        <v>37.975999999999999</v>
      </c>
    </row>
    <row r="1597" spans="1:204">
      <c r="A1597" t="s">
        <v>3602</v>
      </c>
      <c r="B1597" t="s">
        <v>3905</v>
      </c>
      <c r="C1597" t="s">
        <v>7239</v>
      </c>
      <c r="D1597" t="s">
        <v>7156</v>
      </c>
      <c r="E1597" t="s">
        <v>7161</v>
      </c>
      <c r="F1597">
        <v>185</v>
      </c>
      <c r="G1597">
        <v>49</v>
      </c>
      <c r="H1597" t="s">
        <v>7375</v>
      </c>
      <c r="I1597" t="s">
        <v>3931</v>
      </c>
      <c r="J1597" t="s">
        <v>180</v>
      </c>
      <c r="K1597">
        <v>31.46</v>
      </c>
      <c r="L1597">
        <v>31.46</v>
      </c>
      <c r="M1597">
        <v>139.63</v>
      </c>
      <c r="N1597">
        <v>139.63</v>
      </c>
      <c r="O1597" t="s">
        <v>209</v>
      </c>
      <c r="P1597">
        <v>-1305</v>
      </c>
      <c r="Q1597">
        <v>-1305</v>
      </c>
      <c r="R1597" t="s">
        <v>3932</v>
      </c>
      <c r="S1597" t="s">
        <v>3908</v>
      </c>
      <c r="T1597" t="s">
        <v>7168</v>
      </c>
      <c r="V1597" t="s">
        <v>180</v>
      </c>
      <c r="W1597" t="s">
        <v>180</v>
      </c>
      <c r="X1597" t="s">
        <v>180</v>
      </c>
      <c r="Y1597" t="s">
        <v>180</v>
      </c>
      <c r="Z1597" t="s">
        <v>180</v>
      </c>
      <c r="AB1597" t="s">
        <v>180</v>
      </c>
      <c r="AC1597" t="s">
        <v>181</v>
      </c>
      <c r="AD1597" t="s">
        <v>180</v>
      </c>
      <c r="AE1597" t="s">
        <v>180</v>
      </c>
      <c r="AF1597" t="s">
        <v>180</v>
      </c>
      <c r="AG1597" t="s">
        <v>180</v>
      </c>
      <c r="AH1597" t="s">
        <v>3854</v>
      </c>
      <c r="AI1597">
        <v>49.54</v>
      </c>
      <c r="AJ1597">
        <v>1.33</v>
      </c>
      <c r="AK1597" t="s">
        <v>180</v>
      </c>
      <c r="AL1597">
        <v>16.21</v>
      </c>
      <c r="AM1597" t="s">
        <v>180</v>
      </c>
      <c r="AP1597">
        <v>9.86</v>
      </c>
      <c r="AQ1597">
        <v>11.11</v>
      </c>
      <c r="AR1597">
        <v>6.27</v>
      </c>
      <c r="AS1597">
        <v>0.2</v>
      </c>
      <c r="AT1597" t="s">
        <v>180</v>
      </c>
      <c r="AU1597">
        <v>0.32</v>
      </c>
      <c r="AV1597">
        <v>2.62</v>
      </c>
      <c r="AW1597">
        <v>0.19</v>
      </c>
      <c r="AY1597" t="s">
        <v>180</v>
      </c>
      <c r="AZ1597" t="s">
        <v>180</v>
      </c>
      <c r="BA1597">
        <v>97.649999999999991</v>
      </c>
      <c r="BC1597" t="s">
        <v>180</v>
      </c>
      <c r="BD1597" t="s">
        <v>180</v>
      </c>
      <c r="BE1597" t="s">
        <v>180</v>
      </c>
      <c r="BF1597" t="s">
        <v>180</v>
      </c>
      <c r="BG1597" t="s">
        <v>180</v>
      </c>
      <c r="BH1597" t="s">
        <v>180</v>
      </c>
      <c r="BI1597" t="s">
        <v>180</v>
      </c>
      <c r="BK1597" t="s">
        <v>180</v>
      </c>
      <c r="BL1597" t="s">
        <v>180</v>
      </c>
      <c r="BN1597" t="s">
        <v>180</v>
      </c>
      <c r="BO1597" t="s">
        <v>180</v>
      </c>
      <c r="BP1597" t="s">
        <v>180</v>
      </c>
      <c r="BQ1597" t="s">
        <v>180</v>
      </c>
      <c r="BR1597" t="s">
        <v>180</v>
      </c>
      <c r="BS1597" t="s">
        <v>180</v>
      </c>
      <c r="BT1597" t="s">
        <v>180</v>
      </c>
      <c r="BU1597" t="s">
        <v>180</v>
      </c>
      <c r="BV1597" t="s">
        <v>180</v>
      </c>
      <c r="BW1597" t="s">
        <v>180</v>
      </c>
      <c r="BX1597" t="s">
        <v>180</v>
      </c>
      <c r="BY1597" t="s">
        <v>180</v>
      </c>
      <c r="BZ1597" t="s">
        <v>180</v>
      </c>
      <c r="CD1597" t="s">
        <v>180</v>
      </c>
      <c r="CE1597" t="s">
        <v>180</v>
      </c>
      <c r="CG1597" t="s">
        <v>180</v>
      </c>
      <c r="CH1597" t="s">
        <v>180</v>
      </c>
      <c r="CI1597" t="s">
        <v>180</v>
      </c>
      <c r="CJ1597" t="s">
        <v>180</v>
      </c>
      <c r="CK1597" t="s">
        <v>180</v>
      </c>
      <c r="CM1597" t="s">
        <v>180</v>
      </c>
      <c r="CN1597" t="s">
        <v>180</v>
      </c>
      <c r="CO1597">
        <v>46.9</v>
      </c>
      <c r="CQ1597">
        <v>342.5</v>
      </c>
      <c r="CR1597">
        <v>48</v>
      </c>
      <c r="CS1597" t="s">
        <v>180</v>
      </c>
      <c r="CT1597" t="s">
        <v>180</v>
      </c>
      <c r="CU1597">
        <v>43.5</v>
      </c>
      <c r="CV1597">
        <v>24.5</v>
      </c>
      <c r="CZ1597" t="s">
        <v>180</v>
      </c>
      <c r="DB1597" t="s">
        <v>180</v>
      </c>
      <c r="DC1597" t="s">
        <v>180</v>
      </c>
      <c r="DD1597">
        <v>4.78</v>
      </c>
      <c r="DE1597">
        <v>280</v>
      </c>
      <c r="DF1597">
        <v>26.9</v>
      </c>
      <c r="DG1597">
        <v>80.900000000000006</v>
      </c>
      <c r="DH1597">
        <v>1.51</v>
      </c>
      <c r="DJ1597" t="s">
        <v>180</v>
      </c>
      <c r="DK1597" t="s">
        <v>180</v>
      </c>
      <c r="DL1597" t="s">
        <v>180</v>
      </c>
      <c r="DM1597" t="s">
        <v>180</v>
      </c>
      <c r="DR1597" t="s">
        <v>180</v>
      </c>
      <c r="DS1597" t="s">
        <v>180</v>
      </c>
      <c r="DT1597">
        <v>0.26900000000000002</v>
      </c>
      <c r="DU1597">
        <v>35.659999999999997</v>
      </c>
      <c r="DV1597">
        <v>4.5</v>
      </c>
      <c r="DW1597">
        <v>12.71</v>
      </c>
      <c r="DX1597">
        <v>2.14</v>
      </c>
      <c r="DY1597">
        <v>10.71</v>
      </c>
      <c r="DZ1597">
        <v>3.32</v>
      </c>
      <c r="EA1597">
        <v>1.21</v>
      </c>
      <c r="EB1597">
        <v>4.03</v>
      </c>
      <c r="EC1597">
        <v>0.69</v>
      </c>
      <c r="ED1597">
        <v>4.29</v>
      </c>
      <c r="EE1597">
        <v>0.94</v>
      </c>
      <c r="EF1597">
        <v>2.61</v>
      </c>
      <c r="EG1597">
        <v>0.39</v>
      </c>
      <c r="EH1597">
        <v>2.38</v>
      </c>
      <c r="EI1597">
        <v>0.35</v>
      </c>
      <c r="EJ1597">
        <v>1.87</v>
      </c>
      <c r="EK1597">
        <v>0.12</v>
      </c>
      <c r="EM1597" t="s">
        <v>180</v>
      </c>
      <c r="EN1597" t="s">
        <v>180</v>
      </c>
      <c r="EO1597" t="s">
        <v>180</v>
      </c>
      <c r="EP1597" t="s">
        <v>180</v>
      </c>
      <c r="EQ1597" t="s">
        <v>180</v>
      </c>
      <c r="ER1597" t="s">
        <v>180</v>
      </c>
      <c r="ET1597">
        <v>1.1200000000000001</v>
      </c>
      <c r="EV1597">
        <v>0.35</v>
      </c>
      <c r="EW1597">
        <v>0.11899999999999999</v>
      </c>
      <c r="EX1597">
        <v>0.51309899999999997</v>
      </c>
      <c r="EY1597" t="s">
        <v>180</v>
      </c>
      <c r="EZ1597" t="s">
        <v>180</v>
      </c>
      <c r="FA1597">
        <v>0.70291999999999999</v>
      </c>
      <c r="FB1597" t="s">
        <v>180</v>
      </c>
      <c r="FC1597">
        <v>18.190999999999999</v>
      </c>
      <c r="FD1597" t="s">
        <v>180</v>
      </c>
      <c r="FE1597">
        <v>15.497999999999999</v>
      </c>
      <c r="FF1597" t="s">
        <v>180</v>
      </c>
      <c r="FG1597">
        <v>37.999000000000002</v>
      </c>
      <c r="FH1597" t="s">
        <v>180</v>
      </c>
      <c r="FI1597" t="s">
        <v>180</v>
      </c>
      <c r="FJ1597" t="s">
        <v>180</v>
      </c>
      <c r="FK1597" t="s">
        <v>180</v>
      </c>
      <c r="FL1597" t="s">
        <v>180</v>
      </c>
      <c r="FM1597" t="s">
        <v>180</v>
      </c>
      <c r="FN1597" t="s">
        <v>180</v>
      </c>
      <c r="FO1597">
        <v>0.28322000000000003</v>
      </c>
      <c r="FP1597" t="s">
        <v>180</v>
      </c>
      <c r="FQ1597" t="s">
        <v>180</v>
      </c>
      <c r="FR1597" t="s">
        <v>180</v>
      </c>
      <c r="FS1597" t="s">
        <v>180</v>
      </c>
      <c r="FT1597" t="s">
        <v>180</v>
      </c>
      <c r="FU1597" t="s">
        <v>180</v>
      </c>
      <c r="FV1597" t="s">
        <v>3933</v>
      </c>
      <c r="FW1597" t="s">
        <v>180</v>
      </c>
      <c r="FX1597">
        <f t="shared" si="531"/>
        <v>0.63445378151260512</v>
      </c>
      <c r="FY1597">
        <f t="shared" si="532"/>
        <v>33.991596638655466</v>
      </c>
      <c r="FZ1597">
        <f t="shared" si="533"/>
        <v>1.8907563025210086</v>
      </c>
      <c r="GA1597">
        <f t="shared" si="534"/>
        <v>1.3949579831932772</v>
      </c>
      <c r="GB1597">
        <f t="shared" si="535"/>
        <v>1.6932773109243699</v>
      </c>
      <c r="GC1597">
        <f t="shared" si="536"/>
        <v>0.24060150375939848</v>
      </c>
      <c r="GD1597">
        <f t="shared" si="537"/>
        <v>10.408921933085502</v>
      </c>
      <c r="GE1597">
        <f t="shared" si="538"/>
        <v>26.143790849673202</v>
      </c>
      <c r="GF1597">
        <f t="shared" si="539"/>
        <v>7.9244444444444433</v>
      </c>
      <c r="GG1597">
        <f t="shared" si="540"/>
        <v>23.615894039735096</v>
      </c>
      <c r="GH1597">
        <f t="shared" si="541"/>
        <v>8.8119590873328088E-2</v>
      </c>
      <c r="GI1597">
        <f t="shared" si="542"/>
        <v>7.8807947019867541E-2</v>
      </c>
      <c r="GJ1597">
        <f t="shared" si="543"/>
        <v>0.34</v>
      </c>
      <c r="GK1597">
        <f t="shared" si="544"/>
        <v>101.88571428571429</v>
      </c>
      <c r="GL1597">
        <f t="shared" si="545"/>
        <v>2.9801324503311259</v>
      </c>
      <c r="GM1597">
        <f t="shared" si="546"/>
        <v>0.23178807947019867</v>
      </c>
      <c r="GN1597">
        <f t="shared" si="547"/>
        <v>7.7777777777777779E-2</v>
      </c>
      <c r="GO1597">
        <f t="shared" si="548"/>
        <v>1.3554216867469879</v>
      </c>
      <c r="GP1597">
        <f t="shared" si="549"/>
        <v>0.98578409877236994</v>
      </c>
      <c r="GQ1597">
        <f>(EA1597/0.0735)/((DZ1597/0.195*(EB1597/0.295))^0.5)</f>
        <v>1.079455590742739</v>
      </c>
      <c r="GR1597">
        <v>0.51309899999999997</v>
      </c>
      <c r="GS1597">
        <v>0.70291999999999999</v>
      </c>
      <c r="GT1597">
        <v>18.190999999999999</v>
      </c>
      <c r="GU1597">
        <v>15.497999999999999</v>
      </c>
      <c r="GV1597">
        <v>37.999000000000002</v>
      </c>
    </row>
    <row r="1598" spans="1:204">
      <c r="A1598" t="s">
        <v>3602</v>
      </c>
      <c r="B1598" t="s">
        <v>3905</v>
      </c>
      <c r="C1598" t="s">
        <v>7239</v>
      </c>
      <c r="D1598" t="s">
        <v>7156</v>
      </c>
      <c r="E1598" t="s">
        <v>7161</v>
      </c>
      <c r="F1598">
        <v>185</v>
      </c>
      <c r="G1598">
        <v>49</v>
      </c>
      <c r="H1598" t="s">
        <v>7375</v>
      </c>
      <c r="I1598" t="s">
        <v>3934</v>
      </c>
      <c r="J1598" t="s">
        <v>180</v>
      </c>
      <c r="K1598">
        <v>31.59</v>
      </c>
      <c r="L1598">
        <v>31.59</v>
      </c>
      <c r="M1598">
        <v>139.53</v>
      </c>
      <c r="N1598">
        <v>139.53</v>
      </c>
      <c r="O1598" t="s">
        <v>209</v>
      </c>
      <c r="P1598">
        <v>-1300</v>
      </c>
      <c r="Q1598">
        <v>-1300</v>
      </c>
      <c r="R1598" t="s">
        <v>3935</v>
      </c>
      <c r="S1598" t="s">
        <v>3908</v>
      </c>
      <c r="T1598" t="s">
        <v>7168</v>
      </c>
      <c r="V1598" t="s">
        <v>180</v>
      </c>
      <c r="W1598" t="s">
        <v>180</v>
      </c>
      <c r="X1598" t="s">
        <v>180</v>
      </c>
      <c r="Y1598" t="s">
        <v>180</v>
      </c>
      <c r="Z1598" t="s">
        <v>180</v>
      </c>
      <c r="AB1598" t="s">
        <v>180</v>
      </c>
      <c r="AC1598" t="s">
        <v>181</v>
      </c>
      <c r="AD1598" t="s">
        <v>180</v>
      </c>
      <c r="AE1598" t="s">
        <v>180</v>
      </c>
      <c r="AF1598" t="s">
        <v>180</v>
      </c>
      <c r="AG1598" t="s">
        <v>180</v>
      </c>
      <c r="AH1598" t="s">
        <v>3854</v>
      </c>
      <c r="AI1598">
        <v>50.43</v>
      </c>
      <c r="AJ1598">
        <v>1.07</v>
      </c>
      <c r="AK1598" t="s">
        <v>180</v>
      </c>
      <c r="AL1598">
        <v>17.77</v>
      </c>
      <c r="AM1598" t="s">
        <v>180</v>
      </c>
      <c r="AP1598">
        <v>8.73</v>
      </c>
      <c r="AQ1598">
        <v>11.29</v>
      </c>
      <c r="AR1598">
        <v>6.84</v>
      </c>
      <c r="AS1598">
        <v>0.17</v>
      </c>
      <c r="AT1598" t="s">
        <v>180</v>
      </c>
      <c r="AU1598">
        <v>0.27</v>
      </c>
      <c r="AV1598">
        <v>2.3199999999999998</v>
      </c>
      <c r="AW1598">
        <v>0.14000000000000001</v>
      </c>
      <c r="AY1598" t="s">
        <v>180</v>
      </c>
      <c r="AZ1598" t="s">
        <v>180</v>
      </c>
      <c r="BA1598">
        <v>99.029999999999987</v>
      </c>
      <c r="BC1598" t="s">
        <v>180</v>
      </c>
      <c r="BD1598" t="s">
        <v>180</v>
      </c>
      <c r="BE1598" t="s">
        <v>180</v>
      </c>
      <c r="BF1598" t="s">
        <v>180</v>
      </c>
      <c r="BG1598" t="s">
        <v>180</v>
      </c>
      <c r="BH1598" t="s">
        <v>180</v>
      </c>
      <c r="BI1598" t="s">
        <v>180</v>
      </c>
      <c r="BK1598" t="s">
        <v>180</v>
      </c>
      <c r="BL1598" t="s">
        <v>180</v>
      </c>
      <c r="BN1598" t="s">
        <v>180</v>
      </c>
      <c r="BO1598" t="s">
        <v>180</v>
      </c>
      <c r="BP1598" t="s">
        <v>180</v>
      </c>
      <c r="BQ1598" t="s">
        <v>180</v>
      </c>
      <c r="BR1598" t="s">
        <v>180</v>
      </c>
      <c r="BS1598" t="s">
        <v>180</v>
      </c>
      <c r="BT1598" t="s">
        <v>180</v>
      </c>
      <c r="BU1598" t="s">
        <v>180</v>
      </c>
      <c r="BV1598" t="s">
        <v>180</v>
      </c>
      <c r="BW1598" t="s">
        <v>180</v>
      </c>
      <c r="BX1598" t="s">
        <v>180</v>
      </c>
      <c r="BY1598" t="s">
        <v>180</v>
      </c>
      <c r="BZ1598" t="s">
        <v>180</v>
      </c>
      <c r="CD1598" t="s">
        <v>180</v>
      </c>
      <c r="CE1598" t="s">
        <v>180</v>
      </c>
      <c r="CG1598" t="s">
        <v>180</v>
      </c>
      <c r="CH1598" t="s">
        <v>180</v>
      </c>
      <c r="CI1598" t="s">
        <v>180</v>
      </c>
      <c r="CJ1598" t="s">
        <v>180</v>
      </c>
      <c r="CK1598" t="s">
        <v>180</v>
      </c>
      <c r="CM1598" t="s">
        <v>180</v>
      </c>
      <c r="CN1598" t="s">
        <v>180</v>
      </c>
      <c r="CO1598">
        <v>47.3</v>
      </c>
      <c r="CQ1598">
        <v>319.10000000000002</v>
      </c>
      <c r="CR1598">
        <v>184.7</v>
      </c>
      <c r="CS1598" t="s">
        <v>180</v>
      </c>
      <c r="CT1598" t="s">
        <v>180</v>
      </c>
      <c r="CU1598">
        <v>67.7</v>
      </c>
      <c r="CV1598">
        <v>68.900000000000006</v>
      </c>
      <c r="CZ1598" t="s">
        <v>180</v>
      </c>
      <c r="DB1598" t="s">
        <v>180</v>
      </c>
      <c r="DC1598" t="s">
        <v>180</v>
      </c>
      <c r="DD1598">
        <v>3.93</v>
      </c>
      <c r="DE1598">
        <v>252</v>
      </c>
      <c r="DF1598">
        <v>22</v>
      </c>
      <c r="DG1598">
        <v>61</v>
      </c>
      <c r="DH1598">
        <v>1.55</v>
      </c>
      <c r="DJ1598" t="s">
        <v>180</v>
      </c>
      <c r="DK1598" t="s">
        <v>180</v>
      </c>
      <c r="DL1598" t="s">
        <v>180</v>
      </c>
      <c r="DM1598" t="s">
        <v>180</v>
      </c>
      <c r="DR1598" t="s">
        <v>180</v>
      </c>
      <c r="DS1598" t="s">
        <v>180</v>
      </c>
      <c r="DT1598">
        <v>0.19900000000000001</v>
      </c>
      <c r="DU1598">
        <v>30.87</v>
      </c>
      <c r="DV1598">
        <v>3.6</v>
      </c>
      <c r="DW1598">
        <v>9.93</v>
      </c>
      <c r="DX1598">
        <v>1.69</v>
      </c>
      <c r="DY1598">
        <v>8.5500000000000007</v>
      </c>
      <c r="DZ1598">
        <v>2.63</v>
      </c>
      <c r="EA1598">
        <v>1</v>
      </c>
      <c r="EB1598">
        <v>3.31</v>
      </c>
      <c r="EC1598">
        <v>0.56999999999999995</v>
      </c>
      <c r="ED1598">
        <v>3.58</v>
      </c>
      <c r="EE1598">
        <v>0.78</v>
      </c>
      <c r="EF1598">
        <v>2.13</v>
      </c>
      <c r="EG1598">
        <v>0.32</v>
      </c>
      <c r="EH1598">
        <v>1.98</v>
      </c>
      <c r="EI1598">
        <v>0.28999999999999998</v>
      </c>
      <c r="EJ1598">
        <v>1.49</v>
      </c>
      <c r="EK1598">
        <v>0.66</v>
      </c>
      <c r="EM1598" t="s">
        <v>180</v>
      </c>
      <c r="EN1598" t="s">
        <v>180</v>
      </c>
      <c r="EO1598" t="s">
        <v>180</v>
      </c>
      <c r="EP1598" t="s">
        <v>180</v>
      </c>
      <c r="EQ1598" t="s">
        <v>180</v>
      </c>
      <c r="ER1598" t="s">
        <v>180</v>
      </c>
      <c r="ET1598">
        <v>0.91</v>
      </c>
      <c r="EV1598">
        <v>0.25</v>
      </c>
      <c r="EW1598">
        <v>9.4E-2</v>
      </c>
      <c r="EX1598">
        <v>0.51308900000000002</v>
      </c>
      <c r="EY1598" t="s">
        <v>180</v>
      </c>
      <c r="EZ1598" t="s">
        <v>180</v>
      </c>
      <c r="FA1598">
        <v>0.70308000000000004</v>
      </c>
      <c r="FB1598" t="s">
        <v>180</v>
      </c>
      <c r="FC1598">
        <v>18.521000000000001</v>
      </c>
      <c r="FD1598" t="s">
        <v>180</v>
      </c>
      <c r="FE1598">
        <v>15.752000000000001</v>
      </c>
      <c r="FF1598" t="s">
        <v>180</v>
      </c>
      <c r="FG1598">
        <v>38.674999999999997</v>
      </c>
      <c r="FH1598" t="s">
        <v>180</v>
      </c>
      <c r="FI1598" t="s">
        <v>180</v>
      </c>
      <c r="FJ1598" t="s">
        <v>180</v>
      </c>
      <c r="FK1598" t="s">
        <v>180</v>
      </c>
      <c r="FL1598" t="s">
        <v>180</v>
      </c>
      <c r="FM1598" t="s">
        <v>180</v>
      </c>
      <c r="FN1598" t="s">
        <v>180</v>
      </c>
      <c r="FO1598">
        <v>0.28322000000000003</v>
      </c>
      <c r="FP1598" t="s">
        <v>180</v>
      </c>
      <c r="FQ1598" t="s">
        <v>180</v>
      </c>
      <c r="FR1598" t="s">
        <v>180</v>
      </c>
      <c r="FS1598" t="s">
        <v>180</v>
      </c>
      <c r="FT1598" t="s">
        <v>180</v>
      </c>
      <c r="FU1598" t="s">
        <v>180</v>
      </c>
      <c r="FV1598" t="s">
        <v>3936</v>
      </c>
      <c r="FW1598" t="s">
        <v>180</v>
      </c>
      <c r="FX1598">
        <f t="shared" si="531"/>
        <v>0.78282828282828287</v>
      </c>
      <c r="FY1598">
        <f t="shared" si="532"/>
        <v>30.80808080808081</v>
      </c>
      <c r="FZ1598">
        <f t="shared" si="533"/>
        <v>1.8181818181818183</v>
      </c>
      <c r="GA1598">
        <f t="shared" si="534"/>
        <v>1.3282828282828283</v>
      </c>
      <c r="GB1598">
        <f t="shared" si="535"/>
        <v>1.6717171717171717</v>
      </c>
      <c r="GC1598">
        <f t="shared" si="536"/>
        <v>0.25233644859813087</v>
      </c>
      <c r="GD1598">
        <f t="shared" si="537"/>
        <v>11.454545454545455</v>
      </c>
      <c r="GE1598">
        <f t="shared" si="538"/>
        <v>29.473684210526315</v>
      </c>
      <c r="GF1598">
        <f t="shared" si="539"/>
        <v>8.5749999999999993</v>
      </c>
      <c r="GG1598">
        <f t="shared" si="540"/>
        <v>19.916129032258066</v>
      </c>
      <c r="GH1598">
        <f t="shared" si="541"/>
        <v>9.1641490433031228E-2</v>
      </c>
      <c r="GI1598">
        <f t="shared" si="542"/>
        <v>6.0645161290322581E-2</v>
      </c>
      <c r="GJ1598">
        <f t="shared" si="543"/>
        <v>0.376</v>
      </c>
      <c r="GK1598">
        <f t="shared" si="544"/>
        <v>123.48</v>
      </c>
      <c r="GL1598">
        <f t="shared" si="545"/>
        <v>2.3225806451612905</v>
      </c>
      <c r="GM1598">
        <f t="shared" si="546"/>
        <v>0.16129032258064516</v>
      </c>
      <c r="GN1598">
        <f t="shared" si="547"/>
        <v>6.9444444444444448E-2</v>
      </c>
      <c r="GO1598">
        <f t="shared" si="548"/>
        <v>1.3688212927756656</v>
      </c>
      <c r="GP1598">
        <f t="shared" si="549"/>
        <v>0.96895597984838433</v>
      </c>
      <c r="GQ1598">
        <f>(EA1598/0.0735)/((DZ1598/0.195*(EB1598/0.295))^0.5)</f>
        <v>1.1059846602663195</v>
      </c>
      <c r="GR1598">
        <v>0.51308900000000002</v>
      </c>
      <c r="GS1598">
        <v>0.70308000000000004</v>
      </c>
      <c r="GT1598">
        <v>18.521000000000001</v>
      </c>
      <c r="GU1598">
        <v>15.752000000000001</v>
      </c>
      <c r="GV1598">
        <v>38.674999999999997</v>
      </c>
    </row>
    <row r="1599" spans="1:204">
      <c r="A1599" t="s">
        <v>3602</v>
      </c>
      <c r="B1599" t="s">
        <v>3905</v>
      </c>
      <c r="C1599" t="s">
        <v>7239</v>
      </c>
      <c r="D1599" t="s">
        <v>7156</v>
      </c>
      <c r="E1599" t="s">
        <v>7161</v>
      </c>
      <c r="F1599">
        <v>185</v>
      </c>
      <c r="G1599">
        <v>49</v>
      </c>
      <c r="H1599" t="s">
        <v>7375</v>
      </c>
      <c r="I1599" t="s">
        <v>3962</v>
      </c>
      <c r="J1599" t="s">
        <v>180</v>
      </c>
      <c r="K1599">
        <v>31.36</v>
      </c>
      <c r="L1599">
        <v>31.36</v>
      </c>
      <c r="M1599">
        <v>138.94999999999999</v>
      </c>
      <c r="N1599">
        <v>138.94999999999999</v>
      </c>
      <c r="O1599" t="s">
        <v>209</v>
      </c>
      <c r="P1599">
        <v>-1315</v>
      </c>
      <c r="Q1599">
        <v>-1315</v>
      </c>
      <c r="R1599" t="s">
        <v>3965</v>
      </c>
      <c r="S1599" t="s">
        <v>3908</v>
      </c>
      <c r="T1599" t="s">
        <v>7168</v>
      </c>
      <c r="V1599" t="s">
        <v>180</v>
      </c>
      <c r="W1599" t="s">
        <v>180</v>
      </c>
      <c r="X1599" t="s">
        <v>180</v>
      </c>
      <c r="Y1599" t="s">
        <v>180</v>
      </c>
      <c r="Z1599" t="s">
        <v>180</v>
      </c>
      <c r="AB1599" t="s">
        <v>180</v>
      </c>
      <c r="AC1599" t="s">
        <v>181</v>
      </c>
      <c r="AD1599" t="s">
        <v>180</v>
      </c>
      <c r="AE1599" t="s">
        <v>180</v>
      </c>
      <c r="AF1599" t="s">
        <v>180</v>
      </c>
      <c r="AG1599" t="s">
        <v>180</v>
      </c>
      <c r="AH1599" t="s">
        <v>3854</v>
      </c>
      <c r="AI1599">
        <v>47.38</v>
      </c>
      <c r="AJ1599">
        <v>0.82</v>
      </c>
      <c r="AK1599" t="s">
        <v>180</v>
      </c>
      <c r="AL1599">
        <v>16.809999999999999</v>
      </c>
      <c r="AM1599" t="s">
        <v>180</v>
      </c>
      <c r="AP1599">
        <v>10.19</v>
      </c>
      <c r="AQ1599">
        <v>12.83</v>
      </c>
      <c r="AR1599">
        <v>7.89</v>
      </c>
      <c r="AS1599">
        <v>0.35</v>
      </c>
      <c r="AT1599" t="s">
        <v>180</v>
      </c>
      <c r="AU1599">
        <v>0.7</v>
      </c>
      <c r="AV1599">
        <v>1.66</v>
      </c>
      <c r="AW1599">
        <v>0.24</v>
      </c>
      <c r="AY1599" t="s">
        <v>180</v>
      </c>
      <c r="AZ1599" t="s">
        <v>180</v>
      </c>
      <c r="BA1599">
        <v>98.86999999999999</v>
      </c>
      <c r="BC1599" t="s">
        <v>180</v>
      </c>
      <c r="BD1599" t="s">
        <v>180</v>
      </c>
      <c r="BE1599" t="s">
        <v>180</v>
      </c>
      <c r="BF1599" t="s">
        <v>180</v>
      </c>
      <c r="BG1599" t="s">
        <v>180</v>
      </c>
      <c r="BH1599" t="s">
        <v>180</v>
      </c>
      <c r="BI1599" t="s">
        <v>180</v>
      </c>
      <c r="BK1599" t="s">
        <v>180</v>
      </c>
      <c r="BL1599" t="s">
        <v>180</v>
      </c>
      <c r="BN1599" t="s">
        <v>180</v>
      </c>
      <c r="BO1599" t="s">
        <v>180</v>
      </c>
      <c r="BP1599" t="s">
        <v>180</v>
      </c>
      <c r="BQ1599" t="s">
        <v>180</v>
      </c>
      <c r="BR1599" t="s">
        <v>180</v>
      </c>
      <c r="BS1599" t="s">
        <v>180</v>
      </c>
      <c r="BT1599" t="s">
        <v>180</v>
      </c>
      <c r="BU1599" t="s">
        <v>180</v>
      </c>
      <c r="BV1599" t="s">
        <v>180</v>
      </c>
      <c r="BW1599" t="s">
        <v>180</v>
      </c>
      <c r="BX1599" t="s">
        <v>180</v>
      </c>
      <c r="BY1599" t="s">
        <v>180</v>
      </c>
      <c r="BZ1599" t="s">
        <v>180</v>
      </c>
      <c r="CD1599" t="s">
        <v>180</v>
      </c>
      <c r="CE1599" t="s">
        <v>180</v>
      </c>
      <c r="CG1599" t="s">
        <v>180</v>
      </c>
      <c r="CH1599" t="s">
        <v>180</v>
      </c>
      <c r="CI1599" t="s">
        <v>180</v>
      </c>
      <c r="CJ1599" t="s">
        <v>180</v>
      </c>
      <c r="CK1599" t="s">
        <v>180</v>
      </c>
      <c r="CM1599" t="s">
        <v>180</v>
      </c>
      <c r="CN1599" t="s">
        <v>180</v>
      </c>
      <c r="CO1599">
        <v>53.3</v>
      </c>
      <c r="CQ1599">
        <v>334.8</v>
      </c>
      <c r="CR1599">
        <v>157.1</v>
      </c>
      <c r="CS1599" t="s">
        <v>180</v>
      </c>
      <c r="CT1599" t="s">
        <v>180</v>
      </c>
      <c r="CU1599">
        <v>45.4</v>
      </c>
      <c r="CV1599">
        <v>35</v>
      </c>
      <c r="CZ1599" t="s">
        <v>180</v>
      </c>
      <c r="DB1599" t="s">
        <v>180</v>
      </c>
      <c r="DC1599" t="s">
        <v>180</v>
      </c>
      <c r="DD1599">
        <v>19.38</v>
      </c>
      <c r="DE1599">
        <v>449</v>
      </c>
      <c r="DF1599">
        <v>20.6</v>
      </c>
      <c r="DG1599">
        <v>45.8</v>
      </c>
      <c r="DH1599">
        <v>1.75</v>
      </c>
      <c r="DJ1599" t="s">
        <v>180</v>
      </c>
      <c r="DK1599" t="s">
        <v>180</v>
      </c>
      <c r="DL1599" t="s">
        <v>180</v>
      </c>
      <c r="DM1599" t="s">
        <v>180</v>
      </c>
      <c r="DR1599" t="s">
        <v>180</v>
      </c>
      <c r="DS1599" t="s">
        <v>180</v>
      </c>
      <c r="DT1599">
        <v>0.57199999999999995</v>
      </c>
      <c r="DU1599">
        <v>52.68</v>
      </c>
      <c r="DV1599">
        <v>7.61</v>
      </c>
      <c r="DW1599">
        <v>17.8</v>
      </c>
      <c r="DX1599">
        <v>2.86</v>
      </c>
      <c r="DY1599">
        <v>13.56</v>
      </c>
      <c r="DZ1599">
        <v>3.48</v>
      </c>
      <c r="EA1599">
        <v>1.1100000000000001</v>
      </c>
      <c r="EB1599">
        <v>3.62</v>
      </c>
      <c r="EC1599">
        <v>0.56999999999999995</v>
      </c>
      <c r="ED1599">
        <v>3.29</v>
      </c>
      <c r="EE1599">
        <v>0.71</v>
      </c>
      <c r="EF1599">
        <v>1.9</v>
      </c>
      <c r="EG1599">
        <v>0.28999999999999998</v>
      </c>
      <c r="EH1599">
        <v>1.76</v>
      </c>
      <c r="EI1599">
        <v>0.27</v>
      </c>
      <c r="EJ1599">
        <v>1.21</v>
      </c>
      <c r="EK1599">
        <v>0.19</v>
      </c>
      <c r="EM1599" t="s">
        <v>180</v>
      </c>
      <c r="EN1599" t="s">
        <v>180</v>
      </c>
      <c r="EO1599" t="s">
        <v>180</v>
      </c>
      <c r="EP1599" t="s">
        <v>180</v>
      </c>
      <c r="EQ1599" t="s">
        <v>180</v>
      </c>
      <c r="ER1599" t="s">
        <v>180</v>
      </c>
      <c r="ET1599">
        <v>1.07</v>
      </c>
      <c r="EV1599">
        <v>0.91300000000000003</v>
      </c>
      <c r="EW1599">
        <v>0.29699999999999999</v>
      </c>
      <c r="EY1599" t="s">
        <v>180</v>
      </c>
      <c r="EZ1599" t="s">
        <v>180</v>
      </c>
      <c r="FB1599" t="s">
        <v>180</v>
      </c>
      <c r="FD1599" t="s">
        <v>180</v>
      </c>
      <c r="FF1599" t="s">
        <v>180</v>
      </c>
      <c r="FH1599" t="s">
        <v>180</v>
      </c>
      <c r="FI1599" t="s">
        <v>180</v>
      </c>
      <c r="FJ1599" t="s">
        <v>180</v>
      </c>
      <c r="FK1599" t="s">
        <v>180</v>
      </c>
      <c r="FL1599" t="s">
        <v>180</v>
      </c>
      <c r="FM1599" t="s">
        <v>180</v>
      </c>
      <c r="FN1599" t="s">
        <v>180</v>
      </c>
      <c r="FP1599" t="s">
        <v>180</v>
      </c>
      <c r="FQ1599" t="s">
        <v>180</v>
      </c>
      <c r="FR1599" t="s">
        <v>180</v>
      </c>
      <c r="FS1599" t="s">
        <v>180</v>
      </c>
      <c r="FT1599" t="s">
        <v>180</v>
      </c>
      <c r="FU1599" t="s">
        <v>180</v>
      </c>
      <c r="FV1599" t="s">
        <v>3966</v>
      </c>
      <c r="FW1599" t="s">
        <v>180</v>
      </c>
      <c r="FX1599">
        <f t="shared" si="531"/>
        <v>0.99431818181818177</v>
      </c>
      <c r="FY1599">
        <f t="shared" si="532"/>
        <v>26.02272727272727</v>
      </c>
      <c r="FZ1599">
        <f t="shared" si="533"/>
        <v>4.3238636363636367</v>
      </c>
      <c r="GA1599">
        <f t="shared" si="534"/>
        <v>1.9772727272727273</v>
      </c>
      <c r="GB1599">
        <f t="shared" si="535"/>
        <v>2.0568181818181817</v>
      </c>
      <c r="GC1599">
        <f t="shared" si="536"/>
        <v>0.85365853658536583</v>
      </c>
      <c r="GD1599">
        <f t="shared" si="537"/>
        <v>21.796116504854368</v>
      </c>
      <c r="GE1599">
        <f t="shared" si="538"/>
        <v>33.112094395280238</v>
      </c>
      <c r="GF1599">
        <f t="shared" si="539"/>
        <v>6.9224704336399467</v>
      </c>
      <c r="GG1599">
        <f t="shared" si="540"/>
        <v>30.102857142857143</v>
      </c>
      <c r="GH1599">
        <f t="shared" si="541"/>
        <v>6.0112359550561802E-2</v>
      </c>
      <c r="GI1599">
        <f t="shared" si="542"/>
        <v>0.16971428571428571</v>
      </c>
      <c r="GJ1599">
        <f t="shared" si="543"/>
        <v>0.3253012048192771</v>
      </c>
      <c r="GK1599">
        <f t="shared" si="544"/>
        <v>57.699890470974807</v>
      </c>
      <c r="GL1599">
        <f t="shared" si="545"/>
        <v>4.3485714285714288</v>
      </c>
      <c r="GM1599">
        <f t="shared" si="546"/>
        <v>0.52171428571428569</v>
      </c>
      <c r="GN1599">
        <f t="shared" si="547"/>
        <v>0.11997371879106439</v>
      </c>
      <c r="GO1599">
        <f t="shared" si="548"/>
        <v>2.1867816091954024</v>
      </c>
      <c r="GP1599">
        <f t="shared" si="549"/>
        <v>0.91832003375320692</v>
      </c>
      <c r="GQ1599">
        <f>(EA1599/0.0735)/((DZ1599/0.195*(EB1599/0.295))^0.5)</f>
        <v>1.0205165357826971</v>
      </c>
    </row>
    <row r="1600" spans="1:204">
      <c r="A1600" t="s">
        <v>3602</v>
      </c>
      <c r="B1600" t="s">
        <v>3905</v>
      </c>
      <c r="C1600" t="s">
        <v>7239</v>
      </c>
      <c r="D1600" t="s">
        <v>7156</v>
      </c>
      <c r="E1600" t="s">
        <v>7161</v>
      </c>
      <c r="F1600">
        <v>185</v>
      </c>
      <c r="G1600">
        <v>49</v>
      </c>
      <c r="H1600" t="s">
        <v>7375</v>
      </c>
      <c r="I1600" t="s">
        <v>3967</v>
      </c>
      <c r="J1600" t="s">
        <v>180</v>
      </c>
      <c r="K1600">
        <v>31.25</v>
      </c>
      <c r="L1600">
        <v>31.25</v>
      </c>
      <c r="M1600">
        <v>139.22999999999999</v>
      </c>
      <c r="N1600">
        <v>139.22999999999999</v>
      </c>
      <c r="O1600" t="s">
        <v>209</v>
      </c>
      <c r="R1600" t="s">
        <v>3968</v>
      </c>
      <c r="S1600" t="s">
        <v>3908</v>
      </c>
      <c r="T1600" t="s">
        <v>7168</v>
      </c>
      <c r="V1600" t="s">
        <v>180</v>
      </c>
      <c r="W1600" t="s">
        <v>180</v>
      </c>
      <c r="X1600" t="s">
        <v>180</v>
      </c>
      <c r="Y1600" t="s">
        <v>180</v>
      </c>
      <c r="Z1600" t="s">
        <v>180</v>
      </c>
      <c r="AB1600" t="s">
        <v>180</v>
      </c>
      <c r="AC1600" t="s">
        <v>181</v>
      </c>
      <c r="AD1600" t="s">
        <v>180</v>
      </c>
      <c r="AE1600" t="s">
        <v>180</v>
      </c>
      <c r="AF1600" t="s">
        <v>180</v>
      </c>
      <c r="AG1600" t="s">
        <v>180</v>
      </c>
      <c r="AH1600" t="s">
        <v>3854</v>
      </c>
      <c r="AI1600">
        <v>48.67</v>
      </c>
      <c r="AJ1600">
        <v>0.94</v>
      </c>
      <c r="AK1600" t="s">
        <v>180</v>
      </c>
      <c r="AL1600">
        <v>16.93</v>
      </c>
      <c r="AM1600" t="s">
        <v>180</v>
      </c>
      <c r="AP1600">
        <v>9.5500000000000007</v>
      </c>
      <c r="AQ1600">
        <v>11.14</v>
      </c>
      <c r="AR1600">
        <v>10.49</v>
      </c>
      <c r="AS1600">
        <v>0.53</v>
      </c>
      <c r="AT1600" t="s">
        <v>180</v>
      </c>
      <c r="AU1600">
        <v>7.0000000000000007E-2</v>
      </c>
      <c r="AV1600">
        <v>1.27</v>
      </c>
      <c r="AW1600">
        <v>0.15</v>
      </c>
      <c r="AY1600" t="s">
        <v>180</v>
      </c>
      <c r="AZ1600" t="s">
        <v>180</v>
      </c>
      <c r="BA1600">
        <v>99.739999999999981</v>
      </c>
      <c r="BC1600" t="s">
        <v>180</v>
      </c>
      <c r="BD1600" t="s">
        <v>180</v>
      </c>
      <c r="BE1600" t="s">
        <v>180</v>
      </c>
      <c r="BF1600" t="s">
        <v>180</v>
      </c>
      <c r="BG1600" t="s">
        <v>180</v>
      </c>
      <c r="BH1600" t="s">
        <v>180</v>
      </c>
      <c r="BI1600" t="s">
        <v>180</v>
      </c>
      <c r="BK1600" t="s">
        <v>180</v>
      </c>
      <c r="BL1600" t="s">
        <v>180</v>
      </c>
      <c r="BN1600" t="s">
        <v>180</v>
      </c>
      <c r="BO1600" t="s">
        <v>180</v>
      </c>
      <c r="BP1600" t="s">
        <v>180</v>
      </c>
      <c r="BQ1600" t="s">
        <v>180</v>
      </c>
      <c r="BR1600" t="s">
        <v>180</v>
      </c>
      <c r="BS1600" t="s">
        <v>180</v>
      </c>
      <c r="BT1600" t="s">
        <v>180</v>
      </c>
      <c r="BU1600" t="s">
        <v>180</v>
      </c>
      <c r="BV1600" t="s">
        <v>180</v>
      </c>
      <c r="BW1600" t="s">
        <v>180</v>
      </c>
      <c r="BX1600" t="s">
        <v>180</v>
      </c>
      <c r="BY1600" t="s">
        <v>180</v>
      </c>
      <c r="BZ1600" t="s">
        <v>180</v>
      </c>
      <c r="CD1600" t="s">
        <v>180</v>
      </c>
      <c r="CE1600" t="s">
        <v>180</v>
      </c>
      <c r="CG1600" t="s">
        <v>180</v>
      </c>
      <c r="CH1600" t="s">
        <v>180</v>
      </c>
      <c r="CI1600" t="s">
        <v>180</v>
      </c>
      <c r="CJ1600" t="s">
        <v>180</v>
      </c>
      <c r="CK1600" t="s">
        <v>180</v>
      </c>
      <c r="CM1600" t="s">
        <v>180</v>
      </c>
      <c r="CN1600" t="s">
        <v>180</v>
      </c>
      <c r="CO1600">
        <v>46</v>
      </c>
      <c r="CQ1600">
        <v>294.10000000000002</v>
      </c>
      <c r="CR1600">
        <v>225</v>
      </c>
      <c r="CS1600" t="s">
        <v>180</v>
      </c>
      <c r="CT1600" t="s">
        <v>180</v>
      </c>
      <c r="CU1600">
        <v>44.2</v>
      </c>
      <c r="CV1600">
        <v>119.5</v>
      </c>
      <c r="CZ1600" t="s">
        <v>180</v>
      </c>
      <c r="DB1600" t="s">
        <v>180</v>
      </c>
      <c r="DC1600" t="s">
        <v>180</v>
      </c>
      <c r="DD1600">
        <v>0.49</v>
      </c>
      <c r="DE1600">
        <v>173</v>
      </c>
      <c r="DF1600">
        <v>18.100000000000001</v>
      </c>
      <c r="DG1600">
        <v>46</v>
      </c>
      <c r="DH1600">
        <v>1.86</v>
      </c>
      <c r="DJ1600" t="s">
        <v>180</v>
      </c>
      <c r="DK1600" t="s">
        <v>180</v>
      </c>
      <c r="DL1600" t="s">
        <v>180</v>
      </c>
      <c r="DM1600" t="s">
        <v>180</v>
      </c>
      <c r="DR1600" t="s">
        <v>180</v>
      </c>
      <c r="DS1600" t="s">
        <v>180</v>
      </c>
      <c r="DT1600">
        <v>1.4E-2</v>
      </c>
      <c r="DU1600">
        <v>11.64</v>
      </c>
      <c r="DV1600">
        <v>3.86</v>
      </c>
      <c r="DW1600">
        <v>9.1199999999999992</v>
      </c>
      <c r="DX1600">
        <v>1.53</v>
      </c>
      <c r="DY1600">
        <v>7.3</v>
      </c>
      <c r="DZ1600">
        <v>2.19</v>
      </c>
      <c r="EA1600">
        <v>0.75</v>
      </c>
      <c r="EB1600">
        <v>2.59</v>
      </c>
      <c r="EC1600">
        <v>0.46</v>
      </c>
      <c r="ED1600">
        <v>2.92</v>
      </c>
      <c r="EE1600">
        <v>0.62</v>
      </c>
      <c r="EF1600">
        <v>1.73</v>
      </c>
      <c r="EG1600">
        <v>0.26</v>
      </c>
      <c r="EH1600">
        <v>1.59</v>
      </c>
      <c r="EI1600">
        <v>0.23</v>
      </c>
      <c r="EJ1600">
        <v>1.1499999999999999</v>
      </c>
      <c r="EK1600">
        <v>0.13</v>
      </c>
      <c r="EM1600" t="s">
        <v>180</v>
      </c>
      <c r="EN1600" t="s">
        <v>180</v>
      </c>
      <c r="EO1600" t="s">
        <v>180</v>
      </c>
      <c r="EP1600" t="s">
        <v>180</v>
      </c>
      <c r="EQ1600" t="s">
        <v>180</v>
      </c>
      <c r="ER1600" t="s">
        <v>180</v>
      </c>
      <c r="ET1600">
        <v>1.89</v>
      </c>
      <c r="EV1600">
        <v>0.29799999999999999</v>
      </c>
      <c r="EW1600">
        <v>0.156</v>
      </c>
      <c r="EY1600" t="s">
        <v>180</v>
      </c>
      <c r="EZ1600" t="s">
        <v>180</v>
      </c>
      <c r="FB1600" t="s">
        <v>180</v>
      </c>
      <c r="FD1600" t="s">
        <v>180</v>
      </c>
      <c r="FF1600" t="s">
        <v>180</v>
      </c>
      <c r="FH1600" t="s">
        <v>180</v>
      </c>
      <c r="FI1600" t="s">
        <v>180</v>
      </c>
      <c r="FJ1600" t="s">
        <v>180</v>
      </c>
      <c r="FK1600" t="s">
        <v>180</v>
      </c>
      <c r="FL1600" t="s">
        <v>180</v>
      </c>
      <c r="FM1600" t="s">
        <v>180</v>
      </c>
      <c r="FN1600" t="s">
        <v>180</v>
      </c>
      <c r="FP1600" t="s">
        <v>180</v>
      </c>
      <c r="FQ1600" t="s">
        <v>180</v>
      </c>
      <c r="FR1600" t="s">
        <v>180</v>
      </c>
      <c r="FS1600" t="s">
        <v>180</v>
      </c>
      <c r="FT1600" t="s">
        <v>180</v>
      </c>
      <c r="FU1600" t="s">
        <v>180</v>
      </c>
      <c r="FV1600" t="s">
        <v>3969</v>
      </c>
      <c r="FW1600" t="s">
        <v>180</v>
      </c>
      <c r="FX1600">
        <f t="shared" si="531"/>
        <v>1.1698113207547169</v>
      </c>
      <c r="FY1600">
        <f t="shared" si="532"/>
        <v>28.930817610062892</v>
      </c>
      <c r="FZ1600">
        <f t="shared" si="533"/>
        <v>2.4276729559748427</v>
      </c>
      <c r="GA1600">
        <f t="shared" si="534"/>
        <v>1.3773584905660377</v>
      </c>
      <c r="GB1600">
        <f t="shared" si="535"/>
        <v>1.6289308176100628</v>
      </c>
      <c r="GC1600">
        <f t="shared" si="536"/>
        <v>7.4468085106382989E-2</v>
      </c>
      <c r="GD1600">
        <f t="shared" si="537"/>
        <v>9.5580110497237563</v>
      </c>
      <c r="GE1600">
        <f t="shared" si="538"/>
        <v>23.698630136986303</v>
      </c>
      <c r="GF1600">
        <f t="shared" si="539"/>
        <v>3.0155440414507773</v>
      </c>
      <c r="GG1600">
        <f t="shared" si="540"/>
        <v>6.258064516129032</v>
      </c>
      <c r="GH1600">
        <f t="shared" si="541"/>
        <v>0.20723684210526316</v>
      </c>
      <c r="GI1600">
        <f t="shared" si="542"/>
        <v>8.3870967741935476E-2</v>
      </c>
      <c r="GJ1600">
        <f t="shared" si="543"/>
        <v>0.52348993288590606</v>
      </c>
      <c r="GK1600">
        <f t="shared" si="544"/>
        <v>39.060402684563762</v>
      </c>
      <c r="GL1600">
        <f t="shared" si="545"/>
        <v>2.075268817204301</v>
      </c>
      <c r="GM1600">
        <f t="shared" si="546"/>
        <v>0.16021505376344083</v>
      </c>
      <c r="GN1600">
        <f t="shared" si="547"/>
        <v>7.7202072538860106E-2</v>
      </c>
      <c r="GO1600">
        <f t="shared" si="548"/>
        <v>1.7625570776255708</v>
      </c>
      <c r="GP1600">
        <f t="shared" si="549"/>
        <v>0.9032435564047786</v>
      </c>
      <c r="GQ1600">
        <f>(EA1600/0.0735)/((DZ1600/0.195*(EB1600/0.295))^0.5)</f>
        <v>1.0276146770666186</v>
      </c>
    </row>
    <row r="1601" spans="1:204">
      <c r="A1601" t="s">
        <v>3602</v>
      </c>
      <c r="B1601" t="s">
        <v>3613</v>
      </c>
      <c r="C1601" t="s">
        <v>7239</v>
      </c>
      <c r="D1601" t="s">
        <v>7158</v>
      </c>
      <c r="E1601" t="s">
        <v>7158</v>
      </c>
      <c r="F1601">
        <v>186</v>
      </c>
      <c r="G1601">
        <v>49</v>
      </c>
      <c r="H1601" t="s">
        <v>7375</v>
      </c>
      <c r="I1601" t="s">
        <v>3674</v>
      </c>
      <c r="J1601" t="s">
        <v>3675</v>
      </c>
      <c r="K1601">
        <v>31.803100000000001</v>
      </c>
      <c r="L1601">
        <v>31.837800000000001</v>
      </c>
      <c r="M1601">
        <v>139.45330000000001</v>
      </c>
      <c r="N1601">
        <v>139.4736</v>
      </c>
      <c r="O1601" t="s">
        <v>179</v>
      </c>
      <c r="P1601">
        <v>-1490</v>
      </c>
      <c r="Q1601">
        <v>-1500</v>
      </c>
      <c r="R1601" t="s">
        <v>3676</v>
      </c>
      <c r="S1601" t="s">
        <v>3655</v>
      </c>
      <c r="T1601" t="s">
        <v>180</v>
      </c>
      <c r="V1601" t="s">
        <v>180</v>
      </c>
      <c r="W1601" t="s">
        <v>180</v>
      </c>
      <c r="X1601" t="s">
        <v>180</v>
      </c>
      <c r="Y1601" t="s">
        <v>180</v>
      </c>
      <c r="Z1601" t="s">
        <v>180</v>
      </c>
      <c r="AB1601" t="s">
        <v>180</v>
      </c>
      <c r="AC1601" t="s">
        <v>181</v>
      </c>
      <c r="AD1601" t="s">
        <v>180</v>
      </c>
      <c r="AE1601" t="s">
        <v>180</v>
      </c>
      <c r="AF1601" t="s">
        <v>180</v>
      </c>
      <c r="AG1601" t="s">
        <v>180</v>
      </c>
      <c r="AH1601" t="s">
        <v>3619</v>
      </c>
      <c r="AI1601">
        <v>53.86</v>
      </c>
      <c r="AJ1601">
        <v>1.33</v>
      </c>
      <c r="AK1601" t="s">
        <v>180</v>
      </c>
      <c r="AL1601">
        <v>14.58</v>
      </c>
      <c r="AM1601" t="s">
        <v>180</v>
      </c>
      <c r="AN1601">
        <v>8.94</v>
      </c>
      <c r="AQ1601">
        <v>9.5</v>
      </c>
      <c r="AR1601">
        <v>8.09</v>
      </c>
      <c r="AS1601">
        <v>0.14000000000000001</v>
      </c>
      <c r="AT1601" t="s">
        <v>180</v>
      </c>
      <c r="AU1601">
        <v>1.43</v>
      </c>
      <c r="AV1601">
        <v>2.87</v>
      </c>
      <c r="AW1601">
        <v>0.33</v>
      </c>
      <c r="AY1601" t="s">
        <v>180</v>
      </c>
      <c r="AZ1601" t="s">
        <v>2174</v>
      </c>
      <c r="BA1601">
        <v>100.17421200000001</v>
      </c>
      <c r="BC1601" t="s">
        <v>180</v>
      </c>
      <c r="BD1601" t="s">
        <v>180</v>
      </c>
      <c r="BE1601" t="s">
        <v>180</v>
      </c>
      <c r="BF1601" t="s">
        <v>180</v>
      </c>
      <c r="BG1601" t="s">
        <v>180</v>
      </c>
      <c r="BH1601" t="s">
        <v>180</v>
      </c>
      <c r="BI1601" t="s">
        <v>180</v>
      </c>
      <c r="BK1601" t="s">
        <v>180</v>
      </c>
      <c r="BL1601" t="s">
        <v>180</v>
      </c>
      <c r="BM1601">
        <v>0.28999999999999998</v>
      </c>
      <c r="BN1601" t="s">
        <v>180</v>
      </c>
      <c r="BO1601" t="s">
        <v>180</v>
      </c>
      <c r="BP1601" t="s">
        <v>180</v>
      </c>
      <c r="BQ1601" t="s">
        <v>180</v>
      </c>
      <c r="BR1601" t="s">
        <v>180</v>
      </c>
      <c r="BS1601" t="s">
        <v>180</v>
      </c>
      <c r="BT1601" t="s">
        <v>180</v>
      </c>
      <c r="BU1601" t="s">
        <v>180</v>
      </c>
      <c r="BV1601" t="s">
        <v>180</v>
      </c>
      <c r="BW1601" t="s">
        <v>180</v>
      </c>
      <c r="BX1601" t="s">
        <v>180</v>
      </c>
      <c r="BY1601" t="s">
        <v>180</v>
      </c>
      <c r="BZ1601" t="s">
        <v>180</v>
      </c>
      <c r="CD1601" t="s">
        <v>180</v>
      </c>
      <c r="CE1601" t="s">
        <v>180</v>
      </c>
      <c r="CG1601" t="s">
        <v>180</v>
      </c>
      <c r="CH1601" t="s">
        <v>180</v>
      </c>
      <c r="CI1601" t="s">
        <v>180</v>
      </c>
      <c r="CJ1601" t="s">
        <v>180</v>
      </c>
      <c r="CK1601" t="s">
        <v>180</v>
      </c>
      <c r="CM1601" t="s">
        <v>180</v>
      </c>
      <c r="CN1601" t="s">
        <v>180</v>
      </c>
      <c r="CS1601" t="s">
        <v>180</v>
      </c>
      <c r="CT1601" t="s">
        <v>180</v>
      </c>
      <c r="CZ1601" t="s">
        <v>180</v>
      </c>
      <c r="DB1601" t="s">
        <v>180</v>
      </c>
      <c r="DC1601" t="s">
        <v>180</v>
      </c>
      <c r="DD1601">
        <v>5.18</v>
      </c>
      <c r="DE1601">
        <v>287</v>
      </c>
      <c r="DF1601">
        <v>13.9</v>
      </c>
      <c r="DG1601">
        <v>45.5</v>
      </c>
      <c r="DH1601">
        <v>1.1000000000000001</v>
      </c>
      <c r="DJ1601" t="s">
        <v>180</v>
      </c>
      <c r="DK1601" t="s">
        <v>180</v>
      </c>
      <c r="DL1601" t="s">
        <v>180</v>
      </c>
      <c r="DM1601" t="s">
        <v>180</v>
      </c>
      <c r="DR1601" t="s">
        <v>180</v>
      </c>
      <c r="DS1601" t="s">
        <v>180</v>
      </c>
      <c r="DU1601">
        <v>40.799999999999997</v>
      </c>
      <c r="DV1601">
        <v>3.93</v>
      </c>
      <c r="DW1601">
        <v>10.3</v>
      </c>
      <c r="DX1601">
        <v>1.62</v>
      </c>
      <c r="DY1601">
        <v>8</v>
      </c>
      <c r="DZ1601">
        <v>2.29</v>
      </c>
      <c r="EA1601">
        <v>0.85</v>
      </c>
      <c r="EB1601">
        <v>2.75</v>
      </c>
      <c r="EC1601">
        <v>0.46</v>
      </c>
      <c r="ED1601">
        <v>2.8</v>
      </c>
      <c r="EE1601">
        <v>0.59</v>
      </c>
      <c r="EF1601">
        <v>1.73</v>
      </c>
      <c r="EG1601">
        <v>0.25</v>
      </c>
      <c r="EH1601">
        <v>1.5</v>
      </c>
      <c r="EI1601">
        <v>0.24</v>
      </c>
      <c r="EJ1601">
        <v>1.2</v>
      </c>
      <c r="EM1601" t="s">
        <v>180</v>
      </c>
      <c r="EN1601" t="s">
        <v>180</v>
      </c>
      <c r="EO1601" t="s">
        <v>180</v>
      </c>
      <c r="EP1601" t="s">
        <v>180</v>
      </c>
      <c r="EQ1601" t="s">
        <v>180</v>
      </c>
      <c r="ER1601" t="s">
        <v>180</v>
      </c>
      <c r="ET1601">
        <v>0.79</v>
      </c>
      <c r="EV1601">
        <v>0.3</v>
      </c>
      <c r="EW1601">
        <v>0.12</v>
      </c>
      <c r="EY1601" t="s">
        <v>180</v>
      </c>
      <c r="EZ1601" t="s">
        <v>180</v>
      </c>
      <c r="FB1601" t="s">
        <v>180</v>
      </c>
      <c r="FD1601" t="s">
        <v>180</v>
      </c>
      <c r="FF1601" t="s">
        <v>180</v>
      </c>
      <c r="FH1601" t="s">
        <v>180</v>
      </c>
      <c r="FI1601" t="s">
        <v>180</v>
      </c>
      <c r="FJ1601" t="s">
        <v>180</v>
      </c>
      <c r="FK1601" t="s">
        <v>180</v>
      </c>
      <c r="FL1601" t="s">
        <v>180</v>
      </c>
      <c r="FM1601" t="s">
        <v>180</v>
      </c>
      <c r="FN1601" t="s">
        <v>180</v>
      </c>
      <c r="FP1601" t="s">
        <v>180</v>
      </c>
      <c r="FQ1601" t="s">
        <v>180</v>
      </c>
      <c r="FR1601" t="s">
        <v>180</v>
      </c>
      <c r="FS1601" t="s">
        <v>180</v>
      </c>
      <c r="FT1601" t="s">
        <v>180</v>
      </c>
      <c r="FU1601" t="s">
        <v>180</v>
      </c>
      <c r="FV1601" t="s">
        <v>3677</v>
      </c>
      <c r="FW1601" t="s">
        <v>180</v>
      </c>
      <c r="FX1601">
        <f t="shared" si="531"/>
        <v>0.73333333333333339</v>
      </c>
      <c r="FY1601">
        <f t="shared" si="532"/>
        <v>30.333333333333332</v>
      </c>
      <c r="FZ1601">
        <f t="shared" si="533"/>
        <v>2.62</v>
      </c>
      <c r="GA1601">
        <f t="shared" si="534"/>
        <v>1.5266666666666666</v>
      </c>
      <c r="GB1601">
        <f t="shared" si="535"/>
        <v>1.8333333333333333</v>
      </c>
      <c r="GC1601">
        <f t="shared" si="536"/>
        <v>1.0751879699248119</v>
      </c>
      <c r="GD1601">
        <f t="shared" si="537"/>
        <v>20.647482014388487</v>
      </c>
      <c r="GE1601">
        <f t="shared" si="538"/>
        <v>35.875</v>
      </c>
      <c r="GF1601">
        <f t="shared" si="539"/>
        <v>10.381679389312977</v>
      </c>
      <c r="GG1601">
        <f t="shared" si="540"/>
        <v>37.090909090909086</v>
      </c>
      <c r="GH1601">
        <f t="shared" si="541"/>
        <v>7.6699029126213597E-2</v>
      </c>
      <c r="GI1601">
        <f t="shared" si="542"/>
        <v>0.10909090909090907</v>
      </c>
      <c r="GJ1601">
        <f t="shared" si="543"/>
        <v>0.4</v>
      </c>
      <c r="GK1601">
        <f t="shared" si="544"/>
        <v>136</v>
      </c>
      <c r="GL1601">
        <f t="shared" si="545"/>
        <v>3.5727272727272728</v>
      </c>
      <c r="GM1601">
        <f t="shared" si="546"/>
        <v>0.27272727272727271</v>
      </c>
      <c r="GN1601">
        <f t="shared" si="547"/>
        <v>7.6335877862595408E-2</v>
      </c>
      <c r="GO1601">
        <f t="shared" si="548"/>
        <v>1.7161572052401748</v>
      </c>
      <c r="GP1601">
        <f t="shared" si="549"/>
        <v>0.9825006440257269</v>
      </c>
      <c r="GQ1601">
        <f>(EA1601/0.0735)/((DZ1601/0.195*(EB1601/0.295))^0.5)</f>
        <v>1.1052889092302114</v>
      </c>
    </row>
    <row r="1602" spans="1:204">
      <c r="A1602" t="s">
        <v>3602</v>
      </c>
      <c r="B1602" t="s">
        <v>3613</v>
      </c>
      <c r="C1602" t="s">
        <v>7239</v>
      </c>
      <c r="D1602" t="s">
        <v>7158</v>
      </c>
      <c r="E1602" t="s">
        <v>7158</v>
      </c>
      <c r="F1602">
        <v>186</v>
      </c>
      <c r="G1602">
        <v>49</v>
      </c>
      <c r="H1602" t="s">
        <v>7375</v>
      </c>
      <c r="I1602" t="s">
        <v>3674</v>
      </c>
      <c r="J1602" t="s">
        <v>3675</v>
      </c>
      <c r="K1602">
        <v>31.803100000000001</v>
      </c>
      <c r="L1602">
        <v>31.837800000000001</v>
      </c>
      <c r="M1602">
        <v>139.45330000000001</v>
      </c>
      <c r="N1602">
        <v>139.4736</v>
      </c>
      <c r="O1602" t="s">
        <v>179</v>
      </c>
      <c r="P1602">
        <v>-1490</v>
      </c>
      <c r="Q1602">
        <v>-1500</v>
      </c>
      <c r="R1602" t="s">
        <v>3678</v>
      </c>
      <c r="S1602" t="s">
        <v>3655</v>
      </c>
      <c r="T1602" t="s">
        <v>3618</v>
      </c>
      <c r="V1602" t="s">
        <v>180</v>
      </c>
      <c r="W1602" t="s">
        <v>180</v>
      </c>
      <c r="X1602" t="s">
        <v>180</v>
      </c>
      <c r="Y1602" t="s">
        <v>180</v>
      </c>
      <c r="Z1602" t="s">
        <v>180</v>
      </c>
      <c r="AB1602" t="s">
        <v>180</v>
      </c>
      <c r="AC1602" t="s">
        <v>181</v>
      </c>
      <c r="AD1602" t="s">
        <v>180</v>
      </c>
      <c r="AE1602" t="s">
        <v>180</v>
      </c>
      <c r="AF1602" t="s">
        <v>180</v>
      </c>
      <c r="AG1602" t="s">
        <v>180</v>
      </c>
      <c r="AH1602" t="s">
        <v>3619</v>
      </c>
      <c r="AI1602">
        <v>49.5</v>
      </c>
      <c r="AJ1602">
        <v>0.83</v>
      </c>
      <c r="AK1602" t="s">
        <v>180</v>
      </c>
      <c r="AL1602">
        <v>17.29</v>
      </c>
      <c r="AM1602" t="s">
        <v>180</v>
      </c>
      <c r="AN1602">
        <v>11.63</v>
      </c>
      <c r="AQ1602">
        <v>12.19</v>
      </c>
      <c r="AR1602">
        <v>6.42</v>
      </c>
      <c r="AS1602">
        <v>0.19</v>
      </c>
      <c r="AT1602" t="s">
        <v>180</v>
      </c>
      <c r="AU1602">
        <v>0.22</v>
      </c>
      <c r="AV1602">
        <v>1.85</v>
      </c>
      <c r="AW1602">
        <v>0.08</v>
      </c>
      <c r="AY1602" t="s">
        <v>180</v>
      </c>
      <c r="AZ1602" t="s">
        <v>537</v>
      </c>
      <c r="BA1602">
        <v>99.034673999999995</v>
      </c>
      <c r="BC1602" t="s">
        <v>180</v>
      </c>
      <c r="BD1602" t="s">
        <v>180</v>
      </c>
      <c r="BE1602" t="s">
        <v>180</v>
      </c>
      <c r="BF1602" t="s">
        <v>180</v>
      </c>
      <c r="BG1602" t="s">
        <v>180</v>
      </c>
      <c r="BH1602" t="s">
        <v>180</v>
      </c>
      <c r="BI1602" t="s">
        <v>180</v>
      </c>
      <c r="BK1602" t="s">
        <v>180</v>
      </c>
      <c r="BL1602" t="s">
        <v>180</v>
      </c>
      <c r="BM1602">
        <v>0.35</v>
      </c>
      <c r="BN1602" t="s">
        <v>180</v>
      </c>
      <c r="BO1602" t="s">
        <v>180</v>
      </c>
      <c r="BP1602" t="s">
        <v>180</v>
      </c>
      <c r="BQ1602" t="s">
        <v>180</v>
      </c>
      <c r="BR1602" t="s">
        <v>180</v>
      </c>
      <c r="BS1602" t="s">
        <v>180</v>
      </c>
      <c r="BT1602" t="s">
        <v>180</v>
      </c>
      <c r="BU1602" t="s">
        <v>180</v>
      </c>
      <c r="BV1602" t="s">
        <v>180</v>
      </c>
      <c r="BW1602" t="s">
        <v>180</v>
      </c>
      <c r="BX1602" t="s">
        <v>180</v>
      </c>
      <c r="BY1602" t="s">
        <v>180</v>
      </c>
      <c r="BZ1602" t="s">
        <v>180</v>
      </c>
      <c r="CD1602" t="s">
        <v>180</v>
      </c>
      <c r="CE1602" t="s">
        <v>180</v>
      </c>
      <c r="CG1602" t="s">
        <v>180</v>
      </c>
      <c r="CH1602" t="s">
        <v>180</v>
      </c>
      <c r="CI1602" t="s">
        <v>180</v>
      </c>
      <c r="CJ1602" t="s">
        <v>180</v>
      </c>
      <c r="CK1602" t="s">
        <v>180</v>
      </c>
      <c r="CM1602" t="s">
        <v>180</v>
      </c>
      <c r="CN1602" t="s">
        <v>180</v>
      </c>
      <c r="CS1602" t="s">
        <v>180</v>
      </c>
      <c r="CT1602" t="s">
        <v>180</v>
      </c>
      <c r="CZ1602" t="s">
        <v>180</v>
      </c>
      <c r="DB1602" t="s">
        <v>180</v>
      </c>
      <c r="DC1602" t="s">
        <v>180</v>
      </c>
      <c r="DD1602">
        <v>2.63</v>
      </c>
      <c r="DE1602">
        <v>316</v>
      </c>
      <c r="DF1602">
        <v>15.6</v>
      </c>
      <c r="DG1602">
        <v>41.2</v>
      </c>
      <c r="DH1602">
        <v>0.76</v>
      </c>
      <c r="DJ1602" t="s">
        <v>180</v>
      </c>
      <c r="DK1602" t="s">
        <v>180</v>
      </c>
      <c r="DL1602" t="s">
        <v>180</v>
      </c>
      <c r="DM1602" t="s">
        <v>180</v>
      </c>
      <c r="DR1602" t="s">
        <v>180</v>
      </c>
      <c r="DS1602" t="s">
        <v>180</v>
      </c>
      <c r="DU1602">
        <v>23.6</v>
      </c>
      <c r="DV1602">
        <v>3.2</v>
      </c>
      <c r="DW1602">
        <v>8.3699999999999992</v>
      </c>
      <c r="DX1602">
        <v>1.41</v>
      </c>
      <c r="DY1602">
        <v>7.2</v>
      </c>
      <c r="DZ1602">
        <v>2.2000000000000002</v>
      </c>
      <c r="EA1602">
        <v>0.8</v>
      </c>
      <c r="EB1602">
        <v>2.67</v>
      </c>
      <c r="EC1602">
        <v>0.45</v>
      </c>
      <c r="ED1602">
        <v>2.88</v>
      </c>
      <c r="EE1602">
        <v>0.6</v>
      </c>
      <c r="EF1602">
        <v>1.79</v>
      </c>
      <c r="EG1602">
        <v>0.26</v>
      </c>
      <c r="EH1602">
        <v>1.66</v>
      </c>
      <c r="EI1602">
        <v>0.25</v>
      </c>
      <c r="EJ1602">
        <v>1.1499999999999999</v>
      </c>
      <c r="EM1602" t="s">
        <v>180</v>
      </c>
      <c r="EN1602" t="s">
        <v>180</v>
      </c>
      <c r="EO1602" t="s">
        <v>180</v>
      </c>
      <c r="EP1602" t="s">
        <v>180</v>
      </c>
      <c r="EQ1602" t="s">
        <v>180</v>
      </c>
      <c r="ER1602" t="s">
        <v>180</v>
      </c>
      <c r="ET1602">
        <v>0.68</v>
      </c>
      <c r="EV1602">
        <v>0.19</v>
      </c>
      <c r="EW1602">
        <v>0.09</v>
      </c>
      <c r="EY1602" t="s">
        <v>180</v>
      </c>
      <c r="EZ1602" t="s">
        <v>180</v>
      </c>
      <c r="FB1602" t="s">
        <v>180</v>
      </c>
      <c r="FD1602" t="s">
        <v>180</v>
      </c>
      <c r="FF1602" t="s">
        <v>180</v>
      </c>
      <c r="FH1602" t="s">
        <v>180</v>
      </c>
      <c r="FI1602" t="s">
        <v>180</v>
      </c>
      <c r="FJ1602" t="s">
        <v>180</v>
      </c>
      <c r="FK1602" t="s">
        <v>180</v>
      </c>
      <c r="FL1602" t="s">
        <v>180</v>
      </c>
      <c r="FM1602" t="s">
        <v>180</v>
      </c>
      <c r="FN1602" t="s">
        <v>180</v>
      </c>
      <c r="FP1602" t="s">
        <v>180</v>
      </c>
      <c r="FQ1602" t="s">
        <v>180</v>
      </c>
      <c r="FR1602" t="s">
        <v>180</v>
      </c>
      <c r="FS1602" t="s">
        <v>180</v>
      </c>
      <c r="FT1602" t="s">
        <v>180</v>
      </c>
      <c r="FU1602" t="s">
        <v>180</v>
      </c>
      <c r="FV1602" t="s">
        <v>3679</v>
      </c>
      <c r="FW1602" t="s">
        <v>180</v>
      </c>
      <c r="FX1602">
        <f t="shared" si="531"/>
        <v>0.45783132530120485</v>
      </c>
      <c r="FY1602">
        <f t="shared" si="532"/>
        <v>24.819277108433738</v>
      </c>
      <c r="FZ1602">
        <f t="shared" si="533"/>
        <v>1.9277108433734942</v>
      </c>
      <c r="GA1602">
        <f t="shared" si="534"/>
        <v>1.3253012048192774</v>
      </c>
      <c r="GB1602">
        <f t="shared" si="535"/>
        <v>1.6084337349397591</v>
      </c>
      <c r="GC1602">
        <f t="shared" si="536"/>
        <v>0.26506024096385544</v>
      </c>
      <c r="GD1602">
        <f t="shared" si="537"/>
        <v>20.256410256410255</v>
      </c>
      <c r="GE1602">
        <f t="shared" si="538"/>
        <v>43.888888888888886</v>
      </c>
      <c r="GF1602">
        <f t="shared" si="539"/>
        <v>7.375</v>
      </c>
      <c r="GG1602">
        <f t="shared" si="540"/>
        <v>31.05263157894737</v>
      </c>
      <c r="GH1602">
        <f t="shared" si="541"/>
        <v>8.1242532855436089E-2</v>
      </c>
      <c r="GI1602">
        <f t="shared" si="542"/>
        <v>0.11842105263157894</v>
      </c>
      <c r="GJ1602">
        <f t="shared" si="543"/>
        <v>0.47368421052631576</v>
      </c>
      <c r="GK1602">
        <f t="shared" si="544"/>
        <v>124.21052631578948</v>
      </c>
      <c r="GL1602">
        <f t="shared" si="545"/>
        <v>4.2105263157894735</v>
      </c>
      <c r="GM1602">
        <f t="shared" si="546"/>
        <v>0.25</v>
      </c>
      <c r="GN1602">
        <f t="shared" si="547"/>
        <v>5.9374999999999997E-2</v>
      </c>
      <c r="GO1602">
        <f t="shared" si="548"/>
        <v>1.4545454545454546</v>
      </c>
      <c r="GP1602">
        <f t="shared" si="549"/>
        <v>0.9483973110807089</v>
      </c>
      <c r="GQ1602">
        <f>(EA1602/0.0735)/((DZ1602/0.195*(EB1602/0.295))^0.5)</f>
        <v>1.0771197532860359</v>
      </c>
    </row>
    <row r="1603" spans="1:204">
      <c r="A1603" t="s">
        <v>3602</v>
      </c>
      <c r="B1603" t="s">
        <v>3613</v>
      </c>
      <c r="C1603" t="s">
        <v>7239</v>
      </c>
      <c r="D1603" t="s">
        <v>7158</v>
      </c>
      <c r="E1603" t="s">
        <v>7158</v>
      </c>
      <c r="F1603">
        <v>186</v>
      </c>
      <c r="G1603">
        <v>49</v>
      </c>
      <c r="H1603" t="s">
        <v>7375</v>
      </c>
      <c r="I1603" t="s">
        <v>3674</v>
      </c>
      <c r="J1603" t="s">
        <v>3675</v>
      </c>
      <c r="K1603">
        <v>31.803100000000001</v>
      </c>
      <c r="L1603">
        <v>31.837800000000001</v>
      </c>
      <c r="M1603">
        <v>139.45330000000001</v>
      </c>
      <c r="N1603">
        <v>139.4736</v>
      </c>
      <c r="O1603" t="s">
        <v>179</v>
      </c>
      <c r="P1603">
        <v>-1490</v>
      </c>
      <c r="Q1603">
        <v>-1500</v>
      </c>
      <c r="R1603" t="s">
        <v>3680</v>
      </c>
      <c r="S1603" t="s">
        <v>3655</v>
      </c>
      <c r="T1603" t="s">
        <v>3618</v>
      </c>
      <c r="V1603" t="s">
        <v>180</v>
      </c>
      <c r="W1603" t="s">
        <v>180</v>
      </c>
      <c r="X1603" t="s">
        <v>180</v>
      </c>
      <c r="Y1603" t="s">
        <v>180</v>
      </c>
      <c r="Z1603" t="s">
        <v>180</v>
      </c>
      <c r="AB1603" t="s">
        <v>180</v>
      </c>
      <c r="AC1603" t="s">
        <v>181</v>
      </c>
      <c r="AD1603" t="s">
        <v>180</v>
      </c>
      <c r="AE1603" t="s">
        <v>180</v>
      </c>
      <c r="AF1603" t="s">
        <v>180</v>
      </c>
      <c r="AG1603" t="s">
        <v>180</v>
      </c>
      <c r="AH1603" t="s">
        <v>3619</v>
      </c>
      <c r="AI1603">
        <v>49.72</v>
      </c>
      <c r="AJ1603">
        <v>0.97</v>
      </c>
      <c r="AK1603" t="s">
        <v>180</v>
      </c>
      <c r="AL1603">
        <v>16.43</v>
      </c>
      <c r="AM1603" t="s">
        <v>180</v>
      </c>
      <c r="AN1603">
        <v>10.38</v>
      </c>
      <c r="AQ1603">
        <v>12.09</v>
      </c>
      <c r="AR1603">
        <v>7.88</v>
      </c>
      <c r="AS1603">
        <v>0.16</v>
      </c>
      <c r="AT1603" t="s">
        <v>180</v>
      </c>
      <c r="AU1603">
        <v>0.4</v>
      </c>
      <c r="AV1603">
        <v>1.91</v>
      </c>
      <c r="AW1603">
        <v>0.11</v>
      </c>
      <c r="AY1603" t="s">
        <v>180</v>
      </c>
      <c r="AZ1603" t="s">
        <v>2174</v>
      </c>
      <c r="BA1603">
        <v>99.009923999999998</v>
      </c>
      <c r="BC1603" t="s">
        <v>180</v>
      </c>
      <c r="BD1603" t="s">
        <v>180</v>
      </c>
      <c r="BE1603" t="s">
        <v>180</v>
      </c>
      <c r="BF1603" t="s">
        <v>180</v>
      </c>
      <c r="BG1603" t="s">
        <v>180</v>
      </c>
      <c r="BH1603" t="s">
        <v>180</v>
      </c>
      <c r="BI1603" t="s">
        <v>180</v>
      </c>
      <c r="BK1603" t="s">
        <v>180</v>
      </c>
      <c r="BL1603" t="s">
        <v>180</v>
      </c>
      <c r="BM1603">
        <v>0.13</v>
      </c>
      <c r="BN1603" t="s">
        <v>180</v>
      </c>
      <c r="BO1603" t="s">
        <v>180</v>
      </c>
      <c r="BP1603" t="s">
        <v>180</v>
      </c>
      <c r="BQ1603" t="s">
        <v>180</v>
      </c>
      <c r="BR1603" t="s">
        <v>180</v>
      </c>
      <c r="BS1603" t="s">
        <v>180</v>
      </c>
      <c r="BT1603" t="s">
        <v>180</v>
      </c>
      <c r="BU1603" t="s">
        <v>180</v>
      </c>
      <c r="BV1603" t="s">
        <v>180</v>
      </c>
      <c r="BW1603" t="s">
        <v>180</v>
      </c>
      <c r="BX1603" t="s">
        <v>180</v>
      </c>
      <c r="BY1603" t="s">
        <v>180</v>
      </c>
      <c r="BZ1603" t="s">
        <v>180</v>
      </c>
      <c r="CD1603" t="s">
        <v>180</v>
      </c>
      <c r="CE1603" t="s">
        <v>180</v>
      </c>
      <c r="CG1603" t="s">
        <v>180</v>
      </c>
      <c r="CH1603" t="s">
        <v>180</v>
      </c>
      <c r="CI1603" t="s">
        <v>180</v>
      </c>
      <c r="CJ1603" t="s">
        <v>180</v>
      </c>
      <c r="CK1603" t="s">
        <v>180</v>
      </c>
      <c r="CM1603" t="s">
        <v>180</v>
      </c>
      <c r="CN1603" t="s">
        <v>180</v>
      </c>
      <c r="CS1603" t="s">
        <v>180</v>
      </c>
      <c r="CT1603" t="s">
        <v>180</v>
      </c>
      <c r="CZ1603" t="s">
        <v>180</v>
      </c>
      <c r="DB1603" t="s">
        <v>180</v>
      </c>
      <c r="DC1603" t="s">
        <v>180</v>
      </c>
      <c r="DD1603">
        <v>6.25</v>
      </c>
      <c r="DE1603">
        <v>257</v>
      </c>
      <c r="DF1603">
        <v>15.6</v>
      </c>
      <c r="DG1603">
        <v>47.9</v>
      </c>
      <c r="DH1603">
        <v>1.1000000000000001</v>
      </c>
      <c r="DJ1603" t="s">
        <v>180</v>
      </c>
      <c r="DK1603" t="s">
        <v>180</v>
      </c>
      <c r="DL1603" t="s">
        <v>180</v>
      </c>
      <c r="DM1603" t="s">
        <v>180</v>
      </c>
      <c r="DR1603" t="s">
        <v>180</v>
      </c>
      <c r="DS1603" t="s">
        <v>180</v>
      </c>
      <c r="DU1603">
        <v>45</v>
      </c>
      <c r="DV1603">
        <v>3.96</v>
      </c>
      <c r="DW1603">
        <v>10.1</v>
      </c>
      <c r="DX1603">
        <v>1.61</v>
      </c>
      <c r="DY1603">
        <v>8.0399999999999991</v>
      </c>
      <c r="DZ1603">
        <v>2.3199999999999998</v>
      </c>
      <c r="EA1603">
        <v>0.84</v>
      </c>
      <c r="EB1603">
        <v>2.7</v>
      </c>
      <c r="EC1603">
        <v>0.45</v>
      </c>
      <c r="ED1603">
        <v>2.81</v>
      </c>
      <c r="EE1603">
        <v>0.57999999999999996</v>
      </c>
      <c r="EF1603">
        <v>1.73</v>
      </c>
      <c r="EG1603">
        <v>0.25</v>
      </c>
      <c r="EH1603">
        <v>1.56</v>
      </c>
      <c r="EI1603">
        <v>0.24</v>
      </c>
      <c r="EJ1603">
        <v>1.2</v>
      </c>
      <c r="EM1603" t="s">
        <v>180</v>
      </c>
      <c r="EN1603" t="s">
        <v>180</v>
      </c>
      <c r="EO1603" t="s">
        <v>180</v>
      </c>
      <c r="EP1603" t="s">
        <v>180</v>
      </c>
      <c r="EQ1603" t="s">
        <v>180</v>
      </c>
      <c r="ER1603" t="s">
        <v>180</v>
      </c>
      <c r="ET1603">
        <v>0.97</v>
      </c>
      <c r="EV1603">
        <v>0.38</v>
      </c>
      <c r="EW1603">
        <v>0.11</v>
      </c>
      <c r="EY1603" t="s">
        <v>180</v>
      </c>
      <c r="EZ1603" t="s">
        <v>180</v>
      </c>
      <c r="FB1603" t="s">
        <v>180</v>
      </c>
      <c r="FD1603" t="s">
        <v>180</v>
      </c>
      <c r="FF1603" t="s">
        <v>180</v>
      </c>
      <c r="FH1603" t="s">
        <v>180</v>
      </c>
      <c r="FI1603" t="s">
        <v>180</v>
      </c>
      <c r="FJ1603" t="s">
        <v>180</v>
      </c>
      <c r="FK1603" t="s">
        <v>180</v>
      </c>
      <c r="FL1603" t="s">
        <v>180</v>
      </c>
      <c r="FM1603" t="s">
        <v>180</v>
      </c>
      <c r="FN1603" t="s">
        <v>180</v>
      </c>
      <c r="FP1603" t="s">
        <v>180</v>
      </c>
      <c r="FQ1603" t="s">
        <v>180</v>
      </c>
      <c r="FR1603" t="s">
        <v>180</v>
      </c>
      <c r="FS1603" t="s">
        <v>180</v>
      </c>
      <c r="FT1603" t="s">
        <v>180</v>
      </c>
      <c r="FU1603" t="s">
        <v>180</v>
      </c>
      <c r="FV1603" t="s">
        <v>3681</v>
      </c>
      <c r="FW1603" t="s">
        <v>180</v>
      </c>
      <c r="FX1603">
        <f t="shared" si="531"/>
        <v>0.70512820512820518</v>
      </c>
      <c r="FY1603">
        <f t="shared" si="532"/>
        <v>30.705128205128204</v>
      </c>
      <c r="FZ1603">
        <f t="shared" si="533"/>
        <v>2.5384615384615383</v>
      </c>
      <c r="GA1603">
        <f t="shared" si="534"/>
        <v>1.487179487179487</v>
      </c>
      <c r="GB1603">
        <f t="shared" si="535"/>
        <v>1.7307692307692308</v>
      </c>
      <c r="GC1603">
        <f t="shared" si="536"/>
        <v>0.41237113402061859</v>
      </c>
      <c r="GD1603">
        <f t="shared" si="537"/>
        <v>16.474358974358974</v>
      </c>
      <c r="GE1603">
        <f t="shared" si="538"/>
        <v>31.965174129353237</v>
      </c>
      <c r="GF1603">
        <f t="shared" si="539"/>
        <v>11.363636363636363</v>
      </c>
      <c r="GG1603">
        <f t="shared" si="540"/>
        <v>40.909090909090907</v>
      </c>
      <c r="GH1603">
        <f t="shared" si="541"/>
        <v>9.6039603960396042E-2</v>
      </c>
      <c r="GI1603">
        <f t="shared" si="542"/>
        <v>9.9999999999999992E-2</v>
      </c>
      <c r="GJ1603">
        <f t="shared" si="543"/>
        <v>0.28947368421052633</v>
      </c>
      <c r="GK1603">
        <f t="shared" si="544"/>
        <v>118.42105263157895</v>
      </c>
      <c r="GL1603">
        <f t="shared" si="545"/>
        <v>3.5999999999999996</v>
      </c>
      <c r="GM1603">
        <f t="shared" si="546"/>
        <v>0.3454545454545454</v>
      </c>
      <c r="GN1603">
        <f t="shared" si="547"/>
        <v>9.5959595959595967E-2</v>
      </c>
      <c r="GO1603">
        <f t="shared" si="548"/>
        <v>1.7068965517241381</v>
      </c>
      <c r="GP1603">
        <f t="shared" si="549"/>
        <v>0.96274272220368273</v>
      </c>
      <c r="GQ1603">
        <f>(EA1603/0.0735)/((DZ1603/0.195*(EB1603/0.295))^0.5)</f>
        <v>1.0952023982188646</v>
      </c>
    </row>
    <row r="1604" spans="1:204">
      <c r="A1604" t="s">
        <v>3602</v>
      </c>
      <c r="B1604" t="s">
        <v>3613</v>
      </c>
      <c r="C1604" t="s">
        <v>7239</v>
      </c>
      <c r="D1604" t="s">
        <v>7158</v>
      </c>
      <c r="E1604" t="s">
        <v>7158</v>
      </c>
      <c r="F1604">
        <v>186</v>
      </c>
      <c r="G1604">
        <v>49</v>
      </c>
      <c r="H1604" t="s">
        <v>7375</v>
      </c>
      <c r="I1604" t="s">
        <v>3693</v>
      </c>
      <c r="J1604" t="s">
        <v>3694</v>
      </c>
      <c r="K1604">
        <v>31.918299999999999</v>
      </c>
      <c r="L1604">
        <v>31.925799999999999</v>
      </c>
      <c r="M1604">
        <v>139.62719999999999</v>
      </c>
      <c r="N1604">
        <v>139.63579999999999</v>
      </c>
      <c r="O1604" t="s">
        <v>179</v>
      </c>
      <c r="P1604">
        <v>-1040</v>
      </c>
      <c r="Q1604">
        <v>-1310</v>
      </c>
      <c r="R1604" t="s">
        <v>3695</v>
      </c>
      <c r="S1604" t="s">
        <v>3617</v>
      </c>
      <c r="T1604" t="s">
        <v>3618</v>
      </c>
      <c r="V1604" t="s">
        <v>180</v>
      </c>
      <c r="W1604" t="s">
        <v>180</v>
      </c>
      <c r="X1604" t="s">
        <v>180</v>
      </c>
      <c r="Y1604" t="s">
        <v>180</v>
      </c>
      <c r="Z1604" t="s">
        <v>180</v>
      </c>
      <c r="AB1604" t="s">
        <v>180</v>
      </c>
      <c r="AC1604" t="s">
        <v>181</v>
      </c>
      <c r="AD1604" t="s">
        <v>180</v>
      </c>
      <c r="AE1604" t="s">
        <v>180</v>
      </c>
      <c r="AF1604" t="s">
        <v>180</v>
      </c>
      <c r="AG1604" t="s">
        <v>180</v>
      </c>
      <c r="AH1604" t="s">
        <v>3619</v>
      </c>
      <c r="AI1604">
        <v>50.29</v>
      </c>
      <c r="AJ1604">
        <v>0.94</v>
      </c>
      <c r="AK1604" t="s">
        <v>180</v>
      </c>
      <c r="AL1604">
        <v>16.920000000000002</v>
      </c>
      <c r="AM1604" t="s">
        <v>180</v>
      </c>
      <c r="AN1604">
        <v>11.71</v>
      </c>
      <c r="AQ1604">
        <v>10.81</v>
      </c>
      <c r="AR1604">
        <v>6.24</v>
      </c>
      <c r="AS1604">
        <v>0.2</v>
      </c>
      <c r="AT1604" t="s">
        <v>180</v>
      </c>
      <c r="AU1604">
        <v>0.22</v>
      </c>
      <c r="AV1604">
        <v>1.97</v>
      </c>
      <c r="AW1604">
        <v>7.0000000000000007E-2</v>
      </c>
      <c r="AY1604" t="s">
        <v>180</v>
      </c>
      <c r="AZ1604" t="s">
        <v>2076</v>
      </c>
      <c r="BA1604">
        <v>98.196657999999999</v>
      </c>
      <c r="BC1604" t="s">
        <v>180</v>
      </c>
      <c r="BD1604" t="s">
        <v>180</v>
      </c>
      <c r="BE1604" t="s">
        <v>180</v>
      </c>
      <c r="BF1604" t="s">
        <v>180</v>
      </c>
      <c r="BG1604" t="s">
        <v>180</v>
      </c>
      <c r="BH1604" t="s">
        <v>180</v>
      </c>
      <c r="BI1604" t="s">
        <v>180</v>
      </c>
      <c r="BK1604" t="s">
        <v>180</v>
      </c>
      <c r="BL1604" t="s">
        <v>180</v>
      </c>
      <c r="BM1604">
        <v>0.2</v>
      </c>
      <c r="BN1604" t="s">
        <v>180</v>
      </c>
      <c r="BO1604" t="s">
        <v>180</v>
      </c>
      <c r="BP1604" t="s">
        <v>180</v>
      </c>
      <c r="BQ1604" t="s">
        <v>180</v>
      </c>
      <c r="BR1604" t="s">
        <v>180</v>
      </c>
      <c r="BS1604" t="s">
        <v>180</v>
      </c>
      <c r="BT1604" t="s">
        <v>180</v>
      </c>
      <c r="BU1604" t="s">
        <v>180</v>
      </c>
      <c r="BV1604" t="s">
        <v>180</v>
      </c>
      <c r="BW1604" t="s">
        <v>180</v>
      </c>
      <c r="BX1604" t="s">
        <v>180</v>
      </c>
      <c r="BY1604" t="s">
        <v>180</v>
      </c>
      <c r="BZ1604" t="s">
        <v>180</v>
      </c>
      <c r="CD1604" t="s">
        <v>180</v>
      </c>
      <c r="CE1604" t="s">
        <v>180</v>
      </c>
      <c r="CG1604" t="s">
        <v>180</v>
      </c>
      <c r="CH1604" t="s">
        <v>180</v>
      </c>
      <c r="CI1604" t="s">
        <v>180</v>
      </c>
      <c r="CJ1604" t="s">
        <v>180</v>
      </c>
      <c r="CK1604" t="s">
        <v>180</v>
      </c>
      <c r="CM1604" t="s">
        <v>180</v>
      </c>
      <c r="CN1604" t="s">
        <v>180</v>
      </c>
      <c r="CS1604" t="s">
        <v>180</v>
      </c>
      <c r="CT1604" t="s">
        <v>180</v>
      </c>
      <c r="CZ1604" t="s">
        <v>180</v>
      </c>
      <c r="DB1604" t="s">
        <v>180</v>
      </c>
      <c r="DC1604" t="s">
        <v>180</v>
      </c>
      <c r="DD1604">
        <v>2.62</v>
      </c>
      <c r="DE1604">
        <v>212</v>
      </c>
      <c r="DF1604">
        <v>17</v>
      </c>
      <c r="DG1604">
        <v>34</v>
      </c>
      <c r="DH1604">
        <v>0.49</v>
      </c>
      <c r="DJ1604" t="s">
        <v>180</v>
      </c>
      <c r="DK1604" t="s">
        <v>180</v>
      </c>
      <c r="DL1604" t="s">
        <v>180</v>
      </c>
      <c r="DM1604" t="s">
        <v>180</v>
      </c>
      <c r="DR1604" t="s">
        <v>180</v>
      </c>
      <c r="DS1604" t="s">
        <v>180</v>
      </c>
      <c r="DU1604">
        <v>36.799999999999997</v>
      </c>
      <c r="DV1604">
        <v>1.97</v>
      </c>
      <c r="DW1604">
        <v>5.81</v>
      </c>
      <c r="DX1604">
        <v>1.01</v>
      </c>
      <c r="DY1604">
        <v>5.42</v>
      </c>
      <c r="DZ1604">
        <v>1.86</v>
      </c>
      <c r="EA1604">
        <v>0.79</v>
      </c>
      <c r="EB1604">
        <v>2.57</v>
      </c>
      <c r="EC1604">
        <v>0.46</v>
      </c>
      <c r="ED1604">
        <v>2.92</v>
      </c>
      <c r="EE1604">
        <v>0.63</v>
      </c>
      <c r="EF1604">
        <v>1.92</v>
      </c>
      <c r="EG1604">
        <v>0.28999999999999998</v>
      </c>
      <c r="EH1604">
        <v>1.8</v>
      </c>
      <c r="EI1604">
        <v>0.28000000000000003</v>
      </c>
      <c r="EJ1604">
        <v>0.96</v>
      </c>
      <c r="EM1604" t="s">
        <v>180</v>
      </c>
      <c r="EN1604" t="s">
        <v>180</v>
      </c>
      <c r="EO1604" t="s">
        <v>180</v>
      </c>
      <c r="EP1604" t="s">
        <v>180</v>
      </c>
      <c r="EQ1604" t="s">
        <v>180</v>
      </c>
      <c r="ER1604" t="s">
        <v>180</v>
      </c>
      <c r="ET1604">
        <v>1.42</v>
      </c>
      <c r="EV1604">
        <v>0.14000000000000001</v>
      </c>
      <c r="EW1604">
        <v>0.09</v>
      </c>
      <c r="EY1604" t="s">
        <v>180</v>
      </c>
      <c r="EZ1604" t="s">
        <v>180</v>
      </c>
      <c r="FB1604" t="s">
        <v>180</v>
      </c>
      <c r="FD1604" t="s">
        <v>180</v>
      </c>
      <c r="FF1604" t="s">
        <v>180</v>
      </c>
      <c r="FH1604" t="s">
        <v>180</v>
      </c>
      <c r="FI1604" t="s">
        <v>180</v>
      </c>
      <c r="FJ1604" t="s">
        <v>180</v>
      </c>
      <c r="FK1604" t="s">
        <v>180</v>
      </c>
      <c r="FL1604" t="s">
        <v>180</v>
      </c>
      <c r="FM1604" t="s">
        <v>180</v>
      </c>
      <c r="FN1604" t="s">
        <v>180</v>
      </c>
      <c r="FP1604" t="s">
        <v>180</v>
      </c>
      <c r="FQ1604" t="s">
        <v>180</v>
      </c>
      <c r="FR1604" t="s">
        <v>180</v>
      </c>
      <c r="FS1604" t="s">
        <v>180</v>
      </c>
      <c r="FT1604" t="s">
        <v>180</v>
      </c>
      <c r="FU1604" t="s">
        <v>180</v>
      </c>
      <c r="FV1604" t="s">
        <v>3696</v>
      </c>
      <c r="FW1604" t="s">
        <v>180</v>
      </c>
      <c r="FX1604">
        <f t="shared" si="531"/>
        <v>0.2722222222222222</v>
      </c>
      <c r="FY1604">
        <f t="shared" si="532"/>
        <v>18.888888888888889</v>
      </c>
      <c r="FZ1604">
        <f t="shared" si="533"/>
        <v>1.0944444444444443</v>
      </c>
      <c r="GA1604">
        <f t="shared" si="534"/>
        <v>1.0333333333333334</v>
      </c>
      <c r="GB1604">
        <f t="shared" si="535"/>
        <v>1.4277777777777776</v>
      </c>
      <c r="GC1604">
        <f t="shared" si="536"/>
        <v>0.23404255319148937</v>
      </c>
      <c r="GD1604">
        <f t="shared" si="537"/>
        <v>12.470588235294118</v>
      </c>
      <c r="GE1604">
        <f t="shared" si="538"/>
        <v>39.11439114391144</v>
      </c>
      <c r="GF1604">
        <f t="shared" si="539"/>
        <v>18.680203045685278</v>
      </c>
      <c r="GG1604">
        <f t="shared" si="540"/>
        <v>75.102040816326522</v>
      </c>
      <c r="GH1604">
        <f t="shared" si="541"/>
        <v>0.24440619621342513</v>
      </c>
      <c r="GI1604">
        <f t="shared" si="542"/>
        <v>0.18367346938775511</v>
      </c>
      <c r="GJ1604">
        <f t="shared" si="543"/>
        <v>0.64285714285714279</v>
      </c>
      <c r="GK1604">
        <f t="shared" si="544"/>
        <v>262.85714285714283</v>
      </c>
      <c r="GL1604">
        <f t="shared" si="545"/>
        <v>4.0204081632653059</v>
      </c>
      <c r="GM1604">
        <f t="shared" si="546"/>
        <v>0.28571428571428575</v>
      </c>
      <c r="GN1604">
        <f t="shared" si="547"/>
        <v>7.1065989847715741E-2</v>
      </c>
      <c r="GO1604">
        <f t="shared" si="548"/>
        <v>1.0591397849462365</v>
      </c>
      <c r="GP1604">
        <f t="shared" si="549"/>
        <v>0.99136078103446446</v>
      </c>
      <c r="GQ1604">
        <f>(EA1604/0.0735)/((DZ1604/0.195*(EB1604/0.295))^0.5)</f>
        <v>1.1790847764968302</v>
      </c>
    </row>
    <row r="1605" spans="1:204">
      <c r="A1605" t="s">
        <v>3602</v>
      </c>
      <c r="B1605" t="s">
        <v>3613</v>
      </c>
      <c r="C1605" t="s">
        <v>7239</v>
      </c>
      <c r="D1605" t="s">
        <v>7158</v>
      </c>
      <c r="E1605" t="s">
        <v>7158</v>
      </c>
      <c r="F1605">
        <v>186</v>
      </c>
      <c r="G1605">
        <v>49</v>
      </c>
      <c r="H1605" t="s">
        <v>7375</v>
      </c>
      <c r="I1605" t="s">
        <v>3697</v>
      </c>
      <c r="J1605" t="s">
        <v>3675</v>
      </c>
      <c r="K1605">
        <v>31.672799999999999</v>
      </c>
      <c r="L1605">
        <v>31.7592</v>
      </c>
      <c r="M1605">
        <v>139.34110000000001</v>
      </c>
      <c r="N1605">
        <v>139.35579999999999</v>
      </c>
      <c r="O1605" t="s">
        <v>179</v>
      </c>
      <c r="P1605">
        <v>-890</v>
      </c>
      <c r="Q1605">
        <v>-1210</v>
      </c>
      <c r="R1605" t="s">
        <v>3698</v>
      </c>
      <c r="S1605" t="s">
        <v>3617</v>
      </c>
      <c r="T1605" t="s">
        <v>3618</v>
      </c>
      <c r="V1605" t="s">
        <v>180</v>
      </c>
      <c r="W1605" t="s">
        <v>180</v>
      </c>
      <c r="X1605" t="s">
        <v>180</v>
      </c>
      <c r="Y1605" t="s">
        <v>180</v>
      </c>
      <c r="Z1605" t="s">
        <v>180</v>
      </c>
      <c r="AB1605" t="s">
        <v>180</v>
      </c>
      <c r="AC1605" t="s">
        <v>181</v>
      </c>
      <c r="AD1605" t="s">
        <v>180</v>
      </c>
      <c r="AE1605" t="s">
        <v>180</v>
      </c>
      <c r="AF1605" t="s">
        <v>180</v>
      </c>
      <c r="AG1605" t="s">
        <v>180</v>
      </c>
      <c r="AH1605" t="s">
        <v>3619</v>
      </c>
      <c r="AI1605">
        <v>48.21</v>
      </c>
      <c r="AJ1605">
        <v>1.02</v>
      </c>
      <c r="AK1605" t="s">
        <v>180</v>
      </c>
      <c r="AL1605">
        <v>17.27</v>
      </c>
      <c r="AM1605" t="s">
        <v>180</v>
      </c>
      <c r="AN1605">
        <v>12.06</v>
      </c>
      <c r="AQ1605">
        <v>12.27</v>
      </c>
      <c r="AR1605">
        <v>6.55</v>
      </c>
      <c r="AS1605">
        <v>0.19</v>
      </c>
      <c r="AT1605" t="s">
        <v>180</v>
      </c>
      <c r="AU1605">
        <v>0.44</v>
      </c>
      <c r="AV1605">
        <v>1.94</v>
      </c>
      <c r="AW1605">
        <v>0.13</v>
      </c>
      <c r="AY1605" t="s">
        <v>180</v>
      </c>
      <c r="AZ1605" t="s">
        <v>2072</v>
      </c>
      <c r="BA1605">
        <v>98.871587999999988</v>
      </c>
      <c r="BC1605" t="s">
        <v>180</v>
      </c>
      <c r="BD1605" t="s">
        <v>180</v>
      </c>
      <c r="BE1605" t="s">
        <v>180</v>
      </c>
      <c r="BF1605" t="s">
        <v>180</v>
      </c>
      <c r="BG1605" t="s">
        <v>180</v>
      </c>
      <c r="BH1605" t="s">
        <v>180</v>
      </c>
      <c r="BI1605" t="s">
        <v>180</v>
      </c>
      <c r="BK1605" t="s">
        <v>180</v>
      </c>
      <c r="BL1605" t="s">
        <v>180</v>
      </c>
      <c r="BM1605">
        <v>0.32</v>
      </c>
      <c r="BN1605" t="s">
        <v>180</v>
      </c>
      <c r="BO1605" t="s">
        <v>180</v>
      </c>
      <c r="BP1605" t="s">
        <v>180</v>
      </c>
      <c r="BQ1605" t="s">
        <v>180</v>
      </c>
      <c r="BR1605" t="s">
        <v>180</v>
      </c>
      <c r="BS1605" t="s">
        <v>180</v>
      </c>
      <c r="BT1605" t="s">
        <v>180</v>
      </c>
      <c r="BU1605" t="s">
        <v>180</v>
      </c>
      <c r="BV1605" t="s">
        <v>180</v>
      </c>
      <c r="BW1605" t="s">
        <v>180</v>
      </c>
      <c r="BX1605" t="s">
        <v>180</v>
      </c>
      <c r="BY1605" t="s">
        <v>180</v>
      </c>
      <c r="BZ1605" t="s">
        <v>180</v>
      </c>
      <c r="CD1605" t="s">
        <v>180</v>
      </c>
      <c r="CE1605" t="s">
        <v>180</v>
      </c>
      <c r="CG1605" t="s">
        <v>180</v>
      </c>
      <c r="CH1605" t="s">
        <v>180</v>
      </c>
      <c r="CI1605" t="s">
        <v>180</v>
      </c>
      <c r="CJ1605" t="s">
        <v>180</v>
      </c>
      <c r="CK1605" t="s">
        <v>180</v>
      </c>
      <c r="CM1605" t="s">
        <v>180</v>
      </c>
      <c r="CN1605" t="s">
        <v>180</v>
      </c>
      <c r="CS1605" t="s">
        <v>180</v>
      </c>
      <c r="CT1605" t="s">
        <v>180</v>
      </c>
      <c r="CZ1605" t="s">
        <v>180</v>
      </c>
      <c r="DB1605" t="s">
        <v>180</v>
      </c>
      <c r="DC1605" t="s">
        <v>180</v>
      </c>
      <c r="DD1605">
        <v>10.1</v>
      </c>
      <c r="DE1605">
        <v>333</v>
      </c>
      <c r="DF1605">
        <v>17.100000000000001</v>
      </c>
      <c r="DG1605">
        <v>44.2</v>
      </c>
      <c r="DH1605">
        <v>0.77</v>
      </c>
      <c r="DJ1605" t="s">
        <v>180</v>
      </c>
      <c r="DK1605" t="s">
        <v>180</v>
      </c>
      <c r="DL1605" t="s">
        <v>180</v>
      </c>
      <c r="DM1605" t="s">
        <v>180</v>
      </c>
      <c r="DR1605" t="s">
        <v>180</v>
      </c>
      <c r="DS1605" t="s">
        <v>180</v>
      </c>
      <c r="DU1605">
        <v>22.7</v>
      </c>
      <c r="DV1605">
        <v>4.6900000000000004</v>
      </c>
      <c r="DW1605">
        <v>12.1</v>
      </c>
      <c r="DX1605">
        <v>2.0099999999999998</v>
      </c>
      <c r="DY1605">
        <v>9.92</v>
      </c>
      <c r="DZ1605">
        <v>2.56</v>
      </c>
      <c r="EA1605">
        <v>0.93</v>
      </c>
      <c r="EB1605">
        <v>3.01</v>
      </c>
      <c r="EC1605">
        <v>0.5</v>
      </c>
      <c r="ED1605">
        <v>3.07</v>
      </c>
      <c r="EE1605">
        <v>0.64</v>
      </c>
      <c r="EF1605">
        <v>1.92</v>
      </c>
      <c r="EG1605">
        <v>0.28000000000000003</v>
      </c>
      <c r="EH1605">
        <v>1.71</v>
      </c>
      <c r="EI1605">
        <v>0.27</v>
      </c>
      <c r="EJ1605">
        <v>1.2</v>
      </c>
      <c r="EM1605" t="s">
        <v>180</v>
      </c>
      <c r="EN1605" t="s">
        <v>180</v>
      </c>
      <c r="EO1605" t="s">
        <v>180</v>
      </c>
      <c r="EP1605" t="s">
        <v>180</v>
      </c>
      <c r="EQ1605" t="s">
        <v>180</v>
      </c>
      <c r="ER1605" t="s">
        <v>180</v>
      </c>
      <c r="ET1605">
        <v>0.82</v>
      </c>
      <c r="EV1605">
        <v>0.38</v>
      </c>
      <c r="EW1605">
        <v>0.17</v>
      </c>
      <c r="EY1605" t="s">
        <v>180</v>
      </c>
      <c r="EZ1605" t="s">
        <v>180</v>
      </c>
      <c r="FB1605" t="s">
        <v>180</v>
      </c>
      <c r="FD1605" t="s">
        <v>180</v>
      </c>
      <c r="FF1605" t="s">
        <v>180</v>
      </c>
      <c r="FH1605" t="s">
        <v>180</v>
      </c>
      <c r="FI1605" t="s">
        <v>180</v>
      </c>
      <c r="FJ1605" t="s">
        <v>180</v>
      </c>
      <c r="FK1605" t="s">
        <v>180</v>
      </c>
      <c r="FL1605" t="s">
        <v>180</v>
      </c>
      <c r="FM1605" t="s">
        <v>180</v>
      </c>
      <c r="FN1605" t="s">
        <v>180</v>
      </c>
      <c r="FP1605" t="s">
        <v>180</v>
      </c>
      <c r="FQ1605" t="s">
        <v>180</v>
      </c>
      <c r="FR1605" t="s">
        <v>180</v>
      </c>
      <c r="FS1605" t="s">
        <v>180</v>
      </c>
      <c r="FT1605" t="s">
        <v>180</v>
      </c>
      <c r="FU1605" t="s">
        <v>180</v>
      </c>
      <c r="FV1605" t="s">
        <v>3699</v>
      </c>
      <c r="FW1605" t="s">
        <v>180</v>
      </c>
      <c r="FX1605">
        <f t="shared" si="531"/>
        <v>0.45029239766081874</v>
      </c>
      <c r="FY1605">
        <f t="shared" si="532"/>
        <v>25.847953216374272</v>
      </c>
      <c r="FZ1605">
        <f t="shared" si="533"/>
        <v>2.7426900584795324</v>
      </c>
      <c r="GA1605">
        <f t="shared" si="534"/>
        <v>1.497076023391813</v>
      </c>
      <c r="GB1605">
        <f t="shared" si="535"/>
        <v>1.7602339181286548</v>
      </c>
      <c r="GC1605">
        <f t="shared" si="536"/>
        <v>0.43137254901960786</v>
      </c>
      <c r="GD1605">
        <f t="shared" si="537"/>
        <v>19.473684210526315</v>
      </c>
      <c r="GE1605">
        <f t="shared" si="538"/>
        <v>33.568548387096776</v>
      </c>
      <c r="GF1605">
        <f t="shared" si="539"/>
        <v>4.8400852878464811</v>
      </c>
      <c r="GG1605">
        <f t="shared" si="540"/>
        <v>29.480519480519479</v>
      </c>
      <c r="GH1605">
        <f t="shared" si="541"/>
        <v>6.7768595041322308E-2</v>
      </c>
      <c r="GI1605">
        <f t="shared" si="542"/>
        <v>0.2207792207792208</v>
      </c>
      <c r="GJ1605">
        <f t="shared" si="543"/>
        <v>0.44736842105263158</v>
      </c>
      <c r="GK1605">
        <f t="shared" si="544"/>
        <v>59.736842105263158</v>
      </c>
      <c r="GL1605">
        <f t="shared" si="545"/>
        <v>6.0909090909090917</v>
      </c>
      <c r="GM1605">
        <f t="shared" si="546"/>
        <v>0.4935064935064935</v>
      </c>
      <c r="GN1605">
        <f t="shared" si="547"/>
        <v>8.1023454157782504E-2</v>
      </c>
      <c r="GO1605">
        <f t="shared" si="548"/>
        <v>1.8320312500000002</v>
      </c>
      <c r="GP1605">
        <f t="shared" si="549"/>
        <v>0.94852836297405552</v>
      </c>
      <c r="GQ1605">
        <f>(EA1605/0.0735)/((DZ1605/0.195*(EB1605/0.295))^0.5)</f>
        <v>1.0932530375568572</v>
      </c>
    </row>
    <row r="1606" spans="1:204">
      <c r="A1606" t="s">
        <v>3602</v>
      </c>
      <c r="B1606" t="s">
        <v>3613</v>
      </c>
      <c r="C1606" t="s">
        <v>7239</v>
      </c>
      <c r="D1606" t="s">
        <v>7158</v>
      </c>
      <c r="E1606" t="s">
        <v>7158</v>
      </c>
      <c r="F1606">
        <v>186</v>
      </c>
      <c r="G1606">
        <v>49</v>
      </c>
      <c r="H1606" t="s">
        <v>7375</v>
      </c>
      <c r="I1606" t="s">
        <v>3697</v>
      </c>
      <c r="J1606" t="s">
        <v>3675</v>
      </c>
      <c r="K1606">
        <v>31.672799999999999</v>
      </c>
      <c r="L1606">
        <v>31.7592</v>
      </c>
      <c r="M1606">
        <v>139.34110000000001</v>
      </c>
      <c r="N1606">
        <v>139.35579999999999</v>
      </c>
      <c r="O1606" t="s">
        <v>179</v>
      </c>
      <c r="P1606">
        <v>-890</v>
      </c>
      <c r="Q1606">
        <v>-1210</v>
      </c>
      <c r="R1606" t="s">
        <v>3700</v>
      </c>
      <c r="S1606" t="s">
        <v>3617</v>
      </c>
      <c r="T1606" t="s">
        <v>3618</v>
      </c>
      <c r="V1606" t="s">
        <v>180</v>
      </c>
      <c r="W1606" t="s">
        <v>180</v>
      </c>
      <c r="X1606" t="s">
        <v>180</v>
      </c>
      <c r="Y1606" t="s">
        <v>180</v>
      </c>
      <c r="Z1606" t="s">
        <v>180</v>
      </c>
      <c r="AB1606" t="s">
        <v>180</v>
      </c>
      <c r="AC1606" t="s">
        <v>181</v>
      </c>
      <c r="AD1606" t="s">
        <v>180</v>
      </c>
      <c r="AE1606" t="s">
        <v>180</v>
      </c>
      <c r="AF1606" t="s">
        <v>180</v>
      </c>
      <c r="AG1606" t="s">
        <v>180</v>
      </c>
      <c r="AH1606" t="s">
        <v>3619</v>
      </c>
      <c r="AI1606">
        <v>48.07</v>
      </c>
      <c r="AJ1606">
        <v>1.04</v>
      </c>
      <c r="AK1606" t="s">
        <v>180</v>
      </c>
      <c r="AL1606">
        <v>17.38</v>
      </c>
      <c r="AM1606" t="s">
        <v>180</v>
      </c>
      <c r="AN1606">
        <v>12.19</v>
      </c>
      <c r="AQ1606">
        <v>12.19</v>
      </c>
      <c r="AR1606">
        <v>6.54</v>
      </c>
      <c r="AS1606">
        <v>0.23</v>
      </c>
      <c r="AT1606" t="s">
        <v>180</v>
      </c>
      <c r="AU1606">
        <v>0.45</v>
      </c>
      <c r="AV1606">
        <v>1.92</v>
      </c>
      <c r="AW1606">
        <v>0.13</v>
      </c>
      <c r="AY1606" t="s">
        <v>180</v>
      </c>
      <c r="AZ1606" t="s">
        <v>2860</v>
      </c>
      <c r="BA1606">
        <v>98.918562000000009</v>
      </c>
      <c r="BC1606" t="s">
        <v>180</v>
      </c>
      <c r="BD1606" t="s">
        <v>180</v>
      </c>
      <c r="BE1606" t="s">
        <v>180</v>
      </c>
      <c r="BF1606" t="s">
        <v>180</v>
      </c>
      <c r="BG1606" t="s">
        <v>180</v>
      </c>
      <c r="BH1606" t="s">
        <v>180</v>
      </c>
      <c r="BI1606" t="s">
        <v>180</v>
      </c>
      <c r="BK1606" t="s">
        <v>180</v>
      </c>
      <c r="BL1606" t="s">
        <v>180</v>
      </c>
      <c r="BM1606">
        <v>0.14000000000000001</v>
      </c>
      <c r="BN1606" t="s">
        <v>180</v>
      </c>
      <c r="BO1606" t="s">
        <v>180</v>
      </c>
      <c r="BP1606" t="s">
        <v>180</v>
      </c>
      <c r="BQ1606" t="s">
        <v>180</v>
      </c>
      <c r="BR1606" t="s">
        <v>180</v>
      </c>
      <c r="BS1606" t="s">
        <v>180</v>
      </c>
      <c r="BT1606" t="s">
        <v>180</v>
      </c>
      <c r="BU1606" t="s">
        <v>180</v>
      </c>
      <c r="BV1606" t="s">
        <v>180</v>
      </c>
      <c r="BW1606" t="s">
        <v>180</v>
      </c>
      <c r="BX1606" t="s">
        <v>180</v>
      </c>
      <c r="BY1606" t="s">
        <v>180</v>
      </c>
      <c r="BZ1606" t="s">
        <v>180</v>
      </c>
      <c r="CD1606" t="s">
        <v>180</v>
      </c>
      <c r="CE1606" t="s">
        <v>180</v>
      </c>
      <c r="CG1606" t="s">
        <v>180</v>
      </c>
      <c r="CH1606" t="s">
        <v>180</v>
      </c>
      <c r="CI1606" t="s">
        <v>180</v>
      </c>
      <c r="CJ1606" t="s">
        <v>180</v>
      </c>
      <c r="CK1606" t="s">
        <v>180</v>
      </c>
      <c r="CM1606" t="s">
        <v>180</v>
      </c>
      <c r="CN1606" t="s">
        <v>180</v>
      </c>
      <c r="CS1606" t="s">
        <v>180</v>
      </c>
      <c r="CT1606" t="s">
        <v>180</v>
      </c>
      <c r="CZ1606" t="s">
        <v>180</v>
      </c>
      <c r="DB1606" t="s">
        <v>180</v>
      </c>
      <c r="DC1606" t="s">
        <v>180</v>
      </c>
      <c r="DD1606">
        <v>10.8</v>
      </c>
      <c r="DE1606">
        <v>322</v>
      </c>
      <c r="DF1606">
        <v>17.399999999999999</v>
      </c>
      <c r="DG1606">
        <v>44</v>
      </c>
      <c r="DH1606">
        <v>0.89</v>
      </c>
      <c r="DJ1606" t="s">
        <v>180</v>
      </c>
      <c r="DK1606" t="s">
        <v>180</v>
      </c>
      <c r="DL1606" t="s">
        <v>180</v>
      </c>
      <c r="DM1606" t="s">
        <v>180</v>
      </c>
      <c r="DR1606" t="s">
        <v>180</v>
      </c>
      <c r="DS1606" t="s">
        <v>180</v>
      </c>
      <c r="DU1606">
        <v>29.1</v>
      </c>
      <c r="DV1606">
        <v>5.25</v>
      </c>
      <c r="DW1606">
        <v>12.7</v>
      </c>
      <c r="DX1606">
        <v>2.11</v>
      </c>
      <c r="DY1606">
        <v>10.4</v>
      </c>
      <c r="DZ1606">
        <v>2.69</v>
      </c>
      <c r="EA1606">
        <v>0.97</v>
      </c>
      <c r="EB1606">
        <v>3.13</v>
      </c>
      <c r="EC1606">
        <v>0.51</v>
      </c>
      <c r="ED1606">
        <v>3.24</v>
      </c>
      <c r="EE1606">
        <v>0.67</v>
      </c>
      <c r="EF1606">
        <v>1.94</v>
      </c>
      <c r="EG1606">
        <v>0.28999999999999998</v>
      </c>
      <c r="EH1606">
        <v>1.75</v>
      </c>
      <c r="EI1606">
        <v>0.27</v>
      </c>
      <c r="EJ1606">
        <v>1.1499999999999999</v>
      </c>
      <c r="EM1606" t="s">
        <v>180</v>
      </c>
      <c r="EN1606" t="s">
        <v>180</v>
      </c>
      <c r="EO1606" t="s">
        <v>180</v>
      </c>
      <c r="EP1606" t="s">
        <v>180</v>
      </c>
      <c r="EQ1606" t="s">
        <v>180</v>
      </c>
      <c r="ER1606" t="s">
        <v>180</v>
      </c>
      <c r="ET1606">
        <v>1.34</v>
      </c>
      <c r="EV1606">
        <v>0.51</v>
      </c>
      <c r="EW1606">
        <v>0.16</v>
      </c>
      <c r="EY1606" t="s">
        <v>180</v>
      </c>
      <c r="EZ1606" t="s">
        <v>180</v>
      </c>
      <c r="FB1606" t="s">
        <v>180</v>
      </c>
      <c r="FD1606" t="s">
        <v>180</v>
      </c>
      <c r="FF1606" t="s">
        <v>180</v>
      </c>
      <c r="FH1606" t="s">
        <v>180</v>
      </c>
      <c r="FI1606" t="s">
        <v>180</v>
      </c>
      <c r="FJ1606" t="s">
        <v>180</v>
      </c>
      <c r="FK1606" t="s">
        <v>180</v>
      </c>
      <c r="FL1606" t="s">
        <v>180</v>
      </c>
      <c r="FM1606" t="s">
        <v>180</v>
      </c>
      <c r="FN1606" t="s">
        <v>180</v>
      </c>
      <c r="FP1606" t="s">
        <v>180</v>
      </c>
      <c r="FQ1606" t="s">
        <v>180</v>
      </c>
      <c r="FR1606" t="s">
        <v>180</v>
      </c>
      <c r="FS1606" t="s">
        <v>180</v>
      </c>
      <c r="FT1606" t="s">
        <v>180</v>
      </c>
      <c r="FU1606" t="s">
        <v>180</v>
      </c>
      <c r="FV1606" t="s">
        <v>3701</v>
      </c>
      <c r="FW1606" t="s">
        <v>180</v>
      </c>
      <c r="FX1606">
        <f t="shared" si="531"/>
        <v>0.50857142857142856</v>
      </c>
      <c r="FY1606">
        <f t="shared" si="532"/>
        <v>25.142857142857142</v>
      </c>
      <c r="FZ1606">
        <f t="shared" si="533"/>
        <v>3</v>
      </c>
      <c r="GA1606">
        <f t="shared" si="534"/>
        <v>1.5371428571428571</v>
      </c>
      <c r="GB1606">
        <f t="shared" si="535"/>
        <v>1.7885714285714285</v>
      </c>
      <c r="GC1606">
        <f t="shared" si="536"/>
        <v>0.43269230769230771</v>
      </c>
      <c r="GD1606">
        <f t="shared" si="537"/>
        <v>18.505747126436784</v>
      </c>
      <c r="GE1606">
        <f t="shared" si="538"/>
        <v>30.96153846153846</v>
      </c>
      <c r="GF1606">
        <f t="shared" si="539"/>
        <v>5.5428571428571427</v>
      </c>
      <c r="GG1606">
        <f t="shared" si="540"/>
        <v>32.696629213483149</v>
      </c>
      <c r="GH1606">
        <f t="shared" si="541"/>
        <v>0.10551181102362206</v>
      </c>
      <c r="GI1606">
        <f t="shared" si="542"/>
        <v>0.1797752808988764</v>
      </c>
      <c r="GJ1606">
        <f t="shared" si="543"/>
        <v>0.31372549019607843</v>
      </c>
      <c r="GK1606">
        <f t="shared" si="544"/>
        <v>57.058823529411768</v>
      </c>
      <c r="GL1606">
        <f t="shared" si="545"/>
        <v>5.8988764044943816</v>
      </c>
      <c r="GM1606">
        <f t="shared" si="546"/>
        <v>0.5730337078651685</v>
      </c>
      <c r="GN1606">
        <f t="shared" si="547"/>
        <v>9.7142857142857142E-2</v>
      </c>
      <c r="GO1606">
        <f t="shared" si="548"/>
        <v>1.9516728624535316</v>
      </c>
      <c r="GP1606">
        <f t="shared" si="549"/>
        <v>0.91840077827155175</v>
      </c>
      <c r="GQ1606">
        <f>(EA1606/0.0735)/((DZ1606/0.195*(EB1606/0.295))^0.5)</f>
        <v>1.0908484027889436</v>
      </c>
    </row>
    <row r="1607" spans="1:204">
      <c r="A1607" t="s">
        <v>3602</v>
      </c>
      <c r="B1607" t="s">
        <v>3613</v>
      </c>
      <c r="C1607" t="s">
        <v>7239</v>
      </c>
      <c r="D1607" t="s">
        <v>7158</v>
      </c>
      <c r="E1607" t="s">
        <v>7158</v>
      </c>
      <c r="F1607">
        <v>186</v>
      </c>
      <c r="G1607">
        <v>49</v>
      </c>
      <c r="H1607" t="s">
        <v>7375</v>
      </c>
      <c r="I1607" t="s">
        <v>3702</v>
      </c>
      <c r="J1607" t="s">
        <v>3675</v>
      </c>
      <c r="K1607">
        <v>31.6419</v>
      </c>
      <c r="L1607">
        <v>31.643899999999999</v>
      </c>
      <c r="M1607">
        <v>139.3192</v>
      </c>
      <c r="N1607">
        <v>139.33439999999999</v>
      </c>
      <c r="O1607" t="s">
        <v>179</v>
      </c>
      <c r="P1607">
        <v>-970</v>
      </c>
      <c r="Q1607">
        <v>-1045</v>
      </c>
      <c r="R1607" t="s">
        <v>3703</v>
      </c>
      <c r="S1607" t="s">
        <v>3617</v>
      </c>
      <c r="T1607" t="s">
        <v>3618</v>
      </c>
      <c r="V1607" t="s">
        <v>180</v>
      </c>
      <c r="W1607" t="s">
        <v>180</v>
      </c>
      <c r="X1607" t="s">
        <v>180</v>
      </c>
      <c r="Y1607" t="s">
        <v>180</v>
      </c>
      <c r="Z1607" t="s">
        <v>180</v>
      </c>
      <c r="AB1607" t="s">
        <v>180</v>
      </c>
      <c r="AC1607" t="s">
        <v>181</v>
      </c>
      <c r="AD1607" t="s">
        <v>180</v>
      </c>
      <c r="AE1607" t="s">
        <v>180</v>
      </c>
      <c r="AF1607" t="s">
        <v>180</v>
      </c>
      <c r="AG1607" t="s">
        <v>180</v>
      </c>
      <c r="AH1607" t="s">
        <v>3619</v>
      </c>
      <c r="AI1607">
        <v>47.99</v>
      </c>
      <c r="AJ1607">
        <v>0.91</v>
      </c>
      <c r="AK1607" t="s">
        <v>180</v>
      </c>
      <c r="AL1607">
        <v>16.61</v>
      </c>
      <c r="AM1607" t="s">
        <v>180</v>
      </c>
      <c r="AN1607">
        <v>10.28</v>
      </c>
      <c r="AQ1607">
        <v>14.14</v>
      </c>
      <c r="AR1607">
        <v>8.52</v>
      </c>
      <c r="AS1607">
        <v>0.18</v>
      </c>
      <c r="AT1607" t="s">
        <v>180</v>
      </c>
      <c r="AU1607">
        <v>0.21</v>
      </c>
      <c r="AV1607">
        <v>1.7</v>
      </c>
      <c r="AW1607">
        <v>0.2</v>
      </c>
      <c r="AY1607" t="s">
        <v>180</v>
      </c>
      <c r="AZ1607" t="s">
        <v>1599</v>
      </c>
      <c r="BA1607">
        <v>99.709943999999993</v>
      </c>
      <c r="BC1607" t="s">
        <v>180</v>
      </c>
      <c r="BD1607" t="s">
        <v>180</v>
      </c>
      <c r="BE1607" t="s">
        <v>180</v>
      </c>
      <c r="BF1607" t="s">
        <v>180</v>
      </c>
      <c r="BG1607" t="s">
        <v>180</v>
      </c>
      <c r="BH1607" t="s">
        <v>180</v>
      </c>
      <c r="BI1607" t="s">
        <v>180</v>
      </c>
      <c r="BK1607" t="s">
        <v>180</v>
      </c>
      <c r="BL1607" t="s">
        <v>180</v>
      </c>
      <c r="BM1607">
        <v>0.19</v>
      </c>
      <c r="BN1607" t="s">
        <v>180</v>
      </c>
      <c r="BO1607" t="s">
        <v>180</v>
      </c>
      <c r="BP1607" t="s">
        <v>180</v>
      </c>
      <c r="BQ1607" t="s">
        <v>180</v>
      </c>
      <c r="BR1607" t="s">
        <v>180</v>
      </c>
      <c r="BS1607" t="s">
        <v>180</v>
      </c>
      <c r="BT1607" t="s">
        <v>180</v>
      </c>
      <c r="BU1607" t="s">
        <v>180</v>
      </c>
      <c r="BV1607" t="s">
        <v>180</v>
      </c>
      <c r="BW1607" t="s">
        <v>180</v>
      </c>
      <c r="BX1607" t="s">
        <v>180</v>
      </c>
      <c r="BY1607" t="s">
        <v>180</v>
      </c>
      <c r="BZ1607" t="s">
        <v>180</v>
      </c>
      <c r="CD1607" t="s">
        <v>180</v>
      </c>
      <c r="CE1607" t="s">
        <v>180</v>
      </c>
      <c r="CG1607" t="s">
        <v>180</v>
      </c>
      <c r="CH1607" t="s">
        <v>180</v>
      </c>
      <c r="CI1607" t="s">
        <v>180</v>
      </c>
      <c r="CJ1607" t="s">
        <v>180</v>
      </c>
      <c r="CK1607" t="s">
        <v>180</v>
      </c>
      <c r="CM1607" t="s">
        <v>180</v>
      </c>
      <c r="CN1607" t="s">
        <v>180</v>
      </c>
      <c r="CS1607" t="s">
        <v>180</v>
      </c>
      <c r="CT1607" t="s">
        <v>180</v>
      </c>
      <c r="CZ1607" t="s">
        <v>180</v>
      </c>
      <c r="DB1607" t="s">
        <v>180</v>
      </c>
      <c r="DC1607" t="s">
        <v>180</v>
      </c>
      <c r="DD1607">
        <v>3.48</v>
      </c>
      <c r="DE1607">
        <v>261</v>
      </c>
      <c r="DF1607">
        <v>10.87</v>
      </c>
      <c r="DG1607">
        <v>35.799999999999997</v>
      </c>
      <c r="DH1607">
        <v>1.1100000000000001</v>
      </c>
      <c r="DJ1607" t="s">
        <v>180</v>
      </c>
      <c r="DK1607" t="s">
        <v>180</v>
      </c>
      <c r="DL1607" t="s">
        <v>180</v>
      </c>
      <c r="DM1607" t="s">
        <v>180</v>
      </c>
      <c r="DR1607" t="s">
        <v>180</v>
      </c>
      <c r="DS1607" t="s">
        <v>180</v>
      </c>
      <c r="DU1607">
        <v>18</v>
      </c>
      <c r="DV1607">
        <v>3.91</v>
      </c>
      <c r="DW1607">
        <v>8.8800000000000008</v>
      </c>
      <c r="DX1607">
        <v>1.51</v>
      </c>
      <c r="DY1607">
        <v>7.48</v>
      </c>
      <c r="DZ1607">
        <v>2.0499999999999998</v>
      </c>
      <c r="EA1607">
        <v>0.74</v>
      </c>
      <c r="EB1607">
        <v>2.36</v>
      </c>
      <c r="EC1607">
        <v>0.4</v>
      </c>
      <c r="ED1607">
        <v>2.4300000000000002</v>
      </c>
      <c r="EE1607">
        <v>0.5</v>
      </c>
      <c r="EF1607">
        <v>1.49</v>
      </c>
      <c r="EG1607">
        <v>0.21</v>
      </c>
      <c r="EH1607">
        <v>1.23</v>
      </c>
      <c r="EI1607">
        <v>0.19</v>
      </c>
      <c r="EJ1607">
        <v>0.96</v>
      </c>
      <c r="EM1607" t="s">
        <v>180</v>
      </c>
      <c r="EN1607" t="s">
        <v>180</v>
      </c>
      <c r="EO1607" t="s">
        <v>180</v>
      </c>
      <c r="EP1607" t="s">
        <v>180</v>
      </c>
      <c r="EQ1607" t="s">
        <v>180</v>
      </c>
      <c r="ER1607" t="s">
        <v>180</v>
      </c>
      <c r="ET1607">
        <v>0.97</v>
      </c>
      <c r="EV1607">
        <v>0.15</v>
      </c>
      <c r="EW1607">
        <v>0.41</v>
      </c>
      <c r="EY1607" t="s">
        <v>180</v>
      </c>
      <c r="EZ1607" t="s">
        <v>180</v>
      </c>
      <c r="FB1607" t="s">
        <v>180</v>
      </c>
      <c r="FD1607" t="s">
        <v>180</v>
      </c>
      <c r="FF1607" t="s">
        <v>180</v>
      </c>
      <c r="FH1607" t="s">
        <v>180</v>
      </c>
      <c r="FI1607" t="s">
        <v>180</v>
      </c>
      <c r="FJ1607" t="s">
        <v>180</v>
      </c>
      <c r="FK1607" t="s">
        <v>180</v>
      </c>
      <c r="FL1607" t="s">
        <v>180</v>
      </c>
      <c r="FM1607" t="s">
        <v>180</v>
      </c>
      <c r="FN1607" t="s">
        <v>180</v>
      </c>
      <c r="FP1607" t="s">
        <v>180</v>
      </c>
      <c r="FQ1607" t="s">
        <v>180</v>
      </c>
      <c r="FR1607" t="s">
        <v>180</v>
      </c>
      <c r="FS1607" t="s">
        <v>180</v>
      </c>
      <c r="FT1607" t="s">
        <v>180</v>
      </c>
      <c r="FU1607" t="s">
        <v>180</v>
      </c>
      <c r="FV1607" t="s">
        <v>3704</v>
      </c>
      <c r="FW1607" t="s">
        <v>180</v>
      </c>
      <c r="FX1607">
        <f t="shared" si="531"/>
        <v>0.90243902439024404</v>
      </c>
      <c r="FY1607">
        <f t="shared" si="532"/>
        <v>29.105691056910569</v>
      </c>
      <c r="FZ1607">
        <f t="shared" si="533"/>
        <v>3.1788617886178865</v>
      </c>
      <c r="GA1607">
        <f t="shared" si="534"/>
        <v>1.6666666666666665</v>
      </c>
      <c r="GB1607">
        <f t="shared" si="535"/>
        <v>1.9186991869918699</v>
      </c>
      <c r="GC1607">
        <f t="shared" si="536"/>
        <v>0.23076923076923075</v>
      </c>
      <c r="GD1607">
        <f t="shared" si="537"/>
        <v>24.011039558417664</v>
      </c>
      <c r="GE1607">
        <f t="shared" si="538"/>
        <v>34.893048128342244</v>
      </c>
      <c r="GF1607">
        <f t="shared" si="539"/>
        <v>4.6035805626598467</v>
      </c>
      <c r="GG1607">
        <f t="shared" si="540"/>
        <v>16.216216216216214</v>
      </c>
      <c r="GH1607">
        <f t="shared" si="541"/>
        <v>0.10923423423423421</v>
      </c>
      <c r="GI1607">
        <f t="shared" si="542"/>
        <v>0.36936936936936932</v>
      </c>
      <c r="GJ1607">
        <f t="shared" si="543"/>
        <v>2.7333333333333334</v>
      </c>
      <c r="GK1607">
        <f t="shared" si="544"/>
        <v>120</v>
      </c>
      <c r="GL1607">
        <f t="shared" si="545"/>
        <v>3.5225225225225225</v>
      </c>
      <c r="GM1607">
        <f t="shared" si="546"/>
        <v>0.13513513513513511</v>
      </c>
      <c r="GN1607">
        <f t="shared" si="547"/>
        <v>3.8363171355498715E-2</v>
      </c>
      <c r="GO1607">
        <f t="shared" si="548"/>
        <v>1.9073170731707318</v>
      </c>
      <c r="GP1607">
        <f t="shared" si="549"/>
        <v>0.87960059591045303</v>
      </c>
      <c r="GQ1607">
        <f>(EA1607/0.0735)/((DZ1607/0.195*(EB1607/0.295))^0.5)</f>
        <v>1.0978417997739269</v>
      </c>
    </row>
    <row r="1608" spans="1:204">
      <c r="A1608" t="s">
        <v>3602</v>
      </c>
      <c r="B1608" t="s">
        <v>3613</v>
      </c>
      <c r="C1608" t="s">
        <v>7239</v>
      </c>
      <c r="D1608" t="s">
        <v>7158</v>
      </c>
      <c r="E1608" t="s">
        <v>7158</v>
      </c>
      <c r="F1608">
        <v>186</v>
      </c>
      <c r="G1608">
        <v>49</v>
      </c>
      <c r="H1608" t="s">
        <v>7375</v>
      </c>
      <c r="I1608" t="s">
        <v>3702</v>
      </c>
      <c r="J1608" t="s">
        <v>3675</v>
      </c>
      <c r="K1608">
        <v>31.6419</v>
      </c>
      <c r="L1608">
        <v>31.643899999999999</v>
      </c>
      <c r="M1608">
        <v>139.3192</v>
      </c>
      <c r="N1608">
        <v>139.33439999999999</v>
      </c>
      <c r="O1608" t="s">
        <v>179</v>
      </c>
      <c r="P1608">
        <v>-970</v>
      </c>
      <c r="Q1608">
        <v>-1045</v>
      </c>
      <c r="R1608" t="s">
        <v>3705</v>
      </c>
      <c r="S1608" t="s">
        <v>3617</v>
      </c>
      <c r="T1608" t="s">
        <v>3618</v>
      </c>
      <c r="V1608" t="s">
        <v>180</v>
      </c>
      <c r="W1608" t="s">
        <v>180</v>
      </c>
      <c r="X1608" t="s">
        <v>180</v>
      </c>
      <c r="Y1608" t="s">
        <v>180</v>
      </c>
      <c r="Z1608" t="s">
        <v>180</v>
      </c>
      <c r="AB1608" t="s">
        <v>180</v>
      </c>
      <c r="AC1608" t="s">
        <v>181</v>
      </c>
      <c r="AD1608" t="s">
        <v>180</v>
      </c>
      <c r="AE1608" t="s">
        <v>180</v>
      </c>
      <c r="AF1608" t="s">
        <v>180</v>
      </c>
      <c r="AG1608" t="s">
        <v>180</v>
      </c>
      <c r="AH1608" t="s">
        <v>3619</v>
      </c>
      <c r="AI1608">
        <v>48.9</v>
      </c>
      <c r="AJ1608">
        <v>0.9</v>
      </c>
      <c r="AK1608" t="s">
        <v>180</v>
      </c>
      <c r="AL1608">
        <v>16.5</v>
      </c>
      <c r="AM1608" t="s">
        <v>180</v>
      </c>
      <c r="AN1608">
        <v>10.29</v>
      </c>
      <c r="AQ1608">
        <v>13.4</v>
      </c>
      <c r="AR1608">
        <v>8.06</v>
      </c>
      <c r="AS1608">
        <v>0.16</v>
      </c>
      <c r="AT1608" t="s">
        <v>180</v>
      </c>
      <c r="AU1608">
        <v>0.42</v>
      </c>
      <c r="AV1608">
        <v>1.84</v>
      </c>
      <c r="AW1608">
        <v>0.17</v>
      </c>
      <c r="AY1608" t="s">
        <v>180</v>
      </c>
      <c r="AZ1608" t="s">
        <v>2083</v>
      </c>
      <c r="BA1608">
        <v>99.608942000000013</v>
      </c>
      <c r="BC1608" t="s">
        <v>180</v>
      </c>
      <c r="BD1608" t="s">
        <v>180</v>
      </c>
      <c r="BE1608" t="s">
        <v>180</v>
      </c>
      <c r="BF1608" t="s">
        <v>180</v>
      </c>
      <c r="BG1608" t="s">
        <v>180</v>
      </c>
      <c r="BH1608" t="s">
        <v>180</v>
      </c>
      <c r="BI1608" t="s">
        <v>180</v>
      </c>
      <c r="BK1608" t="s">
        <v>180</v>
      </c>
      <c r="BL1608" t="s">
        <v>180</v>
      </c>
      <c r="BM1608">
        <v>0.25</v>
      </c>
      <c r="BN1608" t="s">
        <v>180</v>
      </c>
      <c r="BO1608" t="s">
        <v>180</v>
      </c>
      <c r="BP1608" t="s">
        <v>180</v>
      </c>
      <c r="BQ1608" t="s">
        <v>180</v>
      </c>
      <c r="BR1608" t="s">
        <v>180</v>
      </c>
      <c r="BS1608" t="s">
        <v>180</v>
      </c>
      <c r="BT1608" t="s">
        <v>180</v>
      </c>
      <c r="BU1608" t="s">
        <v>180</v>
      </c>
      <c r="BV1608" t="s">
        <v>180</v>
      </c>
      <c r="BW1608" t="s">
        <v>180</v>
      </c>
      <c r="BX1608" t="s">
        <v>180</v>
      </c>
      <c r="BY1608" t="s">
        <v>180</v>
      </c>
      <c r="BZ1608" t="s">
        <v>180</v>
      </c>
      <c r="CD1608" t="s">
        <v>180</v>
      </c>
      <c r="CE1608" t="s">
        <v>180</v>
      </c>
      <c r="CG1608" t="s">
        <v>180</v>
      </c>
      <c r="CH1608" t="s">
        <v>180</v>
      </c>
      <c r="CI1608" t="s">
        <v>180</v>
      </c>
      <c r="CJ1608" t="s">
        <v>180</v>
      </c>
      <c r="CK1608" t="s">
        <v>180</v>
      </c>
      <c r="CM1608" t="s">
        <v>180</v>
      </c>
      <c r="CN1608" t="s">
        <v>180</v>
      </c>
      <c r="CS1608" t="s">
        <v>180</v>
      </c>
      <c r="CT1608" t="s">
        <v>180</v>
      </c>
      <c r="CZ1608" t="s">
        <v>180</v>
      </c>
      <c r="DB1608" t="s">
        <v>180</v>
      </c>
      <c r="DC1608" t="s">
        <v>180</v>
      </c>
      <c r="DD1608">
        <v>8.4600000000000009</v>
      </c>
      <c r="DE1608">
        <v>245</v>
      </c>
      <c r="DF1608">
        <v>10.27</v>
      </c>
      <c r="DG1608">
        <v>38.799999999999997</v>
      </c>
      <c r="DH1608">
        <v>1.1499999999999999</v>
      </c>
      <c r="DJ1608" t="s">
        <v>180</v>
      </c>
      <c r="DK1608" t="s">
        <v>180</v>
      </c>
      <c r="DL1608" t="s">
        <v>180</v>
      </c>
      <c r="DM1608" t="s">
        <v>180</v>
      </c>
      <c r="DR1608" t="s">
        <v>180</v>
      </c>
      <c r="DS1608" t="s">
        <v>180</v>
      </c>
      <c r="DU1608">
        <v>22.1</v>
      </c>
      <c r="DV1608">
        <v>3.54</v>
      </c>
      <c r="DW1608">
        <v>9.1</v>
      </c>
      <c r="DX1608">
        <v>1.44</v>
      </c>
      <c r="DY1608">
        <v>7.15</v>
      </c>
      <c r="DZ1608">
        <v>1.98</v>
      </c>
      <c r="EA1608">
        <v>0.72</v>
      </c>
      <c r="EB1608">
        <v>2.2999999999999998</v>
      </c>
      <c r="EC1608">
        <v>0.38</v>
      </c>
      <c r="ED1608">
        <v>2.3199999999999998</v>
      </c>
      <c r="EE1608">
        <v>0.48</v>
      </c>
      <c r="EF1608">
        <v>1.4</v>
      </c>
      <c r="EG1608">
        <v>0.2</v>
      </c>
      <c r="EH1608">
        <v>1.2</v>
      </c>
      <c r="EI1608">
        <v>0.19</v>
      </c>
      <c r="EJ1608">
        <v>0.99</v>
      </c>
      <c r="EM1608" t="s">
        <v>180</v>
      </c>
      <c r="EN1608" t="s">
        <v>180</v>
      </c>
      <c r="EO1608" t="s">
        <v>180</v>
      </c>
      <c r="EP1608" t="s">
        <v>180</v>
      </c>
      <c r="EQ1608" t="s">
        <v>180</v>
      </c>
      <c r="ER1608" t="s">
        <v>180</v>
      </c>
      <c r="ET1608">
        <v>0.73</v>
      </c>
      <c r="EV1608">
        <v>0.17</v>
      </c>
      <c r="EW1608">
        <v>0.17</v>
      </c>
      <c r="EY1608" t="s">
        <v>180</v>
      </c>
      <c r="EZ1608" t="s">
        <v>180</v>
      </c>
      <c r="FB1608" t="s">
        <v>180</v>
      </c>
      <c r="FD1608" t="s">
        <v>180</v>
      </c>
      <c r="FF1608" t="s">
        <v>180</v>
      </c>
      <c r="FH1608" t="s">
        <v>180</v>
      </c>
      <c r="FI1608" t="s">
        <v>180</v>
      </c>
      <c r="FJ1608" t="s">
        <v>180</v>
      </c>
      <c r="FK1608" t="s">
        <v>180</v>
      </c>
      <c r="FL1608" t="s">
        <v>180</v>
      </c>
      <c r="FM1608" t="s">
        <v>180</v>
      </c>
      <c r="FN1608" t="s">
        <v>180</v>
      </c>
      <c r="FP1608" t="s">
        <v>180</v>
      </c>
      <c r="FQ1608" t="s">
        <v>180</v>
      </c>
      <c r="FR1608" t="s">
        <v>180</v>
      </c>
      <c r="FS1608" t="s">
        <v>180</v>
      </c>
      <c r="FT1608" t="s">
        <v>180</v>
      </c>
      <c r="FU1608" t="s">
        <v>180</v>
      </c>
      <c r="FV1608" t="s">
        <v>3706</v>
      </c>
      <c r="FW1608" t="s">
        <v>180</v>
      </c>
      <c r="FX1608">
        <f t="shared" si="531"/>
        <v>0.95833333333333326</v>
      </c>
      <c r="FY1608">
        <f t="shared" si="532"/>
        <v>32.333333333333336</v>
      </c>
      <c r="FZ1608">
        <f t="shared" si="533"/>
        <v>2.95</v>
      </c>
      <c r="GA1608">
        <f t="shared" si="534"/>
        <v>1.6500000000000001</v>
      </c>
      <c r="GB1608">
        <f t="shared" si="535"/>
        <v>1.9166666666666665</v>
      </c>
      <c r="GC1608">
        <f t="shared" si="536"/>
        <v>0.46666666666666662</v>
      </c>
      <c r="GD1608">
        <f t="shared" si="537"/>
        <v>23.85589094449854</v>
      </c>
      <c r="GE1608">
        <f t="shared" si="538"/>
        <v>34.265734265734267</v>
      </c>
      <c r="GF1608">
        <f t="shared" si="539"/>
        <v>6.2429378531073452</v>
      </c>
      <c r="GG1608">
        <f t="shared" si="540"/>
        <v>19.217391304347828</v>
      </c>
      <c r="GH1608">
        <f t="shared" si="541"/>
        <v>8.0219780219780226E-2</v>
      </c>
      <c r="GI1608">
        <f t="shared" si="542"/>
        <v>0.14782608695652177</v>
      </c>
      <c r="GJ1608">
        <f t="shared" si="543"/>
        <v>1</v>
      </c>
      <c r="GK1608">
        <f t="shared" si="544"/>
        <v>130</v>
      </c>
      <c r="GL1608">
        <f t="shared" si="545"/>
        <v>3.0782608695652178</v>
      </c>
      <c r="GM1608">
        <f t="shared" si="546"/>
        <v>0.14782608695652177</v>
      </c>
      <c r="GN1608">
        <f t="shared" si="547"/>
        <v>4.8022598870056499E-2</v>
      </c>
      <c r="GO1608">
        <f t="shared" si="548"/>
        <v>1.7878787878787878</v>
      </c>
      <c r="GP1608">
        <f t="shared" si="549"/>
        <v>0.97008081719559391</v>
      </c>
      <c r="GQ1608">
        <f>(EA1608/0.0735)/((DZ1608/0.195*(EB1608/0.295))^0.5)</f>
        <v>1.1009737334256291</v>
      </c>
    </row>
    <row r="1609" spans="1:204">
      <c r="A1609" t="s">
        <v>3602</v>
      </c>
      <c r="B1609" t="s">
        <v>3813</v>
      </c>
      <c r="C1609" t="s">
        <v>7239</v>
      </c>
      <c r="D1609" t="s">
        <v>7254</v>
      </c>
      <c r="E1609" t="s">
        <v>7158</v>
      </c>
      <c r="F1609">
        <v>186</v>
      </c>
      <c r="G1609">
        <v>49</v>
      </c>
      <c r="H1609" t="s">
        <v>7375</v>
      </c>
      <c r="I1609" t="s">
        <v>3814</v>
      </c>
      <c r="J1609" t="s">
        <v>180</v>
      </c>
      <c r="K1609">
        <v>31.72</v>
      </c>
      <c r="L1609">
        <v>31.72</v>
      </c>
      <c r="M1609">
        <v>139.33000000000001</v>
      </c>
      <c r="N1609">
        <v>139.33000000000001</v>
      </c>
      <c r="O1609" t="s">
        <v>209</v>
      </c>
      <c r="R1609" t="s">
        <v>3815</v>
      </c>
      <c r="S1609" t="s">
        <v>3797</v>
      </c>
      <c r="T1609" t="s">
        <v>3804</v>
      </c>
      <c r="V1609" t="s">
        <v>180</v>
      </c>
      <c r="W1609" t="s">
        <v>180</v>
      </c>
      <c r="X1609" t="s">
        <v>180</v>
      </c>
      <c r="Y1609" t="s">
        <v>180</v>
      </c>
      <c r="Z1609" t="s">
        <v>180</v>
      </c>
      <c r="AB1609" t="s">
        <v>180</v>
      </c>
      <c r="AC1609" t="s">
        <v>181</v>
      </c>
      <c r="AD1609" t="s">
        <v>180</v>
      </c>
      <c r="AE1609" t="s">
        <v>180</v>
      </c>
      <c r="AF1609" t="s">
        <v>196</v>
      </c>
      <c r="AG1609" t="s">
        <v>180</v>
      </c>
      <c r="AH1609" t="s">
        <v>3792</v>
      </c>
      <c r="AI1609">
        <v>47.73</v>
      </c>
      <c r="AJ1609">
        <v>0.99</v>
      </c>
      <c r="AK1609" t="s">
        <v>180</v>
      </c>
      <c r="AL1609">
        <v>17.39</v>
      </c>
      <c r="AM1609" t="s">
        <v>180</v>
      </c>
      <c r="AN1609">
        <v>12.14</v>
      </c>
      <c r="AQ1609">
        <v>12.42</v>
      </c>
      <c r="AR1609">
        <v>6.68</v>
      </c>
      <c r="AS1609">
        <v>0.2</v>
      </c>
      <c r="AT1609" t="s">
        <v>180</v>
      </c>
      <c r="AU1609">
        <v>0.55000000000000004</v>
      </c>
      <c r="AV1609">
        <v>1.75</v>
      </c>
      <c r="AW1609">
        <v>0.15</v>
      </c>
      <c r="AY1609" t="s">
        <v>180</v>
      </c>
      <c r="AZ1609" t="s">
        <v>180</v>
      </c>
      <c r="BA1609">
        <v>98.783572000000021</v>
      </c>
      <c r="BC1609" t="s">
        <v>180</v>
      </c>
      <c r="BD1609" t="s">
        <v>180</v>
      </c>
      <c r="BE1609" t="s">
        <v>180</v>
      </c>
      <c r="BF1609" t="s">
        <v>180</v>
      </c>
      <c r="BG1609" t="s">
        <v>180</v>
      </c>
      <c r="BH1609" t="s">
        <v>180</v>
      </c>
      <c r="BI1609" t="s">
        <v>180</v>
      </c>
      <c r="BK1609" t="s">
        <v>180</v>
      </c>
      <c r="BL1609" t="s">
        <v>180</v>
      </c>
      <c r="BM1609">
        <v>0.08</v>
      </c>
      <c r="BN1609" t="s">
        <v>180</v>
      </c>
      <c r="BO1609" t="s">
        <v>180</v>
      </c>
      <c r="BP1609" t="s">
        <v>180</v>
      </c>
      <c r="BQ1609" t="s">
        <v>180</v>
      </c>
      <c r="BR1609" t="s">
        <v>180</v>
      </c>
      <c r="BS1609" t="s">
        <v>180</v>
      </c>
      <c r="BT1609" t="s">
        <v>180</v>
      </c>
      <c r="BU1609" t="s">
        <v>180</v>
      </c>
      <c r="BV1609" t="s">
        <v>180</v>
      </c>
      <c r="BW1609" t="s">
        <v>180</v>
      </c>
      <c r="BX1609" t="s">
        <v>180</v>
      </c>
      <c r="BY1609" t="s">
        <v>180</v>
      </c>
      <c r="BZ1609" t="s">
        <v>180</v>
      </c>
      <c r="CD1609" t="s">
        <v>180</v>
      </c>
      <c r="CE1609" t="s">
        <v>180</v>
      </c>
      <c r="CG1609" t="s">
        <v>180</v>
      </c>
      <c r="CH1609" t="s">
        <v>180</v>
      </c>
      <c r="CI1609" t="s">
        <v>180</v>
      </c>
      <c r="CJ1609" t="s">
        <v>180</v>
      </c>
      <c r="CK1609" t="s">
        <v>180</v>
      </c>
      <c r="CM1609" t="s">
        <v>180</v>
      </c>
      <c r="CN1609" t="s">
        <v>180</v>
      </c>
      <c r="CO1609">
        <v>48.4</v>
      </c>
      <c r="CQ1609">
        <v>362.3</v>
      </c>
      <c r="CR1609">
        <v>44.9</v>
      </c>
      <c r="CS1609" t="s">
        <v>180</v>
      </c>
      <c r="CT1609" t="s">
        <v>180</v>
      </c>
      <c r="CU1609">
        <v>66.400000000000006</v>
      </c>
      <c r="CV1609">
        <v>26.3</v>
      </c>
      <c r="CZ1609" t="s">
        <v>180</v>
      </c>
      <c r="DB1609" t="s">
        <v>180</v>
      </c>
      <c r="DC1609" t="s">
        <v>180</v>
      </c>
      <c r="DD1609">
        <v>13.11</v>
      </c>
      <c r="DE1609">
        <v>336</v>
      </c>
      <c r="DF1609">
        <v>20.100000000000001</v>
      </c>
      <c r="DG1609">
        <v>40.9</v>
      </c>
      <c r="DH1609">
        <v>1.33</v>
      </c>
      <c r="DJ1609" t="s">
        <v>180</v>
      </c>
      <c r="DK1609" t="s">
        <v>180</v>
      </c>
      <c r="DL1609" t="s">
        <v>180</v>
      </c>
      <c r="DM1609" t="s">
        <v>180</v>
      </c>
      <c r="DR1609" t="s">
        <v>180</v>
      </c>
      <c r="DS1609" t="s">
        <v>180</v>
      </c>
      <c r="DT1609">
        <v>0.41899999999999998</v>
      </c>
      <c r="DU1609">
        <v>38.64</v>
      </c>
      <c r="DV1609">
        <v>5.55</v>
      </c>
      <c r="DW1609">
        <v>13.4</v>
      </c>
      <c r="DX1609">
        <v>2.16</v>
      </c>
      <c r="DY1609">
        <v>10.45</v>
      </c>
      <c r="DZ1609">
        <v>2.92</v>
      </c>
      <c r="EA1609">
        <v>0.96</v>
      </c>
      <c r="EB1609">
        <v>3.24</v>
      </c>
      <c r="EC1609">
        <v>0.52</v>
      </c>
      <c r="ED1609">
        <v>3.27</v>
      </c>
      <c r="EE1609">
        <v>0.69</v>
      </c>
      <c r="EF1609">
        <v>1.9</v>
      </c>
      <c r="EG1609">
        <v>0.28000000000000003</v>
      </c>
      <c r="EH1609">
        <v>1.72</v>
      </c>
      <c r="EI1609">
        <v>0.25</v>
      </c>
      <c r="EJ1609">
        <v>1.1000000000000001</v>
      </c>
      <c r="EK1609">
        <v>0.55000000000000004</v>
      </c>
      <c r="EM1609" t="s">
        <v>180</v>
      </c>
      <c r="EN1609" t="s">
        <v>180</v>
      </c>
      <c r="EO1609" t="s">
        <v>180</v>
      </c>
      <c r="EP1609" t="s">
        <v>180</v>
      </c>
      <c r="EQ1609" t="s">
        <v>180</v>
      </c>
      <c r="ER1609" t="s">
        <v>180</v>
      </c>
      <c r="ET1609">
        <v>1.31</v>
      </c>
      <c r="EV1609">
        <v>0.65400000000000003</v>
      </c>
      <c r="EW1609">
        <v>0.223</v>
      </c>
      <c r="EX1609">
        <v>0.51307899999999995</v>
      </c>
      <c r="EY1609" t="s">
        <v>180</v>
      </c>
      <c r="EZ1609" t="s">
        <v>180</v>
      </c>
      <c r="FB1609" t="s">
        <v>180</v>
      </c>
      <c r="FD1609" t="s">
        <v>180</v>
      </c>
      <c r="FF1609" t="s">
        <v>180</v>
      </c>
      <c r="FH1609" t="s">
        <v>180</v>
      </c>
      <c r="FI1609" t="s">
        <v>180</v>
      </c>
      <c r="FJ1609" t="s">
        <v>180</v>
      </c>
      <c r="FK1609" t="s">
        <v>180</v>
      </c>
      <c r="FL1609" t="s">
        <v>180</v>
      </c>
      <c r="FM1609" t="s">
        <v>180</v>
      </c>
      <c r="FN1609" t="s">
        <v>180</v>
      </c>
      <c r="FO1609">
        <v>0.28319299999999997</v>
      </c>
      <c r="FP1609" t="s">
        <v>180</v>
      </c>
      <c r="FQ1609" t="s">
        <v>180</v>
      </c>
      <c r="FR1609" t="s">
        <v>180</v>
      </c>
      <c r="FS1609" t="s">
        <v>180</v>
      </c>
      <c r="FT1609" t="s">
        <v>180</v>
      </c>
      <c r="FU1609" t="s">
        <v>180</v>
      </c>
      <c r="FV1609" t="s">
        <v>3816</v>
      </c>
      <c r="FW1609" t="s">
        <v>180</v>
      </c>
      <c r="FX1609">
        <f t="shared" si="531"/>
        <v>0.77325581395348841</v>
      </c>
      <c r="FY1609">
        <f t="shared" si="532"/>
        <v>23.779069767441861</v>
      </c>
      <c r="FZ1609">
        <f t="shared" si="533"/>
        <v>3.2267441860465116</v>
      </c>
      <c r="GA1609">
        <f t="shared" si="534"/>
        <v>1.6976744186046511</v>
      </c>
      <c r="GB1609">
        <f t="shared" si="535"/>
        <v>1.8837209302325584</v>
      </c>
      <c r="GC1609">
        <f t="shared" si="536"/>
        <v>0.55555555555555558</v>
      </c>
      <c r="GD1609">
        <f t="shared" si="537"/>
        <v>16.71641791044776</v>
      </c>
      <c r="GE1609">
        <f t="shared" si="538"/>
        <v>32.153110047846894</v>
      </c>
      <c r="GF1609">
        <f t="shared" si="539"/>
        <v>6.9621621621621621</v>
      </c>
      <c r="GG1609">
        <f t="shared" si="540"/>
        <v>29.052631578947366</v>
      </c>
      <c r="GH1609">
        <f t="shared" si="541"/>
        <v>9.7761194029850743E-2</v>
      </c>
      <c r="GI1609">
        <f t="shared" si="542"/>
        <v>0.16766917293233083</v>
      </c>
      <c r="GJ1609">
        <f t="shared" si="543"/>
        <v>0.34097859327217123</v>
      </c>
      <c r="GK1609">
        <f t="shared" si="544"/>
        <v>59.082568807339449</v>
      </c>
      <c r="GL1609">
        <f t="shared" si="545"/>
        <v>4.1729323308270674</v>
      </c>
      <c r="GM1609">
        <f t="shared" si="546"/>
        <v>0.49172932330827068</v>
      </c>
      <c r="GN1609">
        <f t="shared" si="547"/>
        <v>0.11783783783783784</v>
      </c>
      <c r="GO1609">
        <f t="shared" si="548"/>
        <v>1.9006849315068493</v>
      </c>
      <c r="GP1609">
        <f t="shared" si="549"/>
        <v>0.93149565340318452</v>
      </c>
      <c r="GQ1609">
        <f>(EA1609/0.0735)/((DZ1609/0.195*(EB1609/0.295))^0.5)</f>
        <v>1.0184700840244001</v>
      </c>
      <c r="GR1609">
        <v>0.51307899999999995</v>
      </c>
    </row>
    <row r="1610" spans="1:204">
      <c r="A1610" t="s">
        <v>3602</v>
      </c>
      <c r="B1610" t="s">
        <v>3905</v>
      </c>
      <c r="C1610" t="s">
        <v>7239</v>
      </c>
      <c r="D1610" t="s">
        <v>7254</v>
      </c>
      <c r="E1610" t="s">
        <v>7158</v>
      </c>
      <c r="F1610">
        <v>186</v>
      </c>
      <c r="G1610">
        <v>49</v>
      </c>
      <c r="H1610" t="s">
        <v>7375</v>
      </c>
      <c r="I1610" t="s">
        <v>3959</v>
      </c>
      <c r="J1610" t="s">
        <v>180</v>
      </c>
      <c r="K1610">
        <v>31.64</v>
      </c>
      <c r="L1610">
        <v>31.64</v>
      </c>
      <c r="M1610">
        <v>139.13</v>
      </c>
      <c r="N1610">
        <v>139.13</v>
      </c>
      <c r="O1610" t="s">
        <v>209</v>
      </c>
      <c r="P1610">
        <v>-1430</v>
      </c>
      <c r="Q1610">
        <v>-1430</v>
      </c>
      <c r="R1610" t="s">
        <v>3960</v>
      </c>
      <c r="S1610" t="s">
        <v>3908</v>
      </c>
      <c r="T1610" t="s">
        <v>7168</v>
      </c>
      <c r="V1610" t="s">
        <v>180</v>
      </c>
      <c r="W1610" t="s">
        <v>180</v>
      </c>
      <c r="X1610" t="s">
        <v>180</v>
      </c>
      <c r="Y1610" t="s">
        <v>180</v>
      </c>
      <c r="Z1610" t="s">
        <v>180</v>
      </c>
      <c r="AB1610" t="s">
        <v>180</v>
      </c>
      <c r="AC1610" t="s">
        <v>181</v>
      </c>
      <c r="AD1610" t="s">
        <v>180</v>
      </c>
      <c r="AE1610" t="s">
        <v>180</v>
      </c>
      <c r="AF1610" t="s">
        <v>180</v>
      </c>
      <c r="AG1610" t="s">
        <v>180</v>
      </c>
      <c r="AH1610" t="s">
        <v>3854</v>
      </c>
      <c r="AI1610">
        <v>46.66</v>
      </c>
      <c r="AJ1610">
        <v>0.93</v>
      </c>
      <c r="AK1610" t="s">
        <v>180</v>
      </c>
      <c r="AL1610">
        <v>16.53</v>
      </c>
      <c r="AM1610" t="s">
        <v>180</v>
      </c>
      <c r="AP1610">
        <v>10.91</v>
      </c>
      <c r="AQ1610">
        <v>13.65</v>
      </c>
      <c r="AR1610">
        <v>8.06</v>
      </c>
      <c r="AS1610">
        <v>0.2</v>
      </c>
      <c r="AT1610" t="s">
        <v>180</v>
      </c>
      <c r="AU1610">
        <v>0.25</v>
      </c>
      <c r="AV1610">
        <v>1.44</v>
      </c>
      <c r="AW1610">
        <v>0.15</v>
      </c>
      <c r="AY1610" t="s">
        <v>180</v>
      </c>
      <c r="AZ1610" t="s">
        <v>180</v>
      </c>
      <c r="BA1610">
        <v>98.780000000000015</v>
      </c>
      <c r="BC1610" t="s">
        <v>180</v>
      </c>
      <c r="BD1610" t="s">
        <v>180</v>
      </c>
      <c r="BE1610" t="s">
        <v>180</v>
      </c>
      <c r="BF1610" t="s">
        <v>180</v>
      </c>
      <c r="BG1610" t="s">
        <v>180</v>
      </c>
      <c r="BH1610" t="s">
        <v>180</v>
      </c>
      <c r="BI1610" t="s">
        <v>180</v>
      </c>
      <c r="BK1610" t="s">
        <v>180</v>
      </c>
      <c r="BL1610" t="s">
        <v>180</v>
      </c>
      <c r="BN1610" t="s">
        <v>180</v>
      </c>
      <c r="BO1610" t="s">
        <v>180</v>
      </c>
      <c r="BP1610" t="s">
        <v>180</v>
      </c>
      <c r="BQ1610" t="s">
        <v>180</v>
      </c>
      <c r="BR1610" t="s">
        <v>180</v>
      </c>
      <c r="BS1610" t="s">
        <v>180</v>
      </c>
      <c r="BT1610" t="s">
        <v>180</v>
      </c>
      <c r="BU1610" t="s">
        <v>180</v>
      </c>
      <c r="BV1610" t="s">
        <v>180</v>
      </c>
      <c r="BW1610" t="s">
        <v>180</v>
      </c>
      <c r="BX1610" t="s">
        <v>180</v>
      </c>
      <c r="BY1610" t="s">
        <v>180</v>
      </c>
      <c r="BZ1610" t="s">
        <v>180</v>
      </c>
      <c r="CD1610" t="s">
        <v>180</v>
      </c>
      <c r="CE1610" t="s">
        <v>180</v>
      </c>
      <c r="CG1610" t="s">
        <v>180</v>
      </c>
      <c r="CH1610" t="s">
        <v>180</v>
      </c>
      <c r="CI1610" t="s">
        <v>180</v>
      </c>
      <c r="CJ1610" t="s">
        <v>180</v>
      </c>
      <c r="CK1610" t="s">
        <v>180</v>
      </c>
      <c r="CM1610" t="s">
        <v>180</v>
      </c>
      <c r="CN1610" t="s">
        <v>180</v>
      </c>
      <c r="CO1610">
        <v>51.7</v>
      </c>
      <c r="CQ1610">
        <v>371.5</v>
      </c>
      <c r="CR1610">
        <v>170.6</v>
      </c>
      <c r="CS1610" t="s">
        <v>180</v>
      </c>
      <c r="CT1610" t="s">
        <v>180</v>
      </c>
      <c r="CU1610">
        <v>48.4</v>
      </c>
      <c r="CV1610">
        <v>54.4</v>
      </c>
      <c r="CZ1610" t="s">
        <v>180</v>
      </c>
      <c r="DB1610" t="s">
        <v>180</v>
      </c>
      <c r="DC1610" t="s">
        <v>180</v>
      </c>
      <c r="DD1610">
        <v>3.5</v>
      </c>
      <c r="DE1610">
        <v>339</v>
      </c>
      <c r="DF1610">
        <v>17.5</v>
      </c>
      <c r="DG1610">
        <v>26.2</v>
      </c>
      <c r="DH1610">
        <v>0.62</v>
      </c>
      <c r="DJ1610" t="s">
        <v>180</v>
      </c>
      <c r="DK1610" t="s">
        <v>180</v>
      </c>
      <c r="DL1610" t="s">
        <v>180</v>
      </c>
      <c r="DM1610" t="s">
        <v>180</v>
      </c>
      <c r="DR1610" t="s">
        <v>180</v>
      </c>
      <c r="DS1610" t="s">
        <v>180</v>
      </c>
      <c r="DT1610">
        <v>0.13700000000000001</v>
      </c>
      <c r="DU1610">
        <v>16.09</v>
      </c>
      <c r="DV1610">
        <v>3.72</v>
      </c>
      <c r="DW1610">
        <v>9.36</v>
      </c>
      <c r="DX1610">
        <v>1.61</v>
      </c>
      <c r="DY1610">
        <v>8.08</v>
      </c>
      <c r="DZ1610">
        <v>2.38</v>
      </c>
      <c r="EA1610">
        <v>0.82</v>
      </c>
      <c r="EB1610">
        <v>2.7</v>
      </c>
      <c r="EC1610">
        <v>0.45</v>
      </c>
      <c r="ED1610">
        <v>2.8</v>
      </c>
      <c r="EE1610">
        <v>0.61</v>
      </c>
      <c r="EF1610">
        <v>1.66</v>
      </c>
      <c r="EG1610">
        <v>0.25</v>
      </c>
      <c r="EH1610">
        <v>1.49</v>
      </c>
      <c r="EI1610">
        <v>0.22</v>
      </c>
      <c r="EJ1610">
        <v>0.78</v>
      </c>
      <c r="EK1610">
        <v>0.04</v>
      </c>
      <c r="EM1610" t="s">
        <v>180</v>
      </c>
      <c r="EN1610" t="s">
        <v>180</v>
      </c>
      <c r="EO1610" t="s">
        <v>180</v>
      </c>
      <c r="EP1610" t="s">
        <v>180</v>
      </c>
      <c r="EQ1610" t="s">
        <v>180</v>
      </c>
      <c r="ER1610" t="s">
        <v>180</v>
      </c>
      <c r="ET1610">
        <v>0.73</v>
      </c>
      <c r="EV1610">
        <v>0.34899999999999998</v>
      </c>
      <c r="EW1610">
        <v>0.10199999999999999</v>
      </c>
      <c r="EY1610" t="s">
        <v>180</v>
      </c>
      <c r="EZ1610" t="s">
        <v>180</v>
      </c>
      <c r="FB1610" t="s">
        <v>180</v>
      </c>
      <c r="FD1610" t="s">
        <v>180</v>
      </c>
      <c r="FF1610" t="s">
        <v>180</v>
      </c>
      <c r="FH1610" t="s">
        <v>180</v>
      </c>
      <c r="FI1610" t="s">
        <v>180</v>
      </c>
      <c r="FJ1610" t="s">
        <v>180</v>
      </c>
      <c r="FK1610" t="s">
        <v>180</v>
      </c>
      <c r="FL1610" t="s">
        <v>180</v>
      </c>
      <c r="FM1610" t="s">
        <v>180</v>
      </c>
      <c r="FN1610" t="s">
        <v>180</v>
      </c>
      <c r="FO1610">
        <v>0.28314800000000001</v>
      </c>
      <c r="FP1610" t="s">
        <v>180</v>
      </c>
      <c r="FQ1610" t="s">
        <v>180</v>
      </c>
      <c r="FR1610" t="s">
        <v>180</v>
      </c>
      <c r="FS1610" t="s">
        <v>180</v>
      </c>
      <c r="FT1610" t="s">
        <v>180</v>
      </c>
      <c r="FU1610" t="s">
        <v>180</v>
      </c>
      <c r="FV1610" t="s">
        <v>3961</v>
      </c>
      <c r="FW1610" t="s">
        <v>180</v>
      </c>
      <c r="FX1610">
        <f t="shared" si="531"/>
        <v>0.41610738255033558</v>
      </c>
      <c r="FY1610">
        <f t="shared" si="532"/>
        <v>17.583892617449663</v>
      </c>
      <c r="FZ1610">
        <f t="shared" si="533"/>
        <v>2.4966442953020134</v>
      </c>
      <c r="GA1610">
        <f t="shared" si="534"/>
        <v>1.5973154362416107</v>
      </c>
      <c r="GB1610">
        <f t="shared" si="535"/>
        <v>1.8120805369127517</v>
      </c>
      <c r="GC1610">
        <f t="shared" si="536"/>
        <v>0.26881720430107525</v>
      </c>
      <c r="GD1610">
        <f t="shared" si="537"/>
        <v>19.37142857142857</v>
      </c>
      <c r="GE1610">
        <f t="shared" si="538"/>
        <v>41.955445544554458</v>
      </c>
      <c r="GF1610">
        <f t="shared" si="539"/>
        <v>4.325268817204301</v>
      </c>
      <c r="GG1610">
        <f t="shared" si="540"/>
        <v>25.951612903225808</v>
      </c>
      <c r="GH1610">
        <f t="shared" si="541"/>
        <v>7.7991452991452992E-2</v>
      </c>
      <c r="GI1610">
        <f t="shared" si="542"/>
        <v>0.16451612903225807</v>
      </c>
      <c r="GJ1610">
        <f t="shared" si="543"/>
        <v>0.29226361031518627</v>
      </c>
      <c r="GK1610">
        <f t="shared" si="544"/>
        <v>46.103151862464188</v>
      </c>
      <c r="GL1610">
        <f t="shared" si="545"/>
        <v>6</v>
      </c>
      <c r="GM1610">
        <f t="shared" si="546"/>
        <v>0.56290322580645158</v>
      </c>
      <c r="GN1610">
        <f t="shared" si="547"/>
        <v>9.3817204301075263E-2</v>
      </c>
      <c r="GO1610">
        <f t="shared" si="548"/>
        <v>1.5630252100840338</v>
      </c>
      <c r="GP1610">
        <f t="shared" si="549"/>
        <v>0.92053613746169116</v>
      </c>
      <c r="GQ1610">
        <f>(EA1610/0.0735)/((DZ1610/0.195*(EB1610/0.295))^0.5)</f>
        <v>1.0555637476400586</v>
      </c>
    </row>
    <row r="1611" spans="1:204">
      <c r="A1611" t="s">
        <v>3602</v>
      </c>
      <c r="B1611" t="s">
        <v>3905</v>
      </c>
      <c r="C1611" t="s">
        <v>7239</v>
      </c>
      <c r="D1611" t="s">
        <v>7254</v>
      </c>
      <c r="E1611" t="s">
        <v>7158</v>
      </c>
      <c r="F1611">
        <v>186</v>
      </c>
      <c r="G1611">
        <v>49</v>
      </c>
      <c r="H1611" t="s">
        <v>7375</v>
      </c>
      <c r="I1611" t="s">
        <v>3962</v>
      </c>
      <c r="J1611" t="s">
        <v>180</v>
      </c>
      <c r="K1611">
        <v>31.36</v>
      </c>
      <c r="L1611">
        <v>31.36</v>
      </c>
      <c r="M1611">
        <v>138.94999999999999</v>
      </c>
      <c r="N1611">
        <v>138.94999999999999</v>
      </c>
      <c r="O1611" t="s">
        <v>209</v>
      </c>
      <c r="P1611">
        <v>-1315</v>
      </c>
      <c r="Q1611">
        <v>-1315</v>
      </c>
      <c r="R1611" t="s">
        <v>3963</v>
      </c>
      <c r="S1611" t="s">
        <v>3908</v>
      </c>
      <c r="T1611" t="s">
        <v>7168</v>
      </c>
      <c r="V1611" t="s">
        <v>180</v>
      </c>
      <c r="W1611" t="s">
        <v>180</v>
      </c>
      <c r="X1611" t="s">
        <v>180</v>
      </c>
      <c r="Y1611" t="s">
        <v>180</v>
      </c>
      <c r="Z1611" t="s">
        <v>180</v>
      </c>
      <c r="AB1611" t="s">
        <v>180</v>
      </c>
      <c r="AC1611" t="s">
        <v>181</v>
      </c>
      <c r="AD1611" t="s">
        <v>180</v>
      </c>
      <c r="AE1611" t="s">
        <v>180</v>
      </c>
      <c r="AF1611" t="s">
        <v>180</v>
      </c>
      <c r="AG1611" t="s">
        <v>180</v>
      </c>
      <c r="AH1611" t="s">
        <v>3854</v>
      </c>
      <c r="AI1611">
        <v>47.44</v>
      </c>
      <c r="AJ1611">
        <v>0.81</v>
      </c>
      <c r="AK1611" t="s">
        <v>180</v>
      </c>
      <c r="AL1611">
        <v>16.989999999999998</v>
      </c>
      <c r="AM1611" t="s">
        <v>180</v>
      </c>
      <c r="AP1611">
        <v>10.31</v>
      </c>
      <c r="AQ1611">
        <v>13.81</v>
      </c>
      <c r="AR1611">
        <v>7.76</v>
      </c>
      <c r="AS1611">
        <v>0.32</v>
      </c>
      <c r="AT1611" t="s">
        <v>180</v>
      </c>
      <c r="AU1611">
        <v>0.67</v>
      </c>
      <c r="AV1611">
        <v>1.68</v>
      </c>
      <c r="AW1611">
        <v>0.22</v>
      </c>
      <c r="AY1611" t="s">
        <v>180</v>
      </c>
      <c r="AZ1611" t="s">
        <v>180</v>
      </c>
      <c r="BA1611">
        <v>100.01</v>
      </c>
      <c r="BC1611" t="s">
        <v>180</v>
      </c>
      <c r="BD1611" t="s">
        <v>180</v>
      </c>
      <c r="BE1611" t="s">
        <v>180</v>
      </c>
      <c r="BF1611" t="s">
        <v>180</v>
      </c>
      <c r="BG1611" t="s">
        <v>180</v>
      </c>
      <c r="BH1611" t="s">
        <v>180</v>
      </c>
      <c r="BI1611" t="s">
        <v>180</v>
      </c>
      <c r="BK1611" t="s">
        <v>180</v>
      </c>
      <c r="BL1611" t="s">
        <v>180</v>
      </c>
      <c r="BN1611" t="s">
        <v>180</v>
      </c>
      <c r="BO1611" t="s">
        <v>180</v>
      </c>
      <c r="BP1611" t="s">
        <v>180</v>
      </c>
      <c r="BQ1611" t="s">
        <v>180</v>
      </c>
      <c r="BR1611" t="s">
        <v>180</v>
      </c>
      <c r="BS1611" t="s">
        <v>180</v>
      </c>
      <c r="BT1611" t="s">
        <v>180</v>
      </c>
      <c r="BU1611" t="s">
        <v>180</v>
      </c>
      <c r="BV1611" t="s">
        <v>180</v>
      </c>
      <c r="BW1611" t="s">
        <v>180</v>
      </c>
      <c r="BX1611" t="s">
        <v>180</v>
      </c>
      <c r="BY1611" t="s">
        <v>180</v>
      </c>
      <c r="BZ1611" t="s">
        <v>180</v>
      </c>
      <c r="CD1611" t="s">
        <v>180</v>
      </c>
      <c r="CE1611" t="s">
        <v>180</v>
      </c>
      <c r="CG1611" t="s">
        <v>180</v>
      </c>
      <c r="CH1611" t="s">
        <v>180</v>
      </c>
      <c r="CI1611" t="s">
        <v>180</v>
      </c>
      <c r="CJ1611" t="s">
        <v>180</v>
      </c>
      <c r="CK1611" t="s">
        <v>180</v>
      </c>
      <c r="CM1611" t="s">
        <v>180</v>
      </c>
      <c r="CN1611" t="s">
        <v>180</v>
      </c>
      <c r="CO1611">
        <v>44.8</v>
      </c>
      <c r="CQ1611">
        <v>332.9</v>
      </c>
      <c r="CR1611">
        <v>150.6</v>
      </c>
      <c r="CS1611" t="s">
        <v>180</v>
      </c>
      <c r="CT1611" t="s">
        <v>180</v>
      </c>
      <c r="CU1611">
        <v>45.1</v>
      </c>
      <c r="CV1611">
        <v>57.9</v>
      </c>
      <c r="CZ1611" t="s">
        <v>180</v>
      </c>
      <c r="DB1611" t="s">
        <v>180</v>
      </c>
      <c r="DC1611" t="s">
        <v>180</v>
      </c>
      <c r="DD1611">
        <v>20.95</v>
      </c>
      <c r="DE1611">
        <v>450</v>
      </c>
      <c r="DF1611">
        <v>20.7</v>
      </c>
      <c r="DG1611">
        <v>45.5</v>
      </c>
      <c r="DH1611">
        <v>1.44</v>
      </c>
      <c r="DJ1611" t="s">
        <v>180</v>
      </c>
      <c r="DK1611" t="s">
        <v>180</v>
      </c>
      <c r="DL1611" t="s">
        <v>180</v>
      </c>
      <c r="DM1611" t="s">
        <v>180</v>
      </c>
      <c r="DR1611" t="s">
        <v>180</v>
      </c>
      <c r="DS1611" t="s">
        <v>180</v>
      </c>
      <c r="DT1611">
        <v>0.6</v>
      </c>
      <c r="DU1611">
        <v>51.76</v>
      </c>
      <c r="DV1611">
        <v>7.51</v>
      </c>
      <c r="DW1611">
        <v>17.55</v>
      </c>
      <c r="DX1611">
        <v>2.86</v>
      </c>
      <c r="DY1611">
        <v>13.5</v>
      </c>
      <c r="DZ1611">
        <v>3.47</v>
      </c>
      <c r="EA1611">
        <v>1.1100000000000001</v>
      </c>
      <c r="EB1611">
        <v>3.57</v>
      </c>
      <c r="EC1611">
        <v>0.56000000000000005</v>
      </c>
      <c r="ED1611">
        <v>3.34</v>
      </c>
      <c r="EE1611">
        <v>0.71</v>
      </c>
      <c r="EF1611">
        <v>1.96</v>
      </c>
      <c r="EG1611">
        <v>0.28000000000000003</v>
      </c>
      <c r="EH1611">
        <v>1.8</v>
      </c>
      <c r="EI1611">
        <v>0.27</v>
      </c>
      <c r="EJ1611">
        <v>1.2</v>
      </c>
      <c r="EK1611">
        <v>0.09</v>
      </c>
      <c r="EM1611" t="s">
        <v>180</v>
      </c>
      <c r="EN1611" t="s">
        <v>180</v>
      </c>
      <c r="EO1611" t="s">
        <v>180</v>
      </c>
      <c r="EP1611" t="s">
        <v>180</v>
      </c>
      <c r="EQ1611" t="s">
        <v>180</v>
      </c>
      <c r="ER1611" t="s">
        <v>180</v>
      </c>
      <c r="ET1611">
        <v>1.06</v>
      </c>
      <c r="EV1611">
        <v>0.88300000000000001</v>
      </c>
      <c r="EW1611">
        <v>0.35399999999999998</v>
      </c>
      <c r="EX1611">
        <v>0.51300800000000002</v>
      </c>
      <c r="EY1611" t="s">
        <v>180</v>
      </c>
      <c r="EZ1611" t="s">
        <v>180</v>
      </c>
      <c r="FA1611">
        <v>0.70286999999999999</v>
      </c>
      <c r="FB1611" t="s">
        <v>180</v>
      </c>
      <c r="FC1611">
        <v>18.338000000000001</v>
      </c>
      <c r="FD1611" t="s">
        <v>180</v>
      </c>
      <c r="FE1611">
        <v>15.509</v>
      </c>
      <c r="FF1611" t="s">
        <v>180</v>
      </c>
      <c r="FG1611">
        <v>38.101999999999997</v>
      </c>
      <c r="FH1611" t="s">
        <v>180</v>
      </c>
      <c r="FI1611" t="s">
        <v>180</v>
      </c>
      <c r="FJ1611" t="s">
        <v>180</v>
      </c>
      <c r="FK1611" t="s">
        <v>180</v>
      </c>
      <c r="FL1611" t="s">
        <v>180</v>
      </c>
      <c r="FM1611" t="s">
        <v>180</v>
      </c>
      <c r="FN1611" t="s">
        <v>180</v>
      </c>
      <c r="FO1611">
        <v>0.283194</v>
      </c>
      <c r="FP1611" t="s">
        <v>180</v>
      </c>
      <c r="FQ1611" t="s">
        <v>180</v>
      </c>
      <c r="FR1611" t="s">
        <v>180</v>
      </c>
      <c r="FS1611" t="s">
        <v>180</v>
      </c>
      <c r="FT1611" t="s">
        <v>180</v>
      </c>
      <c r="FU1611" t="s">
        <v>180</v>
      </c>
      <c r="FV1611" t="s">
        <v>3964</v>
      </c>
      <c r="FW1611" t="s">
        <v>180</v>
      </c>
      <c r="FX1611">
        <f t="shared" si="531"/>
        <v>0.79999999999999993</v>
      </c>
      <c r="FY1611">
        <f t="shared" si="532"/>
        <v>25.277777777777779</v>
      </c>
      <c r="FZ1611">
        <f t="shared" si="533"/>
        <v>4.1722222222222216</v>
      </c>
      <c r="GA1611">
        <f t="shared" si="534"/>
        <v>1.9277777777777778</v>
      </c>
      <c r="GB1611">
        <f t="shared" si="535"/>
        <v>1.9833333333333332</v>
      </c>
      <c r="GC1611">
        <f t="shared" si="536"/>
        <v>0.8271604938271605</v>
      </c>
      <c r="GD1611">
        <f t="shared" si="537"/>
        <v>21.739130434782609</v>
      </c>
      <c r="GE1611">
        <f t="shared" si="538"/>
        <v>33.333333333333336</v>
      </c>
      <c r="GF1611">
        <f t="shared" si="539"/>
        <v>6.8921438082556588</v>
      </c>
      <c r="GG1611">
        <f t="shared" si="540"/>
        <v>35.944444444444443</v>
      </c>
      <c r="GH1611">
        <f t="shared" si="541"/>
        <v>6.0398860398860402E-2</v>
      </c>
      <c r="GI1611">
        <f t="shared" si="542"/>
        <v>0.24583333333333332</v>
      </c>
      <c r="GJ1611">
        <f t="shared" si="543"/>
        <v>0.40090600226500561</v>
      </c>
      <c r="GK1611">
        <f t="shared" si="544"/>
        <v>58.618346545866359</v>
      </c>
      <c r="GL1611">
        <f t="shared" si="545"/>
        <v>5.2152777777777777</v>
      </c>
      <c r="GM1611">
        <f t="shared" si="546"/>
        <v>0.61319444444444449</v>
      </c>
      <c r="GN1611">
        <f t="shared" si="547"/>
        <v>0.11757656458055926</v>
      </c>
      <c r="GO1611">
        <f t="shared" si="548"/>
        <v>2.1642651296829971</v>
      </c>
      <c r="GP1611">
        <f t="shared" si="549"/>
        <v>0.91143045707754322</v>
      </c>
      <c r="GQ1611">
        <f>(EA1611/0.0735)/((DZ1611/0.195*(EB1611/0.295))^0.5)</f>
        <v>1.0291178425074683</v>
      </c>
      <c r="GR1611">
        <v>0.51300800000000002</v>
      </c>
      <c r="GS1611">
        <v>0.70286999999999999</v>
      </c>
      <c r="GT1611">
        <v>18.338000000000001</v>
      </c>
      <c r="GU1611">
        <v>15.509</v>
      </c>
      <c r="GV1611">
        <v>38.101999999999997</v>
      </c>
    </row>
    <row r="1612" spans="1:204">
      <c r="A1612" t="s">
        <v>3602</v>
      </c>
      <c r="B1612" t="s">
        <v>3905</v>
      </c>
      <c r="C1612" t="s">
        <v>7239</v>
      </c>
      <c r="D1612" t="s">
        <v>7254</v>
      </c>
      <c r="E1612" t="s">
        <v>7158</v>
      </c>
      <c r="F1612">
        <v>186</v>
      </c>
      <c r="G1612">
        <v>49</v>
      </c>
      <c r="H1612" t="s">
        <v>7375</v>
      </c>
      <c r="I1612" t="s">
        <v>3937</v>
      </c>
      <c r="J1612" t="s">
        <v>180</v>
      </c>
      <c r="K1612">
        <v>31.76</v>
      </c>
      <c r="L1612">
        <v>31.76</v>
      </c>
      <c r="M1612">
        <v>139.53</v>
      </c>
      <c r="N1612">
        <v>139.53</v>
      </c>
      <c r="O1612" t="s">
        <v>209</v>
      </c>
      <c r="P1612">
        <v>-1015</v>
      </c>
      <c r="Q1612">
        <v>-1015</v>
      </c>
      <c r="R1612" t="s">
        <v>3938</v>
      </c>
      <c r="S1612" t="s">
        <v>3908</v>
      </c>
      <c r="T1612" t="s">
        <v>7168</v>
      </c>
      <c r="V1612" t="s">
        <v>180</v>
      </c>
      <c r="W1612" t="s">
        <v>180</v>
      </c>
      <c r="X1612" t="s">
        <v>180</v>
      </c>
      <c r="Y1612" t="s">
        <v>180</v>
      </c>
      <c r="Z1612" t="s">
        <v>180</v>
      </c>
      <c r="AB1612" t="s">
        <v>180</v>
      </c>
      <c r="AC1612" t="s">
        <v>181</v>
      </c>
      <c r="AD1612" t="s">
        <v>180</v>
      </c>
      <c r="AE1612" t="s">
        <v>180</v>
      </c>
      <c r="AF1612" t="s">
        <v>180</v>
      </c>
      <c r="AG1612" t="s">
        <v>180</v>
      </c>
      <c r="AH1612" t="s">
        <v>3854</v>
      </c>
      <c r="AI1612">
        <v>49.18</v>
      </c>
      <c r="AJ1612">
        <v>1.04</v>
      </c>
      <c r="AK1612" t="s">
        <v>180</v>
      </c>
      <c r="AL1612">
        <v>16.32</v>
      </c>
      <c r="AM1612" t="s">
        <v>180</v>
      </c>
      <c r="AP1612">
        <v>9.2100000000000009</v>
      </c>
      <c r="AQ1612">
        <v>11.33</v>
      </c>
      <c r="AR1612">
        <v>8.81</v>
      </c>
      <c r="AS1612">
        <v>0.19</v>
      </c>
      <c r="AT1612" t="s">
        <v>180</v>
      </c>
      <c r="AU1612">
        <v>0.25</v>
      </c>
      <c r="AV1612">
        <v>2.12</v>
      </c>
      <c r="AW1612">
        <v>0.16</v>
      </c>
      <c r="AY1612" t="s">
        <v>180</v>
      </c>
      <c r="AZ1612" t="s">
        <v>180</v>
      </c>
      <c r="BA1612">
        <v>98.61</v>
      </c>
      <c r="BC1612" t="s">
        <v>180</v>
      </c>
      <c r="BD1612" t="s">
        <v>180</v>
      </c>
      <c r="BE1612" t="s">
        <v>180</v>
      </c>
      <c r="BF1612" t="s">
        <v>180</v>
      </c>
      <c r="BG1612" t="s">
        <v>180</v>
      </c>
      <c r="BH1612" t="s">
        <v>180</v>
      </c>
      <c r="BI1612" t="s">
        <v>180</v>
      </c>
      <c r="BK1612" t="s">
        <v>180</v>
      </c>
      <c r="BL1612" t="s">
        <v>180</v>
      </c>
      <c r="BN1612" t="s">
        <v>180</v>
      </c>
      <c r="BO1612" t="s">
        <v>180</v>
      </c>
      <c r="BP1612" t="s">
        <v>180</v>
      </c>
      <c r="BQ1612" t="s">
        <v>180</v>
      </c>
      <c r="BR1612" t="s">
        <v>180</v>
      </c>
      <c r="BS1612" t="s">
        <v>180</v>
      </c>
      <c r="BT1612" t="s">
        <v>180</v>
      </c>
      <c r="BU1612" t="s">
        <v>180</v>
      </c>
      <c r="BV1612" t="s">
        <v>180</v>
      </c>
      <c r="BW1612" t="s">
        <v>180</v>
      </c>
      <c r="BX1612" t="s">
        <v>180</v>
      </c>
      <c r="BY1612" t="s">
        <v>180</v>
      </c>
      <c r="BZ1612" t="s">
        <v>180</v>
      </c>
      <c r="CD1612" t="s">
        <v>180</v>
      </c>
      <c r="CE1612" t="s">
        <v>180</v>
      </c>
      <c r="CG1612" t="s">
        <v>180</v>
      </c>
      <c r="CH1612" t="s">
        <v>180</v>
      </c>
      <c r="CI1612" t="s">
        <v>180</v>
      </c>
      <c r="CJ1612" t="s">
        <v>180</v>
      </c>
      <c r="CK1612" t="s">
        <v>180</v>
      </c>
      <c r="CM1612" t="s">
        <v>180</v>
      </c>
      <c r="CN1612" t="s">
        <v>180</v>
      </c>
      <c r="CO1612">
        <v>39.9</v>
      </c>
      <c r="CQ1612">
        <v>289</v>
      </c>
      <c r="CR1612">
        <v>286.2</v>
      </c>
      <c r="CS1612" t="s">
        <v>180</v>
      </c>
      <c r="CT1612" t="s">
        <v>180</v>
      </c>
      <c r="CU1612">
        <v>42.2</v>
      </c>
      <c r="CV1612">
        <v>105.7</v>
      </c>
      <c r="CZ1612" t="s">
        <v>180</v>
      </c>
      <c r="DB1612" t="s">
        <v>180</v>
      </c>
      <c r="DC1612" t="s">
        <v>180</v>
      </c>
      <c r="DD1612">
        <v>3.36</v>
      </c>
      <c r="DE1612">
        <v>236</v>
      </c>
      <c r="DF1612">
        <v>21.5</v>
      </c>
      <c r="DG1612">
        <v>52.2</v>
      </c>
      <c r="DH1612">
        <v>1.1299999999999999</v>
      </c>
      <c r="DJ1612" t="s">
        <v>180</v>
      </c>
      <c r="DK1612" t="s">
        <v>180</v>
      </c>
      <c r="DL1612" t="s">
        <v>180</v>
      </c>
      <c r="DM1612" t="s">
        <v>180</v>
      </c>
      <c r="DR1612" t="s">
        <v>180</v>
      </c>
      <c r="DS1612" t="s">
        <v>180</v>
      </c>
      <c r="DT1612">
        <v>0.13500000000000001</v>
      </c>
      <c r="DU1612">
        <v>31.68</v>
      </c>
      <c r="DV1612">
        <v>3.38</v>
      </c>
      <c r="DW1612">
        <v>9.16</v>
      </c>
      <c r="DX1612">
        <v>1.54</v>
      </c>
      <c r="DY1612">
        <v>8.01</v>
      </c>
      <c r="DZ1612">
        <v>2.48</v>
      </c>
      <c r="EA1612">
        <v>0.92</v>
      </c>
      <c r="EB1612">
        <v>3.09</v>
      </c>
      <c r="EC1612">
        <v>0.54</v>
      </c>
      <c r="ED1612">
        <v>3.43</v>
      </c>
      <c r="EE1612">
        <v>0.73</v>
      </c>
      <c r="EF1612">
        <v>2.0699999999999998</v>
      </c>
      <c r="EG1612">
        <v>0.3</v>
      </c>
      <c r="EH1612">
        <v>1.91</v>
      </c>
      <c r="EI1612">
        <v>0.28999999999999998</v>
      </c>
      <c r="EJ1612">
        <v>1.32</v>
      </c>
      <c r="EK1612">
        <v>0.08</v>
      </c>
      <c r="EM1612" t="s">
        <v>180</v>
      </c>
      <c r="EN1612" t="s">
        <v>180</v>
      </c>
      <c r="EO1612" t="s">
        <v>180</v>
      </c>
      <c r="EP1612" t="s">
        <v>180</v>
      </c>
      <c r="EQ1612" t="s">
        <v>180</v>
      </c>
      <c r="ER1612" t="s">
        <v>180</v>
      </c>
      <c r="ET1612">
        <v>0.86</v>
      </c>
      <c r="EV1612">
        <v>0.52900000000000003</v>
      </c>
      <c r="EW1612">
        <v>0.184</v>
      </c>
      <c r="EX1612">
        <v>0.51310900000000004</v>
      </c>
      <c r="EY1612" t="s">
        <v>180</v>
      </c>
      <c r="EZ1612" t="s">
        <v>180</v>
      </c>
      <c r="FB1612" t="s">
        <v>180</v>
      </c>
      <c r="FC1612">
        <v>18.277999999999999</v>
      </c>
      <c r="FD1612" t="s">
        <v>180</v>
      </c>
      <c r="FE1612">
        <v>15.515000000000001</v>
      </c>
      <c r="FF1612" t="s">
        <v>180</v>
      </c>
      <c r="FG1612">
        <v>38.121000000000002</v>
      </c>
      <c r="FH1612" t="s">
        <v>180</v>
      </c>
      <c r="FI1612" t="s">
        <v>180</v>
      </c>
      <c r="FJ1612" t="s">
        <v>180</v>
      </c>
      <c r="FK1612" t="s">
        <v>180</v>
      </c>
      <c r="FL1612" t="s">
        <v>180</v>
      </c>
      <c r="FM1612" t="s">
        <v>180</v>
      </c>
      <c r="FN1612" t="s">
        <v>180</v>
      </c>
      <c r="FO1612">
        <v>0.28319</v>
      </c>
      <c r="FP1612" t="s">
        <v>180</v>
      </c>
      <c r="FQ1612" t="s">
        <v>180</v>
      </c>
      <c r="FR1612" t="s">
        <v>180</v>
      </c>
      <c r="FS1612" t="s">
        <v>180</v>
      </c>
      <c r="FT1612" t="s">
        <v>180</v>
      </c>
      <c r="FU1612" t="s">
        <v>180</v>
      </c>
      <c r="FV1612" t="s">
        <v>3939</v>
      </c>
      <c r="FW1612" t="s">
        <v>180</v>
      </c>
      <c r="FX1612">
        <f t="shared" si="531"/>
        <v>0.59162303664921467</v>
      </c>
      <c r="FY1612">
        <f t="shared" si="532"/>
        <v>27.329842931937176</v>
      </c>
      <c r="FZ1612">
        <f t="shared" si="533"/>
        <v>1.7696335078534031</v>
      </c>
      <c r="GA1612">
        <f t="shared" si="534"/>
        <v>1.2984293193717278</v>
      </c>
      <c r="GB1612">
        <f t="shared" si="535"/>
        <v>1.6178010471204189</v>
      </c>
      <c r="GC1612">
        <f t="shared" si="536"/>
        <v>0.24038461538461536</v>
      </c>
      <c r="GD1612">
        <f t="shared" si="537"/>
        <v>10.976744186046512</v>
      </c>
      <c r="GE1612">
        <f t="shared" si="538"/>
        <v>29.463171036204745</v>
      </c>
      <c r="GF1612">
        <f t="shared" si="539"/>
        <v>9.3727810650887573</v>
      </c>
      <c r="GG1612">
        <f t="shared" si="540"/>
        <v>28.035398230088497</v>
      </c>
      <c r="GH1612">
        <f t="shared" si="541"/>
        <v>9.3886462882096067E-2</v>
      </c>
      <c r="GI1612">
        <f t="shared" si="542"/>
        <v>0.16283185840707967</v>
      </c>
      <c r="GJ1612">
        <f t="shared" si="543"/>
        <v>0.34782608695652173</v>
      </c>
      <c r="GK1612">
        <f t="shared" si="544"/>
        <v>59.886578449905478</v>
      </c>
      <c r="GL1612">
        <f t="shared" si="545"/>
        <v>2.9911504424778763</v>
      </c>
      <c r="GM1612">
        <f t="shared" si="546"/>
        <v>0.46814159292035407</v>
      </c>
      <c r="GN1612">
        <f t="shared" si="547"/>
        <v>0.15650887573964498</v>
      </c>
      <c r="GO1612">
        <f t="shared" si="548"/>
        <v>1.3629032258064515</v>
      </c>
      <c r="GP1612">
        <f t="shared" si="549"/>
        <v>0.96633156208415238</v>
      </c>
      <c r="GQ1612">
        <f>(EA1612/0.0735)/((DZ1612/0.195*(EB1612/0.295))^0.5)</f>
        <v>1.084485430345612</v>
      </c>
      <c r="GR1612">
        <v>0.51310900000000004</v>
      </c>
      <c r="GT1612">
        <v>18.277999999999999</v>
      </c>
      <c r="GU1612">
        <v>15.515000000000001</v>
      </c>
      <c r="GV1612">
        <v>38.121000000000002</v>
      </c>
    </row>
    <row r="1613" spans="1:204">
      <c r="A1613" t="s">
        <v>3602</v>
      </c>
      <c r="B1613" t="s">
        <v>3788</v>
      </c>
      <c r="C1613" t="s">
        <v>7239</v>
      </c>
      <c r="D1613" t="s">
        <v>7254</v>
      </c>
      <c r="E1613" t="s">
        <v>7158</v>
      </c>
      <c r="F1613">
        <v>186</v>
      </c>
      <c r="G1613">
        <v>49</v>
      </c>
      <c r="H1613" t="s">
        <v>7375</v>
      </c>
      <c r="I1613" t="s">
        <v>3802</v>
      </c>
      <c r="J1613" t="s">
        <v>180</v>
      </c>
      <c r="K1613">
        <v>31.92</v>
      </c>
      <c r="L1613">
        <v>31.92</v>
      </c>
      <c r="M1613">
        <v>139.62</v>
      </c>
      <c r="N1613">
        <v>139.62</v>
      </c>
      <c r="O1613" t="s">
        <v>209</v>
      </c>
      <c r="R1613" t="s">
        <v>3803</v>
      </c>
      <c r="S1613" t="s">
        <v>3791</v>
      </c>
      <c r="T1613" t="s">
        <v>3804</v>
      </c>
      <c r="V1613" t="s">
        <v>180</v>
      </c>
      <c r="W1613" t="s">
        <v>180</v>
      </c>
      <c r="X1613" t="s">
        <v>180</v>
      </c>
      <c r="Y1613" t="s">
        <v>180</v>
      </c>
      <c r="Z1613" t="s">
        <v>180</v>
      </c>
      <c r="AB1613" t="s">
        <v>180</v>
      </c>
      <c r="AC1613" t="s">
        <v>181</v>
      </c>
      <c r="AD1613" t="s">
        <v>180</v>
      </c>
      <c r="AE1613" t="s">
        <v>180</v>
      </c>
      <c r="AF1613" t="s">
        <v>196</v>
      </c>
      <c r="AG1613" t="s">
        <v>180</v>
      </c>
      <c r="AH1613" t="s">
        <v>3792</v>
      </c>
      <c r="AI1613">
        <v>50.59</v>
      </c>
      <c r="AJ1613">
        <v>0.93</v>
      </c>
      <c r="AK1613" t="s">
        <v>180</v>
      </c>
      <c r="AL1613">
        <v>17.32</v>
      </c>
      <c r="AM1613" t="s">
        <v>180</v>
      </c>
      <c r="AN1613">
        <v>11.65</v>
      </c>
      <c r="AQ1613">
        <v>10.6</v>
      </c>
      <c r="AR1613">
        <v>6.29</v>
      </c>
      <c r="AS1613">
        <v>0.24</v>
      </c>
      <c r="AT1613" t="s">
        <v>180</v>
      </c>
      <c r="AU1613">
        <v>0.19</v>
      </c>
      <c r="AV1613">
        <v>2.09</v>
      </c>
      <c r="AW1613">
        <v>0.11</v>
      </c>
      <c r="AY1613" t="s">
        <v>180</v>
      </c>
      <c r="AZ1613" t="s">
        <v>180</v>
      </c>
      <c r="BA1613">
        <v>98.842669999999998</v>
      </c>
      <c r="BC1613" t="s">
        <v>180</v>
      </c>
      <c r="BD1613" t="s">
        <v>180</v>
      </c>
      <c r="BE1613" t="s">
        <v>180</v>
      </c>
      <c r="BF1613" t="s">
        <v>180</v>
      </c>
      <c r="BG1613" t="s">
        <v>180</v>
      </c>
      <c r="BH1613" t="s">
        <v>180</v>
      </c>
      <c r="BI1613" t="s">
        <v>180</v>
      </c>
      <c r="BK1613" t="s">
        <v>180</v>
      </c>
      <c r="BL1613" t="s">
        <v>180</v>
      </c>
      <c r="BM1613">
        <v>0.59</v>
      </c>
      <c r="BN1613" t="s">
        <v>180</v>
      </c>
      <c r="BO1613" t="s">
        <v>180</v>
      </c>
      <c r="BP1613" t="s">
        <v>180</v>
      </c>
      <c r="BQ1613" t="s">
        <v>180</v>
      </c>
      <c r="BR1613" t="s">
        <v>180</v>
      </c>
      <c r="BS1613" t="s">
        <v>180</v>
      </c>
      <c r="BT1613" t="s">
        <v>180</v>
      </c>
      <c r="BU1613" t="s">
        <v>180</v>
      </c>
      <c r="BV1613" t="s">
        <v>180</v>
      </c>
      <c r="BW1613" t="s">
        <v>180</v>
      </c>
      <c r="BX1613" t="s">
        <v>180</v>
      </c>
      <c r="BY1613" t="s">
        <v>180</v>
      </c>
      <c r="BZ1613" t="s">
        <v>180</v>
      </c>
      <c r="CD1613" t="s">
        <v>180</v>
      </c>
      <c r="CE1613" t="s">
        <v>180</v>
      </c>
      <c r="CG1613" t="s">
        <v>180</v>
      </c>
      <c r="CH1613" t="s">
        <v>180</v>
      </c>
      <c r="CI1613" t="s">
        <v>180</v>
      </c>
      <c r="CJ1613" t="s">
        <v>180</v>
      </c>
      <c r="CK1613" t="s">
        <v>180</v>
      </c>
      <c r="CM1613" t="s">
        <v>180</v>
      </c>
      <c r="CN1613" t="s">
        <v>180</v>
      </c>
      <c r="CQ1613">
        <v>328</v>
      </c>
      <c r="CR1613">
        <v>69</v>
      </c>
      <c r="CS1613" t="s">
        <v>180</v>
      </c>
      <c r="CT1613" t="s">
        <v>180</v>
      </c>
      <c r="CV1613">
        <v>33.9</v>
      </c>
      <c r="CZ1613" t="s">
        <v>180</v>
      </c>
      <c r="DB1613" t="s">
        <v>180</v>
      </c>
      <c r="DC1613" t="s">
        <v>180</v>
      </c>
      <c r="DD1613">
        <v>2.37</v>
      </c>
      <c r="DE1613">
        <v>205</v>
      </c>
      <c r="DF1613">
        <v>17.8</v>
      </c>
      <c r="DG1613">
        <v>33.799999999999997</v>
      </c>
      <c r="DH1613">
        <v>1.03</v>
      </c>
      <c r="DJ1613" t="s">
        <v>180</v>
      </c>
      <c r="DK1613" t="s">
        <v>180</v>
      </c>
      <c r="DL1613" t="s">
        <v>180</v>
      </c>
      <c r="DM1613" t="s">
        <v>180</v>
      </c>
      <c r="DR1613" t="s">
        <v>180</v>
      </c>
      <c r="DS1613" t="s">
        <v>180</v>
      </c>
      <c r="DT1613">
        <v>0.14000000000000001</v>
      </c>
      <c r="DU1613">
        <v>36.4</v>
      </c>
      <c r="DV1613">
        <v>1.75</v>
      </c>
      <c r="DW1613">
        <v>5.5</v>
      </c>
      <c r="DX1613">
        <v>1</v>
      </c>
      <c r="DY1613">
        <v>5.42</v>
      </c>
      <c r="DZ1613">
        <v>1.88</v>
      </c>
      <c r="EA1613">
        <v>0.78200000000000003</v>
      </c>
      <c r="EB1613">
        <v>2.66</v>
      </c>
      <c r="ED1613">
        <v>3.1</v>
      </c>
      <c r="EF1613">
        <v>1.91</v>
      </c>
      <c r="EH1613">
        <v>1.87</v>
      </c>
      <c r="EJ1613">
        <v>1.06</v>
      </c>
      <c r="EM1613" t="s">
        <v>180</v>
      </c>
      <c r="EN1613" t="s">
        <v>180</v>
      </c>
      <c r="EO1613" t="s">
        <v>180</v>
      </c>
      <c r="EP1613" t="s">
        <v>180</v>
      </c>
      <c r="EQ1613" t="s">
        <v>180</v>
      </c>
      <c r="ER1613" t="s">
        <v>180</v>
      </c>
      <c r="ET1613">
        <v>0.93500000000000005</v>
      </c>
      <c r="EV1613">
        <v>0.13800000000000001</v>
      </c>
      <c r="EW1613">
        <v>6.6000000000000003E-2</v>
      </c>
      <c r="EY1613" t="s">
        <v>180</v>
      </c>
      <c r="EZ1613" t="s">
        <v>180</v>
      </c>
      <c r="FB1613" t="s">
        <v>180</v>
      </c>
      <c r="FD1613" t="s">
        <v>180</v>
      </c>
      <c r="FF1613" t="s">
        <v>180</v>
      </c>
      <c r="FH1613" t="s">
        <v>180</v>
      </c>
      <c r="FI1613" t="s">
        <v>180</v>
      </c>
      <c r="FJ1613" t="s">
        <v>180</v>
      </c>
      <c r="FK1613" t="s">
        <v>180</v>
      </c>
      <c r="FL1613" t="s">
        <v>180</v>
      </c>
      <c r="FM1613" t="s">
        <v>180</v>
      </c>
      <c r="FN1613" t="s">
        <v>180</v>
      </c>
      <c r="FP1613" t="s">
        <v>180</v>
      </c>
      <c r="FQ1613" t="s">
        <v>180</v>
      </c>
      <c r="FR1613" t="s">
        <v>180</v>
      </c>
      <c r="FS1613" t="s">
        <v>180</v>
      </c>
      <c r="FT1613" t="s">
        <v>180</v>
      </c>
      <c r="FU1613" t="s">
        <v>180</v>
      </c>
      <c r="FV1613" t="s">
        <v>3805</v>
      </c>
      <c r="FW1613" t="s">
        <v>180</v>
      </c>
      <c r="FX1613">
        <f>DH1613/EH1613</f>
        <v>0.55080213903743314</v>
      </c>
      <c r="FY1613">
        <f>DG1613/EH1613</f>
        <v>18.074866310160424</v>
      </c>
      <c r="FZ1613">
        <f>DV1613/EH1613</f>
        <v>0.93582887700534756</v>
      </c>
      <c r="GA1613">
        <f>DZ1613/EH1613</f>
        <v>1.0053475935828875</v>
      </c>
      <c r="GB1613">
        <f>EB1613/EH1613</f>
        <v>1.4224598930481283</v>
      </c>
      <c r="GC1613">
        <f>AU1613/AJ1613</f>
        <v>0.20430107526881719</v>
      </c>
      <c r="GD1613">
        <f>DE1613/DF1613</f>
        <v>11.516853932584269</v>
      </c>
      <c r="GE1613">
        <f>DE1613/DY1613</f>
        <v>37.822878228782287</v>
      </c>
      <c r="GF1613">
        <f>DU1613/DV1613</f>
        <v>20.8</v>
      </c>
      <c r="GG1613">
        <f>DU1613/DH1613</f>
        <v>35.339805825242713</v>
      </c>
      <c r="GH1613">
        <f>ET1613/DW1613</f>
        <v>0.17</v>
      </c>
      <c r="GI1613">
        <f>EW1613/DH1613</f>
        <v>6.4077669902912623E-2</v>
      </c>
      <c r="GJ1613">
        <f>EW1613/EV1613</f>
        <v>0.47826086956521735</v>
      </c>
      <c r="GK1613">
        <f>DU1613/EV1613</f>
        <v>263.76811594202894</v>
      </c>
      <c r="GL1613">
        <f>DV1613/DH1613</f>
        <v>1.6990291262135921</v>
      </c>
      <c r="GM1613">
        <f>EV1613/DH1613</f>
        <v>0.13398058252427186</v>
      </c>
      <c r="GN1613">
        <f>EV1613/DV1613</f>
        <v>7.8857142857142862E-2</v>
      </c>
      <c r="GO1613">
        <f>DV1613/DZ1613</f>
        <v>0.93085106382978733</v>
      </c>
      <c r="GP1613">
        <f>DW1613/0.808/((DV1613/0.31*(DX1613/0.122))^0.5)</f>
        <v>1.0006750385919116</v>
      </c>
      <c r="GQ1613">
        <f>(EA1613/0.0735)/((DZ1613/0.195*(EB1613/0.295))^0.5)</f>
        <v>1.1411112439069957</v>
      </c>
    </row>
    <row r="1614" spans="1:204">
      <c r="A1614" t="s">
        <v>3602</v>
      </c>
      <c r="B1614" t="s">
        <v>3613</v>
      </c>
      <c r="C1614" t="s">
        <v>7239</v>
      </c>
      <c r="D1614" t="s">
        <v>7159</v>
      </c>
      <c r="E1614" t="s">
        <v>7159</v>
      </c>
      <c r="F1614">
        <v>187</v>
      </c>
      <c r="G1614">
        <v>49</v>
      </c>
      <c r="H1614" t="s">
        <v>7375</v>
      </c>
      <c r="I1614" t="s">
        <v>3629</v>
      </c>
      <c r="J1614" t="s">
        <v>3630</v>
      </c>
      <c r="K1614">
        <v>32.051699999999997</v>
      </c>
      <c r="L1614">
        <v>32.068100000000001</v>
      </c>
      <c r="M1614">
        <v>139.46</v>
      </c>
      <c r="N1614">
        <v>139.47559999999999</v>
      </c>
      <c r="O1614" t="s">
        <v>179</v>
      </c>
      <c r="P1614">
        <v>-600</v>
      </c>
      <c r="Q1614">
        <v>-1000</v>
      </c>
      <c r="R1614" t="s">
        <v>3631</v>
      </c>
      <c r="S1614" t="s">
        <v>3617</v>
      </c>
      <c r="T1614" t="s">
        <v>3618</v>
      </c>
      <c r="V1614" t="s">
        <v>180</v>
      </c>
      <c r="W1614" t="s">
        <v>180</v>
      </c>
      <c r="X1614" t="s">
        <v>180</v>
      </c>
      <c r="Y1614" t="s">
        <v>180</v>
      </c>
      <c r="Z1614" t="s">
        <v>180</v>
      </c>
      <c r="AB1614" t="s">
        <v>180</v>
      </c>
      <c r="AC1614" t="s">
        <v>181</v>
      </c>
      <c r="AD1614" t="s">
        <v>180</v>
      </c>
      <c r="AE1614" t="s">
        <v>180</v>
      </c>
      <c r="AF1614" t="s">
        <v>180</v>
      </c>
      <c r="AG1614" t="s">
        <v>180</v>
      </c>
      <c r="AH1614" t="s">
        <v>3619</v>
      </c>
      <c r="AI1614">
        <v>47.85</v>
      </c>
      <c r="AJ1614">
        <v>1.06</v>
      </c>
      <c r="AK1614" t="s">
        <v>180</v>
      </c>
      <c r="AL1614">
        <v>16.73</v>
      </c>
      <c r="AM1614" t="s">
        <v>180</v>
      </c>
      <c r="AN1614">
        <v>11.81</v>
      </c>
      <c r="AQ1614">
        <v>12.79</v>
      </c>
      <c r="AR1614">
        <v>7.55</v>
      </c>
      <c r="AS1614">
        <v>0.19</v>
      </c>
      <c r="AT1614" t="s">
        <v>180</v>
      </c>
      <c r="AU1614">
        <v>0.13</v>
      </c>
      <c r="AV1614">
        <v>1.84</v>
      </c>
      <c r="AW1614">
        <v>0.12</v>
      </c>
      <c r="AY1614" t="s">
        <v>180</v>
      </c>
      <c r="AZ1614" t="s">
        <v>2169</v>
      </c>
      <c r="BA1614">
        <v>98.886638000000005</v>
      </c>
      <c r="BC1614" t="s">
        <v>180</v>
      </c>
      <c r="BD1614" t="s">
        <v>180</v>
      </c>
      <c r="BE1614" t="s">
        <v>180</v>
      </c>
      <c r="BF1614" t="s">
        <v>180</v>
      </c>
      <c r="BG1614" t="s">
        <v>180</v>
      </c>
      <c r="BH1614" t="s">
        <v>180</v>
      </c>
      <c r="BI1614" t="s">
        <v>180</v>
      </c>
      <c r="BK1614" t="s">
        <v>180</v>
      </c>
      <c r="BL1614" t="s">
        <v>180</v>
      </c>
      <c r="BM1614">
        <v>0.46</v>
      </c>
      <c r="BN1614" t="s">
        <v>180</v>
      </c>
      <c r="BO1614" t="s">
        <v>180</v>
      </c>
      <c r="BP1614" t="s">
        <v>180</v>
      </c>
      <c r="BQ1614" t="s">
        <v>180</v>
      </c>
      <c r="BR1614" t="s">
        <v>180</v>
      </c>
      <c r="BS1614" t="s">
        <v>180</v>
      </c>
      <c r="BT1614" t="s">
        <v>180</v>
      </c>
      <c r="BU1614" t="s">
        <v>180</v>
      </c>
      <c r="BV1614" t="s">
        <v>180</v>
      </c>
      <c r="BW1614" t="s">
        <v>180</v>
      </c>
      <c r="BX1614" t="s">
        <v>180</v>
      </c>
      <c r="BY1614" t="s">
        <v>180</v>
      </c>
      <c r="BZ1614" t="s">
        <v>180</v>
      </c>
      <c r="CD1614" t="s">
        <v>180</v>
      </c>
      <c r="CE1614" t="s">
        <v>180</v>
      </c>
      <c r="CG1614" t="s">
        <v>180</v>
      </c>
      <c r="CH1614" t="s">
        <v>180</v>
      </c>
      <c r="CI1614" t="s">
        <v>180</v>
      </c>
      <c r="CJ1614" t="s">
        <v>180</v>
      </c>
      <c r="CK1614" t="s">
        <v>180</v>
      </c>
      <c r="CM1614" t="s">
        <v>180</v>
      </c>
      <c r="CN1614" t="s">
        <v>180</v>
      </c>
      <c r="CS1614" t="s">
        <v>180</v>
      </c>
      <c r="CT1614" t="s">
        <v>180</v>
      </c>
      <c r="CZ1614" t="s">
        <v>180</v>
      </c>
      <c r="DB1614" t="s">
        <v>180</v>
      </c>
      <c r="DC1614" t="s">
        <v>180</v>
      </c>
      <c r="DD1614">
        <v>1.49</v>
      </c>
      <c r="DE1614">
        <v>303</v>
      </c>
      <c r="DF1614">
        <v>13</v>
      </c>
      <c r="DG1614">
        <v>34.799999999999997</v>
      </c>
      <c r="DH1614">
        <v>0.65</v>
      </c>
      <c r="DJ1614" t="s">
        <v>180</v>
      </c>
      <c r="DK1614" t="s">
        <v>180</v>
      </c>
      <c r="DL1614" t="s">
        <v>180</v>
      </c>
      <c r="DM1614" t="s">
        <v>180</v>
      </c>
      <c r="DR1614" t="s">
        <v>180</v>
      </c>
      <c r="DS1614" t="s">
        <v>180</v>
      </c>
      <c r="DU1614">
        <v>9.9600000000000009</v>
      </c>
      <c r="DV1614">
        <v>2.4500000000000002</v>
      </c>
      <c r="DW1614">
        <v>7.08</v>
      </c>
      <c r="DX1614">
        <v>1.28</v>
      </c>
      <c r="DY1614">
        <v>6.76</v>
      </c>
      <c r="DZ1614">
        <v>2.08</v>
      </c>
      <c r="EA1614">
        <v>0.83</v>
      </c>
      <c r="EB1614">
        <v>2.62</v>
      </c>
      <c r="EC1614">
        <v>0.44</v>
      </c>
      <c r="ED1614">
        <v>2.77</v>
      </c>
      <c r="EE1614">
        <v>0.57999999999999996</v>
      </c>
      <c r="EF1614">
        <v>1.7</v>
      </c>
      <c r="EG1614">
        <v>0.24</v>
      </c>
      <c r="EH1614">
        <v>1.44</v>
      </c>
      <c r="EI1614">
        <v>0.22</v>
      </c>
      <c r="EJ1614">
        <v>0.89</v>
      </c>
      <c r="EM1614" t="s">
        <v>180</v>
      </c>
      <c r="EN1614" t="s">
        <v>180</v>
      </c>
      <c r="EO1614" t="s">
        <v>180</v>
      </c>
      <c r="EP1614" t="s">
        <v>180</v>
      </c>
      <c r="EQ1614" t="s">
        <v>180</v>
      </c>
      <c r="ER1614" t="s">
        <v>180</v>
      </c>
      <c r="ET1614">
        <v>0.65</v>
      </c>
      <c r="EV1614">
        <v>0.06</v>
      </c>
      <c r="EW1614">
        <v>0.09</v>
      </c>
      <c r="EY1614" t="s">
        <v>180</v>
      </c>
      <c r="EZ1614" t="s">
        <v>180</v>
      </c>
      <c r="FB1614" t="s">
        <v>180</v>
      </c>
      <c r="FD1614" t="s">
        <v>180</v>
      </c>
      <c r="FF1614" t="s">
        <v>180</v>
      </c>
      <c r="FH1614" t="s">
        <v>180</v>
      </c>
      <c r="FI1614" t="s">
        <v>180</v>
      </c>
      <c r="FJ1614" t="s">
        <v>180</v>
      </c>
      <c r="FK1614" t="s">
        <v>180</v>
      </c>
      <c r="FL1614" t="s">
        <v>180</v>
      </c>
      <c r="FM1614" t="s">
        <v>180</v>
      </c>
      <c r="FN1614" t="s">
        <v>180</v>
      </c>
      <c r="FP1614" t="s">
        <v>180</v>
      </c>
      <c r="FQ1614" t="s">
        <v>180</v>
      </c>
      <c r="FR1614" t="s">
        <v>180</v>
      </c>
      <c r="FS1614" t="s">
        <v>180</v>
      </c>
      <c r="FT1614" t="s">
        <v>180</v>
      </c>
      <c r="FU1614" t="s">
        <v>180</v>
      </c>
      <c r="FV1614" t="s">
        <v>3632</v>
      </c>
      <c r="FW1614" t="s">
        <v>180</v>
      </c>
      <c r="FX1614">
        <f t="shared" si="531"/>
        <v>0.4513888888888889</v>
      </c>
      <c r="FY1614">
        <f t="shared" si="532"/>
        <v>24.166666666666664</v>
      </c>
      <c r="FZ1614">
        <f t="shared" si="533"/>
        <v>1.7013888888888891</v>
      </c>
      <c r="GA1614">
        <f t="shared" si="534"/>
        <v>1.4444444444444446</v>
      </c>
      <c r="GB1614">
        <f t="shared" si="535"/>
        <v>1.8194444444444446</v>
      </c>
      <c r="GC1614">
        <f t="shared" si="536"/>
        <v>0.12264150943396226</v>
      </c>
      <c r="GD1614">
        <f t="shared" si="537"/>
        <v>23.307692307692307</v>
      </c>
      <c r="GE1614">
        <f t="shared" si="538"/>
        <v>44.822485207100591</v>
      </c>
      <c r="GF1614">
        <f t="shared" si="539"/>
        <v>4.0653061224489795</v>
      </c>
      <c r="GG1614">
        <f t="shared" si="540"/>
        <v>15.323076923076924</v>
      </c>
      <c r="GH1614">
        <f t="shared" si="541"/>
        <v>9.1807909604519775E-2</v>
      </c>
      <c r="GI1614">
        <f t="shared" si="542"/>
        <v>0.13846153846153844</v>
      </c>
      <c r="GJ1614">
        <f t="shared" si="543"/>
        <v>1.5</v>
      </c>
      <c r="GK1614">
        <f t="shared" si="544"/>
        <v>166.00000000000003</v>
      </c>
      <c r="GL1614">
        <f t="shared" si="545"/>
        <v>3.7692307692307692</v>
      </c>
      <c r="GM1614">
        <f t="shared" si="546"/>
        <v>9.2307692307692299E-2</v>
      </c>
      <c r="GN1614">
        <f t="shared" si="547"/>
        <v>2.4489795918367346E-2</v>
      </c>
      <c r="GO1614">
        <f t="shared" si="548"/>
        <v>1.1778846153846154</v>
      </c>
      <c r="GP1614">
        <f t="shared" si="549"/>
        <v>0.96226487252098936</v>
      </c>
      <c r="GQ1614">
        <f>(EA1614/0.0735)/((DZ1614/0.195*(EB1614/0.295))^0.5)</f>
        <v>1.1602103992075796</v>
      </c>
    </row>
    <row r="1615" spans="1:204">
      <c r="A1615" t="s">
        <v>3602</v>
      </c>
      <c r="B1615" t="s">
        <v>3613</v>
      </c>
      <c r="C1615" t="s">
        <v>7239</v>
      </c>
      <c r="D1615" t="s">
        <v>7159</v>
      </c>
      <c r="E1615" t="s">
        <v>7159</v>
      </c>
      <c r="F1615">
        <v>187</v>
      </c>
      <c r="G1615">
        <v>49</v>
      </c>
      <c r="H1615" t="s">
        <v>7375</v>
      </c>
      <c r="I1615" t="s">
        <v>3629</v>
      </c>
      <c r="J1615" t="s">
        <v>3630</v>
      </c>
      <c r="K1615">
        <v>32.051699999999997</v>
      </c>
      <c r="L1615">
        <v>32.068100000000001</v>
      </c>
      <c r="M1615">
        <v>139.46</v>
      </c>
      <c r="N1615">
        <v>139.47559999999999</v>
      </c>
      <c r="O1615" t="s">
        <v>179</v>
      </c>
      <c r="P1615">
        <v>-600</v>
      </c>
      <c r="Q1615">
        <v>-1000</v>
      </c>
      <c r="R1615" t="s">
        <v>3633</v>
      </c>
      <c r="S1615" t="s">
        <v>3617</v>
      </c>
      <c r="T1615" t="s">
        <v>3618</v>
      </c>
      <c r="V1615" t="s">
        <v>180</v>
      </c>
      <c r="W1615" t="s">
        <v>180</v>
      </c>
      <c r="X1615" t="s">
        <v>180</v>
      </c>
      <c r="Y1615" t="s">
        <v>180</v>
      </c>
      <c r="Z1615" t="s">
        <v>180</v>
      </c>
      <c r="AB1615" t="s">
        <v>180</v>
      </c>
      <c r="AC1615" t="s">
        <v>181</v>
      </c>
      <c r="AD1615" t="s">
        <v>180</v>
      </c>
      <c r="AE1615" t="s">
        <v>180</v>
      </c>
      <c r="AF1615" t="s">
        <v>180</v>
      </c>
      <c r="AG1615" t="s">
        <v>180</v>
      </c>
      <c r="AH1615" t="s">
        <v>3619</v>
      </c>
      <c r="AI1615">
        <v>47.49</v>
      </c>
      <c r="AJ1615">
        <v>1.05</v>
      </c>
      <c r="AK1615" t="s">
        <v>180</v>
      </c>
      <c r="AL1615">
        <v>16.64</v>
      </c>
      <c r="AM1615" t="s">
        <v>180</v>
      </c>
      <c r="AN1615">
        <v>11.65</v>
      </c>
      <c r="AQ1615">
        <v>12.85</v>
      </c>
      <c r="AR1615">
        <v>7.69</v>
      </c>
      <c r="AS1615">
        <v>0.19</v>
      </c>
      <c r="AT1615" t="s">
        <v>180</v>
      </c>
      <c r="AU1615">
        <v>0.14000000000000001</v>
      </c>
      <c r="AV1615">
        <v>1.81</v>
      </c>
      <c r="AW1615">
        <v>0.1</v>
      </c>
      <c r="AY1615" t="s">
        <v>180</v>
      </c>
      <c r="AZ1615" t="s">
        <v>2172</v>
      </c>
      <c r="BA1615">
        <v>98.442669999999993</v>
      </c>
      <c r="BC1615" t="s">
        <v>180</v>
      </c>
      <c r="BD1615" t="s">
        <v>180</v>
      </c>
      <c r="BE1615" t="s">
        <v>180</v>
      </c>
      <c r="BF1615" t="s">
        <v>180</v>
      </c>
      <c r="BG1615" t="s">
        <v>180</v>
      </c>
      <c r="BH1615" t="s">
        <v>180</v>
      </c>
      <c r="BI1615" t="s">
        <v>180</v>
      </c>
      <c r="BK1615" t="s">
        <v>180</v>
      </c>
      <c r="BL1615" t="s">
        <v>180</v>
      </c>
      <c r="BM1615">
        <v>0.41</v>
      </c>
      <c r="BN1615" t="s">
        <v>180</v>
      </c>
      <c r="BO1615" t="s">
        <v>180</v>
      </c>
      <c r="BP1615" t="s">
        <v>180</v>
      </c>
      <c r="BQ1615" t="s">
        <v>180</v>
      </c>
      <c r="BR1615" t="s">
        <v>180</v>
      </c>
      <c r="BS1615" t="s">
        <v>180</v>
      </c>
      <c r="BT1615" t="s">
        <v>180</v>
      </c>
      <c r="BU1615" t="s">
        <v>180</v>
      </c>
      <c r="BV1615" t="s">
        <v>180</v>
      </c>
      <c r="BW1615" t="s">
        <v>180</v>
      </c>
      <c r="BX1615" t="s">
        <v>180</v>
      </c>
      <c r="BY1615" t="s">
        <v>180</v>
      </c>
      <c r="BZ1615" t="s">
        <v>180</v>
      </c>
      <c r="CD1615" t="s">
        <v>180</v>
      </c>
      <c r="CE1615" t="s">
        <v>180</v>
      </c>
      <c r="CG1615" t="s">
        <v>180</v>
      </c>
      <c r="CH1615" t="s">
        <v>180</v>
      </c>
      <c r="CI1615" t="s">
        <v>180</v>
      </c>
      <c r="CJ1615" t="s">
        <v>180</v>
      </c>
      <c r="CK1615" t="s">
        <v>180</v>
      </c>
      <c r="CM1615" t="s">
        <v>180</v>
      </c>
      <c r="CN1615" t="s">
        <v>180</v>
      </c>
      <c r="CS1615" t="s">
        <v>180</v>
      </c>
      <c r="CT1615" t="s">
        <v>180</v>
      </c>
      <c r="CZ1615" t="s">
        <v>180</v>
      </c>
      <c r="DB1615" t="s">
        <v>180</v>
      </c>
      <c r="DC1615" t="s">
        <v>180</v>
      </c>
      <c r="DD1615">
        <v>1.18</v>
      </c>
      <c r="DE1615">
        <v>273</v>
      </c>
      <c r="DF1615">
        <v>11.5</v>
      </c>
      <c r="DG1615">
        <v>30.2</v>
      </c>
      <c r="DH1615">
        <v>0.56000000000000005</v>
      </c>
      <c r="DJ1615" t="s">
        <v>180</v>
      </c>
      <c r="DK1615" t="s">
        <v>180</v>
      </c>
      <c r="DL1615" t="s">
        <v>180</v>
      </c>
      <c r="DM1615" t="s">
        <v>180</v>
      </c>
      <c r="DR1615" t="s">
        <v>180</v>
      </c>
      <c r="DS1615" t="s">
        <v>180</v>
      </c>
      <c r="DU1615">
        <v>9.24</v>
      </c>
      <c r="DV1615">
        <v>2.0699999999999998</v>
      </c>
      <c r="DW1615">
        <v>6.24</v>
      </c>
      <c r="DX1615">
        <v>1.08</v>
      </c>
      <c r="DY1615">
        <v>6.01</v>
      </c>
      <c r="DZ1615">
        <v>1.84</v>
      </c>
      <c r="EA1615">
        <v>0.74</v>
      </c>
      <c r="EB1615">
        <v>2.2200000000000002</v>
      </c>
      <c r="EC1615">
        <v>0.38</v>
      </c>
      <c r="ED1615">
        <v>2.41</v>
      </c>
      <c r="EE1615">
        <v>0.5</v>
      </c>
      <c r="EF1615">
        <v>1.46</v>
      </c>
      <c r="EG1615">
        <v>0.21</v>
      </c>
      <c r="EH1615">
        <v>1.26</v>
      </c>
      <c r="EI1615">
        <v>0.2</v>
      </c>
      <c r="EJ1615">
        <v>0.81</v>
      </c>
      <c r="EM1615" t="s">
        <v>180</v>
      </c>
      <c r="EN1615" t="s">
        <v>180</v>
      </c>
      <c r="EO1615" t="s">
        <v>180</v>
      </c>
      <c r="EP1615" t="s">
        <v>180</v>
      </c>
      <c r="EQ1615" t="s">
        <v>180</v>
      </c>
      <c r="ER1615" t="s">
        <v>180</v>
      </c>
      <c r="ET1615">
        <v>0.59</v>
      </c>
      <c r="EV1615">
        <v>0.04</v>
      </c>
      <c r="EW1615">
        <v>0.06</v>
      </c>
      <c r="EY1615" t="s">
        <v>180</v>
      </c>
      <c r="EZ1615" t="s">
        <v>180</v>
      </c>
      <c r="FB1615" t="s">
        <v>180</v>
      </c>
      <c r="FD1615" t="s">
        <v>180</v>
      </c>
      <c r="FF1615" t="s">
        <v>180</v>
      </c>
      <c r="FH1615" t="s">
        <v>180</v>
      </c>
      <c r="FI1615" t="s">
        <v>180</v>
      </c>
      <c r="FJ1615" t="s">
        <v>180</v>
      </c>
      <c r="FK1615" t="s">
        <v>180</v>
      </c>
      <c r="FL1615" t="s">
        <v>180</v>
      </c>
      <c r="FM1615" t="s">
        <v>180</v>
      </c>
      <c r="FN1615" t="s">
        <v>180</v>
      </c>
      <c r="FP1615" t="s">
        <v>180</v>
      </c>
      <c r="FQ1615" t="s">
        <v>180</v>
      </c>
      <c r="FR1615" t="s">
        <v>180</v>
      </c>
      <c r="FS1615" t="s">
        <v>180</v>
      </c>
      <c r="FT1615" t="s">
        <v>180</v>
      </c>
      <c r="FU1615" t="s">
        <v>180</v>
      </c>
      <c r="FV1615" t="s">
        <v>3634</v>
      </c>
      <c r="FW1615" t="s">
        <v>180</v>
      </c>
      <c r="FX1615">
        <f t="shared" si="531"/>
        <v>0.44444444444444448</v>
      </c>
      <c r="FY1615">
        <f t="shared" si="532"/>
        <v>23.968253968253968</v>
      </c>
      <c r="FZ1615">
        <f t="shared" si="533"/>
        <v>1.6428571428571428</v>
      </c>
      <c r="GA1615">
        <f t="shared" si="534"/>
        <v>1.4603174603174605</v>
      </c>
      <c r="GB1615">
        <f t="shared" si="535"/>
        <v>1.7619047619047621</v>
      </c>
      <c r="GC1615">
        <f t="shared" si="536"/>
        <v>0.13333333333333333</v>
      </c>
      <c r="GD1615">
        <f t="shared" si="537"/>
        <v>23.739130434782609</v>
      </c>
      <c r="GE1615">
        <f t="shared" si="538"/>
        <v>45.424292845257902</v>
      </c>
      <c r="GF1615">
        <f t="shared" si="539"/>
        <v>4.4637681159420293</v>
      </c>
      <c r="GG1615">
        <f t="shared" si="540"/>
        <v>16.5</v>
      </c>
      <c r="GH1615">
        <f t="shared" si="541"/>
        <v>9.4551282051282048E-2</v>
      </c>
      <c r="GI1615">
        <f t="shared" si="542"/>
        <v>0.10714285714285712</v>
      </c>
      <c r="GJ1615">
        <f t="shared" si="543"/>
        <v>1.5</v>
      </c>
      <c r="GK1615">
        <f t="shared" si="544"/>
        <v>231</v>
      </c>
      <c r="GL1615">
        <f t="shared" si="545"/>
        <v>3.6964285714285707</v>
      </c>
      <c r="GM1615">
        <f t="shared" si="546"/>
        <v>7.1428571428571425E-2</v>
      </c>
      <c r="GN1615">
        <f t="shared" si="547"/>
        <v>1.9323671497584544E-2</v>
      </c>
      <c r="GO1615">
        <f t="shared" si="548"/>
        <v>1.1249999999999998</v>
      </c>
      <c r="GP1615">
        <f t="shared" si="549"/>
        <v>1.0044699312316503</v>
      </c>
      <c r="GQ1615">
        <f>(EA1615/0.0735)/((DZ1615/0.195*(EB1615/0.295))^0.5)</f>
        <v>1.1947782158124958</v>
      </c>
    </row>
    <row r="1616" spans="1:204">
      <c r="A1616" t="s">
        <v>3602</v>
      </c>
      <c r="B1616" t="s">
        <v>3821</v>
      </c>
      <c r="C1616" t="s">
        <v>7239</v>
      </c>
      <c r="D1616" t="s">
        <v>7159</v>
      </c>
      <c r="E1616" t="s">
        <v>7159</v>
      </c>
      <c r="F1616">
        <v>187</v>
      </c>
      <c r="G1616">
        <v>49</v>
      </c>
      <c r="H1616" t="s">
        <v>7375</v>
      </c>
      <c r="I1616" t="s">
        <v>3822</v>
      </c>
      <c r="J1616" t="s">
        <v>180</v>
      </c>
      <c r="K1616">
        <v>32.1</v>
      </c>
      <c r="L1616">
        <v>32.1</v>
      </c>
      <c r="M1616">
        <v>139.44999999999999</v>
      </c>
      <c r="N1616">
        <v>139.44999999999999</v>
      </c>
      <c r="O1616" t="s">
        <v>209</v>
      </c>
      <c r="R1616" t="s">
        <v>3823</v>
      </c>
      <c r="S1616" t="s">
        <v>3824</v>
      </c>
      <c r="T1616" t="s">
        <v>3804</v>
      </c>
      <c r="V1616" t="s">
        <v>180</v>
      </c>
      <c r="W1616" t="s">
        <v>180</v>
      </c>
      <c r="X1616" t="s">
        <v>180</v>
      </c>
      <c r="Y1616" t="s">
        <v>180</v>
      </c>
      <c r="Z1616" t="s">
        <v>180</v>
      </c>
      <c r="AB1616" t="s">
        <v>180</v>
      </c>
      <c r="AC1616" t="s">
        <v>181</v>
      </c>
      <c r="AD1616" t="s">
        <v>180</v>
      </c>
      <c r="AE1616" t="s">
        <v>180</v>
      </c>
      <c r="AF1616" t="s">
        <v>196</v>
      </c>
      <c r="AG1616" t="s">
        <v>180</v>
      </c>
      <c r="AH1616" t="s">
        <v>3825</v>
      </c>
      <c r="AI1616">
        <v>46.18</v>
      </c>
      <c r="AJ1616">
        <v>1.1499999999999999</v>
      </c>
      <c r="AK1616" t="s">
        <v>180</v>
      </c>
      <c r="AL1616">
        <v>17.670000000000002</v>
      </c>
      <c r="AM1616" t="s">
        <v>180</v>
      </c>
      <c r="AN1616">
        <v>12.83</v>
      </c>
      <c r="AQ1616">
        <v>12.51</v>
      </c>
      <c r="AR1616">
        <v>6.89</v>
      </c>
      <c r="AS1616">
        <v>0.48</v>
      </c>
      <c r="AT1616" t="s">
        <v>180</v>
      </c>
      <c r="AU1616">
        <v>0.23</v>
      </c>
      <c r="AV1616">
        <v>1.79</v>
      </c>
      <c r="AW1616">
        <v>0.28000000000000003</v>
      </c>
      <c r="AY1616" t="s">
        <v>180</v>
      </c>
      <c r="AZ1616" t="s">
        <v>180</v>
      </c>
      <c r="BA1616">
        <v>98.724434000000016</v>
      </c>
      <c r="BC1616" t="s">
        <v>180</v>
      </c>
      <c r="BD1616" t="s">
        <v>180</v>
      </c>
      <c r="BE1616" t="s">
        <v>180</v>
      </c>
      <c r="BF1616" t="s">
        <v>180</v>
      </c>
      <c r="BG1616" t="s">
        <v>180</v>
      </c>
      <c r="BH1616" t="s">
        <v>180</v>
      </c>
      <c r="BI1616" t="s">
        <v>180</v>
      </c>
      <c r="BK1616" t="s">
        <v>180</v>
      </c>
      <c r="BL1616" t="s">
        <v>180</v>
      </c>
      <c r="BM1616">
        <v>1.85</v>
      </c>
      <c r="BN1616" t="s">
        <v>180</v>
      </c>
      <c r="BO1616" t="s">
        <v>180</v>
      </c>
      <c r="BP1616" t="s">
        <v>180</v>
      </c>
      <c r="BQ1616" t="s">
        <v>180</v>
      </c>
      <c r="BR1616" t="s">
        <v>180</v>
      </c>
      <c r="BS1616" t="s">
        <v>180</v>
      </c>
      <c r="BT1616" t="s">
        <v>180</v>
      </c>
      <c r="BU1616" t="s">
        <v>180</v>
      </c>
      <c r="BV1616" t="s">
        <v>180</v>
      </c>
      <c r="BW1616" t="s">
        <v>180</v>
      </c>
      <c r="BX1616" t="s">
        <v>180</v>
      </c>
      <c r="BY1616" t="s">
        <v>180</v>
      </c>
      <c r="BZ1616" t="s">
        <v>180</v>
      </c>
      <c r="CD1616" t="s">
        <v>180</v>
      </c>
      <c r="CE1616" t="s">
        <v>180</v>
      </c>
      <c r="CG1616" t="s">
        <v>180</v>
      </c>
      <c r="CH1616" t="s">
        <v>180</v>
      </c>
      <c r="CI1616" t="s">
        <v>180</v>
      </c>
      <c r="CJ1616" t="s">
        <v>180</v>
      </c>
      <c r="CK1616" t="s">
        <v>180</v>
      </c>
      <c r="CM1616" t="s">
        <v>180</v>
      </c>
      <c r="CN1616" t="s">
        <v>180</v>
      </c>
      <c r="CQ1616">
        <v>406</v>
      </c>
      <c r="CR1616">
        <v>79</v>
      </c>
      <c r="CS1616" t="s">
        <v>180</v>
      </c>
      <c r="CT1616" t="s">
        <v>180</v>
      </c>
      <c r="CV1616">
        <v>108</v>
      </c>
      <c r="CZ1616" t="s">
        <v>180</v>
      </c>
      <c r="DB1616" t="s">
        <v>180</v>
      </c>
      <c r="DC1616" t="s">
        <v>180</v>
      </c>
      <c r="DD1616">
        <v>7.07</v>
      </c>
      <c r="DE1616">
        <v>358</v>
      </c>
      <c r="DF1616">
        <v>26.6</v>
      </c>
      <c r="DG1616">
        <v>39.5</v>
      </c>
      <c r="DH1616">
        <v>1.43</v>
      </c>
      <c r="DJ1616" t="s">
        <v>180</v>
      </c>
      <c r="DK1616" t="s">
        <v>180</v>
      </c>
      <c r="DL1616" t="s">
        <v>180</v>
      </c>
      <c r="DM1616" t="s">
        <v>180</v>
      </c>
      <c r="DR1616" t="s">
        <v>180</v>
      </c>
      <c r="DS1616" t="s">
        <v>180</v>
      </c>
      <c r="DT1616">
        <v>0.56899999999999995</v>
      </c>
      <c r="DU1616">
        <v>44.5</v>
      </c>
      <c r="DV1616">
        <v>6.76</v>
      </c>
      <c r="DW1616">
        <v>12.3</v>
      </c>
      <c r="DX1616">
        <v>2.0699999999999998</v>
      </c>
      <c r="DY1616">
        <v>10.199999999999999</v>
      </c>
      <c r="DZ1616">
        <v>2.88</v>
      </c>
      <c r="EA1616">
        <v>1.04</v>
      </c>
      <c r="EB1616">
        <v>3.77</v>
      </c>
      <c r="ED1616">
        <v>3.93</v>
      </c>
      <c r="EF1616">
        <v>2.27</v>
      </c>
      <c r="EH1616">
        <v>2.12</v>
      </c>
      <c r="EJ1616">
        <v>1.21</v>
      </c>
      <c r="EM1616" t="s">
        <v>180</v>
      </c>
      <c r="EN1616" t="s">
        <v>180</v>
      </c>
      <c r="EO1616" t="s">
        <v>180</v>
      </c>
      <c r="EP1616" t="s">
        <v>180</v>
      </c>
      <c r="EQ1616" t="s">
        <v>180</v>
      </c>
      <c r="ER1616" t="s">
        <v>180</v>
      </c>
      <c r="ET1616">
        <v>8.15</v>
      </c>
      <c r="EV1616">
        <v>0.74399999999999999</v>
      </c>
      <c r="EW1616">
        <v>1.32</v>
      </c>
      <c r="EY1616" t="s">
        <v>180</v>
      </c>
      <c r="EZ1616" t="s">
        <v>180</v>
      </c>
      <c r="FB1616" t="s">
        <v>180</v>
      </c>
      <c r="FD1616" t="s">
        <v>180</v>
      </c>
      <c r="FF1616" t="s">
        <v>180</v>
      </c>
      <c r="FH1616" t="s">
        <v>180</v>
      </c>
      <c r="FI1616" t="s">
        <v>180</v>
      </c>
      <c r="FJ1616" t="s">
        <v>180</v>
      </c>
      <c r="FK1616" t="s">
        <v>180</v>
      </c>
      <c r="FL1616" t="s">
        <v>180</v>
      </c>
      <c r="FM1616" t="s">
        <v>180</v>
      </c>
      <c r="FN1616" t="s">
        <v>180</v>
      </c>
      <c r="FP1616" t="s">
        <v>180</v>
      </c>
      <c r="FQ1616" t="s">
        <v>180</v>
      </c>
      <c r="FR1616" t="s">
        <v>180</v>
      </c>
      <c r="FS1616" t="s">
        <v>180</v>
      </c>
      <c r="FT1616" t="s">
        <v>180</v>
      </c>
      <c r="FU1616" t="s">
        <v>180</v>
      </c>
      <c r="FV1616" t="s">
        <v>3826</v>
      </c>
      <c r="FW1616" t="s">
        <v>180</v>
      </c>
      <c r="FX1616">
        <f t="shared" si="531"/>
        <v>0.67452830188679236</v>
      </c>
      <c r="FY1616">
        <f t="shared" si="532"/>
        <v>18.632075471698112</v>
      </c>
      <c r="FZ1616">
        <f t="shared" si="533"/>
        <v>3.1886792452830188</v>
      </c>
      <c r="GA1616">
        <f t="shared" si="534"/>
        <v>1.3584905660377358</v>
      </c>
      <c r="GB1616">
        <f t="shared" si="535"/>
        <v>1.7783018867924527</v>
      </c>
      <c r="GC1616">
        <f t="shared" si="536"/>
        <v>0.2</v>
      </c>
      <c r="GD1616">
        <f t="shared" si="537"/>
        <v>13.458646616541353</v>
      </c>
      <c r="GE1616">
        <f t="shared" si="538"/>
        <v>35.098039215686278</v>
      </c>
      <c r="GF1616">
        <f t="shared" si="539"/>
        <v>6.5828402366863905</v>
      </c>
      <c r="GG1616">
        <f t="shared" si="540"/>
        <v>31.11888111888112</v>
      </c>
      <c r="GH1616">
        <f t="shared" si="541"/>
        <v>0.66260162601626016</v>
      </c>
      <c r="GI1616">
        <f t="shared" si="542"/>
        <v>0.92307692307692313</v>
      </c>
      <c r="GJ1616">
        <f t="shared" si="543"/>
        <v>1.774193548387097</v>
      </c>
      <c r="GK1616">
        <f t="shared" si="544"/>
        <v>59.811827956989248</v>
      </c>
      <c r="GL1616">
        <f t="shared" si="545"/>
        <v>4.7272727272727275</v>
      </c>
      <c r="GM1616">
        <f t="shared" si="546"/>
        <v>0.52027972027972025</v>
      </c>
      <c r="GN1616">
        <f t="shared" si="547"/>
        <v>0.11005917159763313</v>
      </c>
      <c r="GO1616">
        <f t="shared" si="548"/>
        <v>2.3472222222222223</v>
      </c>
      <c r="GP1616">
        <f t="shared" si="549"/>
        <v>0.79139990212617406</v>
      </c>
      <c r="GQ1616">
        <f>(EA1616/0.0735)/((DZ1616/0.195*(EB1616/0.295))^0.5)</f>
        <v>1.0299292562006377</v>
      </c>
    </row>
    <row r="1617" spans="1:204">
      <c r="A1617" t="s">
        <v>3602</v>
      </c>
      <c r="B1617" t="s">
        <v>3827</v>
      </c>
      <c r="C1617" t="s">
        <v>7239</v>
      </c>
      <c r="D1617" t="s">
        <v>7157</v>
      </c>
      <c r="E1617" t="s">
        <v>7159</v>
      </c>
      <c r="F1617">
        <v>187</v>
      </c>
      <c r="G1617">
        <v>49</v>
      </c>
      <c r="H1617" t="s">
        <v>7375</v>
      </c>
      <c r="I1617" t="s">
        <v>3856</v>
      </c>
      <c r="J1617" t="s">
        <v>180</v>
      </c>
      <c r="K1617">
        <v>32.06</v>
      </c>
      <c r="L1617">
        <v>32.06</v>
      </c>
      <c r="M1617">
        <v>139.46</v>
      </c>
      <c r="N1617">
        <v>139.46</v>
      </c>
      <c r="O1617" t="s">
        <v>209</v>
      </c>
      <c r="R1617" t="s">
        <v>3857</v>
      </c>
      <c r="S1617" t="s">
        <v>3830</v>
      </c>
      <c r="T1617" t="s">
        <v>7168</v>
      </c>
      <c r="V1617" t="s">
        <v>180</v>
      </c>
      <c r="W1617" t="s">
        <v>180</v>
      </c>
      <c r="X1617" t="s">
        <v>180</v>
      </c>
      <c r="Y1617" t="s">
        <v>180</v>
      </c>
      <c r="Z1617" t="s">
        <v>180</v>
      </c>
      <c r="AB1617" t="s">
        <v>180</v>
      </c>
      <c r="AC1617" t="s">
        <v>181</v>
      </c>
      <c r="AD1617" t="s">
        <v>180</v>
      </c>
      <c r="AE1617" t="s">
        <v>180</v>
      </c>
      <c r="AF1617" t="s">
        <v>196</v>
      </c>
      <c r="AG1617" t="s">
        <v>180</v>
      </c>
      <c r="AH1617" t="s">
        <v>3825</v>
      </c>
      <c r="AI1617">
        <v>48.03</v>
      </c>
      <c r="AJ1617">
        <v>1.04</v>
      </c>
      <c r="AK1617" t="s">
        <v>180</v>
      </c>
      <c r="AL1617">
        <v>16.96</v>
      </c>
      <c r="AM1617" t="s">
        <v>180</v>
      </c>
      <c r="AN1617">
        <v>11.51</v>
      </c>
      <c r="AQ1617">
        <v>12.52</v>
      </c>
      <c r="AR1617">
        <v>7.41</v>
      </c>
      <c r="AS1617">
        <v>0.19</v>
      </c>
      <c r="AT1617" t="s">
        <v>180</v>
      </c>
      <c r="AU1617">
        <v>0.17</v>
      </c>
      <c r="AV1617">
        <v>2.02</v>
      </c>
      <c r="AW1617">
        <v>0.17</v>
      </c>
      <c r="AY1617" t="s">
        <v>180</v>
      </c>
      <c r="AZ1617" t="s">
        <v>180</v>
      </c>
      <c r="BA1617">
        <v>98.866697999999985</v>
      </c>
      <c r="BC1617" t="s">
        <v>180</v>
      </c>
      <c r="BD1617" t="s">
        <v>180</v>
      </c>
      <c r="BE1617" t="s">
        <v>180</v>
      </c>
      <c r="BF1617" t="s">
        <v>180</v>
      </c>
      <c r="BG1617" t="s">
        <v>180</v>
      </c>
      <c r="BH1617" t="s">
        <v>180</v>
      </c>
      <c r="BI1617" t="s">
        <v>180</v>
      </c>
      <c r="BK1617" t="s">
        <v>180</v>
      </c>
      <c r="BL1617" t="s">
        <v>180</v>
      </c>
      <c r="BM1617">
        <v>0.22</v>
      </c>
      <c r="BN1617" t="s">
        <v>180</v>
      </c>
      <c r="BO1617" t="s">
        <v>180</v>
      </c>
      <c r="BP1617" t="s">
        <v>180</v>
      </c>
      <c r="BQ1617" t="s">
        <v>180</v>
      </c>
      <c r="BR1617" t="s">
        <v>180</v>
      </c>
      <c r="BS1617" t="s">
        <v>180</v>
      </c>
      <c r="BT1617" t="s">
        <v>180</v>
      </c>
      <c r="BU1617" t="s">
        <v>180</v>
      </c>
      <c r="BV1617" t="s">
        <v>180</v>
      </c>
      <c r="BW1617" t="s">
        <v>180</v>
      </c>
      <c r="BX1617" t="s">
        <v>180</v>
      </c>
      <c r="BY1617" t="s">
        <v>180</v>
      </c>
      <c r="BZ1617" t="s">
        <v>180</v>
      </c>
      <c r="CD1617" t="s">
        <v>180</v>
      </c>
      <c r="CE1617" t="s">
        <v>180</v>
      </c>
      <c r="CG1617" t="s">
        <v>180</v>
      </c>
      <c r="CH1617" t="s">
        <v>180</v>
      </c>
      <c r="CI1617" t="s">
        <v>180</v>
      </c>
      <c r="CJ1617" t="s">
        <v>180</v>
      </c>
      <c r="CK1617" t="s">
        <v>180</v>
      </c>
      <c r="CM1617" t="s">
        <v>180</v>
      </c>
      <c r="CN1617" t="s">
        <v>180</v>
      </c>
      <c r="CO1617">
        <v>47.1</v>
      </c>
      <c r="CQ1617">
        <v>323.2</v>
      </c>
      <c r="CR1617">
        <v>154.5</v>
      </c>
      <c r="CS1617" t="s">
        <v>180</v>
      </c>
      <c r="CT1617" t="s">
        <v>180</v>
      </c>
      <c r="CU1617">
        <v>45.7</v>
      </c>
      <c r="CV1617">
        <v>55.2</v>
      </c>
      <c r="CZ1617" t="s">
        <v>180</v>
      </c>
      <c r="DB1617" t="s">
        <v>180</v>
      </c>
      <c r="DC1617" t="s">
        <v>180</v>
      </c>
      <c r="DD1617">
        <v>1.84</v>
      </c>
      <c r="DE1617">
        <v>352</v>
      </c>
      <c r="DF1617">
        <v>19.3</v>
      </c>
      <c r="DG1617">
        <v>35.799999999999997</v>
      </c>
      <c r="DH1617">
        <v>0.73</v>
      </c>
      <c r="DJ1617" t="s">
        <v>180</v>
      </c>
      <c r="DK1617" t="s">
        <v>180</v>
      </c>
      <c r="DL1617" t="s">
        <v>180</v>
      </c>
      <c r="DM1617" t="s">
        <v>180</v>
      </c>
      <c r="DR1617" t="s">
        <v>180</v>
      </c>
      <c r="DS1617" t="s">
        <v>180</v>
      </c>
      <c r="DT1617">
        <v>6.5000000000000002E-2</v>
      </c>
      <c r="DU1617">
        <v>13.72</v>
      </c>
      <c r="DV1617">
        <v>2.59</v>
      </c>
      <c r="DW1617">
        <v>7.63</v>
      </c>
      <c r="DX1617">
        <v>1.41</v>
      </c>
      <c r="DY1617">
        <v>7.48</v>
      </c>
      <c r="DZ1617">
        <v>2.31</v>
      </c>
      <c r="EA1617">
        <v>0.88</v>
      </c>
      <c r="EB1617">
        <v>2.88</v>
      </c>
      <c r="EC1617">
        <v>0.49</v>
      </c>
      <c r="ED1617">
        <v>3.11</v>
      </c>
      <c r="EE1617">
        <v>0.7</v>
      </c>
      <c r="EF1617">
        <v>1.91</v>
      </c>
      <c r="EG1617">
        <v>0.28000000000000003</v>
      </c>
      <c r="EH1617">
        <v>1.7</v>
      </c>
      <c r="EI1617">
        <v>0.25</v>
      </c>
      <c r="EJ1617">
        <v>0.98</v>
      </c>
      <c r="EK1617">
        <v>0.27</v>
      </c>
      <c r="EM1617" t="s">
        <v>180</v>
      </c>
      <c r="EN1617" t="s">
        <v>180</v>
      </c>
      <c r="EO1617" t="s">
        <v>180</v>
      </c>
      <c r="EP1617" t="s">
        <v>180</v>
      </c>
      <c r="EQ1617" t="s">
        <v>180</v>
      </c>
      <c r="ER1617" t="s">
        <v>180</v>
      </c>
      <c r="ET1617">
        <v>0.71</v>
      </c>
      <c r="EV1617">
        <v>0.13300000000000001</v>
      </c>
      <c r="EW1617">
        <v>6.6000000000000003E-2</v>
      </c>
      <c r="EX1617">
        <v>0.51307800000000003</v>
      </c>
      <c r="EY1617" t="s">
        <v>180</v>
      </c>
      <c r="EZ1617" t="s">
        <v>180</v>
      </c>
      <c r="FA1617">
        <v>0.70284000000000002</v>
      </c>
      <c r="FB1617" t="s">
        <v>180</v>
      </c>
      <c r="FC1617">
        <v>18.201000000000001</v>
      </c>
      <c r="FD1617" t="s">
        <v>180</v>
      </c>
      <c r="FE1617">
        <v>15.487</v>
      </c>
      <c r="FF1617" t="s">
        <v>180</v>
      </c>
      <c r="FG1617">
        <v>37.951999999999998</v>
      </c>
      <c r="FH1617" t="s">
        <v>180</v>
      </c>
      <c r="FI1617" t="s">
        <v>180</v>
      </c>
      <c r="FJ1617" t="s">
        <v>180</v>
      </c>
      <c r="FK1617" t="s">
        <v>180</v>
      </c>
      <c r="FL1617" t="s">
        <v>180</v>
      </c>
      <c r="FM1617" t="s">
        <v>180</v>
      </c>
      <c r="FN1617" t="s">
        <v>180</v>
      </c>
      <c r="FO1617">
        <v>0.28317799999999999</v>
      </c>
      <c r="FP1617" t="s">
        <v>180</v>
      </c>
      <c r="FQ1617" t="s">
        <v>180</v>
      </c>
      <c r="FR1617" t="s">
        <v>180</v>
      </c>
      <c r="FS1617" t="s">
        <v>180</v>
      </c>
      <c r="FT1617" t="s">
        <v>180</v>
      </c>
      <c r="FU1617" t="s">
        <v>180</v>
      </c>
      <c r="FV1617" t="s">
        <v>3859</v>
      </c>
      <c r="FW1617" t="s">
        <v>180</v>
      </c>
      <c r="FX1617">
        <f t="shared" si="531"/>
        <v>0.42941176470588233</v>
      </c>
      <c r="FY1617">
        <f t="shared" si="532"/>
        <v>21.058823529411764</v>
      </c>
      <c r="FZ1617">
        <f t="shared" si="533"/>
        <v>1.5235294117647058</v>
      </c>
      <c r="GA1617">
        <f t="shared" si="534"/>
        <v>1.3588235294117648</v>
      </c>
      <c r="GB1617">
        <f t="shared" si="535"/>
        <v>1.6941176470588235</v>
      </c>
      <c r="GC1617">
        <f t="shared" si="536"/>
        <v>0.16346153846153846</v>
      </c>
      <c r="GD1617">
        <f t="shared" si="537"/>
        <v>18.238341968911918</v>
      </c>
      <c r="GE1617">
        <f t="shared" si="538"/>
        <v>47.058823529411761</v>
      </c>
      <c r="GF1617">
        <f t="shared" si="539"/>
        <v>5.2972972972972983</v>
      </c>
      <c r="GG1617">
        <f t="shared" si="540"/>
        <v>18.794520547945208</v>
      </c>
      <c r="GH1617">
        <f t="shared" si="541"/>
        <v>9.3053735255570119E-2</v>
      </c>
      <c r="GI1617">
        <f t="shared" si="542"/>
        <v>9.0410958904109592E-2</v>
      </c>
      <c r="GJ1617">
        <f t="shared" si="543"/>
        <v>0.49624060150375937</v>
      </c>
      <c r="GK1617">
        <f t="shared" si="544"/>
        <v>103.15789473684211</v>
      </c>
      <c r="GL1617">
        <f t="shared" si="545"/>
        <v>3.547945205479452</v>
      </c>
      <c r="GM1617">
        <f t="shared" si="546"/>
        <v>0.18219178082191781</v>
      </c>
      <c r="GN1617">
        <f t="shared" si="547"/>
        <v>5.1351351351351354E-2</v>
      </c>
      <c r="GO1617">
        <f t="shared" si="548"/>
        <v>1.1212121212121211</v>
      </c>
      <c r="GP1617">
        <f t="shared" si="549"/>
        <v>0.96098033606790068</v>
      </c>
      <c r="GQ1617">
        <f>(EA1617/0.0735)/((DZ1617/0.195*(EB1617/0.295))^0.5)</f>
        <v>1.1133235940047701</v>
      </c>
      <c r="GR1617">
        <v>0.51307800000000003</v>
      </c>
      <c r="GS1617">
        <v>0.70284000000000002</v>
      </c>
      <c r="GT1617">
        <v>18.201000000000001</v>
      </c>
      <c r="GU1617">
        <v>15.487</v>
      </c>
      <c r="GV1617">
        <v>37.951999999999998</v>
      </c>
    </row>
    <row r="1618" spans="1:204">
      <c r="A1618" t="s">
        <v>3602</v>
      </c>
      <c r="B1618" t="s">
        <v>3905</v>
      </c>
      <c r="C1618" t="s">
        <v>7239</v>
      </c>
      <c r="D1618" t="s">
        <v>7157</v>
      </c>
      <c r="E1618" t="s">
        <v>7159</v>
      </c>
      <c r="F1618">
        <v>187</v>
      </c>
      <c r="G1618">
        <v>49</v>
      </c>
      <c r="H1618" t="s">
        <v>7375</v>
      </c>
      <c r="I1618" t="s">
        <v>3940</v>
      </c>
      <c r="J1618" t="s">
        <v>180</v>
      </c>
      <c r="K1618">
        <v>32.409999999999997</v>
      </c>
      <c r="L1618">
        <v>32.409999999999997</v>
      </c>
      <c r="M1618">
        <v>139.47999999999999</v>
      </c>
      <c r="N1618">
        <v>139.47999999999999</v>
      </c>
      <c r="O1618" t="s">
        <v>209</v>
      </c>
      <c r="P1618">
        <v>-895</v>
      </c>
      <c r="Q1618">
        <v>-895</v>
      </c>
      <c r="R1618" t="s">
        <v>3941</v>
      </c>
      <c r="S1618" t="s">
        <v>3908</v>
      </c>
      <c r="T1618" t="s">
        <v>7168</v>
      </c>
      <c r="V1618" t="s">
        <v>180</v>
      </c>
      <c r="W1618" t="s">
        <v>180</v>
      </c>
      <c r="X1618" t="s">
        <v>180</v>
      </c>
      <c r="Y1618" t="s">
        <v>180</v>
      </c>
      <c r="Z1618" t="s">
        <v>180</v>
      </c>
      <c r="AB1618" t="s">
        <v>180</v>
      </c>
      <c r="AC1618" t="s">
        <v>181</v>
      </c>
      <c r="AD1618" t="s">
        <v>180</v>
      </c>
      <c r="AE1618" t="s">
        <v>180</v>
      </c>
      <c r="AF1618" t="s">
        <v>180</v>
      </c>
      <c r="AG1618" t="s">
        <v>180</v>
      </c>
      <c r="AH1618" t="s">
        <v>3854</v>
      </c>
      <c r="AI1618">
        <v>47.9</v>
      </c>
      <c r="AJ1618">
        <v>1.32</v>
      </c>
      <c r="AK1618" t="s">
        <v>180</v>
      </c>
      <c r="AL1618">
        <v>16.71</v>
      </c>
      <c r="AM1618" t="s">
        <v>180</v>
      </c>
      <c r="AP1618">
        <v>12.62</v>
      </c>
      <c r="AQ1618">
        <v>10.68</v>
      </c>
      <c r="AR1618">
        <v>6.13</v>
      </c>
      <c r="AS1618">
        <v>0.24</v>
      </c>
      <c r="AT1618" t="s">
        <v>180</v>
      </c>
      <c r="AU1618">
        <v>0.22</v>
      </c>
      <c r="AV1618">
        <v>2.6</v>
      </c>
      <c r="AW1618">
        <v>0.17</v>
      </c>
      <c r="AY1618" t="s">
        <v>180</v>
      </c>
      <c r="AZ1618" t="s">
        <v>180</v>
      </c>
      <c r="BA1618">
        <v>98.59</v>
      </c>
      <c r="BC1618" t="s">
        <v>180</v>
      </c>
      <c r="BD1618" t="s">
        <v>180</v>
      </c>
      <c r="BE1618" t="s">
        <v>180</v>
      </c>
      <c r="BF1618" t="s">
        <v>180</v>
      </c>
      <c r="BG1618" t="s">
        <v>180</v>
      </c>
      <c r="BH1618" t="s">
        <v>180</v>
      </c>
      <c r="BI1618" t="s">
        <v>180</v>
      </c>
      <c r="BK1618" t="s">
        <v>180</v>
      </c>
      <c r="BL1618" t="s">
        <v>180</v>
      </c>
      <c r="BN1618" t="s">
        <v>180</v>
      </c>
      <c r="BO1618" t="s">
        <v>180</v>
      </c>
      <c r="BP1618" t="s">
        <v>180</v>
      </c>
      <c r="BQ1618" t="s">
        <v>180</v>
      </c>
      <c r="BR1618" t="s">
        <v>180</v>
      </c>
      <c r="BS1618" t="s">
        <v>180</v>
      </c>
      <c r="BT1618" t="s">
        <v>180</v>
      </c>
      <c r="BU1618" t="s">
        <v>180</v>
      </c>
      <c r="BV1618" t="s">
        <v>180</v>
      </c>
      <c r="BW1618" t="s">
        <v>180</v>
      </c>
      <c r="BX1618" t="s">
        <v>180</v>
      </c>
      <c r="BY1618" t="s">
        <v>180</v>
      </c>
      <c r="BZ1618" t="s">
        <v>180</v>
      </c>
      <c r="CD1618" t="s">
        <v>180</v>
      </c>
      <c r="CE1618" t="s">
        <v>180</v>
      </c>
      <c r="CG1618" t="s">
        <v>180</v>
      </c>
      <c r="CH1618" t="s">
        <v>180</v>
      </c>
      <c r="CI1618" t="s">
        <v>180</v>
      </c>
      <c r="CJ1618" t="s">
        <v>180</v>
      </c>
      <c r="CK1618" t="s">
        <v>180</v>
      </c>
      <c r="CM1618" t="s">
        <v>180</v>
      </c>
      <c r="CN1618" t="s">
        <v>180</v>
      </c>
      <c r="CO1618">
        <v>57.5</v>
      </c>
      <c r="CQ1618">
        <v>406.1</v>
      </c>
      <c r="CR1618">
        <v>7.8</v>
      </c>
      <c r="CS1618" t="s">
        <v>180</v>
      </c>
      <c r="CT1618" t="s">
        <v>180</v>
      </c>
      <c r="CU1618">
        <v>42.1</v>
      </c>
      <c r="CZ1618" t="s">
        <v>180</v>
      </c>
      <c r="DB1618" t="s">
        <v>180</v>
      </c>
      <c r="DC1618" t="s">
        <v>180</v>
      </c>
      <c r="DD1618">
        <v>2.5499999999999998</v>
      </c>
      <c r="DE1618">
        <v>264</v>
      </c>
      <c r="DF1618">
        <v>24.8</v>
      </c>
      <c r="DG1618">
        <v>41.3</v>
      </c>
      <c r="DH1618">
        <v>1.1000000000000001</v>
      </c>
      <c r="DJ1618" t="s">
        <v>180</v>
      </c>
      <c r="DK1618" t="s">
        <v>180</v>
      </c>
      <c r="DL1618" t="s">
        <v>180</v>
      </c>
      <c r="DM1618" t="s">
        <v>180</v>
      </c>
      <c r="DR1618" t="s">
        <v>180</v>
      </c>
      <c r="DS1618" t="s">
        <v>180</v>
      </c>
      <c r="DT1618">
        <v>0.105</v>
      </c>
      <c r="DU1618">
        <v>31.47</v>
      </c>
      <c r="DV1618">
        <v>2.95</v>
      </c>
      <c r="DW1618">
        <v>8.2100000000000009</v>
      </c>
      <c r="DX1618">
        <v>1.49</v>
      </c>
      <c r="DY1618">
        <v>8.1999999999999993</v>
      </c>
      <c r="DZ1618">
        <v>2.72</v>
      </c>
      <c r="EA1618">
        <v>1.07</v>
      </c>
      <c r="EB1618">
        <v>3.52</v>
      </c>
      <c r="EC1618">
        <v>0.62</v>
      </c>
      <c r="ED1618">
        <v>3.93</v>
      </c>
      <c r="EE1618">
        <v>0.88</v>
      </c>
      <c r="EF1618">
        <v>2.4700000000000002</v>
      </c>
      <c r="EG1618">
        <v>0.36</v>
      </c>
      <c r="EH1618">
        <v>2.2400000000000002</v>
      </c>
      <c r="EI1618">
        <v>0.34</v>
      </c>
      <c r="EJ1618">
        <v>1.19</v>
      </c>
      <c r="EK1618">
        <v>0.11</v>
      </c>
      <c r="EM1618" t="s">
        <v>180</v>
      </c>
      <c r="EN1618" t="s">
        <v>180</v>
      </c>
      <c r="EO1618" t="s">
        <v>180</v>
      </c>
      <c r="EP1618" t="s">
        <v>180</v>
      </c>
      <c r="EQ1618" t="s">
        <v>180</v>
      </c>
      <c r="ER1618" t="s">
        <v>180</v>
      </c>
      <c r="ET1618">
        <v>0.8</v>
      </c>
      <c r="EV1618">
        <v>0.25</v>
      </c>
      <c r="EW1618">
        <v>0.191</v>
      </c>
      <c r="EX1618">
        <v>0.51306200000000002</v>
      </c>
      <c r="EY1618" t="s">
        <v>180</v>
      </c>
      <c r="EZ1618" t="s">
        <v>180</v>
      </c>
      <c r="FA1618">
        <v>0.70325000000000004</v>
      </c>
      <c r="FB1618" t="s">
        <v>180</v>
      </c>
      <c r="FC1618">
        <v>18.318000000000001</v>
      </c>
      <c r="FD1618" t="s">
        <v>180</v>
      </c>
      <c r="FE1618">
        <v>15.52</v>
      </c>
      <c r="FF1618" t="s">
        <v>180</v>
      </c>
      <c r="FG1618">
        <v>38.168999999999997</v>
      </c>
      <c r="FH1618" t="s">
        <v>180</v>
      </c>
      <c r="FI1618" t="s">
        <v>180</v>
      </c>
      <c r="FJ1618" t="s">
        <v>180</v>
      </c>
      <c r="FK1618" t="s">
        <v>180</v>
      </c>
      <c r="FL1618" t="s">
        <v>180</v>
      </c>
      <c r="FM1618" t="s">
        <v>180</v>
      </c>
      <c r="FN1618" t="s">
        <v>180</v>
      </c>
      <c r="FO1618">
        <v>0.28317399999999998</v>
      </c>
      <c r="FP1618" t="s">
        <v>180</v>
      </c>
      <c r="FQ1618" t="s">
        <v>180</v>
      </c>
      <c r="FR1618" t="s">
        <v>180</v>
      </c>
      <c r="FS1618" t="s">
        <v>180</v>
      </c>
      <c r="FT1618" t="s">
        <v>180</v>
      </c>
      <c r="FU1618" t="s">
        <v>180</v>
      </c>
      <c r="FV1618" t="s">
        <v>3942</v>
      </c>
      <c r="FW1618" t="s">
        <v>180</v>
      </c>
      <c r="FX1618">
        <f t="shared" si="531"/>
        <v>0.49107142857142855</v>
      </c>
      <c r="FY1618">
        <f t="shared" si="532"/>
        <v>18.437499999999996</v>
      </c>
      <c r="FZ1618">
        <f t="shared" si="533"/>
        <v>1.3169642857142856</v>
      </c>
      <c r="GA1618">
        <f t="shared" si="534"/>
        <v>1.2142857142857142</v>
      </c>
      <c r="GB1618">
        <f t="shared" si="535"/>
        <v>1.5714285714285714</v>
      </c>
      <c r="GC1618">
        <f t="shared" si="536"/>
        <v>0.16666666666666666</v>
      </c>
      <c r="GD1618">
        <f t="shared" si="537"/>
        <v>10.64516129032258</v>
      </c>
      <c r="GE1618">
        <f t="shared" si="538"/>
        <v>32.195121951219512</v>
      </c>
      <c r="GF1618">
        <f t="shared" si="539"/>
        <v>10.667796610169491</v>
      </c>
      <c r="GG1618">
        <f t="shared" si="540"/>
        <v>28.609090909090906</v>
      </c>
      <c r="GH1618">
        <f t="shared" si="541"/>
        <v>9.7442143727161992E-2</v>
      </c>
      <c r="GI1618">
        <f t="shared" si="542"/>
        <v>0.17363636363636362</v>
      </c>
      <c r="GJ1618">
        <f t="shared" si="543"/>
        <v>0.76400000000000001</v>
      </c>
      <c r="GK1618">
        <f t="shared" si="544"/>
        <v>125.88</v>
      </c>
      <c r="GL1618">
        <f t="shared" si="545"/>
        <v>2.6818181818181817</v>
      </c>
      <c r="GM1618">
        <f t="shared" si="546"/>
        <v>0.22727272727272727</v>
      </c>
      <c r="GN1618">
        <f t="shared" si="547"/>
        <v>8.4745762711864403E-2</v>
      </c>
      <c r="GO1618">
        <f t="shared" si="548"/>
        <v>1.0845588235294117</v>
      </c>
      <c r="GP1618">
        <f t="shared" si="549"/>
        <v>0.94251531627243135</v>
      </c>
      <c r="GQ1618">
        <f>(EA1618/0.0735)/((DZ1618/0.195*(EB1618/0.295))^0.5)</f>
        <v>1.1284153064008753</v>
      </c>
      <c r="GR1618">
        <v>0.51306200000000002</v>
      </c>
      <c r="GS1618">
        <v>0.70325000000000004</v>
      </c>
      <c r="GT1618">
        <v>18.318000000000001</v>
      </c>
      <c r="GU1618">
        <v>15.52</v>
      </c>
      <c r="GV1618">
        <v>38.168999999999997</v>
      </c>
    </row>
    <row r="1619" spans="1:204">
      <c r="A1619" t="s">
        <v>3602</v>
      </c>
      <c r="B1619" t="s">
        <v>3905</v>
      </c>
      <c r="C1619" t="s">
        <v>7239</v>
      </c>
      <c r="D1619" t="s">
        <v>7157</v>
      </c>
      <c r="E1619" t="s">
        <v>7159</v>
      </c>
      <c r="F1619">
        <v>187</v>
      </c>
      <c r="G1619">
        <v>49</v>
      </c>
      <c r="H1619" t="s">
        <v>7375</v>
      </c>
      <c r="I1619" t="s">
        <v>3943</v>
      </c>
      <c r="J1619" t="s">
        <v>180</v>
      </c>
      <c r="K1619">
        <v>32.39</v>
      </c>
      <c r="L1619">
        <v>32.39</v>
      </c>
      <c r="M1619">
        <v>139.38999999999999</v>
      </c>
      <c r="N1619">
        <v>139.38999999999999</v>
      </c>
      <c r="O1619" t="s">
        <v>209</v>
      </c>
      <c r="P1619">
        <v>-1060</v>
      </c>
      <c r="Q1619">
        <v>-1060</v>
      </c>
      <c r="R1619" t="s">
        <v>3944</v>
      </c>
      <c r="S1619" t="s">
        <v>3908</v>
      </c>
      <c r="T1619" t="s">
        <v>7168</v>
      </c>
      <c r="V1619" t="s">
        <v>180</v>
      </c>
      <c r="W1619" t="s">
        <v>180</v>
      </c>
      <c r="X1619" t="s">
        <v>180</v>
      </c>
      <c r="Y1619" t="s">
        <v>180</v>
      </c>
      <c r="Z1619" t="s">
        <v>180</v>
      </c>
      <c r="AB1619" t="s">
        <v>180</v>
      </c>
      <c r="AC1619" t="s">
        <v>181</v>
      </c>
      <c r="AD1619" t="s">
        <v>180</v>
      </c>
      <c r="AE1619" t="s">
        <v>180</v>
      </c>
      <c r="AF1619" t="s">
        <v>180</v>
      </c>
      <c r="AG1619" t="s">
        <v>180</v>
      </c>
      <c r="AH1619" t="s">
        <v>3854</v>
      </c>
      <c r="AI1619">
        <v>48.2</v>
      </c>
      <c r="AJ1619">
        <v>0.97</v>
      </c>
      <c r="AK1619" t="s">
        <v>180</v>
      </c>
      <c r="AL1619">
        <v>15.85</v>
      </c>
      <c r="AM1619" t="s">
        <v>180</v>
      </c>
      <c r="AP1619">
        <v>10.65</v>
      </c>
      <c r="AQ1619">
        <v>12.18</v>
      </c>
      <c r="AR1619">
        <v>8.3000000000000007</v>
      </c>
      <c r="AS1619">
        <v>0.19</v>
      </c>
      <c r="AT1619" t="s">
        <v>180</v>
      </c>
      <c r="AU1619">
        <v>0.45</v>
      </c>
      <c r="AV1619">
        <v>1.84</v>
      </c>
      <c r="AW1619">
        <v>0.17</v>
      </c>
      <c r="AY1619" t="s">
        <v>180</v>
      </c>
      <c r="AZ1619" t="s">
        <v>180</v>
      </c>
      <c r="BA1619">
        <v>98.8</v>
      </c>
      <c r="BC1619" t="s">
        <v>180</v>
      </c>
      <c r="BD1619" t="s">
        <v>180</v>
      </c>
      <c r="BE1619" t="s">
        <v>180</v>
      </c>
      <c r="BF1619" t="s">
        <v>180</v>
      </c>
      <c r="BG1619" t="s">
        <v>180</v>
      </c>
      <c r="BH1619" t="s">
        <v>180</v>
      </c>
      <c r="BI1619" t="s">
        <v>180</v>
      </c>
      <c r="BK1619" t="s">
        <v>180</v>
      </c>
      <c r="BL1619" t="s">
        <v>180</v>
      </c>
      <c r="BN1619" t="s">
        <v>180</v>
      </c>
      <c r="BO1619" t="s">
        <v>180</v>
      </c>
      <c r="BP1619" t="s">
        <v>180</v>
      </c>
      <c r="BQ1619" t="s">
        <v>180</v>
      </c>
      <c r="BR1619" t="s">
        <v>180</v>
      </c>
      <c r="BS1619" t="s">
        <v>180</v>
      </c>
      <c r="BT1619" t="s">
        <v>180</v>
      </c>
      <c r="BU1619" t="s">
        <v>180</v>
      </c>
      <c r="BV1619" t="s">
        <v>180</v>
      </c>
      <c r="BW1619" t="s">
        <v>180</v>
      </c>
      <c r="BX1619" t="s">
        <v>180</v>
      </c>
      <c r="BY1619" t="s">
        <v>180</v>
      </c>
      <c r="BZ1619" t="s">
        <v>180</v>
      </c>
      <c r="CD1619" t="s">
        <v>180</v>
      </c>
      <c r="CE1619" t="s">
        <v>180</v>
      </c>
      <c r="CG1619" t="s">
        <v>180</v>
      </c>
      <c r="CH1619" t="s">
        <v>180</v>
      </c>
      <c r="CI1619" t="s">
        <v>180</v>
      </c>
      <c r="CJ1619" t="s">
        <v>180</v>
      </c>
      <c r="CK1619" t="s">
        <v>180</v>
      </c>
      <c r="CM1619" t="s">
        <v>180</v>
      </c>
      <c r="CN1619" t="s">
        <v>180</v>
      </c>
      <c r="CO1619">
        <v>60.2</v>
      </c>
      <c r="CQ1619">
        <v>355.3</v>
      </c>
      <c r="CR1619">
        <v>243.2</v>
      </c>
      <c r="CS1619" t="s">
        <v>180</v>
      </c>
      <c r="CT1619" t="s">
        <v>180</v>
      </c>
      <c r="CU1619">
        <v>44.5</v>
      </c>
      <c r="CV1619">
        <v>62.9</v>
      </c>
      <c r="CZ1619" t="s">
        <v>180</v>
      </c>
      <c r="DB1619" t="s">
        <v>180</v>
      </c>
      <c r="DC1619" t="s">
        <v>180</v>
      </c>
      <c r="DD1619">
        <v>12.83</v>
      </c>
      <c r="DE1619">
        <v>338</v>
      </c>
      <c r="DF1619">
        <v>15.6</v>
      </c>
      <c r="DG1619">
        <v>28.5</v>
      </c>
      <c r="DH1619">
        <v>0.64</v>
      </c>
      <c r="DJ1619" t="s">
        <v>180</v>
      </c>
      <c r="DK1619" t="s">
        <v>180</v>
      </c>
      <c r="DL1619" t="s">
        <v>180</v>
      </c>
      <c r="DM1619" t="s">
        <v>180</v>
      </c>
      <c r="DR1619" t="s">
        <v>180</v>
      </c>
      <c r="DS1619" t="s">
        <v>180</v>
      </c>
      <c r="DT1619">
        <v>0.315</v>
      </c>
      <c r="DU1619">
        <v>26.71</v>
      </c>
      <c r="DV1619">
        <v>4.71</v>
      </c>
      <c r="DW1619">
        <v>11.31</v>
      </c>
      <c r="DX1619">
        <v>1.82</v>
      </c>
      <c r="DY1619">
        <v>8.77</v>
      </c>
      <c r="DZ1619">
        <v>2.31</v>
      </c>
      <c r="EA1619">
        <v>0.82</v>
      </c>
      <c r="EB1619">
        <v>2.52</v>
      </c>
      <c r="EC1619">
        <v>0.41</v>
      </c>
      <c r="ED1619">
        <v>2.54</v>
      </c>
      <c r="EE1619">
        <v>0.54</v>
      </c>
      <c r="EF1619">
        <v>1.45</v>
      </c>
      <c r="EG1619">
        <v>0.22</v>
      </c>
      <c r="EH1619">
        <v>1.35</v>
      </c>
      <c r="EI1619">
        <v>0.2</v>
      </c>
      <c r="EJ1619">
        <v>0.77</v>
      </c>
      <c r="EK1619">
        <v>0.06</v>
      </c>
      <c r="EM1619" t="s">
        <v>180</v>
      </c>
      <c r="EN1619" t="s">
        <v>180</v>
      </c>
      <c r="EO1619" t="s">
        <v>180</v>
      </c>
      <c r="EP1619" t="s">
        <v>180</v>
      </c>
      <c r="EQ1619" t="s">
        <v>180</v>
      </c>
      <c r="ER1619" t="s">
        <v>180</v>
      </c>
      <c r="ET1619">
        <v>0.7</v>
      </c>
      <c r="EV1619">
        <v>0.45100000000000001</v>
      </c>
      <c r="EW1619">
        <v>0.16800000000000001</v>
      </c>
      <c r="EX1619">
        <v>0.51304899999999998</v>
      </c>
      <c r="EY1619" t="s">
        <v>180</v>
      </c>
      <c r="EZ1619" t="s">
        <v>180</v>
      </c>
      <c r="FA1619">
        <v>0.70309999999999995</v>
      </c>
      <c r="FB1619" t="s">
        <v>180</v>
      </c>
      <c r="FC1619">
        <v>18.353000000000002</v>
      </c>
      <c r="FD1619" t="s">
        <v>180</v>
      </c>
      <c r="FE1619">
        <v>15.506</v>
      </c>
      <c r="FF1619" t="s">
        <v>180</v>
      </c>
      <c r="FG1619">
        <v>38.104999999999997</v>
      </c>
      <c r="FH1619" t="s">
        <v>180</v>
      </c>
      <c r="FI1619" t="s">
        <v>180</v>
      </c>
      <c r="FJ1619" t="s">
        <v>180</v>
      </c>
      <c r="FK1619" t="s">
        <v>180</v>
      </c>
      <c r="FL1619" t="s">
        <v>180</v>
      </c>
      <c r="FM1619" t="s">
        <v>180</v>
      </c>
      <c r="FN1619" t="s">
        <v>180</v>
      </c>
      <c r="FO1619">
        <v>0.283161</v>
      </c>
      <c r="FP1619" t="s">
        <v>180</v>
      </c>
      <c r="FQ1619" t="s">
        <v>180</v>
      </c>
      <c r="FR1619" t="s">
        <v>180</v>
      </c>
      <c r="FS1619" t="s">
        <v>180</v>
      </c>
      <c r="FT1619" t="s">
        <v>180</v>
      </c>
      <c r="FU1619" t="s">
        <v>180</v>
      </c>
      <c r="FV1619" t="s">
        <v>3945</v>
      </c>
      <c r="FW1619" t="s">
        <v>180</v>
      </c>
      <c r="FX1619">
        <f t="shared" si="531"/>
        <v>0.47407407407407404</v>
      </c>
      <c r="FY1619">
        <f t="shared" si="532"/>
        <v>21.111111111111111</v>
      </c>
      <c r="FZ1619">
        <f t="shared" si="533"/>
        <v>3.4888888888888885</v>
      </c>
      <c r="GA1619">
        <f t="shared" si="534"/>
        <v>1.711111111111111</v>
      </c>
      <c r="GB1619">
        <f t="shared" si="535"/>
        <v>1.8666666666666665</v>
      </c>
      <c r="GC1619">
        <f t="shared" si="536"/>
        <v>0.46391752577319589</v>
      </c>
      <c r="GD1619">
        <f t="shared" si="537"/>
        <v>21.666666666666668</v>
      </c>
      <c r="GE1619">
        <f t="shared" si="538"/>
        <v>38.54047890535918</v>
      </c>
      <c r="GF1619">
        <f t="shared" si="539"/>
        <v>5.6709129511677281</v>
      </c>
      <c r="GG1619">
        <f t="shared" si="540"/>
        <v>41.734375</v>
      </c>
      <c r="GH1619">
        <f t="shared" si="541"/>
        <v>6.1892130857648095E-2</v>
      </c>
      <c r="GI1619">
        <f t="shared" si="542"/>
        <v>0.26250000000000001</v>
      </c>
      <c r="GJ1619">
        <f t="shared" si="543"/>
        <v>0.37250554323725055</v>
      </c>
      <c r="GK1619">
        <f t="shared" si="544"/>
        <v>59.223946784922397</v>
      </c>
      <c r="GL1619">
        <f t="shared" si="545"/>
        <v>7.359375</v>
      </c>
      <c r="GM1619">
        <f t="shared" si="546"/>
        <v>0.70468750000000002</v>
      </c>
      <c r="GN1619">
        <f t="shared" si="547"/>
        <v>9.5753715498938435E-2</v>
      </c>
      <c r="GO1619">
        <f t="shared" si="548"/>
        <v>2.0389610389610389</v>
      </c>
      <c r="GP1619">
        <f t="shared" si="549"/>
        <v>0.92974929741757084</v>
      </c>
      <c r="GQ1619">
        <f>(EA1619/0.0735)/((DZ1619/0.195*(EB1619/0.295))^0.5)</f>
        <v>1.109043463795351</v>
      </c>
      <c r="GR1619">
        <v>0.51304899999999998</v>
      </c>
      <c r="GS1619">
        <v>0.70309999999999995</v>
      </c>
      <c r="GT1619">
        <v>18.353000000000002</v>
      </c>
      <c r="GU1619">
        <v>15.506</v>
      </c>
      <c r="GV1619">
        <v>38.104999999999997</v>
      </c>
    </row>
    <row r="1620" spans="1:204">
      <c r="A1620" t="s">
        <v>3602</v>
      </c>
      <c r="B1620" t="s">
        <v>3905</v>
      </c>
      <c r="C1620" t="s">
        <v>7239</v>
      </c>
      <c r="D1620" t="s">
        <v>7157</v>
      </c>
      <c r="E1620" t="s">
        <v>7159</v>
      </c>
      <c r="F1620">
        <v>187</v>
      </c>
      <c r="G1620">
        <v>49</v>
      </c>
      <c r="H1620" t="s">
        <v>7375</v>
      </c>
      <c r="I1620" t="s">
        <v>3946</v>
      </c>
      <c r="J1620" t="s">
        <v>180</v>
      </c>
      <c r="K1620">
        <v>32.42</v>
      </c>
      <c r="L1620">
        <v>32.42</v>
      </c>
      <c r="M1620">
        <v>139.35</v>
      </c>
      <c r="N1620">
        <v>139.35</v>
      </c>
      <c r="O1620" t="s">
        <v>209</v>
      </c>
      <c r="P1620">
        <v>-1070</v>
      </c>
      <c r="Q1620">
        <v>-1070</v>
      </c>
      <c r="R1620" t="s">
        <v>3947</v>
      </c>
      <c r="S1620" t="s">
        <v>3908</v>
      </c>
      <c r="T1620" t="s">
        <v>7168</v>
      </c>
      <c r="V1620" t="s">
        <v>180</v>
      </c>
      <c r="W1620" t="s">
        <v>180</v>
      </c>
      <c r="X1620" t="s">
        <v>180</v>
      </c>
      <c r="Y1620" t="s">
        <v>180</v>
      </c>
      <c r="Z1620" t="s">
        <v>180</v>
      </c>
      <c r="AB1620" t="s">
        <v>180</v>
      </c>
      <c r="AC1620" t="s">
        <v>181</v>
      </c>
      <c r="AD1620" t="s">
        <v>180</v>
      </c>
      <c r="AE1620" t="s">
        <v>180</v>
      </c>
      <c r="AF1620" t="s">
        <v>180</v>
      </c>
      <c r="AG1620" t="s">
        <v>180</v>
      </c>
      <c r="AH1620" t="s">
        <v>3854</v>
      </c>
      <c r="AI1620">
        <v>49.64</v>
      </c>
      <c r="AJ1620">
        <v>0.95</v>
      </c>
      <c r="AK1620" t="s">
        <v>180</v>
      </c>
      <c r="AL1620">
        <v>16.809999999999999</v>
      </c>
      <c r="AM1620" t="s">
        <v>180</v>
      </c>
      <c r="AP1620">
        <v>8.76</v>
      </c>
      <c r="AQ1620">
        <v>10.84</v>
      </c>
      <c r="AR1620">
        <v>8.68</v>
      </c>
      <c r="AS1620">
        <v>0.18</v>
      </c>
      <c r="AT1620" t="s">
        <v>180</v>
      </c>
      <c r="AU1620">
        <v>0.44</v>
      </c>
      <c r="AV1620">
        <v>2.1</v>
      </c>
      <c r="AW1620">
        <v>0.15</v>
      </c>
      <c r="AY1620" t="s">
        <v>180</v>
      </c>
      <c r="AZ1620" t="s">
        <v>180</v>
      </c>
      <c r="BA1620">
        <v>98.550000000000011</v>
      </c>
      <c r="BC1620" t="s">
        <v>180</v>
      </c>
      <c r="BD1620" t="s">
        <v>180</v>
      </c>
      <c r="BE1620" t="s">
        <v>180</v>
      </c>
      <c r="BF1620" t="s">
        <v>180</v>
      </c>
      <c r="BG1620" t="s">
        <v>180</v>
      </c>
      <c r="BH1620" t="s">
        <v>180</v>
      </c>
      <c r="BI1620" t="s">
        <v>180</v>
      </c>
      <c r="BK1620" t="s">
        <v>180</v>
      </c>
      <c r="BL1620" t="s">
        <v>180</v>
      </c>
      <c r="BN1620" t="s">
        <v>180</v>
      </c>
      <c r="BO1620" t="s">
        <v>180</v>
      </c>
      <c r="BP1620" t="s">
        <v>180</v>
      </c>
      <c r="BQ1620" t="s">
        <v>180</v>
      </c>
      <c r="BR1620" t="s">
        <v>180</v>
      </c>
      <c r="BS1620" t="s">
        <v>180</v>
      </c>
      <c r="BT1620" t="s">
        <v>180</v>
      </c>
      <c r="BU1620" t="s">
        <v>180</v>
      </c>
      <c r="BV1620" t="s">
        <v>180</v>
      </c>
      <c r="BW1620" t="s">
        <v>180</v>
      </c>
      <c r="BX1620" t="s">
        <v>180</v>
      </c>
      <c r="BY1620" t="s">
        <v>180</v>
      </c>
      <c r="BZ1620" t="s">
        <v>180</v>
      </c>
      <c r="CD1620" t="s">
        <v>180</v>
      </c>
      <c r="CE1620" t="s">
        <v>180</v>
      </c>
      <c r="CG1620" t="s">
        <v>180</v>
      </c>
      <c r="CH1620" t="s">
        <v>180</v>
      </c>
      <c r="CI1620" t="s">
        <v>180</v>
      </c>
      <c r="CJ1620" t="s">
        <v>180</v>
      </c>
      <c r="CK1620" t="s">
        <v>180</v>
      </c>
      <c r="CM1620" t="s">
        <v>180</v>
      </c>
      <c r="CN1620" t="s">
        <v>180</v>
      </c>
      <c r="CO1620">
        <v>47</v>
      </c>
      <c r="CQ1620">
        <v>284.10000000000002</v>
      </c>
      <c r="CR1620">
        <v>324.2</v>
      </c>
      <c r="CS1620" t="s">
        <v>180</v>
      </c>
      <c r="CT1620" t="s">
        <v>180</v>
      </c>
      <c r="CU1620">
        <v>43.7</v>
      </c>
      <c r="CV1620">
        <v>104.8</v>
      </c>
      <c r="CZ1620" t="s">
        <v>180</v>
      </c>
      <c r="DB1620" t="s">
        <v>180</v>
      </c>
      <c r="DC1620" t="s">
        <v>180</v>
      </c>
      <c r="DD1620">
        <v>8.76</v>
      </c>
      <c r="DE1620">
        <v>252</v>
      </c>
      <c r="DF1620">
        <v>20.100000000000001</v>
      </c>
      <c r="DG1620">
        <v>54.7</v>
      </c>
      <c r="DH1620">
        <v>1.65</v>
      </c>
      <c r="DJ1620" t="s">
        <v>180</v>
      </c>
      <c r="DK1620" t="s">
        <v>180</v>
      </c>
      <c r="DL1620" t="s">
        <v>180</v>
      </c>
      <c r="DM1620" t="s">
        <v>180</v>
      </c>
      <c r="DR1620" t="s">
        <v>180</v>
      </c>
      <c r="DS1620" t="s">
        <v>180</v>
      </c>
      <c r="DT1620">
        <v>0.32800000000000001</v>
      </c>
      <c r="DU1620">
        <v>38.85</v>
      </c>
      <c r="DV1620">
        <v>4.87</v>
      </c>
      <c r="DW1620">
        <v>12.06</v>
      </c>
      <c r="DX1620">
        <v>1.92</v>
      </c>
      <c r="DY1620">
        <v>9.1300000000000008</v>
      </c>
      <c r="DZ1620">
        <v>2.66</v>
      </c>
      <c r="EA1620">
        <v>0.91</v>
      </c>
      <c r="EB1620">
        <v>2.97</v>
      </c>
      <c r="EC1620">
        <v>0.51</v>
      </c>
      <c r="ED1620">
        <v>3.18</v>
      </c>
      <c r="EE1620">
        <v>0.69</v>
      </c>
      <c r="EF1620">
        <v>1.93</v>
      </c>
      <c r="EG1620">
        <v>0.28000000000000003</v>
      </c>
      <c r="EH1620">
        <v>1.82</v>
      </c>
      <c r="EI1620">
        <v>0.28000000000000003</v>
      </c>
      <c r="EJ1620">
        <v>1.33</v>
      </c>
      <c r="EK1620">
        <v>0.19</v>
      </c>
      <c r="EM1620" t="s">
        <v>180</v>
      </c>
      <c r="EN1620" t="s">
        <v>180</v>
      </c>
      <c r="EO1620" t="s">
        <v>180</v>
      </c>
      <c r="EP1620" t="s">
        <v>180</v>
      </c>
      <c r="EQ1620" t="s">
        <v>180</v>
      </c>
      <c r="ER1620" t="s">
        <v>180</v>
      </c>
      <c r="ET1620">
        <v>0.94</v>
      </c>
      <c r="EV1620">
        <v>0.56100000000000005</v>
      </c>
      <c r="EW1620">
        <v>0.16700000000000001</v>
      </c>
      <c r="EX1620">
        <v>0.51303200000000004</v>
      </c>
      <c r="EY1620" t="s">
        <v>180</v>
      </c>
      <c r="EZ1620" t="s">
        <v>180</v>
      </c>
      <c r="FA1620">
        <v>0.70316999999999996</v>
      </c>
      <c r="FB1620" t="s">
        <v>180</v>
      </c>
      <c r="FC1620">
        <v>18.259</v>
      </c>
      <c r="FD1620" t="s">
        <v>180</v>
      </c>
      <c r="FE1620">
        <v>15.509</v>
      </c>
      <c r="FF1620" t="s">
        <v>180</v>
      </c>
      <c r="FG1620">
        <v>38.124000000000002</v>
      </c>
      <c r="FH1620" t="s">
        <v>180</v>
      </c>
      <c r="FI1620" t="s">
        <v>180</v>
      </c>
      <c r="FJ1620" t="s">
        <v>180</v>
      </c>
      <c r="FK1620" t="s">
        <v>180</v>
      </c>
      <c r="FL1620" t="s">
        <v>180</v>
      </c>
      <c r="FM1620" t="s">
        <v>180</v>
      </c>
      <c r="FN1620" t="s">
        <v>180</v>
      </c>
      <c r="FO1620">
        <v>0.28313899999999997</v>
      </c>
      <c r="FP1620" t="s">
        <v>180</v>
      </c>
      <c r="FQ1620" t="s">
        <v>180</v>
      </c>
      <c r="FR1620" t="s">
        <v>180</v>
      </c>
      <c r="FS1620" t="s">
        <v>180</v>
      </c>
      <c r="FT1620" t="s">
        <v>180</v>
      </c>
      <c r="FU1620" t="s">
        <v>180</v>
      </c>
      <c r="FV1620" t="s">
        <v>3948</v>
      </c>
      <c r="FW1620" t="s">
        <v>180</v>
      </c>
      <c r="FX1620">
        <f t="shared" si="531"/>
        <v>0.90659340659340648</v>
      </c>
      <c r="FY1620">
        <f t="shared" si="532"/>
        <v>30.054945054945055</v>
      </c>
      <c r="FZ1620">
        <f t="shared" si="533"/>
        <v>2.6758241758241756</v>
      </c>
      <c r="GA1620">
        <f t="shared" si="534"/>
        <v>1.4615384615384617</v>
      </c>
      <c r="GB1620">
        <f t="shared" si="535"/>
        <v>1.6318681318681318</v>
      </c>
      <c r="GC1620">
        <f t="shared" si="536"/>
        <v>0.4631578947368421</v>
      </c>
      <c r="GD1620">
        <f t="shared" si="537"/>
        <v>12.53731343283582</v>
      </c>
      <c r="GE1620">
        <f t="shared" si="538"/>
        <v>27.601314348302299</v>
      </c>
      <c r="GF1620">
        <f t="shared" si="539"/>
        <v>7.9774127310061607</v>
      </c>
      <c r="GG1620">
        <f t="shared" si="540"/>
        <v>23.545454545454547</v>
      </c>
      <c r="GH1620">
        <f t="shared" si="541"/>
        <v>7.7943615257048085E-2</v>
      </c>
      <c r="GI1620">
        <f t="shared" si="542"/>
        <v>0.10121212121212123</v>
      </c>
      <c r="GJ1620">
        <f t="shared" si="543"/>
        <v>0.29768270944741532</v>
      </c>
      <c r="GK1620">
        <f t="shared" si="544"/>
        <v>69.251336898395721</v>
      </c>
      <c r="GL1620">
        <f t="shared" si="545"/>
        <v>2.9515151515151516</v>
      </c>
      <c r="GM1620">
        <f t="shared" si="546"/>
        <v>0.34</v>
      </c>
      <c r="GN1620">
        <f t="shared" si="547"/>
        <v>0.11519507186858317</v>
      </c>
      <c r="GO1620">
        <f t="shared" si="548"/>
        <v>1.8308270676691729</v>
      </c>
      <c r="GP1620">
        <f t="shared" si="549"/>
        <v>0.94925220433885327</v>
      </c>
      <c r="GQ1620">
        <f>(EA1620/0.0735)/((DZ1620/0.195*(EB1620/0.295))^0.5)</f>
        <v>1.0564849723279737</v>
      </c>
      <c r="GR1620">
        <v>0.51303200000000004</v>
      </c>
      <c r="GS1620">
        <v>0.70316999999999996</v>
      </c>
      <c r="GT1620">
        <v>18.259</v>
      </c>
      <c r="GU1620">
        <v>15.509</v>
      </c>
      <c r="GV1620">
        <v>38.124000000000002</v>
      </c>
    </row>
    <row r="1621" spans="1:204">
      <c r="A1621" t="s">
        <v>3602</v>
      </c>
      <c r="B1621" t="s">
        <v>3905</v>
      </c>
      <c r="C1621" t="s">
        <v>7239</v>
      </c>
      <c r="D1621" t="s">
        <v>7157</v>
      </c>
      <c r="E1621" t="s">
        <v>7159</v>
      </c>
      <c r="F1621">
        <v>187</v>
      </c>
      <c r="G1621">
        <v>49</v>
      </c>
      <c r="H1621" t="s">
        <v>7375</v>
      </c>
      <c r="I1621" t="s">
        <v>3949</v>
      </c>
      <c r="J1621" t="s">
        <v>180</v>
      </c>
      <c r="K1621">
        <v>31.64</v>
      </c>
      <c r="L1621">
        <v>32.159999999999997</v>
      </c>
      <c r="M1621">
        <v>139.32</v>
      </c>
      <c r="N1621">
        <v>139.43</v>
      </c>
      <c r="O1621" t="s">
        <v>209</v>
      </c>
      <c r="P1621">
        <v>-1140</v>
      </c>
      <c r="Q1621">
        <v>-1140</v>
      </c>
      <c r="R1621" t="s">
        <v>3950</v>
      </c>
      <c r="S1621" t="s">
        <v>3908</v>
      </c>
      <c r="T1621" t="s">
        <v>7168</v>
      </c>
      <c r="V1621" t="s">
        <v>180</v>
      </c>
      <c r="W1621" t="s">
        <v>180</v>
      </c>
      <c r="X1621" t="s">
        <v>180</v>
      </c>
      <c r="Y1621" t="s">
        <v>180</v>
      </c>
      <c r="Z1621" t="s">
        <v>180</v>
      </c>
      <c r="AB1621" t="s">
        <v>180</v>
      </c>
      <c r="AC1621" t="s">
        <v>181</v>
      </c>
      <c r="AD1621" t="s">
        <v>180</v>
      </c>
      <c r="AE1621" t="s">
        <v>180</v>
      </c>
      <c r="AF1621" t="s">
        <v>180</v>
      </c>
      <c r="AG1621" t="s">
        <v>180</v>
      </c>
      <c r="AH1621" t="s">
        <v>3854</v>
      </c>
      <c r="AI1621">
        <v>47.38</v>
      </c>
      <c r="AJ1621">
        <v>1.1200000000000001</v>
      </c>
      <c r="AK1621" t="s">
        <v>180</v>
      </c>
      <c r="AL1621">
        <v>17.8</v>
      </c>
      <c r="AM1621" t="s">
        <v>180</v>
      </c>
      <c r="AP1621">
        <v>11.18</v>
      </c>
      <c r="AQ1621">
        <v>12</v>
      </c>
      <c r="AR1621">
        <v>6.74</v>
      </c>
      <c r="AS1621">
        <v>0.21</v>
      </c>
      <c r="AT1621" t="s">
        <v>180</v>
      </c>
      <c r="AU1621">
        <v>0.14000000000000001</v>
      </c>
      <c r="AV1621">
        <v>2</v>
      </c>
      <c r="AW1621">
        <v>0.18</v>
      </c>
      <c r="AY1621" t="s">
        <v>180</v>
      </c>
      <c r="AZ1621" t="s">
        <v>180</v>
      </c>
      <c r="BA1621">
        <v>98.749999999999986</v>
      </c>
      <c r="BC1621" t="s">
        <v>180</v>
      </c>
      <c r="BD1621" t="s">
        <v>180</v>
      </c>
      <c r="BE1621" t="s">
        <v>180</v>
      </c>
      <c r="BF1621" t="s">
        <v>180</v>
      </c>
      <c r="BG1621" t="s">
        <v>180</v>
      </c>
      <c r="BH1621" t="s">
        <v>180</v>
      </c>
      <c r="BI1621" t="s">
        <v>180</v>
      </c>
      <c r="BK1621" t="s">
        <v>180</v>
      </c>
      <c r="BL1621" t="s">
        <v>180</v>
      </c>
      <c r="BN1621" t="s">
        <v>180</v>
      </c>
      <c r="BO1621" t="s">
        <v>180</v>
      </c>
      <c r="BP1621" t="s">
        <v>180</v>
      </c>
      <c r="BQ1621" t="s">
        <v>180</v>
      </c>
      <c r="BR1621" t="s">
        <v>180</v>
      </c>
      <c r="BS1621" t="s">
        <v>180</v>
      </c>
      <c r="BT1621" t="s">
        <v>180</v>
      </c>
      <c r="BU1621" t="s">
        <v>180</v>
      </c>
      <c r="BV1621" t="s">
        <v>180</v>
      </c>
      <c r="BW1621" t="s">
        <v>180</v>
      </c>
      <c r="BX1621" t="s">
        <v>180</v>
      </c>
      <c r="BY1621" t="s">
        <v>180</v>
      </c>
      <c r="BZ1621" t="s">
        <v>180</v>
      </c>
      <c r="CD1621" t="s">
        <v>180</v>
      </c>
      <c r="CE1621" t="s">
        <v>180</v>
      </c>
      <c r="CG1621" t="s">
        <v>180</v>
      </c>
      <c r="CH1621" t="s">
        <v>180</v>
      </c>
      <c r="CI1621" t="s">
        <v>180</v>
      </c>
      <c r="CJ1621" t="s">
        <v>180</v>
      </c>
      <c r="CK1621" t="s">
        <v>180</v>
      </c>
      <c r="CM1621" t="s">
        <v>180</v>
      </c>
      <c r="CN1621" t="s">
        <v>180</v>
      </c>
      <c r="CO1621">
        <v>46.8</v>
      </c>
      <c r="CQ1621">
        <v>354.8</v>
      </c>
      <c r="CR1621">
        <v>28.3</v>
      </c>
      <c r="CS1621" t="s">
        <v>180</v>
      </c>
      <c r="CT1621" t="s">
        <v>180</v>
      </c>
      <c r="CU1621">
        <v>47.5</v>
      </c>
      <c r="CV1621">
        <v>34.1</v>
      </c>
      <c r="CZ1621" t="s">
        <v>180</v>
      </c>
      <c r="DB1621" t="s">
        <v>180</v>
      </c>
      <c r="DC1621" t="s">
        <v>180</v>
      </c>
      <c r="DD1621">
        <v>1.26</v>
      </c>
      <c r="DE1621">
        <v>363</v>
      </c>
      <c r="DF1621">
        <v>20.6</v>
      </c>
      <c r="DG1621">
        <v>34</v>
      </c>
      <c r="DH1621">
        <v>0.68</v>
      </c>
      <c r="DJ1621" t="s">
        <v>180</v>
      </c>
      <c r="DK1621" t="s">
        <v>180</v>
      </c>
      <c r="DL1621" t="s">
        <v>180</v>
      </c>
      <c r="DM1621" t="s">
        <v>180</v>
      </c>
      <c r="DR1621" t="s">
        <v>180</v>
      </c>
      <c r="DS1621" t="s">
        <v>180</v>
      </c>
      <c r="DT1621">
        <v>3.3000000000000002E-2</v>
      </c>
      <c r="DU1621">
        <v>13.19</v>
      </c>
      <c r="DV1621">
        <v>2.4500000000000002</v>
      </c>
      <c r="DW1621">
        <v>7.31</v>
      </c>
      <c r="DX1621">
        <v>1.35</v>
      </c>
      <c r="DY1621">
        <v>7.35</v>
      </c>
      <c r="DZ1621">
        <v>2.38</v>
      </c>
      <c r="EA1621">
        <v>0.95</v>
      </c>
      <c r="EB1621">
        <v>2.9</v>
      </c>
      <c r="EC1621">
        <v>0.51</v>
      </c>
      <c r="ED1621">
        <v>3.3</v>
      </c>
      <c r="EE1621">
        <v>0.72</v>
      </c>
      <c r="EF1621">
        <v>1.96</v>
      </c>
      <c r="EG1621">
        <v>0.28999999999999998</v>
      </c>
      <c r="EH1621">
        <v>1.73</v>
      </c>
      <c r="EI1621">
        <v>0.26</v>
      </c>
      <c r="EJ1621">
        <v>0.97</v>
      </c>
      <c r="EK1621">
        <v>0.05</v>
      </c>
      <c r="EM1621" t="s">
        <v>180</v>
      </c>
      <c r="EN1621" t="s">
        <v>180</v>
      </c>
      <c r="EO1621" t="s">
        <v>180</v>
      </c>
      <c r="EP1621" t="s">
        <v>180</v>
      </c>
      <c r="EQ1621" t="s">
        <v>180</v>
      </c>
      <c r="ER1621" t="s">
        <v>180</v>
      </c>
      <c r="ET1621">
        <v>0.5</v>
      </c>
      <c r="EV1621">
        <v>0.1</v>
      </c>
      <c r="EW1621">
        <v>0.11600000000000001</v>
      </c>
      <c r="EX1621">
        <v>0.51307599999999998</v>
      </c>
      <c r="EY1621" t="s">
        <v>180</v>
      </c>
      <c r="EZ1621" t="s">
        <v>180</v>
      </c>
      <c r="FA1621">
        <v>0.70286000000000004</v>
      </c>
      <c r="FB1621" t="s">
        <v>180</v>
      </c>
      <c r="FC1621">
        <v>18.161000000000001</v>
      </c>
      <c r="FD1621" t="s">
        <v>180</v>
      </c>
      <c r="FE1621">
        <v>15.478</v>
      </c>
      <c r="FF1621" t="s">
        <v>180</v>
      </c>
      <c r="FG1621">
        <v>37.911000000000001</v>
      </c>
      <c r="FH1621" t="s">
        <v>180</v>
      </c>
      <c r="FI1621" t="s">
        <v>180</v>
      </c>
      <c r="FJ1621" t="s">
        <v>180</v>
      </c>
      <c r="FK1621" t="s">
        <v>180</v>
      </c>
      <c r="FL1621" t="s">
        <v>180</v>
      </c>
      <c r="FM1621" t="s">
        <v>180</v>
      </c>
      <c r="FN1621" t="s">
        <v>180</v>
      </c>
      <c r="FO1621">
        <v>0.28316200000000002</v>
      </c>
      <c r="FP1621" t="s">
        <v>180</v>
      </c>
      <c r="FQ1621" t="s">
        <v>180</v>
      </c>
      <c r="FR1621" t="s">
        <v>180</v>
      </c>
      <c r="FS1621" t="s">
        <v>180</v>
      </c>
      <c r="FT1621" t="s">
        <v>180</v>
      </c>
      <c r="FU1621" t="s">
        <v>180</v>
      </c>
      <c r="FV1621" t="s">
        <v>3951</v>
      </c>
      <c r="FW1621" t="s">
        <v>180</v>
      </c>
      <c r="FX1621">
        <f t="shared" si="531"/>
        <v>0.39306358381502893</v>
      </c>
      <c r="FY1621">
        <f t="shared" si="532"/>
        <v>19.653179190751445</v>
      </c>
      <c r="FZ1621">
        <f t="shared" si="533"/>
        <v>1.4161849710982659</v>
      </c>
      <c r="GA1621">
        <f t="shared" si="534"/>
        <v>1.375722543352601</v>
      </c>
      <c r="GB1621">
        <f t="shared" si="535"/>
        <v>1.676300578034682</v>
      </c>
      <c r="GC1621">
        <f t="shared" si="536"/>
        <v>0.125</v>
      </c>
      <c r="GD1621">
        <f t="shared" si="537"/>
        <v>17.621359223300971</v>
      </c>
      <c r="GE1621">
        <f t="shared" si="538"/>
        <v>49.387755102040821</v>
      </c>
      <c r="GF1621">
        <f t="shared" si="539"/>
        <v>5.3836734693877544</v>
      </c>
      <c r="GG1621">
        <f t="shared" si="540"/>
        <v>19.397058823529409</v>
      </c>
      <c r="GH1621">
        <f t="shared" si="541"/>
        <v>6.8399452804377564E-2</v>
      </c>
      <c r="GI1621">
        <f t="shared" si="542"/>
        <v>0.17058823529411765</v>
      </c>
      <c r="GJ1621">
        <f t="shared" si="543"/>
        <v>1.1599999999999999</v>
      </c>
      <c r="GK1621">
        <f t="shared" si="544"/>
        <v>131.89999999999998</v>
      </c>
      <c r="GL1621">
        <f t="shared" si="545"/>
        <v>3.6029411764705883</v>
      </c>
      <c r="GM1621">
        <f t="shared" si="546"/>
        <v>0.14705882352941177</v>
      </c>
      <c r="GN1621">
        <f t="shared" si="547"/>
        <v>4.0816326530612242E-2</v>
      </c>
      <c r="GO1621">
        <f t="shared" si="548"/>
        <v>1.0294117647058825</v>
      </c>
      <c r="GP1621">
        <f t="shared" si="549"/>
        <v>0.9674239883701623</v>
      </c>
      <c r="GQ1621">
        <f>(EA1621/0.0735)/((DZ1621/0.195*(EB1621/0.295))^0.5)</f>
        <v>1.1799866731906121</v>
      </c>
      <c r="GR1621">
        <v>0.51307599999999998</v>
      </c>
      <c r="GS1621">
        <v>0.70286000000000004</v>
      </c>
      <c r="GT1621">
        <v>18.161000000000001</v>
      </c>
      <c r="GU1621">
        <v>15.478</v>
      </c>
      <c r="GV1621">
        <v>37.911000000000001</v>
      </c>
    </row>
    <row r="1622" spans="1:204">
      <c r="A1622" t="s">
        <v>3602</v>
      </c>
      <c r="B1622" t="s">
        <v>3905</v>
      </c>
      <c r="C1622" t="s">
        <v>7239</v>
      </c>
      <c r="D1622" t="s">
        <v>7157</v>
      </c>
      <c r="E1622" t="s">
        <v>7159</v>
      </c>
      <c r="F1622">
        <v>187</v>
      </c>
      <c r="G1622">
        <v>49</v>
      </c>
      <c r="H1622" t="s">
        <v>7375</v>
      </c>
      <c r="I1622" t="s">
        <v>3952</v>
      </c>
      <c r="J1622" t="s">
        <v>180</v>
      </c>
      <c r="K1622">
        <v>31.64</v>
      </c>
      <c r="L1622">
        <v>32.159999999999997</v>
      </c>
      <c r="M1622">
        <v>139.32</v>
      </c>
      <c r="N1622">
        <v>139.43</v>
      </c>
      <c r="O1622" t="s">
        <v>209</v>
      </c>
      <c r="P1622">
        <v>-1010</v>
      </c>
      <c r="Q1622">
        <v>-1010</v>
      </c>
      <c r="R1622" t="s">
        <v>3953</v>
      </c>
      <c r="S1622" t="s">
        <v>3908</v>
      </c>
      <c r="T1622" t="s">
        <v>7168</v>
      </c>
      <c r="V1622" t="s">
        <v>180</v>
      </c>
      <c r="W1622" t="s">
        <v>180</v>
      </c>
      <c r="X1622" t="s">
        <v>180</v>
      </c>
      <c r="Y1622" t="s">
        <v>180</v>
      </c>
      <c r="Z1622" t="s">
        <v>180</v>
      </c>
      <c r="AB1622" t="s">
        <v>180</v>
      </c>
      <c r="AC1622" t="s">
        <v>181</v>
      </c>
      <c r="AD1622" t="s">
        <v>180</v>
      </c>
      <c r="AE1622" t="s">
        <v>180</v>
      </c>
      <c r="AF1622" t="s">
        <v>180</v>
      </c>
      <c r="AG1622" t="s">
        <v>180</v>
      </c>
      <c r="AH1622" t="s">
        <v>3854</v>
      </c>
      <c r="AI1622">
        <v>47.99</v>
      </c>
      <c r="AJ1622">
        <v>0.91</v>
      </c>
      <c r="AK1622" t="s">
        <v>180</v>
      </c>
      <c r="AL1622">
        <v>17.18</v>
      </c>
      <c r="AM1622" t="s">
        <v>180</v>
      </c>
      <c r="AP1622">
        <v>9.5500000000000007</v>
      </c>
      <c r="AQ1622">
        <v>13.79</v>
      </c>
      <c r="AR1622">
        <v>8.18</v>
      </c>
      <c r="AS1622">
        <v>0.19</v>
      </c>
      <c r="AT1622" t="s">
        <v>180</v>
      </c>
      <c r="AU1622">
        <v>0.3</v>
      </c>
      <c r="AV1622">
        <v>1.78</v>
      </c>
      <c r="AW1622">
        <v>0.15</v>
      </c>
      <c r="AY1622" t="s">
        <v>180</v>
      </c>
      <c r="AZ1622" t="s">
        <v>180</v>
      </c>
      <c r="BA1622">
        <v>100.02</v>
      </c>
      <c r="BC1622" t="s">
        <v>180</v>
      </c>
      <c r="BD1622" t="s">
        <v>180</v>
      </c>
      <c r="BE1622" t="s">
        <v>180</v>
      </c>
      <c r="BF1622" t="s">
        <v>180</v>
      </c>
      <c r="BG1622" t="s">
        <v>180</v>
      </c>
      <c r="BH1622" t="s">
        <v>180</v>
      </c>
      <c r="BI1622" t="s">
        <v>180</v>
      </c>
      <c r="BK1622" t="s">
        <v>180</v>
      </c>
      <c r="BL1622" t="s">
        <v>180</v>
      </c>
      <c r="BN1622" t="s">
        <v>180</v>
      </c>
      <c r="BO1622" t="s">
        <v>180</v>
      </c>
      <c r="BP1622" t="s">
        <v>180</v>
      </c>
      <c r="BQ1622" t="s">
        <v>180</v>
      </c>
      <c r="BR1622" t="s">
        <v>180</v>
      </c>
      <c r="BS1622" t="s">
        <v>180</v>
      </c>
      <c r="BT1622" t="s">
        <v>180</v>
      </c>
      <c r="BU1622" t="s">
        <v>180</v>
      </c>
      <c r="BV1622" t="s">
        <v>180</v>
      </c>
      <c r="BW1622" t="s">
        <v>180</v>
      </c>
      <c r="BX1622" t="s">
        <v>180</v>
      </c>
      <c r="BY1622" t="s">
        <v>180</v>
      </c>
      <c r="BZ1622" t="s">
        <v>180</v>
      </c>
      <c r="CD1622" t="s">
        <v>180</v>
      </c>
      <c r="CE1622" t="s">
        <v>180</v>
      </c>
      <c r="CG1622" t="s">
        <v>180</v>
      </c>
      <c r="CH1622" t="s">
        <v>180</v>
      </c>
      <c r="CI1622" t="s">
        <v>180</v>
      </c>
      <c r="CJ1622" t="s">
        <v>180</v>
      </c>
      <c r="CK1622" t="s">
        <v>180</v>
      </c>
      <c r="CM1622" t="s">
        <v>180</v>
      </c>
      <c r="CN1622" t="s">
        <v>180</v>
      </c>
      <c r="CO1622">
        <v>60.7</v>
      </c>
      <c r="CQ1622">
        <v>339.4</v>
      </c>
      <c r="CR1622">
        <v>183</v>
      </c>
      <c r="CS1622" t="s">
        <v>180</v>
      </c>
      <c r="CT1622" t="s">
        <v>180</v>
      </c>
      <c r="CU1622">
        <v>44.1</v>
      </c>
      <c r="CV1622">
        <v>52.4</v>
      </c>
      <c r="CZ1622" t="s">
        <v>180</v>
      </c>
      <c r="DB1622" t="s">
        <v>180</v>
      </c>
      <c r="DC1622" t="s">
        <v>180</v>
      </c>
      <c r="DD1622">
        <v>6.8</v>
      </c>
      <c r="DE1622">
        <v>323</v>
      </c>
      <c r="DF1622">
        <v>18.5</v>
      </c>
      <c r="DG1622">
        <v>41.5</v>
      </c>
      <c r="DH1622">
        <v>1.82</v>
      </c>
      <c r="DJ1622" t="s">
        <v>180</v>
      </c>
      <c r="DK1622" t="s">
        <v>180</v>
      </c>
      <c r="DL1622" t="s">
        <v>180</v>
      </c>
      <c r="DM1622" t="s">
        <v>180</v>
      </c>
      <c r="DR1622" t="s">
        <v>180</v>
      </c>
      <c r="DS1622" t="s">
        <v>180</v>
      </c>
      <c r="DT1622">
        <v>0.19700000000000001</v>
      </c>
      <c r="DU1622">
        <v>26.87</v>
      </c>
      <c r="DV1622">
        <v>4.55</v>
      </c>
      <c r="DW1622">
        <v>10.67</v>
      </c>
      <c r="DX1622">
        <v>1.75</v>
      </c>
      <c r="DY1622">
        <v>8.64</v>
      </c>
      <c r="DZ1622">
        <v>2.4300000000000002</v>
      </c>
      <c r="EA1622">
        <v>0.83</v>
      </c>
      <c r="EB1622">
        <v>2.77</v>
      </c>
      <c r="EC1622">
        <v>0.46</v>
      </c>
      <c r="ED1622">
        <v>2.89</v>
      </c>
      <c r="EE1622">
        <v>0.62</v>
      </c>
      <c r="EF1622">
        <v>1.7</v>
      </c>
      <c r="EG1622">
        <v>0.24</v>
      </c>
      <c r="EH1622">
        <v>1.57</v>
      </c>
      <c r="EI1622">
        <v>0.24</v>
      </c>
      <c r="EJ1622">
        <v>1.1399999999999999</v>
      </c>
      <c r="EK1622">
        <v>0.18</v>
      </c>
      <c r="EM1622" t="s">
        <v>180</v>
      </c>
      <c r="EN1622" t="s">
        <v>180</v>
      </c>
      <c r="EO1622" t="s">
        <v>180</v>
      </c>
      <c r="EP1622" t="s">
        <v>180</v>
      </c>
      <c r="EQ1622" t="s">
        <v>180</v>
      </c>
      <c r="ER1622" t="s">
        <v>180</v>
      </c>
      <c r="ET1622">
        <v>1.02</v>
      </c>
      <c r="EV1622">
        <v>0.495</v>
      </c>
      <c r="EW1622">
        <v>0.27800000000000002</v>
      </c>
      <c r="EX1622">
        <v>0.51302300000000001</v>
      </c>
      <c r="EY1622" t="s">
        <v>180</v>
      </c>
      <c r="EZ1622" t="s">
        <v>180</v>
      </c>
      <c r="FA1622">
        <v>0.70294000000000001</v>
      </c>
      <c r="FB1622" t="s">
        <v>180</v>
      </c>
      <c r="FC1622">
        <v>18.263000000000002</v>
      </c>
      <c r="FD1622" t="s">
        <v>180</v>
      </c>
      <c r="FE1622">
        <v>15.513999999999999</v>
      </c>
      <c r="FF1622" t="s">
        <v>180</v>
      </c>
      <c r="FG1622">
        <v>38.088000000000001</v>
      </c>
      <c r="FH1622" t="s">
        <v>180</v>
      </c>
      <c r="FI1622" t="s">
        <v>180</v>
      </c>
      <c r="FJ1622" t="s">
        <v>180</v>
      </c>
      <c r="FK1622" t="s">
        <v>180</v>
      </c>
      <c r="FL1622" t="s">
        <v>180</v>
      </c>
      <c r="FM1622" t="s">
        <v>180</v>
      </c>
      <c r="FN1622" t="s">
        <v>180</v>
      </c>
      <c r="FO1622">
        <v>0.28317399999999998</v>
      </c>
      <c r="FP1622" t="s">
        <v>180</v>
      </c>
      <c r="FQ1622" t="s">
        <v>180</v>
      </c>
      <c r="FR1622" t="s">
        <v>180</v>
      </c>
      <c r="FS1622" t="s">
        <v>180</v>
      </c>
      <c r="FT1622" t="s">
        <v>180</v>
      </c>
      <c r="FU1622" t="s">
        <v>180</v>
      </c>
      <c r="FV1622" t="s">
        <v>3954</v>
      </c>
      <c r="FW1622" t="s">
        <v>180</v>
      </c>
      <c r="FX1622">
        <f t="shared" si="531"/>
        <v>1.1592356687898089</v>
      </c>
      <c r="FY1622">
        <f t="shared" si="532"/>
        <v>26.433121019108277</v>
      </c>
      <c r="FZ1622">
        <f t="shared" si="533"/>
        <v>2.8980891719745219</v>
      </c>
      <c r="GA1622">
        <f t="shared" si="534"/>
        <v>1.5477707006369428</v>
      </c>
      <c r="GB1622">
        <f t="shared" si="535"/>
        <v>1.7643312101910829</v>
      </c>
      <c r="GC1622">
        <f t="shared" si="536"/>
        <v>0.32967032967032966</v>
      </c>
      <c r="GD1622">
        <f t="shared" si="537"/>
        <v>17.45945945945946</v>
      </c>
      <c r="GE1622">
        <f t="shared" si="538"/>
        <v>37.38425925925926</v>
      </c>
      <c r="GF1622">
        <f t="shared" si="539"/>
        <v>5.9054945054945058</v>
      </c>
      <c r="GG1622">
        <f t="shared" si="540"/>
        <v>14.763736263736265</v>
      </c>
      <c r="GH1622">
        <f t="shared" si="541"/>
        <v>9.5595126522961579E-2</v>
      </c>
      <c r="GI1622">
        <f t="shared" si="542"/>
        <v>0.15274725274725276</v>
      </c>
      <c r="GJ1622">
        <f t="shared" si="543"/>
        <v>0.56161616161616168</v>
      </c>
      <c r="GK1622">
        <f t="shared" si="544"/>
        <v>54.282828282828284</v>
      </c>
      <c r="GL1622">
        <f t="shared" si="545"/>
        <v>2.5</v>
      </c>
      <c r="GM1622">
        <f t="shared" si="546"/>
        <v>0.27197802197802196</v>
      </c>
      <c r="GN1622">
        <f t="shared" si="547"/>
        <v>0.10879120879120879</v>
      </c>
      <c r="GO1622">
        <f t="shared" si="548"/>
        <v>1.8724279835390945</v>
      </c>
      <c r="GP1622">
        <f t="shared" si="549"/>
        <v>0.9100999661883995</v>
      </c>
      <c r="GQ1622">
        <f>(EA1622/0.0735)/((DZ1622/0.195*(EB1622/0.295))^0.5)</f>
        <v>1.043941219031481</v>
      </c>
      <c r="GR1622">
        <v>0.51302300000000001</v>
      </c>
      <c r="GS1622">
        <v>0.70294000000000001</v>
      </c>
      <c r="GT1622">
        <v>18.263000000000002</v>
      </c>
      <c r="GU1622">
        <v>15.513999999999999</v>
      </c>
      <c r="GV1622">
        <v>38.088000000000001</v>
      </c>
    </row>
    <row r="1623" spans="1:204">
      <c r="A1623" t="s">
        <v>3602</v>
      </c>
      <c r="B1623" t="s">
        <v>3905</v>
      </c>
      <c r="C1623" t="s">
        <v>7239</v>
      </c>
      <c r="D1623" t="s">
        <v>7157</v>
      </c>
      <c r="E1623" t="s">
        <v>7159</v>
      </c>
      <c r="F1623">
        <v>187</v>
      </c>
      <c r="G1623">
        <v>49</v>
      </c>
      <c r="H1623" t="s">
        <v>7375</v>
      </c>
      <c r="I1623" t="s">
        <v>3952</v>
      </c>
      <c r="J1623" t="s">
        <v>180</v>
      </c>
      <c r="K1623">
        <v>31.64</v>
      </c>
      <c r="L1623">
        <v>32.159999999999997</v>
      </c>
      <c r="M1623">
        <v>139.32</v>
      </c>
      <c r="N1623">
        <v>139.43</v>
      </c>
      <c r="O1623" t="s">
        <v>209</v>
      </c>
      <c r="P1623">
        <v>-1010</v>
      </c>
      <c r="Q1623">
        <v>-1010</v>
      </c>
      <c r="R1623" t="s">
        <v>3955</v>
      </c>
      <c r="S1623" t="s">
        <v>3908</v>
      </c>
      <c r="T1623" t="s">
        <v>7168</v>
      </c>
      <c r="V1623" t="s">
        <v>180</v>
      </c>
      <c r="W1623" t="s">
        <v>180</v>
      </c>
      <c r="X1623" t="s">
        <v>180</v>
      </c>
      <c r="Y1623" t="s">
        <v>180</v>
      </c>
      <c r="Z1623" t="s">
        <v>180</v>
      </c>
      <c r="AB1623" t="s">
        <v>180</v>
      </c>
      <c r="AC1623" t="s">
        <v>181</v>
      </c>
      <c r="AD1623" t="s">
        <v>180</v>
      </c>
      <c r="AE1623" t="s">
        <v>180</v>
      </c>
      <c r="AF1623" t="s">
        <v>180</v>
      </c>
      <c r="AG1623" t="s">
        <v>180</v>
      </c>
      <c r="AH1623" t="s">
        <v>3854</v>
      </c>
      <c r="AI1623">
        <v>48.19</v>
      </c>
      <c r="AJ1623">
        <v>0.88</v>
      </c>
      <c r="AK1623" t="s">
        <v>180</v>
      </c>
      <c r="AL1623">
        <v>16.77</v>
      </c>
      <c r="AM1623" t="s">
        <v>180</v>
      </c>
      <c r="AP1623">
        <v>9.4700000000000006</v>
      </c>
      <c r="AQ1623">
        <v>12.85</v>
      </c>
      <c r="AR1623">
        <v>8.3800000000000008</v>
      </c>
      <c r="AS1623">
        <v>0.19</v>
      </c>
      <c r="AT1623" t="s">
        <v>180</v>
      </c>
      <c r="AU1623">
        <v>0.34</v>
      </c>
      <c r="AV1623">
        <v>1.74</v>
      </c>
      <c r="AW1623">
        <v>0.15</v>
      </c>
      <c r="AY1623" t="s">
        <v>180</v>
      </c>
      <c r="AZ1623" t="s">
        <v>180</v>
      </c>
      <c r="BA1623">
        <v>98.96</v>
      </c>
      <c r="BC1623" t="s">
        <v>180</v>
      </c>
      <c r="BD1623" t="s">
        <v>180</v>
      </c>
      <c r="BE1623" t="s">
        <v>180</v>
      </c>
      <c r="BF1623" t="s">
        <v>180</v>
      </c>
      <c r="BG1623" t="s">
        <v>180</v>
      </c>
      <c r="BH1623" t="s">
        <v>180</v>
      </c>
      <c r="BI1623" t="s">
        <v>180</v>
      </c>
      <c r="BK1623" t="s">
        <v>180</v>
      </c>
      <c r="BL1623" t="s">
        <v>180</v>
      </c>
      <c r="BN1623" t="s">
        <v>180</v>
      </c>
      <c r="BO1623" t="s">
        <v>180</v>
      </c>
      <c r="BP1623" t="s">
        <v>180</v>
      </c>
      <c r="BQ1623" t="s">
        <v>180</v>
      </c>
      <c r="BR1623" t="s">
        <v>180</v>
      </c>
      <c r="BS1623" t="s">
        <v>180</v>
      </c>
      <c r="BT1623" t="s">
        <v>180</v>
      </c>
      <c r="BU1623" t="s">
        <v>180</v>
      </c>
      <c r="BV1623" t="s">
        <v>180</v>
      </c>
      <c r="BW1623" t="s">
        <v>180</v>
      </c>
      <c r="BX1623" t="s">
        <v>180</v>
      </c>
      <c r="BY1623" t="s">
        <v>180</v>
      </c>
      <c r="BZ1623" t="s">
        <v>180</v>
      </c>
      <c r="CD1623" t="s">
        <v>180</v>
      </c>
      <c r="CE1623" t="s">
        <v>180</v>
      </c>
      <c r="CG1623" t="s">
        <v>180</v>
      </c>
      <c r="CH1623" t="s">
        <v>180</v>
      </c>
      <c r="CI1623" t="s">
        <v>180</v>
      </c>
      <c r="CJ1623" t="s">
        <v>180</v>
      </c>
      <c r="CK1623" t="s">
        <v>180</v>
      </c>
      <c r="CM1623" t="s">
        <v>180</v>
      </c>
      <c r="CN1623" t="s">
        <v>180</v>
      </c>
      <c r="CO1623">
        <v>49.1</v>
      </c>
      <c r="CQ1623">
        <v>330.6</v>
      </c>
      <c r="CR1623">
        <v>192.9</v>
      </c>
      <c r="CS1623" t="s">
        <v>180</v>
      </c>
      <c r="CT1623" t="s">
        <v>180</v>
      </c>
      <c r="CU1623">
        <v>47.8</v>
      </c>
      <c r="CV1623">
        <v>75</v>
      </c>
      <c r="CZ1623" t="s">
        <v>180</v>
      </c>
      <c r="DB1623" t="s">
        <v>180</v>
      </c>
      <c r="DC1623" t="s">
        <v>180</v>
      </c>
      <c r="DD1623">
        <v>7.74</v>
      </c>
      <c r="DE1623">
        <v>308</v>
      </c>
      <c r="DF1623">
        <v>17.399999999999999</v>
      </c>
      <c r="DG1623">
        <v>39.5</v>
      </c>
      <c r="DH1623">
        <v>1.42</v>
      </c>
      <c r="DJ1623" t="s">
        <v>180</v>
      </c>
      <c r="DK1623" t="s">
        <v>180</v>
      </c>
      <c r="DL1623" t="s">
        <v>180</v>
      </c>
      <c r="DM1623" t="s">
        <v>180</v>
      </c>
      <c r="DR1623" t="s">
        <v>180</v>
      </c>
      <c r="DS1623" t="s">
        <v>180</v>
      </c>
      <c r="DT1623">
        <v>0.216</v>
      </c>
      <c r="DU1623">
        <v>26.12</v>
      </c>
      <c r="DV1623">
        <v>4.12</v>
      </c>
      <c r="DW1623">
        <v>10.01</v>
      </c>
      <c r="DX1623">
        <v>1.65</v>
      </c>
      <c r="DY1623">
        <v>8.1300000000000008</v>
      </c>
      <c r="DZ1623">
        <v>2.3199999999999998</v>
      </c>
      <c r="EA1623">
        <v>0.8</v>
      </c>
      <c r="EB1623">
        <v>2.57</v>
      </c>
      <c r="EC1623">
        <v>0.43</v>
      </c>
      <c r="ED1623">
        <v>2.67</v>
      </c>
      <c r="EE1623">
        <v>0.57999999999999996</v>
      </c>
      <c r="EF1623">
        <v>1.62</v>
      </c>
      <c r="EG1623">
        <v>0.24</v>
      </c>
      <c r="EH1623">
        <v>1.49</v>
      </c>
      <c r="EI1623">
        <v>0.22</v>
      </c>
      <c r="EJ1623">
        <v>1.04</v>
      </c>
      <c r="EK1623">
        <v>0.1</v>
      </c>
      <c r="EM1623" t="s">
        <v>180</v>
      </c>
      <c r="EN1623" t="s">
        <v>180</v>
      </c>
      <c r="EO1623" t="s">
        <v>180</v>
      </c>
      <c r="EP1623" t="s">
        <v>180</v>
      </c>
      <c r="EQ1623" t="s">
        <v>180</v>
      </c>
      <c r="ER1623" t="s">
        <v>180</v>
      </c>
      <c r="ET1623">
        <v>0.68</v>
      </c>
      <c r="EV1623">
        <v>0.42799999999999999</v>
      </c>
      <c r="EW1623">
        <v>0.21099999999999999</v>
      </c>
      <c r="EY1623" t="s">
        <v>180</v>
      </c>
      <c r="EZ1623" t="s">
        <v>180</v>
      </c>
      <c r="FB1623" t="s">
        <v>180</v>
      </c>
      <c r="FD1623" t="s">
        <v>180</v>
      </c>
      <c r="FF1623" t="s">
        <v>180</v>
      </c>
      <c r="FH1623" t="s">
        <v>180</v>
      </c>
      <c r="FI1623" t="s">
        <v>180</v>
      </c>
      <c r="FJ1623" t="s">
        <v>180</v>
      </c>
      <c r="FK1623" t="s">
        <v>180</v>
      </c>
      <c r="FL1623" t="s">
        <v>180</v>
      </c>
      <c r="FM1623" t="s">
        <v>180</v>
      </c>
      <c r="FN1623" t="s">
        <v>180</v>
      </c>
      <c r="FP1623" t="s">
        <v>180</v>
      </c>
      <c r="FQ1623" t="s">
        <v>180</v>
      </c>
      <c r="FR1623" t="s">
        <v>180</v>
      </c>
      <c r="FS1623" t="s">
        <v>180</v>
      </c>
      <c r="FT1623" t="s">
        <v>180</v>
      </c>
      <c r="FU1623" t="s">
        <v>180</v>
      </c>
      <c r="FV1623" t="s">
        <v>3956</v>
      </c>
      <c r="FW1623" t="s">
        <v>180</v>
      </c>
      <c r="FX1623">
        <f t="shared" si="531"/>
        <v>0.95302013422818788</v>
      </c>
      <c r="FY1623">
        <f t="shared" si="532"/>
        <v>26.51006711409396</v>
      </c>
      <c r="FZ1623">
        <f t="shared" si="533"/>
        <v>2.7651006711409396</v>
      </c>
      <c r="GA1623">
        <f t="shared" si="534"/>
        <v>1.5570469798657718</v>
      </c>
      <c r="GB1623">
        <f t="shared" si="535"/>
        <v>1.7248322147651005</v>
      </c>
      <c r="GC1623">
        <f t="shared" si="536"/>
        <v>0.38636363636363641</v>
      </c>
      <c r="GD1623">
        <f t="shared" si="537"/>
        <v>17.701149425287358</v>
      </c>
      <c r="GE1623">
        <f t="shared" si="538"/>
        <v>37.884378843788433</v>
      </c>
      <c r="GF1623">
        <f t="shared" si="539"/>
        <v>6.3398058252427187</v>
      </c>
      <c r="GG1623">
        <f t="shared" si="540"/>
        <v>18.3943661971831</v>
      </c>
      <c r="GH1623">
        <f t="shared" si="541"/>
        <v>6.7932067932067935E-2</v>
      </c>
      <c r="GI1623">
        <f t="shared" si="542"/>
        <v>0.14859154929577464</v>
      </c>
      <c r="GJ1623">
        <f t="shared" si="543"/>
        <v>0.49299065420560745</v>
      </c>
      <c r="GK1623">
        <f t="shared" si="544"/>
        <v>61.028037383177576</v>
      </c>
      <c r="GL1623">
        <f t="shared" si="545"/>
        <v>2.9014084507042255</v>
      </c>
      <c r="GM1623">
        <f t="shared" si="546"/>
        <v>0.30140845070422534</v>
      </c>
      <c r="GN1623">
        <f t="shared" si="547"/>
        <v>0.10388349514563107</v>
      </c>
      <c r="GO1623">
        <f t="shared" si="548"/>
        <v>1.7758620689655173</v>
      </c>
      <c r="GP1623">
        <f t="shared" si="549"/>
        <v>0.92404452642975454</v>
      </c>
      <c r="GQ1623">
        <f>(EA1623/0.0735)/((DZ1623/0.195*(EB1623/0.295))^0.5)</f>
        <v>1.0691051152161146</v>
      </c>
    </row>
    <row r="1624" spans="1:204">
      <c r="A1624" t="s">
        <v>3602</v>
      </c>
      <c r="B1624" t="s">
        <v>3905</v>
      </c>
      <c r="C1624" t="s">
        <v>7239</v>
      </c>
      <c r="D1624" t="s">
        <v>7157</v>
      </c>
      <c r="E1624" t="s">
        <v>7159</v>
      </c>
      <c r="F1624">
        <v>187</v>
      </c>
      <c r="G1624">
        <v>49</v>
      </c>
      <c r="H1624" t="s">
        <v>7375</v>
      </c>
      <c r="I1624" t="s">
        <v>3952</v>
      </c>
      <c r="J1624" t="s">
        <v>180</v>
      </c>
      <c r="K1624">
        <v>31.64</v>
      </c>
      <c r="L1624">
        <v>32.159999999999997</v>
      </c>
      <c r="M1624">
        <v>139.32</v>
      </c>
      <c r="N1624">
        <v>139.43</v>
      </c>
      <c r="O1624" t="s">
        <v>209</v>
      </c>
      <c r="P1624">
        <v>-1010</v>
      </c>
      <c r="Q1624">
        <v>-1010</v>
      </c>
      <c r="R1624" t="s">
        <v>3957</v>
      </c>
      <c r="S1624" t="s">
        <v>3908</v>
      </c>
      <c r="T1624" t="s">
        <v>7168</v>
      </c>
      <c r="V1624" t="s">
        <v>180</v>
      </c>
      <c r="W1624" t="s">
        <v>180</v>
      </c>
      <c r="X1624" t="s">
        <v>180</v>
      </c>
      <c r="Y1624" t="s">
        <v>180</v>
      </c>
      <c r="Z1624" t="s">
        <v>180</v>
      </c>
      <c r="AB1624" t="s">
        <v>180</v>
      </c>
      <c r="AC1624" t="s">
        <v>181</v>
      </c>
      <c r="AD1624" t="s">
        <v>180</v>
      </c>
      <c r="AE1624" t="s">
        <v>180</v>
      </c>
      <c r="AF1624" t="s">
        <v>180</v>
      </c>
      <c r="AG1624" t="s">
        <v>180</v>
      </c>
      <c r="AH1624" t="s">
        <v>3854</v>
      </c>
      <c r="AI1624">
        <v>48.03</v>
      </c>
      <c r="AJ1624">
        <v>0.9</v>
      </c>
      <c r="AK1624" t="s">
        <v>180</v>
      </c>
      <c r="AL1624">
        <v>16.989999999999998</v>
      </c>
      <c r="AM1624" t="s">
        <v>180</v>
      </c>
      <c r="AP1624">
        <v>9.34</v>
      </c>
      <c r="AQ1624">
        <v>13.39</v>
      </c>
      <c r="AR1624">
        <v>7.82</v>
      </c>
      <c r="AS1624">
        <v>0.17</v>
      </c>
      <c r="AT1624" t="s">
        <v>180</v>
      </c>
      <c r="AU1624">
        <v>0.39</v>
      </c>
      <c r="AV1624">
        <v>1.97</v>
      </c>
      <c r="AW1624">
        <v>0.14000000000000001</v>
      </c>
      <c r="AY1624" t="s">
        <v>180</v>
      </c>
      <c r="AZ1624" t="s">
        <v>180</v>
      </c>
      <c r="BA1624">
        <v>99.14</v>
      </c>
      <c r="BC1624" t="s">
        <v>180</v>
      </c>
      <c r="BD1624" t="s">
        <v>180</v>
      </c>
      <c r="BE1624" t="s">
        <v>180</v>
      </c>
      <c r="BF1624" t="s">
        <v>180</v>
      </c>
      <c r="BG1624" t="s">
        <v>180</v>
      </c>
      <c r="BH1624" t="s">
        <v>180</v>
      </c>
      <c r="BI1624" t="s">
        <v>180</v>
      </c>
      <c r="BK1624" t="s">
        <v>180</v>
      </c>
      <c r="BL1624" t="s">
        <v>180</v>
      </c>
      <c r="BN1624" t="s">
        <v>180</v>
      </c>
      <c r="BO1624" t="s">
        <v>180</v>
      </c>
      <c r="BP1624" t="s">
        <v>180</v>
      </c>
      <c r="BQ1624" t="s">
        <v>180</v>
      </c>
      <c r="BR1624" t="s">
        <v>180</v>
      </c>
      <c r="BS1624" t="s">
        <v>180</v>
      </c>
      <c r="BT1624" t="s">
        <v>180</v>
      </c>
      <c r="BU1624" t="s">
        <v>180</v>
      </c>
      <c r="BV1624" t="s">
        <v>180</v>
      </c>
      <c r="BW1624" t="s">
        <v>180</v>
      </c>
      <c r="BX1624" t="s">
        <v>180</v>
      </c>
      <c r="BY1624" t="s">
        <v>180</v>
      </c>
      <c r="BZ1624" t="s">
        <v>180</v>
      </c>
      <c r="CD1624" t="s">
        <v>180</v>
      </c>
      <c r="CE1624" t="s">
        <v>180</v>
      </c>
      <c r="CG1624" t="s">
        <v>180</v>
      </c>
      <c r="CH1624" t="s">
        <v>180</v>
      </c>
      <c r="CI1624" t="s">
        <v>180</v>
      </c>
      <c r="CJ1624" t="s">
        <v>180</v>
      </c>
      <c r="CK1624" t="s">
        <v>180</v>
      </c>
      <c r="CM1624" t="s">
        <v>180</v>
      </c>
      <c r="CN1624" t="s">
        <v>180</v>
      </c>
      <c r="CO1624">
        <v>48.2</v>
      </c>
      <c r="CQ1624">
        <v>318.2</v>
      </c>
      <c r="CR1624">
        <v>173.5</v>
      </c>
      <c r="CS1624" t="s">
        <v>180</v>
      </c>
      <c r="CT1624" t="s">
        <v>180</v>
      </c>
      <c r="CU1624">
        <v>44.2</v>
      </c>
      <c r="CV1624">
        <v>65</v>
      </c>
      <c r="CZ1624" t="s">
        <v>180</v>
      </c>
      <c r="DB1624" t="s">
        <v>180</v>
      </c>
      <c r="DC1624" t="s">
        <v>180</v>
      </c>
      <c r="DD1624">
        <v>9.86</v>
      </c>
      <c r="DE1624">
        <v>316</v>
      </c>
      <c r="DF1624">
        <v>17.600000000000001</v>
      </c>
      <c r="DG1624">
        <v>43.3</v>
      </c>
      <c r="DH1624">
        <v>1.5</v>
      </c>
      <c r="DJ1624" t="s">
        <v>180</v>
      </c>
      <c r="DK1624" t="s">
        <v>180</v>
      </c>
      <c r="DL1624" t="s">
        <v>180</v>
      </c>
      <c r="DM1624" t="s">
        <v>180</v>
      </c>
      <c r="DR1624" t="s">
        <v>180</v>
      </c>
      <c r="DS1624" t="s">
        <v>180</v>
      </c>
      <c r="DT1624">
        <v>0.55600000000000005</v>
      </c>
      <c r="DU1624">
        <v>30.38</v>
      </c>
      <c r="DV1624">
        <v>4.3899999999999997</v>
      </c>
      <c r="DW1624">
        <v>10.88</v>
      </c>
      <c r="DX1624">
        <v>1.75</v>
      </c>
      <c r="DY1624">
        <v>8.43</v>
      </c>
      <c r="DZ1624">
        <v>2.4</v>
      </c>
      <c r="EA1624">
        <v>0.81</v>
      </c>
      <c r="EB1624">
        <v>2.74</v>
      </c>
      <c r="EC1624">
        <v>0.46</v>
      </c>
      <c r="ED1624">
        <v>2.88</v>
      </c>
      <c r="EE1624">
        <v>0.61</v>
      </c>
      <c r="EF1624">
        <v>1.68</v>
      </c>
      <c r="EG1624">
        <v>0.25</v>
      </c>
      <c r="EH1624">
        <v>1.54</v>
      </c>
      <c r="EI1624">
        <v>0.23</v>
      </c>
      <c r="EJ1624">
        <v>1.1100000000000001</v>
      </c>
      <c r="EK1624">
        <v>0.11</v>
      </c>
      <c r="EM1624" t="s">
        <v>180</v>
      </c>
      <c r="EN1624" t="s">
        <v>180</v>
      </c>
      <c r="EO1624" t="s">
        <v>180</v>
      </c>
      <c r="EP1624" t="s">
        <v>180</v>
      </c>
      <c r="EQ1624" t="s">
        <v>180</v>
      </c>
      <c r="ER1624" t="s">
        <v>180</v>
      </c>
      <c r="ET1624">
        <v>0.75</v>
      </c>
      <c r="EV1624">
        <v>0.496</v>
      </c>
      <c r="EW1624">
        <v>0.192</v>
      </c>
      <c r="EY1624" t="s">
        <v>180</v>
      </c>
      <c r="EZ1624" t="s">
        <v>180</v>
      </c>
      <c r="FB1624" t="s">
        <v>180</v>
      </c>
      <c r="FD1624" t="s">
        <v>180</v>
      </c>
      <c r="FF1624" t="s">
        <v>180</v>
      </c>
      <c r="FH1624" t="s">
        <v>180</v>
      </c>
      <c r="FI1624" t="s">
        <v>180</v>
      </c>
      <c r="FJ1624" t="s">
        <v>180</v>
      </c>
      <c r="FK1624" t="s">
        <v>180</v>
      </c>
      <c r="FL1624" t="s">
        <v>180</v>
      </c>
      <c r="FM1624" t="s">
        <v>180</v>
      </c>
      <c r="FN1624" t="s">
        <v>180</v>
      </c>
      <c r="FP1624" t="s">
        <v>180</v>
      </c>
      <c r="FQ1624" t="s">
        <v>180</v>
      </c>
      <c r="FR1624" t="s">
        <v>180</v>
      </c>
      <c r="FS1624" t="s">
        <v>180</v>
      </c>
      <c r="FT1624" t="s">
        <v>180</v>
      </c>
      <c r="FU1624" t="s">
        <v>180</v>
      </c>
      <c r="FV1624" t="s">
        <v>3958</v>
      </c>
      <c r="FW1624" t="s">
        <v>180</v>
      </c>
      <c r="FX1624">
        <f t="shared" si="531"/>
        <v>0.97402597402597402</v>
      </c>
      <c r="FY1624">
        <f t="shared" si="532"/>
        <v>28.116883116883116</v>
      </c>
      <c r="FZ1624">
        <f t="shared" si="533"/>
        <v>2.8506493506493502</v>
      </c>
      <c r="GA1624">
        <f t="shared" si="534"/>
        <v>1.5584415584415583</v>
      </c>
      <c r="GB1624">
        <f t="shared" si="535"/>
        <v>1.7792207792207793</v>
      </c>
      <c r="GC1624">
        <f t="shared" si="536"/>
        <v>0.43333333333333335</v>
      </c>
      <c r="GD1624">
        <f t="shared" si="537"/>
        <v>17.954545454545453</v>
      </c>
      <c r="GE1624">
        <f t="shared" si="538"/>
        <v>37.48517200474496</v>
      </c>
      <c r="GF1624">
        <f t="shared" si="539"/>
        <v>6.9202733485193626</v>
      </c>
      <c r="GG1624">
        <f t="shared" si="540"/>
        <v>20.253333333333334</v>
      </c>
      <c r="GH1624">
        <f t="shared" si="541"/>
        <v>6.8933823529411756E-2</v>
      </c>
      <c r="GI1624">
        <f t="shared" si="542"/>
        <v>0.128</v>
      </c>
      <c r="GJ1624">
        <f t="shared" si="543"/>
        <v>0.38709677419354838</v>
      </c>
      <c r="GK1624">
        <f t="shared" si="544"/>
        <v>61.25</v>
      </c>
      <c r="GL1624">
        <f t="shared" si="545"/>
        <v>2.9266666666666663</v>
      </c>
      <c r="GM1624">
        <f t="shared" si="546"/>
        <v>0.33066666666666666</v>
      </c>
      <c r="GN1624">
        <f t="shared" si="547"/>
        <v>0.11298405466970388</v>
      </c>
      <c r="GO1624">
        <f t="shared" si="548"/>
        <v>1.8291666666666666</v>
      </c>
      <c r="GP1624">
        <f t="shared" si="549"/>
        <v>0.94477199711049875</v>
      </c>
      <c r="GQ1624">
        <f>(EA1624/0.0735)/((DZ1624/0.195*(EB1624/0.295))^0.5)</f>
        <v>1.0307304143235003</v>
      </c>
    </row>
    <row r="1625" spans="1:204">
      <c r="A1625" t="s">
        <v>6025</v>
      </c>
      <c r="B1625" t="s">
        <v>6027</v>
      </c>
      <c r="C1625" t="s">
        <v>7240</v>
      </c>
      <c r="D1625" t="s">
        <v>7256</v>
      </c>
      <c r="E1625" t="s">
        <v>7256</v>
      </c>
      <c r="F1625">
        <v>188</v>
      </c>
      <c r="G1625">
        <v>50</v>
      </c>
      <c r="H1625" t="s">
        <v>7376</v>
      </c>
      <c r="I1625" t="s">
        <v>6028</v>
      </c>
      <c r="J1625" t="s">
        <v>6044</v>
      </c>
      <c r="K1625">
        <v>24.5</v>
      </c>
      <c r="L1625">
        <v>25.5</v>
      </c>
      <c r="M1625">
        <v>122.5</v>
      </c>
      <c r="N1625">
        <v>125</v>
      </c>
      <c r="O1625" t="s">
        <v>179</v>
      </c>
      <c r="R1625" t="s">
        <v>6045</v>
      </c>
      <c r="S1625" t="s">
        <v>6046</v>
      </c>
      <c r="T1625" t="s">
        <v>6950</v>
      </c>
      <c r="V1625" t="s">
        <v>180</v>
      </c>
      <c r="W1625" t="s">
        <v>180</v>
      </c>
      <c r="X1625" t="s">
        <v>180</v>
      </c>
      <c r="Y1625" t="s">
        <v>180</v>
      </c>
      <c r="Z1625" t="s">
        <v>180</v>
      </c>
      <c r="AB1625" t="s">
        <v>180</v>
      </c>
      <c r="AC1625" t="s">
        <v>181</v>
      </c>
      <c r="AD1625" t="s">
        <v>180</v>
      </c>
      <c r="AE1625" t="s">
        <v>180</v>
      </c>
      <c r="AF1625" t="s">
        <v>180</v>
      </c>
      <c r="AG1625" t="s">
        <v>180</v>
      </c>
      <c r="AH1625" t="s">
        <v>6031</v>
      </c>
      <c r="AI1625">
        <v>57.13</v>
      </c>
      <c r="AJ1625">
        <v>0.46</v>
      </c>
      <c r="AK1625" t="s">
        <v>180</v>
      </c>
      <c r="AL1625">
        <v>14.57</v>
      </c>
      <c r="AM1625" t="s">
        <v>180</v>
      </c>
      <c r="AN1625">
        <v>8.17</v>
      </c>
      <c r="AQ1625">
        <v>9.2200000000000006</v>
      </c>
      <c r="AR1625">
        <v>6.96</v>
      </c>
      <c r="AS1625">
        <v>0.14000000000000001</v>
      </c>
      <c r="AT1625" t="s">
        <v>180</v>
      </c>
      <c r="AU1625">
        <v>1.1000000000000001</v>
      </c>
      <c r="AV1625">
        <v>2.78</v>
      </c>
      <c r="AW1625">
        <v>0.03</v>
      </c>
      <c r="AY1625" t="s">
        <v>180</v>
      </c>
      <c r="AZ1625" t="s">
        <v>180</v>
      </c>
      <c r="BA1625">
        <v>99.741365999999985</v>
      </c>
      <c r="BC1625" t="s">
        <v>180</v>
      </c>
      <c r="BD1625" t="s">
        <v>180</v>
      </c>
      <c r="BE1625" t="s">
        <v>180</v>
      </c>
      <c r="BF1625" t="s">
        <v>180</v>
      </c>
      <c r="BG1625" t="s">
        <v>180</v>
      </c>
      <c r="BH1625" t="s">
        <v>180</v>
      </c>
      <c r="BI1625" t="s">
        <v>180</v>
      </c>
      <c r="BK1625" t="s">
        <v>180</v>
      </c>
      <c r="BL1625" t="s">
        <v>180</v>
      </c>
      <c r="BN1625" t="s">
        <v>180</v>
      </c>
      <c r="BO1625" t="s">
        <v>180</v>
      </c>
      <c r="BP1625" t="s">
        <v>180</v>
      </c>
      <c r="BQ1625" t="s">
        <v>180</v>
      </c>
      <c r="BR1625" t="s">
        <v>180</v>
      </c>
      <c r="BS1625" t="s">
        <v>180</v>
      </c>
      <c r="BT1625" t="s">
        <v>180</v>
      </c>
      <c r="BU1625" t="s">
        <v>180</v>
      </c>
      <c r="BV1625" t="s">
        <v>180</v>
      </c>
      <c r="BW1625" t="s">
        <v>180</v>
      </c>
      <c r="BX1625" t="s">
        <v>180</v>
      </c>
      <c r="BY1625" t="s">
        <v>180</v>
      </c>
      <c r="BZ1625" t="s">
        <v>180</v>
      </c>
      <c r="CD1625" t="s">
        <v>180</v>
      </c>
      <c r="CE1625" t="s">
        <v>180</v>
      </c>
      <c r="CG1625" t="s">
        <v>180</v>
      </c>
      <c r="CH1625" t="s">
        <v>180</v>
      </c>
      <c r="CI1625" t="s">
        <v>180</v>
      </c>
      <c r="CJ1625" t="s">
        <v>180</v>
      </c>
      <c r="CK1625" t="s">
        <v>180</v>
      </c>
      <c r="CM1625" t="s">
        <v>180</v>
      </c>
      <c r="CN1625" t="s">
        <v>180</v>
      </c>
      <c r="CO1625">
        <v>34</v>
      </c>
      <c r="CQ1625">
        <v>101</v>
      </c>
      <c r="CR1625">
        <v>260</v>
      </c>
      <c r="CS1625" t="s">
        <v>180</v>
      </c>
      <c r="CT1625" t="s">
        <v>180</v>
      </c>
      <c r="CU1625">
        <v>30.9</v>
      </c>
      <c r="CV1625">
        <v>55.4</v>
      </c>
      <c r="CZ1625" t="s">
        <v>180</v>
      </c>
      <c r="DB1625" t="s">
        <v>180</v>
      </c>
      <c r="DC1625" t="s">
        <v>180</v>
      </c>
      <c r="DD1625">
        <v>40.799999999999997</v>
      </c>
      <c r="DE1625">
        <v>156</v>
      </c>
      <c r="DF1625">
        <v>16.5</v>
      </c>
      <c r="DG1625">
        <v>58.7</v>
      </c>
      <c r="DH1625">
        <v>2.15</v>
      </c>
      <c r="DJ1625" t="s">
        <v>180</v>
      </c>
      <c r="DK1625" t="s">
        <v>180</v>
      </c>
      <c r="DL1625" t="s">
        <v>180</v>
      </c>
      <c r="DM1625" t="s">
        <v>180</v>
      </c>
      <c r="DR1625" t="s">
        <v>180</v>
      </c>
      <c r="DS1625" t="s">
        <v>180</v>
      </c>
      <c r="DT1625">
        <v>2.31</v>
      </c>
      <c r="DU1625">
        <v>163</v>
      </c>
      <c r="DV1625">
        <v>7.44</v>
      </c>
      <c r="DW1625">
        <v>15.97</v>
      </c>
      <c r="DX1625">
        <v>1.92</v>
      </c>
      <c r="DY1625">
        <v>7.83</v>
      </c>
      <c r="DZ1625">
        <v>1.96</v>
      </c>
      <c r="EA1625">
        <v>0.63</v>
      </c>
      <c r="EB1625">
        <v>2.2999999999999998</v>
      </c>
      <c r="EC1625">
        <v>0.39</v>
      </c>
      <c r="ED1625">
        <v>2.54</v>
      </c>
      <c r="EE1625">
        <v>0.56000000000000005</v>
      </c>
      <c r="EF1625">
        <v>1.7</v>
      </c>
      <c r="EG1625">
        <v>0.26</v>
      </c>
      <c r="EH1625">
        <v>1.74</v>
      </c>
      <c r="EI1625">
        <v>0.28000000000000003</v>
      </c>
      <c r="EJ1625">
        <v>1.68</v>
      </c>
      <c r="EK1625">
        <v>0.19</v>
      </c>
      <c r="EM1625" t="s">
        <v>180</v>
      </c>
      <c r="EN1625" t="s">
        <v>180</v>
      </c>
      <c r="EO1625" t="s">
        <v>180</v>
      </c>
      <c r="EP1625" t="s">
        <v>180</v>
      </c>
      <c r="EQ1625" t="s">
        <v>180</v>
      </c>
      <c r="ER1625" t="s">
        <v>180</v>
      </c>
      <c r="ES1625">
        <v>0.17499999999999999</v>
      </c>
      <c r="ET1625">
        <v>5.58</v>
      </c>
      <c r="EV1625">
        <v>3.38</v>
      </c>
      <c r="EW1625">
        <v>0.73</v>
      </c>
      <c r="EX1625">
        <v>0.51264100000000001</v>
      </c>
      <c r="EY1625" t="s">
        <v>180</v>
      </c>
      <c r="EZ1625" t="s">
        <v>180</v>
      </c>
      <c r="FA1625">
        <v>0.70450199999999996</v>
      </c>
      <c r="FB1625" t="s">
        <v>180</v>
      </c>
      <c r="FC1625">
        <v>18.565000000000001</v>
      </c>
      <c r="FD1625" t="s">
        <v>180</v>
      </c>
      <c r="FE1625">
        <v>15.647</v>
      </c>
      <c r="FF1625" t="s">
        <v>180</v>
      </c>
      <c r="FG1625">
        <v>38.860999999999997</v>
      </c>
      <c r="FH1625" t="s">
        <v>180</v>
      </c>
      <c r="FI1625" t="s">
        <v>180</v>
      </c>
      <c r="FJ1625" t="s">
        <v>180</v>
      </c>
      <c r="FK1625" t="s">
        <v>180</v>
      </c>
      <c r="FL1625" t="s">
        <v>180</v>
      </c>
      <c r="FM1625" t="s">
        <v>180</v>
      </c>
      <c r="FN1625" t="s">
        <v>180</v>
      </c>
      <c r="FP1625" t="s">
        <v>180</v>
      </c>
      <c r="FQ1625" t="s">
        <v>180</v>
      </c>
      <c r="FR1625" t="s">
        <v>180</v>
      </c>
      <c r="FS1625" t="s">
        <v>180</v>
      </c>
      <c r="FT1625" t="s">
        <v>180</v>
      </c>
      <c r="FU1625" t="s">
        <v>180</v>
      </c>
      <c r="FV1625" t="s">
        <v>6047</v>
      </c>
      <c r="FW1625" t="s">
        <v>180</v>
      </c>
      <c r="FX1625">
        <f t="shared" si="531"/>
        <v>1.235632183908046</v>
      </c>
      <c r="FY1625">
        <f t="shared" si="532"/>
        <v>33.735632183908045</v>
      </c>
      <c r="FZ1625">
        <f t="shared" si="533"/>
        <v>4.2758620689655178</v>
      </c>
      <c r="GA1625">
        <f t="shared" si="534"/>
        <v>1.1264367816091954</v>
      </c>
      <c r="GB1625">
        <f t="shared" si="535"/>
        <v>1.3218390804597699</v>
      </c>
      <c r="GC1625">
        <f t="shared" si="536"/>
        <v>2.3913043478260869</v>
      </c>
      <c r="GD1625">
        <f t="shared" si="537"/>
        <v>9.454545454545455</v>
      </c>
      <c r="GE1625">
        <f t="shared" si="538"/>
        <v>19.92337164750958</v>
      </c>
      <c r="GF1625">
        <f t="shared" si="539"/>
        <v>21.908602150537632</v>
      </c>
      <c r="GG1625">
        <f t="shared" si="540"/>
        <v>75.813953488372093</v>
      </c>
      <c r="GH1625">
        <f t="shared" si="541"/>
        <v>0.34940513462742639</v>
      </c>
      <c r="GI1625">
        <f t="shared" si="542"/>
        <v>0.33953488372093021</v>
      </c>
      <c r="GJ1625">
        <f t="shared" si="543"/>
        <v>0.21597633136094674</v>
      </c>
      <c r="GK1625">
        <f t="shared" si="544"/>
        <v>48.22485207100592</v>
      </c>
      <c r="GL1625">
        <f t="shared" si="545"/>
        <v>3.4604651162790701</v>
      </c>
      <c r="GM1625">
        <f t="shared" si="546"/>
        <v>1.5720930232558139</v>
      </c>
      <c r="GN1625">
        <f t="shared" si="547"/>
        <v>0.45430107526881719</v>
      </c>
      <c r="GO1625">
        <f t="shared" si="548"/>
        <v>3.795918367346939</v>
      </c>
      <c r="GP1625">
        <f t="shared" si="549"/>
        <v>1.0169912948256943</v>
      </c>
      <c r="GQ1625">
        <f>(EA1625/0.0735)/((DZ1625/0.195*(EB1625/0.295))^0.5)</f>
        <v>0.96825460320210188</v>
      </c>
      <c r="GR1625">
        <v>0.51264100000000001</v>
      </c>
      <c r="GS1625">
        <v>0.70450199999999996</v>
      </c>
      <c r="GT1625">
        <v>18.565000000000001</v>
      </c>
      <c r="GU1625">
        <v>15.647</v>
      </c>
      <c r="GV1625">
        <v>38.860999999999997</v>
      </c>
    </row>
    <row r="1626" spans="1:204">
      <c r="A1626" t="s">
        <v>6025</v>
      </c>
      <c r="B1626" t="s">
        <v>6027</v>
      </c>
      <c r="C1626" t="s">
        <v>7240</v>
      </c>
      <c r="D1626" t="s">
        <v>7255</v>
      </c>
      <c r="E1626" t="s">
        <v>7255</v>
      </c>
      <c r="F1626">
        <v>189</v>
      </c>
      <c r="G1626">
        <v>51</v>
      </c>
      <c r="H1626" t="s">
        <v>7377</v>
      </c>
      <c r="I1626" t="s">
        <v>6028</v>
      </c>
      <c r="J1626" t="s">
        <v>6026</v>
      </c>
      <c r="K1626">
        <v>27</v>
      </c>
      <c r="L1626">
        <v>29.5</v>
      </c>
      <c r="M1626">
        <v>126</v>
      </c>
      <c r="N1626">
        <v>128</v>
      </c>
      <c r="O1626" t="s">
        <v>179</v>
      </c>
      <c r="R1626" t="s">
        <v>6029</v>
      </c>
      <c r="S1626" t="s">
        <v>6030</v>
      </c>
      <c r="T1626" t="s">
        <v>6950</v>
      </c>
      <c r="V1626" t="s">
        <v>180</v>
      </c>
      <c r="W1626" t="s">
        <v>180</v>
      </c>
      <c r="X1626" t="s">
        <v>180</v>
      </c>
      <c r="Y1626" t="s">
        <v>180</v>
      </c>
      <c r="Z1626" t="s">
        <v>180</v>
      </c>
      <c r="AB1626" t="s">
        <v>180</v>
      </c>
      <c r="AC1626" t="s">
        <v>181</v>
      </c>
      <c r="AD1626" t="s">
        <v>180</v>
      </c>
      <c r="AE1626" t="s">
        <v>180</v>
      </c>
      <c r="AF1626" t="s">
        <v>180</v>
      </c>
      <c r="AG1626" t="s">
        <v>180</v>
      </c>
      <c r="AH1626" t="s">
        <v>6031</v>
      </c>
      <c r="AI1626">
        <v>50.35</v>
      </c>
      <c r="AJ1626">
        <v>1.08</v>
      </c>
      <c r="AK1626" t="s">
        <v>180</v>
      </c>
      <c r="AL1626">
        <v>17.32</v>
      </c>
      <c r="AM1626" t="s">
        <v>180</v>
      </c>
      <c r="AN1626">
        <v>9.7200000000000006</v>
      </c>
      <c r="AQ1626">
        <v>11.14</v>
      </c>
      <c r="AR1626">
        <v>6.03</v>
      </c>
      <c r="AS1626">
        <v>0.25</v>
      </c>
      <c r="AT1626" t="s">
        <v>180</v>
      </c>
      <c r="AU1626">
        <v>0.35</v>
      </c>
      <c r="AV1626">
        <v>2.52</v>
      </c>
      <c r="AW1626">
        <v>0.26</v>
      </c>
      <c r="AY1626" t="s">
        <v>180</v>
      </c>
      <c r="AZ1626" t="s">
        <v>180</v>
      </c>
      <c r="BA1626">
        <v>98.046055999999993</v>
      </c>
      <c r="BC1626" t="s">
        <v>180</v>
      </c>
      <c r="BD1626" t="s">
        <v>180</v>
      </c>
      <c r="BE1626" t="s">
        <v>180</v>
      </c>
      <c r="BF1626" t="s">
        <v>180</v>
      </c>
      <c r="BG1626" t="s">
        <v>180</v>
      </c>
      <c r="BH1626" t="s">
        <v>180</v>
      </c>
      <c r="BI1626" t="s">
        <v>180</v>
      </c>
      <c r="BK1626" t="s">
        <v>180</v>
      </c>
      <c r="BL1626" t="s">
        <v>180</v>
      </c>
      <c r="BN1626" t="s">
        <v>180</v>
      </c>
      <c r="BO1626" t="s">
        <v>180</v>
      </c>
      <c r="BP1626" t="s">
        <v>180</v>
      </c>
      <c r="BQ1626" t="s">
        <v>180</v>
      </c>
      <c r="BR1626" t="s">
        <v>180</v>
      </c>
      <c r="BS1626" t="s">
        <v>180</v>
      </c>
      <c r="BT1626" t="s">
        <v>180</v>
      </c>
      <c r="BU1626" t="s">
        <v>180</v>
      </c>
      <c r="BV1626" t="s">
        <v>180</v>
      </c>
      <c r="BW1626" t="s">
        <v>180</v>
      </c>
      <c r="BX1626" t="s">
        <v>180</v>
      </c>
      <c r="BY1626" t="s">
        <v>180</v>
      </c>
      <c r="BZ1626" t="s">
        <v>180</v>
      </c>
      <c r="CD1626" t="s">
        <v>180</v>
      </c>
      <c r="CE1626" t="s">
        <v>180</v>
      </c>
      <c r="CG1626" t="s">
        <v>180</v>
      </c>
      <c r="CH1626" t="s">
        <v>180</v>
      </c>
      <c r="CI1626" t="s">
        <v>180</v>
      </c>
      <c r="CJ1626" t="s">
        <v>180</v>
      </c>
      <c r="CK1626" t="s">
        <v>180</v>
      </c>
      <c r="CM1626" t="s">
        <v>180</v>
      </c>
      <c r="CN1626" t="s">
        <v>180</v>
      </c>
      <c r="CO1626">
        <v>37.4</v>
      </c>
      <c r="CQ1626">
        <v>284</v>
      </c>
      <c r="CR1626">
        <v>91</v>
      </c>
      <c r="CS1626" t="s">
        <v>180</v>
      </c>
      <c r="CT1626" t="s">
        <v>180</v>
      </c>
      <c r="CU1626">
        <v>38</v>
      </c>
      <c r="CV1626">
        <v>31</v>
      </c>
      <c r="CZ1626" t="s">
        <v>180</v>
      </c>
      <c r="DB1626" t="s">
        <v>180</v>
      </c>
      <c r="DC1626" t="s">
        <v>180</v>
      </c>
      <c r="DD1626">
        <v>7.1</v>
      </c>
      <c r="DE1626">
        <v>235</v>
      </c>
      <c r="DF1626">
        <v>23.4</v>
      </c>
      <c r="DG1626">
        <v>62</v>
      </c>
      <c r="DH1626">
        <v>2.5</v>
      </c>
      <c r="DJ1626" t="s">
        <v>180</v>
      </c>
      <c r="DK1626" t="s">
        <v>180</v>
      </c>
      <c r="DL1626" t="s">
        <v>180</v>
      </c>
      <c r="DM1626" t="s">
        <v>180</v>
      </c>
      <c r="DR1626" t="s">
        <v>180</v>
      </c>
      <c r="DS1626" t="s">
        <v>180</v>
      </c>
      <c r="DT1626">
        <v>0.35</v>
      </c>
      <c r="DU1626">
        <v>76</v>
      </c>
      <c r="DV1626">
        <v>5.41</v>
      </c>
      <c r="DW1626">
        <v>13.59</v>
      </c>
      <c r="DX1626">
        <v>2.0299999999999998</v>
      </c>
      <c r="DY1626">
        <v>9.84</v>
      </c>
      <c r="DZ1626">
        <v>2.84</v>
      </c>
      <c r="EA1626">
        <v>1.05</v>
      </c>
      <c r="EB1626">
        <v>3.35</v>
      </c>
      <c r="EC1626">
        <v>0.57999999999999996</v>
      </c>
      <c r="ED1626">
        <v>3.72</v>
      </c>
      <c r="EE1626">
        <v>0.81</v>
      </c>
      <c r="EF1626">
        <v>2.35</v>
      </c>
      <c r="EG1626">
        <v>0.35</v>
      </c>
      <c r="EH1626">
        <v>2.25</v>
      </c>
      <c r="EI1626">
        <v>0.34</v>
      </c>
      <c r="EJ1626">
        <v>1.64</v>
      </c>
      <c r="EK1626">
        <v>0.17</v>
      </c>
      <c r="EM1626" t="s">
        <v>180</v>
      </c>
      <c r="EN1626" t="s">
        <v>180</v>
      </c>
      <c r="EO1626" t="s">
        <v>180</v>
      </c>
      <c r="EP1626" t="s">
        <v>180</v>
      </c>
      <c r="EQ1626" t="s">
        <v>180</v>
      </c>
      <c r="ER1626" t="s">
        <v>180</v>
      </c>
      <c r="ES1626">
        <v>0.11899999999999999</v>
      </c>
      <c r="ET1626">
        <v>2.19</v>
      </c>
      <c r="EV1626">
        <v>0.66</v>
      </c>
      <c r="EW1626">
        <v>0.21</v>
      </c>
      <c r="EX1626">
        <v>0.51284200000000002</v>
      </c>
      <c r="EY1626" t="s">
        <v>180</v>
      </c>
      <c r="EZ1626" t="s">
        <v>180</v>
      </c>
      <c r="FA1626">
        <v>0.70433100000000004</v>
      </c>
      <c r="FB1626" t="s">
        <v>180</v>
      </c>
      <c r="FC1626">
        <v>18.405000000000001</v>
      </c>
      <c r="FD1626" t="s">
        <v>180</v>
      </c>
      <c r="FE1626">
        <v>15.582000000000001</v>
      </c>
      <c r="FF1626" t="s">
        <v>180</v>
      </c>
      <c r="FG1626">
        <v>38.521999999999998</v>
      </c>
      <c r="FH1626" t="s">
        <v>180</v>
      </c>
      <c r="FI1626" t="s">
        <v>180</v>
      </c>
      <c r="FJ1626" t="s">
        <v>180</v>
      </c>
      <c r="FK1626" t="s">
        <v>180</v>
      </c>
      <c r="FL1626" t="s">
        <v>180</v>
      </c>
      <c r="FM1626" t="s">
        <v>180</v>
      </c>
      <c r="FN1626" t="s">
        <v>180</v>
      </c>
      <c r="FP1626" t="s">
        <v>180</v>
      </c>
      <c r="FQ1626" t="s">
        <v>180</v>
      </c>
      <c r="FR1626" t="s">
        <v>180</v>
      </c>
      <c r="FS1626" t="s">
        <v>180</v>
      </c>
      <c r="FT1626" t="s">
        <v>180</v>
      </c>
      <c r="FU1626" t="s">
        <v>180</v>
      </c>
      <c r="FV1626" t="s">
        <v>6032</v>
      </c>
      <c r="FW1626" t="s">
        <v>180</v>
      </c>
      <c r="FX1626">
        <f t="shared" si="531"/>
        <v>1.1111111111111112</v>
      </c>
      <c r="FY1626">
        <f t="shared" si="532"/>
        <v>27.555555555555557</v>
      </c>
      <c r="FZ1626">
        <f t="shared" si="533"/>
        <v>2.4044444444444446</v>
      </c>
      <c r="GA1626">
        <f t="shared" si="534"/>
        <v>1.2622222222222221</v>
      </c>
      <c r="GB1626">
        <f t="shared" si="535"/>
        <v>1.4888888888888889</v>
      </c>
      <c r="GC1626">
        <f t="shared" si="536"/>
        <v>0.32407407407407401</v>
      </c>
      <c r="GD1626">
        <f t="shared" si="537"/>
        <v>10.042735042735043</v>
      </c>
      <c r="GE1626">
        <f t="shared" si="538"/>
        <v>23.882113821138212</v>
      </c>
      <c r="GF1626">
        <f t="shared" si="539"/>
        <v>14.048059149722736</v>
      </c>
      <c r="GG1626">
        <f t="shared" si="540"/>
        <v>30.4</v>
      </c>
      <c r="GH1626">
        <f t="shared" si="541"/>
        <v>0.16114790286975716</v>
      </c>
      <c r="GI1626">
        <f t="shared" si="542"/>
        <v>8.3999999999999991E-2</v>
      </c>
      <c r="GJ1626">
        <f t="shared" si="543"/>
        <v>0.31818181818181818</v>
      </c>
      <c r="GK1626">
        <f t="shared" si="544"/>
        <v>115.15151515151514</v>
      </c>
      <c r="GL1626">
        <f t="shared" si="545"/>
        <v>2.1640000000000001</v>
      </c>
      <c r="GM1626">
        <f t="shared" si="546"/>
        <v>0.26400000000000001</v>
      </c>
      <c r="GN1626">
        <f t="shared" si="547"/>
        <v>0.12199630314232902</v>
      </c>
      <c r="GO1626">
        <f t="shared" si="548"/>
        <v>1.904929577464789</v>
      </c>
      <c r="GP1626">
        <f t="shared" si="549"/>
        <v>0.98701148612219702</v>
      </c>
      <c r="GQ1626">
        <f>(EA1626/0.0735)/((DZ1626/0.195*(EB1626/0.295))^0.5)</f>
        <v>1.1108328134576368</v>
      </c>
      <c r="GR1626">
        <v>0.51284200000000002</v>
      </c>
      <c r="GS1626">
        <v>0.70433100000000004</v>
      </c>
      <c r="GT1626">
        <v>18.405000000000001</v>
      </c>
      <c r="GU1626">
        <v>15.582000000000001</v>
      </c>
      <c r="GV1626">
        <v>38.521999999999998</v>
      </c>
    </row>
    <row r="1627" spans="1:204">
      <c r="A1627" t="s">
        <v>6025</v>
      </c>
      <c r="B1627" t="s">
        <v>6027</v>
      </c>
      <c r="C1627" t="s">
        <v>7240</v>
      </c>
      <c r="D1627" t="s">
        <v>7255</v>
      </c>
      <c r="E1627" t="s">
        <v>7255</v>
      </c>
      <c r="F1627">
        <v>189</v>
      </c>
      <c r="G1627">
        <v>51</v>
      </c>
      <c r="H1627" t="s">
        <v>7377</v>
      </c>
      <c r="I1627" t="s">
        <v>6028</v>
      </c>
      <c r="J1627" t="s">
        <v>6026</v>
      </c>
      <c r="K1627">
        <v>27</v>
      </c>
      <c r="L1627">
        <v>29.5</v>
      </c>
      <c r="M1627">
        <v>126</v>
      </c>
      <c r="N1627">
        <v>128</v>
      </c>
      <c r="O1627" t="s">
        <v>179</v>
      </c>
      <c r="R1627" t="s">
        <v>6033</v>
      </c>
      <c r="S1627" t="s">
        <v>6030</v>
      </c>
      <c r="T1627" t="s">
        <v>6950</v>
      </c>
      <c r="V1627" t="s">
        <v>180</v>
      </c>
      <c r="W1627" t="s">
        <v>180</v>
      </c>
      <c r="X1627" t="s">
        <v>180</v>
      </c>
      <c r="Y1627" t="s">
        <v>180</v>
      </c>
      <c r="Z1627" t="s">
        <v>180</v>
      </c>
      <c r="AB1627" t="s">
        <v>180</v>
      </c>
      <c r="AC1627" t="s">
        <v>181</v>
      </c>
      <c r="AD1627" t="s">
        <v>180</v>
      </c>
      <c r="AE1627" t="s">
        <v>180</v>
      </c>
      <c r="AF1627" t="s">
        <v>180</v>
      </c>
      <c r="AG1627" t="s">
        <v>180</v>
      </c>
      <c r="AH1627" t="s">
        <v>6031</v>
      </c>
      <c r="AI1627">
        <v>49.2</v>
      </c>
      <c r="AJ1627">
        <v>0.96</v>
      </c>
      <c r="AK1627" t="s">
        <v>180</v>
      </c>
      <c r="AL1627">
        <v>16.82</v>
      </c>
      <c r="AM1627" t="s">
        <v>180</v>
      </c>
      <c r="AN1627">
        <v>9.69</v>
      </c>
      <c r="AQ1627">
        <v>11.33</v>
      </c>
      <c r="AR1627">
        <v>7.68</v>
      </c>
      <c r="AS1627">
        <v>0.16</v>
      </c>
      <c r="AT1627" t="s">
        <v>180</v>
      </c>
      <c r="AU1627">
        <v>0.42</v>
      </c>
      <c r="AV1627">
        <v>2.15</v>
      </c>
      <c r="AW1627">
        <v>0.16</v>
      </c>
      <c r="AY1627" t="s">
        <v>180</v>
      </c>
      <c r="AZ1627" t="s">
        <v>180</v>
      </c>
      <c r="BA1627">
        <v>97.599062000000004</v>
      </c>
      <c r="BC1627" t="s">
        <v>180</v>
      </c>
      <c r="BD1627" t="s">
        <v>180</v>
      </c>
      <c r="BE1627" t="s">
        <v>180</v>
      </c>
      <c r="BF1627" t="s">
        <v>180</v>
      </c>
      <c r="BG1627" t="s">
        <v>180</v>
      </c>
      <c r="BH1627" t="s">
        <v>180</v>
      </c>
      <c r="BI1627" t="s">
        <v>180</v>
      </c>
      <c r="BK1627" t="s">
        <v>180</v>
      </c>
      <c r="BL1627" t="s">
        <v>180</v>
      </c>
      <c r="BN1627" t="s">
        <v>180</v>
      </c>
      <c r="BO1627" t="s">
        <v>180</v>
      </c>
      <c r="BP1627" t="s">
        <v>180</v>
      </c>
      <c r="BQ1627" t="s">
        <v>180</v>
      </c>
      <c r="BR1627" t="s">
        <v>180</v>
      </c>
      <c r="BS1627" t="s">
        <v>180</v>
      </c>
      <c r="BT1627" t="s">
        <v>180</v>
      </c>
      <c r="BU1627" t="s">
        <v>180</v>
      </c>
      <c r="BV1627" t="s">
        <v>180</v>
      </c>
      <c r="BW1627" t="s">
        <v>180</v>
      </c>
      <c r="BX1627" t="s">
        <v>180</v>
      </c>
      <c r="BY1627" t="s">
        <v>180</v>
      </c>
      <c r="BZ1627" t="s">
        <v>180</v>
      </c>
      <c r="CD1627" t="s">
        <v>180</v>
      </c>
      <c r="CE1627" t="s">
        <v>180</v>
      </c>
      <c r="CG1627" t="s">
        <v>180</v>
      </c>
      <c r="CH1627" t="s">
        <v>180</v>
      </c>
      <c r="CI1627" t="s">
        <v>180</v>
      </c>
      <c r="CJ1627" t="s">
        <v>180</v>
      </c>
      <c r="CK1627" t="s">
        <v>180</v>
      </c>
      <c r="CM1627" t="s">
        <v>180</v>
      </c>
      <c r="CN1627" t="s">
        <v>180</v>
      </c>
      <c r="CO1627">
        <v>38</v>
      </c>
      <c r="CQ1627">
        <v>289</v>
      </c>
      <c r="CR1627">
        <v>246</v>
      </c>
      <c r="CS1627" t="s">
        <v>180</v>
      </c>
      <c r="CT1627" t="s">
        <v>180</v>
      </c>
      <c r="CU1627">
        <v>41</v>
      </c>
      <c r="CV1627">
        <v>83</v>
      </c>
      <c r="CZ1627" t="s">
        <v>180</v>
      </c>
      <c r="DB1627" t="s">
        <v>180</v>
      </c>
      <c r="DC1627" t="s">
        <v>180</v>
      </c>
      <c r="DD1627">
        <v>8.8000000000000007</v>
      </c>
      <c r="DE1627">
        <v>249</v>
      </c>
      <c r="DF1627">
        <v>21.1</v>
      </c>
      <c r="DG1627">
        <v>58</v>
      </c>
      <c r="DH1627">
        <v>3.5</v>
      </c>
      <c r="DJ1627" t="s">
        <v>180</v>
      </c>
      <c r="DK1627" t="s">
        <v>180</v>
      </c>
      <c r="DL1627" t="s">
        <v>180</v>
      </c>
      <c r="DM1627" t="s">
        <v>180</v>
      </c>
      <c r="DR1627" t="s">
        <v>180</v>
      </c>
      <c r="DS1627" t="s">
        <v>180</v>
      </c>
      <c r="DT1627">
        <v>0.28000000000000003</v>
      </c>
      <c r="DU1627">
        <v>75</v>
      </c>
      <c r="DV1627">
        <v>5.51</v>
      </c>
      <c r="DW1627">
        <v>13.22</v>
      </c>
      <c r="DX1627">
        <v>1.92</v>
      </c>
      <c r="DY1627">
        <v>9.1999999999999993</v>
      </c>
      <c r="DZ1627">
        <v>2.66</v>
      </c>
      <c r="EA1627">
        <v>1.03</v>
      </c>
      <c r="EB1627">
        <v>3.1</v>
      </c>
      <c r="EC1627">
        <v>0.54</v>
      </c>
      <c r="ED1627">
        <v>3.44</v>
      </c>
      <c r="EE1627">
        <v>0.73</v>
      </c>
      <c r="EF1627">
        <v>2.11</v>
      </c>
      <c r="EG1627">
        <v>0.32</v>
      </c>
      <c r="EH1627">
        <v>1.97</v>
      </c>
      <c r="EI1627">
        <v>0.31</v>
      </c>
      <c r="EJ1627">
        <v>1.48</v>
      </c>
      <c r="EK1627">
        <v>0.23</v>
      </c>
      <c r="EM1627" t="s">
        <v>180</v>
      </c>
      <c r="EN1627" t="s">
        <v>180</v>
      </c>
      <c r="EO1627" t="s">
        <v>180</v>
      </c>
      <c r="EP1627" t="s">
        <v>180</v>
      </c>
      <c r="EQ1627" t="s">
        <v>180</v>
      </c>
      <c r="ER1627" t="s">
        <v>180</v>
      </c>
      <c r="ES1627">
        <v>5.5599999999999997E-2</v>
      </c>
      <c r="ET1627">
        <v>1.51</v>
      </c>
      <c r="EV1627">
        <v>0.67</v>
      </c>
      <c r="EW1627">
        <v>0.21</v>
      </c>
      <c r="EX1627">
        <v>0.51287000000000005</v>
      </c>
      <c r="EY1627" t="s">
        <v>180</v>
      </c>
      <c r="EZ1627" t="s">
        <v>180</v>
      </c>
      <c r="FA1627">
        <v>0.70389199999999996</v>
      </c>
      <c r="FB1627" t="s">
        <v>180</v>
      </c>
      <c r="FC1627">
        <v>18.372</v>
      </c>
      <c r="FD1627" t="s">
        <v>180</v>
      </c>
      <c r="FE1627">
        <v>15.561</v>
      </c>
      <c r="FF1627" t="s">
        <v>180</v>
      </c>
      <c r="FG1627">
        <v>38.399000000000001</v>
      </c>
      <c r="FH1627" t="s">
        <v>180</v>
      </c>
      <c r="FI1627" t="s">
        <v>180</v>
      </c>
      <c r="FJ1627" t="s">
        <v>180</v>
      </c>
      <c r="FK1627" t="s">
        <v>180</v>
      </c>
      <c r="FL1627" t="s">
        <v>180</v>
      </c>
      <c r="FM1627" t="s">
        <v>180</v>
      </c>
      <c r="FN1627" t="s">
        <v>180</v>
      </c>
      <c r="FP1627" t="s">
        <v>180</v>
      </c>
      <c r="FQ1627" t="s">
        <v>180</v>
      </c>
      <c r="FR1627" t="s">
        <v>180</v>
      </c>
      <c r="FS1627" t="s">
        <v>180</v>
      </c>
      <c r="FT1627" t="s">
        <v>180</v>
      </c>
      <c r="FU1627" t="s">
        <v>180</v>
      </c>
      <c r="FV1627" t="s">
        <v>6034</v>
      </c>
      <c r="FW1627" t="s">
        <v>180</v>
      </c>
      <c r="FX1627">
        <f t="shared" si="531"/>
        <v>1.7766497461928934</v>
      </c>
      <c r="FY1627">
        <f t="shared" si="532"/>
        <v>29.441624365482234</v>
      </c>
      <c r="FZ1627">
        <f t="shared" si="533"/>
        <v>2.796954314720812</v>
      </c>
      <c r="GA1627">
        <f t="shared" si="534"/>
        <v>1.350253807106599</v>
      </c>
      <c r="GB1627">
        <f t="shared" si="535"/>
        <v>1.5736040609137056</v>
      </c>
      <c r="GC1627">
        <f t="shared" si="536"/>
        <v>0.4375</v>
      </c>
      <c r="GD1627">
        <f t="shared" si="537"/>
        <v>11.800947867298577</v>
      </c>
      <c r="GE1627">
        <f t="shared" si="538"/>
        <v>27.065217391304351</v>
      </c>
      <c r="GF1627">
        <f t="shared" si="539"/>
        <v>13.611615245009075</v>
      </c>
      <c r="GG1627">
        <f t="shared" si="540"/>
        <v>21.428571428571427</v>
      </c>
      <c r="GH1627">
        <f t="shared" si="541"/>
        <v>0.11422087745839636</v>
      </c>
      <c r="GI1627">
        <f t="shared" si="542"/>
        <v>0.06</v>
      </c>
      <c r="GJ1627">
        <f t="shared" si="543"/>
        <v>0.31343283582089548</v>
      </c>
      <c r="GK1627">
        <f t="shared" si="544"/>
        <v>111.94029850746269</v>
      </c>
      <c r="GL1627">
        <f t="shared" si="545"/>
        <v>1.5742857142857143</v>
      </c>
      <c r="GM1627">
        <f t="shared" si="546"/>
        <v>0.19142857142857145</v>
      </c>
      <c r="GN1627">
        <f t="shared" si="547"/>
        <v>0.12159709618874774</v>
      </c>
      <c r="GO1627">
        <f t="shared" si="548"/>
        <v>2.0714285714285712</v>
      </c>
      <c r="GP1627">
        <f t="shared" si="549"/>
        <v>0.97826033066609286</v>
      </c>
      <c r="GQ1627">
        <f>(EA1627/0.0735)/((DZ1627/0.195*(EB1627/0.295))^0.5)</f>
        <v>1.1704598857601098</v>
      </c>
      <c r="GR1627">
        <v>0.51287000000000005</v>
      </c>
      <c r="GS1627">
        <v>0.70389199999999996</v>
      </c>
      <c r="GT1627">
        <v>18.372</v>
      </c>
      <c r="GU1627">
        <v>15.561</v>
      </c>
      <c r="GV1627">
        <v>38.399000000000001</v>
      </c>
    </row>
    <row r="1628" spans="1:204">
      <c r="A1628" t="s">
        <v>6025</v>
      </c>
      <c r="B1628" t="s">
        <v>6027</v>
      </c>
      <c r="C1628" t="s">
        <v>7240</v>
      </c>
      <c r="D1628" t="s">
        <v>7255</v>
      </c>
      <c r="E1628" t="s">
        <v>7255</v>
      </c>
      <c r="F1628">
        <v>189</v>
      </c>
      <c r="G1628">
        <v>51</v>
      </c>
      <c r="H1628" t="s">
        <v>7377</v>
      </c>
      <c r="I1628" t="s">
        <v>6028</v>
      </c>
      <c r="J1628" t="s">
        <v>6026</v>
      </c>
      <c r="K1628">
        <v>27</v>
      </c>
      <c r="L1628">
        <v>29.5</v>
      </c>
      <c r="M1628">
        <v>126</v>
      </c>
      <c r="N1628">
        <v>128</v>
      </c>
      <c r="O1628" t="s">
        <v>179</v>
      </c>
      <c r="R1628" t="s">
        <v>6035</v>
      </c>
      <c r="S1628" t="s">
        <v>6030</v>
      </c>
      <c r="T1628" t="s">
        <v>6950</v>
      </c>
      <c r="V1628" t="s">
        <v>180</v>
      </c>
      <c r="W1628" t="s">
        <v>180</v>
      </c>
      <c r="X1628" t="s">
        <v>180</v>
      </c>
      <c r="Y1628" t="s">
        <v>180</v>
      </c>
      <c r="Z1628" t="s">
        <v>180</v>
      </c>
      <c r="AB1628" t="s">
        <v>180</v>
      </c>
      <c r="AC1628" t="s">
        <v>181</v>
      </c>
      <c r="AD1628" t="s">
        <v>180</v>
      </c>
      <c r="AE1628" t="s">
        <v>180</v>
      </c>
      <c r="AF1628" t="s">
        <v>180</v>
      </c>
      <c r="AG1628" t="s">
        <v>180</v>
      </c>
      <c r="AH1628" t="s">
        <v>6031</v>
      </c>
      <c r="AI1628">
        <v>50.85</v>
      </c>
      <c r="AJ1628">
        <v>1.05</v>
      </c>
      <c r="AK1628" t="s">
        <v>180</v>
      </c>
      <c r="AL1628">
        <v>16.68</v>
      </c>
      <c r="AM1628" t="s">
        <v>180</v>
      </c>
      <c r="AN1628">
        <v>9.8800000000000008</v>
      </c>
      <c r="AQ1628">
        <v>12.06</v>
      </c>
      <c r="AR1628">
        <v>6.7</v>
      </c>
      <c r="AS1628">
        <v>0.16</v>
      </c>
      <c r="AT1628" t="s">
        <v>180</v>
      </c>
      <c r="AU1628">
        <v>0.47</v>
      </c>
      <c r="AV1628">
        <v>2.19</v>
      </c>
      <c r="AW1628">
        <v>0.18</v>
      </c>
      <c r="AY1628" t="s">
        <v>180</v>
      </c>
      <c r="AZ1628" t="s">
        <v>180</v>
      </c>
      <c r="BA1628">
        <v>99.230024</v>
      </c>
      <c r="BC1628" t="s">
        <v>180</v>
      </c>
      <c r="BD1628" t="s">
        <v>180</v>
      </c>
      <c r="BE1628" t="s">
        <v>180</v>
      </c>
      <c r="BF1628" t="s">
        <v>180</v>
      </c>
      <c r="BG1628" t="s">
        <v>180</v>
      </c>
      <c r="BH1628" t="s">
        <v>180</v>
      </c>
      <c r="BI1628" t="s">
        <v>180</v>
      </c>
      <c r="BK1628" t="s">
        <v>180</v>
      </c>
      <c r="BL1628" t="s">
        <v>180</v>
      </c>
      <c r="BN1628" t="s">
        <v>180</v>
      </c>
      <c r="BO1628" t="s">
        <v>180</v>
      </c>
      <c r="BP1628" t="s">
        <v>180</v>
      </c>
      <c r="BQ1628" t="s">
        <v>180</v>
      </c>
      <c r="BR1628" t="s">
        <v>180</v>
      </c>
      <c r="BS1628" t="s">
        <v>180</v>
      </c>
      <c r="BT1628" t="s">
        <v>180</v>
      </c>
      <c r="BU1628" t="s">
        <v>180</v>
      </c>
      <c r="BV1628" t="s">
        <v>180</v>
      </c>
      <c r="BW1628" t="s">
        <v>180</v>
      </c>
      <c r="BX1628" t="s">
        <v>180</v>
      </c>
      <c r="BY1628" t="s">
        <v>180</v>
      </c>
      <c r="BZ1628" t="s">
        <v>180</v>
      </c>
      <c r="CD1628" t="s">
        <v>180</v>
      </c>
      <c r="CE1628" t="s">
        <v>180</v>
      </c>
      <c r="CG1628" t="s">
        <v>180</v>
      </c>
      <c r="CH1628" t="s">
        <v>180</v>
      </c>
      <c r="CI1628" t="s">
        <v>180</v>
      </c>
      <c r="CJ1628" t="s">
        <v>180</v>
      </c>
      <c r="CK1628" t="s">
        <v>180</v>
      </c>
      <c r="CM1628" t="s">
        <v>180</v>
      </c>
      <c r="CN1628" t="s">
        <v>180</v>
      </c>
      <c r="CO1628">
        <v>40</v>
      </c>
      <c r="CQ1628">
        <v>280</v>
      </c>
      <c r="CR1628">
        <v>222</v>
      </c>
      <c r="CS1628" t="s">
        <v>180</v>
      </c>
      <c r="CT1628" t="s">
        <v>180</v>
      </c>
      <c r="CU1628">
        <v>36</v>
      </c>
      <c r="CV1628">
        <v>52</v>
      </c>
      <c r="CZ1628" t="s">
        <v>180</v>
      </c>
      <c r="DB1628" t="s">
        <v>180</v>
      </c>
      <c r="DC1628" t="s">
        <v>180</v>
      </c>
      <c r="DD1628">
        <v>9.1</v>
      </c>
      <c r="DE1628">
        <v>244</v>
      </c>
      <c r="DF1628">
        <v>21</v>
      </c>
      <c r="DG1628">
        <v>58</v>
      </c>
      <c r="DH1628">
        <v>3.6</v>
      </c>
      <c r="DJ1628" t="s">
        <v>180</v>
      </c>
      <c r="DK1628" t="s">
        <v>180</v>
      </c>
      <c r="DL1628" t="s">
        <v>180</v>
      </c>
      <c r="DM1628" t="s">
        <v>180</v>
      </c>
      <c r="DR1628" t="s">
        <v>180</v>
      </c>
      <c r="DS1628" t="s">
        <v>180</v>
      </c>
      <c r="DT1628">
        <v>0.33</v>
      </c>
      <c r="DU1628">
        <v>75</v>
      </c>
      <c r="DV1628">
        <v>5.56</v>
      </c>
      <c r="DW1628">
        <v>13.29</v>
      </c>
      <c r="DX1628">
        <v>1.93</v>
      </c>
      <c r="DY1628">
        <v>9.16</v>
      </c>
      <c r="DZ1628">
        <v>2.67</v>
      </c>
      <c r="EA1628">
        <v>1.03</v>
      </c>
      <c r="EB1628">
        <v>3.09</v>
      </c>
      <c r="EC1628">
        <v>0.54</v>
      </c>
      <c r="ED1628">
        <v>3.4</v>
      </c>
      <c r="EE1628">
        <v>0.73</v>
      </c>
      <c r="EF1628">
        <v>2.09</v>
      </c>
      <c r="EG1628">
        <v>0.32</v>
      </c>
      <c r="EH1628">
        <v>1.97</v>
      </c>
      <c r="EI1628">
        <v>0.3</v>
      </c>
      <c r="EJ1628">
        <v>1.47</v>
      </c>
      <c r="EK1628">
        <v>0.24</v>
      </c>
      <c r="EM1628" t="s">
        <v>180</v>
      </c>
      <c r="EN1628" t="s">
        <v>180</v>
      </c>
      <c r="EO1628" t="s">
        <v>180</v>
      </c>
      <c r="EP1628" t="s">
        <v>180</v>
      </c>
      <c r="EQ1628" t="s">
        <v>180</v>
      </c>
      <c r="ER1628" t="s">
        <v>180</v>
      </c>
      <c r="ES1628">
        <v>7.1599999999999997E-2</v>
      </c>
      <c r="ET1628">
        <v>1.44</v>
      </c>
      <c r="EV1628">
        <v>0.61</v>
      </c>
      <c r="EW1628">
        <v>0.31</v>
      </c>
      <c r="EX1628">
        <v>0.51284799999999997</v>
      </c>
      <c r="EY1628" t="s">
        <v>180</v>
      </c>
      <c r="EZ1628" t="s">
        <v>180</v>
      </c>
      <c r="FA1628">
        <v>0.70393700000000003</v>
      </c>
      <c r="FB1628" t="s">
        <v>180</v>
      </c>
      <c r="FC1628">
        <v>18.367999999999999</v>
      </c>
      <c r="FD1628" t="s">
        <v>180</v>
      </c>
      <c r="FE1628">
        <v>15.558999999999999</v>
      </c>
      <c r="FF1628" t="s">
        <v>180</v>
      </c>
      <c r="FG1628">
        <v>38.392000000000003</v>
      </c>
      <c r="FH1628" t="s">
        <v>180</v>
      </c>
      <c r="FI1628" t="s">
        <v>180</v>
      </c>
      <c r="FJ1628" t="s">
        <v>180</v>
      </c>
      <c r="FK1628" t="s">
        <v>180</v>
      </c>
      <c r="FL1628" t="s">
        <v>180</v>
      </c>
      <c r="FM1628" t="s">
        <v>180</v>
      </c>
      <c r="FN1628" t="s">
        <v>180</v>
      </c>
      <c r="FP1628" t="s">
        <v>180</v>
      </c>
      <c r="FQ1628" t="s">
        <v>180</v>
      </c>
      <c r="FR1628" t="s">
        <v>180</v>
      </c>
      <c r="FS1628" t="s">
        <v>180</v>
      </c>
      <c r="FT1628" t="s">
        <v>180</v>
      </c>
      <c r="FU1628" t="s">
        <v>180</v>
      </c>
      <c r="FV1628" t="s">
        <v>6036</v>
      </c>
      <c r="FW1628" t="s">
        <v>180</v>
      </c>
      <c r="FX1628">
        <f t="shared" si="531"/>
        <v>1.8274111675126905</v>
      </c>
      <c r="FY1628">
        <f t="shared" si="532"/>
        <v>29.441624365482234</v>
      </c>
      <c r="FZ1628">
        <f t="shared" si="533"/>
        <v>2.8223350253807107</v>
      </c>
      <c r="GA1628">
        <f t="shared" si="534"/>
        <v>1.3553299492385786</v>
      </c>
      <c r="GB1628">
        <f t="shared" si="535"/>
        <v>1.5685279187817258</v>
      </c>
      <c r="GC1628">
        <f t="shared" si="536"/>
        <v>0.44761904761904758</v>
      </c>
      <c r="GD1628">
        <f t="shared" si="537"/>
        <v>11.619047619047619</v>
      </c>
      <c r="GE1628">
        <f t="shared" si="538"/>
        <v>26.637554585152838</v>
      </c>
      <c r="GF1628">
        <f t="shared" si="539"/>
        <v>13.489208633093526</v>
      </c>
      <c r="GG1628">
        <f t="shared" si="540"/>
        <v>20.833333333333332</v>
      </c>
      <c r="GH1628">
        <f t="shared" si="541"/>
        <v>0.10835214446952596</v>
      </c>
      <c r="GI1628">
        <f t="shared" si="542"/>
        <v>8.611111111111111E-2</v>
      </c>
      <c r="GJ1628">
        <f t="shared" si="543"/>
        <v>0.50819672131147542</v>
      </c>
      <c r="GK1628">
        <f t="shared" si="544"/>
        <v>122.95081967213115</v>
      </c>
      <c r="GL1628">
        <f t="shared" si="545"/>
        <v>1.5444444444444443</v>
      </c>
      <c r="GM1628">
        <f t="shared" si="546"/>
        <v>0.16944444444444443</v>
      </c>
      <c r="GN1628">
        <f t="shared" si="547"/>
        <v>0.10971223021582735</v>
      </c>
      <c r="GO1628">
        <f t="shared" si="548"/>
        <v>2.0823970037453181</v>
      </c>
      <c r="GP1628">
        <f t="shared" si="549"/>
        <v>0.97646871186523521</v>
      </c>
      <c r="GQ1628">
        <f>(EA1628/0.0735)/((DZ1628/0.195*(EB1628/0.295))^0.5)</f>
        <v>1.1701548281580776</v>
      </c>
      <c r="GR1628">
        <v>0.51284799999999997</v>
      </c>
      <c r="GS1628">
        <v>0.70393700000000003</v>
      </c>
      <c r="GT1628">
        <v>18.367999999999999</v>
      </c>
      <c r="GU1628">
        <v>15.558999999999999</v>
      </c>
      <c r="GV1628">
        <v>38.392000000000003</v>
      </c>
    </row>
    <row r="1629" spans="1:204">
      <c r="A1629" t="s">
        <v>6025</v>
      </c>
      <c r="B1629" t="s">
        <v>6027</v>
      </c>
      <c r="C1629" t="s">
        <v>7240</v>
      </c>
      <c r="D1629" t="s">
        <v>7255</v>
      </c>
      <c r="E1629" t="s">
        <v>7255</v>
      </c>
      <c r="F1629">
        <v>189</v>
      </c>
      <c r="G1629">
        <v>51</v>
      </c>
      <c r="H1629" t="s">
        <v>7377</v>
      </c>
      <c r="I1629" t="s">
        <v>6028</v>
      </c>
      <c r="J1629" t="s">
        <v>6026</v>
      </c>
      <c r="K1629">
        <v>27</v>
      </c>
      <c r="L1629">
        <v>29.5</v>
      </c>
      <c r="M1629">
        <v>126</v>
      </c>
      <c r="N1629">
        <v>128</v>
      </c>
      <c r="O1629" t="s">
        <v>179</v>
      </c>
      <c r="R1629" t="s">
        <v>6037</v>
      </c>
      <c r="S1629" t="s">
        <v>6038</v>
      </c>
      <c r="T1629" t="s">
        <v>6950</v>
      </c>
      <c r="V1629" t="s">
        <v>180</v>
      </c>
      <c r="W1629" t="s">
        <v>180</v>
      </c>
      <c r="X1629" t="s">
        <v>180</v>
      </c>
      <c r="Y1629" t="s">
        <v>180</v>
      </c>
      <c r="Z1629" t="s">
        <v>180</v>
      </c>
      <c r="AB1629" t="s">
        <v>180</v>
      </c>
      <c r="AC1629" t="s">
        <v>181</v>
      </c>
      <c r="AD1629" t="s">
        <v>180</v>
      </c>
      <c r="AE1629" t="s">
        <v>180</v>
      </c>
      <c r="AF1629" t="s">
        <v>180</v>
      </c>
      <c r="AG1629" t="s">
        <v>180</v>
      </c>
      <c r="AH1629" t="s">
        <v>6031</v>
      </c>
      <c r="AI1629">
        <v>51.92</v>
      </c>
      <c r="AJ1629">
        <v>1.1599999999999999</v>
      </c>
      <c r="AK1629" t="s">
        <v>180</v>
      </c>
      <c r="AL1629">
        <v>16.96</v>
      </c>
      <c r="AM1629" t="s">
        <v>180</v>
      </c>
      <c r="AN1629">
        <v>10.56</v>
      </c>
      <c r="AQ1629">
        <v>10.18</v>
      </c>
      <c r="AR1629">
        <v>6.32</v>
      </c>
      <c r="AS1629">
        <v>0.18</v>
      </c>
      <c r="AT1629" t="s">
        <v>180</v>
      </c>
      <c r="AU1629">
        <v>0.44</v>
      </c>
      <c r="AV1629">
        <v>2.65</v>
      </c>
      <c r="AW1629">
        <v>0.24</v>
      </c>
      <c r="AY1629" t="s">
        <v>180</v>
      </c>
      <c r="AZ1629" t="s">
        <v>180</v>
      </c>
      <c r="BA1629">
        <v>99.551887999999991</v>
      </c>
      <c r="BC1629" t="s">
        <v>180</v>
      </c>
      <c r="BD1629" t="s">
        <v>180</v>
      </c>
      <c r="BE1629" t="s">
        <v>180</v>
      </c>
      <c r="BF1629" t="s">
        <v>180</v>
      </c>
      <c r="BG1629" t="s">
        <v>180</v>
      </c>
      <c r="BH1629" t="s">
        <v>180</v>
      </c>
      <c r="BI1629" t="s">
        <v>180</v>
      </c>
      <c r="BK1629" t="s">
        <v>180</v>
      </c>
      <c r="BL1629" t="s">
        <v>180</v>
      </c>
      <c r="BN1629" t="s">
        <v>180</v>
      </c>
      <c r="BO1629" t="s">
        <v>180</v>
      </c>
      <c r="BP1629" t="s">
        <v>180</v>
      </c>
      <c r="BQ1629" t="s">
        <v>180</v>
      </c>
      <c r="BR1629" t="s">
        <v>180</v>
      </c>
      <c r="BS1629" t="s">
        <v>180</v>
      </c>
      <c r="BT1629" t="s">
        <v>180</v>
      </c>
      <c r="BU1629" t="s">
        <v>180</v>
      </c>
      <c r="BV1629" t="s">
        <v>180</v>
      </c>
      <c r="BW1629" t="s">
        <v>180</v>
      </c>
      <c r="BX1629" t="s">
        <v>180</v>
      </c>
      <c r="BY1629" t="s">
        <v>180</v>
      </c>
      <c r="BZ1629" t="s">
        <v>180</v>
      </c>
      <c r="CD1629" t="s">
        <v>180</v>
      </c>
      <c r="CE1629" t="s">
        <v>180</v>
      </c>
      <c r="CG1629" t="s">
        <v>180</v>
      </c>
      <c r="CH1629" t="s">
        <v>180</v>
      </c>
      <c r="CI1629" t="s">
        <v>180</v>
      </c>
      <c r="CJ1629" t="s">
        <v>180</v>
      </c>
      <c r="CK1629" t="s">
        <v>180</v>
      </c>
      <c r="CM1629" t="s">
        <v>180</v>
      </c>
      <c r="CN1629" t="s">
        <v>180</v>
      </c>
      <c r="CO1629">
        <v>35.299999999999997</v>
      </c>
      <c r="CQ1629">
        <v>254</v>
      </c>
      <c r="CR1629">
        <v>137</v>
      </c>
      <c r="CS1629" t="s">
        <v>180</v>
      </c>
      <c r="CT1629" t="s">
        <v>180</v>
      </c>
      <c r="CU1629">
        <v>34</v>
      </c>
      <c r="CV1629">
        <v>50</v>
      </c>
      <c r="CZ1629" t="s">
        <v>180</v>
      </c>
      <c r="DB1629" t="s">
        <v>180</v>
      </c>
      <c r="DC1629" t="s">
        <v>180</v>
      </c>
      <c r="DD1629">
        <v>8.3000000000000007</v>
      </c>
      <c r="DE1629">
        <v>242</v>
      </c>
      <c r="DF1629">
        <v>27.1</v>
      </c>
      <c r="DG1629">
        <v>93</v>
      </c>
      <c r="DH1629">
        <v>4.0999999999999996</v>
      </c>
      <c r="DJ1629" t="s">
        <v>180</v>
      </c>
      <c r="DK1629" t="s">
        <v>180</v>
      </c>
      <c r="DL1629" t="s">
        <v>180</v>
      </c>
      <c r="DM1629" t="s">
        <v>180</v>
      </c>
      <c r="DR1629" t="s">
        <v>180</v>
      </c>
      <c r="DS1629" t="s">
        <v>180</v>
      </c>
      <c r="DT1629">
        <v>0.41</v>
      </c>
      <c r="DU1629">
        <v>95</v>
      </c>
      <c r="DV1629">
        <v>8.5500000000000007</v>
      </c>
      <c r="DW1629">
        <v>20.59</v>
      </c>
      <c r="DX1629">
        <v>2.88</v>
      </c>
      <c r="DY1629">
        <v>13.25</v>
      </c>
      <c r="DZ1629">
        <v>3.56</v>
      </c>
      <c r="EA1629">
        <v>1.25</v>
      </c>
      <c r="EB1629">
        <v>3.98</v>
      </c>
      <c r="EC1629">
        <v>0.68</v>
      </c>
      <c r="ED1629">
        <v>4.28</v>
      </c>
      <c r="EE1629">
        <v>0.92</v>
      </c>
      <c r="EF1629">
        <v>2.69</v>
      </c>
      <c r="EG1629">
        <v>0.41</v>
      </c>
      <c r="EH1629">
        <v>2.56</v>
      </c>
      <c r="EI1629">
        <v>0.4</v>
      </c>
      <c r="EJ1629">
        <v>2.15</v>
      </c>
      <c r="EK1629">
        <v>0.25</v>
      </c>
      <c r="EM1629" t="s">
        <v>180</v>
      </c>
      <c r="EN1629" t="s">
        <v>180</v>
      </c>
      <c r="EO1629" t="s">
        <v>180</v>
      </c>
      <c r="EP1629" t="s">
        <v>180</v>
      </c>
      <c r="EQ1629" t="s">
        <v>180</v>
      </c>
      <c r="ER1629" t="s">
        <v>180</v>
      </c>
      <c r="ES1629">
        <v>5.67E-2</v>
      </c>
      <c r="ET1629">
        <v>2.3199999999999998</v>
      </c>
      <c r="EV1629">
        <v>0.77</v>
      </c>
      <c r="EW1629">
        <v>0.2</v>
      </c>
      <c r="EX1629">
        <v>0.51282700000000003</v>
      </c>
      <c r="EY1629" t="s">
        <v>180</v>
      </c>
      <c r="EZ1629" t="s">
        <v>180</v>
      </c>
      <c r="FA1629">
        <v>0.704044</v>
      </c>
      <c r="FB1629" t="s">
        <v>180</v>
      </c>
      <c r="FC1629">
        <v>18.411000000000001</v>
      </c>
      <c r="FD1629" t="s">
        <v>180</v>
      </c>
      <c r="FE1629">
        <v>15.584</v>
      </c>
      <c r="FF1629" t="s">
        <v>180</v>
      </c>
      <c r="FG1629">
        <v>38.51</v>
      </c>
      <c r="FH1629" t="s">
        <v>180</v>
      </c>
      <c r="FI1629" t="s">
        <v>180</v>
      </c>
      <c r="FJ1629" t="s">
        <v>180</v>
      </c>
      <c r="FK1629" t="s">
        <v>180</v>
      </c>
      <c r="FL1629" t="s">
        <v>180</v>
      </c>
      <c r="FM1629" t="s">
        <v>180</v>
      </c>
      <c r="FN1629" t="s">
        <v>180</v>
      </c>
      <c r="FP1629" t="s">
        <v>180</v>
      </c>
      <c r="FQ1629" t="s">
        <v>180</v>
      </c>
      <c r="FR1629" t="s">
        <v>180</v>
      </c>
      <c r="FS1629" t="s">
        <v>180</v>
      </c>
      <c r="FT1629" t="s">
        <v>180</v>
      </c>
      <c r="FU1629" t="s">
        <v>180</v>
      </c>
      <c r="FV1629" t="s">
        <v>6039</v>
      </c>
      <c r="FW1629" t="s">
        <v>180</v>
      </c>
      <c r="FX1629">
        <f t="shared" si="531"/>
        <v>1.6015624999999998</v>
      </c>
      <c r="FY1629">
        <f t="shared" si="532"/>
        <v>36.328125</v>
      </c>
      <c r="FZ1629">
        <f t="shared" si="533"/>
        <v>3.33984375</v>
      </c>
      <c r="GA1629">
        <f t="shared" si="534"/>
        <v>1.390625</v>
      </c>
      <c r="GB1629">
        <f t="shared" si="535"/>
        <v>1.5546875</v>
      </c>
      <c r="GC1629">
        <f t="shared" si="536"/>
        <v>0.37931034482758624</v>
      </c>
      <c r="GD1629">
        <f t="shared" si="537"/>
        <v>8.9298892988929879</v>
      </c>
      <c r="GE1629">
        <f t="shared" si="538"/>
        <v>18.264150943396228</v>
      </c>
      <c r="GF1629">
        <f t="shared" si="539"/>
        <v>11.111111111111111</v>
      </c>
      <c r="GG1629">
        <f t="shared" si="540"/>
        <v>23.170731707317074</v>
      </c>
      <c r="GH1629">
        <f t="shared" si="541"/>
        <v>0.11267605633802816</v>
      </c>
      <c r="GI1629">
        <f t="shared" si="542"/>
        <v>4.8780487804878057E-2</v>
      </c>
      <c r="GJ1629">
        <f t="shared" si="543"/>
        <v>0.25974025974025977</v>
      </c>
      <c r="GK1629">
        <f t="shared" si="544"/>
        <v>123.37662337662337</v>
      </c>
      <c r="GL1629">
        <f t="shared" si="545"/>
        <v>2.0853658536585371</v>
      </c>
      <c r="GM1629">
        <f t="shared" si="546"/>
        <v>0.18780487804878052</v>
      </c>
      <c r="GN1629">
        <f t="shared" si="547"/>
        <v>9.005847953216374E-2</v>
      </c>
      <c r="GO1629">
        <f t="shared" si="548"/>
        <v>2.4016853932584272</v>
      </c>
      <c r="GP1629">
        <f t="shared" si="549"/>
        <v>0.99868021675750629</v>
      </c>
      <c r="GQ1629">
        <f>(EA1629/0.0735)/((DZ1629/0.195*(EB1629/0.295))^0.5)</f>
        <v>1.0836385651848235</v>
      </c>
      <c r="GR1629">
        <v>0.51282700000000003</v>
      </c>
      <c r="GS1629">
        <v>0.704044</v>
      </c>
      <c r="GT1629">
        <v>18.411000000000001</v>
      </c>
      <c r="GU1629">
        <v>15.584</v>
      </c>
      <c r="GV1629">
        <v>38.51</v>
      </c>
    </row>
    <row r="1630" spans="1:204">
      <c r="A1630" t="s">
        <v>6025</v>
      </c>
      <c r="B1630" t="s">
        <v>6027</v>
      </c>
      <c r="C1630" t="s">
        <v>7240</v>
      </c>
      <c r="D1630" t="s">
        <v>7255</v>
      </c>
      <c r="E1630" t="s">
        <v>7255</v>
      </c>
      <c r="F1630">
        <v>189</v>
      </c>
      <c r="G1630">
        <v>51</v>
      </c>
      <c r="H1630" t="s">
        <v>7377</v>
      </c>
      <c r="I1630" t="s">
        <v>6028</v>
      </c>
      <c r="J1630" t="s">
        <v>6026</v>
      </c>
      <c r="K1630">
        <v>27</v>
      </c>
      <c r="L1630">
        <v>29.5</v>
      </c>
      <c r="M1630">
        <v>126</v>
      </c>
      <c r="N1630">
        <v>128</v>
      </c>
      <c r="O1630" t="s">
        <v>179</v>
      </c>
      <c r="R1630" t="s">
        <v>6040</v>
      </c>
      <c r="S1630" t="s">
        <v>6038</v>
      </c>
      <c r="T1630" t="s">
        <v>6950</v>
      </c>
      <c r="V1630" t="s">
        <v>180</v>
      </c>
      <c r="W1630" t="s">
        <v>180</v>
      </c>
      <c r="X1630" t="s">
        <v>180</v>
      </c>
      <c r="Y1630" t="s">
        <v>180</v>
      </c>
      <c r="Z1630" t="s">
        <v>180</v>
      </c>
      <c r="AB1630" t="s">
        <v>180</v>
      </c>
      <c r="AC1630" t="s">
        <v>181</v>
      </c>
      <c r="AD1630" t="s">
        <v>180</v>
      </c>
      <c r="AE1630" t="s">
        <v>180</v>
      </c>
      <c r="AF1630" t="s">
        <v>180</v>
      </c>
      <c r="AG1630" t="s">
        <v>180</v>
      </c>
      <c r="AH1630" t="s">
        <v>6031</v>
      </c>
      <c r="AI1630">
        <v>51.73</v>
      </c>
      <c r="AJ1630">
        <v>1.08</v>
      </c>
      <c r="AK1630" t="s">
        <v>180</v>
      </c>
      <c r="AL1630">
        <v>17.32</v>
      </c>
      <c r="AM1630" t="s">
        <v>180</v>
      </c>
      <c r="AN1630">
        <v>9.5</v>
      </c>
      <c r="AQ1630">
        <v>10.47</v>
      </c>
      <c r="AR1630">
        <v>6.42</v>
      </c>
      <c r="AS1630">
        <v>0.17</v>
      </c>
      <c r="AT1630" t="s">
        <v>180</v>
      </c>
      <c r="AU1630">
        <v>0.54</v>
      </c>
      <c r="AV1630">
        <v>2.58</v>
      </c>
      <c r="AW1630">
        <v>0.2</v>
      </c>
      <c r="AY1630" t="s">
        <v>180</v>
      </c>
      <c r="AZ1630" t="s">
        <v>180</v>
      </c>
      <c r="BA1630">
        <v>99.05810000000001</v>
      </c>
      <c r="BC1630" t="s">
        <v>180</v>
      </c>
      <c r="BD1630" t="s">
        <v>180</v>
      </c>
      <c r="BE1630" t="s">
        <v>180</v>
      </c>
      <c r="BF1630" t="s">
        <v>180</v>
      </c>
      <c r="BG1630" t="s">
        <v>180</v>
      </c>
      <c r="BH1630" t="s">
        <v>180</v>
      </c>
      <c r="BI1630" t="s">
        <v>180</v>
      </c>
      <c r="BK1630" t="s">
        <v>180</v>
      </c>
      <c r="BL1630" t="s">
        <v>180</v>
      </c>
      <c r="BN1630" t="s">
        <v>180</v>
      </c>
      <c r="BO1630" t="s">
        <v>180</v>
      </c>
      <c r="BP1630" t="s">
        <v>180</v>
      </c>
      <c r="BQ1630" t="s">
        <v>180</v>
      </c>
      <c r="BR1630" t="s">
        <v>180</v>
      </c>
      <c r="BS1630" t="s">
        <v>180</v>
      </c>
      <c r="BT1630" t="s">
        <v>180</v>
      </c>
      <c r="BU1630" t="s">
        <v>180</v>
      </c>
      <c r="BV1630" t="s">
        <v>180</v>
      </c>
      <c r="BW1630" t="s">
        <v>180</v>
      </c>
      <c r="BX1630" t="s">
        <v>180</v>
      </c>
      <c r="BY1630" t="s">
        <v>180</v>
      </c>
      <c r="BZ1630" t="s">
        <v>180</v>
      </c>
      <c r="CD1630" t="s">
        <v>180</v>
      </c>
      <c r="CE1630" t="s">
        <v>180</v>
      </c>
      <c r="CG1630" t="s">
        <v>180</v>
      </c>
      <c r="CH1630" t="s">
        <v>180</v>
      </c>
      <c r="CI1630" t="s">
        <v>180</v>
      </c>
      <c r="CJ1630" t="s">
        <v>180</v>
      </c>
      <c r="CK1630" t="s">
        <v>180</v>
      </c>
      <c r="CM1630" t="s">
        <v>180</v>
      </c>
      <c r="CN1630" t="s">
        <v>180</v>
      </c>
      <c r="CO1630">
        <v>33.299999999999997</v>
      </c>
      <c r="CQ1630">
        <v>250</v>
      </c>
      <c r="CR1630">
        <v>137</v>
      </c>
      <c r="CS1630" t="s">
        <v>180</v>
      </c>
      <c r="CT1630" t="s">
        <v>180</v>
      </c>
      <c r="CU1630">
        <v>34</v>
      </c>
      <c r="CV1630">
        <v>69</v>
      </c>
      <c r="CZ1630" t="s">
        <v>180</v>
      </c>
      <c r="DB1630" t="s">
        <v>180</v>
      </c>
      <c r="DC1630" t="s">
        <v>180</v>
      </c>
      <c r="DD1630">
        <v>13.3</v>
      </c>
      <c r="DE1630">
        <v>258</v>
      </c>
      <c r="DF1630">
        <v>26.5</v>
      </c>
      <c r="DG1630">
        <v>93</v>
      </c>
      <c r="DH1630">
        <v>4.2</v>
      </c>
      <c r="DJ1630" t="s">
        <v>180</v>
      </c>
      <c r="DK1630" t="s">
        <v>180</v>
      </c>
      <c r="DL1630" t="s">
        <v>180</v>
      </c>
      <c r="DM1630" t="s">
        <v>180</v>
      </c>
      <c r="DR1630" t="s">
        <v>180</v>
      </c>
      <c r="DS1630" t="s">
        <v>180</v>
      </c>
      <c r="DT1630">
        <v>0.68</v>
      </c>
      <c r="DU1630">
        <v>107</v>
      </c>
      <c r="DV1630">
        <v>9.2100000000000009</v>
      </c>
      <c r="DW1630">
        <v>21.8</v>
      </c>
      <c r="DX1630">
        <v>3.01</v>
      </c>
      <c r="DY1630">
        <v>13.63</v>
      </c>
      <c r="DZ1630">
        <v>3.56</v>
      </c>
      <c r="EA1630">
        <v>1.21</v>
      </c>
      <c r="EB1630">
        <v>3.94</v>
      </c>
      <c r="EC1630">
        <v>0.67</v>
      </c>
      <c r="ED1630">
        <v>4.17</v>
      </c>
      <c r="EE1630">
        <v>0.89</v>
      </c>
      <c r="EF1630">
        <v>2.61</v>
      </c>
      <c r="EG1630">
        <v>0.39</v>
      </c>
      <c r="EH1630">
        <v>2.5</v>
      </c>
      <c r="EI1630">
        <v>0.38</v>
      </c>
      <c r="EJ1630">
        <v>2.2599999999999998</v>
      </c>
      <c r="EK1630">
        <v>0.28999999999999998</v>
      </c>
      <c r="EM1630" t="s">
        <v>180</v>
      </c>
      <c r="EN1630" t="s">
        <v>180</v>
      </c>
      <c r="EO1630" t="s">
        <v>180</v>
      </c>
      <c r="EP1630" t="s">
        <v>180</v>
      </c>
      <c r="EQ1630" t="s">
        <v>180</v>
      </c>
      <c r="ER1630" t="s">
        <v>180</v>
      </c>
      <c r="ES1630">
        <v>9.0700000000000003E-2</v>
      </c>
      <c r="ET1630">
        <v>3.42</v>
      </c>
      <c r="EV1630">
        <v>1.32</v>
      </c>
      <c r="EW1630">
        <v>0.6</v>
      </c>
      <c r="EX1630">
        <v>0.512764</v>
      </c>
      <c r="EY1630" t="s">
        <v>180</v>
      </c>
      <c r="EZ1630" t="s">
        <v>180</v>
      </c>
      <c r="FA1630">
        <v>0.70448900000000003</v>
      </c>
      <c r="FB1630" t="s">
        <v>180</v>
      </c>
      <c r="FC1630">
        <v>18.507999999999999</v>
      </c>
      <c r="FD1630" t="s">
        <v>180</v>
      </c>
      <c r="FE1630">
        <v>15.612</v>
      </c>
      <c r="FF1630" t="s">
        <v>180</v>
      </c>
      <c r="FG1630">
        <v>38.673999999999999</v>
      </c>
      <c r="FH1630" t="s">
        <v>180</v>
      </c>
      <c r="FI1630" t="s">
        <v>180</v>
      </c>
      <c r="FJ1630" t="s">
        <v>180</v>
      </c>
      <c r="FK1630" t="s">
        <v>180</v>
      </c>
      <c r="FL1630" t="s">
        <v>180</v>
      </c>
      <c r="FM1630" t="s">
        <v>180</v>
      </c>
      <c r="FN1630" t="s">
        <v>180</v>
      </c>
      <c r="FP1630" t="s">
        <v>180</v>
      </c>
      <c r="FQ1630" t="s">
        <v>180</v>
      </c>
      <c r="FR1630" t="s">
        <v>180</v>
      </c>
      <c r="FS1630" t="s">
        <v>180</v>
      </c>
      <c r="FT1630" t="s">
        <v>180</v>
      </c>
      <c r="FU1630" t="s">
        <v>180</v>
      </c>
      <c r="FV1630" t="s">
        <v>6041</v>
      </c>
      <c r="FW1630" t="s">
        <v>180</v>
      </c>
      <c r="FX1630">
        <f t="shared" si="531"/>
        <v>1.6800000000000002</v>
      </c>
      <c r="FY1630">
        <f t="shared" si="532"/>
        <v>37.200000000000003</v>
      </c>
      <c r="FZ1630">
        <f t="shared" si="533"/>
        <v>3.6840000000000002</v>
      </c>
      <c r="GA1630">
        <f t="shared" si="534"/>
        <v>1.4239999999999999</v>
      </c>
      <c r="GB1630">
        <f t="shared" si="535"/>
        <v>1.5760000000000001</v>
      </c>
      <c r="GC1630">
        <f t="shared" si="536"/>
        <v>0.5</v>
      </c>
      <c r="GD1630">
        <f t="shared" si="537"/>
        <v>9.7358490566037741</v>
      </c>
      <c r="GE1630">
        <f t="shared" si="538"/>
        <v>18.928833455612619</v>
      </c>
      <c r="GF1630">
        <f t="shared" si="539"/>
        <v>11.617806731813245</v>
      </c>
      <c r="GG1630">
        <f t="shared" si="540"/>
        <v>25.476190476190474</v>
      </c>
      <c r="GH1630">
        <f t="shared" si="541"/>
        <v>0.15688073394495411</v>
      </c>
      <c r="GI1630">
        <f t="shared" si="542"/>
        <v>0.14285714285714285</v>
      </c>
      <c r="GJ1630">
        <f t="shared" si="543"/>
        <v>0.45454545454545453</v>
      </c>
      <c r="GK1630">
        <f t="shared" si="544"/>
        <v>81.060606060606062</v>
      </c>
      <c r="GL1630">
        <f t="shared" si="545"/>
        <v>2.1928571428571431</v>
      </c>
      <c r="GM1630">
        <f t="shared" si="546"/>
        <v>0.31428571428571428</v>
      </c>
      <c r="GN1630">
        <f t="shared" si="547"/>
        <v>0.14332247557003255</v>
      </c>
      <c r="GO1630">
        <f t="shared" si="548"/>
        <v>2.5870786516853936</v>
      </c>
      <c r="GP1630">
        <f t="shared" si="549"/>
        <v>0.99653563268233436</v>
      </c>
      <c r="GQ1630">
        <f>(EA1630/0.0735)/((DZ1630/0.195*(EB1630/0.295))^0.5)</f>
        <v>1.054273365717876</v>
      </c>
      <c r="GR1630">
        <v>0.512764</v>
      </c>
      <c r="GS1630">
        <v>0.70448900000000003</v>
      </c>
      <c r="GT1630">
        <v>18.507999999999999</v>
      </c>
      <c r="GU1630">
        <v>15.612</v>
      </c>
      <c r="GV1630">
        <v>38.673999999999999</v>
      </c>
    </row>
    <row r="1631" spans="1:204">
      <c r="A1631" t="s">
        <v>6025</v>
      </c>
      <c r="B1631" t="s">
        <v>6027</v>
      </c>
      <c r="C1631" t="s">
        <v>7240</v>
      </c>
      <c r="D1631" t="s">
        <v>7255</v>
      </c>
      <c r="E1631" t="s">
        <v>7255</v>
      </c>
      <c r="F1631">
        <v>189</v>
      </c>
      <c r="G1631">
        <v>51</v>
      </c>
      <c r="H1631" t="s">
        <v>7377</v>
      </c>
      <c r="I1631" t="s">
        <v>6028</v>
      </c>
      <c r="J1631" t="s">
        <v>6026</v>
      </c>
      <c r="K1631">
        <v>27</v>
      </c>
      <c r="L1631">
        <v>29.5</v>
      </c>
      <c r="M1631">
        <v>126</v>
      </c>
      <c r="N1631">
        <v>128</v>
      </c>
      <c r="O1631" t="s">
        <v>179</v>
      </c>
      <c r="R1631" t="s">
        <v>6042</v>
      </c>
      <c r="S1631" t="s">
        <v>6038</v>
      </c>
      <c r="T1631" t="s">
        <v>6950</v>
      </c>
      <c r="V1631" t="s">
        <v>180</v>
      </c>
      <c r="W1631" t="s">
        <v>180</v>
      </c>
      <c r="X1631" t="s">
        <v>180</v>
      </c>
      <c r="Y1631" t="s">
        <v>180</v>
      </c>
      <c r="Z1631" t="s">
        <v>180</v>
      </c>
      <c r="AB1631" t="s">
        <v>180</v>
      </c>
      <c r="AC1631" t="s">
        <v>181</v>
      </c>
      <c r="AD1631" t="s">
        <v>180</v>
      </c>
      <c r="AE1631" t="s">
        <v>180</v>
      </c>
      <c r="AF1631" t="s">
        <v>180</v>
      </c>
      <c r="AG1631" t="s">
        <v>180</v>
      </c>
      <c r="AH1631" t="s">
        <v>6031</v>
      </c>
      <c r="AI1631">
        <v>52.66</v>
      </c>
      <c r="AJ1631">
        <v>1.1299999999999999</v>
      </c>
      <c r="AK1631" t="s">
        <v>180</v>
      </c>
      <c r="AL1631">
        <v>17.559999999999999</v>
      </c>
      <c r="AM1631" t="s">
        <v>180</v>
      </c>
      <c r="AN1631">
        <v>9.44</v>
      </c>
      <c r="AQ1631">
        <v>10.54</v>
      </c>
      <c r="AR1631">
        <v>6.01</v>
      </c>
      <c r="AS1631">
        <v>0.2</v>
      </c>
      <c r="AT1631" t="s">
        <v>180</v>
      </c>
      <c r="AU1631">
        <v>0.56000000000000005</v>
      </c>
      <c r="AV1631">
        <v>2.68</v>
      </c>
      <c r="AW1631">
        <v>0.21</v>
      </c>
      <c r="AY1631" t="s">
        <v>180</v>
      </c>
      <c r="AZ1631" t="s">
        <v>180</v>
      </c>
      <c r="BA1631">
        <v>100.044112</v>
      </c>
      <c r="BC1631" t="s">
        <v>180</v>
      </c>
      <c r="BD1631" t="s">
        <v>180</v>
      </c>
      <c r="BE1631" t="s">
        <v>180</v>
      </c>
      <c r="BF1631" t="s">
        <v>180</v>
      </c>
      <c r="BG1631" t="s">
        <v>180</v>
      </c>
      <c r="BH1631" t="s">
        <v>180</v>
      </c>
      <c r="BI1631" t="s">
        <v>180</v>
      </c>
      <c r="BK1631" t="s">
        <v>180</v>
      </c>
      <c r="BL1631" t="s">
        <v>180</v>
      </c>
      <c r="BN1631" t="s">
        <v>180</v>
      </c>
      <c r="BO1631" t="s">
        <v>180</v>
      </c>
      <c r="BP1631" t="s">
        <v>180</v>
      </c>
      <c r="BQ1631" t="s">
        <v>180</v>
      </c>
      <c r="BR1631" t="s">
        <v>180</v>
      </c>
      <c r="BS1631" t="s">
        <v>180</v>
      </c>
      <c r="BT1631" t="s">
        <v>180</v>
      </c>
      <c r="BU1631" t="s">
        <v>180</v>
      </c>
      <c r="BV1631" t="s">
        <v>180</v>
      </c>
      <c r="BW1631" t="s">
        <v>180</v>
      </c>
      <c r="BX1631" t="s">
        <v>180</v>
      </c>
      <c r="BY1631" t="s">
        <v>180</v>
      </c>
      <c r="BZ1631" t="s">
        <v>180</v>
      </c>
      <c r="CD1631" t="s">
        <v>180</v>
      </c>
      <c r="CE1631" t="s">
        <v>180</v>
      </c>
      <c r="CG1631" t="s">
        <v>180</v>
      </c>
      <c r="CH1631" t="s">
        <v>180</v>
      </c>
      <c r="CI1631" t="s">
        <v>180</v>
      </c>
      <c r="CJ1631" t="s">
        <v>180</v>
      </c>
      <c r="CK1631" t="s">
        <v>180</v>
      </c>
      <c r="CM1631" t="s">
        <v>180</v>
      </c>
      <c r="CN1631" t="s">
        <v>180</v>
      </c>
      <c r="CO1631">
        <v>34.1</v>
      </c>
      <c r="CQ1631">
        <v>284</v>
      </c>
      <c r="CR1631">
        <v>110</v>
      </c>
      <c r="CS1631" t="s">
        <v>180</v>
      </c>
      <c r="CT1631" t="s">
        <v>180</v>
      </c>
      <c r="CU1631">
        <v>33</v>
      </c>
      <c r="CV1631">
        <v>60</v>
      </c>
      <c r="CZ1631" t="s">
        <v>180</v>
      </c>
      <c r="DB1631" t="s">
        <v>180</v>
      </c>
      <c r="DC1631" t="s">
        <v>180</v>
      </c>
      <c r="DD1631">
        <v>14.3</v>
      </c>
      <c r="DE1631">
        <v>265</v>
      </c>
      <c r="DF1631">
        <v>28.1</v>
      </c>
      <c r="DG1631">
        <v>100</v>
      </c>
      <c r="DH1631">
        <v>4.5</v>
      </c>
      <c r="DJ1631" t="s">
        <v>180</v>
      </c>
      <c r="DK1631" t="s">
        <v>180</v>
      </c>
      <c r="DL1631" t="s">
        <v>180</v>
      </c>
      <c r="DM1631" t="s">
        <v>180</v>
      </c>
      <c r="DR1631" t="s">
        <v>180</v>
      </c>
      <c r="DS1631" t="s">
        <v>180</v>
      </c>
      <c r="DT1631">
        <v>0.74</v>
      </c>
      <c r="DU1631">
        <v>118</v>
      </c>
      <c r="DV1631">
        <v>9.92</v>
      </c>
      <c r="DW1631">
        <v>23.34</v>
      </c>
      <c r="DX1631">
        <v>3.22</v>
      </c>
      <c r="DY1631">
        <v>14.57</v>
      </c>
      <c r="DZ1631">
        <v>3.84</v>
      </c>
      <c r="EA1631">
        <v>1.29</v>
      </c>
      <c r="EB1631">
        <v>4.22</v>
      </c>
      <c r="EC1631">
        <v>0.72</v>
      </c>
      <c r="ED1631">
        <v>4.47</v>
      </c>
      <c r="EE1631">
        <v>0.96</v>
      </c>
      <c r="EF1631">
        <v>2.81</v>
      </c>
      <c r="EG1631">
        <v>0.42</v>
      </c>
      <c r="EH1631">
        <v>2.7</v>
      </c>
      <c r="EI1631">
        <v>0.41</v>
      </c>
      <c r="EJ1631">
        <v>2.4500000000000002</v>
      </c>
      <c r="EK1631">
        <v>0.3</v>
      </c>
      <c r="EM1631" t="s">
        <v>180</v>
      </c>
      <c r="EN1631" t="s">
        <v>180</v>
      </c>
      <c r="EO1631" t="s">
        <v>180</v>
      </c>
      <c r="EP1631" t="s">
        <v>180</v>
      </c>
      <c r="EQ1631" t="s">
        <v>180</v>
      </c>
      <c r="ER1631" t="s">
        <v>180</v>
      </c>
      <c r="ES1631">
        <v>0.112</v>
      </c>
      <c r="ET1631">
        <v>3.78</v>
      </c>
      <c r="EV1631">
        <v>1.46</v>
      </c>
      <c r="EW1631">
        <v>0.37</v>
      </c>
      <c r="EX1631">
        <v>0.51270899999999997</v>
      </c>
      <c r="EY1631" t="s">
        <v>180</v>
      </c>
      <c r="EZ1631" t="s">
        <v>180</v>
      </c>
      <c r="FA1631">
        <v>0.70431100000000002</v>
      </c>
      <c r="FB1631" t="s">
        <v>180</v>
      </c>
      <c r="FC1631">
        <v>18.507999999999999</v>
      </c>
      <c r="FD1631" t="s">
        <v>180</v>
      </c>
      <c r="FE1631">
        <v>15.61</v>
      </c>
      <c r="FF1631" t="s">
        <v>180</v>
      </c>
      <c r="FG1631">
        <v>38.670999999999999</v>
      </c>
      <c r="FH1631" t="s">
        <v>180</v>
      </c>
      <c r="FI1631" t="s">
        <v>180</v>
      </c>
      <c r="FJ1631" t="s">
        <v>180</v>
      </c>
      <c r="FK1631" t="s">
        <v>180</v>
      </c>
      <c r="FL1631" t="s">
        <v>180</v>
      </c>
      <c r="FM1631" t="s">
        <v>180</v>
      </c>
      <c r="FN1631" t="s">
        <v>180</v>
      </c>
      <c r="FP1631" t="s">
        <v>180</v>
      </c>
      <c r="FQ1631" t="s">
        <v>180</v>
      </c>
      <c r="FR1631" t="s">
        <v>180</v>
      </c>
      <c r="FS1631" t="s">
        <v>180</v>
      </c>
      <c r="FT1631" t="s">
        <v>180</v>
      </c>
      <c r="FU1631" t="s">
        <v>180</v>
      </c>
      <c r="FV1631" t="s">
        <v>6043</v>
      </c>
      <c r="FW1631" t="s">
        <v>180</v>
      </c>
      <c r="FX1631">
        <f t="shared" si="531"/>
        <v>1.6666666666666665</v>
      </c>
      <c r="FY1631">
        <f t="shared" si="532"/>
        <v>37.037037037037038</v>
      </c>
      <c r="FZ1631">
        <f t="shared" si="533"/>
        <v>3.6740740740740736</v>
      </c>
      <c r="GA1631">
        <f t="shared" si="534"/>
        <v>1.4222222222222221</v>
      </c>
      <c r="GB1631">
        <f t="shared" si="535"/>
        <v>1.5629629629629627</v>
      </c>
      <c r="GC1631">
        <f t="shared" si="536"/>
        <v>0.49557522123893816</v>
      </c>
      <c r="GD1631">
        <f t="shared" si="537"/>
        <v>9.4306049822064058</v>
      </c>
      <c r="GE1631">
        <f t="shared" si="538"/>
        <v>18.188057652711048</v>
      </c>
      <c r="GF1631">
        <f t="shared" si="539"/>
        <v>11.89516129032258</v>
      </c>
      <c r="GG1631">
        <f t="shared" si="540"/>
        <v>26.222222222222221</v>
      </c>
      <c r="GH1631">
        <f t="shared" si="541"/>
        <v>0.16195372750642673</v>
      </c>
      <c r="GI1631">
        <f t="shared" si="542"/>
        <v>8.2222222222222224E-2</v>
      </c>
      <c r="GJ1631">
        <f t="shared" si="543"/>
        <v>0.25342465753424659</v>
      </c>
      <c r="GK1631">
        <f t="shared" si="544"/>
        <v>80.821917808219183</v>
      </c>
      <c r="GL1631">
        <f t="shared" si="545"/>
        <v>2.2044444444444444</v>
      </c>
      <c r="GM1631">
        <f t="shared" si="546"/>
        <v>0.32444444444444442</v>
      </c>
      <c r="GN1631">
        <f t="shared" si="547"/>
        <v>0.14717741935483872</v>
      </c>
      <c r="GO1631">
        <f t="shared" si="548"/>
        <v>2.5833333333333335</v>
      </c>
      <c r="GP1631">
        <f t="shared" si="549"/>
        <v>0.99395444735831329</v>
      </c>
      <c r="GQ1631">
        <f>(EA1631/0.0735)/((DZ1631/0.195*(EB1631/0.295))^0.5)</f>
        <v>1.0457041876817541</v>
      </c>
      <c r="GR1631">
        <v>0.51270899999999997</v>
      </c>
      <c r="GS1631">
        <v>0.70431100000000002</v>
      </c>
      <c r="GT1631">
        <v>18.507999999999999</v>
      </c>
      <c r="GU1631">
        <v>15.61</v>
      </c>
      <c r="GV1631">
        <v>38.670999999999999</v>
      </c>
    </row>
    <row r="1632" spans="1:204">
      <c r="A1632" t="s">
        <v>6025</v>
      </c>
      <c r="B1632" t="s">
        <v>6048</v>
      </c>
      <c r="C1632" t="s">
        <v>7240</v>
      </c>
      <c r="D1632" t="s">
        <v>7257</v>
      </c>
      <c r="E1632" t="s">
        <v>7255</v>
      </c>
      <c r="F1632">
        <v>189</v>
      </c>
      <c r="G1632">
        <v>51</v>
      </c>
      <c r="H1632" t="s">
        <v>7377</v>
      </c>
      <c r="I1632" t="s">
        <v>6053</v>
      </c>
      <c r="J1632" t="s">
        <v>6054</v>
      </c>
      <c r="K1632">
        <v>32</v>
      </c>
      <c r="L1632">
        <v>36</v>
      </c>
      <c r="M1632">
        <v>127.08</v>
      </c>
      <c r="N1632">
        <v>127.18</v>
      </c>
      <c r="O1632" t="s">
        <v>209</v>
      </c>
      <c r="R1632" t="s">
        <v>6055</v>
      </c>
      <c r="S1632" t="s">
        <v>6049</v>
      </c>
      <c r="T1632" t="s">
        <v>7662</v>
      </c>
      <c r="U1632" t="s">
        <v>180</v>
      </c>
      <c r="V1632" t="s">
        <v>6050</v>
      </c>
      <c r="W1632" t="s">
        <v>180</v>
      </c>
      <c r="X1632" t="s">
        <v>6051</v>
      </c>
      <c r="Y1632" t="s">
        <v>180</v>
      </c>
      <c r="Z1632" t="s">
        <v>180</v>
      </c>
      <c r="AB1632" t="s">
        <v>180</v>
      </c>
      <c r="AC1632" t="s">
        <v>181</v>
      </c>
      <c r="AD1632" t="s">
        <v>180</v>
      </c>
      <c r="AE1632" t="s">
        <v>180</v>
      </c>
      <c r="AF1632" t="s">
        <v>180</v>
      </c>
      <c r="AG1632" t="s">
        <v>180</v>
      </c>
      <c r="AH1632" t="s">
        <v>6052</v>
      </c>
      <c r="AI1632">
        <v>50.18</v>
      </c>
      <c r="AJ1632">
        <v>1</v>
      </c>
      <c r="AK1632" t="s">
        <v>180</v>
      </c>
      <c r="AL1632">
        <v>16.34</v>
      </c>
      <c r="AM1632" t="s">
        <v>180</v>
      </c>
      <c r="AP1632">
        <v>8.85</v>
      </c>
      <c r="AQ1632">
        <v>11.91</v>
      </c>
      <c r="AR1632">
        <v>7.67</v>
      </c>
      <c r="AS1632">
        <v>0.16</v>
      </c>
      <c r="AT1632" t="s">
        <v>180</v>
      </c>
      <c r="AU1632">
        <v>0.47</v>
      </c>
      <c r="AV1632">
        <v>2.35</v>
      </c>
      <c r="AW1632">
        <v>0.17</v>
      </c>
      <c r="AY1632" t="s">
        <v>180</v>
      </c>
      <c r="AZ1632" t="s">
        <v>180</v>
      </c>
      <c r="BA1632">
        <v>99.09999999999998</v>
      </c>
      <c r="BC1632" t="s">
        <v>180</v>
      </c>
      <c r="BD1632" t="s">
        <v>180</v>
      </c>
      <c r="BE1632" t="s">
        <v>180</v>
      </c>
      <c r="BF1632" t="s">
        <v>180</v>
      </c>
      <c r="BG1632" t="s">
        <v>180</v>
      </c>
      <c r="BH1632" t="s">
        <v>180</v>
      </c>
      <c r="BI1632" t="s">
        <v>180</v>
      </c>
      <c r="BK1632" t="s">
        <v>180</v>
      </c>
      <c r="BL1632" t="s">
        <v>180</v>
      </c>
      <c r="BN1632" t="s">
        <v>180</v>
      </c>
      <c r="BO1632" t="s">
        <v>180</v>
      </c>
      <c r="BP1632" t="s">
        <v>180</v>
      </c>
      <c r="BQ1632" t="s">
        <v>180</v>
      </c>
      <c r="BR1632" t="s">
        <v>180</v>
      </c>
      <c r="BS1632" t="s">
        <v>180</v>
      </c>
      <c r="BT1632" t="s">
        <v>180</v>
      </c>
      <c r="BU1632" t="s">
        <v>180</v>
      </c>
      <c r="BV1632" t="s">
        <v>180</v>
      </c>
      <c r="BW1632" t="s">
        <v>180</v>
      </c>
      <c r="BX1632" t="s">
        <v>180</v>
      </c>
      <c r="BY1632" t="s">
        <v>180</v>
      </c>
      <c r="BZ1632" t="s">
        <v>180</v>
      </c>
      <c r="CD1632" t="s">
        <v>180</v>
      </c>
      <c r="CE1632" t="s">
        <v>180</v>
      </c>
      <c r="CG1632" t="s">
        <v>180</v>
      </c>
      <c r="CH1632" t="s">
        <v>180</v>
      </c>
      <c r="CI1632" t="s">
        <v>180</v>
      </c>
      <c r="CJ1632" t="s">
        <v>180</v>
      </c>
      <c r="CK1632" t="s">
        <v>180</v>
      </c>
      <c r="CM1632" t="s">
        <v>180</v>
      </c>
      <c r="CN1632" t="s">
        <v>180</v>
      </c>
      <c r="CS1632" t="s">
        <v>180</v>
      </c>
      <c r="CT1632" t="s">
        <v>180</v>
      </c>
      <c r="CZ1632" t="s">
        <v>180</v>
      </c>
      <c r="DB1632" t="s">
        <v>180</v>
      </c>
      <c r="DC1632" t="s">
        <v>180</v>
      </c>
      <c r="DD1632">
        <v>24.2</v>
      </c>
      <c r="DE1632">
        <v>260.8</v>
      </c>
      <c r="DF1632">
        <v>23.9</v>
      </c>
      <c r="DG1632">
        <v>84.1</v>
      </c>
      <c r="DH1632">
        <v>4</v>
      </c>
      <c r="DJ1632" t="s">
        <v>180</v>
      </c>
      <c r="DK1632" t="s">
        <v>180</v>
      </c>
      <c r="DL1632" t="s">
        <v>180</v>
      </c>
      <c r="DM1632" t="s">
        <v>180</v>
      </c>
      <c r="DR1632" t="s">
        <v>180</v>
      </c>
      <c r="DS1632" t="s">
        <v>180</v>
      </c>
      <c r="DU1632">
        <v>142.80000000000001</v>
      </c>
      <c r="DV1632">
        <v>7.8</v>
      </c>
      <c r="DW1632">
        <v>17.3</v>
      </c>
      <c r="DY1632">
        <v>10.8</v>
      </c>
      <c r="DZ1632">
        <v>2.9</v>
      </c>
      <c r="EA1632">
        <v>1.1000000000000001</v>
      </c>
      <c r="EH1632">
        <v>2.2999999999999998</v>
      </c>
      <c r="EI1632">
        <v>0.4</v>
      </c>
      <c r="EJ1632">
        <v>2.1</v>
      </c>
      <c r="EK1632">
        <v>0.3</v>
      </c>
      <c r="EM1632" t="s">
        <v>180</v>
      </c>
      <c r="EN1632" t="s">
        <v>180</v>
      </c>
      <c r="EO1632" t="s">
        <v>180</v>
      </c>
      <c r="EP1632" t="s">
        <v>180</v>
      </c>
      <c r="EQ1632" t="s">
        <v>180</v>
      </c>
      <c r="ER1632" t="s">
        <v>180</v>
      </c>
      <c r="ET1632">
        <v>2.6</v>
      </c>
      <c r="EV1632">
        <v>2</v>
      </c>
      <c r="EX1632">
        <v>0.51288900000000004</v>
      </c>
      <c r="EY1632" t="s">
        <v>180</v>
      </c>
      <c r="EZ1632" t="s">
        <v>180</v>
      </c>
      <c r="FA1632">
        <v>0.70391099999999995</v>
      </c>
      <c r="FB1632" t="s">
        <v>180</v>
      </c>
      <c r="FC1632">
        <v>18.321999999999999</v>
      </c>
      <c r="FD1632" t="s">
        <v>180</v>
      </c>
      <c r="FE1632">
        <v>15.513</v>
      </c>
      <c r="FF1632" t="s">
        <v>180</v>
      </c>
      <c r="FG1632">
        <v>38.262</v>
      </c>
      <c r="FH1632" t="s">
        <v>180</v>
      </c>
      <c r="FI1632" t="s">
        <v>180</v>
      </c>
      <c r="FJ1632" t="s">
        <v>180</v>
      </c>
      <c r="FK1632" t="s">
        <v>180</v>
      </c>
      <c r="FL1632" t="s">
        <v>180</v>
      </c>
      <c r="FM1632" t="s">
        <v>180</v>
      </c>
      <c r="FN1632" t="s">
        <v>180</v>
      </c>
      <c r="FP1632" t="s">
        <v>180</v>
      </c>
      <c r="FQ1632" t="s">
        <v>180</v>
      </c>
      <c r="FR1632" t="s">
        <v>180</v>
      </c>
      <c r="FS1632" t="s">
        <v>180</v>
      </c>
      <c r="FT1632" t="s">
        <v>180</v>
      </c>
      <c r="FU1632" t="s">
        <v>180</v>
      </c>
      <c r="FV1632" t="s">
        <v>6056</v>
      </c>
      <c r="FW1632" t="s">
        <v>180</v>
      </c>
      <c r="FX1632">
        <f t="shared" si="531"/>
        <v>1.7391304347826089</v>
      </c>
      <c r="FY1632">
        <f t="shared" si="532"/>
        <v>36.565217391304351</v>
      </c>
      <c r="FZ1632">
        <f t="shared" si="533"/>
        <v>3.3913043478260874</v>
      </c>
      <c r="GA1632">
        <f t="shared" si="534"/>
        <v>1.2608695652173914</v>
      </c>
      <c r="GC1632">
        <f t="shared" si="536"/>
        <v>0.47</v>
      </c>
      <c r="GD1632">
        <f t="shared" si="537"/>
        <v>10.91213389121339</v>
      </c>
      <c r="GE1632">
        <f t="shared" si="538"/>
        <v>24.148148148148149</v>
      </c>
      <c r="GF1632">
        <f t="shared" si="539"/>
        <v>18.30769230769231</v>
      </c>
      <c r="GG1632">
        <f t="shared" si="540"/>
        <v>35.700000000000003</v>
      </c>
      <c r="GH1632">
        <f t="shared" si="541"/>
        <v>0.15028901734104047</v>
      </c>
      <c r="GK1632">
        <f t="shared" si="544"/>
        <v>71.400000000000006</v>
      </c>
      <c r="GL1632">
        <f t="shared" si="545"/>
        <v>1.95</v>
      </c>
      <c r="GM1632">
        <f t="shared" si="546"/>
        <v>0.5</v>
      </c>
      <c r="GN1632">
        <f t="shared" si="547"/>
        <v>0.25641025641025644</v>
      </c>
      <c r="GO1632">
        <f t="shared" si="548"/>
        <v>2.6896551724137931</v>
      </c>
      <c r="GQ1632" t="e">
        <f>(EA1632/0.0735)/((DZ1632/0.195*(EB1632/0.295))^0.5)</f>
        <v>#DIV/0!</v>
      </c>
      <c r="GR1632">
        <v>0.51288900000000004</v>
      </c>
      <c r="GS1632">
        <v>0.70391099999999995</v>
      </c>
      <c r="GT1632">
        <v>18.321999999999999</v>
      </c>
      <c r="GU1632">
        <v>15.513</v>
      </c>
      <c r="GV1632">
        <v>38.262</v>
      </c>
    </row>
    <row r="1633" spans="1:204">
      <c r="A1633" t="s">
        <v>6025</v>
      </c>
      <c r="B1633" t="s">
        <v>6048</v>
      </c>
      <c r="C1633" t="s">
        <v>7240</v>
      </c>
      <c r="D1633" t="s">
        <v>7257</v>
      </c>
      <c r="E1633" t="s">
        <v>7255</v>
      </c>
      <c r="F1633">
        <v>189</v>
      </c>
      <c r="G1633">
        <v>51</v>
      </c>
      <c r="H1633" t="s">
        <v>7377</v>
      </c>
      <c r="I1633" t="s">
        <v>6057</v>
      </c>
      <c r="J1633" t="s">
        <v>6054</v>
      </c>
      <c r="K1633">
        <v>32</v>
      </c>
      <c r="L1633">
        <v>36</v>
      </c>
      <c r="M1633">
        <v>127.08</v>
      </c>
      <c r="N1633">
        <v>127.18</v>
      </c>
      <c r="O1633" t="s">
        <v>209</v>
      </c>
      <c r="R1633" t="s">
        <v>6058</v>
      </c>
      <c r="S1633" t="s">
        <v>6049</v>
      </c>
      <c r="T1633" t="s">
        <v>7662</v>
      </c>
      <c r="U1633" t="s">
        <v>180</v>
      </c>
      <c r="V1633" t="s">
        <v>6050</v>
      </c>
      <c r="W1633" t="s">
        <v>180</v>
      </c>
      <c r="X1633" t="s">
        <v>6051</v>
      </c>
      <c r="Y1633" t="s">
        <v>180</v>
      </c>
      <c r="Z1633" t="s">
        <v>180</v>
      </c>
      <c r="AB1633" t="s">
        <v>180</v>
      </c>
      <c r="AC1633" t="s">
        <v>181</v>
      </c>
      <c r="AD1633" t="s">
        <v>180</v>
      </c>
      <c r="AE1633" t="s">
        <v>180</v>
      </c>
      <c r="AF1633" t="s">
        <v>180</v>
      </c>
      <c r="AG1633" t="s">
        <v>180</v>
      </c>
      <c r="AH1633" t="s">
        <v>6052</v>
      </c>
      <c r="AI1633">
        <v>49.56</v>
      </c>
      <c r="AJ1633">
        <v>0.98</v>
      </c>
      <c r="AK1633" t="s">
        <v>180</v>
      </c>
      <c r="AL1633">
        <v>16.149999999999999</v>
      </c>
      <c r="AM1633" t="s">
        <v>180</v>
      </c>
      <c r="AP1633">
        <v>8.7799999999999994</v>
      </c>
      <c r="AQ1633">
        <v>11.93</v>
      </c>
      <c r="AR1633">
        <v>8.59</v>
      </c>
      <c r="AS1633">
        <v>0.16</v>
      </c>
      <c r="AT1633" t="s">
        <v>180</v>
      </c>
      <c r="AU1633">
        <v>0.44</v>
      </c>
      <c r="AV1633">
        <v>2.2799999999999998</v>
      </c>
      <c r="AW1633">
        <v>0.16</v>
      </c>
      <c r="AY1633" t="s">
        <v>180</v>
      </c>
      <c r="AZ1633" t="s">
        <v>180</v>
      </c>
      <c r="BA1633">
        <v>99.03</v>
      </c>
      <c r="BC1633" t="s">
        <v>180</v>
      </c>
      <c r="BD1633" t="s">
        <v>180</v>
      </c>
      <c r="BE1633" t="s">
        <v>180</v>
      </c>
      <c r="BF1633" t="s">
        <v>180</v>
      </c>
      <c r="BG1633" t="s">
        <v>180</v>
      </c>
      <c r="BH1633" t="s">
        <v>180</v>
      </c>
      <c r="BI1633" t="s">
        <v>180</v>
      </c>
      <c r="BK1633" t="s">
        <v>180</v>
      </c>
      <c r="BL1633" t="s">
        <v>180</v>
      </c>
      <c r="BN1633" t="s">
        <v>180</v>
      </c>
      <c r="BO1633" t="s">
        <v>180</v>
      </c>
      <c r="BP1633" t="s">
        <v>180</v>
      </c>
      <c r="BQ1633" t="s">
        <v>180</v>
      </c>
      <c r="BR1633" t="s">
        <v>180</v>
      </c>
      <c r="BS1633" t="s">
        <v>180</v>
      </c>
      <c r="BT1633" t="s">
        <v>180</v>
      </c>
      <c r="BU1633" t="s">
        <v>180</v>
      </c>
      <c r="BV1633" t="s">
        <v>180</v>
      </c>
      <c r="BW1633" t="s">
        <v>180</v>
      </c>
      <c r="BX1633" t="s">
        <v>180</v>
      </c>
      <c r="BY1633" t="s">
        <v>180</v>
      </c>
      <c r="BZ1633" t="s">
        <v>180</v>
      </c>
      <c r="CD1633" t="s">
        <v>180</v>
      </c>
      <c r="CE1633" t="s">
        <v>180</v>
      </c>
      <c r="CG1633" t="s">
        <v>180</v>
      </c>
      <c r="CH1633" t="s">
        <v>180</v>
      </c>
      <c r="CI1633" t="s">
        <v>180</v>
      </c>
      <c r="CJ1633" t="s">
        <v>180</v>
      </c>
      <c r="CK1633" t="s">
        <v>180</v>
      </c>
      <c r="CM1633" t="s">
        <v>180</v>
      </c>
      <c r="CN1633" t="s">
        <v>180</v>
      </c>
      <c r="CS1633" t="s">
        <v>180</v>
      </c>
      <c r="CT1633" t="s">
        <v>180</v>
      </c>
      <c r="CZ1633" t="s">
        <v>180</v>
      </c>
      <c r="DB1633" t="s">
        <v>180</v>
      </c>
      <c r="DC1633" t="s">
        <v>180</v>
      </c>
      <c r="DD1633">
        <v>16.899999999999999</v>
      </c>
      <c r="DE1633">
        <v>255</v>
      </c>
      <c r="DF1633">
        <v>20.7</v>
      </c>
      <c r="DG1633">
        <v>67.2</v>
      </c>
      <c r="DH1633">
        <v>3.6</v>
      </c>
      <c r="DJ1633" t="s">
        <v>180</v>
      </c>
      <c r="DK1633" t="s">
        <v>180</v>
      </c>
      <c r="DL1633" t="s">
        <v>180</v>
      </c>
      <c r="DM1633" t="s">
        <v>180</v>
      </c>
      <c r="DR1633" t="s">
        <v>180</v>
      </c>
      <c r="DS1633" t="s">
        <v>180</v>
      </c>
      <c r="DU1633">
        <v>107.7</v>
      </c>
      <c r="DV1633">
        <v>6.1</v>
      </c>
      <c r="DW1633">
        <v>14</v>
      </c>
      <c r="DY1633">
        <v>9.1</v>
      </c>
      <c r="DZ1633">
        <v>2.8</v>
      </c>
      <c r="EA1633">
        <v>1</v>
      </c>
      <c r="EH1633">
        <v>2</v>
      </c>
      <c r="EI1633">
        <v>0.3</v>
      </c>
      <c r="EJ1633">
        <v>1.8</v>
      </c>
      <c r="EK1633">
        <v>0.3</v>
      </c>
      <c r="EM1633" t="s">
        <v>180</v>
      </c>
      <c r="EN1633" t="s">
        <v>180</v>
      </c>
      <c r="EO1633" t="s">
        <v>180</v>
      </c>
      <c r="EP1633" t="s">
        <v>180</v>
      </c>
      <c r="EQ1633" t="s">
        <v>180</v>
      </c>
      <c r="ER1633" t="s">
        <v>180</v>
      </c>
      <c r="ET1633">
        <v>1.9</v>
      </c>
      <c r="EV1633">
        <v>1.4</v>
      </c>
      <c r="EX1633">
        <v>0.51290199999999997</v>
      </c>
      <c r="EY1633" t="s">
        <v>180</v>
      </c>
      <c r="EZ1633" t="s">
        <v>180</v>
      </c>
      <c r="FA1633">
        <v>0.70391300000000001</v>
      </c>
      <c r="FB1633" t="s">
        <v>180</v>
      </c>
      <c r="FC1633">
        <v>18.355</v>
      </c>
      <c r="FD1633" t="s">
        <v>180</v>
      </c>
      <c r="FE1633">
        <v>15.553000000000001</v>
      </c>
      <c r="FF1633" t="s">
        <v>180</v>
      </c>
      <c r="FG1633">
        <v>38.383000000000003</v>
      </c>
      <c r="FH1633" t="s">
        <v>180</v>
      </c>
      <c r="FI1633" t="s">
        <v>180</v>
      </c>
      <c r="FJ1633" t="s">
        <v>180</v>
      </c>
      <c r="FK1633" t="s">
        <v>180</v>
      </c>
      <c r="FL1633" t="s">
        <v>180</v>
      </c>
      <c r="FM1633" t="s">
        <v>180</v>
      </c>
      <c r="FN1633" t="s">
        <v>180</v>
      </c>
      <c r="FP1633" t="s">
        <v>180</v>
      </c>
      <c r="FQ1633" t="s">
        <v>180</v>
      </c>
      <c r="FR1633" t="s">
        <v>180</v>
      </c>
      <c r="FS1633" t="s">
        <v>180</v>
      </c>
      <c r="FT1633" t="s">
        <v>180</v>
      </c>
      <c r="FU1633" t="s">
        <v>180</v>
      </c>
      <c r="FV1633" t="s">
        <v>6059</v>
      </c>
      <c r="FW1633" t="s">
        <v>180</v>
      </c>
      <c r="FX1633">
        <f t="shared" si="531"/>
        <v>1.8</v>
      </c>
      <c r="FY1633">
        <f t="shared" si="532"/>
        <v>33.6</v>
      </c>
      <c r="FZ1633">
        <f t="shared" si="533"/>
        <v>3.05</v>
      </c>
      <c r="GA1633">
        <f t="shared" si="534"/>
        <v>1.4</v>
      </c>
      <c r="GC1633">
        <f t="shared" si="536"/>
        <v>0.44897959183673469</v>
      </c>
      <c r="GD1633">
        <f t="shared" si="537"/>
        <v>12.318840579710145</v>
      </c>
      <c r="GE1633">
        <f t="shared" si="538"/>
        <v>28.021978021978022</v>
      </c>
      <c r="GF1633">
        <f t="shared" si="539"/>
        <v>17.655737704918035</v>
      </c>
      <c r="GG1633">
        <f t="shared" si="540"/>
        <v>29.916666666666668</v>
      </c>
      <c r="GH1633">
        <f t="shared" si="541"/>
        <v>0.1357142857142857</v>
      </c>
      <c r="GK1633">
        <f t="shared" si="544"/>
        <v>76.928571428571431</v>
      </c>
      <c r="GL1633">
        <f t="shared" si="545"/>
        <v>1.6944444444444442</v>
      </c>
      <c r="GM1633">
        <f t="shared" si="546"/>
        <v>0.38888888888888884</v>
      </c>
      <c r="GN1633">
        <f t="shared" si="547"/>
        <v>0.22950819672131148</v>
      </c>
      <c r="GO1633">
        <f t="shared" si="548"/>
        <v>2.1785714285714284</v>
      </c>
      <c r="GQ1633" t="e">
        <f>(EA1633/0.0735)/((DZ1633/0.195*(EB1633/0.295))^0.5)</f>
        <v>#DIV/0!</v>
      </c>
      <c r="GR1633">
        <v>0.51290199999999997</v>
      </c>
      <c r="GS1633">
        <v>0.70391300000000001</v>
      </c>
      <c r="GT1633">
        <v>18.355</v>
      </c>
      <c r="GU1633">
        <v>15.553000000000001</v>
      </c>
      <c r="GV1633">
        <v>38.383000000000003</v>
      </c>
    </row>
    <row r="1634" spans="1:204">
      <c r="A1634" t="s">
        <v>6025</v>
      </c>
      <c r="B1634" t="s">
        <v>6048</v>
      </c>
      <c r="C1634" t="s">
        <v>7240</v>
      </c>
      <c r="D1634" t="s">
        <v>7257</v>
      </c>
      <c r="E1634" t="s">
        <v>7255</v>
      </c>
      <c r="F1634">
        <v>189</v>
      </c>
      <c r="G1634">
        <v>51</v>
      </c>
      <c r="H1634" t="s">
        <v>7377</v>
      </c>
      <c r="I1634" t="s">
        <v>6057</v>
      </c>
      <c r="J1634" t="s">
        <v>6054</v>
      </c>
      <c r="K1634">
        <v>32</v>
      </c>
      <c r="L1634">
        <v>36</v>
      </c>
      <c r="M1634">
        <v>127.08</v>
      </c>
      <c r="N1634">
        <v>127.18</v>
      </c>
      <c r="O1634" t="s">
        <v>209</v>
      </c>
      <c r="R1634" t="s">
        <v>6060</v>
      </c>
      <c r="S1634" t="s">
        <v>6049</v>
      </c>
      <c r="T1634" t="s">
        <v>7662</v>
      </c>
      <c r="U1634" t="s">
        <v>180</v>
      </c>
      <c r="V1634" t="s">
        <v>6050</v>
      </c>
      <c r="W1634" t="s">
        <v>180</v>
      </c>
      <c r="X1634" t="s">
        <v>6051</v>
      </c>
      <c r="Y1634" t="s">
        <v>180</v>
      </c>
      <c r="Z1634" t="s">
        <v>180</v>
      </c>
      <c r="AB1634" t="s">
        <v>180</v>
      </c>
      <c r="AC1634" t="s">
        <v>181</v>
      </c>
      <c r="AD1634" t="s">
        <v>180</v>
      </c>
      <c r="AE1634" t="s">
        <v>180</v>
      </c>
      <c r="AF1634" t="s">
        <v>180</v>
      </c>
      <c r="AG1634" t="s">
        <v>180</v>
      </c>
      <c r="AH1634" t="s">
        <v>6052</v>
      </c>
      <c r="AI1634">
        <v>49.63</v>
      </c>
      <c r="AJ1634">
        <v>0.97</v>
      </c>
      <c r="AK1634" t="s">
        <v>180</v>
      </c>
      <c r="AL1634">
        <v>16.239999999999998</v>
      </c>
      <c r="AM1634" t="s">
        <v>180</v>
      </c>
      <c r="AP1634">
        <v>9.01</v>
      </c>
      <c r="AQ1634">
        <v>11.78</v>
      </c>
      <c r="AR1634">
        <v>8.2100000000000009</v>
      </c>
      <c r="AS1634">
        <v>0.16</v>
      </c>
      <c r="AT1634" t="s">
        <v>180</v>
      </c>
      <c r="AU1634">
        <v>0.4</v>
      </c>
      <c r="AV1634">
        <v>2.2000000000000002</v>
      </c>
      <c r="AW1634">
        <v>0.16</v>
      </c>
      <c r="AY1634" t="s">
        <v>180</v>
      </c>
      <c r="AZ1634" t="s">
        <v>180</v>
      </c>
      <c r="BA1634">
        <v>98.76</v>
      </c>
      <c r="BC1634" t="s">
        <v>180</v>
      </c>
      <c r="BD1634" t="s">
        <v>180</v>
      </c>
      <c r="BE1634" t="s">
        <v>180</v>
      </c>
      <c r="BF1634" t="s">
        <v>180</v>
      </c>
      <c r="BG1634" t="s">
        <v>180</v>
      </c>
      <c r="BH1634" t="s">
        <v>180</v>
      </c>
      <c r="BI1634" t="s">
        <v>180</v>
      </c>
      <c r="BK1634" t="s">
        <v>180</v>
      </c>
      <c r="BL1634" t="s">
        <v>180</v>
      </c>
      <c r="BN1634" t="s">
        <v>180</v>
      </c>
      <c r="BO1634" t="s">
        <v>180</v>
      </c>
      <c r="BP1634" t="s">
        <v>180</v>
      </c>
      <c r="BQ1634" t="s">
        <v>180</v>
      </c>
      <c r="BR1634" t="s">
        <v>180</v>
      </c>
      <c r="BS1634" t="s">
        <v>180</v>
      </c>
      <c r="BT1634" t="s">
        <v>180</v>
      </c>
      <c r="BU1634" t="s">
        <v>180</v>
      </c>
      <c r="BV1634" t="s">
        <v>180</v>
      </c>
      <c r="BW1634" t="s">
        <v>180</v>
      </c>
      <c r="BX1634" t="s">
        <v>180</v>
      </c>
      <c r="BY1634" t="s">
        <v>180</v>
      </c>
      <c r="BZ1634" t="s">
        <v>180</v>
      </c>
      <c r="CD1634" t="s">
        <v>180</v>
      </c>
      <c r="CE1634" t="s">
        <v>180</v>
      </c>
      <c r="CG1634" t="s">
        <v>180</v>
      </c>
      <c r="CH1634" t="s">
        <v>180</v>
      </c>
      <c r="CI1634" t="s">
        <v>180</v>
      </c>
      <c r="CJ1634" t="s">
        <v>180</v>
      </c>
      <c r="CK1634" t="s">
        <v>180</v>
      </c>
      <c r="CM1634" t="s">
        <v>180</v>
      </c>
      <c r="CN1634" t="s">
        <v>180</v>
      </c>
      <c r="CS1634" t="s">
        <v>180</v>
      </c>
      <c r="CT1634" t="s">
        <v>180</v>
      </c>
      <c r="CZ1634" t="s">
        <v>180</v>
      </c>
      <c r="DB1634" t="s">
        <v>180</v>
      </c>
      <c r="DC1634" t="s">
        <v>180</v>
      </c>
      <c r="DD1634">
        <v>25.8</v>
      </c>
      <c r="DE1634">
        <v>264.10000000000002</v>
      </c>
      <c r="DF1634">
        <v>22.8</v>
      </c>
      <c r="DG1634">
        <v>83.2</v>
      </c>
      <c r="DH1634">
        <v>4.0999999999999996</v>
      </c>
      <c r="DJ1634" t="s">
        <v>180</v>
      </c>
      <c r="DK1634" t="s">
        <v>180</v>
      </c>
      <c r="DL1634" t="s">
        <v>180</v>
      </c>
      <c r="DM1634" t="s">
        <v>180</v>
      </c>
      <c r="DR1634" t="s">
        <v>180</v>
      </c>
      <c r="DS1634" t="s">
        <v>180</v>
      </c>
      <c r="DU1634">
        <v>147</v>
      </c>
      <c r="DV1634">
        <v>7.6</v>
      </c>
      <c r="DW1634">
        <v>17</v>
      </c>
      <c r="DY1634">
        <v>10.7</v>
      </c>
      <c r="DZ1634">
        <v>3.1</v>
      </c>
      <c r="EA1634">
        <v>1.1000000000000001</v>
      </c>
      <c r="EH1634">
        <v>2.2999999999999998</v>
      </c>
      <c r="EI1634">
        <v>0.4</v>
      </c>
      <c r="EJ1634">
        <v>2.2000000000000002</v>
      </c>
      <c r="EK1634">
        <v>0.3</v>
      </c>
      <c r="EM1634" t="s">
        <v>180</v>
      </c>
      <c r="EN1634" t="s">
        <v>180</v>
      </c>
      <c r="EO1634" t="s">
        <v>180</v>
      </c>
      <c r="EP1634" t="s">
        <v>180</v>
      </c>
      <c r="EQ1634" t="s">
        <v>180</v>
      </c>
      <c r="ER1634" t="s">
        <v>180</v>
      </c>
      <c r="ET1634">
        <v>2.6</v>
      </c>
      <c r="EV1634">
        <v>2.1</v>
      </c>
      <c r="EX1634">
        <v>0.51289899999999999</v>
      </c>
      <c r="EY1634" t="s">
        <v>180</v>
      </c>
      <c r="EZ1634" t="s">
        <v>180</v>
      </c>
      <c r="FA1634">
        <v>0.70390600000000003</v>
      </c>
      <c r="FB1634" t="s">
        <v>180</v>
      </c>
      <c r="FC1634">
        <v>18.271000000000001</v>
      </c>
      <c r="FD1634" t="s">
        <v>180</v>
      </c>
      <c r="FE1634">
        <v>15.475</v>
      </c>
      <c r="FF1634" t="s">
        <v>180</v>
      </c>
      <c r="FG1634">
        <v>38.170999999999999</v>
      </c>
      <c r="FH1634" t="s">
        <v>180</v>
      </c>
      <c r="FI1634" t="s">
        <v>180</v>
      </c>
      <c r="FJ1634" t="s">
        <v>180</v>
      </c>
      <c r="FK1634" t="s">
        <v>180</v>
      </c>
      <c r="FL1634" t="s">
        <v>180</v>
      </c>
      <c r="FM1634" t="s">
        <v>180</v>
      </c>
      <c r="FN1634" t="s">
        <v>180</v>
      </c>
      <c r="FP1634" t="s">
        <v>180</v>
      </c>
      <c r="FQ1634" t="s">
        <v>180</v>
      </c>
      <c r="FR1634" t="s">
        <v>180</v>
      </c>
      <c r="FS1634" t="s">
        <v>180</v>
      </c>
      <c r="FT1634" t="s">
        <v>180</v>
      </c>
      <c r="FU1634" t="s">
        <v>180</v>
      </c>
      <c r="FV1634" t="s">
        <v>6061</v>
      </c>
      <c r="FW1634" t="s">
        <v>180</v>
      </c>
      <c r="FX1634">
        <f t="shared" si="531"/>
        <v>1.7826086956521738</v>
      </c>
      <c r="FY1634">
        <f t="shared" si="532"/>
        <v>36.173913043478265</v>
      </c>
      <c r="FZ1634">
        <f t="shared" si="533"/>
        <v>3.3043478260869565</v>
      </c>
      <c r="GA1634">
        <f t="shared" si="534"/>
        <v>1.347826086956522</v>
      </c>
      <c r="GC1634">
        <f t="shared" si="536"/>
        <v>0.41237113402061859</v>
      </c>
      <c r="GD1634">
        <f t="shared" si="537"/>
        <v>11.583333333333334</v>
      </c>
      <c r="GE1634">
        <f t="shared" si="538"/>
        <v>24.68224299065421</v>
      </c>
      <c r="GF1634">
        <f t="shared" si="539"/>
        <v>19.342105263157897</v>
      </c>
      <c r="GG1634">
        <f t="shared" si="540"/>
        <v>35.853658536585371</v>
      </c>
      <c r="GH1634">
        <f t="shared" si="541"/>
        <v>0.15294117647058825</v>
      </c>
      <c r="GK1634">
        <f t="shared" si="544"/>
        <v>70</v>
      </c>
      <c r="GL1634">
        <f t="shared" si="545"/>
        <v>1.8536585365853659</v>
      </c>
      <c r="GM1634">
        <f t="shared" si="546"/>
        <v>0.51219512195121952</v>
      </c>
      <c r="GN1634">
        <f t="shared" si="547"/>
        <v>0.27631578947368424</v>
      </c>
      <c r="GO1634">
        <f t="shared" si="548"/>
        <v>2.4516129032258061</v>
      </c>
      <c r="GQ1634" t="e">
        <f>(EA1634/0.0735)/((DZ1634/0.195*(EB1634/0.295))^0.5)</f>
        <v>#DIV/0!</v>
      </c>
      <c r="GR1634">
        <v>0.51289899999999999</v>
      </c>
      <c r="GS1634">
        <v>0.70390600000000003</v>
      </c>
      <c r="GT1634">
        <v>18.271000000000001</v>
      </c>
      <c r="GU1634">
        <v>15.475</v>
      </c>
      <c r="GV1634">
        <v>38.170999999999999</v>
      </c>
    </row>
    <row r="1635" spans="1:204">
      <c r="A1635" t="s">
        <v>6025</v>
      </c>
      <c r="B1635" t="s">
        <v>6048</v>
      </c>
      <c r="C1635" t="s">
        <v>7240</v>
      </c>
      <c r="D1635" t="s">
        <v>7257</v>
      </c>
      <c r="E1635" t="s">
        <v>7255</v>
      </c>
      <c r="F1635">
        <v>189</v>
      </c>
      <c r="G1635">
        <v>51</v>
      </c>
      <c r="H1635" t="s">
        <v>7377</v>
      </c>
      <c r="I1635" t="s">
        <v>6062</v>
      </c>
      <c r="J1635" t="s">
        <v>6063</v>
      </c>
      <c r="K1635">
        <v>27.4</v>
      </c>
      <c r="L1635">
        <v>27.53</v>
      </c>
      <c r="M1635">
        <v>127.08</v>
      </c>
      <c r="N1635">
        <v>127.18</v>
      </c>
      <c r="O1635" t="s">
        <v>209</v>
      </c>
      <c r="R1635" t="s">
        <v>6064</v>
      </c>
      <c r="S1635" t="s">
        <v>6049</v>
      </c>
      <c r="T1635" t="s">
        <v>7662</v>
      </c>
      <c r="U1635" t="s">
        <v>180</v>
      </c>
      <c r="V1635" t="s">
        <v>6050</v>
      </c>
      <c r="W1635" t="s">
        <v>180</v>
      </c>
      <c r="X1635" t="s">
        <v>6051</v>
      </c>
      <c r="Y1635" t="s">
        <v>180</v>
      </c>
      <c r="Z1635" t="s">
        <v>180</v>
      </c>
      <c r="AB1635" t="s">
        <v>180</v>
      </c>
      <c r="AC1635" t="s">
        <v>181</v>
      </c>
      <c r="AD1635" t="s">
        <v>180</v>
      </c>
      <c r="AE1635" t="s">
        <v>180</v>
      </c>
      <c r="AF1635" t="s">
        <v>180</v>
      </c>
      <c r="AG1635" t="s">
        <v>180</v>
      </c>
      <c r="AH1635" t="s">
        <v>6052</v>
      </c>
      <c r="AI1635">
        <v>49.98</v>
      </c>
      <c r="AJ1635">
        <v>0.98</v>
      </c>
      <c r="AK1635" t="s">
        <v>180</v>
      </c>
      <c r="AL1635">
        <v>16.22</v>
      </c>
      <c r="AM1635" t="s">
        <v>180</v>
      </c>
      <c r="AP1635">
        <v>9.02</v>
      </c>
      <c r="AQ1635">
        <v>11.8</v>
      </c>
      <c r="AR1635">
        <v>7.97</v>
      </c>
      <c r="AS1635">
        <v>0.16</v>
      </c>
      <c r="AT1635" t="s">
        <v>180</v>
      </c>
      <c r="AU1635">
        <v>0.47</v>
      </c>
      <c r="AV1635">
        <v>2.2400000000000002</v>
      </c>
      <c r="AW1635">
        <v>0.17</v>
      </c>
      <c r="AY1635" t="s">
        <v>180</v>
      </c>
      <c r="AZ1635" t="s">
        <v>180</v>
      </c>
      <c r="BA1635">
        <v>99.009999999999977</v>
      </c>
      <c r="BC1635" t="s">
        <v>180</v>
      </c>
      <c r="BD1635" t="s">
        <v>180</v>
      </c>
      <c r="BE1635" t="s">
        <v>180</v>
      </c>
      <c r="BF1635" t="s">
        <v>180</v>
      </c>
      <c r="BG1635" t="s">
        <v>180</v>
      </c>
      <c r="BH1635" t="s">
        <v>180</v>
      </c>
      <c r="BI1635" t="s">
        <v>180</v>
      </c>
      <c r="BK1635" t="s">
        <v>180</v>
      </c>
      <c r="BL1635" t="s">
        <v>180</v>
      </c>
      <c r="BN1635" t="s">
        <v>180</v>
      </c>
      <c r="BO1635" t="s">
        <v>180</v>
      </c>
      <c r="BP1635" t="s">
        <v>180</v>
      </c>
      <c r="BQ1635" t="s">
        <v>180</v>
      </c>
      <c r="BR1635" t="s">
        <v>180</v>
      </c>
      <c r="BS1635" t="s">
        <v>180</v>
      </c>
      <c r="BT1635" t="s">
        <v>180</v>
      </c>
      <c r="BU1635" t="s">
        <v>180</v>
      </c>
      <c r="BV1635" t="s">
        <v>180</v>
      </c>
      <c r="BW1635" t="s">
        <v>180</v>
      </c>
      <c r="BX1635" t="s">
        <v>180</v>
      </c>
      <c r="BY1635" t="s">
        <v>180</v>
      </c>
      <c r="BZ1635" t="s">
        <v>180</v>
      </c>
      <c r="CD1635" t="s">
        <v>180</v>
      </c>
      <c r="CE1635" t="s">
        <v>180</v>
      </c>
      <c r="CG1635" t="s">
        <v>180</v>
      </c>
      <c r="CH1635" t="s">
        <v>180</v>
      </c>
      <c r="CI1635" t="s">
        <v>180</v>
      </c>
      <c r="CJ1635" t="s">
        <v>180</v>
      </c>
      <c r="CK1635" t="s">
        <v>180</v>
      </c>
      <c r="CM1635" t="s">
        <v>180</v>
      </c>
      <c r="CN1635" t="s">
        <v>180</v>
      </c>
      <c r="CS1635" t="s">
        <v>180</v>
      </c>
      <c r="CT1635" t="s">
        <v>180</v>
      </c>
      <c r="CZ1635" t="s">
        <v>180</v>
      </c>
      <c r="DB1635" t="s">
        <v>180</v>
      </c>
      <c r="DC1635" t="s">
        <v>180</v>
      </c>
      <c r="DD1635">
        <v>14.8</v>
      </c>
      <c r="DE1635">
        <v>263.60000000000002</v>
      </c>
      <c r="DF1635">
        <v>19.7</v>
      </c>
      <c r="DG1635">
        <v>59.2</v>
      </c>
      <c r="DH1635">
        <v>2.7</v>
      </c>
      <c r="DJ1635" t="s">
        <v>180</v>
      </c>
      <c r="DK1635" t="s">
        <v>180</v>
      </c>
      <c r="DL1635" t="s">
        <v>180</v>
      </c>
      <c r="DM1635" t="s">
        <v>180</v>
      </c>
      <c r="DR1635" t="s">
        <v>180</v>
      </c>
      <c r="DS1635" t="s">
        <v>180</v>
      </c>
      <c r="DU1635">
        <v>99.6</v>
      </c>
      <c r="DV1635">
        <v>5.9</v>
      </c>
      <c r="DW1635">
        <v>13.6</v>
      </c>
      <c r="DY1635">
        <v>9.1</v>
      </c>
      <c r="DZ1635">
        <v>2.7</v>
      </c>
      <c r="EA1635">
        <v>0.9</v>
      </c>
      <c r="EH1635">
        <v>2</v>
      </c>
      <c r="EI1635">
        <v>0.3</v>
      </c>
      <c r="EJ1635">
        <v>1.5</v>
      </c>
      <c r="EK1635">
        <v>0.2</v>
      </c>
      <c r="EM1635" t="s">
        <v>180</v>
      </c>
      <c r="EN1635" t="s">
        <v>180</v>
      </c>
      <c r="EO1635" t="s">
        <v>180</v>
      </c>
      <c r="EP1635" t="s">
        <v>180</v>
      </c>
      <c r="EQ1635" t="s">
        <v>180</v>
      </c>
      <c r="ER1635" t="s">
        <v>180</v>
      </c>
      <c r="ET1635">
        <v>2.2000000000000002</v>
      </c>
      <c r="EV1635">
        <v>1.2</v>
      </c>
      <c r="EX1635">
        <v>0.51288999999999996</v>
      </c>
      <c r="EY1635" t="s">
        <v>180</v>
      </c>
      <c r="EZ1635" t="s">
        <v>180</v>
      </c>
      <c r="FA1635">
        <v>0.70396300000000001</v>
      </c>
      <c r="FB1635" t="s">
        <v>180</v>
      </c>
      <c r="FC1635">
        <v>18.347000000000001</v>
      </c>
      <c r="FD1635" t="s">
        <v>180</v>
      </c>
      <c r="FE1635">
        <v>15.515000000000001</v>
      </c>
      <c r="FF1635" t="s">
        <v>180</v>
      </c>
      <c r="FG1635">
        <v>38.29</v>
      </c>
      <c r="FH1635" t="s">
        <v>180</v>
      </c>
      <c r="FI1635" t="s">
        <v>180</v>
      </c>
      <c r="FJ1635" t="s">
        <v>180</v>
      </c>
      <c r="FK1635" t="s">
        <v>180</v>
      </c>
      <c r="FL1635" t="s">
        <v>180</v>
      </c>
      <c r="FM1635" t="s">
        <v>180</v>
      </c>
      <c r="FN1635" t="s">
        <v>180</v>
      </c>
      <c r="FP1635" t="s">
        <v>180</v>
      </c>
      <c r="FQ1635" t="s">
        <v>180</v>
      </c>
      <c r="FR1635" t="s">
        <v>180</v>
      </c>
      <c r="FS1635" t="s">
        <v>180</v>
      </c>
      <c r="FT1635" t="s">
        <v>180</v>
      </c>
      <c r="FU1635" t="s">
        <v>180</v>
      </c>
      <c r="FV1635" t="s">
        <v>6065</v>
      </c>
      <c r="FW1635" t="s">
        <v>180</v>
      </c>
      <c r="FX1635">
        <f t="shared" si="531"/>
        <v>1.35</v>
      </c>
      <c r="FY1635">
        <f t="shared" si="532"/>
        <v>29.6</v>
      </c>
      <c r="FZ1635">
        <f t="shared" si="533"/>
        <v>2.95</v>
      </c>
      <c r="GA1635">
        <f t="shared" si="534"/>
        <v>1.35</v>
      </c>
      <c r="GC1635">
        <f t="shared" si="536"/>
        <v>0.47959183673469385</v>
      </c>
      <c r="GD1635">
        <f t="shared" si="537"/>
        <v>13.38071065989848</v>
      </c>
      <c r="GE1635">
        <f t="shared" si="538"/>
        <v>28.967032967032971</v>
      </c>
      <c r="GF1635">
        <f t="shared" si="539"/>
        <v>16.881355932203387</v>
      </c>
      <c r="GG1635">
        <f t="shared" si="540"/>
        <v>36.888888888888886</v>
      </c>
      <c r="GH1635">
        <f t="shared" si="541"/>
        <v>0.16176470588235295</v>
      </c>
      <c r="GK1635">
        <f t="shared" si="544"/>
        <v>83</v>
      </c>
      <c r="GL1635">
        <f t="shared" si="545"/>
        <v>2.1851851851851851</v>
      </c>
      <c r="GM1635">
        <f t="shared" si="546"/>
        <v>0.44444444444444442</v>
      </c>
      <c r="GN1635">
        <f t="shared" si="547"/>
        <v>0.20338983050847456</v>
      </c>
      <c r="GO1635">
        <f t="shared" si="548"/>
        <v>2.1851851851851851</v>
      </c>
      <c r="GQ1635" t="e">
        <f>(EA1635/0.0735)/((DZ1635/0.195*(EB1635/0.295))^0.5)</f>
        <v>#DIV/0!</v>
      </c>
      <c r="GR1635">
        <v>0.51288999999999996</v>
      </c>
      <c r="GS1635">
        <v>0.70396300000000001</v>
      </c>
      <c r="GT1635">
        <v>18.347000000000001</v>
      </c>
      <c r="GU1635">
        <v>15.515000000000001</v>
      </c>
      <c r="GV1635">
        <v>38.29</v>
      </c>
    </row>
    <row r="1636" spans="1:204">
      <c r="A1636" t="s">
        <v>3488</v>
      </c>
      <c r="B1636" t="s">
        <v>3535</v>
      </c>
      <c r="C1636" t="s">
        <v>7241</v>
      </c>
      <c r="D1636" t="s">
        <v>7065</v>
      </c>
      <c r="E1636" t="s">
        <v>7065</v>
      </c>
      <c r="F1636">
        <v>190</v>
      </c>
      <c r="G1636">
        <v>52</v>
      </c>
      <c r="H1636" t="s">
        <v>7378</v>
      </c>
      <c r="I1636" t="s">
        <v>3573</v>
      </c>
      <c r="J1636" t="s">
        <v>180</v>
      </c>
      <c r="K1636">
        <v>37.130000000000003</v>
      </c>
      <c r="L1636">
        <v>37.130000000000003</v>
      </c>
      <c r="M1636">
        <v>139.97</v>
      </c>
      <c r="N1636">
        <v>139.97</v>
      </c>
      <c r="O1636" t="s">
        <v>179</v>
      </c>
      <c r="R1636" t="s">
        <v>3574</v>
      </c>
      <c r="S1636" t="s">
        <v>3536</v>
      </c>
      <c r="T1636" t="s">
        <v>180</v>
      </c>
      <c r="U1636" t="s">
        <v>180</v>
      </c>
      <c r="V1636" t="s">
        <v>180</v>
      </c>
      <c r="W1636" t="s">
        <v>180</v>
      </c>
      <c r="X1636" t="s">
        <v>180</v>
      </c>
      <c r="Y1636" t="s">
        <v>180</v>
      </c>
      <c r="Z1636" t="s">
        <v>180</v>
      </c>
      <c r="AA1636" t="s">
        <v>7203</v>
      </c>
      <c r="AB1636" t="s">
        <v>180</v>
      </c>
      <c r="AC1636" t="s">
        <v>181</v>
      </c>
      <c r="AD1636" t="s">
        <v>180</v>
      </c>
      <c r="AE1636" t="s">
        <v>180</v>
      </c>
      <c r="AF1636" t="s">
        <v>180</v>
      </c>
      <c r="AG1636" t="s">
        <v>180</v>
      </c>
      <c r="AH1636" t="s">
        <v>3537</v>
      </c>
      <c r="AI1636">
        <v>53.6</v>
      </c>
      <c r="AJ1636">
        <v>0.71</v>
      </c>
      <c r="AK1636" t="s">
        <v>180</v>
      </c>
      <c r="AL1636">
        <v>17.46</v>
      </c>
      <c r="AM1636" t="s">
        <v>180</v>
      </c>
      <c r="AN1636">
        <v>4.4400000000000004</v>
      </c>
      <c r="AO1636">
        <v>4.7300000000000004</v>
      </c>
      <c r="AQ1636">
        <v>9.14</v>
      </c>
      <c r="AR1636">
        <v>6.16</v>
      </c>
      <c r="AS1636">
        <v>0.15</v>
      </c>
      <c r="AT1636" t="s">
        <v>180</v>
      </c>
      <c r="AU1636">
        <v>0.44</v>
      </c>
      <c r="AV1636">
        <v>1.67</v>
      </c>
      <c r="AW1636">
        <v>0.06</v>
      </c>
      <c r="AY1636" t="s">
        <v>180</v>
      </c>
      <c r="AZ1636" t="s">
        <v>180</v>
      </c>
      <c r="BA1636">
        <v>98.115112000000025</v>
      </c>
      <c r="BC1636" t="s">
        <v>180</v>
      </c>
      <c r="BD1636" t="s">
        <v>180</v>
      </c>
      <c r="BE1636" t="s">
        <v>180</v>
      </c>
      <c r="BF1636" t="s">
        <v>180</v>
      </c>
      <c r="BG1636" t="s">
        <v>180</v>
      </c>
      <c r="BH1636" t="s">
        <v>180</v>
      </c>
      <c r="BI1636" t="s">
        <v>180</v>
      </c>
      <c r="BK1636" t="s">
        <v>180</v>
      </c>
      <c r="BL1636" t="s">
        <v>180</v>
      </c>
      <c r="BN1636" t="s">
        <v>180</v>
      </c>
      <c r="BO1636" t="s">
        <v>180</v>
      </c>
      <c r="BP1636" t="s">
        <v>180</v>
      </c>
      <c r="BQ1636" t="s">
        <v>180</v>
      </c>
      <c r="BR1636" t="s">
        <v>180</v>
      </c>
      <c r="BS1636" t="s">
        <v>180</v>
      </c>
      <c r="BT1636" t="s">
        <v>180</v>
      </c>
      <c r="BU1636" t="s">
        <v>180</v>
      </c>
      <c r="BV1636" t="s">
        <v>180</v>
      </c>
      <c r="BW1636" t="s">
        <v>180</v>
      </c>
      <c r="BX1636" t="s">
        <v>180</v>
      </c>
      <c r="BY1636" t="s">
        <v>180</v>
      </c>
      <c r="BZ1636" t="s">
        <v>180</v>
      </c>
      <c r="CA1636">
        <v>7.19</v>
      </c>
      <c r="CD1636" t="s">
        <v>180</v>
      </c>
      <c r="CE1636" t="s">
        <v>180</v>
      </c>
      <c r="CG1636" t="s">
        <v>180</v>
      </c>
      <c r="CH1636" t="s">
        <v>180</v>
      </c>
      <c r="CI1636" t="s">
        <v>180</v>
      </c>
      <c r="CJ1636" t="s">
        <v>180</v>
      </c>
      <c r="CK1636" t="s">
        <v>180</v>
      </c>
      <c r="CM1636" t="s">
        <v>180</v>
      </c>
      <c r="CN1636" t="s">
        <v>180</v>
      </c>
      <c r="CO1636">
        <v>31.7</v>
      </c>
      <c r="CQ1636">
        <v>222.7</v>
      </c>
      <c r="CR1636">
        <v>185.8</v>
      </c>
      <c r="CS1636" t="s">
        <v>180</v>
      </c>
      <c r="CT1636" t="s">
        <v>180</v>
      </c>
      <c r="CV1636">
        <v>47.6</v>
      </c>
      <c r="CW1636">
        <v>41.8</v>
      </c>
      <c r="CX1636">
        <v>78</v>
      </c>
      <c r="CY1636">
        <v>15.6</v>
      </c>
      <c r="CZ1636" t="s">
        <v>3538</v>
      </c>
      <c r="DA1636">
        <v>5</v>
      </c>
      <c r="DB1636" t="s">
        <v>180</v>
      </c>
      <c r="DC1636" t="s">
        <v>180</v>
      </c>
      <c r="DD1636">
        <v>13.9</v>
      </c>
      <c r="DE1636">
        <v>233.7</v>
      </c>
      <c r="DF1636">
        <v>16.600000000000001</v>
      </c>
      <c r="DG1636">
        <v>47.5</v>
      </c>
      <c r="DH1636">
        <v>1.5</v>
      </c>
      <c r="DJ1636" t="s">
        <v>180</v>
      </c>
      <c r="DK1636" t="s">
        <v>180</v>
      </c>
      <c r="DL1636" t="s">
        <v>180</v>
      </c>
      <c r="DM1636" t="s">
        <v>180</v>
      </c>
      <c r="DR1636" t="s">
        <v>180</v>
      </c>
      <c r="DS1636" t="s">
        <v>180</v>
      </c>
      <c r="DT1636">
        <v>0.74</v>
      </c>
      <c r="DU1636">
        <v>156.30000000000001</v>
      </c>
      <c r="DV1636">
        <v>5.12</v>
      </c>
      <c r="DW1636">
        <v>13.07</v>
      </c>
      <c r="DX1636">
        <v>1.86</v>
      </c>
      <c r="DY1636">
        <v>7.84</v>
      </c>
      <c r="DZ1636">
        <v>2.35</v>
      </c>
      <c r="EA1636">
        <v>0.79</v>
      </c>
      <c r="EB1636">
        <v>2.72</v>
      </c>
      <c r="EC1636">
        <v>0.49</v>
      </c>
      <c r="ED1636">
        <v>3.14</v>
      </c>
      <c r="EE1636">
        <v>0.69</v>
      </c>
      <c r="EF1636">
        <v>1.88</v>
      </c>
      <c r="EG1636">
        <v>0.28999999999999998</v>
      </c>
      <c r="EH1636">
        <v>1.83</v>
      </c>
      <c r="EI1636">
        <v>0.3</v>
      </c>
      <c r="EJ1636">
        <v>1.71</v>
      </c>
      <c r="EK1636">
        <v>0.6</v>
      </c>
      <c r="EM1636" t="s">
        <v>180</v>
      </c>
      <c r="EN1636" t="s">
        <v>180</v>
      </c>
      <c r="EO1636" t="s">
        <v>180</v>
      </c>
      <c r="EP1636" t="s">
        <v>180</v>
      </c>
      <c r="EQ1636" t="s">
        <v>180</v>
      </c>
      <c r="ER1636" t="s">
        <v>180</v>
      </c>
      <c r="ET1636">
        <v>7.48</v>
      </c>
      <c r="EV1636">
        <v>1.8</v>
      </c>
      <c r="EW1636">
        <v>0.53</v>
      </c>
      <c r="EY1636" t="s">
        <v>180</v>
      </c>
      <c r="EZ1636" t="s">
        <v>180</v>
      </c>
      <c r="FA1636">
        <v>0.70449099999999998</v>
      </c>
      <c r="FB1636" t="s">
        <v>180</v>
      </c>
      <c r="FC1636">
        <v>18.420000000000002</v>
      </c>
      <c r="FD1636" t="s">
        <v>180</v>
      </c>
      <c r="FE1636">
        <v>15.58</v>
      </c>
      <c r="FF1636" t="s">
        <v>180</v>
      </c>
      <c r="FG1636">
        <v>38.53</v>
      </c>
      <c r="FH1636" t="s">
        <v>180</v>
      </c>
      <c r="FI1636" t="s">
        <v>180</v>
      </c>
      <c r="FJ1636" t="s">
        <v>180</v>
      </c>
      <c r="FK1636" t="s">
        <v>180</v>
      </c>
      <c r="FL1636" t="s">
        <v>180</v>
      </c>
      <c r="FM1636" t="s">
        <v>180</v>
      </c>
      <c r="FN1636" t="s">
        <v>180</v>
      </c>
      <c r="FP1636" t="s">
        <v>180</v>
      </c>
      <c r="FQ1636" t="s">
        <v>180</v>
      </c>
      <c r="FR1636" t="s">
        <v>180</v>
      </c>
      <c r="FS1636" t="s">
        <v>180</v>
      </c>
      <c r="FT1636" t="s">
        <v>180</v>
      </c>
      <c r="FU1636" t="s">
        <v>180</v>
      </c>
      <c r="FV1636" t="s">
        <v>3575</v>
      </c>
      <c r="FW1636" t="s">
        <v>180</v>
      </c>
      <c r="FX1636">
        <f t="shared" si="531"/>
        <v>0.81967213114754101</v>
      </c>
      <c r="FY1636">
        <f t="shared" si="532"/>
        <v>25.956284153005463</v>
      </c>
      <c r="FZ1636">
        <f t="shared" si="533"/>
        <v>2.7978142076502732</v>
      </c>
      <c r="GA1636">
        <f t="shared" si="534"/>
        <v>1.284153005464481</v>
      </c>
      <c r="GB1636">
        <f t="shared" si="535"/>
        <v>1.4863387978142077</v>
      </c>
      <c r="GC1636">
        <f t="shared" si="536"/>
        <v>0.61971830985915499</v>
      </c>
      <c r="GD1636">
        <f t="shared" si="537"/>
        <v>14.078313253012047</v>
      </c>
      <c r="GE1636">
        <f t="shared" si="538"/>
        <v>29.808673469387752</v>
      </c>
      <c r="GF1636">
        <f t="shared" si="539"/>
        <v>30.52734375</v>
      </c>
      <c r="GG1636">
        <f t="shared" si="540"/>
        <v>104.2</v>
      </c>
      <c r="GH1636">
        <f t="shared" si="541"/>
        <v>0.57230298393267021</v>
      </c>
      <c r="GI1636">
        <f t="shared" si="542"/>
        <v>0.35333333333333333</v>
      </c>
      <c r="GJ1636">
        <f t="shared" si="543"/>
        <v>0.29444444444444445</v>
      </c>
      <c r="GK1636">
        <f t="shared" si="544"/>
        <v>86.833333333333343</v>
      </c>
      <c r="GL1636">
        <f t="shared" si="545"/>
        <v>3.4133333333333336</v>
      </c>
      <c r="GM1636">
        <f t="shared" si="546"/>
        <v>1.2</v>
      </c>
      <c r="GN1636">
        <f t="shared" si="547"/>
        <v>0.3515625</v>
      </c>
      <c r="GO1636">
        <f t="shared" si="548"/>
        <v>2.1787234042553192</v>
      </c>
      <c r="GP1636">
        <f t="shared" si="549"/>
        <v>1.0193739627251548</v>
      </c>
      <c r="GQ1636">
        <f>(EA1636/0.0735)/((DZ1636/0.195*(EB1636/0.295))^0.5)</f>
        <v>1.0196466171369893</v>
      </c>
      <c r="GS1636">
        <v>0.70449099999999998</v>
      </c>
      <c r="GT1636">
        <v>18.420000000000002</v>
      </c>
      <c r="GU1636">
        <v>15.58</v>
      </c>
      <c r="GV1636">
        <v>38.53</v>
      </c>
    </row>
    <row r="1637" spans="1:204">
      <c r="A1637" t="s">
        <v>3488</v>
      </c>
      <c r="B1637" t="s">
        <v>3535</v>
      </c>
      <c r="C1637" t="s">
        <v>7241</v>
      </c>
      <c r="D1637" t="s">
        <v>7065</v>
      </c>
      <c r="E1637" t="s">
        <v>7065</v>
      </c>
      <c r="F1637">
        <v>190</v>
      </c>
      <c r="G1637">
        <v>52</v>
      </c>
      <c r="H1637" t="s">
        <v>7378</v>
      </c>
      <c r="I1637" t="s">
        <v>3573</v>
      </c>
      <c r="J1637" t="s">
        <v>180</v>
      </c>
      <c r="K1637">
        <v>37.130000000000003</v>
      </c>
      <c r="L1637">
        <v>37.130000000000003</v>
      </c>
      <c r="M1637">
        <v>139.97</v>
      </c>
      <c r="N1637">
        <v>139.97</v>
      </c>
      <c r="O1637" t="s">
        <v>179</v>
      </c>
      <c r="R1637" t="s">
        <v>3576</v>
      </c>
      <c r="S1637" t="s">
        <v>3536</v>
      </c>
      <c r="T1637" t="s">
        <v>180</v>
      </c>
      <c r="U1637" t="s">
        <v>180</v>
      </c>
      <c r="V1637" t="s">
        <v>180</v>
      </c>
      <c r="W1637" t="s">
        <v>180</v>
      </c>
      <c r="X1637" t="s">
        <v>180</v>
      </c>
      <c r="Y1637" t="s">
        <v>180</v>
      </c>
      <c r="Z1637" t="s">
        <v>180</v>
      </c>
      <c r="AA1637" t="s">
        <v>7203</v>
      </c>
      <c r="AB1637" t="s">
        <v>180</v>
      </c>
      <c r="AC1637" t="s">
        <v>181</v>
      </c>
      <c r="AD1637" t="s">
        <v>180</v>
      </c>
      <c r="AE1637" t="s">
        <v>180</v>
      </c>
      <c r="AF1637" t="s">
        <v>180</v>
      </c>
      <c r="AG1637" t="s">
        <v>180</v>
      </c>
      <c r="AH1637" t="s">
        <v>3537</v>
      </c>
      <c r="AI1637">
        <v>54.57</v>
      </c>
      <c r="AJ1637">
        <v>0.71</v>
      </c>
      <c r="AK1637" t="s">
        <v>180</v>
      </c>
      <c r="AL1637">
        <v>16.54</v>
      </c>
      <c r="AM1637" t="s">
        <v>180</v>
      </c>
      <c r="AN1637">
        <v>2.15</v>
      </c>
      <c r="AO1637">
        <v>6.59</v>
      </c>
      <c r="AQ1637">
        <v>8.93</v>
      </c>
      <c r="AR1637">
        <v>6.48</v>
      </c>
      <c r="AS1637">
        <v>0.15</v>
      </c>
      <c r="AT1637" t="s">
        <v>180</v>
      </c>
      <c r="AU1637">
        <v>0.68</v>
      </c>
      <c r="AV1637">
        <v>1.84</v>
      </c>
      <c r="AW1637">
        <v>0.09</v>
      </c>
      <c r="AY1637" t="s">
        <v>180</v>
      </c>
      <c r="AZ1637" t="s">
        <v>180</v>
      </c>
      <c r="BA1637">
        <v>98.51457000000002</v>
      </c>
      <c r="BC1637" t="s">
        <v>180</v>
      </c>
      <c r="BD1637" t="s">
        <v>180</v>
      </c>
      <c r="BE1637" t="s">
        <v>180</v>
      </c>
      <c r="BF1637" t="s">
        <v>180</v>
      </c>
      <c r="BG1637" t="s">
        <v>180</v>
      </c>
      <c r="BH1637" t="s">
        <v>180</v>
      </c>
      <c r="BI1637" t="s">
        <v>180</v>
      </c>
      <c r="BK1637" t="s">
        <v>180</v>
      </c>
      <c r="BL1637" t="s">
        <v>180</v>
      </c>
      <c r="BN1637" t="s">
        <v>180</v>
      </c>
      <c r="BO1637" t="s">
        <v>180</v>
      </c>
      <c r="BP1637" t="s">
        <v>180</v>
      </c>
      <c r="BQ1637" t="s">
        <v>180</v>
      </c>
      <c r="BR1637" t="s">
        <v>180</v>
      </c>
      <c r="BS1637" t="s">
        <v>180</v>
      </c>
      <c r="BT1637" t="s">
        <v>180</v>
      </c>
      <c r="BU1637" t="s">
        <v>180</v>
      </c>
      <c r="BV1637" t="s">
        <v>180</v>
      </c>
      <c r="BW1637" t="s">
        <v>180</v>
      </c>
      <c r="BX1637" t="s">
        <v>180</v>
      </c>
      <c r="BY1637" t="s">
        <v>180</v>
      </c>
      <c r="BZ1637" t="s">
        <v>180</v>
      </c>
      <c r="CA1637">
        <v>7.86</v>
      </c>
      <c r="CD1637" t="s">
        <v>180</v>
      </c>
      <c r="CE1637" t="s">
        <v>180</v>
      </c>
      <c r="CG1637" t="s">
        <v>180</v>
      </c>
      <c r="CH1637" t="s">
        <v>180</v>
      </c>
      <c r="CI1637" t="s">
        <v>180</v>
      </c>
      <c r="CJ1637" t="s">
        <v>180</v>
      </c>
      <c r="CK1637" t="s">
        <v>180</v>
      </c>
      <c r="CM1637" t="s">
        <v>180</v>
      </c>
      <c r="CN1637" t="s">
        <v>180</v>
      </c>
      <c r="CO1637">
        <v>28.9</v>
      </c>
      <c r="CQ1637">
        <v>223.1</v>
      </c>
      <c r="CR1637">
        <v>229.3</v>
      </c>
      <c r="CS1637" t="s">
        <v>180</v>
      </c>
      <c r="CT1637" t="s">
        <v>180</v>
      </c>
      <c r="CV1637">
        <v>64.2</v>
      </c>
      <c r="CW1637">
        <v>24.7</v>
      </c>
      <c r="CX1637">
        <v>76</v>
      </c>
      <c r="CY1637">
        <v>15.7</v>
      </c>
      <c r="CZ1637" t="s">
        <v>3577</v>
      </c>
      <c r="DA1637">
        <v>5</v>
      </c>
      <c r="DB1637" t="s">
        <v>180</v>
      </c>
      <c r="DC1637" t="s">
        <v>180</v>
      </c>
      <c r="DD1637">
        <v>22.3</v>
      </c>
      <c r="DE1637">
        <v>241</v>
      </c>
      <c r="DF1637">
        <v>16.100000000000001</v>
      </c>
      <c r="DG1637">
        <v>51.5</v>
      </c>
      <c r="DH1637">
        <v>1.6</v>
      </c>
      <c r="DJ1637" t="s">
        <v>180</v>
      </c>
      <c r="DK1637" t="s">
        <v>180</v>
      </c>
      <c r="DL1637" t="s">
        <v>180</v>
      </c>
      <c r="DM1637" t="s">
        <v>180</v>
      </c>
      <c r="DR1637" t="s">
        <v>180</v>
      </c>
      <c r="DS1637" t="s">
        <v>180</v>
      </c>
      <c r="DT1637">
        <v>1.24</v>
      </c>
      <c r="DU1637">
        <v>212.7</v>
      </c>
      <c r="DV1637">
        <v>6.22</v>
      </c>
      <c r="DW1637">
        <v>14.84</v>
      </c>
      <c r="DX1637">
        <v>2.06</v>
      </c>
      <c r="DY1637">
        <v>8.48</v>
      </c>
      <c r="DZ1637">
        <v>2.29</v>
      </c>
      <c r="EA1637">
        <v>0.74</v>
      </c>
      <c r="EB1637">
        <v>2.61</v>
      </c>
      <c r="EC1637">
        <v>0.46</v>
      </c>
      <c r="ED1637">
        <v>2.87</v>
      </c>
      <c r="EE1637">
        <v>0.61</v>
      </c>
      <c r="EF1637">
        <v>1.64</v>
      </c>
      <c r="EG1637">
        <v>0.26</v>
      </c>
      <c r="EH1637">
        <v>1.7</v>
      </c>
      <c r="EI1637">
        <v>0.27</v>
      </c>
      <c r="EJ1637">
        <v>1.81</v>
      </c>
      <c r="EK1637">
        <v>0.65</v>
      </c>
      <c r="EM1637" t="s">
        <v>180</v>
      </c>
      <c r="EN1637" t="s">
        <v>180</v>
      </c>
      <c r="EO1637" t="s">
        <v>180</v>
      </c>
      <c r="EP1637" t="s">
        <v>180</v>
      </c>
      <c r="EQ1637" t="s">
        <v>180</v>
      </c>
      <c r="ER1637" t="s">
        <v>180</v>
      </c>
      <c r="ET1637">
        <v>6.75</v>
      </c>
      <c r="EV1637">
        <v>2.5099999999999998</v>
      </c>
      <c r="EW1637">
        <v>0.69</v>
      </c>
      <c r="EX1637">
        <v>0.51275000000000004</v>
      </c>
      <c r="EY1637" t="s">
        <v>180</v>
      </c>
      <c r="EZ1637" t="s">
        <v>180</v>
      </c>
      <c r="FA1637">
        <v>0.70498000000000005</v>
      </c>
      <c r="FB1637" t="s">
        <v>180</v>
      </c>
      <c r="FC1637">
        <v>18.41</v>
      </c>
      <c r="FD1637" t="s">
        <v>180</v>
      </c>
      <c r="FE1637">
        <v>15.54</v>
      </c>
      <c r="FF1637" t="s">
        <v>180</v>
      </c>
      <c r="FG1637">
        <v>38.47</v>
      </c>
      <c r="FH1637" t="s">
        <v>180</v>
      </c>
      <c r="FI1637" t="s">
        <v>180</v>
      </c>
      <c r="FJ1637" t="s">
        <v>180</v>
      </c>
      <c r="FK1637" t="s">
        <v>180</v>
      </c>
      <c r="FL1637" t="s">
        <v>180</v>
      </c>
      <c r="FM1637" t="s">
        <v>180</v>
      </c>
      <c r="FN1637" t="s">
        <v>180</v>
      </c>
      <c r="FP1637" t="s">
        <v>180</v>
      </c>
      <c r="FQ1637" t="s">
        <v>180</v>
      </c>
      <c r="FR1637" t="s">
        <v>180</v>
      </c>
      <c r="FS1637" t="s">
        <v>180</v>
      </c>
      <c r="FT1637" t="s">
        <v>180</v>
      </c>
      <c r="FU1637" t="s">
        <v>180</v>
      </c>
      <c r="FV1637" t="s">
        <v>3578</v>
      </c>
      <c r="FW1637" t="s">
        <v>180</v>
      </c>
      <c r="FX1637">
        <f t="shared" si="531"/>
        <v>0.94117647058823539</v>
      </c>
      <c r="FY1637">
        <f t="shared" si="532"/>
        <v>30.294117647058826</v>
      </c>
      <c r="FZ1637">
        <f t="shared" si="533"/>
        <v>3.6588235294117646</v>
      </c>
      <c r="GA1637">
        <f t="shared" si="534"/>
        <v>1.3470588235294119</v>
      </c>
      <c r="GB1637">
        <f t="shared" si="535"/>
        <v>1.5352941176470587</v>
      </c>
      <c r="GC1637">
        <f t="shared" si="536"/>
        <v>0.9577464788732396</v>
      </c>
      <c r="GD1637">
        <f t="shared" si="537"/>
        <v>14.968944099378881</v>
      </c>
      <c r="GE1637">
        <f t="shared" si="538"/>
        <v>28.419811320754715</v>
      </c>
      <c r="GF1637">
        <f t="shared" si="539"/>
        <v>34.19614147909968</v>
      </c>
      <c r="GG1637">
        <f t="shared" si="540"/>
        <v>132.93749999999997</v>
      </c>
      <c r="GH1637">
        <f t="shared" si="541"/>
        <v>0.45485175202156336</v>
      </c>
      <c r="GI1637">
        <f t="shared" si="542"/>
        <v>0.43124999999999997</v>
      </c>
      <c r="GJ1637">
        <f t="shared" si="543"/>
        <v>0.27490039840637448</v>
      </c>
      <c r="GK1637">
        <f t="shared" si="544"/>
        <v>84.741035856573703</v>
      </c>
      <c r="GL1637">
        <f t="shared" si="545"/>
        <v>3.8874999999999997</v>
      </c>
      <c r="GM1637">
        <f t="shared" si="546"/>
        <v>1.5687499999999999</v>
      </c>
      <c r="GN1637">
        <f t="shared" si="547"/>
        <v>0.40353697749196138</v>
      </c>
      <c r="GO1637">
        <f t="shared" si="548"/>
        <v>2.7161572052401746</v>
      </c>
      <c r="GP1637">
        <f t="shared" si="549"/>
        <v>0.99782527369932594</v>
      </c>
      <c r="GQ1637">
        <f>(EA1637/0.0735)/((DZ1637/0.195*(EB1637/0.295))^0.5)</f>
        <v>0.98772193712654166</v>
      </c>
      <c r="GR1637">
        <v>0.51275000000000004</v>
      </c>
      <c r="GS1637">
        <v>0.70498000000000005</v>
      </c>
      <c r="GT1637">
        <v>18.41</v>
      </c>
      <c r="GU1637">
        <v>15.54</v>
      </c>
      <c r="GV1637">
        <v>38.47</v>
      </c>
    </row>
    <row r="1638" spans="1:204">
      <c r="A1638" t="s">
        <v>3488</v>
      </c>
      <c r="B1638" t="s">
        <v>3539</v>
      </c>
      <c r="C1638" t="s">
        <v>7241</v>
      </c>
      <c r="D1638" t="s">
        <v>7064</v>
      </c>
      <c r="E1638" t="s">
        <v>7064</v>
      </c>
      <c r="F1638">
        <v>191</v>
      </c>
      <c r="G1638">
        <v>52</v>
      </c>
      <c r="H1638" t="s">
        <v>7378</v>
      </c>
      <c r="I1638" t="s">
        <v>3540</v>
      </c>
      <c r="J1638" t="s">
        <v>180</v>
      </c>
      <c r="K1638">
        <v>37.4</v>
      </c>
      <c r="L1638">
        <v>37.47</v>
      </c>
      <c r="M1638">
        <v>140.07</v>
      </c>
      <c r="N1638">
        <v>140.21</v>
      </c>
      <c r="O1638" t="s">
        <v>179</v>
      </c>
      <c r="R1638" t="s">
        <v>3541</v>
      </c>
      <c r="S1638" t="s">
        <v>3542</v>
      </c>
      <c r="T1638" t="s">
        <v>7284</v>
      </c>
      <c r="V1638" t="s">
        <v>180</v>
      </c>
      <c r="W1638" t="s">
        <v>180</v>
      </c>
      <c r="X1638" t="s">
        <v>180</v>
      </c>
      <c r="Y1638" t="s">
        <v>180</v>
      </c>
      <c r="Z1638" t="s">
        <v>180</v>
      </c>
      <c r="AA1638" t="s">
        <v>7203</v>
      </c>
      <c r="AB1638" t="s">
        <v>180</v>
      </c>
      <c r="AC1638" t="s">
        <v>181</v>
      </c>
      <c r="AD1638" t="s">
        <v>180</v>
      </c>
      <c r="AE1638" t="s">
        <v>180</v>
      </c>
      <c r="AF1638" t="s">
        <v>180</v>
      </c>
      <c r="AG1638" t="s">
        <v>180</v>
      </c>
      <c r="AH1638" t="s">
        <v>3543</v>
      </c>
      <c r="AI1638">
        <v>52.57</v>
      </c>
      <c r="AJ1638">
        <v>0.85</v>
      </c>
      <c r="AK1638" t="s">
        <v>180</v>
      </c>
      <c r="AL1638">
        <v>16.059999999999999</v>
      </c>
      <c r="AM1638" t="s">
        <v>180</v>
      </c>
      <c r="AP1638">
        <v>8.76</v>
      </c>
      <c r="AQ1638">
        <v>9.61</v>
      </c>
      <c r="AR1638">
        <v>7.59</v>
      </c>
      <c r="AS1638">
        <v>0.16</v>
      </c>
      <c r="AT1638" t="s">
        <v>180</v>
      </c>
      <c r="AU1638">
        <v>0.9</v>
      </c>
      <c r="AV1638">
        <v>2.2999999999999998</v>
      </c>
      <c r="AW1638">
        <v>0.09</v>
      </c>
      <c r="AY1638" t="s">
        <v>180</v>
      </c>
      <c r="AZ1638" t="s">
        <v>180</v>
      </c>
      <c r="BA1638">
        <v>98.890000000000015</v>
      </c>
      <c r="BC1638" t="s">
        <v>180</v>
      </c>
      <c r="BD1638" t="s">
        <v>180</v>
      </c>
      <c r="BE1638" t="s">
        <v>180</v>
      </c>
      <c r="BF1638" t="s">
        <v>180</v>
      </c>
      <c r="BG1638" t="s">
        <v>180</v>
      </c>
      <c r="BH1638" t="s">
        <v>180</v>
      </c>
      <c r="BI1638" t="s">
        <v>180</v>
      </c>
      <c r="BK1638" t="s">
        <v>180</v>
      </c>
      <c r="BL1638" t="s">
        <v>180</v>
      </c>
      <c r="BN1638" t="s">
        <v>180</v>
      </c>
      <c r="BO1638" t="s">
        <v>180</v>
      </c>
      <c r="BP1638" t="s">
        <v>180</v>
      </c>
      <c r="BQ1638" t="s">
        <v>180</v>
      </c>
      <c r="BR1638" t="s">
        <v>180</v>
      </c>
      <c r="BS1638" t="s">
        <v>180</v>
      </c>
      <c r="BT1638" t="s">
        <v>180</v>
      </c>
      <c r="BU1638" t="s">
        <v>180</v>
      </c>
      <c r="BV1638" t="s">
        <v>180</v>
      </c>
      <c r="BW1638" t="s">
        <v>180</v>
      </c>
      <c r="BX1638" t="s">
        <v>180</v>
      </c>
      <c r="BY1638" t="s">
        <v>180</v>
      </c>
      <c r="BZ1638" t="s">
        <v>180</v>
      </c>
      <c r="CD1638" t="s">
        <v>180</v>
      </c>
      <c r="CE1638" t="s">
        <v>180</v>
      </c>
      <c r="CG1638" t="s">
        <v>180</v>
      </c>
      <c r="CH1638" t="s">
        <v>180</v>
      </c>
      <c r="CI1638" t="s">
        <v>180</v>
      </c>
      <c r="CJ1638" t="s">
        <v>180</v>
      </c>
      <c r="CK1638" t="s">
        <v>180</v>
      </c>
      <c r="CM1638" t="s">
        <v>180</v>
      </c>
      <c r="CN1638" t="s">
        <v>180</v>
      </c>
      <c r="CO1638">
        <v>34.6</v>
      </c>
      <c r="CS1638" t="s">
        <v>180</v>
      </c>
      <c r="CT1638" t="s">
        <v>180</v>
      </c>
      <c r="CU1638">
        <v>50.5</v>
      </c>
      <c r="CV1638">
        <v>103</v>
      </c>
      <c r="CW1638">
        <v>36.9</v>
      </c>
      <c r="CX1638">
        <v>74</v>
      </c>
      <c r="CZ1638" t="s">
        <v>180</v>
      </c>
      <c r="DB1638" t="s">
        <v>180</v>
      </c>
      <c r="DC1638" t="s">
        <v>180</v>
      </c>
      <c r="DD1638">
        <v>23.5</v>
      </c>
      <c r="DE1638">
        <v>299</v>
      </c>
      <c r="DF1638">
        <v>19.5</v>
      </c>
      <c r="DG1638">
        <v>87.4</v>
      </c>
      <c r="DH1638">
        <v>2.09</v>
      </c>
      <c r="DJ1638" t="s">
        <v>180</v>
      </c>
      <c r="DK1638" t="s">
        <v>180</v>
      </c>
      <c r="DL1638" t="s">
        <v>180</v>
      </c>
      <c r="DM1638" t="s">
        <v>180</v>
      </c>
      <c r="DR1638" t="s">
        <v>180</v>
      </c>
      <c r="DS1638" t="s">
        <v>180</v>
      </c>
      <c r="DT1638">
        <v>1.26</v>
      </c>
      <c r="DU1638">
        <v>271</v>
      </c>
      <c r="DV1638">
        <v>8.3000000000000007</v>
      </c>
      <c r="DW1638">
        <v>18.899999999999999</v>
      </c>
      <c r="DX1638">
        <v>2.5</v>
      </c>
      <c r="DY1638">
        <v>11.3</v>
      </c>
      <c r="DZ1638">
        <v>2.96</v>
      </c>
      <c r="EA1638">
        <v>0.94</v>
      </c>
      <c r="EB1638">
        <v>3.34</v>
      </c>
      <c r="EC1638">
        <v>0.56999999999999995</v>
      </c>
      <c r="ED1638">
        <v>3.63</v>
      </c>
      <c r="EE1638">
        <v>0.76900000000000002</v>
      </c>
      <c r="EF1638">
        <v>2.29</v>
      </c>
      <c r="EG1638">
        <v>0.33300000000000002</v>
      </c>
      <c r="EH1638">
        <v>2.23</v>
      </c>
      <c r="EI1638">
        <v>0.33900000000000002</v>
      </c>
      <c r="EJ1638">
        <v>2.57</v>
      </c>
      <c r="EK1638">
        <v>0.13500000000000001</v>
      </c>
      <c r="EM1638" t="s">
        <v>180</v>
      </c>
      <c r="EN1638" t="s">
        <v>180</v>
      </c>
      <c r="EO1638" t="s">
        <v>180</v>
      </c>
      <c r="EP1638" t="s">
        <v>180</v>
      </c>
      <c r="EQ1638" t="s">
        <v>180</v>
      </c>
      <c r="ER1638" t="s">
        <v>180</v>
      </c>
      <c r="ES1638">
        <v>8.6999999999999994E-2</v>
      </c>
      <c r="ET1638">
        <v>4.92</v>
      </c>
      <c r="EV1638">
        <v>2.93</v>
      </c>
      <c r="EW1638">
        <v>0.68500000000000005</v>
      </c>
      <c r="EX1638">
        <v>0.51281600000000005</v>
      </c>
      <c r="EY1638" t="s">
        <v>180</v>
      </c>
      <c r="EZ1638" t="s">
        <v>180</v>
      </c>
      <c r="FA1638">
        <v>0.70389100000000004</v>
      </c>
      <c r="FB1638" t="s">
        <v>180</v>
      </c>
      <c r="FC1638">
        <v>18.43</v>
      </c>
      <c r="FD1638" t="s">
        <v>180</v>
      </c>
      <c r="FE1638">
        <v>15.561999999999999</v>
      </c>
      <c r="FF1638" t="s">
        <v>180</v>
      </c>
      <c r="FG1638">
        <v>38.445</v>
      </c>
      <c r="FH1638" t="s">
        <v>180</v>
      </c>
      <c r="FI1638" t="s">
        <v>180</v>
      </c>
      <c r="FJ1638" t="s">
        <v>180</v>
      </c>
      <c r="FK1638" t="s">
        <v>180</v>
      </c>
      <c r="FL1638" t="s">
        <v>180</v>
      </c>
      <c r="FM1638" t="s">
        <v>180</v>
      </c>
      <c r="FN1638" t="s">
        <v>180</v>
      </c>
      <c r="FP1638" t="s">
        <v>180</v>
      </c>
      <c r="FQ1638" t="s">
        <v>180</v>
      </c>
      <c r="FR1638" t="s">
        <v>180</v>
      </c>
      <c r="FS1638" t="s">
        <v>180</v>
      </c>
      <c r="FT1638" t="s">
        <v>180</v>
      </c>
      <c r="FU1638" t="s">
        <v>180</v>
      </c>
      <c r="FV1638" t="s">
        <v>3544</v>
      </c>
      <c r="FW1638" t="s">
        <v>180</v>
      </c>
      <c r="FX1638">
        <f t="shared" si="531"/>
        <v>0.93721973094170397</v>
      </c>
      <c r="FY1638">
        <f t="shared" si="532"/>
        <v>39.192825112107627</v>
      </c>
      <c r="FZ1638">
        <f t="shared" si="533"/>
        <v>3.7219730941704041</v>
      </c>
      <c r="GA1638">
        <f t="shared" si="534"/>
        <v>1.3273542600896862</v>
      </c>
      <c r="GB1638">
        <f t="shared" si="535"/>
        <v>1.4977578475336322</v>
      </c>
      <c r="GC1638">
        <f t="shared" si="536"/>
        <v>1.0588235294117647</v>
      </c>
      <c r="GD1638">
        <f t="shared" si="537"/>
        <v>15.333333333333334</v>
      </c>
      <c r="GE1638">
        <f t="shared" si="538"/>
        <v>26.460176991150441</v>
      </c>
      <c r="GF1638">
        <f t="shared" si="539"/>
        <v>32.650602409638552</v>
      </c>
      <c r="GG1638">
        <f t="shared" si="540"/>
        <v>129.66507177033495</v>
      </c>
      <c r="GH1638">
        <f t="shared" si="541"/>
        <v>0.26031746031746034</v>
      </c>
      <c r="GI1638">
        <f t="shared" si="542"/>
        <v>0.32775119617224885</v>
      </c>
      <c r="GJ1638">
        <f t="shared" si="543"/>
        <v>0.23378839590443687</v>
      </c>
      <c r="GK1638">
        <f t="shared" si="544"/>
        <v>92.491467576791806</v>
      </c>
      <c r="GL1638">
        <f t="shared" si="545"/>
        <v>3.9712918660287087</v>
      </c>
      <c r="GM1638">
        <f t="shared" si="546"/>
        <v>1.4019138755980862</v>
      </c>
      <c r="GN1638">
        <f t="shared" si="547"/>
        <v>0.3530120481927711</v>
      </c>
      <c r="GO1638">
        <f t="shared" si="548"/>
        <v>2.8040540540540544</v>
      </c>
      <c r="GP1638">
        <f t="shared" si="549"/>
        <v>0.99862435837595687</v>
      </c>
      <c r="GQ1638">
        <f>(EA1638/0.0735)/((DZ1638/0.195*(EB1638/0.295))^0.5)</f>
        <v>0.97555046272185919</v>
      </c>
      <c r="GR1638">
        <v>0.51281600000000005</v>
      </c>
      <c r="GS1638">
        <v>0.70389100000000004</v>
      </c>
      <c r="GT1638">
        <v>18.43</v>
      </c>
      <c r="GU1638">
        <v>15.561999999999999</v>
      </c>
      <c r="GV1638">
        <v>38.445</v>
      </c>
    </row>
    <row r="1639" spans="1:204">
      <c r="A1639" t="s">
        <v>3488</v>
      </c>
      <c r="B1639" t="s">
        <v>3539</v>
      </c>
      <c r="C1639" t="s">
        <v>7241</v>
      </c>
      <c r="D1639" t="s">
        <v>7064</v>
      </c>
      <c r="E1639" t="s">
        <v>7064</v>
      </c>
      <c r="F1639">
        <v>191</v>
      </c>
      <c r="G1639">
        <v>52</v>
      </c>
      <c r="H1639" t="s">
        <v>7378</v>
      </c>
      <c r="I1639" t="s">
        <v>3540</v>
      </c>
      <c r="J1639" t="s">
        <v>180</v>
      </c>
      <c r="K1639">
        <v>37.4</v>
      </c>
      <c r="L1639">
        <v>37.47</v>
      </c>
      <c r="M1639">
        <v>140.07</v>
      </c>
      <c r="N1639">
        <v>140.21</v>
      </c>
      <c r="O1639" t="s">
        <v>179</v>
      </c>
      <c r="R1639" t="s">
        <v>3545</v>
      </c>
      <c r="S1639" t="s">
        <v>3542</v>
      </c>
      <c r="T1639" t="s">
        <v>7284</v>
      </c>
      <c r="V1639" t="s">
        <v>180</v>
      </c>
      <c r="W1639" t="s">
        <v>180</v>
      </c>
      <c r="X1639" t="s">
        <v>180</v>
      </c>
      <c r="Y1639" t="s">
        <v>180</v>
      </c>
      <c r="Z1639" t="s">
        <v>180</v>
      </c>
      <c r="AA1639" t="s">
        <v>7203</v>
      </c>
      <c r="AB1639" t="s">
        <v>180</v>
      </c>
      <c r="AC1639" t="s">
        <v>181</v>
      </c>
      <c r="AD1639" t="s">
        <v>180</v>
      </c>
      <c r="AE1639" t="s">
        <v>180</v>
      </c>
      <c r="AF1639" t="s">
        <v>180</v>
      </c>
      <c r="AG1639" t="s">
        <v>180</v>
      </c>
      <c r="AH1639" t="s">
        <v>3543</v>
      </c>
      <c r="AI1639">
        <v>51.31</v>
      </c>
      <c r="AJ1639">
        <v>0.89</v>
      </c>
      <c r="AK1639" t="s">
        <v>180</v>
      </c>
      <c r="AL1639">
        <v>16.559999999999999</v>
      </c>
      <c r="AM1639" t="s">
        <v>180</v>
      </c>
      <c r="AP1639">
        <v>9.14</v>
      </c>
      <c r="AQ1639">
        <v>9.36</v>
      </c>
      <c r="AR1639">
        <v>7.93</v>
      </c>
      <c r="AS1639">
        <v>0.17</v>
      </c>
      <c r="AT1639" t="s">
        <v>180</v>
      </c>
      <c r="AU1639">
        <v>0.78</v>
      </c>
      <c r="AV1639">
        <v>2.2200000000000002</v>
      </c>
      <c r="AW1639">
        <v>0.14000000000000001</v>
      </c>
      <c r="AY1639" t="s">
        <v>180</v>
      </c>
      <c r="AZ1639" t="s">
        <v>180</v>
      </c>
      <c r="BA1639">
        <v>98.5</v>
      </c>
      <c r="BC1639" t="s">
        <v>180</v>
      </c>
      <c r="BD1639" t="s">
        <v>180</v>
      </c>
      <c r="BE1639" t="s">
        <v>180</v>
      </c>
      <c r="BF1639" t="s">
        <v>180</v>
      </c>
      <c r="BG1639" t="s">
        <v>180</v>
      </c>
      <c r="BH1639" t="s">
        <v>180</v>
      </c>
      <c r="BI1639" t="s">
        <v>180</v>
      </c>
      <c r="BK1639" t="s">
        <v>180</v>
      </c>
      <c r="BL1639" t="s">
        <v>180</v>
      </c>
      <c r="BN1639" t="s">
        <v>180</v>
      </c>
      <c r="BO1639" t="s">
        <v>180</v>
      </c>
      <c r="BP1639" t="s">
        <v>180</v>
      </c>
      <c r="BQ1639" t="s">
        <v>180</v>
      </c>
      <c r="BR1639" t="s">
        <v>180</v>
      </c>
      <c r="BS1639" t="s">
        <v>180</v>
      </c>
      <c r="BT1639" t="s">
        <v>180</v>
      </c>
      <c r="BU1639" t="s">
        <v>180</v>
      </c>
      <c r="BV1639" t="s">
        <v>180</v>
      </c>
      <c r="BW1639" t="s">
        <v>180</v>
      </c>
      <c r="BX1639" t="s">
        <v>180</v>
      </c>
      <c r="BY1639" t="s">
        <v>180</v>
      </c>
      <c r="BZ1639" t="s">
        <v>180</v>
      </c>
      <c r="CD1639" t="s">
        <v>180</v>
      </c>
      <c r="CE1639" t="s">
        <v>180</v>
      </c>
      <c r="CG1639" t="s">
        <v>180</v>
      </c>
      <c r="CH1639" t="s">
        <v>180</v>
      </c>
      <c r="CI1639" t="s">
        <v>180</v>
      </c>
      <c r="CJ1639" t="s">
        <v>180</v>
      </c>
      <c r="CK1639" t="s">
        <v>180</v>
      </c>
      <c r="CM1639" t="s">
        <v>180</v>
      </c>
      <c r="CN1639" t="s">
        <v>180</v>
      </c>
      <c r="CO1639">
        <v>35.9</v>
      </c>
      <c r="CS1639" t="s">
        <v>180</v>
      </c>
      <c r="CT1639" t="s">
        <v>180</v>
      </c>
      <c r="CU1639">
        <v>43.3</v>
      </c>
      <c r="CV1639">
        <v>104</v>
      </c>
      <c r="CW1639">
        <v>48.6</v>
      </c>
      <c r="CX1639">
        <v>80</v>
      </c>
      <c r="CZ1639" t="s">
        <v>180</v>
      </c>
      <c r="DB1639" t="s">
        <v>180</v>
      </c>
      <c r="DC1639" t="s">
        <v>180</v>
      </c>
      <c r="DD1639">
        <v>18.600000000000001</v>
      </c>
      <c r="DE1639">
        <v>301</v>
      </c>
      <c r="DF1639">
        <v>21.4</v>
      </c>
      <c r="DG1639">
        <v>91.9</v>
      </c>
      <c r="DH1639">
        <v>2.61</v>
      </c>
      <c r="DJ1639" t="s">
        <v>180</v>
      </c>
      <c r="DK1639" t="s">
        <v>180</v>
      </c>
      <c r="DL1639" t="s">
        <v>180</v>
      </c>
      <c r="DM1639" t="s">
        <v>180</v>
      </c>
      <c r="DR1639" t="s">
        <v>180</v>
      </c>
      <c r="DS1639" t="s">
        <v>180</v>
      </c>
      <c r="DT1639">
        <v>0.97799999999999998</v>
      </c>
      <c r="DU1639">
        <v>313</v>
      </c>
      <c r="DV1639">
        <v>9.0500000000000007</v>
      </c>
      <c r="DW1639">
        <v>20.6</v>
      </c>
      <c r="DX1639">
        <v>2.75</v>
      </c>
      <c r="DY1639">
        <v>12.3</v>
      </c>
      <c r="DZ1639">
        <v>3.2</v>
      </c>
      <c r="EA1639">
        <v>1</v>
      </c>
      <c r="EB1639">
        <v>3.64</v>
      </c>
      <c r="EC1639">
        <v>0.60599999999999998</v>
      </c>
      <c r="ED1639">
        <v>3.88</v>
      </c>
      <c r="EE1639">
        <v>0.82</v>
      </c>
      <c r="EF1639">
        <v>2.4300000000000002</v>
      </c>
      <c r="EG1639">
        <v>0.35299999999999998</v>
      </c>
      <c r="EH1639">
        <v>2.34</v>
      </c>
      <c r="EI1639">
        <v>0.35699999999999998</v>
      </c>
      <c r="EJ1639">
        <v>2.69</v>
      </c>
      <c r="EK1639">
        <v>0.16600000000000001</v>
      </c>
      <c r="EM1639" t="s">
        <v>180</v>
      </c>
      <c r="EN1639" t="s">
        <v>180</v>
      </c>
      <c r="EO1639" t="s">
        <v>180</v>
      </c>
      <c r="EP1639" t="s">
        <v>180</v>
      </c>
      <c r="EQ1639" t="s">
        <v>180</v>
      </c>
      <c r="ER1639" t="s">
        <v>180</v>
      </c>
      <c r="ES1639">
        <v>0.10100000000000001</v>
      </c>
      <c r="ET1639">
        <v>4.87</v>
      </c>
      <c r="EV1639">
        <v>3.07</v>
      </c>
      <c r="EW1639">
        <v>0.76600000000000001</v>
      </c>
      <c r="EX1639">
        <v>0.51278800000000002</v>
      </c>
      <c r="EY1639" t="s">
        <v>180</v>
      </c>
      <c r="EZ1639" t="s">
        <v>180</v>
      </c>
      <c r="FA1639">
        <v>0.70394400000000001</v>
      </c>
      <c r="FB1639" t="s">
        <v>180</v>
      </c>
      <c r="FC1639">
        <v>18.437999999999999</v>
      </c>
      <c r="FD1639" t="s">
        <v>180</v>
      </c>
      <c r="FE1639">
        <v>15.569000000000001</v>
      </c>
      <c r="FF1639" t="s">
        <v>180</v>
      </c>
      <c r="FG1639">
        <v>38.465000000000003</v>
      </c>
      <c r="FH1639" t="s">
        <v>180</v>
      </c>
      <c r="FI1639" t="s">
        <v>180</v>
      </c>
      <c r="FJ1639" t="s">
        <v>180</v>
      </c>
      <c r="FK1639" t="s">
        <v>180</v>
      </c>
      <c r="FL1639" t="s">
        <v>180</v>
      </c>
      <c r="FM1639" t="s">
        <v>180</v>
      </c>
      <c r="FN1639" t="s">
        <v>180</v>
      </c>
      <c r="FP1639" t="s">
        <v>180</v>
      </c>
      <c r="FQ1639" t="s">
        <v>180</v>
      </c>
      <c r="FR1639" t="s">
        <v>180</v>
      </c>
      <c r="FS1639" t="s">
        <v>180</v>
      </c>
      <c r="FT1639" t="s">
        <v>180</v>
      </c>
      <c r="FU1639" t="s">
        <v>180</v>
      </c>
      <c r="FV1639" t="s">
        <v>3546</v>
      </c>
      <c r="FW1639" t="s">
        <v>180</v>
      </c>
      <c r="FX1639">
        <f t="shared" si="531"/>
        <v>1.1153846153846154</v>
      </c>
      <c r="FY1639">
        <f t="shared" si="532"/>
        <v>39.27350427350428</v>
      </c>
      <c r="FZ1639">
        <f t="shared" si="533"/>
        <v>3.867521367521368</v>
      </c>
      <c r="GA1639">
        <f t="shared" si="534"/>
        <v>1.3675213675213678</v>
      </c>
      <c r="GB1639">
        <f t="shared" si="535"/>
        <v>1.5555555555555558</v>
      </c>
      <c r="GC1639">
        <f t="shared" si="536"/>
        <v>0.8764044943820225</v>
      </c>
      <c r="GD1639">
        <f t="shared" si="537"/>
        <v>14.065420560747665</v>
      </c>
      <c r="GE1639">
        <f t="shared" si="538"/>
        <v>24.471544715447152</v>
      </c>
      <c r="GF1639">
        <f t="shared" si="539"/>
        <v>34.585635359116019</v>
      </c>
      <c r="GG1639">
        <f t="shared" si="540"/>
        <v>119.92337164750958</v>
      </c>
      <c r="GH1639">
        <f t="shared" si="541"/>
        <v>0.23640776699029126</v>
      </c>
      <c r="GI1639">
        <f t="shared" si="542"/>
        <v>0.29348659003831418</v>
      </c>
      <c r="GJ1639">
        <f t="shared" si="543"/>
        <v>0.24951140065146582</v>
      </c>
      <c r="GK1639">
        <f t="shared" si="544"/>
        <v>101.95439739413682</v>
      </c>
      <c r="GL1639">
        <f t="shared" si="545"/>
        <v>3.4674329501915713</v>
      </c>
      <c r="GM1639">
        <f t="shared" si="546"/>
        <v>1.1762452107279693</v>
      </c>
      <c r="GN1639">
        <f t="shared" si="547"/>
        <v>0.33922651933701653</v>
      </c>
      <c r="GO1639">
        <f t="shared" si="548"/>
        <v>2.828125</v>
      </c>
      <c r="GP1639">
        <f t="shared" si="549"/>
        <v>0.99386177006732013</v>
      </c>
      <c r="GQ1639">
        <f>(EA1639/0.0735)/((DZ1639/0.195*(EB1639/0.295))^0.5)</f>
        <v>0.95612636424404207</v>
      </c>
      <c r="GR1639">
        <v>0.51278800000000002</v>
      </c>
      <c r="GS1639">
        <v>0.70394400000000001</v>
      </c>
      <c r="GT1639">
        <v>18.437999999999999</v>
      </c>
      <c r="GU1639">
        <v>15.569000000000001</v>
      </c>
      <c r="GV1639">
        <v>38.465000000000003</v>
      </c>
    </row>
    <row r="1640" spans="1:204">
      <c r="A1640" t="s">
        <v>3488</v>
      </c>
      <c r="B1640" t="s">
        <v>3539</v>
      </c>
      <c r="C1640" t="s">
        <v>7241</v>
      </c>
      <c r="D1640" t="s">
        <v>7064</v>
      </c>
      <c r="E1640" t="s">
        <v>7064</v>
      </c>
      <c r="F1640">
        <v>191</v>
      </c>
      <c r="G1640">
        <v>52</v>
      </c>
      <c r="H1640" t="s">
        <v>7378</v>
      </c>
      <c r="I1640" t="s">
        <v>3540</v>
      </c>
      <c r="J1640" t="s">
        <v>180</v>
      </c>
      <c r="K1640">
        <v>37.4</v>
      </c>
      <c r="L1640">
        <v>37.47</v>
      </c>
      <c r="M1640">
        <v>140.07</v>
      </c>
      <c r="N1640">
        <v>140.21</v>
      </c>
      <c r="O1640" t="s">
        <v>179</v>
      </c>
      <c r="R1640" t="s">
        <v>3547</v>
      </c>
      <c r="S1640" t="s">
        <v>3542</v>
      </c>
      <c r="T1640" t="s">
        <v>7284</v>
      </c>
      <c r="V1640" t="s">
        <v>180</v>
      </c>
      <c r="W1640" t="s">
        <v>180</v>
      </c>
      <c r="X1640" t="s">
        <v>180</v>
      </c>
      <c r="Y1640" t="s">
        <v>180</v>
      </c>
      <c r="Z1640" t="s">
        <v>180</v>
      </c>
      <c r="AA1640" t="s">
        <v>7203</v>
      </c>
      <c r="AB1640" t="s">
        <v>180</v>
      </c>
      <c r="AC1640" t="s">
        <v>181</v>
      </c>
      <c r="AD1640" t="s">
        <v>180</v>
      </c>
      <c r="AE1640" t="s">
        <v>180</v>
      </c>
      <c r="AF1640" t="s">
        <v>180</v>
      </c>
      <c r="AG1640" t="s">
        <v>180</v>
      </c>
      <c r="AH1640" t="s">
        <v>3543</v>
      </c>
      <c r="AI1640">
        <v>52.85</v>
      </c>
      <c r="AJ1640">
        <v>0.85</v>
      </c>
      <c r="AK1640" t="s">
        <v>180</v>
      </c>
      <c r="AL1640">
        <v>15.95</v>
      </c>
      <c r="AM1640" t="s">
        <v>180</v>
      </c>
      <c r="AP1640">
        <v>8.82</v>
      </c>
      <c r="AQ1640">
        <v>8.9499999999999993</v>
      </c>
      <c r="AR1640">
        <v>7.64</v>
      </c>
      <c r="AS1640">
        <v>0.17</v>
      </c>
      <c r="AT1640" t="s">
        <v>180</v>
      </c>
      <c r="AU1640">
        <v>0.98</v>
      </c>
      <c r="AV1640">
        <v>2.2200000000000002</v>
      </c>
      <c r="AW1640">
        <v>0.13</v>
      </c>
      <c r="AY1640" t="s">
        <v>180</v>
      </c>
      <c r="AZ1640" t="s">
        <v>180</v>
      </c>
      <c r="BA1640">
        <v>98.56</v>
      </c>
      <c r="BC1640" t="s">
        <v>180</v>
      </c>
      <c r="BD1640" t="s">
        <v>180</v>
      </c>
      <c r="BE1640" t="s">
        <v>180</v>
      </c>
      <c r="BF1640" t="s">
        <v>180</v>
      </c>
      <c r="BG1640" t="s">
        <v>180</v>
      </c>
      <c r="BH1640" t="s">
        <v>180</v>
      </c>
      <c r="BI1640" t="s">
        <v>180</v>
      </c>
      <c r="BK1640" t="s">
        <v>180</v>
      </c>
      <c r="BL1640" t="s">
        <v>180</v>
      </c>
      <c r="BN1640" t="s">
        <v>180</v>
      </c>
      <c r="BO1640" t="s">
        <v>180</v>
      </c>
      <c r="BP1640" t="s">
        <v>180</v>
      </c>
      <c r="BQ1640" t="s">
        <v>180</v>
      </c>
      <c r="BR1640" t="s">
        <v>180</v>
      </c>
      <c r="BS1640" t="s">
        <v>180</v>
      </c>
      <c r="BT1640" t="s">
        <v>180</v>
      </c>
      <c r="BU1640" t="s">
        <v>180</v>
      </c>
      <c r="BV1640" t="s">
        <v>180</v>
      </c>
      <c r="BW1640" t="s">
        <v>180</v>
      </c>
      <c r="BX1640" t="s">
        <v>180</v>
      </c>
      <c r="BY1640" t="s">
        <v>180</v>
      </c>
      <c r="BZ1640" t="s">
        <v>180</v>
      </c>
      <c r="CD1640" t="s">
        <v>180</v>
      </c>
      <c r="CE1640" t="s">
        <v>180</v>
      </c>
      <c r="CG1640" t="s">
        <v>180</v>
      </c>
      <c r="CH1640" t="s">
        <v>180</v>
      </c>
      <c r="CI1640" t="s">
        <v>180</v>
      </c>
      <c r="CJ1640" t="s">
        <v>180</v>
      </c>
      <c r="CK1640" t="s">
        <v>180</v>
      </c>
      <c r="CM1640" t="s">
        <v>180</v>
      </c>
      <c r="CN1640" t="s">
        <v>180</v>
      </c>
      <c r="CO1640">
        <v>34</v>
      </c>
      <c r="CS1640" t="s">
        <v>180</v>
      </c>
      <c r="CT1640" t="s">
        <v>180</v>
      </c>
      <c r="CU1640">
        <v>41.2</v>
      </c>
      <c r="CV1640">
        <v>105</v>
      </c>
      <c r="CW1640">
        <v>65.5</v>
      </c>
      <c r="CX1640">
        <v>80</v>
      </c>
      <c r="CZ1640" t="s">
        <v>180</v>
      </c>
      <c r="DB1640" t="s">
        <v>180</v>
      </c>
      <c r="DC1640" t="s">
        <v>180</v>
      </c>
      <c r="DD1640">
        <v>26.8</v>
      </c>
      <c r="DE1640">
        <v>291</v>
      </c>
      <c r="DF1640">
        <v>23</v>
      </c>
      <c r="DG1640">
        <v>82.1</v>
      </c>
      <c r="DH1640">
        <v>2.52</v>
      </c>
      <c r="DJ1640" t="s">
        <v>180</v>
      </c>
      <c r="DK1640" t="s">
        <v>180</v>
      </c>
      <c r="DL1640" t="s">
        <v>180</v>
      </c>
      <c r="DM1640" t="s">
        <v>180</v>
      </c>
      <c r="DR1640" t="s">
        <v>180</v>
      </c>
      <c r="DS1640" t="s">
        <v>180</v>
      </c>
      <c r="DT1640">
        <v>1.1299999999999999</v>
      </c>
      <c r="DU1640">
        <v>287</v>
      </c>
      <c r="DV1640">
        <v>9.6</v>
      </c>
      <c r="DW1640">
        <v>20.5</v>
      </c>
      <c r="DX1640">
        <v>2.86</v>
      </c>
      <c r="DY1640">
        <v>12.9</v>
      </c>
      <c r="DZ1640">
        <v>3.3</v>
      </c>
      <c r="EA1640">
        <v>1</v>
      </c>
      <c r="EB1640">
        <v>3.85</v>
      </c>
      <c r="EC1640">
        <v>0.63800000000000001</v>
      </c>
      <c r="ED1640">
        <v>4.03</v>
      </c>
      <c r="EE1640">
        <v>0.85299999999999998</v>
      </c>
      <c r="EF1640">
        <v>2.56</v>
      </c>
      <c r="EG1640">
        <v>0.36199999999999999</v>
      </c>
      <c r="EH1640">
        <v>2.4</v>
      </c>
      <c r="EI1640">
        <v>0.36799999999999999</v>
      </c>
      <c r="EJ1640">
        <v>2.4700000000000002</v>
      </c>
      <c r="EK1640">
        <v>0.16400000000000001</v>
      </c>
      <c r="EM1640" t="s">
        <v>180</v>
      </c>
      <c r="EN1640" t="s">
        <v>180</v>
      </c>
      <c r="EO1640" t="s">
        <v>180</v>
      </c>
      <c r="EP1640" t="s">
        <v>180</v>
      </c>
      <c r="EQ1640" t="s">
        <v>180</v>
      </c>
      <c r="ER1640" t="s">
        <v>180</v>
      </c>
      <c r="ES1640">
        <v>5.0999999999999997E-2</v>
      </c>
      <c r="ET1640">
        <v>4.8899999999999997</v>
      </c>
      <c r="EV1640">
        <v>2.92</v>
      </c>
      <c r="EW1640">
        <v>0.70899999999999996</v>
      </c>
      <c r="EX1640">
        <v>0.512818</v>
      </c>
      <c r="EY1640" t="s">
        <v>180</v>
      </c>
      <c r="EZ1640" t="s">
        <v>180</v>
      </c>
      <c r="FA1640">
        <v>0.70394100000000004</v>
      </c>
      <c r="FB1640" t="s">
        <v>180</v>
      </c>
      <c r="FC1640">
        <v>18.436</v>
      </c>
      <c r="FD1640" t="s">
        <v>180</v>
      </c>
      <c r="FE1640">
        <v>15.569000000000001</v>
      </c>
      <c r="FF1640" t="s">
        <v>180</v>
      </c>
      <c r="FG1640">
        <v>38.463000000000001</v>
      </c>
      <c r="FH1640" t="s">
        <v>180</v>
      </c>
      <c r="FI1640" t="s">
        <v>180</v>
      </c>
      <c r="FJ1640" t="s">
        <v>180</v>
      </c>
      <c r="FK1640" t="s">
        <v>180</v>
      </c>
      <c r="FL1640" t="s">
        <v>180</v>
      </c>
      <c r="FM1640" t="s">
        <v>180</v>
      </c>
      <c r="FN1640" t="s">
        <v>180</v>
      </c>
      <c r="FP1640" t="s">
        <v>180</v>
      </c>
      <c r="FQ1640" t="s">
        <v>180</v>
      </c>
      <c r="FR1640" t="s">
        <v>180</v>
      </c>
      <c r="FS1640" t="s">
        <v>180</v>
      </c>
      <c r="FT1640" t="s">
        <v>180</v>
      </c>
      <c r="FU1640" t="s">
        <v>180</v>
      </c>
      <c r="FV1640" t="s">
        <v>3548</v>
      </c>
      <c r="FW1640" t="s">
        <v>180</v>
      </c>
      <c r="FX1640">
        <f t="shared" si="531"/>
        <v>1.05</v>
      </c>
      <c r="FY1640">
        <f t="shared" si="532"/>
        <v>34.208333333333336</v>
      </c>
      <c r="FZ1640">
        <f t="shared" si="533"/>
        <v>4</v>
      </c>
      <c r="GA1640">
        <f t="shared" si="534"/>
        <v>1.375</v>
      </c>
      <c r="GB1640">
        <f t="shared" si="535"/>
        <v>1.6041666666666667</v>
      </c>
      <c r="GC1640">
        <f t="shared" si="536"/>
        <v>1.1529411764705881</v>
      </c>
      <c r="GD1640">
        <f t="shared" si="537"/>
        <v>12.652173913043478</v>
      </c>
      <c r="GE1640">
        <f t="shared" si="538"/>
        <v>22.558139534883722</v>
      </c>
      <c r="GF1640">
        <f t="shared" si="539"/>
        <v>29.895833333333336</v>
      </c>
      <c r="GG1640">
        <f t="shared" si="540"/>
        <v>113.88888888888889</v>
      </c>
      <c r="GH1640">
        <f t="shared" si="541"/>
        <v>0.23853658536585365</v>
      </c>
      <c r="GI1640">
        <f t="shared" si="542"/>
        <v>0.28134920634920635</v>
      </c>
      <c r="GJ1640">
        <f t="shared" si="543"/>
        <v>0.24280821917808218</v>
      </c>
      <c r="GK1640">
        <f t="shared" si="544"/>
        <v>98.287671232876718</v>
      </c>
      <c r="GL1640">
        <f t="shared" si="545"/>
        <v>3.8095238095238093</v>
      </c>
      <c r="GM1640">
        <f t="shared" si="546"/>
        <v>1.1587301587301586</v>
      </c>
      <c r="GN1640">
        <f t="shared" si="547"/>
        <v>0.3041666666666667</v>
      </c>
      <c r="GO1640">
        <f t="shared" si="548"/>
        <v>2.9090909090909092</v>
      </c>
      <c r="GP1640">
        <f t="shared" si="549"/>
        <v>0.94163941630717862</v>
      </c>
      <c r="GQ1640">
        <f>(EA1640/0.0735)/((DZ1640/0.195*(EB1640/0.295))^0.5)</f>
        <v>0.91549007394143567</v>
      </c>
      <c r="GR1640">
        <v>0.512818</v>
      </c>
      <c r="GS1640">
        <v>0.70394100000000004</v>
      </c>
      <c r="GT1640">
        <v>18.436</v>
      </c>
      <c r="GU1640">
        <v>15.569000000000001</v>
      </c>
      <c r="GV1640">
        <v>38.463000000000001</v>
      </c>
    </row>
    <row r="1641" spans="1:204">
      <c r="A1641" t="s">
        <v>3385</v>
      </c>
      <c r="B1641" t="s">
        <v>3462</v>
      </c>
      <c r="C1641" t="s">
        <v>7241</v>
      </c>
      <c r="D1641" t="s">
        <v>7063</v>
      </c>
      <c r="E1641" t="s">
        <v>7063</v>
      </c>
      <c r="F1641">
        <v>192</v>
      </c>
      <c r="G1641">
        <v>52</v>
      </c>
      <c r="H1641" t="s">
        <v>7378</v>
      </c>
      <c r="I1641" t="s">
        <v>3474</v>
      </c>
      <c r="J1641" t="s">
        <v>3475</v>
      </c>
      <c r="K1641">
        <v>38.15</v>
      </c>
      <c r="L1641">
        <v>38.15</v>
      </c>
      <c r="M1641">
        <v>140.43</v>
      </c>
      <c r="N1641">
        <v>140.43</v>
      </c>
      <c r="O1641" t="s">
        <v>179</v>
      </c>
      <c r="R1641" t="s">
        <v>3476</v>
      </c>
      <c r="S1641" t="s">
        <v>3464</v>
      </c>
      <c r="T1641" t="s">
        <v>604</v>
      </c>
      <c r="V1641" t="s">
        <v>180</v>
      </c>
      <c r="W1641" t="s">
        <v>180</v>
      </c>
      <c r="X1641" t="s">
        <v>180</v>
      </c>
      <c r="Y1641" t="s">
        <v>180</v>
      </c>
      <c r="Z1641" t="s">
        <v>180</v>
      </c>
      <c r="AA1641" t="s">
        <v>7203</v>
      </c>
      <c r="AB1641" t="s">
        <v>180</v>
      </c>
      <c r="AC1641" t="s">
        <v>181</v>
      </c>
      <c r="AD1641" t="s">
        <v>180</v>
      </c>
      <c r="AE1641" t="s">
        <v>180</v>
      </c>
      <c r="AF1641" t="s">
        <v>180</v>
      </c>
      <c r="AG1641" t="s">
        <v>180</v>
      </c>
      <c r="AH1641" t="s">
        <v>3465</v>
      </c>
      <c r="AI1641">
        <v>48.6</v>
      </c>
      <c r="AJ1641">
        <v>0.95</v>
      </c>
      <c r="AK1641" t="s">
        <v>180</v>
      </c>
      <c r="AL1641">
        <v>17.809999999999999</v>
      </c>
      <c r="AM1641" t="s">
        <v>180</v>
      </c>
      <c r="AP1641">
        <v>10.42</v>
      </c>
      <c r="AQ1641">
        <v>11.02</v>
      </c>
      <c r="AR1641">
        <v>7.36</v>
      </c>
      <c r="AS1641">
        <v>0.17</v>
      </c>
      <c r="AT1641" t="s">
        <v>180</v>
      </c>
      <c r="AU1641">
        <v>0.18</v>
      </c>
      <c r="AV1641">
        <v>1.91</v>
      </c>
      <c r="AW1641">
        <v>0.14000000000000001</v>
      </c>
      <c r="AY1641" t="s">
        <v>180</v>
      </c>
      <c r="AZ1641" t="s">
        <v>180</v>
      </c>
      <c r="BA1641">
        <v>98.56</v>
      </c>
      <c r="BC1641" t="s">
        <v>180</v>
      </c>
      <c r="BD1641" t="s">
        <v>180</v>
      </c>
      <c r="BE1641" t="s">
        <v>180</v>
      </c>
      <c r="BF1641" t="s">
        <v>180</v>
      </c>
      <c r="BG1641" t="s">
        <v>180</v>
      </c>
      <c r="BH1641" t="s">
        <v>180</v>
      </c>
      <c r="BI1641" t="s">
        <v>180</v>
      </c>
      <c r="BK1641" t="s">
        <v>180</v>
      </c>
      <c r="BL1641" t="s">
        <v>180</v>
      </c>
      <c r="BN1641" t="s">
        <v>180</v>
      </c>
      <c r="BO1641" t="s">
        <v>180</v>
      </c>
      <c r="BP1641" t="s">
        <v>180</v>
      </c>
      <c r="BQ1641" t="s">
        <v>180</v>
      </c>
      <c r="BR1641" t="s">
        <v>180</v>
      </c>
      <c r="BS1641" t="s">
        <v>180</v>
      </c>
      <c r="BT1641" t="s">
        <v>180</v>
      </c>
      <c r="BU1641" t="s">
        <v>180</v>
      </c>
      <c r="BV1641" t="s">
        <v>180</v>
      </c>
      <c r="BW1641" t="s">
        <v>180</v>
      </c>
      <c r="BX1641" t="s">
        <v>180</v>
      </c>
      <c r="BY1641" t="s">
        <v>180</v>
      </c>
      <c r="BZ1641" t="s">
        <v>180</v>
      </c>
      <c r="CA1641">
        <v>3.43</v>
      </c>
      <c r="CB1641">
        <v>0.28000000000000003</v>
      </c>
      <c r="CD1641" t="s">
        <v>180</v>
      </c>
      <c r="CE1641" t="s">
        <v>180</v>
      </c>
      <c r="CG1641" t="s">
        <v>180</v>
      </c>
      <c r="CH1641" t="s">
        <v>180</v>
      </c>
      <c r="CI1641" t="s">
        <v>180</v>
      </c>
      <c r="CJ1641" t="s">
        <v>180</v>
      </c>
      <c r="CK1641" t="s">
        <v>180</v>
      </c>
      <c r="CM1641" t="s">
        <v>180</v>
      </c>
      <c r="CN1641" t="s">
        <v>180</v>
      </c>
      <c r="CS1641" t="s">
        <v>180</v>
      </c>
      <c r="CT1641" t="s">
        <v>180</v>
      </c>
      <c r="CZ1641" t="s">
        <v>180</v>
      </c>
      <c r="DB1641" t="s">
        <v>180</v>
      </c>
      <c r="DC1641" t="s">
        <v>180</v>
      </c>
      <c r="DD1641">
        <v>1.59</v>
      </c>
      <c r="DE1641">
        <v>305</v>
      </c>
      <c r="DF1641">
        <v>13.6</v>
      </c>
      <c r="DG1641">
        <v>33.799999999999997</v>
      </c>
      <c r="DH1641">
        <v>1.2</v>
      </c>
      <c r="DJ1641" t="s">
        <v>180</v>
      </c>
      <c r="DK1641" t="s">
        <v>180</v>
      </c>
      <c r="DL1641" t="s">
        <v>180</v>
      </c>
      <c r="DM1641" t="s">
        <v>180</v>
      </c>
      <c r="DQ1641">
        <v>0.11</v>
      </c>
      <c r="DR1641" t="s">
        <v>180</v>
      </c>
      <c r="DS1641" t="s">
        <v>180</v>
      </c>
      <c r="DT1641">
        <v>0.08</v>
      </c>
      <c r="DU1641">
        <v>110</v>
      </c>
      <c r="DV1641">
        <v>3.39</v>
      </c>
      <c r="DW1641">
        <v>8.1</v>
      </c>
      <c r="DX1641">
        <v>1.23</v>
      </c>
      <c r="DY1641">
        <v>5.87</v>
      </c>
      <c r="DZ1641">
        <v>1.79</v>
      </c>
      <c r="EA1641">
        <v>0.71</v>
      </c>
      <c r="EB1641">
        <v>2.14</v>
      </c>
      <c r="EC1641">
        <v>0.39</v>
      </c>
      <c r="ED1641">
        <v>2.4900000000000002</v>
      </c>
      <c r="EE1641">
        <v>0.53</v>
      </c>
      <c r="EF1641">
        <v>1.47</v>
      </c>
      <c r="EG1641">
        <v>0.23</v>
      </c>
      <c r="EH1641">
        <v>1.48</v>
      </c>
      <c r="EI1641">
        <v>0.22</v>
      </c>
      <c r="EJ1641">
        <v>1.08</v>
      </c>
      <c r="EK1641">
        <v>7.0000000000000007E-2</v>
      </c>
      <c r="EL1641">
        <v>0.11</v>
      </c>
      <c r="EM1641" t="s">
        <v>180</v>
      </c>
      <c r="EN1641" t="s">
        <v>180</v>
      </c>
      <c r="EO1641" t="s">
        <v>180</v>
      </c>
      <c r="EP1641" t="s">
        <v>180</v>
      </c>
      <c r="EQ1641" t="s">
        <v>180</v>
      </c>
      <c r="ER1641" t="s">
        <v>180</v>
      </c>
      <c r="ES1641">
        <v>0.01</v>
      </c>
      <c r="ET1641">
        <v>3.74</v>
      </c>
      <c r="EV1641">
        <v>0.5</v>
      </c>
      <c r="EW1641">
        <v>0.11</v>
      </c>
      <c r="EX1641">
        <v>0.51288999999999996</v>
      </c>
      <c r="EY1641" t="s">
        <v>180</v>
      </c>
      <c r="EZ1641" t="s">
        <v>180</v>
      </c>
      <c r="FA1641">
        <v>0.70392999999999994</v>
      </c>
      <c r="FB1641" t="s">
        <v>180</v>
      </c>
      <c r="FC1641">
        <v>18.408000000000001</v>
      </c>
      <c r="FD1641" t="s">
        <v>180</v>
      </c>
      <c r="FE1641">
        <v>15.563000000000001</v>
      </c>
      <c r="FF1641" t="s">
        <v>180</v>
      </c>
      <c r="FG1641">
        <v>38.414999999999999</v>
      </c>
      <c r="FH1641" t="s">
        <v>180</v>
      </c>
      <c r="FI1641" t="s">
        <v>180</v>
      </c>
      <c r="FJ1641" t="s">
        <v>180</v>
      </c>
      <c r="FK1641" t="s">
        <v>180</v>
      </c>
      <c r="FL1641" t="s">
        <v>180</v>
      </c>
      <c r="FM1641" t="s">
        <v>180</v>
      </c>
      <c r="FN1641" t="s">
        <v>180</v>
      </c>
      <c r="FP1641" t="s">
        <v>180</v>
      </c>
      <c r="FQ1641" t="s">
        <v>180</v>
      </c>
      <c r="FR1641" t="s">
        <v>180</v>
      </c>
      <c r="FS1641" t="s">
        <v>180</v>
      </c>
      <c r="FT1641" t="s">
        <v>180</v>
      </c>
      <c r="FU1641" t="s">
        <v>180</v>
      </c>
      <c r="FV1641" t="s">
        <v>3477</v>
      </c>
      <c r="FW1641" t="s">
        <v>180</v>
      </c>
      <c r="FX1641">
        <f t="shared" si="531"/>
        <v>0.81081081081081074</v>
      </c>
      <c r="FY1641">
        <f t="shared" si="532"/>
        <v>22.837837837837835</v>
      </c>
      <c r="FZ1641">
        <f t="shared" si="533"/>
        <v>2.2905405405405408</v>
      </c>
      <c r="GA1641">
        <f t="shared" si="534"/>
        <v>1.2094594594594594</v>
      </c>
      <c r="GB1641">
        <f t="shared" si="535"/>
        <v>1.4459459459459461</v>
      </c>
      <c r="GC1641">
        <f t="shared" si="536"/>
        <v>0.18947368421052632</v>
      </c>
      <c r="GD1641">
        <f t="shared" si="537"/>
        <v>22.426470588235293</v>
      </c>
      <c r="GE1641">
        <f t="shared" si="538"/>
        <v>51.959114139693355</v>
      </c>
      <c r="GF1641">
        <f t="shared" si="539"/>
        <v>32.448377581120944</v>
      </c>
      <c r="GG1641">
        <f t="shared" si="540"/>
        <v>91.666666666666671</v>
      </c>
      <c r="GH1641">
        <f t="shared" si="541"/>
        <v>0.46172839506172847</v>
      </c>
      <c r="GI1641">
        <f t="shared" si="542"/>
        <v>9.1666666666666674E-2</v>
      </c>
      <c r="GJ1641">
        <f t="shared" si="543"/>
        <v>0.22</v>
      </c>
      <c r="GK1641">
        <f t="shared" si="544"/>
        <v>220</v>
      </c>
      <c r="GL1641">
        <f t="shared" si="545"/>
        <v>2.8250000000000002</v>
      </c>
      <c r="GM1641">
        <f t="shared" si="546"/>
        <v>0.41666666666666669</v>
      </c>
      <c r="GN1641">
        <f t="shared" si="547"/>
        <v>0.14749262536873156</v>
      </c>
      <c r="GO1641">
        <f t="shared" si="548"/>
        <v>1.8938547486033519</v>
      </c>
      <c r="GP1641">
        <f t="shared" si="549"/>
        <v>0.9547331791256044</v>
      </c>
      <c r="GQ1641">
        <f>(EA1641/0.0735)/((DZ1641/0.195*(EB1641/0.295))^0.5)</f>
        <v>1.1837661610498631</v>
      </c>
      <c r="GR1641">
        <v>0.51288999999999996</v>
      </c>
      <c r="GS1641">
        <v>0.70392999999999994</v>
      </c>
      <c r="GT1641">
        <v>18.408000000000001</v>
      </c>
      <c r="GU1641">
        <v>15.563000000000001</v>
      </c>
      <c r="GV1641">
        <v>38.414999999999999</v>
      </c>
    </row>
    <row r="1642" spans="1:204">
      <c r="A1642" t="s">
        <v>3488</v>
      </c>
      <c r="B1642" t="s">
        <v>3489</v>
      </c>
      <c r="C1642" t="s">
        <v>7241</v>
      </c>
      <c r="D1642" t="s">
        <v>7063</v>
      </c>
      <c r="E1642" t="s">
        <v>7063</v>
      </c>
      <c r="F1642">
        <v>192</v>
      </c>
      <c r="G1642">
        <v>52</v>
      </c>
      <c r="H1642" t="s">
        <v>7378</v>
      </c>
      <c r="I1642" t="s">
        <v>3474</v>
      </c>
      <c r="J1642" t="s">
        <v>3490</v>
      </c>
      <c r="K1642">
        <v>38.04</v>
      </c>
      <c r="L1642">
        <v>38.21</v>
      </c>
      <c r="M1642">
        <v>140.38</v>
      </c>
      <c r="N1642">
        <v>140.54</v>
      </c>
      <c r="O1642" t="s">
        <v>179</v>
      </c>
      <c r="R1642" t="s">
        <v>3491</v>
      </c>
      <c r="S1642" t="s">
        <v>3492</v>
      </c>
      <c r="T1642" t="s">
        <v>604</v>
      </c>
      <c r="V1642" t="s">
        <v>180</v>
      </c>
      <c r="W1642" t="s">
        <v>180</v>
      </c>
      <c r="X1642" t="s">
        <v>180</v>
      </c>
      <c r="Y1642" t="s">
        <v>180</v>
      </c>
      <c r="Z1642" t="s">
        <v>180</v>
      </c>
      <c r="AA1642" t="s">
        <v>7203</v>
      </c>
      <c r="AB1642" t="s">
        <v>180</v>
      </c>
      <c r="AC1642" t="s">
        <v>181</v>
      </c>
      <c r="AD1642" t="s">
        <v>180</v>
      </c>
      <c r="AE1642" t="s">
        <v>180</v>
      </c>
      <c r="AF1642" t="s">
        <v>180</v>
      </c>
      <c r="AG1642" t="s">
        <v>180</v>
      </c>
      <c r="AH1642" t="s">
        <v>3493</v>
      </c>
      <c r="AI1642">
        <v>52.58</v>
      </c>
      <c r="AJ1642">
        <v>0.86</v>
      </c>
      <c r="AK1642" t="s">
        <v>180</v>
      </c>
      <c r="AL1642">
        <v>17.38</v>
      </c>
      <c r="AM1642" t="s">
        <v>180</v>
      </c>
      <c r="AP1642">
        <v>8.82</v>
      </c>
      <c r="AQ1642">
        <v>8.74</v>
      </c>
      <c r="AR1642">
        <v>6.73</v>
      </c>
      <c r="AS1642">
        <v>0.16</v>
      </c>
      <c r="AT1642" t="s">
        <v>180</v>
      </c>
      <c r="AU1642">
        <v>0.91</v>
      </c>
      <c r="AV1642">
        <v>2.5099999999999998</v>
      </c>
      <c r="AW1642">
        <v>0.18</v>
      </c>
      <c r="AY1642" t="s">
        <v>180</v>
      </c>
      <c r="AZ1642" t="s">
        <v>180</v>
      </c>
      <c r="BA1642">
        <v>98.86999999999999</v>
      </c>
      <c r="BC1642" t="s">
        <v>180</v>
      </c>
      <c r="BD1642" t="s">
        <v>180</v>
      </c>
      <c r="BE1642" t="s">
        <v>180</v>
      </c>
      <c r="BF1642" t="s">
        <v>180</v>
      </c>
      <c r="BG1642" t="s">
        <v>180</v>
      </c>
      <c r="BH1642" t="s">
        <v>180</v>
      </c>
      <c r="BI1642" t="s">
        <v>180</v>
      </c>
      <c r="BK1642" t="s">
        <v>180</v>
      </c>
      <c r="BL1642" t="s">
        <v>180</v>
      </c>
      <c r="BN1642" t="s">
        <v>180</v>
      </c>
      <c r="BO1642" t="s">
        <v>180</v>
      </c>
      <c r="BP1642" t="s">
        <v>180</v>
      </c>
      <c r="BQ1642" t="s">
        <v>180</v>
      </c>
      <c r="BR1642" t="s">
        <v>180</v>
      </c>
      <c r="BS1642" t="s">
        <v>180</v>
      </c>
      <c r="BT1642" t="s">
        <v>180</v>
      </c>
      <c r="BU1642" t="s">
        <v>180</v>
      </c>
      <c r="BV1642" t="s">
        <v>180</v>
      </c>
      <c r="BW1642" t="s">
        <v>180</v>
      </c>
      <c r="BX1642" t="s">
        <v>180</v>
      </c>
      <c r="BY1642" t="s">
        <v>180</v>
      </c>
      <c r="BZ1642" t="s">
        <v>180</v>
      </c>
      <c r="CD1642" t="s">
        <v>180</v>
      </c>
      <c r="CE1642" t="s">
        <v>180</v>
      </c>
      <c r="CG1642" t="s">
        <v>180</v>
      </c>
      <c r="CH1642" t="s">
        <v>180</v>
      </c>
      <c r="CI1642" t="s">
        <v>180</v>
      </c>
      <c r="CJ1642" t="s">
        <v>180</v>
      </c>
      <c r="CK1642" t="s">
        <v>180</v>
      </c>
      <c r="CM1642" t="s">
        <v>180</v>
      </c>
      <c r="CN1642" t="s">
        <v>180</v>
      </c>
      <c r="CO1642">
        <v>27.1</v>
      </c>
      <c r="CS1642" t="s">
        <v>180</v>
      </c>
      <c r="CT1642" t="s">
        <v>180</v>
      </c>
      <c r="CU1642">
        <v>42.2</v>
      </c>
      <c r="CV1642">
        <v>68.2</v>
      </c>
      <c r="CW1642">
        <v>35.200000000000003</v>
      </c>
      <c r="CX1642">
        <v>70</v>
      </c>
      <c r="CZ1642" t="s">
        <v>180</v>
      </c>
      <c r="DB1642" t="s">
        <v>180</v>
      </c>
      <c r="DC1642" t="s">
        <v>180</v>
      </c>
      <c r="DD1642">
        <v>26.6</v>
      </c>
      <c r="DE1642">
        <v>396</v>
      </c>
      <c r="DF1642">
        <v>21.4</v>
      </c>
      <c r="DG1642">
        <v>85.1</v>
      </c>
      <c r="DH1642">
        <v>2.58</v>
      </c>
      <c r="DJ1642" t="s">
        <v>180</v>
      </c>
      <c r="DK1642" t="s">
        <v>180</v>
      </c>
      <c r="DL1642" t="s">
        <v>180</v>
      </c>
      <c r="DM1642" t="s">
        <v>180</v>
      </c>
      <c r="DR1642" t="s">
        <v>180</v>
      </c>
      <c r="DS1642" t="s">
        <v>180</v>
      </c>
      <c r="DT1642">
        <v>0.51900000000000002</v>
      </c>
      <c r="DU1642">
        <v>315</v>
      </c>
      <c r="DV1642">
        <v>9.57</v>
      </c>
      <c r="DW1642">
        <v>22.4</v>
      </c>
      <c r="DX1642">
        <v>2.96</v>
      </c>
      <c r="DY1642">
        <v>13.3</v>
      </c>
      <c r="DZ1642">
        <v>3.42</v>
      </c>
      <c r="EA1642">
        <v>1.07</v>
      </c>
      <c r="EB1642">
        <v>3.86</v>
      </c>
      <c r="EC1642">
        <v>0.63100000000000001</v>
      </c>
      <c r="ED1642">
        <v>3.91</v>
      </c>
      <c r="EE1642">
        <v>0.81699999999999995</v>
      </c>
      <c r="EF1642">
        <v>2.42</v>
      </c>
      <c r="EG1642">
        <v>0.34499999999999997</v>
      </c>
      <c r="EH1642">
        <v>2.2999999999999998</v>
      </c>
      <c r="EI1642">
        <v>0.35399999999999998</v>
      </c>
      <c r="EJ1642">
        <v>2.4900000000000002</v>
      </c>
      <c r="EK1642">
        <v>0.161</v>
      </c>
      <c r="EM1642" t="s">
        <v>180</v>
      </c>
      <c r="EN1642" t="s">
        <v>180</v>
      </c>
      <c r="EO1642" t="s">
        <v>180</v>
      </c>
      <c r="EP1642" t="s">
        <v>180</v>
      </c>
      <c r="EQ1642" t="s">
        <v>180</v>
      </c>
      <c r="ER1642" t="s">
        <v>180</v>
      </c>
      <c r="ES1642">
        <v>8.1000000000000003E-2</v>
      </c>
      <c r="ET1642">
        <v>3.85</v>
      </c>
      <c r="EV1642">
        <v>0.64100000000000001</v>
      </c>
      <c r="EW1642">
        <v>2.58</v>
      </c>
      <c r="EX1642">
        <v>0.51288199999999995</v>
      </c>
      <c r="EY1642" t="s">
        <v>180</v>
      </c>
      <c r="EZ1642" t="s">
        <v>180</v>
      </c>
      <c r="FA1642">
        <v>0.703596</v>
      </c>
      <c r="FB1642" t="s">
        <v>180</v>
      </c>
      <c r="FC1642">
        <v>18.388999999999999</v>
      </c>
      <c r="FD1642" t="s">
        <v>180</v>
      </c>
      <c r="FE1642">
        <v>15.551</v>
      </c>
      <c r="FF1642" t="s">
        <v>180</v>
      </c>
      <c r="FG1642">
        <v>38.356999999999999</v>
      </c>
      <c r="FH1642" t="s">
        <v>180</v>
      </c>
      <c r="FI1642" t="s">
        <v>180</v>
      </c>
      <c r="FJ1642" t="s">
        <v>180</v>
      </c>
      <c r="FK1642" t="s">
        <v>180</v>
      </c>
      <c r="FL1642" t="s">
        <v>180</v>
      </c>
      <c r="FM1642" t="s">
        <v>180</v>
      </c>
      <c r="FN1642" t="s">
        <v>180</v>
      </c>
      <c r="FP1642" t="s">
        <v>180</v>
      </c>
      <c r="FQ1642" t="s">
        <v>180</v>
      </c>
      <c r="FR1642" t="s">
        <v>180</v>
      </c>
      <c r="FS1642" t="s">
        <v>180</v>
      </c>
      <c r="FT1642" t="s">
        <v>180</v>
      </c>
      <c r="FU1642" t="s">
        <v>180</v>
      </c>
      <c r="FV1642" t="s">
        <v>3494</v>
      </c>
      <c r="FW1642" t="s">
        <v>180</v>
      </c>
      <c r="FX1642">
        <f t="shared" si="531"/>
        <v>1.1217391304347828</v>
      </c>
      <c r="FY1642">
        <f t="shared" si="532"/>
        <v>37</v>
      </c>
      <c r="FZ1642">
        <f t="shared" si="533"/>
        <v>4.1608695652173919</v>
      </c>
      <c r="GA1642">
        <f t="shared" si="534"/>
        <v>1.4869565217391305</v>
      </c>
      <c r="GB1642">
        <f t="shared" si="535"/>
        <v>1.6782608695652175</v>
      </c>
      <c r="GC1642">
        <f t="shared" si="536"/>
        <v>1.058139534883721</v>
      </c>
      <c r="GD1642">
        <f t="shared" si="537"/>
        <v>18.504672897196262</v>
      </c>
      <c r="GE1642">
        <f t="shared" si="538"/>
        <v>29.774436090225564</v>
      </c>
      <c r="GF1642">
        <f t="shared" si="539"/>
        <v>32.915360501567399</v>
      </c>
      <c r="GG1642">
        <f t="shared" si="540"/>
        <v>122.09302325581395</v>
      </c>
      <c r="GH1642">
        <f t="shared" si="541"/>
        <v>0.17187500000000003</v>
      </c>
      <c r="GI1642">
        <f t="shared" si="542"/>
        <v>1</v>
      </c>
      <c r="GJ1642">
        <f t="shared" si="543"/>
        <v>4.0249609984399379</v>
      </c>
      <c r="GK1642">
        <f t="shared" si="544"/>
        <v>491.41965678627145</v>
      </c>
      <c r="GL1642">
        <f t="shared" si="545"/>
        <v>3.7093023255813953</v>
      </c>
      <c r="GM1642">
        <f t="shared" si="546"/>
        <v>0.24844961240310076</v>
      </c>
      <c r="GN1642">
        <f t="shared" si="547"/>
        <v>6.6980146290491122E-2</v>
      </c>
      <c r="GO1642">
        <f t="shared" si="548"/>
        <v>2.7982456140350878</v>
      </c>
      <c r="GP1642">
        <f t="shared" si="549"/>
        <v>1.0129676952149038</v>
      </c>
      <c r="GQ1642">
        <f>(EA1642/0.0735)/((DZ1642/0.195*(EB1642/0.295))^0.5)</f>
        <v>0.96098818212041281</v>
      </c>
      <c r="GR1642">
        <v>0.51288199999999995</v>
      </c>
      <c r="GS1642">
        <v>0.703596</v>
      </c>
      <c r="GT1642">
        <v>18.388999999999999</v>
      </c>
      <c r="GU1642">
        <v>15.551</v>
      </c>
      <c r="GV1642">
        <v>38.356999999999999</v>
      </c>
    </row>
    <row r="1643" spans="1:204">
      <c r="A1643" t="s">
        <v>3488</v>
      </c>
      <c r="B1643" t="s">
        <v>3535</v>
      </c>
      <c r="C1643" t="s">
        <v>7241</v>
      </c>
      <c r="D1643" t="s">
        <v>7063</v>
      </c>
      <c r="E1643" t="s">
        <v>7063</v>
      </c>
      <c r="F1643">
        <v>192</v>
      </c>
      <c r="G1643">
        <v>52</v>
      </c>
      <c r="H1643" t="s">
        <v>7378</v>
      </c>
      <c r="I1643" t="s">
        <v>3474</v>
      </c>
      <c r="J1643" t="s">
        <v>3475</v>
      </c>
      <c r="K1643">
        <v>38.15</v>
      </c>
      <c r="L1643">
        <v>38.15</v>
      </c>
      <c r="M1643">
        <v>140.43</v>
      </c>
      <c r="N1643">
        <v>140.43</v>
      </c>
      <c r="O1643" t="s">
        <v>179</v>
      </c>
      <c r="R1643" t="s">
        <v>3570</v>
      </c>
      <c r="S1643" t="s">
        <v>3571</v>
      </c>
      <c r="T1643" t="s">
        <v>604</v>
      </c>
      <c r="V1643" t="s">
        <v>180</v>
      </c>
      <c r="W1643" t="s">
        <v>180</v>
      </c>
      <c r="X1643" t="s">
        <v>180</v>
      </c>
      <c r="Y1643" t="s">
        <v>180</v>
      </c>
      <c r="Z1643" t="s">
        <v>180</v>
      </c>
      <c r="AA1643" t="s">
        <v>7203</v>
      </c>
      <c r="AB1643" t="s">
        <v>180</v>
      </c>
      <c r="AC1643" t="s">
        <v>181</v>
      </c>
      <c r="AD1643" t="s">
        <v>180</v>
      </c>
      <c r="AE1643" t="s">
        <v>180</v>
      </c>
      <c r="AF1643" t="s">
        <v>180</v>
      </c>
      <c r="AG1643" t="s">
        <v>180</v>
      </c>
      <c r="AH1643" t="s">
        <v>3537</v>
      </c>
      <c r="AI1643">
        <v>49.01</v>
      </c>
      <c r="AJ1643">
        <v>0.86</v>
      </c>
      <c r="AK1643" t="s">
        <v>180</v>
      </c>
      <c r="AL1643">
        <v>18.350000000000001</v>
      </c>
      <c r="AM1643" t="s">
        <v>180</v>
      </c>
      <c r="AN1643">
        <v>3.15</v>
      </c>
      <c r="AO1643">
        <v>7.19</v>
      </c>
      <c r="AQ1643">
        <v>11.1</v>
      </c>
      <c r="AR1643">
        <v>7.36</v>
      </c>
      <c r="AS1643">
        <v>0.17</v>
      </c>
      <c r="AT1643" t="s">
        <v>180</v>
      </c>
      <c r="AU1643">
        <v>0.23</v>
      </c>
      <c r="AV1643">
        <v>1.48</v>
      </c>
      <c r="AW1643">
        <v>0.08</v>
      </c>
      <c r="AY1643" t="s">
        <v>180</v>
      </c>
      <c r="AZ1643" t="s">
        <v>180</v>
      </c>
      <c r="BA1643">
        <v>98.664370000000005</v>
      </c>
      <c r="BC1643" t="s">
        <v>180</v>
      </c>
      <c r="BD1643" t="s">
        <v>180</v>
      </c>
      <c r="BE1643" t="s">
        <v>180</v>
      </c>
      <c r="BF1643" t="s">
        <v>180</v>
      </c>
      <c r="BG1643" t="s">
        <v>180</v>
      </c>
      <c r="BH1643" t="s">
        <v>180</v>
      </c>
      <c r="BI1643" t="s">
        <v>180</v>
      </c>
      <c r="BK1643" t="s">
        <v>180</v>
      </c>
      <c r="BL1643" t="s">
        <v>180</v>
      </c>
      <c r="BN1643" t="s">
        <v>180</v>
      </c>
      <c r="BO1643" t="s">
        <v>180</v>
      </c>
      <c r="BP1643" t="s">
        <v>180</v>
      </c>
      <c r="BQ1643" t="s">
        <v>180</v>
      </c>
      <c r="BR1643" t="s">
        <v>180</v>
      </c>
      <c r="BS1643" t="s">
        <v>180</v>
      </c>
      <c r="BT1643" t="s">
        <v>180</v>
      </c>
      <c r="BU1643" t="s">
        <v>180</v>
      </c>
      <c r="BV1643" t="s">
        <v>180</v>
      </c>
      <c r="BW1643" t="s">
        <v>180</v>
      </c>
      <c r="BX1643" t="s">
        <v>180</v>
      </c>
      <c r="BY1643" t="s">
        <v>180</v>
      </c>
      <c r="BZ1643" t="s">
        <v>180</v>
      </c>
      <c r="CA1643">
        <v>4.08</v>
      </c>
      <c r="CD1643" t="s">
        <v>180</v>
      </c>
      <c r="CE1643" t="s">
        <v>180</v>
      </c>
      <c r="CG1643" t="s">
        <v>180</v>
      </c>
      <c r="CH1643" t="s">
        <v>180</v>
      </c>
      <c r="CI1643" t="s">
        <v>180</v>
      </c>
      <c r="CJ1643" t="s">
        <v>180</v>
      </c>
      <c r="CK1643" t="s">
        <v>180</v>
      </c>
      <c r="CM1643" t="s">
        <v>180</v>
      </c>
      <c r="CN1643" t="s">
        <v>180</v>
      </c>
      <c r="CO1643">
        <v>39</v>
      </c>
      <c r="CQ1643">
        <v>317</v>
      </c>
      <c r="CR1643">
        <v>69.3</v>
      </c>
      <c r="CS1643" t="s">
        <v>180</v>
      </c>
      <c r="CT1643" t="s">
        <v>180</v>
      </c>
      <c r="CV1643">
        <v>33.299999999999997</v>
      </c>
      <c r="CW1643">
        <v>39.9</v>
      </c>
      <c r="CX1643">
        <v>67.900000000000006</v>
      </c>
      <c r="CY1643">
        <v>15.2</v>
      </c>
      <c r="CZ1643" t="s">
        <v>772</v>
      </c>
      <c r="DA1643">
        <v>2</v>
      </c>
      <c r="DB1643" t="s">
        <v>180</v>
      </c>
      <c r="DC1643" t="s">
        <v>180</v>
      </c>
      <c r="DD1643">
        <v>7.2</v>
      </c>
      <c r="DE1643">
        <v>284.10000000000002</v>
      </c>
      <c r="DF1643">
        <v>16.600000000000001</v>
      </c>
      <c r="DG1643">
        <v>39.5</v>
      </c>
      <c r="DH1643">
        <v>1.5</v>
      </c>
      <c r="DJ1643" t="s">
        <v>180</v>
      </c>
      <c r="DK1643" t="s">
        <v>180</v>
      </c>
      <c r="DL1643" t="s">
        <v>180</v>
      </c>
      <c r="DM1643" t="s">
        <v>180</v>
      </c>
      <c r="DR1643" t="s">
        <v>180</v>
      </c>
      <c r="DS1643" t="s">
        <v>180</v>
      </c>
      <c r="DU1643">
        <v>127</v>
      </c>
      <c r="DV1643">
        <v>3.38</v>
      </c>
      <c r="DW1643">
        <v>9.08</v>
      </c>
      <c r="DX1643">
        <v>1.42</v>
      </c>
      <c r="DY1643">
        <v>6.06</v>
      </c>
      <c r="DZ1643">
        <v>1.87</v>
      </c>
      <c r="EA1643">
        <v>0.7</v>
      </c>
      <c r="EB1643">
        <v>2.27</v>
      </c>
      <c r="EC1643">
        <v>0.4</v>
      </c>
      <c r="ED1643">
        <v>2.56</v>
      </c>
      <c r="EE1643">
        <v>0.56999999999999995</v>
      </c>
      <c r="EF1643">
        <v>1.58</v>
      </c>
      <c r="EG1643">
        <v>0.24</v>
      </c>
      <c r="EH1643">
        <v>1.75</v>
      </c>
      <c r="EI1643">
        <v>0.27</v>
      </c>
      <c r="EJ1643">
        <v>1.32</v>
      </c>
      <c r="EK1643">
        <v>0.31</v>
      </c>
      <c r="EM1643" t="s">
        <v>180</v>
      </c>
      <c r="EN1643" t="s">
        <v>180</v>
      </c>
      <c r="EO1643" t="s">
        <v>180</v>
      </c>
      <c r="EP1643" t="s">
        <v>180</v>
      </c>
      <c r="EQ1643" t="s">
        <v>180</v>
      </c>
      <c r="ER1643" t="s">
        <v>180</v>
      </c>
      <c r="ET1643">
        <v>4.5199999999999996</v>
      </c>
      <c r="EV1643">
        <v>1.0900000000000001</v>
      </c>
      <c r="EW1643">
        <v>0.36</v>
      </c>
      <c r="EX1643">
        <v>0.51290000000000002</v>
      </c>
      <c r="EY1643" t="s">
        <v>180</v>
      </c>
      <c r="EZ1643" t="s">
        <v>180</v>
      </c>
      <c r="FA1643">
        <v>0.703847</v>
      </c>
      <c r="FB1643" t="s">
        <v>180</v>
      </c>
      <c r="FC1643">
        <v>18.37</v>
      </c>
      <c r="FD1643" t="s">
        <v>180</v>
      </c>
      <c r="FE1643">
        <v>15.54</v>
      </c>
      <c r="FF1643" t="s">
        <v>180</v>
      </c>
      <c r="FG1643">
        <v>38.32</v>
      </c>
      <c r="FH1643" t="s">
        <v>180</v>
      </c>
      <c r="FI1643" t="s">
        <v>180</v>
      </c>
      <c r="FJ1643" t="s">
        <v>180</v>
      </c>
      <c r="FK1643" t="s">
        <v>180</v>
      </c>
      <c r="FL1643" t="s">
        <v>180</v>
      </c>
      <c r="FM1643" t="s">
        <v>180</v>
      </c>
      <c r="FN1643" t="s">
        <v>180</v>
      </c>
      <c r="FP1643" t="s">
        <v>180</v>
      </c>
      <c r="FQ1643" t="s">
        <v>180</v>
      </c>
      <c r="FR1643" t="s">
        <v>180</v>
      </c>
      <c r="FS1643" t="s">
        <v>180</v>
      </c>
      <c r="FT1643" t="s">
        <v>180</v>
      </c>
      <c r="FU1643" t="s">
        <v>180</v>
      </c>
      <c r="FV1643" t="s">
        <v>3572</v>
      </c>
      <c r="FW1643" t="s">
        <v>180</v>
      </c>
      <c r="FX1643">
        <f t="shared" si="531"/>
        <v>0.8571428571428571</v>
      </c>
      <c r="FY1643">
        <f t="shared" si="532"/>
        <v>22.571428571428573</v>
      </c>
      <c r="FZ1643">
        <f t="shared" si="533"/>
        <v>1.9314285714285713</v>
      </c>
      <c r="GA1643">
        <f t="shared" si="534"/>
        <v>1.0685714285714287</v>
      </c>
      <c r="GB1643">
        <f t="shared" si="535"/>
        <v>1.2971428571428572</v>
      </c>
      <c r="GC1643">
        <f t="shared" si="536"/>
        <v>0.26744186046511631</v>
      </c>
      <c r="GD1643">
        <f t="shared" si="537"/>
        <v>17.1144578313253</v>
      </c>
      <c r="GE1643">
        <f t="shared" si="538"/>
        <v>46.881188118811885</v>
      </c>
      <c r="GF1643">
        <f t="shared" si="539"/>
        <v>37.573964497041423</v>
      </c>
      <c r="GG1643">
        <f t="shared" si="540"/>
        <v>84.666666666666671</v>
      </c>
      <c r="GH1643">
        <f t="shared" si="541"/>
        <v>0.49779735682819376</v>
      </c>
      <c r="GI1643">
        <f t="shared" si="542"/>
        <v>0.24</v>
      </c>
      <c r="GJ1643">
        <f t="shared" si="543"/>
        <v>0.33027522935779813</v>
      </c>
      <c r="GK1643">
        <f t="shared" si="544"/>
        <v>116.51376146788989</v>
      </c>
      <c r="GL1643">
        <f t="shared" si="545"/>
        <v>2.2533333333333334</v>
      </c>
      <c r="GM1643">
        <f t="shared" si="546"/>
        <v>0.72666666666666668</v>
      </c>
      <c r="GN1643">
        <f t="shared" si="547"/>
        <v>0.32248520710059175</v>
      </c>
      <c r="GO1643">
        <f t="shared" si="548"/>
        <v>1.8074866310160427</v>
      </c>
      <c r="GP1643">
        <f t="shared" si="549"/>
        <v>0.99754553178938321</v>
      </c>
      <c r="GQ1643">
        <f>(EA1643/0.0735)/((DZ1643/0.195*(EB1643/0.295))^0.5)</f>
        <v>1.1086776247951602</v>
      </c>
      <c r="GR1643">
        <v>0.51290000000000002</v>
      </c>
      <c r="GS1643">
        <v>0.703847</v>
      </c>
      <c r="GT1643">
        <v>18.37</v>
      </c>
      <c r="GU1643">
        <v>15.54</v>
      </c>
      <c r="GV1643">
        <v>38.32</v>
      </c>
    </row>
    <row r="1644" spans="1:204">
      <c r="A1644" t="s">
        <v>3385</v>
      </c>
      <c r="B1644" t="s">
        <v>3392</v>
      </c>
      <c r="C1644" t="s">
        <v>7241</v>
      </c>
      <c r="D1644" t="s">
        <v>7060</v>
      </c>
      <c r="E1644" t="s">
        <v>7060</v>
      </c>
      <c r="F1644">
        <v>193</v>
      </c>
      <c r="G1644">
        <v>52</v>
      </c>
      <c r="H1644" t="s">
        <v>7378</v>
      </c>
      <c r="I1644" t="s">
        <v>3401</v>
      </c>
      <c r="J1644" t="s">
        <v>3402</v>
      </c>
      <c r="K1644">
        <v>37.5</v>
      </c>
      <c r="L1644">
        <v>38.5</v>
      </c>
      <c r="M1644">
        <v>140.5</v>
      </c>
      <c r="N1644">
        <v>141.5</v>
      </c>
      <c r="O1644" t="s">
        <v>179</v>
      </c>
      <c r="R1644" t="s">
        <v>3403</v>
      </c>
      <c r="S1644" t="s">
        <v>3394</v>
      </c>
      <c r="T1644" t="s">
        <v>3404</v>
      </c>
      <c r="U1644" t="s">
        <v>3404</v>
      </c>
      <c r="V1644" t="s">
        <v>3404</v>
      </c>
      <c r="W1644" t="s">
        <v>180</v>
      </c>
      <c r="X1644" t="s">
        <v>3399</v>
      </c>
      <c r="Y1644" t="s">
        <v>180</v>
      </c>
      <c r="Z1644" t="s">
        <v>180</v>
      </c>
      <c r="AA1644" t="s">
        <v>7203</v>
      </c>
      <c r="AB1644" t="s">
        <v>180</v>
      </c>
      <c r="AC1644" t="s">
        <v>181</v>
      </c>
      <c r="AD1644" t="s">
        <v>180</v>
      </c>
      <c r="AE1644" t="s">
        <v>180</v>
      </c>
      <c r="AF1644" t="s">
        <v>180</v>
      </c>
      <c r="AG1644" t="s">
        <v>180</v>
      </c>
      <c r="AH1644" t="s">
        <v>3395</v>
      </c>
      <c r="AI1644">
        <v>51.42</v>
      </c>
      <c r="AJ1644">
        <v>0.82</v>
      </c>
      <c r="AK1644" t="s">
        <v>180</v>
      </c>
      <c r="AL1644">
        <v>17.97</v>
      </c>
      <c r="AM1644" t="s">
        <v>180</v>
      </c>
      <c r="AP1644">
        <v>9.33</v>
      </c>
      <c r="AQ1644">
        <v>10.54</v>
      </c>
      <c r="AR1644">
        <v>6.41</v>
      </c>
      <c r="AS1644">
        <v>0.17</v>
      </c>
      <c r="AT1644" t="s">
        <v>180</v>
      </c>
      <c r="AU1644">
        <v>0.21</v>
      </c>
      <c r="AV1644">
        <v>2.14</v>
      </c>
      <c r="AW1644">
        <v>0.08</v>
      </c>
      <c r="AY1644" t="s">
        <v>180</v>
      </c>
      <c r="AZ1644" t="s">
        <v>180</v>
      </c>
      <c r="BA1644">
        <v>99.09</v>
      </c>
      <c r="BC1644" t="s">
        <v>180</v>
      </c>
      <c r="BD1644" t="s">
        <v>180</v>
      </c>
      <c r="BE1644" t="s">
        <v>180</v>
      </c>
      <c r="BF1644" t="s">
        <v>180</v>
      </c>
      <c r="BG1644" t="s">
        <v>180</v>
      </c>
      <c r="BH1644" t="s">
        <v>180</v>
      </c>
      <c r="BI1644" t="s">
        <v>180</v>
      </c>
      <c r="BK1644" t="s">
        <v>180</v>
      </c>
      <c r="BL1644" t="s">
        <v>180</v>
      </c>
      <c r="BM1644">
        <v>0.96</v>
      </c>
      <c r="BN1644" t="s">
        <v>180</v>
      </c>
      <c r="BO1644" t="s">
        <v>180</v>
      </c>
      <c r="BP1644" t="s">
        <v>180</v>
      </c>
      <c r="BQ1644" t="s">
        <v>180</v>
      </c>
      <c r="BR1644" t="s">
        <v>180</v>
      </c>
      <c r="BS1644" t="s">
        <v>180</v>
      </c>
      <c r="BT1644" t="s">
        <v>180</v>
      </c>
      <c r="BU1644" t="s">
        <v>180</v>
      </c>
      <c r="BV1644" t="s">
        <v>180</v>
      </c>
      <c r="BW1644" t="s">
        <v>180</v>
      </c>
      <c r="BX1644" t="s">
        <v>180</v>
      </c>
      <c r="BY1644" t="s">
        <v>180</v>
      </c>
      <c r="BZ1644" t="s">
        <v>180</v>
      </c>
      <c r="CD1644" t="s">
        <v>180</v>
      </c>
      <c r="CE1644" t="s">
        <v>180</v>
      </c>
      <c r="CG1644" t="s">
        <v>180</v>
      </c>
      <c r="CH1644" t="s">
        <v>180</v>
      </c>
      <c r="CI1644" t="s">
        <v>180</v>
      </c>
      <c r="CJ1644" t="s">
        <v>180</v>
      </c>
      <c r="CK1644" t="s">
        <v>180</v>
      </c>
      <c r="CM1644" t="s">
        <v>180</v>
      </c>
      <c r="CN1644" t="s">
        <v>180</v>
      </c>
      <c r="CO1644">
        <v>34.700000000000003</v>
      </c>
      <c r="CQ1644">
        <v>265</v>
      </c>
      <c r="CS1644" t="s">
        <v>180</v>
      </c>
      <c r="CT1644" t="s">
        <v>180</v>
      </c>
      <c r="CZ1644" t="s">
        <v>180</v>
      </c>
      <c r="DB1644" t="s">
        <v>180</v>
      </c>
      <c r="DC1644" t="s">
        <v>180</v>
      </c>
      <c r="DD1644">
        <v>3.64</v>
      </c>
      <c r="DE1644">
        <v>269</v>
      </c>
      <c r="DF1644">
        <v>17.899999999999999</v>
      </c>
      <c r="DG1644">
        <v>43.9</v>
      </c>
      <c r="DH1644">
        <v>1.62</v>
      </c>
      <c r="DJ1644" t="s">
        <v>180</v>
      </c>
      <c r="DK1644" t="s">
        <v>180</v>
      </c>
      <c r="DL1644" t="s">
        <v>180</v>
      </c>
      <c r="DM1644" t="s">
        <v>180</v>
      </c>
      <c r="DR1644" t="s">
        <v>180</v>
      </c>
      <c r="DS1644" t="s">
        <v>180</v>
      </c>
      <c r="DT1644">
        <v>0.27100000000000002</v>
      </c>
      <c r="DU1644">
        <v>108</v>
      </c>
      <c r="DV1644">
        <v>3.73</v>
      </c>
      <c r="DW1644">
        <v>9.24</v>
      </c>
      <c r="DX1644">
        <v>1.38</v>
      </c>
      <c r="DY1644">
        <v>6.59</v>
      </c>
      <c r="DZ1644">
        <v>2.0699999999999998</v>
      </c>
      <c r="EA1644">
        <v>0.80900000000000005</v>
      </c>
      <c r="EB1644">
        <v>2.5499999999999998</v>
      </c>
      <c r="EC1644">
        <v>0.442</v>
      </c>
      <c r="ED1644">
        <v>2.65</v>
      </c>
      <c r="EE1644">
        <v>0.58899999999999997</v>
      </c>
      <c r="EF1644">
        <v>1.78</v>
      </c>
      <c r="EG1644">
        <v>0.27400000000000002</v>
      </c>
      <c r="EH1644">
        <v>1.73</v>
      </c>
      <c r="EI1644">
        <v>0.26300000000000001</v>
      </c>
      <c r="EJ1644">
        <v>1.19</v>
      </c>
      <c r="EK1644">
        <v>0.09</v>
      </c>
      <c r="EM1644" t="s">
        <v>180</v>
      </c>
      <c r="EN1644" t="s">
        <v>180</v>
      </c>
      <c r="EO1644" t="s">
        <v>180</v>
      </c>
      <c r="EP1644" t="s">
        <v>180</v>
      </c>
      <c r="EQ1644" t="s">
        <v>180</v>
      </c>
      <c r="ER1644" t="s">
        <v>180</v>
      </c>
      <c r="ET1644">
        <v>2.27</v>
      </c>
      <c r="EV1644">
        <v>0.61699999999999999</v>
      </c>
      <c r="EW1644">
        <v>0.14299999999999999</v>
      </c>
      <c r="EX1644">
        <v>0.512849</v>
      </c>
      <c r="EY1644" t="s">
        <v>180</v>
      </c>
      <c r="EZ1644" t="s">
        <v>180</v>
      </c>
      <c r="FA1644">
        <v>0.70416699999999999</v>
      </c>
      <c r="FB1644" t="s">
        <v>180</v>
      </c>
      <c r="FD1644" t="s">
        <v>180</v>
      </c>
      <c r="FF1644" t="s">
        <v>180</v>
      </c>
      <c r="FH1644" t="s">
        <v>180</v>
      </c>
      <c r="FI1644" t="s">
        <v>180</v>
      </c>
      <c r="FJ1644" t="s">
        <v>180</v>
      </c>
      <c r="FK1644" t="s">
        <v>180</v>
      </c>
      <c r="FL1644" t="s">
        <v>180</v>
      </c>
      <c r="FM1644" t="s">
        <v>180</v>
      </c>
      <c r="FN1644" t="s">
        <v>180</v>
      </c>
      <c r="FP1644" t="s">
        <v>180</v>
      </c>
      <c r="FQ1644" t="s">
        <v>180</v>
      </c>
      <c r="FR1644" t="s">
        <v>180</v>
      </c>
      <c r="FS1644" t="s">
        <v>180</v>
      </c>
      <c r="FT1644" t="s">
        <v>180</v>
      </c>
      <c r="FU1644" t="s">
        <v>180</v>
      </c>
      <c r="FV1644" t="s">
        <v>3405</v>
      </c>
      <c r="FW1644" t="s">
        <v>180</v>
      </c>
      <c r="FX1644">
        <f t="shared" ref="FX1644:FX1706" si="550">DH1644/EH1644</f>
        <v>0.93641618497109835</v>
      </c>
      <c r="FY1644">
        <f t="shared" ref="FY1644:FY1706" si="551">DG1644/EH1644</f>
        <v>25.375722543352602</v>
      </c>
      <c r="FZ1644">
        <f t="shared" ref="FZ1644:FZ1706" si="552">DV1644/EH1644</f>
        <v>2.1560693641618496</v>
      </c>
      <c r="GA1644">
        <f t="shared" ref="GA1644:GA1706" si="553">DZ1644/EH1644</f>
        <v>1.1965317919075145</v>
      </c>
      <c r="GB1644">
        <f t="shared" ref="GB1644:GB1706" si="554">EB1644/EH1644</f>
        <v>1.4739884393063583</v>
      </c>
      <c r="GC1644">
        <f t="shared" ref="GC1644:GC1706" si="555">AU1644/AJ1644</f>
        <v>0.25609756097560976</v>
      </c>
      <c r="GD1644">
        <f t="shared" ref="GD1644:GD1706" si="556">DE1644/DF1644</f>
        <v>15.027932960893857</v>
      </c>
      <c r="GE1644">
        <f t="shared" ref="GE1644:GE1706" si="557">DE1644/DY1644</f>
        <v>40.819423368740516</v>
      </c>
      <c r="GF1644">
        <f t="shared" ref="GF1644:GF1706" si="558">DU1644/DV1644</f>
        <v>28.954423592493299</v>
      </c>
      <c r="GG1644">
        <f t="shared" ref="GG1644:GG1706" si="559">DU1644/DH1644</f>
        <v>66.666666666666657</v>
      </c>
      <c r="GH1644">
        <f t="shared" ref="GH1644:GH1706" si="560">ET1644/DW1644</f>
        <v>0.24567099567099568</v>
      </c>
      <c r="GI1644">
        <f t="shared" ref="GI1644:GI1706" si="561">EW1644/DH1644</f>
        <v>8.8271604938271589E-2</v>
      </c>
      <c r="GJ1644">
        <f t="shared" ref="GJ1644:GJ1706" si="562">EW1644/EV1644</f>
        <v>0.23176661264181522</v>
      </c>
      <c r="GK1644">
        <f t="shared" ref="GK1644:GK1706" si="563">DU1644/EV1644</f>
        <v>175.04051863857376</v>
      </c>
      <c r="GL1644">
        <f t="shared" ref="GL1644:GL1706" si="564">DV1644/DH1644</f>
        <v>2.3024691358024691</v>
      </c>
      <c r="GM1644">
        <f t="shared" ref="GM1644:GM1706" si="565">EV1644/DH1644</f>
        <v>0.38086419753086415</v>
      </c>
      <c r="GN1644">
        <f t="shared" ref="GN1644:GN1706" si="566">EV1644/DV1644</f>
        <v>0.16541554959785523</v>
      </c>
      <c r="GO1644">
        <f t="shared" ref="GO1644:GO1706" si="567">DV1644/DZ1644</f>
        <v>1.8019323671497587</v>
      </c>
      <c r="GP1644">
        <f t="shared" ref="GP1644:GP1706" si="568">DW1644/0.808/((DV1644/0.31*(DX1644/0.122))^0.5)</f>
        <v>0.98022869904212762</v>
      </c>
      <c r="GQ1644">
        <f>(EA1644/0.0735)/((DZ1644/0.195*(EB1644/0.295))^0.5)</f>
        <v>1.1490375812091269</v>
      </c>
      <c r="GR1644">
        <v>0.512849</v>
      </c>
      <c r="GS1644">
        <v>0.70416699999999999</v>
      </c>
    </row>
    <row r="1645" spans="1:204">
      <c r="A1645" t="s">
        <v>3385</v>
      </c>
      <c r="B1645" t="s">
        <v>3392</v>
      </c>
      <c r="C1645" t="s">
        <v>7241</v>
      </c>
      <c r="D1645" t="s">
        <v>7060</v>
      </c>
      <c r="E1645" t="s">
        <v>7060</v>
      </c>
      <c r="F1645">
        <v>193</v>
      </c>
      <c r="G1645">
        <v>52</v>
      </c>
      <c r="H1645" t="s">
        <v>7378</v>
      </c>
      <c r="I1645" t="s">
        <v>3401</v>
      </c>
      <c r="J1645" t="s">
        <v>3402</v>
      </c>
      <c r="K1645">
        <v>37.5</v>
      </c>
      <c r="L1645">
        <v>38.5</v>
      </c>
      <c r="M1645">
        <v>140.5</v>
      </c>
      <c r="N1645">
        <v>141.5</v>
      </c>
      <c r="O1645" t="s">
        <v>179</v>
      </c>
      <c r="R1645" t="s">
        <v>3406</v>
      </c>
      <c r="S1645" t="s">
        <v>3394</v>
      </c>
      <c r="T1645" t="s">
        <v>3404</v>
      </c>
      <c r="U1645" t="s">
        <v>3404</v>
      </c>
      <c r="V1645" t="s">
        <v>3404</v>
      </c>
      <c r="W1645" t="s">
        <v>180</v>
      </c>
      <c r="X1645" t="s">
        <v>3399</v>
      </c>
      <c r="Y1645" t="s">
        <v>180</v>
      </c>
      <c r="Z1645" t="s">
        <v>180</v>
      </c>
      <c r="AA1645" t="s">
        <v>7203</v>
      </c>
      <c r="AB1645" t="s">
        <v>180</v>
      </c>
      <c r="AC1645" t="s">
        <v>181</v>
      </c>
      <c r="AD1645" t="s">
        <v>180</v>
      </c>
      <c r="AE1645" t="s">
        <v>180</v>
      </c>
      <c r="AF1645" t="s">
        <v>180</v>
      </c>
      <c r="AG1645" t="s">
        <v>180</v>
      </c>
      <c r="AH1645" t="s">
        <v>3395</v>
      </c>
      <c r="AI1645">
        <v>51.43</v>
      </c>
      <c r="AJ1645">
        <v>0.84</v>
      </c>
      <c r="AK1645" t="s">
        <v>180</v>
      </c>
      <c r="AL1645">
        <v>18.07</v>
      </c>
      <c r="AM1645" t="s">
        <v>180</v>
      </c>
      <c r="AP1645">
        <v>9.39</v>
      </c>
      <c r="AQ1645">
        <v>10.39</v>
      </c>
      <c r="AR1645">
        <v>6.53</v>
      </c>
      <c r="AS1645">
        <v>0.18</v>
      </c>
      <c r="AT1645" t="s">
        <v>180</v>
      </c>
      <c r="AU1645">
        <v>0.2</v>
      </c>
      <c r="AV1645">
        <v>2.06</v>
      </c>
      <c r="AW1645">
        <v>0.08</v>
      </c>
      <c r="AY1645" t="s">
        <v>180</v>
      </c>
      <c r="AZ1645" t="s">
        <v>180</v>
      </c>
      <c r="BA1645">
        <v>99.170000000000016</v>
      </c>
      <c r="BC1645" t="s">
        <v>180</v>
      </c>
      <c r="BD1645" t="s">
        <v>180</v>
      </c>
      <c r="BE1645" t="s">
        <v>180</v>
      </c>
      <c r="BF1645" t="s">
        <v>180</v>
      </c>
      <c r="BG1645" t="s">
        <v>180</v>
      </c>
      <c r="BH1645" t="s">
        <v>180</v>
      </c>
      <c r="BI1645" t="s">
        <v>180</v>
      </c>
      <c r="BK1645" t="s">
        <v>180</v>
      </c>
      <c r="BL1645" t="s">
        <v>180</v>
      </c>
      <c r="BM1645">
        <v>1.26</v>
      </c>
      <c r="BN1645" t="s">
        <v>180</v>
      </c>
      <c r="BO1645" t="s">
        <v>180</v>
      </c>
      <c r="BP1645" t="s">
        <v>180</v>
      </c>
      <c r="BQ1645" t="s">
        <v>180</v>
      </c>
      <c r="BR1645" t="s">
        <v>180</v>
      </c>
      <c r="BS1645" t="s">
        <v>180</v>
      </c>
      <c r="BT1645" t="s">
        <v>180</v>
      </c>
      <c r="BU1645" t="s">
        <v>180</v>
      </c>
      <c r="BV1645" t="s">
        <v>180</v>
      </c>
      <c r="BW1645" t="s">
        <v>180</v>
      </c>
      <c r="BX1645" t="s">
        <v>180</v>
      </c>
      <c r="BY1645" t="s">
        <v>180</v>
      </c>
      <c r="BZ1645" t="s">
        <v>180</v>
      </c>
      <c r="CD1645" t="s">
        <v>180</v>
      </c>
      <c r="CE1645" t="s">
        <v>180</v>
      </c>
      <c r="CG1645" t="s">
        <v>180</v>
      </c>
      <c r="CH1645" t="s">
        <v>180</v>
      </c>
      <c r="CI1645" t="s">
        <v>180</v>
      </c>
      <c r="CJ1645" t="s">
        <v>180</v>
      </c>
      <c r="CK1645" t="s">
        <v>180</v>
      </c>
      <c r="CM1645" t="s">
        <v>180</v>
      </c>
      <c r="CN1645" t="s">
        <v>180</v>
      </c>
      <c r="CO1645">
        <v>36</v>
      </c>
      <c r="CQ1645">
        <v>269</v>
      </c>
      <c r="CS1645" t="s">
        <v>180</v>
      </c>
      <c r="CT1645" t="s">
        <v>180</v>
      </c>
      <c r="CZ1645" t="s">
        <v>180</v>
      </c>
      <c r="DB1645" t="s">
        <v>180</v>
      </c>
      <c r="DC1645" t="s">
        <v>180</v>
      </c>
      <c r="DD1645">
        <v>2</v>
      </c>
      <c r="DE1645">
        <v>263</v>
      </c>
      <c r="DF1645">
        <v>17.7</v>
      </c>
      <c r="DG1645">
        <v>43.5</v>
      </c>
      <c r="DH1645">
        <v>1.58</v>
      </c>
      <c r="DJ1645" t="s">
        <v>180</v>
      </c>
      <c r="DK1645" t="s">
        <v>180</v>
      </c>
      <c r="DL1645" t="s">
        <v>180</v>
      </c>
      <c r="DM1645" t="s">
        <v>180</v>
      </c>
      <c r="DR1645" t="s">
        <v>180</v>
      </c>
      <c r="DS1645" t="s">
        <v>180</v>
      </c>
      <c r="DT1645">
        <v>6.5000000000000002E-2</v>
      </c>
      <c r="DU1645">
        <v>106</v>
      </c>
      <c r="DV1645">
        <v>3.6</v>
      </c>
      <c r="DW1645">
        <v>9.0399999999999991</v>
      </c>
      <c r="DX1645">
        <v>1.35</v>
      </c>
      <c r="DY1645">
        <v>6.54</v>
      </c>
      <c r="DZ1645">
        <v>1.94</v>
      </c>
      <c r="EA1645">
        <v>0.80200000000000005</v>
      </c>
      <c r="EB1645">
        <v>2.4300000000000002</v>
      </c>
      <c r="EC1645">
        <v>0.441</v>
      </c>
      <c r="ED1645">
        <v>2.71</v>
      </c>
      <c r="EE1645">
        <v>0.58699999999999997</v>
      </c>
      <c r="EF1645">
        <v>1.71</v>
      </c>
      <c r="EG1645">
        <v>0.26300000000000001</v>
      </c>
      <c r="EH1645">
        <v>1.72</v>
      </c>
      <c r="EI1645">
        <v>0.251</v>
      </c>
      <c r="EJ1645">
        <v>1.1499999999999999</v>
      </c>
      <c r="EK1645">
        <v>9.4E-2</v>
      </c>
      <c r="EM1645" t="s">
        <v>180</v>
      </c>
      <c r="EN1645" t="s">
        <v>180</v>
      </c>
      <c r="EO1645" t="s">
        <v>180</v>
      </c>
      <c r="EP1645" t="s">
        <v>180</v>
      </c>
      <c r="EQ1645" t="s">
        <v>180</v>
      </c>
      <c r="ER1645" t="s">
        <v>180</v>
      </c>
      <c r="ET1645">
        <v>2.4300000000000002</v>
      </c>
      <c r="EV1645">
        <v>0.627</v>
      </c>
      <c r="EW1645">
        <v>0.13600000000000001</v>
      </c>
      <c r="EX1645">
        <v>0.51280300000000001</v>
      </c>
      <c r="EY1645" t="s">
        <v>180</v>
      </c>
      <c r="EZ1645" t="s">
        <v>180</v>
      </c>
      <c r="FA1645">
        <v>0.70410899999999998</v>
      </c>
      <c r="FB1645" t="s">
        <v>180</v>
      </c>
      <c r="FD1645" t="s">
        <v>180</v>
      </c>
      <c r="FF1645" t="s">
        <v>180</v>
      </c>
      <c r="FH1645" t="s">
        <v>180</v>
      </c>
      <c r="FI1645" t="s">
        <v>180</v>
      </c>
      <c r="FJ1645" t="s">
        <v>180</v>
      </c>
      <c r="FK1645" t="s">
        <v>180</v>
      </c>
      <c r="FL1645" t="s">
        <v>180</v>
      </c>
      <c r="FM1645" t="s">
        <v>180</v>
      </c>
      <c r="FN1645" t="s">
        <v>180</v>
      </c>
      <c r="FP1645" t="s">
        <v>180</v>
      </c>
      <c r="FQ1645" t="s">
        <v>180</v>
      </c>
      <c r="FR1645" t="s">
        <v>180</v>
      </c>
      <c r="FS1645" t="s">
        <v>180</v>
      </c>
      <c r="FT1645" t="s">
        <v>180</v>
      </c>
      <c r="FU1645" t="s">
        <v>180</v>
      </c>
      <c r="FV1645" t="s">
        <v>3407</v>
      </c>
      <c r="FW1645" t="s">
        <v>180</v>
      </c>
      <c r="FX1645">
        <f t="shared" si="550"/>
        <v>0.91860465116279078</v>
      </c>
      <c r="FY1645">
        <f t="shared" si="551"/>
        <v>25.290697674418606</v>
      </c>
      <c r="FZ1645">
        <f t="shared" si="552"/>
        <v>2.0930232558139537</v>
      </c>
      <c r="GA1645">
        <f t="shared" si="553"/>
        <v>1.1279069767441861</v>
      </c>
      <c r="GB1645">
        <f t="shared" si="554"/>
        <v>1.4127906976744187</v>
      </c>
      <c r="GC1645">
        <f t="shared" si="555"/>
        <v>0.23809523809523811</v>
      </c>
      <c r="GD1645">
        <f t="shared" si="556"/>
        <v>14.858757062146893</v>
      </c>
      <c r="GE1645">
        <f t="shared" si="557"/>
        <v>40.214067278287459</v>
      </c>
      <c r="GF1645">
        <f t="shared" si="558"/>
        <v>29.444444444444443</v>
      </c>
      <c r="GG1645">
        <f t="shared" si="559"/>
        <v>67.088607594936704</v>
      </c>
      <c r="GH1645">
        <f t="shared" si="560"/>
        <v>0.26880530973451333</v>
      </c>
      <c r="GI1645">
        <f t="shared" si="561"/>
        <v>8.6075949367088608E-2</v>
      </c>
      <c r="GJ1645">
        <f t="shared" si="562"/>
        <v>0.21690590111642744</v>
      </c>
      <c r="GK1645">
        <f t="shared" si="563"/>
        <v>169.05901116427432</v>
      </c>
      <c r="GL1645">
        <f t="shared" si="564"/>
        <v>2.278481012658228</v>
      </c>
      <c r="GM1645">
        <f t="shared" si="565"/>
        <v>0.39683544303797469</v>
      </c>
      <c r="GN1645">
        <f t="shared" si="566"/>
        <v>0.17416666666666666</v>
      </c>
      <c r="GO1645">
        <f t="shared" si="567"/>
        <v>1.8556701030927836</v>
      </c>
      <c r="GP1645">
        <f t="shared" si="568"/>
        <v>0.98696033088031065</v>
      </c>
      <c r="GQ1645">
        <f>(EA1645/0.0735)/((DZ1645/0.195*(EB1645/0.295))^0.5)</f>
        <v>1.205344917897935</v>
      </c>
      <c r="GR1645">
        <v>0.51280300000000001</v>
      </c>
      <c r="GS1645">
        <v>0.70410899999999998</v>
      </c>
    </row>
    <row r="1646" spans="1:204">
      <c r="A1646" t="s">
        <v>3385</v>
      </c>
      <c r="B1646" t="s">
        <v>3392</v>
      </c>
      <c r="C1646" t="s">
        <v>7241</v>
      </c>
      <c r="D1646" t="s">
        <v>7060</v>
      </c>
      <c r="E1646" t="s">
        <v>7060</v>
      </c>
      <c r="F1646">
        <v>193</v>
      </c>
      <c r="G1646">
        <v>52</v>
      </c>
      <c r="H1646" t="s">
        <v>7378</v>
      </c>
      <c r="I1646" t="s">
        <v>3401</v>
      </c>
      <c r="J1646" t="s">
        <v>3402</v>
      </c>
      <c r="K1646">
        <v>37.5</v>
      </c>
      <c r="L1646">
        <v>38.5</v>
      </c>
      <c r="M1646">
        <v>140.5</v>
      </c>
      <c r="N1646">
        <v>141.5</v>
      </c>
      <c r="O1646" t="s">
        <v>179</v>
      </c>
      <c r="R1646" t="s">
        <v>3408</v>
      </c>
      <c r="S1646" t="s">
        <v>3394</v>
      </c>
      <c r="T1646" t="s">
        <v>3404</v>
      </c>
      <c r="U1646" t="s">
        <v>3404</v>
      </c>
      <c r="V1646" t="s">
        <v>3404</v>
      </c>
      <c r="W1646" t="s">
        <v>180</v>
      </c>
      <c r="X1646" t="s">
        <v>3399</v>
      </c>
      <c r="Y1646" t="s">
        <v>180</v>
      </c>
      <c r="Z1646" t="s">
        <v>180</v>
      </c>
      <c r="AA1646" t="s">
        <v>7203</v>
      </c>
      <c r="AB1646" t="s">
        <v>180</v>
      </c>
      <c r="AC1646" t="s">
        <v>181</v>
      </c>
      <c r="AD1646" t="s">
        <v>180</v>
      </c>
      <c r="AE1646" t="s">
        <v>180</v>
      </c>
      <c r="AF1646" t="s">
        <v>180</v>
      </c>
      <c r="AG1646" t="s">
        <v>180</v>
      </c>
      <c r="AH1646" t="s">
        <v>3395</v>
      </c>
      <c r="AI1646">
        <v>51.51</v>
      </c>
      <c r="AJ1646">
        <v>0.83</v>
      </c>
      <c r="AK1646" t="s">
        <v>180</v>
      </c>
      <c r="AL1646">
        <v>18.04</v>
      </c>
      <c r="AM1646" t="s">
        <v>180</v>
      </c>
      <c r="AP1646">
        <v>9.33</v>
      </c>
      <c r="AQ1646">
        <v>10.49</v>
      </c>
      <c r="AR1646">
        <v>6.48</v>
      </c>
      <c r="AS1646">
        <v>0.18</v>
      </c>
      <c r="AT1646" t="s">
        <v>180</v>
      </c>
      <c r="AU1646">
        <v>0.19</v>
      </c>
      <c r="AV1646">
        <v>2.14</v>
      </c>
      <c r="AW1646">
        <v>0.08</v>
      </c>
      <c r="AY1646" t="s">
        <v>180</v>
      </c>
      <c r="AZ1646" t="s">
        <v>180</v>
      </c>
      <c r="BA1646">
        <v>99.27</v>
      </c>
      <c r="BC1646" t="s">
        <v>180</v>
      </c>
      <c r="BD1646" t="s">
        <v>180</v>
      </c>
      <c r="BE1646" t="s">
        <v>180</v>
      </c>
      <c r="BF1646" t="s">
        <v>180</v>
      </c>
      <c r="BG1646" t="s">
        <v>180</v>
      </c>
      <c r="BH1646" t="s">
        <v>180</v>
      </c>
      <c r="BI1646" t="s">
        <v>180</v>
      </c>
      <c r="BK1646" t="s">
        <v>180</v>
      </c>
      <c r="BL1646" t="s">
        <v>180</v>
      </c>
      <c r="BM1646">
        <v>1.02</v>
      </c>
      <c r="BN1646" t="s">
        <v>180</v>
      </c>
      <c r="BO1646" t="s">
        <v>180</v>
      </c>
      <c r="BP1646" t="s">
        <v>180</v>
      </c>
      <c r="BQ1646" t="s">
        <v>180</v>
      </c>
      <c r="BR1646" t="s">
        <v>180</v>
      </c>
      <c r="BS1646" t="s">
        <v>180</v>
      </c>
      <c r="BT1646" t="s">
        <v>180</v>
      </c>
      <c r="BU1646" t="s">
        <v>180</v>
      </c>
      <c r="BV1646" t="s">
        <v>180</v>
      </c>
      <c r="BW1646" t="s">
        <v>180</v>
      </c>
      <c r="BX1646" t="s">
        <v>180</v>
      </c>
      <c r="BY1646" t="s">
        <v>180</v>
      </c>
      <c r="BZ1646" t="s">
        <v>180</v>
      </c>
      <c r="CD1646" t="s">
        <v>180</v>
      </c>
      <c r="CE1646" t="s">
        <v>180</v>
      </c>
      <c r="CG1646" t="s">
        <v>180</v>
      </c>
      <c r="CH1646" t="s">
        <v>180</v>
      </c>
      <c r="CI1646" t="s">
        <v>180</v>
      </c>
      <c r="CJ1646" t="s">
        <v>180</v>
      </c>
      <c r="CK1646" t="s">
        <v>180</v>
      </c>
      <c r="CM1646" t="s">
        <v>180</v>
      </c>
      <c r="CN1646" t="s">
        <v>180</v>
      </c>
      <c r="CO1646">
        <v>33.5</v>
      </c>
      <c r="CQ1646">
        <v>258</v>
      </c>
      <c r="CS1646" t="s">
        <v>180</v>
      </c>
      <c r="CT1646" t="s">
        <v>180</v>
      </c>
      <c r="CZ1646" t="s">
        <v>180</v>
      </c>
      <c r="DB1646" t="s">
        <v>180</v>
      </c>
      <c r="DC1646" t="s">
        <v>180</v>
      </c>
      <c r="DD1646">
        <v>1.93</v>
      </c>
      <c r="DE1646">
        <v>258</v>
      </c>
      <c r="DF1646">
        <v>17.3</v>
      </c>
      <c r="DG1646">
        <v>42.1</v>
      </c>
      <c r="DH1646">
        <v>1.58</v>
      </c>
      <c r="DJ1646" t="s">
        <v>180</v>
      </c>
      <c r="DK1646" t="s">
        <v>180</v>
      </c>
      <c r="DL1646" t="s">
        <v>180</v>
      </c>
      <c r="DM1646" t="s">
        <v>180</v>
      </c>
      <c r="DR1646" t="s">
        <v>180</v>
      </c>
      <c r="DS1646" t="s">
        <v>180</v>
      </c>
      <c r="DT1646">
        <v>0.14599999999999999</v>
      </c>
      <c r="DU1646">
        <v>104</v>
      </c>
      <c r="DV1646">
        <v>3.55</v>
      </c>
      <c r="DW1646">
        <v>8.9700000000000006</v>
      </c>
      <c r="DX1646">
        <v>1.34</v>
      </c>
      <c r="DY1646">
        <v>6.48</v>
      </c>
      <c r="DZ1646">
        <v>1.84</v>
      </c>
      <c r="EA1646">
        <v>0.78200000000000003</v>
      </c>
      <c r="EB1646">
        <v>2.48</v>
      </c>
      <c r="EC1646">
        <v>0.432</v>
      </c>
      <c r="ED1646">
        <v>2.71</v>
      </c>
      <c r="EE1646">
        <v>0.60099999999999998</v>
      </c>
      <c r="EF1646">
        <v>1.69</v>
      </c>
      <c r="EG1646">
        <v>0.26200000000000001</v>
      </c>
      <c r="EH1646">
        <v>1.57</v>
      </c>
      <c r="EI1646">
        <v>0.26800000000000002</v>
      </c>
      <c r="EJ1646">
        <v>1.18</v>
      </c>
      <c r="EK1646">
        <v>8.7999999999999995E-2</v>
      </c>
      <c r="EM1646" t="s">
        <v>180</v>
      </c>
      <c r="EN1646" t="s">
        <v>180</v>
      </c>
      <c r="EO1646" t="s">
        <v>180</v>
      </c>
      <c r="EP1646" t="s">
        <v>180</v>
      </c>
      <c r="EQ1646" t="s">
        <v>180</v>
      </c>
      <c r="ER1646" t="s">
        <v>180</v>
      </c>
      <c r="ET1646">
        <v>2.21</v>
      </c>
      <c r="EV1646">
        <v>0.59299999999999997</v>
      </c>
      <c r="EW1646">
        <v>0.13900000000000001</v>
      </c>
      <c r="EX1646">
        <v>0.51282399999999995</v>
      </c>
      <c r="EY1646" t="s">
        <v>180</v>
      </c>
      <c r="EZ1646" t="s">
        <v>180</v>
      </c>
      <c r="FA1646">
        <v>0.70411900000000005</v>
      </c>
      <c r="FB1646" t="s">
        <v>180</v>
      </c>
      <c r="FD1646" t="s">
        <v>180</v>
      </c>
      <c r="FF1646" t="s">
        <v>180</v>
      </c>
      <c r="FH1646" t="s">
        <v>180</v>
      </c>
      <c r="FI1646" t="s">
        <v>180</v>
      </c>
      <c r="FJ1646" t="s">
        <v>180</v>
      </c>
      <c r="FK1646" t="s">
        <v>180</v>
      </c>
      <c r="FL1646" t="s">
        <v>180</v>
      </c>
      <c r="FM1646" t="s">
        <v>180</v>
      </c>
      <c r="FN1646" t="s">
        <v>180</v>
      </c>
      <c r="FP1646" t="s">
        <v>180</v>
      </c>
      <c r="FQ1646" t="s">
        <v>180</v>
      </c>
      <c r="FR1646" t="s">
        <v>180</v>
      </c>
      <c r="FS1646" t="s">
        <v>180</v>
      </c>
      <c r="FT1646" t="s">
        <v>180</v>
      </c>
      <c r="FU1646" t="s">
        <v>180</v>
      </c>
      <c r="FV1646" t="s">
        <v>3409</v>
      </c>
      <c r="FW1646" t="s">
        <v>180</v>
      </c>
      <c r="FX1646">
        <f t="shared" si="550"/>
        <v>1.0063694267515924</v>
      </c>
      <c r="FY1646">
        <f t="shared" si="551"/>
        <v>26.815286624203821</v>
      </c>
      <c r="FZ1646">
        <f t="shared" si="552"/>
        <v>2.2611464968152863</v>
      </c>
      <c r="GA1646">
        <f t="shared" si="553"/>
        <v>1.1719745222929936</v>
      </c>
      <c r="GB1646">
        <f t="shared" si="554"/>
        <v>1.5796178343949043</v>
      </c>
      <c r="GC1646">
        <f t="shared" si="555"/>
        <v>0.22891566265060243</v>
      </c>
      <c r="GD1646">
        <f t="shared" si="556"/>
        <v>14.913294797687861</v>
      </c>
      <c r="GE1646">
        <f t="shared" si="557"/>
        <v>39.81481481481481</v>
      </c>
      <c r="GF1646">
        <f t="shared" si="558"/>
        <v>29.295774647887324</v>
      </c>
      <c r="GG1646">
        <f t="shared" si="559"/>
        <v>65.822784810126578</v>
      </c>
      <c r="GH1646">
        <f t="shared" si="560"/>
        <v>0.24637681159420288</v>
      </c>
      <c r="GI1646">
        <f t="shared" si="561"/>
        <v>8.7974683544303794E-2</v>
      </c>
      <c r="GJ1646">
        <f t="shared" si="562"/>
        <v>0.23440134907251267</v>
      </c>
      <c r="GK1646">
        <f t="shared" si="563"/>
        <v>175.37942664418213</v>
      </c>
      <c r="GL1646">
        <f t="shared" si="564"/>
        <v>2.2468354430379747</v>
      </c>
      <c r="GM1646">
        <f t="shared" si="565"/>
        <v>0.37531645569620248</v>
      </c>
      <c r="GN1646">
        <f t="shared" si="566"/>
        <v>0.16704225352112675</v>
      </c>
      <c r="GO1646">
        <f t="shared" si="567"/>
        <v>1.9293478260869563</v>
      </c>
      <c r="GP1646">
        <f t="shared" si="568"/>
        <v>0.98986340505061043</v>
      </c>
      <c r="GQ1646">
        <f>(EA1646/0.0735)/((DZ1646/0.195*(EB1646/0.295))^0.5)</f>
        <v>1.1945737735392021</v>
      </c>
      <c r="GR1646">
        <v>0.51282399999999995</v>
      </c>
      <c r="GS1646">
        <v>0.70411900000000005</v>
      </c>
    </row>
    <row r="1647" spans="1:204">
      <c r="A1647" t="s">
        <v>3385</v>
      </c>
      <c r="B1647" t="s">
        <v>3462</v>
      </c>
      <c r="C1647" t="s">
        <v>7241</v>
      </c>
      <c r="D1647" t="s">
        <v>7060</v>
      </c>
      <c r="E1647" t="s">
        <v>7060</v>
      </c>
      <c r="F1647">
        <v>193</v>
      </c>
      <c r="G1647">
        <v>52</v>
      </c>
      <c r="H1647" t="s">
        <v>7378</v>
      </c>
      <c r="I1647" t="s">
        <v>3401</v>
      </c>
      <c r="J1647" t="s">
        <v>3402</v>
      </c>
      <c r="K1647">
        <v>37.5</v>
      </c>
      <c r="L1647">
        <v>38.5</v>
      </c>
      <c r="M1647">
        <v>140.5</v>
      </c>
      <c r="N1647">
        <v>141.5</v>
      </c>
      <c r="O1647" t="s">
        <v>179</v>
      </c>
      <c r="R1647" t="s">
        <v>3470</v>
      </c>
      <c r="S1647" t="s">
        <v>3464</v>
      </c>
      <c r="T1647" t="s">
        <v>7662</v>
      </c>
      <c r="U1647" t="s">
        <v>180</v>
      </c>
      <c r="V1647" t="s">
        <v>180</v>
      </c>
      <c r="W1647" t="s">
        <v>180</v>
      </c>
      <c r="X1647" t="s">
        <v>180</v>
      </c>
      <c r="Y1647" t="s">
        <v>180</v>
      </c>
      <c r="Z1647" t="s">
        <v>180</v>
      </c>
      <c r="AA1647" t="s">
        <v>7203</v>
      </c>
      <c r="AB1647" t="s">
        <v>180</v>
      </c>
      <c r="AC1647" t="s">
        <v>181</v>
      </c>
      <c r="AD1647" t="s">
        <v>180</v>
      </c>
      <c r="AE1647" t="s">
        <v>180</v>
      </c>
      <c r="AF1647" t="s">
        <v>180</v>
      </c>
      <c r="AG1647" t="s">
        <v>180</v>
      </c>
      <c r="AH1647" t="s">
        <v>3465</v>
      </c>
      <c r="AI1647">
        <v>50.62</v>
      </c>
      <c r="AJ1647">
        <v>0.72</v>
      </c>
      <c r="AK1647" t="s">
        <v>180</v>
      </c>
      <c r="AL1647">
        <v>16.39</v>
      </c>
      <c r="AM1647" t="s">
        <v>180</v>
      </c>
      <c r="AP1647">
        <v>10.31</v>
      </c>
      <c r="AQ1647">
        <v>10.14</v>
      </c>
      <c r="AR1647">
        <v>7.71</v>
      </c>
      <c r="AS1647">
        <v>0.18</v>
      </c>
      <c r="AT1647" t="s">
        <v>180</v>
      </c>
      <c r="AU1647">
        <v>0.16</v>
      </c>
      <c r="AV1647">
        <v>2.04</v>
      </c>
      <c r="AW1647">
        <v>0.08</v>
      </c>
      <c r="AY1647" t="s">
        <v>180</v>
      </c>
      <c r="AZ1647" t="s">
        <v>180</v>
      </c>
      <c r="BA1647">
        <v>98.35</v>
      </c>
      <c r="BC1647" t="s">
        <v>180</v>
      </c>
      <c r="BD1647" t="s">
        <v>180</v>
      </c>
      <c r="BE1647" t="s">
        <v>180</v>
      </c>
      <c r="BF1647" t="s">
        <v>180</v>
      </c>
      <c r="BG1647" t="s">
        <v>180</v>
      </c>
      <c r="BH1647" t="s">
        <v>180</v>
      </c>
      <c r="BI1647" t="s">
        <v>180</v>
      </c>
      <c r="BK1647" t="s">
        <v>180</v>
      </c>
      <c r="BL1647" t="s">
        <v>180</v>
      </c>
      <c r="BN1647" t="s">
        <v>180</v>
      </c>
      <c r="BO1647" t="s">
        <v>180</v>
      </c>
      <c r="BP1647" t="s">
        <v>180</v>
      </c>
      <c r="BQ1647" t="s">
        <v>180</v>
      </c>
      <c r="BR1647" t="s">
        <v>180</v>
      </c>
      <c r="BS1647" t="s">
        <v>180</v>
      </c>
      <c r="BT1647" t="s">
        <v>180</v>
      </c>
      <c r="BU1647" t="s">
        <v>180</v>
      </c>
      <c r="BV1647" t="s">
        <v>180</v>
      </c>
      <c r="BW1647" t="s">
        <v>180</v>
      </c>
      <c r="BX1647" t="s">
        <v>180</v>
      </c>
      <c r="BY1647" t="s">
        <v>180</v>
      </c>
      <c r="BZ1647" t="s">
        <v>180</v>
      </c>
      <c r="CA1647">
        <v>3.32</v>
      </c>
      <c r="CB1647">
        <v>0.25</v>
      </c>
      <c r="CD1647" t="s">
        <v>180</v>
      </c>
      <c r="CE1647" t="s">
        <v>180</v>
      </c>
      <c r="CG1647" t="s">
        <v>180</v>
      </c>
      <c r="CH1647" t="s">
        <v>180</v>
      </c>
      <c r="CI1647" t="s">
        <v>180</v>
      </c>
      <c r="CJ1647" t="s">
        <v>180</v>
      </c>
      <c r="CK1647" t="s">
        <v>180</v>
      </c>
      <c r="CM1647" t="s">
        <v>180</v>
      </c>
      <c r="CN1647" t="s">
        <v>180</v>
      </c>
      <c r="CS1647" t="s">
        <v>180</v>
      </c>
      <c r="CT1647" t="s">
        <v>180</v>
      </c>
      <c r="CZ1647" t="s">
        <v>180</v>
      </c>
      <c r="DB1647" t="s">
        <v>180</v>
      </c>
      <c r="DC1647" t="s">
        <v>180</v>
      </c>
      <c r="DD1647">
        <v>1.56</v>
      </c>
      <c r="DE1647">
        <v>218</v>
      </c>
      <c r="DF1647">
        <v>15</v>
      </c>
      <c r="DG1647">
        <v>29</v>
      </c>
      <c r="DH1647">
        <v>1.03</v>
      </c>
      <c r="DJ1647" t="s">
        <v>180</v>
      </c>
      <c r="DK1647" t="s">
        <v>180</v>
      </c>
      <c r="DL1647" t="s">
        <v>180</v>
      </c>
      <c r="DM1647" t="s">
        <v>180</v>
      </c>
      <c r="DQ1647">
        <v>0.16</v>
      </c>
      <c r="DR1647" t="s">
        <v>180</v>
      </c>
      <c r="DS1647" t="s">
        <v>180</v>
      </c>
      <c r="DT1647">
        <v>0.06</v>
      </c>
      <c r="DU1647">
        <v>71</v>
      </c>
      <c r="DV1647">
        <v>2.68</v>
      </c>
      <c r="DW1647">
        <v>6.26</v>
      </c>
      <c r="DX1647">
        <v>0.96</v>
      </c>
      <c r="DY1647">
        <v>4.84</v>
      </c>
      <c r="DZ1647">
        <v>1.52</v>
      </c>
      <c r="EA1647">
        <v>0.65</v>
      </c>
      <c r="EB1647">
        <v>2.04</v>
      </c>
      <c r="EC1647">
        <v>0.38</v>
      </c>
      <c r="ED1647">
        <v>2.56</v>
      </c>
      <c r="EE1647">
        <v>0.56000000000000005</v>
      </c>
      <c r="EF1647">
        <v>1.55</v>
      </c>
      <c r="EG1647">
        <v>0.24</v>
      </c>
      <c r="EH1647">
        <v>1.64</v>
      </c>
      <c r="EI1647">
        <v>0.25</v>
      </c>
      <c r="EJ1647">
        <v>0.91</v>
      </c>
      <c r="EK1647">
        <v>0.06</v>
      </c>
      <c r="EL1647">
        <v>0.17</v>
      </c>
      <c r="EM1647" t="s">
        <v>180</v>
      </c>
      <c r="EN1647" t="s">
        <v>180</v>
      </c>
      <c r="EO1647" t="s">
        <v>180</v>
      </c>
      <c r="EP1647" t="s">
        <v>180</v>
      </c>
      <c r="EQ1647" t="s">
        <v>180</v>
      </c>
      <c r="ER1647" t="s">
        <v>180</v>
      </c>
      <c r="ES1647">
        <v>0.02</v>
      </c>
      <c r="ET1647">
        <v>3.66</v>
      </c>
      <c r="EV1647">
        <v>0.3</v>
      </c>
      <c r="EW1647">
        <v>7.0000000000000007E-2</v>
      </c>
      <c r="EX1647">
        <v>0.51292000000000004</v>
      </c>
      <c r="EY1647" t="s">
        <v>180</v>
      </c>
      <c r="EZ1647" t="s">
        <v>180</v>
      </c>
      <c r="FA1647">
        <v>0.70413000000000003</v>
      </c>
      <c r="FB1647" t="s">
        <v>180</v>
      </c>
      <c r="FD1647" t="s">
        <v>180</v>
      </c>
      <c r="FF1647" t="s">
        <v>180</v>
      </c>
      <c r="FH1647" t="s">
        <v>180</v>
      </c>
      <c r="FI1647" t="s">
        <v>180</v>
      </c>
      <c r="FJ1647" t="s">
        <v>180</v>
      </c>
      <c r="FK1647" t="s">
        <v>180</v>
      </c>
      <c r="FL1647" t="s">
        <v>180</v>
      </c>
      <c r="FM1647" t="s">
        <v>180</v>
      </c>
      <c r="FN1647" t="s">
        <v>180</v>
      </c>
      <c r="FP1647" t="s">
        <v>180</v>
      </c>
      <c r="FQ1647" t="s">
        <v>180</v>
      </c>
      <c r="FR1647" t="s">
        <v>180</v>
      </c>
      <c r="FS1647" t="s">
        <v>180</v>
      </c>
      <c r="FT1647" t="s">
        <v>180</v>
      </c>
      <c r="FU1647" t="s">
        <v>180</v>
      </c>
      <c r="FV1647" t="s">
        <v>3471</v>
      </c>
      <c r="FW1647" t="s">
        <v>180</v>
      </c>
      <c r="FX1647">
        <f t="shared" si="550"/>
        <v>0.62804878048780488</v>
      </c>
      <c r="FY1647">
        <f t="shared" si="551"/>
        <v>17.682926829268293</v>
      </c>
      <c r="FZ1647">
        <f t="shared" si="552"/>
        <v>1.6341463414634148</v>
      </c>
      <c r="GA1647">
        <f t="shared" si="553"/>
        <v>0.92682926829268297</v>
      </c>
      <c r="GB1647">
        <f t="shared" si="554"/>
        <v>1.2439024390243902</v>
      </c>
      <c r="GC1647">
        <f t="shared" si="555"/>
        <v>0.22222222222222224</v>
      </c>
      <c r="GD1647">
        <f t="shared" si="556"/>
        <v>14.533333333333333</v>
      </c>
      <c r="GE1647">
        <f t="shared" si="557"/>
        <v>45.041322314049587</v>
      </c>
      <c r="GF1647">
        <f t="shared" si="558"/>
        <v>26.492537313432834</v>
      </c>
      <c r="GG1647">
        <f t="shared" si="559"/>
        <v>68.932038834951456</v>
      </c>
      <c r="GH1647">
        <f t="shared" si="560"/>
        <v>0.5846645367412141</v>
      </c>
      <c r="GI1647">
        <f t="shared" si="561"/>
        <v>6.7961165048543701E-2</v>
      </c>
      <c r="GJ1647">
        <f t="shared" si="562"/>
        <v>0.23333333333333336</v>
      </c>
      <c r="GK1647">
        <f t="shared" si="563"/>
        <v>236.66666666666669</v>
      </c>
      <c r="GL1647">
        <f t="shared" si="564"/>
        <v>2.6019417475728157</v>
      </c>
      <c r="GM1647">
        <f t="shared" si="565"/>
        <v>0.29126213592233008</v>
      </c>
      <c r="GN1647">
        <f t="shared" si="566"/>
        <v>0.11194029850746268</v>
      </c>
      <c r="GO1647">
        <f t="shared" si="567"/>
        <v>1.7631578947368423</v>
      </c>
      <c r="GP1647">
        <f t="shared" si="568"/>
        <v>0.93933546833475312</v>
      </c>
      <c r="GQ1647">
        <f>(EA1647/0.0735)/((DZ1647/0.195*(EB1647/0.295))^0.5)</f>
        <v>1.2045295355580254</v>
      </c>
      <c r="GR1647">
        <v>0.51292000000000004</v>
      </c>
      <c r="GS1647">
        <v>0.70413000000000003</v>
      </c>
    </row>
    <row r="1648" spans="1:204">
      <c r="A1648" t="s">
        <v>3385</v>
      </c>
      <c r="B1648" t="s">
        <v>3462</v>
      </c>
      <c r="C1648" t="s">
        <v>7241</v>
      </c>
      <c r="D1648" t="s">
        <v>7060</v>
      </c>
      <c r="E1648" t="s">
        <v>7060</v>
      </c>
      <c r="F1648">
        <v>193</v>
      </c>
      <c r="G1648">
        <v>52</v>
      </c>
      <c r="H1648" t="s">
        <v>7378</v>
      </c>
      <c r="I1648" t="s">
        <v>3401</v>
      </c>
      <c r="J1648" t="s">
        <v>3402</v>
      </c>
      <c r="K1648">
        <v>37.5</v>
      </c>
      <c r="L1648">
        <v>38.5</v>
      </c>
      <c r="M1648">
        <v>140.5</v>
      </c>
      <c r="N1648">
        <v>141.5</v>
      </c>
      <c r="O1648" t="s">
        <v>179</v>
      </c>
      <c r="R1648" t="s">
        <v>3472</v>
      </c>
      <c r="S1648" t="s">
        <v>3464</v>
      </c>
      <c r="T1648" t="s">
        <v>7662</v>
      </c>
      <c r="U1648" t="s">
        <v>180</v>
      </c>
      <c r="V1648" t="s">
        <v>180</v>
      </c>
      <c r="W1648" t="s">
        <v>180</v>
      </c>
      <c r="X1648" t="s">
        <v>180</v>
      </c>
      <c r="Y1648" t="s">
        <v>180</v>
      </c>
      <c r="Z1648" t="s">
        <v>180</v>
      </c>
      <c r="AA1648" t="s">
        <v>7203</v>
      </c>
      <c r="AB1648" t="s">
        <v>180</v>
      </c>
      <c r="AC1648" t="s">
        <v>181</v>
      </c>
      <c r="AD1648" t="s">
        <v>180</v>
      </c>
      <c r="AE1648" t="s">
        <v>180</v>
      </c>
      <c r="AF1648" t="s">
        <v>180</v>
      </c>
      <c r="AG1648" t="s">
        <v>180</v>
      </c>
      <c r="AH1648" t="s">
        <v>3465</v>
      </c>
      <c r="AI1648">
        <v>50.79</v>
      </c>
      <c r="AJ1648">
        <v>0.85</v>
      </c>
      <c r="AK1648" t="s">
        <v>180</v>
      </c>
      <c r="AL1648">
        <v>17.89</v>
      </c>
      <c r="AM1648" t="s">
        <v>180</v>
      </c>
      <c r="AP1648">
        <v>9.69</v>
      </c>
      <c r="AQ1648">
        <v>10.46</v>
      </c>
      <c r="AR1648">
        <v>6.69</v>
      </c>
      <c r="AS1648">
        <v>0.17</v>
      </c>
      <c r="AT1648" t="s">
        <v>180</v>
      </c>
      <c r="AU1648">
        <v>0.2</v>
      </c>
      <c r="AV1648">
        <v>2.19</v>
      </c>
      <c r="AW1648">
        <v>0.09</v>
      </c>
      <c r="AY1648" t="s">
        <v>180</v>
      </c>
      <c r="AZ1648" t="s">
        <v>180</v>
      </c>
      <c r="BA1648">
        <v>99.02000000000001</v>
      </c>
      <c r="BC1648" t="s">
        <v>180</v>
      </c>
      <c r="BD1648" t="s">
        <v>180</v>
      </c>
      <c r="BE1648" t="s">
        <v>180</v>
      </c>
      <c r="BF1648" t="s">
        <v>180</v>
      </c>
      <c r="BG1648" t="s">
        <v>180</v>
      </c>
      <c r="BH1648" t="s">
        <v>180</v>
      </c>
      <c r="BI1648" t="s">
        <v>180</v>
      </c>
      <c r="BK1648" t="s">
        <v>180</v>
      </c>
      <c r="BL1648" t="s">
        <v>180</v>
      </c>
      <c r="BN1648" t="s">
        <v>180</v>
      </c>
      <c r="BO1648" t="s">
        <v>180</v>
      </c>
      <c r="BP1648" t="s">
        <v>180</v>
      </c>
      <c r="BQ1648" t="s">
        <v>180</v>
      </c>
      <c r="BR1648" t="s">
        <v>180</v>
      </c>
      <c r="BS1648" t="s">
        <v>180</v>
      </c>
      <c r="BT1648" t="s">
        <v>180</v>
      </c>
      <c r="BU1648" t="s">
        <v>180</v>
      </c>
      <c r="BV1648" t="s">
        <v>180</v>
      </c>
      <c r="BW1648" t="s">
        <v>180</v>
      </c>
      <c r="BX1648" t="s">
        <v>180</v>
      </c>
      <c r="BY1648" t="s">
        <v>180</v>
      </c>
      <c r="BZ1648" t="s">
        <v>180</v>
      </c>
      <c r="CA1648">
        <v>3.79</v>
      </c>
      <c r="CB1648">
        <v>0.31</v>
      </c>
      <c r="CD1648" t="s">
        <v>180</v>
      </c>
      <c r="CE1648" t="s">
        <v>180</v>
      </c>
      <c r="CG1648" t="s">
        <v>180</v>
      </c>
      <c r="CH1648" t="s">
        <v>180</v>
      </c>
      <c r="CI1648" t="s">
        <v>180</v>
      </c>
      <c r="CJ1648" t="s">
        <v>180</v>
      </c>
      <c r="CK1648" t="s">
        <v>180</v>
      </c>
      <c r="CM1648" t="s">
        <v>180</v>
      </c>
      <c r="CN1648" t="s">
        <v>180</v>
      </c>
      <c r="CS1648" t="s">
        <v>180</v>
      </c>
      <c r="CT1648" t="s">
        <v>180</v>
      </c>
      <c r="CZ1648" t="s">
        <v>180</v>
      </c>
      <c r="DB1648" t="s">
        <v>180</v>
      </c>
      <c r="DC1648" t="s">
        <v>180</v>
      </c>
      <c r="DD1648">
        <v>2.0699999999999998</v>
      </c>
      <c r="DE1648">
        <v>297</v>
      </c>
      <c r="DF1648">
        <v>13.6</v>
      </c>
      <c r="DG1648">
        <v>32.9</v>
      </c>
      <c r="DH1648">
        <v>1.37</v>
      </c>
      <c r="DJ1648" t="s">
        <v>180</v>
      </c>
      <c r="DK1648" t="s">
        <v>180</v>
      </c>
      <c r="DL1648" t="s">
        <v>180</v>
      </c>
      <c r="DM1648" t="s">
        <v>180</v>
      </c>
      <c r="DQ1648">
        <v>0.11</v>
      </c>
      <c r="DR1648" t="s">
        <v>180</v>
      </c>
      <c r="DS1648" t="s">
        <v>180</v>
      </c>
      <c r="DT1648">
        <v>0.14000000000000001</v>
      </c>
      <c r="DU1648">
        <v>232</v>
      </c>
      <c r="DV1648">
        <v>3.29</v>
      </c>
      <c r="DW1648">
        <v>7.87</v>
      </c>
      <c r="DX1648">
        <v>1.19</v>
      </c>
      <c r="DY1648">
        <v>5.89</v>
      </c>
      <c r="DZ1648">
        <v>1.79</v>
      </c>
      <c r="EA1648">
        <v>0.72</v>
      </c>
      <c r="EB1648">
        <v>2.19</v>
      </c>
      <c r="EC1648">
        <v>0.39</v>
      </c>
      <c r="ED1648">
        <v>2.5499999999999998</v>
      </c>
      <c r="EE1648">
        <v>0.52</v>
      </c>
      <c r="EF1648">
        <v>1.43</v>
      </c>
      <c r="EG1648">
        <v>0.22</v>
      </c>
      <c r="EH1648">
        <v>1.45</v>
      </c>
      <c r="EI1648">
        <v>0.22</v>
      </c>
      <c r="EJ1648">
        <v>1.01</v>
      </c>
      <c r="EK1648">
        <v>7.0000000000000007E-2</v>
      </c>
      <c r="EL1648">
        <v>0.13</v>
      </c>
      <c r="EM1648" t="s">
        <v>180</v>
      </c>
      <c r="EN1648" t="s">
        <v>180</v>
      </c>
      <c r="EO1648" t="s">
        <v>180</v>
      </c>
      <c r="EP1648" t="s">
        <v>180</v>
      </c>
      <c r="EQ1648" t="s">
        <v>180</v>
      </c>
      <c r="ER1648" t="s">
        <v>180</v>
      </c>
      <c r="ES1648">
        <v>0.04</v>
      </c>
      <c r="ET1648">
        <v>4.3099999999999996</v>
      </c>
      <c r="EV1648">
        <v>0.34</v>
      </c>
      <c r="EW1648">
        <v>0.08</v>
      </c>
      <c r="EX1648">
        <v>0.51278000000000001</v>
      </c>
      <c r="EY1648" t="s">
        <v>180</v>
      </c>
      <c r="EZ1648" t="s">
        <v>180</v>
      </c>
      <c r="FA1648">
        <v>0.70411999999999997</v>
      </c>
      <c r="FB1648" t="s">
        <v>180</v>
      </c>
      <c r="FD1648" t="s">
        <v>180</v>
      </c>
      <c r="FF1648" t="s">
        <v>180</v>
      </c>
      <c r="FH1648" t="s">
        <v>180</v>
      </c>
      <c r="FI1648" t="s">
        <v>180</v>
      </c>
      <c r="FJ1648" t="s">
        <v>180</v>
      </c>
      <c r="FK1648" t="s">
        <v>180</v>
      </c>
      <c r="FL1648" t="s">
        <v>180</v>
      </c>
      <c r="FM1648" t="s">
        <v>180</v>
      </c>
      <c r="FN1648" t="s">
        <v>180</v>
      </c>
      <c r="FP1648" t="s">
        <v>180</v>
      </c>
      <c r="FQ1648" t="s">
        <v>180</v>
      </c>
      <c r="FR1648" t="s">
        <v>180</v>
      </c>
      <c r="FS1648" t="s">
        <v>180</v>
      </c>
      <c r="FT1648" t="s">
        <v>180</v>
      </c>
      <c r="FU1648" t="s">
        <v>180</v>
      </c>
      <c r="FV1648" t="s">
        <v>3473</v>
      </c>
      <c r="FW1648" t="s">
        <v>180</v>
      </c>
      <c r="FX1648">
        <f t="shared" si="550"/>
        <v>0.94482758620689666</v>
      </c>
      <c r="FY1648">
        <f t="shared" si="551"/>
        <v>22.689655172413794</v>
      </c>
      <c r="FZ1648">
        <f t="shared" si="552"/>
        <v>2.2689655172413796</v>
      </c>
      <c r="GA1648">
        <f t="shared" si="553"/>
        <v>1.2344827586206897</v>
      </c>
      <c r="GB1648">
        <f t="shared" si="554"/>
        <v>1.5103448275862068</v>
      </c>
      <c r="GC1648">
        <f t="shared" si="555"/>
        <v>0.23529411764705885</v>
      </c>
      <c r="GD1648">
        <f t="shared" si="556"/>
        <v>21.838235294117649</v>
      </c>
      <c r="GE1648">
        <f t="shared" si="557"/>
        <v>50.42444821731749</v>
      </c>
      <c r="GF1648">
        <f t="shared" si="558"/>
        <v>70.516717325227958</v>
      </c>
      <c r="GG1648">
        <f t="shared" si="559"/>
        <v>169.34306569343065</v>
      </c>
      <c r="GH1648">
        <f t="shared" si="560"/>
        <v>0.54764930114358312</v>
      </c>
      <c r="GI1648">
        <f t="shared" si="561"/>
        <v>5.8394160583941604E-2</v>
      </c>
      <c r="GJ1648">
        <f t="shared" si="562"/>
        <v>0.23529411764705882</v>
      </c>
      <c r="GK1648">
        <f t="shared" si="563"/>
        <v>682.35294117647049</v>
      </c>
      <c r="GL1648">
        <f t="shared" si="564"/>
        <v>2.4014598540145982</v>
      </c>
      <c r="GM1648">
        <f t="shared" si="565"/>
        <v>0.24817518248175183</v>
      </c>
      <c r="GN1648">
        <f t="shared" si="566"/>
        <v>0.10334346504559271</v>
      </c>
      <c r="GO1648">
        <f t="shared" si="567"/>
        <v>1.8379888268156424</v>
      </c>
      <c r="GP1648">
        <f t="shared" si="568"/>
        <v>0.95731023942546178</v>
      </c>
      <c r="GQ1648">
        <f>(EA1648/0.0735)/((DZ1648/0.195*(EB1648/0.295))^0.5)</f>
        <v>1.1866561602330248</v>
      </c>
      <c r="GR1648">
        <v>0.51278000000000001</v>
      </c>
      <c r="GS1648">
        <v>0.70411999999999997</v>
      </c>
    </row>
    <row r="1649" spans="1:204">
      <c r="A1649" t="s">
        <v>3488</v>
      </c>
      <c r="B1649" t="s">
        <v>3564</v>
      </c>
      <c r="C1649" t="s">
        <v>7241</v>
      </c>
      <c r="D1649" t="s">
        <v>7060</v>
      </c>
      <c r="E1649" t="s">
        <v>7060</v>
      </c>
      <c r="F1649">
        <v>193</v>
      </c>
      <c r="G1649">
        <v>52</v>
      </c>
      <c r="H1649" t="s">
        <v>7378</v>
      </c>
      <c r="I1649" t="s">
        <v>3401</v>
      </c>
      <c r="J1649" t="s">
        <v>3402</v>
      </c>
      <c r="K1649">
        <v>37.5</v>
      </c>
      <c r="L1649">
        <v>38.5</v>
      </c>
      <c r="M1649">
        <v>140.5</v>
      </c>
      <c r="N1649">
        <v>141.5</v>
      </c>
      <c r="O1649" t="s">
        <v>179</v>
      </c>
      <c r="R1649" t="s">
        <v>3565</v>
      </c>
      <c r="S1649" t="s">
        <v>3566</v>
      </c>
      <c r="T1649" t="s">
        <v>7662</v>
      </c>
      <c r="U1649" t="s">
        <v>180</v>
      </c>
      <c r="V1649" t="s">
        <v>180</v>
      </c>
      <c r="W1649" t="s">
        <v>180</v>
      </c>
      <c r="X1649" t="s">
        <v>3567</v>
      </c>
      <c r="Y1649" t="s">
        <v>180</v>
      </c>
      <c r="Z1649" t="s">
        <v>180</v>
      </c>
      <c r="AA1649" t="s">
        <v>7203</v>
      </c>
      <c r="AB1649" t="s">
        <v>180</v>
      </c>
      <c r="AC1649" t="s">
        <v>181</v>
      </c>
      <c r="AD1649" t="s">
        <v>180</v>
      </c>
      <c r="AE1649" t="s">
        <v>180</v>
      </c>
      <c r="AF1649" t="s">
        <v>196</v>
      </c>
      <c r="AG1649" t="s">
        <v>180</v>
      </c>
      <c r="AH1649" t="s">
        <v>3568</v>
      </c>
      <c r="AI1649">
        <v>50.04</v>
      </c>
      <c r="AJ1649">
        <v>0.62</v>
      </c>
      <c r="AK1649" t="s">
        <v>180</v>
      </c>
      <c r="AL1649">
        <v>17.11</v>
      </c>
      <c r="AM1649" t="s">
        <v>180</v>
      </c>
      <c r="AN1649">
        <v>11.04</v>
      </c>
      <c r="AQ1649">
        <v>11.04</v>
      </c>
      <c r="AR1649">
        <v>8.4</v>
      </c>
      <c r="AS1649">
        <v>0.18</v>
      </c>
      <c r="AT1649" t="s">
        <v>180</v>
      </c>
      <c r="AU1649">
        <v>0.12</v>
      </c>
      <c r="AV1649">
        <v>1.39</v>
      </c>
      <c r="AW1649">
        <v>0.05</v>
      </c>
      <c r="AY1649" t="s">
        <v>180</v>
      </c>
      <c r="AZ1649" t="s">
        <v>180</v>
      </c>
      <c r="BA1649">
        <v>98.883792000000014</v>
      </c>
      <c r="BC1649" t="s">
        <v>180</v>
      </c>
      <c r="BD1649" t="s">
        <v>180</v>
      </c>
      <c r="BE1649" t="s">
        <v>180</v>
      </c>
      <c r="BF1649" t="s">
        <v>180</v>
      </c>
      <c r="BG1649" t="s">
        <v>180</v>
      </c>
      <c r="BH1649" t="s">
        <v>180</v>
      </c>
      <c r="BI1649" t="s">
        <v>180</v>
      </c>
      <c r="BK1649" t="s">
        <v>180</v>
      </c>
      <c r="BL1649" t="s">
        <v>180</v>
      </c>
      <c r="BM1649">
        <v>-0.51</v>
      </c>
      <c r="BN1649" t="s">
        <v>180</v>
      </c>
      <c r="BO1649" t="s">
        <v>180</v>
      </c>
      <c r="BP1649" t="s">
        <v>180</v>
      </c>
      <c r="BQ1649" t="s">
        <v>180</v>
      </c>
      <c r="BR1649" t="s">
        <v>180</v>
      </c>
      <c r="BS1649" t="s">
        <v>180</v>
      </c>
      <c r="BT1649" t="s">
        <v>180</v>
      </c>
      <c r="BU1649" t="s">
        <v>180</v>
      </c>
      <c r="BV1649" t="s">
        <v>180</v>
      </c>
      <c r="BW1649" t="s">
        <v>180</v>
      </c>
      <c r="BX1649" t="s">
        <v>180</v>
      </c>
      <c r="BY1649" t="s">
        <v>180</v>
      </c>
      <c r="BZ1649" t="s">
        <v>180</v>
      </c>
      <c r="CA1649">
        <v>3.48</v>
      </c>
      <c r="CC1649">
        <v>6</v>
      </c>
      <c r="CD1649" t="s">
        <v>180</v>
      </c>
      <c r="CE1649" t="s">
        <v>180</v>
      </c>
      <c r="CG1649" t="s">
        <v>180</v>
      </c>
      <c r="CH1649" t="s">
        <v>180</v>
      </c>
      <c r="CI1649" t="s">
        <v>180</v>
      </c>
      <c r="CJ1649" t="s">
        <v>180</v>
      </c>
      <c r="CK1649" t="s">
        <v>180</v>
      </c>
      <c r="CM1649" t="s">
        <v>180</v>
      </c>
      <c r="CN1649" t="s">
        <v>180</v>
      </c>
      <c r="CR1649">
        <v>187</v>
      </c>
      <c r="CS1649" t="s">
        <v>180</v>
      </c>
      <c r="CT1649" t="s">
        <v>180</v>
      </c>
      <c r="CV1649">
        <v>52</v>
      </c>
      <c r="CZ1649" t="s">
        <v>180</v>
      </c>
      <c r="DB1649" t="s">
        <v>180</v>
      </c>
      <c r="DC1649" t="s">
        <v>180</v>
      </c>
      <c r="DD1649">
        <v>1.38</v>
      </c>
      <c r="DE1649">
        <v>160</v>
      </c>
      <c r="DF1649">
        <v>15.8</v>
      </c>
      <c r="DG1649">
        <v>18.5</v>
      </c>
      <c r="DH1649">
        <v>0.52500000000000002</v>
      </c>
      <c r="DJ1649" t="s">
        <v>180</v>
      </c>
      <c r="DK1649" t="s">
        <v>180</v>
      </c>
      <c r="DL1649" t="s">
        <v>180</v>
      </c>
      <c r="DM1649" t="s">
        <v>180</v>
      </c>
      <c r="DR1649" t="s">
        <v>180</v>
      </c>
      <c r="DS1649" t="s">
        <v>180</v>
      </c>
      <c r="DT1649">
        <v>4.3799999999999999E-2</v>
      </c>
      <c r="DU1649">
        <v>44.8</v>
      </c>
      <c r="DV1649">
        <v>1.69</v>
      </c>
      <c r="DW1649">
        <v>4.47</v>
      </c>
      <c r="DX1649">
        <v>0.72</v>
      </c>
      <c r="DY1649">
        <v>1.25</v>
      </c>
      <c r="DZ1649">
        <v>3.77</v>
      </c>
      <c r="EA1649">
        <v>0.53200000000000003</v>
      </c>
      <c r="EB1649">
        <v>1.8</v>
      </c>
      <c r="EC1649">
        <v>0.35099999999999998</v>
      </c>
      <c r="ED1649">
        <v>2.42</v>
      </c>
      <c r="EE1649">
        <v>0.53800000000000003</v>
      </c>
      <c r="EF1649">
        <v>1.49</v>
      </c>
      <c r="EG1649">
        <v>0.22</v>
      </c>
      <c r="EH1649">
        <v>1.57</v>
      </c>
      <c r="EI1649">
        <v>0.221</v>
      </c>
      <c r="EJ1649">
        <v>0.65300000000000002</v>
      </c>
      <c r="EM1649" t="s">
        <v>180</v>
      </c>
      <c r="EN1649" t="s">
        <v>180</v>
      </c>
      <c r="EO1649" t="s">
        <v>180</v>
      </c>
      <c r="EP1649" t="s">
        <v>180</v>
      </c>
      <c r="EQ1649" t="s">
        <v>180</v>
      </c>
      <c r="ER1649" t="s">
        <v>180</v>
      </c>
      <c r="ET1649">
        <v>1.1200000000000001</v>
      </c>
      <c r="EV1649">
        <v>0.24299999999999999</v>
      </c>
      <c r="EW1649">
        <v>5.6800000000000003E-2</v>
      </c>
      <c r="EX1649">
        <v>0.51291100000000001</v>
      </c>
      <c r="EY1649" t="s">
        <v>180</v>
      </c>
      <c r="EZ1649" t="s">
        <v>180</v>
      </c>
      <c r="FA1649">
        <v>0.70405600000000002</v>
      </c>
      <c r="FB1649" t="s">
        <v>180</v>
      </c>
      <c r="FC1649">
        <v>18.465</v>
      </c>
      <c r="FD1649" t="s">
        <v>180</v>
      </c>
      <c r="FE1649">
        <v>15.563000000000001</v>
      </c>
      <c r="FF1649" t="s">
        <v>180</v>
      </c>
      <c r="FG1649">
        <v>38.46</v>
      </c>
      <c r="FH1649" t="s">
        <v>180</v>
      </c>
      <c r="FI1649" t="s">
        <v>180</v>
      </c>
      <c r="FJ1649" t="s">
        <v>180</v>
      </c>
      <c r="FK1649" t="s">
        <v>180</v>
      </c>
      <c r="FL1649" t="s">
        <v>180</v>
      </c>
      <c r="FM1649" t="s">
        <v>180</v>
      </c>
      <c r="FN1649" t="s">
        <v>180</v>
      </c>
      <c r="FP1649" t="s">
        <v>180</v>
      </c>
      <c r="FQ1649" t="s">
        <v>180</v>
      </c>
      <c r="FR1649" t="s">
        <v>180</v>
      </c>
      <c r="FS1649" t="s">
        <v>180</v>
      </c>
      <c r="FT1649" t="s">
        <v>180</v>
      </c>
      <c r="FU1649" t="s">
        <v>180</v>
      </c>
      <c r="FV1649" t="s">
        <v>3569</v>
      </c>
      <c r="FW1649" t="s">
        <v>180</v>
      </c>
      <c r="FX1649">
        <f t="shared" si="550"/>
        <v>0.33439490445859871</v>
      </c>
      <c r="FY1649">
        <f t="shared" si="551"/>
        <v>11.783439490445859</v>
      </c>
      <c r="FZ1649">
        <f t="shared" si="552"/>
        <v>1.0764331210191083</v>
      </c>
      <c r="GA1649">
        <f t="shared" si="553"/>
        <v>2.4012738853503186</v>
      </c>
      <c r="GB1649">
        <f t="shared" si="554"/>
        <v>1.1464968152866242</v>
      </c>
      <c r="GC1649">
        <f t="shared" si="555"/>
        <v>0.19354838709677419</v>
      </c>
      <c r="GD1649">
        <f t="shared" si="556"/>
        <v>10.126582278481012</v>
      </c>
      <c r="GE1649">
        <f t="shared" si="557"/>
        <v>128</v>
      </c>
      <c r="GF1649">
        <f t="shared" si="558"/>
        <v>26.508875739644971</v>
      </c>
      <c r="GG1649">
        <f t="shared" si="559"/>
        <v>85.333333333333329</v>
      </c>
      <c r="GH1649">
        <f t="shared" si="560"/>
        <v>0.25055928411633116</v>
      </c>
      <c r="GI1649">
        <f t="shared" si="561"/>
        <v>0.1081904761904762</v>
      </c>
      <c r="GJ1649">
        <f t="shared" si="562"/>
        <v>0.2337448559670782</v>
      </c>
      <c r="GK1649">
        <f t="shared" si="563"/>
        <v>184.36213991769546</v>
      </c>
      <c r="GL1649">
        <f t="shared" si="564"/>
        <v>3.2190476190476187</v>
      </c>
      <c r="GM1649">
        <f t="shared" si="565"/>
        <v>0.4628571428571428</v>
      </c>
      <c r="GN1649">
        <f t="shared" si="566"/>
        <v>0.14378698224852071</v>
      </c>
      <c r="GO1649">
        <f t="shared" si="567"/>
        <v>0.44827586206896552</v>
      </c>
      <c r="GP1649">
        <f t="shared" si="568"/>
        <v>0.9753204359025367</v>
      </c>
      <c r="GQ1649">
        <f>(EA1649/0.0735)/((DZ1649/0.195*(EB1649/0.295))^0.5)</f>
        <v>0.66641640466482444</v>
      </c>
      <c r="GR1649">
        <v>0.51291100000000001</v>
      </c>
      <c r="GS1649">
        <v>0.70405600000000002</v>
      </c>
      <c r="GT1649">
        <v>18.465</v>
      </c>
      <c r="GU1649">
        <v>15.563000000000001</v>
      </c>
      <c r="GV1649">
        <v>38.46</v>
      </c>
    </row>
    <row r="1650" spans="1:204">
      <c r="A1650" t="s">
        <v>3385</v>
      </c>
      <c r="B1650" t="s">
        <v>3462</v>
      </c>
      <c r="C1650" t="s">
        <v>7241</v>
      </c>
      <c r="D1650" t="s">
        <v>7259</v>
      </c>
      <c r="E1650" t="s">
        <v>7259</v>
      </c>
      <c r="F1650">
        <v>194</v>
      </c>
      <c r="G1650">
        <v>53</v>
      </c>
      <c r="H1650" t="s">
        <v>7379</v>
      </c>
      <c r="I1650" t="s">
        <v>3467</v>
      </c>
      <c r="J1650" t="s">
        <v>180</v>
      </c>
      <c r="K1650">
        <v>39.75</v>
      </c>
      <c r="L1650">
        <v>39.75</v>
      </c>
      <c r="M1650">
        <v>140.66999999999999</v>
      </c>
      <c r="N1650">
        <v>140.66999999999999</v>
      </c>
      <c r="O1650" t="s">
        <v>179</v>
      </c>
      <c r="R1650" t="s">
        <v>3468</v>
      </c>
      <c r="S1650" t="s">
        <v>3464</v>
      </c>
      <c r="T1650" t="s">
        <v>7662</v>
      </c>
      <c r="U1650" t="s">
        <v>180</v>
      </c>
      <c r="V1650" t="s">
        <v>180</v>
      </c>
      <c r="W1650" t="s">
        <v>180</v>
      </c>
      <c r="X1650" t="s">
        <v>180</v>
      </c>
      <c r="Y1650" t="s">
        <v>180</v>
      </c>
      <c r="Z1650" t="s">
        <v>180</v>
      </c>
      <c r="AA1650" t="s">
        <v>7203</v>
      </c>
      <c r="AB1650" t="s">
        <v>180</v>
      </c>
      <c r="AC1650" t="s">
        <v>181</v>
      </c>
      <c r="AD1650" t="s">
        <v>180</v>
      </c>
      <c r="AE1650" t="s">
        <v>180</v>
      </c>
      <c r="AF1650" t="s">
        <v>180</v>
      </c>
      <c r="AG1650" t="s">
        <v>180</v>
      </c>
      <c r="AH1650" t="s">
        <v>3465</v>
      </c>
      <c r="AI1650">
        <v>50.19</v>
      </c>
      <c r="AJ1650">
        <v>0.65</v>
      </c>
      <c r="AK1650" t="s">
        <v>180</v>
      </c>
      <c r="AL1650">
        <v>17.43</v>
      </c>
      <c r="AM1650" t="s">
        <v>180</v>
      </c>
      <c r="AP1650">
        <v>9.51</v>
      </c>
      <c r="AQ1650">
        <v>11.2</v>
      </c>
      <c r="AR1650">
        <v>6.64</v>
      </c>
      <c r="AS1650">
        <v>0.1</v>
      </c>
      <c r="AT1650" t="s">
        <v>180</v>
      </c>
      <c r="AU1650">
        <v>0.25</v>
      </c>
      <c r="AV1650">
        <v>1.76</v>
      </c>
      <c r="AW1650">
        <v>0.05</v>
      </c>
      <c r="AY1650" t="s">
        <v>180</v>
      </c>
      <c r="AZ1650" t="s">
        <v>180</v>
      </c>
      <c r="BA1650">
        <v>97.78</v>
      </c>
      <c r="BC1650" t="s">
        <v>180</v>
      </c>
      <c r="BD1650" t="s">
        <v>180</v>
      </c>
      <c r="BE1650" t="s">
        <v>180</v>
      </c>
      <c r="BF1650" t="s">
        <v>180</v>
      </c>
      <c r="BG1650" t="s">
        <v>180</v>
      </c>
      <c r="BH1650" t="s">
        <v>180</v>
      </c>
      <c r="BI1650" t="s">
        <v>180</v>
      </c>
      <c r="BK1650" t="s">
        <v>180</v>
      </c>
      <c r="BL1650" t="s">
        <v>180</v>
      </c>
      <c r="BN1650" t="s">
        <v>180</v>
      </c>
      <c r="BO1650" t="s">
        <v>180</v>
      </c>
      <c r="BP1650" t="s">
        <v>180</v>
      </c>
      <c r="BQ1650" t="s">
        <v>180</v>
      </c>
      <c r="BR1650" t="s">
        <v>180</v>
      </c>
      <c r="BS1650" t="s">
        <v>180</v>
      </c>
      <c r="BT1650" t="s">
        <v>180</v>
      </c>
      <c r="BU1650" t="s">
        <v>180</v>
      </c>
      <c r="BV1650" t="s">
        <v>180</v>
      </c>
      <c r="BW1650" t="s">
        <v>180</v>
      </c>
      <c r="BX1650" t="s">
        <v>180</v>
      </c>
      <c r="BY1650" t="s">
        <v>180</v>
      </c>
      <c r="BZ1650" t="s">
        <v>180</v>
      </c>
      <c r="CA1650">
        <v>4.18</v>
      </c>
      <c r="CB1650">
        <v>0.25</v>
      </c>
      <c r="CD1650" t="s">
        <v>180</v>
      </c>
      <c r="CE1650" t="s">
        <v>180</v>
      </c>
      <c r="CG1650" t="s">
        <v>180</v>
      </c>
      <c r="CH1650" t="s">
        <v>180</v>
      </c>
      <c r="CI1650" t="s">
        <v>180</v>
      </c>
      <c r="CJ1650" t="s">
        <v>180</v>
      </c>
      <c r="CK1650" t="s">
        <v>180</v>
      </c>
      <c r="CM1650" t="s">
        <v>180</v>
      </c>
      <c r="CN1650" t="s">
        <v>180</v>
      </c>
      <c r="CS1650" t="s">
        <v>180</v>
      </c>
      <c r="CT1650" t="s">
        <v>180</v>
      </c>
      <c r="CZ1650" t="s">
        <v>180</v>
      </c>
      <c r="DB1650" t="s">
        <v>180</v>
      </c>
      <c r="DC1650" t="s">
        <v>180</v>
      </c>
      <c r="DD1650">
        <v>3.87</v>
      </c>
      <c r="DE1650">
        <v>334</v>
      </c>
      <c r="DF1650">
        <v>11.5</v>
      </c>
      <c r="DG1650">
        <v>28.9</v>
      </c>
      <c r="DH1650">
        <v>1.2</v>
      </c>
      <c r="DJ1650" t="s">
        <v>180</v>
      </c>
      <c r="DK1650" t="s">
        <v>180</v>
      </c>
      <c r="DL1650" t="s">
        <v>180</v>
      </c>
      <c r="DM1650" t="s">
        <v>180</v>
      </c>
      <c r="DQ1650">
        <v>0.32</v>
      </c>
      <c r="DR1650" t="s">
        <v>180</v>
      </c>
      <c r="DS1650" t="s">
        <v>180</v>
      </c>
      <c r="DT1650">
        <v>0.15</v>
      </c>
      <c r="DU1650">
        <v>194</v>
      </c>
      <c r="DV1650">
        <v>2.95</v>
      </c>
      <c r="DW1650">
        <v>7.2</v>
      </c>
      <c r="DX1650">
        <v>1.04</v>
      </c>
      <c r="DY1650">
        <v>5</v>
      </c>
      <c r="DZ1650">
        <v>1.46</v>
      </c>
      <c r="EA1650">
        <v>0.59</v>
      </c>
      <c r="EB1650">
        <v>1.85</v>
      </c>
      <c r="EC1650">
        <v>0.32</v>
      </c>
      <c r="ED1650">
        <v>2.09</v>
      </c>
      <c r="EE1650">
        <v>0.44</v>
      </c>
      <c r="EF1650">
        <v>1.2</v>
      </c>
      <c r="EG1650">
        <v>0.18</v>
      </c>
      <c r="EH1650">
        <v>1.23</v>
      </c>
      <c r="EI1650">
        <v>0.19</v>
      </c>
      <c r="EJ1650">
        <v>0.89</v>
      </c>
      <c r="EK1650">
        <v>0.09</v>
      </c>
      <c r="EL1650">
        <v>0.59</v>
      </c>
      <c r="EM1650" t="s">
        <v>180</v>
      </c>
      <c r="EN1650" t="s">
        <v>180</v>
      </c>
      <c r="EO1650" t="s">
        <v>180</v>
      </c>
      <c r="EP1650" t="s">
        <v>180</v>
      </c>
      <c r="EQ1650" t="s">
        <v>180</v>
      </c>
      <c r="ER1650" t="s">
        <v>180</v>
      </c>
      <c r="ES1650">
        <v>0.03</v>
      </c>
      <c r="ET1650">
        <v>9.94</v>
      </c>
      <c r="EV1650">
        <v>0.37</v>
      </c>
      <c r="EW1650">
        <v>0.12</v>
      </c>
      <c r="EX1650">
        <v>0.51287000000000005</v>
      </c>
      <c r="EY1650" t="s">
        <v>180</v>
      </c>
      <c r="EZ1650" t="s">
        <v>180</v>
      </c>
      <c r="FA1650">
        <v>0.70408999999999999</v>
      </c>
      <c r="FB1650" t="s">
        <v>180</v>
      </c>
      <c r="FD1650" t="s">
        <v>180</v>
      </c>
      <c r="FF1650" t="s">
        <v>180</v>
      </c>
      <c r="FH1650" t="s">
        <v>180</v>
      </c>
      <c r="FI1650" t="s">
        <v>180</v>
      </c>
      <c r="FJ1650" t="s">
        <v>180</v>
      </c>
      <c r="FK1650" t="s">
        <v>180</v>
      </c>
      <c r="FL1650" t="s">
        <v>180</v>
      </c>
      <c r="FM1650" t="s">
        <v>180</v>
      </c>
      <c r="FN1650" t="s">
        <v>180</v>
      </c>
      <c r="FP1650" t="s">
        <v>180</v>
      </c>
      <c r="FQ1650" t="s">
        <v>180</v>
      </c>
      <c r="FR1650" t="s">
        <v>180</v>
      </c>
      <c r="FS1650" t="s">
        <v>180</v>
      </c>
      <c r="FT1650" t="s">
        <v>180</v>
      </c>
      <c r="FU1650" t="s">
        <v>180</v>
      </c>
      <c r="FV1650" t="s">
        <v>3469</v>
      </c>
      <c r="FW1650" t="s">
        <v>180</v>
      </c>
      <c r="FX1650">
        <f t="shared" si="550"/>
        <v>0.97560975609756095</v>
      </c>
      <c r="FY1650">
        <f t="shared" si="551"/>
        <v>23.495934959349594</v>
      </c>
      <c r="FZ1650">
        <f t="shared" si="552"/>
        <v>2.3983739837398375</v>
      </c>
      <c r="GA1650">
        <f t="shared" si="553"/>
        <v>1.1869918699186992</v>
      </c>
      <c r="GB1650">
        <f t="shared" si="554"/>
        <v>1.5040650406504066</v>
      </c>
      <c r="GC1650">
        <f t="shared" si="555"/>
        <v>0.38461538461538458</v>
      </c>
      <c r="GD1650">
        <f t="shared" si="556"/>
        <v>29.043478260869566</v>
      </c>
      <c r="GE1650">
        <f t="shared" si="557"/>
        <v>66.8</v>
      </c>
      <c r="GF1650">
        <f t="shared" si="558"/>
        <v>65.762711864406782</v>
      </c>
      <c r="GG1650">
        <f t="shared" si="559"/>
        <v>161.66666666666669</v>
      </c>
      <c r="GH1650">
        <f t="shared" si="560"/>
        <v>1.3805555555555555</v>
      </c>
      <c r="GI1650">
        <f t="shared" si="561"/>
        <v>0.1</v>
      </c>
      <c r="GJ1650">
        <f t="shared" si="562"/>
        <v>0.32432432432432434</v>
      </c>
      <c r="GK1650">
        <f t="shared" si="563"/>
        <v>524.32432432432438</v>
      </c>
      <c r="GL1650">
        <f t="shared" si="564"/>
        <v>2.4583333333333335</v>
      </c>
      <c r="GM1650">
        <f t="shared" si="565"/>
        <v>0.30833333333333335</v>
      </c>
      <c r="GN1650">
        <f t="shared" si="566"/>
        <v>0.12542372881355932</v>
      </c>
      <c r="GO1650">
        <f t="shared" si="567"/>
        <v>2.0205479452054798</v>
      </c>
      <c r="GP1650">
        <f t="shared" si="568"/>
        <v>0.9893597095268839</v>
      </c>
      <c r="GQ1650">
        <f>(EA1650/0.0735)/((DZ1650/0.195*(EB1650/0.295))^0.5)</f>
        <v>1.1714687129091781</v>
      </c>
      <c r="GR1650">
        <v>0.51287000000000005</v>
      </c>
      <c r="GS1650">
        <v>0.70408999999999999</v>
      </c>
    </row>
    <row r="1651" spans="1:204">
      <c r="A1651" t="s">
        <v>3488</v>
      </c>
      <c r="B1651" t="s">
        <v>3564</v>
      </c>
      <c r="C1651" t="s">
        <v>7241</v>
      </c>
      <c r="D1651" t="s">
        <v>7259</v>
      </c>
      <c r="E1651" t="s">
        <v>7259</v>
      </c>
      <c r="F1651">
        <v>194</v>
      </c>
      <c r="G1651">
        <v>53</v>
      </c>
      <c r="H1651" t="s">
        <v>7379</v>
      </c>
      <c r="I1651" t="s">
        <v>3467</v>
      </c>
      <c r="J1651" t="s">
        <v>180</v>
      </c>
      <c r="K1651">
        <v>39.75</v>
      </c>
      <c r="L1651">
        <v>39.75</v>
      </c>
      <c r="M1651">
        <v>140.66999999999999</v>
      </c>
      <c r="N1651">
        <v>140.66999999999999</v>
      </c>
      <c r="O1651" t="s">
        <v>179</v>
      </c>
      <c r="R1651" t="s">
        <v>3593</v>
      </c>
      <c r="S1651" t="s">
        <v>3566</v>
      </c>
      <c r="T1651" t="s">
        <v>7662</v>
      </c>
      <c r="U1651" t="s">
        <v>180</v>
      </c>
      <c r="V1651" t="s">
        <v>180</v>
      </c>
      <c r="W1651" t="s">
        <v>180</v>
      </c>
      <c r="X1651" t="s">
        <v>3567</v>
      </c>
      <c r="Y1651" t="s">
        <v>180</v>
      </c>
      <c r="Z1651" t="s">
        <v>180</v>
      </c>
      <c r="AA1651" t="s">
        <v>7203</v>
      </c>
      <c r="AB1651" t="s">
        <v>180</v>
      </c>
      <c r="AC1651" t="s">
        <v>181</v>
      </c>
      <c r="AD1651" t="s">
        <v>180</v>
      </c>
      <c r="AE1651" t="s">
        <v>180</v>
      </c>
      <c r="AF1651" t="s">
        <v>196</v>
      </c>
      <c r="AG1651" t="s">
        <v>180</v>
      </c>
      <c r="AH1651" t="s">
        <v>3568</v>
      </c>
      <c r="AI1651">
        <v>51.27</v>
      </c>
      <c r="AJ1651">
        <v>0.81</v>
      </c>
      <c r="AK1651" t="s">
        <v>180</v>
      </c>
      <c r="AL1651">
        <v>17.93</v>
      </c>
      <c r="AM1651" t="s">
        <v>180</v>
      </c>
      <c r="AN1651">
        <v>10.73</v>
      </c>
      <c r="AQ1651">
        <v>10.68</v>
      </c>
      <c r="AR1651">
        <v>6.12</v>
      </c>
      <c r="AS1651">
        <v>0.18</v>
      </c>
      <c r="AT1651" t="s">
        <v>3594</v>
      </c>
      <c r="AU1651">
        <v>0.25</v>
      </c>
      <c r="AV1651">
        <v>2.15</v>
      </c>
      <c r="AW1651">
        <v>0.1</v>
      </c>
      <c r="AY1651" t="s">
        <v>180</v>
      </c>
      <c r="AZ1651" t="s">
        <v>180</v>
      </c>
      <c r="BA1651">
        <v>99.144854000000009</v>
      </c>
      <c r="BC1651" t="s">
        <v>180</v>
      </c>
      <c r="BD1651" t="s">
        <v>180</v>
      </c>
      <c r="BE1651" t="s">
        <v>180</v>
      </c>
      <c r="BF1651" t="s">
        <v>180</v>
      </c>
      <c r="BG1651" t="s">
        <v>180</v>
      </c>
      <c r="BH1651" t="s">
        <v>180</v>
      </c>
      <c r="BI1651" t="s">
        <v>180</v>
      </c>
      <c r="BK1651" t="s">
        <v>180</v>
      </c>
      <c r="BL1651" t="s">
        <v>180</v>
      </c>
      <c r="BM1651">
        <v>0.11</v>
      </c>
      <c r="BN1651" t="s">
        <v>180</v>
      </c>
      <c r="BO1651" t="s">
        <v>180</v>
      </c>
      <c r="BP1651" t="s">
        <v>180</v>
      </c>
      <c r="BQ1651" t="s">
        <v>180</v>
      </c>
      <c r="BR1651" t="s">
        <v>180</v>
      </c>
      <c r="BS1651" t="s">
        <v>180</v>
      </c>
      <c r="BT1651" t="s">
        <v>180</v>
      </c>
      <c r="BU1651" t="s">
        <v>180</v>
      </c>
      <c r="BV1651" t="s">
        <v>180</v>
      </c>
      <c r="BW1651" t="s">
        <v>180</v>
      </c>
      <c r="BX1651" t="s">
        <v>180</v>
      </c>
      <c r="BY1651" t="s">
        <v>180</v>
      </c>
      <c r="BZ1651" t="s">
        <v>180</v>
      </c>
      <c r="CA1651">
        <v>4.7699999999999996</v>
      </c>
      <c r="CC1651">
        <v>15</v>
      </c>
      <c r="CD1651" t="s">
        <v>180</v>
      </c>
      <c r="CE1651" t="s">
        <v>180</v>
      </c>
      <c r="CG1651" t="s">
        <v>180</v>
      </c>
      <c r="CH1651" t="s">
        <v>180</v>
      </c>
      <c r="CI1651" t="s">
        <v>180</v>
      </c>
      <c r="CJ1651" t="s">
        <v>180</v>
      </c>
      <c r="CK1651" t="s">
        <v>180</v>
      </c>
      <c r="CM1651" t="s">
        <v>180</v>
      </c>
      <c r="CN1651" t="s">
        <v>180</v>
      </c>
      <c r="CR1651">
        <v>158</v>
      </c>
      <c r="CS1651" t="s">
        <v>180</v>
      </c>
      <c r="CT1651" t="s">
        <v>180</v>
      </c>
      <c r="CZ1651" t="s">
        <v>180</v>
      </c>
      <c r="DB1651" t="s">
        <v>180</v>
      </c>
      <c r="DC1651" t="s">
        <v>180</v>
      </c>
      <c r="DD1651">
        <v>4.58</v>
      </c>
      <c r="DE1651">
        <v>262</v>
      </c>
      <c r="DF1651">
        <v>17.600000000000001</v>
      </c>
      <c r="DG1651">
        <v>36.299999999999997</v>
      </c>
      <c r="DH1651">
        <v>1.57</v>
      </c>
      <c r="DJ1651" t="s">
        <v>180</v>
      </c>
      <c r="DK1651" t="s">
        <v>180</v>
      </c>
      <c r="DL1651" t="s">
        <v>180</v>
      </c>
      <c r="DM1651" t="s">
        <v>180</v>
      </c>
      <c r="DR1651" t="s">
        <v>180</v>
      </c>
      <c r="DS1651" t="s">
        <v>180</v>
      </c>
      <c r="DT1651">
        <v>0.32200000000000001</v>
      </c>
      <c r="DU1651">
        <v>91.8</v>
      </c>
      <c r="DV1651">
        <v>3.58</v>
      </c>
      <c r="DW1651">
        <v>10.1</v>
      </c>
      <c r="DX1651">
        <v>1.53</v>
      </c>
      <c r="DY1651">
        <v>2.15</v>
      </c>
      <c r="DZ1651">
        <v>7.32</v>
      </c>
      <c r="EA1651">
        <v>0.83499999999999996</v>
      </c>
      <c r="EB1651">
        <v>2.56</v>
      </c>
      <c r="EC1651">
        <v>0.47599999999999998</v>
      </c>
      <c r="ED1651">
        <v>3.06</v>
      </c>
      <c r="EE1651">
        <v>0.66500000000000004</v>
      </c>
      <c r="EF1651">
        <v>1.77</v>
      </c>
      <c r="EG1651">
        <v>0.28100000000000003</v>
      </c>
      <c r="EH1651">
        <v>1.96</v>
      </c>
      <c r="EI1651">
        <v>0.28000000000000003</v>
      </c>
      <c r="EJ1651">
        <v>1.1499999999999999</v>
      </c>
      <c r="EM1651" t="s">
        <v>180</v>
      </c>
      <c r="EN1651" t="s">
        <v>180</v>
      </c>
      <c r="EO1651" t="s">
        <v>180</v>
      </c>
      <c r="EP1651" t="s">
        <v>180</v>
      </c>
      <c r="EQ1651" t="s">
        <v>180</v>
      </c>
      <c r="ER1651" t="s">
        <v>180</v>
      </c>
      <c r="ET1651">
        <v>4.53</v>
      </c>
      <c r="EV1651">
        <v>0.46400000000000002</v>
      </c>
      <c r="EW1651">
        <v>0.157</v>
      </c>
      <c r="EX1651">
        <v>0.51287499999999997</v>
      </c>
      <c r="EY1651" t="s">
        <v>180</v>
      </c>
      <c r="EZ1651" t="s">
        <v>180</v>
      </c>
      <c r="FA1651">
        <v>0.70412399999999997</v>
      </c>
      <c r="FB1651" t="s">
        <v>180</v>
      </c>
      <c r="FC1651">
        <v>18.497</v>
      </c>
      <c r="FD1651" t="s">
        <v>180</v>
      </c>
      <c r="FE1651">
        <v>15.569000000000001</v>
      </c>
      <c r="FF1651" t="s">
        <v>180</v>
      </c>
      <c r="FG1651">
        <v>38.487000000000002</v>
      </c>
      <c r="FH1651" t="s">
        <v>180</v>
      </c>
      <c r="FI1651" t="s">
        <v>180</v>
      </c>
      <c r="FJ1651" t="s">
        <v>180</v>
      </c>
      <c r="FK1651" t="s">
        <v>180</v>
      </c>
      <c r="FL1651" t="s">
        <v>180</v>
      </c>
      <c r="FM1651" t="s">
        <v>180</v>
      </c>
      <c r="FN1651" t="s">
        <v>180</v>
      </c>
      <c r="FP1651" t="s">
        <v>180</v>
      </c>
      <c r="FQ1651" t="s">
        <v>180</v>
      </c>
      <c r="FR1651" t="s">
        <v>180</v>
      </c>
      <c r="FS1651" t="s">
        <v>180</v>
      </c>
      <c r="FT1651" t="s">
        <v>180</v>
      </c>
      <c r="FU1651" t="s">
        <v>180</v>
      </c>
      <c r="FV1651" t="s">
        <v>3595</v>
      </c>
      <c r="FW1651" t="s">
        <v>180</v>
      </c>
      <c r="FX1651">
        <f t="shared" si="550"/>
        <v>0.80102040816326536</v>
      </c>
      <c r="FY1651">
        <f t="shared" si="551"/>
        <v>18.520408163265305</v>
      </c>
      <c r="FZ1651">
        <f t="shared" si="552"/>
        <v>1.8265306122448981</v>
      </c>
      <c r="GA1651">
        <f t="shared" si="553"/>
        <v>3.7346938775510208</v>
      </c>
      <c r="GB1651">
        <f t="shared" si="554"/>
        <v>1.306122448979592</v>
      </c>
      <c r="GC1651">
        <f t="shared" si="555"/>
        <v>0.30864197530864196</v>
      </c>
      <c r="GD1651">
        <f t="shared" si="556"/>
        <v>14.886363636363635</v>
      </c>
      <c r="GE1651">
        <f t="shared" si="557"/>
        <v>121.86046511627907</v>
      </c>
      <c r="GF1651">
        <f t="shared" si="558"/>
        <v>25.64245810055866</v>
      </c>
      <c r="GG1651">
        <f t="shared" si="559"/>
        <v>58.471337579617831</v>
      </c>
      <c r="GH1651">
        <f t="shared" si="560"/>
        <v>0.44851485148514858</v>
      </c>
      <c r="GI1651">
        <f t="shared" si="561"/>
        <v>9.9999999999999992E-2</v>
      </c>
      <c r="GJ1651">
        <f t="shared" si="562"/>
        <v>0.33836206896551724</v>
      </c>
      <c r="GK1651">
        <f t="shared" si="563"/>
        <v>197.84482758620689</v>
      </c>
      <c r="GL1651">
        <f t="shared" si="564"/>
        <v>2.2802547770700636</v>
      </c>
      <c r="GM1651">
        <f t="shared" si="565"/>
        <v>0.29554140127388534</v>
      </c>
      <c r="GN1651">
        <f t="shared" si="566"/>
        <v>0.12960893854748604</v>
      </c>
      <c r="GO1651">
        <f t="shared" si="567"/>
        <v>0.48907103825136611</v>
      </c>
      <c r="GP1651">
        <f t="shared" si="568"/>
        <v>1.038684250594075</v>
      </c>
      <c r="GQ1651">
        <f>(EA1651/0.0735)/((DZ1651/0.195*(EB1651/0.295))^0.5)</f>
        <v>0.62943650513902683</v>
      </c>
      <c r="GR1651">
        <v>0.51287499999999997</v>
      </c>
      <c r="GS1651">
        <v>0.70412399999999997</v>
      </c>
      <c r="GT1651">
        <v>18.497</v>
      </c>
      <c r="GU1651">
        <v>15.569000000000001</v>
      </c>
      <c r="GV1651">
        <v>38.487000000000002</v>
      </c>
    </row>
    <row r="1652" spans="1:204">
      <c r="A1652" t="s">
        <v>3385</v>
      </c>
      <c r="B1652" t="s">
        <v>3386</v>
      </c>
      <c r="C1652" t="s">
        <v>7241</v>
      </c>
      <c r="D1652" t="s">
        <v>7061</v>
      </c>
      <c r="E1652" t="s">
        <v>7061</v>
      </c>
      <c r="F1652">
        <v>195</v>
      </c>
      <c r="G1652">
        <v>53</v>
      </c>
      <c r="H1652" t="s">
        <v>7379</v>
      </c>
      <c r="I1652" t="s">
        <v>3387</v>
      </c>
      <c r="J1652" t="s">
        <v>180</v>
      </c>
      <c r="K1652">
        <v>39.880000000000003</v>
      </c>
      <c r="L1652">
        <v>39.880000000000003</v>
      </c>
      <c r="M1652">
        <v>140.97999999999999</v>
      </c>
      <c r="N1652">
        <v>140.97999999999999</v>
      </c>
      <c r="O1652" t="s">
        <v>179</v>
      </c>
      <c r="R1652" t="s">
        <v>3388</v>
      </c>
      <c r="S1652" t="s">
        <v>3389</v>
      </c>
      <c r="T1652" t="s">
        <v>7662</v>
      </c>
      <c r="U1652" t="s">
        <v>180</v>
      </c>
      <c r="V1652" t="s">
        <v>180</v>
      </c>
      <c r="W1652" t="s">
        <v>180</v>
      </c>
      <c r="X1652" t="s">
        <v>180</v>
      </c>
      <c r="Y1652" t="s">
        <v>180</v>
      </c>
      <c r="Z1652" t="s">
        <v>180</v>
      </c>
      <c r="AA1652" t="s">
        <v>7203</v>
      </c>
      <c r="AB1652" t="s">
        <v>180</v>
      </c>
      <c r="AC1652" t="s">
        <v>181</v>
      </c>
      <c r="AD1652" t="s">
        <v>180</v>
      </c>
      <c r="AE1652" t="s">
        <v>180</v>
      </c>
      <c r="AF1652" t="s">
        <v>180</v>
      </c>
      <c r="AG1652" t="s">
        <v>180</v>
      </c>
      <c r="AH1652" t="s">
        <v>3390</v>
      </c>
      <c r="AI1652">
        <v>49.67</v>
      </c>
      <c r="AJ1652">
        <v>0.79</v>
      </c>
      <c r="AK1652" t="s">
        <v>180</v>
      </c>
      <c r="AL1652">
        <v>17.16</v>
      </c>
      <c r="AM1652" t="s">
        <v>180</v>
      </c>
      <c r="AP1652">
        <v>9.91</v>
      </c>
      <c r="AQ1652">
        <v>10.28</v>
      </c>
      <c r="AR1652">
        <v>8.83</v>
      </c>
      <c r="AS1652">
        <v>0.17</v>
      </c>
      <c r="AT1652" t="s">
        <v>180</v>
      </c>
      <c r="AU1652">
        <v>0.02</v>
      </c>
      <c r="AV1652">
        <v>1.75</v>
      </c>
      <c r="AW1652">
        <v>0.08</v>
      </c>
      <c r="AY1652" t="s">
        <v>180</v>
      </c>
      <c r="AZ1652" t="s">
        <v>180</v>
      </c>
      <c r="BA1652">
        <v>98.66</v>
      </c>
      <c r="BC1652" t="s">
        <v>180</v>
      </c>
      <c r="BD1652" t="s">
        <v>180</v>
      </c>
      <c r="BE1652" t="s">
        <v>180</v>
      </c>
      <c r="BF1652" t="s">
        <v>180</v>
      </c>
      <c r="BG1652" t="s">
        <v>180</v>
      </c>
      <c r="BH1652" t="s">
        <v>180</v>
      </c>
      <c r="BI1652" t="s">
        <v>180</v>
      </c>
      <c r="BK1652" t="s">
        <v>180</v>
      </c>
      <c r="BL1652" t="s">
        <v>180</v>
      </c>
      <c r="BN1652" t="s">
        <v>180</v>
      </c>
      <c r="BO1652" t="s">
        <v>180</v>
      </c>
      <c r="BP1652" t="s">
        <v>180</v>
      </c>
      <c r="BQ1652" t="s">
        <v>180</v>
      </c>
      <c r="BR1652" t="s">
        <v>180</v>
      </c>
      <c r="BS1652" t="s">
        <v>180</v>
      </c>
      <c r="BT1652" t="s">
        <v>180</v>
      </c>
      <c r="BU1652" t="s">
        <v>180</v>
      </c>
      <c r="BV1652" t="s">
        <v>180</v>
      </c>
      <c r="BW1652" t="s">
        <v>180</v>
      </c>
      <c r="BX1652" t="s">
        <v>180</v>
      </c>
      <c r="BY1652" t="s">
        <v>180</v>
      </c>
      <c r="BZ1652" t="s">
        <v>180</v>
      </c>
      <c r="CD1652" t="s">
        <v>180</v>
      </c>
      <c r="CE1652" t="s">
        <v>180</v>
      </c>
      <c r="CG1652" t="s">
        <v>180</v>
      </c>
      <c r="CH1652" t="s">
        <v>180</v>
      </c>
      <c r="CI1652" t="s">
        <v>180</v>
      </c>
      <c r="CJ1652" t="s">
        <v>180</v>
      </c>
      <c r="CK1652" t="s">
        <v>180</v>
      </c>
      <c r="CM1652" t="s">
        <v>180</v>
      </c>
      <c r="CN1652" t="s">
        <v>180</v>
      </c>
      <c r="CO1652">
        <v>31.8</v>
      </c>
      <c r="CS1652" t="s">
        <v>180</v>
      </c>
      <c r="CT1652" t="s">
        <v>180</v>
      </c>
      <c r="CU1652">
        <v>40.799999999999997</v>
      </c>
      <c r="CV1652">
        <v>93.9</v>
      </c>
      <c r="CW1652">
        <v>44.5</v>
      </c>
      <c r="CZ1652" t="s">
        <v>180</v>
      </c>
      <c r="DB1652" t="s">
        <v>180</v>
      </c>
      <c r="DC1652" t="s">
        <v>180</v>
      </c>
      <c r="DD1652">
        <v>0.67</v>
      </c>
      <c r="DE1652">
        <v>284.10000000000002</v>
      </c>
      <c r="DF1652">
        <v>10.8</v>
      </c>
      <c r="DG1652">
        <v>25.2</v>
      </c>
      <c r="DH1652">
        <v>1.0900000000000001</v>
      </c>
      <c r="DJ1652" t="s">
        <v>180</v>
      </c>
      <c r="DK1652" t="s">
        <v>180</v>
      </c>
      <c r="DL1652" t="s">
        <v>180</v>
      </c>
      <c r="DM1652" t="s">
        <v>180</v>
      </c>
      <c r="DR1652" t="s">
        <v>180</v>
      </c>
      <c r="DS1652" t="s">
        <v>180</v>
      </c>
      <c r="DT1652">
        <v>0.1</v>
      </c>
      <c r="DU1652">
        <v>50.3</v>
      </c>
      <c r="DV1652">
        <v>2.17</v>
      </c>
      <c r="DW1652">
        <v>5.44</v>
      </c>
      <c r="DX1652">
        <v>0.86</v>
      </c>
      <c r="DY1652">
        <v>4.5</v>
      </c>
      <c r="DZ1652">
        <v>1.43</v>
      </c>
      <c r="EA1652">
        <v>0.6</v>
      </c>
      <c r="EB1652">
        <v>1.82</v>
      </c>
      <c r="EC1652">
        <v>0.31</v>
      </c>
      <c r="ED1652">
        <v>2.0299999999999998</v>
      </c>
      <c r="EE1652">
        <v>0.43</v>
      </c>
      <c r="EF1652">
        <v>1.26</v>
      </c>
      <c r="EG1652">
        <v>0.18</v>
      </c>
      <c r="EH1652">
        <v>1.1499999999999999</v>
      </c>
      <c r="EI1652">
        <v>0.18</v>
      </c>
      <c r="EJ1652">
        <v>0.82</v>
      </c>
      <c r="EK1652">
        <v>0.06</v>
      </c>
      <c r="EM1652" t="s">
        <v>180</v>
      </c>
      <c r="EN1652" t="s">
        <v>180</v>
      </c>
      <c r="EO1652" t="s">
        <v>180</v>
      </c>
      <c r="EP1652" t="s">
        <v>180</v>
      </c>
      <c r="EQ1652" t="s">
        <v>180</v>
      </c>
      <c r="ER1652" t="s">
        <v>180</v>
      </c>
      <c r="ES1652">
        <v>0.01</v>
      </c>
      <c r="ET1652">
        <v>2.4</v>
      </c>
      <c r="EV1652">
        <v>0.21</v>
      </c>
      <c r="EW1652">
        <v>0.05</v>
      </c>
      <c r="EX1652">
        <v>0.51282300000000003</v>
      </c>
      <c r="EY1652" t="s">
        <v>180</v>
      </c>
      <c r="EZ1652" t="s">
        <v>180</v>
      </c>
      <c r="FA1652">
        <v>0.70421699999999998</v>
      </c>
      <c r="FB1652" t="s">
        <v>180</v>
      </c>
      <c r="FC1652">
        <v>18.552900000000001</v>
      </c>
      <c r="FD1652" t="s">
        <v>180</v>
      </c>
      <c r="FE1652">
        <v>15.597799999999999</v>
      </c>
      <c r="FF1652" t="s">
        <v>180</v>
      </c>
      <c r="FG1652">
        <v>38.627800000000001</v>
      </c>
      <c r="FH1652" t="s">
        <v>180</v>
      </c>
      <c r="FI1652" t="s">
        <v>180</v>
      </c>
      <c r="FJ1652" t="s">
        <v>180</v>
      </c>
      <c r="FK1652" t="s">
        <v>180</v>
      </c>
      <c r="FL1652" t="s">
        <v>180</v>
      </c>
      <c r="FM1652" t="s">
        <v>180</v>
      </c>
      <c r="FN1652" t="s">
        <v>180</v>
      </c>
      <c r="FP1652" t="s">
        <v>180</v>
      </c>
      <c r="FQ1652" t="s">
        <v>180</v>
      </c>
      <c r="FR1652" t="s">
        <v>180</v>
      </c>
      <c r="FS1652" t="s">
        <v>180</v>
      </c>
      <c r="FT1652" t="s">
        <v>180</v>
      </c>
      <c r="FU1652" t="s">
        <v>180</v>
      </c>
      <c r="FV1652" t="s">
        <v>3391</v>
      </c>
      <c r="FW1652" t="s">
        <v>180</v>
      </c>
      <c r="FX1652">
        <f t="shared" si="550"/>
        <v>0.94782608695652193</v>
      </c>
      <c r="FY1652">
        <f t="shared" si="551"/>
        <v>21.913043478260871</v>
      </c>
      <c r="FZ1652">
        <f t="shared" si="552"/>
        <v>1.8869565217391304</v>
      </c>
      <c r="GA1652">
        <f t="shared" si="553"/>
        <v>1.2434782608695654</v>
      </c>
      <c r="GB1652">
        <f t="shared" si="554"/>
        <v>1.5826086956521741</v>
      </c>
      <c r="GC1652">
        <f t="shared" si="555"/>
        <v>2.5316455696202531E-2</v>
      </c>
      <c r="GD1652">
        <f t="shared" si="556"/>
        <v>26.305555555555557</v>
      </c>
      <c r="GE1652">
        <f t="shared" si="557"/>
        <v>63.13333333333334</v>
      </c>
      <c r="GF1652">
        <f t="shared" si="558"/>
        <v>23.179723502304146</v>
      </c>
      <c r="GG1652">
        <f t="shared" si="559"/>
        <v>46.146788990825684</v>
      </c>
      <c r="GH1652">
        <f t="shared" si="560"/>
        <v>0.44117647058823523</v>
      </c>
      <c r="GI1652">
        <f t="shared" si="561"/>
        <v>4.5871559633027525E-2</v>
      </c>
      <c r="GJ1652">
        <f t="shared" si="562"/>
        <v>0.23809523809523811</v>
      </c>
      <c r="GK1652">
        <f t="shared" si="563"/>
        <v>239.52380952380952</v>
      </c>
      <c r="GL1652">
        <f t="shared" si="564"/>
        <v>1.9908256880733943</v>
      </c>
      <c r="GM1652">
        <f t="shared" si="565"/>
        <v>0.19266055045871558</v>
      </c>
      <c r="GN1652">
        <f t="shared" si="566"/>
        <v>9.6774193548387094E-2</v>
      </c>
      <c r="GO1652">
        <f t="shared" si="567"/>
        <v>1.5174825174825175</v>
      </c>
      <c r="GP1652">
        <f t="shared" si="568"/>
        <v>0.9584494414558109</v>
      </c>
      <c r="GQ1652">
        <f>(EA1652/0.0735)/((DZ1652/0.195*(EB1652/0.295))^0.5)</f>
        <v>1.213636172778533</v>
      </c>
      <c r="GR1652">
        <v>0.51282300000000003</v>
      </c>
      <c r="GS1652">
        <v>0.70421699999999998</v>
      </c>
      <c r="GT1652">
        <v>18.552900000000001</v>
      </c>
      <c r="GU1652">
        <v>15.597799999999999</v>
      </c>
      <c r="GV1652">
        <v>38.627800000000001</v>
      </c>
    </row>
    <row r="1653" spans="1:204">
      <c r="A1653" t="s">
        <v>3385</v>
      </c>
      <c r="B1653" t="s">
        <v>3392</v>
      </c>
      <c r="C1653" t="s">
        <v>7241</v>
      </c>
      <c r="D1653" t="s">
        <v>7061</v>
      </c>
      <c r="E1653" t="s">
        <v>7061</v>
      </c>
      <c r="F1653">
        <v>195</v>
      </c>
      <c r="G1653">
        <v>53</v>
      </c>
      <c r="H1653" t="s">
        <v>7379</v>
      </c>
      <c r="I1653" t="s">
        <v>3410</v>
      </c>
      <c r="J1653" t="s">
        <v>3393</v>
      </c>
      <c r="K1653">
        <v>39.880000000000003</v>
      </c>
      <c r="L1653">
        <v>39.880000000000003</v>
      </c>
      <c r="M1653">
        <v>140.97999999999999</v>
      </c>
      <c r="N1653">
        <v>140.97999999999999</v>
      </c>
      <c r="O1653" t="s">
        <v>179</v>
      </c>
      <c r="R1653" t="s">
        <v>3411</v>
      </c>
      <c r="S1653" t="s">
        <v>3394</v>
      </c>
      <c r="T1653" t="s">
        <v>3412</v>
      </c>
      <c r="U1653" t="s">
        <v>3412</v>
      </c>
      <c r="V1653" t="s">
        <v>3412</v>
      </c>
      <c r="W1653" t="s">
        <v>180</v>
      </c>
      <c r="X1653" t="s">
        <v>3399</v>
      </c>
      <c r="Y1653" t="s">
        <v>180</v>
      </c>
      <c r="Z1653" t="s">
        <v>180</v>
      </c>
      <c r="AA1653" t="s">
        <v>7203</v>
      </c>
      <c r="AB1653" t="s">
        <v>180</v>
      </c>
      <c r="AC1653" t="s">
        <v>181</v>
      </c>
      <c r="AD1653" t="s">
        <v>180</v>
      </c>
      <c r="AE1653" t="s">
        <v>180</v>
      </c>
      <c r="AF1653" t="s">
        <v>180</v>
      </c>
      <c r="AG1653" t="s">
        <v>180</v>
      </c>
      <c r="AH1653" t="s">
        <v>3395</v>
      </c>
      <c r="AI1653">
        <v>51.5</v>
      </c>
      <c r="AJ1653">
        <v>0.78</v>
      </c>
      <c r="AK1653" t="s">
        <v>180</v>
      </c>
      <c r="AL1653">
        <v>17.02</v>
      </c>
      <c r="AM1653" t="s">
        <v>180</v>
      </c>
      <c r="AP1653">
        <v>9.33</v>
      </c>
      <c r="AQ1653">
        <v>10.62</v>
      </c>
      <c r="AR1653">
        <v>7.67</v>
      </c>
      <c r="AS1653">
        <v>0.17</v>
      </c>
      <c r="AT1653" t="s">
        <v>180</v>
      </c>
      <c r="AU1653">
        <v>0.09</v>
      </c>
      <c r="AV1653">
        <v>1.94</v>
      </c>
      <c r="AW1653">
        <v>0.08</v>
      </c>
      <c r="AY1653" t="s">
        <v>180</v>
      </c>
      <c r="AZ1653" t="s">
        <v>180</v>
      </c>
      <c r="BA1653">
        <v>99.2</v>
      </c>
      <c r="BC1653" t="s">
        <v>180</v>
      </c>
      <c r="BD1653" t="s">
        <v>180</v>
      </c>
      <c r="BE1653" t="s">
        <v>180</v>
      </c>
      <c r="BF1653" t="s">
        <v>180</v>
      </c>
      <c r="BG1653" t="s">
        <v>180</v>
      </c>
      <c r="BH1653" t="s">
        <v>180</v>
      </c>
      <c r="BI1653" t="s">
        <v>180</v>
      </c>
      <c r="BK1653" t="s">
        <v>180</v>
      </c>
      <c r="BL1653" t="s">
        <v>180</v>
      </c>
      <c r="BM1653">
        <v>0.68</v>
      </c>
      <c r="BN1653" t="s">
        <v>180</v>
      </c>
      <c r="BO1653" t="s">
        <v>180</v>
      </c>
      <c r="BP1653" t="s">
        <v>180</v>
      </c>
      <c r="BQ1653" t="s">
        <v>180</v>
      </c>
      <c r="BR1653" t="s">
        <v>180</v>
      </c>
      <c r="BS1653" t="s">
        <v>180</v>
      </c>
      <c r="BT1653" t="s">
        <v>180</v>
      </c>
      <c r="BU1653" t="s">
        <v>180</v>
      </c>
      <c r="BV1653" t="s">
        <v>180</v>
      </c>
      <c r="BW1653" t="s">
        <v>180</v>
      </c>
      <c r="BX1653" t="s">
        <v>180</v>
      </c>
      <c r="BY1653" t="s">
        <v>180</v>
      </c>
      <c r="BZ1653" t="s">
        <v>180</v>
      </c>
      <c r="CD1653" t="s">
        <v>180</v>
      </c>
      <c r="CE1653" t="s">
        <v>180</v>
      </c>
      <c r="CG1653" t="s">
        <v>180</v>
      </c>
      <c r="CH1653" t="s">
        <v>180</v>
      </c>
      <c r="CI1653" t="s">
        <v>180</v>
      </c>
      <c r="CJ1653" t="s">
        <v>180</v>
      </c>
      <c r="CK1653" t="s">
        <v>180</v>
      </c>
      <c r="CM1653" t="s">
        <v>180</v>
      </c>
      <c r="CN1653" t="s">
        <v>180</v>
      </c>
      <c r="CO1653">
        <v>35.1</v>
      </c>
      <c r="CQ1653">
        <v>264.02999999999997</v>
      </c>
      <c r="CS1653" t="s">
        <v>180</v>
      </c>
      <c r="CT1653" t="s">
        <v>180</v>
      </c>
      <c r="CZ1653" t="s">
        <v>180</v>
      </c>
      <c r="DB1653" t="s">
        <v>180</v>
      </c>
      <c r="DC1653" t="s">
        <v>180</v>
      </c>
      <c r="DD1653">
        <v>1.22</v>
      </c>
      <c r="DE1653">
        <v>295</v>
      </c>
      <c r="DF1653">
        <v>14.1</v>
      </c>
      <c r="DG1653">
        <v>28</v>
      </c>
      <c r="DH1653">
        <v>1.23</v>
      </c>
      <c r="DJ1653" t="s">
        <v>180</v>
      </c>
      <c r="DK1653" t="s">
        <v>180</v>
      </c>
      <c r="DL1653" t="s">
        <v>180</v>
      </c>
      <c r="DM1653" t="s">
        <v>180</v>
      </c>
      <c r="DR1653" t="s">
        <v>180</v>
      </c>
      <c r="DS1653" t="s">
        <v>180</v>
      </c>
      <c r="DT1653">
        <v>0.16800000000000001</v>
      </c>
      <c r="DU1653">
        <v>58.7</v>
      </c>
      <c r="DV1653">
        <v>2.61</v>
      </c>
      <c r="DW1653">
        <v>6.5</v>
      </c>
      <c r="DX1653">
        <v>1.05</v>
      </c>
      <c r="DY1653">
        <v>5.21</v>
      </c>
      <c r="DZ1653">
        <v>1.58</v>
      </c>
      <c r="EA1653">
        <v>0.65200000000000002</v>
      </c>
      <c r="EB1653">
        <v>2.15</v>
      </c>
      <c r="EC1653">
        <v>0.35199999999999998</v>
      </c>
      <c r="ED1653">
        <v>2.15</v>
      </c>
      <c r="EE1653">
        <v>0.48199999999999998</v>
      </c>
      <c r="EF1653">
        <v>1.28</v>
      </c>
      <c r="EG1653">
        <v>0.216</v>
      </c>
      <c r="EH1653">
        <v>1.32</v>
      </c>
      <c r="EI1653">
        <v>0.184</v>
      </c>
      <c r="EJ1653">
        <v>0.74</v>
      </c>
      <c r="EK1653">
        <v>6.6000000000000003E-2</v>
      </c>
      <c r="EM1653" t="s">
        <v>180</v>
      </c>
      <c r="EN1653" t="s">
        <v>180</v>
      </c>
      <c r="EO1653" t="s">
        <v>180</v>
      </c>
      <c r="EP1653" t="s">
        <v>180</v>
      </c>
      <c r="EQ1653" t="s">
        <v>180</v>
      </c>
      <c r="ER1653" t="s">
        <v>180</v>
      </c>
      <c r="ET1653">
        <v>2.5499999999999998</v>
      </c>
      <c r="EV1653">
        <v>0.23899999999999999</v>
      </c>
      <c r="EW1653">
        <v>4.9000000000000002E-2</v>
      </c>
      <c r="EY1653" t="s">
        <v>180</v>
      </c>
      <c r="EZ1653" t="s">
        <v>180</v>
      </c>
      <c r="FB1653" t="s">
        <v>180</v>
      </c>
      <c r="FD1653" t="s">
        <v>180</v>
      </c>
      <c r="FF1653" t="s">
        <v>180</v>
      </c>
      <c r="FH1653" t="s">
        <v>180</v>
      </c>
      <c r="FI1653" t="s">
        <v>180</v>
      </c>
      <c r="FJ1653" t="s">
        <v>180</v>
      </c>
      <c r="FK1653" t="s">
        <v>180</v>
      </c>
      <c r="FL1653" t="s">
        <v>180</v>
      </c>
      <c r="FM1653" t="s">
        <v>180</v>
      </c>
      <c r="FN1653" t="s">
        <v>180</v>
      </c>
      <c r="FP1653" t="s">
        <v>180</v>
      </c>
      <c r="FQ1653" t="s">
        <v>180</v>
      </c>
      <c r="FR1653" t="s">
        <v>180</v>
      </c>
      <c r="FS1653" t="s">
        <v>180</v>
      </c>
      <c r="FT1653" t="s">
        <v>180</v>
      </c>
      <c r="FU1653" t="s">
        <v>180</v>
      </c>
      <c r="FV1653" t="s">
        <v>3413</v>
      </c>
      <c r="FW1653" t="s">
        <v>180</v>
      </c>
      <c r="FX1653">
        <f t="shared" si="550"/>
        <v>0.93181818181818177</v>
      </c>
      <c r="FY1653">
        <f t="shared" si="551"/>
        <v>21.212121212121211</v>
      </c>
      <c r="FZ1653">
        <f t="shared" si="552"/>
        <v>1.9772727272727271</v>
      </c>
      <c r="GA1653">
        <f t="shared" si="553"/>
        <v>1.196969696969697</v>
      </c>
      <c r="GB1653">
        <f t="shared" si="554"/>
        <v>1.6287878787878787</v>
      </c>
      <c r="GC1653">
        <f t="shared" si="555"/>
        <v>0.11538461538461538</v>
      </c>
      <c r="GD1653">
        <f t="shared" si="556"/>
        <v>20.921985815602838</v>
      </c>
      <c r="GE1653">
        <f t="shared" si="557"/>
        <v>56.621880998080613</v>
      </c>
      <c r="GF1653">
        <f t="shared" si="558"/>
        <v>22.490421455938698</v>
      </c>
      <c r="GG1653">
        <f t="shared" si="559"/>
        <v>47.72357723577236</v>
      </c>
      <c r="GH1653">
        <f t="shared" si="560"/>
        <v>0.3923076923076923</v>
      </c>
      <c r="GI1653">
        <f t="shared" si="561"/>
        <v>3.9837398373983743E-2</v>
      </c>
      <c r="GJ1653">
        <f t="shared" si="562"/>
        <v>0.20502092050209206</v>
      </c>
      <c r="GK1653">
        <f t="shared" si="563"/>
        <v>245.60669456066947</v>
      </c>
      <c r="GL1653">
        <f t="shared" si="564"/>
        <v>2.1219512195121952</v>
      </c>
      <c r="GM1653">
        <f t="shared" si="565"/>
        <v>0.19430894308943089</v>
      </c>
      <c r="GN1653">
        <f t="shared" si="566"/>
        <v>9.1570881226053641E-2</v>
      </c>
      <c r="GO1653">
        <f t="shared" si="567"/>
        <v>1.6518987341772151</v>
      </c>
      <c r="GP1653">
        <f t="shared" si="568"/>
        <v>0.94503491671587847</v>
      </c>
      <c r="GQ1653">
        <f>(EA1653/0.0735)/((DZ1653/0.195*(EB1653/0.295))^0.5)</f>
        <v>1.1543587437634928</v>
      </c>
    </row>
    <row r="1654" spans="1:204">
      <c r="A1654" t="s">
        <v>3385</v>
      </c>
      <c r="B1654" t="s">
        <v>3392</v>
      </c>
      <c r="C1654" t="s">
        <v>7241</v>
      </c>
      <c r="D1654" t="s">
        <v>7061</v>
      </c>
      <c r="E1654" t="s">
        <v>7061</v>
      </c>
      <c r="F1654">
        <v>195</v>
      </c>
      <c r="G1654">
        <v>53</v>
      </c>
      <c r="H1654" t="s">
        <v>7379</v>
      </c>
      <c r="I1654" t="s">
        <v>3410</v>
      </c>
      <c r="J1654" t="s">
        <v>3393</v>
      </c>
      <c r="K1654">
        <v>39.880000000000003</v>
      </c>
      <c r="L1654">
        <v>39.880000000000003</v>
      </c>
      <c r="M1654">
        <v>140.97999999999999</v>
      </c>
      <c r="N1654">
        <v>140.97999999999999</v>
      </c>
      <c r="O1654" t="s">
        <v>179</v>
      </c>
      <c r="R1654" t="s">
        <v>3414</v>
      </c>
      <c r="S1654" t="s">
        <v>3394</v>
      </c>
      <c r="T1654" t="s">
        <v>3412</v>
      </c>
      <c r="U1654" t="s">
        <v>3412</v>
      </c>
      <c r="V1654" t="s">
        <v>3412</v>
      </c>
      <c r="W1654" t="s">
        <v>180</v>
      </c>
      <c r="X1654" t="s">
        <v>3399</v>
      </c>
      <c r="Y1654" t="s">
        <v>180</v>
      </c>
      <c r="Z1654" t="s">
        <v>180</v>
      </c>
      <c r="AA1654" t="s">
        <v>7203</v>
      </c>
      <c r="AB1654" t="s">
        <v>180</v>
      </c>
      <c r="AC1654" t="s">
        <v>181</v>
      </c>
      <c r="AD1654" t="s">
        <v>180</v>
      </c>
      <c r="AE1654" t="s">
        <v>180</v>
      </c>
      <c r="AF1654" t="s">
        <v>180</v>
      </c>
      <c r="AG1654" t="s">
        <v>180</v>
      </c>
      <c r="AH1654" t="s">
        <v>3395</v>
      </c>
      <c r="AI1654">
        <v>51.26</v>
      </c>
      <c r="AJ1654">
        <v>0.78</v>
      </c>
      <c r="AK1654" t="s">
        <v>180</v>
      </c>
      <c r="AL1654">
        <v>16.920000000000002</v>
      </c>
      <c r="AM1654" t="s">
        <v>180</v>
      </c>
      <c r="AP1654">
        <v>9.4</v>
      </c>
      <c r="AQ1654">
        <v>10.39</v>
      </c>
      <c r="AR1654">
        <v>7.85</v>
      </c>
      <c r="AS1654">
        <v>0.17</v>
      </c>
      <c r="AT1654" t="s">
        <v>180</v>
      </c>
      <c r="AU1654">
        <v>0.09</v>
      </c>
      <c r="AV1654">
        <v>1.92</v>
      </c>
      <c r="AW1654">
        <v>0.08</v>
      </c>
      <c r="AY1654" t="s">
        <v>180</v>
      </c>
      <c r="AZ1654" t="s">
        <v>180</v>
      </c>
      <c r="BA1654">
        <v>98.860000000000014</v>
      </c>
      <c r="BC1654" t="s">
        <v>180</v>
      </c>
      <c r="BD1654" t="s">
        <v>180</v>
      </c>
      <c r="BE1654" t="s">
        <v>180</v>
      </c>
      <c r="BF1654" t="s">
        <v>180</v>
      </c>
      <c r="BG1654" t="s">
        <v>180</v>
      </c>
      <c r="BH1654" t="s">
        <v>180</v>
      </c>
      <c r="BI1654" t="s">
        <v>180</v>
      </c>
      <c r="BK1654" t="s">
        <v>180</v>
      </c>
      <c r="BL1654" t="s">
        <v>180</v>
      </c>
      <c r="BM1654">
        <v>0.94</v>
      </c>
      <c r="BN1654" t="s">
        <v>180</v>
      </c>
      <c r="BO1654" t="s">
        <v>180</v>
      </c>
      <c r="BP1654" t="s">
        <v>180</v>
      </c>
      <c r="BQ1654" t="s">
        <v>180</v>
      </c>
      <c r="BR1654" t="s">
        <v>180</v>
      </c>
      <c r="BS1654" t="s">
        <v>180</v>
      </c>
      <c r="BT1654" t="s">
        <v>180</v>
      </c>
      <c r="BU1654" t="s">
        <v>180</v>
      </c>
      <c r="BV1654" t="s">
        <v>180</v>
      </c>
      <c r="BW1654" t="s">
        <v>180</v>
      </c>
      <c r="BX1654" t="s">
        <v>180</v>
      </c>
      <c r="BY1654" t="s">
        <v>180</v>
      </c>
      <c r="BZ1654" t="s">
        <v>180</v>
      </c>
      <c r="CD1654" t="s">
        <v>180</v>
      </c>
      <c r="CE1654" t="s">
        <v>180</v>
      </c>
      <c r="CG1654" t="s">
        <v>180</v>
      </c>
      <c r="CH1654" t="s">
        <v>180</v>
      </c>
      <c r="CI1654" t="s">
        <v>180</v>
      </c>
      <c r="CJ1654" t="s">
        <v>180</v>
      </c>
      <c r="CK1654" t="s">
        <v>180</v>
      </c>
      <c r="CM1654" t="s">
        <v>180</v>
      </c>
      <c r="CN1654" t="s">
        <v>180</v>
      </c>
      <c r="CO1654">
        <v>34.799999999999997</v>
      </c>
      <c r="CQ1654">
        <v>259.35000000000002</v>
      </c>
      <c r="CS1654" t="s">
        <v>180</v>
      </c>
      <c r="CT1654" t="s">
        <v>180</v>
      </c>
      <c r="CZ1654" t="s">
        <v>180</v>
      </c>
      <c r="DB1654" t="s">
        <v>180</v>
      </c>
      <c r="DC1654" t="s">
        <v>180</v>
      </c>
      <c r="DD1654">
        <v>1.29</v>
      </c>
      <c r="DE1654">
        <v>281</v>
      </c>
      <c r="DF1654">
        <v>13.6</v>
      </c>
      <c r="DG1654">
        <v>27.5</v>
      </c>
      <c r="DH1654">
        <v>1.21</v>
      </c>
      <c r="DJ1654" t="s">
        <v>180</v>
      </c>
      <c r="DK1654" t="s">
        <v>180</v>
      </c>
      <c r="DL1654" t="s">
        <v>180</v>
      </c>
      <c r="DM1654" t="s">
        <v>180</v>
      </c>
      <c r="DR1654" t="s">
        <v>180</v>
      </c>
      <c r="DS1654" t="s">
        <v>180</v>
      </c>
      <c r="DT1654">
        <v>0.17599999999999999</v>
      </c>
      <c r="DU1654">
        <v>59.7</v>
      </c>
      <c r="DV1654">
        <v>2.42</v>
      </c>
      <c r="DW1654">
        <v>6.61</v>
      </c>
      <c r="DX1654">
        <v>1.01</v>
      </c>
      <c r="DY1654">
        <v>5.23</v>
      </c>
      <c r="DZ1654">
        <v>1.59</v>
      </c>
      <c r="EA1654">
        <v>0.63300000000000001</v>
      </c>
      <c r="EB1654">
        <v>1.99</v>
      </c>
      <c r="EC1654">
        <v>0.371</v>
      </c>
      <c r="ED1654">
        <v>2.14</v>
      </c>
      <c r="EE1654">
        <v>0.48299999999999998</v>
      </c>
      <c r="EF1654">
        <v>1.3</v>
      </c>
      <c r="EG1654">
        <v>0.21099999999999999</v>
      </c>
      <c r="EH1654">
        <v>1.29</v>
      </c>
      <c r="EI1654">
        <v>0.192</v>
      </c>
      <c r="EJ1654">
        <v>0.75</v>
      </c>
      <c r="EK1654">
        <v>5.8999999999999997E-2</v>
      </c>
      <c r="EM1654" t="s">
        <v>180</v>
      </c>
      <c r="EN1654" t="s">
        <v>180</v>
      </c>
      <c r="EO1654" t="s">
        <v>180</v>
      </c>
      <c r="EP1654" t="s">
        <v>180</v>
      </c>
      <c r="EQ1654" t="s">
        <v>180</v>
      </c>
      <c r="ER1654" t="s">
        <v>180</v>
      </c>
      <c r="ET1654">
        <v>2.38</v>
      </c>
      <c r="EV1654">
        <v>0.22</v>
      </c>
      <c r="EW1654">
        <v>5.5E-2</v>
      </c>
      <c r="EY1654" t="s">
        <v>180</v>
      </c>
      <c r="EZ1654" t="s">
        <v>180</v>
      </c>
      <c r="FB1654" t="s">
        <v>180</v>
      </c>
      <c r="FD1654" t="s">
        <v>180</v>
      </c>
      <c r="FF1654" t="s">
        <v>180</v>
      </c>
      <c r="FH1654" t="s">
        <v>180</v>
      </c>
      <c r="FI1654" t="s">
        <v>180</v>
      </c>
      <c r="FJ1654" t="s">
        <v>180</v>
      </c>
      <c r="FK1654" t="s">
        <v>180</v>
      </c>
      <c r="FL1654" t="s">
        <v>180</v>
      </c>
      <c r="FM1654" t="s">
        <v>180</v>
      </c>
      <c r="FN1654" t="s">
        <v>180</v>
      </c>
      <c r="FP1654" t="s">
        <v>180</v>
      </c>
      <c r="FQ1654" t="s">
        <v>180</v>
      </c>
      <c r="FR1654" t="s">
        <v>180</v>
      </c>
      <c r="FS1654" t="s">
        <v>180</v>
      </c>
      <c r="FT1654" t="s">
        <v>180</v>
      </c>
      <c r="FU1654" t="s">
        <v>180</v>
      </c>
      <c r="FV1654" t="s">
        <v>3415</v>
      </c>
      <c r="FW1654" t="s">
        <v>180</v>
      </c>
      <c r="FX1654">
        <f t="shared" si="550"/>
        <v>0.93798449612403101</v>
      </c>
      <c r="FY1654">
        <f t="shared" si="551"/>
        <v>21.31782945736434</v>
      </c>
      <c r="FZ1654">
        <f t="shared" si="552"/>
        <v>1.875968992248062</v>
      </c>
      <c r="GA1654">
        <f t="shared" si="553"/>
        <v>1.2325581395348837</v>
      </c>
      <c r="GB1654">
        <f t="shared" si="554"/>
        <v>1.5426356589147285</v>
      </c>
      <c r="GC1654">
        <f t="shared" si="555"/>
        <v>0.11538461538461538</v>
      </c>
      <c r="GD1654">
        <f t="shared" si="556"/>
        <v>20.661764705882355</v>
      </c>
      <c r="GE1654">
        <f t="shared" si="557"/>
        <v>53.728489483747609</v>
      </c>
      <c r="GF1654">
        <f t="shared" si="558"/>
        <v>24.669421487603309</v>
      </c>
      <c r="GG1654">
        <f t="shared" si="559"/>
        <v>49.338842975206617</v>
      </c>
      <c r="GH1654">
        <f t="shared" si="560"/>
        <v>0.36006051437216335</v>
      </c>
      <c r="GI1654">
        <f t="shared" si="561"/>
        <v>4.5454545454545456E-2</v>
      </c>
      <c r="GJ1654">
        <f t="shared" si="562"/>
        <v>0.25</v>
      </c>
      <c r="GK1654">
        <f t="shared" si="563"/>
        <v>271.36363636363637</v>
      </c>
      <c r="GL1654">
        <f t="shared" si="564"/>
        <v>2</v>
      </c>
      <c r="GM1654">
        <f t="shared" si="565"/>
        <v>0.18181818181818182</v>
      </c>
      <c r="GN1654">
        <f t="shared" si="566"/>
        <v>9.0909090909090912E-2</v>
      </c>
      <c r="GO1654">
        <f t="shared" si="567"/>
        <v>1.5220125786163521</v>
      </c>
      <c r="GP1654">
        <f t="shared" si="568"/>
        <v>1.0176126359576543</v>
      </c>
      <c r="GQ1654">
        <f>(EA1654/0.0735)/((DZ1654/0.195*(EB1654/0.295))^0.5)</f>
        <v>1.1612335751230907</v>
      </c>
    </row>
    <row r="1655" spans="1:204">
      <c r="A1655" t="s">
        <v>3385</v>
      </c>
      <c r="B1655" t="s">
        <v>3392</v>
      </c>
      <c r="C1655" t="s">
        <v>7241</v>
      </c>
      <c r="D1655" t="s">
        <v>7061</v>
      </c>
      <c r="E1655" t="s">
        <v>7061</v>
      </c>
      <c r="F1655">
        <v>195</v>
      </c>
      <c r="G1655">
        <v>53</v>
      </c>
      <c r="H1655" t="s">
        <v>7379</v>
      </c>
      <c r="I1655" t="s">
        <v>3410</v>
      </c>
      <c r="J1655" t="s">
        <v>3393</v>
      </c>
      <c r="K1655">
        <v>39.880000000000003</v>
      </c>
      <c r="L1655">
        <v>39.880000000000003</v>
      </c>
      <c r="M1655">
        <v>140.97999999999999</v>
      </c>
      <c r="N1655">
        <v>140.97999999999999</v>
      </c>
      <c r="O1655" t="s">
        <v>179</v>
      </c>
      <c r="R1655" t="s">
        <v>3416</v>
      </c>
      <c r="S1655" t="s">
        <v>3394</v>
      </c>
      <c r="T1655" t="s">
        <v>3412</v>
      </c>
      <c r="U1655" t="s">
        <v>3412</v>
      </c>
      <c r="V1655" t="s">
        <v>3412</v>
      </c>
      <c r="W1655" t="s">
        <v>180</v>
      </c>
      <c r="X1655" t="s">
        <v>3399</v>
      </c>
      <c r="Y1655" t="s">
        <v>180</v>
      </c>
      <c r="Z1655" t="s">
        <v>180</v>
      </c>
      <c r="AA1655" t="s">
        <v>7203</v>
      </c>
      <c r="AB1655" t="s">
        <v>180</v>
      </c>
      <c r="AC1655" t="s">
        <v>181</v>
      </c>
      <c r="AD1655" t="s">
        <v>180</v>
      </c>
      <c r="AE1655" t="s">
        <v>180</v>
      </c>
      <c r="AF1655" t="s">
        <v>180</v>
      </c>
      <c r="AG1655" t="s">
        <v>180</v>
      </c>
      <c r="AH1655" t="s">
        <v>3395</v>
      </c>
      <c r="AI1655">
        <v>51.26</v>
      </c>
      <c r="AJ1655">
        <v>0.77</v>
      </c>
      <c r="AK1655" t="s">
        <v>180</v>
      </c>
      <c r="AL1655">
        <v>16.829999999999998</v>
      </c>
      <c r="AM1655" t="s">
        <v>180</v>
      </c>
      <c r="AP1655">
        <v>9.49</v>
      </c>
      <c r="AQ1655">
        <v>10.4</v>
      </c>
      <c r="AR1655">
        <v>8.2899999999999991</v>
      </c>
      <c r="AS1655">
        <v>0.17</v>
      </c>
      <c r="AT1655" t="s">
        <v>180</v>
      </c>
      <c r="AU1655">
        <v>7.0000000000000007E-2</v>
      </c>
      <c r="AV1655">
        <v>1.89</v>
      </c>
      <c r="AW1655">
        <v>0.08</v>
      </c>
      <c r="AY1655" t="s">
        <v>180</v>
      </c>
      <c r="AZ1655" t="s">
        <v>180</v>
      </c>
      <c r="BA1655">
        <v>99.249999999999986</v>
      </c>
      <c r="BC1655" t="s">
        <v>180</v>
      </c>
      <c r="BD1655" t="s">
        <v>180</v>
      </c>
      <c r="BE1655" t="s">
        <v>180</v>
      </c>
      <c r="BF1655" t="s">
        <v>180</v>
      </c>
      <c r="BG1655" t="s">
        <v>180</v>
      </c>
      <c r="BH1655" t="s">
        <v>180</v>
      </c>
      <c r="BI1655" t="s">
        <v>180</v>
      </c>
      <c r="BK1655" t="s">
        <v>180</v>
      </c>
      <c r="BL1655" t="s">
        <v>180</v>
      </c>
      <c r="BM1655">
        <v>0.85</v>
      </c>
      <c r="BN1655" t="s">
        <v>180</v>
      </c>
      <c r="BO1655" t="s">
        <v>180</v>
      </c>
      <c r="BP1655" t="s">
        <v>180</v>
      </c>
      <c r="BQ1655" t="s">
        <v>180</v>
      </c>
      <c r="BR1655" t="s">
        <v>180</v>
      </c>
      <c r="BS1655" t="s">
        <v>180</v>
      </c>
      <c r="BT1655" t="s">
        <v>180</v>
      </c>
      <c r="BU1655" t="s">
        <v>180</v>
      </c>
      <c r="BV1655" t="s">
        <v>180</v>
      </c>
      <c r="BW1655" t="s">
        <v>180</v>
      </c>
      <c r="BX1655" t="s">
        <v>180</v>
      </c>
      <c r="BY1655" t="s">
        <v>180</v>
      </c>
      <c r="BZ1655" t="s">
        <v>180</v>
      </c>
      <c r="CD1655" t="s">
        <v>180</v>
      </c>
      <c r="CE1655" t="s">
        <v>180</v>
      </c>
      <c r="CG1655" t="s">
        <v>180</v>
      </c>
      <c r="CH1655" t="s">
        <v>180</v>
      </c>
      <c r="CI1655" t="s">
        <v>180</v>
      </c>
      <c r="CJ1655" t="s">
        <v>180</v>
      </c>
      <c r="CK1655" t="s">
        <v>180</v>
      </c>
      <c r="CM1655" t="s">
        <v>180</v>
      </c>
      <c r="CN1655" t="s">
        <v>180</v>
      </c>
      <c r="CO1655">
        <v>34.5</v>
      </c>
      <c r="CQ1655">
        <v>257.23</v>
      </c>
      <c r="CS1655" t="s">
        <v>180</v>
      </c>
      <c r="CT1655" t="s">
        <v>180</v>
      </c>
      <c r="CZ1655" t="s">
        <v>180</v>
      </c>
      <c r="DB1655" t="s">
        <v>180</v>
      </c>
      <c r="DC1655" t="s">
        <v>180</v>
      </c>
      <c r="DD1655">
        <v>0.91</v>
      </c>
      <c r="DE1655">
        <v>289</v>
      </c>
      <c r="DF1655">
        <v>13.4</v>
      </c>
      <c r="DG1655">
        <v>27.1</v>
      </c>
      <c r="DH1655">
        <v>1.21</v>
      </c>
      <c r="DJ1655" t="s">
        <v>180</v>
      </c>
      <c r="DK1655" t="s">
        <v>180</v>
      </c>
      <c r="DL1655" t="s">
        <v>180</v>
      </c>
      <c r="DM1655" t="s">
        <v>180</v>
      </c>
      <c r="DR1655" t="s">
        <v>180</v>
      </c>
      <c r="DS1655" t="s">
        <v>180</v>
      </c>
      <c r="DT1655">
        <v>0.122</v>
      </c>
      <c r="DU1655">
        <v>58.1</v>
      </c>
      <c r="DV1655">
        <v>2.41</v>
      </c>
      <c r="DW1655">
        <v>6.47</v>
      </c>
      <c r="DX1655">
        <v>1</v>
      </c>
      <c r="DY1655">
        <v>5.1100000000000003</v>
      </c>
      <c r="DZ1655">
        <v>1.5</v>
      </c>
      <c r="EA1655">
        <v>0.628</v>
      </c>
      <c r="EB1655">
        <v>2.0299999999999998</v>
      </c>
      <c r="EC1655">
        <v>0.35799999999999998</v>
      </c>
      <c r="ED1655">
        <v>2.16</v>
      </c>
      <c r="EE1655">
        <v>0.45700000000000002</v>
      </c>
      <c r="EF1655">
        <v>1.3</v>
      </c>
      <c r="EG1655">
        <v>0.21060000000000001</v>
      </c>
      <c r="EH1655">
        <v>1.19</v>
      </c>
      <c r="EI1655">
        <v>0.17799999999999999</v>
      </c>
      <c r="EJ1655">
        <v>0.76</v>
      </c>
      <c r="EK1655">
        <v>6.2E-2</v>
      </c>
      <c r="EM1655" t="s">
        <v>180</v>
      </c>
      <c r="EN1655" t="s">
        <v>180</v>
      </c>
      <c r="EO1655" t="s">
        <v>180</v>
      </c>
      <c r="EP1655" t="s">
        <v>180</v>
      </c>
      <c r="EQ1655" t="s">
        <v>180</v>
      </c>
      <c r="ER1655" t="s">
        <v>180</v>
      </c>
      <c r="ET1655">
        <v>2.7</v>
      </c>
      <c r="EV1655">
        <v>0.217</v>
      </c>
      <c r="EW1655">
        <v>5.2999999999999999E-2</v>
      </c>
      <c r="EX1655">
        <v>0.51278599999999996</v>
      </c>
      <c r="EY1655" t="s">
        <v>180</v>
      </c>
      <c r="EZ1655" t="s">
        <v>180</v>
      </c>
      <c r="FA1655">
        <v>0.70418999999999998</v>
      </c>
      <c r="FB1655" t="s">
        <v>180</v>
      </c>
      <c r="FD1655" t="s">
        <v>180</v>
      </c>
      <c r="FF1655" t="s">
        <v>180</v>
      </c>
      <c r="FH1655" t="s">
        <v>180</v>
      </c>
      <c r="FI1655" t="s">
        <v>180</v>
      </c>
      <c r="FJ1655" t="s">
        <v>180</v>
      </c>
      <c r="FK1655" t="s">
        <v>180</v>
      </c>
      <c r="FL1655" t="s">
        <v>180</v>
      </c>
      <c r="FM1655" t="s">
        <v>180</v>
      </c>
      <c r="FN1655" t="s">
        <v>180</v>
      </c>
      <c r="FP1655" t="s">
        <v>180</v>
      </c>
      <c r="FQ1655" t="s">
        <v>180</v>
      </c>
      <c r="FR1655" t="s">
        <v>180</v>
      </c>
      <c r="FS1655" t="s">
        <v>180</v>
      </c>
      <c r="FT1655" t="s">
        <v>180</v>
      </c>
      <c r="FU1655" t="s">
        <v>180</v>
      </c>
      <c r="FV1655" t="s">
        <v>3417</v>
      </c>
      <c r="FW1655" t="s">
        <v>180</v>
      </c>
      <c r="FX1655">
        <f t="shared" si="550"/>
        <v>1.0168067226890756</v>
      </c>
      <c r="FY1655">
        <f t="shared" si="551"/>
        <v>22.77310924369748</v>
      </c>
      <c r="FZ1655">
        <f t="shared" si="552"/>
        <v>2.0252100840336138</v>
      </c>
      <c r="GA1655">
        <f t="shared" si="553"/>
        <v>1.2605042016806722</v>
      </c>
      <c r="GB1655">
        <f t="shared" si="554"/>
        <v>1.7058823529411764</v>
      </c>
      <c r="GC1655">
        <f t="shared" si="555"/>
        <v>9.0909090909090912E-2</v>
      </c>
      <c r="GD1655">
        <f t="shared" si="556"/>
        <v>21.567164179104477</v>
      </c>
      <c r="GE1655">
        <f t="shared" si="557"/>
        <v>56.555772994129157</v>
      </c>
      <c r="GF1655">
        <f t="shared" si="558"/>
        <v>24.107883817427386</v>
      </c>
      <c r="GG1655">
        <f t="shared" si="559"/>
        <v>48.016528925619838</v>
      </c>
      <c r="GH1655">
        <f t="shared" si="560"/>
        <v>0.41731066460587329</v>
      </c>
      <c r="GI1655">
        <f t="shared" si="561"/>
        <v>4.3801652892561986E-2</v>
      </c>
      <c r="GJ1655">
        <f t="shared" si="562"/>
        <v>0.24423963133640553</v>
      </c>
      <c r="GK1655">
        <f t="shared" si="563"/>
        <v>267.74193548387098</v>
      </c>
      <c r="GL1655">
        <f t="shared" si="564"/>
        <v>1.9917355371900829</v>
      </c>
      <c r="GM1655">
        <f t="shared" si="565"/>
        <v>0.17933884297520661</v>
      </c>
      <c r="GN1655">
        <f t="shared" si="566"/>
        <v>9.0041493775933609E-2</v>
      </c>
      <c r="GO1655">
        <f t="shared" si="567"/>
        <v>1.6066666666666667</v>
      </c>
      <c r="GP1655">
        <f t="shared" si="568"/>
        <v>1.0031021490832177</v>
      </c>
      <c r="GQ1655">
        <f>(EA1655/0.0735)/((DZ1655/0.195*(EB1655/0.295))^0.5)</f>
        <v>1.1743754661712213</v>
      </c>
      <c r="GR1655">
        <v>0.51278599999999996</v>
      </c>
      <c r="GS1655">
        <v>0.70418999999999998</v>
      </c>
    </row>
    <row r="1656" spans="1:204">
      <c r="A1656" t="s">
        <v>3385</v>
      </c>
      <c r="B1656" t="s">
        <v>3392</v>
      </c>
      <c r="C1656" t="s">
        <v>7241</v>
      </c>
      <c r="D1656" t="s">
        <v>7061</v>
      </c>
      <c r="E1656" t="s">
        <v>7061</v>
      </c>
      <c r="F1656">
        <v>195</v>
      </c>
      <c r="G1656">
        <v>53</v>
      </c>
      <c r="H1656" t="s">
        <v>7379</v>
      </c>
      <c r="I1656" t="s">
        <v>3410</v>
      </c>
      <c r="J1656" t="s">
        <v>3393</v>
      </c>
      <c r="K1656">
        <v>39.880000000000003</v>
      </c>
      <c r="L1656">
        <v>39.880000000000003</v>
      </c>
      <c r="M1656">
        <v>140.97999999999999</v>
      </c>
      <c r="N1656">
        <v>140.97999999999999</v>
      </c>
      <c r="O1656" t="s">
        <v>179</v>
      </c>
      <c r="R1656" t="s">
        <v>3418</v>
      </c>
      <c r="S1656" t="s">
        <v>3394</v>
      </c>
      <c r="T1656" t="s">
        <v>3412</v>
      </c>
      <c r="U1656" t="s">
        <v>3412</v>
      </c>
      <c r="V1656" t="s">
        <v>3412</v>
      </c>
      <c r="W1656" t="s">
        <v>180</v>
      </c>
      <c r="X1656" t="s">
        <v>3399</v>
      </c>
      <c r="Y1656" t="s">
        <v>180</v>
      </c>
      <c r="Z1656" t="s">
        <v>180</v>
      </c>
      <c r="AA1656" t="s">
        <v>7203</v>
      </c>
      <c r="AB1656" t="s">
        <v>180</v>
      </c>
      <c r="AC1656" t="s">
        <v>181</v>
      </c>
      <c r="AD1656" t="s">
        <v>180</v>
      </c>
      <c r="AE1656" t="s">
        <v>180</v>
      </c>
      <c r="AF1656" t="s">
        <v>180</v>
      </c>
      <c r="AG1656" t="s">
        <v>180</v>
      </c>
      <c r="AH1656" t="s">
        <v>3395</v>
      </c>
      <c r="AI1656">
        <v>51.53</v>
      </c>
      <c r="AJ1656">
        <v>0.78</v>
      </c>
      <c r="AK1656" t="s">
        <v>180</v>
      </c>
      <c r="AL1656">
        <v>16.93</v>
      </c>
      <c r="AM1656" t="s">
        <v>180</v>
      </c>
      <c r="AP1656">
        <v>9.3800000000000008</v>
      </c>
      <c r="AQ1656">
        <v>10.33</v>
      </c>
      <c r="AR1656">
        <v>7.87</v>
      </c>
      <c r="AS1656">
        <v>0.17</v>
      </c>
      <c r="AT1656" t="s">
        <v>180</v>
      </c>
      <c r="AU1656">
        <v>0.11</v>
      </c>
      <c r="AV1656">
        <v>1.94</v>
      </c>
      <c r="AW1656">
        <v>0.08</v>
      </c>
      <c r="AY1656" t="s">
        <v>180</v>
      </c>
      <c r="AZ1656" t="s">
        <v>180</v>
      </c>
      <c r="BA1656">
        <v>99.12</v>
      </c>
      <c r="BC1656" t="s">
        <v>180</v>
      </c>
      <c r="BD1656" t="s">
        <v>180</v>
      </c>
      <c r="BE1656" t="s">
        <v>180</v>
      </c>
      <c r="BF1656" t="s">
        <v>180</v>
      </c>
      <c r="BG1656" t="s">
        <v>180</v>
      </c>
      <c r="BH1656" t="s">
        <v>180</v>
      </c>
      <c r="BI1656" t="s">
        <v>180</v>
      </c>
      <c r="BK1656" t="s">
        <v>180</v>
      </c>
      <c r="BL1656" t="s">
        <v>180</v>
      </c>
      <c r="BM1656">
        <v>1.02</v>
      </c>
      <c r="BN1656" t="s">
        <v>180</v>
      </c>
      <c r="BO1656" t="s">
        <v>180</v>
      </c>
      <c r="BP1656" t="s">
        <v>180</v>
      </c>
      <c r="BQ1656" t="s">
        <v>180</v>
      </c>
      <c r="BR1656" t="s">
        <v>180</v>
      </c>
      <c r="BS1656" t="s">
        <v>180</v>
      </c>
      <c r="BT1656" t="s">
        <v>180</v>
      </c>
      <c r="BU1656" t="s">
        <v>180</v>
      </c>
      <c r="BV1656" t="s">
        <v>180</v>
      </c>
      <c r="BW1656" t="s">
        <v>180</v>
      </c>
      <c r="BX1656" t="s">
        <v>180</v>
      </c>
      <c r="BY1656" t="s">
        <v>180</v>
      </c>
      <c r="BZ1656" t="s">
        <v>180</v>
      </c>
      <c r="CD1656" t="s">
        <v>180</v>
      </c>
      <c r="CE1656" t="s">
        <v>180</v>
      </c>
      <c r="CG1656" t="s">
        <v>180</v>
      </c>
      <c r="CH1656" t="s">
        <v>180</v>
      </c>
      <c r="CI1656" t="s">
        <v>180</v>
      </c>
      <c r="CJ1656" t="s">
        <v>180</v>
      </c>
      <c r="CK1656" t="s">
        <v>180</v>
      </c>
      <c r="CM1656" t="s">
        <v>180</v>
      </c>
      <c r="CN1656" t="s">
        <v>180</v>
      </c>
      <c r="CO1656">
        <v>34.700000000000003</v>
      </c>
      <c r="CQ1656">
        <v>256.51</v>
      </c>
      <c r="CS1656" t="s">
        <v>180</v>
      </c>
      <c r="CT1656" t="s">
        <v>180</v>
      </c>
      <c r="CZ1656" t="s">
        <v>180</v>
      </c>
      <c r="DB1656" t="s">
        <v>180</v>
      </c>
      <c r="DC1656" t="s">
        <v>180</v>
      </c>
      <c r="DD1656">
        <v>1.95</v>
      </c>
      <c r="DE1656">
        <v>282</v>
      </c>
      <c r="DF1656">
        <v>13.9</v>
      </c>
      <c r="DG1656">
        <v>27.6</v>
      </c>
      <c r="DH1656">
        <v>1.23</v>
      </c>
      <c r="DJ1656" t="s">
        <v>180</v>
      </c>
      <c r="DK1656" t="s">
        <v>180</v>
      </c>
      <c r="DL1656" t="s">
        <v>180</v>
      </c>
      <c r="DM1656" t="s">
        <v>180</v>
      </c>
      <c r="DR1656" t="s">
        <v>180</v>
      </c>
      <c r="DS1656" t="s">
        <v>180</v>
      </c>
      <c r="DT1656">
        <v>0.26900000000000002</v>
      </c>
      <c r="DU1656">
        <v>61.9</v>
      </c>
      <c r="DV1656">
        <v>2.54</v>
      </c>
      <c r="DW1656">
        <v>6.63</v>
      </c>
      <c r="DX1656">
        <v>1.02</v>
      </c>
      <c r="DY1656">
        <v>5.14</v>
      </c>
      <c r="DZ1656">
        <v>1.49</v>
      </c>
      <c r="EA1656">
        <v>0.63</v>
      </c>
      <c r="EB1656">
        <v>2.13</v>
      </c>
      <c r="EC1656">
        <v>0.35899999999999999</v>
      </c>
      <c r="ED1656">
        <v>2.11</v>
      </c>
      <c r="EE1656">
        <v>0.501</v>
      </c>
      <c r="EF1656">
        <v>1.35</v>
      </c>
      <c r="EG1656">
        <v>0.20699999999999999</v>
      </c>
      <c r="EH1656">
        <v>1.31</v>
      </c>
      <c r="EI1656">
        <v>0.189</v>
      </c>
      <c r="EJ1656">
        <v>0.75</v>
      </c>
      <c r="EK1656">
        <v>6.3E-2</v>
      </c>
      <c r="EM1656" t="s">
        <v>180</v>
      </c>
      <c r="EN1656" t="s">
        <v>180</v>
      </c>
      <c r="EO1656" t="s">
        <v>180</v>
      </c>
      <c r="EP1656" t="s">
        <v>180</v>
      </c>
      <c r="EQ1656" t="s">
        <v>180</v>
      </c>
      <c r="ER1656" t="s">
        <v>180</v>
      </c>
      <c r="ET1656">
        <v>2.5499999999999998</v>
      </c>
      <c r="EV1656">
        <v>0.221</v>
      </c>
      <c r="EW1656">
        <v>5.6000000000000001E-2</v>
      </c>
      <c r="EY1656" t="s">
        <v>180</v>
      </c>
      <c r="EZ1656" t="s">
        <v>180</v>
      </c>
      <c r="FB1656" t="s">
        <v>180</v>
      </c>
      <c r="FD1656" t="s">
        <v>180</v>
      </c>
      <c r="FF1656" t="s">
        <v>180</v>
      </c>
      <c r="FH1656" t="s">
        <v>180</v>
      </c>
      <c r="FI1656" t="s">
        <v>180</v>
      </c>
      <c r="FJ1656" t="s">
        <v>180</v>
      </c>
      <c r="FK1656" t="s">
        <v>180</v>
      </c>
      <c r="FL1656" t="s">
        <v>180</v>
      </c>
      <c r="FM1656" t="s">
        <v>180</v>
      </c>
      <c r="FN1656" t="s">
        <v>180</v>
      </c>
      <c r="FP1656" t="s">
        <v>180</v>
      </c>
      <c r="FQ1656" t="s">
        <v>180</v>
      </c>
      <c r="FR1656" t="s">
        <v>180</v>
      </c>
      <c r="FS1656" t="s">
        <v>180</v>
      </c>
      <c r="FT1656" t="s">
        <v>180</v>
      </c>
      <c r="FU1656" t="s">
        <v>180</v>
      </c>
      <c r="FV1656" t="s">
        <v>3419</v>
      </c>
      <c r="FW1656" t="s">
        <v>180</v>
      </c>
      <c r="FX1656">
        <f t="shared" si="550"/>
        <v>0.93893129770992356</v>
      </c>
      <c r="FY1656">
        <f t="shared" si="551"/>
        <v>21.068702290076335</v>
      </c>
      <c r="FZ1656">
        <f t="shared" si="552"/>
        <v>1.9389312977099236</v>
      </c>
      <c r="GA1656">
        <f t="shared" si="553"/>
        <v>1.1374045801526718</v>
      </c>
      <c r="GB1656">
        <f t="shared" si="554"/>
        <v>1.6259541984732824</v>
      </c>
      <c r="GC1656">
        <f t="shared" si="555"/>
        <v>0.14102564102564102</v>
      </c>
      <c r="GD1656">
        <f t="shared" si="556"/>
        <v>20.28776978417266</v>
      </c>
      <c r="GE1656">
        <f t="shared" si="557"/>
        <v>54.863813229571988</v>
      </c>
      <c r="GF1656">
        <f t="shared" si="558"/>
        <v>24.370078740157478</v>
      </c>
      <c r="GG1656">
        <f t="shared" si="559"/>
        <v>50.325203252032523</v>
      </c>
      <c r="GH1656">
        <f t="shared" si="560"/>
        <v>0.38461538461538458</v>
      </c>
      <c r="GI1656">
        <f t="shared" si="561"/>
        <v>4.5528455284552849E-2</v>
      </c>
      <c r="GJ1656">
        <f t="shared" si="562"/>
        <v>0.25339366515837103</v>
      </c>
      <c r="GK1656">
        <f t="shared" si="563"/>
        <v>280.09049773755657</v>
      </c>
      <c r="GL1656">
        <f t="shared" si="564"/>
        <v>2.065040650406504</v>
      </c>
      <c r="GM1656">
        <f t="shared" si="565"/>
        <v>0.17967479674796749</v>
      </c>
      <c r="GN1656">
        <f t="shared" si="566"/>
        <v>8.7007874015748027E-2</v>
      </c>
      <c r="GO1656">
        <f t="shared" si="567"/>
        <v>1.7046979865771812</v>
      </c>
      <c r="GP1656">
        <f t="shared" si="568"/>
        <v>0.99139331403606479</v>
      </c>
      <c r="GQ1656">
        <f>(EA1656/0.0735)/((DZ1656/0.195*(EB1656/0.295))^0.5)</f>
        <v>1.1539808134221972</v>
      </c>
    </row>
    <row r="1657" spans="1:204">
      <c r="A1657" t="s">
        <v>3385</v>
      </c>
      <c r="B1657" t="s">
        <v>3392</v>
      </c>
      <c r="C1657" t="s">
        <v>7241</v>
      </c>
      <c r="D1657" t="s">
        <v>7061</v>
      </c>
      <c r="E1657" t="s">
        <v>7061</v>
      </c>
      <c r="F1657">
        <v>195</v>
      </c>
      <c r="G1657">
        <v>53</v>
      </c>
      <c r="H1657" t="s">
        <v>7379</v>
      </c>
      <c r="I1657" t="s">
        <v>3410</v>
      </c>
      <c r="J1657" t="s">
        <v>3393</v>
      </c>
      <c r="K1657">
        <v>39.880000000000003</v>
      </c>
      <c r="L1657">
        <v>39.880000000000003</v>
      </c>
      <c r="M1657">
        <v>140.97999999999999</v>
      </c>
      <c r="N1657">
        <v>140.97999999999999</v>
      </c>
      <c r="O1657" t="s">
        <v>179</v>
      </c>
      <c r="R1657" t="s">
        <v>3420</v>
      </c>
      <c r="S1657" t="s">
        <v>3394</v>
      </c>
      <c r="T1657" t="s">
        <v>3412</v>
      </c>
      <c r="U1657" t="s">
        <v>3412</v>
      </c>
      <c r="V1657" t="s">
        <v>3412</v>
      </c>
      <c r="W1657" t="s">
        <v>180</v>
      </c>
      <c r="X1657" t="s">
        <v>3399</v>
      </c>
      <c r="Y1657" t="s">
        <v>180</v>
      </c>
      <c r="Z1657" t="s">
        <v>180</v>
      </c>
      <c r="AA1657" t="s">
        <v>7203</v>
      </c>
      <c r="AB1657" t="s">
        <v>180</v>
      </c>
      <c r="AC1657" t="s">
        <v>181</v>
      </c>
      <c r="AD1657" t="s">
        <v>180</v>
      </c>
      <c r="AE1657" t="s">
        <v>180</v>
      </c>
      <c r="AF1657" t="s">
        <v>180</v>
      </c>
      <c r="AG1657" t="s">
        <v>180</v>
      </c>
      <c r="AH1657" t="s">
        <v>3395</v>
      </c>
      <c r="AI1657">
        <v>51.01</v>
      </c>
      <c r="AJ1657">
        <v>0.78</v>
      </c>
      <c r="AK1657" t="s">
        <v>180</v>
      </c>
      <c r="AL1657">
        <v>16.850000000000001</v>
      </c>
      <c r="AM1657" t="s">
        <v>180</v>
      </c>
      <c r="AP1657">
        <v>9.52</v>
      </c>
      <c r="AQ1657">
        <v>10.42</v>
      </c>
      <c r="AR1657">
        <v>8.17</v>
      </c>
      <c r="AS1657">
        <v>0.17</v>
      </c>
      <c r="AT1657" t="s">
        <v>180</v>
      </c>
      <c r="AU1657">
        <v>0.05</v>
      </c>
      <c r="AV1657">
        <v>1.89</v>
      </c>
      <c r="AW1657">
        <v>0.08</v>
      </c>
      <c r="AY1657" t="s">
        <v>180</v>
      </c>
      <c r="AZ1657" t="s">
        <v>180</v>
      </c>
      <c r="BA1657">
        <v>98.94</v>
      </c>
      <c r="BC1657" t="s">
        <v>180</v>
      </c>
      <c r="BD1657" t="s">
        <v>180</v>
      </c>
      <c r="BE1657" t="s">
        <v>180</v>
      </c>
      <c r="BF1657" t="s">
        <v>180</v>
      </c>
      <c r="BG1657" t="s">
        <v>180</v>
      </c>
      <c r="BH1657" t="s">
        <v>180</v>
      </c>
      <c r="BI1657" t="s">
        <v>180</v>
      </c>
      <c r="BK1657" t="s">
        <v>180</v>
      </c>
      <c r="BL1657" t="s">
        <v>180</v>
      </c>
      <c r="BM1657">
        <v>0.85</v>
      </c>
      <c r="BN1657" t="s">
        <v>180</v>
      </c>
      <c r="BO1657" t="s">
        <v>180</v>
      </c>
      <c r="BP1657" t="s">
        <v>180</v>
      </c>
      <c r="BQ1657" t="s">
        <v>180</v>
      </c>
      <c r="BR1657" t="s">
        <v>180</v>
      </c>
      <c r="BS1657" t="s">
        <v>180</v>
      </c>
      <c r="BT1657" t="s">
        <v>180</v>
      </c>
      <c r="BU1657" t="s">
        <v>180</v>
      </c>
      <c r="BV1657" t="s">
        <v>180</v>
      </c>
      <c r="BW1657" t="s">
        <v>180</v>
      </c>
      <c r="BX1657" t="s">
        <v>180</v>
      </c>
      <c r="BY1657" t="s">
        <v>180</v>
      </c>
      <c r="BZ1657" t="s">
        <v>180</v>
      </c>
      <c r="CD1657" t="s">
        <v>180</v>
      </c>
      <c r="CE1657" t="s">
        <v>180</v>
      </c>
      <c r="CG1657" t="s">
        <v>180</v>
      </c>
      <c r="CH1657" t="s">
        <v>180</v>
      </c>
      <c r="CI1657" t="s">
        <v>180</v>
      </c>
      <c r="CJ1657" t="s">
        <v>180</v>
      </c>
      <c r="CK1657" t="s">
        <v>180</v>
      </c>
      <c r="CM1657" t="s">
        <v>180</v>
      </c>
      <c r="CN1657" t="s">
        <v>180</v>
      </c>
      <c r="CO1657">
        <v>35.6</v>
      </c>
      <c r="CQ1657">
        <v>267.70999999999998</v>
      </c>
      <c r="CS1657" t="s">
        <v>180</v>
      </c>
      <c r="CT1657" t="s">
        <v>180</v>
      </c>
      <c r="CZ1657" t="s">
        <v>180</v>
      </c>
      <c r="DB1657" t="s">
        <v>180</v>
      </c>
      <c r="DC1657" t="s">
        <v>180</v>
      </c>
      <c r="DD1657">
        <v>0.56000000000000005</v>
      </c>
      <c r="DE1657">
        <v>298</v>
      </c>
      <c r="DF1657">
        <v>13.8</v>
      </c>
      <c r="DG1657">
        <v>28</v>
      </c>
      <c r="DH1657">
        <v>1.28</v>
      </c>
      <c r="DJ1657" t="s">
        <v>180</v>
      </c>
      <c r="DK1657" t="s">
        <v>180</v>
      </c>
      <c r="DL1657" t="s">
        <v>180</v>
      </c>
      <c r="DM1657" t="s">
        <v>180</v>
      </c>
      <c r="DR1657" t="s">
        <v>180</v>
      </c>
      <c r="DS1657" t="s">
        <v>180</v>
      </c>
      <c r="DT1657">
        <v>0.09</v>
      </c>
      <c r="DU1657">
        <v>59.9</v>
      </c>
      <c r="DV1657">
        <v>2.65</v>
      </c>
      <c r="DW1657">
        <v>6.59</v>
      </c>
      <c r="DX1657">
        <v>1.03</v>
      </c>
      <c r="DY1657">
        <v>5.35</v>
      </c>
      <c r="DZ1657">
        <v>1.48</v>
      </c>
      <c r="EA1657">
        <v>0.60699999999999998</v>
      </c>
      <c r="EB1657">
        <v>2.08</v>
      </c>
      <c r="EC1657">
        <v>0.371</v>
      </c>
      <c r="ED1657">
        <v>2.1</v>
      </c>
      <c r="EE1657">
        <v>0.47799999999999998</v>
      </c>
      <c r="EF1657">
        <v>1.22</v>
      </c>
      <c r="EG1657">
        <v>0.20200000000000001</v>
      </c>
      <c r="EH1657">
        <v>1.35</v>
      </c>
      <c r="EI1657">
        <v>0.182</v>
      </c>
      <c r="EJ1657">
        <v>0.76</v>
      </c>
      <c r="EK1657">
        <v>6.2E-2</v>
      </c>
      <c r="EM1657" t="s">
        <v>180</v>
      </c>
      <c r="EN1657" t="s">
        <v>180</v>
      </c>
      <c r="EO1657" t="s">
        <v>180</v>
      </c>
      <c r="EP1657" t="s">
        <v>180</v>
      </c>
      <c r="EQ1657" t="s">
        <v>180</v>
      </c>
      <c r="ER1657" t="s">
        <v>180</v>
      </c>
      <c r="ET1657">
        <v>2.56</v>
      </c>
      <c r="EV1657">
        <v>0.214</v>
      </c>
      <c r="EW1657">
        <v>5.2999999999999999E-2</v>
      </c>
      <c r="EX1657">
        <v>0.51276900000000003</v>
      </c>
      <c r="EY1657" t="s">
        <v>180</v>
      </c>
      <c r="EZ1657" t="s">
        <v>180</v>
      </c>
      <c r="FA1657">
        <v>0.704179</v>
      </c>
      <c r="FB1657" t="s">
        <v>180</v>
      </c>
      <c r="FD1657" t="s">
        <v>180</v>
      </c>
      <c r="FF1657" t="s">
        <v>180</v>
      </c>
      <c r="FH1657" t="s">
        <v>180</v>
      </c>
      <c r="FI1657" t="s">
        <v>180</v>
      </c>
      <c r="FJ1657" t="s">
        <v>180</v>
      </c>
      <c r="FK1657" t="s">
        <v>180</v>
      </c>
      <c r="FL1657" t="s">
        <v>180</v>
      </c>
      <c r="FM1657" t="s">
        <v>180</v>
      </c>
      <c r="FN1657" t="s">
        <v>180</v>
      </c>
      <c r="FP1657" t="s">
        <v>180</v>
      </c>
      <c r="FQ1657" t="s">
        <v>180</v>
      </c>
      <c r="FR1657" t="s">
        <v>180</v>
      </c>
      <c r="FS1657" t="s">
        <v>180</v>
      </c>
      <c r="FT1657" t="s">
        <v>180</v>
      </c>
      <c r="FU1657" t="s">
        <v>180</v>
      </c>
      <c r="FV1657" t="s">
        <v>3421</v>
      </c>
      <c r="FW1657" t="s">
        <v>180</v>
      </c>
      <c r="FX1657">
        <f t="shared" si="550"/>
        <v>0.94814814814814807</v>
      </c>
      <c r="FY1657">
        <f t="shared" si="551"/>
        <v>20.74074074074074</v>
      </c>
      <c r="FZ1657">
        <f t="shared" si="552"/>
        <v>1.9629629629629628</v>
      </c>
      <c r="GA1657">
        <f t="shared" si="553"/>
        <v>1.0962962962962961</v>
      </c>
      <c r="GB1657">
        <f t="shared" si="554"/>
        <v>1.5407407407407407</v>
      </c>
      <c r="GC1657">
        <f t="shared" si="555"/>
        <v>6.4102564102564111E-2</v>
      </c>
      <c r="GD1657">
        <f t="shared" si="556"/>
        <v>21.594202898550723</v>
      </c>
      <c r="GE1657">
        <f t="shared" si="557"/>
        <v>55.700934579439256</v>
      </c>
      <c r="GF1657">
        <f t="shared" si="558"/>
        <v>22.60377358490566</v>
      </c>
      <c r="GG1657">
        <f t="shared" si="559"/>
        <v>46.796875</v>
      </c>
      <c r="GH1657">
        <f t="shared" si="560"/>
        <v>0.38846737481031868</v>
      </c>
      <c r="GI1657">
        <f t="shared" si="561"/>
        <v>4.1406249999999999E-2</v>
      </c>
      <c r="GJ1657">
        <f t="shared" si="562"/>
        <v>0.24766355140186916</v>
      </c>
      <c r="GK1657">
        <f t="shared" si="563"/>
        <v>279.90654205607478</v>
      </c>
      <c r="GL1657">
        <f t="shared" si="564"/>
        <v>2.0703125</v>
      </c>
      <c r="GM1657">
        <f t="shared" si="565"/>
        <v>0.16718749999999999</v>
      </c>
      <c r="GN1657">
        <f t="shared" si="566"/>
        <v>8.0754716981132083E-2</v>
      </c>
      <c r="GO1657">
        <f t="shared" si="567"/>
        <v>1.7905405405405406</v>
      </c>
      <c r="GP1657">
        <f t="shared" si="568"/>
        <v>0.96004870635549955</v>
      </c>
      <c r="GQ1657">
        <f>(EA1657/0.0735)/((DZ1657/0.195*(EB1657/0.295))^0.5)</f>
        <v>1.1289303286223948</v>
      </c>
      <c r="GR1657">
        <v>0.51276900000000003</v>
      </c>
      <c r="GS1657">
        <v>0.704179</v>
      </c>
    </row>
    <row r="1658" spans="1:204">
      <c r="A1658" t="s">
        <v>3385</v>
      </c>
      <c r="B1658" t="s">
        <v>3392</v>
      </c>
      <c r="C1658" t="s">
        <v>7241</v>
      </c>
      <c r="D1658" t="s">
        <v>7061</v>
      </c>
      <c r="E1658" t="s">
        <v>7061</v>
      </c>
      <c r="F1658">
        <v>195</v>
      </c>
      <c r="G1658">
        <v>53</v>
      </c>
      <c r="H1658" t="s">
        <v>7379</v>
      </c>
      <c r="I1658" t="s">
        <v>3410</v>
      </c>
      <c r="J1658" t="s">
        <v>3393</v>
      </c>
      <c r="K1658">
        <v>39.880000000000003</v>
      </c>
      <c r="L1658">
        <v>39.880000000000003</v>
      </c>
      <c r="M1658">
        <v>140.97999999999999</v>
      </c>
      <c r="N1658">
        <v>140.97999999999999</v>
      </c>
      <c r="O1658" t="s">
        <v>179</v>
      </c>
      <c r="R1658" t="s">
        <v>3422</v>
      </c>
      <c r="S1658" t="s">
        <v>3394</v>
      </c>
      <c r="T1658" t="s">
        <v>3412</v>
      </c>
      <c r="U1658" t="s">
        <v>3412</v>
      </c>
      <c r="V1658" t="s">
        <v>3412</v>
      </c>
      <c r="W1658" t="s">
        <v>180</v>
      </c>
      <c r="X1658" t="s">
        <v>3399</v>
      </c>
      <c r="Y1658" t="s">
        <v>180</v>
      </c>
      <c r="Z1658" t="s">
        <v>180</v>
      </c>
      <c r="AA1658" t="s">
        <v>7203</v>
      </c>
      <c r="AB1658" t="s">
        <v>180</v>
      </c>
      <c r="AC1658" t="s">
        <v>181</v>
      </c>
      <c r="AD1658" t="s">
        <v>180</v>
      </c>
      <c r="AE1658" t="s">
        <v>180</v>
      </c>
      <c r="AF1658" t="s">
        <v>180</v>
      </c>
      <c r="AG1658" t="s">
        <v>180</v>
      </c>
      <c r="AH1658" t="s">
        <v>3395</v>
      </c>
      <c r="AI1658">
        <v>51.4</v>
      </c>
      <c r="AJ1658">
        <v>0.78</v>
      </c>
      <c r="AK1658" t="s">
        <v>180</v>
      </c>
      <c r="AL1658">
        <v>16.96</v>
      </c>
      <c r="AM1658" t="s">
        <v>180</v>
      </c>
      <c r="AP1658">
        <v>9.4</v>
      </c>
      <c r="AQ1658">
        <v>10.41</v>
      </c>
      <c r="AR1658">
        <v>7.88</v>
      </c>
      <c r="AS1658">
        <v>0.17</v>
      </c>
      <c r="AT1658" t="s">
        <v>180</v>
      </c>
      <c r="AU1658">
        <v>0.1</v>
      </c>
      <c r="AV1658">
        <v>1.96</v>
      </c>
      <c r="AW1658">
        <v>0.08</v>
      </c>
      <c r="AY1658" t="s">
        <v>180</v>
      </c>
      <c r="AZ1658" t="s">
        <v>180</v>
      </c>
      <c r="BA1658">
        <v>99.139999999999986</v>
      </c>
      <c r="BC1658" t="s">
        <v>180</v>
      </c>
      <c r="BD1658" t="s">
        <v>180</v>
      </c>
      <c r="BE1658" t="s">
        <v>180</v>
      </c>
      <c r="BF1658" t="s">
        <v>180</v>
      </c>
      <c r="BG1658" t="s">
        <v>180</v>
      </c>
      <c r="BH1658" t="s">
        <v>180</v>
      </c>
      <c r="BI1658" t="s">
        <v>180</v>
      </c>
      <c r="BK1658" t="s">
        <v>180</v>
      </c>
      <c r="BL1658" t="s">
        <v>180</v>
      </c>
      <c r="BM1658">
        <v>0.91</v>
      </c>
      <c r="BN1658" t="s">
        <v>180</v>
      </c>
      <c r="BO1658" t="s">
        <v>180</v>
      </c>
      <c r="BP1658" t="s">
        <v>180</v>
      </c>
      <c r="BQ1658" t="s">
        <v>180</v>
      </c>
      <c r="BR1658" t="s">
        <v>180</v>
      </c>
      <c r="BS1658" t="s">
        <v>180</v>
      </c>
      <c r="BT1658" t="s">
        <v>180</v>
      </c>
      <c r="BU1658" t="s">
        <v>180</v>
      </c>
      <c r="BV1658" t="s">
        <v>180</v>
      </c>
      <c r="BW1658" t="s">
        <v>180</v>
      </c>
      <c r="BX1658" t="s">
        <v>180</v>
      </c>
      <c r="BY1658" t="s">
        <v>180</v>
      </c>
      <c r="BZ1658" t="s">
        <v>180</v>
      </c>
      <c r="CD1658" t="s">
        <v>180</v>
      </c>
      <c r="CE1658" t="s">
        <v>180</v>
      </c>
      <c r="CG1658" t="s">
        <v>180</v>
      </c>
      <c r="CH1658" t="s">
        <v>180</v>
      </c>
      <c r="CI1658" t="s">
        <v>180</v>
      </c>
      <c r="CJ1658" t="s">
        <v>180</v>
      </c>
      <c r="CK1658" t="s">
        <v>180</v>
      </c>
      <c r="CM1658" t="s">
        <v>180</v>
      </c>
      <c r="CN1658" t="s">
        <v>180</v>
      </c>
      <c r="CO1658">
        <v>35</v>
      </c>
      <c r="CQ1658">
        <v>265.95999999999998</v>
      </c>
      <c r="CS1658" t="s">
        <v>180</v>
      </c>
      <c r="CT1658" t="s">
        <v>180</v>
      </c>
      <c r="CZ1658" t="s">
        <v>180</v>
      </c>
      <c r="DB1658" t="s">
        <v>180</v>
      </c>
      <c r="DC1658" t="s">
        <v>180</v>
      </c>
      <c r="DD1658">
        <v>1.66</v>
      </c>
      <c r="DE1658">
        <v>289</v>
      </c>
      <c r="DF1658">
        <v>13.4</v>
      </c>
      <c r="DG1658">
        <v>27.9</v>
      </c>
      <c r="DH1658">
        <v>1.21</v>
      </c>
      <c r="DJ1658" t="s">
        <v>180</v>
      </c>
      <c r="DK1658" t="s">
        <v>180</v>
      </c>
      <c r="DL1658" t="s">
        <v>180</v>
      </c>
      <c r="DM1658" t="s">
        <v>180</v>
      </c>
      <c r="DR1658" t="s">
        <v>180</v>
      </c>
      <c r="DS1658" t="s">
        <v>180</v>
      </c>
      <c r="DT1658">
        <v>0.215</v>
      </c>
      <c r="DU1658">
        <v>60.7</v>
      </c>
      <c r="DV1658">
        <v>2.25</v>
      </c>
      <c r="DW1658">
        <v>6.21</v>
      </c>
      <c r="DX1658">
        <v>0.96</v>
      </c>
      <c r="DY1658">
        <v>5</v>
      </c>
      <c r="DZ1658">
        <v>1.43</v>
      </c>
      <c r="EA1658">
        <v>0.64200000000000002</v>
      </c>
      <c r="EB1658">
        <v>1.88</v>
      </c>
      <c r="EC1658">
        <v>0.34799999999999998</v>
      </c>
      <c r="ED1658">
        <v>2.1</v>
      </c>
      <c r="EE1658">
        <v>0.45800000000000002</v>
      </c>
      <c r="EF1658">
        <v>1.27</v>
      </c>
      <c r="EG1658">
        <v>0.19700000000000001</v>
      </c>
      <c r="EH1658">
        <v>1.36</v>
      </c>
      <c r="EI1658">
        <v>0.193</v>
      </c>
      <c r="EJ1658">
        <v>0.75</v>
      </c>
      <c r="EK1658">
        <v>6.4000000000000001E-2</v>
      </c>
      <c r="EM1658" t="s">
        <v>180</v>
      </c>
      <c r="EN1658" t="s">
        <v>180</v>
      </c>
      <c r="EO1658" t="s">
        <v>180</v>
      </c>
      <c r="EP1658" t="s">
        <v>180</v>
      </c>
      <c r="EQ1658" t="s">
        <v>180</v>
      </c>
      <c r="ER1658" t="s">
        <v>180</v>
      </c>
      <c r="ET1658">
        <v>2.44</v>
      </c>
      <c r="EV1658">
        <v>0.22700000000000001</v>
      </c>
      <c r="EW1658">
        <v>5.5E-2</v>
      </c>
      <c r="EX1658">
        <v>0.51281399999999999</v>
      </c>
      <c r="EY1658" t="s">
        <v>180</v>
      </c>
      <c r="EZ1658" t="s">
        <v>180</v>
      </c>
      <c r="FA1658">
        <v>0.70417099999999999</v>
      </c>
      <c r="FB1658" t="s">
        <v>180</v>
      </c>
      <c r="FD1658" t="s">
        <v>180</v>
      </c>
      <c r="FF1658" t="s">
        <v>180</v>
      </c>
      <c r="FH1658" t="s">
        <v>180</v>
      </c>
      <c r="FI1658" t="s">
        <v>180</v>
      </c>
      <c r="FJ1658" t="s">
        <v>180</v>
      </c>
      <c r="FK1658" t="s">
        <v>180</v>
      </c>
      <c r="FL1658" t="s">
        <v>180</v>
      </c>
      <c r="FM1658" t="s">
        <v>180</v>
      </c>
      <c r="FN1658" t="s">
        <v>180</v>
      </c>
      <c r="FP1658" t="s">
        <v>180</v>
      </c>
      <c r="FQ1658" t="s">
        <v>180</v>
      </c>
      <c r="FR1658" t="s">
        <v>180</v>
      </c>
      <c r="FS1658" t="s">
        <v>180</v>
      </c>
      <c r="FT1658" t="s">
        <v>180</v>
      </c>
      <c r="FU1658" t="s">
        <v>180</v>
      </c>
      <c r="FV1658" t="s">
        <v>3423</v>
      </c>
      <c r="FW1658" t="s">
        <v>180</v>
      </c>
      <c r="FX1658">
        <f t="shared" si="550"/>
        <v>0.88970588235294112</v>
      </c>
      <c r="FY1658">
        <f t="shared" si="551"/>
        <v>20.514705882352938</v>
      </c>
      <c r="FZ1658">
        <f t="shared" si="552"/>
        <v>1.6544117647058822</v>
      </c>
      <c r="GA1658">
        <f t="shared" si="553"/>
        <v>1.0514705882352939</v>
      </c>
      <c r="GB1658">
        <f t="shared" si="554"/>
        <v>1.3823529411764703</v>
      </c>
      <c r="GC1658">
        <f t="shared" si="555"/>
        <v>0.12820512820512822</v>
      </c>
      <c r="GD1658">
        <f t="shared" si="556"/>
        <v>21.567164179104477</v>
      </c>
      <c r="GE1658">
        <f t="shared" si="557"/>
        <v>57.8</v>
      </c>
      <c r="GF1658">
        <f t="shared" si="558"/>
        <v>26.977777777777778</v>
      </c>
      <c r="GG1658">
        <f t="shared" si="559"/>
        <v>50.165289256198349</v>
      </c>
      <c r="GH1658">
        <f t="shared" si="560"/>
        <v>0.39291465378421897</v>
      </c>
      <c r="GI1658">
        <f t="shared" si="561"/>
        <v>4.5454545454545456E-2</v>
      </c>
      <c r="GJ1658">
        <f t="shared" si="562"/>
        <v>0.24229074889867841</v>
      </c>
      <c r="GK1658">
        <f t="shared" si="563"/>
        <v>267.40088105726875</v>
      </c>
      <c r="GL1658">
        <f t="shared" si="564"/>
        <v>1.859504132231405</v>
      </c>
      <c r="GM1658">
        <f t="shared" si="565"/>
        <v>0.18760330578512399</v>
      </c>
      <c r="GN1658">
        <f t="shared" si="566"/>
        <v>0.10088888888888889</v>
      </c>
      <c r="GO1658">
        <f t="shared" si="567"/>
        <v>1.5734265734265735</v>
      </c>
      <c r="GP1658">
        <f t="shared" si="568"/>
        <v>1.0169840135121786</v>
      </c>
      <c r="GQ1658">
        <f>(EA1658/0.0735)/((DZ1658/0.195*(EB1658/0.295))^0.5)</f>
        <v>1.2777004839530375</v>
      </c>
      <c r="GR1658">
        <v>0.51281399999999999</v>
      </c>
      <c r="GS1658">
        <v>0.70417099999999999</v>
      </c>
    </row>
    <row r="1659" spans="1:204">
      <c r="A1659" t="s">
        <v>3385</v>
      </c>
      <c r="B1659" t="s">
        <v>3462</v>
      </c>
      <c r="C1659" t="s">
        <v>7241</v>
      </c>
      <c r="D1659" t="s">
        <v>7061</v>
      </c>
      <c r="E1659" t="s">
        <v>7061</v>
      </c>
      <c r="F1659">
        <v>195</v>
      </c>
      <c r="G1659">
        <v>53</v>
      </c>
      <c r="H1659" t="s">
        <v>7379</v>
      </c>
      <c r="I1659" t="s">
        <v>3410</v>
      </c>
      <c r="J1659" t="s">
        <v>3393</v>
      </c>
      <c r="K1659">
        <v>39.880000000000003</v>
      </c>
      <c r="L1659">
        <v>39.880000000000003</v>
      </c>
      <c r="M1659">
        <v>140.97999999999999</v>
      </c>
      <c r="N1659">
        <v>140.97999999999999</v>
      </c>
      <c r="O1659" t="s">
        <v>179</v>
      </c>
      <c r="R1659" t="s">
        <v>3463</v>
      </c>
      <c r="S1659" t="s">
        <v>3464</v>
      </c>
      <c r="T1659" t="s">
        <v>7662</v>
      </c>
      <c r="U1659" t="s">
        <v>180</v>
      </c>
      <c r="V1659" t="s">
        <v>180</v>
      </c>
      <c r="W1659" t="s">
        <v>180</v>
      </c>
      <c r="X1659" t="s">
        <v>180</v>
      </c>
      <c r="Y1659" t="s">
        <v>180</v>
      </c>
      <c r="Z1659" t="s">
        <v>180</v>
      </c>
      <c r="AA1659" t="s">
        <v>7203</v>
      </c>
      <c r="AB1659" t="s">
        <v>180</v>
      </c>
      <c r="AC1659" t="s">
        <v>181</v>
      </c>
      <c r="AD1659" t="s">
        <v>180</v>
      </c>
      <c r="AE1659" t="s">
        <v>180</v>
      </c>
      <c r="AF1659" t="s">
        <v>180</v>
      </c>
      <c r="AG1659" t="s">
        <v>180</v>
      </c>
      <c r="AH1659" t="s">
        <v>3465</v>
      </c>
      <c r="AI1659">
        <v>50.19</v>
      </c>
      <c r="AJ1659">
        <v>0.8</v>
      </c>
      <c r="AK1659" t="s">
        <v>180</v>
      </c>
      <c r="AL1659">
        <v>19.329999999999998</v>
      </c>
      <c r="AM1659" t="s">
        <v>180</v>
      </c>
      <c r="AP1659">
        <v>9.39</v>
      </c>
      <c r="AQ1659">
        <v>10.57</v>
      </c>
      <c r="AR1659">
        <v>6.17</v>
      </c>
      <c r="AS1659">
        <v>0.19</v>
      </c>
      <c r="AT1659" t="s">
        <v>180</v>
      </c>
      <c r="AU1659">
        <v>0.19</v>
      </c>
      <c r="AV1659">
        <v>2.14</v>
      </c>
      <c r="AW1659">
        <v>7.0000000000000007E-2</v>
      </c>
      <c r="AY1659" t="s">
        <v>180</v>
      </c>
      <c r="AZ1659" t="s">
        <v>180</v>
      </c>
      <c r="BA1659">
        <v>99.039999999999992</v>
      </c>
      <c r="BC1659" t="s">
        <v>180</v>
      </c>
      <c r="BD1659" t="s">
        <v>180</v>
      </c>
      <c r="BE1659" t="s">
        <v>180</v>
      </c>
      <c r="BF1659" t="s">
        <v>180</v>
      </c>
      <c r="BG1659" t="s">
        <v>180</v>
      </c>
      <c r="BH1659" t="s">
        <v>180</v>
      </c>
      <c r="BI1659" t="s">
        <v>180</v>
      </c>
      <c r="BK1659" t="s">
        <v>180</v>
      </c>
      <c r="BL1659" t="s">
        <v>180</v>
      </c>
      <c r="BN1659" t="s">
        <v>180</v>
      </c>
      <c r="BO1659" t="s">
        <v>180</v>
      </c>
      <c r="BP1659" t="s">
        <v>180</v>
      </c>
      <c r="BQ1659" t="s">
        <v>180</v>
      </c>
      <c r="BR1659" t="s">
        <v>180</v>
      </c>
      <c r="BS1659" t="s">
        <v>180</v>
      </c>
      <c r="BT1659" t="s">
        <v>180</v>
      </c>
      <c r="BU1659" t="s">
        <v>180</v>
      </c>
      <c r="BV1659" t="s">
        <v>180</v>
      </c>
      <c r="BW1659" t="s">
        <v>180</v>
      </c>
      <c r="BX1659" t="s">
        <v>180</v>
      </c>
      <c r="BY1659" t="s">
        <v>180</v>
      </c>
      <c r="BZ1659" t="s">
        <v>180</v>
      </c>
      <c r="CA1659">
        <v>3.99</v>
      </c>
      <c r="CB1659">
        <v>0.27</v>
      </c>
      <c r="CD1659" t="s">
        <v>180</v>
      </c>
      <c r="CE1659" t="s">
        <v>180</v>
      </c>
      <c r="CG1659" t="s">
        <v>180</v>
      </c>
      <c r="CH1659" t="s">
        <v>180</v>
      </c>
      <c r="CI1659" t="s">
        <v>180</v>
      </c>
      <c r="CJ1659" t="s">
        <v>180</v>
      </c>
      <c r="CK1659" t="s">
        <v>180</v>
      </c>
      <c r="CM1659" t="s">
        <v>180</v>
      </c>
      <c r="CN1659" t="s">
        <v>180</v>
      </c>
      <c r="CS1659" t="s">
        <v>180</v>
      </c>
      <c r="CT1659" t="s">
        <v>180</v>
      </c>
      <c r="CZ1659" t="s">
        <v>180</v>
      </c>
      <c r="DB1659" t="s">
        <v>180</v>
      </c>
      <c r="DC1659" t="s">
        <v>180</v>
      </c>
      <c r="DD1659">
        <v>0.73</v>
      </c>
      <c r="DE1659">
        <v>319</v>
      </c>
      <c r="DF1659">
        <v>11.6</v>
      </c>
      <c r="DG1659">
        <v>23.5</v>
      </c>
      <c r="DH1659">
        <v>1.1299999999999999</v>
      </c>
      <c r="DJ1659" t="s">
        <v>180</v>
      </c>
      <c r="DK1659" t="s">
        <v>180</v>
      </c>
      <c r="DL1659" t="s">
        <v>180</v>
      </c>
      <c r="DM1659" t="s">
        <v>180</v>
      </c>
      <c r="DQ1659">
        <v>0.15</v>
      </c>
      <c r="DR1659" t="s">
        <v>180</v>
      </c>
      <c r="DS1659" t="s">
        <v>180</v>
      </c>
      <c r="DT1659">
        <v>0.04</v>
      </c>
      <c r="DU1659">
        <v>59</v>
      </c>
      <c r="DV1659">
        <v>2.23</v>
      </c>
      <c r="DW1659">
        <v>5.68</v>
      </c>
      <c r="DX1659">
        <v>0.87</v>
      </c>
      <c r="DY1659">
        <v>4.4000000000000004</v>
      </c>
      <c r="DZ1659">
        <v>1.36</v>
      </c>
      <c r="EA1659">
        <v>0.63</v>
      </c>
      <c r="EB1659">
        <v>1.74</v>
      </c>
      <c r="EC1659">
        <v>0.32</v>
      </c>
      <c r="ED1659">
        <v>2.17</v>
      </c>
      <c r="EE1659">
        <v>0.46</v>
      </c>
      <c r="EF1659">
        <v>1.25</v>
      </c>
      <c r="EG1659">
        <v>0.2</v>
      </c>
      <c r="EH1659">
        <v>1.34</v>
      </c>
      <c r="EI1659">
        <v>0.2</v>
      </c>
      <c r="EJ1659">
        <v>0.76</v>
      </c>
      <c r="EK1659">
        <v>0.06</v>
      </c>
      <c r="EL1659">
        <v>0.13</v>
      </c>
      <c r="EM1659" t="s">
        <v>180</v>
      </c>
      <c r="EN1659" t="s">
        <v>180</v>
      </c>
      <c r="EO1659" t="s">
        <v>180</v>
      </c>
      <c r="EP1659" t="s">
        <v>180</v>
      </c>
      <c r="EQ1659" t="s">
        <v>180</v>
      </c>
      <c r="ER1659" t="s">
        <v>180</v>
      </c>
      <c r="ES1659">
        <v>0.01</v>
      </c>
      <c r="ET1659">
        <v>5.62</v>
      </c>
      <c r="EV1659">
        <v>0.12</v>
      </c>
      <c r="EW1659">
        <v>0.03</v>
      </c>
      <c r="EX1659">
        <v>0.51285000000000003</v>
      </c>
      <c r="EY1659" t="s">
        <v>180</v>
      </c>
      <c r="EZ1659" t="s">
        <v>180</v>
      </c>
      <c r="FA1659">
        <v>0.70423000000000002</v>
      </c>
      <c r="FB1659" t="s">
        <v>180</v>
      </c>
      <c r="FC1659">
        <v>18.539000000000001</v>
      </c>
      <c r="FD1659" t="s">
        <v>180</v>
      </c>
      <c r="FE1659">
        <v>15.592000000000001</v>
      </c>
      <c r="FF1659" t="s">
        <v>180</v>
      </c>
      <c r="FG1659">
        <v>38.587000000000003</v>
      </c>
      <c r="FH1659" t="s">
        <v>180</v>
      </c>
      <c r="FI1659" t="s">
        <v>180</v>
      </c>
      <c r="FJ1659" t="s">
        <v>180</v>
      </c>
      <c r="FK1659" t="s">
        <v>180</v>
      </c>
      <c r="FL1659" t="s">
        <v>180</v>
      </c>
      <c r="FM1659" t="s">
        <v>180</v>
      </c>
      <c r="FN1659" t="s">
        <v>180</v>
      </c>
      <c r="FP1659" t="s">
        <v>180</v>
      </c>
      <c r="FQ1659" t="s">
        <v>180</v>
      </c>
      <c r="FR1659" t="s">
        <v>180</v>
      </c>
      <c r="FS1659" t="s">
        <v>180</v>
      </c>
      <c r="FT1659" t="s">
        <v>180</v>
      </c>
      <c r="FU1659" t="s">
        <v>180</v>
      </c>
      <c r="FV1659" t="s">
        <v>3466</v>
      </c>
      <c r="FW1659" t="s">
        <v>180</v>
      </c>
      <c r="FX1659">
        <f t="shared" si="550"/>
        <v>0.84328358208955212</v>
      </c>
      <c r="FY1659">
        <f t="shared" si="551"/>
        <v>17.53731343283582</v>
      </c>
      <c r="FZ1659">
        <f t="shared" si="552"/>
        <v>1.6641791044776117</v>
      </c>
      <c r="GA1659">
        <f t="shared" si="553"/>
        <v>1.0149253731343284</v>
      </c>
      <c r="GB1659">
        <f t="shared" si="554"/>
        <v>1.2985074626865671</v>
      </c>
      <c r="GC1659">
        <f t="shared" si="555"/>
        <v>0.23749999999999999</v>
      </c>
      <c r="GD1659">
        <f t="shared" si="556"/>
        <v>27.5</v>
      </c>
      <c r="GE1659">
        <f t="shared" si="557"/>
        <v>72.5</v>
      </c>
      <c r="GF1659">
        <f t="shared" si="558"/>
        <v>26.457399103139014</v>
      </c>
      <c r="GG1659">
        <f t="shared" si="559"/>
        <v>52.212389380530979</v>
      </c>
      <c r="GH1659">
        <f t="shared" si="560"/>
        <v>0.98943661971830987</v>
      </c>
      <c r="GI1659">
        <f t="shared" si="561"/>
        <v>2.6548672566371685E-2</v>
      </c>
      <c r="GJ1659">
        <f t="shared" si="562"/>
        <v>0.25</v>
      </c>
      <c r="GK1659">
        <f t="shared" si="563"/>
        <v>491.66666666666669</v>
      </c>
      <c r="GL1659">
        <f t="shared" si="564"/>
        <v>1.9734513274336285</v>
      </c>
      <c r="GM1659">
        <f t="shared" si="565"/>
        <v>0.10619469026548674</v>
      </c>
      <c r="GN1659">
        <f t="shared" si="566"/>
        <v>5.3811659192825108E-2</v>
      </c>
      <c r="GO1659">
        <f t="shared" si="567"/>
        <v>1.6397058823529411</v>
      </c>
      <c r="GP1659">
        <f t="shared" si="568"/>
        <v>0.98148954856717707</v>
      </c>
      <c r="GQ1659">
        <f>(EA1659/0.0735)/((DZ1659/0.195*(EB1659/0.295))^0.5)</f>
        <v>1.33640301177961</v>
      </c>
      <c r="GR1659">
        <v>0.51285000000000003</v>
      </c>
      <c r="GS1659">
        <v>0.70423000000000002</v>
      </c>
      <c r="GT1659">
        <v>18.539000000000001</v>
      </c>
      <c r="GU1659">
        <v>15.592000000000001</v>
      </c>
      <c r="GV1659">
        <v>38.587000000000003</v>
      </c>
    </row>
    <row r="1660" spans="1:204">
      <c r="A1660" t="s">
        <v>3385</v>
      </c>
      <c r="B1660" t="s">
        <v>3478</v>
      </c>
      <c r="C1660" t="s">
        <v>7241</v>
      </c>
      <c r="D1660" t="s">
        <v>7061</v>
      </c>
      <c r="E1660" t="s">
        <v>7061</v>
      </c>
      <c r="F1660">
        <v>195</v>
      </c>
      <c r="G1660">
        <v>53</v>
      </c>
      <c r="H1660" t="s">
        <v>7379</v>
      </c>
      <c r="I1660" t="s">
        <v>3410</v>
      </c>
      <c r="J1660" t="s">
        <v>3393</v>
      </c>
      <c r="K1660">
        <v>39.880000000000003</v>
      </c>
      <c r="L1660">
        <v>39.880000000000003</v>
      </c>
      <c r="M1660">
        <v>140.97999999999999</v>
      </c>
      <c r="N1660">
        <v>140.97999999999999</v>
      </c>
      <c r="O1660" t="s">
        <v>179</v>
      </c>
      <c r="R1660" t="s">
        <v>3479</v>
      </c>
      <c r="S1660" t="s">
        <v>3480</v>
      </c>
      <c r="T1660" t="s">
        <v>7662</v>
      </c>
      <c r="U1660" t="s">
        <v>180</v>
      </c>
      <c r="V1660" t="s">
        <v>180</v>
      </c>
      <c r="W1660" t="s">
        <v>180</v>
      </c>
      <c r="X1660" t="s">
        <v>3481</v>
      </c>
      <c r="Y1660" t="s">
        <v>180</v>
      </c>
      <c r="Z1660" t="s">
        <v>180</v>
      </c>
      <c r="AA1660" t="s">
        <v>7203</v>
      </c>
      <c r="AB1660" t="s">
        <v>180</v>
      </c>
      <c r="AC1660" t="s">
        <v>181</v>
      </c>
      <c r="AD1660" t="s">
        <v>180</v>
      </c>
      <c r="AE1660" t="s">
        <v>180</v>
      </c>
      <c r="AF1660" t="s">
        <v>180</v>
      </c>
      <c r="AG1660" t="s">
        <v>180</v>
      </c>
      <c r="AH1660" t="s">
        <v>3482</v>
      </c>
      <c r="AI1660">
        <v>51.57</v>
      </c>
      <c r="AJ1660">
        <v>0.78</v>
      </c>
      <c r="AK1660" t="s">
        <v>180</v>
      </c>
      <c r="AL1660">
        <v>17.52</v>
      </c>
      <c r="AM1660" t="s">
        <v>180</v>
      </c>
      <c r="AP1660">
        <v>9.57</v>
      </c>
      <c r="AQ1660">
        <v>10.29</v>
      </c>
      <c r="AR1660">
        <v>7.39</v>
      </c>
      <c r="AS1660">
        <v>0.17</v>
      </c>
      <c r="AT1660" t="s">
        <v>180</v>
      </c>
      <c r="AU1660">
        <v>0.15</v>
      </c>
      <c r="AV1660">
        <v>2.12</v>
      </c>
      <c r="AW1660">
        <v>0.11</v>
      </c>
      <c r="AY1660" t="s">
        <v>180</v>
      </c>
      <c r="AZ1660" t="s">
        <v>180</v>
      </c>
      <c r="BA1660">
        <v>99.67</v>
      </c>
      <c r="BC1660" t="s">
        <v>180</v>
      </c>
      <c r="BD1660" t="s">
        <v>180</v>
      </c>
      <c r="BE1660" t="s">
        <v>180</v>
      </c>
      <c r="BF1660" t="s">
        <v>180</v>
      </c>
      <c r="BG1660" t="s">
        <v>180</v>
      </c>
      <c r="BH1660" t="s">
        <v>180</v>
      </c>
      <c r="BI1660" t="s">
        <v>180</v>
      </c>
      <c r="BK1660" t="s">
        <v>180</v>
      </c>
      <c r="BL1660" t="s">
        <v>180</v>
      </c>
      <c r="BN1660" t="s">
        <v>180</v>
      </c>
      <c r="BO1660" t="s">
        <v>180</v>
      </c>
      <c r="BP1660" t="s">
        <v>180</v>
      </c>
      <c r="BQ1660" t="s">
        <v>180</v>
      </c>
      <c r="BR1660" t="s">
        <v>180</v>
      </c>
      <c r="BS1660" t="s">
        <v>180</v>
      </c>
      <c r="BT1660" t="s">
        <v>180</v>
      </c>
      <c r="BU1660" t="s">
        <v>180</v>
      </c>
      <c r="BV1660" t="s">
        <v>180</v>
      </c>
      <c r="BW1660" t="s">
        <v>180</v>
      </c>
      <c r="BX1660" t="s">
        <v>180</v>
      </c>
      <c r="BY1660" t="s">
        <v>180</v>
      </c>
      <c r="BZ1660" t="s">
        <v>180</v>
      </c>
      <c r="CD1660" t="s">
        <v>180</v>
      </c>
      <c r="CE1660" t="s">
        <v>180</v>
      </c>
      <c r="CG1660" t="s">
        <v>180</v>
      </c>
      <c r="CH1660" t="s">
        <v>180</v>
      </c>
      <c r="CI1660" t="s">
        <v>180</v>
      </c>
      <c r="CJ1660" t="s">
        <v>180</v>
      </c>
      <c r="CK1660" t="s">
        <v>180</v>
      </c>
      <c r="CM1660" t="s">
        <v>180</v>
      </c>
      <c r="CN1660" t="s">
        <v>180</v>
      </c>
      <c r="CS1660" t="s">
        <v>180</v>
      </c>
      <c r="CT1660" t="s">
        <v>180</v>
      </c>
      <c r="CV1660">
        <v>76</v>
      </c>
      <c r="CW1660">
        <v>56</v>
      </c>
      <c r="CX1660">
        <v>82</v>
      </c>
      <c r="CZ1660" t="s">
        <v>180</v>
      </c>
      <c r="DB1660" t="s">
        <v>180</v>
      </c>
      <c r="DC1660" t="s">
        <v>180</v>
      </c>
      <c r="DD1660">
        <v>3.56</v>
      </c>
      <c r="DE1660">
        <v>285</v>
      </c>
      <c r="DF1660">
        <v>13</v>
      </c>
      <c r="DG1660">
        <v>32.799999999999997</v>
      </c>
      <c r="DH1660">
        <v>1.46</v>
      </c>
      <c r="DJ1660" t="s">
        <v>180</v>
      </c>
      <c r="DK1660" t="s">
        <v>180</v>
      </c>
      <c r="DL1660" t="s">
        <v>180</v>
      </c>
      <c r="DM1660" t="s">
        <v>180</v>
      </c>
      <c r="DR1660" t="s">
        <v>180</v>
      </c>
      <c r="DS1660" t="s">
        <v>180</v>
      </c>
      <c r="DT1660">
        <v>0.315</v>
      </c>
      <c r="DU1660">
        <v>72.900000000000006</v>
      </c>
      <c r="DV1660">
        <v>3.06</v>
      </c>
      <c r="DW1660">
        <v>7.88</v>
      </c>
      <c r="DX1660">
        <v>1.17</v>
      </c>
      <c r="DY1660">
        <v>5.92</v>
      </c>
      <c r="DZ1660">
        <v>1.82</v>
      </c>
      <c r="EA1660">
        <v>0.71299999999999997</v>
      </c>
      <c r="EB1660">
        <v>2.2599999999999998</v>
      </c>
      <c r="EC1660">
        <v>0.38800000000000001</v>
      </c>
      <c r="ED1660">
        <v>2.44</v>
      </c>
      <c r="EE1660">
        <v>0.51400000000000001</v>
      </c>
      <c r="EF1660">
        <v>1.48</v>
      </c>
      <c r="EG1660">
        <v>0.218</v>
      </c>
      <c r="EH1660">
        <v>1.39</v>
      </c>
      <c r="EI1660">
        <v>0.217</v>
      </c>
      <c r="EJ1660">
        <v>1.1000000000000001</v>
      </c>
      <c r="EK1660">
        <v>8.1000000000000003E-2</v>
      </c>
      <c r="EM1660" t="s">
        <v>180</v>
      </c>
      <c r="EN1660" t="s">
        <v>180</v>
      </c>
      <c r="EO1660" t="s">
        <v>180</v>
      </c>
      <c r="EP1660" t="s">
        <v>180</v>
      </c>
      <c r="EQ1660" t="s">
        <v>180</v>
      </c>
      <c r="ER1660" t="s">
        <v>180</v>
      </c>
      <c r="ET1660">
        <v>2.38</v>
      </c>
      <c r="EV1660">
        <v>0.316</v>
      </c>
      <c r="EW1660">
        <v>8.2000000000000003E-2</v>
      </c>
      <c r="EX1660">
        <v>0.51282899999999998</v>
      </c>
      <c r="EY1660" t="s">
        <v>180</v>
      </c>
      <c r="EZ1660" t="s">
        <v>180</v>
      </c>
      <c r="FA1660">
        <v>0.70432899999999998</v>
      </c>
      <c r="FB1660" t="s">
        <v>180</v>
      </c>
      <c r="FC1660">
        <v>18.556999999999999</v>
      </c>
      <c r="FD1660" t="s">
        <v>180</v>
      </c>
      <c r="FE1660">
        <v>15.596</v>
      </c>
      <c r="FF1660" t="s">
        <v>180</v>
      </c>
      <c r="FG1660">
        <v>38.619</v>
      </c>
      <c r="FH1660" t="s">
        <v>180</v>
      </c>
      <c r="FI1660" t="s">
        <v>180</v>
      </c>
      <c r="FJ1660" t="s">
        <v>180</v>
      </c>
      <c r="FK1660" t="s">
        <v>180</v>
      </c>
      <c r="FL1660" t="s">
        <v>180</v>
      </c>
      <c r="FM1660" t="s">
        <v>180</v>
      </c>
      <c r="FN1660" t="s">
        <v>180</v>
      </c>
      <c r="FO1660">
        <v>0.28314899999999998</v>
      </c>
      <c r="FP1660" t="s">
        <v>180</v>
      </c>
      <c r="FQ1660" t="s">
        <v>180</v>
      </c>
      <c r="FR1660" t="s">
        <v>180</v>
      </c>
      <c r="FS1660" t="s">
        <v>180</v>
      </c>
      <c r="FT1660" t="s">
        <v>180</v>
      </c>
      <c r="FU1660" t="s">
        <v>180</v>
      </c>
      <c r="FV1660" t="s">
        <v>3483</v>
      </c>
      <c r="FW1660" t="s">
        <v>180</v>
      </c>
      <c r="FX1660">
        <f t="shared" si="550"/>
        <v>1.050359712230216</v>
      </c>
      <c r="FY1660">
        <f t="shared" si="551"/>
        <v>23.597122302158272</v>
      </c>
      <c r="FZ1660">
        <f t="shared" si="552"/>
        <v>2.2014388489208634</v>
      </c>
      <c r="GA1660">
        <f t="shared" si="553"/>
        <v>1.3093525179856116</v>
      </c>
      <c r="GB1660">
        <f t="shared" si="554"/>
        <v>1.6258992805755395</v>
      </c>
      <c r="GC1660">
        <f t="shared" si="555"/>
        <v>0.19230769230769229</v>
      </c>
      <c r="GD1660">
        <f t="shared" si="556"/>
        <v>21.923076923076923</v>
      </c>
      <c r="GE1660">
        <f t="shared" si="557"/>
        <v>48.141891891891895</v>
      </c>
      <c r="GF1660">
        <f t="shared" si="558"/>
        <v>23.823529411764707</v>
      </c>
      <c r="GG1660">
        <f t="shared" si="559"/>
        <v>49.93150684931507</v>
      </c>
      <c r="GH1660">
        <f t="shared" si="560"/>
        <v>0.3020304568527919</v>
      </c>
      <c r="GI1660">
        <f t="shared" si="561"/>
        <v>5.6164383561643841E-2</v>
      </c>
      <c r="GJ1660">
        <f t="shared" si="562"/>
        <v>0.25949367088607594</v>
      </c>
      <c r="GK1660">
        <f t="shared" si="563"/>
        <v>230.69620253164558</v>
      </c>
      <c r="GL1660">
        <f t="shared" si="564"/>
        <v>2.095890410958904</v>
      </c>
      <c r="GM1660">
        <f t="shared" si="565"/>
        <v>0.21643835616438356</v>
      </c>
      <c r="GN1660">
        <f t="shared" si="566"/>
        <v>0.10326797385620914</v>
      </c>
      <c r="GO1660">
        <f t="shared" si="567"/>
        <v>1.6813186813186813</v>
      </c>
      <c r="GP1660">
        <f t="shared" si="568"/>
        <v>1.0023559549786296</v>
      </c>
      <c r="GQ1660">
        <f>(EA1660/0.0735)/((DZ1660/0.195*(EB1660/0.295))^0.5)</f>
        <v>1.1472038369492989</v>
      </c>
      <c r="GR1660">
        <v>0.51282899999999998</v>
      </c>
      <c r="GS1660">
        <v>0.70432899999999998</v>
      </c>
      <c r="GT1660">
        <v>18.556999999999999</v>
      </c>
      <c r="GU1660">
        <v>15.596</v>
      </c>
      <c r="GV1660">
        <v>38.619</v>
      </c>
    </row>
    <row r="1661" spans="1:204">
      <c r="A1661" t="s">
        <v>3385</v>
      </c>
      <c r="B1661" t="s">
        <v>3478</v>
      </c>
      <c r="C1661" t="s">
        <v>7241</v>
      </c>
      <c r="D1661" t="s">
        <v>7061</v>
      </c>
      <c r="E1661" t="s">
        <v>7061</v>
      </c>
      <c r="F1661">
        <v>195</v>
      </c>
      <c r="G1661">
        <v>53</v>
      </c>
      <c r="H1661" t="s">
        <v>7379</v>
      </c>
      <c r="I1661" t="s">
        <v>3410</v>
      </c>
      <c r="J1661" t="s">
        <v>3393</v>
      </c>
      <c r="K1661">
        <v>39.880000000000003</v>
      </c>
      <c r="L1661">
        <v>39.880000000000003</v>
      </c>
      <c r="M1661">
        <v>140.97999999999999</v>
      </c>
      <c r="N1661">
        <v>140.97999999999999</v>
      </c>
      <c r="O1661" t="s">
        <v>179</v>
      </c>
      <c r="R1661" t="s">
        <v>3484</v>
      </c>
      <c r="S1661" t="s">
        <v>3480</v>
      </c>
      <c r="T1661" t="s">
        <v>7662</v>
      </c>
      <c r="U1661" t="s">
        <v>180</v>
      </c>
      <c r="V1661" t="s">
        <v>180</v>
      </c>
      <c r="W1661" t="s">
        <v>180</v>
      </c>
      <c r="X1661" t="s">
        <v>3481</v>
      </c>
      <c r="Y1661" t="s">
        <v>180</v>
      </c>
      <c r="Z1661" t="s">
        <v>180</v>
      </c>
      <c r="AA1661" t="s">
        <v>7203</v>
      </c>
      <c r="AB1661" t="s">
        <v>180</v>
      </c>
      <c r="AC1661" t="s">
        <v>181</v>
      </c>
      <c r="AD1661" t="s">
        <v>180</v>
      </c>
      <c r="AE1661" t="s">
        <v>180</v>
      </c>
      <c r="AF1661" t="s">
        <v>180</v>
      </c>
      <c r="AG1661" t="s">
        <v>180</v>
      </c>
      <c r="AH1661" t="s">
        <v>3482</v>
      </c>
      <c r="AI1661">
        <v>50.73</v>
      </c>
      <c r="AJ1661">
        <v>0.83</v>
      </c>
      <c r="AK1661" t="s">
        <v>180</v>
      </c>
      <c r="AL1661">
        <v>17.2</v>
      </c>
      <c r="AM1661" t="s">
        <v>180</v>
      </c>
      <c r="AP1661">
        <v>9.74</v>
      </c>
      <c r="AQ1661">
        <v>10.46</v>
      </c>
      <c r="AR1661">
        <v>7.82</v>
      </c>
      <c r="AS1661">
        <v>0.17</v>
      </c>
      <c r="AT1661" t="s">
        <v>180</v>
      </c>
      <c r="AU1661">
        <v>0.05</v>
      </c>
      <c r="AV1661">
        <v>1.88</v>
      </c>
      <c r="AW1661">
        <v>0.1</v>
      </c>
      <c r="AY1661" t="s">
        <v>180</v>
      </c>
      <c r="AZ1661" t="s">
        <v>180</v>
      </c>
      <c r="BA1661">
        <v>98.979999999999961</v>
      </c>
      <c r="BC1661" t="s">
        <v>180</v>
      </c>
      <c r="BD1661" t="s">
        <v>180</v>
      </c>
      <c r="BE1661" t="s">
        <v>180</v>
      </c>
      <c r="BF1661" t="s">
        <v>180</v>
      </c>
      <c r="BG1661" t="s">
        <v>180</v>
      </c>
      <c r="BH1661" t="s">
        <v>180</v>
      </c>
      <c r="BI1661" t="s">
        <v>180</v>
      </c>
      <c r="BK1661" t="s">
        <v>180</v>
      </c>
      <c r="BL1661" t="s">
        <v>180</v>
      </c>
      <c r="BN1661" t="s">
        <v>180</v>
      </c>
      <c r="BO1661" t="s">
        <v>180</v>
      </c>
      <c r="BP1661" t="s">
        <v>180</v>
      </c>
      <c r="BQ1661" t="s">
        <v>180</v>
      </c>
      <c r="BR1661" t="s">
        <v>180</v>
      </c>
      <c r="BS1661" t="s">
        <v>180</v>
      </c>
      <c r="BT1661" t="s">
        <v>180</v>
      </c>
      <c r="BU1661" t="s">
        <v>180</v>
      </c>
      <c r="BV1661" t="s">
        <v>180</v>
      </c>
      <c r="BW1661" t="s">
        <v>180</v>
      </c>
      <c r="BX1661" t="s">
        <v>180</v>
      </c>
      <c r="BY1661" t="s">
        <v>180</v>
      </c>
      <c r="BZ1661" t="s">
        <v>180</v>
      </c>
      <c r="CD1661" t="s">
        <v>180</v>
      </c>
      <c r="CE1661" t="s">
        <v>180</v>
      </c>
      <c r="CG1661" t="s">
        <v>180</v>
      </c>
      <c r="CH1661" t="s">
        <v>180</v>
      </c>
      <c r="CI1661" t="s">
        <v>180</v>
      </c>
      <c r="CJ1661" t="s">
        <v>180</v>
      </c>
      <c r="CK1661" t="s">
        <v>180</v>
      </c>
      <c r="CM1661" t="s">
        <v>180</v>
      </c>
      <c r="CN1661" t="s">
        <v>180</v>
      </c>
      <c r="CS1661" t="s">
        <v>180</v>
      </c>
      <c r="CT1661" t="s">
        <v>180</v>
      </c>
      <c r="CV1661">
        <v>73</v>
      </c>
      <c r="CW1661">
        <v>46</v>
      </c>
      <c r="CX1661">
        <v>78</v>
      </c>
      <c r="CZ1661" t="s">
        <v>180</v>
      </c>
      <c r="DB1661" t="s">
        <v>180</v>
      </c>
      <c r="DC1661" t="s">
        <v>180</v>
      </c>
      <c r="DD1661">
        <v>0.68799999999999994</v>
      </c>
      <c r="DE1661">
        <v>317</v>
      </c>
      <c r="DF1661">
        <v>14</v>
      </c>
      <c r="DG1661">
        <v>27.1</v>
      </c>
      <c r="DH1661">
        <v>1.1299999999999999</v>
      </c>
      <c r="DJ1661" t="s">
        <v>180</v>
      </c>
      <c r="DK1661" t="s">
        <v>180</v>
      </c>
      <c r="DL1661" t="s">
        <v>180</v>
      </c>
      <c r="DM1661" t="s">
        <v>180</v>
      </c>
      <c r="DR1661" t="s">
        <v>180</v>
      </c>
      <c r="DS1661" t="s">
        <v>180</v>
      </c>
      <c r="DT1661">
        <v>8.5000000000000006E-2</v>
      </c>
      <c r="DU1661">
        <v>65.599999999999994</v>
      </c>
      <c r="DV1661">
        <v>2.94</v>
      </c>
      <c r="DW1661">
        <v>7.17</v>
      </c>
      <c r="DX1661">
        <v>1.1299999999999999</v>
      </c>
      <c r="DY1661">
        <v>5.83</v>
      </c>
      <c r="DZ1661">
        <v>1.79</v>
      </c>
      <c r="EA1661">
        <v>0.70099999999999996</v>
      </c>
      <c r="EB1661">
        <v>2.33</v>
      </c>
      <c r="EC1661">
        <v>0.39600000000000002</v>
      </c>
      <c r="ED1661">
        <v>2.5499999999999998</v>
      </c>
      <c r="EE1661">
        <v>0.54200000000000004</v>
      </c>
      <c r="EF1661">
        <v>1.57</v>
      </c>
      <c r="EG1661">
        <v>0.22500000000000001</v>
      </c>
      <c r="EH1661">
        <v>1.44</v>
      </c>
      <c r="EI1661">
        <v>0.222</v>
      </c>
      <c r="EJ1661">
        <v>0.93799999999999994</v>
      </c>
      <c r="EK1661">
        <v>6.4000000000000001E-2</v>
      </c>
      <c r="EM1661" t="s">
        <v>180</v>
      </c>
      <c r="EN1661" t="s">
        <v>180</v>
      </c>
      <c r="EO1661" t="s">
        <v>180</v>
      </c>
      <c r="EP1661" t="s">
        <v>180</v>
      </c>
      <c r="EQ1661" t="s">
        <v>180</v>
      </c>
      <c r="ER1661" t="s">
        <v>180</v>
      </c>
      <c r="ET1661">
        <v>2.71</v>
      </c>
      <c r="EV1661">
        <v>0.251</v>
      </c>
      <c r="EW1661">
        <v>6.2E-2</v>
      </c>
      <c r="EX1661">
        <v>0.51281399999999999</v>
      </c>
      <c r="EY1661" t="s">
        <v>180</v>
      </c>
      <c r="EZ1661" t="s">
        <v>180</v>
      </c>
      <c r="FA1661">
        <v>0.70424399999999998</v>
      </c>
      <c r="FB1661" t="s">
        <v>180</v>
      </c>
      <c r="FC1661">
        <v>18.553999999999998</v>
      </c>
      <c r="FD1661" t="s">
        <v>180</v>
      </c>
      <c r="FE1661">
        <v>15.6</v>
      </c>
      <c r="FF1661" t="s">
        <v>180</v>
      </c>
      <c r="FG1661">
        <v>38.637999999999998</v>
      </c>
      <c r="FH1661" t="s">
        <v>180</v>
      </c>
      <c r="FI1661" t="s">
        <v>180</v>
      </c>
      <c r="FJ1661" t="s">
        <v>180</v>
      </c>
      <c r="FK1661" t="s">
        <v>180</v>
      </c>
      <c r="FL1661" t="s">
        <v>180</v>
      </c>
      <c r="FM1661" t="s">
        <v>180</v>
      </c>
      <c r="FN1661" t="s">
        <v>180</v>
      </c>
      <c r="FO1661">
        <v>0.28316400000000003</v>
      </c>
      <c r="FP1661" t="s">
        <v>180</v>
      </c>
      <c r="FQ1661" t="s">
        <v>180</v>
      </c>
      <c r="FR1661" t="s">
        <v>180</v>
      </c>
      <c r="FS1661" t="s">
        <v>180</v>
      </c>
      <c r="FT1661" t="s">
        <v>180</v>
      </c>
      <c r="FU1661" t="s">
        <v>180</v>
      </c>
      <c r="FV1661" t="s">
        <v>3485</v>
      </c>
      <c r="FW1661" t="s">
        <v>180</v>
      </c>
      <c r="FX1661">
        <f t="shared" si="550"/>
        <v>0.78472222222222221</v>
      </c>
      <c r="FY1661">
        <f t="shared" si="551"/>
        <v>18.819444444444446</v>
      </c>
      <c r="FZ1661">
        <f t="shared" si="552"/>
        <v>2.0416666666666665</v>
      </c>
      <c r="GA1661">
        <f t="shared" si="553"/>
        <v>1.2430555555555556</v>
      </c>
      <c r="GB1661">
        <f t="shared" si="554"/>
        <v>1.6180555555555556</v>
      </c>
      <c r="GC1661">
        <f t="shared" si="555"/>
        <v>6.0240963855421693E-2</v>
      </c>
      <c r="GD1661">
        <f t="shared" si="556"/>
        <v>22.642857142857142</v>
      </c>
      <c r="GE1661">
        <f t="shared" si="557"/>
        <v>54.373927958833619</v>
      </c>
      <c r="GF1661">
        <f t="shared" si="558"/>
        <v>22.312925170068027</v>
      </c>
      <c r="GG1661">
        <f t="shared" si="559"/>
        <v>58.053097345132741</v>
      </c>
      <c r="GH1661">
        <f t="shared" si="560"/>
        <v>0.37796373779637377</v>
      </c>
      <c r="GI1661">
        <f t="shared" si="561"/>
        <v>5.4867256637168148E-2</v>
      </c>
      <c r="GJ1661">
        <f t="shared" si="562"/>
        <v>0.24701195219123506</v>
      </c>
      <c r="GK1661">
        <f t="shared" si="563"/>
        <v>261.35458167330677</v>
      </c>
      <c r="GL1661">
        <f t="shared" si="564"/>
        <v>2.6017699115044248</v>
      </c>
      <c r="GM1661">
        <f t="shared" si="565"/>
        <v>0.22212389380530975</v>
      </c>
      <c r="GN1661">
        <f t="shared" si="566"/>
        <v>8.5374149659863952E-2</v>
      </c>
      <c r="GO1661">
        <f t="shared" si="567"/>
        <v>1.6424581005586592</v>
      </c>
      <c r="GP1661">
        <f t="shared" si="568"/>
        <v>0.94679437744635886</v>
      </c>
      <c r="GQ1661">
        <f>(EA1661/0.0735)/((DZ1661/0.195*(EB1661/0.295))^0.5)</f>
        <v>1.120094117849221</v>
      </c>
      <c r="GR1661">
        <v>0.51281399999999999</v>
      </c>
      <c r="GS1661">
        <v>0.70424399999999998</v>
      </c>
      <c r="GT1661">
        <v>18.553999999999998</v>
      </c>
      <c r="GU1661">
        <v>15.6</v>
      </c>
      <c r="GV1661">
        <v>38.637999999999998</v>
      </c>
    </row>
    <row r="1662" spans="1:204">
      <c r="A1662" t="s">
        <v>3385</v>
      </c>
      <c r="B1662" t="s">
        <v>3478</v>
      </c>
      <c r="C1662" t="s">
        <v>7241</v>
      </c>
      <c r="D1662" t="s">
        <v>7061</v>
      </c>
      <c r="E1662" t="s">
        <v>7061</v>
      </c>
      <c r="F1662">
        <v>195</v>
      </c>
      <c r="G1662">
        <v>53</v>
      </c>
      <c r="H1662" t="s">
        <v>7379</v>
      </c>
      <c r="I1662" t="s">
        <v>3410</v>
      </c>
      <c r="J1662" t="s">
        <v>3393</v>
      </c>
      <c r="K1662">
        <v>39.880000000000003</v>
      </c>
      <c r="L1662">
        <v>39.880000000000003</v>
      </c>
      <c r="M1662">
        <v>140.97999999999999</v>
      </c>
      <c r="N1662">
        <v>140.97999999999999</v>
      </c>
      <c r="O1662" t="s">
        <v>179</v>
      </c>
      <c r="R1662" t="s">
        <v>3486</v>
      </c>
      <c r="S1662" t="s">
        <v>3480</v>
      </c>
      <c r="T1662" t="s">
        <v>7662</v>
      </c>
      <c r="U1662" t="s">
        <v>180</v>
      </c>
      <c r="V1662" t="s">
        <v>180</v>
      </c>
      <c r="W1662" t="s">
        <v>180</v>
      </c>
      <c r="X1662" t="s">
        <v>3481</v>
      </c>
      <c r="Y1662" t="s">
        <v>180</v>
      </c>
      <c r="Z1662" t="s">
        <v>180</v>
      </c>
      <c r="AA1662" t="s">
        <v>7203</v>
      </c>
      <c r="AB1662" t="s">
        <v>180</v>
      </c>
      <c r="AC1662" t="s">
        <v>181</v>
      </c>
      <c r="AD1662" t="s">
        <v>180</v>
      </c>
      <c r="AE1662" t="s">
        <v>180</v>
      </c>
      <c r="AF1662" t="s">
        <v>180</v>
      </c>
      <c r="AG1662" t="s">
        <v>180</v>
      </c>
      <c r="AH1662" t="s">
        <v>3482</v>
      </c>
      <c r="AI1662">
        <v>50.18</v>
      </c>
      <c r="AJ1662">
        <v>0.75</v>
      </c>
      <c r="AK1662" t="s">
        <v>180</v>
      </c>
      <c r="AL1662">
        <v>18.63</v>
      </c>
      <c r="AM1662" t="s">
        <v>180</v>
      </c>
      <c r="AP1662">
        <v>10.02</v>
      </c>
      <c r="AQ1662">
        <v>10.44</v>
      </c>
      <c r="AR1662">
        <v>7.02</v>
      </c>
      <c r="AS1662">
        <v>0.18</v>
      </c>
      <c r="AT1662" t="s">
        <v>180</v>
      </c>
      <c r="AU1662">
        <v>0.1</v>
      </c>
      <c r="AV1662">
        <v>2.0299999999999998</v>
      </c>
      <c r="AW1662">
        <v>0.1</v>
      </c>
      <c r="AY1662" t="s">
        <v>180</v>
      </c>
      <c r="AZ1662" t="s">
        <v>180</v>
      </c>
      <c r="BA1662">
        <v>99.449999999999989</v>
      </c>
      <c r="BC1662" t="s">
        <v>180</v>
      </c>
      <c r="BD1662" t="s">
        <v>180</v>
      </c>
      <c r="BE1662" t="s">
        <v>180</v>
      </c>
      <c r="BF1662" t="s">
        <v>180</v>
      </c>
      <c r="BG1662" t="s">
        <v>180</v>
      </c>
      <c r="BH1662" t="s">
        <v>180</v>
      </c>
      <c r="BI1662" t="s">
        <v>180</v>
      </c>
      <c r="BK1662" t="s">
        <v>180</v>
      </c>
      <c r="BL1662" t="s">
        <v>180</v>
      </c>
      <c r="BN1662" t="s">
        <v>180</v>
      </c>
      <c r="BO1662" t="s">
        <v>180</v>
      </c>
      <c r="BP1662" t="s">
        <v>180</v>
      </c>
      <c r="BQ1662" t="s">
        <v>180</v>
      </c>
      <c r="BR1662" t="s">
        <v>180</v>
      </c>
      <c r="BS1662" t="s">
        <v>180</v>
      </c>
      <c r="BT1662" t="s">
        <v>180</v>
      </c>
      <c r="BU1662" t="s">
        <v>180</v>
      </c>
      <c r="BV1662" t="s">
        <v>180</v>
      </c>
      <c r="BW1662" t="s">
        <v>180</v>
      </c>
      <c r="BX1662" t="s">
        <v>180</v>
      </c>
      <c r="BY1662" t="s">
        <v>180</v>
      </c>
      <c r="BZ1662" t="s">
        <v>180</v>
      </c>
      <c r="CD1662" t="s">
        <v>180</v>
      </c>
      <c r="CE1662" t="s">
        <v>180</v>
      </c>
      <c r="CG1662" t="s">
        <v>180</v>
      </c>
      <c r="CH1662" t="s">
        <v>180</v>
      </c>
      <c r="CI1662" t="s">
        <v>180</v>
      </c>
      <c r="CJ1662" t="s">
        <v>180</v>
      </c>
      <c r="CK1662" t="s">
        <v>180</v>
      </c>
      <c r="CM1662" t="s">
        <v>180</v>
      </c>
      <c r="CN1662" t="s">
        <v>180</v>
      </c>
      <c r="CS1662" t="s">
        <v>180</v>
      </c>
      <c r="CT1662" t="s">
        <v>180</v>
      </c>
      <c r="CV1662">
        <v>55</v>
      </c>
      <c r="CW1662">
        <v>52</v>
      </c>
      <c r="CX1662">
        <v>81</v>
      </c>
      <c r="CZ1662" t="s">
        <v>180</v>
      </c>
      <c r="DB1662" t="s">
        <v>180</v>
      </c>
      <c r="DC1662" t="s">
        <v>180</v>
      </c>
      <c r="DD1662">
        <v>2.13</v>
      </c>
      <c r="DE1662">
        <v>284</v>
      </c>
      <c r="DF1662">
        <v>12.7</v>
      </c>
      <c r="DG1662">
        <v>25.8</v>
      </c>
      <c r="DH1662">
        <v>1.18</v>
      </c>
      <c r="DJ1662" t="s">
        <v>180</v>
      </c>
      <c r="DK1662" t="s">
        <v>180</v>
      </c>
      <c r="DL1662" t="s">
        <v>180</v>
      </c>
      <c r="DM1662" t="s">
        <v>180</v>
      </c>
      <c r="DR1662" t="s">
        <v>180</v>
      </c>
      <c r="DS1662" t="s">
        <v>180</v>
      </c>
      <c r="DT1662">
        <v>0.26600000000000001</v>
      </c>
      <c r="DU1662">
        <v>61.7</v>
      </c>
      <c r="DV1662">
        <v>2.42</v>
      </c>
      <c r="DW1662">
        <v>6.22</v>
      </c>
      <c r="DX1662">
        <v>0.95599999999999996</v>
      </c>
      <c r="DY1662">
        <v>4.8899999999999997</v>
      </c>
      <c r="DZ1662">
        <v>1.58</v>
      </c>
      <c r="EA1662">
        <v>0.67300000000000004</v>
      </c>
      <c r="EB1662">
        <v>2.0699999999999998</v>
      </c>
      <c r="EC1662">
        <v>0.36899999999999999</v>
      </c>
      <c r="ED1662">
        <v>2.36</v>
      </c>
      <c r="EE1662">
        <v>0.51700000000000002</v>
      </c>
      <c r="EF1662">
        <v>1.51</v>
      </c>
      <c r="EG1662">
        <v>0.221</v>
      </c>
      <c r="EH1662">
        <v>1.47</v>
      </c>
      <c r="EI1662">
        <v>0.23200000000000001</v>
      </c>
      <c r="EJ1662">
        <v>0.876</v>
      </c>
      <c r="EK1662">
        <v>6.4000000000000001E-2</v>
      </c>
      <c r="EM1662" t="s">
        <v>180</v>
      </c>
      <c r="EN1662" t="s">
        <v>180</v>
      </c>
      <c r="EO1662" t="s">
        <v>180</v>
      </c>
      <c r="EP1662" t="s">
        <v>180</v>
      </c>
      <c r="EQ1662" t="s">
        <v>180</v>
      </c>
      <c r="ER1662" t="s">
        <v>180</v>
      </c>
      <c r="ET1662">
        <v>2.15</v>
      </c>
      <c r="EV1662">
        <v>0.161</v>
      </c>
      <c r="EW1662">
        <v>4.4999999999999998E-2</v>
      </c>
      <c r="EX1662">
        <v>0.51280999999999999</v>
      </c>
      <c r="EY1662" t="s">
        <v>180</v>
      </c>
      <c r="EZ1662" t="s">
        <v>180</v>
      </c>
      <c r="FA1662">
        <v>0.70426999999999995</v>
      </c>
      <c r="FB1662" t="s">
        <v>180</v>
      </c>
      <c r="FC1662">
        <v>18.545999999999999</v>
      </c>
      <c r="FD1662" t="s">
        <v>180</v>
      </c>
      <c r="FE1662">
        <v>15.585000000000001</v>
      </c>
      <c r="FF1662" t="s">
        <v>180</v>
      </c>
      <c r="FG1662">
        <v>38.575000000000003</v>
      </c>
      <c r="FH1662" t="s">
        <v>180</v>
      </c>
      <c r="FI1662" t="s">
        <v>180</v>
      </c>
      <c r="FJ1662" t="s">
        <v>180</v>
      </c>
      <c r="FK1662" t="s">
        <v>180</v>
      </c>
      <c r="FL1662" t="s">
        <v>180</v>
      </c>
      <c r="FM1662" t="s">
        <v>180</v>
      </c>
      <c r="FN1662" t="s">
        <v>180</v>
      </c>
      <c r="FO1662">
        <v>0.28316799999999998</v>
      </c>
      <c r="FP1662" t="s">
        <v>180</v>
      </c>
      <c r="FQ1662" t="s">
        <v>180</v>
      </c>
      <c r="FR1662" t="s">
        <v>180</v>
      </c>
      <c r="FS1662" t="s">
        <v>180</v>
      </c>
      <c r="FT1662" t="s">
        <v>180</v>
      </c>
      <c r="FU1662" t="s">
        <v>180</v>
      </c>
      <c r="FV1662" t="s">
        <v>3487</v>
      </c>
      <c r="FW1662" t="s">
        <v>180</v>
      </c>
      <c r="FX1662">
        <f t="shared" si="550"/>
        <v>0.80272108843537415</v>
      </c>
      <c r="FY1662">
        <f t="shared" si="551"/>
        <v>17.551020408163264</v>
      </c>
      <c r="FZ1662">
        <f t="shared" si="552"/>
        <v>1.6462585034013606</v>
      </c>
      <c r="GA1662">
        <f t="shared" si="553"/>
        <v>1.0748299319727892</v>
      </c>
      <c r="GB1662">
        <f t="shared" si="554"/>
        <v>1.4081632653061225</v>
      </c>
      <c r="GC1662">
        <f t="shared" si="555"/>
        <v>0.13333333333333333</v>
      </c>
      <c r="GD1662">
        <f t="shared" si="556"/>
        <v>22.362204724409452</v>
      </c>
      <c r="GE1662">
        <f t="shared" si="557"/>
        <v>58.077709611451944</v>
      </c>
      <c r="GF1662">
        <f t="shared" si="558"/>
        <v>25.495867768595044</v>
      </c>
      <c r="GG1662">
        <f t="shared" si="559"/>
        <v>52.288135593220346</v>
      </c>
      <c r="GH1662">
        <f t="shared" si="560"/>
        <v>0.34565916398713825</v>
      </c>
      <c r="GI1662">
        <f t="shared" si="561"/>
        <v>3.8135593220338986E-2</v>
      </c>
      <c r="GJ1662">
        <f t="shared" si="562"/>
        <v>0.27950310559006208</v>
      </c>
      <c r="GK1662">
        <f t="shared" si="563"/>
        <v>383.22981366459629</v>
      </c>
      <c r="GL1662">
        <f t="shared" si="564"/>
        <v>2.0508474576271185</v>
      </c>
      <c r="GM1662">
        <f t="shared" si="565"/>
        <v>0.13644067796610171</v>
      </c>
      <c r="GN1662">
        <f t="shared" si="566"/>
        <v>6.6528925619834714E-2</v>
      </c>
      <c r="GO1662">
        <f t="shared" si="567"/>
        <v>1.5316455696202531</v>
      </c>
      <c r="GP1662">
        <f t="shared" si="568"/>
        <v>0.98424486358231456</v>
      </c>
      <c r="GQ1662">
        <f>(EA1662/0.0735)/((DZ1662/0.195*(EB1662/0.295))^0.5)</f>
        <v>1.2143456532679577</v>
      </c>
      <c r="GR1662">
        <v>0.51280999999999999</v>
      </c>
      <c r="GS1662">
        <v>0.70426999999999995</v>
      </c>
      <c r="GT1662">
        <v>18.545999999999999</v>
      </c>
      <c r="GU1662">
        <v>15.585000000000001</v>
      </c>
      <c r="GV1662">
        <v>38.575000000000003</v>
      </c>
    </row>
    <row r="1663" spans="1:204">
      <c r="A1663" t="s">
        <v>3385</v>
      </c>
      <c r="B1663" t="s">
        <v>3454</v>
      </c>
      <c r="C1663" t="s">
        <v>7241</v>
      </c>
      <c r="D1663" t="s">
        <v>7061</v>
      </c>
      <c r="E1663" t="s">
        <v>7061</v>
      </c>
      <c r="F1663">
        <v>195</v>
      </c>
      <c r="G1663">
        <v>53</v>
      </c>
      <c r="H1663" t="s">
        <v>7379</v>
      </c>
      <c r="I1663" t="s">
        <v>3455</v>
      </c>
      <c r="J1663" t="s">
        <v>3456</v>
      </c>
      <c r="K1663">
        <v>39.880000000000003</v>
      </c>
      <c r="L1663">
        <v>39.880000000000003</v>
      </c>
      <c r="M1663">
        <v>140.97999999999999</v>
      </c>
      <c r="N1663">
        <v>140.97999999999999</v>
      </c>
      <c r="O1663" t="s">
        <v>179</v>
      </c>
      <c r="R1663" t="s">
        <v>3457</v>
      </c>
      <c r="S1663" t="s">
        <v>3458</v>
      </c>
      <c r="T1663" t="s">
        <v>7662</v>
      </c>
      <c r="U1663" t="s">
        <v>180</v>
      </c>
      <c r="V1663" t="s">
        <v>180</v>
      </c>
      <c r="W1663" t="s">
        <v>180</v>
      </c>
      <c r="X1663" t="s">
        <v>3459</v>
      </c>
      <c r="Y1663" t="s">
        <v>180</v>
      </c>
      <c r="Z1663" t="s">
        <v>180</v>
      </c>
      <c r="AA1663" t="s">
        <v>7203</v>
      </c>
      <c r="AB1663" t="s">
        <v>180</v>
      </c>
      <c r="AC1663" t="s">
        <v>181</v>
      </c>
      <c r="AD1663" t="s">
        <v>180</v>
      </c>
      <c r="AE1663" t="s">
        <v>180</v>
      </c>
      <c r="AF1663" t="s">
        <v>180</v>
      </c>
      <c r="AG1663" t="s">
        <v>180</v>
      </c>
      <c r="AH1663" t="s">
        <v>3460</v>
      </c>
      <c r="AI1663">
        <v>51.77</v>
      </c>
      <c r="AJ1663">
        <v>0.73</v>
      </c>
      <c r="AK1663" t="s">
        <v>180</v>
      </c>
      <c r="AL1663">
        <v>17.68</v>
      </c>
      <c r="AM1663" t="s">
        <v>180</v>
      </c>
      <c r="AP1663">
        <v>9.69</v>
      </c>
      <c r="AQ1663">
        <v>10.17</v>
      </c>
      <c r="AR1663">
        <v>7.5</v>
      </c>
      <c r="AS1663">
        <v>0.17</v>
      </c>
      <c r="AT1663" t="s">
        <v>180</v>
      </c>
      <c r="AU1663">
        <v>0.16</v>
      </c>
      <c r="AV1663">
        <v>1.9</v>
      </c>
      <c r="AW1663">
        <v>0.1</v>
      </c>
      <c r="AY1663" t="s">
        <v>180</v>
      </c>
      <c r="AZ1663" t="s">
        <v>180</v>
      </c>
      <c r="BA1663">
        <v>99.87</v>
      </c>
      <c r="BC1663" t="s">
        <v>180</v>
      </c>
      <c r="BD1663" t="s">
        <v>180</v>
      </c>
      <c r="BE1663" t="s">
        <v>180</v>
      </c>
      <c r="BF1663" t="s">
        <v>180</v>
      </c>
      <c r="BG1663" t="s">
        <v>180</v>
      </c>
      <c r="BH1663" t="s">
        <v>180</v>
      </c>
      <c r="BI1663" t="s">
        <v>180</v>
      </c>
      <c r="BK1663" t="s">
        <v>180</v>
      </c>
      <c r="BL1663" t="s">
        <v>180</v>
      </c>
      <c r="BN1663" t="s">
        <v>180</v>
      </c>
      <c r="BO1663" t="s">
        <v>180</v>
      </c>
      <c r="BP1663" t="s">
        <v>180</v>
      </c>
      <c r="BQ1663" t="s">
        <v>180</v>
      </c>
      <c r="BR1663" t="s">
        <v>180</v>
      </c>
      <c r="BS1663" t="s">
        <v>180</v>
      </c>
      <c r="BT1663" t="s">
        <v>180</v>
      </c>
      <c r="BU1663" t="s">
        <v>180</v>
      </c>
      <c r="BV1663" t="s">
        <v>180</v>
      </c>
      <c r="BW1663" t="s">
        <v>180</v>
      </c>
      <c r="BX1663" t="s">
        <v>180</v>
      </c>
      <c r="BY1663" t="s">
        <v>180</v>
      </c>
      <c r="BZ1663" t="s">
        <v>180</v>
      </c>
      <c r="CC1663">
        <v>15</v>
      </c>
      <c r="CD1663" t="s">
        <v>180</v>
      </c>
      <c r="CE1663" t="s">
        <v>180</v>
      </c>
      <c r="CG1663" t="s">
        <v>180</v>
      </c>
      <c r="CH1663" t="s">
        <v>180</v>
      </c>
      <c r="CI1663" t="s">
        <v>180</v>
      </c>
      <c r="CJ1663" t="s">
        <v>180</v>
      </c>
      <c r="CK1663" t="s">
        <v>180</v>
      </c>
      <c r="CM1663" t="s">
        <v>180</v>
      </c>
      <c r="CN1663" t="s">
        <v>180</v>
      </c>
      <c r="CO1663">
        <v>31</v>
      </c>
      <c r="CQ1663">
        <v>219</v>
      </c>
      <c r="CR1663">
        <v>301</v>
      </c>
      <c r="CS1663" t="s">
        <v>180</v>
      </c>
      <c r="CT1663" t="s">
        <v>180</v>
      </c>
      <c r="CV1663">
        <v>82</v>
      </c>
      <c r="CZ1663" t="s">
        <v>180</v>
      </c>
      <c r="DB1663" t="s">
        <v>180</v>
      </c>
      <c r="DC1663" t="s">
        <v>180</v>
      </c>
      <c r="DD1663">
        <v>1.92</v>
      </c>
      <c r="DE1663">
        <v>272</v>
      </c>
      <c r="DF1663">
        <v>12.9</v>
      </c>
      <c r="DG1663">
        <v>26.3</v>
      </c>
      <c r="DH1663">
        <v>1.34</v>
      </c>
      <c r="DJ1663" t="s">
        <v>180</v>
      </c>
      <c r="DK1663" t="s">
        <v>180</v>
      </c>
      <c r="DL1663" t="s">
        <v>180</v>
      </c>
      <c r="DM1663" t="s">
        <v>180</v>
      </c>
      <c r="DR1663" t="s">
        <v>180</v>
      </c>
      <c r="DS1663" t="s">
        <v>180</v>
      </c>
      <c r="DT1663">
        <v>7.7799999999999994E-2</v>
      </c>
      <c r="DU1663">
        <v>71</v>
      </c>
      <c r="DV1663">
        <v>2.2200000000000002</v>
      </c>
      <c r="DW1663">
        <v>5.86</v>
      </c>
      <c r="DX1663">
        <v>0.85</v>
      </c>
      <c r="DY1663">
        <v>1.53</v>
      </c>
      <c r="DZ1663">
        <v>4.6399999999999997</v>
      </c>
      <c r="EA1663">
        <v>0.71699999999999997</v>
      </c>
      <c r="EB1663">
        <v>1.74</v>
      </c>
      <c r="EC1663">
        <v>0.32300000000000001</v>
      </c>
      <c r="ED1663">
        <v>2.2999999999999998</v>
      </c>
      <c r="EE1663">
        <v>0.498</v>
      </c>
      <c r="EF1663">
        <v>1.31</v>
      </c>
      <c r="EG1663">
        <v>0.20599999999999999</v>
      </c>
      <c r="EH1663">
        <v>1.41</v>
      </c>
      <c r="EI1663">
        <v>0.20100000000000001</v>
      </c>
      <c r="EJ1663">
        <v>0.81299999999999994</v>
      </c>
      <c r="EM1663" t="s">
        <v>180</v>
      </c>
      <c r="EN1663" t="s">
        <v>180</v>
      </c>
      <c r="EO1663" t="s">
        <v>180</v>
      </c>
      <c r="EP1663" t="s">
        <v>180</v>
      </c>
      <c r="EQ1663" t="s">
        <v>180</v>
      </c>
      <c r="ER1663" t="s">
        <v>180</v>
      </c>
      <c r="ET1663">
        <v>1.41</v>
      </c>
      <c r="EV1663">
        <v>0.27200000000000002</v>
      </c>
      <c r="EW1663">
        <v>0.10199999999999999</v>
      </c>
      <c r="EX1663">
        <v>0.51282099999999997</v>
      </c>
      <c r="EY1663" t="s">
        <v>180</v>
      </c>
      <c r="EZ1663" t="s">
        <v>180</v>
      </c>
      <c r="FA1663">
        <v>0.70431500000000002</v>
      </c>
      <c r="FB1663" t="s">
        <v>180</v>
      </c>
      <c r="FC1663">
        <v>18.530999999999999</v>
      </c>
      <c r="FD1663" t="s">
        <v>180</v>
      </c>
      <c r="FE1663">
        <v>15.567</v>
      </c>
      <c r="FF1663" t="s">
        <v>180</v>
      </c>
      <c r="FG1663">
        <v>38.515000000000001</v>
      </c>
      <c r="FH1663" t="s">
        <v>180</v>
      </c>
      <c r="FI1663" t="s">
        <v>180</v>
      </c>
      <c r="FJ1663" t="s">
        <v>180</v>
      </c>
      <c r="FK1663" t="s">
        <v>180</v>
      </c>
      <c r="FL1663" t="s">
        <v>180</v>
      </c>
      <c r="FM1663" t="s">
        <v>180</v>
      </c>
      <c r="FN1663" t="s">
        <v>180</v>
      </c>
      <c r="FP1663" t="s">
        <v>180</v>
      </c>
      <c r="FQ1663" t="s">
        <v>180</v>
      </c>
      <c r="FR1663" t="s">
        <v>180</v>
      </c>
      <c r="FS1663" t="s">
        <v>180</v>
      </c>
      <c r="FT1663" t="s">
        <v>180</v>
      </c>
      <c r="FU1663" t="s">
        <v>180</v>
      </c>
      <c r="FV1663" t="s">
        <v>3461</v>
      </c>
      <c r="FW1663" t="s">
        <v>180</v>
      </c>
      <c r="FX1663">
        <f t="shared" si="550"/>
        <v>0.95035460992907816</v>
      </c>
      <c r="FY1663">
        <f t="shared" si="551"/>
        <v>18.652482269503547</v>
      </c>
      <c r="FZ1663">
        <f t="shared" si="552"/>
        <v>1.5744680851063833</v>
      </c>
      <c r="GA1663">
        <f t="shared" si="553"/>
        <v>3.2907801418439715</v>
      </c>
      <c r="GB1663">
        <f t="shared" si="554"/>
        <v>1.2340425531914894</v>
      </c>
      <c r="GC1663">
        <f t="shared" si="555"/>
        <v>0.21917808219178084</v>
      </c>
      <c r="GD1663">
        <f t="shared" si="556"/>
        <v>21.085271317829456</v>
      </c>
      <c r="GE1663">
        <f t="shared" si="557"/>
        <v>177.77777777777777</v>
      </c>
      <c r="GF1663">
        <f t="shared" si="558"/>
        <v>31.981981981981978</v>
      </c>
      <c r="GG1663">
        <f t="shared" si="559"/>
        <v>52.985074626865668</v>
      </c>
      <c r="GH1663">
        <f t="shared" si="560"/>
        <v>0.24061433447098973</v>
      </c>
      <c r="GI1663">
        <f t="shared" si="561"/>
        <v>7.6119402985074622E-2</v>
      </c>
      <c r="GJ1663">
        <f t="shared" si="562"/>
        <v>0.37499999999999994</v>
      </c>
      <c r="GK1663">
        <f t="shared" si="563"/>
        <v>261.02941176470586</v>
      </c>
      <c r="GL1663">
        <f t="shared" si="564"/>
        <v>1.6567164179104479</v>
      </c>
      <c r="GM1663">
        <f t="shared" si="565"/>
        <v>0.20298507462686569</v>
      </c>
      <c r="GN1663">
        <f t="shared" si="566"/>
        <v>0.12252252252252252</v>
      </c>
      <c r="GO1663">
        <f t="shared" si="567"/>
        <v>0.47844827586206906</v>
      </c>
      <c r="GP1663">
        <f t="shared" si="568"/>
        <v>1.0267413847065863</v>
      </c>
      <c r="GQ1663">
        <f>(EA1663/0.0735)/((DZ1663/0.195*(EB1663/0.295))^0.5)</f>
        <v>0.82342967814713364</v>
      </c>
      <c r="GR1663">
        <v>0.51282099999999997</v>
      </c>
      <c r="GS1663">
        <v>0.70431500000000002</v>
      </c>
      <c r="GT1663">
        <v>18.530999999999999</v>
      </c>
      <c r="GU1663">
        <v>15.567</v>
      </c>
      <c r="GV1663">
        <v>38.515000000000001</v>
      </c>
    </row>
    <row r="1664" spans="1:204">
      <c r="A1664" t="s">
        <v>3488</v>
      </c>
      <c r="B1664" t="s">
        <v>3495</v>
      </c>
      <c r="C1664" t="s">
        <v>7241</v>
      </c>
      <c r="D1664" t="s">
        <v>7163</v>
      </c>
      <c r="E1664" t="s">
        <v>7163</v>
      </c>
      <c r="F1664">
        <v>196</v>
      </c>
      <c r="G1664">
        <v>53</v>
      </c>
      <c r="H1664" t="s">
        <v>7379</v>
      </c>
      <c r="I1664" t="s">
        <v>3516</v>
      </c>
      <c r="J1664" t="s">
        <v>3517</v>
      </c>
      <c r="K1664">
        <v>39.9786</v>
      </c>
      <c r="L1664">
        <v>39.9786</v>
      </c>
      <c r="M1664">
        <v>140.94329999999999</v>
      </c>
      <c r="N1664">
        <v>140.94329999999999</v>
      </c>
      <c r="O1664" t="s">
        <v>179</v>
      </c>
      <c r="R1664" t="s">
        <v>3518</v>
      </c>
      <c r="S1664" t="s">
        <v>3499</v>
      </c>
      <c r="T1664" t="s">
        <v>3500</v>
      </c>
      <c r="V1664" t="s">
        <v>180</v>
      </c>
      <c r="W1664" t="s">
        <v>180</v>
      </c>
      <c r="X1664" t="s">
        <v>180</v>
      </c>
      <c r="Y1664" t="s">
        <v>180</v>
      </c>
      <c r="Z1664" t="s">
        <v>180</v>
      </c>
      <c r="AA1664" t="s">
        <v>7203</v>
      </c>
      <c r="AB1664" t="s">
        <v>180</v>
      </c>
      <c r="AC1664" t="s">
        <v>181</v>
      </c>
      <c r="AD1664" t="s">
        <v>180</v>
      </c>
      <c r="AE1664" t="s">
        <v>180</v>
      </c>
      <c r="AF1664" t="s">
        <v>180</v>
      </c>
      <c r="AG1664" t="s">
        <v>180</v>
      </c>
      <c r="AH1664" t="s">
        <v>3501</v>
      </c>
      <c r="AI1664">
        <v>51.34</v>
      </c>
      <c r="AJ1664">
        <v>0.57999999999999996</v>
      </c>
      <c r="AK1664" t="s">
        <v>180</v>
      </c>
      <c r="AL1664">
        <v>15.38</v>
      </c>
      <c r="AM1664" t="s">
        <v>180</v>
      </c>
      <c r="AP1664">
        <v>9.9499999999999993</v>
      </c>
      <c r="AQ1664">
        <v>10.32</v>
      </c>
      <c r="AR1664">
        <v>7.93</v>
      </c>
      <c r="AS1664">
        <v>0.191</v>
      </c>
      <c r="AT1664" t="s">
        <v>180</v>
      </c>
      <c r="AU1664">
        <v>0.28999999999999998</v>
      </c>
      <c r="AV1664">
        <v>1.65</v>
      </c>
      <c r="AW1664">
        <v>6.8000000000000005E-2</v>
      </c>
      <c r="AY1664" t="s">
        <v>180</v>
      </c>
      <c r="AZ1664" t="s">
        <v>660</v>
      </c>
      <c r="BA1664">
        <v>97.699000000000012</v>
      </c>
      <c r="BC1664" t="s">
        <v>180</v>
      </c>
      <c r="BD1664" t="s">
        <v>180</v>
      </c>
      <c r="BE1664" t="s">
        <v>180</v>
      </c>
      <c r="BF1664" t="s">
        <v>180</v>
      </c>
      <c r="BG1664" t="s">
        <v>180</v>
      </c>
      <c r="BH1664" t="s">
        <v>180</v>
      </c>
      <c r="BI1664" t="s">
        <v>180</v>
      </c>
      <c r="BK1664" t="s">
        <v>180</v>
      </c>
      <c r="BL1664" t="s">
        <v>180</v>
      </c>
      <c r="BM1664">
        <v>-0.3</v>
      </c>
      <c r="BN1664" t="s">
        <v>180</v>
      </c>
      <c r="BO1664" t="s">
        <v>180</v>
      </c>
      <c r="BP1664" t="s">
        <v>180</v>
      </c>
      <c r="BQ1664" t="s">
        <v>180</v>
      </c>
      <c r="BR1664" t="s">
        <v>180</v>
      </c>
      <c r="BS1664" t="s">
        <v>180</v>
      </c>
      <c r="BT1664" t="s">
        <v>180</v>
      </c>
      <c r="BU1664" t="s">
        <v>180</v>
      </c>
      <c r="BV1664" t="s">
        <v>180</v>
      </c>
      <c r="BW1664" t="s">
        <v>180</v>
      </c>
      <c r="BX1664" t="s">
        <v>180</v>
      </c>
      <c r="BY1664" t="s">
        <v>180</v>
      </c>
      <c r="BZ1664" t="s">
        <v>180</v>
      </c>
      <c r="CD1664" t="s">
        <v>180</v>
      </c>
      <c r="CE1664" t="s">
        <v>180</v>
      </c>
      <c r="CG1664" t="s">
        <v>180</v>
      </c>
      <c r="CH1664" t="s">
        <v>180</v>
      </c>
      <c r="CI1664" t="s">
        <v>180</v>
      </c>
      <c r="CJ1664" t="s">
        <v>180</v>
      </c>
      <c r="CK1664" t="s">
        <v>180</v>
      </c>
      <c r="CM1664" t="s">
        <v>180</v>
      </c>
      <c r="CN1664" t="s">
        <v>180</v>
      </c>
      <c r="CO1664">
        <v>36</v>
      </c>
      <c r="CQ1664">
        <v>248</v>
      </c>
      <c r="CR1664">
        <v>256</v>
      </c>
      <c r="CS1664" t="s">
        <v>180</v>
      </c>
      <c r="CT1664" t="s">
        <v>180</v>
      </c>
      <c r="CV1664">
        <v>69</v>
      </c>
      <c r="CZ1664" t="s">
        <v>180</v>
      </c>
      <c r="DB1664" t="s">
        <v>180</v>
      </c>
      <c r="DC1664" t="s">
        <v>180</v>
      </c>
      <c r="DD1664">
        <v>10.1</v>
      </c>
      <c r="DE1664">
        <v>219</v>
      </c>
      <c r="DF1664">
        <v>14</v>
      </c>
      <c r="DG1664">
        <v>35</v>
      </c>
      <c r="DH1664">
        <v>1.91</v>
      </c>
      <c r="DJ1664" t="s">
        <v>180</v>
      </c>
      <c r="DK1664" t="s">
        <v>180</v>
      </c>
      <c r="DL1664" t="s">
        <v>180</v>
      </c>
      <c r="DM1664" t="s">
        <v>180</v>
      </c>
      <c r="DR1664" t="s">
        <v>180</v>
      </c>
      <c r="DS1664" t="s">
        <v>180</v>
      </c>
      <c r="DT1664">
        <v>0.08</v>
      </c>
      <c r="DU1664">
        <v>82</v>
      </c>
      <c r="DV1664">
        <v>4.0999999999999996</v>
      </c>
      <c r="DW1664">
        <v>9.3000000000000007</v>
      </c>
      <c r="DX1664">
        <v>1.18</v>
      </c>
      <c r="DY1664">
        <v>5.67</v>
      </c>
      <c r="DZ1664">
        <v>1.58</v>
      </c>
      <c r="EA1664">
        <v>0.63</v>
      </c>
      <c r="EB1664">
        <v>1.7</v>
      </c>
      <c r="EC1664">
        <v>0.34</v>
      </c>
      <c r="ED1664">
        <v>1.97</v>
      </c>
      <c r="EE1664">
        <v>0.42</v>
      </c>
      <c r="EF1664">
        <v>1.3</v>
      </c>
      <c r="EG1664">
        <v>0.2</v>
      </c>
      <c r="EH1664">
        <v>1.37</v>
      </c>
      <c r="EI1664">
        <v>0.21</v>
      </c>
      <c r="EJ1664">
        <v>0.89</v>
      </c>
      <c r="EK1664">
        <v>0.16</v>
      </c>
      <c r="EM1664" t="s">
        <v>180</v>
      </c>
      <c r="EN1664" t="s">
        <v>180</v>
      </c>
      <c r="EO1664" t="s">
        <v>180</v>
      </c>
      <c r="EP1664" t="s">
        <v>180</v>
      </c>
      <c r="EQ1664" t="s">
        <v>180</v>
      </c>
      <c r="ER1664" t="s">
        <v>180</v>
      </c>
      <c r="EV1664">
        <v>0.9</v>
      </c>
      <c r="EY1664" t="s">
        <v>180</v>
      </c>
      <c r="EZ1664" t="s">
        <v>180</v>
      </c>
      <c r="FB1664" t="s">
        <v>180</v>
      </c>
      <c r="FD1664" t="s">
        <v>180</v>
      </c>
      <c r="FF1664" t="s">
        <v>180</v>
      </c>
      <c r="FH1664" t="s">
        <v>180</v>
      </c>
      <c r="FI1664" t="s">
        <v>180</v>
      </c>
      <c r="FJ1664" t="s">
        <v>180</v>
      </c>
      <c r="FK1664" t="s">
        <v>180</v>
      </c>
      <c r="FL1664" t="s">
        <v>180</v>
      </c>
      <c r="FM1664" t="s">
        <v>180</v>
      </c>
      <c r="FN1664" t="s">
        <v>180</v>
      </c>
      <c r="FP1664" t="s">
        <v>180</v>
      </c>
      <c r="FQ1664" t="s">
        <v>180</v>
      </c>
      <c r="FR1664" t="s">
        <v>180</v>
      </c>
      <c r="FS1664" t="s">
        <v>180</v>
      </c>
      <c r="FT1664" t="s">
        <v>180</v>
      </c>
      <c r="FU1664" t="s">
        <v>180</v>
      </c>
      <c r="FV1664" t="s">
        <v>3519</v>
      </c>
      <c r="FW1664" t="s">
        <v>180</v>
      </c>
      <c r="FX1664">
        <f t="shared" si="550"/>
        <v>1.3941605839416056</v>
      </c>
      <c r="FY1664">
        <f t="shared" si="551"/>
        <v>25.54744525547445</v>
      </c>
      <c r="FZ1664">
        <f t="shared" si="552"/>
        <v>2.992700729927007</v>
      </c>
      <c r="GA1664">
        <f t="shared" si="553"/>
        <v>1.1532846715328466</v>
      </c>
      <c r="GB1664">
        <f t="shared" si="554"/>
        <v>1.2408759124087589</v>
      </c>
      <c r="GC1664">
        <f t="shared" si="555"/>
        <v>0.5</v>
      </c>
      <c r="GD1664">
        <f t="shared" si="556"/>
        <v>15.642857142857142</v>
      </c>
      <c r="GE1664">
        <f t="shared" si="557"/>
        <v>38.624338624338627</v>
      </c>
      <c r="GF1664">
        <f t="shared" si="558"/>
        <v>20</v>
      </c>
      <c r="GG1664">
        <f t="shared" si="559"/>
        <v>42.931937172774873</v>
      </c>
      <c r="GK1664">
        <f t="shared" si="563"/>
        <v>91.111111111111114</v>
      </c>
      <c r="GL1664">
        <f t="shared" si="564"/>
        <v>2.1465968586387434</v>
      </c>
      <c r="GM1664">
        <f t="shared" si="565"/>
        <v>0.47120418848167545</v>
      </c>
      <c r="GN1664">
        <f t="shared" si="566"/>
        <v>0.21951219512195125</v>
      </c>
      <c r="GO1664">
        <f t="shared" si="567"/>
        <v>2.5949367088607591</v>
      </c>
      <c r="GP1664">
        <f t="shared" si="568"/>
        <v>1.0176522989082113</v>
      </c>
      <c r="GQ1664">
        <f>(EA1664/0.0735)/((DZ1664/0.195*(EB1664/0.295))^0.5)</f>
        <v>1.2543782639098791</v>
      </c>
    </row>
    <row r="1665" spans="1:204">
      <c r="A1665" t="s">
        <v>3488</v>
      </c>
      <c r="B1665" t="s">
        <v>3495</v>
      </c>
      <c r="C1665" t="s">
        <v>7241</v>
      </c>
      <c r="D1665" t="s">
        <v>7163</v>
      </c>
      <c r="E1665" t="s">
        <v>7163</v>
      </c>
      <c r="F1665">
        <v>196</v>
      </c>
      <c r="G1665">
        <v>53</v>
      </c>
      <c r="H1665" t="s">
        <v>7379</v>
      </c>
      <c r="I1665" t="s">
        <v>3516</v>
      </c>
      <c r="J1665" t="s">
        <v>3517</v>
      </c>
      <c r="K1665">
        <v>39.976700000000001</v>
      </c>
      <c r="L1665">
        <v>39.976700000000001</v>
      </c>
      <c r="M1665">
        <v>140.94470000000001</v>
      </c>
      <c r="N1665">
        <v>140.94470000000001</v>
      </c>
      <c r="O1665" t="s">
        <v>179</v>
      </c>
      <c r="R1665" t="s">
        <v>3520</v>
      </c>
      <c r="S1665" t="s">
        <v>3499</v>
      </c>
      <c r="T1665" t="s">
        <v>3500</v>
      </c>
      <c r="V1665" t="s">
        <v>180</v>
      </c>
      <c r="W1665" t="s">
        <v>180</v>
      </c>
      <c r="X1665" t="s">
        <v>180</v>
      </c>
      <c r="Y1665" t="s">
        <v>180</v>
      </c>
      <c r="Z1665" t="s">
        <v>180</v>
      </c>
      <c r="AA1665" t="s">
        <v>7203</v>
      </c>
      <c r="AB1665" t="s">
        <v>180</v>
      </c>
      <c r="AC1665" t="s">
        <v>181</v>
      </c>
      <c r="AD1665" t="s">
        <v>180</v>
      </c>
      <c r="AE1665" t="s">
        <v>180</v>
      </c>
      <c r="AF1665" t="s">
        <v>180</v>
      </c>
      <c r="AG1665" t="s">
        <v>180</v>
      </c>
      <c r="AH1665" t="s">
        <v>3501</v>
      </c>
      <c r="AI1665">
        <v>51.42</v>
      </c>
      <c r="AJ1665">
        <v>0.62</v>
      </c>
      <c r="AK1665" t="s">
        <v>180</v>
      </c>
      <c r="AL1665">
        <v>15.97</v>
      </c>
      <c r="AM1665" t="s">
        <v>180</v>
      </c>
      <c r="AP1665">
        <v>9.65</v>
      </c>
      <c r="AQ1665">
        <v>10.28</v>
      </c>
      <c r="AR1665">
        <v>7.47</v>
      </c>
      <c r="AS1665">
        <v>0.19500000000000001</v>
      </c>
      <c r="AT1665" t="s">
        <v>180</v>
      </c>
      <c r="AU1665">
        <v>0.27</v>
      </c>
      <c r="AV1665">
        <v>1.63</v>
      </c>
      <c r="AW1665">
        <v>6.9000000000000006E-2</v>
      </c>
      <c r="AY1665" t="s">
        <v>180</v>
      </c>
      <c r="AZ1665" t="s">
        <v>3521</v>
      </c>
      <c r="BA1665">
        <v>97.573999999999998</v>
      </c>
      <c r="BC1665" t="s">
        <v>180</v>
      </c>
      <c r="BD1665" t="s">
        <v>180</v>
      </c>
      <c r="BE1665" t="s">
        <v>180</v>
      </c>
      <c r="BF1665" t="s">
        <v>180</v>
      </c>
      <c r="BG1665" t="s">
        <v>180</v>
      </c>
      <c r="BH1665" t="s">
        <v>180</v>
      </c>
      <c r="BI1665" t="s">
        <v>180</v>
      </c>
      <c r="BK1665" t="s">
        <v>180</v>
      </c>
      <c r="BL1665" t="s">
        <v>180</v>
      </c>
      <c r="BM1665">
        <v>-0.15</v>
      </c>
      <c r="BN1665" t="s">
        <v>180</v>
      </c>
      <c r="BO1665" t="s">
        <v>180</v>
      </c>
      <c r="BP1665" t="s">
        <v>180</v>
      </c>
      <c r="BQ1665" t="s">
        <v>180</v>
      </c>
      <c r="BR1665" t="s">
        <v>180</v>
      </c>
      <c r="BS1665" t="s">
        <v>180</v>
      </c>
      <c r="BT1665" t="s">
        <v>180</v>
      </c>
      <c r="BU1665" t="s">
        <v>180</v>
      </c>
      <c r="BV1665" t="s">
        <v>180</v>
      </c>
      <c r="BW1665" t="s">
        <v>180</v>
      </c>
      <c r="BX1665" t="s">
        <v>180</v>
      </c>
      <c r="BY1665" t="s">
        <v>180</v>
      </c>
      <c r="BZ1665" t="s">
        <v>180</v>
      </c>
      <c r="CD1665" t="s">
        <v>180</v>
      </c>
      <c r="CE1665" t="s">
        <v>180</v>
      </c>
      <c r="CG1665" t="s">
        <v>180</v>
      </c>
      <c r="CH1665" t="s">
        <v>180</v>
      </c>
      <c r="CI1665" t="s">
        <v>180</v>
      </c>
      <c r="CJ1665" t="s">
        <v>180</v>
      </c>
      <c r="CK1665" t="s">
        <v>180</v>
      </c>
      <c r="CM1665" t="s">
        <v>180</v>
      </c>
      <c r="CN1665" t="s">
        <v>180</v>
      </c>
      <c r="CO1665">
        <v>37</v>
      </c>
      <c r="CQ1665">
        <v>249</v>
      </c>
      <c r="CR1665">
        <v>240</v>
      </c>
      <c r="CS1665" t="s">
        <v>180</v>
      </c>
      <c r="CT1665" t="s">
        <v>180</v>
      </c>
      <c r="CV1665">
        <v>64</v>
      </c>
      <c r="CZ1665" t="s">
        <v>180</v>
      </c>
      <c r="DB1665" t="s">
        <v>180</v>
      </c>
      <c r="DC1665" t="s">
        <v>180</v>
      </c>
      <c r="DD1665">
        <v>7</v>
      </c>
      <c r="DE1665">
        <v>227</v>
      </c>
      <c r="DF1665">
        <v>16</v>
      </c>
      <c r="DG1665">
        <v>55</v>
      </c>
      <c r="DH1665">
        <v>2.1800000000000002</v>
      </c>
      <c r="DJ1665" t="s">
        <v>180</v>
      </c>
      <c r="DK1665" t="s">
        <v>180</v>
      </c>
      <c r="DL1665" t="s">
        <v>180</v>
      </c>
      <c r="DM1665" t="s">
        <v>180</v>
      </c>
      <c r="DR1665" t="s">
        <v>180</v>
      </c>
      <c r="DS1665" t="s">
        <v>180</v>
      </c>
      <c r="DT1665">
        <v>0.13</v>
      </c>
      <c r="DU1665">
        <v>91</v>
      </c>
      <c r="DV1665">
        <v>3.76</v>
      </c>
      <c r="DW1665">
        <v>9.18</v>
      </c>
      <c r="DX1665">
        <v>1.21</v>
      </c>
      <c r="DY1665">
        <v>5.7</v>
      </c>
      <c r="DZ1665">
        <v>1.68</v>
      </c>
      <c r="EA1665">
        <v>0.65</v>
      </c>
      <c r="EB1665">
        <v>1.8</v>
      </c>
      <c r="EC1665">
        <v>0.38</v>
      </c>
      <c r="ED1665">
        <v>2.13</v>
      </c>
      <c r="EE1665">
        <v>0.48</v>
      </c>
      <c r="EF1665">
        <v>1.5</v>
      </c>
      <c r="EG1665">
        <v>0.23</v>
      </c>
      <c r="EH1665">
        <v>1.63</v>
      </c>
      <c r="EI1665">
        <v>0.26</v>
      </c>
      <c r="EJ1665">
        <v>1.1399999999999999</v>
      </c>
      <c r="EK1665">
        <v>0.17</v>
      </c>
      <c r="EM1665" t="s">
        <v>180</v>
      </c>
      <c r="EN1665" t="s">
        <v>180</v>
      </c>
      <c r="EO1665" t="s">
        <v>180</v>
      </c>
      <c r="EP1665" t="s">
        <v>180</v>
      </c>
      <c r="EQ1665" t="s">
        <v>180</v>
      </c>
      <c r="ER1665" t="s">
        <v>180</v>
      </c>
      <c r="EV1665">
        <v>1.04</v>
      </c>
      <c r="EY1665" t="s">
        <v>180</v>
      </c>
      <c r="EZ1665" t="s">
        <v>180</v>
      </c>
      <c r="FB1665" t="s">
        <v>180</v>
      </c>
      <c r="FD1665" t="s">
        <v>180</v>
      </c>
      <c r="FF1665" t="s">
        <v>180</v>
      </c>
      <c r="FH1665" t="s">
        <v>180</v>
      </c>
      <c r="FI1665" t="s">
        <v>180</v>
      </c>
      <c r="FJ1665" t="s">
        <v>180</v>
      </c>
      <c r="FK1665" t="s">
        <v>180</v>
      </c>
      <c r="FL1665" t="s">
        <v>180</v>
      </c>
      <c r="FM1665" t="s">
        <v>180</v>
      </c>
      <c r="FN1665" t="s">
        <v>180</v>
      </c>
      <c r="FP1665" t="s">
        <v>180</v>
      </c>
      <c r="FQ1665" t="s">
        <v>180</v>
      </c>
      <c r="FR1665" t="s">
        <v>180</v>
      </c>
      <c r="FS1665" t="s">
        <v>180</v>
      </c>
      <c r="FT1665" t="s">
        <v>180</v>
      </c>
      <c r="FU1665" t="s">
        <v>180</v>
      </c>
      <c r="FV1665" t="s">
        <v>3522</v>
      </c>
      <c r="FW1665" t="s">
        <v>180</v>
      </c>
      <c r="FX1665">
        <f t="shared" si="550"/>
        <v>1.3374233128834359</v>
      </c>
      <c r="FY1665">
        <f t="shared" si="551"/>
        <v>33.742331288343557</v>
      </c>
      <c r="FZ1665">
        <f t="shared" si="552"/>
        <v>2.3067484662576687</v>
      </c>
      <c r="GA1665">
        <f t="shared" si="553"/>
        <v>1.0306748466257669</v>
      </c>
      <c r="GB1665">
        <f t="shared" si="554"/>
        <v>1.1042944785276074</v>
      </c>
      <c r="GC1665">
        <f t="shared" si="555"/>
        <v>0.43548387096774199</v>
      </c>
      <c r="GD1665">
        <f t="shared" si="556"/>
        <v>14.1875</v>
      </c>
      <c r="GE1665">
        <f t="shared" si="557"/>
        <v>39.824561403508774</v>
      </c>
      <c r="GF1665">
        <f t="shared" si="558"/>
        <v>24.202127659574469</v>
      </c>
      <c r="GG1665">
        <f t="shared" si="559"/>
        <v>41.743119266055039</v>
      </c>
      <c r="GK1665">
        <f t="shared" si="563"/>
        <v>87.5</v>
      </c>
      <c r="GL1665">
        <f t="shared" si="564"/>
        <v>1.7247706422018347</v>
      </c>
      <c r="GM1665">
        <f t="shared" si="565"/>
        <v>0.47706422018348621</v>
      </c>
      <c r="GN1665">
        <f t="shared" si="566"/>
        <v>0.27659574468085107</v>
      </c>
      <c r="GO1665">
        <f t="shared" si="567"/>
        <v>2.2380952380952381</v>
      </c>
      <c r="GP1665">
        <f t="shared" si="568"/>
        <v>1.0358705235019972</v>
      </c>
      <c r="GQ1665">
        <f>(EA1665/0.0735)/((DZ1665/0.195*(EB1665/0.295))^0.5)</f>
        <v>1.2197292476770347</v>
      </c>
    </row>
    <row r="1666" spans="1:204">
      <c r="A1666" t="s">
        <v>3488</v>
      </c>
      <c r="B1666" t="s">
        <v>3495</v>
      </c>
      <c r="C1666" t="s">
        <v>7241</v>
      </c>
      <c r="D1666" t="s">
        <v>7163</v>
      </c>
      <c r="E1666" t="s">
        <v>7163</v>
      </c>
      <c r="F1666">
        <v>196</v>
      </c>
      <c r="G1666">
        <v>53</v>
      </c>
      <c r="H1666" t="s">
        <v>7379</v>
      </c>
      <c r="I1666" t="s">
        <v>3516</v>
      </c>
      <c r="J1666" t="s">
        <v>3517</v>
      </c>
      <c r="K1666">
        <v>39.9786</v>
      </c>
      <c r="L1666">
        <v>39.9786</v>
      </c>
      <c r="M1666">
        <v>140.94329999999999</v>
      </c>
      <c r="N1666">
        <v>140.94329999999999</v>
      </c>
      <c r="O1666" t="s">
        <v>179</v>
      </c>
      <c r="R1666" t="s">
        <v>3523</v>
      </c>
      <c r="S1666" t="s">
        <v>3499</v>
      </c>
      <c r="T1666" t="s">
        <v>3500</v>
      </c>
      <c r="V1666" t="s">
        <v>180</v>
      </c>
      <c r="W1666" t="s">
        <v>180</v>
      </c>
      <c r="X1666" t="s">
        <v>180</v>
      </c>
      <c r="Y1666" t="s">
        <v>180</v>
      </c>
      <c r="Z1666" t="s">
        <v>180</v>
      </c>
      <c r="AA1666" t="s">
        <v>7203</v>
      </c>
      <c r="AB1666" t="s">
        <v>180</v>
      </c>
      <c r="AC1666" t="s">
        <v>181</v>
      </c>
      <c r="AD1666" t="s">
        <v>180</v>
      </c>
      <c r="AE1666" t="s">
        <v>180</v>
      </c>
      <c r="AF1666" t="s">
        <v>180</v>
      </c>
      <c r="AG1666" t="s">
        <v>180</v>
      </c>
      <c r="AH1666" t="s">
        <v>3501</v>
      </c>
      <c r="AI1666">
        <v>51.12</v>
      </c>
      <c r="AJ1666">
        <v>0.61</v>
      </c>
      <c r="AK1666" t="s">
        <v>180</v>
      </c>
      <c r="AL1666">
        <v>15.85</v>
      </c>
      <c r="AM1666" t="s">
        <v>180</v>
      </c>
      <c r="AP1666">
        <v>9.9499999999999993</v>
      </c>
      <c r="AQ1666">
        <v>10.54</v>
      </c>
      <c r="AR1666">
        <v>7.45</v>
      </c>
      <c r="AS1666">
        <v>0.19400000000000001</v>
      </c>
      <c r="AT1666" t="s">
        <v>180</v>
      </c>
      <c r="AU1666">
        <v>0.28999999999999998</v>
      </c>
      <c r="AV1666">
        <v>1.72</v>
      </c>
      <c r="AW1666">
        <v>7.0000000000000007E-2</v>
      </c>
      <c r="AY1666" t="s">
        <v>180</v>
      </c>
      <c r="AZ1666" t="s">
        <v>1096</v>
      </c>
      <c r="BA1666">
        <v>97.793999999999997</v>
      </c>
      <c r="BC1666" t="s">
        <v>180</v>
      </c>
      <c r="BD1666" t="s">
        <v>180</v>
      </c>
      <c r="BE1666" t="s">
        <v>180</v>
      </c>
      <c r="BF1666" t="s">
        <v>180</v>
      </c>
      <c r="BG1666" t="s">
        <v>180</v>
      </c>
      <c r="BH1666" t="s">
        <v>180</v>
      </c>
      <c r="BI1666" t="s">
        <v>180</v>
      </c>
      <c r="BK1666" t="s">
        <v>180</v>
      </c>
      <c r="BL1666" t="s">
        <v>180</v>
      </c>
      <c r="BM1666">
        <v>0.36</v>
      </c>
      <c r="BN1666" t="s">
        <v>180</v>
      </c>
      <c r="BO1666" t="s">
        <v>180</v>
      </c>
      <c r="BP1666" t="s">
        <v>180</v>
      </c>
      <c r="BQ1666" t="s">
        <v>180</v>
      </c>
      <c r="BR1666" t="s">
        <v>180</v>
      </c>
      <c r="BS1666" t="s">
        <v>180</v>
      </c>
      <c r="BT1666" t="s">
        <v>180</v>
      </c>
      <c r="BU1666" t="s">
        <v>180</v>
      </c>
      <c r="BV1666" t="s">
        <v>180</v>
      </c>
      <c r="BW1666" t="s">
        <v>180</v>
      </c>
      <c r="BX1666" t="s">
        <v>180</v>
      </c>
      <c r="BY1666" t="s">
        <v>180</v>
      </c>
      <c r="BZ1666" t="s">
        <v>180</v>
      </c>
      <c r="CD1666" t="s">
        <v>180</v>
      </c>
      <c r="CE1666" t="s">
        <v>180</v>
      </c>
      <c r="CG1666" t="s">
        <v>180</v>
      </c>
      <c r="CH1666" t="s">
        <v>180</v>
      </c>
      <c r="CI1666" t="s">
        <v>180</v>
      </c>
      <c r="CJ1666" t="s">
        <v>180</v>
      </c>
      <c r="CK1666" t="s">
        <v>180</v>
      </c>
      <c r="CM1666" t="s">
        <v>180</v>
      </c>
      <c r="CN1666" t="s">
        <v>180</v>
      </c>
      <c r="CO1666">
        <v>37</v>
      </c>
      <c r="CQ1666">
        <v>254</v>
      </c>
      <c r="CR1666">
        <v>250</v>
      </c>
      <c r="CS1666" t="s">
        <v>180</v>
      </c>
      <c r="CT1666" t="s">
        <v>180</v>
      </c>
      <c r="CV1666">
        <v>62</v>
      </c>
      <c r="CZ1666" t="s">
        <v>180</v>
      </c>
      <c r="DB1666" t="s">
        <v>180</v>
      </c>
      <c r="DC1666" t="s">
        <v>180</v>
      </c>
      <c r="DD1666">
        <v>10.4</v>
      </c>
      <c r="DE1666">
        <v>223</v>
      </c>
      <c r="DF1666">
        <v>14</v>
      </c>
      <c r="DG1666">
        <v>35</v>
      </c>
      <c r="DH1666">
        <v>1.89</v>
      </c>
      <c r="DJ1666" t="s">
        <v>180</v>
      </c>
      <c r="DK1666" t="s">
        <v>180</v>
      </c>
      <c r="DL1666" t="s">
        <v>180</v>
      </c>
      <c r="DM1666" t="s">
        <v>180</v>
      </c>
      <c r="DR1666" t="s">
        <v>180</v>
      </c>
      <c r="DS1666" t="s">
        <v>180</v>
      </c>
      <c r="DT1666">
        <v>0.16</v>
      </c>
      <c r="DU1666">
        <v>87</v>
      </c>
      <c r="DV1666">
        <v>3.96</v>
      </c>
      <c r="DW1666">
        <v>9.5</v>
      </c>
      <c r="DX1666">
        <v>1.22</v>
      </c>
      <c r="DY1666">
        <v>5.69</v>
      </c>
      <c r="DZ1666">
        <v>1.63</v>
      </c>
      <c r="EA1666">
        <v>0.64</v>
      </c>
      <c r="EB1666">
        <v>1.78</v>
      </c>
      <c r="EC1666">
        <v>0.35</v>
      </c>
      <c r="ED1666">
        <v>1.97</v>
      </c>
      <c r="EE1666">
        <v>0.43</v>
      </c>
      <c r="EF1666">
        <v>1.33</v>
      </c>
      <c r="EG1666">
        <v>0.2</v>
      </c>
      <c r="EH1666">
        <v>1.4</v>
      </c>
      <c r="EI1666">
        <v>0.21</v>
      </c>
      <c r="EJ1666">
        <v>0.9</v>
      </c>
      <c r="EK1666">
        <v>0.12</v>
      </c>
      <c r="EM1666" t="s">
        <v>180</v>
      </c>
      <c r="EN1666" t="s">
        <v>180</v>
      </c>
      <c r="EO1666" t="s">
        <v>180</v>
      </c>
      <c r="EP1666" t="s">
        <v>180</v>
      </c>
      <c r="EQ1666" t="s">
        <v>180</v>
      </c>
      <c r="ER1666" t="s">
        <v>180</v>
      </c>
      <c r="EV1666">
        <v>0.84</v>
      </c>
      <c r="EY1666" t="s">
        <v>180</v>
      </c>
      <c r="EZ1666" t="s">
        <v>180</v>
      </c>
      <c r="FB1666" t="s">
        <v>180</v>
      </c>
      <c r="FD1666" t="s">
        <v>180</v>
      </c>
      <c r="FF1666" t="s">
        <v>180</v>
      </c>
      <c r="FH1666" t="s">
        <v>180</v>
      </c>
      <c r="FI1666" t="s">
        <v>180</v>
      </c>
      <c r="FJ1666" t="s">
        <v>180</v>
      </c>
      <c r="FK1666" t="s">
        <v>180</v>
      </c>
      <c r="FL1666" t="s">
        <v>180</v>
      </c>
      <c r="FM1666" t="s">
        <v>180</v>
      </c>
      <c r="FN1666" t="s">
        <v>180</v>
      </c>
      <c r="FP1666" t="s">
        <v>180</v>
      </c>
      <c r="FQ1666" t="s">
        <v>180</v>
      </c>
      <c r="FR1666" t="s">
        <v>180</v>
      </c>
      <c r="FS1666" t="s">
        <v>180</v>
      </c>
      <c r="FT1666" t="s">
        <v>180</v>
      </c>
      <c r="FU1666" t="s">
        <v>180</v>
      </c>
      <c r="FV1666" t="s">
        <v>3524</v>
      </c>
      <c r="FW1666" t="s">
        <v>180</v>
      </c>
      <c r="FX1666">
        <f t="shared" si="550"/>
        <v>1.35</v>
      </c>
      <c r="FY1666">
        <f t="shared" si="551"/>
        <v>25</v>
      </c>
      <c r="FZ1666">
        <f t="shared" si="552"/>
        <v>2.8285714285714287</v>
      </c>
      <c r="GA1666">
        <f t="shared" si="553"/>
        <v>1.1642857142857144</v>
      </c>
      <c r="GB1666">
        <f t="shared" si="554"/>
        <v>1.2714285714285716</v>
      </c>
      <c r="GC1666">
        <f t="shared" si="555"/>
        <v>0.47540983606557374</v>
      </c>
      <c r="GD1666">
        <f t="shared" si="556"/>
        <v>15.928571428571429</v>
      </c>
      <c r="GE1666">
        <f t="shared" si="557"/>
        <v>39.19156414762741</v>
      </c>
      <c r="GF1666">
        <f t="shared" si="558"/>
        <v>21.969696969696969</v>
      </c>
      <c r="GG1666">
        <f t="shared" si="559"/>
        <v>46.031746031746032</v>
      </c>
      <c r="GK1666">
        <f t="shared" si="563"/>
        <v>103.57142857142857</v>
      </c>
      <c r="GL1666">
        <f t="shared" si="564"/>
        <v>2.0952380952380953</v>
      </c>
      <c r="GM1666">
        <f t="shared" si="565"/>
        <v>0.44444444444444448</v>
      </c>
      <c r="GN1666">
        <f t="shared" si="566"/>
        <v>0.21212121212121213</v>
      </c>
      <c r="GO1666">
        <f t="shared" si="567"/>
        <v>2.4294478527607364</v>
      </c>
      <c r="GP1666">
        <f t="shared" si="568"/>
        <v>1.0402686209588667</v>
      </c>
      <c r="GQ1666">
        <f>(EA1666/0.0735)/((DZ1666/0.195*(EB1666/0.295))^0.5)</f>
        <v>1.2260753051074784</v>
      </c>
    </row>
    <row r="1667" spans="1:204">
      <c r="A1667" t="s">
        <v>3488</v>
      </c>
      <c r="B1667" t="s">
        <v>3495</v>
      </c>
      <c r="C1667" t="s">
        <v>7241</v>
      </c>
      <c r="D1667" t="s">
        <v>7163</v>
      </c>
      <c r="E1667" t="s">
        <v>7163</v>
      </c>
      <c r="F1667">
        <v>196</v>
      </c>
      <c r="G1667">
        <v>53</v>
      </c>
      <c r="H1667" t="s">
        <v>7379</v>
      </c>
      <c r="I1667" t="s">
        <v>3516</v>
      </c>
      <c r="J1667" t="s">
        <v>3517</v>
      </c>
      <c r="K1667">
        <v>39.976700000000001</v>
      </c>
      <c r="L1667">
        <v>39.976700000000001</v>
      </c>
      <c r="M1667">
        <v>140.94470000000001</v>
      </c>
      <c r="N1667">
        <v>140.94470000000001</v>
      </c>
      <c r="O1667" t="s">
        <v>179</v>
      </c>
      <c r="R1667" t="s">
        <v>3525</v>
      </c>
      <c r="S1667" t="s">
        <v>3499</v>
      </c>
      <c r="T1667" t="s">
        <v>3500</v>
      </c>
      <c r="V1667" t="s">
        <v>180</v>
      </c>
      <c r="W1667" t="s">
        <v>180</v>
      </c>
      <c r="X1667" t="s">
        <v>180</v>
      </c>
      <c r="Y1667" t="s">
        <v>180</v>
      </c>
      <c r="Z1667" t="s">
        <v>180</v>
      </c>
      <c r="AA1667" t="s">
        <v>7203</v>
      </c>
      <c r="AB1667" t="s">
        <v>180</v>
      </c>
      <c r="AC1667" t="s">
        <v>181</v>
      </c>
      <c r="AD1667" t="s">
        <v>180</v>
      </c>
      <c r="AE1667" t="s">
        <v>180</v>
      </c>
      <c r="AF1667" t="s">
        <v>180</v>
      </c>
      <c r="AG1667" t="s">
        <v>180</v>
      </c>
      <c r="AH1667" t="s">
        <v>3501</v>
      </c>
      <c r="AI1667">
        <v>51.78</v>
      </c>
      <c r="AJ1667">
        <v>0.62</v>
      </c>
      <c r="AK1667" t="s">
        <v>180</v>
      </c>
      <c r="AL1667">
        <v>16.079999999999998</v>
      </c>
      <c r="AM1667" t="s">
        <v>180</v>
      </c>
      <c r="AP1667">
        <v>9.51</v>
      </c>
      <c r="AQ1667">
        <v>10.43</v>
      </c>
      <c r="AR1667">
        <v>7.45</v>
      </c>
      <c r="AS1667">
        <v>0.189</v>
      </c>
      <c r="AT1667" t="s">
        <v>180</v>
      </c>
      <c r="AU1667">
        <v>0.25</v>
      </c>
      <c r="AV1667">
        <v>1.74</v>
      </c>
      <c r="AW1667">
        <v>7.0000000000000007E-2</v>
      </c>
      <c r="AY1667" t="s">
        <v>180</v>
      </c>
      <c r="AZ1667" t="s">
        <v>3526</v>
      </c>
      <c r="BA1667">
        <v>98.118999999999971</v>
      </c>
      <c r="BC1667" t="s">
        <v>180</v>
      </c>
      <c r="BD1667" t="s">
        <v>180</v>
      </c>
      <c r="BE1667" t="s">
        <v>180</v>
      </c>
      <c r="BF1667" t="s">
        <v>180</v>
      </c>
      <c r="BG1667" t="s">
        <v>180</v>
      </c>
      <c r="BH1667" t="s">
        <v>180</v>
      </c>
      <c r="BI1667" t="s">
        <v>180</v>
      </c>
      <c r="BK1667" t="s">
        <v>180</v>
      </c>
      <c r="BL1667" t="s">
        <v>180</v>
      </c>
      <c r="BM1667">
        <v>-0.18</v>
      </c>
      <c r="BN1667" t="s">
        <v>180</v>
      </c>
      <c r="BO1667" t="s">
        <v>180</v>
      </c>
      <c r="BP1667" t="s">
        <v>180</v>
      </c>
      <c r="BQ1667" t="s">
        <v>180</v>
      </c>
      <c r="BR1667" t="s">
        <v>180</v>
      </c>
      <c r="BS1667" t="s">
        <v>180</v>
      </c>
      <c r="BT1667" t="s">
        <v>180</v>
      </c>
      <c r="BU1667" t="s">
        <v>180</v>
      </c>
      <c r="BV1667" t="s">
        <v>180</v>
      </c>
      <c r="BW1667" t="s">
        <v>180</v>
      </c>
      <c r="BX1667" t="s">
        <v>180</v>
      </c>
      <c r="BY1667" t="s">
        <v>180</v>
      </c>
      <c r="BZ1667" t="s">
        <v>180</v>
      </c>
      <c r="CD1667" t="s">
        <v>180</v>
      </c>
      <c r="CE1667" t="s">
        <v>180</v>
      </c>
      <c r="CG1667" t="s">
        <v>180</v>
      </c>
      <c r="CH1667" t="s">
        <v>180</v>
      </c>
      <c r="CI1667" t="s">
        <v>180</v>
      </c>
      <c r="CJ1667" t="s">
        <v>180</v>
      </c>
      <c r="CK1667" t="s">
        <v>180</v>
      </c>
      <c r="CM1667" t="s">
        <v>180</v>
      </c>
      <c r="CN1667" t="s">
        <v>180</v>
      </c>
      <c r="CO1667">
        <v>37</v>
      </c>
      <c r="CQ1667">
        <v>257</v>
      </c>
      <c r="CR1667">
        <v>207</v>
      </c>
      <c r="CS1667" t="s">
        <v>180</v>
      </c>
      <c r="CT1667" t="s">
        <v>180</v>
      </c>
      <c r="CV1667">
        <v>62</v>
      </c>
      <c r="CZ1667" t="s">
        <v>180</v>
      </c>
      <c r="DB1667" t="s">
        <v>180</v>
      </c>
      <c r="DC1667" t="s">
        <v>180</v>
      </c>
      <c r="DD1667">
        <v>6.1</v>
      </c>
      <c r="DE1667">
        <v>229</v>
      </c>
      <c r="DF1667">
        <v>15</v>
      </c>
      <c r="DG1667">
        <v>40</v>
      </c>
      <c r="DH1667">
        <v>1.99</v>
      </c>
      <c r="DJ1667" t="s">
        <v>180</v>
      </c>
      <c r="DK1667" t="s">
        <v>180</v>
      </c>
      <c r="DL1667" t="s">
        <v>180</v>
      </c>
      <c r="DM1667" t="s">
        <v>180</v>
      </c>
      <c r="DR1667" t="s">
        <v>180</v>
      </c>
      <c r="DS1667" t="s">
        <v>180</v>
      </c>
      <c r="DT1667">
        <v>7.0000000000000007E-2</v>
      </c>
      <c r="DU1667">
        <v>90</v>
      </c>
      <c r="DV1667">
        <v>4.12</v>
      </c>
      <c r="DW1667">
        <v>9.6199999999999992</v>
      </c>
      <c r="DX1667">
        <v>1.28</v>
      </c>
      <c r="DY1667">
        <v>5.94</v>
      </c>
      <c r="DZ1667">
        <v>1.66</v>
      </c>
      <c r="EA1667">
        <v>0.66</v>
      </c>
      <c r="EB1667">
        <v>1.84</v>
      </c>
      <c r="EC1667">
        <v>0.36</v>
      </c>
      <c r="ED1667">
        <v>2.06</v>
      </c>
      <c r="EE1667">
        <v>0.44</v>
      </c>
      <c r="EF1667">
        <v>1.35</v>
      </c>
      <c r="EG1667">
        <v>0.2</v>
      </c>
      <c r="EH1667">
        <v>1.47</v>
      </c>
      <c r="EI1667">
        <v>0.22</v>
      </c>
      <c r="EJ1667">
        <v>0.97</v>
      </c>
      <c r="EK1667">
        <v>0.15</v>
      </c>
      <c r="EM1667" t="s">
        <v>180</v>
      </c>
      <c r="EN1667" t="s">
        <v>180</v>
      </c>
      <c r="EO1667" t="s">
        <v>180</v>
      </c>
      <c r="EP1667" t="s">
        <v>180</v>
      </c>
      <c r="EQ1667" t="s">
        <v>180</v>
      </c>
      <c r="ER1667" t="s">
        <v>180</v>
      </c>
      <c r="EV1667">
        <v>0.88</v>
      </c>
      <c r="EY1667" t="s">
        <v>180</v>
      </c>
      <c r="EZ1667" t="s">
        <v>180</v>
      </c>
      <c r="FB1667" t="s">
        <v>180</v>
      </c>
      <c r="FD1667" t="s">
        <v>180</v>
      </c>
      <c r="FF1667" t="s">
        <v>180</v>
      </c>
      <c r="FH1667" t="s">
        <v>180</v>
      </c>
      <c r="FI1667" t="s">
        <v>180</v>
      </c>
      <c r="FJ1667" t="s">
        <v>180</v>
      </c>
      <c r="FK1667" t="s">
        <v>180</v>
      </c>
      <c r="FL1667" t="s">
        <v>180</v>
      </c>
      <c r="FM1667" t="s">
        <v>180</v>
      </c>
      <c r="FN1667" t="s">
        <v>180</v>
      </c>
      <c r="FP1667" t="s">
        <v>180</v>
      </c>
      <c r="FQ1667" t="s">
        <v>180</v>
      </c>
      <c r="FR1667" t="s">
        <v>180</v>
      </c>
      <c r="FS1667" t="s">
        <v>180</v>
      </c>
      <c r="FT1667" t="s">
        <v>180</v>
      </c>
      <c r="FU1667" t="s">
        <v>180</v>
      </c>
      <c r="FV1667" t="s">
        <v>3527</v>
      </c>
      <c r="FW1667" t="s">
        <v>180</v>
      </c>
      <c r="FX1667">
        <f t="shared" si="550"/>
        <v>1.3537414965986394</v>
      </c>
      <c r="FY1667">
        <f t="shared" si="551"/>
        <v>27.210884353741498</v>
      </c>
      <c r="FZ1667">
        <f t="shared" si="552"/>
        <v>2.8027210884353742</v>
      </c>
      <c r="GA1667">
        <f t="shared" si="553"/>
        <v>1.129251700680272</v>
      </c>
      <c r="GB1667">
        <f t="shared" si="554"/>
        <v>1.2517006802721089</v>
      </c>
      <c r="GC1667">
        <f t="shared" si="555"/>
        <v>0.40322580645161293</v>
      </c>
      <c r="GD1667">
        <f t="shared" si="556"/>
        <v>15.266666666666667</v>
      </c>
      <c r="GE1667">
        <f t="shared" si="557"/>
        <v>38.552188552188547</v>
      </c>
      <c r="GF1667">
        <f t="shared" si="558"/>
        <v>21.844660194174757</v>
      </c>
      <c r="GG1667">
        <f t="shared" si="559"/>
        <v>45.226130653266331</v>
      </c>
      <c r="GK1667">
        <f t="shared" si="563"/>
        <v>102.27272727272727</v>
      </c>
      <c r="GL1667">
        <f t="shared" si="564"/>
        <v>2.0703517587939699</v>
      </c>
      <c r="GM1667">
        <f t="shared" si="565"/>
        <v>0.44221105527638194</v>
      </c>
      <c r="GN1667">
        <f t="shared" si="566"/>
        <v>0.21359223300970873</v>
      </c>
      <c r="GO1667">
        <f t="shared" si="567"/>
        <v>2.4819277108433737</v>
      </c>
      <c r="GP1667">
        <f t="shared" si="568"/>
        <v>1.0082561522039133</v>
      </c>
      <c r="GQ1667">
        <f>(EA1667/0.0735)/((DZ1667/0.195*(EB1667/0.295))^0.5)</f>
        <v>1.2323156235862611</v>
      </c>
    </row>
    <row r="1668" spans="1:204">
      <c r="A1668" t="s">
        <v>3488</v>
      </c>
      <c r="B1668" t="s">
        <v>3495</v>
      </c>
      <c r="C1668" t="s">
        <v>7241</v>
      </c>
      <c r="D1668" t="s">
        <v>7163</v>
      </c>
      <c r="E1668" t="s">
        <v>7163</v>
      </c>
      <c r="F1668">
        <v>196</v>
      </c>
      <c r="G1668">
        <v>53</v>
      </c>
      <c r="H1668" t="s">
        <v>7379</v>
      </c>
      <c r="I1668" t="s">
        <v>3516</v>
      </c>
      <c r="J1668" t="s">
        <v>3517</v>
      </c>
      <c r="K1668">
        <v>39.9786</v>
      </c>
      <c r="L1668">
        <v>39.9786</v>
      </c>
      <c r="M1668">
        <v>140.94669999999999</v>
      </c>
      <c r="N1668">
        <v>140.94669999999999</v>
      </c>
      <c r="O1668" t="s">
        <v>179</v>
      </c>
      <c r="R1668" t="s">
        <v>3528</v>
      </c>
      <c r="S1668" t="s">
        <v>3499</v>
      </c>
      <c r="T1668" t="s">
        <v>3500</v>
      </c>
      <c r="V1668" t="s">
        <v>180</v>
      </c>
      <c r="W1668" t="s">
        <v>180</v>
      </c>
      <c r="X1668" t="s">
        <v>180</v>
      </c>
      <c r="Y1668" t="s">
        <v>180</v>
      </c>
      <c r="Z1668" t="s">
        <v>180</v>
      </c>
      <c r="AA1668" t="s">
        <v>7203</v>
      </c>
      <c r="AB1668" t="s">
        <v>180</v>
      </c>
      <c r="AC1668" t="s">
        <v>181</v>
      </c>
      <c r="AD1668" t="s">
        <v>180</v>
      </c>
      <c r="AE1668" t="s">
        <v>180</v>
      </c>
      <c r="AF1668" t="s">
        <v>180</v>
      </c>
      <c r="AG1668" t="s">
        <v>180</v>
      </c>
      <c r="AH1668" t="s">
        <v>3501</v>
      </c>
      <c r="AI1668">
        <v>51.11</v>
      </c>
      <c r="AJ1668">
        <v>0.63</v>
      </c>
      <c r="AK1668" t="s">
        <v>180</v>
      </c>
      <c r="AL1668">
        <v>16.21</v>
      </c>
      <c r="AM1668" t="s">
        <v>180</v>
      </c>
      <c r="AP1668">
        <v>9.75</v>
      </c>
      <c r="AQ1668">
        <v>10.25</v>
      </c>
      <c r="AR1668">
        <v>7.44</v>
      </c>
      <c r="AS1668">
        <v>0.192</v>
      </c>
      <c r="AT1668" t="s">
        <v>180</v>
      </c>
      <c r="AU1668">
        <v>0.26</v>
      </c>
      <c r="AV1668">
        <v>1.66</v>
      </c>
      <c r="AW1668">
        <v>7.0999999999999994E-2</v>
      </c>
      <c r="AY1668" t="s">
        <v>180</v>
      </c>
      <c r="AZ1668" t="s">
        <v>3529</v>
      </c>
      <c r="BA1668">
        <v>97.572999999999993</v>
      </c>
      <c r="BC1668" t="s">
        <v>180</v>
      </c>
      <c r="BD1668" t="s">
        <v>180</v>
      </c>
      <c r="BE1668" t="s">
        <v>180</v>
      </c>
      <c r="BF1668" t="s">
        <v>180</v>
      </c>
      <c r="BG1668" t="s">
        <v>180</v>
      </c>
      <c r="BH1668" t="s">
        <v>180</v>
      </c>
      <c r="BI1668" t="s">
        <v>180</v>
      </c>
      <c r="BK1668" t="s">
        <v>180</v>
      </c>
      <c r="BL1668" t="s">
        <v>180</v>
      </c>
      <c r="BM1668">
        <v>-0.28999999999999998</v>
      </c>
      <c r="BN1668" t="s">
        <v>180</v>
      </c>
      <c r="BO1668" t="s">
        <v>180</v>
      </c>
      <c r="BP1668" t="s">
        <v>180</v>
      </c>
      <c r="BQ1668" t="s">
        <v>180</v>
      </c>
      <c r="BR1668" t="s">
        <v>180</v>
      </c>
      <c r="BS1668" t="s">
        <v>180</v>
      </c>
      <c r="BT1668" t="s">
        <v>180</v>
      </c>
      <c r="BU1668" t="s">
        <v>180</v>
      </c>
      <c r="BV1668" t="s">
        <v>180</v>
      </c>
      <c r="BW1668" t="s">
        <v>180</v>
      </c>
      <c r="BX1668" t="s">
        <v>180</v>
      </c>
      <c r="BY1668" t="s">
        <v>180</v>
      </c>
      <c r="BZ1668" t="s">
        <v>180</v>
      </c>
      <c r="CD1668" t="s">
        <v>180</v>
      </c>
      <c r="CE1668" t="s">
        <v>180</v>
      </c>
      <c r="CG1668" t="s">
        <v>180</v>
      </c>
      <c r="CH1668" t="s">
        <v>180</v>
      </c>
      <c r="CI1668" t="s">
        <v>180</v>
      </c>
      <c r="CJ1668" t="s">
        <v>180</v>
      </c>
      <c r="CK1668" t="s">
        <v>180</v>
      </c>
      <c r="CM1668" t="s">
        <v>180</v>
      </c>
      <c r="CN1668" t="s">
        <v>180</v>
      </c>
      <c r="CO1668">
        <v>37</v>
      </c>
      <c r="CQ1668">
        <v>250</v>
      </c>
      <c r="CR1668">
        <v>212</v>
      </c>
      <c r="CS1668" t="s">
        <v>180</v>
      </c>
      <c r="CT1668" t="s">
        <v>180</v>
      </c>
      <c r="CV1668">
        <v>61</v>
      </c>
      <c r="CZ1668" t="s">
        <v>180</v>
      </c>
      <c r="DB1668" t="s">
        <v>180</v>
      </c>
      <c r="DC1668" t="s">
        <v>180</v>
      </c>
      <c r="DD1668">
        <v>8.8000000000000007</v>
      </c>
      <c r="DE1668">
        <v>234</v>
      </c>
      <c r="DF1668">
        <v>14</v>
      </c>
      <c r="DG1668">
        <v>34</v>
      </c>
      <c r="DH1668">
        <v>1.78</v>
      </c>
      <c r="DJ1668" t="s">
        <v>180</v>
      </c>
      <c r="DK1668" t="s">
        <v>180</v>
      </c>
      <c r="DL1668" t="s">
        <v>180</v>
      </c>
      <c r="DM1668" t="s">
        <v>180</v>
      </c>
      <c r="DR1668" t="s">
        <v>180</v>
      </c>
      <c r="DS1668" t="s">
        <v>180</v>
      </c>
      <c r="DT1668">
        <v>0.16</v>
      </c>
      <c r="DU1668">
        <v>85</v>
      </c>
      <c r="DV1668">
        <v>3.68</v>
      </c>
      <c r="DW1668">
        <v>8.9700000000000006</v>
      </c>
      <c r="DX1668">
        <v>1.19</v>
      </c>
      <c r="DY1668">
        <v>5.54</v>
      </c>
      <c r="DZ1668">
        <v>1.56</v>
      </c>
      <c r="EA1668">
        <v>0.63</v>
      </c>
      <c r="EB1668">
        <v>1.7</v>
      </c>
      <c r="EC1668">
        <v>0.35</v>
      </c>
      <c r="ED1668">
        <v>1.98</v>
      </c>
      <c r="EE1668">
        <v>0.43</v>
      </c>
      <c r="EF1668">
        <v>1.32</v>
      </c>
      <c r="EG1668">
        <v>0.19</v>
      </c>
      <c r="EH1668">
        <v>1.42</v>
      </c>
      <c r="EI1668">
        <v>0.21</v>
      </c>
      <c r="EJ1668">
        <v>0.89</v>
      </c>
      <c r="EK1668">
        <v>0.12</v>
      </c>
      <c r="EM1668" t="s">
        <v>180</v>
      </c>
      <c r="EN1668" t="s">
        <v>180</v>
      </c>
      <c r="EO1668" t="s">
        <v>180</v>
      </c>
      <c r="EP1668" t="s">
        <v>180</v>
      </c>
      <c r="EQ1668" t="s">
        <v>180</v>
      </c>
      <c r="ER1668" t="s">
        <v>180</v>
      </c>
      <c r="EV1668">
        <v>0.78</v>
      </c>
      <c r="EY1668" t="s">
        <v>180</v>
      </c>
      <c r="EZ1668" t="s">
        <v>180</v>
      </c>
      <c r="FB1668" t="s">
        <v>180</v>
      </c>
      <c r="FD1668" t="s">
        <v>180</v>
      </c>
      <c r="FF1668" t="s">
        <v>180</v>
      </c>
      <c r="FH1668" t="s">
        <v>180</v>
      </c>
      <c r="FI1668" t="s">
        <v>180</v>
      </c>
      <c r="FJ1668" t="s">
        <v>180</v>
      </c>
      <c r="FK1668" t="s">
        <v>180</v>
      </c>
      <c r="FL1668" t="s">
        <v>180</v>
      </c>
      <c r="FM1668" t="s">
        <v>180</v>
      </c>
      <c r="FN1668" t="s">
        <v>180</v>
      </c>
      <c r="FP1668" t="s">
        <v>180</v>
      </c>
      <c r="FQ1668" t="s">
        <v>180</v>
      </c>
      <c r="FR1668" t="s">
        <v>180</v>
      </c>
      <c r="FS1668" t="s">
        <v>180</v>
      </c>
      <c r="FT1668" t="s">
        <v>180</v>
      </c>
      <c r="FU1668" t="s">
        <v>180</v>
      </c>
      <c r="FV1668" t="s">
        <v>3530</v>
      </c>
      <c r="FW1668" t="s">
        <v>180</v>
      </c>
      <c r="FX1668">
        <f t="shared" si="550"/>
        <v>1.2535211267605635</v>
      </c>
      <c r="FY1668">
        <f t="shared" si="551"/>
        <v>23.943661971830988</v>
      </c>
      <c r="FZ1668">
        <f t="shared" si="552"/>
        <v>2.591549295774648</v>
      </c>
      <c r="GA1668">
        <f t="shared" si="553"/>
        <v>1.0985915492957747</v>
      </c>
      <c r="GB1668">
        <f t="shared" si="554"/>
        <v>1.1971830985915493</v>
      </c>
      <c r="GC1668">
        <f t="shared" si="555"/>
        <v>0.41269841269841273</v>
      </c>
      <c r="GD1668">
        <f t="shared" si="556"/>
        <v>16.714285714285715</v>
      </c>
      <c r="GE1668">
        <f t="shared" si="557"/>
        <v>42.238267148014437</v>
      </c>
      <c r="GF1668">
        <f t="shared" si="558"/>
        <v>23.09782608695652</v>
      </c>
      <c r="GG1668">
        <f t="shared" si="559"/>
        <v>47.752808988764045</v>
      </c>
      <c r="GK1668">
        <f t="shared" si="563"/>
        <v>108.97435897435896</v>
      </c>
      <c r="GL1668">
        <f t="shared" si="564"/>
        <v>2.0674157303370788</v>
      </c>
      <c r="GM1668">
        <f t="shared" si="565"/>
        <v>0.43820224719101125</v>
      </c>
      <c r="GN1668">
        <f t="shared" si="566"/>
        <v>0.21195652173913043</v>
      </c>
      <c r="GO1668">
        <f t="shared" si="567"/>
        <v>2.358974358974359</v>
      </c>
      <c r="GP1668">
        <f t="shared" si="568"/>
        <v>1.0316786769204367</v>
      </c>
      <c r="GQ1668">
        <f>(EA1668/0.0735)/((DZ1668/0.195*(EB1668/0.295))^0.5)</f>
        <v>1.2623935420390873</v>
      </c>
    </row>
    <row r="1669" spans="1:204">
      <c r="A1669" t="s">
        <v>3488</v>
      </c>
      <c r="B1669" t="s">
        <v>3495</v>
      </c>
      <c r="C1669" t="s">
        <v>7241</v>
      </c>
      <c r="D1669" t="s">
        <v>7163</v>
      </c>
      <c r="E1669" t="s">
        <v>7163</v>
      </c>
      <c r="F1669">
        <v>196</v>
      </c>
      <c r="G1669">
        <v>53</v>
      </c>
      <c r="H1669" t="s">
        <v>7379</v>
      </c>
      <c r="I1669" t="s">
        <v>3516</v>
      </c>
      <c r="J1669" t="s">
        <v>3517</v>
      </c>
      <c r="K1669">
        <v>39.9786</v>
      </c>
      <c r="L1669">
        <v>39.9786</v>
      </c>
      <c r="M1669">
        <v>140.94669999999999</v>
      </c>
      <c r="N1669">
        <v>140.94669999999999</v>
      </c>
      <c r="O1669" t="s">
        <v>179</v>
      </c>
      <c r="R1669" t="s">
        <v>3531</v>
      </c>
      <c r="S1669" t="s">
        <v>3499</v>
      </c>
      <c r="T1669" t="s">
        <v>3500</v>
      </c>
      <c r="V1669" t="s">
        <v>180</v>
      </c>
      <c r="W1669" t="s">
        <v>180</v>
      </c>
      <c r="X1669" t="s">
        <v>180</v>
      </c>
      <c r="Y1669" t="s">
        <v>180</v>
      </c>
      <c r="Z1669" t="s">
        <v>180</v>
      </c>
      <c r="AA1669" t="s">
        <v>7203</v>
      </c>
      <c r="AB1669" t="s">
        <v>180</v>
      </c>
      <c r="AC1669" t="s">
        <v>181</v>
      </c>
      <c r="AD1669" t="s">
        <v>180</v>
      </c>
      <c r="AE1669" t="s">
        <v>180</v>
      </c>
      <c r="AF1669" t="s">
        <v>180</v>
      </c>
      <c r="AG1669" t="s">
        <v>180</v>
      </c>
      <c r="AH1669" t="s">
        <v>3501</v>
      </c>
      <c r="AI1669">
        <v>50.84</v>
      </c>
      <c r="AJ1669">
        <v>0.63</v>
      </c>
      <c r="AK1669" t="s">
        <v>180</v>
      </c>
      <c r="AL1669">
        <v>16.27</v>
      </c>
      <c r="AM1669" t="s">
        <v>180</v>
      </c>
      <c r="AP1669">
        <v>10.1</v>
      </c>
      <c r="AQ1669">
        <v>10.61</v>
      </c>
      <c r="AR1669">
        <v>7.04</v>
      </c>
      <c r="AS1669">
        <v>0.193</v>
      </c>
      <c r="AT1669" t="s">
        <v>180</v>
      </c>
      <c r="AU1669">
        <v>0.26</v>
      </c>
      <c r="AV1669">
        <v>1.7</v>
      </c>
      <c r="AW1669">
        <v>7.0999999999999994E-2</v>
      </c>
      <c r="AY1669" t="s">
        <v>180</v>
      </c>
      <c r="AZ1669" t="s">
        <v>2239</v>
      </c>
      <c r="BA1669">
        <v>97.714000000000013</v>
      </c>
      <c r="BC1669" t="s">
        <v>180</v>
      </c>
      <c r="BD1669" t="s">
        <v>180</v>
      </c>
      <c r="BE1669" t="s">
        <v>180</v>
      </c>
      <c r="BF1669" t="s">
        <v>180</v>
      </c>
      <c r="BG1669" t="s">
        <v>180</v>
      </c>
      <c r="BH1669" t="s">
        <v>180</v>
      </c>
      <c r="BI1669" t="s">
        <v>180</v>
      </c>
      <c r="BK1669" t="s">
        <v>180</v>
      </c>
      <c r="BL1669" t="s">
        <v>180</v>
      </c>
      <c r="BM1669">
        <v>-0.68</v>
      </c>
      <c r="BN1669" t="s">
        <v>180</v>
      </c>
      <c r="BO1669" t="s">
        <v>180</v>
      </c>
      <c r="BP1669" t="s">
        <v>180</v>
      </c>
      <c r="BQ1669" t="s">
        <v>180</v>
      </c>
      <c r="BR1669" t="s">
        <v>180</v>
      </c>
      <c r="BS1669" t="s">
        <v>180</v>
      </c>
      <c r="BT1669" t="s">
        <v>180</v>
      </c>
      <c r="BU1669" t="s">
        <v>180</v>
      </c>
      <c r="BV1669" t="s">
        <v>180</v>
      </c>
      <c r="BW1669" t="s">
        <v>180</v>
      </c>
      <c r="BX1669" t="s">
        <v>180</v>
      </c>
      <c r="BY1669" t="s">
        <v>180</v>
      </c>
      <c r="BZ1669" t="s">
        <v>180</v>
      </c>
      <c r="CD1669" t="s">
        <v>180</v>
      </c>
      <c r="CE1669" t="s">
        <v>180</v>
      </c>
      <c r="CG1669" t="s">
        <v>180</v>
      </c>
      <c r="CH1669" t="s">
        <v>180</v>
      </c>
      <c r="CI1669" t="s">
        <v>180</v>
      </c>
      <c r="CJ1669" t="s">
        <v>180</v>
      </c>
      <c r="CK1669" t="s">
        <v>180</v>
      </c>
      <c r="CM1669" t="s">
        <v>180</v>
      </c>
      <c r="CN1669" t="s">
        <v>180</v>
      </c>
      <c r="CO1669">
        <v>36</v>
      </c>
      <c r="CQ1669">
        <v>262</v>
      </c>
      <c r="CR1669">
        <v>198</v>
      </c>
      <c r="CS1669" t="s">
        <v>180</v>
      </c>
      <c r="CT1669" t="s">
        <v>180</v>
      </c>
      <c r="CV1669">
        <v>57</v>
      </c>
      <c r="CZ1669" t="s">
        <v>180</v>
      </c>
      <c r="DB1669" t="s">
        <v>180</v>
      </c>
      <c r="DC1669" t="s">
        <v>180</v>
      </c>
      <c r="DD1669">
        <v>7.7</v>
      </c>
      <c r="DE1669">
        <v>230</v>
      </c>
      <c r="DF1669">
        <v>14</v>
      </c>
      <c r="DG1669">
        <v>36</v>
      </c>
      <c r="DH1669">
        <v>1.8</v>
      </c>
      <c r="DJ1669" t="s">
        <v>180</v>
      </c>
      <c r="DK1669" t="s">
        <v>180</v>
      </c>
      <c r="DL1669" t="s">
        <v>180</v>
      </c>
      <c r="DM1669" t="s">
        <v>180</v>
      </c>
      <c r="DR1669" t="s">
        <v>180</v>
      </c>
      <c r="DS1669" t="s">
        <v>180</v>
      </c>
      <c r="DT1669">
        <v>0.08</v>
      </c>
      <c r="DU1669">
        <v>81</v>
      </c>
      <c r="DV1669">
        <v>3.66</v>
      </c>
      <c r="DW1669">
        <v>8.7100000000000009</v>
      </c>
      <c r="DX1669">
        <v>1.1299999999999999</v>
      </c>
      <c r="DY1669">
        <v>5.48</v>
      </c>
      <c r="DZ1669">
        <v>1.55</v>
      </c>
      <c r="EA1669">
        <v>0.64</v>
      </c>
      <c r="EB1669">
        <v>1.71</v>
      </c>
      <c r="EC1669">
        <v>0.35</v>
      </c>
      <c r="ED1669">
        <v>2</v>
      </c>
      <c r="EE1669">
        <v>0.43</v>
      </c>
      <c r="EF1669">
        <v>1.34</v>
      </c>
      <c r="EG1669">
        <v>0.2</v>
      </c>
      <c r="EH1669">
        <v>1.45</v>
      </c>
      <c r="EI1669">
        <v>0.22</v>
      </c>
      <c r="EJ1669">
        <v>0.96</v>
      </c>
      <c r="EK1669">
        <v>0.12</v>
      </c>
      <c r="EM1669" t="s">
        <v>180</v>
      </c>
      <c r="EN1669" t="s">
        <v>180</v>
      </c>
      <c r="EO1669" t="s">
        <v>180</v>
      </c>
      <c r="EP1669" t="s">
        <v>180</v>
      </c>
      <c r="EQ1669" t="s">
        <v>180</v>
      </c>
      <c r="ER1669" t="s">
        <v>180</v>
      </c>
      <c r="EV1669">
        <v>0.8</v>
      </c>
      <c r="EY1669" t="s">
        <v>180</v>
      </c>
      <c r="EZ1669" t="s">
        <v>180</v>
      </c>
      <c r="FB1669" t="s">
        <v>180</v>
      </c>
      <c r="FD1669" t="s">
        <v>180</v>
      </c>
      <c r="FF1669" t="s">
        <v>180</v>
      </c>
      <c r="FH1669" t="s">
        <v>180</v>
      </c>
      <c r="FI1669" t="s">
        <v>180</v>
      </c>
      <c r="FJ1669" t="s">
        <v>180</v>
      </c>
      <c r="FK1669" t="s">
        <v>180</v>
      </c>
      <c r="FL1669" t="s">
        <v>180</v>
      </c>
      <c r="FM1669" t="s">
        <v>180</v>
      </c>
      <c r="FN1669" t="s">
        <v>180</v>
      </c>
      <c r="FP1669" t="s">
        <v>180</v>
      </c>
      <c r="FQ1669" t="s">
        <v>180</v>
      </c>
      <c r="FR1669" t="s">
        <v>180</v>
      </c>
      <c r="FS1669" t="s">
        <v>180</v>
      </c>
      <c r="FT1669" t="s">
        <v>180</v>
      </c>
      <c r="FU1669" t="s">
        <v>180</v>
      </c>
      <c r="FV1669" t="s">
        <v>3532</v>
      </c>
      <c r="FW1669" t="s">
        <v>180</v>
      </c>
      <c r="FX1669">
        <f t="shared" si="550"/>
        <v>1.2413793103448276</v>
      </c>
      <c r="FY1669">
        <f t="shared" si="551"/>
        <v>24.827586206896552</v>
      </c>
      <c r="FZ1669">
        <f t="shared" si="552"/>
        <v>2.5241379310344829</v>
      </c>
      <c r="GA1669">
        <f t="shared" si="553"/>
        <v>1.0689655172413794</v>
      </c>
      <c r="GB1669">
        <f t="shared" si="554"/>
        <v>1.1793103448275861</v>
      </c>
      <c r="GC1669">
        <f t="shared" si="555"/>
        <v>0.41269841269841273</v>
      </c>
      <c r="GD1669">
        <f t="shared" si="556"/>
        <v>16.428571428571427</v>
      </c>
      <c r="GE1669">
        <f t="shared" si="557"/>
        <v>41.970802919708028</v>
      </c>
      <c r="GF1669">
        <f t="shared" si="558"/>
        <v>22.131147540983605</v>
      </c>
      <c r="GG1669">
        <f t="shared" si="559"/>
        <v>45</v>
      </c>
      <c r="GK1669">
        <f t="shared" si="563"/>
        <v>101.25</v>
      </c>
      <c r="GL1669">
        <f t="shared" si="564"/>
        <v>2.0333333333333332</v>
      </c>
      <c r="GM1669">
        <f t="shared" si="565"/>
        <v>0.44444444444444448</v>
      </c>
      <c r="GN1669">
        <f t="shared" si="566"/>
        <v>0.21857923497267759</v>
      </c>
      <c r="GO1669">
        <f t="shared" si="567"/>
        <v>2.3612903225806452</v>
      </c>
      <c r="GP1669">
        <f t="shared" si="568"/>
        <v>1.0308317631324797</v>
      </c>
      <c r="GQ1669">
        <f>(EA1669/0.0735)/((DZ1669/0.195*(EB1669/0.295))^0.5)</f>
        <v>1.2827943672950979</v>
      </c>
    </row>
    <row r="1670" spans="1:204">
      <c r="A1670" t="s">
        <v>3488</v>
      </c>
      <c r="B1670" t="s">
        <v>3495</v>
      </c>
      <c r="C1670" t="s">
        <v>7241</v>
      </c>
      <c r="D1670" t="s">
        <v>7163</v>
      </c>
      <c r="E1670" t="s">
        <v>7163</v>
      </c>
      <c r="F1670">
        <v>196</v>
      </c>
      <c r="G1670">
        <v>53</v>
      </c>
      <c r="H1670" t="s">
        <v>7379</v>
      </c>
      <c r="I1670" t="s">
        <v>3516</v>
      </c>
      <c r="J1670" t="s">
        <v>3517</v>
      </c>
      <c r="K1670">
        <v>39.977200000000003</v>
      </c>
      <c r="L1670">
        <v>39.977200000000003</v>
      </c>
      <c r="M1670">
        <v>140.9461</v>
      </c>
      <c r="N1670">
        <v>140.9461</v>
      </c>
      <c r="O1670" t="s">
        <v>179</v>
      </c>
      <c r="R1670" t="s">
        <v>3533</v>
      </c>
      <c r="S1670" t="s">
        <v>3499</v>
      </c>
      <c r="T1670" t="s">
        <v>3500</v>
      </c>
      <c r="V1670" t="s">
        <v>180</v>
      </c>
      <c r="W1670" t="s">
        <v>180</v>
      </c>
      <c r="X1670" t="s">
        <v>180</v>
      </c>
      <c r="Y1670" t="s">
        <v>180</v>
      </c>
      <c r="Z1670" t="s">
        <v>180</v>
      </c>
      <c r="AA1670" t="s">
        <v>7203</v>
      </c>
      <c r="AB1670" t="s">
        <v>180</v>
      </c>
      <c r="AC1670" t="s">
        <v>181</v>
      </c>
      <c r="AD1670" t="s">
        <v>180</v>
      </c>
      <c r="AE1670" t="s">
        <v>180</v>
      </c>
      <c r="AF1670" t="s">
        <v>180</v>
      </c>
      <c r="AG1670" t="s">
        <v>180</v>
      </c>
      <c r="AH1670" t="s">
        <v>3501</v>
      </c>
      <c r="AI1670">
        <v>50.91</v>
      </c>
      <c r="AJ1670">
        <v>0.69</v>
      </c>
      <c r="AK1670" t="s">
        <v>180</v>
      </c>
      <c r="AL1670">
        <v>17.670000000000002</v>
      </c>
      <c r="AM1670" t="s">
        <v>180</v>
      </c>
      <c r="AP1670">
        <v>9.09</v>
      </c>
      <c r="AQ1670">
        <v>10.64</v>
      </c>
      <c r="AR1670">
        <v>6.42</v>
      </c>
      <c r="AS1670">
        <v>0.17399999999999999</v>
      </c>
      <c r="AT1670" t="s">
        <v>180</v>
      </c>
      <c r="AU1670">
        <v>0.18</v>
      </c>
      <c r="AV1670">
        <v>1.92</v>
      </c>
      <c r="AW1670">
        <v>7.5999999999999998E-2</v>
      </c>
      <c r="AY1670" t="s">
        <v>180</v>
      </c>
      <c r="AZ1670" t="s">
        <v>2174</v>
      </c>
      <c r="BA1670">
        <v>97.77000000000001</v>
      </c>
      <c r="BC1670" t="s">
        <v>180</v>
      </c>
      <c r="BD1670" t="s">
        <v>180</v>
      </c>
      <c r="BE1670" t="s">
        <v>180</v>
      </c>
      <c r="BF1670" t="s">
        <v>180</v>
      </c>
      <c r="BG1670" t="s">
        <v>180</v>
      </c>
      <c r="BH1670" t="s">
        <v>180</v>
      </c>
      <c r="BI1670" t="s">
        <v>180</v>
      </c>
      <c r="BK1670" t="s">
        <v>180</v>
      </c>
      <c r="BL1670" t="s">
        <v>180</v>
      </c>
      <c r="BM1670">
        <v>0.34</v>
      </c>
      <c r="BN1670" t="s">
        <v>180</v>
      </c>
      <c r="BO1670" t="s">
        <v>180</v>
      </c>
      <c r="BP1670" t="s">
        <v>180</v>
      </c>
      <c r="BQ1670" t="s">
        <v>180</v>
      </c>
      <c r="BR1670" t="s">
        <v>180</v>
      </c>
      <c r="BS1670" t="s">
        <v>180</v>
      </c>
      <c r="BT1670" t="s">
        <v>180</v>
      </c>
      <c r="BU1670" t="s">
        <v>180</v>
      </c>
      <c r="BV1670" t="s">
        <v>180</v>
      </c>
      <c r="BW1670" t="s">
        <v>180</v>
      </c>
      <c r="BX1670" t="s">
        <v>180</v>
      </c>
      <c r="BY1670" t="s">
        <v>180</v>
      </c>
      <c r="BZ1670" t="s">
        <v>180</v>
      </c>
      <c r="CD1670" t="s">
        <v>180</v>
      </c>
      <c r="CE1670" t="s">
        <v>180</v>
      </c>
      <c r="CG1670" t="s">
        <v>180</v>
      </c>
      <c r="CH1670" t="s">
        <v>180</v>
      </c>
      <c r="CI1670" t="s">
        <v>180</v>
      </c>
      <c r="CJ1670" t="s">
        <v>180</v>
      </c>
      <c r="CK1670" t="s">
        <v>180</v>
      </c>
      <c r="CM1670" t="s">
        <v>180</v>
      </c>
      <c r="CN1670" t="s">
        <v>180</v>
      </c>
      <c r="CO1670">
        <v>32</v>
      </c>
      <c r="CQ1670">
        <v>260</v>
      </c>
      <c r="CR1670">
        <v>122</v>
      </c>
      <c r="CS1670" t="s">
        <v>180</v>
      </c>
      <c r="CT1670" t="s">
        <v>180</v>
      </c>
      <c r="CV1670">
        <v>38</v>
      </c>
      <c r="CZ1670" t="s">
        <v>180</v>
      </c>
      <c r="DB1670" t="s">
        <v>180</v>
      </c>
      <c r="DC1670" t="s">
        <v>180</v>
      </c>
      <c r="DD1670">
        <v>2</v>
      </c>
      <c r="DE1670">
        <v>281</v>
      </c>
      <c r="DF1670">
        <v>13</v>
      </c>
      <c r="DG1670">
        <v>29</v>
      </c>
      <c r="DH1670">
        <v>1.82</v>
      </c>
      <c r="DJ1670" t="s">
        <v>180</v>
      </c>
      <c r="DK1670" t="s">
        <v>180</v>
      </c>
      <c r="DL1670" t="s">
        <v>180</v>
      </c>
      <c r="DM1670" t="s">
        <v>180</v>
      </c>
      <c r="DR1670" t="s">
        <v>180</v>
      </c>
      <c r="DS1670" t="s">
        <v>180</v>
      </c>
      <c r="DT1670">
        <v>0.06</v>
      </c>
      <c r="DU1670">
        <v>74</v>
      </c>
      <c r="DV1670">
        <v>2.9</v>
      </c>
      <c r="DW1670">
        <v>6.92</v>
      </c>
      <c r="DX1670">
        <v>1.05</v>
      </c>
      <c r="DY1670">
        <v>5.96</v>
      </c>
      <c r="DZ1670">
        <v>1.68</v>
      </c>
      <c r="EA1670">
        <v>0.68</v>
      </c>
      <c r="EB1670">
        <v>1.79</v>
      </c>
      <c r="EC1670">
        <v>0.36</v>
      </c>
      <c r="ED1670">
        <v>2.02</v>
      </c>
      <c r="EE1670">
        <v>0.44</v>
      </c>
      <c r="EF1670">
        <v>1.31</v>
      </c>
      <c r="EG1670">
        <v>0.19</v>
      </c>
      <c r="EH1670">
        <v>1.39</v>
      </c>
      <c r="EI1670">
        <v>0.21</v>
      </c>
      <c r="EJ1670">
        <v>0.93</v>
      </c>
      <c r="EK1670">
        <v>0.21</v>
      </c>
      <c r="EM1670" t="s">
        <v>180</v>
      </c>
      <c r="EN1670" t="s">
        <v>180</v>
      </c>
      <c r="EO1670" t="s">
        <v>180</v>
      </c>
      <c r="EP1670" t="s">
        <v>180</v>
      </c>
      <c r="EQ1670" t="s">
        <v>180</v>
      </c>
      <c r="ER1670" t="s">
        <v>180</v>
      </c>
      <c r="EV1670">
        <v>1.03</v>
      </c>
      <c r="EY1670" t="s">
        <v>180</v>
      </c>
      <c r="EZ1670" t="s">
        <v>180</v>
      </c>
      <c r="FB1670" t="s">
        <v>180</v>
      </c>
      <c r="FD1670" t="s">
        <v>180</v>
      </c>
      <c r="FF1670" t="s">
        <v>180</v>
      </c>
      <c r="FH1670" t="s">
        <v>180</v>
      </c>
      <c r="FI1670" t="s">
        <v>180</v>
      </c>
      <c r="FJ1670" t="s">
        <v>180</v>
      </c>
      <c r="FK1670" t="s">
        <v>180</v>
      </c>
      <c r="FL1670" t="s">
        <v>180</v>
      </c>
      <c r="FM1670" t="s">
        <v>180</v>
      </c>
      <c r="FN1670" t="s">
        <v>180</v>
      </c>
      <c r="FP1670" t="s">
        <v>180</v>
      </c>
      <c r="FQ1670" t="s">
        <v>180</v>
      </c>
      <c r="FR1670" t="s">
        <v>180</v>
      </c>
      <c r="FS1670" t="s">
        <v>180</v>
      </c>
      <c r="FT1670" t="s">
        <v>180</v>
      </c>
      <c r="FU1670" t="s">
        <v>180</v>
      </c>
      <c r="FV1670" t="s">
        <v>3534</v>
      </c>
      <c r="FW1670" t="s">
        <v>180</v>
      </c>
      <c r="FX1670">
        <f t="shared" si="550"/>
        <v>1.3093525179856116</v>
      </c>
      <c r="FY1670">
        <f t="shared" si="551"/>
        <v>20.863309352517987</v>
      </c>
      <c r="FZ1670">
        <f t="shared" si="552"/>
        <v>2.0863309352517985</v>
      </c>
      <c r="GA1670">
        <f t="shared" si="553"/>
        <v>1.2086330935251799</v>
      </c>
      <c r="GB1670">
        <f t="shared" si="554"/>
        <v>1.2877697841726621</v>
      </c>
      <c r="GC1670">
        <f t="shared" si="555"/>
        <v>0.2608695652173913</v>
      </c>
      <c r="GD1670">
        <f t="shared" si="556"/>
        <v>21.615384615384617</v>
      </c>
      <c r="GE1670">
        <f t="shared" si="557"/>
        <v>47.147651006711406</v>
      </c>
      <c r="GF1670">
        <f t="shared" si="558"/>
        <v>25.517241379310345</v>
      </c>
      <c r="GG1670">
        <f t="shared" si="559"/>
        <v>40.659340659340657</v>
      </c>
      <c r="GK1670">
        <f t="shared" si="563"/>
        <v>71.84466019417475</v>
      </c>
      <c r="GL1670">
        <f t="shared" si="564"/>
        <v>1.5934065934065933</v>
      </c>
      <c r="GM1670">
        <f t="shared" si="565"/>
        <v>0.56593406593406592</v>
      </c>
      <c r="GN1670">
        <f t="shared" si="566"/>
        <v>0.35517241379310349</v>
      </c>
      <c r="GO1670">
        <f t="shared" si="567"/>
        <v>1.7261904761904763</v>
      </c>
      <c r="GP1670">
        <f t="shared" si="568"/>
        <v>0.95446904363313101</v>
      </c>
      <c r="GQ1670">
        <f>(EA1670/0.0735)/((DZ1670/0.195*(EB1670/0.295))^0.5)</f>
        <v>1.2795837935769012</v>
      </c>
    </row>
    <row r="1671" spans="1:204">
      <c r="A1671" t="s">
        <v>3385</v>
      </c>
      <c r="B1671" t="s">
        <v>3392</v>
      </c>
      <c r="C1671" t="s">
        <v>7241</v>
      </c>
      <c r="D1671" t="s">
        <v>7059</v>
      </c>
      <c r="E1671" t="s">
        <v>7059</v>
      </c>
      <c r="F1671">
        <v>197</v>
      </c>
      <c r="G1671">
        <v>53</v>
      </c>
      <c r="H1671" t="s">
        <v>7379</v>
      </c>
      <c r="I1671" t="s">
        <v>3396</v>
      </c>
      <c r="J1671" t="s">
        <v>3393</v>
      </c>
      <c r="K1671">
        <v>40.4041</v>
      </c>
      <c r="L1671">
        <v>40.4041</v>
      </c>
      <c r="M1671">
        <v>140.59360000000001</v>
      </c>
      <c r="N1671">
        <v>140.59360000000001</v>
      </c>
      <c r="O1671" t="s">
        <v>179</v>
      </c>
      <c r="R1671" t="s">
        <v>3397</v>
      </c>
      <c r="S1671" t="s">
        <v>3394</v>
      </c>
      <c r="T1671" t="s">
        <v>3398</v>
      </c>
      <c r="U1671" t="s">
        <v>3398</v>
      </c>
      <c r="V1671" t="s">
        <v>3398</v>
      </c>
      <c r="W1671" t="s">
        <v>180</v>
      </c>
      <c r="X1671" t="s">
        <v>3399</v>
      </c>
      <c r="Y1671" t="s">
        <v>180</v>
      </c>
      <c r="Z1671" t="s">
        <v>180</v>
      </c>
      <c r="AA1671" t="s">
        <v>7203</v>
      </c>
      <c r="AB1671" t="s">
        <v>180</v>
      </c>
      <c r="AC1671" t="s">
        <v>181</v>
      </c>
      <c r="AD1671" t="s">
        <v>180</v>
      </c>
      <c r="AE1671" t="s">
        <v>180</v>
      </c>
      <c r="AF1671" t="s">
        <v>180</v>
      </c>
      <c r="AG1671" t="s">
        <v>180</v>
      </c>
      <c r="AH1671" t="s">
        <v>3395</v>
      </c>
      <c r="AI1671">
        <v>51.75</v>
      </c>
      <c r="AJ1671">
        <v>0.87</v>
      </c>
      <c r="AK1671" t="s">
        <v>180</v>
      </c>
      <c r="AL1671">
        <v>17.28</v>
      </c>
      <c r="AM1671" t="s">
        <v>180</v>
      </c>
      <c r="AP1671">
        <v>10</v>
      </c>
      <c r="AQ1671">
        <v>10.69</v>
      </c>
      <c r="AR1671">
        <v>6.1</v>
      </c>
      <c r="AS1671">
        <v>0.19</v>
      </c>
      <c r="AT1671" t="s">
        <v>180</v>
      </c>
      <c r="AU1671">
        <v>0.14000000000000001</v>
      </c>
      <c r="AV1671">
        <v>2.1</v>
      </c>
      <c r="AW1671">
        <v>0.1</v>
      </c>
      <c r="AY1671" t="s">
        <v>180</v>
      </c>
      <c r="AZ1671" t="s">
        <v>180</v>
      </c>
      <c r="BA1671">
        <v>99.219999999999985</v>
      </c>
      <c r="BC1671" t="s">
        <v>180</v>
      </c>
      <c r="BD1671" t="s">
        <v>180</v>
      </c>
      <c r="BE1671" t="s">
        <v>180</v>
      </c>
      <c r="BF1671" t="s">
        <v>180</v>
      </c>
      <c r="BG1671" t="s">
        <v>180</v>
      </c>
      <c r="BH1671" t="s">
        <v>180</v>
      </c>
      <c r="BI1671" t="s">
        <v>180</v>
      </c>
      <c r="BK1671" t="s">
        <v>180</v>
      </c>
      <c r="BL1671" t="s">
        <v>180</v>
      </c>
      <c r="BM1671">
        <v>0.89</v>
      </c>
      <c r="BN1671" t="s">
        <v>180</v>
      </c>
      <c r="BO1671" t="s">
        <v>180</v>
      </c>
      <c r="BP1671" t="s">
        <v>180</v>
      </c>
      <c r="BQ1671" t="s">
        <v>180</v>
      </c>
      <c r="BR1671" t="s">
        <v>180</v>
      </c>
      <c r="BS1671" t="s">
        <v>180</v>
      </c>
      <c r="BT1671" t="s">
        <v>180</v>
      </c>
      <c r="BU1671" t="s">
        <v>180</v>
      </c>
      <c r="BV1671" t="s">
        <v>180</v>
      </c>
      <c r="BW1671" t="s">
        <v>180</v>
      </c>
      <c r="BX1671" t="s">
        <v>180</v>
      </c>
      <c r="BY1671" t="s">
        <v>180</v>
      </c>
      <c r="BZ1671" t="s">
        <v>180</v>
      </c>
      <c r="CD1671" t="s">
        <v>180</v>
      </c>
      <c r="CE1671" t="s">
        <v>180</v>
      </c>
      <c r="CG1671" t="s">
        <v>180</v>
      </c>
      <c r="CH1671" t="s">
        <v>180</v>
      </c>
      <c r="CI1671" t="s">
        <v>180</v>
      </c>
      <c r="CJ1671" t="s">
        <v>180</v>
      </c>
      <c r="CK1671" t="s">
        <v>180</v>
      </c>
      <c r="CM1671" t="s">
        <v>180</v>
      </c>
      <c r="CN1671" t="s">
        <v>180</v>
      </c>
      <c r="CO1671">
        <v>40.700000000000003</v>
      </c>
      <c r="CQ1671">
        <v>298</v>
      </c>
      <c r="CS1671" t="s">
        <v>180</v>
      </c>
      <c r="CT1671" t="s">
        <v>180</v>
      </c>
      <c r="CZ1671" t="s">
        <v>180</v>
      </c>
      <c r="DB1671" t="s">
        <v>180</v>
      </c>
      <c r="DC1671" t="s">
        <v>180</v>
      </c>
      <c r="DD1671">
        <v>0.9</v>
      </c>
      <c r="DE1671">
        <v>256</v>
      </c>
      <c r="DF1671">
        <v>24.1</v>
      </c>
      <c r="DG1671">
        <v>37.9</v>
      </c>
      <c r="DH1671">
        <v>1.4</v>
      </c>
      <c r="DJ1671" t="s">
        <v>180</v>
      </c>
      <c r="DK1671" t="s">
        <v>180</v>
      </c>
      <c r="DL1671" t="s">
        <v>180</v>
      </c>
      <c r="DM1671" t="s">
        <v>180</v>
      </c>
      <c r="DR1671" t="s">
        <v>180</v>
      </c>
      <c r="DS1671" t="s">
        <v>180</v>
      </c>
      <c r="DT1671">
        <v>6.9000000000000006E-2</v>
      </c>
      <c r="DU1671">
        <v>94.7</v>
      </c>
      <c r="DV1671">
        <v>4.3600000000000003</v>
      </c>
      <c r="DW1671">
        <v>9.2100000000000009</v>
      </c>
      <c r="DX1671">
        <v>1.7</v>
      </c>
      <c r="DY1671">
        <v>8.25</v>
      </c>
      <c r="DZ1671">
        <v>2.34</v>
      </c>
      <c r="EA1671">
        <v>0.96899999999999997</v>
      </c>
      <c r="EB1671">
        <v>3.27</v>
      </c>
      <c r="EC1671">
        <v>0.52700000000000002</v>
      </c>
      <c r="ED1671">
        <v>3.4</v>
      </c>
      <c r="EE1671">
        <v>0.76800000000000002</v>
      </c>
      <c r="EF1671">
        <v>2.19</v>
      </c>
      <c r="EG1671">
        <v>0.317</v>
      </c>
      <c r="EH1671">
        <v>1.99</v>
      </c>
      <c r="EI1671">
        <v>0.307</v>
      </c>
      <c r="EJ1671">
        <v>1.1200000000000001</v>
      </c>
      <c r="EK1671">
        <v>0.09</v>
      </c>
      <c r="EM1671" t="s">
        <v>180</v>
      </c>
      <c r="EN1671" t="s">
        <v>180</v>
      </c>
      <c r="EO1671" t="s">
        <v>180</v>
      </c>
      <c r="EP1671" t="s">
        <v>180</v>
      </c>
      <c r="EQ1671" t="s">
        <v>180</v>
      </c>
      <c r="ER1671" t="s">
        <v>180</v>
      </c>
      <c r="ET1671">
        <v>2.84</v>
      </c>
      <c r="EV1671">
        <v>0.44900000000000001</v>
      </c>
      <c r="EW1671">
        <v>0.121</v>
      </c>
      <c r="EY1671" t="s">
        <v>180</v>
      </c>
      <c r="EZ1671" t="s">
        <v>180</v>
      </c>
      <c r="FB1671" t="s">
        <v>180</v>
      </c>
      <c r="FD1671" t="s">
        <v>180</v>
      </c>
      <c r="FF1671" t="s">
        <v>180</v>
      </c>
      <c r="FH1671" t="s">
        <v>180</v>
      </c>
      <c r="FI1671" t="s">
        <v>180</v>
      </c>
      <c r="FJ1671" t="s">
        <v>180</v>
      </c>
      <c r="FK1671" t="s">
        <v>180</v>
      </c>
      <c r="FL1671" t="s">
        <v>180</v>
      </c>
      <c r="FM1671" t="s">
        <v>180</v>
      </c>
      <c r="FN1671" t="s">
        <v>180</v>
      </c>
      <c r="FP1671" t="s">
        <v>180</v>
      </c>
      <c r="FQ1671" t="s">
        <v>180</v>
      </c>
      <c r="FR1671" t="s">
        <v>180</v>
      </c>
      <c r="FS1671" t="s">
        <v>180</v>
      </c>
      <c r="FT1671" t="s">
        <v>180</v>
      </c>
      <c r="FU1671" t="s">
        <v>180</v>
      </c>
      <c r="FV1671" t="s">
        <v>3400</v>
      </c>
      <c r="FW1671" t="s">
        <v>180</v>
      </c>
      <c r="FX1671">
        <f t="shared" si="550"/>
        <v>0.70351758793969843</v>
      </c>
      <c r="FY1671">
        <f t="shared" si="551"/>
        <v>19.045226130653266</v>
      </c>
      <c r="FZ1671">
        <f t="shared" si="552"/>
        <v>2.1909547738693469</v>
      </c>
      <c r="GA1671">
        <f t="shared" si="553"/>
        <v>1.1758793969849246</v>
      </c>
      <c r="GB1671">
        <f t="shared" si="554"/>
        <v>1.6432160804020102</v>
      </c>
      <c r="GC1671">
        <f t="shared" si="555"/>
        <v>0.16091954022988508</v>
      </c>
      <c r="GD1671">
        <f t="shared" si="556"/>
        <v>10.622406639004149</v>
      </c>
      <c r="GE1671">
        <f t="shared" si="557"/>
        <v>31.030303030303031</v>
      </c>
      <c r="GF1671">
        <f t="shared" si="558"/>
        <v>21.720183486238533</v>
      </c>
      <c r="GG1671">
        <f t="shared" si="559"/>
        <v>67.642857142857153</v>
      </c>
      <c r="GH1671">
        <f t="shared" si="560"/>
        <v>0.3083604777415852</v>
      </c>
      <c r="GI1671">
        <f t="shared" si="561"/>
        <v>8.6428571428571438E-2</v>
      </c>
      <c r="GJ1671">
        <f t="shared" si="562"/>
        <v>0.26948775055679286</v>
      </c>
      <c r="GK1671">
        <f t="shared" si="563"/>
        <v>210.913140311804</v>
      </c>
      <c r="GL1671">
        <f t="shared" si="564"/>
        <v>3.1142857142857148</v>
      </c>
      <c r="GM1671">
        <f t="shared" si="565"/>
        <v>0.32071428571428573</v>
      </c>
      <c r="GN1671">
        <f t="shared" si="566"/>
        <v>0.10298165137614679</v>
      </c>
      <c r="GO1671">
        <f t="shared" si="567"/>
        <v>1.8632478632478635</v>
      </c>
      <c r="GP1671">
        <f t="shared" si="568"/>
        <v>0.8142191759011147</v>
      </c>
      <c r="GQ1671">
        <f>(EA1671/0.0735)/((DZ1671/0.195*(EB1671/0.295))^0.5)</f>
        <v>1.1430966358075132</v>
      </c>
    </row>
    <row r="1672" spans="1:204">
      <c r="A1672" t="s">
        <v>3488</v>
      </c>
      <c r="B1672" t="s">
        <v>3495</v>
      </c>
      <c r="C1672" t="s">
        <v>7241</v>
      </c>
      <c r="D1672" t="s">
        <v>7162</v>
      </c>
      <c r="E1672" t="s">
        <v>7162</v>
      </c>
      <c r="F1672">
        <v>198</v>
      </c>
      <c r="G1672">
        <v>53</v>
      </c>
      <c r="H1672" t="s">
        <v>7379</v>
      </c>
      <c r="I1672" t="s">
        <v>3496</v>
      </c>
      <c r="J1672" t="s">
        <v>3497</v>
      </c>
      <c r="K1672">
        <v>40.665599999999998</v>
      </c>
      <c r="L1672">
        <v>40.665599999999998</v>
      </c>
      <c r="M1672">
        <v>140.94999999999999</v>
      </c>
      <c r="N1672">
        <v>140.94999999999999</v>
      </c>
      <c r="O1672" t="s">
        <v>179</v>
      </c>
      <c r="R1672" t="s">
        <v>3498</v>
      </c>
      <c r="S1672" t="s">
        <v>3499</v>
      </c>
      <c r="T1672" t="s">
        <v>3500</v>
      </c>
      <c r="V1672" t="s">
        <v>180</v>
      </c>
      <c r="W1672" t="s">
        <v>180</v>
      </c>
      <c r="X1672" t="s">
        <v>180</v>
      </c>
      <c r="Y1672" t="s">
        <v>180</v>
      </c>
      <c r="Z1672" t="s">
        <v>180</v>
      </c>
      <c r="AA1672" t="s">
        <v>7203</v>
      </c>
      <c r="AB1672" t="s">
        <v>180</v>
      </c>
      <c r="AC1672" t="s">
        <v>181</v>
      </c>
      <c r="AD1672" t="s">
        <v>180</v>
      </c>
      <c r="AE1672" t="s">
        <v>180</v>
      </c>
      <c r="AF1672" t="s">
        <v>180</v>
      </c>
      <c r="AG1672" t="s">
        <v>180</v>
      </c>
      <c r="AH1672" t="s">
        <v>3501</v>
      </c>
      <c r="AI1672">
        <v>48.6</v>
      </c>
      <c r="AJ1672">
        <v>0.66</v>
      </c>
      <c r="AK1672" t="s">
        <v>180</v>
      </c>
      <c r="AL1672">
        <v>16.420000000000002</v>
      </c>
      <c r="AM1672" t="s">
        <v>180</v>
      </c>
      <c r="AP1672">
        <v>10.63</v>
      </c>
      <c r="AQ1672">
        <v>9.24</v>
      </c>
      <c r="AR1672">
        <v>10.039999999999999</v>
      </c>
      <c r="AS1672">
        <v>0.18099999999999999</v>
      </c>
      <c r="AT1672" t="s">
        <v>180</v>
      </c>
      <c r="AU1672">
        <v>0.14000000000000001</v>
      </c>
      <c r="AV1672">
        <v>1.86</v>
      </c>
      <c r="AW1672">
        <v>7.8E-2</v>
      </c>
      <c r="AY1672" t="s">
        <v>180</v>
      </c>
      <c r="AZ1672" t="s">
        <v>2849</v>
      </c>
      <c r="BA1672">
        <v>97.849000000000004</v>
      </c>
      <c r="BC1672" t="s">
        <v>180</v>
      </c>
      <c r="BD1672" t="s">
        <v>180</v>
      </c>
      <c r="BE1672" t="s">
        <v>180</v>
      </c>
      <c r="BF1672" t="s">
        <v>180</v>
      </c>
      <c r="BG1672" t="s">
        <v>180</v>
      </c>
      <c r="BH1672" t="s">
        <v>180</v>
      </c>
      <c r="BI1672" t="s">
        <v>180</v>
      </c>
      <c r="BK1672" t="s">
        <v>180</v>
      </c>
      <c r="BL1672" t="s">
        <v>180</v>
      </c>
      <c r="BM1672">
        <v>-0.4</v>
      </c>
      <c r="BN1672" t="s">
        <v>180</v>
      </c>
      <c r="BO1672" t="s">
        <v>180</v>
      </c>
      <c r="BP1672" t="s">
        <v>180</v>
      </c>
      <c r="BQ1672" t="s">
        <v>180</v>
      </c>
      <c r="BR1672" t="s">
        <v>180</v>
      </c>
      <c r="BS1672" t="s">
        <v>180</v>
      </c>
      <c r="BT1672" t="s">
        <v>180</v>
      </c>
      <c r="BU1672" t="s">
        <v>180</v>
      </c>
      <c r="BV1672" t="s">
        <v>180</v>
      </c>
      <c r="BW1672" t="s">
        <v>180</v>
      </c>
      <c r="BX1672" t="s">
        <v>180</v>
      </c>
      <c r="BY1672" t="s">
        <v>180</v>
      </c>
      <c r="BZ1672" t="s">
        <v>180</v>
      </c>
      <c r="CD1672" t="s">
        <v>180</v>
      </c>
      <c r="CE1672" t="s">
        <v>180</v>
      </c>
      <c r="CG1672" t="s">
        <v>180</v>
      </c>
      <c r="CH1672" t="s">
        <v>180</v>
      </c>
      <c r="CI1672" t="s">
        <v>180</v>
      </c>
      <c r="CJ1672" t="s">
        <v>180</v>
      </c>
      <c r="CK1672" t="s">
        <v>180</v>
      </c>
      <c r="CM1672" t="s">
        <v>180</v>
      </c>
      <c r="CN1672" t="s">
        <v>180</v>
      </c>
      <c r="CO1672">
        <v>32</v>
      </c>
      <c r="CQ1672">
        <v>241</v>
      </c>
      <c r="CR1672">
        <v>197</v>
      </c>
      <c r="CS1672" t="s">
        <v>180</v>
      </c>
      <c r="CT1672" t="s">
        <v>180</v>
      </c>
      <c r="CV1672">
        <v>127</v>
      </c>
      <c r="CZ1672" t="s">
        <v>180</v>
      </c>
      <c r="DB1672" t="s">
        <v>180</v>
      </c>
      <c r="DC1672" t="s">
        <v>180</v>
      </c>
      <c r="DD1672">
        <v>5.4</v>
      </c>
      <c r="DE1672">
        <v>282</v>
      </c>
      <c r="DF1672">
        <v>13</v>
      </c>
      <c r="DG1672">
        <v>28</v>
      </c>
      <c r="DH1672">
        <v>0.94</v>
      </c>
      <c r="DJ1672" t="s">
        <v>180</v>
      </c>
      <c r="DK1672" t="s">
        <v>180</v>
      </c>
      <c r="DL1672" t="s">
        <v>180</v>
      </c>
      <c r="DM1672" t="s">
        <v>180</v>
      </c>
      <c r="DR1672" t="s">
        <v>180</v>
      </c>
      <c r="DS1672" t="s">
        <v>180</v>
      </c>
      <c r="DT1672">
        <v>0.06</v>
      </c>
      <c r="DU1672">
        <v>83</v>
      </c>
      <c r="DV1672">
        <v>2.4500000000000002</v>
      </c>
      <c r="DW1672">
        <v>6.5</v>
      </c>
      <c r="DX1672">
        <v>0.97</v>
      </c>
      <c r="DY1672">
        <v>4.9800000000000004</v>
      </c>
      <c r="DZ1672">
        <v>1.56</v>
      </c>
      <c r="EA1672">
        <v>0.64</v>
      </c>
      <c r="EB1672">
        <v>1.69</v>
      </c>
      <c r="EC1672">
        <v>0.36</v>
      </c>
      <c r="ED1672">
        <v>1.96</v>
      </c>
      <c r="EE1672">
        <v>0.42</v>
      </c>
      <c r="EF1672">
        <v>1.28</v>
      </c>
      <c r="EG1672">
        <v>0.2</v>
      </c>
      <c r="EH1672">
        <v>1.37</v>
      </c>
      <c r="EI1672">
        <v>0.21</v>
      </c>
      <c r="EJ1672">
        <v>0.82</v>
      </c>
      <c r="EK1672">
        <v>7.0000000000000007E-2</v>
      </c>
      <c r="EM1672" t="s">
        <v>180</v>
      </c>
      <c r="EN1672" t="s">
        <v>180</v>
      </c>
      <c r="EO1672" t="s">
        <v>180</v>
      </c>
      <c r="EP1672" t="s">
        <v>180</v>
      </c>
      <c r="EQ1672" t="s">
        <v>180</v>
      </c>
      <c r="ER1672" t="s">
        <v>180</v>
      </c>
      <c r="EV1672">
        <v>0.32</v>
      </c>
      <c r="EY1672" t="s">
        <v>180</v>
      </c>
      <c r="EZ1672" t="s">
        <v>180</v>
      </c>
      <c r="FB1672" t="s">
        <v>180</v>
      </c>
      <c r="FD1672" t="s">
        <v>180</v>
      </c>
      <c r="FF1672" t="s">
        <v>180</v>
      </c>
      <c r="FH1672" t="s">
        <v>180</v>
      </c>
      <c r="FI1672" t="s">
        <v>180</v>
      </c>
      <c r="FJ1672" t="s">
        <v>180</v>
      </c>
      <c r="FK1672" t="s">
        <v>180</v>
      </c>
      <c r="FL1672" t="s">
        <v>180</v>
      </c>
      <c r="FM1672" t="s">
        <v>180</v>
      </c>
      <c r="FN1672" t="s">
        <v>180</v>
      </c>
      <c r="FP1672" t="s">
        <v>180</v>
      </c>
      <c r="FQ1672" t="s">
        <v>180</v>
      </c>
      <c r="FR1672" t="s">
        <v>180</v>
      </c>
      <c r="FS1672" t="s">
        <v>180</v>
      </c>
      <c r="FT1672" t="s">
        <v>180</v>
      </c>
      <c r="FU1672" t="s">
        <v>180</v>
      </c>
      <c r="FV1672" t="s">
        <v>3502</v>
      </c>
      <c r="FW1672" t="s">
        <v>180</v>
      </c>
      <c r="FX1672">
        <f t="shared" si="550"/>
        <v>0.68613138686131381</v>
      </c>
      <c r="FY1672">
        <f t="shared" si="551"/>
        <v>20.43795620437956</v>
      </c>
      <c r="FZ1672">
        <f t="shared" si="552"/>
        <v>1.7883211678832116</v>
      </c>
      <c r="GA1672">
        <f t="shared" si="553"/>
        <v>1.1386861313868613</v>
      </c>
      <c r="GB1672">
        <f t="shared" si="554"/>
        <v>1.2335766423357664</v>
      </c>
      <c r="GC1672">
        <f t="shared" si="555"/>
        <v>0.21212121212121213</v>
      </c>
      <c r="GD1672">
        <f t="shared" si="556"/>
        <v>21.692307692307693</v>
      </c>
      <c r="GE1672">
        <f t="shared" si="557"/>
        <v>56.626506024096379</v>
      </c>
      <c r="GF1672">
        <f t="shared" si="558"/>
        <v>33.877551020408163</v>
      </c>
      <c r="GG1672">
        <f t="shared" si="559"/>
        <v>88.297872340425542</v>
      </c>
      <c r="GK1672">
        <f t="shared" si="563"/>
        <v>259.375</v>
      </c>
      <c r="GL1672">
        <f t="shared" si="564"/>
        <v>2.6063829787234045</v>
      </c>
      <c r="GM1672">
        <f t="shared" si="565"/>
        <v>0.34042553191489366</v>
      </c>
      <c r="GN1672">
        <f t="shared" si="566"/>
        <v>0.13061224489795917</v>
      </c>
      <c r="GO1672">
        <f t="shared" si="567"/>
        <v>1.5705128205128205</v>
      </c>
      <c r="GP1672">
        <f t="shared" si="568"/>
        <v>1.0148312890067941</v>
      </c>
      <c r="GQ1672">
        <f>(EA1672/0.0735)/((DZ1672/0.195*(EB1672/0.295))^0.5)</f>
        <v>1.2862201147660675</v>
      </c>
    </row>
    <row r="1673" spans="1:204">
      <c r="A1673" t="s">
        <v>3488</v>
      </c>
      <c r="B1673" t="s">
        <v>3495</v>
      </c>
      <c r="C1673" t="s">
        <v>7241</v>
      </c>
      <c r="D1673" t="s">
        <v>7162</v>
      </c>
      <c r="E1673" t="s">
        <v>7162</v>
      </c>
      <c r="F1673">
        <v>198</v>
      </c>
      <c r="G1673">
        <v>53</v>
      </c>
      <c r="H1673" t="s">
        <v>7379</v>
      </c>
      <c r="I1673" t="s">
        <v>3496</v>
      </c>
      <c r="J1673" t="s">
        <v>3497</v>
      </c>
      <c r="K1673">
        <v>40.665599999999998</v>
      </c>
      <c r="L1673">
        <v>40.665599999999998</v>
      </c>
      <c r="M1673">
        <v>140.94</v>
      </c>
      <c r="N1673">
        <v>140.94</v>
      </c>
      <c r="O1673" t="s">
        <v>179</v>
      </c>
      <c r="R1673" t="s">
        <v>3503</v>
      </c>
      <c r="S1673" t="s">
        <v>3499</v>
      </c>
      <c r="T1673" t="s">
        <v>3500</v>
      </c>
      <c r="V1673" t="s">
        <v>180</v>
      </c>
      <c r="W1673" t="s">
        <v>180</v>
      </c>
      <c r="X1673" t="s">
        <v>180</v>
      </c>
      <c r="Y1673" t="s">
        <v>180</v>
      </c>
      <c r="Z1673" t="s">
        <v>180</v>
      </c>
      <c r="AA1673" t="s">
        <v>7203</v>
      </c>
      <c r="AB1673" t="s">
        <v>180</v>
      </c>
      <c r="AC1673" t="s">
        <v>181</v>
      </c>
      <c r="AD1673" t="s">
        <v>180</v>
      </c>
      <c r="AE1673" t="s">
        <v>180</v>
      </c>
      <c r="AF1673" t="s">
        <v>180</v>
      </c>
      <c r="AG1673" t="s">
        <v>180</v>
      </c>
      <c r="AH1673" t="s">
        <v>3501</v>
      </c>
      <c r="AI1673">
        <v>49.45</v>
      </c>
      <c r="AJ1673">
        <v>0.75</v>
      </c>
      <c r="AK1673" t="s">
        <v>180</v>
      </c>
      <c r="AL1673">
        <v>16.989999999999998</v>
      </c>
      <c r="AM1673" t="s">
        <v>180</v>
      </c>
      <c r="AP1673">
        <v>10.64</v>
      </c>
      <c r="AQ1673">
        <v>9.15</v>
      </c>
      <c r="AR1673">
        <v>8.77</v>
      </c>
      <c r="AS1673">
        <v>0.183</v>
      </c>
      <c r="AT1673" t="s">
        <v>180</v>
      </c>
      <c r="AU1673">
        <v>0.14000000000000001</v>
      </c>
      <c r="AV1673">
        <v>1.84</v>
      </c>
      <c r="AW1673">
        <v>7.2999999999999995E-2</v>
      </c>
      <c r="AY1673" t="s">
        <v>180</v>
      </c>
      <c r="AZ1673" t="s">
        <v>2166</v>
      </c>
      <c r="BA1673">
        <v>97.986000000000004</v>
      </c>
      <c r="BC1673" t="s">
        <v>180</v>
      </c>
      <c r="BD1673" t="s">
        <v>180</v>
      </c>
      <c r="BE1673" t="s">
        <v>180</v>
      </c>
      <c r="BF1673" t="s">
        <v>180</v>
      </c>
      <c r="BG1673" t="s">
        <v>180</v>
      </c>
      <c r="BH1673" t="s">
        <v>180</v>
      </c>
      <c r="BI1673" t="s">
        <v>180</v>
      </c>
      <c r="BK1673" t="s">
        <v>180</v>
      </c>
      <c r="BL1673" t="s">
        <v>180</v>
      </c>
      <c r="BM1673">
        <v>0.15</v>
      </c>
      <c r="BN1673" t="s">
        <v>180</v>
      </c>
      <c r="BO1673" t="s">
        <v>180</v>
      </c>
      <c r="BP1673" t="s">
        <v>180</v>
      </c>
      <c r="BQ1673" t="s">
        <v>180</v>
      </c>
      <c r="BR1673" t="s">
        <v>180</v>
      </c>
      <c r="BS1673" t="s">
        <v>180</v>
      </c>
      <c r="BT1673" t="s">
        <v>180</v>
      </c>
      <c r="BU1673" t="s">
        <v>180</v>
      </c>
      <c r="BV1673" t="s">
        <v>180</v>
      </c>
      <c r="BW1673" t="s">
        <v>180</v>
      </c>
      <c r="BX1673" t="s">
        <v>180</v>
      </c>
      <c r="BY1673" t="s">
        <v>180</v>
      </c>
      <c r="BZ1673" t="s">
        <v>180</v>
      </c>
      <c r="CD1673" t="s">
        <v>180</v>
      </c>
      <c r="CE1673" t="s">
        <v>180</v>
      </c>
      <c r="CG1673" t="s">
        <v>180</v>
      </c>
      <c r="CH1673" t="s">
        <v>180</v>
      </c>
      <c r="CI1673" t="s">
        <v>180</v>
      </c>
      <c r="CJ1673" t="s">
        <v>180</v>
      </c>
      <c r="CK1673" t="s">
        <v>180</v>
      </c>
      <c r="CM1673" t="s">
        <v>180</v>
      </c>
      <c r="CN1673" t="s">
        <v>180</v>
      </c>
      <c r="CO1673">
        <v>35</v>
      </c>
      <c r="CQ1673">
        <v>253</v>
      </c>
      <c r="CR1673">
        <v>187</v>
      </c>
      <c r="CS1673" t="s">
        <v>180</v>
      </c>
      <c r="CT1673" t="s">
        <v>180</v>
      </c>
      <c r="CV1673">
        <v>92</v>
      </c>
      <c r="CZ1673" t="s">
        <v>180</v>
      </c>
      <c r="DB1673" t="s">
        <v>180</v>
      </c>
      <c r="DC1673" t="s">
        <v>180</v>
      </c>
      <c r="DD1673">
        <v>4.5</v>
      </c>
      <c r="DE1673">
        <v>280</v>
      </c>
      <c r="DF1673">
        <v>14</v>
      </c>
      <c r="DG1673">
        <v>31</v>
      </c>
      <c r="DH1673">
        <v>1.05</v>
      </c>
      <c r="DJ1673" t="s">
        <v>180</v>
      </c>
      <c r="DK1673" t="s">
        <v>180</v>
      </c>
      <c r="DL1673" t="s">
        <v>180</v>
      </c>
      <c r="DM1673" t="s">
        <v>180</v>
      </c>
      <c r="DR1673" t="s">
        <v>180</v>
      </c>
      <c r="DS1673" t="s">
        <v>180</v>
      </c>
      <c r="DT1673">
        <v>0</v>
      </c>
      <c r="DU1673">
        <v>63</v>
      </c>
      <c r="DV1673">
        <v>2.64</v>
      </c>
      <c r="DW1673">
        <v>6.73</v>
      </c>
      <c r="DX1673">
        <v>1.03</v>
      </c>
      <c r="DY1673">
        <v>5.36</v>
      </c>
      <c r="DZ1673">
        <v>1.67</v>
      </c>
      <c r="EA1673">
        <v>0.68</v>
      </c>
      <c r="EB1673">
        <v>1.84</v>
      </c>
      <c r="EC1673">
        <v>0.38</v>
      </c>
      <c r="ED1673">
        <v>2.11</v>
      </c>
      <c r="EE1673">
        <v>0.46</v>
      </c>
      <c r="EF1673">
        <v>1.4</v>
      </c>
      <c r="EG1673">
        <v>0.21</v>
      </c>
      <c r="EH1673">
        <v>1.5</v>
      </c>
      <c r="EI1673">
        <v>0.23</v>
      </c>
      <c r="EJ1673">
        <v>0.94</v>
      </c>
      <c r="EK1673">
        <v>0.08</v>
      </c>
      <c r="EM1673" t="s">
        <v>180</v>
      </c>
      <c r="EN1673" t="s">
        <v>180</v>
      </c>
      <c r="EO1673" t="s">
        <v>180</v>
      </c>
      <c r="EP1673" t="s">
        <v>180</v>
      </c>
      <c r="EQ1673" t="s">
        <v>180</v>
      </c>
      <c r="ER1673" t="s">
        <v>180</v>
      </c>
      <c r="EV1673">
        <v>0.35</v>
      </c>
      <c r="EY1673" t="s">
        <v>180</v>
      </c>
      <c r="EZ1673" t="s">
        <v>180</v>
      </c>
      <c r="FB1673" t="s">
        <v>180</v>
      </c>
      <c r="FD1673" t="s">
        <v>180</v>
      </c>
      <c r="FF1673" t="s">
        <v>180</v>
      </c>
      <c r="FH1673" t="s">
        <v>180</v>
      </c>
      <c r="FI1673" t="s">
        <v>180</v>
      </c>
      <c r="FJ1673" t="s">
        <v>180</v>
      </c>
      <c r="FK1673" t="s">
        <v>180</v>
      </c>
      <c r="FL1673" t="s">
        <v>180</v>
      </c>
      <c r="FM1673" t="s">
        <v>180</v>
      </c>
      <c r="FN1673" t="s">
        <v>180</v>
      </c>
      <c r="FP1673" t="s">
        <v>180</v>
      </c>
      <c r="FQ1673" t="s">
        <v>180</v>
      </c>
      <c r="FR1673" t="s">
        <v>180</v>
      </c>
      <c r="FS1673" t="s">
        <v>180</v>
      </c>
      <c r="FT1673" t="s">
        <v>180</v>
      </c>
      <c r="FU1673" t="s">
        <v>180</v>
      </c>
      <c r="FV1673" t="s">
        <v>3504</v>
      </c>
      <c r="FW1673" t="s">
        <v>180</v>
      </c>
      <c r="FX1673">
        <f t="shared" si="550"/>
        <v>0.70000000000000007</v>
      </c>
      <c r="FY1673">
        <f t="shared" si="551"/>
        <v>20.666666666666668</v>
      </c>
      <c r="FZ1673">
        <f t="shared" si="552"/>
        <v>1.76</v>
      </c>
      <c r="GA1673">
        <f t="shared" si="553"/>
        <v>1.1133333333333333</v>
      </c>
      <c r="GB1673">
        <f t="shared" si="554"/>
        <v>1.2266666666666668</v>
      </c>
      <c r="GC1673">
        <f t="shared" si="555"/>
        <v>0.18666666666666668</v>
      </c>
      <c r="GD1673">
        <f t="shared" si="556"/>
        <v>20</v>
      </c>
      <c r="GE1673">
        <f t="shared" si="557"/>
        <v>52.238805970149251</v>
      </c>
      <c r="GF1673">
        <f t="shared" si="558"/>
        <v>23.863636363636363</v>
      </c>
      <c r="GG1673">
        <f t="shared" si="559"/>
        <v>60</v>
      </c>
      <c r="GK1673">
        <f t="shared" si="563"/>
        <v>180</v>
      </c>
      <c r="GL1673">
        <f t="shared" si="564"/>
        <v>2.5142857142857142</v>
      </c>
      <c r="GM1673">
        <f t="shared" si="565"/>
        <v>0.33333333333333331</v>
      </c>
      <c r="GN1673">
        <f t="shared" si="566"/>
        <v>0.13257575757575757</v>
      </c>
      <c r="GO1673">
        <f t="shared" si="567"/>
        <v>1.5808383233532937</v>
      </c>
      <c r="GP1673">
        <f t="shared" si="568"/>
        <v>0.9822994252006374</v>
      </c>
      <c r="GQ1673">
        <f>(EA1673/0.0735)/((DZ1673/0.195*(EB1673/0.295))^0.5)</f>
        <v>1.2658514406726551</v>
      </c>
    </row>
    <row r="1674" spans="1:204">
      <c r="A1674" t="s">
        <v>3488</v>
      </c>
      <c r="B1674" t="s">
        <v>3495</v>
      </c>
      <c r="C1674" t="s">
        <v>7241</v>
      </c>
      <c r="D1674" t="s">
        <v>7162</v>
      </c>
      <c r="E1674" t="s">
        <v>7162</v>
      </c>
      <c r="F1674">
        <v>198</v>
      </c>
      <c r="G1674">
        <v>53</v>
      </c>
      <c r="H1674" t="s">
        <v>7379</v>
      </c>
      <c r="I1674" t="s">
        <v>3496</v>
      </c>
      <c r="J1674" t="s">
        <v>3497</v>
      </c>
      <c r="K1674">
        <v>40.663600000000002</v>
      </c>
      <c r="L1674">
        <v>40.663600000000002</v>
      </c>
      <c r="M1674">
        <v>140.94669999999999</v>
      </c>
      <c r="N1674">
        <v>140.94669999999999</v>
      </c>
      <c r="O1674" t="s">
        <v>179</v>
      </c>
      <c r="R1674" t="s">
        <v>3505</v>
      </c>
      <c r="S1674" t="s">
        <v>3499</v>
      </c>
      <c r="T1674" t="s">
        <v>3500</v>
      </c>
      <c r="V1674" t="s">
        <v>180</v>
      </c>
      <c r="W1674" t="s">
        <v>180</v>
      </c>
      <c r="X1674" t="s">
        <v>180</v>
      </c>
      <c r="Y1674" t="s">
        <v>180</v>
      </c>
      <c r="Z1674" t="s">
        <v>180</v>
      </c>
      <c r="AA1674" t="s">
        <v>7203</v>
      </c>
      <c r="AB1674" t="s">
        <v>180</v>
      </c>
      <c r="AC1674" t="s">
        <v>181</v>
      </c>
      <c r="AD1674" t="s">
        <v>180</v>
      </c>
      <c r="AE1674" t="s">
        <v>180</v>
      </c>
      <c r="AF1674" t="s">
        <v>180</v>
      </c>
      <c r="AG1674" t="s">
        <v>180</v>
      </c>
      <c r="AH1674" t="s">
        <v>3501</v>
      </c>
      <c r="AI1674">
        <v>49.77</v>
      </c>
      <c r="AJ1674">
        <v>0.81</v>
      </c>
      <c r="AK1674" t="s">
        <v>180</v>
      </c>
      <c r="AL1674">
        <v>17.190000000000001</v>
      </c>
      <c r="AM1674" t="s">
        <v>180</v>
      </c>
      <c r="AP1674">
        <v>10.43</v>
      </c>
      <c r="AQ1674">
        <v>9.91</v>
      </c>
      <c r="AR1674">
        <v>7.69</v>
      </c>
      <c r="AS1674">
        <v>0.184</v>
      </c>
      <c r="AT1674" t="s">
        <v>180</v>
      </c>
      <c r="AU1674">
        <v>0.16</v>
      </c>
      <c r="AV1674">
        <v>2.1</v>
      </c>
      <c r="AW1674">
        <v>8.6999999999999994E-2</v>
      </c>
      <c r="AY1674" t="s">
        <v>180</v>
      </c>
      <c r="AZ1674" t="s">
        <v>1599</v>
      </c>
      <c r="BA1674">
        <v>98.331000000000003</v>
      </c>
      <c r="BC1674" t="s">
        <v>180</v>
      </c>
      <c r="BD1674" t="s">
        <v>180</v>
      </c>
      <c r="BE1674" t="s">
        <v>180</v>
      </c>
      <c r="BF1674" t="s">
        <v>180</v>
      </c>
      <c r="BG1674" t="s">
        <v>180</v>
      </c>
      <c r="BH1674" t="s">
        <v>180</v>
      </c>
      <c r="BI1674" t="s">
        <v>180</v>
      </c>
      <c r="BK1674" t="s">
        <v>180</v>
      </c>
      <c r="BL1674" t="s">
        <v>180</v>
      </c>
      <c r="BM1674">
        <v>0.44</v>
      </c>
      <c r="BN1674" t="s">
        <v>180</v>
      </c>
      <c r="BO1674" t="s">
        <v>180</v>
      </c>
      <c r="BP1674" t="s">
        <v>180</v>
      </c>
      <c r="BQ1674" t="s">
        <v>180</v>
      </c>
      <c r="BR1674" t="s">
        <v>180</v>
      </c>
      <c r="BS1674" t="s">
        <v>180</v>
      </c>
      <c r="BT1674" t="s">
        <v>180</v>
      </c>
      <c r="BU1674" t="s">
        <v>180</v>
      </c>
      <c r="BV1674" t="s">
        <v>180</v>
      </c>
      <c r="BW1674" t="s">
        <v>180</v>
      </c>
      <c r="BX1674" t="s">
        <v>180</v>
      </c>
      <c r="BY1674" t="s">
        <v>180</v>
      </c>
      <c r="BZ1674" t="s">
        <v>180</v>
      </c>
      <c r="CD1674" t="s">
        <v>180</v>
      </c>
      <c r="CE1674" t="s">
        <v>180</v>
      </c>
      <c r="CG1674" t="s">
        <v>180</v>
      </c>
      <c r="CH1674" t="s">
        <v>180</v>
      </c>
      <c r="CI1674" t="s">
        <v>180</v>
      </c>
      <c r="CJ1674" t="s">
        <v>180</v>
      </c>
      <c r="CK1674" t="s">
        <v>180</v>
      </c>
      <c r="CM1674" t="s">
        <v>180</v>
      </c>
      <c r="CN1674" t="s">
        <v>180</v>
      </c>
      <c r="CO1674">
        <v>32</v>
      </c>
      <c r="CQ1674">
        <v>260</v>
      </c>
      <c r="CR1674">
        <v>163</v>
      </c>
      <c r="CS1674" t="s">
        <v>180</v>
      </c>
      <c r="CT1674" t="s">
        <v>180</v>
      </c>
      <c r="CV1674">
        <v>71</v>
      </c>
      <c r="CZ1674" t="s">
        <v>180</v>
      </c>
      <c r="DB1674" t="s">
        <v>180</v>
      </c>
      <c r="DC1674" t="s">
        <v>180</v>
      </c>
      <c r="DD1674">
        <v>4.5999999999999996</v>
      </c>
      <c r="DE1674">
        <v>303</v>
      </c>
      <c r="DF1674">
        <v>16</v>
      </c>
      <c r="DG1674">
        <v>32</v>
      </c>
      <c r="DH1674">
        <v>1.39</v>
      </c>
      <c r="DJ1674" t="s">
        <v>180</v>
      </c>
      <c r="DK1674" t="s">
        <v>180</v>
      </c>
      <c r="DL1674" t="s">
        <v>180</v>
      </c>
      <c r="DM1674" t="s">
        <v>180</v>
      </c>
      <c r="DR1674" t="s">
        <v>180</v>
      </c>
      <c r="DS1674" t="s">
        <v>180</v>
      </c>
      <c r="DT1674">
        <v>0.32</v>
      </c>
      <c r="DU1674">
        <v>67</v>
      </c>
      <c r="DV1674">
        <v>2.76</v>
      </c>
      <c r="DW1674">
        <v>7.28</v>
      </c>
      <c r="DX1674">
        <v>1.1100000000000001</v>
      </c>
      <c r="DY1674">
        <v>5.82</v>
      </c>
      <c r="DZ1674">
        <v>1.86</v>
      </c>
      <c r="EA1674">
        <v>0.75</v>
      </c>
      <c r="EB1674">
        <v>2.0299999999999998</v>
      </c>
      <c r="EC1674">
        <v>0.42</v>
      </c>
      <c r="ED1674">
        <v>2.35</v>
      </c>
      <c r="EE1674">
        <v>0.51</v>
      </c>
      <c r="EF1674">
        <v>1.53</v>
      </c>
      <c r="EG1674">
        <v>0.22</v>
      </c>
      <c r="EH1674">
        <v>1.62</v>
      </c>
      <c r="EI1674">
        <v>0.24</v>
      </c>
      <c r="EJ1674">
        <v>1.1299999999999999</v>
      </c>
      <c r="EK1674">
        <v>0.15</v>
      </c>
      <c r="EM1674" t="s">
        <v>180</v>
      </c>
      <c r="EN1674" t="s">
        <v>180</v>
      </c>
      <c r="EO1674" t="s">
        <v>180</v>
      </c>
      <c r="EP1674" t="s">
        <v>180</v>
      </c>
      <c r="EQ1674" t="s">
        <v>180</v>
      </c>
      <c r="ER1674" t="s">
        <v>180</v>
      </c>
      <c r="EV1674">
        <v>0.39</v>
      </c>
      <c r="EY1674" t="s">
        <v>180</v>
      </c>
      <c r="EZ1674" t="s">
        <v>180</v>
      </c>
      <c r="FB1674" t="s">
        <v>180</v>
      </c>
      <c r="FD1674" t="s">
        <v>180</v>
      </c>
      <c r="FF1674" t="s">
        <v>180</v>
      </c>
      <c r="FH1674" t="s">
        <v>180</v>
      </c>
      <c r="FI1674" t="s">
        <v>180</v>
      </c>
      <c r="FJ1674" t="s">
        <v>180</v>
      </c>
      <c r="FK1674" t="s">
        <v>180</v>
      </c>
      <c r="FL1674" t="s">
        <v>180</v>
      </c>
      <c r="FM1674" t="s">
        <v>180</v>
      </c>
      <c r="FN1674" t="s">
        <v>180</v>
      </c>
      <c r="FP1674" t="s">
        <v>180</v>
      </c>
      <c r="FQ1674" t="s">
        <v>180</v>
      </c>
      <c r="FR1674" t="s">
        <v>180</v>
      </c>
      <c r="FS1674" t="s">
        <v>180</v>
      </c>
      <c r="FT1674" t="s">
        <v>180</v>
      </c>
      <c r="FU1674" t="s">
        <v>180</v>
      </c>
      <c r="FV1674" t="s">
        <v>3506</v>
      </c>
      <c r="FW1674" t="s">
        <v>180</v>
      </c>
      <c r="FX1674">
        <f t="shared" si="550"/>
        <v>0.85802469135802462</v>
      </c>
      <c r="FY1674">
        <f t="shared" si="551"/>
        <v>19.753086419753085</v>
      </c>
      <c r="FZ1674">
        <f t="shared" si="552"/>
        <v>1.7037037037037035</v>
      </c>
      <c r="GA1674">
        <f t="shared" si="553"/>
        <v>1.1481481481481481</v>
      </c>
      <c r="GB1674">
        <f t="shared" si="554"/>
        <v>1.2530864197530862</v>
      </c>
      <c r="GC1674">
        <f t="shared" si="555"/>
        <v>0.19753086419753085</v>
      </c>
      <c r="GD1674">
        <f t="shared" si="556"/>
        <v>18.9375</v>
      </c>
      <c r="GE1674">
        <f t="shared" si="557"/>
        <v>52.061855670103093</v>
      </c>
      <c r="GF1674">
        <f t="shared" si="558"/>
        <v>24.275362318840582</v>
      </c>
      <c r="GG1674">
        <f t="shared" si="559"/>
        <v>48.201438848920866</v>
      </c>
      <c r="GK1674">
        <f t="shared" si="563"/>
        <v>171.7948717948718</v>
      </c>
      <c r="GL1674">
        <f t="shared" si="564"/>
        <v>1.985611510791367</v>
      </c>
      <c r="GM1674">
        <f t="shared" si="565"/>
        <v>0.28057553956834536</v>
      </c>
      <c r="GN1674">
        <f t="shared" si="566"/>
        <v>0.14130434782608697</v>
      </c>
      <c r="GO1674">
        <f t="shared" si="567"/>
        <v>1.4838709677419353</v>
      </c>
      <c r="GP1674">
        <f t="shared" si="568"/>
        <v>1.0010707000575578</v>
      </c>
      <c r="GQ1674">
        <f>(EA1674/0.0735)/((DZ1674/0.195*(EB1674/0.295))^0.5)</f>
        <v>1.2594987676822258</v>
      </c>
    </row>
    <row r="1675" spans="1:204">
      <c r="A1675" t="s">
        <v>3488</v>
      </c>
      <c r="B1675" t="s">
        <v>3495</v>
      </c>
      <c r="C1675" t="s">
        <v>7241</v>
      </c>
      <c r="D1675" t="s">
        <v>7162</v>
      </c>
      <c r="E1675" t="s">
        <v>7162</v>
      </c>
      <c r="F1675">
        <v>198</v>
      </c>
      <c r="G1675">
        <v>53</v>
      </c>
      <c r="H1675" t="s">
        <v>7379</v>
      </c>
      <c r="I1675" t="s">
        <v>3496</v>
      </c>
      <c r="J1675" t="s">
        <v>3497</v>
      </c>
      <c r="K1675">
        <v>40.663600000000002</v>
      </c>
      <c r="L1675">
        <v>40.663600000000002</v>
      </c>
      <c r="M1675">
        <v>140.9453</v>
      </c>
      <c r="N1675">
        <v>140.9453</v>
      </c>
      <c r="O1675" t="s">
        <v>179</v>
      </c>
      <c r="R1675" t="s">
        <v>3507</v>
      </c>
      <c r="S1675" t="s">
        <v>3499</v>
      </c>
      <c r="T1675" t="s">
        <v>3500</v>
      </c>
      <c r="V1675" t="s">
        <v>180</v>
      </c>
      <c r="W1675" t="s">
        <v>180</v>
      </c>
      <c r="X1675" t="s">
        <v>180</v>
      </c>
      <c r="Y1675" t="s">
        <v>180</v>
      </c>
      <c r="Z1675" t="s">
        <v>180</v>
      </c>
      <c r="AA1675" t="s">
        <v>7203</v>
      </c>
      <c r="AB1675" t="s">
        <v>180</v>
      </c>
      <c r="AC1675" t="s">
        <v>181</v>
      </c>
      <c r="AD1675" t="s">
        <v>180</v>
      </c>
      <c r="AE1675" t="s">
        <v>180</v>
      </c>
      <c r="AF1675" t="s">
        <v>180</v>
      </c>
      <c r="AG1675" t="s">
        <v>180</v>
      </c>
      <c r="AH1675" t="s">
        <v>3501</v>
      </c>
      <c r="AI1675">
        <v>49.68</v>
      </c>
      <c r="AJ1675">
        <v>0.75</v>
      </c>
      <c r="AK1675" t="s">
        <v>180</v>
      </c>
      <c r="AL1675">
        <v>17.91</v>
      </c>
      <c r="AM1675" t="s">
        <v>180</v>
      </c>
      <c r="AP1675">
        <v>10.4</v>
      </c>
      <c r="AQ1675">
        <v>10.15</v>
      </c>
      <c r="AR1675">
        <v>7.31</v>
      </c>
      <c r="AS1675">
        <v>0.18099999999999999</v>
      </c>
      <c r="AT1675" t="s">
        <v>180</v>
      </c>
      <c r="AU1675">
        <v>0.15</v>
      </c>
      <c r="AV1675">
        <v>2.0299999999999998</v>
      </c>
      <c r="AW1675">
        <v>8.6999999999999994E-2</v>
      </c>
      <c r="AY1675" t="s">
        <v>180</v>
      </c>
      <c r="AZ1675" t="s">
        <v>2189</v>
      </c>
      <c r="BA1675">
        <v>98.648000000000025</v>
      </c>
      <c r="BC1675" t="s">
        <v>180</v>
      </c>
      <c r="BD1675" t="s">
        <v>180</v>
      </c>
      <c r="BE1675" t="s">
        <v>180</v>
      </c>
      <c r="BF1675" t="s">
        <v>180</v>
      </c>
      <c r="BG1675" t="s">
        <v>180</v>
      </c>
      <c r="BH1675" t="s">
        <v>180</v>
      </c>
      <c r="BI1675" t="s">
        <v>180</v>
      </c>
      <c r="BK1675" t="s">
        <v>180</v>
      </c>
      <c r="BL1675" t="s">
        <v>180</v>
      </c>
      <c r="BM1675">
        <v>-0.6</v>
      </c>
      <c r="BN1675" t="s">
        <v>180</v>
      </c>
      <c r="BO1675" t="s">
        <v>180</v>
      </c>
      <c r="BP1675" t="s">
        <v>180</v>
      </c>
      <c r="BQ1675" t="s">
        <v>180</v>
      </c>
      <c r="BR1675" t="s">
        <v>180</v>
      </c>
      <c r="BS1675" t="s">
        <v>180</v>
      </c>
      <c r="BT1675" t="s">
        <v>180</v>
      </c>
      <c r="BU1675" t="s">
        <v>180</v>
      </c>
      <c r="BV1675" t="s">
        <v>180</v>
      </c>
      <c r="BW1675" t="s">
        <v>180</v>
      </c>
      <c r="BX1675" t="s">
        <v>180</v>
      </c>
      <c r="BY1675" t="s">
        <v>180</v>
      </c>
      <c r="BZ1675" t="s">
        <v>180</v>
      </c>
      <c r="CD1675" t="s">
        <v>180</v>
      </c>
      <c r="CE1675" t="s">
        <v>180</v>
      </c>
      <c r="CG1675" t="s">
        <v>180</v>
      </c>
      <c r="CH1675" t="s">
        <v>180</v>
      </c>
      <c r="CI1675" t="s">
        <v>180</v>
      </c>
      <c r="CJ1675" t="s">
        <v>180</v>
      </c>
      <c r="CK1675" t="s">
        <v>180</v>
      </c>
      <c r="CM1675" t="s">
        <v>180</v>
      </c>
      <c r="CN1675" t="s">
        <v>180</v>
      </c>
      <c r="CO1675">
        <v>34</v>
      </c>
      <c r="CQ1675">
        <v>268</v>
      </c>
      <c r="CR1675">
        <v>119</v>
      </c>
      <c r="CS1675" t="s">
        <v>180</v>
      </c>
      <c r="CT1675" t="s">
        <v>180</v>
      </c>
      <c r="CV1675">
        <v>59</v>
      </c>
      <c r="CZ1675" t="s">
        <v>180</v>
      </c>
      <c r="DB1675" t="s">
        <v>180</v>
      </c>
      <c r="DC1675" t="s">
        <v>180</v>
      </c>
      <c r="DD1675">
        <v>5.4</v>
      </c>
      <c r="DE1675">
        <v>299</v>
      </c>
      <c r="DF1675">
        <v>15</v>
      </c>
      <c r="DG1675">
        <v>31</v>
      </c>
      <c r="DH1675">
        <v>1.05</v>
      </c>
      <c r="DJ1675" t="s">
        <v>180</v>
      </c>
      <c r="DK1675" t="s">
        <v>180</v>
      </c>
      <c r="DL1675" t="s">
        <v>180</v>
      </c>
      <c r="DM1675" t="s">
        <v>180</v>
      </c>
      <c r="DR1675" t="s">
        <v>180</v>
      </c>
      <c r="DS1675" t="s">
        <v>180</v>
      </c>
      <c r="DT1675">
        <v>0.02</v>
      </c>
      <c r="DU1675">
        <v>69</v>
      </c>
      <c r="DV1675">
        <v>2.61</v>
      </c>
      <c r="DW1675">
        <v>7.03</v>
      </c>
      <c r="DX1675">
        <v>1.05</v>
      </c>
      <c r="DY1675">
        <v>5.55</v>
      </c>
      <c r="DZ1675">
        <v>1.73</v>
      </c>
      <c r="EA1675">
        <v>0.69</v>
      </c>
      <c r="EB1675">
        <v>1.84</v>
      </c>
      <c r="EC1675">
        <v>0.4</v>
      </c>
      <c r="ED1675">
        <v>2.17</v>
      </c>
      <c r="EE1675">
        <v>0.47</v>
      </c>
      <c r="EF1675">
        <v>1.45</v>
      </c>
      <c r="EG1675">
        <v>0.22</v>
      </c>
      <c r="EH1675">
        <v>1.5</v>
      </c>
      <c r="EI1675">
        <v>0.24</v>
      </c>
      <c r="EJ1675">
        <v>0.91</v>
      </c>
      <c r="EK1675">
        <v>7.0000000000000007E-2</v>
      </c>
      <c r="EM1675" t="s">
        <v>180</v>
      </c>
      <c r="EN1675" t="s">
        <v>180</v>
      </c>
      <c r="EO1675" t="s">
        <v>180</v>
      </c>
      <c r="EP1675" t="s">
        <v>180</v>
      </c>
      <c r="EQ1675" t="s">
        <v>180</v>
      </c>
      <c r="ER1675" t="s">
        <v>180</v>
      </c>
      <c r="EV1675">
        <v>0.36</v>
      </c>
      <c r="EY1675" t="s">
        <v>180</v>
      </c>
      <c r="EZ1675" t="s">
        <v>180</v>
      </c>
      <c r="FB1675" t="s">
        <v>180</v>
      </c>
      <c r="FD1675" t="s">
        <v>180</v>
      </c>
      <c r="FF1675" t="s">
        <v>180</v>
      </c>
      <c r="FH1675" t="s">
        <v>180</v>
      </c>
      <c r="FI1675" t="s">
        <v>180</v>
      </c>
      <c r="FJ1675" t="s">
        <v>180</v>
      </c>
      <c r="FK1675" t="s">
        <v>180</v>
      </c>
      <c r="FL1675" t="s">
        <v>180</v>
      </c>
      <c r="FM1675" t="s">
        <v>180</v>
      </c>
      <c r="FN1675" t="s">
        <v>180</v>
      </c>
      <c r="FP1675" t="s">
        <v>180</v>
      </c>
      <c r="FQ1675" t="s">
        <v>180</v>
      </c>
      <c r="FR1675" t="s">
        <v>180</v>
      </c>
      <c r="FS1675" t="s">
        <v>180</v>
      </c>
      <c r="FT1675" t="s">
        <v>180</v>
      </c>
      <c r="FU1675" t="s">
        <v>180</v>
      </c>
      <c r="FV1675" t="s">
        <v>3508</v>
      </c>
      <c r="FW1675" t="s">
        <v>180</v>
      </c>
      <c r="FX1675">
        <f t="shared" si="550"/>
        <v>0.70000000000000007</v>
      </c>
      <c r="FY1675">
        <f t="shared" si="551"/>
        <v>20.666666666666668</v>
      </c>
      <c r="FZ1675">
        <f t="shared" si="552"/>
        <v>1.74</v>
      </c>
      <c r="GA1675">
        <f t="shared" si="553"/>
        <v>1.1533333333333333</v>
      </c>
      <c r="GB1675">
        <f t="shared" si="554"/>
        <v>1.2266666666666668</v>
      </c>
      <c r="GC1675">
        <f t="shared" si="555"/>
        <v>0.19999999999999998</v>
      </c>
      <c r="GD1675">
        <f t="shared" si="556"/>
        <v>19.933333333333334</v>
      </c>
      <c r="GE1675">
        <f t="shared" si="557"/>
        <v>53.873873873873876</v>
      </c>
      <c r="GF1675">
        <f t="shared" si="558"/>
        <v>26.436781609195403</v>
      </c>
      <c r="GG1675">
        <f t="shared" si="559"/>
        <v>65.714285714285708</v>
      </c>
      <c r="GK1675">
        <f t="shared" si="563"/>
        <v>191.66666666666669</v>
      </c>
      <c r="GL1675">
        <f t="shared" si="564"/>
        <v>2.4857142857142853</v>
      </c>
      <c r="GM1675">
        <f t="shared" si="565"/>
        <v>0.3428571428571428</v>
      </c>
      <c r="GN1675">
        <f t="shared" si="566"/>
        <v>0.13793103448275862</v>
      </c>
      <c r="GO1675">
        <f t="shared" si="567"/>
        <v>1.5086705202312138</v>
      </c>
      <c r="GP1675">
        <f t="shared" si="568"/>
        <v>1.0220916099250192</v>
      </c>
      <c r="GQ1675">
        <f>(EA1675/0.0735)/((DZ1675/0.195*(EB1675/0.295))^0.5)</f>
        <v>1.2619963599654538</v>
      </c>
    </row>
    <row r="1676" spans="1:204">
      <c r="A1676" t="s">
        <v>3488</v>
      </c>
      <c r="B1676" t="s">
        <v>3495</v>
      </c>
      <c r="C1676" t="s">
        <v>7241</v>
      </c>
      <c r="D1676" t="s">
        <v>7162</v>
      </c>
      <c r="E1676" t="s">
        <v>7162</v>
      </c>
      <c r="F1676">
        <v>198</v>
      </c>
      <c r="G1676">
        <v>53</v>
      </c>
      <c r="H1676" t="s">
        <v>7379</v>
      </c>
      <c r="I1676" t="s">
        <v>3496</v>
      </c>
      <c r="J1676" t="s">
        <v>3497</v>
      </c>
      <c r="K1676">
        <v>40.662500000000001</v>
      </c>
      <c r="L1676">
        <v>40.662500000000001</v>
      </c>
      <c r="M1676">
        <v>140.9436</v>
      </c>
      <c r="N1676">
        <v>140.9436</v>
      </c>
      <c r="O1676" t="s">
        <v>179</v>
      </c>
      <c r="R1676" t="s">
        <v>3509</v>
      </c>
      <c r="S1676" t="s">
        <v>3499</v>
      </c>
      <c r="T1676" t="s">
        <v>3500</v>
      </c>
      <c r="V1676" t="s">
        <v>180</v>
      </c>
      <c r="W1676" t="s">
        <v>180</v>
      </c>
      <c r="X1676" t="s">
        <v>180</v>
      </c>
      <c r="Y1676" t="s">
        <v>180</v>
      </c>
      <c r="Z1676" t="s">
        <v>180</v>
      </c>
      <c r="AA1676" t="s">
        <v>7203</v>
      </c>
      <c r="AB1676" t="s">
        <v>180</v>
      </c>
      <c r="AC1676" t="s">
        <v>181</v>
      </c>
      <c r="AD1676" t="s">
        <v>180</v>
      </c>
      <c r="AE1676" t="s">
        <v>180</v>
      </c>
      <c r="AF1676" t="s">
        <v>180</v>
      </c>
      <c r="AG1676" t="s">
        <v>180</v>
      </c>
      <c r="AH1676" t="s">
        <v>3501</v>
      </c>
      <c r="AI1676">
        <v>49.84</v>
      </c>
      <c r="AJ1676">
        <v>0.81</v>
      </c>
      <c r="AK1676" t="s">
        <v>180</v>
      </c>
      <c r="AL1676">
        <v>18.36</v>
      </c>
      <c r="AM1676" t="s">
        <v>180</v>
      </c>
      <c r="AP1676">
        <v>10.37</v>
      </c>
      <c r="AQ1676">
        <v>9.89</v>
      </c>
      <c r="AR1676">
        <v>6.72</v>
      </c>
      <c r="AS1676">
        <v>0.18099999999999999</v>
      </c>
      <c r="AT1676" t="s">
        <v>180</v>
      </c>
      <c r="AU1676">
        <v>0.15</v>
      </c>
      <c r="AV1676">
        <v>2.06</v>
      </c>
      <c r="AW1676">
        <v>8.6999999999999994E-2</v>
      </c>
      <c r="AY1676" t="s">
        <v>180</v>
      </c>
      <c r="AZ1676" t="s">
        <v>3510</v>
      </c>
      <c r="BA1676">
        <v>98.468000000000018</v>
      </c>
      <c r="BC1676" t="s">
        <v>180</v>
      </c>
      <c r="BD1676" t="s">
        <v>180</v>
      </c>
      <c r="BE1676" t="s">
        <v>180</v>
      </c>
      <c r="BF1676" t="s">
        <v>180</v>
      </c>
      <c r="BG1676" t="s">
        <v>180</v>
      </c>
      <c r="BH1676" t="s">
        <v>180</v>
      </c>
      <c r="BI1676" t="s">
        <v>180</v>
      </c>
      <c r="BK1676" t="s">
        <v>180</v>
      </c>
      <c r="BL1676" t="s">
        <v>180</v>
      </c>
      <c r="BM1676">
        <v>0.41</v>
      </c>
      <c r="BN1676" t="s">
        <v>180</v>
      </c>
      <c r="BO1676" t="s">
        <v>180</v>
      </c>
      <c r="BP1676" t="s">
        <v>180</v>
      </c>
      <c r="BQ1676" t="s">
        <v>180</v>
      </c>
      <c r="BR1676" t="s">
        <v>180</v>
      </c>
      <c r="BS1676" t="s">
        <v>180</v>
      </c>
      <c r="BT1676" t="s">
        <v>180</v>
      </c>
      <c r="BU1676" t="s">
        <v>180</v>
      </c>
      <c r="BV1676" t="s">
        <v>180</v>
      </c>
      <c r="BW1676" t="s">
        <v>180</v>
      </c>
      <c r="BX1676" t="s">
        <v>180</v>
      </c>
      <c r="BY1676" t="s">
        <v>180</v>
      </c>
      <c r="BZ1676" t="s">
        <v>180</v>
      </c>
      <c r="CD1676" t="s">
        <v>180</v>
      </c>
      <c r="CE1676" t="s">
        <v>180</v>
      </c>
      <c r="CG1676" t="s">
        <v>180</v>
      </c>
      <c r="CH1676" t="s">
        <v>180</v>
      </c>
      <c r="CI1676" t="s">
        <v>180</v>
      </c>
      <c r="CJ1676" t="s">
        <v>180</v>
      </c>
      <c r="CK1676" t="s">
        <v>180</v>
      </c>
      <c r="CM1676" t="s">
        <v>180</v>
      </c>
      <c r="CN1676" t="s">
        <v>180</v>
      </c>
      <c r="CO1676">
        <v>37</v>
      </c>
      <c r="CQ1676">
        <v>277</v>
      </c>
      <c r="CR1676">
        <v>121</v>
      </c>
      <c r="CS1676" t="s">
        <v>180</v>
      </c>
      <c r="CT1676" t="s">
        <v>180</v>
      </c>
      <c r="CV1676">
        <v>52</v>
      </c>
      <c r="CZ1676" t="s">
        <v>180</v>
      </c>
      <c r="DB1676" t="s">
        <v>180</v>
      </c>
      <c r="DC1676" t="s">
        <v>180</v>
      </c>
      <c r="DD1676">
        <v>4</v>
      </c>
      <c r="DE1676">
        <v>301</v>
      </c>
      <c r="DF1676">
        <v>15</v>
      </c>
      <c r="DG1676">
        <v>33</v>
      </c>
      <c r="DH1676">
        <v>1.07</v>
      </c>
      <c r="DJ1676" t="s">
        <v>180</v>
      </c>
      <c r="DK1676" t="s">
        <v>180</v>
      </c>
      <c r="DL1676" t="s">
        <v>180</v>
      </c>
      <c r="DM1676" t="s">
        <v>180</v>
      </c>
      <c r="DR1676" t="s">
        <v>180</v>
      </c>
      <c r="DS1676" t="s">
        <v>180</v>
      </c>
      <c r="DT1676">
        <v>0</v>
      </c>
      <c r="DU1676">
        <v>84</v>
      </c>
      <c r="DV1676">
        <v>2.75</v>
      </c>
      <c r="DW1676">
        <v>7.19</v>
      </c>
      <c r="DX1676">
        <v>1.0900000000000001</v>
      </c>
      <c r="DY1676">
        <v>5.82</v>
      </c>
      <c r="DZ1676">
        <v>1.77</v>
      </c>
      <c r="EA1676">
        <v>0.72</v>
      </c>
      <c r="EB1676">
        <v>1.94</v>
      </c>
      <c r="EC1676">
        <v>0.41</v>
      </c>
      <c r="ED1676">
        <v>2.25</v>
      </c>
      <c r="EE1676">
        <v>0.49</v>
      </c>
      <c r="EF1676">
        <v>1.48</v>
      </c>
      <c r="EG1676">
        <v>0.22</v>
      </c>
      <c r="EH1676">
        <v>1.59</v>
      </c>
      <c r="EI1676">
        <v>0.24</v>
      </c>
      <c r="EJ1676">
        <v>0.93</v>
      </c>
      <c r="EK1676">
        <v>7.0000000000000007E-2</v>
      </c>
      <c r="EM1676" t="s">
        <v>180</v>
      </c>
      <c r="EN1676" t="s">
        <v>180</v>
      </c>
      <c r="EO1676" t="s">
        <v>180</v>
      </c>
      <c r="EP1676" t="s">
        <v>180</v>
      </c>
      <c r="EQ1676" t="s">
        <v>180</v>
      </c>
      <c r="ER1676" t="s">
        <v>180</v>
      </c>
      <c r="EV1676">
        <v>0.37</v>
      </c>
      <c r="EY1676" t="s">
        <v>180</v>
      </c>
      <c r="EZ1676" t="s">
        <v>180</v>
      </c>
      <c r="FB1676" t="s">
        <v>180</v>
      </c>
      <c r="FD1676" t="s">
        <v>180</v>
      </c>
      <c r="FF1676" t="s">
        <v>180</v>
      </c>
      <c r="FH1676" t="s">
        <v>180</v>
      </c>
      <c r="FI1676" t="s">
        <v>180</v>
      </c>
      <c r="FJ1676" t="s">
        <v>180</v>
      </c>
      <c r="FK1676" t="s">
        <v>180</v>
      </c>
      <c r="FL1676" t="s">
        <v>180</v>
      </c>
      <c r="FM1676" t="s">
        <v>180</v>
      </c>
      <c r="FN1676" t="s">
        <v>180</v>
      </c>
      <c r="FP1676" t="s">
        <v>180</v>
      </c>
      <c r="FQ1676" t="s">
        <v>180</v>
      </c>
      <c r="FR1676" t="s">
        <v>180</v>
      </c>
      <c r="FS1676" t="s">
        <v>180</v>
      </c>
      <c r="FT1676" t="s">
        <v>180</v>
      </c>
      <c r="FU1676" t="s">
        <v>180</v>
      </c>
      <c r="FV1676" t="s">
        <v>3511</v>
      </c>
      <c r="FW1676" t="s">
        <v>180</v>
      </c>
      <c r="FX1676">
        <f t="shared" si="550"/>
        <v>0.67295597484276726</v>
      </c>
      <c r="FY1676">
        <f t="shared" si="551"/>
        <v>20.754716981132074</v>
      </c>
      <c r="FZ1676">
        <f t="shared" si="552"/>
        <v>1.7295597484276728</v>
      </c>
      <c r="GA1676">
        <f t="shared" si="553"/>
        <v>1.1132075471698113</v>
      </c>
      <c r="GB1676">
        <f t="shared" si="554"/>
        <v>1.220125786163522</v>
      </c>
      <c r="GC1676">
        <f t="shared" si="555"/>
        <v>0.18518518518518517</v>
      </c>
      <c r="GD1676">
        <f t="shared" si="556"/>
        <v>20.066666666666666</v>
      </c>
      <c r="GE1676">
        <f t="shared" si="557"/>
        <v>51.718213058419245</v>
      </c>
      <c r="GF1676">
        <f t="shared" si="558"/>
        <v>30.545454545454547</v>
      </c>
      <c r="GG1676">
        <f t="shared" si="559"/>
        <v>78.504672897196258</v>
      </c>
      <c r="GK1676">
        <f t="shared" si="563"/>
        <v>227.02702702702703</v>
      </c>
      <c r="GL1676">
        <f t="shared" si="564"/>
        <v>2.570093457943925</v>
      </c>
      <c r="GM1676">
        <f t="shared" si="565"/>
        <v>0.34579439252336447</v>
      </c>
      <c r="GN1676">
        <f t="shared" si="566"/>
        <v>0.13454545454545455</v>
      </c>
      <c r="GO1676">
        <f t="shared" si="567"/>
        <v>1.5536723163841808</v>
      </c>
      <c r="GP1676">
        <f t="shared" si="568"/>
        <v>0.99953658776695098</v>
      </c>
      <c r="GQ1676">
        <f>(EA1676/0.0735)/((DZ1676/0.195*(EB1676/0.295))^0.5)</f>
        <v>1.2679028348737778</v>
      </c>
    </row>
    <row r="1677" spans="1:204">
      <c r="A1677" t="s">
        <v>3488</v>
      </c>
      <c r="B1677" t="s">
        <v>3495</v>
      </c>
      <c r="C1677" t="s">
        <v>7241</v>
      </c>
      <c r="D1677" t="s">
        <v>7162</v>
      </c>
      <c r="E1677" t="s">
        <v>7162</v>
      </c>
      <c r="F1677">
        <v>198</v>
      </c>
      <c r="G1677">
        <v>53</v>
      </c>
      <c r="H1677" t="s">
        <v>7379</v>
      </c>
      <c r="I1677" t="s">
        <v>3496</v>
      </c>
      <c r="J1677" t="s">
        <v>3497</v>
      </c>
      <c r="K1677">
        <v>40.665599999999998</v>
      </c>
      <c r="L1677">
        <v>40.665599999999998</v>
      </c>
      <c r="M1677">
        <v>140.91470000000001</v>
      </c>
      <c r="N1677">
        <v>140.91470000000001</v>
      </c>
      <c r="O1677" t="s">
        <v>179</v>
      </c>
      <c r="R1677" t="s">
        <v>3512</v>
      </c>
      <c r="S1677" t="s">
        <v>3499</v>
      </c>
      <c r="T1677" t="s">
        <v>3500</v>
      </c>
      <c r="V1677" t="s">
        <v>180</v>
      </c>
      <c r="W1677" t="s">
        <v>180</v>
      </c>
      <c r="X1677" t="s">
        <v>180</v>
      </c>
      <c r="Y1677" t="s">
        <v>180</v>
      </c>
      <c r="Z1677" t="s">
        <v>180</v>
      </c>
      <c r="AA1677" t="s">
        <v>7203</v>
      </c>
      <c r="AB1677" t="s">
        <v>180</v>
      </c>
      <c r="AC1677" t="s">
        <v>181</v>
      </c>
      <c r="AD1677" t="s">
        <v>180</v>
      </c>
      <c r="AE1677" t="s">
        <v>180</v>
      </c>
      <c r="AF1677" t="s">
        <v>180</v>
      </c>
      <c r="AG1677" t="s">
        <v>180</v>
      </c>
      <c r="AH1677" t="s">
        <v>3501</v>
      </c>
      <c r="AI1677">
        <v>50.7</v>
      </c>
      <c r="AJ1677">
        <v>0.8</v>
      </c>
      <c r="AK1677" t="s">
        <v>180</v>
      </c>
      <c r="AL1677">
        <v>17.95</v>
      </c>
      <c r="AM1677" t="s">
        <v>180</v>
      </c>
      <c r="AP1677">
        <v>9.92</v>
      </c>
      <c r="AQ1677">
        <v>10.199999999999999</v>
      </c>
      <c r="AR1677">
        <v>6.55</v>
      </c>
      <c r="AS1677">
        <v>0.17699999999999999</v>
      </c>
      <c r="AT1677" t="s">
        <v>180</v>
      </c>
      <c r="AU1677">
        <v>0.21</v>
      </c>
      <c r="AV1677">
        <v>2.2000000000000002</v>
      </c>
      <c r="AW1677">
        <v>0.1</v>
      </c>
      <c r="AY1677" t="s">
        <v>180</v>
      </c>
      <c r="AZ1677" t="s">
        <v>190</v>
      </c>
      <c r="BA1677">
        <v>98.807000000000002</v>
      </c>
      <c r="BC1677" t="s">
        <v>180</v>
      </c>
      <c r="BD1677" t="s">
        <v>180</v>
      </c>
      <c r="BE1677" t="s">
        <v>180</v>
      </c>
      <c r="BF1677" t="s">
        <v>180</v>
      </c>
      <c r="BG1677" t="s">
        <v>180</v>
      </c>
      <c r="BH1677" t="s">
        <v>180</v>
      </c>
      <c r="BI1677" t="s">
        <v>180</v>
      </c>
      <c r="BK1677" t="s">
        <v>180</v>
      </c>
      <c r="BL1677" t="s">
        <v>180</v>
      </c>
      <c r="BM1677">
        <v>-0.27</v>
      </c>
      <c r="BN1677" t="s">
        <v>180</v>
      </c>
      <c r="BO1677" t="s">
        <v>180</v>
      </c>
      <c r="BP1677" t="s">
        <v>180</v>
      </c>
      <c r="BQ1677" t="s">
        <v>180</v>
      </c>
      <c r="BR1677" t="s">
        <v>180</v>
      </c>
      <c r="BS1677" t="s">
        <v>180</v>
      </c>
      <c r="BT1677" t="s">
        <v>180</v>
      </c>
      <c r="BU1677" t="s">
        <v>180</v>
      </c>
      <c r="BV1677" t="s">
        <v>180</v>
      </c>
      <c r="BW1677" t="s">
        <v>180</v>
      </c>
      <c r="BX1677" t="s">
        <v>180</v>
      </c>
      <c r="BY1677" t="s">
        <v>180</v>
      </c>
      <c r="BZ1677" t="s">
        <v>180</v>
      </c>
      <c r="CD1677" t="s">
        <v>180</v>
      </c>
      <c r="CE1677" t="s">
        <v>180</v>
      </c>
      <c r="CG1677" t="s">
        <v>180</v>
      </c>
      <c r="CH1677" t="s">
        <v>180</v>
      </c>
      <c r="CI1677" t="s">
        <v>180</v>
      </c>
      <c r="CJ1677" t="s">
        <v>180</v>
      </c>
      <c r="CK1677" t="s">
        <v>180</v>
      </c>
      <c r="CM1677" t="s">
        <v>180</v>
      </c>
      <c r="CN1677" t="s">
        <v>180</v>
      </c>
      <c r="CO1677">
        <v>35</v>
      </c>
      <c r="CQ1677">
        <v>268</v>
      </c>
      <c r="CR1677">
        <v>80</v>
      </c>
      <c r="CS1677" t="s">
        <v>180</v>
      </c>
      <c r="CT1677" t="s">
        <v>180</v>
      </c>
      <c r="CV1677">
        <v>39</v>
      </c>
      <c r="CZ1677" t="s">
        <v>180</v>
      </c>
      <c r="DB1677" t="s">
        <v>180</v>
      </c>
      <c r="DC1677" t="s">
        <v>180</v>
      </c>
      <c r="DD1677">
        <v>6.9</v>
      </c>
      <c r="DE1677">
        <v>296</v>
      </c>
      <c r="DF1677">
        <v>17</v>
      </c>
      <c r="DG1677">
        <v>40</v>
      </c>
      <c r="DH1677">
        <v>1.28</v>
      </c>
      <c r="DJ1677" t="s">
        <v>180</v>
      </c>
      <c r="DK1677" t="s">
        <v>180</v>
      </c>
      <c r="DL1677" t="s">
        <v>180</v>
      </c>
      <c r="DM1677" t="s">
        <v>180</v>
      </c>
      <c r="DR1677" t="s">
        <v>180</v>
      </c>
      <c r="DS1677" t="s">
        <v>180</v>
      </c>
      <c r="DT1677">
        <v>0.39</v>
      </c>
      <c r="DU1677">
        <v>91</v>
      </c>
      <c r="DV1677">
        <v>3.36</v>
      </c>
      <c r="DW1677">
        <v>8.86</v>
      </c>
      <c r="DX1677">
        <v>1.32</v>
      </c>
      <c r="DY1677">
        <v>6.67</v>
      </c>
      <c r="DZ1677">
        <v>2.04</v>
      </c>
      <c r="EA1677">
        <v>0.74</v>
      </c>
      <c r="EB1677">
        <v>2.25</v>
      </c>
      <c r="EC1677">
        <v>0.46</v>
      </c>
      <c r="ED1677">
        <v>2.57</v>
      </c>
      <c r="EE1677">
        <v>0.55000000000000004</v>
      </c>
      <c r="EF1677">
        <v>1.71</v>
      </c>
      <c r="EG1677">
        <v>0.26</v>
      </c>
      <c r="EH1677">
        <v>1.79</v>
      </c>
      <c r="EI1677">
        <v>0.28000000000000003</v>
      </c>
      <c r="EJ1677">
        <v>1.1599999999999999</v>
      </c>
      <c r="EK1677">
        <v>0.09</v>
      </c>
      <c r="EM1677" t="s">
        <v>180</v>
      </c>
      <c r="EN1677" t="s">
        <v>180</v>
      </c>
      <c r="EO1677" t="s">
        <v>180</v>
      </c>
      <c r="EP1677" t="s">
        <v>180</v>
      </c>
      <c r="EQ1677" t="s">
        <v>180</v>
      </c>
      <c r="ER1677" t="s">
        <v>180</v>
      </c>
      <c r="EV1677">
        <v>0.55000000000000004</v>
      </c>
      <c r="EY1677" t="s">
        <v>180</v>
      </c>
      <c r="EZ1677" t="s">
        <v>180</v>
      </c>
      <c r="FB1677" t="s">
        <v>180</v>
      </c>
      <c r="FD1677" t="s">
        <v>180</v>
      </c>
      <c r="FF1677" t="s">
        <v>180</v>
      </c>
      <c r="FH1677" t="s">
        <v>180</v>
      </c>
      <c r="FI1677" t="s">
        <v>180</v>
      </c>
      <c r="FJ1677" t="s">
        <v>180</v>
      </c>
      <c r="FK1677" t="s">
        <v>180</v>
      </c>
      <c r="FL1677" t="s">
        <v>180</v>
      </c>
      <c r="FM1677" t="s">
        <v>180</v>
      </c>
      <c r="FN1677" t="s">
        <v>180</v>
      </c>
      <c r="FP1677" t="s">
        <v>180</v>
      </c>
      <c r="FQ1677" t="s">
        <v>180</v>
      </c>
      <c r="FR1677" t="s">
        <v>180</v>
      </c>
      <c r="FS1677" t="s">
        <v>180</v>
      </c>
      <c r="FT1677" t="s">
        <v>180</v>
      </c>
      <c r="FU1677" t="s">
        <v>180</v>
      </c>
      <c r="FV1677" t="s">
        <v>3513</v>
      </c>
      <c r="FW1677" t="s">
        <v>180</v>
      </c>
      <c r="FX1677">
        <f t="shared" si="550"/>
        <v>0.71508379888268159</v>
      </c>
      <c r="FY1677">
        <f t="shared" si="551"/>
        <v>22.346368715083798</v>
      </c>
      <c r="FZ1677">
        <f t="shared" si="552"/>
        <v>1.8770949720670389</v>
      </c>
      <c r="GA1677">
        <f t="shared" si="553"/>
        <v>1.1396648044692737</v>
      </c>
      <c r="GB1677">
        <f t="shared" si="554"/>
        <v>1.2569832402234637</v>
      </c>
      <c r="GC1677">
        <f t="shared" si="555"/>
        <v>0.26249999999999996</v>
      </c>
      <c r="GD1677">
        <f t="shared" si="556"/>
        <v>17.411764705882351</v>
      </c>
      <c r="GE1677">
        <f t="shared" si="557"/>
        <v>44.377811094452774</v>
      </c>
      <c r="GF1677">
        <f t="shared" si="558"/>
        <v>27.083333333333336</v>
      </c>
      <c r="GG1677">
        <f t="shared" si="559"/>
        <v>71.09375</v>
      </c>
      <c r="GK1677">
        <f t="shared" si="563"/>
        <v>165.45454545454544</v>
      </c>
      <c r="GL1677">
        <f t="shared" si="564"/>
        <v>2.625</v>
      </c>
      <c r="GM1677">
        <f t="shared" si="565"/>
        <v>0.4296875</v>
      </c>
      <c r="GN1677">
        <f t="shared" si="566"/>
        <v>0.16369047619047622</v>
      </c>
      <c r="GO1677">
        <f t="shared" si="567"/>
        <v>1.6470588235294117</v>
      </c>
      <c r="GP1677">
        <f t="shared" si="568"/>
        <v>1.0125734108520072</v>
      </c>
      <c r="GQ1677">
        <f>(EA1677/0.0735)/((DZ1677/0.195*(EB1677/0.295))^0.5)</f>
        <v>1.127110126077512</v>
      </c>
    </row>
    <row r="1678" spans="1:204">
      <c r="A1678" t="s">
        <v>3488</v>
      </c>
      <c r="B1678" t="s">
        <v>3495</v>
      </c>
      <c r="C1678" t="s">
        <v>7241</v>
      </c>
      <c r="D1678" t="s">
        <v>7162</v>
      </c>
      <c r="E1678" t="s">
        <v>7162</v>
      </c>
      <c r="F1678">
        <v>198</v>
      </c>
      <c r="G1678">
        <v>53</v>
      </c>
      <c r="H1678" t="s">
        <v>7379</v>
      </c>
      <c r="I1678" t="s">
        <v>3496</v>
      </c>
      <c r="J1678" t="s">
        <v>3497</v>
      </c>
      <c r="K1678">
        <v>40.659700000000001</v>
      </c>
      <c r="L1678">
        <v>40.659700000000001</v>
      </c>
      <c r="M1678">
        <v>140.94829999999999</v>
      </c>
      <c r="N1678">
        <v>140.94829999999999</v>
      </c>
      <c r="O1678" t="s">
        <v>179</v>
      </c>
      <c r="R1678" t="s">
        <v>3514</v>
      </c>
      <c r="S1678" t="s">
        <v>3499</v>
      </c>
      <c r="T1678" t="s">
        <v>3500</v>
      </c>
      <c r="V1678" t="s">
        <v>180</v>
      </c>
      <c r="W1678" t="s">
        <v>180</v>
      </c>
      <c r="X1678" t="s">
        <v>180</v>
      </c>
      <c r="Y1678" t="s">
        <v>180</v>
      </c>
      <c r="Z1678" t="s">
        <v>180</v>
      </c>
      <c r="AA1678" t="s">
        <v>7203</v>
      </c>
      <c r="AB1678" t="s">
        <v>180</v>
      </c>
      <c r="AC1678" t="s">
        <v>181</v>
      </c>
      <c r="AD1678" t="s">
        <v>180</v>
      </c>
      <c r="AE1678" t="s">
        <v>180</v>
      </c>
      <c r="AF1678" t="s">
        <v>180</v>
      </c>
      <c r="AG1678" t="s">
        <v>180</v>
      </c>
      <c r="AH1678" t="s">
        <v>3501</v>
      </c>
      <c r="AI1678">
        <v>50.01</v>
      </c>
      <c r="AJ1678">
        <v>0.83</v>
      </c>
      <c r="AK1678" t="s">
        <v>180</v>
      </c>
      <c r="AL1678">
        <v>17.91</v>
      </c>
      <c r="AM1678" t="s">
        <v>180</v>
      </c>
      <c r="AP1678">
        <v>10.17</v>
      </c>
      <c r="AQ1678">
        <v>10.35</v>
      </c>
      <c r="AR1678">
        <v>6.54</v>
      </c>
      <c r="AS1678">
        <v>0.182</v>
      </c>
      <c r="AT1678" t="s">
        <v>180</v>
      </c>
      <c r="AU1678">
        <v>0.15</v>
      </c>
      <c r="AV1678">
        <v>2.14</v>
      </c>
      <c r="AW1678">
        <v>9.0999999999999998E-2</v>
      </c>
      <c r="AY1678" t="s">
        <v>180</v>
      </c>
      <c r="AZ1678" t="s">
        <v>307</v>
      </c>
      <c r="BA1678">
        <v>98.373000000000005</v>
      </c>
      <c r="BC1678" t="s">
        <v>180</v>
      </c>
      <c r="BD1678" t="s">
        <v>180</v>
      </c>
      <c r="BE1678" t="s">
        <v>180</v>
      </c>
      <c r="BF1678" t="s">
        <v>180</v>
      </c>
      <c r="BG1678" t="s">
        <v>180</v>
      </c>
      <c r="BH1678" t="s">
        <v>180</v>
      </c>
      <c r="BI1678" t="s">
        <v>180</v>
      </c>
      <c r="BK1678" t="s">
        <v>180</v>
      </c>
      <c r="BL1678" t="s">
        <v>180</v>
      </c>
      <c r="BM1678">
        <v>0.09</v>
      </c>
      <c r="BN1678" t="s">
        <v>180</v>
      </c>
      <c r="BO1678" t="s">
        <v>180</v>
      </c>
      <c r="BP1678" t="s">
        <v>180</v>
      </c>
      <c r="BQ1678" t="s">
        <v>180</v>
      </c>
      <c r="BR1678" t="s">
        <v>180</v>
      </c>
      <c r="BS1678" t="s">
        <v>180</v>
      </c>
      <c r="BT1678" t="s">
        <v>180</v>
      </c>
      <c r="BU1678" t="s">
        <v>180</v>
      </c>
      <c r="BV1678" t="s">
        <v>180</v>
      </c>
      <c r="BW1678" t="s">
        <v>180</v>
      </c>
      <c r="BX1678" t="s">
        <v>180</v>
      </c>
      <c r="BY1678" t="s">
        <v>180</v>
      </c>
      <c r="BZ1678" t="s">
        <v>180</v>
      </c>
      <c r="CD1678" t="s">
        <v>180</v>
      </c>
      <c r="CE1678" t="s">
        <v>180</v>
      </c>
      <c r="CG1678" t="s">
        <v>180</v>
      </c>
      <c r="CH1678" t="s">
        <v>180</v>
      </c>
      <c r="CI1678" t="s">
        <v>180</v>
      </c>
      <c r="CJ1678" t="s">
        <v>180</v>
      </c>
      <c r="CK1678" t="s">
        <v>180</v>
      </c>
      <c r="CM1678" t="s">
        <v>180</v>
      </c>
      <c r="CN1678" t="s">
        <v>180</v>
      </c>
      <c r="CO1678">
        <v>33</v>
      </c>
      <c r="CQ1678">
        <v>265</v>
      </c>
      <c r="CR1678">
        <v>112</v>
      </c>
      <c r="CS1678" t="s">
        <v>180</v>
      </c>
      <c r="CT1678" t="s">
        <v>180</v>
      </c>
      <c r="CV1678">
        <v>44</v>
      </c>
      <c r="CZ1678" t="s">
        <v>180</v>
      </c>
      <c r="DB1678" t="s">
        <v>180</v>
      </c>
      <c r="DC1678" t="s">
        <v>180</v>
      </c>
      <c r="DD1678">
        <v>3.2</v>
      </c>
      <c r="DE1678">
        <v>313</v>
      </c>
      <c r="DF1678">
        <v>16</v>
      </c>
      <c r="DG1678">
        <v>33</v>
      </c>
      <c r="DH1678">
        <v>1.5</v>
      </c>
      <c r="DJ1678" t="s">
        <v>180</v>
      </c>
      <c r="DK1678" t="s">
        <v>180</v>
      </c>
      <c r="DL1678" t="s">
        <v>180</v>
      </c>
      <c r="DM1678" t="s">
        <v>180</v>
      </c>
      <c r="DR1678" t="s">
        <v>180</v>
      </c>
      <c r="DS1678" t="s">
        <v>180</v>
      </c>
      <c r="DT1678">
        <v>0.22</v>
      </c>
      <c r="DU1678">
        <v>69</v>
      </c>
      <c r="DV1678">
        <v>2.86</v>
      </c>
      <c r="DW1678">
        <v>7.16</v>
      </c>
      <c r="DX1678">
        <v>1.17</v>
      </c>
      <c r="DY1678">
        <v>5.94</v>
      </c>
      <c r="DZ1678">
        <v>1.88</v>
      </c>
      <c r="EA1678">
        <v>0.77</v>
      </c>
      <c r="EB1678">
        <v>2.0699999999999998</v>
      </c>
      <c r="EC1678">
        <v>0.44</v>
      </c>
      <c r="ED1678">
        <v>2.4</v>
      </c>
      <c r="EE1678">
        <v>0.51</v>
      </c>
      <c r="EF1678">
        <v>1.64</v>
      </c>
      <c r="EG1678">
        <v>0.23</v>
      </c>
      <c r="EH1678">
        <v>1.59</v>
      </c>
      <c r="EI1678">
        <v>0.25</v>
      </c>
      <c r="EJ1678">
        <v>1.08</v>
      </c>
      <c r="EK1678">
        <v>0.14000000000000001</v>
      </c>
      <c r="EM1678" t="s">
        <v>180</v>
      </c>
      <c r="EN1678" t="s">
        <v>180</v>
      </c>
      <c r="EO1678" t="s">
        <v>180</v>
      </c>
      <c r="EP1678" t="s">
        <v>180</v>
      </c>
      <c r="EQ1678" t="s">
        <v>180</v>
      </c>
      <c r="ER1678" t="s">
        <v>180</v>
      </c>
      <c r="EV1678">
        <v>0.38</v>
      </c>
      <c r="EY1678" t="s">
        <v>180</v>
      </c>
      <c r="EZ1678" t="s">
        <v>180</v>
      </c>
      <c r="FB1678" t="s">
        <v>180</v>
      </c>
      <c r="FD1678" t="s">
        <v>180</v>
      </c>
      <c r="FF1678" t="s">
        <v>180</v>
      </c>
      <c r="FH1678" t="s">
        <v>180</v>
      </c>
      <c r="FI1678" t="s">
        <v>180</v>
      </c>
      <c r="FJ1678" t="s">
        <v>180</v>
      </c>
      <c r="FK1678" t="s">
        <v>180</v>
      </c>
      <c r="FL1678" t="s">
        <v>180</v>
      </c>
      <c r="FM1678" t="s">
        <v>180</v>
      </c>
      <c r="FN1678" t="s">
        <v>180</v>
      </c>
      <c r="FP1678" t="s">
        <v>180</v>
      </c>
      <c r="FQ1678" t="s">
        <v>180</v>
      </c>
      <c r="FR1678" t="s">
        <v>180</v>
      </c>
      <c r="FS1678" t="s">
        <v>180</v>
      </c>
      <c r="FT1678" t="s">
        <v>180</v>
      </c>
      <c r="FU1678" t="s">
        <v>180</v>
      </c>
      <c r="FV1678" t="s">
        <v>3515</v>
      </c>
      <c r="FW1678" t="s">
        <v>180</v>
      </c>
      <c r="FX1678">
        <f t="shared" si="550"/>
        <v>0.94339622641509424</v>
      </c>
      <c r="FY1678">
        <f t="shared" si="551"/>
        <v>20.754716981132074</v>
      </c>
      <c r="FZ1678">
        <f t="shared" si="552"/>
        <v>1.7987421383647797</v>
      </c>
      <c r="GA1678">
        <f t="shared" si="553"/>
        <v>1.1823899371069182</v>
      </c>
      <c r="GB1678">
        <f t="shared" si="554"/>
        <v>1.3018867924528301</v>
      </c>
      <c r="GC1678">
        <f t="shared" si="555"/>
        <v>0.18072289156626506</v>
      </c>
      <c r="GD1678">
        <f t="shared" si="556"/>
        <v>19.5625</v>
      </c>
      <c r="GE1678">
        <f t="shared" si="557"/>
        <v>52.693602693602692</v>
      </c>
      <c r="GF1678">
        <f t="shared" si="558"/>
        <v>24.125874125874127</v>
      </c>
      <c r="GG1678">
        <f t="shared" si="559"/>
        <v>46</v>
      </c>
      <c r="GK1678">
        <f t="shared" si="563"/>
        <v>181.57894736842104</v>
      </c>
      <c r="GL1678">
        <f t="shared" si="564"/>
        <v>1.9066666666666665</v>
      </c>
      <c r="GM1678">
        <f t="shared" si="565"/>
        <v>0.25333333333333335</v>
      </c>
      <c r="GN1678">
        <f t="shared" si="566"/>
        <v>0.13286713286713286</v>
      </c>
      <c r="GO1678">
        <f t="shared" si="567"/>
        <v>1.5212765957446808</v>
      </c>
      <c r="GP1678">
        <f t="shared" si="568"/>
        <v>0.94207716345669545</v>
      </c>
      <c r="GQ1678">
        <f>(EA1678/0.0735)/((DZ1678/0.195*(EB1678/0.295))^0.5)</f>
        <v>1.2737013302853781</v>
      </c>
    </row>
    <row r="1679" spans="1:204">
      <c r="A1679" t="s">
        <v>3385</v>
      </c>
      <c r="B1679" t="s">
        <v>3433</v>
      </c>
      <c r="C1679" t="s">
        <v>7241</v>
      </c>
      <c r="D1679" t="s">
        <v>7321</v>
      </c>
      <c r="E1679" t="s">
        <v>7321</v>
      </c>
      <c r="F1679">
        <v>199</v>
      </c>
      <c r="G1679">
        <v>53</v>
      </c>
      <c r="H1679" t="s">
        <v>7379</v>
      </c>
      <c r="I1679" t="s">
        <v>3434</v>
      </c>
      <c r="J1679" t="s">
        <v>180</v>
      </c>
      <c r="K1679">
        <v>42.57</v>
      </c>
      <c r="L1679">
        <v>42.57</v>
      </c>
      <c r="M1679">
        <v>140.78</v>
      </c>
      <c r="N1679">
        <v>140.78</v>
      </c>
      <c r="O1679" t="s">
        <v>179</v>
      </c>
      <c r="R1679" t="s">
        <v>3435</v>
      </c>
      <c r="S1679" t="s">
        <v>3436</v>
      </c>
      <c r="T1679" t="s">
        <v>3437</v>
      </c>
      <c r="V1679" t="s">
        <v>180</v>
      </c>
      <c r="W1679" t="s">
        <v>180</v>
      </c>
      <c r="X1679" t="s">
        <v>180</v>
      </c>
      <c r="Y1679" t="s">
        <v>180</v>
      </c>
      <c r="Z1679" t="s">
        <v>180</v>
      </c>
      <c r="AA1679" t="s">
        <v>7203</v>
      </c>
      <c r="AB1679" t="s">
        <v>180</v>
      </c>
      <c r="AC1679" t="s">
        <v>181</v>
      </c>
      <c r="AD1679" t="s">
        <v>180</v>
      </c>
      <c r="AE1679" t="s">
        <v>180</v>
      </c>
      <c r="AF1679" t="s">
        <v>180</v>
      </c>
      <c r="AG1679" t="s">
        <v>180</v>
      </c>
      <c r="AH1679" t="s">
        <v>3438</v>
      </c>
      <c r="AI1679">
        <v>49.99</v>
      </c>
      <c r="AJ1679">
        <v>0.67</v>
      </c>
      <c r="AK1679" t="s">
        <v>180</v>
      </c>
      <c r="AL1679">
        <v>18.690000000000001</v>
      </c>
      <c r="AM1679" t="s">
        <v>180</v>
      </c>
      <c r="AP1679">
        <v>10.43</v>
      </c>
      <c r="AQ1679">
        <v>9.74</v>
      </c>
      <c r="AR1679">
        <v>6.66</v>
      </c>
      <c r="AS1679">
        <v>0.2</v>
      </c>
      <c r="AT1679" t="s">
        <v>180</v>
      </c>
      <c r="AU1679">
        <v>0.22</v>
      </c>
      <c r="AV1679">
        <v>1.89</v>
      </c>
      <c r="AW1679">
        <v>7.0000000000000007E-2</v>
      </c>
      <c r="AY1679" t="s">
        <v>180</v>
      </c>
      <c r="AZ1679" t="s">
        <v>180</v>
      </c>
      <c r="BA1679">
        <v>98.559999999999988</v>
      </c>
      <c r="BC1679" t="s">
        <v>180</v>
      </c>
      <c r="BD1679" t="s">
        <v>180</v>
      </c>
      <c r="BE1679" t="s">
        <v>180</v>
      </c>
      <c r="BF1679" t="s">
        <v>180</v>
      </c>
      <c r="BG1679" t="s">
        <v>180</v>
      </c>
      <c r="BH1679" t="s">
        <v>180</v>
      </c>
      <c r="BI1679" t="s">
        <v>180</v>
      </c>
      <c r="BK1679" t="s">
        <v>180</v>
      </c>
      <c r="BL1679" t="s">
        <v>180</v>
      </c>
      <c r="BM1679">
        <v>0.41</v>
      </c>
      <c r="BN1679" t="s">
        <v>180</v>
      </c>
      <c r="BO1679" t="s">
        <v>180</v>
      </c>
      <c r="BP1679" t="s">
        <v>180</v>
      </c>
      <c r="BQ1679" t="s">
        <v>180</v>
      </c>
      <c r="BR1679" t="s">
        <v>180</v>
      </c>
      <c r="BS1679" t="s">
        <v>180</v>
      </c>
      <c r="BT1679" t="s">
        <v>180</v>
      </c>
      <c r="BU1679" t="s">
        <v>180</v>
      </c>
      <c r="BV1679" t="s">
        <v>180</v>
      </c>
      <c r="BW1679" t="s">
        <v>180</v>
      </c>
      <c r="BX1679" t="s">
        <v>180</v>
      </c>
      <c r="BY1679" t="s">
        <v>180</v>
      </c>
      <c r="BZ1679" t="s">
        <v>180</v>
      </c>
      <c r="CD1679" t="s">
        <v>180</v>
      </c>
      <c r="CE1679" t="s">
        <v>180</v>
      </c>
      <c r="CG1679" t="s">
        <v>180</v>
      </c>
      <c r="CH1679" t="s">
        <v>180</v>
      </c>
      <c r="CI1679" t="s">
        <v>180</v>
      </c>
      <c r="CJ1679" t="s">
        <v>180</v>
      </c>
      <c r="CK1679" t="s">
        <v>180</v>
      </c>
      <c r="CM1679" t="s">
        <v>180</v>
      </c>
      <c r="CN1679" t="s">
        <v>180</v>
      </c>
      <c r="CQ1679">
        <v>256</v>
      </c>
      <c r="CR1679">
        <v>33.799999999999997</v>
      </c>
      <c r="CS1679" t="s">
        <v>180</v>
      </c>
      <c r="CT1679" t="s">
        <v>180</v>
      </c>
      <c r="CV1679">
        <v>38.1</v>
      </c>
      <c r="CZ1679" t="s">
        <v>180</v>
      </c>
      <c r="DB1679" t="s">
        <v>180</v>
      </c>
      <c r="DC1679" t="s">
        <v>180</v>
      </c>
      <c r="DD1679">
        <v>3.26</v>
      </c>
      <c r="DE1679">
        <v>346</v>
      </c>
      <c r="DF1679">
        <v>12.4</v>
      </c>
      <c r="DG1679">
        <v>28.1</v>
      </c>
      <c r="DH1679">
        <v>0.74</v>
      </c>
      <c r="DJ1679" t="s">
        <v>180</v>
      </c>
      <c r="DK1679" t="s">
        <v>180</v>
      </c>
      <c r="DL1679" t="s">
        <v>180</v>
      </c>
      <c r="DM1679" t="s">
        <v>180</v>
      </c>
      <c r="DR1679" t="s">
        <v>180</v>
      </c>
      <c r="DS1679" t="s">
        <v>180</v>
      </c>
      <c r="DT1679">
        <v>0.32</v>
      </c>
      <c r="DU1679">
        <v>120</v>
      </c>
      <c r="DV1679">
        <v>2.35</v>
      </c>
      <c r="DW1679">
        <v>6.31</v>
      </c>
      <c r="DX1679">
        <v>0.92</v>
      </c>
      <c r="DY1679">
        <v>4.72</v>
      </c>
      <c r="DZ1679">
        <v>1.51</v>
      </c>
      <c r="EA1679">
        <v>0.6</v>
      </c>
      <c r="EB1679">
        <v>1.94</v>
      </c>
      <c r="EC1679">
        <v>0.33</v>
      </c>
      <c r="ED1679">
        <v>2.2999999999999998</v>
      </c>
      <c r="EE1679">
        <v>0.5</v>
      </c>
      <c r="EF1679">
        <v>1.52</v>
      </c>
      <c r="EG1679">
        <v>0.23</v>
      </c>
      <c r="EH1679">
        <v>1.54</v>
      </c>
      <c r="EI1679">
        <v>0.24</v>
      </c>
      <c r="EJ1679">
        <v>0.94</v>
      </c>
      <c r="EK1679">
        <v>0.04</v>
      </c>
      <c r="EM1679" t="s">
        <v>180</v>
      </c>
      <c r="EN1679" t="s">
        <v>180</v>
      </c>
      <c r="EO1679" t="s">
        <v>180</v>
      </c>
      <c r="EP1679" t="s">
        <v>180</v>
      </c>
      <c r="EQ1679" t="s">
        <v>180</v>
      </c>
      <c r="ER1679" t="s">
        <v>180</v>
      </c>
      <c r="ET1679">
        <v>4.32</v>
      </c>
      <c r="EV1679">
        <v>0.31</v>
      </c>
      <c r="EW1679">
        <v>0.12</v>
      </c>
      <c r="EX1679">
        <v>0.51291799999999999</v>
      </c>
      <c r="EY1679" t="s">
        <v>180</v>
      </c>
      <c r="EZ1679" t="s">
        <v>180</v>
      </c>
      <c r="FA1679">
        <v>0.70383499999999999</v>
      </c>
      <c r="FB1679" t="s">
        <v>180</v>
      </c>
      <c r="FC1679">
        <v>18.620799999999999</v>
      </c>
      <c r="FD1679" t="s">
        <v>180</v>
      </c>
      <c r="FE1679">
        <v>15.571899999999999</v>
      </c>
      <c r="FF1679" t="s">
        <v>180</v>
      </c>
      <c r="FG1679">
        <v>38.584400000000002</v>
      </c>
      <c r="FH1679" t="s">
        <v>180</v>
      </c>
      <c r="FI1679" t="s">
        <v>180</v>
      </c>
      <c r="FJ1679" t="s">
        <v>180</v>
      </c>
      <c r="FK1679" t="s">
        <v>180</v>
      </c>
      <c r="FL1679" t="s">
        <v>180</v>
      </c>
      <c r="FM1679" t="s">
        <v>180</v>
      </c>
      <c r="FN1679" t="s">
        <v>180</v>
      </c>
      <c r="FP1679" t="s">
        <v>180</v>
      </c>
      <c r="FQ1679" t="s">
        <v>180</v>
      </c>
      <c r="FR1679" t="s">
        <v>180</v>
      </c>
      <c r="FS1679" t="s">
        <v>180</v>
      </c>
      <c r="FT1679" t="s">
        <v>180</v>
      </c>
      <c r="FU1679" t="s">
        <v>180</v>
      </c>
      <c r="FV1679" t="s">
        <v>3439</v>
      </c>
      <c r="FW1679" t="s">
        <v>180</v>
      </c>
      <c r="FX1679">
        <f t="shared" si="550"/>
        <v>0.48051948051948051</v>
      </c>
      <c r="FY1679">
        <f t="shared" si="551"/>
        <v>18.246753246753247</v>
      </c>
      <c r="FZ1679">
        <f t="shared" si="552"/>
        <v>1.525974025974026</v>
      </c>
      <c r="GA1679">
        <f t="shared" si="553"/>
        <v>0.98051948051948046</v>
      </c>
      <c r="GB1679">
        <f t="shared" si="554"/>
        <v>1.2597402597402596</v>
      </c>
      <c r="GC1679">
        <f t="shared" si="555"/>
        <v>0.32835820895522388</v>
      </c>
      <c r="GD1679">
        <f t="shared" si="556"/>
        <v>27.903225806451612</v>
      </c>
      <c r="GE1679">
        <f t="shared" si="557"/>
        <v>73.305084745762713</v>
      </c>
      <c r="GF1679">
        <f t="shared" si="558"/>
        <v>51.063829787234042</v>
      </c>
      <c r="GG1679">
        <f t="shared" si="559"/>
        <v>162.16216216216216</v>
      </c>
      <c r="GH1679">
        <f t="shared" si="560"/>
        <v>0.68462757527733764</v>
      </c>
      <c r="GI1679">
        <f t="shared" si="561"/>
        <v>0.16216216216216217</v>
      </c>
      <c r="GJ1679">
        <f t="shared" si="562"/>
        <v>0.38709677419354838</v>
      </c>
      <c r="GK1679">
        <f t="shared" si="563"/>
        <v>387.09677419354841</v>
      </c>
      <c r="GL1679">
        <f t="shared" si="564"/>
        <v>3.1756756756756759</v>
      </c>
      <c r="GM1679">
        <f t="shared" si="565"/>
        <v>0.41891891891891891</v>
      </c>
      <c r="GN1679">
        <f t="shared" si="566"/>
        <v>0.13191489361702127</v>
      </c>
      <c r="GO1679">
        <f t="shared" si="567"/>
        <v>1.5562913907284768</v>
      </c>
      <c r="GP1679">
        <f t="shared" si="568"/>
        <v>1.0328824919762034</v>
      </c>
      <c r="GQ1679">
        <f>(EA1679/0.0735)/((DZ1679/0.195*(EB1679/0.295))^0.5)</f>
        <v>1.1439390522303496</v>
      </c>
      <c r="GR1679">
        <v>0.51291799999999999</v>
      </c>
      <c r="GS1679">
        <v>0.70383499999999999</v>
      </c>
      <c r="GT1679">
        <v>18.620799999999999</v>
      </c>
      <c r="GU1679">
        <v>15.571899999999999</v>
      </c>
      <c r="GV1679">
        <v>38.584400000000002</v>
      </c>
    </row>
    <row r="1680" spans="1:204">
      <c r="A1680" t="s">
        <v>3385</v>
      </c>
      <c r="B1680" t="s">
        <v>3433</v>
      </c>
      <c r="C1680" t="s">
        <v>7241</v>
      </c>
      <c r="D1680" t="s">
        <v>7321</v>
      </c>
      <c r="E1680" t="s">
        <v>7321</v>
      </c>
      <c r="F1680">
        <v>199</v>
      </c>
      <c r="G1680">
        <v>53</v>
      </c>
      <c r="H1680" t="s">
        <v>7379</v>
      </c>
      <c r="I1680" t="s">
        <v>3434</v>
      </c>
      <c r="J1680" t="s">
        <v>180</v>
      </c>
      <c r="K1680">
        <v>42.57</v>
      </c>
      <c r="L1680">
        <v>42.57</v>
      </c>
      <c r="M1680">
        <v>140.78</v>
      </c>
      <c r="N1680">
        <v>140.78</v>
      </c>
      <c r="O1680" t="s">
        <v>179</v>
      </c>
      <c r="R1680" t="s">
        <v>3440</v>
      </c>
      <c r="S1680" t="s">
        <v>3436</v>
      </c>
      <c r="T1680" t="s">
        <v>3437</v>
      </c>
      <c r="V1680" t="s">
        <v>180</v>
      </c>
      <c r="W1680" t="s">
        <v>180</v>
      </c>
      <c r="X1680" t="s">
        <v>180</v>
      </c>
      <c r="Y1680" t="s">
        <v>180</v>
      </c>
      <c r="Z1680" t="s">
        <v>180</v>
      </c>
      <c r="AA1680" t="s">
        <v>7203</v>
      </c>
      <c r="AB1680" t="s">
        <v>180</v>
      </c>
      <c r="AC1680" t="s">
        <v>181</v>
      </c>
      <c r="AD1680" t="s">
        <v>180</v>
      </c>
      <c r="AE1680" t="s">
        <v>180</v>
      </c>
      <c r="AF1680" t="s">
        <v>180</v>
      </c>
      <c r="AG1680" t="s">
        <v>180</v>
      </c>
      <c r="AH1680" t="s">
        <v>3438</v>
      </c>
      <c r="AI1680">
        <v>49.72</v>
      </c>
      <c r="AJ1680">
        <v>0.67</v>
      </c>
      <c r="AK1680" t="s">
        <v>180</v>
      </c>
      <c r="AL1680">
        <v>18.13</v>
      </c>
      <c r="AM1680" t="s">
        <v>180</v>
      </c>
      <c r="AP1680">
        <v>10.82</v>
      </c>
      <c r="AQ1680">
        <v>9.75</v>
      </c>
      <c r="AR1680">
        <v>7.38</v>
      </c>
      <c r="AS1680">
        <v>0.21</v>
      </c>
      <c r="AT1680" t="s">
        <v>180</v>
      </c>
      <c r="AU1680">
        <v>0.23</v>
      </c>
      <c r="AV1680">
        <v>1.86</v>
      </c>
      <c r="AW1680">
        <v>7.0000000000000007E-2</v>
      </c>
      <c r="AY1680" t="s">
        <v>180</v>
      </c>
      <c r="AZ1680" t="s">
        <v>180</v>
      </c>
      <c r="BA1680">
        <v>98.839999999999989</v>
      </c>
      <c r="BC1680" t="s">
        <v>180</v>
      </c>
      <c r="BD1680" t="s">
        <v>180</v>
      </c>
      <c r="BE1680" t="s">
        <v>180</v>
      </c>
      <c r="BF1680" t="s">
        <v>180</v>
      </c>
      <c r="BG1680" t="s">
        <v>180</v>
      </c>
      <c r="BH1680" t="s">
        <v>180</v>
      </c>
      <c r="BI1680" t="s">
        <v>180</v>
      </c>
      <c r="BK1680" t="s">
        <v>180</v>
      </c>
      <c r="BL1680" t="s">
        <v>180</v>
      </c>
      <c r="BM1680">
        <v>-0.01</v>
      </c>
      <c r="BN1680" t="s">
        <v>180</v>
      </c>
      <c r="BO1680" t="s">
        <v>180</v>
      </c>
      <c r="BP1680" t="s">
        <v>180</v>
      </c>
      <c r="BQ1680" t="s">
        <v>180</v>
      </c>
      <c r="BR1680" t="s">
        <v>180</v>
      </c>
      <c r="BS1680" t="s">
        <v>180</v>
      </c>
      <c r="BT1680" t="s">
        <v>180</v>
      </c>
      <c r="BU1680" t="s">
        <v>180</v>
      </c>
      <c r="BV1680" t="s">
        <v>180</v>
      </c>
      <c r="BW1680" t="s">
        <v>180</v>
      </c>
      <c r="BX1680" t="s">
        <v>180</v>
      </c>
      <c r="BY1680" t="s">
        <v>180</v>
      </c>
      <c r="BZ1680" t="s">
        <v>180</v>
      </c>
      <c r="CD1680" t="s">
        <v>180</v>
      </c>
      <c r="CE1680" t="s">
        <v>180</v>
      </c>
      <c r="CG1680" t="s">
        <v>180</v>
      </c>
      <c r="CH1680" t="s">
        <v>180</v>
      </c>
      <c r="CI1680" t="s">
        <v>180</v>
      </c>
      <c r="CJ1680" t="s">
        <v>180</v>
      </c>
      <c r="CK1680" t="s">
        <v>180</v>
      </c>
      <c r="CM1680" t="s">
        <v>180</v>
      </c>
      <c r="CN1680" t="s">
        <v>180</v>
      </c>
      <c r="CQ1680">
        <v>276</v>
      </c>
      <c r="CR1680">
        <v>38.799999999999997</v>
      </c>
      <c r="CS1680" t="s">
        <v>180</v>
      </c>
      <c r="CT1680" t="s">
        <v>180</v>
      </c>
      <c r="CV1680">
        <v>50.9</v>
      </c>
      <c r="CZ1680" t="s">
        <v>180</v>
      </c>
      <c r="DB1680" t="s">
        <v>180</v>
      </c>
      <c r="DC1680" t="s">
        <v>180</v>
      </c>
      <c r="DD1680">
        <v>3.53</v>
      </c>
      <c r="DE1680">
        <v>326</v>
      </c>
      <c r="DF1680">
        <v>12.9</v>
      </c>
      <c r="DG1680">
        <v>25.7</v>
      </c>
      <c r="DH1680">
        <v>0.7</v>
      </c>
      <c r="DJ1680" t="s">
        <v>180</v>
      </c>
      <c r="DK1680" t="s">
        <v>180</v>
      </c>
      <c r="DL1680" t="s">
        <v>180</v>
      </c>
      <c r="DM1680" t="s">
        <v>180</v>
      </c>
      <c r="DR1680" t="s">
        <v>180</v>
      </c>
      <c r="DS1680" t="s">
        <v>180</v>
      </c>
      <c r="DT1680">
        <v>0.39</v>
      </c>
      <c r="DU1680">
        <v>119</v>
      </c>
      <c r="DV1680">
        <v>2.64</v>
      </c>
      <c r="DW1680">
        <v>6.74</v>
      </c>
      <c r="DX1680">
        <v>0.99</v>
      </c>
      <c r="DY1680">
        <v>5.1100000000000003</v>
      </c>
      <c r="DZ1680">
        <v>1.61</v>
      </c>
      <c r="EA1680">
        <v>0.63</v>
      </c>
      <c r="EB1680">
        <v>2.1</v>
      </c>
      <c r="EC1680">
        <v>0.36</v>
      </c>
      <c r="ED1680">
        <v>2.48</v>
      </c>
      <c r="EE1680">
        <v>0.54</v>
      </c>
      <c r="EF1680">
        <v>1.64</v>
      </c>
      <c r="EG1680">
        <v>0.24</v>
      </c>
      <c r="EH1680">
        <v>1.66</v>
      </c>
      <c r="EI1680">
        <v>0.26</v>
      </c>
      <c r="EJ1680">
        <v>0.87</v>
      </c>
      <c r="EK1680">
        <v>0.04</v>
      </c>
      <c r="EM1680" t="s">
        <v>180</v>
      </c>
      <c r="EN1680" t="s">
        <v>180</v>
      </c>
      <c r="EO1680" t="s">
        <v>180</v>
      </c>
      <c r="EP1680" t="s">
        <v>180</v>
      </c>
      <c r="EQ1680" t="s">
        <v>180</v>
      </c>
      <c r="ER1680" t="s">
        <v>180</v>
      </c>
      <c r="ET1680">
        <v>4.2</v>
      </c>
      <c r="EV1680">
        <v>0.32</v>
      </c>
      <c r="EW1680">
        <v>0.12</v>
      </c>
      <c r="EX1680">
        <v>0.51290000000000002</v>
      </c>
      <c r="EY1680" t="s">
        <v>180</v>
      </c>
      <c r="EZ1680" t="s">
        <v>180</v>
      </c>
      <c r="FA1680">
        <v>0.70384599999999997</v>
      </c>
      <c r="FB1680" t="s">
        <v>180</v>
      </c>
      <c r="FC1680">
        <v>18.6294</v>
      </c>
      <c r="FD1680" t="s">
        <v>180</v>
      </c>
      <c r="FE1680">
        <v>15.574999999999999</v>
      </c>
      <c r="FF1680" t="s">
        <v>180</v>
      </c>
      <c r="FG1680">
        <v>38.596600000000002</v>
      </c>
      <c r="FH1680" t="s">
        <v>180</v>
      </c>
      <c r="FI1680" t="s">
        <v>180</v>
      </c>
      <c r="FJ1680" t="s">
        <v>180</v>
      </c>
      <c r="FK1680" t="s">
        <v>180</v>
      </c>
      <c r="FL1680" t="s">
        <v>180</v>
      </c>
      <c r="FM1680" t="s">
        <v>180</v>
      </c>
      <c r="FN1680" t="s">
        <v>180</v>
      </c>
      <c r="FP1680" t="s">
        <v>180</v>
      </c>
      <c r="FQ1680" t="s">
        <v>180</v>
      </c>
      <c r="FR1680" t="s">
        <v>180</v>
      </c>
      <c r="FS1680" t="s">
        <v>180</v>
      </c>
      <c r="FT1680" t="s">
        <v>180</v>
      </c>
      <c r="FU1680" t="s">
        <v>180</v>
      </c>
      <c r="FV1680" t="s">
        <v>3441</v>
      </c>
      <c r="FW1680" t="s">
        <v>180</v>
      </c>
      <c r="FX1680">
        <f t="shared" si="550"/>
        <v>0.42168674698795178</v>
      </c>
      <c r="FY1680">
        <f t="shared" si="551"/>
        <v>15.481927710843374</v>
      </c>
      <c r="FZ1680">
        <f t="shared" si="552"/>
        <v>1.5903614457831328</v>
      </c>
      <c r="GA1680">
        <f t="shared" si="553"/>
        <v>0.96987951807228923</v>
      </c>
      <c r="GB1680">
        <f t="shared" si="554"/>
        <v>1.2650602409638556</v>
      </c>
      <c r="GC1680">
        <f t="shared" si="555"/>
        <v>0.34328358208955223</v>
      </c>
      <c r="GD1680">
        <f t="shared" si="556"/>
        <v>25.271317829457363</v>
      </c>
      <c r="GE1680">
        <f t="shared" si="557"/>
        <v>63.796477495107631</v>
      </c>
      <c r="GF1680">
        <f t="shared" si="558"/>
        <v>45.075757575757571</v>
      </c>
      <c r="GG1680">
        <f t="shared" si="559"/>
        <v>170</v>
      </c>
      <c r="GH1680">
        <f t="shared" si="560"/>
        <v>0.62314540059347179</v>
      </c>
      <c r="GI1680">
        <f t="shared" si="561"/>
        <v>0.17142857142857143</v>
      </c>
      <c r="GJ1680">
        <f t="shared" si="562"/>
        <v>0.375</v>
      </c>
      <c r="GK1680">
        <f t="shared" si="563"/>
        <v>371.875</v>
      </c>
      <c r="GL1680">
        <f t="shared" si="564"/>
        <v>3.7714285714285718</v>
      </c>
      <c r="GM1680">
        <f t="shared" si="565"/>
        <v>0.45714285714285718</v>
      </c>
      <c r="GN1680">
        <f t="shared" si="566"/>
        <v>0.12121212121212122</v>
      </c>
      <c r="GO1680">
        <f t="shared" si="567"/>
        <v>1.639751552795031</v>
      </c>
      <c r="GP1680">
        <f t="shared" si="568"/>
        <v>1.0034361368865587</v>
      </c>
      <c r="GQ1680">
        <f>(EA1680/0.0735)/((DZ1680/0.195*(EB1680/0.295))^0.5)</f>
        <v>1.1180441116056554</v>
      </c>
      <c r="GR1680">
        <v>0.51290000000000002</v>
      </c>
      <c r="GS1680">
        <v>0.70384599999999997</v>
      </c>
      <c r="GT1680">
        <v>18.6294</v>
      </c>
      <c r="GU1680">
        <v>15.574999999999999</v>
      </c>
      <c r="GV1680">
        <v>38.596600000000002</v>
      </c>
    </row>
    <row r="1681" spans="1:204">
      <c r="A1681" t="s">
        <v>3385</v>
      </c>
      <c r="B1681" t="s">
        <v>3433</v>
      </c>
      <c r="C1681" t="s">
        <v>7241</v>
      </c>
      <c r="D1681" t="s">
        <v>7321</v>
      </c>
      <c r="E1681" t="s">
        <v>7321</v>
      </c>
      <c r="F1681">
        <v>199</v>
      </c>
      <c r="G1681">
        <v>53</v>
      </c>
      <c r="H1681" t="s">
        <v>7379</v>
      </c>
      <c r="I1681" t="s">
        <v>3434</v>
      </c>
      <c r="J1681" t="s">
        <v>180</v>
      </c>
      <c r="K1681">
        <v>42.57</v>
      </c>
      <c r="L1681">
        <v>42.57</v>
      </c>
      <c r="M1681">
        <v>140.78</v>
      </c>
      <c r="N1681">
        <v>140.78</v>
      </c>
      <c r="O1681" t="s">
        <v>179</v>
      </c>
      <c r="R1681" t="s">
        <v>3442</v>
      </c>
      <c r="S1681" t="s">
        <v>3436</v>
      </c>
      <c r="T1681" t="s">
        <v>3437</v>
      </c>
      <c r="V1681" t="s">
        <v>180</v>
      </c>
      <c r="W1681" t="s">
        <v>180</v>
      </c>
      <c r="X1681" t="s">
        <v>180</v>
      </c>
      <c r="Y1681" t="s">
        <v>180</v>
      </c>
      <c r="Z1681" t="s">
        <v>180</v>
      </c>
      <c r="AA1681" t="s">
        <v>7203</v>
      </c>
      <c r="AB1681" t="s">
        <v>180</v>
      </c>
      <c r="AC1681" t="s">
        <v>181</v>
      </c>
      <c r="AD1681" t="s">
        <v>180</v>
      </c>
      <c r="AE1681" t="s">
        <v>180</v>
      </c>
      <c r="AF1681" t="s">
        <v>180</v>
      </c>
      <c r="AG1681" t="s">
        <v>180</v>
      </c>
      <c r="AH1681" t="s">
        <v>3438</v>
      </c>
      <c r="AI1681">
        <v>51.43</v>
      </c>
      <c r="AJ1681">
        <v>0.62</v>
      </c>
      <c r="AK1681" t="s">
        <v>180</v>
      </c>
      <c r="AL1681">
        <v>18.21</v>
      </c>
      <c r="AM1681" t="s">
        <v>180</v>
      </c>
      <c r="AP1681">
        <v>9.85</v>
      </c>
      <c r="AQ1681">
        <v>10.1</v>
      </c>
      <c r="AR1681">
        <v>6.1</v>
      </c>
      <c r="AS1681">
        <v>0.19</v>
      </c>
      <c r="AT1681" t="s">
        <v>180</v>
      </c>
      <c r="AU1681">
        <v>0.36</v>
      </c>
      <c r="AV1681">
        <v>2.13</v>
      </c>
      <c r="AW1681">
        <v>0.08</v>
      </c>
      <c r="AY1681" t="s">
        <v>180</v>
      </c>
      <c r="AZ1681" t="s">
        <v>180</v>
      </c>
      <c r="BA1681">
        <v>99.069999999999965</v>
      </c>
      <c r="BC1681" t="s">
        <v>180</v>
      </c>
      <c r="BD1681" t="s">
        <v>180</v>
      </c>
      <c r="BE1681" t="s">
        <v>180</v>
      </c>
      <c r="BF1681" t="s">
        <v>180</v>
      </c>
      <c r="BG1681" t="s">
        <v>180</v>
      </c>
      <c r="BH1681" t="s">
        <v>180</v>
      </c>
      <c r="BI1681" t="s">
        <v>180</v>
      </c>
      <c r="BK1681" t="s">
        <v>180</v>
      </c>
      <c r="BL1681" t="s">
        <v>180</v>
      </c>
      <c r="BM1681">
        <v>0.24</v>
      </c>
      <c r="BN1681" t="s">
        <v>180</v>
      </c>
      <c r="BO1681" t="s">
        <v>180</v>
      </c>
      <c r="BP1681" t="s">
        <v>180</v>
      </c>
      <c r="BQ1681" t="s">
        <v>180</v>
      </c>
      <c r="BR1681" t="s">
        <v>180</v>
      </c>
      <c r="BS1681" t="s">
        <v>180</v>
      </c>
      <c r="BT1681" t="s">
        <v>180</v>
      </c>
      <c r="BU1681" t="s">
        <v>180</v>
      </c>
      <c r="BV1681" t="s">
        <v>180</v>
      </c>
      <c r="BW1681" t="s">
        <v>180</v>
      </c>
      <c r="BX1681" t="s">
        <v>180</v>
      </c>
      <c r="BY1681" t="s">
        <v>180</v>
      </c>
      <c r="BZ1681" t="s">
        <v>180</v>
      </c>
      <c r="CD1681" t="s">
        <v>180</v>
      </c>
      <c r="CE1681" t="s">
        <v>180</v>
      </c>
      <c r="CG1681" t="s">
        <v>180</v>
      </c>
      <c r="CH1681" t="s">
        <v>180</v>
      </c>
      <c r="CI1681" t="s">
        <v>180</v>
      </c>
      <c r="CJ1681" t="s">
        <v>180</v>
      </c>
      <c r="CK1681" t="s">
        <v>180</v>
      </c>
      <c r="CM1681" t="s">
        <v>180</v>
      </c>
      <c r="CN1681" t="s">
        <v>180</v>
      </c>
      <c r="CQ1681">
        <v>245</v>
      </c>
      <c r="CR1681">
        <v>51.7</v>
      </c>
      <c r="CS1681" t="s">
        <v>180</v>
      </c>
      <c r="CT1681" t="s">
        <v>180</v>
      </c>
      <c r="CV1681">
        <v>25.3</v>
      </c>
      <c r="CZ1681" t="s">
        <v>180</v>
      </c>
      <c r="DB1681" t="s">
        <v>180</v>
      </c>
      <c r="DC1681" t="s">
        <v>180</v>
      </c>
      <c r="DD1681">
        <v>5.58</v>
      </c>
      <c r="DE1681">
        <v>331</v>
      </c>
      <c r="DF1681">
        <v>14.3</v>
      </c>
      <c r="DG1681">
        <v>32.200000000000003</v>
      </c>
      <c r="DH1681">
        <v>0.93</v>
      </c>
      <c r="DJ1681" t="s">
        <v>180</v>
      </c>
      <c r="DK1681" t="s">
        <v>180</v>
      </c>
      <c r="DL1681" t="s">
        <v>180</v>
      </c>
      <c r="DM1681" t="s">
        <v>180</v>
      </c>
      <c r="DR1681" t="s">
        <v>180</v>
      </c>
      <c r="DS1681" t="s">
        <v>180</v>
      </c>
      <c r="DT1681">
        <v>0.21</v>
      </c>
      <c r="DU1681">
        <v>157</v>
      </c>
      <c r="DV1681">
        <v>3.42</v>
      </c>
      <c r="DW1681">
        <v>8.56</v>
      </c>
      <c r="DX1681">
        <v>1.25</v>
      </c>
      <c r="DY1681">
        <v>6.2</v>
      </c>
      <c r="DZ1681">
        <v>1.88</v>
      </c>
      <c r="EA1681">
        <v>0.67</v>
      </c>
      <c r="EB1681">
        <v>2.35</v>
      </c>
      <c r="EC1681">
        <v>0.41</v>
      </c>
      <c r="ED1681">
        <v>2.76</v>
      </c>
      <c r="EE1681">
        <v>0.59</v>
      </c>
      <c r="EF1681">
        <v>1.79</v>
      </c>
      <c r="EG1681">
        <v>0.27</v>
      </c>
      <c r="EH1681">
        <v>1.85</v>
      </c>
      <c r="EI1681">
        <v>0.28000000000000003</v>
      </c>
      <c r="EJ1681">
        <v>1.06</v>
      </c>
      <c r="EK1681">
        <v>0.05</v>
      </c>
      <c r="EM1681" t="s">
        <v>180</v>
      </c>
      <c r="EN1681" t="s">
        <v>180</v>
      </c>
      <c r="EO1681" t="s">
        <v>180</v>
      </c>
      <c r="EP1681" t="s">
        <v>180</v>
      </c>
      <c r="EQ1681" t="s">
        <v>180</v>
      </c>
      <c r="ER1681" t="s">
        <v>180</v>
      </c>
      <c r="ET1681">
        <v>3.8</v>
      </c>
      <c r="EV1681">
        <v>0.45</v>
      </c>
      <c r="EW1681">
        <v>0.18</v>
      </c>
      <c r="EX1681">
        <v>0.51289799999999997</v>
      </c>
      <c r="EY1681" t="s">
        <v>180</v>
      </c>
      <c r="EZ1681" t="s">
        <v>180</v>
      </c>
      <c r="FA1681">
        <v>0.70380799999999999</v>
      </c>
      <c r="FB1681" t="s">
        <v>180</v>
      </c>
      <c r="FC1681">
        <v>18.5593</v>
      </c>
      <c r="FD1681" t="s">
        <v>180</v>
      </c>
      <c r="FE1681">
        <v>15.5731</v>
      </c>
      <c r="FF1681" t="s">
        <v>180</v>
      </c>
      <c r="FG1681">
        <v>38.575299999999999</v>
      </c>
      <c r="FH1681" t="s">
        <v>180</v>
      </c>
      <c r="FI1681" t="s">
        <v>180</v>
      </c>
      <c r="FJ1681" t="s">
        <v>180</v>
      </c>
      <c r="FK1681" t="s">
        <v>180</v>
      </c>
      <c r="FL1681" t="s">
        <v>180</v>
      </c>
      <c r="FM1681" t="s">
        <v>180</v>
      </c>
      <c r="FN1681" t="s">
        <v>180</v>
      </c>
      <c r="FP1681" t="s">
        <v>180</v>
      </c>
      <c r="FQ1681" t="s">
        <v>180</v>
      </c>
      <c r="FR1681" t="s">
        <v>180</v>
      </c>
      <c r="FS1681" t="s">
        <v>180</v>
      </c>
      <c r="FT1681" t="s">
        <v>180</v>
      </c>
      <c r="FU1681" t="s">
        <v>180</v>
      </c>
      <c r="FV1681" t="s">
        <v>3443</v>
      </c>
      <c r="FW1681" t="s">
        <v>180</v>
      </c>
      <c r="FX1681">
        <f t="shared" si="550"/>
        <v>0.50270270270270268</v>
      </c>
      <c r="FY1681">
        <f t="shared" si="551"/>
        <v>17.405405405405407</v>
      </c>
      <c r="FZ1681">
        <f t="shared" si="552"/>
        <v>1.8486486486486484</v>
      </c>
      <c r="GA1681">
        <f t="shared" si="553"/>
        <v>1.0162162162162161</v>
      </c>
      <c r="GB1681">
        <f t="shared" si="554"/>
        <v>1.2702702702702702</v>
      </c>
      <c r="GC1681">
        <f t="shared" si="555"/>
        <v>0.58064516129032251</v>
      </c>
      <c r="GD1681">
        <f t="shared" si="556"/>
        <v>23.146853146853147</v>
      </c>
      <c r="GE1681">
        <f t="shared" si="557"/>
        <v>53.387096774193544</v>
      </c>
      <c r="GF1681">
        <f t="shared" si="558"/>
        <v>45.906432748538016</v>
      </c>
      <c r="GG1681">
        <f t="shared" si="559"/>
        <v>168.81720430107526</v>
      </c>
      <c r="GH1681">
        <f t="shared" si="560"/>
        <v>0.44392523364485975</v>
      </c>
      <c r="GI1681">
        <f t="shared" si="561"/>
        <v>0.19354838709677419</v>
      </c>
      <c r="GJ1681">
        <f t="shared" si="562"/>
        <v>0.39999999999999997</v>
      </c>
      <c r="GK1681">
        <f t="shared" si="563"/>
        <v>348.88888888888886</v>
      </c>
      <c r="GL1681">
        <f t="shared" si="564"/>
        <v>3.6774193548387095</v>
      </c>
      <c r="GM1681">
        <f t="shared" si="565"/>
        <v>0.48387096774193544</v>
      </c>
      <c r="GN1681">
        <f t="shared" si="566"/>
        <v>0.13157894736842105</v>
      </c>
      <c r="GO1681">
        <f t="shared" si="567"/>
        <v>1.8191489361702129</v>
      </c>
      <c r="GP1681">
        <f t="shared" si="568"/>
        <v>0.99644907105712566</v>
      </c>
      <c r="GQ1681">
        <f>(EA1681/0.0735)/((DZ1681/0.195*(EB1681/0.295))^0.5)</f>
        <v>1.0401666410921446</v>
      </c>
      <c r="GR1681">
        <v>0.51289799999999997</v>
      </c>
      <c r="GS1681">
        <v>0.70380799999999999</v>
      </c>
      <c r="GT1681">
        <v>18.5593</v>
      </c>
      <c r="GU1681">
        <v>15.5731</v>
      </c>
      <c r="GV1681">
        <v>38.575299999999999</v>
      </c>
    </row>
    <row r="1682" spans="1:204">
      <c r="A1682" t="s">
        <v>3385</v>
      </c>
      <c r="B1682" t="s">
        <v>3433</v>
      </c>
      <c r="C1682" t="s">
        <v>7241</v>
      </c>
      <c r="D1682" t="s">
        <v>7321</v>
      </c>
      <c r="E1682" t="s">
        <v>7321</v>
      </c>
      <c r="F1682">
        <v>199</v>
      </c>
      <c r="G1682">
        <v>53</v>
      </c>
      <c r="H1682" t="s">
        <v>7379</v>
      </c>
      <c r="I1682" t="s">
        <v>3434</v>
      </c>
      <c r="J1682" t="s">
        <v>180</v>
      </c>
      <c r="K1682">
        <v>42.57</v>
      </c>
      <c r="L1682">
        <v>42.57</v>
      </c>
      <c r="M1682">
        <v>140.78</v>
      </c>
      <c r="N1682">
        <v>140.78</v>
      </c>
      <c r="O1682" t="s">
        <v>179</v>
      </c>
      <c r="R1682" t="s">
        <v>3444</v>
      </c>
      <c r="S1682" t="s">
        <v>3436</v>
      </c>
      <c r="T1682" t="s">
        <v>3437</v>
      </c>
      <c r="V1682" t="s">
        <v>180</v>
      </c>
      <c r="W1682" t="s">
        <v>180</v>
      </c>
      <c r="X1682" t="s">
        <v>180</v>
      </c>
      <c r="Y1682" t="s">
        <v>180</v>
      </c>
      <c r="Z1682" t="s">
        <v>180</v>
      </c>
      <c r="AA1682" t="s">
        <v>7203</v>
      </c>
      <c r="AB1682" t="s">
        <v>180</v>
      </c>
      <c r="AC1682" t="s">
        <v>181</v>
      </c>
      <c r="AD1682" t="s">
        <v>180</v>
      </c>
      <c r="AE1682" t="s">
        <v>180</v>
      </c>
      <c r="AF1682" t="s">
        <v>180</v>
      </c>
      <c r="AG1682" t="s">
        <v>180</v>
      </c>
      <c r="AH1682" t="s">
        <v>3438</v>
      </c>
      <c r="AI1682">
        <v>49.79</v>
      </c>
      <c r="AJ1682">
        <v>0.65</v>
      </c>
      <c r="AK1682" t="s">
        <v>180</v>
      </c>
      <c r="AL1682">
        <v>18.73</v>
      </c>
      <c r="AM1682" t="s">
        <v>180</v>
      </c>
      <c r="AP1682">
        <v>10.3</v>
      </c>
      <c r="AQ1682">
        <v>9.77</v>
      </c>
      <c r="AR1682">
        <v>6.91</v>
      </c>
      <c r="AS1682">
        <v>0.2</v>
      </c>
      <c r="AT1682" t="s">
        <v>180</v>
      </c>
      <c r="AU1682">
        <v>0.21</v>
      </c>
      <c r="AV1682">
        <v>1.85</v>
      </c>
      <c r="AW1682">
        <v>7.0000000000000007E-2</v>
      </c>
      <c r="AY1682" t="s">
        <v>180</v>
      </c>
      <c r="AZ1682" t="s">
        <v>180</v>
      </c>
      <c r="BA1682">
        <v>98.479999999999976</v>
      </c>
      <c r="BC1682" t="s">
        <v>180</v>
      </c>
      <c r="BD1682" t="s">
        <v>180</v>
      </c>
      <c r="BE1682" t="s">
        <v>180</v>
      </c>
      <c r="BF1682" t="s">
        <v>180</v>
      </c>
      <c r="BG1682" t="s">
        <v>180</v>
      </c>
      <c r="BH1682" t="s">
        <v>180</v>
      </c>
      <c r="BI1682" t="s">
        <v>180</v>
      </c>
      <c r="BK1682" t="s">
        <v>180</v>
      </c>
      <c r="BL1682" t="s">
        <v>180</v>
      </c>
      <c r="BM1682">
        <v>0.44</v>
      </c>
      <c r="BN1682" t="s">
        <v>180</v>
      </c>
      <c r="BO1682" t="s">
        <v>180</v>
      </c>
      <c r="BP1682" t="s">
        <v>180</v>
      </c>
      <c r="BQ1682" t="s">
        <v>180</v>
      </c>
      <c r="BR1682" t="s">
        <v>180</v>
      </c>
      <c r="BS1682" t="s">
        <v>180</v>
      </c>
      <c r="BT1682" t="s">
        <v>180</v>
      </c>
      <c r="BU1682" t="s">
        <v>180</v>
      </c>
      <c r="BV1682" t="s">
        <v>180</v>
      </c>
      <c r="BW1682" t="s">
        <v>180</v>
      </c>
      <c r="BX1682" t="s">
        <v>180</v>
      </c>
      <c r="BY1682" t="s">
        <v>180</v>
      </c>
      <c r="BZ1682" t="s">
        <v>180</v>
      </c>
      <c r="CD1682" t="s">
        <v>180</v>
      </c>
      <c r="CE1682" t="s">
        <v>180</v>
      </c>
      <c r="CG1682" t="s">
        <v>180</v>
      </c>
      <c r="CH1682" t="s">
        <v>180</v>
      </c>
      <c r="CI1682" t="s">
        <v>180</v>
      </c>
      <c r="CJ1682" t="s">
        <v>180</v>
      </c>
      <c r="CK1682" t="s">
        <v>180</v>
      </c>
      <c r="CM1682" t="s">
        <v>180</v>
      </c>
      <c r="CN1682" t="s">
        <v>180</v>
      </c>
      <c r="CQ1682">
        <v>245</v>
      </c>
      <c r="CR1682">
        <v>33.200000000000003</v>
      </c>
      <c r="CS1682" t="s">
        <v>180</v>
      </c>
      <c r="CT1682" t="s">
        <v>180</v>
      </c>
      <c r="CV1682">
        <v>44</v>
      </c>
      <c r="CZ1682" t="s">
        <v>180</v>
      </c>
      <c r="DB1682" t="s">
        <v>180</v>
      </c>
      <c r="DC1682" t="s">
        <v>180</v>
      </c>
      <c r="DD1682">
        <v>3.24</v>
      </c>
      <c r="DE1682">
        <v>345</v>
      </c>
      <c r="DF1682">
        <v>11.9</v>
      </c>
      <c r="DG1682">
        <v>27.3</v>
      </c>
      <c r="DH1682">
        <v>0.72</v>
      </c>
      <c r="DJ1682" t="s">
        <v>180</v>
      </c>
      <c r="DK1682" t="s">
        <v>180</v>
      </c>
      <c r="DL1682" t="s">
        <v>180</v>
      </c>
      <c r="DM1682" t="s">
        <v>180</v>
      </c>
      <c r="DR1682" t="s">
        <v>180</v>
      </c>
      <c r="DS1682" t="s">
        <v>180</v>
      </c>
      <c r="DT1682">
        <v>0.31</v>
      </c>
      <c r="DU1682">
        <v>118</v>
      </c>
      <c r="DV1682">
        <v>2.2799999999999998</v>
      </c>
      <c r="DW1682">
        <v>6.26</v>
      </c>
      <c r="DX1682">
        <v>0.9</v>
      </c>
      <c r="DY1682">
        <v>4.5999999999999996</v>
      </c>
      <c r="DZ1682">
        <v>1.47</v>
      </c>
      <c r="EA1682">
        <v>0.59</v>
      </c>
      <c r="EB1682">
        <v>1.88</v>
      </c>
      <c r="EC1682">
        <v>0.33</v>
      </c>
      <c r="ED1682">
        <v>2.2200000000000002</v>
      </c>
      <c r="EE1682">
        <v>0.48</v>
      </c>
      <c r="EF1682">
        <v>1.46</v>
      </c>
      <c r="EG1682">
        <v>0.22</v>
      </c>
      <c r="EH1682">
        <v>1.49</v>
      </c>
      <c r="EI1682">
        <v>0.23</v>
      </c>
      <c r="EJ1682">
        <v>0.91</v>
      </c>
      <c r="EK1682">
        <v>0.04</v>
      </c>
      <c r="EM1682" t="s">
        <v>180</v>
      </c>
      <c r="EN1682" t="s">
        <v>180</v>
      </c>
      <c r="EO1682" t="s">
        <v>180</v>
      </c>
      <c r="EP1682" t="s">
        <v>180</v>
      </c>
      <c r="EQ1682" t="s">
        <v>180</v>
      </c>
      <c r="ER1682" t="s">
        <v>180</v>
      </c>
      <c r="ET1682">
        <v>4.4800000000000004</v>
      </c>
      <c r="EV1682">
        <v>0.31</v>
      </c>
      <c r="EW1682">
        <v>0.11</v>
      </c>
      <c r="EX1682">
        <v>0.51291299999999995</v>
      </c>
      <c r="EY1682" t="s">
        <v>180</v>
      </c>
      <c r="EZ1682" t="s">
        <v>180</v>
      </c>
      <c r="FA1682">
        <v>0.70382599999999995</v>
      </c>
      <c r="FB1682" t="s">
        <v>180</v>
      </c>
      <c r="FC1682">
        <v>18.622699999999998</v>
      </c>
      <c r="FD1682" t="s">
        <v>180</v>
      </c>
      <c r="FE1682">
        <v>15.573600000000001</v>
      </c>
      <c r="FF1682" t="s">
        <v>180</v>
      </c>
      <c r="FG1682">
        <v>38.588000000000001</v>
      </c>
      <c r="FH1682" t="s">
        <v>180</v>
      </c>
      <c r="FI1682" t="s">
        <v>180</v>
      </c>
      <c r="FJ1682" t="s">
        <v>180</v>
      </c>
      <c r="FK1682" t="s">
        <v>180</v>
      </c>
      <c r="FL1682" t="s">
        <v>180</v>
      </c>
      <c r="FM1682" t="s">
        <v>180</v>
      </c>
      <c r="FN1682" t="s">
        <v>180</v>
      </c>
      <c r="FP1682" t="s">
        <v>180</v>
      </c>
      <c r="FQ1682" t="s">
        <v>180</v>
      </c>
      <c r="FR1682" t="s">
        <v>180</v>
      </c>
      <c r="FS1682" t="s">
        <v>180</v>
      </c>
      <c r="FT1682" t="s">
        <v>180</v>
      </c>
      <c r="FU1682" t="s">
        <v>180</v>
      </c>
      <c r="FV1682" t="s">
        <v>3445</v>
      </c>
      <c r="FW1682" t="s">
        <v>180</v>
      </c>
      <c r="FX1682">
        <f t="shared" si="550"/>
        <v>0.48322147651006708</v>
      </c>
      <c r="FY1682">
        <f t="shared" si="551"/>
        <v>18.322147651006713</v>
      </c>
      <c r="FZ1682">
        <f t="shared" si="552"/>
        <v>1.530201342281879</v>
      </c>
      <c r="GA1682">
        <f t="shared" si="553"/>
        <v>0.98657718120805371</v>
      </c>
      <c r="GB1682">
        <f t="shared" si="554"/>
        <v>1.261744966442953</v>
      </c>
      <c r="GC1682">
        <f t="shared" si="555"/>
        <v>0.32307692307692304</v>
      </c>
      <c r="GD1682">
        <f t="shared" si="556"/>
        <v>28.991596638655462</v>
      </c>
      <c r="GE1682">
        <f t="shared" si="557"/>
        <v>75</v>
      </c>
      <c r="GF1682">
        <f t="shared" si="558"/>
        <v>51.754385964912288</v>
      </c>
      <c r="GG1682">
        <f t="shared" si="559"/>
        <v>163.88888888888889</v>
      </c>
      <c r="GH1682">
        <f t="shared" si="560"/>
        <v>0.7156549520766774</v>
      </c>
      <c r="GI1682">
        <f t="shared" si="561"/>
        <v>0.15277777777777779</v>
      </c>
      <c r="GJ1682">
        <f t="shared" si="562"/>
        <v>0.35483870967741937</v>
      </c>
      <c r="GK1682">
        <f t="shared" si="563"/>
        <v>380.64516129032256</v>
      </c>
      <c r="GL1682">
        <f t="shared" si="564"/>
        <v>3.1666666666666665</v>
      </c>
      <c r="GM1682">
        <f t="shared" si="565"/>
        <v>0.43055555555555558</v>
      </c>
      <c r="GN1682">
        <f t="shared" si="566"/>
        <v>0.13596491228070176</v>
      </c>
      <c r="GO1682">
        <f t="shared" si="567"/>
        <v>1.5510204081632653</v>
      </c>
      <c r="GP1682">
        <f t="shared" si="568"/>
        <v>1.0518045773065814</v>
      </c>
      <c r="GQ1682">
        <f>(EA1682/0.0735)/((DZ1682/0.195*(EB1682/0.295))^0.5)</f>
        <v>1.1581248868244192</v>
      </c>
      <c r="GR1682">
        <v>0.51291299999999995</v>
      </c>
      <c r="GS1682">
        <v>0.70382599999999995</v>
      </c>
      <c r="GT1682">
        <v>18.622699999999998</v>
      </c>
      <c r="GU1682">
        <v>15.573600000000001</v>
      </c>
      <c r="GV1682">
        <v>38.588000000000001</v>
      </c>
    </row>
    <row r="1683" spans="1:204">
      <c r="A1683" t="s">
        <v>3385</v>
      </c>
      <c r="B1683" t="s">
        <v>3433</v>
      </c>
      <c r="C1683" t="s">
        <v>7241</v>
      </c>
      <c r="D1683" t="s">
        <v>7321</v>
      </c>
      <c r="E1683" t="s">
        <v>7321</v>
      </c>
      <c r="F1683">
        <v>199</v>
      </c>
      <c r="G1683">
        <v>53</v>
      </c>
      <c r="H1683" t="s">
        <v>7379</v>
      </c>
      <c r="I1683" t="s">
        <v>3434</v>
      </c>
      <c r="J1683" t="s">
        <v>180</v>
      </c>
      <c r="K1683">
        <v>42.57</v>
      </c>
      <c r="L1683">
        <v>42.57</v>
      </c>
      <c r="M1683">
        <v>140.78</v>
      </c>
      <c r="N1683">
        <v>140.78</v>
      </c>
      <c r="O1683" t="s">
        <v>179</v>
      </c>
      <c r="R1683" t="s">
        <v>3446</v>
      </c>
      <c r="S1683" t="s">
        <v>3436</v>
      </c>
      <c r="T1683" t="s">
        <v>3437</v>
      </c>
      <c r="V1683" t="s">
        <v>180</v>
      </c>
      <c r="W1683" t="s">
        <v>180</v>
      </c>
      <c r="X1683" t="s">
        <v>180</v>
      </c>
      <c r="Y1683" t="s">
        <v>180</v>
      </c>
      <c r="Z1683" t="s">
        <v>180</v>
      </c>
      <c r="AA1683" t="s">
        <v>7203</v>
      </c>
      <c r="AB1683" t="s">
        <v>180</v>
      </c>
      <c r="AC1683" t="s">
        <v>181</v>
      </c>
      <c r="AD1683" t="s">
        <v>180</v>
      </c>
      <c r="AE1683" t="s">
        <v>180</v>
      </c>
      <c r="AF1683" t="s">
        <v>180</v>
      </c>
      <c r="AG1683" t="s">
        <v>180</v>
      </c>
      <c r="AH1683" t="s">
        <v>3438</v>
      </c>
      <c r="AI1683">
        <v>49.89</v>
      </c>
      <c r="AJ1683">
        <v>0.65</v>
      </c>
      <c r="AK1683" t="s">
        <v>180</v>
      </c>
      <c r="AL1683">
        <v>19.09</v>
      </c>
      <c r="AM1683" t="s">
        <v>180</v>
      </c>
      <c r="AP1683">
        <v>10.49</v>
      </c>
      <c r="AQ1683">
        <v>10.34</v>
      </c>
      <c r="AR1683">
        <v>6.84</v>
      </c>
      <c r="AS1683">
        <v>0.2</v>
      </c>
      <c r="AT1683" t="s">
        <v>180</v>
      </c>
      <c r="AU1683">
        <v>0.2</v>
      </c>
      <c r="AV1683">
        <v>1.74</v>
      </c>
      <c r="AW1683">
        <v>7.0000000000000007E-2</v>
      </c>
      <c r="AY1683" t="s">
        <v>180</v>
      </c>
      <c r="AZ1683" t="s">
        <v>180</v>
      </c>
      <c r="BA1683">
        <v>99.509999999999991</v>
      </c>
      <c r="BC1683" t="s">
        <v>180</v>
      </c>
      <c r="BD1683" t="s">
        <v>180</v>
      </c>
      <c r="BE1683" t="s">
        <v>180</v>
      </c>
      <c r="BF1683" t="s">
        <v>180</v>
      </c>
      <c r="BG1683" t="s">
        <v>180</v>
      </c>
      <c r="BH1683" t="s">
        <v>180</v>
      </c>
      <c r="BI1683" t="s">
        <v>180</v>
      </c>
      <c r="BK1683" t="s">
        <v>180</v>
      </c>
      <c r="BL1683" t="s">
        <v>180</v>
      </c>
      <c r="BM1683">
        <v>1.1399999999999999</v>
      </c>
      <c r="BN1683" t="s">
        <v>180</v>
      </c>
      <c r="BO1683" t="s">
        <v>180</v>
      </c>
      <c r="BP1683" t="s">
        <v>180</v>
      </c>
      <c r="BQ1683" t="s">
        <v>180</v>
      </c>
      <c r="BR1683" t="s">
        <v>180</v>
      </c>
      <c r="BS1683" t="s">
        <v>180</v>
      </c>
      <c r="BT1683" t="s">
        <v>180</v>
      </c>
      <c r="BU1683" t="s">
        <v>180</v>
      </c>
      <c r="BV1683" t="s">
        <v>180</v>
      </c>
      <c r="BW1683" t="s">
        <v>180</v>
      </c>
      <c r="BX1683" t="s">
        <v>180</v>
      </c>
      <c r="BY1683" t="s">
        <v>180</v>
      </c>
      <c r="BZ1683" t="s">
        <v>180</v>
      </c>
      <c r="CD1683" t="s">
        <v>180</v>
      </c>
      <c r="CE1683" t="s">
        <v>180</v>
      </c>
      <c r="CG1683" t="s">
        <v>180</v>
      </c>
      <c r="CH1683" t="s">
        <v>180</v>
      </c>
      <c r="CI1683" t="s">
        <v>180</v>
      </c>
      <c r="CJ1683" t="s">
        <v>180</v>
      </c>
      <c r="CK1683" t="s">
        <v>180</v>
      </c>
      <c r="CM1683" t="s">
        <v>180</v>
      </c>
      <c r="CN1683" t="s">
        <v>180</v>
      </c>
      <c r="CQ1683">
        <v>251</v>
      </c>
      <c r="CR1683">
        <v>53.1</v>
      </c>
      <c r="CS1683" t="s">
        <v>180</v>
      </c>
      <c r="CT1683" t="s">
        <v>180</v>
      </c>
      <c r="CV1683">
        <v>36.200000000000003</v>
      </c>
      <c r="CZ1683" t="s">
        <v>180</v>
      </c>
      <c r="DB1683" t="s">
        <v>180</v>
      </c>
      <c r="DC1683" t="s">
        <v>180</v>
      </c>
      <c r="DD1683">
        <v>3.13</v>
      </c>
      <c r="DE1683">
        <v>325</v>
      </c>
      <c r="DF1683">
        <v>12.3</v>
      </c>
      <c r="DG1683">
        <v>27.3</v>
      </c>
      <c r="DH1683">
        <v>0.74</v>
      </c>
      <c r="DJ1683" t="s">
        <v>180</v>
      </c>
      <c r="DK1683" t="s">
        <v>180</v>
      </c>
      <c r="DL1683" t="s">
        <v>180</v>
      </c>
      <c r="DM1683" t="s">
        <v>180</v>
      </c>
      <c r="DR1683" t="s">
        <v>180</v>
      </c>
      <c r="DS1683" t="s">
        <v>180</v>
      </c>
      <c r="DT1683">
        <v>0.3</v>
      </c>
      <c r="DU1683">
        <v>108</v>
      </c>
      <c r="DV1683">
        <v>2.54</v>
      </c>
      <c r="DW1683">
        <v>6.17</v>
      </c>
      <c r="DX1683">
        <v>0.96</v>
      </c>
      <c r="DY1683">
        <v>4.92</v>
      </c>
      <c r="DZ1683">
        <v>1.56</v>
      </c>
      <c r="EA1683">
        <v>0.61</v>
      </c>
      <c r="EB1683">
        <v>2.02</v>
      </c>
      <c r="EC1683">
        <v>0.35</v>
      </c>
      <c r="ED1683">
        <v>2.37</v>
      </c>
      <c r="EE1683">
        <v>0.51</v>
      </c>
      <c r="EF1683">
        <v>1.55</v>
      </c>
      <c r="EG1683">
        <v>0.23</v>
      </c>
      <c r="EH1683">
        <v>1.56</v>
      </c>
      <c r="EI1683">
        <v>0.24</v>
      </c>
      <c r="EJ1683">
        <v>0.91</v>
      </c>
      <c r="EK1683">
        <v>0.04</v>
      </c>
      <c r="EM1683" t="s">
        <v>180</v>
      </c>
      <c r="EN1683" t="s">
        <v>180</v>
      </c>
      <c r="EO1683" t="s">
        <v>180</v>
      </c>
      <c r="EP1683" t="s">
        <v>180</v>
      </c>
      <c r="EQ1683" t="s">
        <v>180</v>
      </c>
      <c r="ER1683" t="s">
        <v>180</v>
      </c>
      <c r="ET1683">
        <v>4.2</v>
      </c>
      <c r="EV1683">
        <v>0.31</v>
      </c>
      <c r="EW1683">
        <v>0.13</v>
      </c>
      <c r="EX1683">
        <v>0.51289399999999996</v>
      </c>
      <c r="EY1683" t="s">
        <v>180</v>
      </c>
      <c r="EZ1683" t="s">
        <v>180</v>
      </c>
      <c r="FA1683">
        <v>0.70387299999999997</v>
      </c>
      <c r="FB1683" t="s">
        <v>180</v>
      </c>
      <c r="FC1683">
        <v>18.629799999999999</v>
      </c>
      <c r="FD1683" t="s">
        <v>180</v>
      </c>
      <c r="FE1683">
        <v>15.575900000000001</v>
      </c>
      <c r="FF1683" t="s">
        <v>180</v>
      </c>
      <c r="FG1683">
        <v>38.596800000000002</v>
      </c>
      <c r="FH1683" t="s">
        <v>180</v>
      </c>
      <c r="FI1683" t="s">
        <v>180</v>
      </c>
      <c r="FJ1683" t="s">
        <v>180</v>
      </c>
      <c r="FK1683" t="s">
        <v>180</v>
      </c>
      <c r="FL1683" t="s">
        <v>180</v>
      </c>
      <c r="FM1683" t="s">
        <v>180</v>
      </c>
      <c r="FN1683" t="s">
        <v>180</v>
      </c>
      <c r="FP1683" t="s">
        <v>180</v>
      </c>
      <c r="FQ1683" t="s">
        <v>180</v>
      </c>
      <c r="FR1683" t="s">
        <v>180</v>
      </c>
      <c r="FS1683" t="s">
        <v>180</v>
      </c>
      <c r="FT1683" t="s">
        <v>180</v>
      </c>
      <c r="FU1683" t="s">
        <v>180</v>
      </c>
      <c r="FV1683" t="s">
        <v>3447</v>
      </c>
      <c r="FW1683" t="s">
        <v>180</v>
      </c>
      <c r="FX1683">
        <f t="shared" si="550"/>
        <v>0.47435897435897434</v>
      </c>
      <c r="FY1683">
        <f t="shared" si="551"/>
        <v>17.5</v>
      </c>
      <c r="FZ1683">
        <f t="shared" si="552"/>
        <v>1.6282051282051282</v>
      </c>
      <c r="GA1683">
        <f t="shared" si="553"/>
        <v>1</v>
      </c>
      <c r="GB1683">
        <f t="shared" si="554"/>
        <v>1.2948717948717949</v>
      </c>
      <c r="GC1683">
        <f t="shared" si="555"/>
        <v>0.30769230769230771</v>
      </c>
      <c r="GD1683">
        <f t="shared" si="556"/>
        <v>26.422764227642276</v>
      </c>
      <c r="GE1683">
        <f t="shared" si="557"/>
        <v>66.056910569105696</v>
      </c>
      <c r="GF1683">
        <f t="shared" si="558"/>
        <v>42.519685039370081</v>
      </c>
      <c r="GG1683">
        <f t="shared" si="559"/>
        <v>145.94594594594594</v>
      </c>
      <c r="GH1683">
        <f t="shared" si="560"/>
        <v>0.68071312803889794</v>
      </c>
      <c r="GI1683">
        <f t="shared" si="561"/>
        <v>0.17567567567567569</v>
      </c>
      <c r="GJ1683">
        <f t="shared" si="562"/>
        <v>0.41935483870967744</v>
      </c>
      <c r="GK1683">
        <f t="shared" si="563"/>
        <v>348.38709677419354</v>
      </c>
      <c r="GL1683">
        <f t="shared" si="564"/>
        <v>3.4324324324324325</v>
      </c>
      <c r="GM1683">
        <f t="shared" si="565"/>
        <v>0.41891891891891891</v>
      </c>
      <c r="GN1683">
        <f t="shared" si="566"/>
        <v>0.12204724409448818</v>
      </c>
      <c r="GO1683">
        <f t="shared" si="567"/>
        <v>1.6282051282051282</v>
      </c>
      <c r="GP1683">
        <f t="shared" si="568"/>
        <v>0.95100344612980103</v>
      </c>
      <c r="GQ1683">
        <f>(EA1683/0.0735)/((DZ1683/0.195*(EB1683/0.295))^0.5)</f>
        <v>1.1213284102852663</v>
      </c>
      <c r="GR1683">
        <v>0.51289399999999996</v>
      </c>
      <c r="GS1683">
        <v>0.70387299999999997</v>
      </c>
      <c r="GT1683">
        <v>18.629799999999999</v>
      </c>
      <c r="GU1683">
        <v>15.575900000000001</v>
      </c>
      <c r="GV1683">
        <v>38.596800000000002</v>
      </c>
    </row>
    <row r="1684" spans="1:204">
      <c r="A1684" t="s">
        <v>3385</v>
      </c>
      <c r="B1684" t="s">
        <v>3433</v>
      </c>
      <c r="C1684" t="s">
        <v>7241</v>
      </c>
      <c r="D1684" t="s">
        <v>7321</v>
      </c>
      <c r="E1684" t="s">
        <v>7321</v>
      </c>
      <c r="F1684">
        <v>199</v>
      </c>
      <c r="G1684">
        <v>53</v>
      </c>
      <c r="H1684" t="s">
        <v>7379</v>
      </c>
      <c r="I1684" t="s">
        <v>3434</v>
      </c>
      <c r="J1684" t="s">
        <v>180</v>
      </c>
      <c r="K1684">
        <v>42.57</v>
      </c>
      <c r="L1684">
        <v>42.57</v>
      </c>
      <c r="M1684">
        <v>140.78</v>
      </c>
      <c r="N1684">
        <v>140.78</v>
      </c>
      <c r="O1684" t="s">
        <v>179</v>
      </c>
      <c r="R1684" t="s">
        <v>3448</v>
      </c>
      <c r="S1684" t="s">
        <v>3436</v>
      </c>
      <c r="T1684" t="s">
        <v>3437</v>
      </c>
      <c r="V1684" t="s">
        <v>180</v>
      </c>
      <c r="W1684" t="s">
        <v>180</v>
      </c>
      <c r="X1684" t="s">
        <v>180</v>
      </c>
      <c r="Y1684" t="s">
        <v>180</v>
      </c>
      <c r="Z1684" t="s">
        <v>180</v>
      </c>
      <c r="AA1684" t="s">
        <v>7203</v>
      </c>
      <c r="AB1684" t="s">
        <v>180</v>
      </c>
      <c r="AC1684" t="s">
        <v>181</v>
      </c>
      <c r="AD1684" t="s">
        <v>180</v>
      </c>
      <c r="AE1684" t="s">
        <v>180</v>
      </c>
      <c r="AF1684" t="s">
        <v>180</v>
      </c>
      <c r="AG1684" t="s">
        <v>180</v>
      </c>
      <c r="AH1684" t="s">
        <v>3438</v>
      </c>
      <c r="AI1684">
        <v>50.03</v>
      </c>
      <c r="AJ1684">
        <v>0.64</v>
      </c>
      <c r="AK1684" t="s">
        <v>180</v>
      </c>
      <c r="AL1684">
        <v>18.440000000000001</v>
      </c>
      <c r="AM1684" t="s">
        <v>180</v>
      </c>
      <c r="AP1684">
        <v>10.32</v>
      </c>
      <c r="AQ1684">
        <v>9.86</v>
      </c>
      <c r="AR1684">
        <v>6.9</v>
      </c>
      <c r="AS1684">
        <v>0.2</v>
      </c>
      <c r="AT1684" t="s">
        <v>180</v>
      </c>
      <c r="AU1684">
        <v>0.23</v>
      </c>
      <c r="AV1684">
        <v>1.96</v>
      </c>
      <c r="AW1684">
        <v>7.0000000000000007E-2</v>
      </c>
      <c r="AY1684" t="s">
        <v>180</v>
      </c>
      <c r="AZ1684" t="s">
        <v>180</v>
      </c>
      <c r="BA1684">
        <v>98.65</v>
      </c>
      <c r="BC1684" t="s">
        <v>180</v>
      </c>
      <c r="BD1684" t="s">
        <v>180</v>
      </c>
      <c r="BE1684" t="s">
        <v>180</v>
      </c>
      <c r="BF1684" t="s">
        <v>180</v>
      </c>
      <c r="BG1684" t="s">
        <v>180</v>
      </c>
      <c r="BH1684" t="s">
        <v>180</v>
      </c>
      <c r="BI1684" t="s">
        <v>180</v>
      </c>
      <c r="BK1684" t="s">
        <v>180</v>
      </c>
      <c r="BL1684" t="s">
        <v>180</v>
      </c>
      <c r="BM1684">
        <v>0.16</v>
      </c>
      <c r="BN1684" t="s">
        <v>180</v>
      </c>
      <c r="BO1684" t="s">
        <v>180</v>
      </c>
      <c r="BP1684" t="s">
        <v>180</v>
      </c>
      <c r="BQ1684" t="s">
        <v>180</v>
      </c>
      <c r="BR1684" t="s">
        <v>180</v>
      </c>
      <c r="BS1684" t="s">
        <v>180</v>
      </c>
      <c r="BT1684" t="s">
        <v>180</v>
      </c>
      <c r="BU1684" t="s">
        <v>180</v>
      </c>
      <c r="BV1684" t="s">
        <v>180</v>
      </c>
      <c r="BW1684" t="s">
        <v>180</v>
      </c>
      <c r="BX1684" t="s">
        <v>180</v>
      </c>
      <c r="BY1684" t="s">
        <v>180</v>
      </c>
      <c r="BZ1684" t="s">
        <v>180</v>
      </c>
      <c r="CD1684" t="s">
        <v>180</v>
      </c>
      <c r="CE1684" t="s">
        <v>180</v>
      </c>
      <c r="CG1684" t="s">
        <v>180</v>
      </c>
      <c r="CH1684" t="s">
        <v>180</v>
      </c>
      <c r="CI1684" t="s">
        <v>180</v>
      </c>
      <c r="CJ1684" t="s">
        <v>180</v>
      </c>
      <c r="CK1684" t="s">
        <v>180</v>
      </c>
      <c r="CM1684" t="s">
        <v>180</v>
      </c>
      <c r="CN1684" t="s">
        <v>180</v>
      </c>
      <c r="CQ1684">
        <v>247</v>
      </c>
      <c r="CR1684">
        <v>30.5</v>
      </c>
      <c r="CS1684" t="s">
        <v>180</v>
      </c>
      <c r="CT1684" t="s">
        <v>180</v>
      </c>
      <c r="CV1684">
        <v>42.9</v>
      </c>
      <c r="CZ1684" t="s">
        <v>180</v>
      </c>
      <c r="DB1684" t="s">
        <v>180</v>
      </c>
      <c r="DC1684" t="s">
        <v>180</v>
      </c>
      <c r="DD1684">
        <v>3.46</v>
      </c>
      <c r="DE1684">
        <v>336</v>
      </c>
      <c r="DF1684">
        <v>13.2</v>
      </c>
      <c r="DG1684">
        <v>26.6</v>
      </c>
      <c r="DH1684">
        <v>0.69</v>
      </c>
      <c r="DJ1684" t="s">
        <v>180</v>
      </c>
      <c r="DK1684" t="s">
        <v>180</v>
      </c>
      <c r="DL1684" t="s">
        <v>180</v>
      </c>
      <c r="DM1684" t="s">
        <v>180</v>
      </c>
      <c r="DR1684" t="s">
        <v>180</v>
      </c>
      <c r="DS1684" t="s">
        <v>180</v>
      </c>
      <c r="DT1684">
        <v>0.36</v>
      </c>
      <c r="DU1684">
        <v>119</v>
      </c>
      <c r="DV1684">
        <v>2.5499999999999998</v>
      </c>
      <c r="DW1684">
        <v>6.54</v>
      </c>
      <c r="DX1684">
        <v>1</v>
      </c>
      <c r="DY1684">
        <v>5.21</v>
      </c>
      <c r="DZ1684">
        <v>1.66</v>
      </c>
      <c r="EA1684">
        <v>0.64</v>
      </c>
      <c r="EB1684">
        <v>2.15</v>
      </c>
      <c r="EC1684">
        <v>0.37</v>
      </c>
      <c r="ED1684">
        <v>2.5</v>
      </c>
      <c r="EE1684">
        <v>0.54</v>
      </c>
      <c r="EF1684">
        <v>1.65</v>
      </c>
      <c r="EG1684">
        <v>0.24</v>
      </c>
      <c r="EH1684">
        <v>1.66</v>
      </c>
      <c r="EI1684">
        <v>0.26</v>
      </c>
      <c r="EJ1684">
        <v>0.89</v>
      </c>
      <c r="EK1684">
        <v>0.04</v>
      </c>
      <c r="EM1684" t="s">
        <v>180</v>
      </c>
      <c r="EN1684" t="s">
        <v>180</v>
      </c>
      <c r="EO1684" t="s">
        <v>180</v>
      </c>
      <c r="EP1684" t="s">
        <v>180</v>
      </c>
      <c r="EQ1684" t="s">
        <v>180</v>
      </c>
      <c r="ER1684" t="s">
        <v>180</v>
      </c>
      <c r="ET1684">
        <v>3.97</v>
      </c>
      <c r="EV1684">
        <v>0.25</v>
      </c>
      <c r="EW1684">
        <v>0.12</v>
      </c>
      <c r="EX1684">
        <v>0.51292099999999996</v>
      </c>
      <c r="EY1684" t="s">
        <v>180</v>
      </c>
      <c r="EZ1684" t="s">
        <v>180</v>
      </c>
      <c r="FA1684">
        <v>0.70384800000000003</v>
      </c>
      <c r="FB1684" t="s">
        <v>180</v>
      </c>
      <c r="FC1684">
        <v>18.631499999999999</v>
      </c>
      <c r="FD1684" t="s">
        <v>180</v>
      </c>
      <c r="FE1684">
        <v>15.5749</v>
      </c>
      <c r="FF1684" t="s">
        <v>180</v>
      </c>
      <c r="FG1684">
        <v>38.5961</v>
      </c>
      <c r="FH1684" t="s">
        <v>180</v>
      </c>
      <c r="FI1684" t="s">
        <v>180</v>
      </c>
      <c r="FJ1684" t="s">
        <v>180</v>
      </c>
      <c r="FK1684" t="s">
        <v>180</v>
      </c>
      <c r="FL1684" t="s">
        <v>180</v>
      </c>
      <c r="FM1684" t="s">
        <v>180</v>
      </c>
      <c r="FN1684" t="s">
        <v>180</v>
      </c>
      <c r="FP1684" t="s">
        <v>180</v>
      </c>
      <c r="FQ1684" t="s">
        <v>180</v>
      </c>
      <c r="FR1684" t="s">
        <v>180</v>
      </c>
      <c r="FS1684" t="s">
        <v>180</v>
      </c>
      <c r="FT1684" t="s">
        <v>180</v>
      </c>
      <c r="FU1684" t="s">
        <v>180</v>
      </c>
      <c r="FV1684" t="s">
        <v>3449</v>
      </c>
      <c r="FW1684" t="s">
        <v>180</v>
      </c>
      <c r="FX1684">
        <f t="shared" si="550"/>
        <v>0.41566265060240964</v>
      </c>
      <c r="FY1684">
        <f t="shared" si="551"/>
        <v>16.024096385542169</v>
      </c>
      <c r="FZ1684">
        <f t="shared" si="552"/>
        <v>1.536144578313253</v>
      </c>
      <c r="GA1684">
        <f t="shared" si="553"/>
        <v>1</v>
      </c>
      <c r="GB1684">
        <f t="shared" si="554"/>
        <v>1.2951807228915664</v>
      </c>
      <c r="GC1684">
        <f t="shared" si="555"/>
        <v>0.359375</v>
      </c>
      <c r="GD1684">
        <f t="shared" si="556"/>
        <v>25.454545454545457</v>
      </c>
      <c r="GE1684">
        <f t="shared" si="557"/>
        <v>64.491362763915546</v>
      </c>
      <c r="GF1684">
        <f t="shared" si="558"/>
        <v>46.666666666666671</v>
      </c>
      <c r="GG1684">
        <f t="shared" si="559"/>
        <v>172.46376811594203</v>
      </c>
      <c r="GH1684">
        <f t="shared" si="560"/>
        <v>0.60703363914373087</v>
      </c>
      <c r="GI1684">
        <f t="shared" si="561"/>
        <v>0.17391304347826086</v>
      </c>
      <c r="GJ1684">
        <f t="shared" si="562"/>
        <v>0.48</v>
      </c>
      <c r="GK1684">
        <f t="shared" si="563"/>
        <v>476</v>
      </c>
      <c r="GL1684">
        <f t="shared" si="564"/>
        <v>3.6956521739130435</v>
      </c>
      <c r="GM1684">
        <f t="shared" si="565"/>
        <v>0.3623188405797102</v>
      </c>
      <c r="GN1684">
        <f t="shared" si="566"/>
        <v>9.8039215686274522E-2</v>
      </c>
      <c r="GO1684">
        <f t="shared" si="567"/>
        <v>1.536144578313253</v>
      </c>
      <c r="GP1684">
        <f t="shared" si="568"/>
        <v>0.98572792407378673</v>
      </c>
      <c r="GQ1684">
        <f>(EA1684/0.0735)/((DZ1684/0.195*(EB1684/0.295))^0.5)</f>
        <v>1.1054718156756913</v>
      </c>
      <c r="GR1684">
        <v>0.51292099999999996</v>
      </c>
      <c r="GS1684">
        <v>0.70384800000000003</v>
      </c>
      <c r="GT1684">
        <v>18.631499999999999</v>
      </c>
      <c r="GU1684">
        <v>15.5749</v>
      </c>
      <c r="GV1684">
        <v>38.5961</v>
      </c>
    </row>
    <row r="1685" spans="1:204">
      <c r="A1685" t="s">
        <v>3488</v>
      </c>
      <c r="B1685" t="s">
        <v>3564</v>
      </c>
      <c r="C1685" t="s">
        <v>7242</v>
      </c>
      <c r="D1685" t="s">
        <v>7066</v>
      </c>
      <c r="E1685" t="s">
        <v>7066</v>
      </c>
      <c r="F1685">
        <v>200</v>
      </c>
      <c r="G1685">
        <v>54</v>
      </c>
      <c r="H1685" t="s">
        <v>7380</v>
      </c>
      <c r="I1685" t="s">
        <v>3596</v>
      </c>
      <c r="J1685" t="s">
        <v>3597</v>
      </c>
      <c r="K1685">
        <v>39.130000000000003</v>
      </c>
      <c r="L1685">
        <v>39.130000000000003</v>
      </c>
      <c r="M1685">
        <v>140.07</v>
      </c>
      <c r="N1685">
        <v>140.07</v>
      </c>
      <c r="O1685" t="s">
        <v>179</v>
      </c>
      <c r="R1685" t="s">
        <v>3598</v>
      </c>
      <c r="S1685" t="s">
        <v>3599</v>
      </c>
      <c r="T1685" t="s">
        <v>180</v>
      </c>
      <c r="U1685" t="s">
        <v>180</v>
      </c>
      <c r="V1685" t="s">
        <v>180</v>
      </c>
      <c r="W1685" t="s">
        <v>180</v>
      </c>
      <c r="X1685" t="s">
        <v>3567</v>
      </c>
      <c r="Y1685" t="s">
        <v>180</v>
      </c>
      <c r="Z1685" t="s">
        <v>180</v>
      </c>
      <c r="AA1685" t="s">
        <v>7203</v>
      </c>
      <c r="AB1685" t="s">
        <v>180</v>
      </c>
      <c r="AC1685" t="s">
        <v>181</v>
      </c>
      <c r="AD1685" t="s">
        <v>180</v>
      </c>
      <c r="AE1685" t="s">
        <v>180</v>
      </c>
      <c r="AF1685" t="s">
        <v>196</v>
      </c>
      <c r="AG1685" t="s">
        <v>180</v>
      </c>
      <c r="AH1685" t="s">
        <v>3568</v>
      </c>
      <c r="AI1685">
        <v>52.37</v>
      </c>
      <c r="AJ1685">
        <v>0.9</v>
      </c>
      <c r="AK1685" t="s">
        <v>180</v>
      </c>
      <c r="AL1685">
        <v>17.61</v>
      </c>
      <c r="AM1685" t="s">
        <v>180</v>
      </c>
      <c r="AN1685">
        <v>8.4499999999999993</v>
      </c>
      <c r="AQ1685">
        <v>8.74</v>
      </c>
      <c r="AR1685">
        <v>6.37</v>
      </c>
      <c r="AS1685">
        <v>0.17</v>
      </c>
      <c r="AT1685" t="s">
        <v>3600</v>
      </c>
      <c r="AU1685">
        <v>1.52</v>
      </c>
      <c r="AV1685">
        <v>2.93</v>
      </c>
      <c r="AW1685">
        <v>0.24</v>
      </c>
      <c r="AY1685" t="s">
        <v>180</v>
      </c>
      <c r="AZ1685" t="s">
        <v>180</v>
      </c>
      <c r="BA1685">
        <v>98.453309999999988</v>
      </c>
      <c r="BC1685" t="s">
        <v>180</v>
      </c>
      <c r="BD1685" t="s">
        <v>180</v>
      </c>
      <c r="BE1685" t="s">
        <v>180</v>
      </c>
      <c r="BF1685" t="s">
        <v>180</v>
      </c>
      <c r="BG1685" t="s">
        <v>180</v>
      </c>
      <c r="BH1685" t="s">
        <v>180</v>
      </c>
      <c r="BI1685" t="s">
        <v>180</v>
      </c>
      <c r="BK1685" t="s">
        <v>180</v>
      </c>
      <c r="BL1685" t="s">
        <v>180</v>
      </c>
      <c r="BM1685">
        <v>0.93</v>
      </c>
      <c r="BN1685" t="s">
        <v>180</v>
      </c>
      <c r="BO1685" t="s">
        <v>180</v>
      </c>
      <c r="BP1685" t="s">
        <v>180</v>
      </c>
      <c r="BQ1685" t="s">
        <v>180</v>
      </c>
      <c r="BR1685" t="s">
        <v>180</v>
      </c>
      <c r="BS1685" t="s">
        <v>180</v>
      </c>
      <c r="BT1685" t="s">
        <v>180</v>
      </c>
      <c r="BU1685" t="s">
        <v>180</v>
      </c>
      <c r="BV1685" t="s">
        <v>180</v>
      </c>
      <c r="BW1685" t="s">
        <v>180</v>
      </c>
      <c r="BX1685" t="s">
        <v>180</v>
      </c>
      <c r="BY1685" t="s">
        <v>180</v>
      </c>
      <c r="BZ1685" t="s">
        <v>180</v>
      </c>
      <c r="CA1685">
        <v>8.9499999999999993</v>
      </c>
      <c r="CC1685">
        <v>9</v>
      </c>
      <c r="CD1685" t="s">
        <v>180</v>
      </c>
      <c r="CE1685" t="s">
        <v>180</v>
      </c>
      <c r="CG1685" t="s">
        <v>180</v>
      </c>
      <c r="CH1685" t="s">
        <v>180</v>
      </c>
      <c r="CI1685" t="s">
        <v>180</v>
      </c>
      <c r="CJ1685" t="s">
        <v>180</v>
      </c>
      <c r="CK1685" t="s">
        <v>180</v>
      </c>
      <c r="CM1685" t="s">
        <v>180</v>
      </c>
      <c r="CN1685" t="s">
        <v>180</v>
      </c>
      <c r="CR1685">
        <v>142</v>
      </c>
      <c r="CS1685" t="s">
        <v>180</v>
      </c>
      <c r="CT1685" t="s">
        <v>180</v>
      </c>
      <c r="CZ1685" t="s">
        <v>180</v>
      </c>
      <c r="DB1685" t="s">
        <v>180</v>
      </c>
      <c r="DC1685" t="s">
        <v>180</v>
      </c>
      <c r="DD1685">
        <v>4.3499999999999996</v>
      </c>
      <c r="DE1685">
        <v>570</v>
      </c>
      <c r="DF1685">
        <v>27.5</v>
      </c>
      <c r="DG1685">
        <v>89.9</v>
      </c>
      <c r="DH1685">
        <v>2.56</v>
      </c>
      <c r="DJ1685" t="s">
        <v>180</v>
      </c>
      <c r="DK1685" t="s">
        <v>180</v>
      </c>
      <c r="DL1685" t="s">
        <v>180</v>
      </c>
      <c r="DM1685" t="s">
        <v>180</v>
      </c>
      <c r="DR1685" t="s">
        <v>180</v>
      </c>
      <c r="DS1685" t="s">
        <v>180</v>
      </c>
      <c r="DT1685">
        <v>1.72</v>
      </c>
      <c r="DU1685">
        <v>440</v>
      </c>
      <c r="DV1685">
        <v>15.6</v>
      </c>
      <c r="DW1685">
        <v>35.299999999999997</v>
      </c>
      <c r="DX1685">
        <v>4.6100000000000003</v>
      </c>
      <c r="DY1685">
        <v>4.63</v>
      </c>
      <c r="DZ1685">
        <v>20</v>
      </c>
      <c r="EA1685">
        <v>1.53</v>
      </c>
      <c r="EB1685">
        <v>4.6399999999999997</v>
      </c>
      <c r="EC1685">
        <v>0.76100000000000001</v>
      </c>
      <c r="ED1685">
        <v>4.7</v>
      </c>
      <c r="EE1685">
        <v>1.02</v>
      </c>
      <c r="EF1685">
        <v>2.87</v>
      </c>
      <c r="EG1685">
        <v>0.439</v>
      </c>
      <c r="EH1685">
        <v>3.17</v>
      </c>
      <c r="EI1685">
        <v>0.45700000000000002</v>
      </c>
      <c r="EJ1685">
        <v>2.5299999999999998</v>
      </c>
      <c r="EM1685" t="s">
        <v>180</v>
      </c>
      <c r="EN1685" t="s">
        <v>180</v>
      </c>
      <c r="EO1685" t="s">
        <v>180</v>
      </c>
      <c r="EP1685" t="s">
        <v>180</v>
      </c>
      <c r="EQ1685" t="s">
        <v>180</v>
      </c>
      <c r="ER1685" t="s">
        <v>180</v>
      </c>
      <c r="ET1685">
        <v>42.6</v>
      </c>
      <c r="EV1685">
        <v>3.85</v>
      </c>
      <c r="EW1685">
        <v>1.1000000000000001</v>
      </c>
      <c r="EX1685">
        <v>0.51298200000000005</v>
      </c>
      <c r="EY1685" t="s">
        <v>180</v>
      </c>
      <c r="EZ1685" t="s">
        <v>180</v>
      </c>
      <c r="FA1685">
        <v>0.70313400000000004</v>
      </c>
      <c r="FB1685" t="s">
        <v>180</v>
      </c>
      <c r="FC1685">
        <v>18.355</v>
      </c>
      <c r="FD1685" t="s">
        <v>180</v>
      </c>
      <c r="FE1685">
        <v>15.539</v>
      </c>
      <c r="FF1685" t="s">
        <v>180</v>
      </c>
      <c r="FG1685">
        <v>38.271999999999998</v>
      </c>
      <c r="FH1685" t="s">
        <v>180</v>
      </c>
      <c r="FI1685" t="s">
        <v>180</v>
      </c>
      <c r="FJ1685" t="s">
        <v>180</v>
      </c>
      <c r="FK1685" t="s">
        <v>180</v>
      </c>
      <c r="FL1685" t="s">
        <v>180</v>
      </c>
      <c r="FM1685" t="s">
        <v>180</v>
      </c>
      <c r="FN1685" t="s">
        <v>180</v>
      </c>
      <c r="FP1685" t="s">
        <v>180</v>
      </c>
      <c r="FQ1685" t="s">
        <v>180</v>
      </c>
      <c r="FR1685" t="s">
        <v>180</v>
      </c>
      <c r="FS1685" t="s">
        <v>180</v>
      </c>
      <c r="FT1685" t="s">
        <v>180</v>
      </c>
      <c r="FU1685" t="s">
        <v>180</v>
      </c>
      <c r="FV1685" t="s">
        <v>3601</v>
      </c>
      <c r="FW1685" t="s">
        <v>180</v>
      </c>
      <c r="FX1685">
        <f t="shared" si="550"/>
        <v>0.80757097791798116</v>
      </c>
      <c r="FY1685">
        <f t="shared" si="551"/>
        <v>28.359621451104104</v>
      </c>
      <c r="FZ1685">
        <f t="shared" si="552"/>
        <v>4.9211356466876968</v>
      </c>
      <c r="GA1685">
        <f t="shared" si="553"/>
        <v>6.309148264984227</v>
      </c>
      <c r="GB1685">
        <f t="shared" si="554"/>
        <v>1.4637223974763407</v>
      </c>
      <c r="GC1685">
        <f t="shared" si="555"/>
        <v>1.6888888888888889</v>
      </c>
      <c r="GD1685">
        <f t="shared" si="556"/>
        <v>20.727272727272727</v>
      </c>
      <c r="GE1685">
        <f t="shared" si="557"/>
        <v>123.11015118790498</v>
      </c>
      <c r="GF1685">
        <f t="shared" si="558"/>
        <v>28.205128205128204</v>
      </c>
      <c r="GG1685">
        <f t="shared" si="559"/>
        <v>171.875</v>
      </c>
      <c r="GH1685">
        <f t="shared" si="560"/>
        <v>1.2067988668555243</v>
      </c>
      <c r="GI1685">
        <f t="shared" si="561"/>
        <v>0.4296875</v>
      </c>
      <c r="GJ1685">
        <f t="shared" si="562"/>
        <v>0.28571428571428575</v>
      </c>
      <c r="GK1685">
        <f t="shared" si="563"/>
        <v>114.28571428571428</v>
      </c>
      <c r="GL1685">
        <f t="shared" si="564"/>
        <v>6.09375</v>
      </c>
      <c r="GM1685">
        <f t="shared" si="565"/>
        <v>1.50390625</v>
      </c>
      <c r="GN1685">
        <f t="shared" si="566"/>
        <v>0.24679487179487181</v>
      </c>
      <c r="GO1685">
        <f t="shared" si="567"/>
        <v>0.78</v>
      </c>
      <c r="GP1685">
        <f t="shared" si="568"/>
        <v>1.0018699370481754</v>
      </c>
      <c r="GQ1685">
        <f>(EA1685/0.0735)/((DZ1685/0.195*(EB1685/0.295))^0.5)</f>
        <v>0.51827280060323655</v>
      </c>
      <c r="GR1685">
        <v>0.51298200000000005</v>
      </c>
      <c r="GS1685">
        <v>0.70313400000000004</v>
      </c>
      <c r="GT1685">
        <v>18.355</v>
      </c>
      <c r="GU1685">
        <v>15.539</v>
      </c>
      <c r="GV1685">
        <v>38.271999999999998</v>
      </c>
    </row>
    <row r="1686" spans="1:204">
      <c r="A1686" t="s">
        <v>3385</v>
      </c>
      <c r="B1686" t="s">
        <v>3392</v>
      </c>
      <c r="C1686" t="s">
        <v>7242</v>
      </c>
      <c r="D1686" t="s">
        <v>7062</v>
      </c>
      <c r="E1686" t="s">
        <v>7062</v>
      </c>
      <c r="F1686">
        <v>201</v>
      </c>
      <c r="G1686">
        <v>55</v>
      </c>
      <c r="H1686" t="s">
        <v>7381</v>
      </c>
      <c r="I1686" t="s">
        <v>3424</v>
      </c>
      <c r="J1686" t="s">
        <v>3425</v>
      </c>
      <c r="K1686">
        <v>39.950000000000003</v>
      </c>
      <c r="L1686">
        <v>39.950000000000003</v>
      </c>
      <c r="M1686">
        <v>139.72999999999999</v>
      </c>
      <c r="N1686">
        <v>139.72999999999999</v>
      </c>
      <c r="O1686" t="s">
        <v>179</v>
      </c>
      <c r="R1686" t="s">
        <v>3426</v>
      </c>
      <c r="S1686" t="s">
        <v>3394</v>
      </c>
      <c r="T1686" t="s">
        <v>3427</v>
      </c>
      <c r="U1686" t="s">
        <v>3427</v>
      </c>
      <c r="V1686" t="s">
        <v>3427</v>
      </c>
      <c r="W1686" t="s">
        <v>180</v>
      </c>
      <c r="X1686" t="s">
        <v>3399</v>
      </c>
      <c r="Y1686" t="s">
        <v>180</v>
      </c>
      <c r="Z1686" t="s">
        <v>180</v>
      </c>
      <c r="AA1686" t="s">
        <v>7203</v>
      </c>
      <c r="AB1686" t="s">
        <v>180</v>
      </c>
      <c r="AC1686" t="s">
        <v>181</v>
      </c>
      <c r="AD1686" t="s">
        <v>180</v>
      </c>
      <c r="AE1686" t="s">
        <v>180</v>
      </c>
      <c r="AF1686" t="s">
        <v>180</v>
      </c>
      <c r="AG1686" t="s">
        <v>180</v>
      </c>
      <c r="AH1686" t="s">
        <v>3395</v>
      </c>
      <c r="AI1686">
        <v>49.11</v>
      </c>
      <c r="AJ1686">
        <v>0.85</v>
      </c>
      <c r="AK1686" t="s">
        <v>180</v>
      </c>
      <c r="AL1686">
        <v>16.309999999999999</v>
      </c>
      <c r="AM1686" t="s">
        <v>180</v>
      </c>
      <c r="AP1686">
        <v>8.49</v>
      </c>
      <c r="AQ1686">
        <v>10.72</v>
      </c>
      <c r="AR1686">
        <v>9.3699999999999992</v>
      </c>
      <c r="AS1686">
        <v>0.17</v>
      </c>
      <c r="AT1686" t="s">
        <v>180</v>
      </c>
      <c r="AU1686">
        <v>1</v>
      </c>
      <c r="AV1686">
        <v>2.2200000000000002</v>
      </c>
      <c r="AW1686">
        <v>0.16</v>
      </c>
      <c r="AY1686" t="s">
        <v>180</v>
      </c>
      <c r="AZ1686" t="s">
        <v>180</v>
      </c>
      <c r="BA1686">
        <v>98.399999999999991</v>
      </c>
      <c r="BC1686" t="s">
        <v>180</v>
      </c>
      <c r="BD1686" t="s">
        <v>180</v>
      </c>
      <c r="BE1686" t="s">
        <v>180</v>
      </c>
      <c r="BF1686" t="s">
        <v>180</v>
      </c>
      <c r="BG1686" t="s">
        <v>180</v>
      </c>
      <c r="BH1686" t="s">
        <v>180</v>
      </c>
      <c r="BI1686" t="s">
        <v>180</v>
      </c>
      <c r="BK1686" t="s">
        <v>180</v>
      </c>
      <c r="BL1686" t="s">
        <v>180</v>
      </c>
      <c r="BM1686">
        <v>1.8</v>
      </c>
      <c r="BN1686" t="s">
        <v>180</v>
      </c>
      <c r="BO1686" t="s">
        <v>180</v>
      </c>
      <c r="BP1686" t="s">
        <v>180</v>
      </c>
      <c r="BQ1686" t="s">
        <v>180</v>
      </c>
      <c r="BR1686" t="s">
        <v>180</v>
      </c>
      <c r="BS1686" t="s">
        <v>180</v>
      </c>
      <c r="BT1686" t="s">
        <v>180</v>
      </c>
      <c r="BU1686" t="s">
        <v>180</v>
      </c>
      <c r="BV1686" t="s">
        <v>180</v>
      </c>
      <c r="BW1686" t="s">
        <v>180</v>
      </c>
      <c r="BX1686" t="s">
        <v>180</v>
      </c>
      <c r="BY1686" t="s">
        <v>180</v>
      </c>
      <c r="BZ1686" t="s">
        <v>180</v>
      </c>
      <c r="CD1686" t="s">
        <v>180</v>
      </c>
      <c r="CE1686" t="s">
        <v>180</v>
      </c>
      <c r="CG1686" t="s">
        <v>180</v>
      </c>
      <c r="CH1686" t="s">
        <v>180</v>
      </c>
      <c r="CI1686" t="s">
        <v>180</v>
      </c>
      <c r="CJ1686" t="s">
        <v>180</v>
      </c>
      <c r="CK1686" t="s">
        <v>180</v>
      </c>
      <c r="CM1686" t="s">
        <v>180</v>
      </c>
      <c r="CN1686" t="s">
        <v>180</v>
      </c>
      <c r="CO1686">
        <v>39.1</v>
      </c>
      <c r="CQ1686">
        <v>270</v>
      </c>
      <c r="CS1686" t="s">
        <v>180</v>
      </c>
      <c r="CT1686" t="s">
        <v>180</v>
      </c>
      <c r="CZ1686" t="s">
        <v>180</v>
      </c>
      <c r="DB1686" t="s">
        <v>180</v>
      </c>
      <c r="DC1686" t="s">
        <v>180</v>
      </c>
      <c r="DD1686">
        <v>21.7</v>
      </c>
      <c r="DE1686">
        <v>496</v>
      </c>
      <c r="DF1686">
        <v>21</v>
      </c>
      <c r="DG1686">
        <v>60.9</v>
      </c>
      <c r="DH1686">
        <v>2.04</v>
      </c>
      <c r="DJ1686" t="s">
        <v>180</v>
      </c>
      <c r="DK1686" t="s">
        <v>180</v>
      </c>
      <c r="DL1686" t="s">
        <v>180</v>
      </c>
      <c r="DM1686" t="s">
        <v>180</v>
      </c>
      <c r="DR1686" t="s">
        <v>180</v>
      </c>
      <c r="DS1686" t="s">
        <v>180</v>
      </c>
      <c r="DT1686">
        <v>1.08</v>
      </c>
      <c r="DU1686">
        <v>508</v>
      </c>
      <c r="DV1686">
        <v>14.8</v>
      </c>
      <c r="DW1686">
        <v>28.8</v>
      </c>
      <c r="DX1686">
        <v>3.9</v>
      </c>
      <c r="DY1686">
        <v>16.7</v>
      </c>
      <c r="DZ1686">
        <v>3.67</v>
      </c>
      <c r="EA1686">
        <v>1.1599999999999999</v>
      </c>
      <c r="EB1686">
        <v>3.76</v>
      </c>
      <c r="EC1686">
        <v>0.58199999999999996</v>
      </c>
      <c r="ED1686">
        <v>3.49</v>
      </c>
      <c r="EE1686">
        <v>0.74099999999999999</v>
      </c>
      <c r="EF1686">
        <v>2.15</v>
      </c>
      <c r="EG1686">
        <v>0.29899999999999999</v>
      </c>
      <c r="EH1686">
        <v>1.92</v>
      </c>
      <c r="EI1686">
        <v>0.314</v>
      </c>
      <c r="EJ1686">
        <v>1.6</v>
      </c>
      <c r="EK1686">
        <v>0.11600000000000001</v>
      </c>
      <c r="EM1686" t="s">
        <v>180</v>
      </c>
      <c r="EN1686" t="s">
        <v>180</v>
      </c>
      <c r="EO1686" t="s">
        <v>180</v>
      </c>
      <c r="EP1686" t="s">
        <v>180</v>
      </c>
      <c r="EQ1686" t="s">
        <v>180</v>
      </c>
      <c r="ER1686" t="s">
        <v>180</v>
      </c>
      <c r="ET1686">
        <v>4.37</v>
      </c>
      <c r="EV1686">
        <v>4.28</v>
      </c>
      <c r="EW1686">
        <v>1.04</v>
      </c>
      <c r="EX1686">
        <v>0.51291200000000003</v>
      </c>
      <c r="EY1686" t="s">
        <v>180</v>
      </c>
      <c r="EZ1686" t="s">
        <v>180</v>
      </c>
      <c r="FA1686">
        <v>0.70319699999999996</v>
      </c>
      <c r="FB1686" t="s">
        <v>180</v>
      </c>
      <c r="FD1686" t="s">
        <v>180</v>
      </c>
      <c r="FF1686" t="s">
        <v>180</v>
      </c>
      <c r="FH1686" t="s">
        <v>180</v>
      </c>
      <c r="FI1686" t="s">
        <v>180</v>
      </c>
      <c r="FJ1686" t="s">
        <v>180</v>
      </c>
      <c r="FK1686" t="s">
        <v>180</v>
      </c>
      <c r="FL1686" t="s">
        <v>180</v>
      </c>
      <c r="FM1686" t="s">
        <v>180</v>
      </c>
      <c r="FN1686" t="s">
        <v>180</v>
      </c>
      <c r="FP1686" t="s">
        <v>180</v>
      </c>
      <c r="FQ1686" t="s">
        <v>180</v>
      </c>
      <c r="FR1686" t="s">
        <v>180</v>
      </c>
      <c r="FS1686" t="s">
        <v>180</v>
      </c>
      <c r="FT1686" t="s">
        <v>180</v>
      </c>
      <c r="FU1686" t="s">
        <v>180</v>
      </c>
      <c r="FV1686" t="s">
        <v>3428</v>
      </c>
      <c r="FW1686" t="s">
        <v>180</v>
      </c>
      <c r="FX1686">
        <f t="shared" si="550"/>
        <v>1.0625</v>
      </c>
      <c r="FY1686">
        <f t="shared" si="551"/>
        <v>31.71875</v>
      </c>
      <c r="FZ1686">
        <f t="shared" si="552"/>
        <v>7.7083333333333339</v>
      </c>
      <c r="GA1686">
        <f t="shared" si="553"/>
        <v>1.9114583333333333</v>
      </c>
      <c r="GB1686">
        <f t="shared" si="554"/>
        <v>1.9583333333333333</v>
      </c>
      <c r="GC1686">
        <f t="shared" si="555"/>
        <v>1.1764705882352942</v>
      </c>
      <c r="GD1686">
        <f t="shared" si="556"/>
        <v>23.61904761904762</v>
      </c>
      <c r="GE1686">
        <f t="shared" si="557"/>
        <v>29.700598802395209</v>
      </c>
      <c r="GF1686">
        <f t="shared" si="558"/>
        <v>34.324324324324323</v>
      </c>
      <c r="GG1686">
        <f t="shared" si="559"/>
        <v>249.01960784313724</v>
      </c>
      <c r="GH1686">
        <f t="shared" si="560"/>
        <v>0.1517361111111111</v>
      </c>
      <c r="GI1686">
        <f t="shared" si="561"/>
        <v>0.50980392156862742</v>
      </c>
      <c r="GJ1686">
        <f t="shared" si="562"/>
        <v>0.24299065420560748</v>
      </c>
      <c r="GK1686">
        <f t="shared" si="563"/>
        <v>118.69158878504672</v>
      </c>
      <c r="GL1686">
        <f t="shared" si="564"/>
        <v>7.2549019607843137</v>
      </c>
      <c r="GM1686">
        <f t="shared" si="565"/>
        <v>2.0980392156862746</v>
      </c>
      <c r="GN1686">
        <f t="shared" si="566"/>
        <v>0.28918918918918918</v>
      </c>
      <c r="GO1686">
        <f t="shared" si="567"/>
        <v>4.0326975476839237</v>
      </c>
      <c r="GP1686">
        <f t="shared" si="568"/>
        <v>0.91238624233990362</v>
      </c>
      <c r="GQ1686">
        <f>(EA1686/0.0735)/((DZ1686/0.195*(EB1686/0.295))^0.5)</f>
        <v>1.0189948972444673</v>
      </c>
      <c r="GR1686">
        <v>0.51291200000000003</v>
      </c>
      <c r="GS1686">
        <v>0.70319699999999996</v>
      </c>
    </row>
    <row r="1687" spans="1:204">
      <c r="A1687" t="s">
        <v>3385</v>
      </c>
      <c r="B1687" t="s">
        <v>3392</v>
      </c>
      <c r="C1687" t="s">
        <v>7242</v>
      </c>
      <c r="D1687" t="s">
        <v>7062</v>
      </c>
      <c r="E1687" t="s">
        <v>7062</v>
      </c>
      <c r="F1687">
        <v>201</v>
      </c>
      <c r="G1687">
        <v>55</v>
      </c>
      <c r="H1687" t="s">
        <v>7381</v>
      </c>
      <c r="I1687" t="s">
        <v>3424</v>
      </c>
      <c r="J1687" t="s">
        <v>3425</v>
      </c>
      <c r="K1687">
        <v>39.950000000000003</v>
      </c>
      <c r="L1687">
        <v>39.950000000000003</v>
      </c>
      <c r="M1687">
        <v>139.72999999999999</v>
      </c>
      <c r="N1687">
        <v>139.72999999999999</v>
      </c>
      <c r="O1687" t="s">
        <v>179</v>
      </c>
      <c r="R1687" t="s">
        <v>3429</v>
      </c>
      <c r="S1687" t="s">
        <v>3394</v>
      </c>
      <c r="T1687" t="s">
        <v>3427</v>
      </c>
      <c r="U1687" t="s">
        <v>3427</v>
      </c>
      <c r="V1687" t="s">
        <v>3427</v>
      </c>
      <c r="W1687" t="s">
        <v>180</v>
      </c>
      <c r="X1687" t="s">
        <v>3399</v>
      </c>
      <c r="Y1687" t="s">
        <v>180</v>
      </c>
      <c r="Z1687" t="s">
        <v>180</v>
      </c>
      <c r="AA1687" t="s">
        <v>7203</v>
      </c>
      <c r="AB1687" t="s">
        <v>180</v>
      </c>
      <c r="AC1687" t="s">
        <v>181</v>
      </c>
      <c r="AD1687" t="s">
        <v>180</v>
      </c>
      <c r="AE1687" t="s">
        <v>180</v>
      </c>
      <c r="AF1687" t="s">
        <v>180</v>
      </c>
      <c r="AG1687" t="s">
        <v>180</v>
      </c>
      <c r="AH1687" t="s">
        <v>3395</v>
      </c>
      <c r="AI1687">
        <v>48.74</v>
      </c>
      <c r="AJ1687">
        <v>0.82</v>
      </c>
      <c r="AK1687" t="s">
        <v>180</v>
      </c>
      <c r="AL1687">
        <v>15.64</v>
      </c>
      <c r="AM1687" t="s">
        <v>180</v>
      </c>
      <c r="AP1687">
        <v>8.58</v>
      </c>
      <c r="AQ1687">
        <v>10.61</v>
      </c>
      <c r="AR1687">
        <v>10.23</v>
      </c>
      <c r="AS1687">
        <v>0.17</v>
      </c>
      <c r="AT1687" t="s">
        <v>180</v>
      </c>
      <c r="AU1687">
        <v>0.95</v>
      </c>
      <c r="AV1687">
        <v>2.19</v>
      </c>
      <c r="AW1687">
        <v>0.16</v>
      </c>
      <c r="AY1687" t="s">
        <v>180</v>
      </c>
      <c r="AZ1687" t="s">
        <v>180</v>
      </c>
      <c r="BA1687">
        <v>98.09</v>
      </c>
      <c r="BC1687" t="s">
        <v>180</v>
      </c>
      <c r="BD1687" t="s">
        <v>180</v>
      </c>
      <c r="BE1687" t="s">
        <v>180</v>
      </c>
      <c r="BF1687" t="s">
        <v>180</v>
      </c>
      <c r="BG1687" t="s">
        <v>180</v>
      </c>
      <c r="BH1687" t="s">
        <v>180</v>
      </c>
      <c r="BI1687" t="s">
        <v>180</v>
      </c>
      <c r="BK1687" t="s">
        <v>180</v>
      </c>
      <c r="BL1687" t="s">
        <v>180</v>
      </c>
      <c r="BM1687">
        <v>1.47</v>
      </c>
      <c r="BN1687" t="s">
        <v>180</v>
      </c>
      <c r="BO1687" t="s">
        <v>180</v>
      </c>
      <c r="BP1687" t="s">
        <v>180</v>
      </c>
      <c r="BQ1687" t="s">
        <v>180</v>
      </c>
      <c r="BR1687" t="s">
        <v>180</v>
      </c>
      <c r="BS1687" t="s">
        <v>180</v>
      </c>
      <c r="BT1687" t="s">
        <v>180</v>
      </c>
      <c r="BU1687" t="s">
        <v>180</v>
      </c>
      <c r="BV1687" t="s">
        <v>180</v>
      </c>
      <c r="BW1687" t="s">
        <v>180</v>
      </c>
      <c r="BX1687" t="s">
        <v>180</v>
      </c>
      <c r="BY1687" t="s">
        <v>180</v>
      </c>
      <c r="BZ1687" t="s">
        <v>180</v>
      </c>
      <c r="CD1687" t="s">
        <v>180</v>
      </c>
      <c r="CE1687" t="s">
        <v>180</v>
      </c>
      <c r="CG1687" t="s">
        <v>180</v>
      </c>
      <c r="CH1687" t="s">
        <v>180</v>
      </c>
      <c r="CI1687" t="s">
        <v>180</v>
      </c>
      <c r="CJ1687" t="s">
        <v>180</v>
      </c>
      <c r="CK1687" t="s">
        <v>180</v>
      </c>
      <c r="CM1687" t="s">
        <v>180</v>
      </c>
      <c r="CN1687" t="s">
        <v>180</v>
      </c>
      <c r="CO1687">
        <v>38.6</v>
      </c>
      <c r="CQ1687">
        <v>268</v>
      </c>
      <c r="CS1687" t="s">
        <v>180</v>
      </c>
      <c r="CT1687" t="s">
        <v>180</v>
      </c>
      <c r="CZ1687" t="s">
        <v>180</v>
      </c>
      <c r="DB1687" t="s">
        <v>180</v>
      </c>
      <c r="DC1687" t="s">
        <v>180</v>
      </c>
      <c r="DD1687">
        <v>21</v>
      </c>
      <c r="DE1687">
        <v>490</v>
      </c>
      <c r="DF1687">
        <v>20.6</v>
      </c>
      <c r="DG1687">
        <v>58.8</v>
      </c>
      <c r="DH1687">
        <v>1.95</v>
      </c>
      <c r="DJ1687" t="s">
        <v>180</v>
      </c>
      <c r="DK1687" t="s">
        <v>180</v>
      </c>
      <c r="DL1687" t="s">
        <v>180</v>
      </c>
      <c r="DM1687" t="s">
        <v>180</v>
      </c>
      <c r="DR1687" t="s">
        <v>180</v>
      </c>
      <c r="DS1687" t="s">
        <v>180</v>
      </c>
      <c r="DT1687">
        <v>1.04</v>
      </c>
      <c r="DU1687">
        <v>488</v>
      </c>
      <c r="DV1687">
        <v>13.9</v>
      </c>
      <c r="DW1687">
        <v>26.4</v>
      </c>
      <c r="DX1687">
        <v>3.65</v>
      </c>
      <c r="DY1687">
        <v>16.100000000000001</v>
      </c>
      <c r="DZ1687">
        <v>3.67</v>
      </c>
      <c r="EA1687">
        <v>1.05</v>
      </c>
      <c r="EB1687">
        <v>3.83</v>
      </c>
      <c r="EC1687">
        <v>0.55100000000000005</v>
      </c>
      <c r="ED1687">
        <v>3.45</v>
      </c>
      <c r="EE1687">
        <v>0.72399999999999998</v>
      </c>
      <c r="EF1687">
        <v>2.0099999999999998</v>
      </c>
      <c r="EG1687">
        <v>0.28899999999999998</v>
      </c>
      <c r="EH1687">
        <v>1.91</v>
      </c>
      <c r="EI1687">
        <v>0.27</v>
      </c>
      <c r="EJ1687">
        <v>1.68</v>
      </c>
      <c r="EK1687">
        <v>9.9000000000000005E-2</v>
      </c>
      <c r="EM1687" t="s">
        <v>180</v>
      </c>
      <c r="EN1687" t="s">
        <v>180</v>
      </c>
      <c r="EO1687" t="s">
        <v>180</v>
      </c>
      <c r="EP1687" t="s">
        <v>180</v>
      </c>
      <c r="EQ1687" t="s">
        <v>180</v>
      </c>
      <c r="ER1687" t="s">
        <v>180</v>
      </c>
      <c r="ET1687">
        <v>3.2</v>
      </c>
      <c r="EV1687">
        <v>3.92</v>
      </c>
      <c r="EW1687">
        <v>0.96599999999999997</v>
      </c>
      <c r="EX1687">
        <v>0.51295299999999999</v>
      </c>
      <c r="EY1687" t="s">
        <v>180</v>
      </c>
      <c r="EZ1687" t="s">
        <v>180</v>
      </c>
      <c r="FA1687">
        <v>0.70318000000000003</v>
      </c>
      <c r="FB1687" t="s">
        <v>180</v>
      </c>
      <c r="FD1687" t="s">
        <v>180</v>
      </c>
      <c r="FF1687" t="s">
        <v>180</v>
      </c>
      <c r="FH1687" t="s">
        <v>180</v>
      </c>
      <c r="FI1687" t="s">
        <v>180</v>
      </c>
      <c r="FJ1687" t="s">
        <v>180</v>
      </c>
      <c r="FK1687" t="s">
        <v>180</v>
      </c>
      <c r="FL1687" t="s">
        <v>180</v>
      </c>
      <c r="FM1687" t="s">
        <v>180</v>
      </c>
      <c r="FN1687" t="s">
        <v>180</v>
      </c>
      <c r="FP1687" t="s">
        <v>180</v>
      </c>
      <c r="FQ1687" t="s">
        <v>180</v>
      </c>
      <c r="FR1687" t="s">
        <v>180</v>
      </c>
      <c r="FS1687" t="s">
        <v>180</v>
      </c>
      <c r="FT1687" t="s">
        <v>180</v>
      </c>
      <c r="FU1687" t="s">
        <v>180</v>
      </c>
      <c r="FV1687" t="s">
        <v>3430</v>
      </c>
      <c r="FW1687" t="s">
        <v>180</v>
      </c>
      <c r="FX1687">
        <f t="shared" si="550"/>
        <v>1.0209424083769634</v>
      </c>
      <c r="FY1687">
        <f t="shared" si="551"/>
        <v>30.785340314136125</v>
      </c>
      <c r="FZ1687">
        <f t="shared" si="552"/>
        <v>7.2774869109947646</v>
      </c>
      <c r="GA1687">
        <f t="shared" si="553"/>
        <v>1.9214659685863875</v>
      </c>
      <c r="GB1687">
        <f t="shared" si="554"/>
        <v>2.005235602094241</v>
      </c>
      <c r="GC1687">
        <f t="shared" si="555"/>
        <v>1.1585365853658536</v>
      </c>
      <c r="GD1687">
        <f t="shared" si="556"/>
        <v>23.78640776699029</v>
      </c>
      <c r="GE1687">
        <f t="shared" si="557"/>
        <v>30.434782608695649</v>
      </c>
      <c r="GF1687">
        <f t="shared" si="558"/>
        <v>35.10791366906475</v>
      </c>
      <c r="GG1687">
        <f t="shared" si="559"/>
        <v>250.25641025641025</v>
      </c>
      <c r="GH1687">
        <f t="shared" si="560"/>
        <v>0.12121212121212123</v>
      </c>
      <c r="GI1687">
        <f t="shared" si="561"/>
        <v>0.49538461538461537</v>
      </c>
      <c r="GJ1687">
        <f t="shared" si="562"/>
        <v>0.24642857142857141</v>
      </c>
      <c r="GK1687">
        <f t="shared" si="563"/>
        <v>124.48979591836735</v>
      </c>
      <c r="GL1687">
        <f t="shared" si="564"/>
        <v>7.1282051282051286</v>
      </c>
      <c r="GM1687">
        <f t="shared" si="565"/>
        <v>2.0102564102564102</v>
      </c>
      <c r="GN1687">
        <f t="shared" si="566"/>
        <v>0.28201438848920862</v>
      </c>
      <c r="GO1687">
        <f t="shared" si="567"/>
        <v>3.7874659400544961</v>
      </c>
      <c r="GP1687">
        <f t="shared" si="568"/>
        <v>0.89207115346216137</v>
      </c>
      <c r="GQ1687">
        <f>(EA1687/0.0735)/((DZ1687/0.195*(EB1687/0.295))^0.5)</f>
        <v>0.91389826859696865</v>
      </c>
      <c r="GR1687">
        <v>0.51295299999999999</v>
      </c>
      <c r="GS1687">
        <v>0.70318000000000003</v>
      </c>
    </row>
    <row r="1688" spans="1:204">
      <c r="A1688" t="s">
        <v>3385</v>
      </c>
      <c r="B1688" t="s">
        <v>3392</v>
      </c>
      <c r="C1688" t="s">
        <v>7242</v>
      </c>
      <c r="D1688" t="s">
        <v>7062</v>
      </c>
      <c r="E1688" t="s">
        <v>7062</v>
      </c>
      <c r="F1688">
        <v>201</v>
      </c>
      <c r="G1688">
        <v>55</v>
      </c>
      <c r="H1688" t="s">
        <v>7381</v>
      </c>
      <c r="I1688" t="s">
        <v>3424</v>
      </c>
      <c r="J1688" t="s">
        <v>3425</v>
      </c>
      <c r="K1688">
        <v>39.950000000000003</v>
      </c>
      <c r="L1688">
        <v>39.950000000000003</v>
      </c>
      <c r="M1688">
        <v>139.72999999999999</v>
      </c>
      <c r="N1688">
        <v>139.72999999999999</v>
      </c>
      <c r="O1688" t="s">
        <v>179</v>
      </c>
      <c r="R1688" t="s">
        <v>3431</v>
      </c>
      <c r="S1688" t="s">
        <v>3394</v>
      </c>
      <c r="T1688" t="s">
        <v>3427</v>
      </c>
      <c r="U1688" t="s">
        <v>3427</v>
      </c>
      <c r="V1688" t="s">
        <v>3427</v>
      </c>
      <c r="W1688" t="s">
        <v>180</v>
      </c>
      <c r="X1688" t="s">
        <v>3399</v>
      </c>
      <c r="Y1688" t="s">
        <v>180</v>
      </c>
      <c r="Z1688" t="s">
        <v>180</v>
      </c>
      <c r="AA1688" t="s">
        <v>7203</v>
      </c>
      <c r="AB1688" t="s">
        <v>180</v>
      </c>
      <c r="AC1688" t="s">
        <v>181</v>
      </c>
      <c r="AD1688" t="s">
        <v>180</v>
      </c>
      <c r="AE1688" t="s">
        <v>180</v>
      </c>
      <c r="AF1688" t="s">
        <v>180</v>
      </c>
      <c r="AG1688" t="s">
        <v>180</v>
      </c>
      <c r="AH1688" t="s">
        <v>3395</v>
      </c>
      <c r="AI1688">
        <v>50.09</v>
      </c>
      <c r="AJ1688">
        <v>0.83</v>
      </c>
      <c r="AK1688" t="s">
        <v>180</v>
      </c>
      <c r="AL1688">
        <v>16.18</v>
      </c>
      <c r="AM1688" t="s">
        <v>180</v>
      </c>
      <c r="AP1688">
        <v>8.0299999999999994</v>
      </c>
      <c r="AQ1688">
        <v>9.24</v>
      </c>
      <c r="AR1688">
        <v>8.68</v>
      </c>
      <c r="AS1688">
        <v>0.21</v>
      </c>
      <c r="AT1688" t="s">
        <v>180</v>
      </c>
      <c r="AU1688">
        <v>1.29</v>
      </c>
      <c r="AV1688">
        <v>2.36</v>
      </c>
      <c r="AW1688">
        <v>0.17</v>
      </c>
      <c r="AY1688" t="s">
        <v>180</v>
      </c>
      <c r="AZ1688" t="s">
        <v>180</v>
      </c>
      <c r="BA1688">
        <v>97.079999999999984</v>
      </c>
      <c r="BC1688" t="s">
        <v>180</v>
      </c>
      <c r="BD1688" t="s">
        <v>180</v>
      </c>
      <c r="BE1688" t="s">
        <v>180</v>
      </c>
      <c r="BF1688" t="s">
        <v>180</v>
      </c>
      <c r="BG1688" t="s">
        <v>180</v>
      </c>
      <c r="BH1688" t="s">
        <v>180</v>
      </c>
      <c r="BI1688" t="s">
        <v>180</v>
      </c>
      <c r="BK1688" t="s">
        <v>180</v>
      </c>
      <c r="BL1688" t="s">
        <v>180</v>
      </c>
      <c r="BM1688">
        <v>2.1800000000000002</v>
      </c>
      <c r="BN1688" t="s">
        <v>180</v>
      </c>
      <c r="BO1688" t="s">
        <v>180</v>
      </c>
      <c r="BP1688" t="s">
        <v>180</v>
      </c>
      <c r="BQ1688" t="s">
        <v>180</v>
      </c>
      <c r="BR1688" t="s">
        <v>180</v>
      </c>
      <c r="BS1688" t="s">
        <v>180</v>
      </c>
      <c r="BT1688" t="s">
        <v>180</v>
      </c>
      <c r="BU1688" t="s">
        <v>180</v>
      </c>
      <c r="BV1688" t="s">
        <v>180</v>
      </c>
      <c r="BW1688" t="s">
        <v>180</v>
      </c>
      <c r="BX1688" t="s">
        <v>180</v>
      </c>
      <c r="BY1688" t="s">
        <v>180</v>
      </c>
      <c r="BZ1688" t="s">
        <v>180</v>
      </c>
      <c r="CD1688" t="s">
        <v>180</v>
      </c>
      <c r="CE1688" t="s">
        <v>180</v>
      </c>
      <c r="CG1688" t="s">
        <v>180</v>
      </c>
      <c r="CH1688" t="s">
        <v>180</v>
      </c>
      <c r="CI1688" t="s">
        <v>180</v>
      </c>
      <c r="CJ1688" t="s">
        <v>180</v>
      </c>
      <c r="CK1688" t="s">
        <v>180</v>
      </c>
      <c r="CM1688" t="s">
        <v>180</v>
      </c>
      <c r="CN1688" t="s">
        <v>180</v>
      </c>
      <c r="CO1688">
        <v>33.700000000000003</v>
      </c>
      <c r="CQ1688">
        <v>248</v>
      </c>
      <c r="CS1688" t="s">
        <v>180</v>
      </c>
      <c r="CT1688" t="s">
        <v>180</v>
      </c>
      <c r="CZ1688" t="s">
        <v>180</v>
      </c>
      <c r="DB1688" t="s">
        <v>180</v>
      </c>
      <c r="DC1688" t="s">
        <v>180</v>
      </c>
      <c r="DD1688">
        <v>32.299999999999997</v>
      </c>
      <c r="DE1688">
        <v>473</v>
      </c>
      <c r="DF1688">
        <v>21</v>
      </c>
      <c r="DG1688">
        <v>61.3</v>
      </c>
      <c r="DH1688">
        <v>2.64</v>
      </c>
      <c r="DJ1688" t="s">
        <v>180</v>
      </c>
      <c r="DK1688" t="s">
        <v>180</v>
      </c>
      <c r="DL1688" t="s">
        <v>180</v>
      </c>
      <c r="DM1688" t="s">
        <v>180</v>
      </c>
      <c r="DR1688" t="s">
        <v>180</v>
      </c>
      <c r="DS1688" t="s">
        <v>180</v>
      </c>
      <c r="DT1688">
        <v>1.57</v>
      </c>
      <c r="DU1688">
        <v>559</v>
      </c>
      <c r="DV1688">
        <v>15.5</v>
      </c>
      <c r="DW1688">
        <v>31.6</v>
      </c>
      <c r="DX1688">
        <v>4</v>
      </c>
      <c r="DY1688">
        <v>16.7</v>
      </c>
      <c r="DZ1688">
        <v>3.74</v>
      </c>
      <c r="EA1688">
        <v>1.07</v>
      </c>
      <c r="EB1688">
        <v>3.78</v>
      </c>
      <c r="EC1688">
        <v>0.54800000000000004</v>
      </c>
      <c r="ED1688">
        <v>3.29</v>
      </c>
      <c r="EE1688">
        <v>0.73799999999999999</v>
      </c>
      <c r="EF1688">
        <v>2.1</v>
      </c>
      <c r="EG1688">
        <v>0.29599999999999999</v>
      </c>
      <c r="EH1688">
        <v>1.91</v>
      </c>
      <c r="EI1688">
        <v>0.30399999999999999</v>
      </c>
      <c r="EJ1688">
        <v>1.74</v>
      </c>
      <c r="EK1688">
        <v>0.13300000000000001</v>
      </c>
      <c r="EM1688" t="s">
        <v>180</v>
      </c>
      <c r="EN1688" t="s">
        <v>180</v>
      </c>
      <c r="EO1688" t="s">
        <v>180</v>
      </c>
      <c r="EP1688" t="s">
        <v>180</v>
      </c>
      <c r="EQ1688" t="s">
        <v>180</v>
      </c>
      <c r="ER1688" t="s">
        <v>180</v>
      </c>
      <c r="ET1688">
        <v>6.33</v>
      </c>
      <c r="EV1688">
        <v>5.25</v>
      </c>
      <c r="EW1688">
        <v>1.24</v>
      </c>
      <c r="EX1688">
        <v>0.51295599999999997</v>
      </c>
      <c r="EY1688" t="s">
        <v>180</v>
      </c>
      <c r="EZ1688" t="s">
        <v>180</v>
      </c>
      <c r="FA1688">
        <v>0.70322700000000005</v>
      </c>
      <c r="FB1688" t="s">
        <v>180</v>
      </c>
      <c r="FD1688" t="s">
        <v>180</v>
      </c>
      <c r="FF1688" t="s">
        <v>180</v>
      </c>
      <c r="FH1688" t="s">
        <v>180</v>
      </c>
      <c r="FI1688" t="s">
        <v>180</v>
      </c>
      <c r="FJ1688" t="s">
        <v>180</v>
      </c>
      <c r="FK1688" t="s">
        <v>180</v>
      </c>
      <c r="FL1688" t="s">
        <v>180</v>
      </c>
      <c r="FM1688" t="s">
        <v>180</v>
      </c>
      <c r="FN1688" t="s">
        <v>180</v>
      </c>
      <c r="FP1688" t="s">
        <v>180</v>
      </c>
      <c r="FQ1688" t="s">
        <v>180</v>
      </c>
      <c r="FR1688" t="s">
        <v>180</v>
      </c>
      <c r="FS1688" t="s">
        <v>180</v>
      </c>
      <c r="FT1688" t="s">
        <v>180</v>
      </c>
      <c r="FU1688" t="s">
        <v>180</v>
      </c>
      <c r="FV1688" t="s">
        <v>3432</v>
      </c>
      <c r="FW1688" t="s">
        <v>180</v>
      </c>
      <c r="FX1688">
        <f t="shared" si="550"/>
        <v>1.3821989528795813</v>
      </c>
      <c r="FY1688">
        <f t="shared" si="551"/>
        <v>32.094240837696333</v>
      </c>
      <c r="FZ1688">
        <f t="shared" si="552"/>
        <v>8.1151832460732987</v>
      </c>
      <c r="GA1688">
        <f t="shared" si="553"/>
        <v>1.9581151832460735</v>
      </c>
      <c r="GB1688">
        <f t="shared" si="554"/>
        <v>1.9790575916230366</v>
      </c>
      <c r="GC1688">
        <f t="shared" si="555"/>
        <v>1.5542168674698795</v>
      </c>
      <c r="GD1688">
        <f t="shared" si="556"/>
        <v>22.523809523809526</v>
      </c>
      <c r="GE1688">
        <f t="shared" si="557"/>
        <v>28.323353293413174</v>
      </c>
      <c r="GF1688">
        <f t="shared" si="558"/>
        <v>36.064516129032256</v>
      </c>
      <c r="GG1688">
        <f t="shared" si="559"/>
        <v>211.74242424242422</v>
      </c>
      <c r="GH1688">
        <f t="shared" si="560"/>
        <v>0.20031645569620252</v>
      </c>
      <c r="GI1688">
        <f t="shared" si="561"/>
        <v>0.46969696969696967</v>
      </c>
      <c r="GJ1688">
        <f t="shared" si="562"/>
        <v>0.2361904761904762</v>
      </c>
      <c r="GK1688">
        <f t="shared" si="563"/>
        <v>106.47619047619048</v>
      </c>
      <c r="GL1688">
        <f t="shared" si="564"/>
        <v>5.8712121212121211</v>
      </c>
      <c r="GM1688">
        <f t="shared" si="565"/>
        <v>1.9886363636363635</v>
      </c>
      <c r="GN1688">
        <f t="shared" si="566"/>
        <v>0.33870967741935482</v>
      </c>
      <c r="GO1688">
        <f t="shared" si="567"/>
        <v>4.144385026737968</v>
      </c>
      <c r="GP1688">
        <f t="shared" si="568"/>
        <v>0.9659188453297517</v>
      </c>
      <c r="GQ1688">
        <f>(EA1688/0.0735)/((DZ1688/0.195*(EB1688/0.295))^0.5)</f>
        <v>0.92863073027282905</v>
      </c>
      <c r="GR1688">
        <v>0.51295599999999997</v>
      </c>
      <c r="GS1688">
        <v>0.70322700000000005</v>
      </c>
    </row>
    <row r="1689" spans="1:204">
      <c r="A1689" t="s">
        <v>3488</v>
      </c>
      <c r="B1689" t="s">
        <v>3549</v>
      </c>
      <c r="C1689" t="s">
        <v>7242</v>
      </c>
      <c r="D1689" t="s">
        <v>7062</v>
      </c>
      <c r="E1689" t="s">
        <v>7062</v>
      </c>
      <c r="F1689">
        <v>201</v>
      </c>
      <c r="G1689">
        <v>55</v>
      </c>
      <c r="H1689" t="s">
        <v>7381</v>
      </c>
      <c r="I1689" t="s">
        <v>3424</v>
      </c>
      <c r="J1689" t="s">
        <v>3425</v>
      </c>
      <c r="K1689">
        <v>39.950000000000003</v>
      </c>
      <c r="L1689">
        <v>39.950000000000003</v>
      </c>
      <c r="M1689">
        <v>139.72999999999999</v>
      </c>
      <c r="N1689">
        <v>139.72999999999999</v>
      </c>
      <c r="O1689" t="s">
        <v>179</v>
      </c>
      <c r="R1689" t="s">
        <v>3550</v>
      </c>
      <c r="S1689" t="s">
        <v>3551</v>
      </c>
      <c r="T1689" t="s">
        <v>180</v>
      </c>
      <c r="U1689" t="s">
        <v>180</v>
      </c>
      <c r="V1689" t="s">
        <v>180</v>
      </c>
      <c r="W1689" t="s">
        <v>180</v>
      </c>
      <c r="X1689" t="s">
        <v>180</v>
      </c>
      <c r="Y1689" t="s">
        <v>180</v>
      </c>
      <c r="Z1689" t="s">
        <v>180</v>
      </c>
      <c r="AA1689" t="s">
        <v>7203</v>
      </c>
      <c r="AB1689" t="s">
        <v>180</v>
      </c>
      <c r="AC1689" t="s">
        <v>181</v>
      </c>
      <c r="AD1689" t="s">
        <v>180</v>
      </c>
      <c r="AE1689" t="s">
        <v>180</v>
      </c>
      <c r="AF1689" t="s">
        <v>180</v>
      </c>
      <c r="AG1689" t="s">
        <v>180</v>
      </c>
      <c r="AH1689" t="s">
        <v>3552</v>
      </c>
      <c r="AI1689">
        <v>49.3</v>
      </c>
      <c r="AJ1689">
        <v>0.88</v>
      </c>
      <c r="AK1689" t="s">
        <v>180</v>
      </c>
      <c r="AL1689">
        <v>16.16</v>
      </c>
      <c r="AM1689" t="s">
        <v>180</v>
      </c>
      <c r="AN1689">
        <v>9.52</v>
      </c>
      <c r="AQ1689">
        <v>10.89</v>
      </c>
      <c r="AR1689">
        <v>9.5500000000000007</v>
      </c>
      <c r="AS1689">
        <v>0.16</v>
      </c>
      <c r="AT1689" t="s">
        <v>180</v>
      </c>
      <c r="AU1689">
        <v>1.05</v>
      </c>
      <c r="AV1689">
        <v>2.2799999999999998</v>
      </c>
      <c r="AW1689">
        <v>0.15</v>
      </c>
      <c r="AY1689" t="s">
        <v>180</v>
      </c>
      <c r="AZ1689" t="s">
        <v>180</v>
      </c>
      <c r="BA1689">
        <v>98.986096000000003</v>
      </c>
      <c r="BC1689" t="s">
        <v>180</v>
      </c>
      <c r="BD1689" t="s">
        <v>180</v>
      </c>
      <c r="BE1689" t="s">
        <v>180</v>
      </c>
      <c r="BF1689" t="s">
        <v>180</v>
      </c>
      <c r="BG1689" t="s">
        <v>180</v>
      </c>
      <c r="BH1689" t="s">
        <v>180</v>
      </c>
      <c r="BI1689" t="s">
        <v>180</v>
      </c>
      <c r="BK1689" t="s">
        <v>180</v>
      </c>
      <c r="BL1689" t="s">
        <v>180</v>
      </c>
      <c r="BN1689" t="s">
        <v>180</v>
      </c>
      <c r="BO1689" t="s">
        <v>180</v>
      </c>
      <c r="BP1689" t="s">
        <v>180</v>
      </c>
      <c r="BQ1689" t="s">
        <v>180</v>
      </c>
      <c r="BR1689" t="s">
        <v>180</v>
      </c>
      <c r="BS1689" t="s">
        <v>180</v>
      </c>
      <c r="BT1689" t="s">
        <v>180</v>
      </c>
      <c r="BU1689" t="s">
        <v>180</v>
      </c>
      <c r="BV1689" t="s">
        <v>180</v>
      </c>
      <c r="BW1689" t="s">
        <v>180</v>
      </c>
      <c r="BX1689" t="s">
        <v>180</v>
      </c>
      <c r="BY1689" t="s">
        <v>180</v>
      </c>
      <c r="BZ1689" t="s">
        <v>180</v>
      </c>
      <c r="CD1689" t="s">
        <v>180</v>
      </c>
      <c r="CE1689" t="s">
        <v>180</v>
      </c>
      <c r="CG1689" t="s">
        <v>180</v>
      </c>
      <c r="CH1689" t="s">
        <v>180</v>
      </c>
      <c r="CI1689" t="s">
        <v>180</v>
      </c>
      <c r="CJ1689" t="s">
        <v>180</v>
      </c>
      <c r="CK1689" t="s">
        <v>180</v>
      </c>
      <c r="CM1689" t="s">
        <v>180</v>
      </c>
      <c r="CN1689" t="s">
        <v>180</v>
      </c>
      <c r="CO1689">
        <v>35.9</v>
      </c>
      <c r="CS1689" t="s">
        <v>180</v>
      </c>
      <c r="CT1689" t="s">
        <v>180</v>
      </c>
      <c r="CU1689">
        <v>37.700000000000003</v>
      </c>
      <c r="CV1689">
        <v>147.5</v>
      </c>
      <c r="CW1689">
        <v>22.3</v>
      </c>
      <c r="CZ1689" t="s">
        <v>180</v>
      </c>
      <c r="DB1689" t="s">
        <v>180</v>
      </c>
      <c r="DC1689" t="s">
        <v>180</v>
      </c>
      <c r="DD1689">
        <v>22.3</v>
      </c>
      <c r="DE1689">
        <v>489.2</v>
      </c>
      <c r="DF1689">
        <v>16.3</v>
      </c>
      <c r="DG1689">
        <v>57.3</v>
      </c>
      <c r="DH1689">
        <v>1.8</v>
      </c>
      <c r="DJ1689" t="s">
        <v>180</v>
      </c>
      <c r="DK1689" t="s">
        <v>180</v>
      </c>
      <c r="DL1689" t="s">
        <v>180</v>
      </c>
      <c r="DM1689" t="s">
        <v>180</v>
      </c>
      <c r="DR1689" t="s">
        <v>180</v>
      </c>
      <c r="DS1689" t="s">
        <v>180</v>
      </c>
      <c r="DT1689">
        <v>1.1399999999999999</v>
      </c>
      <c r="DU1689">
        <v>510.8</v>
      </c>
      <c r="DV1689">
        <v>12.3</v>
      </c>
      <c r="DW1689">
        <v>24.2</v>
      </c>
      <c r="DX1689">
        <v>3.09</v>
      </c>
      <c r="DY1689">
        <v>13.5</v>
      </c>
      <c r="DZ1689">
        <v>3.21</v>
      </c>
      <c r="EA1689">
        <v>1.1000000000000001</v>
      </c>
      <c r="EB1689">
        <v>3.25</v>
      </c>
      <c r="EC1689">
        <v>0.52</v>
      </c>
      <c r="ED1689">
        <v>3.11</v>
      </c>
      <c r="EE1689">
        <v>0.65</v>
      </c>
      <c r="EF1689">
        <v>1.92</v>
      </c>
      <c r="EG1689">
        <v>0.28000000000000003</v>
      </c>
      <c r="EH1689">
        <v>1.84</v>
      </c>
      <c r="EI1689">
        <v>0.28999999999999998</v>
      </c>
      <c r="EJ1689">
        <v>1.73</v>
      </c>
      <c r="EK1689">
        <v>0.11</v>
      </c>
      <c r="EM1689" t="s">
        <v>180</v>
      </c>
      <c r="EN1689" t="s">
        <v>180</v>
      </c>
      <c r="EO1689" t="s">
        <v>180</v>
      </c>
      <c r="EP1689" t="s">
        <v>180</v>
      </c>
      <c r="EQ1689" t="s">
        <v>180</v>
      </c>
      <c r="ER1689" t="s">
        <v>180</v>
      </c>
      <c r="ES1689">
        <v>0.1</v>
      </c>
      <c r="ET1689">
        <v>3.94</v>
      </c>
      <c r="EV1689">
        <v>3.87</v>
      </c>
      <c r="EW1689">
        <v>1.06</v>
      </c>
      <c r="EX1689">
        <v>0.512961</v>
      </c>
      <c r="EY1689" t="s">
        <v>180</v>
      </c>
      <c r="EZ1689" t="s">
        <v>180</v>
      </c>
      <c r="FA1689">
        <v>0.70318099999999994</v>
      </c>
      <c r="FB1689" t="s">
        <v>180</v>
      </c>
      <c r="FC1689">
        <v>18.598199999999999</v>
      </c>
      <c r="FD1689" t="s">
        <v>180</v>
      </c>
      <c r="FE1689">
        <v>15.5486</v>
      </c>
      <c r="FF1689" t="s">
        <v>180</v>
      </c>
      <c r="FG1689">
        <v>38.506700000000002</v>
      </c>
      <c r="FH1689" t="s">
        <v>180</v>
      </c>
      <c r="FI1689" t="s">
        <v>180</v>
      </c>
      <c r="FJ1689" t="s">
        <v>180</v>
      </c>
      <c r="FK1689" t="s">
        <v>180</v>
      </c>
      <c r="FL1689" t="s">
        <v>180</v>
      </c>
      <c r="FM1689" t="s">
        <v>180</v>
      </c>
      <c r="FN1689" t="s">
        <v>180</v>
      </c>
      <c r="FP1689" t="s">
        <v>180</v>
      </c>
      <c r="FQ1689" t="s">
        <v>180</v>
      </c>
      <c r="FR1689" t="s">
        <v>180</v>
      </c>
      <c r="FS1689" t="s">
        <v>180</v>
      </c>
      <c r="FT1689" t="s">
        <v>180</v>
      </c>
      <c r="FU1689" t="s">
        <v>180</v>
      </c>
      <c r="FV1689" t="s">
        <v>3553</v>
      </c>
      <c r="FW1689" t="s">
        <v>180</v>
      </c>
      <c r="FX1689">
        <f t="shared" si="550"/>
        <v>0.97826086956521741</v>
      </c>
      <c r="FY1689">
        <f t="shared" si="551"/>
        <v>31.141304347826082</v>
      </c>
      <c r="FZ1689">
        <f t="shared" si="552"/>
        <v>6.6847826086956523</v>
      </c>
      <c r="GA1689">
        <f t="shared" si="553"/>
        <v>1.7445652173913042</v>
      </c>
      <c r="GB1689">
        <f t="shared" si="554"/>
        <v>1.7663043478260869</v>
      </c>
      <c r="GC1689">
        <f t="shared" si="555"/>
        <v>1.1931818181818181</v>
      </c>
      <c r="GD1689">
        <f t="shared" si="556"/>
        <v>30.012269938650306</v>
      </c>
      <c r="GE1689">
        <f t="shared" si="557"/>
        <v>36.237037037037034</v>
      </c>
      <c r="GF1689">
        <f t="shared" si="558"/>
        <v>41.528455284552841</v>
      </c>
      <c r="GG1689">
        <f t="shared" si="559"/>
        <v>283.77777777777777</v>
      </c>
      <c r="GH1689">
        <f t="shared" si="560"/>
        <v>0.1628099173553719</v>
      </c>
      <c r="GI1689">
        <f t="shared" si="561"/>
        <v>0.58888888888888891</v>
      </c>
      <c r="GJ1689">
        <f t="shared" si="562"/>
        <v>0.27390180878552972</v>
      </c>
      <c r="GK1689">
        <f t="shared" si="563"/>
        <v>131.98966408268734</v>
      </c>
      <c r="GL1689">
        <f t="shared" si="564"/>
        <v>6.8333333333333339</v>
      </c>
      <c r="GM1689">
        <f t="shared" si="565"/>
        <v>2.15</v>
      </c>
      <c r="GN1689">
        <f t="shared" si="566"/>
        <v>0.31463414634146342</v>
      </c>
      <c r="GO1689">
        <f t="shared" si="567"/>
        <v>3.8317757009345796</v>
      </c>
      <c r="GP1689">
        <f t="shared" si="568"/>
        <v>0.94478496192962902</v>
      </c>
      <c r="GQ1689">
        <f>(EA1689/0.0735)/((DZ1689/0.195*(EB1689/0.295))^0.5)</f>
        <v>1.1113208516131674</v>
      </c>
      <c r="GR1689">
        <v>0.512961</v>
      </c>
      <c r="GS1689">
        <v>0.70318099999999994</v>
      </c>
      <c r="GT1689">
        <v>18.598199999999999</v>
      </c>
      <c r="GU1689">
        <v>15.5486</v>
      </c>
      <c r="GV1689">
        <v>38.506700000000002</v>
      </c>
    </row>
    <row r="1690" spans="1:204">
      <c r="A1690" t="s">
        <v>3488</v>
      </c>
      <c r="B1690" t="s">
        <v>3549</v>
      </c>
      <c r="C1690" t="s">
        <v>7242</v>
      </c>
      <c r="D1690" t="s">
        <v>7062</v>
      </c>
      <c r="E1690" t="s">
        <v>7062</v>
      </c>
      <c r="F1690">
        <v>201</v>
      </c>
      <c r="G1690">
        <v>55</v>
      </c>
      <c r="H1690" t="s">
        <v>7381</v>
      </c>
      <c r="I1690" t="s">
        <v>3424</v>
      </c>
      <c r="J1690" t="s">
        <v>3425</v>
      </c>
      <c r="K1690">
        <v>39.950000000000003</v>
      </c>
      <c r="L1690">
        <v>39.950000000000003</v>
      </c>
      <c r="M1690">
        <v>139.72999999999999</v>
      </c>
      <c r="N1690">
        <v>139.72999999999999</v>
      </c>
      <c r="O1690" t="s">
        <v>179</v>
      </c>
      <c r="R1690" t="s">
        <v>3554</v>
      </c>
      <c r="S1690" t="s">
        <v>3551</v>
      </c>
      <c r="T1690" t="s">
        <v>180</v>
      </c>
      <c r="U1690" t="s">
        <v>180</v>
      </c>
      <c r="V1690" t="s">
        <v>180</v>
      </c>
      <c r="W1690" t="s">
        <v>180</v>
      </c>
      <c r="X1690" t="s">
        <v>180</v>
      </c>
      <c r="Y1690" t="s">
        <v>180</v>
      </c>
      <c r="Z1690" t="s">
        <v>180</v>
      </c>
      <c r="AA1690" t="s">
        <v>7203</v>
      </c>
      <c r="AB1690" t="s">
        <v>180</v>
      </c>
      <c r="AC1690" t="s">
        <v>181</v>
      </c>
      <c r="AD1690" t="s">
        <v>180</v>
      </c>
      <c r="AE1690" t="s">
        <v>180</v>
      </c>
      <c r="AF1690" t="s">
        <v>180</v>
      </c>
      <c r="AG1690" t="s">
        <v>180</v>
      </c>
      <c r="AH1690" t="s">
        <v>3552</v>
      </c>
      <c r="AI1690">
        <v>46.67</v>
      </c>
      <c r="AJ1690">
        <v>0.86</v>
      </c>
      <c r="AK1690" t="s">
        <v>180</v>
      </c>
      <c r="AL1690">
        <v>16.22</v>
      </c>
      <c r="AM1690" t="s">
        <v>180</v>
      </c>
      <c r="AN1690">
        <v>9.92</v>
      </c>
      <c r="AQ1690">
        <v>10.28</v>
      </c>
      <c r="AR1690">
        <v>10.85</v>
      </c>
      <c r="AS1690">
        <v>0.17</v>
      </c>
      <c r="AT1690" t="s">
        <v>180</v>
      </c>
      <c r="AU1690">
        <v>0.83</v>
      </c>
      <c r="AV1690">
        <v>2.0299999999999998</v>
      </c>
      <c r="AW1690">
        <v>0.19</v>
      </c>
      <c r="AY1690" t="s">
        <v>180</v>
      </c>
      <c r="AZ1690" t="s">
        <v>180</v>
      </c>
      <c r="BA1690">
        <v>97.026015999999998</v>
      </c>
      <c r="BC1690" t="s">
        <v>180</v>
      </c>
      <c r="BD1690" t="s">
        <v>180</v>
      </c>
      <c r="BE1690" t="s">
        <v>180</v>
      </c>
      <c r="BF1690" t="s">
        <v>180</v>
      </c>
      <c r="BG1690" t="s">
        <v>180</v>
      </c>
      <c r="BH1690" t="s">
        <v>180</v>
      </c>
      <c r="BI1690" t="s">
        <v>180</v>
      </c>
      <c r="BK1690" t="s">
        <v>180</v>
      </c>
      <c r="BL1690" t="s">
        <v>180</v>
      </c>
      <c r="BN1690" t="s">
        <v>180</v>
      </c>
      <c r="BO1690" t="s">
        <v>180</v>
      </c>
      <c r="BP1690" t="s">
        <v>180</v>
      </c>
      <c r="BQ1690" t="s">
        <v>180</v>
      </c>
      <c r="BR1690" t="s">
        <v>180</v>
      </c>
      <c r="BS1690" t="s">
        <v>180</v>
      </c>
      <c r="BT1690" t="s">
        <v>180</v>
      </c>
      <c r="BU1690" t="s">
        <v>180</v>
      </c>
      <c r="BV1690" t="s">
        <v>180</v>
      </c>
      <c r="BW1690" t="s">
        <v>180</v>
      </c>
      <c r="BX1690" t="s">
        <v>180</v>
      </c>
      <c r="BY1690" t="s">
        <v>180</v>
      </c>
      <c r="BZ1690" t="s">
        <v>180</v>
      </c>
      <c r="CD1690" t="s">
        <v>180</v>
      </c>
      <c r="CE1690" t="s">
        <v>180</v>
      </c>
      <c r="CG1690" t="s">
        <v>180</v>
      </c>
      <c r="CH1690" t="s">
        <v>180</v>
      </c>
      <c r="CI1690" t="s">
        <v>180</v>
      </c>
      <c r="CJ1690" t="s">
        <v>180</v>
      </c>
      <c r="CK1690" t="s">
        <v>180</v>
      </c>
      <c r="CM1690" t="s">
        <v>180</v>
      </c>
      <c r="CN1690" t="s">
        <v>180</v>
      </c>
      <c r="CO1690">
        <v>36.9</v>
      </c>
      <c r="CS1690" t="s">
        <v>180</v>
      </c>
      <c r="CT1690" t="s">
        <v>180</v>
      </c>
      <c r="CU1690">
        <v>43.1</v>
      </c>
      <c r="CV1690">
        <v>188</v>
      </c>
      <c r="CW1690">
        <v>31.2</v>
      </c>
      <c r="CZ1690" t="s">
        <v>180</v>
      </c>
      <c r="DB1690" t="s">
        <v>180</v>
      </c>
      <c r="DC1690" t="s">
        <v>180</v>
      </c>
      <c r="DD1690">
        <v>16.600000000000001</v>
      </c>
      <c r="DE1690">
        <v>443.3</v>
      </c>
      <c r="DF1690">
        <v>17.8</v>
      </c>
      <c r="DG1690">
        <v>59.4</v>
      </c>
      <c r="DH1690">
        <v>1.82</v>
      </c>
      <c r="DJ1690" t="s">
        <v>180</v>
      </c>
      <c r="DK1690" t="s">
        <v>180</v>
      </c>
      <c r="DL1690" t="s">
        <v>180</v>
      </c>
      <c r="DM1690" t="s">
        <v>180</v>
      </c>
      <c r="DR1690" t="s">
        <v>180</v>
      </c>
      <c r="DS1690" t="s">
        <v>180</v>
      </c>
      <c r="DT1690">
        <v>0.84</v>
      </c>
      <c r="DU1690">
        <v>466.3</v>
      </c>
      <c r="DV1690">
        <v>13.6</v>
      </c>
      <c r="DW1690">
        <v>27.1</v>
      </c>
      <c r="DX1690">
        <v>3.56</v>
      </c>
      <c r="DY1690">
        <v>15.5</v>
      </c>
      <c r="DZ1690">
        <v>3.68</v>
      </c>
      <c r="EA1690">
        <v>1.1499999999999999</v>
      </c>
      <c r="EB1690">
        <v>3.62</v>
      </c>
      <c r="EC1690">
        <v>0.56999999999999995</v>
      </c>
      <c r="ED1690">
        <v>3.42</v>
      </c>
      <c r="EE1690">
        <v>0.71</v>
      </c>
      <c r="EF1690">
        <v>2.0699999999999998</v>
      </c>
      <c r="EG1690">
        <v>0.3</v>
      </c>
      <c r="EH1690">
        <v>1.97</v>
      </c>
      <c r="EI1690">
        <v>0.3</v>
      </c>
      <c r="EJ1690">
        <v>1.77</v>
      </c>
      <c r="EK1690">
        <v>0.11</v>
      </c>
      <c r="EM1690" t="s">
        <v>180</v>
      </c>
      <c r="EN1690" t="s">
        <v>180</v>
      </c>
      <c r="EO1690" t="s">
        <v>180</v>
      </c>
      <c r="EP1690" t="s">
        <v>180</v>
      </c>
      <c r="EQ1690" t="s">
        <v>180</v>
      </c>
      <c r="ER1690" t="s">
        <v>180</v>
      </c>
      <c r="ES1690">
        <v>0.09</v>
      </c>
      <c r="ET1690">
        <v>4.79</v>
      </c>
      <c r="EV1690">
        <v>4.1399999999999997</v>
      </c>
      <c r="EW1690">
        <v>1.04</v>
      </c>
      <c r="EX1690">
        <v>0.51295599999999997</v>
      </c>
      <c r="EY1690" t="s">
        <v>180</v>
      </c>
      <c r="EZ1690" t="s">
        <v>180</v>
      </c>
      <c r="FA1690">
        <v>0.70318499999999995</v>
      </c>
      <c r="FB1690" t="s">
        <v>180</v>
      </c>
      <c r="FC1690">
        <v>18.596</v>
      </c>
      <c r="FD1690" t="s">
        <v>180</v>
      </c>
      <c r="FE1690">
        <v>15.5473</v>
      </c>
      <c r="FF1690" t="s">
        <v>180</v>
      </c>
      <c r="FG1690">
        <v>38.502299999999998</v>
      </c>
      <c r="FH1690" t="s">
        <v>180</v>
      </c>
      <c r="FI1690" t="s">
        <v>180</v>
      </c>
      <c r="FJ1690" t="s">
        <v>180</v>
      </c>
      <c r="FK1690" t="s">
        <v>180</v>
      </c>
      <c r="FL1690" t="s">
        <v>180</v>
      </c>
      <c r="FM1690" t="s">
        <v>180</v>
      </c>
      <c r="FN1690" t="s">
        <v>180</v>
      </c>
      <c r="FP1690" t="s">
        <v>180</v>
      </c>
      <c r="FQ1690" t="s">
        <v>180</v>
      </c>
      <c r="FR1690" t="s">
        <v>180</v>
      </c>
      <c r="FS1690" t="s">
        <v>180</v>
      </c>
      <c r="FT1690" t="s">
        <v>180</v>
      </c>
      <c r="FU1690" t="s">
        <v>180</v>
      </c>
      <c r="FV1690" t="s">
        <v>3555</v>
      </c>
      <c r="FW1690" t="s">
        <v>180</v>
      </c>
      <c r="FX1690">
        <f t="shared" si="550"/>
        <v>0.92385786802030456</v>
      </c>
      <c r="FY1690">
        <f t="shared" si="551"/>
        <v>30.152284263959391</v>
      </c>
      <c r="FZ1690">
        <f t="shared" si="552"/>
        <v>6.9035532994923861</v>
      </c>
      <c r="GA1690">
        <f t="shared" si="553"/>
        <v>1.868020304568528</v>
      </c>
      <c r="GB1690">
        <f t="shared" si="554"/>
        <v>1.8375634517766499</v>
      </c>
      <c r="GC1690">
        <f t="shared" si="555"/>
        <v>0.96511627906976738</v>
      </c>
      <c r="GD1690">
        <f t="shared" si="556"/>
        <v>24.90449438202247</v>
      </c>
      <c r="GE1690">
        <f t="shared" si="557"/>
        <v>28.6</v>
      </c>
      <c r="GF1690">
        <f t="shared" si="558"/>
        <v>34.286764705882355</v>
      </c>
      <c r="GG1690">
        <f t="shared" si="559"/>
        <v>256.20879120879118</v>
      </c>
      <c r="GH1690">
        <f t="shared" si="560"/>
        <v>0.17675276752767527</v>
      </c>
      <c r="GI1690">
        <f t="shared" si="561"/>
        <v>0.5714285714285714</v>
      </c>
      <c r="GJ1690">
        <f t="shared" si="562"/>
        <v>0.25120772946859904</v>
      </c>
      <c r="GK1690">
        <f t="shared" si="563"/>
        <v>112.63285024154591</v>
      </c>
      <c r="GL1690">
        <f t="shared" si="564"/>
        <v>7.4725274725274717</v>
      </c>
      <c r="GM1690">
        <f t="shared" si="565"/>
        <v>2.2747252747252746</v>
      </c>
      <c r="GN1690">
        <f t="shared" si="566"/>
        <v>0.30441176470588233</v>
      </c>
      <c r="GO1690">
        <f t="shared" si="567"/>
        <v>3.695652173913043</v>
      </c>
      <c r="GP1690">
        <f t="shared" si="568"/>
        <v>0.93739846750349531</v>
      </c>
      <c r="GQ1690">
        <f>(EA1690/0.0735)/((DZ1690/0.195*(EB1690/0.295))^0.5)</f>
        <v>1.0281598022370773</v>
      </c>
      <c r="GR1690">
        <v>0.51295599999999997</v>
      </c>
      <c r="GS1690">
        <v>0.70318499999999995</v>
      </c>
      <c r="GT1690">
        <v>18.596</v>
      </c>
      <c r="GU1690">
        <v>15.5473</v>
      </c>
      <c r="GV1690">
        <v>38.502299999999998</v>
      </c>
    </row>
    <row r="1691" spans="1:204">
      <c r="A1691" t="s">
        <v>3488</v>
      </c>
      <c r="B1691" t="s">
        <v>3549</v>
      </c>
      <c r="C1691" t="s">
        <v>7242</v>
      </c>
      <c r="D1691" t="s">
        <v>7062</v>
      </c>
      <c r="E1691" t="s">
        <v>7062</v>
      </c>
      <c r="F1691">
        <v>201</v>
      </c>
      <c r="G1691">
        <v>55</v>
      </c>
      <c r="H1691" t="s">
        <v>7381</v>
      </c>
      <c r="I1691" t="s">
        <v>3424</v>
      </c>
      <c r="J1691" t="s">
        <v>3425</v>
      </c>
      <c r="K1691">
        <v>39.950000000000003</v>
      </c>
      <c r="L1691">
        <v>39.950000000000003</v>
      </c>
      <c r="M1691">
        <v>139.72999999999999</v>
      </c>
      <c r="N1691">
        <v>139.72999999999999</v>
      </c>
      <c r="O1691" t="s">
        <v>179</v>
      </c>
      <c r="R1691" t="s">
        <v>3556</v>
      </c>
      <c r="S1691" t="s">
        <v>3551</v>
      </c>
      <c r="T1691" t="s">
        <v>180</v>
      </c>
      <c r="U1691" t="s">
        <v>180</v>
      </c>
      <c r="V1691" t="s">
        <v>180</v>
      </c>
      <c r="W1691" t="s">
        <v>180</v>
      </c>
      <c r="X1691" t="s">
        <v>180</v>
      </c>
      <c r="Y1691" t="s">
        <v>180</v>
      </c>
      <c r="Z1691" t="s">
        <v>180</v>
      </c>
      <c r="AA1691" t="s">
        <v>7203</v>
      </c>
      <c r="AB1691" t="s">
        <v>180</v>
      </c>
      <c r="AC1691" t="s">
        <v>181</v>
      </c>
      <c r="AD1691" t="s">
        <v>180</v>
      </c>
      <c r="AE1691" t="s">
        <v>180</v>
      </c>
      <c r="AF1691" t="s">
        <v>180</v>
      </c>
      <c r="AG1691" t="s">
        <v>180</v>
      </c>
      <c r="AH1691" t="s">
        <v>3552</v>
      </c>
      <c r="AI1691">
        <v>48.9</v>
      </c>
      <c r="AJ1691">
        <v>0.87</v>
      </c>
      <c r="AK1691" t="s">
        <v>180</v>
      </c>
      <c r="AL1691">
        <v>16.12</v>
      </c>
      <c r="AM1691" t="s">
        <v>180</v>
      </c>
      <c r="AN1691">
        <v>9.85</v>
      </c>
      <c r="AQ1691">
        <v>10.73</v>
      </c>
      <c r="AR1691">
        <v>10.119999999999999</v>
      </c>
      <c r="AS1691">
        <v>0.17</v>
      </c>
      <c r="AT1691" t="s">
        <v>180</v>
      </c>
      <c r="AU1691">
        <v>1.03</v>
      </c>
      <c r="AV1691">
        <v>2.25</v>
      </c>
      <c r="AW1691">
        <v>0.18</v>
      </c>
      <c r="AY1691" t="s">
        <v>180</v>
      </c>
      <c r="AZ1691" t="s">
        <v>180</v>
      </c>
      <c r="BA1691">
        <v>99.233030000000014</v>
      </c>
      <c r="BC1691" t="s">
        <v>180</v>
      </c>
      <c r="BD1691" t="s">
        <v>180</v>
      </c>
      <c r="BE1691" t="s">
        <v>180</v>
      </c>
      <c r="BF1691" t="s">
        <v>180</v>
      </c>
      <c r="BG1691" t="s">
        <v>180</v>
      </c>
      <c r="BH1691" t="s">
        <v>180</v>
      </c>
      <c r="BI1691" t="s">
        <v>180</v>
      </c>
      <c r="BK1691" t="s">
        <v>180</v>
      </c>
      <c r="BL1691" t="s">
        <v>180</v>
      </c>
      <c r="BN1691" t="s">
        <v>180</v>
      </c>
      <c r="BO1691" t="s">
        <v>180</v>
      </c>
      <c r="BP1691" t="s">
        <v>180</v>
      </c>
      <c r="BQ1691" t="s">
        <v>180</v>
      </c>
      <c r="BR1691" t="s">
        <v>180</v>
      </c>
      <c r="BS1691" t="s">
        <v>180</v>
      </c>
      <c r="BT1691" t="s">
        <v>180</v>
      </c>
      <c r="BU1691" t="s">
        <v>180</v>
      </c>
      <c r="BV1691" t="s">
        <v>180</v>
      </c>
      <c r="BW1691" t="s">
        <v>180</v>
      </c>
      <c r="BX1691" t="s">
        <v>180</v>
      </c>
      <c r="BY1691" t="s">
        <v>180</v>
      </c>
      <c r="BZ1691" t="s">
        <v>180</v>
      </c>
      <c r="CD1691" t="s">
        <v>180</v>
      </c>
      <c r="CE1691" t="s">
        <v>180</v>
      </c>
      <c r="CG1691" t="s">
        <v>180</v>
      </c>
      <c r="CH1691" t="s">
        <v>180</v>
      </c>
      <c r="CI1691" t="s">
        <v>180</v>
      </c>
      <c r="CJ1691" t="s">
        <v>180</v>
      </c>
      <c r="CK1691" t="s">
        <v>180</v>
      </c>
      <c r="CM1691" t="s">
        <v>180</v>
      </c>
      <c r="CN1691" t="s">
        <v>180</v>
      </c>
      <c r="CO1691">
        <v>36.6</v>
      </c>
      <c r="CS1691" t="s">
        <v>180</v>
      </c>
      <c r="CT1691" t="s">
        <v>180</v>
      </c>
      <c r="CU1691">
        <v>41.7</v>
      </c>
      <c r="CV1691">
        <v>171.5</v>
      </c>
      <c r="CW1691">
        <v>33.4</v>
      </c>
      <c r="CZ1691" t="s">
        <v>180</v>
      </c>
      <c r="DB1691" t="s">
        <v>180</v>
      </c>
      <c r="DC1691" t="s">
        <v>180</v>
      </c>
      <c r="DD1691">
        <v>20.5</v>
      </c>
      <c r="DE1691">
        <v>481.6</v>
      </c>
      <c r="DF1691">
        <v>17.100000000000001</v>
      </c>
      <c r="DG1691">
        <v>58</v>
      </c>
      <c r="DH1691">
        <v>1.8</v>
      </c>
      <c r="DJ1691" t="s">
        <v>180</v>
      </c>
      <c r="DK1691" t="s">
        <v>180</v>
      </c>
      <c r="DL1691" t="s">
        <v>180</v>
      </c>
      <c r="DM1691" t="s">
        <v>180</v>
      </c>
      <c r="DR1691" t="s">
        <v>180</v>
      </c>
      <c r="DS1691" t="s">
        <v>180</v>
      </c>
      <c r="DT1691">
        <v>0.87</v>
      </c>
      <c r="DU1691">
        <v>502.7</v>
      </c>
      <c r="DV1691">
        <v>13.1</v>
      </c>
      <c r="DW1691">
        <v>26.2</v>
      </c>
      <c r="DX1691">
        <v>3.35</v>
      </c>
      <c r="DY1691">
        <v>14.6</v>
      </c>
      <c r="DZ1691">
        <v>3.45</v>
      </c>
      <c r="EA1691">
        <v>1.1299999999999999</v>
      </c>
      <c r="EB1691">
        <v>3.48</v>
      </c>
      <c r="EC1691">
        <v>0.55000000000000004</v>
      </c>
      <c r="ED1691">
        <v>3.29</v>
      </c>
      <c r="EE1691">
        <v>0.68</v>
      </c>
      <c r="EF1691">
        <v>2.0099999999999998</v>
      </c>
      <c r="EG1691">
        <v>0.28999999999999998</v>
      </c>
      <c r="EH1691">
        <v>1.9</v>
      </c>
      <c r="EI1691">
        <v>0.3</v>
      </c>
      <c r="EJ1691">
        <v>1.74</v>
      </c>
      <c r="EK1691">
        <v>0.11</v>
      </c>
      <c r="EM1691" t="s">
        <v>180</v>
      </c>
      <c r="EN1691" t="s">
        <v>180</v>
      </c>
      <c r="EO1691" t="s">
        <v>180</v>
      </c>
      <c r="EP1691" t="s">
        <v>180</v>
      </c>
      <c r="EQ1691" t="s">
        <v>180</v>
      </c>
      <c r="ER1691" t="s">
        <v>180</v>
      </c>
      <c r="ES1691">
        <v>7.0000000000000007E-2</v>
      </c>
      <c r="ET1691">
        <v>3.95</v>
      </c>
      <c r="EV1691">
        <v>3.91</v>
      </c>
      <c r="EW1691">
        <v>1.02</v>
      </c>
      <c r="EX1691">
        <v>0.51294899999999999</v>
      </c>
      <c r="EY1691" t="s">
        <v>180</v>
      </c>
      <c r="EZ1691" t="s">
        <v>180</v>
      </c>
      <c r="FA1691">
        <v>0.70318000000000003</v>
      </c>
      <c r="FB1691" t="s">
        <v>180</v>
      </c>
      <c r="FC1691">
        <v>18.591799999999999</v>
      </c>
      <c r="FD1691" t="s">
        <v>180</v>
      </c>
      <c r="FE1691">
        <v>15.548999999999999</v>
      </c>
      <c r="FF1691" t="s">
        <v>180</v>
      </c>
      <c r="FG1691">
        <v>38.505499999999998</v>
      </c>
      <c r="FH1691" t="s">
        <v>180</v>
      </c>
      <c r="FI1691" t="s">
        <v>180</v>
      </c>
      <c r="FJ1691" t="s">
        <v>180</v>
      </c>
      <c r="FK1691" t="s">
        <v>180</v>
      </c>
      <c r="FL1691" t="s">
        <v>180</v>
      </c>
      <c r="FM1691" t="s">
        <v>180</v>
      </c>
      <c r="FN1691" t="s">
        <v>180</v>
      </c>
      <c r="FP1691" t="s">
        <v>180</v>
      </c>
      <c r="FQ1691" t="s">
        <v>180</v>
      </c>
      <c r="FR1691" t="s">
        <v>180</v>
      </c>
      <c r="FS1691" t="s">
        <v>180</v>
      </c>
      <c r="FT1691" t="s">
        <v>180</v>
      </c>
      <c r="FU1691" t="s">
        <v>180</v>
      </c>
      <c r="FV1691" t="s">
        <v>3557</v>
      </c>
      <c r="FW1691" t="s">
        <v>180</v>
      </c>
      <c r="FX1691">
        <f t="shared" si="550"/>
        <v>0.94736842105263164</v>
      </c>
      <c r="FY1691">
        <f t="shared" si="551"/>
        <v>30.526315789473685</v>
      </c>
      <c r="FZ1691">
        <f t="shared" si="552"/>
        <v>6.8947368421052637</v>
      </c>
      <c r="GA1691">
        <f t="shared" si="553"/>
        <v>1.8157894736842106</v>
      </c>
      <c r="GB1691">
        <f t="shared" si="554"/>
        <v>1.8315789473684212</v>
      </c>
      <c r="GC1691">
        <f t="shared" si="555"/>
        <v>1.1839080459770115</v>
      </c>
      <c r="GD1691">
        <f t="shared" si="556"/>
        <v>28.163742690058477</v>
      </c>
      <c r="GE1691">
        <f t="shared" si="557"/>
        <v>32.986301369863014</v>
      </c>
      <c r="GF1691">
        <f t="shared" si="558"/>
        <v>38.374045801526719</v>
      </c>
      <c r="GG1691">
        <f t="shared" si="559"/>
        <v>279.27777777777777</v>
      </c>
      <c r="GH1691">
        <f t="shared" si="560"/>
        <v>0.15076335877862596</v>
      </c>
      <c r="GI1691">
        <f t="shared" si="561"/>
        <v>0.56666666666666665</v>
      </c>
      <c r="GJ1691">
        <f t="shared" si="562"/>
        <v>0.2608695652173913</v>
      </c>
      <c r="GK1691">
        <f t="shared" si="563"/>
        <v>128.56777493606137</v>
      </c>
      <c r="GL1691">
        <f t="shared" si="564"/>
        <v>7.2777777777777777</v>
      </c>
      <c r="GM1691">
        <f t="shared" si="565"/>
        <v>2.1722222222222221</v>
      </c>
      <c r="GN1691">
        <f t="shared" si="566"/>
        <v>0.29847328244274812</v>
      </c>
      <c r="GO1691">
        <f t="shared" si="567"/>
        <v>3.7971014492753619</v>
      </c>
      <c r="GP1691">
        <f t="shared" si="568"/>
        <v>0.9519028814580317</v>
      </c>
      <c r="GQ1691">
        <f>(EA1691/0.0735)/((DZ1691/0.195*(EB1691/0.295))^0.5)</f>
        <v>1.064192634018635</v>
      </c>
      <c r="GR1691">
        <v>0.51294899999999999</v>
      </c>
      <c r="GS1691">
        <v>0.70318000000000003</v>
      </c>
      <c r="GT1691">
        <v>18.591799999999999</v>
      </c>
      <c r="GU1691">
        <v>15.548999999999999</v>
      </c>
      <c r="GV1691">
        <v>38.505499999999998</v>
      </c>
    </row>
    <row r="1692" spans="1:204">
      <c r="A1692" t="s">
        <v>3488</v>
      </c>
      <c r="B1692" t="s">
        <v>3549</v>
      </c>
      <c r="C1692" t="s">
        <v>7242</v>
      </c>
      <c r="D1692" t="s">
        <v>7062</v>
      </c>
      <c r="E1692" t="s">
        <v>7062</v>
      </c>
      <c r="F1692">
        <v>201</v>
      </c>
      <c r="G1692">
        <v>55</v>
      </c>
      <c r="H1692" t="s">
        <v>7381</v>
      </c>
      <c r="I1692" t="s">
        <v>3424</v>
      </c>
      <c r="J1692" t="s">
        <v>3425</v>
      </c>
      <c r="K1692">
        <v>39.950000000000003</v>
      </c>
      <c r="L1692">
        <v>39.950000000000003</v>
      </c>
      <c r="M1692">
        <v>139.72999999999999</v>
      </c>
      <c r="N1692">
        <v>139.72999999999999</v>
      </c>
      <c r="O1692" t="s">
        <v>179</v>
      </c>
      <c r="R1692" t="s">
        <v>3558</v>
      </c>
      <c r="S1692" t="s">
        <v>3551</v>
      </c>
      <c r="T1692" t="s">
        <v>180</v>
      </c>
      <c r="U1692" t="s">
        <v>180</v>
      </c>
      <c r="V1692" t="s">
        <v>180</v>
      </c>
      <c r="W1692" t="s">
        <v>180</v>
      </c>
      <c r="X1692" t="s">
        <v>180</v>
      </c>
      <c r="Y1692" t="s">
        <v>180</v>
      </c>
      <c r="Z1692" t="s">
        <v>180</v>
      </c>
      <c r="AA1692" t="s">
        <v>7203</v>
      </c>
      <c r="AB1692" t="s">
        <v>180</v>
      </c>
      <c r="AC1692" t="s">
        <v>181</v>
      </c>
      <c r="AD1692" t="s">
        <v>180</v>
      </c>
      <c r="AE1692" t="s">
        <v>180</v>
      </c>
      <c r="AF1692" t="s">
        <v>180</v>
      </c>
      <c r="AG1692" t="s">
        <v>180</v>
      </c>
      <c r="AH1692" t="s">
        <v>3552</v>
      </c>
      <c r="AI1692">
        <v>48.22</v>
      </c>
      <c r="AJ1692">
        <v>0.89</v>
      </c>
      <c r="AK1692" t="s">
        <v>180</v>
      </c>
      <c r="AL1692">
        <v>16.420000000000002</v>
      </c>
      <c r="AM1692" t="s">
        <v>180</v>
      </c>
      <c r="AN1692">
        <v>9.84</v>
      </c>
      <c r="AQ1692">
        <v>10.97</v>
      </c>
      <c r="AR1692">
        <v>9.9499999999999993</v>
      </c>
      <c r="AS1692">
        <v>0.17</v>
      </c>
      <c r="AT1692" t="s">
        <v>180</v>
      </c>
      <c r="AU1692">
        <v>0.92</v>
      </c>
      <c r="AV1692">
        <v>2.25</v>
      </c>
      <c r="AW1692">
        <v>0.2</v>
      </c>
      <c r="AY1692" t="s">
        <v>180</v>
      </c>
      <c r="AZ1692" t="s">
        <v>180</v>
      </c>
      <c r="BA1692">
        <v>98.844032000000013</v>
      </c>
      <c r="BC1692" t="s">
        <v>180</v>
      </c>
      <c r="BD1692" t="s">
        <v>180</v>
      </c>
      <c r="BE1692" t="s">
        <v>180</v>
      </c>
      <c r="BF1692" t="s">
        <v>180</v>
      </c>
      <c r="BG1692" t="s">
        <v>180</v>
      </c>
      <c r="BH1692" t="s">
        <v>180</v>
      </c>
      <c r="BI1692" t="s">
        <v>180</v>
      </c>
      <c r="BK1692" t="s">
        <v>180</v>
      </c>
      <c r="BL1692" t="s">
        <v>180</v>
      </c>
      <c r="BN1692" t="s">
        <v>180</v>
      </c>
      <c r="BO1692" t="s">
        <v>180</v>
      </c>
      <c r="BP1692" t="s">
        <v>180</v>
      </c>
      <c r="BQ1692" t="s">
        <v>180</v>
      </c>
      <c r="BR1692" t="s">
        <v>180</v>
      </c>
      <c r="BS1692" t="s">
        <v>180</v>
      </c>
      <c r="BT1692" t="s">
        <v>180</v>
      </c>
      <c r="BU1692" t="s">
        <v>180</v>
      </c>
      <c r="BV1692" t="s">
        <v>180</v>
      </c>
      <c r="BW1692" t="s">
        <v>180</v>
      </c>
      <c r="BX1692" t="s">
        <v>180</v>
      </c>
      <c r="BY1692" t="s">
        <v>180</v>
      </c>
      <c r="BZ1692" t="s">
        <v>180</v>
      </c>
      <c r="CD1692" t="s">
        <v>180</v>
      </c>
      <c r="CE1692" t="s">
        <v>180</v>
      </c>
      <c r="CG1692" t="s">
        <v>180</v>
      </c>
      <c r="CH1692" t="s">
        <v>180</v>
      </c>
      <c r="CI1692" t="s">
        <v>180</v>
      </c>
      <c r="CJ1692" t="s">
        <v>180</v>
      </c>
      <c r="CK1692" t="s">
        <v>180</v>
      </c>
      <c r="CM1692" t="s">
        <v>180</v>
      </c>
      <c r="CN1692" t="s">
        <v>180</v>
      </c>
      <c r="CO1692">
        <v>33.4</v>
      </c>
      <c r="CS1692" t="s">
        <v>180</v>
      </c>
      <c r="CT1692" t="s">
        <v>180</v>
      </c>
      <c r="CU1692">
        <v>39.200000000000003</v>
      </c>
      <c r="CV1692">
        <v>159</v>
      </c>
      <c r="CW1692">
        <v>21.2</v>
      </c>
      <c r="CZ1692" t="s">
        <v>180</v>
      </c>
      <c r="DB1692" t="s">
        <v>180</v>
      </c>
      <c r="DC1692" t="s">
        <v>180</v>
      </c>
      <c r="DD1692">
        <v>16.8</v>
      </c>
      <c r="DE1692">
        <v>517</v>
      </c>
      <c r="DF1692">
        <v>18.5</v>
      </c>
      <c r="DG1692">
        <v>61.8</v>
      </c>
      <c r="DH1692">
        <v>1.92</v>
      </c>
      <c r="DJ1692" t="s">
        <v>180</v>
      </c>
      <c r="DK1692" t="s">
        <v>180</v>
      </c>
      <c r="DL1692" t="s">
        <v>180</v>
      </c>
      <c r="DM1692" t="s">
        <v>180</v>
      </c>
      <c r="DR1692" t="s">
        <v>180</v>
      </c>
      <c r="DS1692" t="s">
        <v>180</v>
      </c>
      <c r="DT1692">
        <v>0.74</v>
      </c>
      <c r="DU1692">
        <v>547</v>
      </c>
      <c r="DV1692">
        <v>15.7</v>
      </c>
      <c r="DW1692">
        <v>29.4</v>
      </c>
      <c r="DX1692">
        <v>3.85</v>
      </c>
      <c r="DY1692">
        <v>16.399999999999999</v>
      </c>
      <c r="DZ1692">
        <v>3.83</v>
      </c>
      <c r="EA1692">
        <v>1.23</v>
      </c>
      <c r="EB1692">
        <v>3.82</v>
      </c>
      <c r="EC1692">
        <v>0.59</v>
      </c>
      <c r="ED1692">
        <v>3.53</v>
      </c>
      <c r="EE1692">
        <v>0.73</v>
      </c>
      <c r="EF1692">
        <v>2.15</v>
      </c>
      <c r="EG1692">
        <v>0.3</v>
      </c>
      <c r="EH1692">
        <v>2.0299999999999998</v>
      </c>
      <c r="EI1692">
        <v>0.31</v>
      </c>
      <c r="EJ1692">
        <v>1.85</v>
      </c>
      <c r="EK1692">
        <v>0.12</v>
      </c>
      <c r="EM1692" t="s">
        <v>180</v>
      </c>
      <c r="EN1692" t="s">
        <v>180</v>
      </c>
      <c r="EO1692" t="s">
        <v>180</v>
      </c>
      <c r="EP1692" t="s">
        <v>180</v>
      </c>
      <c r="EQ1692" t="s">
        <v>180</v>
      </c>
      <c r="ER1692" t="s">
        <v>180</v>
      </c>
      <c r="ES1692">
        <v>7.0000000000000007E-2</v>
      </c>
      <c r="ET1692">
        <v>4.29</v>
      </c>
      <c r="EV1692">
        <v>4.28</v>
      </c>
      <c r="EW1692">
        <v>0.95</v>
      </c>
      <c r="EX1692">
        <v>0.51294799999999996</v>
      </c>
      <c r="EY1692" t="s">
        <v>180</v>
      </c>
      <c r="EZ1692" t="s">
        <v>180</v>
      </c>
      <c r="FA1692">
        <v>0.70319900000000002</v>
      </c>
      <c r="FB1692" t="s">
        <v>180</v>
      </c>
      <c r="FC1692">
        <v>18.5899</v>
      </c>
      <c r="FD1692" t="s">
        <v>180</v>
      </c>
      <c r="FE1692">
        <v>15.551</v>
      </c>
      <c r="FF1692" t="s">
        <v>180</v>
      </c>
      <c r="FG1692">
        <v>38.508099999999999</v>
      </c>
      <c r="FH1692" t="s">
        <v>180</v>
      </c>
      <c r="FI1692" t="s">
        <v>180</v>
      </c>
      <c r="FJ1692" t="s">
        <v>180</v>
      </c>
      <c r="FK1692" t="s">
        <v>180</v>
      </c>
      <c r="FL1692" t="s">
        <v>180</v>
      </c>
      <c r="FM1692" t="s">
        <v>180</v>
      </c>
      <c r="FN1692" t="s">
        <v>180</v>
      </c>
      <c r="FP1692" t="s">
        <v>180</v>
      </c>
      <c r="FQ1692" t="s">
        <v>180</v>
      </c>
      <c r="FR1692" t="s">
        <v>180</v>
      </c>
      <c r="FS1692" t="s">
        <v>180</v>
      </c>
      <c r="FT1692" t="s">
        <v>180</v>
      </c>
      <c r="FU1692" t="s">
        <v>180</v>
      </c>
      <c r="FV1692" t="s">
        <v>3559</v>
      </c>
      <c r="FW1692" t="s">
        <v>180</v>
      </c>
      <c r="FX1692">
        <f t="shared" si="550"/>
        <v>0.94581280788177347</v>
      </c>
      <c r="FY1692">
        <f t="shared" si="551"/>
        <v>30.443349753694584</v>
      </c>
      <c r="FZ1692">
        <f t="shared" si="552"/>
        <v>7.7339901477832518</v>
      </c>
      <c r="GA1692">
        <f t="shared" si="553"/>
        <v>1.8866995073891628</v>
      </c>
      <c r="GB1692">
        <f t="shared" si="554"/>
        <v>1.8817733990147785</v>
      </c>
      <c r="GC1692">
        <f t="shared" si="555"/>
        <v>1.0337078651685394</v>
      </c>
      <c r="GD1692">
        <f t="shared" si="556"/>
        <v>27.945945945945947</v>
      </c>
      <c r="GE1692">
        <f t="shared" si="557"/>
        <v>31.524390243902442</v>
      </c>
      <c r="GF1692">
        <f t="shared" si="558"/>
        <v>34.840764331210195</v>
      </c>
      <c r="GG1692">
        <f t="shared" si="559"/>
        <v>284.89583333333337</v>
      </c>
      <c r="GH1692">
        <f t="shared" si="560"/>
        <v>0.14591836734693878</v>
      </c>
      <c r="GI1692">
        <f t="shared" si="561"/>
        <v>0.49479166666666669</v>
      </c>
      <c r="GJ1692">
        <f t="shared" si="562"/>
        <v>0.22196261682242988</v>
      </c>
      <c r="GK1692">
        <f t="shared" si="563"/>
        <v>127.803738317757</v>
      </c>
      <c r="GL1692">
        <f t="shared" si="564"/>
        <v>8.1770833333333339</v>
      </c>
      <c r="GM1692">
        <f t="shared" si="565"/>
        <v>2.229166666666667</v>
      </c>
      <c r="GN1692">
        <f t="shared" si="566"/>
        <v>0.27261146496815292</v>
      </c>
      <c r="GO1692">
        <f t="shared" si="567"/>
        <v>4.099216710182767</v>
      </c>
      <c r="GP1692">
        <f t="shared" si="568"/>
        <v>0.91015747645152645</v>
      </c>
      <c r="GQ1692">
        <f>(EA1692/0.0735)/((DZ1692/0.195*(EB1692/0.295))^0.5)</f>
        <v>1.0493370750787776</v>
      </c>
      <c r="GR1692">
        <v>0.51294799999999996</v>
      </c>
      <c r="GS1692">
        <v>0.70319900000000002</v>
      </c>
      <c r="GT1692">
        <v>18.5899</v>
      </c>
      <c r="GU1692">
        <v>15.551</v>
      </c>
      <c r="GV1692">
        <v>38.508099999999999</v>
      </c>
    </row>
    <row r="1693" spans="1:204">
      <c r="A1693" t="s">
        <v>3488</v>
      </c>
      <c r="B1693" t="s">
        <v>3549</v>
      </c>
      <c r="C1693" t="s">
        <v>7242</v>
      </c>
      <c r="D1693" t="s">
        <v>7062</v>
      </c>
      <c r="E1693" t="s">
        <v>7062</v>
      </c>
      <c r="F1693">
        <v>201</v>
      </c>
      <c r="G1693">
        <v>55</v>
      </c>
      <c r="H1693" t="s">
        <v>7381</v>
      </c>
      <c r="I1693" t="s">
        <v>3424</v>
      </c>
      <c r="J1693" t="s">
        <v>3425</v>
      </c>
      <c r="K1693">
        <v>39.950000000000003</v>
      </c>
      <c r="L1693">
        <v>39.950000000000003</v>
      </c>
      <c r="M1693">
        <v>139.72999999999999</v>
      </c>
      <c r="N1693">
        <v>139.72999999999999</v>
      </c>
      <c r="O1693" t="s">
        <v>179</v>
      </c>
      <c r="R1693" t="s">
        <v>3560</v>
      </c>
      <c r="S1693" t="s">
        <v>3551</v>
      </c>
      <c r="T1693" t="s">
        <v>180</v>
      </c>
      <c r="U1693" t="s">
        <v>180</v>
      </c>
      <c r="V1693" t="s">
        <v>180</v>
      </c>
      <c r="W1693" t="s">
        <v>180</v>
      </c>
      <c r="X1693" t="s">
        <v>180</v>
      </c>
      <c r="Y1693" t="s">
        <v>180</v>
      </c>
      <c r="Z1693" t="s">
        <v>180</v>
      </c>
      <c r="AA1693" t="s">
        <v>7203</v>
      </c>
      <c r="AB1693" t="s">
        <v>180</v>
      </c>
      <c r="AC1693" t="s">
        <v>181</v>
      </c>
      <c r="AD1693" t="s">
        <v>180</v>
      </c>
      <c r="AE1693" t="s">
        <v>180</v>
      </c>
      <c r="AF1693" t="s">
        <v>180</v>
      </c>
      <c r="AG1693" t="s">
        <v>180</v>
      </c>
      <c r="AH1693" t="s">
        <v>3552</v>
      </c>
      <c r="AI1693">
        <v>52.46</v>
      </c>
      <c r="AJ1693">
        <v>0.83</v>
      </c>
      <c r="AK1693" t="s">
        <v>180</v>
      </c>
      <c r="AL1693">
        <v>16.39</v>
      </c>
      <c r="AM1693" t="s">
        <v>180</v>
      </c>
      <c r="AN1693">
        <v>8.3699999999999992</v>
      </c>
      <c r="AQ1693">
        <v>9.51</v>
      </c>
      <c r="AR1693">
        <v>7.95</v>
      </c>
      <c r="AS1693">
        <v>0.15</v>
      </c>
      <c r="AT1693" t="s">
        <v>180</v>
      </c>
      <c r="AU1693">
        <v>1.38</v>
      </c>
      <c r="AV1693">
        <v>2.58</v>
      </c>
      <c r="AW1693">
        <v>0.17</v>
      </c>
      <c r="AY1693" t="s">
        <v>180</v>
      </c>
      <c r="AZ1693" t="s">
        <v>180</v>
      </c>
      <c r="BA1693">
        <v>98.951326000000023</v>
      </c>
      <c r="BC1693" t="s">
        <v>180</v>
      </c>
      <c r="BD1693" t="s">
        <v>180</v>
      </c>
      <c r="BE1693" t="s">
        <v>180</v>
      </c>
      <c r="BF1693" t="s">
        <v>180</v>
      </c>
      <c r="BG1693" t="s">
        <v>180</v>
      </c>
      <c r="BH1693" t="s">
        <v>180</v>
      </c>
      <c r="BI1693" t="s">
        <v>180</v>
      </c>
      <c r="BK1693" t="s">
        <v>180</v>
      </c>
      <c r="BL1693" t="s">
        <v>180</v>
      </c>
      <c r="BN1693" t="s">
        <v>180</v>
      </c>
      <c r="BO1693" t="s">
        <v>180</v>
      </c>
      <c r="BP1693" t="s">
        <v>180</v>
      </c>
      <c r="BQ1693" t="s">
        <v>180</v>
      </c>
      <c r="BR1693" t="s">
        <v>180</v>
      </c>
      <c r="BS1693" t="s">
        <v>180</v>
      </c>
      <c r="BT1693" t="s">
        <v>180</v>
      </c>
      <c r="BU1693" t="s">
        <v>180</v>
      </c>
      <c r="BV1693" t="s">
        <v>180</v>
      </c>
      <c r="BW1693" t="s">
        <v>180</v>
      </c>
      <c r="BX1693" t="s">
        <v>180</v>
      </c>
      <c r="BY1693" t="s">
        <v>180</v>
      </c>
      <c r="BZ1693" t="s">
        <v>180</v>
      </c>
      <c r="CD1693" t="s">
        <v>180</v>
      </c>
      <c r="CE1693" t="s">
        <v>180</v>
      </c>
      <c r="CG1693" t="s">
        <v>180</v>
      </c>
      <c r="CH1693" t="s">
        <v>180</v>
      </c>
      <c r="CI1693" t="s">
        <v>180</v>
      </c>
      <c r="CJ1693" t="s">
        <v>180</v>
      </c>
      <c r="CK1693" t="s">
        <v>180</v>
      </c>
      <c r="CM1693" t="s">
        <v>180</v>
      </c>
      <c r="CN1693" t="s">
        <v>180</v>
      </c>
      <c r="CO1693">
        <v>31.2</v>
      </c>
      <c r="CS1693" t="s">
        <v>180</v>
      </c>
      <c r="CT1693" t="s">
        <v>180</v>
      </c>
      <c r="CU1693">
        <v>30.7</v>
      </c>
      <c r="CV1693">
        <v>117.8</v>
      </c>
      <c r="CW1693">
        <v>38.299999999999997</v>
      </c>
      <c r="CZ1693" t="s">
        <v>180</v>
      </c>
      <c r="DB1693" t="s">
        <v>180</v>
      </c>
      <c r="DC1693" t="s">
        <v>180</v>
      </c>
      <c r="DD1693">
        <v>32.799999999999997</v>
      </c>
      <c r="DE1693">
        <v>474.8</v>
      </c>
      <c r="DF1693">
        <v>17.399999999999999</v>
      </c>
      <c r="DG1693">
        <v>57</v>
      </c>
      <c r="DH1693">
        <v>2.63</v>
      </c>
      <c r="DJ1693" t="s">
        <v>180</v>
      </c>
      <c r="DK1693" t="s">
        <v>180</v>
      </c>
      <c r="DL1693" t="s">
        <v>180</v>
      </c>
      <c r="DM1693" t="s">
        <v>180</v>
      </c>
      <c r="DR1693" t="s">
        <v>180</v>
      </c>
      <c r="DS1693" t="s">
        <v>180</v>
      </c>
      <c r="DT1693">
        <v>1.63</v>
      </c>
      <c r="DU1693">
        <v>569</v>
      </c>
      <c r="DV1693">
        <v>15.6</v>
      </c>
      <c r="DW1693">
        <v>30.7</v>
      </c>
      <c r="DX1693">
        <v>3.74</v>
      </c>
      <c r="DY1693">
        <v>15.6</v>
      </c>
      <c r="DZ1693">
        <v>3.58</v>
      </c>
      <c r="EA1693">
        <v>1.0900000000000001</v>
      </c>
      <c r="EB1693">
        <v>3.46</v>
      </c>
      <c r="EC1693">
        <v>0.55000000000000004</v>
      </c>
      <c r="ED1693">
        <v>3.26</v>
      </c>
      <c r="EE1693">
        <v>0.67</v>
      </c>
      <c r="EF1693">
        <v>2</v>
      </c>
      <c r="EG1693">
        <v>0.28999999999999998</v>
      </c>
      <c r="EH1693">
        <v>1.93</v>
      </c>
      <c r="EI1693">
        <v>0.3</v>
      </c>
      <c r="EJ1693">
        <v>1.66</v>
      </c>
      <c r="EK1693">
        <v>0.26</v>
      </c>
      <c r="EM1693" t="s">
        <v>180</v>
      </c>
      <c r="EN1693" t="s">
        <v>180</v>
      </c>
      <c r="EO1693" t="s">
        <v>180</v>
      </c>
      <c r="EP1693" t="s">
        <v>180</v>
      </c>
      <c r="EQ1693" t="s">
        <v>180</v>
      </c>
      <c r="ER1693" t="s">
        <v>180</v>
      </c>
      <c r="ES1693">
        <v>0.14000000000000001</v>
      </c>
      <c r="ET1693">
        <v>6.74</v>
      </c>
      <c r="EV1693">
        <v>5.26</v>
      </c>
      <c r="EW1693">
        <v>1.36</v>
      </c>
      <c r="EX1693">
        <v>0.51293699999999998</v>
      </c>
      <c r="EY1693" t="s">
        <v>180</v>
      </c>
      <c r="EZ1693" t="s">
        <v>180</v>
      </c>
      <c r="FA1693">
        <v>0.70331299999999997</v>
      </c>
      <c r="FB1693" t="s">
        <v>180</v>
      </c>
      <c r="FC1693">
        <v>18.587299999999999</v>
      </c>
      <c r="FD1693" t="s">
        <v>180</v>
      </c>
      <c r="FE1693">
        <v>15.5716</v>
      </c>
      <c r="FF1693" t="s">
        <v>180</v>
      </c>
      <c r="FG1693">
        <v>38.569699999999997</v>
      </c>
      <c r="FH1693" t="s">
        <v>180</v>
      </c>
      <c r="FI1693" t="s">
        <v>180</v>
      </c>
      <c r="FJ1693" t="s">
        <v>180</v>
      </c>
      <c r="FK1693" t="s">
        <v>180</v>
      </c>
      <c r="FL1693" t="s">
        <v>180</v>
      </c>
      <c r="FM1693" t="s">
        <v>180</v>
      </c>
      <c r="FN1693" t="s">
        <v>180</v>
      </c>
      <c r="FP1693" t="s">
        <v>180</v>
      </c>
      <c r="FQ1693" t="s">
        <v>180</v>
      </c>
      <c r="FR1693" t="s">
        <v>180</v>
      </c>
      <c r="FS1693" t="s">
        <v>180</v>
      </c>
      <c r="FT1693" t="s">
        <v>180</v>
      </c>
      <c r="FU1693" t="s">
        <v>180</v>
      </c>
      <c r="FV1693" t="s">
        <v>3561</v>
      </c>
      <c r="FW1693" t="s">
        <v>180</v>
      </c>
      <c r="FX1693">
        <f t="shared" si="550"/>
        <v>1.3626943005181347</v>
      </c>
      <c r="FY1693">
        <f t="shared" si="551"/>
        <v>29.533678756476686</v>
      </c>
      <c r="FZ1693">
        <f t="shared" si="552"/>
        <v>8.0829015544041454</v>
      </c>
      <c r="GA1693">
        <f t="shared" si="553"/>
        <v>1.8549222797927463</v>
      </c>
      <c r="GB1693">
        <f t="shared" si="554"/>
        <v>1.7927461139896372</v>
      </c>
      <c r="GC1693">
        <f t="shared" si="555"/>
        <v>1.6626506024096386</v>
      </c>
      <c r="GD1693">
        <f t="shared" si="556"/>
        <v>27.287356321839084</v>
      </c>
      <c r="GE1693">
        <f t="shared" si="557"/>
        <v>30.435897435897438</v>
      </c>
      <c r="GF1693">
        <f t="shared" si="558"/>
        <v>36.474358974358978</v>
      </c>
      <c r="GG1693">
        <f t="shared" si="559"/>
        <v>216.34980988593156</v>
      </c>
      <c r="GH1693">
        <f t="shared" si="560"/>
        <v>0.2195439739413681</v>
      </c>
      <c r="GI1693">
        <f t="shared" si="561"/>
        <v>0.51711026615969591</v>
      </c>
      <c r="GJ1693">
        <f t="shared" si="562"/>
        <v>0.25855513307984795</v>
      </c>
      <c r="GK1693">
        <f t="shared" si="563"/>
        <v>108.17490494296578</v>
      </c>
      <c r="GL1693">
        <f t="shared" si="564"/>
        <v>5.9315589353612168</v>
      </c>
      <c r="GM1693">
        <f t="shared" si="565"/>
        <v>2</v>
      </c>
      <c r="GN1693">
        <f t="shared" si="566"/>
        <v>0.33717948717948715</v>
      </c>
      <c r="GO1693">
        <f t="shared" si="567"/>
        <v>4.3575418994413404</v>
      </c>
      <c r="GP1693">
        <f t="shared" si="568"/>
        <v>0.96736345515331501</v>
      </c>
      <c r="GQ1693">
        <f>(EA1693/0.0735)/((DZ1693/0.195*(EB1693/0.295))^0.5)</f>
        <v>1.0106200493480171</v>
      </c>
      <c r="GR1693">
        <v>0.51293699999999998</v>
      </c>
      <c r="GS1693">
        <v>0.70331299999999997</v>
      </c>
      <c r="GT1693">
        <v>18.587299999999999</v>
      </c>
      <c r="GU1693">
        <v>15.5716</v>
      </c>
      <c r="GV1693">
        <v>38.569699999999997</v>
      </c>
    </row>
    <row r="1694" spans="1:204">
      <c r="A1694" t="s">
        <v>3488</v>
      </c>
      <c r="B1694" t="s">
        <v>3549</v>
      </c>
      <c r="C1694" t="s">
        <v>7242</v>
      </c>
      <c r="D1694" t="s">
        <v>7062</v>
      </c>
      <c r="E1694" t="s">
        <v>7062</v>
      </c>
      <c r="F1694">
        <v>201</v>
      </c>
      <c r="G1694">
        <v>55</v>
      </c>
      <c r="H1694" t="s">
        <v>7381</v>
      </c>
      <c r="I1694" t="s">
        <v>3424</v>
      </c>
      <c r="J1694" t="s">
        <v>3425</v>
      </c>
      <c r="K1694">
        <v>39.950000000000003</v>
      </c>
      <c r="L1694">
        <v>39.950000000000003</v>
      </c>
      <c r="M1694">
        <v>139.72999999999999</v>
      </c>
      <c r="N1694">
        <v>139.72999999999999</v>
      </c>
      <c r="O1694" t="s">
        <v>179</v>
      </c>
      <c r="R1694" t="s">
        <v>3562</v>
      </c>
      <c r="S1694" t="s">
        <v>3551</v>
      </c>
      <c r="T1694" t="s">
        <v>180</v>
      </c>
      <c r="U1694" t="s">
        <v>180</v>
      </c>
      <c r="V1694" t="s">
        <v>180</v>
      </c>
      <c r="W1694" t="s">
        <v>180</v>
      </c>
      <c r="X1694" t="s">
        <v>180</v>
      </c>
      <c r="Y1694" t="s">
        <v>180</v>
      </c>
      <c r="Z1694" t="s">
        <v>180</v>
      </c>
      <c r="AA1694" t="s">
        <v>7203</v>
      </c>
      <c r="AB1694" t="s">
        <v>180</v>
      </c>
      <c r="AC1694" t="s">
        <v>181</v>
      </c>
      <c r="AD1694" t="s">
        <v>180</v>
      </c>
      <c r="AE1694" t="s">
        <v>180</v>
      </c>
      <c r="AF1694" t="s">
        <v>180</v>
      </c>
      <c r="AG1694" t="s">
        <v>180</v>
      </c>
      <c r="AH1694" t="s">
        <v>3552</v>
      </c>
      <c r="AI1694">
        <v>50.7</v>
      </c>
      <c r="AJ1694">
        <v>0.82</v>
      </c>
      <c r="AK1694" t="s">
        <v>180</v>
      </c>
      <c r="AL1694">
        <v>16.61</v>
      </c>
      <c r="AM1694" t="s">
        <v>180</v>
      </c>
      <c r="AN1694">
        <v>8.93</v>
      </c>
      <c r="AQ1694">
        <v>9.3699999999999992</v>
      </c>
      <c r="AR1694">
        <v>8.98</v>
      </c>
      <c r="AS1694">
        <v>0.16</v>
      </c>
      <c r="AT1694" t="s">
        <v>180</v>
      </c>
      <c r="AU1694">
        <v>1.1399999999999999</v>
      </c>
      <c r="AV1694">
        <v>2.37</v>
      </c>
      <c r="AW1694">
        <v>0.18</v>
      </c>
      <c r="AY1694" t="s">
        <v>180</v>
      </c>
      <c r="AZ1694" t="s">
        <v>180</v>
      </c>
      <c r="BA1694">
        <v>98.365214000000009</v>
      </c>
      <c r="BC1694" t="s">
        <v>180</v>
      </c>
      <c r="BD1694" t="s">
        <v>180</v>
      </c>
      <c r="BE1694" t="s">
        <v>180</v>
      </c>
      <c r="BF1694" t="s">
        <v>180</v>
      </c>
      <c r="BG1694" t="s">
        <v>180</v>
      </c>
      <c r="BH1694" t="s">
        <v>180</v>
      </c>
      <c r="BI1694" t="s">
        <v>180</v>
      </c>
      <c r="BK1694" t="s">
        <v>180</v>
      </c>
      <c r="BL1694" t="s">
        <v>180</v>
      </c>
      <c r="BN1694" t="s">
        <v>180</v>
      </c>
      <c r="BO1694" t="s">
        <v>180</v>
      </c>
      <c r="BP1694" t="s">
        <v>180</v>
      </c>
      <c r="BQ1694" t="s">
        <v>180</v>
      </c>
      <c r="BR1694" t="s">
        <v>180</v>
      </c>
      <c r="BS1694" t="s">
        <v>180</v>
      </c>
      <c r="BT1694" t="s">
        <v>180</v>
      </c>
      <c r="BU1694" t="s">
        <v>180</v>
      </c>
      <c r="BV1694" t="s">
        <v>180</v>
      </c>
      <c r="BW1694" t="s">
        <v>180</v>
      </c>
      <c r="BX1694" t="s">
        <v>180</v>
      </c>
      <c r="BY1694" t="s">
        <v>180</v>
      </c>
      <c r="BZ1694" t="s">
        <v>180</v>
      </c>
      <c r="CD1694" t="s">
        <v>180</v>
      </c>
      <c r="CE1694" t="s">
        <v>180</v>
      </c>
      <c r="CG1694" t="s">
        <v>180</v>
      </c>
      <c r="CH1694" t="s">
        <v>180</v>
      </c>
      <c r="CI1694" t="s">
        <v>180</v>
      </c>
      <c r="CJ1694" t="s">
        <v>180</v>
      </c>
      <c r="CK1694" t="s">
        <v>180</v>
      </c>
      <c r="CM1694" t="s">
        <v>180</v>
      </c>
      <c r="CN1694" t="s">
        <v>180</v>
      </c>
      <c r="CO1694">
        <v>32.299999999999997</v>
      </c>
      <c r="CS1694" t="s">
        <v>180</v>
      </c>
      <c r="CT1694" t="s">
        <v>180</v>
      </c>
      <c r="CU1694">
        <v>36.6</v>
      </c>
      <c r="CV1694">
        <v>151.1</v>
      </c>
      <c r="CW1694">
        <v>29</v>
      </c>
      <c r="CZ1694" t="s">
        <v>180</v>
      </c>
      <c r="DB1694" t="s">
        <v>180</v>
      </c>
      <c r="DC1694" t="s">
        <v>180</v>
      </c>
      <c r="DD1694">
        <v>27.5</v>
      </c>
      <c r="DE1694">
        <v>482.1</v>
      </c>
      <c r="DF1694">
        <v>18</v>
      </c>
      <c r="DG1694">
        <v>56.8</v>
      </c>
      <c r="DH1694">
        <v>2.59</v>
      </c>
      <c r="DJ1694" t="s">
        <v>180</v>
      </c>
      <c r="DK1694" t="s">
        <v>180</v>
      </c>
      <c r="DL1694" t="s">
        <v>180</v>
      </c>
      <c r="DM1694" t="s">
        <v>180</v>
      </c>
      <c r="DR1694" t="s">
        <v>180</v>
      </c>
      <c r="DS1694" t="s">
        <v>180</v>
      </c>
      <c r="DT1694">
        <v>1.42</v>
      </c>
      <c r="DU1694">
        <v>548.5</v>
      </c>
      <c r="DV1694">
        <v>16.7</v>
      </c>
      <c r="DW1694">
        <v>32.6</v>
      </c>
      <c r="DX1694">
        <v>4.05</v>
      </c>
      <c r="DY1694">
        <v>16.8</v>
      </c>
      <c r="DZ1694">
        <v>3.84</v>
      </c>
      <c r="EA1694">
        <v>1.1599999999999999</v>
      </c>
      <c r="EB1694">
        <v>3.6</v>
      </c>
      <c r="EC1694">
        <v>0.56999999999999995</v>
      </c>
      <c r="ED1694">
        <v>3.41</v>
      </c>
      <c r="EE1694">
        <v>0.7</v>
      </c>
      <c r="EF1694">
        <v>2.08</v>
      </c>
      <c r="EG1694">
        <v>0.3</v>
      </c>
      <c r="EH1694">
        <v>2</v>
      </c>
      <c r="EI1694">
        <v>0.32</v>
      </c>
      <c r="EJ1694">
        <v>1.73</v>
      </c>
      <c r="EK1694">
        <v>0.19</v>
      </c>
      <c r="EM1694" t="s">
        <v>180</v>
      </c>
      <c r="EN1694" t="s">
        <v>180</v>
      </c>
      <c r="EO1694" t="s">
        <v>180</v>
      </c>
      <c r="EP1694" t="s">
        <v>180</v>
      </c>
      <c r="EQ1694" t="s">
        <v>180</v>
      </c>
      <c r="ER1694" t="s">
        <v>180</v>
      </c>
      <c r="ES1694">
        <v>0.13</v>
      </c>
      <c r="ET1694">
        <v>7.15</v>
      </c>
      <c r="EV1694">
        <v>6</v>
      </c>
      <c r="EW1694">
        <v>1.49</v>
      </c>
      <c r="EX1694">
        <v>0.51292000000000004</v>
      </c>
      <c r="EY1694" t="s">
        <v>180</v>
      </c>
      <c r="EZ1694" t="s">
        <v>180</v>
      </c>
      <c r="FA1694">
        <v>0.70327300000000004</v>
      </c>
      <c r="FB1694" t="s">
        <v>180</v>
      </c>
      <c r="FC1694">
        <v>18.5779</v>
      </c>
      <c r="FD1694" t="s">
        <v>180</v>
      </c>
      <c r="FE1694">
        <v>15.561500000000001</v>
      </c>
      <c r="FF1694" t="s">
        <v>180</v>
      </c>
      <c r="FG1694">
        <v>38.5411</v>
      </c>
      <c r="FH1694" t="s">
        <v>180</v>
      </c>
      <c r="FI1694" t="s">
        <v>180</v>
      </c>
      <c r="FJ1694" t="s">
        <v>180</v>
      </c>
      <c r="FK1694" t="s">
        <v>180</v>
      </c>
      <c r="FL1694" t="s">
        <v>180</v>
      </c>
      <c r="FM1694" t="s">
        <v>180</v>
      </c>
      <c r="FN1694" t="s">
        <v>180</v>
      </c>
      <c r="FP1694" t="s">
        <v>180</v>
      </c>
      <c r="FQ1694" t="s">
        <v>180</v>
      </c>
      <c r="FR1694" t="s">
        <v>180</v>
      </c>
      <c r="FS1694" t="s">
        <v>180</v>
      </c>
      <c r="FT1694" t="s">
        <v>180</v>
      </c>
      <c r="FU1694" t="s">
        <v>180</v>
      </c>
      <c r="FV1694" t="s">
        <v>3563</v>
      </c>
      <c r="FW1694" t="s">
        <v>180</v>
      </c>
      <c r="FX1694">
        <f t="shared" si="550"/>
        <v>1.2949999999999999</v>
      </c>
      <c r="FY1694">
        <f t="shared" si="551"/>
        <v>28.4</v>
      </c>
      <c r="FZ1694">
        <f t="shared" si="552"/>
        <v>8.35</v>
      </c>
      <c r="GA1694">
        <f t="shared" si="553"/>
        <v>1.92</v>
      </c>
      <c r="GB1694">
        <f t="shared" si="554"/>
        <v>1.8</v>
      </c>
      <c r="GC1694">
        <f t="shared" si="555"/>
        <v>1.3902439024390243</v>
      </c>
      <c r="GD1694">
        <f t="shared" si="556"/>
        <v>26.783333333333335</v>
      </c>
      <c r="GE1694">
        <f t="shared" si="557"/>
        <v>28.696428571428573</v>
      </c>
      <c r="GF1694">
        <f t="shared" si="558"/>
        <v>32.844311377245511</v>
      </c>
      <c r="GG1694">
        <f t="shared" si="559"/>
        <v>211.77606177606179</v>
      </c>
      <c r="GH1694">
        <f t="shared" si="560"/>
        <v>0.21932515337423314</v>
      </c>
      <c r="GI1694">
        <f t="shared" si="561"/>
        <v>0.57528957528957536</v>
      </c>
      <c r="GJ1694">
        <f t="shared" si="562"/>
        <v>0.24833333333333332</v>
      </c>
      <c r="GK1694">
        <f t="shared" si="563"/>
        <v>91.416666666666671</v>
      </c>
      <c r="GL1694">
        <f t="shared" si="564"/>
        <v>6.4478764478764479</v>
      </c>
      <c r="GM1694">
        <f t="shared" si="565"/>
        <v>2.3166023166023169</v>
      </c>
      <c r="GN1694">
        <f t="shared" si="566"/>
        <v>0.3592814371257485</v>
      </c>
      <c r="GO1694">
        <f t="shared" si="567"/>
        <v>4.348958333333333</v>
      </c>
      <c r="GP1694">
        <f t="shared" si="568"/>
        <v>0.95407222837700045</v>
      </c>
      <c r="GQ1694">
        <f>(EA1694/0.0735)/((DZ1694/0.195*(EB1694/0.295))^0.5)</f>
        <v>1.0180804579508844</v>
      </c>
      <c r="GR1694">
        <v>0.51292000000000004</v>
      </c>
      <c r="GS1694">
        <v>0.70327300000000004</v>
      </c>
      <c r="GT1694">
        <v>18.5779</v>
      </c>
      <c r="GU1694">
        <v>15.561500000000001</v>
      </c>
      <c r="GV1694">
        <v>38.5411</v>
      </c>
    </row>
    <row r="1695" spans="1:204">
      <c r="A1695" t="s">
        <v>3488</v>
      </c>
      <c r="B1695" t="s">
        <v>3579</v>
      </c>
      <c r="C1695" t="s">
        <v>7242</v>
      </c>
      <c r="D1695" t="s">
        <v>7258</v>
      </c>
      <c r="E1695" t="s">
        <v>7258</v>
      </c>
      <c r="F1695">
        <v>202</v>
      </c>
      <c r="G1695">
        <v>55</v>
      </c>
      <c r="H1695" t="s">
        <v>7381</v>
      </c>
      <c r="I1695" t="s">
        <v>3580</v>
      </c>
      <c r="J1695" t="s">
        <v>3581</v>
      </c>
      <c r="K1695">
        <v>42</v>
      </c>
      <c r="L1695">
        <v>42.3</v>
      </c>
      <c r="M1695">
        <v>139</v>
      </c>
      <c r="N1695">
        <v>139.5</v>
      </c>
      <c r="O1695" t="s">
        <v>179</v>
      </c>
      <c r="R1695" t="s">
        <v>3582</v>
      </c>
      <c r="S1695" t="s">
        <v>3583</v>
      </c>
      <c r="T1695" t="s">
        <v>180</v>
      </c>
      <c r="U1695" t="s">
        <v>180</v>
      </c>
      <c r="V1695" t="s">
        <v>180</v>
      </c>
      <c r="W1695" t="s">
        <v>180</v>
      </c>
      <c r="X1695" t="s">
        <v>180</v>
      </c>
      <c r="Y1695" t="s">
        <v>180</v>
      </c>
      <c r="Z1695" t="s">
        <v>180</v>
      </c>
      <c r="AA1695" t="s">
        <v>7203</v>
      </c>
      <c r="AB1695" t="s">
        <v>180</v>
      </c>
      <c r="AC1695" t="s">
        <v>181</v>
      </c>
      <c r="AD1695" t="s">
        <v>180</v>
      </c>
      <c r="AE1695" t="s">
        <v>180</v>
      </c>
      <c r="AF1695" t="s">
        <v>180</v>
      </c>
      <c r="AG1695" t="s">
        <v>180</v>
      </c>
      <c r="AH1695" t="s">
        <v>3584</v>
      </c>
      <c r="AI1695">
        <v>54.23</v>
      </c>
      <c r="AJ1695">
        <v>0.89</v>
      </c>
      <c r="AK1695" t="s">
        <v>180</v>
      </c>
      <c r="AL1695">
        <v>15.85</v>
      </c>
      <c r="AM1695" t="s">
        <v>180</v>
      </c>
      <c r="AP1695">
        <v>6.79</v>
      </c>
      <c r="AQ1695">
        <v>7.64</v>
      </c>
      <c r="AR1695">
        <v>7.07</v>
      </c>
      <c r="AS1695">
        <v>0.11</v>
      </c>
      <c r="AT1695" t="s">
        <v>180</v>
      </c>
      <c r="AU1695">
        <v>1.56</v>
      </c>
      <c r="AV1695">
        <v>2.97</v>
      </c>
      <c r="AW1695">
        <v>0.21</v>
      </c>
      <c r="AY1695" t="s">
        <v>180</v>
      </c>
      <c r="AZ1695" t="s">
        <v>180</v>
      </c>
      <c r="BA1695">
        <v>97.32</v>
      </c>
      <c r="BC1695" t="s">
        <v>180</v>
      </c>
      <c r="BD1695" t="s">
        <v>180</v>
      </c>
      <c r="BE1695" t="s">
        <v>180</v>
      </c>
      <c r="BF1695" t="s">
        <v>180</v>
      </c>
      <c r="BG1695" t="s">
        <v>180</v>
      </c>
      <c r="BH1695" t="s">
        <v>180</v>
      </c>
      <c r="BI1695" t="s">
        <v>180</v>
      </c>
      <c r="BK1695" t="s">
        <v>180</v>
      </c>
      <c r="BL1695" t="s">
        <v>180</v>
      </c>
      <c r="BM1695">
        <v>2.58</v>
      </c>
      <c r="BN1695" t="s">
        <v>180</v>
      </c>
      <c r="BO1695" t="s">
        <v>180</v>
      </c>
      <c r="BP1695" t="s">
        <v>180</v>
      </c>
      <c r="BQ1695" t="s">
        <v>180</v>
      </c>
      <c r="BR1695" t="s">
        <v>180</v>
      </c>
      <c r="BS1695" t="s">
        <v>180</v>
      </c>
      <c r="BT1695" t="s">
        <v>180</v>
      </c>
      <c r="BU1695" t="s">
        <v>180</v>
      </c>
      <c r="BV1695" t="s">
        <v>180</v>
      </c>
      <c r="BW1695" t="s">
        <v>180</v>
      </c>
      <c r="BX1695" t="s">
        <v>180</v>
      </c>
      <c r="BY1695" t="s">
        <v>180</v>
      </c>
      <c r="BZ1695" t="s">
        <v>180</v>
      </c>
      <c r="CA1695">
        <v>17.43</v>
      </c>
      <c r="CD1695" t="s">
        <v>180</v>
      </c>
      <c r="CE1695" t="s">
        <v>180</v>
      </c>
      <c r="CG1695" t="s">
        <v>180</v>
      </c>
      <c r="CH1695" t="s">
        <v>180</v>
      </c>
      <c r="CI1695" t="s">
        <v>180</v>
      </c>
      <c r="CJ1695" t="s">
        <v>180</v>
      </c>
      <c r="CK1695" t="s">
        <v>180</v>
      </c>
      <c r="CM1695" t="s">
        <v>180</v>
      </c>
      <c r="CN1695" t="s">
        <v>180</v>
      </c>
      <c r="CO1695">
        <v>21</v>
      </c>
      <c r="CQ1695">
        <v>164</v>
      </c>
      <c r="CR1695">
        <v>256.7</v>
      </c>
      <c r="CS1695" t="s">
        <v>180</v>
      </c>
      <c r="CT1695" t="s">
        <v>180</v>
      </c>
      <c r="CU1695">
        <v>50.2</v>
      </c>
      <c r="CV1695">
        <v>125.6</v>
      </c>
      <c r="CX1695">
        <v>69.31</v>
      </c>
      <c r="CY1695">
        <v>19.07</v>
      </c>
      <c r="CZ1695" t="s">
        <v>180</v>
      </c>
      <c r="DB1695" t="s">
        <v>180</v>
      </c>
      <c r="DC1695" t="s">
        <v>180</v>
      </c>
      <c r="DD1695">
        <v>13.8</v>
      </c>
      <c r="DE1695">
        <v>836.1</v>
      </c>
      <c r="DF1695">
        <v>16</v>
      </c>
      <c r="DG1695">
        <v>231.1</v>
      </c>
      <c r="DH1695">
        <v>7.2</v>
      </c>
      <c r="DJ1695" t="s">
        <v>180</v>
      </c>
      <c r="DK1695" t="s">
        <v>180</v>
      </c>
      <c r="DL1695" t="s">
        <v>180</v>
      </c>
      <c r="DM1695" t="s">
        <v>180</v>
      </c>
      <c r="DR1695" t="s">
        <v>180</v>
      </c>
      <c r="DS1695" t="s">
        <v>180</v>
      </c>
      <c r="DT1695">
        <v>0.66</v>
      </c>
      <c r="DU1695">
        <v>231.1</v>
      </c>
      <c r="DV1695">
        <v>15.31</v>
      </c>
      <c r="DW1695">
        <v>32.11</v>
      </c>
      <c r="DX1695">
        <v>4.3899999999999997</v>
      </c>
      <c r="DY1695">
        <v>16.72</v>
      </c>
      <c r="DZ1695">
        <v>3.53</v>
      </c>
      <c r="EA1695">
        <v>1.1399999999999999</v>
      </c>
      <c r="EB1695">
        <v>3.43</v>
      </c>
      <c r="EC1695">
        <v>0.5</v>
      </c>
      <c r="ED1695">
        <v>2.8</v>
      </c>
      <c r="EE1695">
        <v>0.56999999999999995</v>
      </c>
      <c r="EF1695">
        <v>1.55</v>
      </c>
      <c r="EG1695">
        <v>0.24</v>
      </c>
      <c r="EH1695">
        <v>1.47</v>
      </c>
      <c r="EI1695">
        <v>0.22</v>
      </c>
      <c r="EJ1695">
        <v>3.22</v>
      </c>
      <c r="EK1695">
        <v>0.43</v>
      </c>
      <c r="EM1695" t="s">
        <v>180</v>
      </c>
      <c r="EN1695" t="s">
        <v>180</v>
      </c>
      <c r="EO1695" t="s">
        <v>180</v>
      </c>
      <c r="EP1695" t="s">
        <v>180</v>
      </c>
      <c r="EQ1695" t="s">
        <v>180</v>
      </c>
      <c r="ER1695" t="s">
        <v>180</v>
      </c>
      <c r="ET1695">
        <v>7.67</v>
      </c>
      <c r="EV1695">
        <v>2.34</v>
      </c>
      <c r="EW1695">
        <v>0.59</v>
      </c>
      <c r="EX1695">
        <v>0.51280899999999996</v>
      </c>
      <c r="EY1695" t="s">
        <v>180</v>
      </c>
      <c r="EZ1695" t="s">
        <v>180</v>
      </c>
      <c r="FA1695">
        <v>0.70362000000000002</v>
      </c>
      <c r="FB1695" t="s">
        <v>180</v>
      </c>
      <c r="FD1695" t="s">
        <v>180</v>
      </c>
      <c r="FF1695" t="s">
        <v>180</v>
      </c>
      <c r="FH1695" t="s">
        <v>180</v>
      </c>
      <c r="FI1695" t="s">
        <v>180</v>
      </c>
      <c r="FJ1695" t="s">
        <v>180</v>
      </c>
      <c r="FK1695" t="s">
        <v>180</v>
      </c>
      <c r="FL1695" t="s">
        <v>180</v>
      </c>
      <c r="FM1695" t="s">
        <v>180</v>
      </c>
      <c r="FN1695" t="s">
        <v>180</v>
      </c>
      <c r="FP1695" t="s">
        <v>180</v>
      </c>
      <c r="FQ1695" t="s">
        <v>180</v>
      </c>
      <c r="FR1695" t="s">
        <v>180</v>
      </c>
      <c r="FS1695" t="s">
        <v>180</v>
      </c>
      <c r="FT1695" t="s">
        <v>180</v>
      </c>
      <c r="FU1695" t="s">
        <v>180</v>
      </c>
      <c r="FV1695" t="s">
        <v>3585</v>
      </c>
      <c r="FW1695" t="s">
        <v>180</v>
      </c>
      <c r="FX1695">
        <f t="shared" si="550"/>
        <v>4.8979591836734695</v>
      </c>
      <c r="FY1695">
        <f t="shared" si="551"/>
        <v>157.21088435374151</v>
      </c>
      <c r="FZ1695">
        <f t="shared" si="552"/>
        <v>10.414965986394558</v>
      </c>
      <c r="GA1695">
        <f t="shared" si="553"/>
        <v>2.4013605442176869</v>
      </c>
      <c r="GB1695">
        <f t="shared" si="554"/>
        <v>2.3333333333333335</v>
      </c>
      <c r="GC1695">
        <f t="shared" si="555"/>
        <v>1.752808988764045</v>
      </c>
      <c r="GD1695">
        <f t="shared" si="556"/>
        <v>52.256250000000001</v>
      </c>
      <c r="GE1695">
        <f t="shared" si="557"/>
        <v>50.005980861244026</v>
      </c>
      <c r="GF1695">
        <f t="shared" si="558"/>
        <v>15.094709340300456</v>
      </c>
      <c r="GG1695">
        <f t="shared" si="559"/>
        <v>32.097222222222221</v>
      </c>
      <c r="GH1695">
        <f t="shared" si="560"/>
        <v>0.23886639676113361</v>
      </c>
      <c r="GI1695">
        <f t="shared" si="561"/>
        <v>8.1944444444444445E-2</v>
      </c>
      <c r="GJ1695">
        <f t="shared" si="562"/>
        <v>0.25213675213675213</v>
      </c>
      <c r="GK1695">
        <f t="shared" si="563"/>
        <v>98.760683760683762</v>
      </c>
      <c r="GL1695">
        <f t="shared" si="564"/>
        <v>2.1263888888888891</v>
      </c>
      <c r="GM1695">
        <f t="shared" si="565"/>
        <v>0.32499999999999996</v>
      </c>
      <c r="GN1695">
        <f t="shared" si="566"/>
        <v>0.15284128020901369</v>
      </c>
      <c r="GO1695">
        <f t="shared" si="567"/>
        <v>4.3371104815864028</v>
      </c>
      <c r="GP1695">
        <f t="shared" si="568"/>
        <v>0.9426920652221451</v>
      </c>
      <c r="GQ1695">
        <f>(EA1695/0.0735)/((DZ1695/0.195*(EB1695/0.295))^0.5)</f>
        <v>1.0690829742268764</v>
      </c>
      <c r="GR1695">
        <v>0.51280899999999996</v>
      </c>
      <c r="GS1695">
        <v>0.70362000000000002</v>
      </c>
    </row>
    <row r="1696" spans="1:204">
      <c r="A1696" t="s">
        <v>3488</v>
      </c>
      <c r="B1696" t="s">
        <v>3579</v>
      </c>
      <c r="C1696" t="s">
        <v>7242</v>
      </c>
      <c r="D1696" t="s">
        <v>7258</v>
      </c>
      <c r="E1696" t="s">
        <v>7258</v>
      </c>
      <c r="F1696">
        <v>202</v>
      </c>
      <c r="G1696">
        <v>55</v>
      </c>
      <c r="H1696" t="s">
        <v>7381</v>
      </c>
      <c r="I1696" t="s">
        <v>3580</v>
      </c>
      <c r="J1696" t="s">
        <v>3581</v>
      </c>
      <c r="K1696">
        <v>42</v>
      </c>
      <c r="L1696">
        <v>42.3</v>
      </c>
      <c r="M1696">
        <v>139</v>
      </c>
      <c r="N1696">
        <v>139.5</v>
      </c>
      <c r="O1696" t="s">
        <v>179</v>
      </c>
      <c r="R1696" t="s">
        <v>3586</v>
      </c>
      <c r="S1696" t="s">
        <v>3583</v>
      </c>
      <c r="T1696" t="s">
        <v>180</v>
      </c>
      <c r="U1696" t="s">
        <v>180</v>
      </c>
      <c r="V1696" t="s">
        <v>180</v>
      </c>
      <c r="W1696" t="s">
        <v>180</v>
      </c>
      <c r="X1696" t="s">
        <v>180</v>
      </c>
      <c r="Y1696" t="s">
        <v>180</v>
      </c>
      <c r="Z1696" t="s">
        <v>180</v>
      </c>
      <c r="AA1696" t="s">
        <v>7203</v>
      </c>
      <c r="AB1696" t="s">
        <v>180</v>
      </c>
      <c r="AC1696" t="s">
        <v>181</v>
      </c>
      <c r="AD1696" t="s">
        <v>180</v>
      </c>
      <c r="AE1696" t="s">
        <v>180</v>
      </c>
      <c r="AF1696" t="s">
        <v>180</v>
      </c>
      <c r="AG1696" t="s">
        <v>180</v>
      </c>
      <c r="AH1696" t="s">
        <v>3584</v>
      </c>
      <c r="AI1696">
        <v>54.38</v>
      </c>
      <c r="AJ1696">
        <v>0.88</v>
      </c>
      <c r="AK1696" t="s">
        <v>180</v>
      </c>
      <c r="AL1696">
        <v>16.04</v>
      </c>
      <c r="AM1696" t="s">
        <v>180</v>
      </c>
      <c r="AP1696">
        <v>6.48</v>
      </c>
      <c r="AQ1696">
        <v>7.54</v>
      </c>
      <c r="AR1696">
        <v>7.18</v>
      </c>
      <c r="AS1696">
        <v>0.16</v>
      </c>
      <c r="AT1696" t="s">
        <v>180</v>
      </c>
      <c r="AU1696">
        <v>1.57</v>
      </c>
      <c r="AV1696">
        <v>3.02</v>
      </c>
      <c r="AW1696">
        <v>0.21</v>
      </c>
      <c r="AY1696" t="s">
        <v>180</v>
      </c>
      <c r="AZ1696" t="s">
        <v>180</v>
      </c>
      <c r="BA1696">
        <v>97.460000000000008</v>
      </c>
      <c r="BC1696" t="s">
        <v>180</v>
      </c>
      <c r="BD1696" t="s">
        <v>180</v>
      </c>
      <c r="BE1696" t="s">
        <v>180</v>
      </c>
      <c r="BF1696" t="s">
        <v>180</v>
      </c>
      <c r="BG1696" t="s">
        <v>180</v>
      </c>
      <c r="BH1696" t="s">
        <v>180</v>
      </c>
      <c r="BI1696" t="s">
        <v>180</v>
      </c>
      <c r="BK1696" t="s">
        <v>180</v>
      </c>
      <c r="BL1696" t="s">
        <v>180</v>
      </c>
      <c r="BM1696">
        <v>2.4900000000000002</v>
      </c>
      <c r="BN1696" t="s">
        <v>180</v>
      </c>
      <c r="BO1696" t="s">
        <v>180</v>
      </c>
      <c r="BP1696" t="s">
        <v>180</v>
      </c>
      <c r="BQ1696" t="s">
        <v>180</v>
      </c>
      <c r="BR1696" t="s">
        <v>180</v>
      </c>
      <c r="BS1696" t="s">
        <v>180</v>
      </c>
      <c r="BT1696" t="s">
        <v>180</v>
      </c>
      <c r="BU1696" t="s">
        <v>180</v>
      </c>
      <c r="BV1696" t="s">
        <v>180</v>
      </c>
      <c r="BW1696" t="s">
        <v>180</v>
      </c>
      <c r="BX1696" t="s">
        <v>180</v>
      </c>
      <c r="BY1696" t="s">
        <v>180</v>
      </c>
      <c r="BZ1696" t="s">
        <v>180</v>
      </c>
      <c r="CD1696" t="s">
        <v>180</v>
      </c>
      <c r="CE1696" t="s">
        <v>180</v>
      </c>
      <c r="CG1696" t="s">
        <v>180</v>
      </c>
      <c r="CH1696" t="s">
        <v>180</v>
      </c>
      <c r="CI1696" t="s">
        <v>180</v>
      </c>
      <c r="CJ1696" t="s">
        <v>180</v>
      </c>
      <c r="CK1696" t="s">
        <v>180</v>
      </c>
      <c r="CM1696" t="s">
        <v>180</v>
      </c>
      <c r="CN1696" t="s">
        <v>180</v>
      </c>
      <c r="CO1696">
        <v>18.93</v>
      </c>
      <c r="CQ1696">
        <v>137.30000000000001</v>
      </c>
      <c r="CR1696">
        <v>246.3</v>
      </c>
      <c r="CS1696" t="s">
        <v>180</v>
      </c>
      <c r="CT1696" t="s">
        <v>180</v>
      </c>
      <c r="CU1696">
        <v>47.11</v>
      </c>
      <c r="CV1696">
        <v>120.9</v>
      </c>
      <c r="CX1696">
        <v>70.95</v>
      </c>
      <c r="CY1696">
        <v>18.170000000000002</v>
      </c>
      <c r="CZ1696" t="s">
        <v>180</v>
      </c>
      <c r="DB1696" t="s">
        <v>180</v>
      </c>
      <c r="DC1696" t="s">
        <v>180</v>
      </c>
      <c r="DD1696">
        <v>14.4</v>
      </c>
      <c r="DE1696">
        <v>761.1</v>
      </c>
      <c r="DF1696">
        <v>14.5</v>
      </c>
      <c r="DG1696">
        <v>205.8</v>
      </c>
      <c r="DH1696">
        <v>6.1</v>
      </c>
      <c r="DJ1696" t="s">
        <v>180</v>
      </c>
      <c r="DK1696" t="s">
        <v>180</v>
      </c>
      <c r="DL1696" t="s">
        <v>180</v>
      </c>
      <c r="DM1696" t="s">
        <v>180</v>
      </c>
      <c r="DR1696" t="s">
        <v>180</v>
      </c>
      <c r="DS1696" t="s">
        <v>180</v>
      </c>
      <c r="DT1696">
        <v>0.46</v>
      </c>
      <c r="DU1696">
        <v>205.8</v>
      </c>
      <c r="DV1696">
        <v>13.68</v>
      </c>
      <c r="DW1696">
        <v>30.23</v>
      </c>
      <c r="DX1696">
        <v>3.98</v>
      </c>
      <c r="DY1696">
        <v>16.600000000000001</v>
      </c>
      <c r="DZ1696">
        <v>3.52</v>
      </c>
      <c r="EA1696">
        <v>1.1100000000000001</v>
      </c>
      <c r="EB1696">
        <v>3.19</v>
      </c>
      <c r="EC1696">
        <v>0.48</v>
      </c>
      <c r="ED1696">
        <v>2.7</v>
      </c>
      <c r="EE1696">
        <v>0.55000000000000004</v>
      </c>
      <c r="EF1696">
        <v>1.52</v>
      </c>
      <c r="EH1696">
        <v>1.36</v>
      </c>
      <c r="EI1696">
        <v>0.21</v>
      </c>
      <c r="EJ1696">
        <v>3</v>
      </c>
      <c r="EK1696">
        <v>0.41</v>
      </c>
      <c r="EM1696" t="s">
        <v>180</v>
      </c>
      <c r="EN1696" t="s">
        <v>180</v>
      </c>
      <c r="EO1696" t="s">
        <v>180</v>
      </c>
      <c r="EP1696" t="s">
        <v>180</v>
      </c>
      <c r="EQ1696" t="s">
        <v>180</v>
      </c>
      <c r="ER1696" t="s">
        <v>180</v>
      </c>
      <c r="ET1696">
        <v>6.34</v>
      </c>
      <c r="EV1696">
        <v>2.35</v>
      </c>
      <c r="EW1696">
        <v>0.56000000000000005</v>
      </c>
      <c r="EX1696">
        <v>0.51281100000000002</v>
      </c>
      <c r="EY1696" t="s">
        <v>180</v>
      </c>
      <c r="EZ1696" t="s">
        <v>180</v>
      </c>
      <c r="FA1696">
        <v>0.70372100000000004</v>
      </c>
      <c r="FB1696" t="s">
        <v>180</v>
      </c>
      <c r="FD1696" t="s">
        <v>180</v>
      </c>
      <c r="FF1696" t="s">
        <v>180</v>
      </c>
      <c r="FH1696" t="s">
        <v>180</v>
      </c>
      <c r="FI1696" t="s">
        <v>180</v>
      </c>
      <c r="FJ1696" t="s">
        <v>180</v>
      </c>
      <c r="FK1696" t="s">
        <v>180</v>
      </c>
      <c r="FL1696" t="s">
        <v>180</v>
      </c>
      <c r="FM1696" t="s">
        <v>180</v>
      </c>
      <c r="FN1696" t="s">
        <v>180</v>
      </c>
      <c r="FP1696" t="s">
        <v>180</v>
      </c>
      <c r="FQ1696" t="s">
        <v>180</v>
      </c>
      <c r="FR1696" t="s">
        <v>180</v>
      </c>
      <c r="FS1696" t="s">
        <v>180</v>
      </c>
      <c r="FT1696" t="s">
        <v>180</v>
      </c>
      <c r="FU1696" t="s">
        <v>180</v>
      </c>
      <c r="FV1696" t="s">
        <v>3587</v>
      </c>
      <c r="FW1696" t="s">
        <v>180</v>
      </c>
      <c r="FX1696">
        <f t="shared" si="550"/>
        <v>4.485294117647058</v>
      </c>
      <c r="FY1696">
        <f t="shared" si="551"/>
        <v>151.3235294117647</v>
      </c>
      <c r="FZ1696">
        <f t="shared" si="552"/>
        <v>10.058823529411764</v>
      </c>
      <c r="GA1696">
        <f t="shared" si="553"/>
        <v>2.5882352941176467</v>
      </c>
      <c r="GB1696">
        <f t="shared" si="554"/>
        <v>2.3455882352941173</v>
      </c>
      <c r="GC1696">
        <f t="shared" si="555"/>
        <v>1.7840909090909092</v>
      </c>
      <c r="GD1696">
        <f t="shared" si="556"/>
        <v>52.489655172413798</v>
      </c>
      <c r="GE1696">
        <f t="shared" si="557"/>
        <v>45.849397590361441</v>
      </c>
      <c r="GF1696">
        <f t="shared" si="558"/>
        <v>15.043859649122808</v>
      </c>
      <c r="GG1696">
        <f t="shared" si="559"/>
        <v>33.73770491803279</v>
      </c>
      <c r="GH1696">
        <f t="shared" si="560"/>
        <v>0.20972543830631821</v>
      </c>
      <c r="GI1696">
        <f t="shared" si="561"/>
        <v>9.18032786885246E-2</v>
      </c>
      <c r="GJ1696">
        <f t="shared" si="562"/>
        <v>0.23829787234042554</v>
      </c>
      <c r="GK1696">
        <f t="shared" si="563"/>
        <v>87.574468085106389</v>
      </c>
      <c r="GL1696">
        <f t="shared" si="564"/>
        <v>2.2426229508196722</v>
      </c>
      <c r="GM1696">
        <f t="shared" si="565"/>
        <v>0.3852459016393443</v>
      </c>
      <c r="GN1696">
        <f t="shared" si="566"/>
        <v>0.17178362573099415</v>
      </c>
      <c r="GO1696">
        <f t="shared" si="567"/>
        <v>3.8863636363636362</v>
      </c>
      <c r="GP1696">
        <f t="shared" si="568"/>
        <v>0.98605914206412637</v>
      </c>
      <c r="GQ1696">
        <f>(EA1696/0.0735)/((DZ1696/0.195*(EB1696/0.295))^0.5)</f>
        <v>1.080929277560768</v>
      </c>
      <c r="GR1696">
        <v>0.51281100000000002</v>
      </c>
      <c r="GS1696">
        <v>0.70372100000000004</v>
      </c>
    </row>
    <row r="1697" spans="1:204">
      <c r="A1697" t="s">
        <v>3488</v>
      </c>
      <c r="B1697" t="s">
        <v>3579</v>
      </c>
      <c r="C1697" t="s">
        <v>7242</v>
      </c>
      <c r="D1697" t="s">
        <v>7258</v>
      </c>
      <c r="E1697" t="s">
        <v>7258</v>
      </c>
      <c r="F1697">
        <v>202</v>
      </c>
      <c r="G1697">
        <v>55</v>
      </c>
      <c r="H1697" t="s">
        <v>7381</v>
      </c>
      <c r="I1697" t="s">
        <v>3580</v>
      </c>
      <c r="J1697" t="s">
        <v>3581</v>
      </c>
      <c r="K1697">
        <v>42</v>
      </c>
      <c r="L1697">
        <v>42.3</v>
      </c>
      <c r="M1697">
        <v>139</v>
      </c>
      <c r="N1697">
        <v>139.5</v>
      </c>
      <c r="O1697" t="s">
        <v>179</v>
      </c>
      <c r="R1697" t="s">
        <v>3588</v>
      </c>
      <c r="S1697" t="s">
        <v>3583</v>
      </c>
      <c r="T1697" t="s">
        <v>180</v>
      </c>
      <c r="U1697" t="s">
        <v>180</v>
      </c>
      <c r="V1697" t="s">
        <v>180</v>
      </c>
      <c r="W1697" t="s">
        <v>180</v>
      </c>
      <c r="X1697" t="s">
        <v>180</v>
      </c>
      <c r="Y1697" t="s">
        <v>180</v>
      </c>
      <c r="Z1697" t="s">
        <v>180</v>
      </c>
      <c r="AA1697" t="s">
        <v>7203</v>
      </c>
      <c r="AB1697" t="s">
        <v>180</v>
      </c>
      <c r="AC1697" t="s">
        <v>181</v>
      </c>
      <c r="AD1697" t="s">
        <v>180</v>
      </c>
      <c r="AE1697" t="s">
        <v>180</v>
      </c>
      <c r="AF1697" t="s">
        <v>180</v>
      </c>
      <c r="AG1697" t="s">
        <v>180</v>
      </c>
      <c r="AH1697" t="s">
        <v>3584</v>
      </c>
      <c r="AI1697">
        <v>54.6</v>
      </c>
      <c r="AJ1697">
        <v>0.89</v>
      </c>
      <c r="AK1697" t="s">
        <v>180</v>
      </c>
      <c r="AL1697">
        <v>15.97</v>
      </c>
      <c r="AM1697" t="s">
        <v>180</v>
      </c>
      <c r="AP1697">
        <v>6.69</v>
      </c>
      <c r="AQ1697">
        <v>7.75</v>
      </c>
      <c r="AR1697">
        <v>7.19</v>
      </c>
      <c r="AS1697">
        <v>0.12</v>
      </c>
      <c r="AT1697" t="s">
        <v>180</v>
      </c>
      <c r="AU1697">
        <v>1.48</v>
      </c>
      <c r="AV1697">
        <v>2.98</v>
      </c>
      <c r="AW1697">
        <v>0.22</v>
      </c>
      <c r="AY1697" t="s">
        <v>180</v>
      </c>
      <c r="AZ1697" t="s">
        <v>180</v>
      </c>
      <c r="BA1697">
        <v>97.890000000000015</v>
      </c>
      <c r="BC1697" t="s">
        <v>180</v>
      </c>
      <c r="BD1697" t="s">
        <v>180</v>
      </c>
      <c r="BE1697" t="s">
        <v>180</v>
      </c>
      <c r="BF1697" t="s">
        <v>180</v>
      </c>
      <c r="BG1697" t="s">
        <v>180</v>
      </c>
      <c r="BH1697" t="s">
        <v>180</v>
      </c>
      <c r="BI1697" t="s">
        <v>180</v>
      </c>
      <c r="BK1697" t="s">
        <v>180</v>
      </c>
      <c r="BL1697" t="s">
        <v>180</v>
      </c>
      <c r="BM1697">
        <v>1.9</v>
      </c>
      <c r="BN1697" t="s">
        <v>180</v>
      </c>
      <c r="BO1697" t="s">
        <v>180</v>
      </c>
      <c r="BP1697" t="s">
        <v>180</v>
      </c>
      <c r="BQ1697" t="s">
        <v>180</v>
      </c>
      <c r="BR1697" t="s">
        <v>180</v>
      </c>
      <c r="BS1697" t="s">
        <v>180</v>
      </c>
      <c r="BT1697" t="s">
        <v>180</v>
      </c>
      <c r="BU1697" t="s">
        <v>180</v>
      </c>
      <c r="BV1697" t="s">
        <v>180</v>
      </c>
      <c r="BW1697" t="s">
        <v>180</v>
      </c>
      <c r="BX1697" t="s">
        <v>180</v>
      </c>
      <c r="BY1697" t="s">
        <v>180</v>
      </c>
      <c r="BZ1697" t="s">
        <v>180</v>
      </c>
      <c r="CA1697">
        <v>17.89</v>
      </c>
      <c r="CD1697" t="s">
        <v>180</v>
      </c>
      <c r="CE1697" t="s">
        <v>180</v>
      </c>
      <c r="CG1697" t="s">
        <v>180</v>
      </c>
      <c r="CH1697" t="s">
        <v>180</v>
      </c>
      <c r="CI1697" t="s">
        <v>180</v>
      </c>
      <c r="CJ1697" t="s">
        <v>180</v>
      </c>
      <c r="CK1697" t="s">
        <v>180</v>
      </c>
      <c r="CM1697" t="s">
        <v>180</v>
      </c>
      <c r="CN1697" t="s">
        <v>180</v>
      </c>
      <c r="CO1697">
        <v>20.59</v>
      </c>
      <c r="CQ1697">
        <v>158.80000000000001</v>
      </c>
      <c r="CR1697">
        <v>247.1</v>
      </c>
      <c r="CS1697" t="s">
        <v>180</v>
      </c>
      <c r="CT1697" t="s">
        <v>180</v>
      </c>
      <c r="CU1697">
        <v>47.46</v>
      </c>
      <c r="CV1697">
        <v>123.4</v>
      </c>
      <c r="CX1697">
        <v>75.88</v>
      </c>
      <c r="CY1697">
        <v>19.34</v>
      </c>
      <c r="CZ1697" t="s">
        <v>180</v>
      </c>
      <c r="DB1697" t="s">
        <v>180</v>
      </c>
      <c r="DC1697" t="s">
        <v>180</v>
      </c>
      <c r="DD1697">
        <v>15.1</v>
      </c>
      <c r="DE1697">
        <v>840.8</v>
      </c>
      <c r="DF1697">
        <v>15.7</v>
      </c>
      <c r="DG1697">
        <v>224.6</v>
      </c>
      <c r="DH1697">
        <v>6.9</v>
      </c>
      <c r="DJ1697" t="s">
        <v>180</v>
      </c>
      <c r="DK1697" t="s">
        <v>180</v>
      </c>
      <c r="DL1697" t="s">
        <v>180</v>
      </c>
      <c r="DM1697" t="s">
        <v>180</v>
      </c>
      <c r="DR1697" t="s">
        <v>180</v>
      </c>
      <c r="DS1697" t="s">
        <v>180</v>
      </c>
      <c r="DT1697">
        <v>0.41</v>
      </c>
      <c r="DU1697">
        <v>224.6</v>
      </c>
      <c r="DV1697">
        <v>14.74</v>
      </c>
      <c r="DW1697">
        <v>33.68</v>
      </c>
      <c r="DX1697">
        <v>4.26</v>
      </c>
      <c r="DY1697">
        <v>17.48</v>
      </c>
      <c r="DZ1697">
        <v>3.76</v>
      </c>
      <c r="EA1697">
        <v>1.18</v>
      </c>
      <c r="EB1697">
        <v>3.34</v>
      </c>
      <c r="EC1697">
        <v>0.49</v>
      </c>
      <c r="ED1697">
        <v>2.72</v>
      </c>
      <c r="EE1697">
        <v>0.54</v>
      </c>
      <c r="EF1697">
        <v>1.55</v>
      </c>
      <c r="EG1697">
        <v>0.22</v>
      </c>
      <c r="EH1697">
        <v>1.44</v>
      </c>
      <c r="EI1697">
        <v>0.21</v>
      </c>
      <c r="EJ1697">
        <v>3.26</v>
      </c>
      <c r="EK1697">
        <v>0.43</v>
      </c>
      <c r="EM1697" t="s">
        <v>180</v>
      </c>
      <c r="EN1697" t="s">
        <v>180</v>
      </c>
      <c r="EO1697" t="s">
        <v>180</v>
      </c>
      <c r="EP1697" t="s">
        <v>180</v>
      </c>
      <c r="EQ1697" t="s">
        <v>180</v>
      </c>
      <c r="ER1697" t="s">
        <v>180</v>
      </c>
      <c r="ET1697">
        <v>5.79</v>
      </c>
      <c r="EV1697">
        <v>2.48</v>
      </c>
      <c r="EW1697">
        <v>0.61</v>
      </c>
      <c r="EY1697" t="s">
        <v>180</v>
      </c>
      <c r="EZ1697" t="s">
        <v>180</v>
      </c>
      <c r="FB1697" t="s">
        <v>180</v>
      </c>
      <c r="FD1697" t="s">
        <v>180</v>
      </c>
      <c r="FF1697" t="s">
        <v>180</v>
      </c>
      <c r="FH1697" t="s">
        <v>180</v>
      </c>
      <c r="FI1697" t="s">
        <v>180</v>
      </c>
      <c r="FJ1697" t="s">
        <v>180</v>
      </c>
      <c r="FK1697" t="s">
        <v>180</v>
      </c>
      <c r="FL1697" t="s">
        <v>180</v>
      </c>
      <c r="FM1697" t="s">
        <v>180</v>
      </c>
      <c r="FN1697" t="s">
        <v>180</v>
      </c>
      <c r="FP1697" t="s">
        <v>180</v>
      </c>
      <c r="FQ1697" t="s">
        <v>180</v>
      </c>
      <c r="FR1697" t="s">
        <v>180</v>
      </c>
      <c r="FS1697" t="s">
        <v>180</v>
      </c>
      <c r="FT1697" t="s">
        <v>180</v>
      </c>
      <c r="FU1697" t="s">
        <v>180</v>
      </c>
      <c r="FV1697" t="s">
        <v>3589</v>
      </c>
      <c r="FW1697" t="s">
        <v>180</v>
      </c>
      <c r="FX1697">
        <f t="shared" si="550"/>
        <v>4.791666666666667</v>
      </c>
      <c r="FY1697">
        <f t="shared" si="551"/>
        <v>155.97222222222223</v>
      </c>
      <c r="FZ1697">
        <f t="shared" si="552"/>
        <v>10.236111111111112</v>
      </c>
      <c r="GA1697">
        <f t="shared" si="553"/>
        <v>2.6111111111111112</v>
      </c>
      <c r="GB1697">
        <f t="shared" si="554"/>
        <v>2.3194444444444446</v>
      </c>
      <c r="GC1697">
        <f t="shared" si="555"/>
        <v>1.6629213483146068</v>
      </c>
      <c r="GD1697">
        <f t="shared" si="556"/>
        <v>53.554140127388536</v>
      </c>
      <c r="GE1697">
        <f t="shared" si="557"/>
        <v>48.100686498855829</v>
      </c>
      <c r="GF1697">
        <f t="shared" si="558"/>
        <v>15.237449118046133</v>
      </c>
      <c r="GG1697">
        <f t="shared" si="559"/>
        <v>32.550724637681157</v>
      </c>
      <c r="GH1697">
        <f t="shared" si="560"/>
        <v>0.17191211401425177</v>
      </c>
      <c r="GI1697">
        <f t="shared" si="561"/>
        <v>8.8405797101449274E-2</v>
      </c>
      <c r="GJ1697">
        <f t="shared" si="562"/>
        <v>0.24596774193548387</v>
      </c>
      <c r="GK1697">
        <f t="shared" si="563"/>
        <v>90.564516129032256</v>
      </c>
      <c r="GL1697">
        <f t="shared" si="564"/>
        <v>2.1362318840579708</v>
      </c>
      <c r="GM1697">
        <f t="shared" si="565"/>
        <v>0.35942028985507246</v>
      </c>
      <c r="GN1697">
        <f t="shared" si="566"/>
        <v>0.1682496607869742</v>
      </c>
      <c r="GO1697">
        <f t="shared" si="567"/>
        <v>3.9202127659574471</v>
      </c>
      <c r="GP1697">
        <f t="shared" si="568"/>
        <v>1.0229818843327083</v>
      </c>
      <c r="GQ1697">
        <f>(EA1697/0.0735)/((DZ1697/0.195*(EB1697/0.295))^0.5)</f>
        <v>1.0865652862707018</v>
      </c>
    </row>
    <row r="1698" spans="1:204">
      <c r="A1698" t="s">
        <v>3488</v>
      </c>
      <c r="B1698" t="s">
        <v>3579</v>
      </c>
      <c r="C1698" t="s">
        <v>7242</v>
      </c>
      <c r="D1698" t="s">
        <v>7258</v>
      </c>
      <c r="E1698" t="s">
        <v>7258</v>
      </c>
      <c r="F1698">
        <v>202</v>
      </c>
      <c r="G1698">
        <v>55</v>
      </c>
      <c r="H1698" t="s">
        <v>7381</v>
      </c>
      <c r="I1698" t="s">
        <v>3580</v>
      </c>
      <c r="J1698" t="s">
        <v>3581</v>
      </c>
      <c r="K1698">
        <v>42</v>
      </c>
      <c r="L1698">
        <v>42.3</v>
      </c>
      <c r="M1698">
        <v>139</v>
      </c>
      <c r="N1698">
        <v>139.5</v>
      </c>
      <c r="O1698" t="s">
        <v>179</v>
      </c>
      <c r="R1698" t="s">
        <v>3590</v>
      </c>
      <c r="S1698" t="s">
        <v>3591</v>
      </c>
      <c r="T1698" t="s">
        <v>180</v>
      </c>
      <c r="U1698" t="s">
        <v>180</v>
      </c>
      <c r="V1698" t="s">
        <v>180</v>
      </c>
      <c r="W1698" t="s">
        <v>180</v>
      </c>
      <c r="X1698" t="s">
        <v>180</v>
      </c>
      <c r="Y1698" t="s">
        <v>180</v>
      </c>
      <c r="Z1698" t="s">
        <v>180</v>
      </c>
      <c r="AA1698" t="s">
        <v>7203</v>
      </c>
      <c r="AB1698" t="s">
        <v>180</v>
      </c>
      <c r="AC1698" t="s">
        <v>181</v>
      </c>
      <c r="AD1698" t="s">
        <v>180</v>
      </c>
      <c r="AE1698" t="s">
        <v>180</v>
      </c>
      <c r="AF1698" t="s">
        <v>180</v>
      </c>
      <c r="AG1698" t="s">
        <v>180</v>
      </c>
      <c r="AH1698" t="s">
        <v>3584</v>
      </c>
      <c r="AI1698">
        <v>54.7</v>
      </c>
      <c r="AJ1698">
        <v>0.73</v>
      </c>
      <c r="AK1698" t="s">
        <v>180</v>
      </c>
      <c r="AL1698">
        <v>15.5</v>
      </c>
      <c r="AM1698" t="s">
        <v>180</v>
      </c>
      <c r="AP1698">
        <v>7.57</v>
      </c>
      <c r="AQ1698">
        <v>9.07</v>
      </c>
      <c r="AR1698">
        <v>6.67</v>
      </c>
      <c r="AS1698">
        <v>0.13</v>
      </c>
      <c r="AT1698" t="s">
        <v>180</v>
      </c>
      <c r="AU1698">
        <v>1.07</v>
      </c>
      <c r="AV1698">
        <v>2.59</v>
      </c>
      <c r="AW1698">
        <v>0.16</v>
      </c>
      <c r="AY1698" t="s">
        <v>180</v>
      </c>
      <c r="AZ1698" t="s">
        <v>180</v>
      </c>
      <c r="BA1698">
        <v>98.189999999999984</v>
      </c>
      <c r="BC1698" t="s">
        <v>180</v>
      </c>
      <c r="BD1698" t="s">
        <v>180</v>
      </c>
      <c r="BE1698" t="s">
        <v>180</v>
      </c>
      <c r="BF1698" t="s">
        <v>180</v>
      </c>
      <c r="BG1698" t="s">
        <v>180</v>
      </c>
      <c r="BH1698" t="s">
        <v>180</v>
      </c>
      <c r="BI1698" t="s">
        <v>180</v>
      </c>
      <c r="BK1698" t="s">
        <v>180</v>
      </c>
      <c r="BL1698" t="s">
        <v>180</v>
      </c>
      <c r="BM1698">
        <v>1.86</v>
      </c>
      <c r="BN1698" t="s">
        <v>180</v>
      </c>
      <c r="BO1698" t="s">
        <v>180</v>
      </c>
      <c r="BP1698" t="s">
        <v>180</v>
      </c>
      <c r="BQ1698" t="s">
        <v>180</v>
      </c>
      <c r="BR1698" t="s">
        <v>180</v>
      </c>
      <c r="BS1698" t="s">
        <v>180</v>
      </c>
      <c r="BT1698" t="s">
        <v>180</v>
      </c>
      <c r="BU1698" t="s">
        <v>180</v>
      </c>
      <c r="BV1698" t="s">
        <v>180</v>
      </c>
      <c r="BW1698" t="s">
        <v>180</v>
      </c>
      <c r="BX1698" t="s">
        <v>180</v>
      </c>
      <c r="BY1698" t="s">
        <v>180</v>
      </c>
      <c r="BZ1698" t="s">
        <v>180</v>
      </c>
      <c r="CA1698">
        <v>12.56</v>
      </c>
      <c r="CD1698" t="s">
        <v>180</v>
      </c>
      <c r="CE1698" t="s">
        <v>180</v>
      </c>
      <c r="CG1698" t="s">
        <v>180</v>
      </c>
      <c r="CH1698" t="s">
        <v>180</v>
      </c>
      <c r="CI1698" t="s">
        <v>180</v>
      </c>
      <c r="CJ1698" t="s">
        <v>180</v>
      </c>
      <c r="CK1698" t="s">
        <v>180</v>
      </c>
      <c r="CM1698" t="s">
        <v>180</v>
      </c>
      <c r="CN1698" t="s">
        <v>180</v>
      </c>
      <c r="CO1698">
        <v>31.66</v>
      </c>
      <c r="CQ1698">
        <v>220.2</v>
      </c>
      <c r="CR1698">
        <v>194.3</v>
      </c>
      <c r="CS1698" t="s">
        <v>180</v>
      </c>
      <c r="CT1698" t="s">
        <v>180</v>
      </c>
      <c r="CU1698">
        <v>58.01</v>
      </c>
      <c r="CV1698">
        <v>47.4</v>
      </c>
      <c r="CX1698">
        <v>79.56</v>
      </c>
      <c r="CY1698">
        <v>17.37</v>
      </c>
      <c r="CZ1698" t="s">
        <v>180</v>
      </c>
      <c r="DB1698" t="s">
        <v>180</v>
      </c>
      <c r="DC1698" t="s">
        <v>180</v>
      </c>
      <c r="DD1698">
        <v>17.399999999999999</v>
      </c>
      <c r="DE1698">
        <v>584</v>
      </c>
      <c r="DF1698">
        <v>19.2</v>
      </c>
      <c r="DG1698">
        <v>75.400000000000006</v>
      </c>
      <c r="DH1698">
        <v>3.6</v>
      </c>
      <c r="DJ1698" t="s">
        <v>180</v>
      </c>
      <c r="DK1698" t="s">
        <v>180</v>
      </c>
      <c r="DL1698" t="s">
        <v>180</v>
      </c>
      <c r="DM1698" t="s">
        <v>180</v>
      </c>
      <c r="DR1698" t="s">
        <v>180</v>
      </c>
      <c r="DS1698" t="s">
        <v>180</v>
      </c>
      <c r="DT1698">
        <v>1.84</v>
      </c>
      <c r="DU1698">
        <v>255.1</v>
      </c>
      <c r="DV1698">
        <v>11.08</v>
      </c>
      <c r="DW1698">
        <v>23.75</v>
      </c>
      <c r="DX1698">
        <v>3.58</v>
      </c>
      <c r="DY1698">
        <v>15.96</v>
      </c>
      <c r="DZ1698">
        <v>3.5</v>
      </c>
      <c r="EA1698">
        <v>1.1499999999999999</v>
      </c>
      <c r="EB1698">
        <v>3.79</v>
      </c>
      <c r="EC1698">
        <v>0.55000000000000004</v>
      </c>
      <c r="ED1698">
        <v>3.28</v>
      </c>
      <c r="EE1698">
        <v>0.69</v>
      </c>
      <c r="EF1698">
        <v>1.92</v>
      </c>
      <c r="EG1698">
        <v>0.3</v>
      </c>
      <c r="EH1698">
        <v>1.88</v>
      </c>
      <c r="EI1698">
        <v>0.3</v>
      </c>
      <c r="EJ1698">
        <v>1.87</v>
      </c>
      <c r="EK1698">
        <v>0.24</v>
      </c>
      <c r="EM1698" t="s">
        <v>180</v>
      </c>
      <c r="EN1698" t="s">
        <v>180</v>
      </c>
      <c r="EO1698" t="s">
        <v>180</v>
      </c>
      <c r="EP1698" t="s">
        <v>180</v>
      </c>
      <c r="EQ1698" t="s">
        <v>180</v>
      </c>
      <c r="ER1698" t="s">
        <v>180</v>
      </c>
      <c r="ET1698">
        <v>6.35</v>
      </c>
      <c r="EV1698">
        <v>2.37</v>
      </c>
      <c r="EW1698">
        <v>0.6</v>
      </c>
      <c r="EX1698">
        <v>0.51279300000000005</v>
      </c>
      <c r="EY1698" t="s">
        <v>180</v>
      </c>
      <c r="EZ1698" t="s">
        <v>180</v>
      </c>
      <c r="FA1698">
        <v>0.70391400000000004</v>
      </c>
      <c r="FB1698" t="s">
        <v>180</v>
      </c>
      <c r="FD1698" t="s">
        <v>180</v>
      </c>
      <c r="FF1698" t="s">
        <v>180</v>
      </c>
      <c r="FH1698" t="s">
        <v>180</v>
      </c>
      <c r="FI1698" t="s">
        <v>180</v>
      </c>
      <c r="FJ1698" t="s">
        <v>180</v>
      </c>
      <c r="FK1698" t="s">
        <v>180</v>
      </c>
      <c r="FL1698" t="s">
        <v>180</v>
      </c>
      <c r="FM1698" t="s">
        <v>180</v>
      </c>
      <c r="FN1698" t="s">
        <v>180</v>
      </c>
      <c r="FP1698" t="s">
        <v>180</v>
      </c>
      <c r="FQ1698" t="s">
        <v>180</v>
      </c>
      <c r="FR1698" t="s">
        <v>180</v>
      </c>
      <c r="FS1698" t="s">
        <v>180</v>
      </c>
      <c r="FT1698" t="s">
        <v>180</v>
      </c>
      <c r="FU1698" t="s">
        <v>180</v>
      </c>
      <c r="FV1698" t="s">
        <v>3592</v>
      </c>
      <c r="FW1698" t="s">
        <v>180</v>
      </c>
      <c r="FX1698">
        <f t="shared" si="550"/>
        <v>1.9148936170212767</v>
      </c>
      <c r="FY1698">
        <f t="shared" si="551"/>
        <v>40.10638297872341</v>
      </c>
      <c r="FZ1698">
        <f t="shared" si="552"/>
        <v>5.8936170212765964</v>
      </c>
      <c r="GA1698">
        <f t="shared" si="553"/>
        <v>1.8617021276595747</v>
      </c>
      <c r="GB1698">
        <f t="shared" si="554"/>
        <v>2.0159574468085109</v>
      </c>
      <c r="GC1698">
        <f t="shared" si="555"/>
        <v>1.4657534246575343</v>
      </c>
      <c r="GD1698">
        <f t="shared" si="556"/>
        <v>30.416666666666668</v>
      </c>
      <c r="GE1698">
        <f t="shared" si="557"/>
        <v>36.591478696741852</v>
      </c>
      <c r="GF1698">
        <f t="shared" si="558"/>
        <v>23.023465703971119</v>
      </c>
      <c r="GG1698">
        <f t="shared" si="559"/>
        <v>70.861111111111114</v>
      </c>
      <c r="GH1698">
        <f t="shared" si="560"/>
        <v>0.26736842105263159</v>
      </c>
      <c r="GI1698">
        <f t="shared" si="561"/>
        <v>0.16666666666666666</v>
      </c>
      <c r="GJ1698">
        <f t="shared" si="562"/>
        <v>0.25316455696202528</v>
      </c>
      <c r="GK1698">
        <f t="shared" si="563"/>
        <v>107.63713080168776</v>
      </c>
      <c r="GL1698">
        <f t="shared" si="564"/>
        <v>3.0777777777777775</v>
      </c>
      <c r="GM1698">
        <f t="shared" si="565"/>
        <v>0.65833333333333333</v>
      </c>
      <c r="GN1698">
        <f t="shared" si="566"/>
        <v>0.21389891696750904</v>
      </c>
      <c r="GO1698">
        <f t="shared" si="567"/>
        <v>3.1657142857142859</v>
      </c>
      <c r="GP1698">
        <f t="shared" si="568"/>
        <v>0.90761491042609677</v>
      </c>
      <c r="GQ1698">
        <f>(EA1698/0.0735)/((DZ1698/0.195*(EB1698/0.295))^0.5)</f>
        <v>1.0303509782842373</v>
      </c>
      <c r="GR1698">
        <v>0.51279300000000005</v>
      </c>
      <c r="GS1698">
        <v>0.70391400000000004</v>
      </c>
    </row>
    <row r="1699" spans="1:204">
      <c r="A1699" t="s">
        <v>4811</v>
      </c>
      <c r="B1699" t="s">
        <v>4823</v>
      </c>
      <c r="C1699" t="s">
        <v>7243</v>
      </c>
      <c r="D1699" t="s">
        <v>7322</v>
      </c>
      <c r="E1699" t="s">
        <v>7322</v>
      </c>
      <c r="F1699">
        <v>203</v>
      </c>
      <c r="G1699">
        <v>56</v>
      </c>
      <c r="H1699" t="s">
        <v>7068</v>
      </c>
      <c r="I1699" t="s">
        <v>4822</v>
      </c>
      <c r="J1699" t="s">
        <v>4824</v>
      </c>
      <c r="K1699">
        <v>43.660600000000002</v>
      </c>
      <c r="L1699">
        <v>43.660600000000002</v>
      </c>
      <c r="M1699">
        <v>143.37029999999999</v>
      </c>
      <c r="N1699">
        <v>143.37029999999999</v>
      </c>
      <c r="O1699" t="s">
        <v>179</v>
      </c>
      <c r="R1699" t="s">
        <v>4825</v>
      </c>
      <c r="S1699" t="s">
        <v>4826</v>
      </c>
      <c r="T1699" t="s">
        <v>7164</v>
      </c>
      <c r="V1699" t="s">
        <v>180</v>
      </c>
      <c r="W1699" t="s">
        <v>180</v>
      </c>
      <c r="X1699" t="s">
        <v>4827</v>
      </c>
      <c r="Y1699" t="s">
        <v>180</v>
      </c>
      <c r="Z1699" t="s">
        <v>180</v>
      </c>
      <c r="AB1699" t="s">
        <v>180</v>
      </c>
      <c r="AC1699" t="s">
        <v>181</v>
      </c>
      <c r="AD1699" t="s">
        <v>180</v>
      </c>
      <c r="AE1699" t="s">
        <v>180</v>
      </c>
      <c r="AF1699" t="s">
        <v>180</v>
      </c>
      <c r="AG1699" t="s">
        <v>180</v>
      </c>
      <c r="AH1699" t="s">
        <v>4828</v>
      </c>
      <c r="AI1699">
        <v>51.08</v>
      </c>
      <c r="AJ1699">
        <v>0.96</v>
      </c>
      <c r="AK1699" t="s">
        <v>180</v>
      </c>
      <c r="AL1699">
        <v>16.21</v>
      </c>
      <c r="AM1699" t="s">
        <v>180</v>
      </c>
      <c r="AP1699">
        <v>9.4499999999999993</v>
      </c>
      <c r="AQ1699">
        <v>11.05</v>
      </c>
      <c r="AR1699">
        <v>8.0399999999999991</v>
      </c>
      <c r="AS1699">
        <v>0.19</v>
      </c>
      <c r="AT1699" t="s">
        <v>180</v>
      </c>
      <c r="AU1699">
        <v>0.54</v>
      </c>
      <c r="AV1699">
        <v>2.2799999999999998</v>
      </c>
      <c r="AW1699">
        <v>0.19</v>
      </c>
      <c r="AY1699" t="s">
        <v>180</v>
      </c>
      <c r="AZ1699" t="s">
        <v>180</v>
      </c>
      <c r="BA1699">
        <v>99.99</v>
      </c>
      <c r="BC1699" t="s">
        <v>180</v>
      </c>
      <c r="BD1699" t="s">
        <v>180</v>
      </c>
      <c r="BE1699" t="s">
        <v>180</v>
      </c>
      <c r="BF1699" t="s">
        <v>180</v>
      </c>
      <c r="BG1699" t="s">
        <v>180</v>
      </c>
      <c r="BH1699" t="s">
        <v>180</v>
      </c>
      <c r="BI1699" t="s">
        <v>180</v>
      </c>
      <c r="BK1699" t="s">
        <v>180</v>
      </c>
      <c r="BL1699" t="s">
        <v>180</v>
      </c>
      <c r="BN1699" t="s">
        <v>180</v>
      </c>
      <c r="BO1699" t="s">
        <v>180</v>
      </c>
      <c r="BP1699" t="s">
        <v>180</v>
      </c>
      <c r="BQ1699" t="s">
        <v>180</v>
      </c>
      <c r="BR1699" t="s">
        <v>180</v>
      </c>
      <c r="BS1699" t="s">
        <v>180</v>
      </c>
      <c r="BT1699" t="s">
        <v>180</v>
      </c>
      <c r="BU1699" t="s">
        <v>180</v>
      </c>
      <c r="BV1699" t="s">
        <v>180</v>
      </c>
      <c r="BW1699" t="s">
        <v>180</v>
      </c>
      <c r="BX1699" t="s">
        <v>180</v>
      </c>
      <c r="BY1699" t="s">
        <v>180</v>
      </c>
      <c r="BZ1699" t="s">
        <v>180</v>
      </c>
      <c r="CD1699" t="s">
        <v>180</v>
      </c>
      <c r="CE1699" t="s">
        <v>180</v>
      </c>
      <c r="CG1699" t="s">
        <v>180</v>
      </c>
      <c r="CH1699" t="s">
        <v>180</v>
      </c>
      <c r="CI1699" t="s">
        <v>180</v>
      </c>
      <c r="CJ1699" t="s">
        <v>180</v>
      </c>
      <c r="CK1699" t="s">
        <v>180</v>
      </c>
      <c r="CM1699" t="s">
        <v>180</v>
      </c>
      <c r="CN1699" t="s">
        <v>180</v>
      </c>
      <c r="CQ1699">
        <v>263.51</v>
      </c>
      <c r="CR1699">
        <v>357.96</v>
      </c>
      <c r="CS1699" t="s">
        <v>180</v>
      </c>
      <c r="CT1699" t="s">
        <v>180</v>
      </c>
      <c r="CV1699">
        <v>110.23</v>
      </c>
      <c r="CZ1699" t="s">
        <v>180</v>
      </c>
      <c r="DB1699" t="s">
        <v>180</v>
      </c>
      <c r="DC1699" t="s">
        <v>180</v>
      </c>
      <c r="DD1699">
        <v>9.94</v>
      </c>
      <c r="DE1699">
        <v>285.74</v>
      </c>
      <c r="DF1699">
        <v>20.97</v>
      </c>
      <c r="DG1699">
        <v>65.87</v>
      </c>
      <c r="DH1699">
        <v>2.08</v>
      </c>
      <c r="DJ1699" t="s">
        <v>180</v>
      </c>
      <c r="DK1699" t="s">
        <v>180</v>
      </c>
      <c r="DL1699" t="s">
        <v>180</v>
      </c>
      <c r="DM1699" t="s">
        <v>180</v>
      </c>
      <c r="DR1699" t="s">
        <v>180</v>
      </c>
      <c r="DS1699" t="s">
        <v>180</v>
      </c>
      <c r="DT1699">
        <v>0.51</v>
      </c>
      <c r="DU1699">
        <v>212.19</v>
      </c>
      <c r="DV1699">
        <v>7.04</v>
      </c>
      <c r="DW1699">
        <v>17.559999999999999</v>
      </c>
      <c r="DX1699">
        <v>2.23</v>
      </c>
      <c r="DY1699">
        <v>10.89</v>
      </c>
      <c r="DZ1699">
        <v>2.79</v>
      </c>
      <c r="EA1699">
        <v>0.96</v>
      </c>
      <c r="EB1699">
        <v>3.14</v>
      </c>
      <c r="EC1699">
        <v>0.51</v>
      </c>
      <c r="ED1699">
        <v>3.12</v>
      </c>
      <c r="EE1699">
        <v>0.68</v>
      </c>
      <c r="EF1699">
        <v>2</v>
      </c>
      <c r="EG1699">
        <v>0.3</v>
      </c>
      <c r="EH1699">
        <v>1.92</v>
      </c>
      <c r="EI1699">
        <v>0.28999999999999998</v>
      </c>
      <c r="EJ1699">
        <v>1.55</v>
      </c>
      <c r="EK1699">
        <v>0.13</v>
      </c>
      <c r="EM1699" t="s">
        <v>180</v>
      </c>
      <c r="EN1699" t="s">
        <v>180</v>
      </c>
      <c r="EO1699" t="s">
        <v>180</v>
      </c>
      <c r="EP1699" t="s">
        <v>180</v>
      </c>
      <c r="EQ1699" t="s">
        <v>180</v>
      </c>
      <c r="ER1699" t="s">
        <v>180</v>
      </c>
      <c r="ET1699">
        <v>3.06</v>
      </c>
      <c r="EV1699">
        <v>1.6</v>
      </c>
      <c r="EW1699">
        <v>0.43</v>
      </c>
      <c r="EX1699">
        <v>0.51291900000000001</v>
      </c>
      <c r="EY1699" t="s">
        <v>180</v>
      </c>
      <c r="EZ1699" t="s">
        <v>180</v>
      </c>
      <c r="FA1699">
        <v>0.70354499999999998</v>
      </c>
      <c r="FB1699" t="s">
        <v>180</v>
      </c>
      <c r="FC1699">
        <v>18.420000000000002</v>
      </c>
      <c r="FD1699" t="s">
        <v>180</v>
      </c>
      <c r="FE1699">
        <v>15.521000000000001</v>
      </c>
      <c r="FF1699" t="s">
        <v>180</v>
      </c>
      <c r="FG1699">
        <v>38.320999999999998</v>
      </c>
      <c r="FH1699" t="s">
        <v>180</v>
      </c>
      <c r="FI1699" t="s">
        <v>180</v>
      </c>
      <c r="FJ1699" t="s">
        <v>180</v>
      </c>
      <c r="FK1699" t="s">
        <v>180</v>
      </c>
      <c r="FL1699" t="s">
        <v>180</v>
      </c>
      <c r="FM1699" t="s">
        <v>180</v>
      </c>
      <c r="FN1699" t="s">
        <v>180</v>
      </c>
      <c r="FP1699" t="s">
        <v>180</v>
      </c>
      <c r="FQ1699" t="s">
        <v>180</v>
      </c>
      <c r="FR1699" t="s">
        <v>180</v>
      </c>
      <c r="FS1699" t="s">
        <v>180</v>
      </c>
      <c r="FT1699" t="s">
        <v>180</v>
      </c>
      <c r="FU1699" t="s">
        <v>180</v>
      </c>
      <c r="FV1699" t="s">
        <v>4829</v>
      </c>
      <c r="FW1699" t="s">
        <v>180</v>
      </c>
      <c r="FX1699">
        <f t="shared" si="550"/>
        <v>1.0833333333333335</v>
      </c>
      <c r="FY1699">
        <f t="shared" si="551"/>
        <v>34.307291666666671</v>
      </c>
      <c r="FZ1699">
        <f t="shared" si="552"/>
        <v>3.666666666666667</v>
      </c>
      <c r="GA1699">
        <f t="shared" si="553"/>
        <v>1.453125</v>
      </c>
      <c r="GB1699">
        <f t="shared" si="554"/>
        <v>1.6354166666666667</v>
      </c>
      <c r="GC1699">
        <f t="shared" si="555"/>
        <v>0.56250000000000011</v>
      </c>
      <c r="GD1699">
        <f t="shared" si="556"/>
        <v>13.62613257033858</v>
      </c>
      <c r="GE1699">
        <f t="shared" si="557"/>
        <v>26.238751147842056</v>
      </c>
      <c r="GF1699">
        <f t="shared" si="558"/>
        <v>30.140625</v>
      </c>
      <c r="GG1699">
        <f t="shared" si="559"/>
        <v>102.01442307692307</v>
      </c>
      <c r="GH1699">
        <f t="shared" si="560"/>
        <v>0.1742596810933941</v>
      </c>
      <c r="GI1699">
        <f t="shared" si="561"/>
        <v>0.20673076923076922</v>
      </c>
      <c r="GJ1699">
        <f t="shared" si="562"/>
        <v>0.26874999999999999</v>
      </c>
      <c r="GK1699">
        <f t="shared" si="563"/>
        <v>132.61874999999998</v>
      </c>
      <c r="GL1699">
        <f t="shared" si="564"/>
        <v>3.3846153846153846</v>
      </c>
      <c r="GM1699">
        <f t="shared" si="565"/>
        <v>0.76923076923076927</v>
      </c>
      <c r="GN1699">
        <f t="shared" si="566"/>
        <v>0.22727272727272729</v>
      </c>
      <c r="GO1699">
        <f t="shared" si="567"/>
        <v>2.5232974910394264</v>
      </c>
      <c r="GP1699">
        <f t="shared" si="568"/>
        <v>1.0666824554059589</v>
      </c>
      <c r="GQ1699">
        <f>(EA1699/0.0735)/((DZ1699/0.195*(EB1699/0.295))^0.5)</f>
        <v>1.0583889133364932</v>
      </c>
      <c r="GR1699">
        <v>0.51291900000000001</v>
      </c>
      <c r="GS1699">
        <v>0.70354499999999998</v>
      </c>
      <c r="GT1699">
        <v>18.420000000000002</v>
      </c>
      <c r="GU1699">
        <v>15.521000000000001</v>
      </c>
      <c r="GV1699">
        <v>38.320999999999998</v>
      </c>
    </row>
    <row r="1700" spans="1:204">
      <c r="A1700" t="s">
        <v>4811</v>
      </c>
      <c r="B1700" t="s">
        <v>4823</v>
      </c>
      <c r="C1700" t="s">
        <v>7243</v>
      </c>
      <c r="D1700" t="s">
        <v>7322</v>
      </c>
      <c r="E1700" t="s">
        <v>7322</v>
      </c>
      <c r="F1700">
        <v>203</v>
      </c>
      <c r="G1700">
        <v>56</v>
      </c>
      <c r="H1700" t="s">
        <v>7068</v>
      </c>
      <c r="I1700" t="s">
        <v>4822</v>
      </c>
      <c r="J1700" t="s">
        <v>4824</v>
      </c>
      <c r="K1700">
        <v>43.660600000000002</v>
      </c>
      <c r="L1700">
        <v>43.660600000000002</v>
      </c>
      <c r="M1700">
        <v>143.37029999999999</v>
      </c>
      <c r="N1700">
        <v>143.37029999999999</v>
      </c>
      <c r="O1700" t="s">
        <v>179</v>
      </c>
      <c r="R1700" t="s">
        <v>4830</v>
      </c>
      <c r="S1700" t="s">
        <v>4826</v>
      </c>
      <c r="T1700" t="s">
        <v>7164</v>
      </c>
      <c r="V1700" t="s">
        <v>180</v>
      </c>
      <c r="W1700" t="s">
        <v>180</v>
      </c>
      <c r="X1700" t="s">
        <v>4827</v>
      </c>
      <c r="Y1700" t="s">
        <v>180</v>
      </c>
      <c r="Z1700" t="s">
        <v>180</v>
      </c>
      <c r="AB1700" t="s">
        <v>180</v>
      </c>
      <c r="AC1700" t="s">
        <v>181</v>
      </c>
      <c r="AD1700" t="s">
        <v>180</v>
      </c>
      <c r="AE1700" t="s">
        <v>180</v>
      </c>
      <c r="AF1700" t="s">
        <v>180</v>
      </c>
      <c r="AG1700" t="s">
        <v>180</v>
      </c>
      <c r="AH1700" t="s">
        <v>4828</v>
      </c>
      <c r="AI1700">
        <v>51.02</v>
      </c>
      <c r="AJ1700">
        <v>0.98</v>
      </c>
      <c r="AK1700" t="s">
        <v>180</v>
      </c>
      <c r="AL1700">
        <v>16.43</v>
      </c>
      <c r="AM1700" t="s">
        <v>180</v>
      </c>
      <c r="AP1700">
        <v>9.25</v>
      </c>
      <c r="AQ1700">
        <v>10.94</v>
      </c>
      <c r="AR1700">
        <v>8.1199999999999992</v>
      </c>
      <c r="AS1700">
        <v>0.17</v>
      </c>
      <c r="AT1700" t="s">
        <v>180</v>
      </c>
      <c r="AU1700">
        <v>0.62</v>
      </c>
      <c r="AV1700">
        <v>2.27</v>
      </c>
      <c r="AW1700">
        <v>0.19</v>
      </c>
      <c r="AY1700" t="s">
        <v>180</v>
      </c>
      <c r="AZ1700" t="s">
        <v>180</v>
      </c>
      <c r="BA1700">
        <v>99.990000000000009</v>
      </c>
      <c r="BC1700" t="s">
        <v>180</v>
      </c>
      <c r="BD1700" t="s">
        <v>180</v>
      </c>
      <c r="BE1700" t="s">
        <v>180</v>
      </c>
      <c r="BF1700" t="s">
        <v>180</v>
      </c>
      <c r="BG1700" t="s">
        <v>180</v>
      </c>
      <c r="BH1700" t="s">
        <v>180</v>
      </c>
      <c r="BI1700" t="s">
        <v>180</v>
      </c>
      <c r="BK1700" t="s">
        <v>180</v>
      </c>
      <c r="BL1700" t="s">
        <v>180</v>
      </c>
      <c r="BN1700" t="s">
        <v>180</v>
      </c>
      <c r="BO1700" t="s">
        <v>180</v>
      </c>
      <c r="BP1700" t="s">
        <v>180</v>
      </c>
      <c r="BQ1700" t="s">
        <v>180</v>
      </c>
      <c r="BR1700" t="s">
        <v>180</v>
      </c>
      <c r="BS1700" t="s">
        <v>180</v>
      </c>
      <c r="BT1700" t="s">
        <v>180</v>
      </c>
      <c r="BU1700" t="s">
        <v>180</v>
      </c>
      <c r="BV1700" t="s">
        <v>180</v>
      </c>
      <c r="BW1700" t="s">
        <v>180</v>
      </c>
      <c r="BX1700" t="s">
        <v>180</v>
      </c>
      <c r="BY1700" t="s">
        <v>180</v>
      </c>
      <c r="BZ1700" t="s">
        <v>180</v>
      </c>
      <c r="CD1700" t="s">
        <v>180</v>
      </c>
      <c r="CE1700" t="s">
        <v>180</v>
      </c>
      <c r="CG1700" t="s">
        <v>180</v>
      </c>
      <c r="CH1700" t="s">
        <v>180</v>
      </c>
      <c r="CI1700" t="s">
        <v>180</v>
      </c>
      <c r="CJ1700" t="s">
        <v>180</v>
      </c>
      <c r="CK1700" t="s">
        <v>180</v>
      </c>
      <c r="CM1700" t="s">
        <v>180</v>
      </c>
      <c r="CN1700" t="s">
        <v>180</v>
      </c>
      <c r="CQ1700">
        <v>255.96</v>
      </c>
      <c r="CR1700">
        <v>291.68</v>
      </c>
      <c r="CS1700" t="s">
        <v>180</v>
      </c>
      <c r="CT1700" t="s">
        <v>180</v>
      </c>
      <c r="CV1700">
        <v>83.11</v>
      </c>
      <c r="CZ1700" t="s">
        <v>180</v>
      </c>
      <c r="DB1700" t="s">
        <v>180</v>
      </c>
      <c r="DC1700" t="s">
        <v>180</v>
      </c>
      <c r="DD1700">
        <v>13.84</v>
      </c>
      <c r="DE1700">
        <v>308.77</v>
      </c>
      <c r="DF1700">
        <v>22.05</v>
      </c>
      <c r="DG1700">
        <v>68.42</v>
      </c>
      <c r="DH1700">
        <v>2.09</v>
      </c>
      <c r="DJ1700" t="s">
        <v>180</v>
      </c>
      <c r="DK1700" t="s">
        <v>180</v>
      </c>
      <c r="DL1700" t="s">
        <v>180</v>
      </c>
      <c r="DM1700" t="s">
        <v>180</v>
      </c>
      <c r="DR1700" t="s">
        <v>180</v>
      </c>
      <c r="DS1700" t="s">
        <v>180</v>
      </c>
      <c r="DT1700">
        <v>0.52</v>
      </c>
      <c r="DU1700">
        <v>227.33</v>
      </c>
      <c r="DV1700">
        <v>8.24</v>
      </c>
      <c r="DW1700">
        <v>19.89</v>
      </c>
      <c r="DX1700">
        <v>2.54</v>
      </c>
      <c r="DY1700">
        <v>12.16</v>
      </c>
      <c r="DZ1700">
        <v>3.16</v>
      </c>
      <c r="EA1700">
        <v>1.1399999999999999</v>
      </c>
      <c r="EB1700">
        <v>3.61</v>
      </c>
      <c r="EC1700">
        <v>0.57999999999999996</v>
      </c>
      <c r="ED1700">
        <v>3.55</v>
      </c>
      <c r="EE1700">
        <v>0.77</v>
      </c>
      <c r="EF1700">
        <v>2.2200000000000002</v>
      </c>
      <c r="EG1700">
        <v>0.33</v>
      </c>
      <c r="EH1700">
        <v>2.11</v>
      </c>
      <c r="EI1700">
        <v>0.32</v>
      </c>
      <c r="EJ1700">
        <v>1.73</v>
      </c>
      <c r="EK1700">
        <v>0.13</v>
      </c>
      <c r="EM1700" t="s">
        <v>180</v>
      </c>
      <c r="EN1700" t="s">
        <v>180</v>
      </c>
      <c r="EO1700" t="s">
        <v>180</v>
      </c>
      <c r="EP1700" t="s">
        <v>180</v>
      </c>
      <c r="EQ1700" t="s">
        <v>180</v>
      </c>
      <c r="ER1700" t="s">
        <v>180</v>
      </c>
      <c r="ET1700">
        <v>3.14</v>
      </c>
      <c r="EV1700">
        <v>1.68</v>
      </c>
      <c r="EW1700">
        <v>0.39</v>
      </c>
      <c r="EX1700">
        <v>0.51292099999999996</v>
      </c>
      <c r="EY1700" t="s">
        <v>180</v>
      </c>
      <c r="EZ1700" t="s">
        <v>180</v>
      </c>
      <c r="FA1700">
        <v>0.70358399999999999</v>
      </c>
      <c r="FB1700" t="s">
        <v>180</v>
      </c>
      <c r="FC1700">
        <v>18.414000000000001</v>
      </c>
      <c r="FD1700" t="s">
        <v>180</v>
      </c>
      <c r="FE1700">
        <v>15.512</v>
      </c>
      <c r="FF1700" t="s">
        <v>180</v>
      </c>
      <c r="FG1700">
        <v>38.289000000000001</v>
      </c>
      <c r="FH1700" t="s">
        <v>180</v>
      </c>
      <c r="FI1700" t="s">
        <v>180</v>
      </c>
      <c r="FJ1700" t="s">
        <v>180</v>
      </c>
      <c r="FK1700" t="s">
        <v>180</v>
      </c>
      <c r="FL1700" t="s">
        <v>180</v>
      </c>
      <c r="FM1700" t="s">
        <v>180</v>
      </c>
      <c r="FN1700" t="s">
        <v>180</v>
      </c>
      <c r="FP1700" t="s">
        <v>180</v>
      </c>
      <c r="FQ1700" t="s">
        <v>180</v>
      </c>
      <c r="FR1700" t="s">
        <v>180</v>
      </c>
      <c r="FS1700" t="s">
        <v>180</v>
      </c>
      <c r="FT1700" t="s">
        <v>180</v>
      </c>
      <c r="FU1700" t="s">
        <v>180</v>
      </c>
      <c r="FV1700" t="s">
        <v>4831</v>
      </c>
      <c r="FW1700" t="s">
        <v>180</v>
      </c>
      <c r="FX1700">
        <f t="shared" si="550"/>
        <v>0.99052132701421802</v>
      </c>
      <c r="FY1700">
        <f t="shared" si="551"/>
        <v>32.426540284360193</v>
      </c>
      <c r="FZ1700">
        <f t="shared" si="552"/>
        <v>3.9052132701421804</v>
      </c>
      <c r="GA1700">
        <f t="shared" si="553"/>
        <v>1.4976303317535546</v>
      </c>
      <c r="GB1700">
        <f t="shared" si="554"/>
        <v>1.7109004739336493</v>
      </c>
      <c r="GC1700">
        <f t="shared" si="555"/>
        <v>0.63265306122448983</v>
      </c>
      <c r="GD1700">
        <f t="shared" si="556"/>
        <v>14.003174603174601</v>
      </c>
      <c r="GE1700">
        <f t="shared" si="557"/>
        <v>25.392269736842103</v>
      </c>
      <c r="GF1700">
        <f t="shared" si="558"/>
        <v>27.58859223300971</v>
      </c>
      <c r="GG1700">
        <f t="shared" si="559"/>
        <v>108.77033492822967</v>
      </c>
      <c r="GH1700">
        <f t="shared" si="560"/>
        <v>0.15786827551533433</v>
      </c>
      <c r="GI1700">
        <f t="shared" si="561"/>
        <v>0.18660287081339716</v>
      </c>
      <c r="GJ1700">
        <f t="shared" si="562"/>
        <v>0.23214285714285715</v>
      </c>
      <c r="GK1700">
        <f t="shared" si="563"/>
        <v>135.3154761904762</v>
      </c>
      <c r="GL1700">
        <f t="shared" si="564"/>
        <v>3.9425837320574169</v>
      </c>
      <c r="GM1700">
        <f t="shared" si="565"/>
        <v>0.80382775119617222</v>
      </c>
      <c r="GN1700">
        <f t="shared" si="566"/>
        <v>0.20388349514563106</v>
      </c>
      <c r="GO1700">
        <f t="shared" si="567"/>
        <v>2.6075949367088609</v>
      </c>
      <c r="GP1700">
        <f t="shared" si="568"/>
        <v>1.0464144312680117</v>
      </c>
      <c r="GQ1700">
        <f>(EA1700/0.0735)/((DZ1700/0.195*(EB1700/0.295))^0.5)</f>
        <v>1.1014091590837143</v>
      </c>
      <c r="GR1700">
        <v>0.51292099999999996</v>
      </c>
      <c r="GS1700">
        <v>0.70358399999999999</v>
      </c>
      <c r="GT1700">
        <v>18.414000000000001</v>
      </c>
      <c r="GU1700">
        <v>15.512</v>
      </c>
      <c r="GV1700">
        <v>38.289000000000001</v>
      </c>
    </row>
    <row r="1701" spans="1:204">
      <c r="A1701" t="s">
        <v>4811</v>
      </c>
      <c r="B1701" t="s">
        <v>4812</v>
      </c>
      <c r="C1701" t="s">
        <v>7244</v>
      </c>
      <c r="D1701" t="s">
        <v>7067</v>
      </c>
      <c r="E1701" t="s">
        <v>7067</v>
      </c>
      <c r="F1701">
        <v>204</v>
      </c>
      <c r="G1701">
        <v>57</v>
      </c>
      <c r="H1701" t="s">
        <v>7344</v>
      </c>
      <c r="I1701" t="s">
        <v>4813</v>
      </c>
      <c r="J1701" t="s">
        <v>180</v>
      </c>
      <c r="K1701">
        <v>45.1</v>
      </c>
      <c r="L1701">
        <v>45.1</v>
      </c>
      <c r="M1701">
        <v>141.27000000000001</v>
      </c>
      <c r="N1701">
        <v>141.27000000000001</v>
      </c>
      <c r="O1701" t="s">
        <v>179</v>
      </c>
      <c r="R1701" t="s">
        <v>4814</v>
      </c>
      <c r="S1701" t="s">
        <v>4815</v>
      </c>
      <c r="T1701" t="s">
        <v>4816</v>
      </c>
      <c r="V1701" t="s">
        <v>180</v>
      </c>
      <c r="W1701" t="s">
        <v>180</v>
      </c>
      <c r="X1701" t="s">
        <v>180</v>
      </c>
      <c r="Y1701" t="s">
        <v>180</v>
      </c>
      <c r="Z1701" t="s">
        <v>180</v>
      </c>
      <c r="AB1701" t="s">
        <v>180</v>
      </c>
      <c r="AC1701" t="s">
        <v>181</v>
      </c>
      <c r="AD1701" t="s">
        <v>180</v>
      </c>
      <c r="AE1701" t="s">
        <v>180</v>
      </c>
      <c r="AF1701" t="s">
        <v>180</v>
      </c>
      <c r="AG1701" t="s">
        <v>180</v>
      </c>
      <c r="AH1701" t="s">
        <v>4817</v>
      </c>
      <c r="AI1701">
        <v>49.87</v>
      </c>
      <c r="AJ1701">
        <v>1.03</v>
      </c>
      <c r="AK1701" t="s">
        <v>180</v>
      </c>
      <c r="AL1701">
        <v>16.52</v>
      </c>
      <c r="AM1701" t="s">
        <v>180</v>
      </c>
      <c r="AP1701">
        <v>9.3800000000000008</v>
      </c>
      <c r="AQ1701">
        <v>9.3699999999999992</v>
      </c>
      <c r="AR1701">
        <v>8.35</v>
      </c>
      <c r="AS1701">
        <v>0.17</v>
      </c>
      <c r="AT1701" t="s">
        <v>180</v>
      </c>
      <c r="AU1701">
        <v>0.77</v>
      </c>
      <c r="AV1701">
        <v>3.3</v>
      </c>
      <c r="AW1701">
        <v>0.24</v>
      </c>
      <c r="AX1701">
        <v>0.67</v>
      </c>
      <c r="AY1701" t="s">
        <v>180</v>
      </c>
      <c r="AZ1701" t="s">
        <v>180</v>
      </c>
      <c r="BA1701">
        <v>98.999999999999986</v>
      </c>
      <c r="BC1701" t="s">
        <v>180</v>
      </c>
      <c r="BD1701" t="s">
        <v>180</v>
      </c>
      <c r="BE1701" t="s">
        <v>180</v>
      </c>
      <c r="BF1701" t="s">
        <v>180</v>
      </c>
      <c r="BG1701" t="s">
        <v>180</v>
      </c>
      <c r="BH1701" t="s">
        <v>180</v>
      </c>
      <c r="BI1701" t="s">
        <v>180</v>
      </c>
      <c r="BK1701" t="s">
        <v>180</v>
      </c>
      <c r="BL1701" t="s">
        <v>180</v>
      </c>
      <c r="BN1701" t="s">
        <v>180</v>
      </c>
      <c r="BO1701" t="s">
        <v>180</v>
      </c>
      <c r="BP1701" t="s">
        <v>180</v>
      </c>
      <c r="BQ1701" t="s">
        <v>180</v>
      </c>
      <c r="BR1701" t="s">
        <v>180</v>
      </c>
      <c r="BS1701" t="s">
        <v>180</v>
      </c>
      <c r="BT1701" t="s">
        <v>180</v>
      </c>
      <c r="BU1701" t="s">
        <v>180</v>
      </c>
      <c r="BV1701" t="s">
        <v>180</v>
      </c>
      <c r="BW1701" t="s">
        <v>180</v>
      </c>
      <c r="BX1701" t="s">
        <v>180</v>
      </c>
      <c r="BY1701" t="s">
        <v>180</v>
      </c>
      <c r="BZ1701" t="s">
        <v>180</v>
      </c>
      <c r="CD1701" t="s">
        <v>180</v>
      </c>
      <c r="CE1701" t="s">
        <v>180</v>
      </c>
      <c r="CG1701" t="s">
        <v>180</v>
      </c>
      <c r="CH1701" t="s">
        <v>180</v>
      </c>
      <c r="CI1701" t="s">
        <v>180</v>
      </c>
      <c r="CJ1701" t="s">
        <v>180</v>
      </c>
      <c r="CK1701" t="s">
        <v>180</v>
      </c>
      <c r="CM1701" t="s">
        <v>180</v>
      </c>
      <c r="CN1701" t="s">
        <v>180</v>
      </c>
      <c r="CO1701">
        <v>33.92</v>
      </c>
      <c r="CQ1701">
        <v>207.6</v>
      </c>
      <c r="CR1701">
        <v>300.7</v>
      </c>
      <c r="CS1701" t="s">
        <v>180</v>
      </c>
      <c r="CT1701" t="s">
        <v>180</v>
      </c>
      <c r="CU1701">
        <v>68.489999999999995</v>
      </c>
      <c r="CV1701">
        <v>165.6</v>
      </c>
      <c r="CY1701">
        <v>14.46</v>
      </c>
      <c r="CZ1701" t="s">
        <v>180</v>
      </c>
      <c r="DB1701" t="s">
        <v>180</v>
      </c>
      <c r="DC1701" t="s">
        <v>180</v>
      </c>
      <c r="DD1701">
        <v>17.899999999999999</v>
      </c>
      <c r="DE1701">
        <v>379.4</v>
      </c>
      <c r="DF1701">
        <v>24.8</v>
      </c>
      <c r="DG1701">
        <v>109.7</v>
      </c>
      <c r="DH1701">
        <v>4.5</v>
      </c>
      <c r="DJ1701" t="s">
        <v>180</v>
      </c>
      <c r="DK1701" t="s">
        <v>180</v>
      </c>
      <c r="DL1701" t="s">
        <v>180</v>
      </c>
      <c r="DM1701" t="s">
        <v>180</v>
      </c>
      <c r="DR1701" t="s">
        <v>180</v>
      </c>
      <c r="DS1701" t="s">
        <v>180</v>
      </c>
      <c r="DT1701">
        <v>1</v>
      </c>
      <c r="DU1701">
        <v>174.9</v>
      </c>
      <c r="DV1701">
        <v>11.91</v>
      </c>
      <c r="DW1701">
        <v>27.83</v>
      </c>
      <c r="DX1701">
        <v>3.66</v>
      </c>
      <c r="DY1701">
        <v>9.9</v>
      </c>
      <c r="DZ1701">
        <v>3</v>
      </c>
      <c r="EA1701">
        <v>1.1499999999999999</v>
      </c>
      <c r="EB1701">
        <v>3.56</v>
      </c>
      <c r="EC1701">
        <v>0.54</v>
      </c>
      <c r="ED1701">
        <v>3.18</v>
      </c>
      <c r="EE1701">
        <v>0.65</v>
      </c>
      <c r="EF1701">
        <v>1.87</v>
      </c>
      <c r="EH1701">
        <v>1.71</v>
      </c>
      <c r="EI1701">
        <v>0.26</v>
      </c>
      <c r="EJ1701">
        <v>2.21</v>
      </c>
      <c r="EM1701" t="s">
        <v>180</v>
      </c>
      <c r="EN1701" t="s">
        <v>180</v>
      </c>
      <c r="EO1701" t="s">
        <v>180</v>
      </c>
      <c r="EP1701" t="s">
        <v>180</v>
      </c>
      <c r="EQ1701" t="s">
        <v>180</v>
      </c>
      <c r="ER1701" t="s">
        <v>180</v>
      </c>
      <c r="ET1701">
        <v>1.2</v>
      </c>
      <c r="EV1701">
        <v>3.79</v>
      </c>
      <c r="EW1701">
        <v>0.87</v>
      </c>
      <c r="EX1701">
        <v>0.51291799999999999</v>
      </c>
      <c r="EY1701" t="s">
        <v>180</v>
      </c>
      <c r="EZ1701" t="s">
        <v>180</v>
      </c>
      <c r="FA1701">
        <v>0.70314200000000004</v>
      </c>
      <c r="FB1701" t="s">
        <v>180</v>
      </c>
      <c r="FD1701" t="s">
        <v>180</v>
      </c>
      <c r="FF1701" t="s">
        <v>180</v>
      </c>
      <c r="FH1701" t="s">
        <v>180</v>
      </c>
      <c r="FI1701" t="s">
        <v>180</v>
      </c>
      <c r="FJ1701" t="s">
        <v>180</v>
      </c>
      <c r="FK1701" t="s">
        <v>180</v>
      </c>
      <c r="FL1701" t="s">
        <v>180</v>
      </c>
      <c r="FM1701" t="s">
        <v>180</v>
      </c>
      <c r="FN1701" t="s">
        <v>180</v>
      </c>
      <c r="FP1701" t="s">
        <v>180</v>
      </c>
      <c r="FQ1701" t="s">
        <v>180</v>
      </c>
      <c r="FR1701" t="s">
        <v>180</v>
      </c>
      <c r="FS1701" t="s">
        <v>180</v>
      </c>
      <c r="FT1701" t="s">
        <v>180</v>
      </c>
      <c r="FU1701" t="s">
        <v>180</v>
      </c>
      <c r="FV1701" t="s">
        <v>4818</v>
      </c>
      <c r="FW1701" t="s">
        <v>180</v>
      </c>
      <c r="FX1701">
        <f t="shared" si="550"/>
        <v>2.6315789473684212</v>
      </c>
      <c r="FY1701">
        <f t="shared" si="551"/>
        <v>64.152046783625735</v>
      </c>
      <c r="FZ1701">
        <f t="shared" si="552"/>
        <v>6.9649122807017543</v>
      </c>
      <c r="GA1701">
        <f t="shared" si="553"/>
        <v>1.7543859649122808</v>
      </c>
      <c r="GB1701">
        <f t="shared" si="554"/>
        <v>2.0818713450292399</v>
      </c>
      <c r="GC1701">
        <f t="shared" si="555"/>
        <v>0.74757281553398058</v>
      </c>
      <c r="GD1701">
        <f t="shared" si="556"/>
        <v>15.298387096774192</v>
      </c>
      <c r="GE1701">
        <f t="shared" si="557"/>
        <v>38.323232323232318</v>
      </c>
      <c r="GF1701">
        <f t="shared" si="558"/>
        <v>14.685138539042821</v>
      </c>
      <c r="GG1701">
        <f t="shared" si="559"/>
        <v>38.866666666666667</v>
      </c>
      <c r="GH1701">
        <f t="shared" si="560"/>
        <v>4.3118936399568812E-2</v>
      </c>
      <c r="GI1701">
        <f t="shared" si="561"/>
        <v>0.19333333333333333</v>
      </c>
      <c r="GJ1701">
        <f t="shared" si="562"/>
        <v>0.22955145118733508</v>
      </c>
      <c r="GK1701">
        <f t="shared" si="563"/>
        <v>46.147757255936675</v>
      </c>
      <c r="GL1701">
        <f t="shared" si="564"/>
        <v>2.6466666666666665</v>
      </c>
      <c r="GM1701">
        <f t="shared" si="565"/>
        <v>0.84222222222222221</v>
      </c>
      <c r="GN1701">
        <f t="shared" si="566"/>
        <v>0.31821998320738876</v>
      </c>
      <c r="GO1701">
        <f t="shared" si="567"/>
        <v>3.97</v>
      </c>
      <c r="GP1701">
        <f t="shared" si="568"/>
        <v>1.0145330148516529</v>
      </c>
      <c r="GQ1701">
        <f>(EA1701/0.0735)/((DZ1701/0.195*(EB1701/0.295))^0.5)</f>
        <v>1.1482942459314833</v>
      </c>
      <c r="GR1701">
        <v>0.51291799999999999</v>
      </c>
      <c r="GS1701">
        <v>0.70314200000000004</v>
      </c>
    </row>
    <row r="1702" spans="1:204">
      <c r="A1702" t="s">
        <v>4811</v>
      </c>
      <c r="B1702" t="s">
        <v>3564</v>
      </c>
      <c r="C1702" t="s">
        <v>7244</v>
      </c>
      <c r="D1702" t="s">
        <v>7067</v>
      </c>
      <c r="E1702" t="s">
        <v>7067</v>
      </c>
      <c r="F1702">
        <v>204</v>
      </c>
      <c r="G1702">
        <v>57</v>
      </c>
      <c r="H1702" t="s">
        <v>7344</v>
      </c>
      <c r="I1702" t="s">
        <v>4813</v>
      </c>
      <c r="J1702" t="s">
        <v>180</v>
      </c>
      <c r="K1702">
        <v>45.1</v>
      </c>
      <c r="L1702">
        <v>45.1</v>
      </c>
      <c r="M1702">
        <v>141.27000000000001</v>
      </c>
      <c r="N1702">
        <v>141.27000000000001</v>
      </c>
      <c r="O1702" t="s">
        <v>179</v>
      </c>
      <c r="R1702" t="s">
        <v>4819</v>
      </c>
      <c r="S1702" t="s">
        <v>3566</v>
      </c>
      <c r="T1702" t="s">
        <v>180</v>
      </c>
      <c r="V1702" t="s">
        <v>180</v>
      </c>
      <c r="W1702" t="s">
        <v>180</v>
      </c>
      <c r="X1702" t="s">
        <v>3567</v>
      </c>
      <c r="Y1702" t="s">
        <v>180</v>
      </c>
      <c r="Z1702" t="s">
        <v>180</v>
      </c>
      <c r="AB1702" t="s">
        <v>180</v>
      </c>
      <c r="AC1702" t="s">
        <v>181</v>
      </c>
      <c r="AD1702" t="s">
        <v>180</v>
      </c>
      <c r="AE1702" t="s">
        <v>180</v>
      </c>
      <c r="AF1702" t="s">
        <v>196</v>
      </c>
      <c r="AG1702" t="s">
        <v>180</v>
      </c>
      <c r="AH1702" t="s">
        <v>3568</v>
      </c>
      <c r="AI1702">
        <v>52.06</v>
      </c>
      <c r="AJ1702">
        <v>1.23</v>
      </c>
      <c r="AK1702" t="s">
        <v>180</v>
      </c>
      <c r="AL1702">
        <v>17.649999999999999</v>
      </c>
      <c r="AM1702" t="s">
        <v>180</v>
      </c>
      <c r="AN1702">
        <v>8.6300000000000008</v>
      </c>
      <c r="AQ1702">
        <v>9.08</v>
      </c>
      <c r="AR1702">
        <v>6.2</v>
      </c>
      <c r="AS1702">
        <v>0.15</v>
      </c>
      <c r="AT1702" t="s">
        <v>4820</v>
      </c>
      <c r="AU1702">
        <v>0.66</v>
      </c>
      <c r="AV1702">
        <v>4.0599999999999996</v>
      </c>
      <c r="AW1702">
        <v>0.26</v>
      </c>
      <c r="AY1702" t="s">
        <v>180</v>
      </c>
      <c r="AZ1702" t="s">
        <v>180</v>
      </c>
      <c r="BA1702">
        <v>99.115274000000014</v>
      </c>
      <c r="BC1702" t="s">
        <v>180</v>
      </c>
      <c r="BD1702" t="s">
        <v>180</v>
      </c>
      <c r="BE1702" t="s">
        <v>180</v>
      </c>
      <c r="BF1702" t="s">
        <v>180</v>
      </c>
      <c r="BG1702" t="s">
        <v>180</v>
      </c>
      <c r="BH1702" t="s">
        <v>180</v>
      </c>
      <c r="BI1702" t="s">
        <v>180</v>
      </c>
      <c r="BK1702" t="s">
        <v>180</v>
      </c>
      <c r="BL1702" t="s">
        <v>180</v>
      </c>
      <c r="BM1702">
        <v>-0.2</v>
      </c>
      <c r="BN1702" t="s">
        <v>180</v>
      </c>
      <c r="BO1702" t="s">
        <v>180</v>
      </c>
      <c r="BP1702" t="s">
        <v>180</v>
      </c>
      <c r="BQ1702" t="s">
        <v>180</v>
      </c>
      <c r="BR1702" t="s">
        <v>180</v>
      </c>
      <c r="BS1702" t="s">
        <v>180</v>
      </c>
      <c r="BT1702" t="s">
        <v>180</v>
      </c>
      <c r="BU1702" t="s">
        <v>180</v>
      </c>
      <c r="BV1702" t="s">
        <v>180</v>
      </c>
      <c r="BW1702" t="s">
        <v>180</v>
      </c>
      <c r="BX1702" t="s">
        <v>180</v>
      </c>
      <c r="BY1702" t="s">
        <v>180</v>
      </c>
      <c r="BZ1702" t="s">
        <v>180</v>
      </c>
      <c r="CA1702">
        <v>8.09</v>
      </c>
      <c r="CC1702">
        <v>5</v>
      </c>
      <c r="CD1702" t="s">
        <v>180</v>
      </c>
      <c r="CE1702" t="s">
        <v>180</v>
      </c>
      <c r="CG1702" t="s">
        <v>180</v>
      </c>
      <c r="CH1702" t="s">
        <v>180</v>
      </c>
      <c r="CI1702" t="s">
        <v>180</v>
      </c>
      <c r="CJ1702" t="s">
        <v>180</v>
      </c>
      <c r="CK1702" t="s">
        <v>180</v>
      </c>
      <c r="CM1702" t="s">
        <v>180</v>
      </c>
      <c r="CN1702" t="s">
        <v>180</v>
      </c>
      <c r="CR1702">
        <v>148</v>
      </c>
      <c r="CS1702" t="s">
        <v>180</v>
      </c>
      <c r="CT1702" t="s">
        <v>180</v>
      </c>
      <c r="CZ1702" t="s">
        <v>180</v>
      </c>
      <c r="DB1702" t="s">
        <v>180</v>
      </c>
      <c r="DC1702" t="s">
        <v>180</v>
      </c>
      <c r="DD1702">
        <v>3.54</v>
      </c>
      <c r="DE1702">
        <v>458</v>
      </c>
      <c r="DF1702">
        <v>26.2</v>
      </c>
      <c r="DG1702">
        <v>122</v>
      </c>
      <c r="DH1702">
        <v>4.1900000000000004</v>
      </c>
      <c r="DJ1702" t="s">
        <v>180</v>
      </c>
      <c r="DK1702" t="s">
        <v>180</v>
      </c>
      <c r="DL1702" t="s">
        <v>180</v>
      </c>
      <c r="DM1702" t="s">
        <v>180</v>
      </c>
      <c r="DR1702" t="s">
        <v>180</v>
      </c>
      <c r="DS1702" t="s">
        <v>180</v>
      </c>
      <c r="DT1702">
        <v>0.58599999999999997</v>
      </c>
      <c r="DU1702">
        <v>148</v>
      </c>
      <c r="DV1702">
        <v>13.1</v>
      </c>
      <c r="DW1702">
        <v>32.200000000000003</v>
      </c>
      <c r="DX1702">
        <v>4.18</v>
      </c>
      <c r="DY1702">
        <v>4.33</v>
      </c>
      <c r="DZ1702">
        <v>18</v>
      </c>
      <c r="EA1702">
        <v>1.55</v>
      </c>
      <c r="EB1702">
        <v>4.6399999999999997</v>
      </c>
      <c r="EC1702">
        <v>0.82699999999999996</v>
      </c>
      <c r="ED1702">
        <v>5.0199999999999996</v>
      </c>
      <c r="EE1702">
        <v>1.07</v>
      </c>
      <c r="EF1702">
        <v>2.86</v>
      </c>
      <c r="EG1702">
        <v>0.434</v>
      </c>
      <c r="EH1702">
        <v>3.08</v>
      </c>
      <c r="EI1702">
        <v>0.436</v>
      </c>
      <c r="EJ1702">
        <v>2.76</v>
      </c>
      <c r="EM1702" t="s">
        <v>180</v>
      </c>
      <c r="EN1702" t="s">
        <v>180</v>
      </c>
      <c r="EO1702" t="s">
        <v>180</v>
      </c>
      <c r="EP1702" t="s">
        <v>180</v>
      </c>
      <c r="EQ1702" t="s">
        <v>180</v>
      </c>
      <c r="ER1702" t="s">
        <v>180</v>
      </c>
      <c r="ET1702">
        <v>13.6</v>
      </c>
      <c r="EV1702">
        <v>1.71</v>
      </c>
      <c r="EW1702">
        <v>0.47299999999999998</v>
      </c>
      <c r="EX1702">
        <v>0.51298200000000005</v>
      </c>
      <c r="EY1702" t="s">
        <v>180</v>
      </c>
      <c r="EZ1702" t="s">
        <v>180</v>
      </c>
      <c r="FA1702">
        <v>0.70313000000000003</v>
      </c>
      <c r="FB1702" t="s">
        <v>180</v>
      </c>
      <c r="FC1702">
        <v>18.233000000000001</v>
      </c>
      <c r="FD1702" t="s">
        <v>180</v>
      </c>
      <c r="FE1702">
        <v>15.516999999999999</v>
      </c>
      <c r="FF1702" t="s">
        <v>180</v>
      </c>
      <c r="FG1702">
        <v>38.131999999999998</v>
      </c>
      <c r="FH1702" t="s">
        <v>180</v>
      </c>
      <c r="FI1702" t="s">
        <v>180</v>
      </c>
      <c r="FJ1702" t="s">
        <v>180</v>
      </c>
      <c r="FK1702" t="s">
        <v>180</v>
      </c>
      <c r="FL1702" t="s">
        <v>180</v>
      </c>
      <c r="FM1702" t="s">
        <v>180</v>
      </c>
      <c r="FN1702" t="s">
        <v>180</v>
      </c>
      <c r="FP1702" t="s">
        <v>180</v>
      </c>
      <c r="FQ1702" t="s">
        <v>180</v>
      </c>
      <c r="FR1702" t="s">
        <v>180</v>
      </c>
      <c r="FS1702" t="s">
        <v>180</v>
      </c>
      <c r="FT1702" t="s">
        <v>180</v>
      </c>
      <c r="FU1702" t="s">
        <v>180</v>
      </c>
      <c r="FV1702" t="s">
        <v>4821</v>
      </c>
      <c r="FW1702" t="s">
        <v>180</v>
      </c>
      <c r="FX1702">
        <f t="shared" si="550"/>
        <v>1.3603896103896105</v>
      </c>
      <c r="FY1702">
        <f t="shared" si="551"/>
        <v>39.61038961038961</v>
      </c>
      <c r="FZ1702">
        <f t="shared" si="552"/>
        <v>4.2532467532467528</v>
      </c>
      <c r="GA1702">
        <f t="shared" si="553"/>
        <v>5.8441558441558437</v>
      </c>
      <c r="GB1702">
        <f t="shared" si="554"/>
        <v>1.5064935064935063</v>
      </c>
      <c r="GC1702">
        <f t="shared" si="555"/>
        <v>0.53658536585365857</v>
      </c>
      <c r="GD1702">
        <f t="shared" si="556"/>
        <v>17.480916030534353</v>
      </c>
      <c r="GE1702">
        <f t="shared" si="557"/>
        <v>105.77367205542726</v>
      </c>
      <c r="GF1702">
        <f t="shared" si="558"/>
        <v>11.297709923664122</v>
      </c>
      <c r="GG1702">
        <f t="shared" si="559"/>
        <v>35.322195704057279</v>
      </c>
      <c r="GH1702">
        <f t="shared" si="560"/>
        <v>0.42236024844720493</v>
      </c>
      <c r="GI1702">
        <f t="shared" si="561"/>
        <v>0.11288782816229115</v>
      </c>
      <c r="GJ1702">
        <f t="shared" si="562"/>
        <v>0.27660818713450291</v>
      </c>
      <c r="GK1702">
        <f t="shared" si="563"/>
        <v>86.549707602339183</v>
      </c>
      <c r="GL1702">
        <f t="shared" si="564"/>
        <v>3.1264916467780424</v>
      </c>
      <c r="GM1702">
        <f t="shared" si="565"/>
        <v>0.40811455847255368</v>
      </c>
      <c r="GN1702">
        <f t="shared" si="566"/>
        <v>0.13053435114503817</v>
      </c>
      <c r="GO1702">
        <f t="shared" si="567"/>
        <v>0.72777777777777775</v>
      </c>
      <c r="GP1702">
        <f t="shared" si="568"/>
        <v>1.0473250338761562</v>
      </c>
      <c r="GQ1702">
        <f>(EA1702/0.0735)/((DZ1702/0.195*(EB1702/0.295))^0.5)</f>
        <v>0.55344877424657934</v>
      </c>
      <c r="GR1702">
        <v>0.51298200000000005</v>
      </c>
      <c r="GS1702">
        <v>0.70313000000000003</v>
      </c>
      <c r="GT1702">
        <v>18.233000000000001</v>
      </c>
      <c r="GU1702">
        <v>15.516999999999999</v>
      </c>
      <c r="GV1702">
        <v>38.131999999999998</v>
      </c>
    </row>
    <row r="1703" spans="1:204">
      <c r="A1703" t="s">
        <v>4811</v>
      </c>
      <c r="B1703" t="s">
        <v>4832</v>
      </c>
      <c r="C1703" t="s">
        <v>7244</v>
      </c>
      <c r="D1703" t="s">
        <v>7067</v>
      </c>
      <c r="E1703" t="s">
        <v>7067</v>
      </c>
      <c r="F1703">
        <v>204</v>
      </c>
      <c r="G1703">
        <v>57</v>
      </c>
      <c r="H1703" t="s">
        <v>7344</v>
      </c>
      <c r="I1703" t="s">
        <v>4833</v>
      </c>
      <c r="J1703" t="s">
        <v>180</v>
      </c>
      <c r="K1703">
        <v>45.1</v>
      </c>
      <c r="L1703">
        <v>45.1</v>
      </c>
      <c r="M1703">
        <v>141.27000000000001</v>
      </c>
      <c r="N1703">
        <v>141.27000000000001</v>
      </c>
      <c r="O1703" t="s">
        <v>179</v>
      </c>
      <c r="R1703" t="s">
        <v>4834</v>
      </c>
      <c r="S1703" t="s">
        <v>4835</v>
      </c>
      <c r="T1703" t="s">
        <v>604</v>
      </c>
      <c r="V1703" t="s">
        <v>180</v>
      </c>
      <c r="W1703" t="s">
        <v>180</v>
      </c>
      <c r="X1703" t="s">
        <v>180</v>
      </c>
      <c r="Y1703" t="s">
        <v>180</v>
      </c>
      <c r="Z1703" t="s">
        <v>180</v>
      </c>
      <c r="AB1703" t="s">
        <v>4836</v>
      </c>
      <c r="AC1703" t="s">
        <v>181</v>
      </c>
      <c r="AD1703" t="s">
        <v>180</v>
      </c>
      <c r="AE1703" t="s">
        <v>180</v>
      </c>
      <c r="AF1703" t="s">
        <v>180</v>
      </c>
      <c r="AG1703" t="s">
        <v>180</v>
      </c>
      <c r="AH1703" t="s">
        <v>4837</v>
      </c>
      <c r="AI1703">
        <v>48.9</v>
      </c>
      <c r="AJ1703">
        <v>1.32</v>
      </c>
      <c r="AK1703" t="s">
        <v>180</v>
      </c>
      <c r="AL1703">
        <v>17.190000000000001</v>
      </c>
      <c r="AM1703" t="s">
        <v>180</v>
      </c>
      <c r="AP1703">
        <v>9.76</v>
      </c>
      <c r="AQ1703">
        <v>9.5</v>
      </c>
      <c r="AR1703">
        <v>8.16</v>
      </c>
      <c r="AS1703">
        <v>0.17</v>
      </c>
      <c r="AT1703" t="s">
        <v>180</v>
      </c>
      <c r="AU1703">
        <v>0.64</v>
      </c>
      <c r="AV1703">
        <v>3.31</v>
      </c>
      <c r="AW1703">
        <v>0.27</v>
      </c>
      <c r="AY1703" t="s">
        <v>180</v>
      </c>
      <c r="AZ1703" t="s">
        <v>180</v>
      </c>
      <c r="BA1703">
        <v>99.22</v>
      </c>
      <c r="BC1703" t="s">
        <v>180</v>
      </c>
      <c r="BD1703" t="s">
        <v>180</v>
      </c>
      <c r="BE1703" t="s">
        <v>180</v>
      </c>
      <c r="BF1703" t="s">
        <v>180</v>
      </c>
      <c r="BG1703" t="s">
        <v>180</v>
      </c>
      <c r="BH1703" t="s">
        <v>180</v>
      </c>
      <c r="BI1703" t="s">
        <v>180</v>
      </c>
      <c r="BK1703" t="s">
        <v>180</v>
      </c>
      <c r="BL1703" t="s">
        <v>180</v>
      </c>
      <c r="BM1703">
        <v>-0.02</v>
      </c>
      <c r="BN1703" t="s">
        <v>180</v>
      </c>
      <c r="BO1703" t="s">
        <v>180</v>
      </c>
      <c r="BP1703" t="s">
        <v>180</v>
      </c>
      <c r="BQ1703" t="s">
        <v>180</v>
      </c>
      <c r="BR1703" t="s">
        <v>180</v>
      </c>
      <c r="BS1703" t="s">
        <v>180</v>
      </c>
      <c r="BT1703" t="s">
        <v>180</v>
      </c>
      <c r="BU1703" t="s">
        <v>180</v>
      </c>
      <c r="BV1703" t="s">
        <v>180</v>
      </c>
      <c r="BW1703" t="s">
        <v>180</v>
      </c>
      <c r="BX1703" t="s">
        <v>180</v>
      </c>
      <c r="BY1703" t="s">
        <v>180</v>
      </c>
      <c r="BZ1703" t="s">
        <v>180</v>
      </c>
      <c r="CA1703">
        <v>5.7</v>
      </c>
      <c r="CB1703">
        <v>1.1499999999999999</v>
      </c>
      <c r="CC1703">
        <v>3</v>
      </c>
      <c r="CD1703" t="s">
        <v>180</v>
      </c>
      <c r="CE1703" t="s">
        <v>180</v>
      </c>
      <c r="CG1703" t="s">
        <v>180</v>
      </c>
      <c r="CH1703" t="s">
        <v>180</v>
      </c>
      <c r="CI1703" t="s">
        <v>180</v>
      </c>
      <c r="CJ1703" t="s">
        <v>180</v>
      </c>
      <c r="CK1703" t="s">
        <v>180</v>
      </c>
      <c r="CM1703" t="s">
        <v>180</v>
      </c>
      <c r="CN1703" t="s">
        <v>180</v>
      </c>
      <c r="CR1703">
        <v>255</v>
      </c>
      <c r="CS1703" t="s">
        <v>180</v>
      </c>
      <c r="CT1703" t="s">
        <v>180</v>
      </c>
      <c r="CV1703">
        <v>137</v>
      </c>
      <c r="CZ1703" t="s">
        <v>180</v>
      </c>
      <c r="DB1703" t="s">
        <v>180</v>
      </c>
      <c r="DC1703" t="s">
        <v>180</v>
      </c>
      <c r="DD1703">
        <v>11.8</v>
      </c>
      <c r="DE1703">
        <v>453</v>
      </c>
      <c r="DF1703">
        <v>31.1</v>
      </c>
      <c r="DG1703">
        <v>128</v>
      </c>
      <c r="DH1703">
        <v>5.36</v>
      </c>
      <c r="DJ1703" t="s">
        <v>180</v>
      </c>
      <c r="DK1703" t="s">
        <v>180</v>
      </c>
      <c r="DL1703" t="s">
        <v>180</v>
      </c>
      <c r="DM1703" t="s">
        <v>180</v>
      </c>
      <c r="DR1703" t="s">
        <v>180</v>
      </c>
      <c r="DS1703" t="s">
        <v>180</v>
      </c>
      <c r="DT1703">
        <v>0.57999999999999996</v>
      </c>
      <c r="DU1703">
        <v>138</v>
      </c>
      <c r="DV1703">
        <v>12</v>
      </c>
      <c r="DW1703">
        <v>28.2</v>
      </c>
      <c r="DX1703">
        <v>3.72</v>
      </c>
      <c r="DY1703">
        <v>16.899999999999999</v>
      </c>
      <c r="DZ1703">
        <v>4.05</v>
      </c>
      <c r="EA1703">
        <v>1.44</v>
      </c>
      <c r="EB1703">
        <v>4.4800000000000004</v>
      </c>
      <c r="EC1703">
        <v>0.77</v>
      </c>
      <c r="ED1703">
        <v>4.8099999999999996</v>
      </c>
      <c r="EE1703">
        <v>1.06</v>
      </c>
      <c r="EF1703">
        <v>2.85</v>
      </c>
      <c r="EG1703">
        <v>0.45</v>
      </c>
      <c r="EH1703">
        <v>2.95</v>
      </c>
      <c r="EI1703">
        <v>0.44</v>
      </c>
      <c r="EJ1703">
        <v>2.74</v>
      </c>
      <c r="EK1703">
        <v>0.38</v>
      </c>
      <c r="EM1703" t="s">
        <v>180</v>
      </c>
      <c r="EN1703" t="s">
        <v>180</v>
      </c>
      <c r="EO1703" t="s">
        <v>180</v>
      </c>
      <c r="EP1703" t="s">
        <v>180</v>
      </c>
      <c r="EQ1703" t="s">
        <v>180</v>
      </c>
      <c r="ER1703" t="s">
        <v>180</v>
      </c>
      <c r="ET1703">
        <v>1.84</v>
      </c>
      <c r="EV1703">
        <v>1.32</v>
      </c>
      <c r="EW1703">
        <v>0.4</v>
      </c>
      <c r="EX1703">
        <v>0.512984</v>
      </c>
      <c r="EY1703" t="s">
        <v>180</v>
      </c>
      <c r="EZ1703" t="s">
        <v>180</v>
      </c>
      <c r="FA1703">
        <v>0.703017</v>
      </c>
      <c r="FB1703" t="s">
        <v>180</v>
      </c>
      <c r="FC1703">
        <v>18.236000000000001</v>
      </c>
      <c r="FD1703" t="s">
        <v>180</v>
      </c>
      <c r="FE1703">
        <v>15.499000000000001</v>
      </c>
      <c r="FF1703" t="s">
        <v>180</v>
      </c>
      <c r="FG1703">
        <v>38.085000000000001</v>
      </c>
      <c r="FH1703" t="s">
        <v>180</v>
      </c>
      <c r="FI1703" t="s">
        <v>180</v>
      </c>
      <c r="FJ1703" t="s">
        <v>180</v>
      </c>
      <c r="FK1703" t="s">
        <v>180</v>
      </c>
      <c r="FL1703" t="s">
        <v>180</v>
      </c>
      <c r="FM1703" t="s">
        <v>180</v>
      </c>
      <c r="FN1703" t="s">
        <v>180</v>
      </c>
      <c r="FP1703" t="s">
        <v>180</v>
      </c>
      <c r="FQ1703" t="s">
        <v>180</v>
      </c>
      <c r="FR1703" t="s">
        <v>180</v>
      </c>
      <c r="FS1703" t="s">
        <v>180</v>
      </c>
      <c r="FT1703" t="s">
        <v>180</v>
      </c>
      <c r="FU1703" t="s">
        <v>180</v>
      </c>
      <c r="FV1703" t="s">
        <v>4838</v>
      </c>
      <c r="FW1703" t="s">
        <v>180</v>
      </c>
      <c r="FX1703">
        <f t="shared" si="550"/>
        <v>1.8169491525423729</v>
      </c>
      <c r="FY1703">
        <f t="shared" si="551"/>
        <v>43.389830508474574</v>
      </c>
      <c r="FZ1703">
        <f t="shared" si="552"/>
        <v>4.0677966101694913</v>
      </c>
      <c r="GA1703">
        <f t="shared" si="553"/>
        <v>1.3728813559322033</v>
      </c>
      <c r="GB1703">
        <f t="shared" si="554"/>
        <v>1.5186440677966102</v>
      </c>
      <c r="GC1703">
        <f t="shared" si="555"/>
        <v>0.48484848484848486</v>
      </c>
      <c r="GD1703">
        <f t="shared" si="556"/>
        <v>14.565916398713826</v>
      </c>
      <c r="GE1703">
        <f t="shared" si="557"/>
        <v>26.804733727810653</v>
      </c>
      <c r="GF1703">
        <f t="shared" si="558"/>
        <v>11.5</v>
      </c>
      <c r="GG1703">
        <f t="shared" si="559"/>
        <v>25.746268656716417</v>
      </c>
      <c r="GH1703">
        <f t="shared" si="560"/>
        <v>6.5248226950354621E-2</v>
      </c>
      <c r="GI1703">
        <f t="shared" si="561"/>
        <v>7.4626865671641784E-2</v>
      </c>
      <c r="GJ1703">
        <f t="shared" si="562"/>
        <v>0.30303030303030304</v>
      </c>
      <c r="GK1703">
        <f t="shared" si="563"/>
        <v>104.54545454545455</v>
      </c>
      <c r="GL1703">
        <f t="shared" si="564"/>
        <v>2.2388059701492535</v>
      </c>
      <c r="GM1703">
        <f t="shared" si="565"/>
        <v>0.2462686567164179</v>
      </c>
      <c r="GN1703">
        <f t="shared" si="566"/>
        <v>0.11</v>
      </c>
      <c r="GO1703">
        <f t="shared" si="567"/>
        <v>2.9629629629629632</v>
      </c>
      <c r="GP1703">
        <f t="shared" si="568"/>
        <v>1.0158659804937253</v>
      </c>
      <c r="GQ1703">
        <f>(EA1703/0.0735)/((DZ1703/0.195*(EB1703/0.295))^0.5)</f>
        <v>1.1031560422735529</v>
      </c>
      <c r="GR1703">
        <v>0.512984</v>
      </c>
      <c r="GS1703">
        <v>0.703017</v>
      </c>
      <c r="GT1703">
        <v>18.236000000000001</v>
      </c>
      <c r="GU1703">
        <v>15.499000000000001</v>
      </c>
      <c r="GV1703">
        <v>38.085000000000001</v>
      </c>
    </row>
    <row r="1704" spans="1:204">
      <c r="A1704" t="s">
        <v>4811</v>
      </c>
      <c r="B1704" t="s">
        <v>4832</v>
      </c>
      <c r="C1704" t="s">
        <v>7244</v>
      </c>
      <c r="D1704" t="s">
        <v>7067</v>
      </c>
      <c r="E1704" t="s">
        <v>7067</v>
      </c>
      <c r="F1704">
        <v>204</v>
      </c>
      <c r="G1704">
        <v>57</v>
      </c>
      <c r="H1704" t="s">
        <v>7344</v>
      </c>
      <c r="I1704" t="s">
        <v>4833</v>
      </c>
      <c r="J1704" t="s">
        <v>4839</v>
      </c>
      <c r="K1704">
        <v>45.1</v>
      </c>
      <c r="L1704">
        <v>45.1</v>
      </c>
      <c r="M1704">
        <v>141.27000000000001</v>
      </c>
      <c r="N1704">
        <v>141.27000000000001</v>
      </c>
      <c r="O1704" t="s">
        <v>179</v>
      </c>
      <c r="R1704" t="s">
        <v>4840</v>
      </c>
      <c r="S1704" t="s">
        <v>4835</v>
      </c>
      <c r="T1704" t="s">
        <v>604</v>
      </c>
      <c r="V1704" t="s">
        <v>180</v>
      </c>
      <c r="W1704" t="s">
        <v>180</v>
      </c>
      <c r="X1704" t="s">
        <v>180</v>
      </c>
      <c r="Y1704" t="s">
        <v>180</v>
      </c>
      <c r="Z1704" t="s">
        <v>180</v>
      </c>
      <c r="AB1704" t="s">
        <v>4836</v>
      </c>
      <c r="AC1704" t="s">
        <v>181</v>
      </c>
      <c r="AD1704" t="s">
        <v>180</v>
      </c>
      <c r="AE1704" t="s">
        <v>180</v>
      </c>
      <c r="AF1704" t="s">
        <v>180</v>
      </c>
      <c r="AG1704" t="s">
        <v>180</v>
      </c>
      <c r="AH1704" t="s">
        <v>4837</v>
      </c>
      <c r="AI1704">
        <v>49.16</v>
      </c>
      <c r="AJ1704">
        <v>1.38</v>
      </c>
      <c r="AK1704" t="s">
        <v>180</v>
      </c>
      <c r="AL1704">
        <v>17.18</v>
      </c>
      <c r="AM1704" t="s">
        <v>180</v>
      </c>
      <c r="AP1704">
        <v>9.6300000000000008</v>
      </c>
      <c r="AQ1704">
        <v>9.33</v>
      </c>
      <c r="AR1704">
        <v>7.72</v>
      </c>
      <c r="AS1704">
        <v>0.17</v>
      </c>
      <c r="AT1704" t="s">
        <v>180</v>
      </c>
      <c r="AU1704">
        <v>0.78</v>
      </c>
      <c r="AV1704">
        <v>3.57</v>
      </c>
      <c r="AW1704">
        <v>0.32</v>
      </c>
      <c r="AY1704" t="s">
        <v>180</v>
      </c>
      <c r="AZ1704" t="s">
        <v>180</v>
      </c>
      <c r="BA1704">
        <v>99.239999999999981</v>
      </c>
      <c r="BC1704" t="s">
        <v>180</v>
      </c>
      <c r="BD1704" t="s">
        <v>180</v>
      </c>
      <c r="BE1704" t="s">
        <v>180</v>
      </c>
      <c r="BF1704" t="s">
        <v>180</v>
      </c>
      <c r="BG1704" t="s">
        <v>180</v>
      </c>
      <c r="BH1704" t="s">
        <v>180</v>
      </c>
      <c r="BI1704" t="s">
        <v>180</v>
      </c>
      <c r="BK1704" t="s">
        <v>180</v>
      </c>
      <c r="BL1704" t="s">
        <v>180</v>
      </c>
      <c r="BM1704">
        <v>-0.33</v>
      </c>
      <c r="BN1704" t="s">
        <v>180</v>
      </c>
      <c r="BO1704" t="s">
        <v>180</v>
      </c>
      <c r="BP1704" t="s">
        <v>180</v>
      </c>
      <c r="BQ1704" t="s">
        <v>180</v>
      </c>
      <c r="BR1704" t="s">
        <v>180</v>
      </c>
      <c r="BS1704" t="s">
        <v>180</v>
      </c>
      <c r="BT1704" t="s">
        <v>180</v>
      </c>
      <c r="BU1704" t="s">
        <v>180</v>
      </c>
      <c r="BV1704" t="s">
        <v>180</v>
      </c>
      <c r="BW1704" t="s">
        <v>180</v>
      </c>
      <c r="BX1704" t="s">
        <v>180</v>
      </c>
      <c r="BY1704" t="s">
        <v>180</v>
      </c>
      <c r="BZ1704" t="s">
        <v>180</v>
      </c>
      <c r="CA1704">
        <v>8.66</v>
      </c>
      <c r="CB1704">
        <v>1.2</v>
      </c>
      <c r="CC1704">
        <v>3</v>
      </c>
      <c r="CD1704" t="s">
        <v>180</v>
      </c>
      <c r="CE1704" t="s">
        <v>180</v>
      </c>
      <c r="CG1704" t="s">
        <v>180</v>
      </c>
      <c r="CH1704" t="s">
        <v>180</v>
      </c>
      <c r="CI1704" t="s">
        <v>180</v>
      </c>
      <c r="CJ1704" t="s">
        <v>180</v>
      </c>
      <c r="CK1704" t="s">
        <v>180</v>
      </c>
      <c r="CM1704" t="s">
        <v>180</v>
      </c>
      <c r="CN1704" t="s">
        <v>180</v>
      </c>
      <c r="CR1704">
        <v>233</v>
      </c>
      <c r="CS1704" t="s">
        <v>180</v>
      </c>
      <c r="CT1704" t="s">
        <v>180</v>
      </c>
      <c r="CV1704">
        <v>123</v>
      </c>
      <c r="CZ1704" t="s">
        <v>180</v>
      </c>
      <c r="DB1704" t="s">
        <v>180</v>
      </c>
      <c r="DC1704" t="s">
        <v>180</v>
      </c>
      <c r="DD1704">
        <v>13.9</v>
      </c>
      <c r="DE1704">
        <v>446</v>
      </c>
      <c r="DF1704">
        <v>30.7</v>
      </c>
      <c r="DG1704">
        <v>142</v>
      </c>
      <c r="DH1704">
        <v>6.22</v>
      </c>
      <c r="DJ1704" t="s">
        <v>180</v>
      </c>
      <c r="DK1704" t="s">
        <v>180</v>
      </c>
      <c r="DL1704" t="s">
        <v>180</v>
      </c>
      <c r="DM1704" t="s">
        <v>180</v>
      </c>
      <c r="DR1704" t="s">
        <v>180</v>
      </c>
      <c r="DS1704" t="s">
        <v>180</v>
      </c>
      <c r="DT1704">
        <v>0.43</v>
      </c>
      <c r="DU1704">
        <v>122</v>
      </c>
      <c r="DV1704">
        <v>12.2</v>
      </c>
      <c r="DW1704">
        <v>28.7</v>
      </c>
      <c r="DX1704">
        <v>3.77</v>
      </c>
      <c r="DY1704">
        <v>16.899999999999999</v>
      </c>
      <c r="DZ1704">
        <v>4.05</v>
      </c>
      <c r="EA1704">
        <v>1.47</v>
      </c>
      <c r="EB1704">
        <v>4.4800000000000004</v>
      </c>
      <c r="EC1704">
        <v>0.77</v>
      </c>
      <c r="ED1704">
        <v>4.8600000000000003</v>
      </c>
      <c r="EE1704">
        <v>1.05</v>
      </c>
      <c r="EF1704">
        <v>2.75</v>
      </c>
      <c r="EG1704">
        <v>0.43</v>
      </c>
      <c r="EH1704">
        <v>2.99</v>
      </c>
      <c r="EI1704">
        <v>0.44</v>
      </c>
      <c r="EJ1704">
        <v>2.82</v>
      </c>
      <c r="EK1704">
        <v>0.41</v>
      </c>
      <c r="EM1704" t="s">
        <v>180</v>
      </c>
      <c r="EN1704" t="s">
        <v>180</v>
      </c>
      <c r="EO1704" t="s">
        <v>180</v>
      </c>
      <c r="EP1704" t="s">
        <v>180</v>
      </c>
      <c r="EQ1704" t="s">
        <v>180</v>
      </c>
      <c r="ER1704" t="s">
        <v>180</v>
      </c>
      <c r="ET1704">
        <v>3.56</v>
      </c>
      <c r="EV1704">
        <v>1.33</v>
      </c>
      <c r="EW1704">
        <v>0.44</v>
      </c>
      <c r="EX1704">
        <v>0.51298600000000005</v>
      </c>
      <c r="EY1704" t="s">
        <v>180</v>
      </c>
      <c r="EZ1704" t="s">
        <v>180</v>
      </c>
      <c r="FA1704">
        <v>0.70299900000000004</v>
      </c>
      <c r="FB1704" t="s">
        <v>180</v>
      </c>
      <c r="FC1704">
        <v>18.206</v>
      </c>
      <c r="FD1704" t="s">
        <v>180</v>
      </c>
      <c r="FE1704">
        <v>15.491</v>
      </c>
      <c r="FF1704" t="s">
        <v>180</v>
      </c>
      <c r="FG1704">
        <v>38.036000000000001</v>
      </c>
      <c r="FH1704" t="s">
        <v>180</v>
      </c>
      <c r="FI1704" t="s">
        <v>180</v>
      </c>
      <c r="FJ1704" t="s">
        <v>180</v>
      </c>
      <c r="FK1704" t="s">
        <v>180</v>
      </c>
      <c r="FL1704" t="s">
        <v>180</v>
      </c>
      <c r="FM1704" t="s">
        <v>180</v>
      </c>
      <c r="FN1704" t="s">
        <v>180</v>
      </c>
      <c r="FP1704" t="s">
        <v>180</v>
      </c>
      <c r="FQ1704" t="s">
        <v>180</v>
      </c>
      <c r="FR1704" t="s">
        <v>180</v>
      </c>
      <c r="FS1704" t="s">
        <v>180</v>
      </c>
      <c r="FT1704" t="s">
        <v>180</v>
      </c>
      <c r="FU1704" t="s">
        <v>180</v>
      </c>
      <c r="FV1704" t="s">
        <v>4841</v>
      </c>
      <c r="FW1704" t="s">
        <v>180</v>
      </c>
      <c r="FX1704">
        <f t="shared" si="550"/>
        <v>2.080267558528428</v>
      </c>
      <c r="FY1704">
        <f t="shared" si="551"/>
        <v>47.491638795986617</v>
      </c>
      <c r="FZ1704">
        <f t="shared" si="552"/>
        <v>4.0802675585284272</v>
      </c>
      <c r="GA1704">
        <f t="shared" si="553"/>
        <v>1.3545150501672238</v>
      </c>
      <c r="GB1704">
        <f t="shared" si="554"/>
        <v>1.4983277591973245</v>
      </c>
      <c r="GC1704">
        <f t="shared" si="555"/>
        <v>0.56521739130434789</v>
      </c>
      <c r="GD1704">
        <f t="shared" si="556"/>
        <v>14.527687296416939</v>
      </c>
      <c r="GE1704">
        <f t="shared" si="557"/>
        <v>26.390532544378701</v>
      </c>
      <c r="GF1704">
        <f t="shared" si="558"/>
        <v>10</v>
      </c>
      <c r="GG1704">
        <f t="shared" si="559"/>
        <v>19.614147909967848</v>
      </c>
      <c r="GH1704">
        <f t="shared" si="560"/>
        <v>0.1240418118466899</v>
      </c>
      <c r="GI1704">
        <f t="shared" si="561"/>
        <v>7.0739549839228297E-2</v>
      </c>
      <c r="GJ1704">
        <f t="shared" si="562"/>
        <v>0.33082706766917291</v>
      </c>
      <c r="GK1704">
        <f t="shared" si="563"/>
        <v>91.729323308270665</v>
      </c>
      <c r="GL1704">
        <f t="shared" si="564"/>
        <v>1.9614147909967845</v>
      </c>
      <c r="GM1704">
        <f t="shared" si="565"/>
        <v>0.21382636655948556</v>
      </c>
      <c r="GN1704">
        <f t="shared" si="566"/>
        <v>0.10901639344262297</v>
      </c>
      <c r="GO1704">
        <f t="shared" si="567"/>
        <v>3.0123456790123457</v>
      </c>
      <c r="GP1704">
        <f t="shared" si="568"/>
        <v>1.0185461411997823</v>
      </c>
      <c r="GQ1704">
        <f>(EA1704/0.0735)/((DZ1704/0.195*(EB1704/0.295))^0.5)</f>
        <v>1.1261384598209185</v>
      </c>
      <c r="GR1704">
        <v>0.51298600000000005</v>
      </c>
      <c r="GS1704">
        <v>0.70299900000000004</v>
      </c>
      <c r="GT1704">
        <v>18.206</v>
      </c>
      <c r="GU1704">
        <v>15.491</v>
      </c>
      <c r="GV1704">
        <v>38.036000000000001</v>
      </c>
    </row>
    <row r="1705" spans="1:204">
      <c r="A1705" t="s">
        <v>4811</v>
      </c>
      <c r="B1705" t="s">
        <v>4832</v>
      </c>
      <c r="C1705" t="s">
        <v>7244</v>
      </c>
      <c r="D1705" t="s">
        <v>7067</v>
      </c>
      <c r="E1705" t="s">
        <v>7067</v>
      </c>
      <c r="F1705">
        <v>204</v>
      </c>
      <c r="G1705">
        <v>57</v>
      </c>
      <c r="H1705" t="s">
        <v>7344</v>
      </c>
      <c r="I1705" t="s">
        <v>4833</v>
      </c>
      <c r="J1705" t="s">
        <v>4839</v>
      </c>
      <c r="K1705">
        <v>45.1</v>
      </c>
      <c r="L1705">
        <v>45.1</v>
      </c>
      <c r="M1705">
        <v>141.27000000000001</v>
      </c>
      <c r="N1705">
        <v>141.27000000000001</v>
      </c>
      <c r="O1705" t="s">
        <v>179</v>
      </c>
      <c r="R1705" t="s">
        <v>4842</v>
      </c>
      <c r="S1705" t="s">
        <v>4835</v>
      </c>
      <c r="T1705" t="s">
        <v>604</v>
      </c>
      <c r="V1705" t="s">
        <v>180</v>
      </c>
      <c r="W1705" t="s">
        <v>180</v>
      </c>
      <c r="X1705" t="s">
        <v>180</v>
      </c>
      <c r="Y1705" t="s">
        <v>180</v>
      </c>
      <c r="Z1705" t="s">
        <v>180</v>
      </c>
      <c r="AB1705" t="s">
        <v>4836</v>
      </c>
      <c r="AC1705" t="s">
        <v>181</v>
      </c>
      <c r="AD1705" t="s">
        <v>180</v>
      </c>
      <c r="AE1705" t="s">
        <v>180</v>
      </c>
      <c r="AF1705" t="s">
        <v>180</v>
      </c>
      <c r="AG1705" t="s">
        <v>180</v>
      </c>
      <c r="AH1705" t="s">
        <v>4837</v>
      </c>
      <c r="AI1705">
        <v>49.25</v>
      </c>
      <c r="AJ1705">
        <v>1.38</v>
      </c>
      <c r="AK1705" t="s">
        <v>180</v>
      </c>
      <c r="AL1705">
        <v>17.21</v>
      </c>
      <c r="AM1705" t="s">
        <v>180</v>
      </c>
      <c r="AP1705">
        <v>9.61</v>
      </c>
      <c r="AQ1705">
        <v>9.25</v>
      </c>
      <c r="AR1705">
        <v>7.65</v>
      </c>
      <c r="AS1705">
        <v>0.17</v>
      </c>
      <c r="AT1705" t="s">
        <v>180</v>
      </c>
      <c r="AU1705">
        <v>0.79</v>
      </c>
      <c r="AV1705">
        <v>3.63</v>
      </c>
      <c r="AW1705">
        <v>0.3</v>
      </c>
      <c r="AY1705" t="s">
        <v>180</v>
      </c>
      <c r="AZ1705" t="s">
        <v>180</v>
      </c>
      <c r="BA1705">
        <v>99.240000000000009</v>
      </c>
      <c r="BC1705" t="s">
        <v>180</v>
      </c>
      <c r="BD1705" t="s">
        <v>180</v>
      </c>
      <c r="BE1705" t="s">
        <v>180</v>
      </c>
      <c r="BF1705" t="s">
        <v>180</v>
      </c>
      <c r="BG1705" t="s">
        <v>180</v>
      </c>
      <c r="BH1705" t="s">
        <v>180</v>
      </c>
      <c r="BI1705" t="s">
        <v>180</v>
      </c>
      <c r="BK1705" t="s">
        <v>180</v>
      </c>
      <c r="BL1705" t="s">
        <v>180</v>
      </c>
      <c r="BM1705">
        <v>0.15</v>
      </c>
      <c r="BN1705" t="s">
        <v>180</v>
      </c>
      <c r="BO1705" t="s">
        <v>180</v>
      </c>
      <c r="BP1705" t="s">
        <v>180</v>
      </c>
      <c r="BQ1705" t="s">
        <v>180</v>
      </c>
      <c r="BR1705" t="s">
        <v>180</v>
      </c>
      <c r="BS1705" t="s">
        <v>180</v>
      </c>
      <c r="BT1705" t="s">
        <v>180</v>
      </c>
      <c r="BU1705" t="s">
        <v>180</v>
      </c>
      <c r="BV1705" t="s">
        <v>180</v>
      </c>
      <c r="BW1705" t="s">
        <v>180</v>
      </c>
      <c r="BX1705" t="s">
        <v>180</v>
      </c>
      <c r="BY1705" t="s">
        <v>180</v>
      </c>
      <c r="BZ1705" t="s">
        <v>180</v>
      </c>
      <c r="CA1705">
        <v>6.51</v>
      </c>
      <c r="CB1705">
        <v>1.1499999999999999</v>
      </c>
      <c r="CC1705">
        <v>4</v>
      </c>
      <c r="CD1705" t="s">
        <v>180</v>
      </c>
      <c r="CE1705" t="s">
        <v>180</v>
      </c>
      <c r="CG1705" t="s">
        <v>180</v>
      </c>
      <c r="CH1705" t="s">
        <v>180</v>
      </c>
      <c r="CI1705" t="s">
        <v>180</v>
      </c>
      <c r="CJ1705" t="s">
        <v>180</v>
      </c>
      <c r="CK1705" t="s">
        <v>180</v>
      </c>
      <c r="CM1705" t="s">
        <v>180</v>
      </c>
      <c r="CN1705" t="s">
        <v>180</v>
      </c>
      <c r="CR1705">
        <v>242</v>
      </c>
      <c r="CS1705" t="s">
        <v>180</v>
      </c>
      <c r="CT1705" t="s">
        <v>180</v>
      </c>
      <c r="CV1705">
        <v>130</v>
      </c>
      <c r="CZ1705" t="s">
        <v>180</v>
      </c>
      <c r="DB1705" t="s">
        <v>180</v>
      </c>
      <c r="DC1705" t="s">
        <v>180</v>
      </c>
      <c r="DD1705">
        <v>14.1</v>
      </c>
      <c r="DE1705">
        <v>459</v>
      </c>
      <c r="DF1705">
        <v>31.2</v>
      </c>
      <c r="DG1705">
        <v>136</v>
      </c>
      <c r="DH1705">
        <v>5.71</v>
      </c>
      <c r="DJ1705" t="s">
        <v>180</v>
      </c>
      <c r="DK1705" t="s">
        <v>180</v>
      </c>
      <c r="DL1705" t="s">
        <v>180</v>
      </c>
      <c r="DM1705" t="s">
        <v>180</v>
      </c>
      <c r="DR1705" t="s">
        <v>180</v>
      </c>
      <c r="DS1705" t="s">
        <v>180</v>
      </c>
      <c r="DT1705">
        <v>0.21</v>
      </c>
      <c r="DU1705">
        <v>123</v>
      </c>
      <c r="DV1705">
        <v>12.1</v>
      </c>
      <c r="DW1705">
        <v>28.6</v>
      </c>
      <c r="DX1705">
        <v>3.72</v>
      </c>
      <c r="DY1705">
        <v>17.3</v>
      </c>
      <c r="DZ1705">
        <v>4.12</v>
      </c>
      <c r="EA1705">
        <v>1.45</v>
      </c>
      <c r="EB1705">
        <v>4.6100000000000003</v>
      </c>
      <c r="EC1705">
        <v>0.79</v>
      </c>
      <c r="ED1705">
        <v>4.87</v>
      </c>
      <c r="EE1705">
        <v>1.1000000000000001</v>
      </c>
      <c r="EF1705">
        <v>2.85</v>
      </c>
      <c r="EG1705">
        <v>0.43</v>
      </c>
      <c r="EH1705">
        <v>3.12</v>
      </c>
      <c r="EI1705">
        <v>0.45</v>
      </c>
      <c r="EJ1705">
        <v>2.89</v>
      </c>
      <c r="EK1705">
        <v>0.42</v>
      </c>
      <c r="EM1705" t="s">
        <v>180</v>
      </c>
      <c r="EN1705" t="s">
        <v>180</v>
      </c>
      <c r="EO1705" t="s">
        <v>180</v>
      </c>
      <c r="EP1705" t="s">
        <v>180</v>
      </c>
      <c r="EQ1705" t="s">
        <v>180</v>
      </c>
      <c r="ER1705" t="s">
        <v>180</v>
      </c>
      <c r="ET1705">
        <v>1.74</v>
      </c>
      <c r="EV1705">
        <v>1.29</v>
      </c>
      <c r="EW1705">
        <v>0.45</v>
      </c>
      <c r="EX1705">
        <v>0.51298600000000005</v>
      </c>
      <c r="EY1705" t="s">
        <v>180</v>
      </c>
      <c r="EZ1705" t="s">
        <v>180</v>
      </c>
      <c r="FA1705">
        <v>0.70299400000000001</v>
      </c>
      <c r="FB1705" t="s">
        <v>180</v>
      </c>
      <c r="FC1705">
        <v>18.199000000000002</v>
      </c>
      <c r="FD1705" t="s">
        <v>180</v>
      </c>
      <c r="FE1705">
        <v>15.486000000000001</v>
      </c>
      <c r="FF1705" t="s">
        <v>180</v>
      </c>
      <c r="FG1705">
        <v>38.018000000000001</v>
      </c>
      <c r="FH1705" t="s">
        <v>180</v>
      </c>
      <c r="FI1705" t="s">
        <v>180</v>
      </c>
      <c r="FJ1705" t="s">
        <v>180</v>
      </c>
      <c r="FK1705" t="s">
        <v>180</v>
      </c>
      <c r="FL1705" t="s">
        <v>180</v>
      </c>
      <c r="FM1705" t="s">
        <v>180</v>
      </c>
      <c r="FN1705" t="s">
        <v>180</v>
      </c>
      <c r="FP1705" t="s">
        <v>180</v>
      </c>
      <c r="FQ1705" t="s">
        <v>180</v>
      </c>
      <c r="FR1705" t="s">
        <v>180</v>
      </c>
      <c r="FS1705" t="s">
        <v>180</v>
      </c>
      <c r="FT1705" t="s">
        <v>180</v>
      </c>
      <c r="FU1705" t="s">
        <v>180</v>
      </c>
      <c r="FV1705" t="s">
        <v>4843</v>
      </c>
      <c r="FW1705" t="s">
        <v>180</v>
      </c>
      <c r="FX1705">
        <f t="shared" si="550"/>
        <v>1.8301282051282051</v>
      </c>
      <c r="FY1705">
        <f t="shared" si="551"/>
        <v>43.589743589743591</v>
      </c>
      <c r="FZ1705">
        <f t="shared" si="552"/>
        <v>3.8782051282051277</v>
      </c>
      <c r="GA1705">
        <f t="shared" si="553"/>
        <v>1.3205128205128205</v>
      </c>
      <c r="GB1705">
        <f t="shared" si="554"/>
        <v>1.4775641025641026</v>
      </c>
      <c r="GC1705">
        <f t="shared" si="555"/>
        <v>0.57246376811594213</v>
      </c>
      <c r="GD1705">
        <f t="shared" si="556"/>
        <v>14.711538461538462</v>
      </c>
      <c r="GE1705">
        <f t="shared" si="557"/>
        <v>26.531791907514449</v>
      </c>
      <c r="GF1705">
        <f t="shared" si="558"/>
        <v>10.165289256198347</v>
      </c>
      <c r="GG1705">
        <f t="shared" si="559"/>
        <v>21.541155866900176</v>
      </c>
      <c r="GH1705">
        <f t="shared" si="560"/>
        <v>6.0839160839160834E-2</v>
      </c>
      <c r="GI1705">
        <f t="shared" si="561"/>
        <v>7.8809106830122599E-2</v>
      </c>
      <c r="GJ1705">
        <f t="shared" si="562"/>
        <v>0.34883720930232559</v>
      </c>
      <c r="GK1705">
        <f t="shared" si="563"/>
        <v>95.348837209302317</v>
      </c>
      <c r="GL1705">
        <f t="shared" si="564"/>
        <v>2.1190893169877407</v>
      </c>
      <c r="GM1705">
        <f t="shared" si="565"/>
        <v>0.22591943957968477</v>
      </c>
      <c r="GN1705">
        <f t="shared" si="566"/>
        <v>0.10661157024793388</v>
      </c>
      <c r="GO1705">
        <f t="shared" si="567"/>
        <v>2.936893203883495</v>
      </c>
      <c r="GP1705">
        <f t="shared" si="568"/>
        <v>1.026009257863931</v>
      </c>
      <c r="GQ1705">
        <f>(EA1705/0.0735)/((DZ1705/0.195*(EB1705/0.295))^0.5)</f>
        <v>1.0857001706989895</v>
      </c>
      <c r="GR1705">
        <v>0.51298600000000005</v>
      </c>
      <c r="GS1705">
        <v>0.70299400000000001</v>
      </c>
      <c r="GT1705">
        <v>18.199000000000002</v>
      </c>
      <c r="GU1705">
        <v>15.486000000000001</v>
      </c>
      <c r="GV1705">
        <v>38.018000000000001</v>
      </c>
    </row>
    <row r="1706" spans="1:204">
      <c r="A1706" t="s">
        <v>4811</v>
      </c>
      <c r="B1706" t="s">
        <v>4832</v>
      </c>
      <c r="C1706" t="s">
        <v>7244</v>
      </c>
      <c r="D1706" t="s">
        <v>7067</v>
      </c>
      <c r="E1706" t="s">
        <v>7067</v>
      </c>
      <c r="F1706">
        <v>204</v>
      </c>
      <c r="G1706">
        <v>57</v>
      </c>
      <c r="H1706" t="s">
        <v>7344</v>
      </c>
      <c r="I1706" t="s">
        <v>4833</v>
      </c>
      <c r="J1706" t="s">
        <v>180</v>
      </c>
      <c r="K1706">
        <v>45.1</v>
      </c>
      <c r="L1706">
        <v>45.1</v>
      </c>
      <c r="M1706">
        <v>141.27000000000001</v>
      </c>
      <c r="N1706">
        <v>141.27000000000001</v>
      </c>
      <c r="O1706" t="s">
        <v>179</v>
      </c>
      <c r="R1706" t="s">
        <v>4844</v>
      </c>
      <c r="S1706" t="s">
        <v>4835</v>
      </c>
      <c r="T1706" t="s">
        <v>604</v>
      </c>
      <c r="V1706" t="s">
        <v>180</v>
      </c>
      <c r="W1706" t="s">
        <v>180</v>
      </c>
      <c r="X1706" t="s">
        <v>180</v>
      </c>
      <c r="Y1706" t="s">
        <v>180</v>
      </c>
      <c r="Z1706" t="s">
        <v>180</v>
      </c>
      <c r="AB1706" t="s">
        <v>4836</v>
      </c>
      <c r="AC1706" t="s">
        <v>181</v>
      </c>
      <c r="AD1706" t="s">
        <v>180</v>
      </c>
      <c r="AE1706" t="s">
        <v>180</v>
      </c>
      <c r="AF1706" t="s">
        <v>180</v>
      </c>
      <c r="AG1706" t="s">
        <v>180</v>
      </c>
      <c r="AH1706" t="s">
        <v>4837</v>
      </c>
      <c r="AI1706">
        <v>48.78</v>
      </c>
      <c r="AJ1706">
        <v>1.33</v>
      </c>
      <c r="AK1706" t="s">
        <v>180</v>
      </c>
      <c r="AL1706">
        <v>17.37</v>
      </c>
      <c r="AM1706" t="s">
        <v>180</v>
      </c>
      <c r="AP1706">
        <v>9.7799999999999994</v>
      </c>
      <c r="AQ1706">
        <v>9.4600000000000009</v>
      </c>
      <c r="AR1706">
        <v>8.0500000000000007</v>
      </c>
      <c r="AS1706">
        <v>0.18</v>
      </c>
      <c r="AT1706" t="s">
        <v>180</v>
      </c>
      <c r="AU1706">
        <v>0.65</v>
      </c>
      <c r="AV1706">
        <v>3.36</v>
      </c>
      <c r="AW1706">
        <v>0.27</v>
      </c>
      <c r="AY1706" t="s">
        <v>180</v>
      </c>
      <c r="AZ1706" t="s">
        <v>180</v>
      </c>
      <c r="BA1706">
        <v>99.23</v>
      </c>
      <c r="BC1706" t="s">
        <v>180</v>
      </c>
      <c r="BD1706" t="s">
        <v>180</v>
      </c>
      <c r="BE1706" t="s">
        <v>180</v>
      </c>
      <c r="BF1706" t="s">
        <v>180</v>
      </c>
      <c r="BG1706" t="s">
        <v>180</v>
      </c>
      <c r="BH1706" t="s">
        <v>180</v>
      </c>
      <c r="BI1706" t="s">
        <v>180</v>
      </c>
      <c r="BK1706" t="s">
        <v>180</v>
      </c>
      <c r="BL1706" t="s">
        <v>180</v>
      </c>
      <c r="BM1706">
        <v>-0.04</v>
      </c>
      <c r="BN1706" t="s">
        <v>180</v>
      </c>
      <c r="BO1706" t="s">
        <v>180</v>
      </c>
      <c r="BP1706" t="s">
        <v>180</v>
      </c>
      <c r="BQ1706" t="s">
        <v>180</v>
      </c>
      <c r="BR1706" t="s">
        <v>180</v>
      </c>
      <c r="BS1706" t="s">
        <v>180</v>
      </c>
      <c r="BT1706" t="s">
        <v>180</v>
      </c>
      <c r="BU1706" t="s">
        <v>180</v>
      </c>
      <c r="BV1706" t="s">
        <v>180</v>
      </c>
      <c r="BW1706" t="s">
        <v>180</v>
      </c>
      <c r="BX1706" t="s">
        <v>180</v>
      </c>
      <c r="BY1706" t="s">
        <v>180</v>
      </c>
      <c r="BZ1706" t="s">
        <v>180</v>
      </c>
      <c r="CA1706">
        <v>6.19</v>
      </c>
      <c r="CB1706">
        <v>1.23</v>
      </c>
      <c r="CC1706">
        <v>2</v>
      </c>
      <c r="CD1706" t="s">
        <v>180</v>
      </c>
      <c r="CE1706" t="s">
        <v>180</v>
      </c>
      <c r="CG1706" t="s">
        <v>180</v>
      </c>
      <c r="CH1706" t="s">
        <v>180</v>
      </c>
      <c r="CI1706" t="s">
        <v>180</v>
      </c>
      <c r="CJ1706" t="s">
        <v>180</v>
      </c>
      <c r="CK1706" t="s">
        <v>180</v>
      </c>
      <c r="CM1706" t="s">
        <v>180</v>
      </c>
      <c r="CN1706" t="s">
        <v>180</v>
      </c>
      <c r="CR1706">
        <v>260</v>
      </c>
      <c r="CS1706" t="s">
        <v>180</v>
      </c>
      <c r="CT1706" t="s">
        <v>180</v>
      </c>
      <c r="CV1706">
        <v>133</v>
      </c>
      <c r="CZ1706" t="s">
        <v>180</v>
      </c>
      <c r="DB1706" t="s">
        <v>180</v>
      </c>
      <c r="DC1706" t="s">
        <v>180</v>
      </c>
      <c r="DD1706">
        <v>10</v>
      </c>
      <c r="DE1706">
        <v>453</v>
      </c>
      <c r="DF1706">
        <v>32.6</v>
      </c>
      <c r="DG1706">
        <v>132</v>
      </c>
      <c r="DH1706">
        <v>5.53</v>
      </c>
      <c r="DJ1706" t="s">
        <v>180</v>
      </c>
      <c r="DK1706" t="s">
        <v>180</v>
      </c>
      <c r="DL1706" t="s">
        <v>180</v>
      </c>
      <c r="DM1706" t="s">
        <v>180</v>
      </c>
      <c r="DR1706" t="s">
        <v>180</v>
      </c>
      <c r="DS1706" t="s">
        <v>180</v>
      </c>
      <c r="DT1706">
        <v>0.56000000000000005</v>
      </c>
      <c r="DU1706">
        <v>143</v>
      </c>
      <c r="DV1706">
        <v>12.6</v>
      </c>
      <c r="DW1706">
        <v>29.1</v>
      </c>
      <c r="DX1706">
        <v>3.84</v>
      </c>
      <c r="DY1706">
        <v>17.5</v>
      </c>
      <c r="DZ1706">
        <v>4.13</v>
      </c>
      <c r="EA1706">
        <v>1.47</v>
      </c>
      <c r="EB1706">
        <v>4.58</v>
      </c>
      <c r="EC1706">
        <v>0.81</v>
      </c>
      <c r="ED1706">
        <v>5.16</v>
      </c>
      <c r="EE1706">
        <v>1.08</v>
      </c>
      <c r="EF1706">
        <v>2.98</v>
      </c>
      <c r="EG1706">
        <v>0.45</v>
      </c>
      <c r="EH1706">
        <v>3.11</v>
      </c>
      <c r="EI1706">
        <v>0.47</v>
      </c>
      <c r="EJ1706">
        <v>2.75</v>
      </c>
      <c r="EK1706">
        <v>0.4</v>
      </c>
      <c r="EM1706" t="s">
        <v>180</v>
      </c>
      <c r="EN1706" t="s">
        <v>180</v>
      </c>
      <c r="EO1706" t="s">
        <v>180</v>
      </c>
      <c r="EP1706" t="s">
        <v>180</v>
      </c>
      <c r="EQ1706" t="s">
        <v>180</v>
      </c>
      <c r="ER1706" t="s">
        <v>180</v>
      </c>
      <c r="ET1706">
        <v>1.85</v>
      </c>
      <c r="EV1706">
        <v>1.38</v>
      </c>
      <c r="EW1706">
        <v>0.41</v>
      </c>
      <c r="EX1706">
        <v>0.512984</v>
      </c>
      <c r="EY1706" t="s">
        <v>180</v>
      </c>
      <c r="EZ1706" t="s">
        <v>180</v>
      </c>
      <c r="FA1706">
        <v>0.70302200000000004</v>
      </c>
      <c r="FB1706" t="s">
        <v>180</v>
      </c>
      <c r="FC1706">
        <v>18.236999999999998</v>
      </c>
      <c r="FD1706" t="s">
        <v>180</v>
      </c>
      <c r="FE1706">
        <v>15.5</v>
      </c>
      <c r="FF1706" t="s">
        <v>180</v>
      </c>
      <c r="FG1706">
        <v>38.085999999999999</v>
      </c>
      <c r="FH1706" t="s">
        <v>180</v>
      </c>
      <c r="FI1706" t="s">
        <v>180</v>
      </c>
      <c r="FJ1706" t="s">
        <v>180</v>
      </c>
      <c r="FK1706" t="s">
        <v>180</v>
      </c>
      <c r="FL1706" t="s">
        <v>180</v>
      </c>
      <c r="FM1706" t="s">
        <v>180</v>
      </c>
      <c r="FN1706" t="s">
        <v>180</v>
      </c>
      <c r="FP1706" t="s">
        <v>180</v>
      </c>
      <c r="FQ1706" t="s">
        <v>180</v>
      </c>
      <c r="FR1706" t="s">
        <v>180</v>
      </c>
      <c r="FS1706" t="s">
        <v>180</v>
      </c>
      <c r="FT1706" t="s">
        <v>180</v>
      </c>
      <c r="FU1706" t="s">
        <v>180</v>
      </c>
      <c r="FV1706" t="s">
        <v>4845</v>
      </c>
      <c r="FW1706" t="s">
        <v>180</v>
      </c>
      <c r="FX1706">
        <f t="shared" si="550"/>
        <v>1.7781350482315115</v>
      </c>
      <c r="FY1706">
        <f t="shared" si="551"/>
        <v>42.443729903536976</v>
      </c>
      <c r="FZ1706">
        <f t="shared" si="552"/>
        <v>4.051446945337621</v>
      </c>
      <c r="GA1706">
        <f t="shared" si="553"/>
        <v>1.3279742765273312</v>
      </c>
      <c r="GB1706">
        <f t="shared" si="554"/>
        <v>1.4726688102893892</v>
      </c>
      <c r="GC1706">
        <f t="shared" si="555"/>
        <v>0.48872180451127817</v>
      </c>
      <c r="GD1706">
        <f t="shared" si="556"/>
        <v>13.895705521472392</v>
      </c>
      <c r="GE1706">
        <f t="shared" si="557"/>
        <v>25.885714285714286</v>
      </c>
      <c r="GF1706">
        <f t="shared" si="558"/>
        <v>11.34920634920635</v>
      </c>
      <c r="GG1706">
        <f t="shared" si="559"/>
        <v>25.858951175406869</v>
      </c>
      <c r="GH1706">
        <f t="shared" si="560"/>
        <v>6.3573883161512024E-2</v>
      </c>
      <c r="GI1706">
        <f t="shared" si="561"/>
        <v>7.4141048824593117E-2</v>
      </c>
      <c r="GJ1706">
        <f t="shared" si="562"/>
        <v>0.29710144927536231</v>
      </c>
      <c r="GK1706">
        <f t="shared" si="563"/>
        <v>103.62318840579711</v>
      </c>
      <c r="GL1706">
        <f t="shared" si="564"/>
        <v>2.2784810126582276</v>
      </c>
      <c r="GM1706">
        <f t="shared" si="565"/>
        <v>0.24954792043399635</v>
      </c>
      <c r="GN1706">
        <f t="shared" si="566"/>
        <v>0.10952380952380952</v>
      </c>
      <c r="GO1706">
        <f t="shared" si="567"/>
        <v>3.0508474576271185</v>
      </c>
      <c r="GP1706">
        <f t="shared" si="568"/>
        <v>1.006911974674372</v>
      </c>
      <c r="GQ1706">
        <f>(EA1706/0.0735)/((DZ1706/0.195*(EB1706/0.295))^0.5)</f>
        <v>1.1029365894734164</v>
      </c>
      <c r="GR1706">
        <v>0.512984</v>
      </c>
      <c r="GS1706">
        <v>0.70302200000000004</v>
      </c>
      <c r="GT1706">
        <v>18.236999999999998</v>
      </c>
      <c r="GU1706">
        <v>15.5</v>
      </c>
      <c r="GV1706">
        <v>38.085999999999999</v>
      </c>
    </row>
    <row r="1707" spans="1:204">
      <c r="A1707" t="s">
        <v>4811</v>
      </c>
      <c r="B1707" t="s">
        <v>4832</v>
      </c>
      <c r="C1707" t="s">
        <v>7244</v>
      </c>
      <c r="D1707" t="s">
        <v>7067</v>
      </c>
      <c r="E1707" t="s">
        <v>7067</v>
      </c>
      <c r="F1707">
        <v>204</v>
      </c>
      <c r="G1707">
        <v>57</v>
      </c>
      <c r="H1707" t="s">
        <v>7344</v>
      </c>
      <c r="I1707" t="s">
        <v>4833</v>
      </c>
      <c r="J1707" t="s">
        <v>180</v>
      </c>
      <c r="K1707">
        <v>45.1</v>
      </c>
      <c r="L1707">
        <v>45.1</v>
      </c>
      <c r="M1707">
        <v>141.27000000000001</v>
      </c>
      <c r="N1707">
        <v>141.27000000000001</v>
      </c>
      <c r="O1707" t="s">
        <v>179</v>
      </c>
      <c r="R1707" t="s">
        <v>4846</v>
      </c>
      <c r="S1707" t="s">
        <v>4835</v>
      </c>
      <c r="T1707" t="s">
        <v>604</v>
      </c>
      <c r="V1707" t="s">
        <v>180</v>
      </c>
      <c r="W1707" t="s">
        <v>180</v>
      </c>
      <c r="X1707" t="s">
        <v>180</v>
      </c>
      <c r="Y1707" t="s">
        <v>180</v>
      </c>
      <c r="Z1707" t="s">
        <v>180</v>
      </c>
      <c r="AB1707" t="s">
        <v>4836</v>
      </c>
      <c r="AC1707" t="s">
        <v>181</v>
      </c>
      <c r="AD1707" t="s">
        <v>180</v>
      </c>
      <c r="AE1707" t="s">
        <v>180</v>
      </c>
      <c r="AF1707" t="s">
        <v>180</v>
      </c>
      <c r="AG1707" t="s">
        <v>180</v>
      </c>
      <c r="AH1707" t="s">
        <v>4837</v>
      </c>
      <c r="AI1707">
        <v>48.87</v>
      </c>
      <c r="AJ1707">
        <v>1.33</v>
      </c>
      <c r="AK1707" t="s">
        <v>180</v>
      </c>
      <c r="AL1707">
        <v>17.29</v>
      </c>
      <c r="AM1707" t="s">
        <v>180</v>
      </c>
      <c r="AP1707">
        <v>9.73</v>
      </c>
      <c r="AQ1707">
        <v>9.39</v>
      </c>
      <c r="AR1707">
        <v>7.87</v>
      </c>
      <c r="AS1707">
        <v>0.17</v>
      </c>
      <c r="AT1707" t="s">
        <v>180</v>
      </c>
      <c r="AU1707">
        <v>0.72</v>
      </c>
      <c r="AV1707">
        <v>3.43</v>
      </c>
      <c r="AW1707">
        <v>0.25</v>
      </c>
      <c r="AY1707" t="s">
        <v>180</v>
      </c>
      <c r="AZ1707" t="s">
        <v>180</v>
      </c>
      <c r="BA1707">
        <v>99.050000000000011</v>
      </c>
      <c r="BC1707" t="s">
        <v>180</v>
      </c>
      <c r="BD1707" t="s">
        <v>180</v>
      </c>
      <c r="BE1707" t="s">
        <v>180</v>
      </c>
      <c r="BF1707" t="s">
        <v>180</v>
      </c>
      <c r="BG1707" t="s">
        <v>180</v>
      </c>
      <c r="BH1707" t="s">
        <v>180</v>
      </c>
      <c r="BI1707" t="s">
        <v>180</v>
      </c>
      <c r="BK1707" t="s">
        <v>180</v>
      </c>
      <c r="BL1707" t="s">
        <v>180</v>
      </c>
      <c r="BM1707">
        <v>-0.1</v>
      </c>
      <c r="BN1707" t="s">
        <v>180</v>
      </c>
      <c r="BO1707" t="s">
        <v>180</v>
      </c>
      <c r="BP1707" t="s">
        <v>180</v>
      </c>
      <c r="BQ1707" t="s">
        <v>180</v>
      </c>
      <c r="BR1707" t="s">
        <v>180</v>
      </c>
      <c r="BS1707" t="s">
        <v>180</v>
      </c>
      <c r="BT1707" t="s">
        <v>180</v>
      </c>
      <c r="BU1707" t="s">
        <v>180</v>
      </c>
      <c r="BV1707" t="s">
        <v>180</v>
      </c>
      <c r="BW1707" t="s">
        <v>180</v>
      </c>
      <c r="BX1707" t="s">
        <v>180</v>
      </c>
      <c r="BY1707" t="s">
        <v>180</v>
      </c>
      <c r="BZ1707" t="s">
        <v>180</v>
      </c>
      <c r="CA1707">
        <v>6.14</v>
      </c>
      <c r="CB1707">
        <v>1.1200000000000001</v>
      </c>
      <c r="CC1707">
        <v>1</v>
      </c>
      <c r="CD1707" t="s">
        <v>180</v>
      </c>
      <c r="CE1707" t="s">
        <v>180</v>
      </c>
      <c r="CG1707" t="s">
        <v>180</v>
      </c>
      <c r="CH1707" t="s">
        <v>180</v>
      </c>
      <c r="CI1707" t="s">
        <v>180</v>
      </c>
      <c r="CJ1707" t="s">
        <v>180</v>
      </c>
      <c r="CK1707" t="s">
        <v>180</v>
      </c>
      <c r="CM1707" t="s">
        <v>180</v>
      </c>
      <c r="CN1707" t="s">
        <v>180</v>
      </c>
      <c r="CR1707">
        <v>254</v>
      </c>
      <c r="CS1707" t="s">
        <v>180</v>
      </c>
      <c r="CT1707" t="s">
        <v>180</v>
      </c>
      <c r="CV1707">
        <v>132</v>
      </c>
      <c r="CZ1707" t="s">
        <v>180</v>
      </c>
      <c r="DB1707" t="s">
        <v>180</v>
      </c>
      <c r="DC1707" t="s">
        <v>180</v>
      </c>
      <c r="DD1707">
        <v>9.4499999999999993</v>
      </c>
      <c r="DE1707">
        <v>441</v>
      </c>
      <c r="DF1707">
        <v>30</v>
      </c>
      <c r="DG1707">
        <v>131</v>
      </c>
      <c r="DH1707">
        <v>5.64</v>
      </c>
      <c r="DJ1707" t="s">
        <v>180</v>
      </c>
      <c r="DK1707" t="s">
        <v>180</v>
      </c>
      <c r="DL1707" t="s">
        <v>180</v>
      </c>
      <c r="DM1707" t="s">
        <v>180</v>
      </c>
      <c r="DR1707" t="s">
        <v>180</v>
      </c>
      <c r="DS1707" t="s">
        <v>180</v>
      </c>
      <c r="DT1707">
        <v>0.18</v>
      </c>
      <c r="DU1707">
        <v>141</v>
      </c>
      <c r="DV1707">
        <v>12.3</v>
      </c>
      <c r="DW1707">
        <v>28.4</v>
      </c>
      <c r="DX1707">
        <v>3.88</v>
      </c>
      <c r="DY1707">
        <v>16.899999999999999</v>
      </c>
      <c r="DZ1707">
        <v>4.0199999999999996</v>
      </c>
      <c r="EA1707">
        <v>1.47</v>
      </c>
      <c r="EB1707">
        <v>4.4000000000000004</v>
      </c>
      <c r="EC1707">
        <v>0.76</v>
      </c>
      <c r="ED1707">
        <v>4.91</v>
      </c>
      <c r="EE1707">
        <v>1.05</v>
      </c>
      <c r="EF1707">
        <v>2.87</v>
      </c>
      <c r="EG1707">
        <v>0.43</v>
      </c>
      <c r="EH1707">
        <v>2.97</v>
      </c>
      <c r="EI1707">
        <v>0.44</v>
      </c>
      <c r="EJ1707">
        <v>2.66</v>
      </c>
      <c r="EK1707">
        <v>0.39</v>
      </c>
      <c r="EM1707" t="s">
        <v>180</v>
      </c>
      <c r="EN1707" t="s">
        <v>180</v>
      </c>
      <c r="EO1707" t="s">
        <v>180</v>
      </c>
      <c r="EP1707" t="s">
        <v>180</v>
      </c>
      <c r="EQ1707" t="s">
        <v>180</v>
      </c>
      <c r="ER1707" t="s">
        <v>180</v>
      </c>
      <c r="ET1707">
        <v>1.82</v>
      </c>
      <c r="EV1707">
        <v>1.34</v>
      </c>
      <c r="EW1707">
        <v>0.31</v>
      </c>
      <c r="EX1707">
        <v>0.512984</v>
      </c>
      <c r="EY1707" t="s">
        <v>180</v>
      </c>
      <c r="EZ1707" t="s">
        <v>180</v>
      </c>
      <c r="FA1707">
        <v>0.70301400000000003</v>
      </c>
      <c r="FB1707" t="s">
        <v>180</v>
      </c>
      <c r="FC1707">
        <v>18.234000000000002</v>
      </c>
      <c r="FD1707" t="s">
        <v>180</v>
      </c>
      <c r="FE1707">
        <v>15.497999999999999</v>
      </c>
      <c r="FF1707" t="s">
        <v>180</v>
      </c>
      <c r="FG1707">
        <v>38.079000000000001</v>
      </c>
      <c r="FH1707" t="s">
        <v>180</v>
      </c>
      <c r="FI1707" t="s">
        <v>180</v>
      </c>
      <c r="FJ1707" t="s">
        <v>180</v>
      </c>
      <c r="FK1707" t="s">
        <v>180</v>
      </c>
      <c r="FL1707" t="s">
        <v>180</v>
      </c>
      <c r="FM1707" t="s">
        <v>180</v>
      </c>
      <c r="FN1707" t="s">
        <v>180</v>
      </c>
      <c r="FP1707" t="s">
        <v>180</v>
      </c>
      <c r="FQ1707" t="s">
        <v>180</v>
      </c>
      <c r="FR1707" t="s">
        <v>180</v>
      </c>
      <c r="FS1707" t="s">
        <v>180</v>
      </c>
      <c r="FT1707" t="s">
        <v>180</v>
      </c>
      <c r="FU1707" t="s">
        <v>180</v>
      </c>
      <c r="FV1707" t="s">
        <v>4847</v>
      </c>
      <c r="FW1707" t="s">
        <v>180</v>
      </c>
      <c r="FX1707">
        <f t="shared" ref="FX1707:FX1768" si="569">DH1707/EH1707</f>
        <v>1.8989898989898988</v>
      </c>
      <c r="FY1707">
        <f t="shared" ref="FY1707:FY1768" si="570">DG1707/EH1707</f>
        <v>44.107744107744104</v>
      </c>
      <c r="FZ1707">
        <f t="shared" ref="FZ1707:FZ1768" si="571">DV1707/EH1707</f>
        <v>4.141414141414141</v>
      </c>
      <c r="GA1707">
        <f t="shared" ref="GA1707:GA1768" si="572">DZ1707/EH1707</f>
        <v>1.3535353535353534</v>
      </c>
      <c r="GB1707">
        <f t="shared" ref="GB1707:GB1768" si="573">EB1707/EH1707</f>
        <v>1.4814814814814814</v>
      </c>
      <c r="GC1707">
        <f t="shared" ref="GC1707:GC1768" si="574">AU1707/AJ1707</f>
        <v>0.54135338345864659</v>
      </c>
      <c r="GD1707">
        <f t="shared" ref="GD1707:GD1768" si="575">DE1707/DF1707</f>
        <v>14.7</v>
      </c>
      <c r="GE1707">
        <f t="shared" ref="GE1707:GE1768" si="576">DE1707/DY1707</f>
        <v>26.094674556213018</v>
      </c>
      <c r="GF1707">
        <f t="shared" ref="GF1707:GF1768" si="577">DU1707/DV1707</f>
        <v>11.463414634146341</v>
      </c>
      <c r="GG1707">
        <f t="shared" ref="GG1707:GG1768" si="578">DU1707/DH1707</f>
        <v>25</v>
      </c>
      <c r="GH1707">
        <f t="shared" ref="GH1707:GH1768" si="579">ET1707/DW1707</f>
        <v>6.4084507042253533E-2</v>
      </c>
      <c r="GI1707">
        <f t="shared" ref="GI1707:GI1768" si="580">EW1707/DH1707</f>
        <v>5.4964539007092202E-2</v>
      </c>
      <c r="GJ1707">
        <f t="shared" ref="GJ1707:GJ1768" si="581">EW1707/EV1707</f>
        <v>0.23134328358208953</v>
      </c>
      <c r="GK1707">
        <f t="shared" ref="GK1707:GK1768" si="582">DU1707/EV1707</f>
        <v>105.22388059701493</v>
      </c>
      <c r="GL1707">
        <f t="shared" ref="GL1707:GL1768" si="583">DV1707/DH1707</f>
        <v>2.1808510638297873</v>
      </c>
      <c r="GM1707">
        <f t="shared" ref="GM1707:GM1768" si="584">EV1707/DH1707</f>
        <v>0.23758865248226954</v>
      </c>
      <c r="GN1707">
        <f t="shared" ref="GN1707:GN1768" si="585">EV1707/DV1707</f>
        <v>0.10894308943089431</v>
      </c>
      <c r="GO1707">
        <f t="shared" ref="GO1707:GO1768" si="586">DV1707/DZ1707</f>
        <v>3.059701492537314</v>
      </c>
      <c r="GP1707">
        <f t="shared" ref="GP1707:GP1768" si="587">DW1707/0.808/((DV1707/0.31*(DX1707/0.122))^0.5)</f>
        <v>0.98946246272835325</v>
      </c>
      <c r="GQ1707">
        <f>(EA1707/0.0735)/((DZ1707/0.195*(EB1707/0.295))^0.5)</f>
        <v>1.1405621218798336</v>
      </c>
      <c r="GR1707">
        <v>0.512984</v>
      </c>
      <c r="GS1707">
        <v>0.70301400000000003</v>
      </c>
      <c r="GT1707">
        <v>18.234000000000002</v>
      </c>
      <c r="GU1707">
        <v>15.497999999999999</v>
      </c>
      <c r="GV1707">
        <v>38.079000000000001</v>
      </c>
    </row>
    <row r="1708" spans="1:204">
      <c r="A1708" t="s">
        <v>4811</v>
      </c>
      <c r="B1708" t="s">
        <v>4832</v>
      </c>
      <c r="C1708" t="s">
        <v>7244</v>
      </c>
      <c r="D1708" t="s">
        <v>7067</v>
      </c>
      <c r="E1708" t="s">
        <v>7067</v>
      </c>
      <c r="F1708">
        <v>204</v>
      </c>
      <c r="G1708">
        <v>57</v>
      </c>
      <c r="H1708" t="s">
        <v>7344</v>
      </c>
      <c r="I1708" t="s">
        <v>4833</v>
      </c>
      <c r="J1708" t="s">
        <v>180</v>
      </c>
      <c r="K1708">
        <v>45.1</v>
      </c>
      <c r="L1708">
        <v>45.1</v>
      </c>
      <c r="M1708">
        <v>141.27000000000001</v>
      </c>
      <c r="N1708">
        <v>141.27000000000001</v>
      </c>
      <c r="O1708" t="s">
        <v>179</v>
      </c>
      <c r="R1708" t="s">
        <v>4848</v>
      </c>
      <c r="S1708" t="s">
        <v>4835</v>
      </c>
      <c r="T1708" t="s">
        <v>604</v>
      </c>
      <c r="V1708" t="s">
        <v>180</v>
      </c>
      <c r="W1708" t="s">
        <v>180</v>
      </c>
      <c r="X1708" t="s">
        <v>180</v>
      </c>
      <c r="Y1708" t="s">
        <v>180</v>
      </c>
      <c r="Z1708" t="s">
        <v>180</v>
      </c>
      <c r="AB1708" t="s">
        <v>4836</v>
      </c>
      <c r="AC1708" t="s">
        <v>181</v>
      </c>
      <c r="AD1708" t="s">
        <v>180</v>
      </c>
      <c r="AE1708" t="s">
        <v>180</v>
      </c>
      <c r="AF1708" t="s">
        <v>180</v>
      </c>
      <c r="AG1708" t="s">
        <v>180</v>
      </c>
      <c r="AH1708" t="s">
        <v>4837</v>
      </c>
      <c r="AI1708">
        <v>48.9</v>
      </c>
      <c r="AJ1708">
        <v>1.35</v>
      </c>
      <c r="AK1708" t="s">
        <v>180</v>
      </c>
      <c r="AL1708">
        <v>17.260000000000002</v>
      </c>
      <c r="AM1708" t="s">
        <v>180</v>
      </c>
      <c r="AP1708">
        <v>9.58</v>
      </c>
      <c r="AQ1708">
        <v>9.2799999999999994</v>
      </c>
      <c r="AR1708">
        <v>7.82</v>
      </c>
      <c r="AS1708">
        <v>0.17</v>
      </c>
      <c r="AT1708" t="s">
        <v>180</v>
      </c>
      <c r="AU1708">
        <v>0.72</v>
      </c>
      <c r="AV1708">
        <v>3.51</v>
      </c>
      <c r="AW1708">
        <v>0.28999999999999998</v>
      </c>
      <c r="AY1708" t="s">
        <v>180</v>
      </c>
      <c r="AZ1708" t="s">
        <v>180</v>
      </c>
      <c r="BA1708">
        <v>98.88000000000001</v>
      </c>
      <c r="BC1708" t="s">
        <v>180</v>
      </c>
      <c r="BD1708" t="s">
        <v>180</v>
      </c>
      <c r="BE1708" t="s">
        <v>180</v>
      </c>
      <c r="BF1708" t="s">
        <v>180</v>
      </c>
      <c r="BG1708" t="s">
        <v>180</v>
      </c>
      <c r="BH1708" t="s">
        <v>180</v>
      </c>
      <c r="BI1708" t="s">
        <v>180</v>
      </c>
      <c r="BK1708" t="s">
        <v>180</v>
      </c>
      <c r="BL1708" t="s">
        <v>180</v>
      </c>
      <c r="BM1708">
        <v>0.04</v>
      </c>
      <c r="BN1708" t="s">
        <v>180</v>
      </c>
      <c r="BO1708" t="s">
        <v>180</v>
      </c>
      <c r="BP1708" t="s">
        <v>180</v>
      </c>
      <c r="BQ1708" t="s">
        <v>180</v>
      </c>
      <c r="BR1708" t="s">
        <v>180</v>
      </c>
      <c r="BS1708" t="s">
        <v>180</v>
      </c>
      <c r="BT1708" t="s">
        <v>180</v>
      </c>
      <c r="BU1708" t="s">
        <v>180</v>
      </c>
      <c r="BV1708" t="s">
        <v>180</v>
      </c>
      <c r="BW1708" t="s">
        <v>180</v>
      </c>
      <c r="BX1708" t="s">
        <v>180</v>
      </c>
      <c r="BY1708" t="s">
        <v>180</v>
      </c>
      <c r="BZ1708" t="s">
        <v>180</v>
      </c>
      <c r="CA1708">
        <v>5.78</v>
      </c>
      <c r="CB1708">
        <v>1.1399999999999999</v>
      </c>
      <c r="CC1708">
        <v>3</v>
      </c>
      <c r="CD1708" t="s">
        <v>180</v>
      </c>
      <c r="CE1708" t="s">
        <v>180</v>
      </c>
      <c r="CG1708" t="s">
        <v>180</v>
      </c>
      <c r="CH1708" t="s">
        <v>180</v>
      </c>
      <c r="CI1708" t="s">
        <v>180</v>
      </c>
      <c r="CJ1708" t="s">
        <v>180</v>
      </c>
      <c r="CK1708" t="s">
        <v>180</v>
      </c>
      <c r="CM1708" t="s">
        <v>180</v>
      </c>
      <c r="CN1708" t="s">
        <v>180</v>
      </c>
      <c r="CR1708">
        <v>231</v>
      </c>
      <c r="CS1708" t="s">
        <v>180</v>
      </c>
      <c r="CT1708" t="s">
        <v>180</v>
      </c>
      <c r="CV1708">
        <v>133</v>
      </c>
      <c r="CZ1708" t="s">
        <v>180</v>
      </c>
      <c r="DB1708" t="s">
        <v>180</v>
      </c>
      <c r="DC1708" t="s">
        <v>180</v>
      </c>
      <c r="DD1708">
        <v>11.6</v>
      </c>
      <c r="DE1708">
        <v>445</v>
      </c>
      <c r="DF1708">
        <v>30.9</v>
      </c>
      <c r="DG1708">
        <v>132</v>
      </c>
      <c r="DH1708">
        <v>5.78</v>
      </c>
      <c r="DJ1708" t="s">
        <v>180</v>
      </c>
      <c r="DK1708" t="s">
        <v>180</v>
      </c>
      <c r="DL1708" t="s">
        <v>180</v>
      </c>
      <c r="DM1708" t="s">
        <v>180</v>
      </c>
      <c r="DR1708" t="s">
        <v>180</v>
      </c>
      <c r="DS1708" t="s">
        <v>180</v>
      </c>
      <c r="DT1708">
        <v>0.36</v>
      </c>
      <c r="DU1708">
        <v>134</v>
      </c>
      <c r="DV1708">
        <v>11.5</v>
      </c>
      <c r="DW1708">
        <v>28.3</v>
      </c>
      <c r="DX1708">
        <v>3.69</v>
      </c>
      <c r="DY1708">
        <v>16.600000000000001</v>
      </c>
      <c r="DZ1708">
        <v>4.0999999999999996</v>
      </c>
      <c r="EA1708">
        <v>1.44</v>
      </c>
      <c r="EB1708">
        <v>4.3099999999999996</v>
      </c>
      <c r="EC1708">
        <v>0.75</v>
      </c>
      <c r="ED1708">
        <v>4.79</v>
      </c>
      <c r="EE1708">
        <v>1.04</v>
      </c>
      <c r="EF1708">
        <v>2.76</v>
      </c>
      <c r="EG1708">
        <v>0.43</v>
      </c>
      <c r="EH1708">
        <v>2.97</v>
      </c>
      <c r="EI1708">
        <v>0.43</v>
      </c>
      <c r="EJ1708">
        <v>2.8</v>
      </c>
      <c r="EK1708">
        <v>0.43</v>
      </c>
      <c r="EM1708" t="s">
        <v>180</v>
      </c>
      <c r="EN1708" t="s">
        <v>180</v>
      </c>
      <c r="EO1708" t="s">
        <v>180</v>
      </c>
      <c r="EP1708" t="s">
        <v>180</v>
      </c>
      <c r="EQ1708" t="s">
        <v>180</v>
      </c>
      <c r="ER1708" t="s">
        <v>180</v>
      </c>
      <c r="ET1708">
        <v>2</v>
      </c>
      <c r="EV1708">
        <v>1.32</v>
      </c>
      <c r="EW1708">
        <v>0.36</v>
      </c>
      <c r="EX1708">
        <v>0.51297899999999996</v>
      </c>
      <c r="EY1708" t="s">
        <v>180</v>
      </c>
      <c r="EZ1708" t="s">
        <v>180</v>
      </c>
      <c r="FA1708">
        <v>0.70299900000000004</v>
      </c>
      <c r="FB1708" t="s">
        <v>180</v>
      </c>
      <c r="FC1708">
        <v>18.215</v>
      </c>
      <c r="FD1708" t="s">
        <v>180</v>
      </c>
      <c r="FE1708">
        <v>15.497</v>
      </c>
      <c r="FF1708" t="s">
        <v>180</v>
      </c>
      <c r="FG1708">
        <v>38.06</v>
      </c>
      <c r="FH1708" t="s">
        <v>180</v>
      </c>
      <c r="FI1708" t="s">
        <v>180</v>
      </c>
      <c r="FJ1708" t="s">
        <v>180</v>
      </c>
      <c r="FK1708" t="s">
        <v>180</v>
      </c>
      <c r="FL1708" t="s">
        <v>180</v>
      </c>
      <c r="FM1708" t="s">
        <v>180</v>
      </c>
      <c r="FN1708" t="s">
        <v>180</v>
      </c>
      <c r="FP1708" t="s">
        <v>180</v>
      </c>
      <c r="FQ1708" t="s">
        <v>180</v>
      </c>
      <c r="FR1708" t="s">
        <v>180</v>
      </c>
      <c r="FS1708" t="s">
        <v>180</v>
      </c>
      <c r="FT1708" t="s">
        <v>180</v>
      </c>
      <c r="FU1708" t="s">
        <v>180</v>
      </c>
      <c r="FV1708" t="s">
        <v>4849</v>
      </c>
      <c r="FW1708" t="s">
        <v>180</v>
      </c>
      <c r="FX1708">
        <f t="shared" si="569"/>
        <v>1.9461279461279462</v>
      </c>
      <c r="FY1708">
        <f t="shared" si="570"/>
        <v>44.444444444444443</v>
      </c>
      <c r="FZ1708">
        <f t="shared" si="571"/>
        <v>3.872053872053872</v>
      </c>
      <c r="GA1708">
        <f t="shared" si="572"/>
        <v>1.3804713804713802</v>
      </c>
      <c r="GB1708">
        <f t="shared" si="573"/>
        <v>1.4511784511784509</v>
      </c>
      <c r="GC1708">
        <f t="shared" si="574"/>
        <v>0.53333333333333333</v>
      </c>
      <c r="GD1708">
        <f t="shared" si="575"/>
        <v>14.401294498381878</v>
      </c>
      <c r="GE1708">
        <f t="shared" si="576"/>
        <v>26.807228915662648</v>
      </c>
      <c r="GF1708">
        <f t="shared" si="577"/>
        <v>11.652173913043478</v>
      </c>
      <c r="GG1708">
        <f t="shared" si="578"/>
        <v>23.183391003460205</v>
      </c>
      <c r="GH1708">
        <f t="shared" si="579"/>
        <v>7.0671378091872794E-2</v>
      </c>
      <c r="GI1708">
        <f t="shared" si="580"/>
        <v>6.228373702422145E-2</v>
      </c>
      <c r="GJ1708">
        <f t="shared" si="581"/>
        <v>0.27272727272727271</v>
      </c>
      <c r="GK1708">
        <f t="shared" si="582"/>
        <v>101.51515151515152</v>
      </c>
      <c r="GL1708">
        <f t="shared" si="583"/>
        <v>1.9896193771626296</v>
      </c>
      <c r="GM1708">
        <f t="shared" si="584"/>
        <v>0.22837370242214533</v>
      </c>
      <c r="GN1708">
        <f t="shared" si="585"/>
        <v>0.11478260869565218</v>
      </c>
      <c r="GO1708">
        <f t="shared" si="586"/>
        <v>2.8048780487804881</v>
      </c>
      <c r="GP1708">
        <f t="shared" si="587"/>
        <v>1.0456196440762742</v>
      </c>
      <c r="GQ1708">
        <f>(EA1708/0.0735)/((DZ1708/0.195*(EB1708/0.295))^0.5)</f>
        <v>1.1178226446826673</v>
      </c>
      <c r="GR1708">
        <v>0.51297899999999996</v>
      </c>
      <c r="GS1708">
        <v>0.70299900000000004</v>
      </c>
      <c r="GT1708">
        <v>18.215</v>
      </c>
      <c r="GU1708">
        <v>15.497</v>
      </c>
      <c r="GV1708">
        <v>38.06</v>
      </c>
    </row>
    <row r="1709" spans="1:204">
      <c r="A1709" t="s">
        <v>4811</v>
      </c>
      <c r="B1709" t="s">
        <v>4832</v>
      </c>
      <c r="C1709" t="s">
        <v>7244</v>
      </c>
      <c r="D1709" t="s">
        <v>7067</v>
      </c>
      <c r="E1709" t="s">
        <v>7067</v>
      </c>
      <c r="F1709">
        <v>204</v>
      </c>
      <c r="G1709">
        <v>57</v>
      </c>
      <c r="H1709" t="s">
        <v>7344</v>
      </c>
      <c r="I1709" t="s">
        <v>4833</v>
      </c>
      <c r="J1709" t="s">
        <v>180</v>
      </c>
      <c r="K1709">
        <v>45.1</v>
      </c>
      <c r="L1709">
        <v>45.1</v>
      </c>
      <c r="M1709">
        <v>141.27000000000001</v>
      </c>
      <c r="N1709">
        <v>141.27000000000001</v>
      </c>
      <c r="O1709" t="s">
        <v>179</v>
      </c>
      <c r="R1709" t="s">
        <v>4850</v>
      </c>
      <c r="S1709" t="s">
        <v>4835</v>
      </c>
      <c r="T1709" t="s">
        <v>604</v>
      </c>
      <c r="V1709" t="s">
        <v>180</v>
      </c>
      <c r="W1709" t="s">
        <v>180</v>
      </c>
      <c r="X1709" t="s">
        <v>180</v>
      </c>
      <c r="Y1709" t="s">
        <v>180</v>
      </c>
      <c r="Z1709" t="s">
        <v>180</v>
      </c>
      <c r="AB1709" t="s">
        <v>4836</v>
      </c>
      <c r="AC1709" t="s">
        <v>181</v>
      </c>
      <c r="AD1709" t="s">
        <v>180</v>
      </c>
      <c r="AE1709" t="s">
        <v>180</v>
      </c>
      <c r="AF1709" t="s">
        <v>180</v>
      </c>
      <c r="AG1709" t="s">
        <v>180</v>
      </c>
      <c r="AH1709" t="s">
        <v>4837</v>
      </c>
      <c r="AI1709">
        <v>48.42</v>
      </c>
      <c r="AJ1709">
        <v>1.29</v>
      </c>
      <c r="AK1709" t="s">
        <v>180</v>
      </c>
      <c r="AL1709">
        <v>17.260000000000002</v>
      </c>
      <c r="AM1709" t="s">
        <v>180</v>
      </c>
      <c r="AP1709">
        <v>9.66</v>
      </c>
      <c r="AQ1709">
        <v>9.36</v>
      </c>
      <c r="AR1709">
        <v>8.06</v>
      </c>
      <c r="AS1709">
        <v>0.17</v>
      </c>
      <c r="AT1709" t="s">
        <v>180</v>
      </c>
      <c r="AU1709">
        <v>0.66</v>
      </c>
      <c r="AV1709">
        <v>3.28</v>
      </c>
      <c r="AW1709">
        <v>0.27</v>
      </c>
      <c r="AY1709" t="s">
        <v>180</v>
      </c>
      <c r="AZ1709" t="s">
        <v>180</v>
      </c>
      <c r="BA1709">
        <v>98.429999999999993</v>
      </c>
      <c r="BC1709" t="s">
        <v>180</v>
      </c>
      <c r="BD1709" t="s">
        <v>180</v>
      </c>
      <c r="BE1709" t="s">
        <v>180</v>
      </c>
      <c r="BF1709" t="s">
        <v>180</v>
      </c>
      <c r="BG1709" t="s">
        <v>180</v>
      </c>
      <c r="BH1709" t="s">
        <v>180</v>
      </c>
      <c r="BI1709" t="s">
        <v>180</v>
      </c>
      <c r="BK1709" t="s">
        <v>180</v>
      </c>
      <c r="BL1709" t="s">
        <v>180</v>
      </c>
      <c r="BM1709">
        <v>0.56999999999999995</v>
      </c>
      <c r="BN1709" t="s">
        <v>180</v>
      </c>
      <c r="BO1709" t="s">
        <v>180</v>
      </c>
      <c r="BP1709" t="s">
        <v>180</v>
      </c>
      <c r="BQ1709" t="s">
        <v>180</v>
      </c>
      <c r="BR1709" t="s">
        <v>180</v>
      </c>
      <c r="BS1709" t="s">
        <v>180</v>
      </c>
      <c r="BT1709" t="s">
        <v>180</v>
      </c>
      <c r="BU1709" t="s">
        <v>180</v>
      </c>
      <c r="BV1709" t="s">
        <v>180</v>
      </c>
      <c r="BW1709" t="s">
        <v>180</v>
      </c>
      <c r="BX1709" t="s">
        <v>180</v>
      </c>
      <c r="BY1709" t="s">
        <v>180</v>
      </c>
      <c r="BZ1709" t="s">
        <v>180</v>
      </c>
      <c r="CA1709">
        <v>5.72</v>
      </c>
      <c r="CB1709">
        <v>1.02</v>
      </c>
      <c r="CC1709">
        <v>3</v>
      </c>
      <c r="CD1709" t="s">
        <v>180</v>
      </c>
      <c r="CE1709" t="s">
        <v>180</v>
      </c>
      <c r="CG1709" t="s">
        <v>180</v>
      </c>
      <c r="CH1709" t="s">
        <v>180</v>
      </c>
      <c r="CI1709" t="s">
        <v>180</v>
      </c>
      <c r="CJ1709" t="s">
        <v>180</v>
      </c>
      <c r="CK1709" t="s">
        <v>180</v>
      </c>
      <c r="CM1709" t="s">
        <v>180</v>
      </c>
      <c r="CN1709" t="s">
        <v>180</v>
      </c>
      <c r="CR1709">
        <v>246</v>
      </c>
      <c r="CS1709" t="s">
        <v>180</v>
      </c>
      <c r="CT1709" t="s">
        <v>180</v>
      </c>
      <c r="CV1709">
        <v>138</v>
      </c>
      <c r="CZ1709" t="s">
        <v>180</v>
      </c>
      <c r="DB1709" t="s">
        <v>180</v>
      </c>
      <c r="DC1709" t="s">
        <v>180</v>
      </c>
      <c r="DD1709">
        <v>11.6</v>
      </c>
      <c r="DE1709">
        <v>441</v>
      </c>
      <c r="DF1709">
        <v>30.4</v>
      </c>
      <c r="DG1709">
        <v>126</v>
      </c>
      <c r="DH1709">
        <v>5.41</v>
      </c>
      <c r="DJ1709" t="s">
        <v>180</v>
      </c>
      <c r="DK1709" t="s">
        <v>180</v>
      </c>
      <c r="DL1709" t="s">
        <v>180</v>
      </c>
      <c r="DM1709" t="s">
        <v>180</v>
      </c>
      <c r="DR1709" t="s">
        <v>180</v>
      </c>
      <c r="DS1709" t="s">
        <v>180</v>
      </c>
      <c r="DT1709">
        <v>0.36</v>
      </c>
      <c r="DU1709">
        <v>138</v>
      </c>
      <c r="DV1709">
        <v>11.4</v>
      </c>
      <c r="DW1709">
        <v>27.2</v>
      </c>
      <c r="DX1709">
        <v>3.54</v>
      </c>
      <c r="DY1709">
        <v>16.5</v>
      </c>
      <c r="DZ1709">
        <v>3.94</v>
      </c>
      <c r="EA1709">
        <v>1.43</v>
      </c>
      <c r="EB1709">
        <v>4.41</v>
      </c>
      <c r="EC1709">
        <v>0.76</v>
      </c>
      <c r="ED1709">
        <v>4.78</v>
      </c>
      <c r="EE1709">
        <v>1.03</v>
      </c>
      <c r="EF1709">
        <v>2.75</v>
      </c>
      <c r="EG1709">
        <v>0.42</v>
      </c>
      <c r="EH1709">
        <v>3.02</v>
      </c>
      <c r="EI1709">
        <v>0.45</v>
      </c>
      <c r="EJ1709">
        <v>2.84</v>
      </c>
      <c r="EK1709">
        <v>0.4</v>
      </c>
      <c r="EM1709" t="s">
        <v>180</v>
      </c>
      <c r="EN1709" t="s">
        <v>180</v>
      </c>
      <c r="EO1709" t="s">
        <v>180</v>
      </c>
      <c r="EP1709" t="s">
        <v>180</v>
      </c>
      <c r="EQ1709" t="s">
        <v>180</v>
      </c>
      <c r="ER1709" t="s">
        <v>180</v>
      </c>
      <c r="ET1709">
        <v>2.14</v>
      </c>
      <c r="EV1709">
        <v>1.32</v>
      </c>
      <c r="EW1709">
        <v>0.4</v>
      </c>
      <c r="EX1709">
        <v>0.51297999999999999</v>
      </c>
      <c r="EY1709" t="s">
        <v>180</v>
      </c>
      <c r="EZ1709" t="s">
        <v>180</v>
      </c>
      <c r="FA1709">
        <v>0.70301199999999997</v>
      </c>
      <c r="FB1709" t="s">
        <v>180</v>
      </c>
      <c r="FC1709">
        <v>18.238</v>
      </c>
      <c r="FD1709" t="s">
        <v>180</v>
      </c>
      <c r="FE1709">
        <v>15.500999999999999</v>
      </c>
      <c r="FF1709" t="s">
        <v>180</v>
      </c>
      <c r="FG1709">
        <v>38.091000000000001</v>
      </c>
      <c r="FH1709" t="s">
        <v>180</v>
      </c>
      <c r="FI1709" t="s">
        <v>180</v>
      </c>
      <c r="FJ1709" t="s">
        <v>180</v>
      </c>
      <c r="FK1709" t="s">
        <v>180</v>
      </c>
      <c r="FL1709" t="s">
        <v>180</v>
      </c>
      <c r="FM1709" t="s">
        <v>180</v>
      </c>
      <c r="FN1709" t="s">
        <v>180</v>
      </c>
      <c r="FP1709" t="s">
        <v>180</v>
      </c>
      <c r="FQ1709" t="s">
        <v>180</v>
      </c>
      <c r="FR1709" t="s">
        <v>180</v>
      </c>
      <c r="FS1709" t="s">
        <v>180</v>
      </c>
      <c r="FT1709" t="s">
        <v>180</v>
      </c>
      <c r="FU1709" t="s">
        <v>180</v>
      </c>
      <c r="FV1709" t="s">
        <v>4851</v>
      </c>
      <c r="FW1709" t="s">
        <v>180</v>
      </c>
      <c r="FX1709">
        <f t="shared" si="569"/>
        <v>1.7913907284768211</v>
      </c>
      <c r="FY1709">
        <f t="shared" si="570"/>
        <v>41.721854304635762</v>
      </c>
      <c r="FZ1709">
        <f t="shared" si="571"/>
        <v>3.7748344370860929</v>
      </c>
      <c r="GA1709">
        <f t="shared" si="572"/>
        <v>1.304635761589404</v>
      </c>
      <c r="GB1709">
        <f t="shared" si="573"/>
        <v>1.4602649006622517</v>
      </c>
      <c r="GC1709">
        <f t="shared" si="574"/>
        <v>0.51162790697674421</v>
      </c>
      <c r="GD1709">
        <f t="shared" si="575"/>
        <v>14.506578947368421</v>
      </c>
      <c r="GE1709">
        <f t="shared" si="576"/>
        <v>26.727272727272727</v>
      </c>
      <c r="GF1709">
        <f t="shared" si="577"/>
        <v>12.105263157894736</v>
      </c>
      <c r="GG1709">
        <f t="shared" si="578"/>
        <v>25.508317929759702</v>
      </c>
      <c r="GH1709">
        <f t="shared" si="579"/>
        <v>7.8676470588235306E-2</v>
      </c>
      <c r="GI1709">
        <f t="shared" si="580"/>
        <v>7.3937153419593352E-2</v>
      </c>
      <c r="GJ1709">
        <f t="shared" si="581"/>
        <v>0.30303030303030304</v>
      </c>
      <c r="GK1709">
        <f t="shared" si="582"/>
        <v>104.54545454545455</v>
      </c>
      <c r="GL1709">
        <f t="shared" si="583"/>
        <v>2.1072088724584104</v>
      </c>
      <c r="GM1709">
        <f t="shared" si="584"/>
        <v>0.24399260628465805</v>
      </c>
      <c r="GN1709">
        <f t="shared" si="585"/>
        <v>0.11578947368421053</v>
      </c>
      <c r="GO1709">
        <f t="shared" si="586"/>
        <v>2.8934010152284264</v>
      </c>
      <c r="GP1709">
        <f t="shared" si="587"/>
        <v>1.0305385653968562</v>
      </c>
      <c r="GQ1709">
        <f>(EA1709/0.0735)/((DZ1709/0.195*(EB1709/0.295))^0.5)</f>
        <v>1.1194626452186951</v>
      </c>
      <c r="GR1709">
        <v>0.51297999999999999</v>
      </c>
      <c r="GS1709">
        <v>0.70301199999999997</v>
      </c>
      <c r="GT1709">
        <v>18.238</v>
      </c>
      <c r="GU1709">
        <v>15.500999999999999</v>
      </c>
      <c r="GV1709">
        <v>38.091000000000001</v>
      </c>
    </row>
    <row r="1710" spans="1:204">
      <c r="A1710" t="s">
        <v>4811</v>
      </c>
      <c r="B1710" t="s">
        <v>4832</v>
      </c>
      <c r="C1710" t="s">
        <v>7244</v>
      </c>
      <c r="D1710" t="s">
        <v>7067</v>
      </c>
      <c r="E1710" t="s">
        <v>7067</v>
      </c>
      <c r="F1710">
        <v>204</v>
      </c>
      <c r="G1710">
        <v>57</v>
      </c>
      <c r="H1710" t="s">
        <v>7344</v>
      </c>
      <c r="I1710" t="s">
        <v>4833</v>
      </c>
      <c r="J1710" t="s">
        <v>4839</v>
      </c>
      <c r="K1710">
        <v>45.1</v>
      </c>
      <c r="L1710">
        <v>45.1</v>
      </c>
      <c r="M1710">
        <v>141.27000000000001</v>
      </c>
      <c r="N1710">
        <v>141.27000000000001</v>
      </c>
      <c r="O1710" t="s">
        <v>179</v>
      </c>
      <c r="R1710" t="s">
        <v>4852</v>
      </c>
      <c r="S1710" t="s">
        <v>4835</v>
      </c>
      <c r="T1710" t="s">
        <v>604</v>
      </c>
      <c r="V1710" t="s">
        <v>180</v>
      </c>
      <c r="W1710" t="s">
        <v>180</v>
      </c>
      <c r="X1710" t="s">
        <v>180</v>
      </c>
      <c r="Y1710" t="s">
        <v>180</v>
      </c>
      <c r="Z1710" t="s">
        <v>180</v>
      </c>
      <c r="AB1710" t="s">
        <v>4836</v>
      </c>
      <c r="AC1710" t="s">
        <v>181</v>
      </c>
      <c r="AD1710" t="s">
        <v>180</v>
      </c>
      <c r="AE1710" t="s">
        <v>180</v>
      </c>
      <c r="AF1710" t="s">
        <v>180</v>
      </c>
      <c r="AG1710" t="s">
        <v>180</v>
      </c>
      <c r="AH1710" t="s">
        <v>4837</v>
      </c>
      <c r="AI1710">
        <v>48.79</v>
      </c>
      <c r="AJ1710">
        <v>1.36</v>
      </c>
      <c r="AK1710" t="s">
        <v>180</v>
      </c>
      <c r="AL1710">
        <v>17.16</v>
      </c>
      <c r="AM1710" t="s">
        <v>180</v>
      </c>
      <c r="AP1710">
        <v>9.59</v>
      </c>
      <c r="AQ1710">
        <v>9.35</v>
      </c>
      <c r="AR1710">
        <v>7.84</v>
      </c>
      <c r="AS1710">
        <v>0.17</v>
      </c>
      <c r="AT1710" t="s">
        <v>180</v>
      </c>
      <c r="AU1710">
        <v>0.78</v>
      </c>
      <c r="AV1710">
        <v>3.57</v>
      </c>
      <c r="AW1710">
        <v>0.28999999999999998</v>
      </c>
      <c r="AY1710" t="s">
        <v>180</v>
      </c>
      <c r="AZ1710" t="s">
        <v>180</v>
      </c>
      <c r="BA1710">
        <v>98.9</v>
      </c>
      <c r="BC1710" t="s">
        <v>180</v>
      </c>
      <c r="BD1710" t="s">
        <v>180</v>
      </c>
      <c r="BE1710" t="s">
        <v>180</v>
      </c>
      <c r="BF1710" t="s">
        <v>180</v>
      </c>
      <c r="BG1710" t="s">
        <v>180</v>
      </c>
      <c r="BH1710" t="s">
        <v>180</v>
      </c>
      <c r="BI1710" t="s">
        <v>180</v>
      </c>
      <c r="BK1710" t="s">
        <v>180</v>
      </c>
      <c r="BL1710" t="s">
        <v>180</v>
      </c>
      <c r="BM1710">
        <v>-0.17</v>
      </c>
      <c r="BN1710" t="s">
        <v>180</v>
      </c>
      <c r="BO1710" t="s">
        <v>180</v>
      </c>
      <c r="BP1710" t="s">
        <v>180</v>
      </c>
      <c r="BQ1710" t="s">
        <v>180</v>
      </c>
      <c r="BR1710" t="s">
        <v>180</v>
      </c>
      <c r="BS1710" t="s">
        <v>180</v>
      </c>
      <c r="BT1710" t="s">
        <v>180</v>
      </c>
      <c r="BU1710" t="s">
        <v>180</v>
      </c>
      <c r="BV1710" t="s">
        <v>180</v>
      </c>
      <c r="BW1710" t="s">
        <v>180</v>
      </c>
      <c r="BX1710" t="s">
        <v>180</v>
      </c>
      <c r="BY1710" t="s">
        <v>180</v>
      </c>
      <c r="BZ1710" t="s">
        <v>180</v>
      </c>
      <c r="CA1710">
        <v>7.6</v>
      </c>
      <c r="CB1710">
        <v>1.1299999999999999</v>
      </c>
      <c r="CC1710">
        <v>5</v>
      </c>
      <c r="CD1710" t="s">
        <v>180</v>
      </c>
      <c r="CE1710" t="s">
        <v>180</v>
      </c>
      <c r="CG1710" t="s">
        <v>180</v>
      </c>
      <c r="CH1710" t="s">
        <v>180</v>
      </c>
      <c r="CI1710" t="s">
        <v>180</v>
      </c>
      <c r="CJ1710" t="s">
        <v>180</v>
      </c>
      <c r="CK1710" t="s">
        <v>180</v>
      </c>
      <c r="CM1710" t="s">
        <v>180</v>
      </c>
      <c r="CN1710" t="s">
        <v>180</v>
      </c>
      <c r="CR1710">
        <v>235</v>
      </c>
      <c r="CS1710" t="s">
        <v>180</v>
      </c>
      <c r="CT1710" t="s">
        <v>180</v>
      </c>
      <c r="CV1710">
        <v>124</v>
      </c>
      <c r="CZ1710" t="s">
        <v>180</v>
      </c>
      <c r="DB1710" t="s">
        <v>180</v>
      </c>
      <c r="DC1710" t="s">
        <v>180</v>
      </c>
      <c r="DD1710">
        <v>14.2</v>
      </c>
      <c r="DE1710">
        <v>461</v>
      </c>
      <c r="DF1710">
        <v>30.4</v>
      </c>
      <c r="DG1710">
        <v>136</v>
      </c>
      <c r="DH1710">
        <v>5.75</v>
      </c>
      <c r="DJ1710" t="s">
        <v>180</v>
      </c>
      <c r="DK1710" t="s">
        <v>180</v>
      </c>
      <c r="DL1710" t="s">
        <v>180</v>
      </c>
      <c r="DM1710" t="s">
        <v>180</v>
      </c>
      <c r="DR1710" t="s">
        <v>180</v>
      </c>
      <c r="DS1710" t="s">
        <v>180</v>
      </c>
      <c r="DT1710">
        <v>0.21</v>
      </c>
      <c r="DU1710">
        <v>126</v>
      </c>
      <c r="DV1710">
        <v>11.9</v>
      </c>
      <c r="DW1710">
        <v>29.2</v>
      </c>
      <c r="DX1710">
        <v>3.9</v>
      </c>
      <c r="DY1710">
        <v>17.100000000000001</v>
      </c>
      <c r="DZ1710">
        <v>4.2</v>
      </c>
      <c r="EA1710">
        <v>1.51</v>
      </c>
      <c r="EB1710">
        <v>4.5</v>
      </c>
      <c r="EC1710">
        <v>0.77</v>
      </c>
      <c r="ED1710">
        <v>4.96</v>
      </c>
      <c r="EE1710">
        <v>1.05</v>
      </c>
      <c r="EF1710">
        <v>2.88</v>
      </c>
      <c r="EG1710">
        <v>0.44</v>
      </c>
      <c r="EH1710">
        <v>3.05</v>
      </c>
      <c r="EI1710">
        <v>0.44</v>
      </c>
      <c r="EJ1710">
        <v>2.81</v>
      </c>
      <c r="EK1710">
        <v>0.41</v>
      </c>
      <c r="EM1710" t="s">
        <v>180</v>
      </c>
      <c r="EN1710" t="s">
        <v>180</v>
      </c>
      <c r="EO1710" t="s">
        <v>180</v>
      </c>
      <c r="EP1710" t="s">
        <v>180</v>
      </c>
      <c r="EQ1710" t="s">
        <v>180</v>
      </c>
      <c r="ER1710" t="s">
        <v>180</v>
      </c>
      <c r="ET1710">
        <v>4.96</v>
      </c>
      <c r="EV1710">
        <v>1.33</v>
      </c>
      <c r="EW1710">
        <v>0.39</v>
      </c>
      <c r="EX1710">
        <v>0.51297999999999999</v>
      </c>
      <c r="EY1710" t="s">
        <v>180</v>
      </c>
      <c r="EZ1710" t="s">
        <v>180</v>
      </c>
      <c r="FA1710">
        <v>0.70300600000000002</v>
      </c>
      <c r="FB1710" t="s">
        <v>180</v>
      </c>
      <c r="FC1710">
        <v>18.206</v>
      </c>
      <c r="FD1710" t="s">
        <v>180</v>
      </c>
      <c r="FE1710">
        <v>15.494</v>
      </c>
      <c r="FF1710" t="s">
        <v>180</v>
      </c>
      <c r="FG1710">
        <v>38.043999999999997</v>
      </c>
      <c r="FH1710" t="s">
        <v>180</v>
      </c>
      <c r="FI1710" t="s">
        <v>180</v>
      </c>
      <c r="FJ1710" t="s">
        <v>180</v>
      </c>
      <c r="FK1710" t="s">
        <v>180</v>
      </c>
      <c r="FL1710" t="s">
        <v>180</v>
      </c>
      <c r="FM1710" t="s">
        <v>180</v>
      </c>
      <c r="FN1710" t="s">
        <v>180</v>
      </c>
      <c r="FP1710" t="s">
        <v>180</v>
      </c>
      <c r="FQ1710" t="s">
        <v>180</v>
      </c>
      <c r="FR1710" t="s">
        <v>180</v>
      </c>
      <c r="FS1710" t="s">
        <v>180</v>
      </c>
      <c r="FT1710" t="s">
        <v>180</v>
      </c>
      <c r="FU1710" t="s">
        <v>180</v>
      </c>
      <c r="FV1710" t="s">
        <v>4853</v>
      </c>
      <c r="FW1710" t="s">
        <v>180</v>
      </c>
      <c r="FX1710">
        <f t="shared" si="569"/>
        <v>1.8852459016393444</v>
      </c>
      <c r="FY1710">
        <f t="shared" si="570"/>
        <v>44.590163934426229</v>
      </c>
      <c r="FZ1710">
        <f t="shared" si="571"/>
        <v>3.9016393442622954</v>
      </c>
      <c r="GA1710">
        <f t="shared" si="572"/>
        <v>1.377049180327869</v>
      </c>
      <c r="GB1710">
        <f t="shared" si="573"/>
        <v>1.4754098360655739</v>
      </c>
      <c r="GC1710">
        <f t="shared" si="574"/>
        <v>0.57352941176470584</v>
      </c>
      <c r="GD1710">
        <f t="shared" si="575"/>
        <v>15.164473684210527</v>
      </c>
      <c r="GE1710">
        <f t="shared" si="576"/>
        <v>26.959064327485379</v>
      </c>
      <c r="GF1710">
        <f t="shared" si="577"/>
        <v>10.588235294117647</v>
      </c>
      <c r="GG1710">
        <f t="shared" si="578"/>
        <v>21.913043478260871</v>
      </c>
      <c r="GH1710">
        <f t="shared" si="579"/>
        <v>0.16986301369863013</v>
      </c>
      <c r="GI1710">
        <f t="shared" si="580"/>
        <v>6.7826086956521744E-2</v>
      </c>
      <c r="GJ1710">
        <f t="shared" si="581"/>
        <v>0.2932330827067669</v>
      </c>
      <c r="GK1710">
        <f t="shared" si="582"/>
        <v>94.73684210526315</v>
      </c>
      <c r="GL1710">
        <f t="shared" si="583"/>
        <v>2.0695652173913044</v>
      </c>
      <c r="GM1710">
        <f t="shared" si="584"/>
        <v>0.23130434782608697</v>
      </c>
      <c r="GN1710">
        <f t="shared" si="585"/>
        <v>0.11176470588235295</v>
      </c>
      <c r="GO1710">
        <f t="shared" si="586"/>
        <v>2.8333333333333335</v>
      </c>
      <c r="GP1710">
        <f t="shared" si="587"/>
        <v>1.0316359521008009</v>
      </c>
      <c r="GQ1710">
        <f>(EA1710/0.0735)/((DZ1710/0.195*(EB1710/0.295))^0.5)</f>
        <v>1.1334099470721983</v>
      </c>
      <c r="GR1710">
        <v>0.51297999999999999</v>
      </c>
      <c r="GS1710">
        <v>0.70300600000000002</v>
      </c>
      <c r="GT1710">
        <v>18.206</v>
      </c>
      <c r="GU1710">
        <v>15.494</v>
      </c>
      <c r="GV1710">
        <v>38.043999999999997</v>
      </c>
    </row>
    <row r="1711" spans="1:204">
      <c r="A1711" t="s">
        <v>4811</v>
      </c>
      <c r="B1711" t="s">
        <v>4832</v>
      </c>
      <c r="C1711" t="s">
        <v>7244</v>
      </c>
      <c r="D1711" t="s">
        <v>7067</v>
      </c>
      <c r="E1711" t="s">
        <v>7067</v>
      </c>
      <c r="F1711">
        <v>204</v>
      </c>
      <c r="G1711">
        <v>57</v>
      </c>
      <c r="H1711" t="s">
        <v>7344</v>
      </c>
      <c r="I1711" t="s">
        <v>4833</v>
      </c>
      <c r="J1711" t="s">
        <v>4839</v>
      </c>
      <c r="K1711">
        <v>45.1</v>
      </c>
      <c r="L1711">
        <v>45.1</v>
      </c>
      <c r="M1711">
        <v>141.27000000000001</v>
      </c>
      <c r="N1711">
        <v>141.27000000000001</v>
      </c>
      <c r="O1711" t="s">
        <v>179</v>
      </c>
      <c r="R1711" t="s">
        <v>4854</v>
      </c>
      <c r="S1711" t="s">
        <v>4835</v>
      </c>
      <c r="T1711" t="s">
        <v>604</v>
      </c>
      <c r="V1711" t="s">
        <v>180</v>
      </c>
      <c r="W1711" t="s">
        <v>180</v>
      </c>
      <c r="X1711" t="s">
        <v>180</v>
      </c>
      <c r="Y1711" t="s">
        <v>180</v>
      </c>
      <c r="Z1711" t="s">
        <v>180</v>
      </c>
      <c r="AB1711" t="s">
        <v>4836</v>
      </c>
      <c r="AC1711" t="s">
        <v>181</v>
      </c>
      <c r="AD1711" t="s">
        <v>180</v>
      </c>
      <c r="AE1711" t="s">
        <v>180</v>
      </c>
      <c r="AF1711" t="s">
        <v>180</v>
      </c>
      <c r="AG1711" t="s">
        <v>180</v>
      </c>
      <c r="AH1711" t="s">
        <v>4837</v>
      </c>
      <c r="AI1711">
        <v>48.86</v>
      </c>
      <c r="AJ1711">
        <v>1.32</v>
      </c>
      <c r="AK1711" t="s">
        <v>180</v>
      </c>
      <c r="AL1711">
        <v>17.2</v>
      </c>
      <c r="AM1711" t="s">
        <v>180</v>
      </c>
      <c r="AP1711">
        <v>9.75</v>
      </c>
      <c r="AQ1711">
        <v>9.6</v>
      </c>
      <c r="AR1711">
        <v>8</v>
      </c>
      <c r="AS1711">
        <v>0.17</v>
      </c>
      <c r="AT1711" t="s">
        <v>180</v>
      </c>
      <c r="AU1711">
        <v>0.67</v>
      </c>
      <c r="AV1711">
        <v>3.48</v>
      </c>
      <c r="AW1711">
        <v>0.31</v>
      </c>
      <c r="AY1711" t="s">
        <v>180</v>
      </c>
      <c r="AZ1711" t="s">
        <v>180</v>
      </c>
      <c r="BA1711">
        <v>99.36</v>
      </c>
      <c r="BC1711" t="s">
        <v>180</v>
      </c>
      <c r="BD1711" t="s">
        <v>180</v>
      </c>
      <c r="BE1711" t="s">
        <v>180</v>
      </c>
      <c r="BF1711" t="s">
        <v>180</v>
      </c>
      <c r="BG1711" t="s">
        <v>180</v>
      </c>
      <c r="BH1711" t="s">
        <v>180</v>
      </c>
      <c r="BI1711" t="s">
        <v>180</v>
      </c>
      <c r="BK1711" t="s">
        <v>180</v>
      </c>
      <c r="BL1711" t="s">
        <v>180</v>
      </c>
      <c r="BM1711">
        <v>-0.16</v>
      </c>
      <c r="BN1711" t="s">
        <v>180</v>
      </c>
      <c r="BO1711" t="s">
        <v>180</v>
      </c>
      <c r="BP1711" t="s">
        <v>180</v>
      </c>
      <c r="BQ1711" t="s">
        <v>180</v>
      </c>
      <c r="BR1711" t="s">
        <v>180</v>
      </c>
      <c r="BS1711" t="s">
        <v>180</v>
      </c>
      <c r="BT1711" t="s">
        <v>180</v>
      </c>
      <c r="BU1711" t="s">
        <v>180</v>
      </c>
      <c r="BV1711" t="s">
        <v>180</v>
      </c>
      <c r="BW1711" t="s">
        <v>180</v>
      </c>
      <c r="BX1711" t="s">
        <v>180</v>
      </c>
      <c r="BY1711" t="s">
        <v>180</v>
      </c>
      <c r="BZ1711" t="s">
        <v>180</v>
      </c>
      <c r="CA1711">
        <v>6.85</v>
      </c>
      <c r="CB1711">
        <v>1.02</v>
      </c>
      <c r="CC1711">
        <v>5</v>
      </c>
      <c r="CD1711" t="s">
        <v>180</v>
      </c>
      <c r="CE1711" t="s">
        <v>180</v>
      </c>
      <c r="CG1711" t="s">
        <v>180</v>
      </c>
      <c r="CH1711" t="s">
        <v>180</v>
      </c>
      <c r="CI1711" t="s">
        <v>180</v>
      </c>
      <c r="CJ1711" t="s">
        <v>180</v>
      </c>
      <c r="CK1711" t="s">
        <v>180</v>
      </c>
      <c r="CM1711" t="s">
        <v>180</v>
      </c>
      <c r="CN1711" t="s">
        <v>180</v>
      </c>
      <c r="CR1711">
        <v>254</v>
      </c>
      <c r="CS1711" t="s">
        <v>180</v>
      </c>
      <c r="CT1711" t="s">
        <v>180</v>
      </c>
      <c r="CV1711">
        <v>132</v>
      </c>
      <c r="CZ1711" t="s">
        <v>180</v>
      </c>
      <c r="DB1711" t="s">
        <v>180</v>
      </c>
      <c r="DC1711" t="s">
        <v>180</v>
      </c>
      <c r="DD1711">
        <v>12.2</v>
      </c>
      <c r="DE1711">
        <v>441</v>
      </c>
      <c r="DF1711">
        <v>32.200000000000003</v>
      </c>
      <c r="DG1711">
        <v>122</v>
      </c>
      <c r="DH1711">
        <v>5.15</v>
      </c>
      <c r="DJ1711" t="s">
        <v>180</v>
      </c>
      <c r="DK1711" t="s">
        <v>180</v>
      </c>
      <c r="DL1711" t="s">
        <v>180</v>
      </c>
      <c r="DM1711" t="s">
        <v>180</v>
      </c>
      <c r="DR1711" t="s">
        <v>180</v>
      </c>
      <c r="DS1711" t="s">
        <v>180</v>
      </c>
      <c r="DT1711">
        <v>0.5</v>
      </c>
      <c r="DU1711">
        <v>124</v>
      </c>
      <c r="DV1711">
        <v>11.4</v>
      </c>
      <c r="DW1711">
        <v>26.7</v>
      </c>
      <c r="DX1711">
        <v>3.55</v>
      </c>
      <c r="DY1711">
        <v>16.3</v>
      </c>
      <c r="DZ1711">
        <v>3.93</v>
      </c>
      <c r="EA1711">
        <v>1.42</v>
      </c>
      <c r="EB1711">
        <v>4.5599999999999996</v>
      </c>
      <c r="EC1711">
        <v>0.78</v>
      </c>
      <c r="ED1711">
        <v>4.8899999999999997</v>
      </c>
      <c r="EE1711">
        <v>1.06</v>
      </c>
      <c r="EF1711">
        <v>2.81</v>
      </c>
      <c r="EG1711">
        <v>0.44</v>
      </c>
      <c r="EH1711">
        <v>3.02</v>
      </c>
      <c r="EI1711">
        <v>0.44</v>
      </c>
      <c r="EJ1711">
        <v>2.76</v>
      </c>
      <c r="EK1711">
        <v>0.38</v>
      </c>
      <c r="EM1711" t="s">
        <v>180</v>
      </c>
      <c r="EN1711" t="s">
        <v>180</v>
      </c>
      <c r="EO1711" t="s">
        <v>180</v>
      </c>
      <c r="EP1711" t="s">
        <v>180</v>
      </c>
      <c r="EQ1711" t="s">
        <v>180</v>
      </c>
      <c r="ER1711" t="s">
        <v>180</v>
      </c>
      <c r="ET1711">
        <v>1.75</v>
      </c>
      <c r="EV1711">
        <v>1.3</v>
      </c>
      <c r="EW1711">
        <v>0.46</v>
      </c>
      <c r="EX1711">
        <v>0.51297999999999999</v>
      </c>
      <c r="EY1711" t="s">
        <v>180</v>
      </c>
      <c r="EZ1711" t="s">
        <v>180</v>
      </c>
      <c r="FA1711">
        <v>0.70301999999999998</v>
      </c>
      <c r="FB1711" t="s">
        <v>180</v>
      </c>
      <c r="FC1711">
        <v>18.245000000000001</v>
      </c>
      <c r="FD1711" t="s">
        <v>180</v>
      </c>
      <c r="FE1711">
        <v>15.502000000000001</v>
      </c>
      <c r="FF1711" t="s">
        <v>180</v>
      </c>
      <c r="FG1711">
        <v>38.097999999999999</v>
      </c>
      <c r="FH1711" t="s">
        <v>180</v>
      </c>
      <c r="FI1711" t="s">
        <v>180</v>
      </c>
      <c r="FJ1711" t="s">
        <v>180</v>
      </c>
      <c r="FK1711" t="s">
        <v>180</v>
      </c>
      <c r="FL1711" t="s">
        <v>180</v>
      </c>
      <c r="FM1711" t="s">
        <v>180</v>
      </c>
      <c r="FN1711" t="s">
        <v>180</v>
      </c>
      <c r="FP1711" t="s">
        <v>180</v>
      </c>
      <c r="FQ1711" t="s">
        <v>180</v>
      </c>
      <c r="FR1711" t="s">
        <v>180</v>
      </c>
      <c r="FS1711" t="s">
        <v>180</v>
      </c>
      <c r="FT1711" t="s">
        <v>180</v>
      </c>
      <c r="FU1711" t="s">
        <v>180</v>
      </c>
      <c r="FV1711" t="s">
        <v>4855</v>
      </c>
      <c r="FW1711" t="s">
        <v>180</v>
      </c>
      <c r="FX1711">
        <f t="shared" si="569"/>
        <v>1.7052980132450333</v>
      </c>
      <c r="FY1711">
        <f t="shared" si="570"/>
        <v>40.397350993377486</v>
      </c>
      <c r="FZ1711">
        <f t="shared" si="571"/>
        <v>3.7748344370860929</v>
      </c>
      <c r="GA1711">
        <f t="shared" si="572"/>
        <v>1.3013245033112584</v>
      </c>
      <c r="GB1711">
        <f t="shared" si="573"/>
        <v>1.509933774834437</v>
      </c>
      <c r="GC1711">
        <f t="shared" si="574"/>
        <v>0.50757575757575757</v>
      </c>
      <c r="GD1711">
        <f t="shared" si="575"/>
        <v>13.695652173913043</v>
      </c>
      <c r="GE1711">
        <f t="shared" si="576"/>
        <v>27.05521472392638</v>
      </c>
      <c r="GF1711">
        <f t="shared" si="577"/>
        <v>10.87719298245614</v>
      </c>
      <c r="GG1711">
        <f t="shared" si="578"/>
        <v>24.077669902912621</v>
      </c>
      <c r="GH1711">
        <f t="shared" si="579"/>
        <v>6.5543071161048697E-2</v>
      </c>
      <c r="GI1711">
        <f t="shared" si="580"/>
        <v>8.9320388349514557E-2</v>
      </c>
      <c r="GJ1711">
        <f t="shared" si="581"/>
        <v>0.35384615384615387</v>
      </c>
      <c r="GK1711">
        <f t="shared" si="582"/>
        <v>95.384615384615387</v>
      </c>
      <c r="GL1711">
        <f t="shared" si="583"/>
        <v>2.2135922330097086</v>
      </c>
      <c r="GM1711">
        <f t="shared" si="584"/>
        <v>0.25242718446601942</v>
      </c>
      <c r="GN1711">
        <f t="shared" si="585"/>
        <v>0.11403508771929824</v>
      </c>
      <c r="GO1711">
        <f t="shared" si="586"/>
        <v>2.9007633587786259</v>
      </c>
      <c r="GP1711">
        <f t="shared" si="587"/>
        <v>1.0101690555180418</v>
      </c>
      <c r="GQ1711">
        <f>(EA1711/0.0735)/((DZ1711/0.195*(EB1711/0.295))^0.5)</f>
        <v>1.0945878482722358</v>
      </c>
      <c r="GR1711">
        <v>0.51297999999999999</v>
      </c>
      <c r="GS1711">
        <v>0.70301999999999998</v>
      </c>
      <c r="GT1711">
        <v>18.245000000000001</v>
      </c>
      <c r="GU1711">
        <v>15.502000000000001</v>
      </c>
      <c r="GV1711">
        <v>38.097999999999999</v>
      </c>
    </row>
    <row r="1712" spans="1:204">
      <c r="A1712" t="s">
        <v>4811</v>
      </c>
      <c r="B1712" t="s">
        <v>4832</v>
      </c>
      <c r="C1712" t="s">
        <v>7244</v>
      </c>
      <c r="D1712" t="s">
        <v>7067</v>
      </c>
      <c r="E1712" t="s">
        <v>7067</v>
      </c>
      <c r="F1712">
        <v>204</v>
      </c>
      <c r="G1712">
        <v>57</v>
      </c>
      <c r="H1712" t="s">
        <v>7344</v>
      </c>
      <c r="I1712" t="s">
        <v>4833</v>
      </c>
      <c r="J1712" t="s">
        <v>4839</v>
      </c>
      <c r="K1712">
        <v>45.1</v>
      </c>
      <c r="L1712">
        <v>45.1</v>
      </c>
      <c r="M1712">
        <v>141.27000000000001</v>
      </c>
      <c r="N1712">
        <v>141.27000000000001</v>
      </c>
      <c r="O1712" t="s">
        <v>179</v>
      </c>
      <c r="R1712" t="s">
        <v>4856</v>
      </c>
      <c r="S1712" t="s">
        <v>4835</v>
      </c>
      <c r="T1712" t="s">
        <v>604</v>
      </c>
      <c r="V1712" t="s">
        <v>180</v>
      </c>
      <c r="W1712" t="s">
        <v>180</v>
      </c>
      <c r="X1712" t="s">
        <v>180</v>
      </c>
      <c r="Y1712" t="s">
        <v>180</v>
      </c>
      <c r="Z1712" t="s">
        <v>180</v>
      </c>
      <c r="AB1712" t="s">
        <v>4836</v>
      </c>
      <c r="AC1712" t="s">
        <v>181</v>
      </c>
      <c r="AD1712" t="s">
        <v>180</v>
      </c>
      <c r="AE1712" t="s">
        <v>180</v>
      </c>
      <c r="AF1712" t="s">
        <v>180</v>
      </c>
      <c r="AG1712" t="s">
        <v>180</v>
      </c>
      <c r="AH1712" t="s">
        <v>4837</v>
      </c>
      <c r="AI1712">
        <v>49.1</v>
      </c>
      <c r="AJ1712">
        <v>1.38</v>
      </c>
      <c r="AK1712" t="s">
        <v>180</v>
      </c>
      <c r="AL1712">
        <v>17.29</v>
      </c>
      <c r="AM1712" t="s">
        <v>180</v>
      </c>
      <c r="AP1712">
        <v>9.56</v>
      </c>
      <c r="AQ1712">
        <v>9.1999999999999993</v>
      </c>
      <c r="AR1712">
        <v>7.49</v>
      </c>
      <c r="AS1712">
        <v>0.17</v>
      </c>
      <c r="AT1712" t="s">
        <v>180</v>
      </c>
      <c r="AU1712">
        <v>0.79</v>
      </c>
      <c r="AV1712">
        <v>3.71</v>
      </c>
      <c r="AW1712">
        <v>0.32</v>
      </c>
      <c r="AY1712" t="s">
        <v>180</v>
      </c>
      <c r="AZ1712" t="s">
        <v>180</v>
      </c>
      <c r="BA1712">
        <v>99.01</v>
      </c>
      <c r="BC1712" t="s">
        <v>180</v>
      </c>
      <c r="BD1712" t="s">
        <v>180</v>
      </c>
      <c r="BE1712" t="s">
        <v>180</v>
      </c>
      <c r="BF1712" t="s">
        <v>180</v>
      </c>
      <c r="BG1712" t="s">
        <v>180</v>
      </c>
      <c r="BH1712" t="s">
        <v>180</v>
      </c>
      <c r="BI1712" t="s">
        <v>180</v>
      </c>
      <c r="BK1712" t="s">
        <v>180</v>
      </c>
      <c r="BL1712" t="s">
        <v>180</v>
      </c>
      <c r="BM1712">
        <v>-0.22</v>
      </c>
      <c r="BN1712" t="s">
        <v>180</v>
      </c>
      <c r="BO1712" t="s">
        <v>180</v>
      </c>
      <c r="BP1712" t="s">
        <v>180</v>
      </c>
      <c r="BQ1712" t="s">
        <v>180</v>
      </c>
      <c r="BR1712" t="s">
        <v>180</v>
      </c>
      <c r="BS1712" t="s">
        <v>180</v>
      </c>
      <c r="BT1712" t="s">
        <v>180</v>
      </c>
      <c r="BU1712" t="s">
        <v>180</v>
      </c>
      <c r="BV1712" t="s">
        <v>180</v>
      </c>
      <c r="BW1712" t="s">
        <v>180</v>
      </c>
      <c r="BX1712" t="s">
        <v>180</v>
      </c>
      <c r="BY1712" t="s">
        <v>180</v>
      </c>
      <c r="BZ1712" t="s">
        <v>180</v>
      </c>
      <c r="CA1712">
        <v>10.1</v>
      </c>
      <c r="CB1712">
        <v>1.18</v>
      </c>
      <c r="CC1712">
        <v>5</v>
      </c>
      <c r="CD1712" t="s">
        <v>180</v>
      </c>
      <c r="CE1712" t="s">
        <v>180</v>
      </c>
      <c r="CG1712" t="s">
        <v>180</v>
      </c>
      <c r="CH1712" t="s">
        <v>180</v>
      </c>
      <c r="CI1712" t="s">
        <v>180</v>
      </c>
      <c r="CJ1712" t="s">
        <v>180</v>
      </c>
      <c r="CK1712" t="s">
        <v>180</v>
      </c>
      <c r="CM1712" t="s">
        <v>180</v>
      </c>
      <c r="CN1712" t="s">
        <v>180</v>
      </c>
      <c r="CR1712">
        <v>233</v>
      </c>
      <c r="CS1712" t="s">
        <v>180</v>
      </c>
      <c r="CT1712" t="s">
        <v>180</v>
      </c>
      <c r="CV1712">
        <v>126</v>
      </c>
      <c r="CZ1712" t="s">
        <v>180</v>
      </c>
      <c r="DB1712" t="s">
        <v>180</v>
      </c>
      <c r="DC1712" t="s">
        <v>180</v>
      </c>
      <c r="DD1712">
        <v>14.9</v>
      </c>
      <c r="DE1712">
        <v>451</v>
      </c>
      <c r="DF1712">
        <v>31.5</v>
      </c>
      <c r="DG1712">
        <v>141</v>
      </c>
      <c r="DH1712">
        <v>5.78</v>
      </c>
      <c r="DJ1712" t="s">
        <v>180</v>
      </c>
      <c r="DK1712" t="s">
        <v>180</v>
      </c>
      <c r="DL1712" t="s">
        <v>180</v>
      </c>
      <c r="DM1712" t="s">
        <v>180</v>
      </c>
      <c r="DR1712" t="s">
        <v>180</v>
      </c>
      <c r="DS1712" t="s">
        <v>180</v>
      </c>
      <c r="DT1712">
        <v>0.26</v>
      </c>
      <c r="DU1712">
        <v>125</v>
      </c>
      <c r="DV1712">
        <v>12</v>
      </c>
      <c r="DW1712">
        <v>28.6</v>
      </c>
      <c r="DX1712">
        <v>3.78</v>
      </c>
      <c r="DY1712">
        <v>16.899999999999999</v>
      </c>
      <c r="DZ1712">
        <v>4.2</v>
      </c>
      <c r="EA1712">
        <v>1.45</v>
      </c>
      <c r="EB1712">
        <v>4.53</v>
      </c>
      <c r="EC1712">
        <v>0.78</v>
      </c>
      <c r="ED1712">
        <v>4.9400000000000004</v>
      </c>
      <c r="EE1712">
        <v>1.06</v>
      </c>
      <c r="EF1712">
        <v>2.84</v>
      </c>
      <c r="EG1712">
        <v>0.44</v>
      </c>
      <c r="EH1712">
        <v>3.02</v>
      </c>
      <c r="EI1712">
        <v>0.43</v>
      </c>
      <c r="EJ1712">
        <v>2.94</v>
      </c>
      <c r="EK1712">
        <v>0.44</v>
      </c>
      <c r="EM1712" t="s">
        <v>180</v>
      </c>
      <c r="EN1712" t="s">
        <v>180</v>
      </c>
      <c r="EO1712" t="s">
        <v>180</v>
      </c>
      <c r="EP1712" t="s">
        <v>180</v>
      </c>
      <c r="EQ1712" t="s">
        <v>180</v>
      </c>
      <c r="ER1712" t="s">
        <v>180</v>
      </c>
      <c r="ET1712">
        <v>2.48</v>
      </c>
      <c r="EV1712">
        <v>1.34</v>
      </c>
      <c r="EW1712">
        <v>0.77</v>
      </c>
      <c r="EX1712">
        <v>0.51298999999999995</v>
      </c>
      <c r="EY1712" t="s">
        <v>180</v>
      </c>
      <c r="EZ1712" t="s">
        <v>180</v>
      </c>
      <c r="FA1712">
        <v>0.70301000000000002</v>
      </c>
      <c r="FB1712" t="s">
        <v>180</v>
      </c>
      <c r="FC1712">
        <v>18.199000000000002</v>
      </c>
      <c r="FD1712" t="s">
        <v>180</v>
      </c>
      <c r="FE1712">
        <v>15.484999999999999</v>
      </c>
      <c r="FF1712" t="s">
        <v>180</v>
      </c>
      <c r="FG1712">
        <v>38.014000000000003</v>
      </c>
      <c r="FH1712" t="s">
        <v>180</v>
      </c>
      <c r="FI1712" t="s">
        <v>180</v>
      </c>
      <c r="FJ1712" t="s">
        <v>180</v>
      </c>
      <c r="FK1712" t="s">
        <v>180</v>
      </c>
      <c r="FL1712" t="s">
        <v>180</v>
      </c>
      <c r="FM1712" t="s">
        <v>180</v>
      </c>
      <c r="FN1712" t="s">
        <v>180</v>
      </c>
      <c r="FP1712" t="s">
        <v>180</v>
      </c>
      <c r="FQ1712" t="s">
        <v>180</v>
      </c>
      <c r="FR1712" t="s">
        <v>180</v>
      </c>
      <c r="FS1712" t="s">
        <v>180</v>
      </c>
      <c r="FT1712" t="s">
        <v>180</v>
      </c>
      <c r="FU1712" t="s">
        <v>180</v>
      </c>
      <c r="FV1712" t="s">
        <v>4857</v>
      </c>
      <c r="FW1712" t="s">
        <v>180</v>
      </c>
      <c r="FX1712">
        <f t="shared" si="569"/>
        <v>1.9139072847682119</v>
      </c>
      <c r="FY1712">
        <f t="shared" si="570"/>
        <v>46.688741721854306</v>
      </c>
      <c r="FZ1712">
        <f t="shared" si="571"/>
        <v>3.9735099337748343</v>
      </c>
      <c r="GA1712">
        <f t="shared" si="572"/>
        <v>1.3907284768211921</v>
      </c>
      <c r="GB1712">
        <f t="shared" si="573"/>
        <v>1.5</v>
      </c>
      <c r="GC1712">
        <f t="shared" si="574"/>
        <v>0.57246376811594213</v>
      </c>
      <c r="GD1712">
        <f t="shared" si="575"/>
        <v>14.317460317460318</v>
      </c>
      <c r="GE1712">
        <f t="shared" si="576"/>
        <v>26.68639053254438</v>
      </c>
      <c r="GF1712">
        <f t="shared" si="577"/>
        <v>10.416666666666666</v>
      </c>
      <c r="GG1712">
        <f t="shared" si="578"/>
        <v>21.626297577854672</v>
      </c>
      <c r="GH1712">
        <f t="shared" si="579"/>
        <v>8.6713286713286708E-2</v>
      </c>
      <c r="GI1712">
        <f t="shared" si="580"/>
        <v>0.13321799307958476</v>
      </c>
      <c r="GJ1712">
        <f t="shared" si="581"/>
        <v>0.57462686567164178</v>
      </c>
      <c r="GK1712">
        <f t="shared" si="582"/>
        <v>93.28358208955224</v>
      </c>
      <c r="GL1712">
        <f t="shared" si="583"/>
        <v>2.0761245674740483</v>
      </c>
      <c r="GM1712">
        <f t="shared" si="584"/>
        <v>0.23183391003460208</v>
      </c>
      <c r="GN1712">
        <f t="shared" si="585"/>
        <v>0.11166666666666668</v>
      </c>
      <c r="GO1712">
        <f t="shared" si="586"/>
        <v>2.8571428571428572</v>
      </c>
      <c r="GP1712">
        <f t="shared" si="587"/>
        <v>1.0220659302424291</v>
      </c>
      <c r="GQ1712">
        <f>(EA1712/0.0735)/((DZ1712/0.195*(EB1712/0.295))^0.5)</f>
        <v>1.0847639169729464</v>
      </c>
      <c r="GR1712">
        <v>0.51298999999999995</v>
      </c>
      <c r="GS1712">
        <v>0.70301000000000002</v>
      </c>
      <c r="GT1712">
        <v>18.199000000000002</v>
      </c>
      <c r="GU1712">
        <v>15.484999999999999</v>
      </c>
      <c r="GV1712">
        <v>38.014000000000003</v>
      </c>
    </row>
    <row r="1713" spans="1:204">
      <c r="A1713" t="s">
        <v>4811</v>
      </c>
      <c r="B1713" t="s">
        <v>4832</v>
      </c>
      <c r="C1713" t="s">
        <v>7244</v>
      </c>
      <c r="D1713" t="s">
        <v>7067</v>
      </c>
      <c r="E1713" t="s">
        <v>7067</v>
      </c>
      <c r="F1713">
        <v>204</v>
      </c>
      <c r="G1713">
        <v>57</v>
      </c>
      <c r="H1713" t="s">
        <v>7344</v>
      </c>
      <c r="I1713" t="s">
        <v>4858</v>
      </c>
      <c r="J1713" t="s">
        <v>4839</v>
      </c>
      <c r="K1713">
        <v>45.1</v>
      </c>
      <c r="L1713">
        <v>45.1</v>
      </c>
      <c r="M1713">
        <v>141.27000000000001</v>
      </c>
      <c r="N1713">
        <v>141.27000000000001</v>
      </c>
      <c r="O1713" t="s">
        <v>179</v>
      </c>
      <c r="R1713" t="s">
        <v>4859</v>
      </c>
      <c r="S1713" t="s">
        <v>4835</v>
      </c>
      <c r="T1713" t="s">
        <v>604</v>
      </c>
      <c r="V1713" t="s">
        <v>180</v>
      </c>
      <c r="W1713" t="s">
        <v>180</v>
      </c>
      <c r="X1713" t="s">
        <v>180</v>
      </c>
      <c r="Y1713" t="s">
        <v>180</v>
      </c>
      <c r="Z1713" t="s">
        <v>180</v>
      </c>
      <c r="AB1713" t="s">
        <v>4836</v>
      </c>
      <c r="AC1713" t="s">
        <v>181</v>
      </c>
      <c r="AD1713" t="s">
        <v>180</v>
      </c>
      <c r="AE1713" t="s">
        <v>180</v>
      </c>
      <c r="AF1713" t="s">
        <v>180</v>
      </c>
      <c r="AG1713" t="s">
        <v>180</v>
      </c>
      <c r="AH1713" t="s">
        <v>4837</v>
      </c>
      <c r="AI1713">
        <v>49.2</v>
      </c>
      <c r="AJ1713">
        <v>1.1499999999999999</v>
      </c>
      <c r="AK1713" t="s">
        <v>180</v>
      </c>
      <c r="AL1713">
        <v>16.989999999999998</v>
      </c>
      <c r="AM1713" t="s">
        <v>180</v>
      </c>
      <c r="AP1713">
        <v>9.77</v>
      </c>
      <c r="AQ1713">
        <v>9.89</v>
      </c>
      <c r="AR1713">
        <v>8.34</v>
      </c>
      <c r="AS1713">
        <v>0.18</v>
      </c>
      <c r="AT1713" t="s">
        <v>180</v>
      </c>
      <c r="AU1713">
        <v>0.72</v>
      </c>
      <c r="AV1713">
        <v>3.24</v>
      </c>
      <c r="AW1713">
        <v>0.24</v>
      </c>
      <c r="AY1713" t="s">
        <v>180</v>
      </c>
      <c r="AZ1713" t="s">
        <v>180</v>
      </c>
      <c r="BA1713">
        <v>99.72</v>
      </c>
      <c r="BC1713" t="s">
        <v>180</v>
      </c>
      <c r="BD1713" t="s">
        <v>180</v>
      </c>
      <c r="BE1713" t="s">
        <v>180</v>
      </c>
      <c r="BF1713" t="s">
        <v>180</v>
      </c>
      <c r="BG1713" t="s">
        <v>180</v>
      </c>
      <c r="BH1713" t="s">
        <v>180</v>
      </c>
      <c r="BI1713" t="s">
        <v>180</v>
      </c>
      <c r="BK1713" t="s">
        <v>180</v>
      </c>
      <c r="BL1713" t="s">
        <v>180</v>
      </c>
      <c r="BM1713">
        <v>-0.32</v>
      </c>
      <c r="BN1713" t="s">
        <v>180</v>
      </c>
      <c r="BO1713" t="s">
        <v>180</v>
      </c>
      <c r="BP1713" t="s">
        <v>180</v>
      </c>
      <c r="BQ1713" t="s">
        <v>180</v>
      </c>
      <c r="BR1713" t="s">
        <v>180</v>
      </c>
      <c r="BS1713" t="s">
        <v>180</v>
      </c>
      <c r="BT1713" t="s">
        <v>180</v>
      </c>
      <c r="BU1713" t="s">
        <v>180</v>
      </c>
      <c r="BV1713" t="s">
        <v>180</v>
      </c>
      <c r="BW1713" t="s">
        <v>180</v>
      </c>
      <c r="BX1713" t="s">
        <v>180</v>
      </c>
      <c r="BY1713" t="s">
        <v>180</v>
      </c>
      <c r="BZ1713" t="s">
        <v>180</v>
      </c>
      <c r="CA1713">
        <v>6.21</v>
      </c>
      <c r="CB1713">
        <v>0.86</v>
      </c>
      <c r="CC1713">
        <v>4</v>
      </c>
      <c r="CD1713" t="s">
        <v>180</v>
      </c>
      <c r="CE1713" t="s">
        <v>180</v>
      </c>
      <c r="CG1713" t="s">
        <v>180</v>
      </c>
      <c r="CH1713" t="s">
        <v>180</v>
      </c>
      <c r="CI1713" t="s">
        <v>180</v>
      </c>
      <c r="CJ1713" t="s">
        <v>180</v>
      </c>
      <c r="CK1713" t="s">
        <v>180</v>
      </c>
      <c r="CM1713" t="s">
        <v>180</v>
      </c>
      <c r="CN1713" t="s">
        <v>180</v>
      </c>
      <c r="CR1713">
        <v>302</v>
      </c>
      <c r="CS1713" t="s">
        <v>180</v>
      </c>
      <c r="CT1713" t="s">
        <v>180</v>
      </c>
      <c r="CV1713">
        <v>141</v>
      </c>
      <c r="CZ1713" t="s">
        <v>180</v>
      </c>
      <c r="DB1713" t="s">
        <v>180</v>
      </c>
      <c r="DC1713" t="s">
        <v>180</v>
      </c>
      <c r="DD1713">
        <v>15.9</v>
      </c>
      <c r="DE1713">
        <v>374</v>
      </c>
      <c r="DF1713">
        <v>28.3</v>
      </c>
      <c r="DG1713">
        <v>105</v>
      </c>
      <c r="DH1713">
        <v>4.5</v>
      </c>
      <c r="DJ1713" t="s">
        <v>180</v>
      </c>
      <c r="DK1713" t="s">
        <v>180</v>
      </c>
      <c r="DL1713" t="s">
        <v>180</v>
      </c>
      <c r="DM1713" t="s">
        <v>180</v>
      </c>
      <c r="DR1713" t="s">
        <v>180</v>
      </c>
      <c r="DS1713" t="s">
        <v>180</v>
      </c>
      <c r="DT1713">
        <v>0.59</v>
      </c>
      <c r="DU1713">
        <v>141</v>
      </c>
      <c r="DV1713">
        <v>10.1</v>
      </c>
      <c r="DW1713">
        <v>24.4</v>
      </c>
      <c r="DX1713">
        <v>3.16</v>
      </c>
      <c r="DY1713">
        <v>14.7</v>
      </c>
      <c r="DZ1713">
        <v>3.69</v>
      </c>
      <c r="EA1713">
        <v>1.29</v>
      </c>
      <c r="EB1713">
        <v>4.03</v>
      </c>
      <c r="EC1713">
        <v>0.71</v>
      </c>
      <c r="ED1713">
        <v>4.46</v>
      </c>
      <c r="EE1713">
        <v>1</v>
      </c>
      <c r="EF1713">
        <v>2.64</v>
      </c>
      <c r="EG1713">
        <v>0.41</v>
      </c>
      <c r="EH1713">
        <v>2.87</v>
      </c>
      <c r="EI1713">
        <v>0.41</v>
      </c>
      <c r="EJ1713">
        <v>2.38</v>
      </c>
      <c r="EK1713">
        <v>0.3</v>
      </c>
      <c r="EM1713" t="s">
        <v>180</v>
      </c>
      <c r="EN1713" t="s">
        <v>180</v>
      </c>
      <c r="EO1713" t="s">
        <v>180</v>
      </c>
      <c r="EP1713" t="s">
        <v>180</v>
      </c>
      <c r="EQ1713" t="s">
        <v>180</v>
      </c>
      <c r="ER1713" t="s">
        <v>180</v>
      </c>
      <c r="ET1713">
        <v>2.0499999999999998</v>
      </c>
      <c r="EV1713">
        <v>1.37</v>
      </c>
      <c r="EW1713">
        <v>0.43</v>
      </c>
      <c r="EX1713">
        <v>0.51294600000000001</v>
      </c>
      <c r="EY1713" t="s">
        <v>180</v>
      </c>
      <c r="EZ1713" t="s">
        <v>180</v>
      </c>
      <c r="FA1713">
        <v>0.70310399999999995</v>
      </c>
      <c r="FB1713" t="s">
        <v>180</v>
      </c>
      <c r="FC1713">
        <v>18.338000000000001</v>
      </c>
      <c r="FD1713" t="s">
        <v>180</v>
      </c>
      <c r="FE1713">
        <v>15.510999999999999</v>
      </c>
      <c r="FF1713" t="s">
        <v>180</v>
      </c>
      <c r="FG1713">
        <v>38.201000000000001</v>
      </c>
      <c r="FH1713" t="s">
        <v>180</v>
      </c>
      <c r="FI1713" t="s">
        <v>180</v>
      </c>
      <c r="FJ1713" t="s">
        <v>180</v>
      </c>
      <c r="FK1713" t="s">
        <v>180</v>
      </c>
      <c r="FL1713" t="s">
        <v>180</v>
      </c>
      <c r="FM1713" t="s">
        <v>180</v>
      </c>
      <c r="FN1713" t="s">
        <v>180</v>
      </c>
      <c r="FP1713" t="s">
        <v>180</v>
      </c>
      <c r="FQ1713" t="s">
        <v>180</v>
      </c>
      <c r="FR1713" t="s">
        <v>180</v>
      </c>
      <c r="FS1713" t="s">
        <v>180</v>
      </c>
      <c r="FT1713" t="s">
        <v>180</v>
      </c>
      <c r="FU1713" t="s">
        <v>180</v>
      </c>
      <c r="FV1713" t="s">
        <v>4860</v>
      </c>
      <c r="FW1713" t="s">
        <v>180</v>
      </c>
      <c r="FX1713">
        <f t="shared" si="569"/>
        <v>1.5679442508710801</v>
      </c>
      <c r="FY1713">
        <f t="shared" si="570"/>
        <v>36.585365853658537</v>
      </c>
      <c r="FZ1713">
        <f t="shared" si="571"/>
        <v>3.519163763066202</v>
      </c>
      <c r="GA1713">
        <f t="shared" si="572"/>
        <v>1.2857142857142856</v>
      </c>
      <c r="GB1713">
        <f t="shared" si="573"/>
        <v>1.4041811846689896</v>
      </c>
      <c r="GC1713">
        <f t="shared" si="574"/>
        <v>0.62608695652173918</v>
      </c>
      <c r="GD1713">
        <f t="shared" si="575"/>
        <v>13.215547703180212</v>
      </c>
      <c r="GE1713">
        <f t="shared" si="576"/>
        <v>25.442176870748302</v>
      </c>
      <c r="GF1713">
        <f t="shared" si="577"/>
        <v>13.96039603960396</v>
      </c>
      <c r="GG1713">
        <f t="shared" si="578"/>
        <v>31.333333333333332</v>
      </c>
      <c r="GH1713">
        <f t="shared" si="579"/>
        <v>8.4016393442622947E-2</v>
      </c>
      <c r="GI1713">
        <f t="shared" si="580"/>
        <v>9.555555555555556E-2</v>
      </c>
      <c r="GJ1713">
        <f t="shared" si="581"/>
        <v>0.31386861313868608</v>
      </c>
      <c r="GK1713">
        <f t="shared" si="582"/>
        <v>102.91970802919707</v>
      </c>
      <c r="GL1713">
        <f t="shared" si="583"/>
        <v>2.2444444444444445</v>
      </c>
      <c r="GM1713">
        <f t="shared" si="584"/>
        <v>0.30444444444444446</v>
      </c>
      <c r="GN1713">
        <f t="shared" si="585"/>
        <v>0.13564356435643565</v>
      </c>
      <c r="GO1713">
        <f t="shared" si="586"/>
        <v>2.7371273712737128</v>
      </c>
      <c r="GP1713">
        <f t="shared" si="587"/>
        <v>1.0395251466878865</v>
      </c>
      <c r="GQ1713">
        <f>(EA1713/0.0735)/((DZ1713/0.195*(EB1713/0.295))^0.5)</f>
        <v>1.0916036489509215</v>
      </c>
      <c r="GR1713">
        <v>0.51294600000000001</v>
      </c>
      <c r="GS1713">
        <v>0.70310399999999995</v>
      </c>
      <c r="GT1713">
        <v>18.338000000000001</v>
      </c>
      <c r="GU1713">
        <v>15.510999999999999</v>
      </c>
      <c r="GV1713">
        <v>38.201000000000001</v>
      </c>
    </row>
    <row r="1714" spans="1:204">
      <c r="A1714" t="s">
        <v>4811</v>
      </c>
      <c r="B1714" t="s">
        <v>4832</v>
      </c>
      <c r="C1714" t="s">
        <v>7244</v>
      </c>
      <c r="D1714" t="s">
        <v>7067</v>
      </c>
      <c r="E1714" t="s">
        <v>7067</v>
      </c>
      <c r="F1714">
        <v>204</v>
      </c>
      <c r="G1714">
        <v>57</v>
      </c>
      <c r="H1714" t="s">
        <v>7344</v>
      </c>
      <c r="I1714" t="s">
        <v>4858</v>
      </c>
      <c r="J1714" t="s">
        <v>180</v>
      </c>
      <c r="K1714">
        <v>45.1</v>
      </c>
      <c r="L1714">
        <v>45.1</v>
      </c>
      <c r="M1714">
        <v>141.27000000000001</v>
      </c>
      <c r="N1714">
        <v>141.27000000000001</v>
      </c>
      <c r="O1714" t="s">
        <v>179</v>
      </c>
      <c r="R1714" t="s">
        <v>4861</v>
      </c>
      <c r="S1714" t="s">
        <v>4835</v>
      </c>
      <c r="T1714" t="s">
        <v>604</v>
      </c>
      <c r="V1714" t="s">
        <v>180</v>
      </c>
      <c r="W1714" t="s">
        <v>180</v>
      </c>
      <c r="X1714" t="s">
        <v>180</v>
      </c>
      <c r="Y1714" t="s">
        <v>180</v>
      </c>
      <c r="Z1714" t="s">
        <v>180</v>
      </c>
      <c r="AB1714" t="s">
        <v>4836</v>
      </c>
      <c r="AC1714" t="s">
        <v>181</v>
      </c>
      <c r="AD1714" t="s">
        <v>180</v>
      </c>
      <c r="AE1714" t="s">
        <v>180</v>
      </c>
      <c r="AF1714" t="s">
        <v>180</v>
      </c>
      <c r="AG1714" t="s">
        <v>180</v>
      </c>
      <c r="AH1714" t="s">
        <v>4837</v>
      </c>
      <c r="AI1714">
        <v>48.7</v>
      </c>
      <c r="AJ1714">
        <v>1.2</v>
      </c>
      <c r="AK1714" t="s">
        <v>180</v>
      </c>
      <c r="AL1714">
        <v>17.21</v>
      </c>
      <c r="AM1714" t="s">
        <v>180</v>
      </c>
      <c r="AP1714">
        <v>9.83</v>
      </c>
      <c r="AQ1714">
        <v>9.66</v>
      </c>
      <c r="AR1714">
        <v>8.33</v>
      </c>
      <c r="AS1714">
        <v>0.18</v>
      </c>
      <c r="AT1714" t="s">
        <v>180</v>
      </c>
      <c r="AU1714">
        <v>0.67</v>
      </c>
      <c r="AV1714">
        <v>3.17</v>
      </c>
      <c r="AW1714">
        <v>0.25</v>
      </c>
      <c r="AY1714" t="s">
        <v>180</v>
      </c>
      <c r="AZ1714" t="s">
        <v>180</v>
      </c>
      <c r="BA1714">
        <v>99.200000000000017</v>
      </c>
      <c r="BC1714" t="s">
        <v>180</v>
      </c>
      <c r="BD1714" t="s">
        <v>180</v>
      </c>
      <c r="BE1714" t="s">
        <v>180</v>
      </c>
      <c r="BF1714" t="s">
        <v>180</v>
      </c>
      <c r="BG1714" t="s">
        <v>180</v>
      </c>
      <c r="BH1714" t="s">
        <v>180</v>
      </c>
      <c r="BI1714" t="s">
        <v>180</v>
      </c>
      <c r="BK1714" t="s">
        <v>180</v>
      </c>
      <c r="BL1714" t="s">
        <v>180</v>
      </c>
      <c r="BM1714">
        <v>0.12</v>
      </c>
      <c r="BN1714" t="s">
        <v>180</v>
      </c>
      <c r="BO1714" t="s">
        <v>180</v>
      </c>
      <c r="BP1714" t="s">
        <v>180</v>
      </c>
      <c r="BQ1714" t="s">
        <v>180</v>
      </c>
      <c r="BR1714" t="s">
        <v>180</v>
      </c>
      <c r="BS1714" t="s">
        <v>180</v>
      </c>
      <c r="BT1714" t="s">
        <v>180</v>
      </c>
      <c r="BU1714" t="s">
        <v>180</v>
      </c>
      <c r="BV1714" t="s">
        <v>180</v>
      </c>
      <c r="BW1714" t="s">
        <v>180</v>
      </c>
      <c r="BX1714" t="s">
        <v>180</v>
      </c>
      <c r="BY1714" t="s">
        <v>180</v>
      </c>
      <c r="BZ1714" t="s">
        <v>180</v>
      </c>
      <c r="CA1714">
        <v>5.57</v>
      </c>
      <c r="CB1714">
        <v>0.92</v>
      </c>
      <c r="CC1714">
        <v>4</v>
      </c>
      <c r="CD1714" t="s">
        <v>180</v>
      </c>
      <c r="CE1714" t="s">
        <v>180</v>
      </c>
      <c r="CG1714" t="s">
        <v>180</v>
      </c>
      <c r="CH1714" t="s">
        <v>180</v>
      </c>
      <c r="CI1714" t="s">
        <v>180</v>
      </c>
      <c r="CJ1714" t="s">
        <v>180</v>
      </c>
      <c r="CK1714" t="s">
        <v>180</v>
      </c>
      <c r="CM1714" t="s">
        <v>180</v>
      </c>
      <c r="CN1714" t="s">
        <v>180</v>
      </c>
      <c r="CR1714">
        <v>293</v>
      </c>
      <c r="CS1714" t="s">
        <v>180</v>
      </c>
      <c r="CT1714" t="s">
        <v>180</v>
      </c>
      <c r="CV1714">
        <v>141</v>
      </c>
      <c r="CZ1714" t="s">
        <v>180</v>
      </c>
      <c r="DB1714" t="s">
        <v>180</v>
      </c>
      <c r="DC1714" t="s">
        <v>180</v>
      </c>
      <c r="DD1714">
        <v>12.8</v>
      </c>
      <c r="DE1714">
        <v>384</v>
      </c>
      <c r="DF1714">
        <v>28.9</v>
      </c>
      <c r="DG1714">
        <v>111</v>
      </c>
      <c r="DH1714">
        <v>4.75</v>
      </c>
      <c r="DJ1714" t="s">
        <v>180</v>
      </c>
      <c r="DK1714" t="s">
        <v>180</v>
      </c>
      <c r="DL1714" t="s">
        <v>180</v>
      </c>
      <c r="DM1714" t="s">
        <v>180</v>
      </c>
      <c r="DR1714" t="s">
        <v>180</v>
      </c>
      <c r="DS1714" t="s">
        <v>180</v>
      </c>
      <c r="DT1714">
        <v>0.54</v>
      </c>
      <c r="DU1714">
        <v>135</v>
      </c>
      <c r="DV1714">
        <v>10.5</v>
      </c>
      <c r="DW1714">
        <v>25</v>
      </c>
      <c r="DX1714">
        <v>3.25</v>
      </c>
      <c r="DY1714">
        <v>15</v>
      </c>
      <c r="DZ1714">
        <v>3.74</v>
      </c>
      <c r="EA1714">
        <v>1.34</v>
      </c>
      <c r="EB1714">
        <v>4.07</v>
      </c>
      <c r="EC1714">
        <v>0.72</v>
      </c>
      <c r="ED1714">
        <v>4.5</v>
      </c>
      <c r="EE1714">
        <v>0.99</v>
      </c>
      <c r="EF1714">
        <v>2.67</v>
      </c>
      <c r="EG1714">
        <v>0.42</v>
      </c>
      <c r="EH1714">
        <v>2.87</v>
      </c>
      <c r="EI1714">
        <v>0.41</v>
      </c>
      <c r="EJ1714">
        <v>2.4900000000000002</v>
      </c>
      <c r="EK1714">
        <v>0.32</v>
      </c>
      <c r="EM1714" t="s">
        <v>180</v>
      </c>
      <c r="EN1714" t="s">
        <v>180</v>
      </c>
      <c r="EO1714" t="s">
        <v>180</v>
      </c>
      <c r="EP1714" t="s">
        <v>180</v>
      </c>
      <c r="EQ1714" t="s">
        <v>180</v>
      </c>
      <c r="ER1714" t="s">
        <v>180</v>
      </c>
      <c r="ET1714">
        <v>1.69</v>
      </c>
      <c r="EV1714">
        <v>1.36</v>
      </c>
      <c r="EW1714">
        <v>0.39</v>
      </c>
      <c r="EX1714">
        <v>0.51295599999999997</v>
      </c>
      <c r="EY1714" t="s">
        <v>180</v>
      </c>
      <c r="EZ1714" t="s">
        <v>180</v>
      </c>
      <c r="FA1714">
        <v>0.70309500000000003</v>
      </c>
      <c r="FB1714" t="s">
        <v>180</v>
      </c>
      <c r="FC1714">
        <v>18.317</v>
      </c>
      <c r="FD1714" t="s">
        <v>180</v>
      </c>
      <c r="FE1714">
        <v>15.510999999999999</v>
      </c>
      <c r="FF1714" t="s">
        <v>180</v>
      </c>
      <c r="FG1714">
        <v>38.183</v>
      </c>
      <c r="FH1714" t="s">
        <v>180</v>
      </c>
      <c r="FI1714" t="s">
        <v>180</v>
      </c>
      <c r="FJ1714" t="s">
        <v>180</v>
      </c>
      <c r="FK1714" t="s">
        <v>180</v>
      </c>
      <c r="FL1714" t="s">
        <v>180</v>
      </c>
      <c r="FM1714" t="s">
        <v>180</v>
      </c>
      <c r="FN1714" t="s">
        <v>180</v>
      </c>
      <c r="FP1714" t="s">
        <v>180</v>
      </c>
      <c r="FQ1714" t="s">
        <v>180</v>
      </c>
      <c r="FR1714" t="s">
        <v>180</v>
      </c>
      <c r="FS1714" t="s">
        <v>180</v>
      </c>
      <c r="FT1714" t="s">
        <v>180</v>
      </c>
      <c r="FU1714" t="s">
        <v>180</v>
      </c>
      <c r="FV1714" t="s">
        <v>4862</v>
      </c>
      <c r="FW1714" t="s">
        <v>180</v>
      </c>
      <c r="FX1714">
        <f t="shared" si="569"/>
        <v>1.6550522648083623</v>
      </c>
      <c r="FY1714">
        <f t="shared" si="570"/>
        <v>38.675958188153309</v>
      </c>
      <c r="FZ1714">
        <f t="shared" si="571"/>
        <v>3.6585365853658534</v>
      </c>
      <c r="GA1714">
        <f t="shared" si="572"/>
        <v>1.3031358885017421</v>
      </c>
      <c r="GB1714">
        <f t="shared" si="573"/>
        <v>1.4181184668989548</v>
      </c>
      <c r="GC1714">
        <f t="shared" si="574"/>
        <v>0.55833333333333335</v>
      </c>
      <c r="GD1714">
        <f t="shared" si="575"/>
        <v>13.287197231833911</v>
      </c>
      <c r="GE1714">
        <f t="shared" si="576"/>
        <v>25.6</v>
      </c>
      <c r="GF1714">
        <f t="shared" si="577"/>
        <v>12.857142857142858</v>
      </c>
      <c r="GG1714">
        <f t="shared" si="578"/>
        <v>28.421052631578949</v>
      </c>
      <c r="GH1714">
        <f t="shared" si="579"/>
        <v>6.7599999999999993E-2</v>
      </c>
      <c r="GI1714">
        <f t="shared" si="580"/>
        <v>8.2105263157894737E-2</v>
      </c>
      <c r="GJ1714">
        <f t="shared" si="581"/>
        <v>0.28676470588235292</v>
      </c>
      <c r="GK1714">
        <f t="shared" si="582"/>
        <v>99.264705882352928</v>
      </c>
      <c r="GL1714">
        <f t="shared" si="583"/>
        <v>2.2105263157894739</v>
      </c>
      <c r="GM1714">
        <f t="shared" si="584"/>
        <v>0.28631578947368425</v>
      </c>
      <c r="GN1714">
        <f t="shared" si="585"/>
        <v>0.12952380952380954</v>
      </c>
      <c r="GO1714">
        <f t="shared" si="586"/>
        <v>2.8074866310160425</v>
      </c>
      <c r="GP1714">
        <f t="shared" si="587"/>
        <v>1.030037604399435</v>
      </c>
      <c r="GQ1714">
        <f>(EA1714/0.0735)/((DZ1714/0.195*(EB1714/0.295))^0.5)</f>
        <v>1.1207603733759426</v>
      </c>
      <c r="GR1714">
        <v>0.51295599999999997</v>
      </c>
      <c r="GS1714">
        <v>0.70309500000000003</v>
      </c>
      <c r="GT1714">
        <v>18.317</v>
      </c>
      <c r="GU1714">
        <v>15.510999999999999</v>
      </c>
      <c r="GV1714">
        <v>38.183</v>
      </c>
    </row>
    <row r="1715" spans="1:204">
      <c r="A1715" t="s">
        <v>4811</v>
      </c>
      <c r="B1715" t="s">
        <v>4832</v>
      </c>
      <c r="C1715" t="s">
        <v>7244</v>
      </c>
      <c r="D1715" t="s">
        <v>7067</v>
      </c>
      <c r="E1715" t="s">
        <v>7067</v>
      </c>
      <c r="F1715">
        <v>204</v>
      </c>
      <c r="G1715">
        <v>57</v>
      </c>
      <c r="H1715" t="s">
        <v>7344</v>
      </c>
      <c r="I1715" t="s">
        <v>4858</v>
      </c>
      <c r="J1715" t="s">
        <v>180</v>
      </c>
      <c r="K1715">
        <v>45.1</v>
      </c>
      <c r="L1715">
        <v>45.1</v>
      </c>
      <c r="M1715">
        <v>141.27000000000001</v>
      </c>
      <c r="N1715">
        <v>141.27000000000001</v>
      </c>
      <c r="O1715" t="s">
        <v>179</v>
      </c>
      <c r="R1715" t="s">
        <v>4863</v>
      </c>
      <c r="S1715" t="s">
        <v>4835</v>
      </c>
      <c r="T1715" t="s">
        <v>604</v>
      </c>
      <c r="V1715" t="s">
        <v>180</v>
      </c>
      <c r="W1715" t="s">
        <v>180</v>
      </c>
      <c r="X1715" t="s">
        <v>180</v>
      </c>
      <c r="Y1715" t="s">
        <v>180</v>
      </c>
      <c r="Z1715" t="s">
        <v>180</v>
      </c>
      <c r="AB1715" t="s">
        <v>4836</v>
      </c>
      <c r="AC1715" t="s">
        <v>181</v>
      </c>
      <c r="AD1715" t="s">
        <v>180</v>
      </c>
      <c r="AE1715" t="s">
        <v>180</v>
      </c>
      <c r="AF1715" t="s">
        <v>180</v>
      </c>
      <c r="AG1715" t="s">
        <v>180</v>
      </c>
      <c r="AH1715" t="s">
        <v>4837</v>
      </c>
      <c r="AI1715">
        <v>48.55</v>
      </c>
      <c r="AJ1715">
        <v>1.21</v>
      </c>
      <c r="AK1715" t="s">
        <v>180</v>
      </c>
      <c r="AL1715">
        <v>17.18</v>
      </c>
      <c r="AM1715" t="s">
        <v>180</v>
      </c>
      <c r="AP1715">
        <v>9.83</v>
      </c>
      <c r="AQ1715">
        <v>9.8699999999999992</v>
      </c>
      <c r="AR1715">
        <v>8.25</v>
      </c>
      <c r="AS1715">
        <v>0.18</v>
      </c>
      <c r="AT1715" t="s">
        <v>180</v>
      </c>
      <c r="AU1715">
        <v>0.6</v>
      </c>
      <c r="AV1715">
        <v>3.15</v>
      </c>
      <c r="AW1715">
        <v>0.25</v>
      </c>
      <c r="AY1715" t="s">
        <v>180</v>
      </c>
      <c r="AZ1715" t="s">
        <v>180</v>
      </c>
      <c r="BA1715">
        <v>99.070000000000007</v>
      </c>
      <c r="BC1715" t="s">
        <v>180</v>
      </c>
      <c r="BD1715" t="s">
        <v>180</v>
      </c>
      <c r="BE1715" t="s">
        <v>180</v>
      </c>
      <c r="BF1715" t="s">
        <v>180</v>
      </c>
      <c r="BG1715" t="s">
        <v>180</v>
      </c>
      <c r="BH1715" t="s">
        <v>180</v>
      </c>
      <c r="BI1715" t="s">
        <v>180</v>
      </c>
      <c r="BK1715" t="s">
        <v>180</v>
      </c>
      <c r="BL1715" t="s">
        <v>180</v>
      </c>
      <c r="BM1715">
        <v>-0.15</v>
      </c>
      <c r="BN1715" t="s">
        <v>180</v>
      </c>
      <c r="BO1715" t="s">
        <v>180</v>
      </c>
      <c r="BP1715" t="s">
        <v>180</v>
      </c>
      <c r="BQ1715" t="s">
        <v>180</v>
      </c>
      <c r="BR1715" t="s">
        <v>180</v>
      </c>
      <c r="BS1715" t="s">
        <v>180</v>
      </c>
      <c r="BT1715" t="s">
        <v>180</v>
      </c>
      <c r="BU1715" t="s">
        <v>180</v>
      </c>
      <c r="BV1715" t="s">
        <v>180</v>
      </c>
      <c r="BW1715" t="s">
        <v>180</v>
      </c>
      <c r="BX1715" t="s">
        <v>180</v>
      </c>
      <c r="BY1715" t="s">
        <v>180</v>
      </c>
      <c r="BZ1715" t="s">
        <v>180</v>
      </c>
      <c r="CA1715">
        <v>5.07</v>
      </c>
      <c r="CB1715">
        <v>0.88</v>
      </c>
      <c r="CC1715">
        <v>3</v>
      </c>
      <c r="CD1715" t="s">
        <v>180</v>
      </c>
      <c r="CE1715" t="s">
        <v>180</v>
      </c>
      <c r="CG1715" t="s">
        <v>180</v>
      </c>
      <c r="CH1715" t="s">
        <v>180</v>
      </c>
      <c r="CI1715" t="s">
        <v>180</v>
      </c>
      <c r="CJ1715" t="s">
        <v>180</v>
      </c>
      <c r="CK1715" t="s">
        <v>180</v>
      </c>
      <c r="CM1715" t="s">
        <v>180</v>
      </c>
      <c r="CN1715" t="s">
        <v>180</v>
      </c>
      <c r="CR1715">
        <v>286</v>
      </c>
      <c r="CS1715" t="s">
        <v>180</v>
      </c>
      <c r="CT1715" t="s">
        <v>180</v>
      </c>
      <c r="CV1715">
        <v>139</v>
      </c>
      <c r="CZ1715" t="s">
        <v>180</v>
      </c>
      <c r="DB1715" t="s">
        <v>180</v>
      </c>
      <c r="DC1715" t="s">
        <v>180</v>
      </c>
      <c r="DD1715">
        <v>9.67</v>
      </c>
      <c r="DE1715">
        <v>396</v>
      </c>
      <c r="DF1715">
        <v>28.9</v>
      </c>
      <c r="DG1715">
        <v>113</v>
      </c>
      <c r="DH1715">
        <v>4.79</v>
      </c>
      <c r="DJ1715" t="s">
        <v>180</v>
      </c>
      <c r="DK1715" t="s">
        <v>180</v>
      </c>
      <c r="DL1715" t="s">
        <v>180</v>
      </c>
      <c r="DM1715" t="s">
        <v>180</v>
      </c>
      <c r="DR1715" t="s">
        <v>180</v>
      </c>
      <c r="DS1715" t="s">
        <v>180</v>
      </c>
      <c r="DT1715">
        <v>0.4</v>
      </c>
      <c r="DU1715">
        <v>139</v>
      </c>
      <c r="DV1715">
        <v>10.6</v>
      </c>
      <c r="DW1715">
        <v>25.4</v>
      </c>
      <c r="DX1715">
        <v>3.18</v>
      </c>
      <c r="DY1715">
        <v>15.4</v>
      </c>
      <c r="DZ1715">
        <v>3.67</v>
      </c>
      <c r="EA1715">
        <v>1.38</v>
      </c>
      <c r="EB1715">
        <v>4.0599999999999996</v>
      </c>
      <c r="EC1715">
        <v>0.71</v>
      </c>
      <c r="ED1715">
        <v>4.57</v>
      </c>
      <c r="EE1715">
        <v>1.01</v>
      </c>
      <c r="EF1715">
        <v>2.73</v>
      </c>
      <c r="EG1715">
        <v>0.42</v>
      </c>
      <c r="EH1715">
        <v>2.96</v>
      </c>
      <c r="EI1715">
        <v>0.42</v>
      </c>
      <c r="EJ1715">
        <v>2.4300000000000002</v>
      </c>
      <c r="EK1715">
        <v>0.32</v>
      </c>
      <c r="EM1715" t="s">
        <v>180</v>
      </c>
      <c r="EN1715" t="s">
        <v>180</v>
      </c>
      <c r="EO1715" t="s">
        <v>180</v>
      </c>
      <c r="EP1715" t="s">
        <v>180</v>
      </c>
      <c r="EQ1715" t="s">
        <v>180</v>
      </c>
      <c r="ER1715" t="s">
        <v>180</v>
      </c>
      <c r="ET1715">
        <v>1.79</v>
      </c>
      <c r="EV1715">
        <v>1.37</v>
      </c>
      <c r="EW1715">
        <v>0.4</v>
      </c>
      <c r="EX1715">
        <v>0.51295100000000005</v>
      </c>
      <c r="EY1715" t="s">
        <v>180</v>
      </c>
      <c r="EZ1715" t="s">
        <v>180</v>
      </c>
      <c r="FA1715">
        <v>0.70307799999999998</v>
      </c>
      <c r="FB1715" t="s">
        <v>180</v>
      </c>
      <c r="FC1715">
        <v>18.317</v>
      </c>
      <c r="FD1715" t="s">
        <v>180</v>
      </c>
      <c r="FE1715">
        <v>15.51</v>
      </c>
      <c r="FF1715" t="s">
        <v>180</v>
      </c>
      <c r="FG1715">
        <v>38.179000000000002</v>
      </c>
      <c r="FH1715" t="s">
        <v>180</v>
      </c>
      <c r="FI1715" t="s">
        <v>180</v>
      </c>
      <c r="FJ1715" t="s">
        <v>180</v>
      </c>
      <c r="FK1715" t="s">
        <v>180</v>
      </c>
      <c r="FL1715" t="s">
        <v>180</v>
      </c>
      <c r="FM1715" t="s">
        <v>180</v>
      </c>
      <c r="FN1715" t="s">
        <v>180</v>
      </c>
      <c r="FP1715" t="s">
        <v>180</v>
      </c>
      <c r="FQ1715" t="s">
        <v>180</v>
      </c>
      <c r="FR1715" t="s">
        <v>180</v>
      </c>
      <c r="FS1715" t="s">
        <v>180</v>
      </c>
      <c r="FT1715" t="s">
        <v>180</v>
      </c>
      <c r="FU1715" t="s">
        <v>180</v>
      </c>
      <c r="FV1715" t="s">
        <v>4864</v>
      </c>
      <c r="FW1715" t="s">
        <v>180</v>
      </c>
      <c r="FX1715">
        <f t="shared" si="569"/>
        <v>1.6182432432432432</v>
      </c>
      <c r="FY1715">
        <f t="shared" si="570"/>
        <v>38.175675675675677</v>
      </c>
      <c r="FZ1715">
        <f t="shared" si="571"/>
        <v>3.5810810810810811</v>
      </c>
      <c r="GA1715">
        <f t="shared" si="572"/>
        <v>1.2398648648648649</v>
      </c>
      <c r="GB1715">
        <f t="shared" si="573"/>
        <v>1.3716216216216215</v>
      </c>
      <c r="GC1715">
        <f t="shared" si="574"/>
        <v>0.49586776859504134</v>
      </c>
      <c r="GD1715">
        <f t="shared" si="575"/>
        <v>13.70242214532872</v>
      </c>
      <c r="GE1715">
        <f t="shared" si="576"/>
        <v>25.714285714285715</v>
      </c>
      <c r="GF1715">
        <f t="shared" si="577"/>
        <v>13.113207547169813</v>
      </c>
      <c r="GG1715">
        <f t="shared" si="578"/>
        <v>29.018789144050103</v>
      </c>
      <c r="GH1715">
        <f t="shared" si="579"/>
        <v>7.0472440944881892E-2</v>
      </c>
      <c r="GI1715">
        <f t="shared" si="580"/>
        <v>8.3507306889352817E-2</v>
      </c>
      <c r="GJ1715">
        <f t="shared" si="581"/>
        <v>0.29197080291970801</v>
      </c>
      <c r="GK1715">
        <f t="shared" si="582"/>
        <v>101.45985401459853</v>
      </c>
      <c r="GL1715">
        <f t="shared" si="583"/>
        <v>2.2129436325678498</v>
      </c>
      <c r="GM1715">
        <f t="shared" si="584"/>
        <v>0.28601252609603345</v>
      </c>
      <c r="GN1715">
        <f t="shared" si="585"/>
        <v>0.12924528301886795</v>
      </c>
      <c r="GO1715">
        <f t="shared" si="586"/>
        <v>2.888283378746594</v>
      </c>
      <c r="GP1715">
        <f t="shared" si="587"/>
        <v>1.0529715214764819</v>
      </c>
      <c r="GQ1715">
        <f>(EA1715/0.0735)/((DZ1715/0.195*(EB1715/0.295))^0.5)</f>
        <v>1.1666054797951413</v>
      </c>
      <c r="GR1715">
        <v>0.51295100000000005</v>
      </c>
      <c r="GS1715">
        <v>0.70307799999999998</v>
      </c>
      <c r="GT1715">
        <v>18.317</v>
      </c>
      <c r="GU1715">
        <v>15.51</v>
      </c>
      <c r="GV1715">
        <v>38.179000000000002</v>
      </c>
    </row>
    <row r="1716" spans="1:204">
      <c r="A1716" t="s">
        <v>4811</v>
      </c>
      <c r="B1716" t="s">
        <v>4832</v>
      </c>
      <c r="C1716" t="s">
        <v>7244</v>
      </c>
      <c r="D1716" t="s">
        <v>7067</v>
      </c>
      <c r="E1716" t="s">
        <v>7067</v>
      </c>
      <c r="F1716">
        <v>204</v>
      </c>
      <c r="G1716">
        <v>57</v>
      </c>
      <c r="H1716" t="s">
        <v>7344</v>
      </c>
      <c r="I1716" t="s">
        <v>4858</v>
      </c>
      <c r="J1716" t="s">
        <v>180</v>
      </c>
      <c r="K1716">
        <v>45.1</v>
      </c>
      <c r="L1716">
        <v>45.1</v>
      </c>
      <c r="M1716">
        <v>141.27000000000001</v>
      </c>
      <c r="N1716">
        <v>141.27000000000001</v>
      </c>
      <c r="O1716" t="s">
        <v>179</v>
      </c>
      <c r="R1716" t="s">
        <v>4865</v>
      </c>
      <c r="S1716" t="s">
        <v>4835</v>
      </c>
      <c r="T1716" t="s">
        <v>604</v>
      </c>
      <c r="V1716" t="s">
        <v>180</v>
      </c>
      <c r="W1716" t="s">
        <v>180</v>
      </c>
      <c r="X1716" t="s">
        <v>180</v>
      </c>
      <c r="Y1716" t="s">
        <v>180</v>
      </c>
      <c r="Z1716" t="s">
        <v>180</v>
      </c>
      <c r="AB1716" t="s">
        <v>4836</v>
      </c>
      <c r="AC1716" t="s">
        <v>181</v>
      </c>
      <c r="AD1716" t="s">
        <v>180</v>
      </c>
      <c r="AE1716" t="s">
        <v>180</v>
      </c>
      <c r="AF1716" t="s">
        <v>180</v>
      </c>
      <c r="AG1716" t="s">
        <v>180</v>
      </c>
      <c r="AH1716" t="s">
        <v>4837</v>
      </c>
      <c r="AI1716">
        <v>48.53</v>
      </c>
      <c r="AJ1716">
        <v>1.21</v>
      </c>
      <c r="AK1716" t="s">
        <v>180</v>
      </c>
      <c r="AL1716">
        <v>17.170000000000002</v>
      </c>
      <c r="AM1716" t="s">
        <v>180</v>
      </c>
      <c r="AP1716">
        <v>9.85</v>
      </c>
      <c r="AQ1716">
        <v>9.85</v>
      </c>
      <c r="AR1716">
        <v>8.31</v>
      </c>
      <c r="AS1716">
        <v>0.18</v>
      </c>
      <c r="AT1716" t="s">
        <v>180</v>
      </c>
      <c r="AU1716">
        <v>0.6</v>
      </c>
      <c r="AV1716">
        <v>3.14</v>
      </c>
      <c r="AW1716">
        <v>0.25</v>
      </c>
      <c r="AY1716" t="s">
        <v>180</v>
      </c>
      <c r="AZ1716" t="s">
        <v>180</v>
      </c>
      <c r="BA1716">
        <v>99.089999999999989</v>
      </c>
      <c r="BC1716" t="s">
        <v>180</v>
      </c>
      <c r="BD1716" t="s">
        <v>180</v>
      </c>
      <c r="BE1716" t="s">
        <v>180</v>
      </c>
      <c r="BF1716" t="s">
        <v>180</v>
      </c>
      <c r="BG1716" t="s">
        <v>180</v>
      </c>
      <c r="BH1716" t="s">
        <v>180</v>
      </c>
      <c r="BI1716" t="s">
        <v>180</v>
      </c>
      <c r="BK1716" t="s">
        <v>180</v>
      </c>
      <c r="BL1716" t="s">
        <v>180</v>
      </c>
      <c r="BM1716">
        <v>0.03</v>
      </c>
      <c r="BN1716" t="s">
        <v>180</v>
      </c>
      <c r="BO1716" t="s">
        <v>180</v>
      </c>
      <c r="BP1716" t="s">
        <v>180</v>
      </c>
      <c r="BQ1716" t="s">
        <v>180</v>
      </c>
      <c r="BR1716" t="s">
        <v>180</v>
      </c>
      <c r="BS1716" t="s">
        <v>180</v>
      </c>
      <c r="BT1716" t="s">
        <v>180</v>
      </c>
      <c r="BU1716" t="s">
        <v>180</v>
      </c>
      <c r="BV1716" t="s">
        <v>180</v>
      </c>
      <c r="BW1716" t="s">
        <v>180</v>
      </c>
      <c r="BX1716" t="s">
        <v>180</v>
      </c>
      <c r="BY1716" t="s">
        <v>180</v>
      </c>
      <c r="BZ1716" t="s">
        <v>180</v>
      </c>
      <c r="CA1716">
        <v>5.36</v>
      </c>
      <c r="CB1716">
        <v>0.91</v>
      </c>
      <c r="CC1716">
        <v>3</v>
      </c>
      <c r="CD1716" t="s">
        <v>180</v>
      </c>
      <c r="CE1716" t="s">
        <v>180</v>
      </c>
      <c r="CG1716" t="s">
        <v>180</v>
      </c>
      <c r="CH1716" t="s">
        <v>180</v>
      </c>
      <c r="CI1716" t="s">
        <v>180</v>
      </c>
      <c r="CJ1716" t="s">
        <v>180</v>
      </c>
      <c r="CK1716" t="s">
        <v>180</v>
      </c>
      <c r="CM1716" t="s">
        <v>180</v>
      </c>
      <c r="CN1716" t="s">
        <v>180</v>
      </c>
      <c r="CR1716">
        <v>293</v>
      </c>
      <c r="CS1716" t="s">
        <v>180</v>
      </c>
      <c r="CT1716" t="s">
        <v>180</v>
      </c>
      <c r="CV1716">
        <v>143</v>
      </c>
      <c r="CZ1716" t="s">
        <v>180</v>
      </c>
      <c r="DB1716" t="s">
        <v>180</v>
      </c>
      <c r="DC1716" t="s">
        <v>180</v>
      </c>
      <c r="DD1716">
        <v>8.9499999999999993</v>
      </c>
      <c r="DE1716">
        <v>398</v>
      </c>
      <c r="DF1716">
        <v>29.4</v>
      </c>
      <c r="DG1716">
        <v>108</v>
      </c>
      <c r="DH1716">
        <v>4.4000000000000004</v>
      </c>
      <c r="DJ1716" t="s">
        <v>180</v>
      </c>
      <c r="DK1716" t="s">
        <v>180</v>
      </c>
      <c r="DL1716" t="s">
        <v>180</v>
      </c>
      <c r="DM1716" t="s">
        <v>180</v>
      </c>
      <c r="DR1716" t="s">
        <v>180</v>
      </c>
      <c r="DS1716" t="s">
        <v>180</v>
      </c>
      <c r="DT1716">
        <v>0.35</v>
      </c>
      <c r="DU1716">
        <v>140</v>
      </c>
      <c r="DV1716">
        <v>10.8</v>
      </c>
      <c r="DW1716">
        <v>25.2</v>
      </c>
      <c r="DX1716">
        <v>3.31</v>
      </c>
      <c r="DY1716">
        <v>15.3</v>
      </c>
      <c r="DZ1716">
        <v>3.76</v>
      </c>
      <c r="EA1716">
        <v>1.33</v>
      </c>
      <c r="EB1716">
        <v>4.17</v>
      </c>
      <c r="EC1716">
        <v>0.72</v>
      </c>
      <c r="ED1716">
        <v>4.58</v>
      </c>
      <c r="EE1716">
        <v>1.01</v>
      </c>
      <c r="EF1716">
        <v>2.71</v>
      </c>
      <c r="EG1716">
        <v>0.41</v>
      </c>
      <c r="EH1716">
        <v>2.82</v>
      </c>
      <c r="EI1716">
        <v>0.42</v>
      </c>
      <c r="EJ1716">
        <v>2.41</v>
      </c>
      <c r="EK1716">
        <v>0.32</v>
      </c>
      <c r="EM1716" t="s">
        <v>180</v>
      </c>
      <c r="EN1716" t="s">
        <v>180</v>
      </c>
      <c r="EO1716" t="s">
        <v>180</v>
      </c>
      <c r="EP1716" t="s">
        <v>180</v>
      </c>
      <c r="EQ1716" t="s">
        <v>180</v>
      </c>
      <c r="ER1716" t="s">
        <v>180</v>
      </c>
      <c r="ET1716">
        <v>1.73</v>
      </c>
      <c r="EV1716">
        <v>1.41</v>
      </c>
      <c r="EW1716">
        <v>0.41</v>
      </c>
      <c r="EX1716">
        <v>0.51295299999999999</v>
      </c>
      <c r="EY1716" t="s">
        <v>180</v>
      </c>
      <c r="EZ1716" t="s">
        <v>180</v>
      </c>
      <c r="FA1716">
        <v>0.70307799999999998</v>
      </c>
      <c r="FB1716" t="s">
        <v>180</v>
      </c>
      <c r="FC1716">
        <v>18.315999999999999</v>
      </c>
      <c r="FD1716" t="s">
        <v>180</v>
      </c>
      <c r="FE1716">
        <v>15.51</v>
      </c>
      <c r="FF1716" t="s">
        <v>180</v>
      </c>
      <c r="FG1716">
        <v>38.179000000000002</v>
      </c>
      <c r="FH1716" t="s">
        <v>180</v>
      </c>
      <c r="FI1716" t="s">
        <v>180</v>
      </c>
      <c r="FJ1716" t="s">
        <v>180</v>
      </c>
      <c r="FK1716" t="s">
        <v>180</v>
      </c>
      <c r="FL1716" t="s">
        <v>180</v>
      </c>
      <c r="FM1716" t="s">
        <v>180</v>
      </c>
      <c r="FN1716" t="s">
        <v>180</v>
      </c>
      <c r="FP1716" t="s">
        <v>180</v>
      </c>
      <c r="FQ1716" t="s">
        <v>180</v>
      </c>
      <c r="FR1716" t="s">
        <v>180</v>
      </c>
      <c r="FS1716" t="s">
        <v>180</v>
      </c>
      <c r="FT1716" t="s">
        <v>180</v>
      </c>
      <c r="FU1716" t="s">
        <v>180</v>
      </c>
      <c r="FV1716" t="s">
        <v>4866</v>
      </c>
      <c r="FW1716" t="s">
        <v>180</v>
      </c>
      <c r="FX1716">
        <f t="shared" si="569"/>
        <v>1.5602836879432627</v>
      </c>
      <c r="FY1716">
        <f t="shared" si="570"/>
        <v>38.297872340425535</v>
      </c>
      <c r="FZ1716">
        <f t="shared" si="571"/>
        <v>3.8297872340425538</v>
      </c>
      <c r="GA1716">
        <f t="shared" si="572"/>
        <v>1.3333333333333333</v>
      </c>
      <c r="GB1716">
        <f t="shared" si="573"/>
        <v>1.4787234042553192</v>
      </c>
      <c r="GC1716">
        <f t="shared" si="574"/>
        <v>0.49586776859504134</v>
      </c>
      <c r="GD1716">
        <f t="shared" si="575"/>
        <v>13.537414965986395</v>
      </c>
      <c r="GE1716">
        <f t="shared" si="576"/>
        <v>26.013071895424837</v>
      </c>
      <c r="GF1716">
        <f t="shared" si="577"/>
        <v>12.962962962962962</v>
      </c>
      <c r="GG1716">
        <f t="shared" si="578"/>
        <v>31.818181818181817</v>
      </c>
      <c r="GH1716">
        <f t="shared" si="579"/>
        <v>6.8650793650793657E-2</v>
      </c>
      <c r="GI1716">
        <f t="shared" si="580"/>
        <v>9.3181818181818171E-2</v>
      </c>
      <c r="GJ1716">
        <f t="shared" si="581"/>
        <v>0.29078014184397161</v>
      </c>
      <c r="GK1716">
        <f t="shared" si="582"/>
        <v>99.290780141843982</v>
      </c>
      <c r="GL1716">
        <f t="shared" si="583"/>
        <v>2.4545454545454546</v>
      </c>
      <c r="GM1716">
        <f t="shared" si="584"/>
        <v>0.32045454545454544</v>
      </c>
      <c r="GN1716">
        <f t="shared" si="585"/>
        <v>0.13055555555555554</v>
      </c>
      <c r="GO1716">
        <f t="shared" si="586"/>
        <v>2.8723404255319154</v>
      </c>
      <c r="GP1716">
        <f t="shared" si="587"/>
        <v>1.0144346328585461</v>
      </c>
      <c r="GQ1716">
        <f>(EA1716/0.0735)/((DZ1716/0.195*(EB1716/0.295))^0.5)</f>
        <v>1.0960507551098768</v>
      </c>
      <c r="GR1716">
        <v>0.51295299999999999</v>
      </c>
      <c r="GS1716">
        <v>0.70307799999999998</v>
      </c>
      <c r="GT1716">
        <v>18.315999999999999</v>
      </c>
      <c r="GU1716">
        <v>15.51</v>
      </c>
      <c r="GV1716">
        <v>38.179000000000002</v>
      </c>
    </row>
    <row r="1717" spans="1:204">
      <c r="A1717" t="s">
        <v>4811</v>
      </c>
      <c r="B1717" t="s">
        <v>4832</v>
      </c>
      <c r="C1717" t="s">
        <v>7244</v>
      </c>
      <c r="D1717" t="s">
        <v>7067</v>
      </c>
      <c r="E1717" t="s">
        <v>7067</v>
      </c>
      <c r="F1717">
        <v>204</v>
      </c>
      <c r="G1717">
        <v>57</v>
      </c>
      <c r="H1717" t="s">
        <v>7344</v>
      </c>
      <c r="I1717" t="s">
        <v>4858</v>
      </c>
      <c r="J1717" t="s">
        <v>180</v>
      </c>
      <c r="K1717">
        <v>45.1</v>
      </c>
      <c r="L1717">
        <v>45.1</v>
      </c>
      <c r="M1717">
        <v>141.27000000000001</v>
      </c>
      <c r="N1717">
        <v>141.27000000000001</v>
      </c>
      <c r="O1717" t="s">
        <v>179</v>
      </c>
      <c r="R1717" t="s">
        <v>4867</v>
      </c>
      <c r="S1717" t="s">
        <v>4835</v>
      </c>
      <c r="T1717" t="s">
        <v>604</v>
      </c>
      <c r="V1717" t="s">
        <v>180</v>
      </c>
      <c r="W1717" t="s">
        <v>180</v>
      </c>
      <c r="X1717" t="s">
        <v>180</v>
      </c>
      <c r="Y1717" t="s">
        <v>180</v>
      </c>
      <c r="Z1717" t="s">
        <v>180</v>
      </c>
      <c r="AB1717" t="s">
        <v>4836</v>
      </c>
      <c r="AC1717" t="s">
        <v>181</v>
      </c>
      <c r="AD1717" t="s">
        <v>180</v>
      </c>
      <c r="AE1717" t="s">
        <v>180</v>
      </c>
      <c r="AF1717" t="s">
        <v>180</v>
      </c>
      <c r="AG1717" t="s">
        <v>180</v>
      </c>
      <c r="AH1717" t="s">
        <v>4837</v>
      </c>
      <c r="AI1717">
        <v>48.35</v>
      </c>
      <c r="AJ1717">
        <v>1.1399999999999999</v>
      </c>
      <c r="AK1717" t="s">
        <v>180</v>
      </c>
      <c r="AL1717">
        <v>16.91</v>
      </c>
      <c r="AM1717" t="s">
        <v>180</v>
      </c>
      <c r="AP1717">
        <v>9.82</v>
      </c>
      <c r="AQ1717">
        <v>9.85</v>
      </c>
      <c r="AR1717">
        <v>8.24</v>
      </c>
      <c r="AS1717">
        <v>0.18</v>
      </c>
      <c r="AT1717" t="s">
        <v>180</v>
      </c>
      <c r="AU1717">
        <v>0.66</v>
      </c>
      <c r="AV1717">
        <v>3.07</v>
      </c>
      <c r="AW1717">
        <v>0.23</v>
      </c>
      <c r="AY1717" t="s">
        <v>180</v>
      </c>
      <c r="AZ1717" t="s">
        <v>180</v>
      </c>
      <c r="BA1717">
        <v>98.449999999999989</v>
      </c>
      <c r="BC1717" t="s">
        <v>180</v>
      </c>
      <c r="BD1717" t="s">
        <v>180</v>
      </c>
      <c r="BE1717" t="s">
        <v>180</v>
      </c>
      <c r="BF1717" t="s">
        <v>180</v>
      </c>
      <c r="BG1717" t="s">
        <v>180</v>
      </c>
      <c r="BH1717" t="s">
        <v>180</v>
      </c>
      <c r="BI1717" t="s">
        <v>180</v>
      </c>
      <c r="BK1717" t="s">
        <v>180</v>
      </c>
      <c r="BL1717" t="s">
        <v>180</v>
      </c>
      <c r="BM1717">
        <v>0.17</v>
      </c>
      <c r="BN1717" t="s">
        <v>180</v>
      </c>
      <c r="BO1717" t="s">
        <v>180</v>
      </c>
      <c r="BP1717" t="s">
        <v>180</v>
      </c>
      <c r="BQ1717" t="s">
        <v>180</v>
      </c>
      <c r="BR1717" t="s">
        <v>180</v>
      </c>
      <c r="BS1717" t="s">
        <v>180</v>
      </c>
      <c r="BT1717" t="s">
        <v>180</v>
      </c>
      <c r="BU1717" t="s">
        <v>180</v>
      </c>
      <c r="BV1717" t="s">
        <v>180</v>
      </c>
      <c r="BW1717" t="s">
        <v>180</v>
      </c>
      <c r="BX1717" t="s">
        <v>180</v>
      </c>
      <c r="BY1717" t="s">
        <v>180</v>
      </c>
      <c r="BZ1717" t="s">
        <v>180</v>
      </c>
      <c r="CA1717">
        <v>5.5</v>
      </c>
      <c r="CB1717">
        <v>0.8</v>
      </c>
      <c r="CC1717">
        <v>3</v>
      </c>
      <c r="CD1717" t="s">
        <v>180</v>
      </c>
      <c r="CE1717" t="s">
        <v>180</v>
      </c>
      <c r="CG1717" t="s">
        <v>180</v>
      </c>
      <c r="CH1717" t="s">
        <v>180</v>
      </c>
      <c r="CI1717" t="s">
        <v>180</v>
      </c>
      <c r="CJ1717" t="s">
        <v>180</v>
      </c>
      <c r="CK1717" t="s">
        <v>180</v>
      </c>
      <c r="CM1717" t="s">
        <v>180</v>
      </c>
      <c r="CN1717" t="s">
        <v>180</v>
      </c>
      <c r="CR1717">
        <v>302</v>
      </c>
      <c r="CS1717" t="s">
        <v>180</v>
      </c>
      <c r="CT1717" t="s">
        <v>180</v>
      </c>
      <c r="CV1717">
        <v>145</v>
      </c>
      <c r="CZ1717" t="s">
        <v>180</v>
      </c>
      <c r="DB1717" t="s">
        <v>180</v>
      </c>
      <c r="DC1717" t="s">
        <v>180</v>
      </c>
      <c r="DD1717">
        <v>12.2</v>
      </c>
      <c r="DE1717">
        <v>384</v>
      </c>
      <c r="DF1717">
        <v>28.7</v>
      </c>
      <c r="DG1717">
        <v>103</v>
      </c>
      <c r="DH1717">
        <v>4.2300000000000004</v>
      </c>
      <c r="DJ1717" t="s">
        <v>180</v>
      </c>
      <c r="DK1717" t="s">
        <v>180</v>
      </c>
      <c r="DL1717" t="s">
        <v>180</v>
      </c>
      <c r="DM1717" t="s">
        <v>180</v>
      </c>
      <c r="DR1717" t="s">
        <v>180</v>
      </c>
      <c r="DS1717" t="s">
        <v>180</v>
      </c>
      <c r="DT1717">
        <v>0.47</v>
      </c>
      <c r="DU1717">
        <v>155</v>
      </c>
      <c r="DV1717">
        <v>10.4</v>
      </c>
      <c r="DW1717">
        <v>24.5</v>
      </c>
      <c r="DX1717">
        <v>3.29</v>
      </c>
      <c r="DY1717">
        <v>14.8</v>
      </c>
      <c r="DZ1717">
        <v>3.61</v>
      </c>
      <c r="EA1717">
        <v>1.33</v>
      </c>
      <c r="EB1717">
        <v>4.08</v>
      </c>
      <c r="EC1717">
        <v>0.71</v>
      </c>
      <c r="ED1717">
        <v>4.42</v>
      </c>
      <c r="EE1717">
        <v>0.99</v>
      </c>
      <c r="EF1717">
        <v>2.67</v>
      </c>
      <c r="EG1717">
        <v>0.42</v>
      </c>
      <c r="EH1717">
        <v>2.84</v>
      </c>
      <c r="EI1717">
        <v>0.42</v>
      </c>
      <c r="EJ1717">
        <v>2.37</v>
      </c>
      <c r="EK1717">
        <v>0.28999999999999998</v>
      </c>
      <c r="EM1717" t="s">
        <v>180</v>
      </c>
      <c r="EN1717" t="s">
        <v>180</v>
      </c>
      <c r="EO1717" t="s">
        <v>180</v>
      </c>
      <c r="EP1717" t="s">
        <v>180</v>
      </c>
      <c r="EQ1717" t="s">
        <v>180</v>
      </c>
      <c r="ER1717" t="s">
        <v>180</v>
      </c>
      <c r="ET1717">
        <v>1.76</v>
      </c>
      <c r="EV1717">
        <v>1.4</v>
      </c>
      <c r="EW1717">
        <v>0.42</v>
      </c>
      <c r="EX1717">
        <v>0.51294799999999996</v>
      </c>
      <c r="EY1717" t="s">
        <v>180</v>
      </c>
      <c r="EZ1717" t="s">
        <v>180</v>
      </c>
      <c r="FA1717">
        <v>0.70310099999999998</v>
      </c>
      <c r="FB1717" t="s">
        <v>180</v>
      </c>
      <c r="FC1717">
        <v>18.349</v>
      </c>
      <c r="FD1717" t="s">
        <v>180</v>
      </c>
      <c r="FE1717">
        <v>15.513999999999999</v>
      </c>
      <c r="FF1717" t="s">
        <v>180</v>
      </c>
      <c r="FG1717">
        <v>38.219000000000001</v>
      </c>
      <c r="FH1717" t="s">
        <v>180</v>
      </c>
      <c r="FI1717" t="s">
        <v>180</v>
      </c>
      <c r="FJ1717" t="s">
        <v>180</v>
      </c>
      <c r="FK1717" t="s">
        <v>180</v>
      </c>
      <c r="FL1717" t="s">
        <v>180</v>
      </c>
      <c r="FM1717" t="s">
        <v>180</v>
      </c>
      <c r="FN1717" t="s">
        <v>180</v>
      </c>
      <c r="FP1717" t="s">
        <v>180</v>
      </c>
      <c r="FQ1717" t="s">
        <v>180</v>
      </c>
      <c r="FR1717" t="s">
        <v>180</v>
      </c>
      <c r="FS1717" t="s">
        <v>180</v>
      </c>
      <c r="FT1717" t="s">
        <v>180</v>
      </c>
      <c r="FU1717" t="s">
        <v>180</v>
      </c>
      <c r="FV1717" t="s">
        <v>4868</v>
      </c>
      <c r="FW1717" t="s">
        <v>180</v>
      </c>
      <c r="FX1717">
        <f t="shared" si="569"/>
        <v>1.48943661971831</v>
      </c>
      <c r="FY1717">
        <f t="shared" si="570"/>
        <v>36.267605633802816</v>
      </c>
      <c r="FZ1717">
        <f t="shared" si="571"/>
        <v>3.6619718309859159</v>
      </c>
      <c r="GA1717">
        <f t="shared" si="572"/>
        <v>1.2711267605633803</v>
      </c>
      <c r="GB1717">
        <f t="shared" si="573"/>
        <v>1.4366197183098592</v>
      </c>
      <c r="GC1717">
        <f t="shared" si="574"/>
        <v>0.57894736842105265</v>
      </c>
      <c r="GD1717">
        <f t="shared" si="575"/>
        <v>13.379790940766551</v>
      </c>
      <c r="GE1717">
        <f t="shared" si="576"/>
        <v>25.945945945945944</v>
      </c>
      <c r="GF1717">
        <f t="shared" si="577"/>
        <v>14.903846153846153</v>
      </c>
      <c r="GG1717">
        <f t="shared" si="578"/>
        <v>36.643026004728128</v>
      </c>
      <c r="GH1717">
        <f t="shared" si="579"/>
        <v>7.1836734693877552E-2</v>
      </c>
      <c r="GI1717">
        <f t="shared" si="580"/>
        <v>9.9290780141843962E-2</v>
      </c>
      <c r="GJ1717">
        <f t="shared" si="581"/>
        <v>0.3</v>
      </c>
      <c r="GK1717">
        <f t="shared" si="582"/>
        <v>110.71428571428572</v>
      </c>
      <c r="GL1717">
        <f t="shared" si="583"/>
        <v>2.458628841607565</v>
      </c>
      <c r="GM1717">
        <f t="shared" si="584"/>
        <v>0.33096926713947983</v>
      </c>
      <c r="GN1717">
        <f t="shared" si="585"/>
        <v>0.13461538461538461</v>
      </c>
      <c r="GO1717">
        <f t="shared" si="586"/>
        <v>2.8808864265927978</v>
      </c>
      <c r="GP1717">
        <f t="shared" si="587"/>
        <v>1.0080936223720469</v>
      </c>
      <c r="GQ1717">
        <f>(EA1717/0.0735)/((DZ1717/0.195*(EB1717/0.295))^0.5)</f>
        <v>1.1308602350785206</v>
      </c>
      <c r="GR1717">
        <v>0.51294799999999996</v>
      </c>
      <c r="GS1717">
        <v>0.70310099999999998</v>
      </c>
      <c r="GT1717">
        <v>18.349</v>
      </c>
      <c r="GU1717">
        <v>15.513999999999999</v>
      </c>
      <c r="GV1717">
        <v>38.219000000000001</v>
      </c>
    </row>
    <row r="1718" spans="1:204">
      <c r="A1718" t="s">
        <v>4811</v>
      </c>
      <c r="B1718" t="s">
        <v>4832</v>
      </c>
      <c r="C1718" t="s">
        <v>7244</v>
      </c>
      <c r="D1718" t="s">
        <v>7067</v>
      </c>
      <c r="E1718" t="s">
        <v>7067</v>
      </c>
      <c r="F1718">
        <v>204</v>
      </c>
      <c r="G1718">
        <v>57</v>
      </c>
      <c r="H1718" t="s">
        <v>7344</v>
      </c>
      <c r="I1718" t="s">
        <v>4858</v>
      </c>
      <c r="J1718" t="s">
        <v>4839</v>
      </c>
      <c r="K1718">
        <v>45.1</v>
      </c>
      <c r="L1718">
        <v>45.1</v>
      </c>
      <c r="M1718">
        <v>141.27000000000001</v>
      </c>
      <c r="N1718">
        <v>141.27000000000001</v>
      </c>
      <c r="O1718" t="s">
        <v>179</v>
      </c>
      <c r="R1718" t="s">
        <v>4869</v>
      </c>
      <c r="S1718" t="s">
        <v>4835</v>
      </c>
      <c r="T1718" t="s">
        <v>604</v>
      </c>
      <c r="V1718" t="s">
        <v>180</v>
      </c>
      <c r="W1718" t="s">
        <v>180</v>
      </c>
      <c r="X1718" t="s">
        <v>180</v>
      </c>
      <c r="Y1718" t="s">
        <v>180</v>
      </c>
      <c r="Z1718" t="s">
        <v>180</v>
      </c>
      <c r="AB1718" t="s">
        <v>4836</v>
      </c>
      <c r="AC1718" t="s">
        <v>181</v>
      </c>
      <c r="AD1718" t="s">
        <v>180</v>
      </c>
      <c r="AE1718" t="s">
        <v>180</v>
      </c>
      <c r="AF1718" t="s">
        <v>180</v>
      </c>
      <c r="AG1718" t="s">
        <v>180</v>
      </c>
      <c r="AH1718" t="s">
        <v>4837</v>
      </c>
      <c r="AI1718">
        <v>49.97</v>
      </c>
      <c r="AJ1718">
        <v>1.03</v>
      </c>
      <c r="AK1718" t="s">
        <v>180</v>
      </c>
      <c r="AL1718">
        <v>16.579999999999998</v>
      </c>
      <c r="AM1718" t="s">
        <v>180</v>
      </c>
      <c r="AP1718">
        <v>9.3800000000000008</v>
      </c>
      <c r="AQ1718">
        <v>9.44</v>
      </c>
      <c r="AR1718">
        <v>8.44</v>
      </c>
      <c r="AS1718">
        <v>0.17</v>
      </c>
      <c r="AT1718" t="s">
        <v>180</v>
      </c>
      <c r="AU1718">
        <v>0.73</v>
      </c>
      <c r="AV1718">
        <v>3.23</v>
      </c>
      <c r="AW1718">
        <v>0.24</v>
      </c>
      <c r="AY1718" t="s">
        <v>180</v>
      </c>
      <c r="AZ1718" t="s">
        <v>180</v>
      </c>
      <c r="BA1718">
        <v>99.21</v>
      </c>
      <c r="BC1718" t="s">
        <v>180</v>
      </c>
      <c r="BD1718" t="s">
        <v>180</v>
      </c>
      <c r="BE1718" t="s">
        <v>180</v>
      </c>
      <c r="BF1718" t="s">
        <v>180</v>
      </c>
      <c r="BG1718" t="s">
        <v>180</v>
      </c>
      <c r="BH1718" t="s">
        <v>180</v>
      </c>
      <c r="BI1718" t="s">
        <v>180</v>
      </c>
      <c r="BK1718" t="s">
        <v>180</v>
      </c>
      <c r="BL1718" t="s">
        <v>180</v>
      </c>
      <c r="BM1718">
        <v>-0.15</v>
      </c>
      <c r="BN1718" t="s">
        <v>180</v>
      </c>
      <c r="BO1718" t="s">
        <v>180</v>
      </c>
      <c r="BP1718" t="s">
        <v>180</v>
      </c>
      <c r="BQ1718" t="s">
        <v>180</v>
      </c>
      <c r="BR1718" t="s">
        <v>180</v>
      </c>
      <c r="BS1718" t="s">
        <v>180</v>
      </c>
      <c r="BT1718" t="s">
        <v>180</v>
      </c>
      <c r="BU1718" t="s">
        <v>180</v>
      </c>
      <c r="BV1718" t="s">
        <v>180</v>
      </c>
      <c r="BW1718" t="s">
        <v>180</v>
      </c>
      <c r="BX1718" t="s">
        <v>180</v>
      </c>
      <c r="BY1718" t="s">
        <v>180</v>
      </c>
      <c r="BZ1718" t="s">
        <v>180</v>
      </c>
      <c r="CA1718">
        <v>5.93</v>
      </c>
      <c r="CB1718">
        <v>0.87</v>
      </c>
      <c r="CC1718">
        <v>5</v>
      </c>
      <c r="CD1718" t="s">
        <v>180</v>
      </c>
      <c r="CE1718" t="s">
        <v>180</v>
      </c>
      <c r="CG1718" t="s">
        <v>180</v>
      </c>
      <c r="CH1718" t="s">
        <v>180</v>
      </c>
      <c r="CI1718" t="s">
        <v>180</v>
      </c>
      <c r="CJ1718" t="s">
        <v>180</v>
      </c>
      <c r="CK1718" t="s">
        <v>180</v>
      </c>
      <c r="CM1718" t="s">
        <v>180</v>
      </c>
      <c r="CN1718" t="s">
        <v>180</v>
      </c>
      <c r="CR1718">
        <v>310</v>
      </c>
      <c r="CS1718" t="s">
        <v>180</v>
      </c>
      <c r="CT1718" t="s">
        <v>180</v>
      </c>
      <c r="CV1718">
        <v>159</v>
      </c>
      <c r="CZ1718" t="s">
        <v>180</v>
      </c>
      <c r="DB1718" t="s">
        <v>180</v>
      </c>
      <c r="DC1718" t="s">
        <v>180</v>
      </c>
      <c r="DD1718">
        <v>14.3</v>
      </c>
      <c r="DE1718">
        <v>394</v>
      </c>
      <c r="DF1718">
        <v>26.3</v>
      </c>
      <c r="DG1718">
        <v>104</v>
      </c>
      <c r="DH1718">
        <v>3.92</v>
      </c>
      <c r="DJ1718" t="s">
        <v>180</v>
      </c>
      <c r="DK1718" t="s">
        <v>180</v>
      </c>
      <c r="DL1718" t="s">
        <v>180</v>
      </c>
      <c r="DM1718" t="s">
        <v>180</v>
      </c>
      <c r="DR1718" t="s">
        <v>180</v>
      </c>
      <c r="DS1718" t="s">
        <v>180</v>
      </c>
      <c r="DT1718">
        <v>0.39</v>
      </c>
      <c r="DU1718">
        <v>179</v>
      </c>
      <c r="DV1718">
        <v>11</v>
      </c>
      <c r="DW1718">
        <v>25.6</v>
      </c>
      <c r="DX1718">
        <v>3.26</v>
      </c>
      <c r="DY1718">
        <v>14.8</v>
      </c>
      <c r="DZ1718">
        <v>3.53</v>
      </c>
      <c r="EA1718">
        <v>1.23</v>
      </c>
      <c r="EB1718">
        <v>3.75</v>
      </c>
      <c r="EC1718">
        <v>0.66</v>
      </c>
      <c r="ED1718">
        <v>4.18</v>
      </c>
      <c r="EE1718">
        <v>0.9</v>
      </c>
      <c r="EF1718">
        <v>2.42</v>
      </c>
      <c r="EG1718">
        <v>0.37</v>
      </c>
      <c r="EH1718">
        <v>2.65</v>
      </c>
      <c r="EI1718">
        <v>0.39</v>
      </c>
      <c r="EJ1718">
        <v>2.36</v>
      </c>
      <c r="EK1718">
        <v>0.27</v>
      </c>
      <c r="EM1718" t="s">
        <v>180</v>
      </c>
      <c r="EN1718" t="s">
        <v>180</v>
      </c>
      <c r="EO1718" t="s">
        <v>180</v>
      </c>
      <c r="EP1718" t="s">
        <v>180</v>
      </c>
      <c r="EQ1718" t="s">
        <v>180</v>
      </c>
      <c r="ER1718" t="s">
        <v>180</v>
      </c>
      <c r="ET1718">
        <v>2.34</v>
      </c>
      <c r="EV1718">
        <v>1.71</v>
      </c>
      <c r="EW1718">
        <v>0.52</v>
      </c>
      <c r="EX1718">
        <v>0.51294799999999996</v>
      </c>
      <c r="EY1718" t="s">
        <v>180</v>
      </c>
      <c r="EZ1718" t="s">
        <v>180</v>
      </c>
      <c r="FA1718">
        <v>0.70313599999999998</v>
      </c>
      <c r="FB1718" t="s">
        <v>180</v>
      </c>
      <c r="FC1718">
        <v>18.376999999999999</v>
      </c>
      <c r="FD1718" t="s">
        <v>180</v>
      </c>
      <c r="FE1718">
        <v>15.519</v>
      </c>
      <c r="FF1718" t="s">
        <v>180</v>
      </c>
      <c r="FG1718">
        <v>38.247</v>
      </c>
      <c r="FH1718" t="s">
        <v>180</v>
      </c>
      <c r="FI1718" t="s">
        <v>180</v>
      </c>
      <c r="FJ1718" t="s">
        <v>180</v>
      </c>
      <c r="FK1718" t="s">
        <v>180</v>
      </c>
      <c r="FL1718" t="s">
        <v>180</v>
      </c>
      <c r="FM1718" t="s">
        <v>180</v>
      </c>
      <c r="FN1718" t="s">
        <v>180</v>
      </c>
      <c r="FP1718" t="s">
        <v>180</v>
      </c>
      <c r="FQ1718" t="s">
        <v>180</v>
      </c>
      <c r="FR1718" t="s">
        <v>180</v>
      </c>
      <c r="FS1718" t="s">
        <v>180</v>
      </c>
      <c r="FT1718" t="s">
        <v>180</v>
      </c>
      <c r="FU1718" t="s">
        <v>180</v>
      </c>
      <c r="FV1718" t="s">
        <v>4870</v>
      </c>
      <c r="FW1718" t="s">
        <v>180</v>
      </c>
      <c r="FX1718">
        <f t="shared" si="569"/>
        <v>1.479245283018868</v>
      </c>
      <c r="FY1718">
        <f t="shared" si="570"/>
        <v>39.245283018867923</v>
      </c>
      <c r="FZ1718">
        <f t="shared" si="571"/>
        <v>4.1509433962264151</v>
      </c>
      <c r="GA1718">
        <f t="shared" si="572"/>
        <v>1.3320754716981131</v>
      </c>
      <c r="GB1718">
        <f t="shared" si="573"/>
        <v>1.4150943396226416</v>
      </c>
      <c r="GC1718">
        <f t="shared" si="574"/>
        <v>0.70873786407766992</v>
      </c>
      <c r="GD1718">
        <f t="shared" si="575"/>
        <v>14.980988593155892</v>
      </c>
      <c r="GE1718">
        <f t="shared" si="576"/>
        <v>26.621621621621621</v>
      </c>
      <c r="GF1718">
        <f t="shared" si="577"/>
        <v>16.272727272727273</v>
      </c>
      <c r="GG1718">
        <f t="shared" si="578"/>
        <v>45.663265306122447</v>
      </c>
      <c r="GH1718">
        <f t="shared" si="579"/>
        <v>9.1406249999999994E-2</v>
      </c>
      <c r="GI1718">
        <f t="shared" si="580"/>
        <v>0.1326530612244898</v>
      </c>
      <c r="GJ1718">
        <f t="shared" si="581"/>
        <v>0.30409356725146203</v>
      </c>
      <c r="GK1718">
        <f t="shared" si="582"/>
        <v>104.67836257309942</v>
      </c>
      <c r="GL1718">
        <f t="shared" si="583"/>
        <v>2.806122448979592</v>
      </c>
      <c r="GM1718">
        <f t="shared" si="584"/>
        <v>0.43622448979591838</v>
      </c>
      <c r="GN1718">
        <f t="shared" si="585"/>
        <v>0.15545454545454546</v>
      </c>
      <c r="GO1718">
        <f t="shared" si="586"/>
        <v>3.1161473087818701</v>
      </c>
      <c r="GP1718">
        <f t="shared" si="587"/>
        <v>1.0289261956979241</v>
      </c>
      <c r="GQ1718">
        <f>(EA1718/0.0735)/((DZ1718/0.195*(EB1718/0.295))^0.5)</f>
        <v>1.1031716676025849</v>
      </c>
      <c r="GR1718">
        <v>0.51294799999999996</v>
      </c>
      <c r="GS1718">
        <v>0.70313599999999998</v>
      </c>
      <c r="GT1718">
        <v>18.376999999999999</v>
      </c>
      <c r="GU1718">
        <v>15.519</v>
      </c>
      <c r="GV1718">
        <v>38.247</v>
      </c>
    </row>
    <row r="1719" spans="1:204">
      <c r="A1719" t="s">
        <v>4811</v>
      </c>
      <c r="B1719" t="s">
        <v>4832</v>
      </c>
      <c r="C1719" t="s">
        <v>7244</v>
      </c>
      <c r="D1719" t="s">
        <v>7067</v>
      </c>
      <c r="E1719" t="s">
        <v>7067</v>
      </c>
      <c r="F1719">
        <v>204</v>
      </c>
      <c r="G1719">
        <v>57</v>
      </c>
      <c r="H1719" t="s">
        <v>7344</v>
      </c>
      <c r="I1719" t="s">
        <v>4858</v>
      </c>
      <c r="J1719" t="s">
        <v>180</v>
      </c>
      <c r="K1719">
        <v>45.1</v>
      </c>
      <c r="L1719">
        <v>45.1</v>
      </c>
      <c r="M1719">
        <v>141.27000000000001</v>
      </c>
      <c r="N1719">
        <v>141.27000000000001</v>
      </c>
      <c r="O1719" t="s">
        <v>179</v>
      </c>
      <c r="R1719" t="s">
        <v>4871</v>
      </c>
      <c r="S1719" t="s">
        <v>4835</v>
      </c>
      <c r="T1719" t="s">
        <v>604</v>
      </c>
      <c r="V1719" t="s">
        <v>180</v>
      </c>
      <c r="W1719" t="s">
        <v>180</v>
      </c>
      <c r="X1719" t="s">
        <v>180</v>
      </c>
      <c r="Y1719" t="s">
        <v>180</v>
      </c>
      <c r="Z1719" t="s">
        <v>180</v>
      </c>
      <c r="AB1719" t="s">
        <v>4836</v>
      </c>
      <c r="AC1719" t="s">
        <v>181</v>
      </c>
      <c r="AD1719" t="s">
        <v>180</v>
      </c>
      <c r="AE1719" t="s">
        <v>180</v>
      </c>
      <c r="AF1719" t="s">
        <v>180</v>
      </c>
      <c r="AG1719" t="s">
        <v>180</v>
      </c>
      <c r="AH1719" t="s">
        <v>4837</v>
      </c>
      <c r="AI1719">
        <v>48.96</v>
      </c>
      <c r="AJ1719">
        <v>1.05</v>
      </c>
      <c r="AK1719" t="s">
        <v>180</v>
      </c>
      <c r="AL1719">
        <v>16.899999999999999</v>
      </c>
      <c r="AM1719" t="s">
        <v>180</v>
      </c>
      <c r="AP1719">
        <v>9.4499999999999993</v>
      </c>
      <c r="AQ1719">
        <v>9.36</v>
      </c>
      <c r="AR1719">
        <v>8.0299999999999994</v>
      </c>
      <c r="AS1719">
        <v>0.18</v>
      </c>
      <c r="AT1719" t="s">
        <v>180</v>
      </c>
      <c r="AU1719">
        <v>0.66</v>
      </c>
      <c r="AV1719">
        <v>3</v>
      </c>
      <c r="AW1719">
        <v>0.24</v>
      </c>
      <c r="AY1719" t="s">
        <v>180</v>
      </c>
      <c r="AZ1719" t="s">
        <v>180</v>
      </c>
      <c r="BA1719">
        <v>97.83</v>
      </c>
      <c r="BC1719" t="s">
        <v>180</v>
      </c>
      <c r="BD1719" t="s">
        <v>180</v>
      </c>
      <c r="BE1719" t="s">
        <v>180</v>
      </c>
      <c r="BF1719" t="s">
        <v>180</v>
      </c>
      <c r="BG1719" t="s">
        <v>180</v>
      </c>
      <c r="BH1719" t="s">
        <v>180</v>
      </c>
      <c r="BI1719" t="s">
        <v>180</v>
      </c>
      <c r="BK1719" t="s">
        <v>180</v>
      </c>
      <c r="BL1719" t="s">
        <v>180</v>
      </c>
      <c r="BM1719">
        <v>1.18</v>
      </c>
      <c r="BN1719" t="s">
        <v>180</v>
      </c>
      <c r="BO1719" t="s">
        <v>180</v>
      </c>
      <c r="BP1719" t="s">
        <v>180</v>
      </c>
      <c r="BQ1719" t="s">
        <v>180</v>
      </c>
      <c r="BR1719" t="s">
        <v>180</v>
      </c>
      <c r="BS1719" t="s">
        <v>180</v>
      </c>
      <c r="BT1719" t="s">
        <v>180</v>
      </c>
      <c r="BU1719" t="s">
        <v>180</v>
      </c>
      <c r="BV1719" t="s">
        <v>180</v>
      </c>
      <c r="BW1719" t="s">
        <v>180</v>
      </c>
      <c r="BX1719" t="s">
        <v>180</v>
      </c>
      <c r="BY1719" t="s">
        <v>180</v>
      </c>
      <c r="BZ1719" t="s">
        <v>180</v>
      </c>
      <c r="CA1719">
        <v>6.06</v>
      </c>
      <c r="CB1719">
        <v>1.02</v>
      </c>
      <c r="CC1719">
        <v>5</v>
      </c>
      <c r="CD1719" t="s">
        <v>180</v>
      </c>
      <c r="CE1719" t="s">
        <v>180</v>
      </c>
      <c r="CG1719" t="s">
        <v>180</v>
      </c>
      <c r="CH1719" t="s">
        <v>180</v>
      </c>
      <c r="CI1719" t="s">
        <v>180</v>
      </c>
      <c r="CJ1719" t="s">
        <v>180</v>
      </c>
      <c r="CK1719" t="s">
        <v>180</v>
      </c>
      <c r="CM1719" t="s">
        <v>180</v>
      </c>
      <c r="CN1719" t="s">
        <v>180</v>
      </c>
      <c r="CR1719">
        <v>300</v>
      </c>
      <c r="CS1719" t="s">
        <v>180</v>
      </c>
      <c r="CT1719" t="s">
        <v>180</v>
      </c>
      <c r="CV1719">
        <v>135</v>
      </c>
      <c r="CZ1719" t="s">
        <v>180</v>
      </c>
      <c r="DB1719" t="s">
        <v>180</v>
      </c>
      <c r="DC1719" t="s">
        <v>180</v>
      </c>
      <c r="DD1719">
        <v>17.600000000000001</v>
      </c>
      <c r="DE1719">
        <v>395</v>
      </c>
      <c r="DF1719">
        <v>26.8</v>
      </c>
      <c r="DG1719">
        <v>106</v>
      </c>
      <c r="DH1719">
        <v>3.87</v>
      </c>
      <c r="DJ1719" t="s">
        <v>180</v>
      </c>
      <c r="DK1719" t="s">
        <v>180</v>
      </c>
      <c r="DL1719" t="s">
        <v>180</v>
      </c>
      <c r="DM1719" t="s">
        <v>180</v>
      </c>
      <c r="DR1719" t="s">
        <v>180</v>
      </c>
      <c r="DS1719" t="s">
        <v>180</v>
      </c>
      <c r="DT1719">
        <v>0.87</v>
      </c>
      <c r="DU1719">
        <v>182</v>
      </c>
      <c r="DV1719">
        <v>11.9</v>
      </c>
      <c r="DW1719">
        <v>27.4</v>
      </c>
      <c r="DX1719">
        <v>3.6</v>
      </c>
      <c r="DY1719">
        <v>15.8</v>
      </c>
      <c r="DZ1719">
        <v>3.64</v>
      </c>
      <c r="EA1719">
        <v>1.32</v>
      </c>
      <c r="EB1719">
        <v>4.05</v>
      </c>
      <c r="EC1719">
        <v>0.68</v>
      </c>
      <c r="ED1719">
        <v>4.4800000000000004</v>
      </c>
      <c r="EE1719">
        <v>0.94</v>
      </c>
      <c r="EF1719">
        <v>2.54</v>
      </c>
      <c r="EG1719">
        <v>0.4</v>
      </c>
      <c r="EH1719">
        <v>2.77</v>
      </c>
      <c r="EI1719">
        <v>0.41</v>
      </c>
      <c r="EJ1719">
        <v>2.4</v>
      </c>
      <c r="EK1719">
        <v>0.27</v>
      </c>
      <c r="EM1719" t="s">
        <v>180</v>
      </c>
      <c r="EN1719" t="s">
        <v>180</v>
      </c>
      <c r="EO1719" t="s">
        <v>180</v>
      </c>
      <c r="EP1719" t="s">
        <v>180</v>
      </c>
      <c r="EQ1719" t="s">
        <v>180</v>
      </c>
      <c r="ER1719" t="s">
        <v>180</v>
      </c>
      <c r="ET1719">
        <v>2.41</v>
      </c>
      <c r="EV1719">
        <v>1.83</v>
      </c>
      <c r="EW1719">
        <v>0.55000000000000004</v>
      </c>
      <c r="EX1719">
        <v>0.51293999999999995</v>
      </c>
      <c r="EY1719" t="s">
        <v>180</v>
      </c>
      <c r="EZ1719" t="s">
        <v>180</v>
      </c>
      <c r="FA1719">
        <v>0.70313499999999995</v>
      </c>
      <c r="FB1719" t="s">
        <v>180</v>
      </c>
      <c r="FC1719">
        <v>18.385000000000002</v>
      </c>
      <c r="FD1719" t="s">
        <v>180</v>
      </c>
      <c r="FE1719">
        <v>15.523999999999999</v>
      </c>
      <c r="FF1719" t="s">
        <v>180</v>
      </c>
      <c r="FG1719">
        <v>38.270000000000003</v>
      </c>
      <c r="FH1719" t="s">
        <v>180</v>
      </c>
      <c r="FI1719" t="s">
        <v>180</v>
      </c>
      <c r="FJ1719" t="s">
        <v>180</v>
      </c>
      <c r="FK1719" t="s">
        <v>180</v>
      </c>
      <c r="FL1719" t="s">
        <v>180</v>
      </c>
      <c r="FM1719" t="s">
        <v>180</v>
      </c>
      <c r="FN1719" t="s">
        <v>180</v>
      </c>
      <c r="FP1719" t="s">
        <v>180</v>
      </c>
      <c r="FQ1719" t="s">
        <v>180</v>
      </c>
      <c r="FR1719" t="s">
        <v>180</v>
      </c>
      <c r="FS1719" t="s">
        <v>180</v>
      </c>
      <c r="FT1719" t="s">
        <v>180</v>
      </c>
      <c r="FU1719" t="s">
        <v>180</v>
      </c>
      <c r="FV1719" t="s">
        <v>4872</v>
      </c>
      <c r="FW1719" t="s">
        <v>180</v>
      </c>
      <c r="FX1719">
        <f t="shared" si="569"/>
        <v>1.3971119133574008</v>
      </c>
      <c r="FY1719">
        <f t="shared" si="570"/>
        <v>38.26714801444043</v>
      </c>
      <c r="FZ1719">
        <f t="shared" si="571"/>
        <v>4.2960288808664258</v>
      </c>
      <c r="GA1719">
        <f t="shared" si="572"/>
        <v>1.3140794223826715</v>
      </c>
      <c r="GB1719">
        <f t="shared" si="573"/>
        <v>1.4620938628158844</v>
      </c>
      <c r="GC1719">
        <f t="shared" si="574"/>
        <v>0.62857142857142856</v>
      </c>
      <c r="GD1719">
        <f t="shared" si="575"/>
        <v>14.738805970149253</v>
      </c>
      <c r="GE1719">
        <f t="shared" si="576"/>
        <v>25</v>
      </c>
      <c r="GF1719">
        <f t="shared" si="577"/>
        <v>15.294117647058822</v>
      </c>
      <c r="GG1719">
        <f t="shared" si="578"/>
        <v>47.02842377260982</v>
      </c>
      <c r="GH1719">
        <f t="shared" si="579"/>
        <v>8.7956204379562059E-2</v>
      </c>
      <c r="GI1719">
        <f t="shared" si="580"/>
        <v>0.14211886304909563</v>
      </c>
      <c r="GJ1719">
        <f t="shared" si="581"/>
        <v>0.30054644808743169</v>
      </c>
      <c r="GK1719">
        <f t="shared" si="582"/>
        <v>99.453551912568301</v>
      </c>
      <c r="GL1719">
        <f t="shared" si="583"/>
        <v>3.0749354005167957</v>
      </c>
      <c r="GM1719">
        <f t="shared" si="584"/>
        <v>0.47286821705426357</v>
      </c>
      <c r="GN1719">
        <f t="shared" si="585"/>
        <v>0.15378151260504203</v>
      </c>
      <c r="GO1719">
        <f t="shared" si="586"/>
        <v>3.2692307692307692</v>
      </c>
      <c r="GP1719">
        <f t="shared" si="587"/>
        <v>1.0075700119457875</v>
      </c>
      <c r="GQ1719">
        <f>(EA1719/0.0735)/((DZ1719/0.195*(EB1719/0.295))^0.5)</f>
        <v>1.1218549340463428</v>
      </c>
      <c r="GR1719">
        <v>0.51293999999999995</v>
      </c>
      <c r="GS1719">
        <v>0.70313499999999995</v>
      </c>
      <c r="GT1719">
        <v>18.385000000000002</v>
      </c>
      <c r="GU1719">
        <v>15.523999999999999</v>
      </c>
      <c r="GV1719">
        <v>38.270000000000003</v>
      </c>
    </row>
    <row r="1720" spans="1:204">
      <c r="A1720" t="s">
        <v>4811</v>
      </c>
      <c r="B1720" t="s">
        <v>4832</v>
      </c>
      <c r="C1720" t="s">
        <v>7244</v>
      </c>
      <c r="D1720" t="s">
        <v>7067</v>
      </c>
      <c r="E1720" t="s">
        <v>7067</v>
      </c>
      <c r="F1720">
        <v>204</v>
      </c>
      <c r="G1720">
        <v>57</v>
      </c>
      <c r="H1720" t="s">
        <v>7344</v>
      </c>
      <c r="I1720" t="s">
        <v>4858</v>
      </c>
      <c r="J1720" t="s">
        <v>180</v>
      </c>
      <c r="K1720">
        <v>45.1</v>
      </c>
      <c r="L1720">
        <v>45.1</v>
      </c>
      <c r="M1720">
        <v>141.27000000000001</v>
      </c>
      <c r="N1720">
        <v>141.27000000000001</v>
      </c>
      <c r="O1720" t="s">
        <v>179</v>
      </c>
      <c r="R1720" t="s">
        <v>4873</v>
      </c>
      <c r="S1720" t="s">
        <v>4835</v>
      </c>
      <c r="T1720" t="s">
        <v>604</v>
      </c>
      <c r="V1720" t="s">
        <v>180</v>
      </c>
      <c r="W1720" t="s">
        <v>180</v>
      </c>
      <c r="X1720" t="s">
        <v>180</v>
      </c>
      <c r="Y1720" t="s">
        <v>180</v>
      </c>
      <c r="Z1720" t="s">
        <v>180</v>
      </c>
      <c r="AB1720" t="s">
        <v>4836</v>
      </c>
      <c r="AC1720" t="s">
        <v>181</v>
      </c>
      <c r="AD1720" t="s">
        <v>180</v>
      </c>
      <c r="AE1720" t="s">
        <v>180</v>
      </c>
      <c r="AF1720" t="s">
        <v>180</v>
      </c>
      <c r="AG1720" t="s">
        <v>180</v>
      </c>
      <c r="AH1720" t="s">
        <v>4837</v>
      </c>
      <c r="AI1720">
        <v>49.63</v>
      </c>
      <c r="AJ1720">
        <v>1.04</v>
      </c>
      <c r="AK1720" t="s">
        <v>180</v>
      </c>
      <c r="AL1720">
        <v>16.739999999999998</v>
      </c>
      <c r="AM1720" t="s">
        <v>180</v>
      </c>
      <c r="AP1720">
        <v>9.41</v>
      </c>
      <c r="AQ1720">
        <v>9.39</v>
      </c>
      <c r="AR1720">
        <v>8.2899999999999991</v>
      </c>
      <c r="AS1720">
        <v>0.17</v>
      </c>
      <c r="AT1720" t="s">
        <v>180</v>
      </c>
      <c r="AU1720">
        <v>0.73</v>
      </c>
      <c r="AV1720">
        <v>3.19</v>
      </c>
      <c r="AW1720">
        <v>0.24</v>
      </c>
      <c r="AY1720" t="s">
        <v>180</v>
      </c>
      <c r="AZ1720" t="s">
        <v>180</v>
      </c>
      <c r="BA1720">
        <v>98.83</v>
      </c>
      <c r="BC1720" t="s">
        <v>180</v>
      </c>
      <c r="BD1720" t="s">
        <v>180</v>
      </c>
      <c r="BE1720" t="s">
        <v>180</v>
      </c>
      <c r="BF1720" t="s">
        <v>180</v>
      </c>
      <c r="BG1720" t="s">
        <v>180</v>
      </c>
      <c r="BH1720" t="s">
        <v>180</v>
      </c>
      <c r="BI1720" t="s">
        <v>180</v>
      </c>
      <c r="BK1720" t="s">
        <v>180</v>
      </c>
      <c r="BL1720" t="s">
        <v>180</v>
      </c>
      <c r="BM1720">
        <v>0.01</v>
      </c>
      <c r="BN1720" t="s">
        <v>180</v>
      </c>
      <c r="BO1720" t="s">
        <v>180</v>
      </c>
      <c r="BP1720" t="s">
        <v>180</v>
      </c>
      <c r="BQ1720" t="s">
        <v>180</v>
      </c>
      <c r="BR1720" t="s">
        <v>180</v>
      </c>
      <c r="BS1720" t="s">
        <v>180</v>
      </c>
      <c r="BT1720" t="s">
        <v>180</v>
      </c>
      <c r="BU1720" t="s">
        <v>180</v>
      </c>
      <c r="BV1720" t="s">
        <v>180</v>
      </c>
      <c r="BW1720" t="s">
        <v>180</v>
      </c>
      <c r="BX1720" t="s">
        <v>180</v>
      </c>
      <c r="BY1720" t="s">
        <v>180</v>
      </c>
      <c r="BZ1720" t="s">
        <v>180</v>
      </c>
      <c r="CA1720">
        <v>6.61</v>
      </c>
      <c r="CB1720">
        <v>0.96</v>
      </c>
      <c r="CC1720">
        <v>4</v>
      </c>
      <c r="CD1720" t="s">
        <v>180</v>
      </c>
      <c r="CE1720" t="s">
        <v>180</v>
      </c>
      <c r="CG1720" t="s">
        <v>180</v>
      </c>
      <c r="CH1720" t="s">
        <v>180</v>
      </c>
      <c r="CI1720" t="s">
        <v>180</v>
      </c>
      <c r="CJ1720" t="s">
        <v>180</v>
      </c>
      <c r="CK1720" t="s">
        <v>180</v>
      </c>
      <c r="CM1720" t="s">
        <v>180</v>
      </c>
      <c r="CN1720" t="s">
        <v>180</v>
      </c>
      <c r="CR1720">
        <v>307</v>
      </c>
      <c r="CS1720" t="s">
        <v>180</v>
      </c>
      <c r="CT1720" t="s">
        <v>180</v>
      </c>
      <c r="CV1720">
        <v>148</v>
      </c>
      <c r="CZ1720" t="s">
        <v>180</v>
      </c>
      <c r="DB1720" t="s">
        <v>180</v>
      </c>
      <c r="DC1720" t="s">
        <v>180</v>
      </c>
      <c r="DD1720">
        <v>18.8</v>
      </c>
      <c r="DE1720">
        <v>400</v>
      </c>
      <c r="DF1720">
        <v>27.4</v>
      </c>
      <c r="DG1720">
        <v>103</v>
      </c>
      <c r="DH1720">
        <v>3.77</v>
      </c>
      <c r="DJ1720" t="s">
        <v>180</v>
      </c>
      <c r="DK1720" t="s">
        <v>180</v>
      </c>
      <c r="DL1720" t="s">
        <v>180</v>
      </c>
      <c r="DM1720" t="s">
        <v>180</v>
      </c>
      <c r="DR1720" t="s">
        <v>180</v>
      </c>
      <c r="DS1720" t="s">
        <v>180</v>
      </c>
      <c r="DT1720">
        <v>0.41</v>
      </c>
      <c r="DU1720">
        <v>182</v>
      </c>
      <c r="DV1720">
        <v>11.6</v>
      </c>
      <c r="DW1720">
        <v>26.7</v>
      </c>
      <c r="DX1720">
        <v>3.41</v>
      </c>
      <c r="DY1720">
        <v>15.4</v>
      </c>
      <c r="DZ1720">
        <v>3.7</v>
      </c>
      <c r="EA1720">
        <v>1.32</v>
      </c>
      <c r="EB1720">
        <v>4.1100000000000003</v>
      </c>
      <c r="EC1720">
        <v>0.69</v>
      </c>
      <c r="ED1720">
        <v>4.37</v>
      </c>
      <c r="EE1720">
        <v>0.95</v>
      </c>
      <c r="EF1720">
        <v>2.6</v>
      </c>
      <c r="EG1720">
        <v>0.4</v>
      </c>
      <c r="EH1720">
        <v>2.86</v>
      </c>
      <c r="EI1720">
        <v>0.4</v>
      </c>
      <c r="EJ1720">
        <v>2.36</v>
      </c>
      <c r="EK1720">
        <v>0.26</v>
      </c>
      <c r="EM1720" t="s">
        <v>180</v>
      </c>
      <c r="EN1720" t="s">
        <v>180</v>
      </c>
      <c r="EO1720" t="s">
        <v>180</v>
      </c>
      <c r="EP1720" t="s">
        <v>180</v>
      </c>
      <c r="EQ1720" t="s">
        <v>180</v>
      </c>
      <c r="ER1720" t="s">
        <v>180</v>
      </c>
      <c r="ET1720">
        <v>2.14</v>
      </c>
      <c r="EV1720">
        <v>1.81</v>
      </c>
      <c r="EW1720">
        <v>0.51</v>
      </c>
      <c r="EX1720">
        <v>0.51293999999999995</v>
      </c>
      <c r="EY1720" t="s">
        <v>180</v>
      </c>
      <c r="EZ1720" t="s">
        <v>180</v>
      </c>
      <c r="FA1720">
        <v>0.70314399999999999</v>
      </c>
      <c r="FB1720" t="s">
        <v>180</v>
      </c>
      <c r="FC1720">
        <v>18.382999999999999</v>
      </c>
      <c r="FD1720" t="s">
        <v>180</v>
      </c>
      <c r="FE1720">
        <v>15.523</v>
      </c>
      <c r="FF1720" t="s">
        <v>180</v>
      </c>
      <c r="FG1720">
        <v>38.265000000000001</v>
      </c>
      <c r="FH1720" t="s">
        <v>180</v>
      </c>
      <c r="FI1720" t="s">
        <v>180</v>
      </c>
      <c r="FJ1720" t="s">
        <v>180</v>
      </c>
      <c r="FK1720" t="s">
        <v>180</v>
      </c>
      <c r="FL1720" t="s">
        <v>180</v>
      </c>
      <c r="FM1720" t="s">
        <v>180</v>
      </c>
      <c r="FN1720" t="s">
        <v>180</v>
      </c>
      <c r="FP1720" t="s">
        <v>180</v>
      </c>
      <c r="FQ1720" t="s">
        <v>180</v>
      </c>
      <c r="FR1720" t="s">
        <v>180</v>
      </c>
      <c r="FS1720" t="s">
        <v>180</v>
      </c>
      <c r="FT1720" t="s">
        <v>180</v>
      </c>
      <c r="FU1720" t="s">
        <v>180</v>
      </c>
      <c r="FV1720" t="s">
        <v>4874</v>
      </c>
      <c r="FW1720" t="s">
        <v>180</v>
      </c>
      <c r="FX1720">
        <f t="shared" si="569"/>
        <v>1.3181818181818183</v>
      </c>
      <c r="FY1720">
        <f t="shared" si="570"/>
        <v>36.013986013986013</v>
      </c>
      <c r="FZ1720">
        <f t="shared" si="571"/>
        <v>4.0559440559440558</v>
      </c>
      <c r="GA1720">
        <f t="shared" si="572"/>
        <v>1.2937062937062938</v>
      </c>
      <c r="GB1720">
        <f t="shared" si="573"/>
        <v>1.4370629370629373</v>
      </c>
      <c r="GC1720">
        <f t="shared" si="574"/>
        <v>0.70192307692307687</v>
      </c>
      <c r="GD1720">
        <f t="shared" si="575"/>
        <v>14.598540145985401</v>
      </c>
      <c r="GE1720">
        <f t="shared" si="576"/>
        <v>25.974025974025974</v>
      </c>
      <c r="GF1720">
        <f t="shared" si="577"/>
        <v>15.689655172413794</v>
      </c>
      <c r="GG1720">
        <f t="shared" si="578"/>
        <v>48.275862068965516</v>
      </c>
      <c r="GH1720">
        <f t="shared" si="579"/>
        <v>8.0149812734082407E-2</v>
      </c>
      <c r="GI1720">
        <f t="shared" si="580"/>
        <v>0.13527851458885942</v>
      </c>
      <c r="GJ1720">
        <f t="shared" si="581"/>
        <v>0.28176795580110497</v>
      </c>
      <c r="GK1720">
        <f t="shared" si="582"/>
        <v>100.5524861878453</v>
      </c>
      <c r="GL1720">
        <f t="shared" si="583"/>
        <v>3.0769230769230766</v>
      </c>
      <c r="GM1720">
        <f t="shared" si="584"/>
        <v>0.480106100795756</v>
      </c>
      <c r="GN1720">
        <f t="shared" si="585"/>
        <v>0.1560344827586207</v>
      </c>
      <c r="GO1720">
        <f t="shared" si="586"/>
        <v>3.1351351351351351</v>
      </c>
      <c r="GP1720">
        <f t="shared" si="587"/>
        <v>1.021773132503266</v>
      </c>
      <c r="GQ1720">
        <f>(EA1720/0.0735)/((DZ1720/0.195*(EB1720/0.295))^0.5)</f>
        <v>1.1045697181011926</v>
      </c>
      <c r="GR1720">
        <v>0.51293999999999995</v>
      </c>
      <c r="GS1720">
        <v>0.70314399999999999</v>
      </c>
      <c r="GT1720">
        <v>18.382999999999999</v>
      </c>
      <c r="GU1720">
        <v>15.523</v>
      </c>
      <c r="GV1720">
        <v>38.265000000000001</v>
      </c>
    </row>
    <row r="1721" spans="1:204">
      <c r="A1721" t="s">
        <v>4811</v>
      </c>
      <c r="B1721" t="s">
        <v>4832</v>
      </c>
      <c r="C1721" t="s">
        <v>7244</v>
      </c>
      <c r="D1721" t="s">
        <v>7067</v>
      </c>
      <c r="E1721" t="s">
        <v>7067</v>
      </c>
      <c r="F1721">
        <v>204</v>
      </c>
      <c r="G1721">
        <v>57</v>
      </c>
      <c r="H1721" t="s">
        <v>7344</v>
      </c>
      <c r="I1721" t="s">
        <v>4858</v>
      </c>
      <c r="J1721" t="s">
        <v>180</v>
      </c>
      <c r="K1721">
        <v>45.1</v>
      </c>
      <c r="L1721">
        <v>45.1</v>
      </c>
      <c r="M1721">
        <v>141.27000000000001</v>
      </c>
      <c r="N1721">
        <v>141.27000000000001</v>
      </c>
      <c r="O1721" t="s">
        <v>179</v>
      </c>
      <c r="R1721" t="s">
        <v>4875</v>
      </c>
      <c r="S1721" t="s">
        <v>4835</v>
      </c>
      <c r="T1721" t="s">
        <v>604</v>
      </c>
      <c r="V1721" t="s">
        <v>180</v>
      </c>
      <c r="W1721" t="s">
        <v>180</v>
      </c>
      <c r="X1721" t="s">
        <v>180</v>
      </c>
      <c r="Y1721" t="s">
        <v>180</v>
      </c>
      <c r="Z1721" t="s">
        <v>180</v>
      </c>
      <c r="AB1721" t="s">
        <v>4836</v>
      </c>
      <c r="AC1721" t="s">
        <v>181</v>
      </c>
      <c r="AD1721" t="s">
        <v>180</v>
      </c>
      <c r="AE1721" t="s">
        <v>180</v>
      </c>
      <c r="AF1721" t="s">
        <v>180</v>
      </c>
      <c r="AG1721" t="s">
        <v>180</v>
      </c>
      <c r="AH1721" t="s">
        <v>4837</v>
      </c>
      <c r="AI1721">
        <v>48.97</v>
      </c>
      <c r="AJ1721">
        <v>1.07</v>
      </c>
      <c r="AK1721" t="s">
        <v>180</v>
      </c>
      <c r="AL1721">
        <v>16.95</v>
      </c>
      <c r="AM1721" t="s">
        <v>180</v>
      </c>
      <c r="AP1721">
        <v>9.7100000000000009</v>
      </c>
      <c r="AQ1721">
        <v>9.4</v>
      </c>
      <c r="AR1721">
        <v>8.48</v>
      </c>
      <c r="AS1721">
        <v>0.18</v>
      </c>
      <c r="AT1721" t="s">
        <v>180</v>
      </c>
      <c r="AU1721">
        <v>0.72</v>
      </c>
      <c r="AV1721">
        <v>3.18</v>
      </c>
      <c r="AW1721">
        <v>0.26</v>
      </c>
      <c r="AY1721" t="s">
        <v>180</v>
      </c>
      <c r="AZ1721" t="s">
        <v>180</v>
      </c>
      <c r="BA1721">
        <v>98.920000000000016</v>
      </c>
      <c r="BC1721" t="s">
        <v>180</v>
      </c>
      <c r="BD1721" t="s">
        <v>180</v>
      </c>
      <c r="BE1721" t="s">
        <v>180</v>
      </c>
      <c r="BF1721" t="s">
        <v>180</v>
      </c>
      <c r="BG1721" t="s">
        <v>180</v>
      </c>
      <c r="BH1721" t="s">
        <v>180</v>
      </c>
      <c r="BI1721" t="s">
        <v>180</v>
      </c>
      <c r="BK1721" t="s">
        <v>180</v>
      </c>
      <c r="BL1721" t="s">
        <v>180</v>
      </c>
      <c r="BM1721">
        <v>0.25</v>
      </c>
      <c r="BN1721" t="s">
        <v>180</v>
      </c>
      <c r="BO1721" t="s">
        <v>180</v>
      </c>
      <c r="BP1721" t="s">
        <v>180</v>
      </c>
      <c r="BQ1721" t="s">
        <v>180</v>
      </c>
      <c r="BR1721" t="s">
        <v>180</v>
      </c>
      <c r="BS1721" t="s">
        <v>180</v>
      </c>
      <c r="BT1721" t="s">
        <v>180</v>
      </c>
      <c r="BU1721" t="s">
        <v>180</v>
      </c>
      <c r="BV1721" t="s">
        <v>180</v>
      </c>
      <c r="BW1721" t="s">
        <v>180</v>
      </c>
      <c r="BX1721" t="s">
        <v>180</v>
      </c>
      <c r="BY1721" t="s">
        <v>180</v>
      </c>
      <c r="BZ1721" t="s">
        <v>180</v>
      </c>
      <c r="CA1721">
        <v>6</v>
      </c>
      <c r="CB1721">
        <v>0.94</v>
      </c>
      <c r="CC1721">
        <v>5</v>
      </c>
      <c r="CD1721" t="s">
        <v>180</v>
      </c>
      <c r="CE1721" t="s">
        <v>180</v>
      </c>
      <c r="CG1721" t="s">
        <v>180</v>
      </c>
      <c r="CH1721" t="s">
        <v>180</v>
      </c>
      <c r="CI1721" t="s">
        <v>180</v>
      </c>
      <c r="CJ1721" t="s">
        <v>180</v>
      </c>
      <c r="CK1721" t="s">
        <v>180</v>
      </c>
      <c r="CM1721" t="s">
        <v>180</v>
      </c>
      <c r="CN1721" t="s">
        <v>180</v>
      </c>
      <c r="CR1721">
        <v>292</v>
      </c>
      <c r="CS1721" t="s">
        <v>180</v>
      </c>
      <c r="CT1721" t="s">
        <v>180</v>
      </c>
      <c r="CV1721">
        <v>158</v>
      </c>
      <c r="CZ1721" t="s">
        <v>180</v>
      </c>
      <c r="DB1721" t="s">
        <v>180</v>
      </c>
      <c r="DC1721" t="s">
        <v>180</v>
      </c>
      <c r="DD1721">
        <v>16.5</v>
      </c>
      <c r="DE1721">
        <v>393</v>
      </c>
      <c r="DF1721">
        <v>28</v>
      </c>
      <c r="DG1721">
        <v>106</v>
      </c>
      <c r="DH1721">
        <v>4.2699999999999996</v>
      </c>
      <c r="DJ1721" t="s">
        <v>180</v>
      </c>
      <c r="DK1721" t="s">
        <v>180</v>
      </c>
      <c r="DL1721" t="s">
        <v>180</v>
      </c>
      <c r="DM1721" t="s">
        <v>180</v>
      </c>
      <c r="DR1721" t="s">
        <v>180</v>
      </c>
      <c r="DS1721" t="s">
        <v>180</v>
      </c>
      <c r="DT1721">
        <v>0.79</v>
      </c>
      <c r="DU1721">
        <v>169</v>
      </c>
      <c r="DV1721">
        <v>11.5</v>
      </c>
      <c r="DW1721">
        <v>26.7</v>
      </c>
      <c r="DX1721">
        <v>3.53</v>
      </c>
      <c r="DY1721">
        <v>15.8</v>
      </c>
      <c r="DZ1721">
        <v>3.74</v>
      </c>
      <c r="EA1721">
        <v>1.35</v>
      </c>
      <c r="EB1721">
        <v>4.03</v>
      </c>
      <c r="EC1721">
        <v>0.71</v>
      </c>
      <c r="ED1721">
        <v>4.49</v>
      </c>
      <c r="EE1721">
        <v>0.96</v>
      </c>
      <c r="EF1721">
        <v>2.65</v>
      </c>
      <c r="EG1721">
        <v>0.42</v>
      </c>
      <c r="EH1721">
        <v>2.9</v>
      </c>
      <c r="EI1721">
        <v>0.42</v>
      </c>
      <c r="EJ1721">
        <v>2.39</v>
      </c>
      <c r="EK1721">
        <v>0.28999999999999998</v>
      </c>
      <c r="EM1721" t="s">
        <v>180</v>
      </c>
      <c r="EN1721" t="s">
        <v>180</v>
      </c>
      <c r="EO1721" t="s">
        <v>180</v>
      </c>
      <c r="EP1721" t="s">
        <v>180</v>
      </c>
      <c r="EQ1721" t="s">
        <v>180</v>
      </c>
      <c r="ER1721" t="s">
        <v>180</v>
      </c>
      <c r="ET1721">
        <v>1.84</v>
      </c>
      <c r="EV1721">
        <v>1.67</v>
      </c>
      <c r="EW1721">
        <v>0.47</v>
      </c>
      <c r="EX1721">
        <v>0.51294399999999996</v>
      </c>
      <c r="EY1721" t="s">
        <v>180</v>
      </c>
      <c r="EZ1721" t="s">
        <v>180</v>
      </c>
      <c r="FA1721">
        <v>0.70314100000000002</v>
      </c>
      <c r="FB1721" t="s">
        <v>180</v>
      </c>
      <c r="FC1721">
        <v>18.366</v>
      </c>
      <c r="FD1721" t="s">
        <v>180</v>
      </c>
      <c r="FE1721">
        <v>15.518000000000001</v>
      </c>
      <c r="FF1721" t="s">
        <v>180</v>
      </c>
      <c r="FG1721">
        <v>38.247</v>
      </c>
      <c r="FH1721" t="s">
        <v>180</v>
      </c>
      <c r="FI1721" t="s">
        <v>180</v>
      </c>
      <c r="FJ1721" t="s">
        <v>180</v>
      </c>
      <c r="FK1721" t="s">
        <v>180</v>
      </c>
      <c r="FL1721" t="s">
        <v>180</v>
      </c>
      <c r="FM1721" t="s">
        <v>180</v>
      </c>
      <c r="FN1721" t="s">
        <v>180</v>
      </c>
      <c r="FP1721" t="s">
        <v>180</v>
      </c>
      <c r="FQ1721" t="s">
        <v>180</v>
      </c>
      <c r="FR1721" t="s">
        <v>180</v>
      </c>
      <c r="FS1721" t="s">
        <v>180</v>
      </c>
      <c r="FT1721" t="s">
        <v>180</v>
      </c>
      <c r="FU1721" t="s">
        <v>180</v>
      </c>
      <c r="FV1721" t="s">
        <v>4876</v>
      </c>
      <c r="FW1721" t="s">
        <v>180</v>
      </c>
      <c r="FX1721">
        <f t="shared" si="569"/>
        <v>1.4724137931034482</v>
      </c>
      <c r="FY1721">
        <f t="shared" si="570"/>
        <v>36.551724137931039</v>
      </c>
      <c r="FZ1721">
        <f t="shared" si="571"/>
        <v>3.9655172413793105</v>
      </c>
      <c r="GA1721">
        <f t="shared" si="572"/>
        <v>1.2896551724137932</v>
      </c>
      <c r="GB1721">
        <f t="shared" si="573"/>
        <v>1.3896551724137933</v>
      </c>
      <c r="GC1721">
        <f t="shared" si="574"/>
        <v>0.67289719626168221</v>
      </c>
      <c r="GD1721">
        <f t="shared" si="575"/>
        <v>14.035714285714286</v>
      </c>
      <c r="GE1721">
        <f t="shared" si="576"/>
        <v>24.873417721518987</v>
      </c>
      <c r="GF1721">
        <f t="shared" si="577"/>
        <v>14.695652173913043</v>
      </c>
      <c r="GG1721">
        <f t="shared" si="578"/>
        <v>39.578454332552695</v>
      </c>
      <c r="GH1721">
        <f t="shared" si="579"/>
        <v>6.8913857677902632E-2</v>
      </c>
      <c r="GI1721">
        <f t="shared" si="580"/>
        <v>0.11007025761124123</v>
      </c>
      <c r="GJ1721">
        <f t="shared" si="581"/>
        <v>0.28143712574850299</v>
      </c>
      <c r="GK1721">
        <f t="shared" si="582"/>
        <v>101.19760479041916</v>
      </c>
      <c r="GL1721">
        <f t="shared" si="583"/>
        <v>2.6932084309133493</v>
      </c>
      <c r="GM1721">
        <f t="shared" si="584"/>
        <v>0.39110070257611246</v>
      </c>
      <c r="GN1721">
        <f t="shared" si="585"/>
        <v>0.14521739130434783</v>
      </c>
      <c r="GO1721">
        <f t="shared" si="586"/>
        <v>3.0748663101604277</v>
      </c>
      <c r="GP1721">
        <f t="shared" si="587"/>
        <v>1.008612601702257</v>
      </c>
      <c r="GQ1721">
        <f>(EA1721/0.0735)/((DZ1721/0.195*(EB1721/0.295))^0.5)</f>
        <v>1.1347140149659662</v>
      </c>
      <c r="GR1721">
        <v>0.51294399999999996</v>
      </c>
      <c r="GS1721">
        <v>0.70314100000000002</v>
      </c>
      <c r="GT1721">
        <v>18.366</v>
      </c>
      <c r="GU1721">
        <v>15.518000000000001</v>
      </c>
      <c r="GV1721">
        <v>38.247</v>
      </c>
    </row>
    <row r="1722" spans="1:204">
      <c r="A1722" t="s">
        <v>4811</v>
      </c>
      <c r="B1722" t="s">
        <v>4832</v>
      </c>
      <c r="C1722" t="s">
        <v>7244</v>
      </c>
      <c r="D1722" t="s">
        <v>7067</v>
      </c>
      <c r="E1722" t="s">
        <v>7067</v>
      </c>
      <c r="F1722">
        <v>204</v>
      </c>
      <c r="G1722">
        <v>57</v>
      </c>
      <c r="H1722" t="s">
        <v>7344</v>
      </c>
      <c r="I1722" t="s">
        <v>4858</v>
      </c>
      <c r="J1722" t="s">
        <v>4839</v>
      </c>
      <c r="K1722">
        <v>45.1</v>
      </c>
      <c r="L1722">
        <v>45.1</v>
      </c>
      <c r="M1722">
        <v>141.27000000000001</v>
      </c>
      <c r="N1722">
        <v>141.27000000000001</v>
      </c>
      <c r="O1722" t="s">
        <v>179</v>
      </c>
      <c r="R1722" t="s">
        <v>4877</v>
      </c>
      <c r="S1722" t="s">
        <v>4835</v>
      </c>
      <c r="T1722" t="s">
        <v>604</v>
      </c>
      <c r="V1722" t="s">
        <v>180</v>
      </c>
      <c r="W1722" t="s">
        <v>180</v>
      </c>
      <c r="X1722" t="s">
        <v>180</v>
      </c>
      <c r="Y1722" t="s">
        <v>180</v>
      </c>
      <c r="Z1722" t="s">
        <v>180</v>
      </c>
      <c r="AB1722" t="s">
        <v>4836</v>
      </c>
      <c r="AC1722" t="s">
        <v>181</v>
      </c>
      <c r="AD1722" t="s">
        <v>180</v>
      </c>
      <c r="AE1722" t="s">
        <v>180</v>
      </c>
      <c r="AF1722" t="s">
        <v>180</v>
      </c>
      <c r="AG1722" t="s">
        <v>180</v>
      </c>
      <c r="AH1722" t="s">
        <v>4837</v>
      </c>
      <c r="AI1722">
        <v>48.89</v>
      </c>
      <c r="AJ1722">
        <v>1.1499999999999999</v>
      </c>
      <c r="AK1722" t="s">
        <v>180</v>
      </c>
      <c r="AL1722">
        <v>16.899999999999999</v>
      </c>
      <c r="AM1722" t="s">
        <v>180</v>
      </c>
      <c r="AP1722">
        <v>9.7200000000000006</v>
      </c>
      <c r="AQ1722">
        <v>9.82</v>
      </c>
      <c r="AR1722">
        <v>8.09</v>
      </c>
      <c r="AS1722">
        <v>0.17</v>
      </c>
      <c r="AT1722" t="s">
        <v>180</v>
      </c>
      <c r="AU1722">
        <v>0.73</v>
      </c>
      <c r="AV1722">
        <v>3.25</v>
      </c>
      <c r="AW1722">
        <v>0.23</v>
      </c>
      <c r="AY1722" t="s">
        <v>180</v>
      </c>
      <c r="AZ1722" t="s">
        <v>180</v>
      </c>
      <c r="BA1722">
        <v>98.95</v>
      </c>
      <c r="BC1722" t="s">
        <v>180</v>
      </c>
      <c r="BD1722" t="s">
        <v>180</v>
      </c>
      <c r="BE1722" t="s">
        <v>180</v>
      </c>
      <c r="BF1722" t="s">
        <v>180</v>
      </c>
      <c r="BG1722" t="s">
        <v>180</v>
      </c>
      <c r="BH1722" t="s">
        <v>180</v>
      </c>
      <c r="BI1722" t="s">
        <v>180</v>
      </c>
      <c r="BK1722" t="s">
        <v>180</v>
      </c>
      <c r="BL1722" t="s">
        <v>180</v>
      </c>
      <c r="BM1722">
        <v>0.47</v>
      </c>
      <c r="BN1722" t="s">
        <v>180</v>
      </c>
      <c r="BO1722" t="s">
        <v>180</v>
      </c>
      <c r="BP1722" t="s">
        <v>180</v>
      </c>
      <c r="BQ1722" t="s">
        <v>180</v>
      </c>
      <c r="BR1722" t="s">
        <v>180</v>
      </c>
      <c r="BS1722" t="s">
        <v>180</v>
      </c>
      <c r="BT1722" t="s">
        <v>180</v>
      </c>
      <c r="BU1722" t="s">
        <v>180</v>
      </c>
      <c r="BV1722" t="s">
        <v>180</v>
      </c>
      <c r="BW1722" t="s">
        <v>180</v>
      </c>
      <c r="BX1722" t="s">
        <v>180</v>
      </c>
      <c r="BY1722" t="s">
        <v>180</v>
      </c>
      <c r="BZ1722" t="s">
        <v>180</v>
      </c>
      <c r="CA1722">
        <v>5.95</v>
      </c>
      <c r="CB1722">
        <v>0.86</v>
      </c>
      <c r="CC1722">
        <v>4</v>
      </c>
      <c r="CD1722" t="s">
        <v>180</v>
      </c>
      <c r="CE1722" t="s">
        <v>180</v>
      </c>
      <c r="CG1722" t="s">
        <v>180</v>
      </c>
      <c r="CH1722" t="s">
        <v>180</v>
      </c>
      <c r="CI1722" t="s">
        <v>180</v>
      </c>
      <c r="CJ1722" t="s">
        <v>180</v>
      </c>
      <c r="CK1722" t="s">
        <v>180</v>
      </c>
      <c r="CM1722" t="s">
        <v>180</v>
      </c>
      <c r="CN1722" t="s">
        <v>180</v>
      </c>
      <c r="CR1722">
        <v>296</v>
      </c>
      <c r="CS1722" t="s">
        <v>180</v>
      </c>
      <c r="CT1722" t="s">
        <v>180</v>
      </c>
      <c r="CV1722">
        <v>139</v>
      </c>
      <c r="CZ1722" t="s">
        <v>180</v>
      </c>
      <c r="DB1722" t="s">
        <v>180</v>
      </c>
      <c r="DC1722" t="s">
        <v>180</v>
      </c>
      <c r="DD1722">
        <v>17.8</v>
      </c>
      <c r="DE1722">
        <v>390</v>
      </c>
      <c r="DF1722">
        <v>28.8</v>
      </c>
      <c r="DG1722">
        <v>106</v>
      </c>
      <c r="DH1722">
        <v>4.3099999999999996</v>
      </c>
      <c r="DJ1722" t="s">
        <v>180</v>
      </c>
      <c r="DK1722" t="s">
        <v>180</v>
      </c>
      <c r="DL1722" t="s">
        <v>180</v>
      </c>
      <c r="DM1722" t="s">
        <v>180</v>
      </c>
      <c r="DR1722" t="s">
        <v>180</v>
      </c>
      <c r="DS1722" t="s">
        <v>180</v>
      </c>
      <c r="DT1722">
        <v>0.81</v>
      </c>
      <c r="DU1722">
        <v>150</v>
      </c>
      <c r="DV1722">
        <v>10.7</v>
      </c>
      <c r="DW1722">
        <v>25.2</v>
      </c>
      <c r="DX1722">
        <v>3.43</v>
      </c>
      <c r="DY1722">
        <v>15.5</v>
      </c>
      <c r="DZ1722">
        <v>3.83</v>
      </c>
      <c r="EA1722">
        <v>1.32</v>
      </c>
      <c r="EB1722">
        <v>4.1100000000000003</v>
      </c>
      <c r="EC1722">
        <v>0.72</v>
      </c>
      <c r="ED1722">
        <v>4.57</v>
      </c>
      <c r="EE1722">
        <v>1.02</v>
      </c>
      <c r="EF1722">
        <v>2.74</v>
      </c>
      <c r="EG1722">
        <v>0.43</v>
      </c>
      <c r="EH1722">
        <v>3.06</v>
      </c>
      <c r="EI1722">
        <v>0.43</v>
      </c>
      <c r="EJ1722">
        <v>2.38</v>
      </c>
      <c r="EK1722">
        <v>0.3</v>
      </c>
      <c r="EM1722" t="s">
        <v>180</v>
      </c>
      <c r="EN1722" t="s">
        <v>180</v>
      </c>
      <c r="EO1722" t="s">
        <v>180</v>
      </c>
      <c r="EP1722" t="s">
        <v>180</v>
      </c>
      <c r="EQ1722" t="s">
        <v>180</v>
      </c>
      <c r="ER1722" t="s">
        <v>180</v>
      </c>
      <c r="ET1722">
        <v>1.75</v>
      </c>
      <c r="EV1722">
        <v>1.45</v>
      </c>
      <c r="EW1722">
        <v>0.48</v>
      </c>
      <c r="EX1722">
        <v>0.51293500000000003</v>
      </c>
      <c r="EY1722" t="s">
        <v>180</v>
      </c>
      <c r="EZ1722" t="s">
        <v>180</v>
      </c>
      <c r="FA1722">
        <v>0.70311500000000005</v>
      </c>
      <c r="FB1722" t="s">
        <v>180</v>
      </c>
      <c r="FC1722">
        <v>18.341999999999999</v>
      </c>
      <c r="FD1722" t="s">
        <v>180</v>
      </c>
      <c r="FE1722">
        <v>15.516</v>
      </c>
      <c r="FF1722" t="s">
        <v>180</v>
      </c>
      <c r="FG1722">
        <v>38.218000000000004</v>
      </c>
      <c r="FH1722" t="s">
        <v>180</v>
      </c>
      <c r="FI1722" t="s">
        <v>180</v>
      </c>
      <c r="FJ1722" t="s">
        <v>180</v>
      </c>
      <c r="FK1722" t="s">
        <v>180</v>
      </c>
      <c r="FL1722" t="s">
        <v>180</v>
      </c>
      <c r="FM1722" t="s">
        <v>180</v>
      </c>
      <c r="FN1722" t="s">
        <v>180</v>
      </c>
      <c r="FP1722" t="s">
        <v>180</v>
      </c>
      <c r="FQ1722" t="s">
        <v>180</v>
      </c>
      <c r="FR1722" t="s">
        <v>180</v>
      </c>
      <c r="FS1722" t="s">
        <v>180</v>
      </c>
      <c r="FT1722" t="s">
        <v>180</v>
      </c>
      <c r="FU1722" t="s">
        <v>180</v>
      </c>
      <c r="FV1722" t="s">
        <v>4878</v>
      </c>
      <c r="FW1722" t="s">
        <v>180</v>
      </c>
      <c r="FX1722">
        <f t="shared" si="569"/>
        <v>1.4084967320261437</v>
      </c>
      <c r="FY1722">
        <f t="shared" si="570"/>
        <v>34.640522875816991</v>
      </c>
      <c r="FZ1722">
        <f t="shared" si="571"/>
        <v>3.4967320261437904</v>
      </c>
      <c r="GA1722">
        <f t="shared" si="572"/>
        <v>1.2516339869281046</v>
      </c>
      <c r="GB1722">
        <f t="shared" si="573"/>
        <v>1.3431372549019609</v>
      </c>
      <c r="GC1722">
        <f t="shared" si="574"/>
        <v>0.63478260869565217</v>
      </c>
      <c r="GD1722">
        <f t="shared" si="575"/>
        <v>13.541666666666666</v>
      </c>
      <c r="GE1722">
        <f t="shared" si="576"/>
        <v>25.161290322580644</v>
      </c>
      <c r="GF1722">
        <f t="shared" si="577"/>
        <v>14.018691588785048</v>
      </c>
      <c r="GG1722">
        <f t="shared" si="578"/>
        <v>34.80278422273782</v>
      </c>
      <c r="GH1722">
        <f t="shared" si="579"/>
        <v>6.9444444444444448E-2</v>
      </c>
      <c r="GI1722">
        <f t="shared" si="580"/>
        <v>0.11136890951276103</v>
      </c>
      <c r="GJ1722">
        <f t="shared" si="581"/>
        <v>0.33103448275862069</v>
      </c>
      <c r="GK1722">
        <f t="shared" si="582"/>
        <v>103.44827586206897</v>
      </c>
      <c r="GL1722">
        <f t="shared" si="583"/>
        <v>2.4825986078886313</v>
      </c>
      <c r="GM1722">
        <f t="shared" si="584"/>
        <v>0.33642691415313225</v>
      </c>
      <c r="GN1722">
        <f t="shared" si="585"/>
        <v>0.1355140186915888</v>
      </c>
      <c r="GO1722">
        <f t="shared" si="586"/>
        <v>2.793733681462141</v>
      </c>
      <c r="GP1722">
        <f t="shared" si="587"/>
        <v>1.0011772982517946</v>
      </c>
      <c r="GQ1722">
        <f>(EA1722/0.0735)/((DZ1722/0.195*(EB1722/0.295))^0.5)</f>
        <v>1.0856619270416881</v>
      </c>
      <c r="GR1722">
        <v>0.51293500000000003</v>
      </c>
      <c r="GS1722">
        <v>0.70311500000000005</v>
      </c>
      <c r="GT1722">
        <v>18.341999999999999</v>
      </c>
      <c r="GU1722">
        <v>15.516</v>
      </c>
      <c r="GV1722">
        <v>38.218000000000004</v>
      </c>
    </row>
    <row r="1723" spans="1:204">
      <c r="A1723" t="s">
        <v>4811</v>
      </c>
      <c r="B1723" t="s">
        <v>4832</v>
      </c>
      <c r="C1723" t="s">
        <v>7244</v>
      </c>
      <c r="D1723" t="s">
        <v>7067</v>
      </c>
      <c r="E1723" t="s">
        <v>7067</v>
      </c>
      <c r="F1723">
        <v>204</v>
      </c>
      <c r="G1723">
        <v>57</v>
      </c>
      <c r="H1723" t="s">
        <v>7344</v>
      </c>
      <c r="I1723" t="s">
        <v>4858</v>
      </c>
      <c r="J1723" t="s">
        <v>4839</v>
      </c>
      <c r="K1723">
        <v>45.1</v>
      </c>
      <c r="L1723">
        <v>45.1</v>
      </c>
      <c r="M1723">
        <v>141.27000000000001</v>
      </c>
      <c r="N1723">
        <v>141.27000000000001</v>
      </c>
      <c r="O1723" t="s">
        <v>179</v>
      </c>
      <c r="R1723" t="s">
        <v>4879</v>
      </c>
      <c r="S1723" t="s">
        <v>4835</v>
      </c>
      <c r="T1723" t="s">
        <v>604</v>
      </c>
      <c r="V1723" t="s">
        <v>180</v>
      </c>
      <c r="W1723" t="s">
        <v>180</v>
      </c>
      <c r="X1723" t="s">
        <v>180</v>
      </c>
      <c r="Y1723" t="s">
        <v>180</v>
      </c>
      <c r="Z1723" t="s">
        <v>180</v>
      </c>
      <c r="AB1723" t="s">
        <v>4836</v>
      </c>
      <c r="AC1723" t="s">
        <v>181</v>
      </c>
      <c r="AD1723" t="s">
        <v>180</v>
      </c>
      <c r="AE1723" t="s">
        <v>180</v>
      </c>
      <c r="AF1723" t="s">
        <v>180</v>
      </c>
      <c r="AG1723" t="s">
        <v>180</v>
      </c>
      <c r="AH1723" t="s">
        <v>4837</v>
      </c>
      <c r="AI1723">
        <v>50.18</v>
      </c>
      <c r="AJ1723">
        <v>1.01</v>
      </c>
      <c r="AK1723" t="s">
        <v>180</v>
      </c>
      <c r="AL1723">
        <v>16.55</v>
      </c>
      <c r="AM1723" t="s">
        <v>180</v>
      </c>
      <c r="AP1723">
        <v>9.3699999999999992</v>
      </c>
      <c r="AQ1723">
        <v>9.3000000000000007</v>
      </c>
      <c r="AR1723">
        <v>8.64</v>
      </c>
      <c r="AS1723">
        <v>0.17</v>
      </c>
      <c r="AT1723" t="s">
        <v>180</v>
      </c>
      <c r="AU1723">
        <v>0.75</v>
      </c>
      <c r="AV1723">
        <v>3.12</v>
      </c>
      <c r="AW1723">
        <v>0.23</v>
      </c>
      <c r="AY1723" t="s">
        <v>180</v>
      </c>
      <c r="AZ1723" t="s">
        <v>180</v>
      </c>
      <c r="BA1723">
        <v>99.320000000000007</v>
      </c>
      <c r="BC1723" t="s">
        <v>180</v>
      </c>
      <c r="BD1723" t="s">
        <v>180</v>
      </c>
      <c r="BE1723" t="s">
        <v>180</v>
      </c>
      <c r="BF1723" t="s">
        <v>180</v>
      </c>
      <c r="BG1723" t="s">
        <v>180</v>
      </c>
      <c r="BH1723" t="s">
        <v>180</v>
      </c>
      <c r="BI1723" t="s">
        <v>180</v>
      </c>
      <c r="BK1723" t="s">
        <v>180</v>
      </c>
      <c r="BL1723" t="s">
        <v>180</v>
      </c>
      <c r="BM1723">
        <v>-0.19</v>
      </c>
      <c r="BN1723" t="s">
        <v>180</v>
      </c>
      <c r="BO1723" t="s">
        <v>180</v>
      </c>
      <c r="BP1723" t="s">
        <v>180</v>
      </c>
      <c r="BQ1723" t="s">
        <v>180</v>
      </c>
      <c r="BR1723" t="s">
        <v>180</v>
      </c>
      <c r="BS1723" t="s">
        <v>180</v>
      </c>
      <c r="BT1723" t="s">
        <v>180</v>
      </c>
      <c r="BU1723" t="s">
        <v>180</v>
      </c>
      <c r="BV1723" t="s">
        <v>180</v>
      </c>
      <c r="BW1723" t="s">
        <v>180</v>
      </c>
      <c r="BX1723" t="s">
        <v>180</v>
      </c>
      <c r="BY1723" t="s">
        <v>180</v>
      </c>
      <c r="BZ1723" t="s">
        <v>180</v>
      </c>
      <c r="CA1723">
        <v>8.5500000000000007</v>
      </c>
      <c r="CB1723">
        <v>0.88</v>
      </c>
      <c r="CC1723">
        <v>6</v>
      </c>
      <c r="CD1723" t="s">
        <v>180</v>
      </c>
      <c r="CE1723" t="s">
        <v>180</v>
      </c>
      <c r="CG1723" t="s">
        <v>180</v>
      </c>
      <c r="CH1723" t="s">
        <v>180</v>
      </c>
      <c r="CI1723" t="s">
        <v>180</v>
      </c>
      <c r="CJ1723" t="s">
        <v>180</v>
      </c>
      <c r="CK1723" t="s">
        <v>180</v>
      </c>
      <c r="CM1723" t="s">
        <v>180</v>
      </c>
      <c r="CN1723" t="s">
        <v>180</v>
      </c>
      <c r="CR1723">
        <v>312</v>
      </c>
      <c r="CS1723" t="s">
        <v>180</v>
      </c>
      <c r="CT1723" t="s">
        <v>180</v>
      </c>
      <c r="CV1723">
        <v>171</v>
      </c>
      <c r="CZ1723" t="s">
        <v>180</v>
      </c>
      <c r="DB1723" t="s">
        <v>180</v>
      </c>
      <c r="DC1723" t="s">
        <v>180</v>
      </c>
      <c r="DD1723">
        <v>19.8</v>
      </c>
      <c r="DE1723">
        <v>388</v>
      </c>
      <c r="DF1723">
        <v>25.7</v>
      </c>
      <c r="DG1723">
        <v>100</v>
      </c>
      <c r="DH1723">
        <v>3.67</v>
      </c>
      <c r="DJ1723" t="s">
        <v>180</v>
      </c>
      <c r="DK1723" t="s">
        <v>180</v>
      </c>
      <c r="DL1723" t="s">
        <v>180</v>
      </c>
      <c r="DM1723" t="s">
        <v>180</v>
      </c>
      <c r="DR1723" t="s">
        <v>180</v>
      </c>
      <c r="DS1723" t="s">
        <v>180</v>
      </c>
      <c r="DT1723">
        <v>0.97</v>
      </c>
      <c r="DU1723">
        <v>170</v>
      </c>
      <c r="DV1723">
        <v>10.9</v>
      </c>
      <c r="DW1723">
        <v>25.3</v>
      </c>
      <c r="DX1723">
        <v>3.13</v>
      </c>
      <c r="DY1723">
        <v>14.7</v>
      </c>
      <c r="DZ1723">
        <v>3.43</v>
      </c>
      <c r="EA1723">
        <v>1.22</v>
      </c>
      <c r="EB1723">
        <v>3.75</v>
      </c>
      <c r="EC1723">
        <v>0.66</v>
      </c>
      <c r="ED1723">
        <v>4.05</v>
      </c>
      <c r="EE1723">
        <v>0.88</v>
      </c>
      <c r="EF1723">
        <v>2.38</v>
      </c>
      <c r="EG1723">
        <v>0.37</v>
      </c>
      <c r="EH1723">
        <v>2.6</v>
      </c>
      <c r="EI1723">
        <v>0.38</v>
      </c>
      <c r="EJ1723">
        <v>2.34</v>
      </c>
      <c r="EK1723">
        <v>0.26</v>
      </c>
      <c r="EM1723" t="s">
        <v>180</v>
      </c>
      <c r="EN1723" t="s">
        <v>180</v>
      </c>
      <c r="EO1723" t="s">
        <v>180</v>
      </c>
      <c r="EP1723" t="s">
        <v>180</v>
      </c>
      <c r="EQ1723" t="s">
        <v>180</v>
      </c>
      <c r="ER1723" t="s">
        <v>180</v>
      </c>
      <c r="ET1723">
        <v>2.65</v>
      </c>
      <c r="EV1723">
        <v>1.79</v>
      </c>
      <c r="EW1723">
        <v>0.53</v>
      </c>
      <c r="EX1723">
        <v>0.51293100000000003</v>
      </c>
      <c r="EY1723" t="s">
        <v>180</v>
      </c>
      <c r="EZ1723" t="s">
        <v>180</v>
      </c>
      <c r="FA1723">
        <v>0.70318899999999995</v>
      </c>
      <c r="FB1723" t="s">
        <v>180</v>
      </c>
      <c r="FC1723">
        <v>18.388999999999999</v>
      </c>
      <c r="FD1723" t="s">
        <v>180</v>
      </c>
      <c r="FE1723">
        <v>15.53</v>
      </c>
      <c r="FF1723" t="s">
        <v>180</v>
      </c>
      <c r="FG1723">
        <v>38.299999999999997</v>
      </c>
      <c r="FH1723" t="s">
        <v>180</v>
      </c>
      <c r="FI1723" t="s">
        <v>180</v>
      </c>
      <c r="FJ1723" t="s">
        <v>180</v>
      </c>
      <c r="FK1723" t="s">
        <v>180</v>
      </c>
      <c r="FL1723" t="s">
        <v>180</v>
      </c>
      <c r="FM1723" t="s">
        <v>180</v>
      </c>
      <c r="FN1723" t="s">
        <v>180</v>
      </c>
      <c r="FP1723" t="s">
        <v>180</v>
      </c>
      <c r="FQ1723" t="s">
        <v>180</v>
      </c>
      <c r="FR1723" t="s">
        <v>180</v>
      </c>
      <c r="FS1723" t="s">
        <v>180</v>
      </c>
      <c r="FT1723" t="s">
        <v>180</v>
      </c>
      <c r="FU1723" t="s">
        <v>180</v>
      </c>
      <c r="FV1723" t="s">
        <v>4880</v>
      </c>
      <c r="FW1723" t="s">
        <v>180</v>
      </c>
      <c r="FX1723">
        <f t="shared" si="569"/>
        <v>1.4115384615384614</v>
      </c>
      <c r="FY1723">
        <f t="shared" si="570"/>
        <v>38.46153846153846</v>
      </c>
      <c r="FZ1723">
        <f t="shared" si="571"/>
        <v>4.1923076923076925</v>
      </c>
      <c r="GA1723">
        <f t="shared" si="572"/>
        <v>1.3192307692307692</v>
      </c>
      <c r="GB1723">
        <f t="shared" si="573"/>
        <v>1.4423076923076923</v>
      </c>
      <c r="GC1723">
        <f t="shared" si="574"/>
        <v>0.74257425742574257</v>
      </c>
      <c r="GD1723">
        <f t="shared" si="575"/>
        <v>15.097276264591439</v>
      </c>
      <c r="GE1723">
        <f t="shared" si="576"/>
        <v>26.394557823129254</v>
      </c>
      <c r="GF1723">
        <f t="shared" si="577"/>
        <v>15.596330275229358</v>
      </c>
      <c r="GG1723">
        <f t="shared" si="578"/>
        <v>46.321525885558586</v>
      </c>
      <c r="GH1723">
        <f t="shared" si="579"/>
        <v>0.10474308300395256</v>
      </c>
      <c r="GI1723">
        <f t="shared" si="580"/>
        <v>0.14441416893732972</v>
      </c>
      <c r="GJ1723">
        <f t="shared" si="581"/>
        <v>0.29608938547486036</v>
      </c>
      <c r="GK1723">
        <f t="shared" si="582"/>
        <v>94.97206703910615</v>
      </c>
      <c r="GL1723">
        <f t="shared" si="583"/>
        <v>2.9700272479564034</v>
      </c>
      <c r="GM1723">
        <f t="shared" si="584"/>
        <v>0.48773841961852865</v>
      </c>
      <c r="GN1723">
        <f t="shared" si="585"/>
        <v>0.16422018348623854</v>
      </c>
      <c r="GO1723">
        <f t="shared" si="586"/>
        <v>3.1778425655976674</v>
      </c>
      <c r="GP1723">
        <f t="shared" si="587"/>
        <v>1.04252026299233</v>
      </c>
      <c r="GQ1723">
        <f>(EA1723/0.0735)/((DZ1723/0.195*(EB1723/0.295))^0.5)</f>
        <v>1.1100386775957907</v>
      </c>
      <c r="GR1723">
        <v>0.51293100000000003</v>
      </c>
      <c r="GS1723">
        <v>0.70318899999999995</v>
      </c>
      <c r="GT1723">
        <v>18.388999999999999</v>
      </c>
      <c r="GU1723">
        <v>15.53</v>
      </c>
      <c r="GV1723">
        <v>38.299999999999997</v>
      </c>
    </row>
    <row r="1724" spans="1:204">
      <c r="A1724" t="s">
        <v>4811</v>
      </c>
      <c r="B1724" t="s">
        <v>4832</v>
      </c>
      <c r="C1724" t="s">
        <v>7244</v>
      </c>
      <c r="D1724" t="s">
        <v>7067</v>
      </c>
      <c r="E1724" t="s">
        <v>7067</v>
      </c>
      <c r="F1724">
        <v>204</v>
      </c>
      <c r="G1724">
        <v>57</v>
      </c>
      <c r="H1724" t="s">
        <v>7344</v>
      </c>
      <c r="I1724" t="s">
        <v>4858</v>
      </c>
      <c r="J1724" t="s">
        <v>4839</v>
      </c>
      <c r="K1724">
        <v>45.1</v>
      </c>
      <c r="L1724">
        <v>45.1</v>
      </c>
      <c r="M1724">
        <v>141.27000000000001</v>
      </c>
      <c r="N1724">
        <v>141.27000000000001</v>
      </c>
      <c r="O1724" t="s">
        <v>179</v>
      </c>
      <c r="R1724" t="s">
        <v>4881</v>
      </c>
      <c r="S1724" t="s">
        <v>4835</v>
      </c>
      <c r="T1724" t="s">
        <v>604</v>
      </c>
      <c r="V1724" t="s">
        <v>180</v>
      </c>
      <c r="W1724" t="s">
        <v>180</v>
      </c>
      <c r="X1724" t="s">
        <v>180</v>
      </c>
      <c r="Y1724" t="s">
        <v>180</v>
      </c>
      <c r="Z1724" t="s">
        <v>180</v>
      </c>
      <c r="AB1724" t="s">
        <v>4836</v>
      </c>
      <c r="AC1724" t="s">
        <v>181</v>
      </c>
      <c r="AD1724" t="s">
        <v>180</v>
      </c>
      <c r="AE1724" t="s">
        <v>180</v>
      </c>
      <c r="AF1724" t="s">
        <v>180</v>
      </c>
      <c r="AG1724" t="s">
        <v>180</v>
      </c>
      <c r="AH1724" t="s">
        <v>4837</v>
      </c>
      <c r="AI1724">
        <v>49.74</v>
      </c>
      <c r="AJ1724">
        <v>1.03</v>
      </c>
      <c r="AK1724" t="s">
        <v>180</v>
      </c>
      <c r="AL1724">
        <v>16.53</v>
      </c>
      <c r="AM1724" t="s">
        <v>180</v>
      </c>
      <c r="AP1724">
        <v>9.4</v>
      </c>
      <c r="AQ1724">
        <v>9.4</v>
      </c>
      <c r="AR1724">
        <v>8.4</v>
      </c>
      <c r="AS1724">
        <v>0.17</v>
      </c>
      <c r="AT1724" t="s">
        <v>180</v>
      </c>
      <c r="AU1724">
        <v>0.72</v>
      </c>
      <c r="AV1724">
        <v>3.17</v>
      </c>
      <c r="AW1724">
        <v>0.24</v>
      </c>
      <c r="AY1724" t="s">
        <v>180</v>
      </c>
      <c r="AZ1724" t="s">
        <v>180</v>
      </c>
      <c r="BA1724">
        <v>98.800000000000026</v>
      </c>
      <c r="BC1724" t="s">
        <v>180</v>
      </c>
      <c r="BD1724" t="s">
        <v>180</v>
      </c>
      <c r="BE1724" t="s">
        <v>180</v>
      </c>
      <c r="BF1724" t="s">
        <v>180</v>
      </c>
      <c r="BG1724" t="s">
        <v>180</v>
      </c>
      <c r="BH1724" t="s">
        <v>180</v>
      </c>
      <c r="BI1724" t="s">
        <v>180</v>
      </c>
      <c r="BK1724" t="s">
        <v>180</v>
      </c>
      <c r="BL1724" t="s">
        <v>180</v>
      </c>
      <c r="BM1724">
        <v>0.26</v>
      </c>
      <c r="BN1724" t="s">
        <v>180</v>
      </c>
      <c r="BO1724" t="s">
        <v>180</v>
      </c>
      <c r="BP1724" t="s">
        <v>180</v>
      </c>
      <c r="BQ1724" t="s">
        <v>180</v>
      </c>
      <c r="BR1724" t="s">
        <v>180</v>
      </c>
      <c r="BS1724" t="s">
        <v>180</v>
      </c>
      <c r="BT1724" t="s">
        <v>180</v>
      </c>
      <c r="BU1724" t="s">
        <v>180</v>
      </c>
      <c r="BV1724" t="s">
        <v>180</v>
      </c>
      <c r="BW1724" t="s">
        <v>180</v>
      </c>
      <c r="BX1724" t="s">
        <v>180</v>
      </c>
      <c r="BY1724" t="s">
        <v>180</v>
      </c>
      <c r="BZ1724" t="s">
        <v>180</v>
      </c>
      <c r="CA1724">
        <v>7.15</v>
      </c>
      <c r="CB1724">
        <v>0.87</v>
      </c>
      <c r="CC1724">
        <v>5</v>
      </c>
      <c r="CD1724" t="s">
        <v>180</v>
      </c>
      <c r="CE1724" t="s">
        <v>180</v>
      </c>
      <c r="CG1724" t="s">
        <v>180</v>
      </c>
      <c r="CH1724" t="s">
        <v>180</v>
      </c>
      <c r="CI1724" t="s">
        <v>180</v>
      </c>
      <c r="CJ1724" t="s">
        <v>180</v>
      </c>
      <c r="CK1724" t="s">
        <v>180</v>
      </c>
      <c r="CM1724" t="s">
        <v>180</v>
      </c>
      <c r="CN1724" t="s">
        <v>180</v>
      </c>
      <c r="CR1724">
        <v>312</v>
      </c>
      <c r="CS1724" t="s">
        <v>180</v>
      </c>
      <c r="CT1724" t="s">
        <v>180</v>
      </c>
      <c r="CV1724">
        <v>160</v>
      </c>
      <c r="CZ1724" t="s">
        <v>180</v>
      </c>
      <c r="DB1724" t="s">
        <v>180</v>
      </c>
      <c r="DC1724" t="s">
        <v>180</v>
      </c>
      <c r="DD1724">
        <v>16.3</v>
      </c>
      <c r="DE1724">
        <v>391</v>
      </c>
      <c r="DF1724">
        <v>26.8</v>
      </c>
      <c r="DG1724">
        <v>104</v>
      </c>
      <c r="DH1724">
        <v>3.88</v>
      </c>
      <c r="DJ1724" t="s">
        <v>180</v>
      </c>
      <c r="DK1724" t="s">
        <v>180</v>
      </c>
      <c r="DL1724" t="s">
        <v>180</v>
      </c>
      <c r="DM1724" t="s">
        <v>180</v>
      </c>
      <c r="DR1724" t="s">
        <v>180</v>
      </c>
      <c r="DS1724" t="s">
        <v>180</v>
      </c>
      <c r="DT1724">
        <v>0.66</v>
      </c>
      <c r="DU1724">
        <v>182</v>
      </c>
      <c r="DV1724">
        <v>11.1</v>
      </c>
      <c r="DW1724">
        <v>25.9</v>
      </c>
      <c r="DX1724">
        <v>3.47</v>
      </c>
      <c r="DY1724">
        <v>14.8</v>
      </c>
      <c r="DZ1724">
        <v>3.48</v>
      </c>
      <c r="EA1724">
        <v>1.25</v>
      </c>
      <c r="EB1724">
        <v>3.72</v>
      </c>
      <c r="EC1724">
        <v>0.65</v>
      </c>
      <c r="ED1724">
        <v>4.05</v>
      </c>
      <c r="EE1724">
        <v>0.89</v>
      </c>
      <c r="EF1724">
        <v>2.44</v>
      </c>
      <c r="EG1724">
        <v>0.37</v>
      </c>
      <c r="EH1724">
        <v>2.63</v>
      </c>
      <c r="EI1724">
        <v>0.39</v>
      </c>
      <c r="EJ1724">
        <v>2.38</v>
      </c>
      <c r="EK1724">
        <v>0.26</v>
      </c>
      <c r="EM1724" t="s">
        <v>180</v>
      </c>
      <c r="EN1724" t="s">
        <v>180</v>
      </c>
      <c r="EO1724" t="s">
        <v>180</v>
      </c>
      <c r="EP1724" t="s">
        <v>180</v>
      </c>
      <c r="EQ1724" t="s">
        <v>180</v>
      </c>
      <c r="ER1724" t="s">
        <v>180</v>
      </c>
      <c r="ET1724">
        <v>3.03</v>
      </c>
      <c r="EV1724">
        <v>1.78</v>
      </c>
      <c r="EW1724">
        <v>0.5</v>
      </c>
      <c r="EX1724">
        <v>0.51295299999999999</v>
      </c>
      <c r="EY1724" t="s">
        <v>180</v>
      </c>
      <c r="EZ1724" t="s">
        <v>180</v>
      </c>
      <c r="FA1724">
        <v>0.703125</v>
      </c>
      <c r="FB1724" t="s">
        <v>180</v>
      </c>
      <c r="FC1724">
        <v>18.373000000000001</v>
      </c>
      <c r="FD1724" t="s">
        <v>180</v>
      </c>
      <c r="FE1724">
        <v>15.523</v>
      </c>
      <c r="FF1724" t="s">
        <v>180</v>
      </c>
      <c r="FG1724">
        <v>38.256999999999998</v>
      </c>
      <c r="FH1724" t="s">
        <v>180</v>
      </c>
      <c r="FI1724" t="s">
        <v>180</v>
      </c>
      <c r="FJ1724" t="s">
        <v>180</v>
      </c>
      <c r="FK1724" t="s">
        <v>180</v>
      </c>
      <c r="FL1724" t="s">
        <v>180</v>
      </c>
      <c r="FM1724" t="s">
        <v>180</v>
      </c>
      <c r="FN1724" t="s">
        <v>180</v>
      </c>
      <c r="FP1724" t="s">
        <v>180</v>
      </c>
      <c r="FQ1724" t="s">
        <v>180</v>
      </c>
      <c r="FR1724" t="s">
        <v>180</v>
      </c>
      <c r="FS1724" t="s">
        <v>180</v>
      </c>
      <c r="FT1724" t="s">
        <v>180</v>
      </c>
      <c r="FU1724" t="s">
        <v>180</v>
      </c>
      <c r="FV1724" t="s">
        <v>4882</v>
      </c>
      <c r="FW1724" t="s">
        <v>180</v>
      </c>
      <c r="FX1724">
        <f t="shared" si="569"/>
        <v>1.4752851711026616</v>
      </c>
      <c r="FY1724">
        <f t="shared" si="570"/>
        <v>39.543726235741445</v>
      </c>
      <c r="FZ1724">
        <f t="shared" si="571"/>
        <v>4.2205323193916353</v>
      </c>
      <c r="GA1724">
        <f t="shared" si="572"/>
        <v>1.3231939163498099</v>
      </c>
      <c r="GB1724">
        <f t="shared" si="573"/>
        <v>1.414448669201521</v>
      </c>
      <c r="GC1724">
        <f t="shared" si="574"/>
        <v>0.69902912621359214</v>
      </c>
      <c r="GD1724">
        <f t="shared" si="575"/>
        <v>14.58955223880597</v>
      </c>
      <c r="GE1724">
        <f t="shared" si="576"/>
        <v>26.418918918918919</v>
      </c>
      <c r="GF1724">
        <f t="shared" si="577"/>
        <v>16.396396396396398</v>
      </c>
      <c r="GG1724">
        <f t="shared" si="578"/>
        <v>46.907216494845365</v>
      </c>
      <c r="GH1724">
        <f t="shared" si="579"/>
        <v>0.11698841698841698</v>
      </c>
      <c r="GI1724">
        <f t="shared" si="580"/>
        <v>0.12886597938144331</v>
      </c>
      <c r="GJ1724">
        <f t="shared" si="581"/>
        <v>0.2808988764044944</v>
      </c>
      <c r="GK1724">
        <f t="shared" si="582"/>
        <v>102.24719101123596</v>
      </c>
      <c r="GL1724">
        <f t="shared" si="583"/>
        <v>2.8608247422680413</v>
      </c>
      <c r="GM1724">
        <f t="shared" si="584"/>
        <v>0.45876288659793818</v>
      </c>
      <c r="GN1724">
        <f t="shared" si="585"/>
        <v>0.16036036036036036</v>
      </c>
      <c r="GO1724">
        <f t="shared" si="586"/>
        <v>3.1896551724137931</v>
      </c>
      <c r="GP1724">
        <f t="shared" si="587"/>
        <v>1.0044375470327276</v>
      </c>
      <c r="GQ1724">
        <f>(EA1724/0.0735)/((DZ1724/0.195*(EB1724/0.295))^0.5)</f>
        <v>1.133678461571215</v>
      </c>
      <c r="GR1724">
        <v>0.51295299999999999</v>
      </c>
      <c r="GS1724">
        <v>0.703125</v>
      </c>
      <c r="GT1724">
        <v>18.373000000000001</v>
      </c>
      <c r="GU1724">
        <v>15.523</v>
      </c>
      <c r="GV1724">
        <v>38.256999999999998</v>
      </c>
    </row>
    <row r="1725" spans="1:204">
      <c r="A1725" t="s">
        <v>4811</v>
      </c>
      <c r="B1725" t="s">
        <v>4832</v>
      </c>
      <c r="C1725" t="s">
        <v>7244</v>
      </c>
      <c r="D1725" t="s">
        <v>7067</v>
      </c>
      <c r="E1725" t="s">
        <v>7067</v>
      </c>
      <c r="F1725">
        <v>204</v>
      </c>
      <c r="G1725">
        <v>57</v>
      </c>
      <c r="H1725" t="s">
        <v>7344</v>
      </c>
      <c r="I1725" t="s">
        <v>4883</v>
      </c>
      <c r="J1725" t="s">
        <v>180</v>
      </c>
      <c r="K1725">
        <v>45.1</v>
      </c>
      <c r="L1725">
        <v>45.1</v>
      </c>
      <c r="M1725">
        <v>141.27000000000001</v>
      </c>
      <c r="N1725">
        <v>141.27000000000001</v>
      </c>
      <c r="O1725" t="s">
        <v>179</v>
      </c>
      <c r="R1725" t="s">
        <v>4884</v>
      </c>
      <c r="S1725" t="s">
        <v>4835</v>
      </c>
      <c r="T1725" t="s">
        <v>604</v>
      </c>
      <c r="V1725" t="s">
        <v>180</v>
      </c>
      <c r="W1725" t="s">
        <v>180</v>
      </c>
      <c r="X1725" t="s">
        <v>180</v>
      </c>
      <c r="Y1725" t="s">
        <v>180</v>
      </c>
      <c r="Z1725" t="s">
        <v>180</v>
      </c>
      <c r="AB1725" t="s">
        <v>4836</v>
      </c>
      <c r="AC1725" t="s">
        <v>181</v>
      </c>
      <c r="AD1725" t="s">
        <v>180</v>
      </c>
      <c r="AE1725" t="s">
        <v>180</v>
      </c>
      <c r="AF1725" t="s">
        <v>180</v>
      </c>
      <c r="AG1725" t="s">
        <v>180</v>
      </c>
      <c r="AH1725" t="s">
        <v>4837</v>
      </c>
      <c r="AI1725">
        <v>50.77</v>
      </c>
      <c r="AJ1725">
        <v>1.22</v>
      </c>
      <c r="AK1725" t="s">
        <v>180</v>
      </c>
      <c r="AL1725">
        <v>17.48</v>
      </c>
      <c r="AM1725" t="s">
        <v>180</v>
      </c>
      <c r="AP1725">
        <v>8.23</v>
      </c>
      <c r="AQ1725">
        <v>10.1</v>
      </c>
      <c r="AR1725">
        <v>6.63</v>
      </c>
      <c r="AS1725">
        <v>0.16</v>
      </c>
      <c r="AT1725" t="s">
        <v>180</v>
      </c>
      <c r="AU1725">
        <v>0.97</v>
      </c>
      <c r="AV1725">
        <v>3.48</v>
      </c>
      <c r="AW1725">
        <v>0.38</v>
      </c>
      <c r="AY1725" t="s">
        <v>180</v>
      </c>
      <c r="AZ1725" t="s">
        <v>180</v>
      </c>
      <c r="BA1725">
        <v>99.419999999999987</v>
      </c>
      <c r="BC1725" t="s">
        <v>180</v>
      </c>
      <c r="BD1725" t="s">
        <v>180</v>
      </c>
      <c r="BE1725" t="s">
        <v>180</v>
      </c>
      <c r="BF1725" t="s">
        <v>180</v>
      </c>
      <c r="BG1725" t="s">
        <v>180</v>
      </c>
      <c r="BH1725" t="s">
        <v>180</v>
      </c>
      <c r="BI1725" t="s">
        <v>180</v>
      </c>
      <c r="BK1725" t="s">
        <v>180</v>
      </c>
      <c r="BL1725" t="s">
        <v>180</v>
      </c>
      <c r="BM1725">
        <v>0.14000000000000001</v>
      </c>
      <c r="BN1725" t="s">
        <v>180</v>
      </c>
      <c r="BO1725" t="s">
        <v>180</v>
      </c>
      <c r="BP1725" t="s">
        <v>180</v>
      </c>
      <c r="BQ1725" t="s">
        <v>180</v>
      </c>
      <c r="BR1725" t="s">
        <v>180</v>
      </c>
      <c r="BS1725" t="s">
        <v>180</v>
      </c>
      <c r="BT1725" t="s">
        <v>180</v>
      </c>
      <c r="BU1725" t="s">
        <v>180</v>
      </c>
      <c r="BV1725" t="s">
        <v>180</v>
      </c>
      <c r="BW1725" t="s">
        <v>180</v>
      </c>
      <c r="BX1725" t="s">
        <v>180</v>
      </c>
      <c r="BY1725" t="s">
        <v>180</v>
      </c>
      <c r="BZ1725" t="s">
        <v>180</v>
      </c>
      <c r="CA1725">
        <v>6.74</v>
      </c>
      <c r="CB1725">
        <v>1.17</v>
      </c>
      <c r="CC1725">
        <v>5</v>
      </c>
      <c r="CD1725" t="s">
        <v>180</v>
      </c>
      <c r="CE1725" t="s">
        <v>180</v>
      </c>
      <c r="CG1725" t="s">
        <v>180</v>
      </c>
      <c r="CH1725" t="s">
        <v>180</v>
      </c>
      <c r="CI1725" t="s">
        <v>180</v>
      </c>
      <c r="CJ1725" t="s">
        <v>180</v>
      </c>
      <c r="CK1725" t="s">
        <v>180</v>
      </c>
      <c r="CM1725" t="s">
        <v>180</v>
      </c>
      <c r="CN1725" t="s">
        <v>180</v>
      </c>
      <c r="CR1725">
        <v>154</v>
      </c>
      <c r="CS1725" t="s">
        <v>180</v>
      </c>
      <c r="CT1725" t="s">
        <v>180</v>
      </c>
      <c r="CV1725">
        <v>65.599999999999994</v>
      </c>
      <c r="CZ1725" t="s">
        <v>180</v>
      </c>
      <c r="DB1725" t="s">
        <v>180</v>
      </c>
      <c r="DC1725" t="s">
        <v>180</v>
      </c>
      <c r="DD1725">
        <v>20.8</v>
      </c>
      <c r="DE1725">
        <v>602</v>
      </c>
      <c r="DF1725">
        <v>24.7</v>
      </c>
      <c r="DG1725">
        <v>131</v>
      </c>
      <c r="DH1725">
        <v>5.99</v>
      </c>
      <c r="DJ1725" t="s">
        <v>180</v>
      </c>
      <c r="DK1725" t="s">
        <v>180</v>
      </c>
      <c r="DL1725" t="s">
        <v>180</v>
      </c>
      <c r="DM1725" t="s">
        <v>180</v>
      </c>
      <c r="DR1725" t="s">
        <v>180</v>
      </c>
      <c r="DS1725" t="s">
        <v>180</v>
      </c>
      <c r="DT1725">
        <v>0.83</v>
      </c>
      <c r="DU1725">
        <v>263</v>
      </c>
      <c r="DV1725">
        <v>16.600000000000001</v>
      </c>
      <c r="DW1725">
        <v>38.799999999999997</v>
      </c>
      <c r="DX1725">
        <v>4.88</v>
      </c>
      <c r="DY1725">
        <v>21.2</v>
      </c>
      <c r="DZ1725">
        <v>4.57</v>
      </c>
      <c r="EA1725">
        <v>1.55</v>
      </c>
      <c r="EB1725">
        <v>4.5</v>
      </c>
      <c r="EC1725">
        <v>0.71</v>
      </c>
      <c r="ED1725">
        <v>4.2</v>
      </c>
      <c r="EE1725">
        <v>0.87</v>
      </c>
      <c r="EF1725">
        <v>2.25</v>
      </c>
      <c r="EG1725">
        <v>0.34</v>
      </c>
      <c r="EH1725">
        <v>2.42</v>
      </c>
      <c r="EI1725">
        <v>0.35</v>
      </c>
      <c r="EJ1725">
        <v>2.9</v>
      </c>
      <c r="EK1725">
        <v>0.38</v>
      </c>
      <c r="EM1725" t="s">
        <v>180</v>
      </c>
      <c r="EN1725" t="s">
        <v>180</v>
      </c>
      <c r="EO1725" t="s">
        <v>180</v>
      </c>
      <c r="EP1725" t="s">
        <v>180</v>
      </c>
      <c r="EQ1725" t="s">
        <v>180</v>
      </c>
      <c r="ER1725" t="s">
        <v>180</v>
      </c>
      <c r="ET1725">
        <v>3.28</v>
      </c>
      <c r="EV1725">
        <v>2.34</v>
      </c>
      <c r="EW1725">
        <v>0.63</v>
      </c>
      <c r="EX1725">
        <v>0.51295299999999999</v>
      </c>
      <c r="EY1725" t="s">
        <v>180</v>
      </c>
      <c r="EZ1725" t="s">
        <v>180</v>
      </c>
      <c r="FA1725">
        <v>0.70326500000000003</v>
      </c>
      <c r="FB1725" t="s">
        <v>180</v>
      </c>
      <c r="FC1725">
        <v>18.39</v>
      </c>
      <c r="FD1725" t="s">
        <v>180</v>
      </c>
      <c r="FE1725">
        <v>15.532999999999999</v>
      </c>
      <c r="FF1725" t="s">
        <v>180</v>
      </c>
      <c r="FG1725">
        <v>38.286999999999999</v>
      </c>
      <c r="FH1725" t="s">
        <v>180</v>
      </c>
      <c r="FI1725" t="s">
        <v>180</v>
      </c>
      <c r="FJ1725" t="s">
        <v>180</v>
      </c>
      <c r="FK1725" t="s">
        <v>180</v>
      </c>
      <c r="FL1725" t="s">
        <v>180</v>
      </c>
      <c r="FM1725" t="s">
        <v>180</v>
      </c>
      <c r="FN1725" t="s">
        <v>180</v>
      </c>
      <c r="FP1725" t="s">
        <v>180</v>
      </c>
      <c r="FQ1725" t="s">
        <v>180</v>
      </c>
      <c r="FR1725" t="s">
        <v>180</v>
      </c>
      <c r="FS1725" t="s">
        <v>180</v>
      </c>
      <c r="FT1725" t="s">
        <v>180</v>
      </c>
      <c r="FU1725" t="s">
        <v>180</v>
      </c>
      <c r="FV1725" t="s">
        <v>4885</v>
      </c>
      <c r="FW1725" t="s">
        <v>180</v>
      </c>
      <c r="FX1725">
        <f t="shared" si="569"/>
        <v>2.4752066115702482</v>
      </c>
      <c r="FY1725">
        <f t="shared" si="570"/>
        <v>54.132231404958681</v>
      </c>
      <c r="FZ1725">
        <f t="shared" si="571"/>
        <v>6.8595041322314056</v>
      </c>
      <c r="GA1725">
        <f t="shared" si="572"/>
        <v>1.888429752066116</v>
      </c>
      <c r="GB1725">
        <f t="shared" si="573"/>
        <v>1.859504132231405</v>
      </c>
      <c r="GC1725">
        <f t="shared" si="574"/>
        <v>0.79508196721311475</v>
      </c>
      <c r="GD1725">
        <f t="shared" si="575"/>
        <v>24.372469635627532</v>
      </c>
      <c r="GE1725">
        <f t="shared" si="576"/>
        <v>28.39622641509434</v>
      </c>
      <c r="GF1725">
        <f t="shared" si="577"/>
        <v>15.843373493975902</v>
      </c>
      <c r="GG1725">
        <f t="shared" si="578"/>
        <v>43.906510851419029</v>
      </c>
      <c r="GH1725">
        <f t="shared" si="579"/>
        <v>8.4536082474226809E-2</v>
      </c>
      <c r="GI1725">
        <f t="shared" si="580"/>
        <v>0.10517529215358931</v>
      </c>
      <c r="GJ1725">
        <f t="shared" si="581"/>
        <v>0.26923076923076927</v>
      </c>
      <c r="GK1725">
        <f t="shared" si="582"/>
        <v>112.3931623931624</v>
      </c>
      <c r="GL1725">
        <f t="shared" si="583"/>
        <v>2.7712854757929883</v>
      </c>
      <c r="GM1725">
        <f t="shared" si="584"/>
        <v>0.39065108514190311</v>
      </c>
      <c r="GN1725">
        <f t="shared" si="585"/>
        <v>0.14096385542168674</v>
      </c>
      <c r="GO1725">
        <f t="shared" si="586"/>
        <v>3.6323851203501096</v>
      </c>
      <c r="GP1725">
        <f t="shared" si="587"/>
        <v>1.0375694406195348</v>
      </c>
      <c r="GQ1725">
        <f>(EA1725/0.0735)/((DZ1725/0.195*(EB1725/0.295))^0.5)</f>
        <v>1.1153426658419909</v>
      </c>
      <c r="GR1725">
        <v>0.51295299999999999</v>
      </c>
      <c r="GS1725">
        <v>0.70326500000000003</v>
      </c>
      <c r="GT1725">
        <v>18.39</v>
      </c>
      <c r="GU1725">
        <v>15.532999999999999</v>
      </c>
      <c r="GV1725">
        <v>38.286999999999999</v>
      </c>
    </row>
    <row r="1726" spans="1:204">
      <c r="A1726" t="s">
        <v>4811</v>
      </c>
      <c r="B1726" t="s">
        <v>4832</v>
      </c>
      <c r="C1726" t="s">
        <v>7244</v>
      </c>
      <c r="D1726" t="s">
        <v>7067</v>
      </c>
      <c r="E1726" t="s">
        <v>7067</v>
      </c>
      <c r="F1726">
        <v>204</v>
      </c>
      <c r="G1726">
        <v>57</v>
      </c>
      <c r="H1726" t="s">
        <v>7344</v>
      </c>
      <c r="I1726" t="s">
        <v>4883</v>
      </c>
      <c r="J1726" t="s">
        <v>180</v>
      </c>
      <c r="K1726">
        <v>45.1</v>
      </c>
      <c r="L1726">
        <v>45.1</v>
      </c>
      <c r="M1726">
        <v>141.27000000000001</v>
      </c>
      <c r="N1726">
        <v>141.27000000000001</v>
      </c>
      <c r="O1726" t="s">
        <v>179</v>
      </c>
      <c r="R1726" t="s">
        <v>4886</v>
      </c>
      <c r="S1726" t="s">
        <v>4835</v>
      </c>
      <c r="T1726" t="s">
        <v>604</v>
      </c>
      <c r="V1726" t="s">
        <v>180</v>
      </c>
      <c r="W1726" t="s">
        <v>180</v>
      </c>
      <c r="X1726" t="s">
        <v>180</v>
      </c>
      <c r="Y1726" t="s">
        <v>180</v>
      </c>
      <c r="Z1726" t="s">
        <v>180</v>
      </c>
      <c r="AB1726" t="s">
        <v>4836</v>
      </c>
      <c r="AC1726" t="s">
        <v>181</v>
      </c>
      <c r="AD1726" t="s">
        <v>180</v>
      </c>
      <c r="AE1726" t="s">
        <v>180</v>
      </c>
      <c r="AF1726" t="s">
        <v>180</v>
      </c>
      <c r="AG1726" t="s">
        <v>180</v>
      </c>
      <c r="AH1726" t="s">
        <v>4837</v>
      </c>
      <c r="AI1726">
        <v>49.61</v>
      </c>
      <c r="AJ1726">
        <v>1.28</v>
      </c>
      <c r="AK1726" t="s">
        <v>180</v>
      </c>
      <c r="AL1726">
        <v>17.32</v>
      </c>
      <c r="AM1726" t="s">
        <v>180</v>
      </c>
      <c r="AP1726">
        <v>9.18</v>
      </c>
      <c r="AQ1726">
        <v>9.77</v>
      </c>
      <c r="AR1726">
        <v>6.97</v>
      </c>
      <c r="AS1726">
        <v>0.17</v>
      </c>
      <c r="AT1726" t="s">
        <v>180</v>
      </c>
      <c r="AU1726">
        <v>0.81</v>
      </c>
      <c r="AV1726">
        <v>3.43</v>
      </c>
      <c r="AW1726">
        <v>0.25</v>
      </c>
      <c r="AY1726" t="s">
        <v>180</v>
      </c>
      <c r="AZ1726" t="s">
        <v>180</v>
      </c>
      <c r="BA1726">
        <v>98.79000000000002</v>
      </c>
      <c r="BC1726" t="s">
        <v>180</v>
      </c>
      <c r="BD1726" t="s">
        <v>180</v>
      </c>
      <c r="BE1726" t="s">
        <v>180</v>
      </c>
      <c r="BF1726" t="s">
        <v>180</v>
      </c>
      <c r="BG1726" t="s">
        <v>180</v>
      </c>
      <c r="BH1726" t="s">
        <v>180</v>
      </c>
      <c r="BI1726" t="s">
        <v>180</v>
      </c>
      <c r="BK1726" t="s">
        <v>180</v>
      </c>
      <c r="BL1726" t="s">
        <v>180</v>
      </c>
      <c r="BM1726">
        <v>0.39</v>
      </c>
      <c r="BN1726" t="s">
        <v>180</v>
      </c>
      <c r="BO1726" t="s">
        <v>180</v>
      </c>
      <c r="BP1726" t="s">
        <v>180</v>
      </c>
      <c r="BQ1726" t="s">
        <v>180</v>
      </c>
      <c r="BR1726" t="s">
        <v>180</v>
      </c>
      <c r="BS1726" t="s">
        <v>180</v>
      </c>
      <c r="BT1726" t="s">
        <v>180</v>
      </c>
      <c r="BU1726" t="s">
        <v>180</v>
      </c>
      <c r="BV1726" t="s">
        <v>180</v>
      </c>
      <c r="BW1726" t="s">
        <v>180</v>
      </c>
      <c r="BX1726" t="s">
        <v>180</v>
      </c>
      <c r="BY1726" t="s">
        <v>180</v>
      </c>
      <c r="BZ1726" t="s">
        <v>180</v>
      </c>
      <c r="CA1726">
        <v>6.04</v>
      </c>
      <c r="CB1726">
        <v>1.08</v>
      </c>
      <c r="CC1726">
        <v>4</v>
      </c>
      <c r="CD1726" t="s">
        <v>180</v>
      </c>
      <c r="CE1726" t="s">
        <v>180</v>
      </c>
      <c r="CG1726" t="s">
        <v>180</v>
      </c>
      <c r="CH1726" t="s">
        <v>180</v>
      </c>
      <c r="CI1726" t="s">
        <v>180</v>
      </c>
      <c r="CJ1726" t="s">
        <v>180</v>
      </c>
      <c r="CK1726" t="s">
        <v>180</v>
      </c>
      <c r="CM1726" t="s">
        <v>180</v>
      </c>
      <c r="CN1726" t="s">
        <v>180</v>
      </c>
      <c r="CR1726">
        <v>181</v>
      </c>
      <c r="CS1726" t="s">
        <v>180</v>
      </c>
      <c r="CT1726" t="s">
        <v>180</v>
      </c>
      <c r="CV1726">
        <v>81.8</v>
      </c>
      <c r="CZ1726" t="s">
        <v>180</v>
      </c>
      <c r="DB1726" t="s">
        <v>180</v>
      </c>
      <c r="DC1726" t="s">
        <v>180</v>
      </c>
      <c r="DD1726">
        <v>15.8</v>
      </c>
      <c r="DE1726">
        <v>498</v>
      </c>
      <c r="DF1726">
        <v>27</v>
      </c>
      <c r="DG1726">
        <v>122</v>
      </c>
      <c r="DH1726">
        <v>5.08</v>
      </c>
      <c r="DJ1726" t="s">
        <v>180</v>
      </c>
      <c r="DK1726" t="s">
        <v>180</v>
      </c>
      <c r="DL1726" t="s">
        <v>180</v>
      </c>
      <c r="DM1726" t="s">
        <v>180</v>
      </c>
      <c r="DR1726" t="s">
        <v>180</v>
      </c>
      <c r="DS1726" t="s">
        <v>180</v>
      </c>
      <c r="DT1726">
        <v>0.42</v>
      </c>
      <c r="DU1726">
        <v>211</v>
      </c>
      <c r="DV1726">
        <v>13.3</v>
      </c>
      <c r="DW1726">
        <v>33.1</v>
      </c>
      <c r="DX1726">
        <v>4.18</v>
      </c>
      <c r="DY1726">
        <v>18.899999999999999</v>
      </c>
      <c r="DZ1726">
        <v>4.32</v>
      </c>
      <c r="EA1726">
        <v>1.47</v>
      </c>
      <c r="EB1726">
        <v>4.4400000000000004</v>
      </c>
      <c r="EC1726">
        <v>0.72</v>
      </c>
      <c r="ED1726">
        <v>4.3</v>
      </c>
      <c r="EE1726">
        <v>0.92</v>
      </c>
      <c r="EF1726">
        <v>2.42</v>
      </c>
      <c r="EG1726">
        <v>0.37</v>
      </c>
      <c r="EH1726">
        <v>2.57</v>
      </c>
      <c r="EI1726">
        <v>0.37</v>
      </c>
      <c r="EJ1726">
        <v>2.75</v>
      </c>
      <c r="EK1726">
        <v>0.35</v>
      </c>
      <c r="EM1726" t="s">
        <v>180</v>
      </c>
      <c r="EN1726" t="s">
        <v>180</v>
      </c>
      <c r="EO1726" t="s">
        <v>180</v>
      </c>
      <c r="EP1726" t="s">
        <v>180</v>
      </c>
      <c r="EQ1726" t="s">
        <v>180</v>
      </c>
      <c r="ER1726" t="s">
        <v>180</v>
      </c>
      <c r="ET1726">
        <v>2.15</v>
      </c>
      <c r="EV1726">
        <v>1.84</v>
      </c>
      <c r="EW1726">
        <v>0.5</v>
      </c>
      <c r="EX1726">
        <v>0.51295599999999997</v>
      </c>
      <c r="EY1726" t="s">
        <v>180</v>
      </c>
      <c r="EZ1726" t="s">
        <v>180</v>
      </c>
      <c r="FA1726">
        <v>0.70318999999999998</v>
      </c>
      <c r="FB1726" t="s">
        <v>180</v>
      </c>
      <c r="FC1726">
        <v>18.36</v>
      </c>
      <c r="FD1726" t="s">
        <v>180</v>
      </c>
      <c r="FE1726">
        <v>15.52</v>
      </c>
      <c r="FF1726" t="s">
        <v>180</v>
      </c>
      <c r="FG1726">
        <v>38.231999999999999</v>
      </c>
      <c r="FH1726" t="s">
        <v>180</v>
      </c>
      <c r="FI1726" t="s">
        <v>180</v>
      </c>
      <c r="FJ1726" t="s">
        <v>180</v>
      </c>
      <c r="FK1726" t="s">
        <v>180</v>
      </c>
      <c r="FL1726" t="s">
        <v>180</v>
      </c>
      <c r="FM1726" t="s">
        <v>180</v>
      </c>
      <c r="FN1726" t="s">
        <v>180</v>
      </c>
      <c r="FP1726" t="s">
        <v>180</v>
      </c>
      <c r="FQ1726" t="s">
        <v>180</v>
      </c>
      <c r="FR1726" t="s">
        <v>180</v>
      </c>
      <c r="FS1726" t="s">
        <v>180</v>
      </c>
      <c r="FT1726" t="s">
        <v>180</v>
      </c>
      <c r="FU1726" t="s">
        <v>180</v>
      </c>
      <c r="FV1726" t="s">
        <v>4887</v>
      </c>
      <c r="FW1726" t="s">
        <v>180</v>
      </c>
      <c r="FX1726">
        <f t="shared" si="569"/>
        <v>1.9766536964980546</v>
      </c>
      <c r="FY1726">
        <f t="shared" si="570"/>
        <v>47.47081712062257</v>
      </c>
      <c r="FZ1726">
        <f t="shared" si="571"/>
        <v>5.1750972762645917</v>
      </c>
      <c r="GA1726">
        <f t="shared" si="572"/>
        <v>1.6809338521400781</v>
      </c>
      <c r="GB1726">
        <f t="shared" si="573"/>
        <v>1.7276264591439692</v>
      </c>
      <c r="GC1726">
        <f t="shared" si="574"/>
        <v>0.6328125</v>
      </c>
      <c r="GD1726">
        <f t="shared" si="575"/>
        <v>18.444444444444443</v>
      </c>
      <c r="GE1726">
        <f t="shared" si="576"/>
        <v>26.349206349206352</v>
      </c>
      <c r="GF1726">
        <f t="shared" si="577"/>
        <v>15.864661654135338</v>
      </c>
      <c r="GG1726">
        <f t="shared" si="578"/>
        <v>41.535433070866141</v>
      </c>
      <c r="GH1726">
        <f t="shared" si="579"/>
        <v>6.4954682779456194E-2</v>
      </c>
      <c r="GI1726">
        <f t="shared" si="580"/>
        <v>9.8425196850393692E-2</v>
      </c>
      <c r="GJ1726">
        <f t="shared" si="581"/>
        <v>0.27173913043478259</v>
      </c>
      <c r="GK1726">
        <f t="shared" si="582"/>
        <v>114.67391304347825</v>
      </c>
      <c r="GL1726">
        <f t="shared" si="583"/>
        <v>2.6181102362204727</v>
      </c>
      <c r="GM1726">
        <f t="shared" si="584"/>
        <v>0.36220472440944884</v>
      </c>
      <c r="GN1726">
        <f t="shared" si="585"/>
        <v>0.13834586466165413</v>
      </c>
      <c r="GO1726">
        <f t="shared" si="586"/>
        <v>3.0787037037037037</v>
      </c>
      <c r="GP1726">
        <f t="shared" si="587"/>
        <v>1.0684727090515835</v>
      </c>
      <c r="GQ1726">
        <f>(EA1726/0.0735)/((DZ1726/0.195*(EB1726/0.295))^0.5)</f>
        <v>1.0952794790085025</v>
      </c>
      <c r="GR1726">
        <v>0.51295599999999997</v>
      </c>
      <c r="GS1726">
        <v>0.70318999999999998</v>
      </c>
      <c r="GT1726">
        <v>18.36</v>
      </c>
      <c r="GU1726">
        <v>15.52</v>
      </c>
      <c r="GV1726">
        <v>38.231999999999999</v>
      </c>
    </row>
    <row r="1727" spans="1:204">
      <c r="A1727" t="s">
        <v>4811</v>
      </c>
      <c r="B1727" t="s">
        <v>4832</v>
      </c>
      <c r="C1727" t="s">
        <v>7244</v>
      </c>
      <c r="D1727" t="s">
        <v>7067</v>
      </c>
      <c r="E1727" t="s">
        <v>7067</v>
      </c>
      <c r="F1727">
        <v>204</v>
      </c>
      <c r="G1727">
        <v>57</v>
      </c>
      <c r="H1727" t="s">
        <v>7344</v>
      </c>
      <c r="I1727" t="s">
        <v>4883</v>
      </c>
      <c r="J1727" t="s">
        <v>180</v>
      </c>
      <c r="K1727">
        <v>45.1</v>
      </c>
      <c r="L1727">
        <v>45.1</v>
      </c>
      <c r="M1727">
        <v>141.27000000000001</v>
      </c>
      <c r="N1727">
        <v>141.27000000000001</v>
      </c>
      <c r="O1727" t="s">
        <v>179</v>
      </c>
      <c r="R1727" t="s">
        <v>4888</v>
      </c>
      <c r="S1727" t="s">
        <v>4835</v>
      </c>
      <c r="T1727" t="s">
        <v>604</v>
      </c>
      <c r="V1727" t="s">
        <v>180</v>
      </c>
      <c r="W1727" t="s">
        <v>180</v>
      </c>
      <c r="X1727" t="s">
        <v>180</v>
      </c>
      <c r="Y1727" t="s">
        <v>180</v>
      </c>
      <c r="Z1727" t="s">
        <v>180</v>
      </c>
      <c r="AB1727" t="s">
        <v>4836</v>
      </c>
      <c r="AC1727" t="s">
        <v>181</v>
      </c>
      <c r="AD1727" t="s">
        <v>180</v>
      </c>
      <c r="AE1727" t="s">
        <v>180</v>
      </c>
      <c r="AF1727" t="s">
        <v>180</v>
      </c>
      <c r="AG1727" t="s">
        <v>180</v>
      </c>
      <c r="AH1727" t="s">
        <v>4837</v>
      </c>
      <c r="AI1727">
        <v>50.21</v>
      </c>
      <c r="AJ1727">
        <v>1.21</v>
      </c>
      <c r="AK1727" t="s">
        <v>180</v>
      </c>
      <c r="AL1727">
        <v>17.29</v>
      </c>
      <c r="AM1727" t="s">
        <v>180</v>
      </c>
      <c r="AP1727">
        <v>8.4700000000000006</v>
      </c>
      <c r="AQ1727">
        <v>9.61</v>
      </c>
      <c r="AR1727">
        <v>7.48</v>
      </c>
      <c r="AS1727">
        <v>0.16</v>
      </c>
      <c r="AT1727" t="s">
        <v>180</v>
      </c>
      <c r="AU1727">
        <v>0.79</v>
      </c>
      <c r="AV1727">
        <v>3.21</v>
      </c>
      <c r="AW1727">
        <v>0.36</v>
      </c>
      <c r="AY1727" t="s">
        <v>180</v>
      </c>
      <c r="AZ1727" t="s">
        <v>180</v>
      </c>
      <c r="BA1727">
        <v>98.79</v>
      </c>
      <c r="BC1727" t="s">
        <v>180</v>
      </c>
      <c r="BD1727" t="s">
        <v>180</v>
      </c>
      <c r="BE1727" t="s">
        <v>180</v>
      </c>
      <c r="BF1727" t="s">
        <v>180</v>
      </c>
      <c r="BG1727" t="s">
        <v>180</v>
      </c>
      <c r="BH1727" t="s">
        <v>180</v>
      </c>
      <c r="BI1727" t="s">
        <v>180</v>
      </c>
      <c r="BK1727" t="s">
        <v>180</v>
      </c>
      <c r="BL1727" t="s">
        <v>180</v>
      </c>
      <c r="BM1727">
        <v>0.57999999999999996</v>
      </c>
      <c r="BN1727" t="s">
        <v>180</v>
      </c>
      <c r="BO1727" t="s">
        <v>180</v>
      </c>
      <c r="BP1727" t="s">
        <v>180</v>
      </c>
      <c r="BQ1727" t="s">
        <v>180</v>
      </c>
      <c r="BR1727" t="s">
        <v>180</v>
      </c>
      <c r="BS1727" t="s">
        <v>180</v>
      </c>
      <c r="BT1727" t="s">
        <v>180</v>
      </c>
      <c r="BU1727" t="s">
        <v>180</v>
      </c>
      <c r="BV1727" t="s">
        <v>180</v>
      </c>
      <c r="BW1727" t="s">
        <v>180</v>
      </c>
      <c r="BX1727" t="s">
        <v>180</v>
      </c>
      <c r="BY1727" t="s">
        <v>180</v>
      </c>
      <c r="BZ1727" t="s">
        <v>180</v>
      </c>
      <c r="CA1727">
        <v>4.8600000000000003</v>
      </c>
      <c r="CB1727">
        <v>1.17</v>
      </c>
      <c r="CC1727">
        <v>6</v>
      </c>
      <c r="CD1727" t="s">
        <v>180</v>
      </c>
      <c r="CE1727" t="s">
        <v>180</v>
      </c>
      <c r="CG1727" t="s">
        <v>180</v>
      </c>
      <c r="CH1727" t="s">
        <v>180</v>
      </c>
      <c r="CI1727" t="s">
        <v>180</v>
      </c>
      <c r="CJ1727" t="s">
        <v>180</v>
      </c>
      <c r="CK1727" t="s">
        <v>180</v>
      </c>
      <c r="CM1727" t="s">
        <v>180</v>
      </c>
      <c r="CN1727" t="s">
        <v>180</v>
      </c>
      <c r="CR1727">
        <v>215</v>
      </c>
      <c r="CS1727" t="s">
        <v>180</v>
      </c>
      <c r="CT1727" t="s">
        <v>180</v>
      </c>
      <c r="CV1727">
        <v>96.3</v>
      </c>
      <c r="CZ1727" t="s">
        <v>180</v>
      </c>
      <c r="DB1727" t="s">
        <v>180</v>
      </c>
      <c r="DC1727" t="s">
        <v>180</v>
      </c>
      <c r="DD1727">
        <v>20.8</v>
      </c>
      <c r="DE1727">
        <v>574</v>
      </c>
      <c r="DF1727">
        <v>26.3</v>
      </c>
      <c r="DG1727">
        <v>135</v>
      </c>
      <c r="DH1727">
        <v>5.76</v>
      </c>
      <c r="DJ1727" t="s">
        <v>180</v>
      </c>
      <c r="DK1727" t="s">
        <v>180</v>
      </c>
      <c r="DL1727" t="s">
        <v>180</v>
      </c>
      <c r="DM1727" t="s">
        <v>180</v>
      </c>
      <c r="DR1727" t="s">
        <v>180</v>
      </c>
      <c r="DS1727" t="s">
        <v>180</v>
      </c>
      <c r="DT1727">
        <v>0.99</v>
      </c>
      <c r="DU1727">
        <v>225</v>
      </c>
      <c r="DV1727">
        <v>15.4</v>
      </c>
      <c r="DW1727">
        <v>35.9</v>
      </c>
      <c r="DX1727">
        <v>4.6100000000000003</v>
      </c>
      <c r="DY1727">
        <v>20.399999999999999</v>
      </c>
      <c r="DZ1727">
        <v>4.53</v>
      </c>
      <c r="EA1727">
        <v>1.55</v>
      </c>
      <c r="EB1727">
        <v>4.41</v>
      </c>
      <c r="EC1727">
        <v>0.72</v>
      </c>
      <c r="ED1727">
        <v>4.2300000000000004</v>
      </c>
      <c r="EE1727">
        <v>0.9</v>
      </c>
      <c r="EF1727">
        <v>2.36</v>
      </c>
      <c r="EG1727">
        <v>0.35</v>
      </c>
      <c r="EH1727">
        <v>2.4500000000000002</v>
      </c>
      <c r="EI1727">
        <v>0.35</v>
      </c>
      <c r="EJ1727">
        <v>2.85</v>
      </c>
      <c r="EK1727">
        <v>0.36</v>
      </c>
      <c r="EM1727" t="s">
        <v>180</v>
      </c>
      <c r="EN1727" t="s">
        <v>180</v>
      </c>
      <c r="EO1727" t="s">
        <v>180</v>
      </c>
      <c r="EP1727" t="s">
        <v>180</v>
      </c>
      <c r="EQ1727" t="s">
        <v>180</v>
      </c>
      <c r="ER1727" t="s">
        <v>180</v>
      </c>
      <c r="ET1727">
        <v>2.74</v>
      </c>
      <c r="EV1727">
        <v>2.13</v>
      </c>
      <c r="EW1727">
        <v>0.6</v>
      </c>
      <c r="EX1727">
        <v>0.51296900000000001</v>
      </c>
      <c r="EY1727" t="s">
        <v>180</v>
      </c>
      <c r="EZ1727" t="s">
        <v>180</v>
      </c>
      <c r="FA1727">
        <v>0.70317600000000002</v>
      </c>
      <c r="FB1727" t="s">
        <v>180</v>
      </c>
      <c r="FC1727">
        <v>18.369</v>
      </c>
      <c r="FD1727" t="s">
        <v>180</v>
      </c>
      <c r="FE1727">
        <v>15.53</v>
      </c>
      <c r="FF1727" t="s">
        <v>180</v>
      </c>
      <c r="FG1727">
        <v>38.262</v>
      </c>
      <c r="FH1727" t="s">
        <v>180</v>
      </c>
      <c r="FI1727" t="s">
        <v>180</v>
      </c>
      <c r="FJ1727" t="s">
        <v>180</v>
      </c>
      <c r="FK1727" t="s">
        <v>180</v>
      </c>
      <c r="FL1727" t="s">
        <v>180</v>
      </c>
      <c r="FM1727" t="s">
        <v>180</v>
      </c>
      <c r="FN1727" t="s">
        <v>180</v>
      </c>
      <c r="FP1727" t="s">
        <v>180</v>
      </c>
      <c r="FQ1727" t="s">
        <v>180</v>
      </c>
      <c r="FR1727" t="s">
        <v>180</v>
      </c>
      <c r="FS1727" t="s">
        <v>180</v>
      </c>
      <c r="FT1727" t="s">
        <v>180</v>
      </c>
      <c r="FU1727" t="s">
        <v>180</v>
      </c>
      <c r="FV1727" t="s">
        <v>4889</v>
      </c>
      <c r="FW1727" t="s">
        <v>180</v>
      </c>
      <c r="FX1727">
        <f t="shared" si="569"/>
        <v>2.3510204081632651</v>
      </c>
      <c r="FY1727">
        <f t="shared" si="570"/>
        <v>55.102040816326529</v>
      </c>
      <c r="FZ1727">
        <f t="shared" si="571"/>
        <v>6.2857142857142856</v>
      </c>
      <c r="GA1727">
        <f t="shared" si="572"/>
        <v>1.8489795918367347</v>
      </c>
      <c r="GB1727">
        <f t="shared" si="573"/>
        <v>1.7999999999999998</v>
      </c>
      <c r="GC1727">
        <f t="shared" si="574"/>
        <v>0.65289256198347112</v>
      </c>
      <c r="GD1727">
        <f t="shared" si="575"/>
        <v>21.825095057034218</v>
      </c>
      <c r="GE1727">
        <f t="shared" si="576"/>
        <v>28.137254901960787</v>
      </c>
      <c r="GF1727">
        <f t="shared" si="577"/>
        <v>14.61038961038961</v>
      </c>
      <c r="GG1727">
        <f t="shared" si="578"/>
        <v>39.0625</v>
      </c>
      <c r="GH1727">
        <f t="shared" si="579"/>
        <v>7.6323119777158777E-2</v>
      </c>
      <c r="GI1727">
        <f t="shared" si="580"/>
        <v>0.10416666666666667</v>
      </c>
      <c r="GJ1727">
        <f t="shared" si="581"/>
        <v>0.28169014084507044</v>
      </c>
      <c r="GK1727">
        <f t="shared" si="582"/>
        <v>105.63380281690141</v>
      </c>
      <c r="GL1727">
        <f t="shared" si="583"/>
        <v>2.6736111111111112</v>
      </c>
      <c r="GM1727">
        <f t="shared" si="584"/>
        <v>0.36979166666666669</v>
      </c>
      <c r="GN1727">
        <f t="shared" si="585"/>
        <v>0.1383116883116883</v>
      </c>
      <c r="GO1727">
        <f t="shared" si="586"/>
        <v>3.3995584988962473</v>
      </c>
      <c r="GP1727">
        <f t="shared" si="587"/>
        <v>1.0254937714754506</v>
      </c>
      <c r="GQ1727">
        <f>(EA1727/0.0735)/((DZ1727/0.195*(EB1727/0.295))^0.5)</f>
        <v>1.1316295433407202</v>
      </c>
      <c r="GR1727">
        <v>0.51296900000000001</v>
      </c>
      <c r="GS1727">
        <v>0.70317600000000002</v>
      </c>
      <c r="GT1727">
        <v>18.369</v>
      </c>
      <c r="GU1727">
        <v>15.53</v>
      </c>
      <c r="GV1727">
        <v>38.262</v>
      </c>
    </row>
    <row r="1728" spans="1:204">
      <c r="A1728" t="s">
        <v>4811</v>
      </c>
      <c r="B1728" t="s">
        <v>4832</v>
      </c>
      <c r="C1728" t="s">
        <v>7244</v>
      </c>
      <c r="D1728" t="s">
        <v>7067</v>
      </c>
      <c r="E1728" t="s">
        <v>7067</v>
      </c>
      <c r="F1728">
        <v>204</v>
      </c>
      <c r="G1728">
        <v>57</v>
      </c>
      <c r="H1728" t="s">
        <v>7344</v>
      </c>
      <c r="I1728" t="s">
        <v>4883</v>
      </c>
      <c r="J1728" t="s">
        <v>180</v>
      </c>
      <c r="K1728">
        <v>45.1</v>
      </c>
      <c r="L1728">
        <v>45.1</v>
      </c>
      <c r="M1728">
        <v>141.27000000000001</v>
      </c>
      <c r="N1728">
        <v>141.27000000000001</v>
      </c>
      <c r="O1728" t="s">
        <v>179</v>
      </c>
      <c r="R1728" t="s">
        <v>4890</v>
      </c>
      <c r="S1728" t="s">
        <v>4835</v>
      </c>
      <c r="T1728" t="s">
        <v>604</v>
      </c>
      <c r="V1728" t="s">
        <v>180</v>
      </c>
      <c r="W1728" t="s">
        <v>180</v>
      </c>
      <c r="X1728" t="s">
        <v>180</v>
      </c>
      <c r="Y1728" t="s">
        <v>180</v>
      </c>
      <c r="Z1728" t="s">
        <v>180</v>
      </c>
      <c r="AB1728" t="s">
        <v>4836</v>
      </c>
      <c r="AC1728" t="s">
        <v>181</v>
      </c>
      <c r="AD1728" t="s">
        <v>180</v>
      </c>
      <c r="AE1728" t="s">
        <v>180</v>
      </c>
      <c r="AF1728" t="s">
        <v>180</v>
      </c>
      <c r="AG1728" t="s">
        <v>180</v>
      </c>
      <c r="AH1728" t="s">
        <v>4837</v>
      </c>
      <c r="AI1728">
        <v>49.95</v>
      </c>
      <c r="AJ1728">
        <v>1.23</v>
      </c>
      <c r="AK1728" t="s">
        <v>180</v>
      </c>
      <c r="AL1728">
        <v>17.37</v>
      </c>
      <c r="AM1728" t="s">
        <v>180</v>
      </c>
      <c r="AP1728">
        <v>8.3000000000000007</v>
      </c>
      <c r="AQ1728">
        <v>10.029999999999999</v>
      </c>
      <c r="AR1728">
        <v>6.69</v>
      </c>
      <c r="AS1728">
        <v>0.16</v>
      </c>
      <c r="AT1728" t="s">
        <v>180</v>
      </c>
      <c r="AU1728">
        <v>0.98</v>
      </c>
      <c r="AV1728">
        <v>3.35</v>
      </c>
      <c r="AW1728">
        <v>0.37</v>
      </c>
      <c r="AY1728" t="s">
        <v>180</v>
      </c>
      <c r="AZ1728" t="s">
        <v>180</v>
      </c>
      <c r="BA1728">
        <v>98.429999999999993</v>
      </c>
      <c r="BC1728" t="s">
        <v>180</v>
      </c>
      <c r="BD1728" t="s">
        <v>180</v>
      </c>
      <c r="BE1728" t="s">
        <v>180</v>
      </c>
      <c r="BF1728" t="s">
        <v>180</v>
      </c>
      <c r="BG1728" t="s">
        <v>180</v>
      </c>
      <c r="BH1728" t="s">
        <v>180</v>
      </c>
      <c r="BI1728" t="s">
        <v>180</v>
      </c>
      <c r="BK1728" t="s">
        <v>180</v>
      </c>
      <c r="BL1728" t="s">
        <v>180</v>
      </c>
      <c r="BM1728">
        <v>0.84</v>
      </c>
      <c r="BN1728" t="s">
        <v>180</v>
      </c>
      <c r="BO1728" t="s">
        <v>180</v>
      </c>
      <c r="BP1728" t="s">
        <v>180</v>
      </c>
      <c r="BQ1728" t="s">
        <v>180</v>
      </c>
      <c r="BR1728" t="s">
        <v>180</v>
      </c>
      <c r="BS1728" t="s">
        <v>180</v>
      </c>
      <c r="BT1728" t="s">
        <v>180</v>
      </c>
      <c r="BU1728" t="s">
        <v>180</v>
      </c>
      <c r="BV1728" t="s">
        <v>180</v>
      </c>
      <c r="BW1728" t="s">
        <v>180</v>
      </c>
      <c r="BX1728" t="s">
        <v>180</v>
      </c>
      <c r="BY1728" t="s">
        <v>180</v>
      </c>
      <c r="BZ1728" t="s">
        <v>180</v>
      </c>
      <c r="CA1728">
        <v>6.32</v>
      </c>
      <c r="CB1728">
        <v>1.19</v>
      </c>
      <c r="CC1728">
        <v>6</v>
      </c>
      <c r="CD1728" t="s">
        <v>180</v>
      </c>
      <c r="CE1728" t="s">
        <v>180</v>
      </c>
      <c r="CG1728" t="s">
        <v>180</v>
      </c>
      <c r="CH1728" t="s">
        <v>180</v>
      </c>
      <c r="CI1728" t="s">
        <v>180</v>
      </c>
      <c r="CJ1728" t="s">
        <v>180</v>
      </c>
      <c r="CK1728" t="s">
        <v>180</v>
      </c>
      <c r="CM1728" t="s">
        <v>180</v>
      </c>
      <c r="CN1728" t="s">
        <v>180</v>
      </c>
      <c r="CR1728">
        <v>153</v>
      </c>
      <c r="CS1728" t="s">
        <v>180</v>
      </c>
      <c r="CT1728" t="s">
        <v>180</v>
      </c>
      <c r="CV1728">
        <v>66.2</v>
      </c>
      <c r="CZ1728" t="s">
        <v>180</v>
      </c>
      <c r="DB1728" t="s">
        <v>180</v>
      </c>
      <c r="DC1728" t="s">
        <v>180</v>
      </c>
      <c r="DD1728">
        <v>24.7</v>
      </c>
      <c r="DE1728">
        <v>623</v>
      </c>
      <c r="DF1728">
        <v>25.8</v>
      </c>
      <c r="DG1728">
        <v>130</v>
      </c>
      <c r="DH1728">
        <v>5.78</v>
      </c>
      <c r="DJ1728" t="s">
        <v>180</v>
      </c>
      <c r="DK1728" t="s">
        <v>180</v>
      </c>
      <c r="DL1728" t="s">
        <v>180</v>
      </c>
      <c r="DM1728" t="s">
        <v>180</v>
      </c>
      <c r="DR1728" t="s">
        <v>180</v>
      </c>
      <c r="DS1728" t="s">
        <v>180</v>
      </c>
      <c r="DT1728">
        <v>1.1200000000000001</v>
      </c>
      <c r="DU1728">
        <v>264</v>
      </c>
      <c r="DV1728">
        <v>16.5</v>
      </c>
      <c r="DW1728">
        <v>39</v>
      </c>
      <c r="DX1728">
        <v>5</v>
      </c>
      <c r="DY1728">
        <v>21.8</v>
      </c>
      <c r="DZ1728">
        <v>4.7300000000000004</v>
      </c>
      <c r="EA1728">
        <v>1.53</v>
      </c>
      <c r="EB1728">
        <v>4.6500000000000004</v>
      </c>
      <c r="EC1728">
        <v>0.73</v>
      </c>
      <c r="ED1728">
        <v>4.33</v>
      </c>
      <c r="EE1728">
        <v>0.89</v>
      </c>
      <c r="EF1728">
        <v>2.33</v>
      </c>
      <c r="EG1728">
        <v>0.36</v>
      </c>
      <c r="EH1728">
        <v>2.39</v>
      </c>
      <c r="EI1728">
        <v>0.35</v>
      </c>
      <c r="EJ1728">
        <v>2.89</v>
      </c>
      <c r="EK1728">
        <v>0.37</v>
      </c>
      <c r="EM1728" t="s">
        <v>180</v>
      </c>
      <c r="EN1728" t="s">
        <v>180</v>
      </c>
      <c r="EO1728" t="s">
        <v>180</v>
      </c>
      <c r="EP1728" t="s">
        <v>180</v>
      </c>
      <c r="EQ1728" t="s">
        <v>180</v>
      </c>
      <c r="ER1728" t="s">
        <v>180</v>
      </c>
      <c r="ET1728">
        <v>3.2</v>
      </c>
      <c r="EV1728">
        <v>2.31</v>
      </c>
      <c r="EW1728">
        <v>0.63</v>
      </c>
      <c r="EX1728">
        <v>0.51295400000000002</v>
      </c>
      <c r="EY1728" t="s">
        <v>180</v>
      </c>
      <c r="EZ1728" t="s">
        <v>180</v>
      </c>
      <c r="FA1728">
        <v>0.70326200000000005</v>
      </c>
      <c r="FB1728" t="s">
        <v>180</v>
      </c>
      <c r="FC1728">
        <v>18.398</v>
      </c>
      <c r="FD1728" t="s">
        <v>180</v>
      </c>
      <c r="FE1728">
        <v>15.535</v>
      </c>
      <c r="FF1728" t="s">
        <v>180</v>
      </c>
      <c r="FG1728">
        <v>38.302999999999997</v>
      </c>
      <c r="FH1728" t="s">
        <v>180</v>
      </c>
      <c r="FI1728" t="s">
        <v>180</v>
      </c>
      <c r="FJ1728" t="s">
        <v>180</v>
      </c>
      <c r="FK1728" t="s">
        <v>180</v>
      </c>
      <c r="FL1728" t="s">
        <v>180</v>
      </c>
      <c r="FM1728" t="s">
        <v>180</v>
      </c>
      <c r="FN1728" t="s">
        <v>180</v>
      </c>
      <c r="FP1728" t="s">
        <v>180</v>
      </c>
      <c r="FQ1728" t="s">
        <v>180</v>
      </c>
      <c r="FR1728" t="s">
        <v>180</v>
      </c>
      <c r="FS1728" t="s">
        <v>180</v>
      </c>
      <c r="FT1728" t="s">
        <v>180</v>
      </c>
      <c r="FU1728" t="s">
        <v>180</v>
      </c>
      <c r="FV1728" t="s">
        <v>4891</v>
      </c>
      <c r="FW1728" t="s">
        <v>180</v>
      </c>
      <c r="FX1728">
        <f t="shared" si="569"/>
        <v>2.4184100418410042</v>
      </c>
      <c r="FY1728">
        <f t="shared" si="570"/>
        <v>54.39330543933054</v>
      </c>
      <c r="FZ1728">
        <f t="shared" si="571"/>
        <v>6.9037656903765683</v>
      </c>
      <c r="GA1728">
        <f t="shared" si="572"/>
        <v>1.9790794979079498</v>
      </c>
      <c r="GB1728">
        <f t="shared" si="573"/>
        <v>1.9456066945606696</v>
      </c>
      <c r="GC1728">
        <f t="shared" si="574"/>
        <v>0.7967479674796748</v>
      </c>
      <c r="GD1728">
        <f t="shared" si="575"/>
        <v>24.147286821705425</v>
      </c>
      <c r="GE1728">
        <f t="shared" si="576"/>
        <v>28.577981651376145</v>
      </c>
      <c r="GF1728">
        <f t="shared" si="577"/>
        <v>16</v>
      </c>
      <c r="GG1728">
        <f t="shared" si="578"/>
        <v>45.674740484429066</v>
      </c>
      <c r="GH1728">
        <f t="shared" si="579"/>
        <v>8.2051282051282051E-2</v>
      </c>
      <c r="GI1728">
        <f t="shared" si="580"/>
        <v>0.10899653979238753</v>
      </c>
      <c r="GJ1728">
        <f t="shared" si="581"/>
        <v>0.27272727272727271</v>
      </c>
      <c r="GK1728">
        <f t="shared" si="582"/>
        <v>114.28571428571428</v>
      </c>
      <c r="GL1728">
        <f t="shared" si="583"/>
        <v>2.8546712802768166</v>
      </c>
      <c r="GM1728">
        <f t="shared" si="584"/>
        <v>0.39965397923875434</v>
      </c>
      <c r="GN1728">
        <f t="shared" si="585"/>
        <v>0.14000000000000001</v>
      </c>
      <c r="GO1728">
        <f t="shared" si="586"/>
        <v>3.4883720930232553</v>
      </c>
      <c r="GP1728">
        <f t="shared" si="587"/>
        <v>1.033444204809733</v>
      </c>
      <c r="GQ1728">
        <f>(EA1728/0.0735)/((DZ1728/0.195*(EB1728/0.295))^0.5)</f>
        <v>1.0645727826025575</v>
      </c>
      <c r="GR1728">
        <v>0.51295400000000002</v>
      </c>
      <c r="GS1728">
        <v>0.70326200000000005</v>
      </c>
      <c r="GT1728">
        <v>18.398</v>
      </c>
      <c r="GU1728">
        <v>15.535</v>
      </c>
      <c r="GV1728">
        <v>38.302999999999997</v>
      </c>
    </row>
    <row r="1729" spans="1:204">
      <c r="A1729" t="s">
        <v>4811</v>
      </c>
      <c r="B1729" t="s">
        <v>4903</v>
      </c>
      <c r="C1729" t="s">
        <v>7245</v>
      </c>
      <c r="D1729" t="s">
        <v>7069</v>
      </c>
      <c r="E1729" t="s">
        <v>7069</v>
      </c>
      <c r="F1729">
        <v>205</v>
      </c>
      <c r="G1729">
        <v>58</v>
      </c>
      <c r="H1729" t="s">
        <v>7345</v>
      </c>
      <c r="I1729" t="s">
        <v>4892</v>
      </c>
      <c r="J1729" t="s">
        <v>4904</v>
      </c>
      <c r="K1729">
        <v>43</v>
      </c>
      <c r="L1729">
        <v>45</v>
      </c>
      <c r="M1729">
        <v>145</v>
      </c>
      <c r="N1729">
        <v>147</v>
      </c>
      <c r="O1729" t="s">
        <v>179</v>
      </c>
      <c r="R1729" t="s">
        <v>4905</v>
      </c>
      <c r="S1729" t="s">
        <v>4895</v>
      </c>
      <c r="T1729" t="s">
        <v>604</v>
      </c>
      <c r="V1729" t="s">
        <v>180</v>
      </c>
      <c r="W1729" t="s">
        <v>180</v>
      </c>
      <c r="X1729" t="s">
        <v>4906</v>
      </c>
      <c r="Y1729" t="s">
        <v>180</v>
      </c>
      <c r="Z1729" t="s">
        <v>180</v>
      </c>
      <c r="AB1729" t="s">
        <v>180</v>
      </c>
      <c r="AC1729" t="s">
        <v>181</v>
      </c>
      <c r="AD1729" t="s">
        <v>180</v>
      </c>
      <c r="AE1729" t="s">
        <v>180</v>
      </c>
      <c r="AF1729" t="s">
        <v>180</v>
      </c>
      <c r="AG1729" t="s">
        <v>180</v>
      </c>
      <c r="AH1729" t="s">
        <v>4896</v>
      </c>
      <c r="AI1729">
        <v>48.95</v>
      </c>
      <c r="AJ1729">
        <v>0.59</v>
      </c>
      <c r="AK1729" t="s">
        <v>180</v>
      </c>
      <c r="AL1729">
        <v>14.89</v>
      </c>
      <c r="AM1729" t="s">
        <v>180</v>
      </c>
      <c r="AP1729">
        <v>10.02</v>
      </c>
      <c r="AQ1729">
        <v>10.07</v>
      </c>
      <c r="AR1729">
        <v>12.68</v>
      </c>
      <c r="AS1729">
        <v>0.17</v>
      </c>
      <c r="AT1729" t="s">
        <v>180</v>
      </c>
      <c r="AU1729">
        <v>0.06</v>
      </c>
      <c r="AV1729">
        <v>1.23</v>
      </c>
      <c r="AW1729">
        <v>0.04</v>
      </c>
      <c r="AY1729" t="s">
        <v>180</v>
      </c>
      <c r="AZ1729" t="s">
        <v>180</v>
      </c>
      <c r="BA1729">
        <v>98.700000000000031</v>
      </c>
      <c r="BC1729" t="s">
        <v>180</v>
      </c>
      <c r="BD1729" t="s">
        <v>180</v>
      </c>
      <c r="BE1729" t="s">
        <v>180</v>
      </c>
      <c r="BF1729" t="s">
        <v>180</v>
      </c>
      <c r="BG1729" t="s">
        <v>180</v>
      </c>
      <c r="BH1729" t="s">
        <v>180</v>
      </c>
      <c r="BI1729" t="s">
        <v>180</v>
      </c>
      <c r="BK1729" t="s">
        <v>180</v>
      </c>
      <c r="BL1729" t="s">
        <v>180</v>
      </c>
      <c r="BM1729">
        <v>-0.43</v>
      </c>
      <c r="BN1729" t="s">
        <v>180</v>
      </c>
      <c r="BO1729" t="s">
        <v>180</v>
      </c>
      <c r="BP1729" t="s">
        <v>180</v>
      </c>
      <c r="BQ1729" t="s">
        <v>180</v>
      </c>
      <c r="BR1729" t="s">
        <v>180</v>
      </c>
      <c r="BS1729" t="s">
        <v>180</v>
      </c>
      <c r="BT1729" t="s">
        <v>180</v>
      </c>
      <c r="BU1729" t="s">
        <v>180</v>
      </c>
      <c r="BV1729" t="s">
        <v>180</v>
      </c>
      <c r="BW1729" t="s">
        <v>180</v>
      </c>
      <c r="BX1729" t="s">
        <v>180</v>
      </c>
      <c r="BY1729" t="s">
        <v>180</v>
      </c>
      <c r="BZ1729" t="s">
        <v>180</v>
      </c>
      <c r="CA1729">
        <v>2.72</v>
      </c>
      <c r="CB1729">
        <v>0.154</v>
      </c>
      <c r="CD1729" t="s">
        <v>180</v>
      </c>
      <c r="CE1729" t="s">
        <v>180</v>
      </c>
      <c r="CG1729" t="s">
        <v>180</v>
      </c>
      <c r="CH1729" t="s">
        <v>180</v>
      </c>
      <c r="CI1729" t="s">
        <v>180</v>
      </c>
      <c r="CJ1729" t="s">
        <v>180</v>
      </c>
      <c r="CK1729" t="s">
        <v>180</v>
      </c>
      <c r="CM1729" t="s">
        <v>180</v>
      </c>
      <c r="CN1729" t="s">
        <v>180</v>
      </c>
      <c r="CO1729">
        <v>38</v>
      </c>
      <c r="CQ1729">
        <v>246</v>
      </c>
      <c r="CR1729">
        <v>492</v>
      </c>
      <c r="CS1729" t="s">
        <v>180</v>
      </c>
      <c r="CT1729" t="s">
        <v>180</v>
      </c>
      <c r="CV1729">
        <v>165</v>
      </c>
      <c r="CY1729">
        <v>6.5</v>
      </c>
      <c r="CZ1729" t="s">
        <v>180</v>
      </c>
      <c r="DB1729" t="s">
        <v>180</v>
      </c>
      <c r="DC1729" t="s">
        <v>180</v>
      </c>
      <c r="DD1729">
        <v>1.38</v>
      </c>
      <c r="DE1729">
        <v>178</v>
      </c>
      <c r="DF1729">
        <v>11.1</v>
      </c>
      <c r="DG1729">
        <v>20.3</v>
      </c>
      <c r="DH1729">
        <v>0.24299999999999999</v>
      </c>
      <c r="DJ1729" t="s">
        <v>180</v>
      </c>
      <c r="DK1729" t="s">
        <v>180</v>
      </c>
      <c r="DL1729" t="s">
        <v>180</v>
      </c>
      <c r="DM1729" t="s">
        <v>180</v>
      </c>
      <c r="DQ1729">
        <v>3.6999999999999998E-2</v>
      </c>
      <c r="DR1729" t="s">
        <v>180</v>
      </c>
      <c r="DS1729" t="s">
        <v>180</v>
      </c>
      <c r="DT1729">
        <v>0.08</v>
      </c>
      <c r="DU1729">
        <v>99</v>
      </c>
      <c r="DV1729">
        <v>1.94</v>
      </c>
      <c r="DW1729">
        <v>4.42</v>
      </c>
      <c r="DX1729">
        <v>0.78</v>
      </c>
      <c r="DY1729">
        <v>3.6</v>
      </c>
      <c r="DZ1729">
        <v>1.24</v>
      </c>
      <c r="EA1729">
        <v>0.53</v>
      </c>
      <c r="EB1729">
        <v>1.88</v>
      </c>
      <c r="EC1729">
        <v>0.34</v>
      </c>
      <c r="ED1729">
        <v>2.09</v>
      </c>
      <c r="EE1729">
        <v>0.45</v>
      </c>
      <c r="EF1729">
        <v>1.26</v>
      </c>
      <c r="EG1729">
        <v>0.2</v>
      </c>
      <c r="EH1729">
        <v>1.31</v>
      </c>
      <c r="EI1729">
        <v>0.2</v>
      </c>
      <c r="EJ1729">
        <v>0.76</v>
      </c>
      <c r="EK1729">
        <v>0.02</v>
      </c>
      <c r="EM1729" t="s">
        <v>180</v>
      </c>
      <c r="EN1729" t="s">
        <v>180</v>
      </c>
      <c r="EO1729" t="s">
        <v>180</v>
      </c>
      <c r="EP1729" t="s">
        <v>180</v>
      </c>
      <c r="EQ1729" t="s">
        <v>180</v>
      </c>
      <c r="ER1729" t="s">
        <v>180</v>
      </c>
      <c r="ES1729">
        <v>8.0000000000000002E-3</v>
      </c>
      <c r="ET1729">
        <v>2.11</v>
      </c>
      <c r="EV1729">
        <v>0.42</v>
      </c>
      <c r="EW1729">
        <v>0.13400000000000001</v>
      </c>
      <c r="EX1729">
        <v>0.51301200000000002</v>
      </c>
      <c r="EY1729" t="s">
        <v>180</v>
      </c>
      <c r="EZ1729" t="s">
        <v>180</v>
      </c>
      <c r="FA1729">
        <v>0.70344499999999999</v>
      </c>
      <c r="FB1729" t="s">
        <v>180</v>
      </c>
      <c r="FC1729">
        <v>18.421800000000001</v>
      </c>
      <c r="FD1729" t="s">
        <v>180</v>
      </c>
      <c r="FE1729">
        <v>15.527799999999999</v>
      </c>
      <c r="FF1729" t="s">
        <v>180</v>
      </c>
      <c r="FG1729">
        <v>38.290799999999997</v>
      </c>
      <c r="FH1729" t="s">
        <v>180</v>
      </c>
      <c r="FI1729" t="s">
        <v>180</v>
      </c>
      <c r="FJ1729" t="s">
        <v>180</v>
      </c>
      <c r="FK1729" t="s">
        <v>180</v>
      </c>
      <c r="FL1729" t="s">
        <v>180</v>
      </c>
      <c r="FM1729" t="s">
        <v>180</v>
      </c>
      <c r="FN1729" t="s">
        <v>180</v>
      </c>
      <c r="FP1729" t="s">
        <v>180</v>
      </c>
      <c r="FQ1729" t="s">
        <v>180</v>
      </c>
      <c r="FR1729" t="s">
        <v>180</v>
      </c>
      <c r="FS1729" t="s">
        <v>180</v>
      </c>
      <c r="FT1729" t="s">
        <v>180</v>
      </c>
      <c r="FU1729" t="s">
        <v>180</v>
      </c>
      <c r="FV1729" t="s">
        <v>4907</v>
      </c>
      <c r="FW1729" t="s">
        <v>180</v>
      </c>
      <c r="FX1729">
        <f t="shared" si="569"/>
        <v>0.18549618320610686</v>
      </c>
      <c r="FY1729">
        <f t="shared" si="570"/>
        <v>15.496183206106871</v>
      </c>
      <c r="FZ1729">
        <f t="shared" si="571"/>
        <v>1.4809160305343509</v>
      </c>
      <c r="GA1729">
        <f t="shared" si="572"/>
        <v>0.94656488549618312</v>
      </c>
      <c r="GB1729">
        <f t="shared" si="573"/>
        <v>1.4351145038167938</v>
      </c>
      <c r="GC1729">
        <f t="shared" si="574"/>
        <v>0.10169491525423729</v>
      </c>
      <c r="GD1729">
        <f t="shared" si="575"/>
        <v>16.036036036036037</v>
      </c>
      <c r="GE1729">
        <f t="shared" si="576"/>
        <v>49.444444444444443</v>
      </c>
      <c r="GF1729">
        <f t="shared" si="577"/>
        <v>51.03092783505155</v>
      </c>
      <c r="GG1729">
        <f t="shared" si="578"/>
        <v>407.40740740740739</v>
      </c>
      <c r="GH1729">
        <f t="shared" si="579"/>
        <v>0.4773755656108597</v>
      </c>
      <c r="GI1729">
        <f t="shared" si="580"/>
        <v>0.55144032921810704</v>
      </c>
      <c r="GJ1729">
        <f t="shared" si="581"/>
        <v>0.31904761904761908</v>
      </c>
      <c r="GK1729">
        <f t="shared" si="582"/>
        <v>235.71428571428572</v>
      </c>
      <c r="GL1729">
        <f t="shared" si="583"/>
        <v>7.9835390946502054</v>
      </c>
      <c r="GM1729">
        <f t="shared" si="584"/>
        <v>1.728395061728395</v>
      </c>
      <c r="GN1729">
        <f t="shared" si="585"/>
        <v>0.21649484536082475</v>
      </c>
      <c r="GO1729">
        <f t="shared" si="586"/>
        <v>1.564516129032258</v>
      </c>
      <c r="GP1729">
        <f t="shared" si="587"/>
        <v>0.86481557903106698</v>
      </c>
      <c r="GQ1729">
        <f>(EA1729/0.0735)/((DZ1729/0.195*(EB1729/0.295))^0.5)</f>
        <v>1.1327317583437262</v>
      </c>
      <c r="GR1729">
        <v>0.51301200000000002</v>
      </c>
      <c r="GS1729">
        <v>0.70344499999999999</v>
      </c>
      <c r="GT1729">
        <v>18.421800000000001</v>
      </c>
      <c r="GU1729">
        <v>15.527799999999999</v>
      </c>
      <c r="GV1729">
        <v>38.290799999999997</v>
      </c>
    </row>
    <row r="1730" spans="1:204">
      <c r="A1730" t="s">
        <v>4811</v>
      </c>
      <c r="B1730" t="s">
        <v>4897</v>
      </c>
      <c r="C1730" t="s">
        <v>7245</v>
      </c>
      <c r="D1730" t="s">
        <v>7070</v>
      </c>
      <c r="E1730" t="s">
        <v>7070</v>
      </c>
      <c r="F1730">
        <v>206</v>
      </c>
      <c r="G1730">
        <v>58</v>
      </c>
      <c r="H1730" t="s">
        <v>7345</v>
      </c>
      <c r="I1730" t="s">
        <v>4898</v>
      </c>
      <c r="J1730" t="s">
        <v>4899</v>
      </c>
      <c r="K1730">
        <v>50.87</v>
      </c>
      <c r="L1730">
        <v>50.87</v>
      </c>
      <c r="M1730">
        <v>155.57</v>
      </c>
      <c r="N1730">
        <v>155.57</v>
      </c>
      <c r="O1730" t="s">
        <v>179</v>
      </c>
      <c r="R1730" t="s">
        <v>4900</v>
      </c>
      <c r="S1730" t="s">
        <v>4893</v>
      </c>
      <c r="T1730" t="s">
        <v>7719</v>
      </c>
      <c r="V1730" t="s">
        <v>180</v>
      </c>
      <c r="W1730" t="s">
        <v>180</v>
      </c>
      <c r="X1730" t="s">
        <v>180</v>
      </c>
      <c r="Y1730" t="s">
        <v>180</v>
      </c>
      <c r="Z1730" t="s">
        <v>180</v>
      </c>
      <c r="AB1730" t="s">
        <v>180</v>
      </c>
      <c r="AC1730" t="s">
        <v>181</v>
      </c>
      <c r="AD1730" t="s">
        <v>180</v>
      </c>
      <c r="AE1730" t="s">
        <v>180</v>
      </c>
      <c r="AF1730" t="s">
        <v>180</v>
      </c>
      <c r="AG1730" t="s">
        <v>180</v>
      </c>
      <c r="AH1730" t="s">
        <v>4894</v>
      </c>
      <c r="AI1730">
        <v>49.32</v>
      </c>
      <c r="AJ1730">
        <v>0.85699999999999998</v>
      </c>
      <c r="AK1730" t="s">
        <v>180</v>
      </c>
      <c r="AL1730">
        <v>16.87</v>
      </c>
      <c r="AM1730" t="s">
        <v>180</v>
      </c>
      <c r="AN1730">
        <v>3.44</v>
      </c>
      <c r="AO1730">
        <v>6.42</v>
      </c>
      <c r="AQ1730">
        <v>11.27</v>
      </c>
      <c r="AR1730">
        <v>7.02</v>
      </c>
      <c r="AS1730">
        <v>0.185</v>
      </c>
      <c r="AT1730" t="s">
        <v>180</v>
      </c>
      <c r="AU1730">
        <v>1.44</v>
      </c>
      <c r="AV1730">
        <v>2.57</v>
      </c>
      <c r="AW1730">
        <v>0.255</v>
      </c>
      <c r="AY1730" t="s">
        <v>2177</v>
      </c>
      <c r="AZ1730" t="s">
        <v>2193</v>
      </c>
      <c r="BA1730">
        <v>99.302311999999986</v>
      </c>
      <c r="BB1730">
        <v>0.08</v>
      </c>
      <c r="BC1730" t="s">
        <v>180</v>
      </c>
      <c r="BD1730" t="s">
        <v>180</v>
      </c>
      <c r="BE1730" t="s">
        <v>180</v>
      </c>
      <c r="BF1730" t="s">
        <v>180</v>
      </c>
      <c r="BG1730" t="s">
        <v>180</v>
      </c>
      <c r="BH1730" t="s">
        <v>180</v>
      </c>
      <c r="BI1730" t="s">
        <v>180</v>
      </c>
      <c r="BK1730" t="s">
        <v>180</v>
      </c>
      <c r="BL1730" t="s">
        <v>180</v>
      </c>
      <c r="BN1730" t="s">
        <v>180</v>
      </c>
      <c r="BO1730" t="s">
        <v>180</v>
      </c>
      <c r="BP1730" t="s">
        <v>180</v>
      </c>
      <c r="BQ1730" t="s">
        <v>180</v>
      </c>
      <c r="BR1730" t="s">
        <v>180</v>
      </c>
      <c r="BS1730" t="s">
        <v>180</v>
      </c>
      <c r="BT1730" t="s">
        <v>180</v>
      </c>
      <c r="BU1730" t="s">
        <v>180</v>
      </c>
      <c r="BV1730" t="s">
        <v>180</v>
      </c>
      <c r="BW1730" t="s">
        <v>180</v>
      </c>
      <c r="BX1730" t="s">
        <v>180</v>
      </c>
      <c r="BY1730" t="s">
        <v>180</v>
      </c>
      <c r="BZ1730" t="s">
        <v>180</v>
      </c>
      <c r="CA1730">
        <v>5</v>
      </c>
      <c r="CD1730" t="s">
        <v>180</v>
      </c>
      <c r="CE1730" t="s">
        <v>180</v>
      </c>
      <c r="CF1730">
        <v>344</v>
      </c>
      <c r="CG1730" t="s">
        <v>180</v>
      </c>
      <c r="CH1730" t="s">
        <v>180</v>
      </c>
      <c r="CI1730" t="s">
        <v>180</v>
      </c>
      <c r="CJ1730" t="s">
        <v>180</v>
      </c>
      <c r="CK1730" t="s">
        <v>4901</v>
      </c>
      <c r="CL1730">
        <v>430</v>
      </c>
      <c r="CM1730" t="s">
        <v>180</v>
      </c>
      <c r="CN1730" t="s">
        <v>180</v>
      </c>
      <c r="CO1730">
        <v>40</v>
      </c>
      <c r="CQ1730">
        <v>328</v>
      </c>
      <c r="CR1730">
        <v>131</v>
      </c>
      <c r="CS1730" t="s">
        <v>180</v>
      </c>
      <c r="CT1730" t="s">
        <v>180</v>
      </c>
      <c r="CU1730">
        <v>33</v>
      </c>
      <c r="CV1730">
        <v>42</v>
      </c>
      <c r="CW1730">
        <v>76</v>
      </c>
      <c r="CX1730">
        <v>69</v>
      </c>
      <c r="CY1730">
        <v>16</v>
      </c>
      <c r="CZ1730" t="s">
        <v>2185</v>
      </c>
      <c r="DA1730">
        <v>0</v>
      </c>
      <c r="DB1730" t="s">
        <v>180</v>
      </c>
      <c r="DC1730" t="s">
        <v>180</v>
      </c>
      <c r="DD1730">
        <v>30.7</v>
      </c>
      <c r="DE1730">
        <v>611</v>
      </c>
      <c r="DF1730">
        <v>21</v>
      </c>
      <c r="DG1730">
        <v>60</v>
      </c>
      <c r="DH1730">
        <v>4</v>
      </c>
      <c r="DI1730">
        <v>0.2</v>
      </c>
      <c r="DJ1730" t="s">
        <v>180</v>
      </c>
      <c r="DK1730" t="s">
        <v>180</v>
      </c>
      <c r="DL1730" t="s">
        <v>180</v>
      </c>
      <c r="DM1730" t="s">
        <v>180</v>
      </c>
      <c r="DP1730">
        <v>1.4</v>
      </c>
      <c r="DR1730" t="s">
        <v>180</v>
      </c>
      <c r="DS1730" t="s">
        <v>180</v>
      </c>
      <c r="DT1730">
        <v>0</v>
      </c>
      <c r="DU1730">
        <v>276</v>
      </c>
      <c r="DV1730">
        <v>9.6999999999999993</v>
      </c>
      <c r="DW1730">
        <v>23.6</v>
      </c>
      <c r="DY1730">
        <v>15.3</v>
      </c>
      <c r="DZ1730">
        <v>4.0999999999999996</v>
      </c>
      <c r="EA1730">
        <v>1.27</v>
      </c>
      <c r="EC1730">
        <v>0.59</v>
      </c>
      <c r="EH1730">
        <v>2</v>
      </c>
      <c r="EI1730">
        <v>0.28999999999999998</v>
      </c>
      <c r="EJ1730">
        <v>1.78</v>
      </c>
      <c r="EM1730" t="s">
        <v>180</v>
      </c>
      <c r="EN1730" t="s">
        <v>180</v>
      </c>
      <c r="EO1730" t="s">
        <v>180</v>
      </c>
      <c r="EP1730" t="s">
        <v>180</v>
      </c>
      <c r="EQ1730" t="s">
        <v>180</v>
      </c>
      <c r="ER1730" t="s">
        <v>180</v>
      </c>
      <c r="ET1730">
        <v>3.6</v>
      </c>
      <c r="EV1730">
        <v>0.97</v>
      </c>
      <c r="EY1730" t="s">
        <v>180</v>
      </c>
      <c r="EZ1730" t="s">
        <v>180</v>
      </c>
      <c r="FA1730">
        <v>0.70301999999999998</v>
      </c>
      <c r="FB1730" t="s">
        <v>180</v>
      </c>
      <c r="FD1730" t="s">
        <v>180</v>
      </c>
      <c r="FF1730" t="s">
        <v>180</v>
      </c>
      <c r="FH1730" t="s">
        <v>180</v>
      </c>
      <c r="FI1730" t="s">
        <v>180</v>
      </c>
      <c r="FJ1730" t="s">
        <v>180</v>
      </c>
      <c r="FK1730" t="s">
        <v>180</v>
      </c>
      <c r="FL1730" t="s">
        <v>180</v>
      </c>
      <c r="FM1730" t="s">
        <v>180</v>
      </c>
      <c r="FN1730" t="s">
        <v>180</v>
      </c>
      <c r="FP1730" t="s">
        <v>180</v>
      </c>
      <c r="FQ1730" t="s">
        <v>180</v>
      </c>
      <c r="FR1730" t="s">
        <v>180</v>
      </c>
      <c r="FS1730" t="s">
        <v>180</v>
      </c>
      <c r="FT1730" t="s">
        <v>180</v>
      </c>
      <c r="FU1730" t="s">
        <v>180</v>
      </c>
      <c r="FV1730" t="s">
        <v>4902</v>
      </c>
      <c r="FW1730" t="s">
        <v>180</v>
      </c>
      <c r="FX1730">
        <f t="shared" si="569"/>
        <v>2</v>
      </c>
      <c r="FY1730">
        <f t="shared" si="570"/>
        <v>30</v>
      </c>
      <c r="FZ1730">
        <f t="shared" si="571"/>
        <v>4.8499999999999996</v>
      </c>
      <c r="GA1730">
        <f t="shared" si="572"/>
        <v>2.0499999999999998</v>
      </c>
      <c r="GC1730">
        <f t="shared" si="574"/>
        <v>1.6802800466744456</v>
      </c>
      <c r="GD1730">
        <f t="shared" si="575"/>
        <v>29.095238095238095</v>
      </c>
      <c r="GE1730">
        <f t="shared" si="576"/>
        <v>39.934640522875817</v>
      </c>
      <c r="GF1730">
        <f t="shared" si="577"/>
        <v>28.453608247422682</v>
      </c>
      <c r="GG1730">
        <f t="shared" si="578"/>
        <v>69</v>
      </c>
      <c r="GH1730">
        <f t="shared" si="579"/>
        <v>0.15254237288135591</v>
      </c>
      <c r="GK1730">
        <f t="shared" si="582"/>
        <v>284.53608247422682</v>
      </c>
      <c r="GL1730">
        <f t="shared" si="583"/>
        <v>2.4249999999999998</v>
      </c>
      <c r="GM1730">
        <f t="shared" si="584"/>
        <v>0.24249999999999999</v>
      </c>
      <c r="GN1730">
        <f t="shared" si="585"/>
        <v>0.1</v>
      </c>
      <c r="GO1730">
        <f t="shared" si="586"/>
        <v>2.3658536585365852</v>
      </c>
      <c r="GQ1730" t="e">
        <f>(EA1730/0.0735)/((DZ1730/0.195*(EB1730/0.295))^0.5)</f>
        <v>#DIV/0!</v>
      </c>
      <c r="GS1730">
        <v>0.70301999999999998</v>
      </c>
    </row>
    <row r="1731" spans="1:204">
      <c r="A1731" t="s">
        <v>3980</v>
      </c>
      <c r="B1731" t="s">
        <v>4549</v>
      </c>
      <c r="C1731" t="s">
        <v>7246</v>
      </c>
      <c r="D1731" t="s">
        <v>7091</v>
      </c>
      <c r="E1731" t="s">
        <v>7091</v>
      </c>
      <c r="F1731">
        <v>207</v>
      </c>
      <c r="G1731">
        <v>59</v>
      </c>
      <c r="H1731" t="s">
        <v>6928</v>
      </c>
      <c r="I1731" t="s">
        <v>4553</v>
      </c>
      <c r="J1731" t="s">
        <v>4296</v>
      </c>
      <c r="K1731">
        <v>56.2</v>
      </c>
      <c r="L1731">
        <v>56.2</v>
      </c>
      <c r="M1731">
        <v>160.63</v>
      </c>
      <c r="N1731">
        <v>160.63</v>
      </c>
      <c r="O1731" t="s">
        <v>179</v>
      </c>
      <c r="P1731">
        <v>3943</v>
      </c>
      <c r="Q1731">
        <v>3943</v>
      </c>
      <c r="R1731" t="s">
        <v>4554</v>
      </c>
      <c r="S1731" t="s">
        <v>4491</v>
      </c>
      <c r="T1731" t="s">
        <v>7718</v>
      </c>
      <c r="U1731" t="s">
        <v>180</v>
      </c>
      <c r="V1731" t="s">
        <v>180</v>
      </c>
      <c r="W1731" t="s">
        <v>4555</v>
      </c>
      <c r="X1731" t="s">
        <v>4243</v>
      </c>
      <c r="Y1731" t="s">
        <v>180</v>
      </c>
      <c r="Z1731" t="s">
        <v>180</v>
      </c>
      <c r="AB1731" t="s">
        <v>4552</v>
      </c>
      <c r="AC1731" t="s">
        <v>181</v>
      </c>
      <c r="AD1731" t="s">
        <v>180</v>
      </c>
      <c r="AE1731" t="s">
        <v>180</v>
      </c>
      <c r="AF1731" t="s">
        <v>180</v>
      </c>
      <c r="AG1731" t="s">
        <v>180</v>
      </c>
      <c r="AH1731" t="s">
        <v>4014</v>
      </c>
      <c r="AI1731">
        <v>49.9</v>
      </c>
      <c r="AJ1731">
        <v>1.1499999999999999</v>
      </c>
      <c r="AK1731" t="s">
        <v>180</v>
      </c>
      <c r="AL1731">
        <v>14</v>
      </c>
      <c r="AM1731" t="s">
        <v>180</v>
      </c>
      <c r="AP1731">
        <v>9.5399999999999991</v>
      </c>
      <c r="AQ1731">
        <v>10.199999999999999</v>
      </c>
      <c r="AR1731">
        <v>9.44</v>
      </c>
      <c r="AS1731">
        <v>0.18</v>
      </c>
      <c r="AT1731" t="s">
        <v>180</v>
      </c>
      <c r="AU1731">
        <v>1.1599999999999999</v>
      </c>
      <c r="AV1731">
        <v>2.44</v>
      </c>
      <c r="AW1731">
        <v>0.33</v>
      </c>
      <c r="AY1731" t="s">
        <v>180</v>
      </c>
      <c r="AZ1731" t="s">
        <v>180</v>
      </c>
      <c r="BA1731">
        <v>98.34</v>
      </c>
      <c r="BC1731" t="s">
        <v>180</v>
      </c>
      <c r="BD1731" t="s">
        <v>180</v>
      </c>
      <c r="BE1731" t="s">
        <v>180</v>
      </c>
      <c r="BF1731" t="s">
        <v>180</v>
      </c>
      <c r="BG1731" t="s">
        <v>180</v>
      </c>
      <c r="BH1731" t="s">
        <v>180</v>
      </c>
      <c r="BI1731" t="s">
        <v>180</v>
      </c>
      <c r="BK1731" t="s">
        <v>180</v>
      </c>
      <c r="BL1731" t="s">
        <v>180</v>
      </c>
      <c r="BM1731">
        <v>0.15</v>
      </c>
      <c r="BN1731" t="s">
        <v>180</v>
      </c>
      <c r="BO1731" t="s">
        <v>180</v>
      </c>
      <c r="BP1731" t="s">
        <v>180</v>
      </c>
      <c r="BQ1731" t="s">
        <v>180</v>
      </c>
      <c r="BR1731" t="s">
        <v>180</v>
      </c>
      <c r="BS1731" t="s">
        <v>180</v>
      </c>
      <c r="BT1731" t="s">
        <v>180</v>
      </c>
      <c r="BU1731" t="s">
        <v>180</v>
      </c>
      <c r="BV1731" t="s">
        <v>180</v>
      </c>
      <c r="BW1731" t="s">
        <v>180</v>
      </c>
      <c r="BX1731" t="s">
        <v>180</v>
      </c>
      <c r="BY1731" t="s">
        <v>180</v>
      </c>
      <c r="BZ1731" t="s">
        <v>180</v>
      </c>
      <c r="CD1731" t="s">
        <v>180</v>
      </c>
      <c r="CE1731" t="s">
        <v>180</v>
      </c>
      <c r="CG1731" t="s">
        <v>180</v>
      </c>
      <c r="CH1731" t="s">
        <v>180</v>
      </c>
      <c r="CI1731" t="s">
        <v>180</v>
      </c>
      <c r="CJ1731" t="s">
        <v>180</v>
      </c>
      <c r="CK1731" t="s">
        <v>180</v>
      </c>
      <c r="CM1731" t="s">
        <v>180</v>
      </c>
      <c r="CN1731" t="s">
        <v>180</v>
      </c>
      <c r="CO1731">
        <v>32.5</v>
      </c>
      <c r="CQ1731">
        <v>284</v>
      </c>
      <c r="CR1731">
        <v>464</v>
      </c>
      <c r="CS1731" t="s">
        <v>180</v>
      </c>
      <c r="CT1731" t="s">
        <v>180</v>
      </c>
      <c r="CU1731">
        <v>40.200000000000003</v>
      </c>
      <c r="CV1731">
        <v>147</v>
      </c>
      <c r="CX1731">
        <v>89</v>
      </c>
      <c r="CZ1731" t="s">
        <v>180</v>
      </c>
      <c r="DB1731" t="s">
        <v>180</v>
      </c>
      <c r="DC1731" t="s">
        <v>180</v>
      </c>
      <c r="DE1731">
        <v>303</v>
      </c>
      <c r="DF1731">
        <v>22.3</v>
      </c>
      <c r="DG1731">
        <v>104</v>
      </c>
      <c r="DH1731">
        <v>4.4000000000000004</v>
      </c>
      <c r="DJ1731" t="s">
        <v>180</v>
      </c>
      <c r="DK1731" t="s">
        <v>180</v>
      </c>
      <c r="DL1731" t="s">
        <v>180</v>
      </c>
      <c r="DM1731" t="s">
        <v>180</v>
      </c>
      <c r="DR1731" t="s">
        <v>180</v>
      </c>
      <c r="DS1731" t="s">
        <v>180</v>
      </c>
      <c r="DT1731">
        <v>0.86</v>
      </c>
      <c r="DU1731">
        <v>297</v>
      </c>
      <c r="DV1731">
        <v>11.8</v>
      </c>
      <c r="DW1731">
        <v>27.3</v>
      </c>
      <c r="DY1731">
        <v>21.3</v>
      </c>
      <c r="DZ1731">
        <v>4.7</v>
      </c>
      <c r="EA1731">
        <v>1.41</v>
      </c>
      <c r="EB1731">
        <v>4.9000000000000004</v>
      </c>
      <c r="EC1731">
        <v>0.79</v>
      </c>
      <c r="ED1731">
        <v>4.4000000000000004</v>
      </c>
      <c r="EH1731">
        <v>2.5</v>
      </c>
      <c r="EI1731">
        <v>0.39</v>
      </c>
      <c r="EJ1731">
        <v>4</v>
      </c>
      <c r="EK1731">
        <v>0.21</v>
      </c>
      <c r="EM1731" t="s">
        <v>180</v>
      </c>
      <c r="EN1731" t="s">
        <v>180</v>
      </c>
      <c r="EO1731" t="s">
        <v>180</v>
      </c>
      <c r="EP1731" t="s">
        <v>180</v>
      </c>
      <c r="EQ1731" t="s">
        <v>180</v>
      </c>
      <c r="ER1731" t="s">
        <v>180</v>
      </c>
      <c r="EV1731">
        <v>1.0309999999999999</v>
      </c>
      <c r="EW1731">
        <v>0.63900000000000001</v>
      </c>
      <c r="EX1731">
        <v>0.51297999999999999</v>
      </c>
      <c r="EY1731" t="s">
        <v>180</v>
      </c>
      <c r="EZ1731" t="s">
        <v>180</v>
      </c>
      <c r="FA1731">
        <v>0.70335000000000003</v>
      </c>
      <c r="FB1731" t="s">
        <v>180</v>
      </c>
      <c r="FC1731">
        <v>18.164999999999999</v>
      </c>
      <c r="FD1731" t="s">
        <v>180</v>
      </c>
      <c r="FE1731">
        <v>15.465999999999999</v>
      </c>
      <c r="FF1731" t="s">
        <v>180</v>
      </c>
      <c r="FG1731">
        <v>37.826000000000001</v>
      </c>
      <c r="FH1731" t="s">
        <v>180</v>
      </c>
      <c r="FI1731" t="s">
        <v>180</v>
      </c>
      <c r="FJ1731" t="s">
        <v>180</v>
      </c>
      <c r="FK1731" t="s">
        <v>180</v>
      </c>
      <c r="FL1731" t="s">
        <v>180</v>
      </c>
      <c r="FM1731" t="s">
        <v>180</v>
      </c>
      <c r="FN1731" t="s">
        <v>180</v>
      </c>
      <c r="FP1731" t="s">
        <v>180</v>
      </c>
      <c r="FQ1731" t="s">
        <v>180</v>
      </c>
      <c r="FR1731" t="s">
        <v>180</v>
      </c>
      <c r="FS1731" t="s">
        <v>180</v>
      </c>
      <c r="FT1731" t="s">
        <v>180</v>
      </c>
      <c r="FU1731" t="s">
        <v>180</v>
      </c>
      <c r="FV1731" t="s">
        <v>4556</v>
      </c>
      <c r="FW1731" t="s">
        <v>180</v>
      </c>
      <c r="FX1731">
        <f t="shared" si="569"/>
        <v>1.7600000000000002</v>
      </c>
      <c r="FY1731">
        <f t="shared" si="570"/>
        <v>41.6</v>
      </c>
      <c r="FZ1731">
        <f t="shared" si="571"/>
        <v>4.7200000000000006</v>
      </c>
      <c r="GA1731">
        <f t="shared" si="572"/>
        <v>1.8800000000000001</v>
      </c>
      <c r="GB1731">
        <f t="shared" si="573"/>
        <v>1.9600000000000002</v>
      </c>
      <c r="GC1731">
        <f t="shared" si="574"/>
        <v>1.008695652173913</v>
      </c>
      <c r="GD1731">
        <f t="shared" si="575"/>
        <v>13.587443946188341</v>
      </c>
      <c r="GE1731">
        <f t="shared" si="576"/>
        <v>14.225352112676056</v>
      </c>
      <c r="GF1731">
        <f t="shared" si="577"/>
        <v>25.169491525423727</v>
      </c>
      <c r="GG1731">
        <f t="shared" si="578"/>
        <v>67.5</v>
      </c>
      <c r="GI1731">
        <f t="shared" si="580"/>
        <v>0.1452272727272727</v>
      </c>
      <c r="GJ1731">
        <f t="shared" si="581"/>
        <v>0.61978661493695453</v>
      </c>
      <c r="GK1731">
        <f t="shared" si="582"/>
        <v>288.0698351115422</v>
      </c>
      <c r="GL1731">
        <f t="shared" si="583"/>
        <v>2.6818181818181817</v>
      </c>
      <c r="GM1731">
        <f t="shared" si="584"/>
        <v>0.23431818181818179</v>
      </c>
      <c r="GN1731">
        <f t="shared" si="585"/>
        <v>8.7372881355932186E-2</v>
      </c>
      <c r="GO1731">
        <f t="shared" si="586"/>
        <v>2.5106382978723403</v>
      </c>
      <c r="GQ1731">
        <f>(EA1731/0.0735)/((DZ1731/0.195*(EB1731/0.295))^0.5)</f>
        <v>0.95876708987819959</v>
      </c>
      <c r="GR1731">
        <v>0.51297999999999999</v>
      </c>
      <c r="GS1731">
        <v>0.70335000000000003</v>
      </c>
      <c r="GT1731">
        <v>18.164999999999999</v>
      </c>
      <c r="GU1731">
        <v>15.465999999999999</v>
      </c>
      <c r="GV1731">
        <v>37.826000000000001</v>
      </c>
    </row>
    <row r="1732" spans="1:204">
      <c r="A1732" t="s">
        <v>3980</v>
      </c>
      <c r="B1732" t="s">
        <v>4455</v>
      </c>
      <c r="C1732" t="s">
        <v>7246</v>
      </c>
      <c r="D1732" t="s">
        <v>7087</v>
      </c>
      <c r="E1732" t="s">
        <v>7087</v>
      </c>
      <c r="F1732">
        <v>208</v>
      </c>
      <c r="G1732">
        <v>59</v>
      </c>
      <c r="H1732" t="s">
        <v>6928</v>
      </c>
      <c r="I1732" t="s">
        <v>4456</v>
      </c>
      <c r="J1732" t="s">
        <v>4457</v>
      </c>
      <c r="K1732">
        <v>52.472999999999999</v>
      </c>
      <c r="L1732">
        <v>52.472999999999999</v>
      </c>
      <c r="M1732">
        <v>158.137</v>
      </c>
      <c r="N1732">
        <v>158.137</v>
      </c>
      <c r="O1732" t="s">
        <v>179</v>
      </c>
      <c r="R1732" t="s">
        <v>4458</v>
      </c>
      <c r="S1732" t="s">
        <v>4459</v>
      </c>
      <c r="T1732" t="s">
        <v>7718</v>
      </c>
      <c r="U1732" t="s">
        <v>180</v>
      </c>
      <c r="V1732" t="s">
        <v>180</v>
      </c>
      <c r="W1732" t="s">
        <v>4460</v>
      </c>
      <c r="X1732" t="s">
        <v>4461</v>
      </c>
      <c r="Y1732" t="s">
        <v>180</v>
      </c>
      <c r="Z1732" t="s">
        <v>180</v>
      </c>
      <c r="AB1732" t="s">
        <v>180</v>
      </c>
      <c r="AC1732" t="s">
        <v>181</v>
      </c>
      <c r="AD1732" t="s">
        <v>180</v>
      </c>
      <c r="AE1732" t="s">
        <v>180</v>
      </c>
      <c r="AF1732" t="s">
        <v>180</v>
      </c>
      <c r="AG1732" t="s">
        <v>180</v>
      </c>
      <c r="AH1732" t="s">
        <v>4462</v>
      </c>
      <c r="AI1732">
        <v>49.1</v>
      </c>
      <c r="AJ1732">
        <v>0.88</v>
      </c>
      <c r="AK1732" t="s">
        <v>180</v>
      </c>
      <c r="AL1732">
        <v>18</v>
      </c>
      <c r="AM1732" t="s">
        <v>180</v>
      </c>
      <c r="AP1732">
        <v>9.18</v>
      </c>
      <c r="AQ1732">
        <v>11.1</v>
      </c>
      <c r="AR1732">
        <v>6.88</v>
      </c>
      <c r="AS1732">
        <v>0.17</v>
      </c>
      <c r="AT1732" t="s">
        <v>180</v>
      </c>
      <c r="AU1732">
        <v>0.22</v>
      </c>
      <c r="AV1732">
        <v>2.4</v>
      </c>
      <c r="AW1732">
        <v>0.15</v>
      </c>
      <c r="AX1732">
        <v>0.8</v>
      </c>
      <c r="AY1732" t="s">
        <v>180</v>
      </c>
      <c r="AZ1732" t="s">
        <v>180</v>
      </c>
      <c r="BA1732">
        <v>98.08</v>
      </c>
      <c r="BB1732">
        <v>0.03</v>
      </c>
      <c r="BC1732" t="s">
        <v>180</v>
      </c>
      <c r="BD1732" t="s">
        <v>180</v>
      </c>
      <c r="BE1732" t="s">
        <v>180</v>
      </c>
      <c r="BF1732" t="s">
        <v>180</v>
      </c>
      <c r="BG1732" t="s">
        <v>180</v>
      </c>
      <c r="BH1732" t="s">
        <v>180</v>
      </c>
      <c r="BI1732" t="s">
        <v>180</v>
      </c>
      <c r="BK1732" t="s">
        <v>180</v>
      </c>
      <c r="BL1732" t="s">
        <v>180</v>
      </c>
      <c r="BN1732" t="s">
        <v>180</v>
      </c>
      <c r="BO1732" t="s">
        <v>180</v>
      </c>
      <c r="BP1732" t="s">
        <v>180</v>
      </c>
      <c r="BQ1732" t="s">
        <v>180</v>
      </c>
      <c r="BR1732" t="s">
        <v>180</v>
      </c>
      <c r="BS1732" t="s">
        <v>180</v>
      </c>
      <c r="BT1732" t="s">
        <v>180</v>
      </c>
      <c r="BU1732" t="s">
        <v>180</v>
      </c>
      <c r="BV1732" t="s">
        <v>180</v>
      </c>
      <c r="BW1732" t="s">
        <v>180</v>
      </c>
      <c r="BX1732" t="s">
        <v>180</v>
      </c>
      <c r="BY1732" t="s">
        <v>180</v>
      </c>
      <c r="BZ1732" t="s">
        <v>180</v>
      </c>
      <c r="CA1732">
        <v>5.57</v>
      </c>
      <c r="CD1732" t="s">
        <v>180</v>
      </c>
      <c r="CE1732" t="s">
        <v>180</v>
      </c>
      <c r="CG1732" t="s">
        <v>180</v>
      </c>
      <c r="CH1732" t="s">
        <v>180</v>
      </c>
      <c r="CI1732" t="s">
        <v>180</v>
      </c>
      <c r="CJ1732" t="s">
        <v>180</v>
      </c>
      <c r="CK1732" t="s">
        <v>180</v>
      </c>
      <c r="CM1732" t="s">
        <v>180</v>
      </c>
      <c r="CN1732" t="s">
        <v>180</v>
      </c>
      <c r="CO1732">
        <v>38.4</v>
      </c>
      <c r="CQ1732">
        <v>391</v>
      </c>
      <c r="CR1732">
        <v>120</v>
      </c>
      <c r="CS1732" t="s">
        <v>180</v>
      </c>
      <c r="CT1732" t="s">
        <v>180</v>
      </c>
      <c r="CU1732">
        <v>36</v>
      </c>
      <c r="CV1732">
        <v>51.5</v>
      </c>
      <c r="CW1732">
        <v>131</v>
      </c>
      <c r="CX1732">
        <v>77.599999999999994</v>
      </c>
      <c r="CY1732">
        <v>18.2</v>
      </c>
      <c r="CZ1732" t="s">
        <v>180</v>
      </c>
      <c r="DB1732" t="s">
        <v>180</v>
      </c>
      <c r="DC1732" t="s">
        <v>180</v>
      </c>
      <c r="DD1732">
        <v>2.87</v>
      </c>
      <c r="DE1732">
        <v>430</v>
      </c>
      <c r="DF1732">
        <v>17.3</v>
      </c>
      <c r="DG1732">
        <v>44.2</v>
      </c>
      <c r="DH1732">
        <v>0.99</v>
      </c>
      <c r="DI1732">
        <v>0.31</v>
      </c>
      <c r="DJ1732" t="s">
        <v>180</v>
      </c>
      <c r="DK1732" t="s">
        <v>180</v>
      </c>
      <c r="DL1732" t="s">
        <v>180</v>
      </c>
      <c r="DM1732" t="s">
        <v>180</v>
      </c>
      <c r="DP1732">
        <v>0.6</v>
      </c>
      <c r="DQ1732">
        <v>0.15</v>
      </c>
      <c r="DR1732" t="s">
        <v>180</v>
      </c>
      <c r="DS1732" t="s">
        <v>180</v>
      </c>
      <c r="DT1732">
        <v>0.25</v>
      </c>
      <c r="DU1732">
        <v>96.5</v>
      </c>
      <c r="DV1732">
        <v>3.87</v>
      </c>
      <c r="DW1732">
        <v>10.5</v>
      </c>
      <c r="DX1732">
        <v>1.69</v>
      </c>
      <c r="DY1732">
        <v>8.5399999999999991</v>
      </c>
      <c r="DZ1732">
        <v>2.5099999999999998</v>
      </c>
      <c r="EA1732">
        <v>0.87</v>
      </c>
      <c r="EB1732">
        <v>2.72</v>
      </c>
      <c r="EC1732">
        <v>0.47</v>
      </c>
      <c r="ED1732">
        <v>2.98</v>
      </c>
      <c r="EE1732">
        <v>0.62</v>
      </c>
      <c r="EF1732">
        <v>1.74</v>
      </c>
      <c r="EG1732">
        <v>0.25</v>
      </c>
      <c r="EH1732">
        <v>1.68</v>
      </c>
      <c r="EI1732">
        <v>0.25</v>
      </c>
      <c r="EJ1732">
        <v>1.3</v>
      </c>
      <c r="EK1732">
        <v>0.05</v>
      </c>
      <c r="EL1732">
        <v>0.06</v>
      </c>
      <c r="EM1732" t="s">
        <v>180</v>
      </c>
      <c r="EN1732" t="s">
        <v>180</v>
      </c>
      <c r="EO1732" t="s">
        <v>180</v>
      </c>
      <c r="EP1732" t="s">
        <v>180</v>
      </c>
      <c r="EQ1732" t="s">
        <v>180</v>
      </c>
      <c r="ER1732" t="s">
        <v>180</v>
      </c>
      <c r="ES1732">
        <v>0.05</v>
      </c>
      <c r="ET1732">
        <v>2.85</v>
      </c>
      <c r="EV1732">
        <v>0.21</v>
      </c>
      <c r="EW1732">
        <v>0.12</v>
      </c>
      <c r="EX1732">
        <v>0.51304700000000003</v>
      </c>
      <c r="EY1732" t="s">
        <v>180</v>
      </c>
      <c r="EZ1732" t="s">
        <v>180</v>
      </c>
      <c r="FA1732">
        <v>0.70332700000000004</v>
      </c>
      <c r="FB1732" t="s">
        <v>180</v>
      </c>
      <c r="FC1732">
        <v>18.375</v>
      </c>
      <c r="FD1732" t="s">
        <v>180</v>
      </c>
      <c r="FE1732">
        <v>15.512</v>
      </c>
      <c r="FF1732" t="s">
        <v>180</v>
      </c>
      <c r="FG1732">
        <v>38.151000000000003</v>
      </c>
      <c r="FH1732" t="s">
        <v>180</v>
      </c>
      <c r="FI1732" t="s">
        <v>180</v>
      </c>
      <c r="FJ1732" t="s">
        <v>180</v>
      </c>
      <c r="FK1732" t="s">
        <v>180</v>
      </c>
      <c r="FL1732" t="s">
        <v>180</v>
      </c>
      <c r="FM1732" t="s">
        <v>180</v>
      </c>
      <c r="FN1732" t="s">
        <v>180</v>
      </c>
      <c r="FO1732">
        <v>0.28319699999999998</v>
      </c>
      <c r="FP1732" t="s">
        <v>180</v>
      </c>
      <c r="FQ1732" t="s">
        <v>180</v>
      </c>
      <c r="FR1732" t="s">
        <v>180</v>
      </c>
      <c r="FS1732" t="s">
        <v>180</v>
      </c>
      <c r="FT1732" t="s">
        <v>180</v>
      </c>
      <c r="FU1732" t="s">
        <v>180</v>
      </c>
      <c r="FV1732" t="s">
        <v>4463</v>
      </c>
      <c r="FW1732" t="s">
        <v>180</v>
      </c>
      <c r="FX1732">
        <f t="shared" si="569"/>
        <v>0.5892857142857143</v>
      </c>
      <c r="FY1732">
        <f t="shared" si="570"/>
        <v>26.309523809523814</v>
      </c>
      <c r="FZ1732">
        <f t="shared" si="571"/>
        <v>2.3035714285714288</v>
      </c>
      <c r="GA1732">
        <f t="shared" si="572"/>
        <v>1.4940476190476191</v>
      </c>
      <c r="GB1732">
        <f t="shared" si="573"/>
        <v>1.6190476190476193</v>
      </c>
      <c r="GC1732">
        <f t="shared" si="574"/>
        <v>0.25</v>
      </c>
      <c r="GD1732">
        <f t="shared" si="575"/>
        <v>24.855491329479769</v>
      </c>
      <c r="GE1732">
        <f t="shared" si="576"/>
        <v>50.351288056206094</v>
      </c>
      <c r="GF1732">
        <f t="shared" si="577"/>
        <v>24.935400516795866</v>
      </c>
      <c r="GG1732">
        <f t="shared" si="578"/>
        <v>97.474747474747474</v>
      </c>
      <c r="GH1732">
        <f t="shared" si="579"/>
        <v>0.27142857142857146</v>
      </c>
      <c r="GI1732">
        <f t="shared" si="580"/>
        <v>0.12121212121212122</v>
      </c>
      <c r="GJ1732">
        <f t="shared" si="581"/>
        <v>0.5714285714285714</v>
      </c>
      <c r="GK1732">
        <f t="shared" si="582"/>
        <v>459.52380952380952</v>
      </c>
      <c r="GL1732">
        <f t="shared" si="583"/>
        <v>3.9090909090909092</v>
      </c>
      <c r="GM1732">
        <f t="shared" si="584"/>
        <v>0.21212121212121213</v>
      </c>
      <c r="GN1732">
        <f t="shared" si="585"/>
        <v>5.4263565891472867E-2</v>
      </c>
      <c r="GO1732">
        <f t="shared" si="586"/>
        <v>1.5418326693227093</v>
      </c>
      <c r="GP1732">
        <f t="shared" si="587"/>
        <v>0.98818865980872284</v>
      </c>
      <c r="GQ1732">
        <f>(EA1732/0.0735)/((DZ1732/0.195*(EB1732/0.295))^0.5)</f>
        <v>1.0865229758709993</v>
      </c>
      <c r="GR1732">
        <v>0.51304700000000003</v>
      </c>
      <c r="GS1732">
        <v>0.70332700000000004</v>
      </c>
      <c r="GT1732">
        <v>18.375</v>
      </c>
      <c r="GU1732">
        <v>15.512</v>
      </c>
      <c r="GV1732">
        <v>38.151000000000003</v>
      </c>
    </row>
    <row r="1733" spans="1:204">
      <c r="A1733" t="s">
        <v>3980</v>
      </c>
      <c r="B1733" t="s">
        <v>4592</v>
      </c>
      <c r="C1733" t="s">
        <v>7246</v>
      </c>
      <c r="D1733" t="s">
        <v>7087</v>
      </c>
      <c r="E1733" t="s">
        <v>7087</v>
      </c>
      <c r="F1733">
        <v>208</v>
      </c>
      <c r="G1733">
        <v>59</v>
      </c>
      <c r="H1733" t="s">
        <v>6928</v>
      </c>
      <c r="I1733" t="s">
        <v>4456</v>
      </c>
      <c r="J1733" t="s">
        <v>4593</v>
      </c>
      <c r="K1733">
        <v>52.5002</v>
      </c>
      <c r="L1733">
        <v>52.5002</v>
      </c>
      <c r="M1733">
        <v>158.1558</v>
      </c>
      <c r="N1733">
        <v>158.1558</v>
      </c>
      <c r="O1733" t="s">
        <v>179</v>
      </c>
      <c r="R1733" t="s">
        <v>4594</v>
      </c>
      <c r="S1733" t="s">
        <v>4595</v>
      </c>
      <c r="T1733" t="s">
        <v>6933</v>
      </c>
      <c r="V1733" t="s">
        <v>180</v>
      </c>
      <c r="W1733" t="s">
        <v>180</v>
      </c>
      <c r="X1733" t="s">
        <v>180</v>
      </c>
      <c r="Y1733" t="s">
        <v>180</v>
      </c>
      <c r="Z1733" t="s">
        <v>180</v>
      </c>
      <c r="AB1733" t="s">
        <v>4596</v>
      </c>
      <c r="AC1733" t="s">
        <v>181</v>
      </c>
      <c r="AD1733" t="s">
        <v>180</v>
      </c>
      <c r="AE1733" t="s">
        <v>180</v>
      </c>
      <c r="AF1733" t="s">
        <v>180</v>
      </c>
      <c r="AG1733" t="s">
        <v>180</v>
      </c>
      <c r="AH1733" t="s">
        <v>4597</v>
      </c>
      <c r="AI1733">
        <v>51.44</v>
      </c>
      <c r="AJ1733">
        <v>1.1100000000000001</v>
      </c>
      <c r="AK1733" t="s">
        <v>180</v>
      </c>
      <c r="AL1733">
        <v>18.07</v>
      </c>
      <c r="AM1733" t="s">
        <v>180</v>
      </c>
      <c r="AP1733">
        <v>10.01</v>
      </c>
      <c r="AQ1733">
        <v>8.7799999999999994</v>
      </c>
      <c r="AR1733">
        <v>7.29</v>
      </c>
      <c r="AS1733">
        <v>0.16</v>
      </c>
      <c r="AT1733" t="s">
        <v>180</v>
      </c>
      <c r="AU1733">
        <v>0.55000000000000004</v>
      </c>
      <c r="AV1733">
        <v>2.4500000000000002</v>
      </c>
      <c r="AW1733">
        <v>0.13</v>
      </c>
      <c r="AY1733" t="s">
        <v>180</v>
      </c>
      <c r="AZ1733" t="s">
        <v>180</v>
      </c>
      <c r="BA1733">
        <v>99.990000000000009</v>
      </c>
      <c r="BC1733" t="s">
        <v>180</v>
      </c>
      <c r="BD1733" t="s">
        <v>180</v>
      </c>
      <c r="BE1733" t="s">
        <v>180</v>
      </c>
      <c r="BF1733" t="s">
        <v>180</v>
      </c>
      <c r="BG1733" t="s">
        <v>180</v>
      </c>
      <c r="BH1733" t="s">
        <v>180</v>
      </c>
      <c r="BI1733" t="s">
        <v>180</v>
      </c>
      <c r="BK1733" t="s">
        <v>180</v>
      </c>
      <c r="BL1733" t="s">
        <v>180</v>
      </c>
      <c r="BN1733" t="s">
        <v>180</v>
      </c>
      <c r="BO1733" t="s">
        <v>180</v>
      </c>
      <c r="BP1733" t="s">
        <v>180</v>
      </c>
      <c r="BQ1733" t="s">
        <v>180</v>
      </c>
      <c r="BR1733" t="s">
        <v>180</v>
      </c>
      <c r="BS1733" t="s">
        <v>180</v>
      </c>
      <c r="BT1733" t="s">
        <v>180</v>
      </c>
      <c r="BU1733" t="s">
        <v>180</v>
      </c>
      <c r="BV1733" t="s">
        <v>180</v>
      </c>
      <c r="BW1733" t="s">
        <v>180</v>
      </c>
      <c r="BX1733" t="s">
        <v>180</v>
      </c>
      <c r="BY1733" t="s">
        <v>180</v>
      </c>
      <c r="BZ1733" t="s">
        <v>180</v>
      </c>
      <c r="CD1733" t="s">
        <v>180</v>
      </c>
      <c r="CE1733" t="s">
        <v>180</v>
      </c>
      <c r="CG1733" t="s">
        <v>180</v>
      </c>
      <c r="CH1733" t="s">
        <v>180</v>
      </c>
      <c r="CI1733" t="s">
        <v>180</v>
      </c>
      <c r="CJ1733" t="s">
        <v>180</v>
      </c>
      <c r="CK1733" t="s">
        <v>180</v>
      </c>
      <c r="CM1733" t="s">
        <v>180</v>
      </c>
      <c r="CN1733" t="s">
        <v>180</v>
      </c>
      <c r="CS1733" t="s">
        <v>180</v>
      </c>
      <c r="CT1733" t="s">
        <v>180</v>
      </c>
      <c r="CZ1733" t="s">
        <v>180</v>
      </c>
      <c r="DB1733" t="s">
        <v>180</v>
      </c>
      <c r="DC1733" t="s">
        <v>180</v>
      </c>
      <c r="DD1733">
        <v>8.09</v>
      </c>
      <c r="DE1733">
        <v>477</v>
      </c>
      <c r="DF1733">
        <v>25.4</v>
      </c>
      <c r="DG1733">
        <v>63.8</v>
      </c>
      <c r="DH1733">
        <v>1.36</v>
      </c>
      <c r="DJ1733" t="s">
        <v>180</v>
      </c>
      <c r="DK1733" t="s">
        <v>180</v>
      </c>
      <c r="DL1733" t="s">
        <v>180</v>
      </c>
      <c r="DM1733" t="s">
        <v>180</v>
      </c>
      <c r="DR1733" t="s">
        <v>180</v>
      </c>
      <c r="DS1733" t="s">
        <v>180</v>
      </c>
      <c r="DT1733">
        <v>0.495</v>
      </c>
      <c r="DU1733">
        <v>229</v>
      </c>
      <c r="DV1733">
        <v>5.63</v>
      </c>
      <c r="DW1733">
        <v>15.1</v>
      </c>
      <c r="DX1733">
        <v>2.4700000000000002</v>
      </c>
      <c r="DY1733">
        <v>12.5</v>
      </c>
      <c r="DZ1733">
        <v>3.55</v>
      </c>
      <c r="EA1733">
        <v>1.2</v>
      </c>
      <c r="EB1733">
        <v>4.1900000000000004</v>
      </c>
      <c r="EC1733">
        <v>0.70699999999999996</v>
      </c>
      <c r="ED1733">
        <v>4.51</v>
      </c>
      <c r="EE1733">
        <v>0.93</v>
      </c>
      <c r="EF1733">
        <v>2.64</v>
      </c>
      <c r="EG1733">
        <v>0.39600000000000002</v>
      </c>
      <c r="EH1733">
        <v>2.61</v>
      </c>
      <c r="EI1733">
        <v>0.41299999999999998</v>
      </c>
      <c r="EJ1733">
        <v>1.96</v>
      </c>
      <c r="EK1733">
        <v>8.5999999999999993E-2</v>
      </c>
      <c r="EM1733" t="s">
        <v>180</v>
      </c>
      <c r="EN1733" t="s">
        <v>180</v>
      </c>
      <c r="EO1733" t="s">
        <v>180</v>
      </c>
      <c r="EP1733" t="s">
        <v>180</v>
      </c>
      <c r="EQ1733" t="s">
        <v>180</v>
      </c>
      <c r="ER1733" t="s">
        <v>180</v>
      </c>
      <c r="ET1733">
        <v>4.82</v>
      </c>
      <c r="EV1733">
        <v>0.51800000000000002</v>
      </c>
      <c r="EW1733">
        <v>0.23899999999999999</v>
      </c>
      <c r="EX1733">
        <v>0.51310800000000001</v>
      </c>
      <c r="EY1733" t="s">
        <v>180</v>
      </c>
      <c r="EZ1733" t="s">
        <v>180</v>
      </c>
      <c r="FA1733">
        <v>0.70338699999999998</v>
      </c>
      <c r="FB1733" t="s">
        <v>180</v>
      </c>
      <c r="FC1733">
        <v>18.358899999999998</v>
      </c>
      <c r="FD1733" t="s">
        <v>180</v>
      </c>
      <c r="FE1733">
        <v>15.5055</v>
      </c>
      <c r="FF1733" t="s">
        <v>180</v>
      </c>
      <c r="FG1733">
        <v>38.129199999999997</v>
      </c>
      <c r="FH1733" t="s">
        <v>180</v>
      </c>
      <c r="FI1733" t="s">
        <v>180</v>
      </c>
      <c r="FJ1733" t="s">
        <v>180</v>
      </c>
      <c r="FK1733" t="s">
        <v>180</v>
      </c>
      <c r="FL1733" t="s">
        <v>180</v>
      </c>
      <c r="FM1733" t="s">
        <v>180</v>
      </c>
      <c r="FN1733" t="s">
        <v>180</v>
      </c>
      <c r="FO1733">
        <v>0.28322599999999998</v>
      </c>
      <c r="FP1733" t="s">
        <v>180</v>
      </c>
      <c r="FQ1733" t="s">
        <v>180</v>
      </c>
      <c r="FR1733" t="s">
        <v>180</v>
      </c>
      <c r="FS1733" t="s">
        <v>180</v>
      </c>
      <c r="FT1733" t="s">
        <v>180</v>
      </c>
      <c r="FU1733" t="s">
        <v>180</v>
      </c>
      <c r="FV1733" t="s">
        <v>4598</v>
      </c>
      <c r="FW1733" t="s">
        <v>180</v>
      </c>
      <c r="FX1733">
        <f t="shared" si="569"/>
        <v>0.52107279693486597</v>
      </c>
      <c r="FY1733">
        <f t="shared" si="570"/>
        <v>24.444444444444443</v>
      </c>
      <c r="FZ1733">
        <f t="shared" si="571"/>
        <v>2.157088122605364</v>
      </c>
      <c r="GA1733">
        <f t="shared" si="572"/>
        <v>1.3601532567049808</v>
      </c>
      <c r="GB1733">
        <f t="shared" si="573"/>
        <v>1.6053639846743297</v>
      </c>
      <c r="GC1733">
        <f t="shared" si="574"/>
        <v>0.49549549549549549</v>
      </c>
      <c r="GD1733">
        <f t="shared" si="575"/>
        <v>18.779527559055119</v>
      </c>
      <c r="GE1733">
        <f t="shared" si="576"/>
        <v>38.159999999999997</v>
      </c>
      <c r="GF1733">
        <f t="shared" si="577"/>
        <v>40.674955595026645</v>
      </c>
      <c r="GG1733">
        <f t="shared" si="578"/>
        <v>168.38235294117646</v>
      </c>
      <c r="GH1733">
        <f t="shared" si="579"/>
        <v>0.31920529801324504</v>
      </c>
      <c r="GI1733">
        <f t="shared" si="580"/>
        <v>0.17573529411764705</v>
      </c>
      <c r="GJ1733">
        <f t="shared" si="581"/>
        <v>0.46138996138996136</v>
      </c>
      <c r="GK1733">
        <f t="shared" si="582"/>
        <v>442.0849420849421</v>
      </c>
      <c r="GL1733">
        <f t="shared" si="583"/>
        <v>4.1397058823529411</v>
      </c>
      <c r="GM1733">
        <f t="shared" si="584"/>
        <v>0.38088235294117645</v>
      </c>
      <c r="GN1733">
        <f t="shared" si="585"/>
        <v>9.2007104795737121E-2</v>
      </c>
      <c r="GO1733">
        <f t="shared" si="586"/>
        <v>1.5859154929577466</v>
      </c>
      <c r="GP1733">
        <f t="shared" si="587"/>
        <v>0.97459386840427642</v>
      </c>
      <c r="GQ1733">
        <f>(EA1733/0.0735)/((DZ1733/0.195*(EB1733/0.295))^0.5)</f>
        <v>1.0153155382611856</v>
      </c>
      <c r="GR1733">
        <v>0.51310800000000001</v>
      </c>
      <c r="GS1733">
        <v>0.70338699999999998</v>
      </c>
      <c r="GT1733">
        <v>18.358899999999998</v>
      </c>
      <c r="GU1733">
        <v>15.5055</v>
      </c>
      <c r="GV1733">
        <v>38.129199999999997</v>
      </c>
    </row>
    <row r="1734" spans="1:204">
      <c r="A1734" t="s">
        <v>3980</v>
      </c>
      <c r="B1734" t="s">
        <v>4592</v>
      </c>
      <c r="C1734" t="s">
        <v>7246</v>
      </c>
      <c r="D1734" t="s">
        <v>7087</v>
      </c>
      <c r="E1734" t="s">
        <v>7087</v>
      </c>
      <c r="F1734">
        <v>208</v>
      </c>
      <c r="G1734">
        <v>59</v>
      </c>
      <c r="H1734" t="s">
        <v>6928</v>
      </c>
      <c r="I1734" t="s">
        <v>4456</v>
      </c>
      <c r="J1734" t="s">
        <v>4593</v>
      </c>
      <c r="K1734">
        <v>52.469099999999997</v>
      </c>
      <c r="L1734">
        <v>52.469099999999997</v>
      </c>
      <c r="M1734">
        <v>158.16239999999999</v>
      </c>
      <c r="N1734">
        <v>158.16239999999999</v>
      </c>
      <c r="O1734" t="s">
        <v>179</v>
      </c>
      <c r="R1734" t="s">
        <v>4599</v>
      </c>
      <c r="S1734" t="s">
        <v>4595</v>
      </c>
      <c r="T1734" t="s">
        <v>6933</v>
      </c>
      <c r="V1734" t="s">
        <v>180</v>
      </c>
      <c r="W1734" t="s">
        <v>180</v>
      </c>
      <c r="X1734" t="s">
        <v>180</v>
      </c>
      <c r="Y1734" t="s">
        <v>180</v>
      </c>
      <c r="Z1734" t="s">
        <v>180</v>
      </c>
      <c r="AB1734" t="s">
        <v>4596</v>
      </c>
      <c r="AC1734" t="s">
        <v>181</v>
      </c>
      <c r="AD1734" t="s">
        <v>180</v>
      </c>
      <c r="AE1734" t="s">
        <v>180</v>
      </c>
      <c r="AF1734" t="s">
        <v>180</v>
      </c>
      <c r="AG1734" t="s">
        <v>180</v>
      </c>
      <c r="AH1734" t="s">
        <v>4597</v>
      </c>
      <c r="AI1734">
        <v>49.55</v>
      </c>
      <c r="AJ1734">
        <v>1.19</v>
      </c>
      <c r="AK1734" t="s">
        <v>180</v>
      </c>
      <c r="AL1734">
        <v>18.98</v>
      </c>
      <c r="AM1734" t="s">
        <v>180</v>
      </c>
      <c r="AP1734">
        <v>9.68</v>
      </c>
      <c r="AQ1734">
        <v>11.01</v>
      </c>
      <c r="AR1734">
        <v>6.51</v>
      </c>
      <c r="AS1734">
        <v>0.31</v>
      </c>
      <c r="AT1734" t="s">
        <v>180</v>
      </c>
      <c r="AU1734">
        <v>0.49</v>
      </c>
      <c r="AV1734">
        <v>2.13</v>
      </c>
      <c r="AW1734">
        <v>0.15</v>
      </c>
      <c r="AY1734" t="s">
        <v>180</v>
      </c>
      <c r="AZ1734" t="s">
        <v>180</v>
      </c>
      <c r="BA1734">
        <v>100.00000000000001</v>
      </c>
      <c r="BC1734" t="s">
        <v>180</v>
      </c>
      <c r="BD1734" t="s">
        <v>180</v>
      </c>
      <c r="BE1734" t="s">
        <v>180</v>
      </c>
      <c r="BF1734" t="s">
        <v>180</v>
      </c>
      <c r="BG1734" t="s">
        <v>180</v>
      </c>
      <c r="BH1734" t="s">
        <v>180</v>
      </c>
      <c r="BI1734" t="s">
        <v>180</v>
      </c>
      <c r="BK1734" t="s">
        <v>180</v>
      </c>
      <c r="BL1734" t="s">
        <v>180</v>
      </c>
      <c r="BN1734" t="s">
        <v>180</v>
      </c>
      <c r="BO1734" t="s">
        <v>180</v>
      </c>
      <c r="BP1734" t="s">
        <v>180</v>
      </c>
      <c r="BQ1734" t="s">
        <v>180</v>
      </c>
      <c r="BR1734" t="s">
        <v>180</v>
      </c>
      <c r="BS1734" t="s">
        <v>180</v>
      </c>
      <c r="BT1734" t="s">
        <v>180</v>
      </c>
      <c r="BU1734" t="s">
        <v>180</v>
      </c>
      <c r="BV1734" t="s">
        <v>180</v>
      </c>
      <c r="BW1734" t="s">
        <v>180</v>
      </c>
      <c r="BX1734" t="s">
        <v>180</v>
      </c>
      <c r="BY1734" t="s">
        <v>180</v>
      </c>
      <c r="BZ1734" t="s">
        <v>180</v>
      </c>
      <c r="CD1734" t="s">
        <v>180</v>
      </c>
      <c r="CE1734" t="s">
        <v>180</v>
      </c>
      <c r="CG1734" t="s">
        <v>180</v>
      </c>
      <c r="CH1734" t="s">
        <v>180</v>
      </c>
      <c r="CI1734" t="s">
        <v>180</v>
      </c>
      <c r="CJ1734" t="s">
        <v>180</v>
      </c>
      <c r="CK1734" t="s">
        <v>180</v>
      </c>
      <c r="CM1734" t="s">
        <v>180</v>
      </c>
      <c r="CN1734" t="s">
        <v>180</v>
      </c>
      <c r="CS1734" t="s">
        <v>180</v>
      </c>
      <c r="CT1734" t="s">
        <v>180</v>
      </c>
      <c r="CZ1734" t="s">
        <v>180</v>
      </c>
      <c r="DB1734" t="s">
        <v>180</v>
      </c>
      <c r="DC1734" t="s">
        <v>180</v>
      </c>
      <c r="DD1734">
        <v>4.29</v>
      </c>
      <c r="DE1734">
        <v>476</v>
      </c>
      <c r="DF1734">
        <v>26.4</v>
      </c>
      <c r="DG1734">
        <v>53.7</v>
      </c>
      <c r="DH1734">
        <v>1.07</v>
      </c>
      <c r="DJ1734" t="s">
        <v>180</v>
      </c>
      <c r="DK1734" t="s">
        <v>180</v>
      </c>
      <c r="DL1734" t="s">
        <v>180</v>
      </c>
      <c r="DM1734" t="s">
        <v>180</v>
      </c>
      <c r="DR1734" t="s">
        <v>180</v>
      </c>
      <c r="DS1734" t="s">
        <v>180</v>
      </c>
      <c r="DT1734">
        <v>0.41499999999999998</v>
      </c>
      <c r="DU1734">
        <v>166</v>
      </c>
      <c r="DV1734">
        <v>4.2300000000000004</v>
      </c>
      <c r="DW1734">
        <v>12.4</v>
      </c>
      <c r="DX1734">
        <v>2.21</v>
      </c>
      <c r="DY1734">
        <v>11.9</v>
      </c>
      <c r="DZ1734">
        <v>3.65</v>
      </c>
      <c r="EA1734">
        <v>1.21</v>
      </c>
      <c r="EB1734">
        <v>4.38</v>
      </c>
      <c r="EC1734">
        <v>0.73499999999999999</v>
      </c>
      <c r="ED1734">
        <v>4.74</v>
      </c>
      <c r="EE1734">
        <v>0.98399999999999999</v>
      </c>
      <c r="EF1734">
        <v>2.79</v>
      </c>
      <c r="EG1734">
        <v>0.41899999999999998</v>
      </c>
      <c r="EH1734">
        <v>2.7</v>
      </c>
      <c r="EI1734">
        <v>0.43</v>
      </c>
      <c r="EJ1734">
        <v>1.76</v>
      </c>
      <c r="EK1734">
        <v>0.06</v>
      </c>
      <c r="EM1734" t="s">
        <v>180</v>
      </c>
      <c r="EN1734" t="s">
        <v>180</v>
      </c>
      <c r="EO1734" t="s">
        <v>180</v>
      </c>
      <c r="EP1734" t="s">
        <v>180</v>
      </c>
      <c r="EQ1734" t="s">
        <v>180</v>
      </c>
      <c r="ER1734" t="s">
        <v>180</v>
      </c>
      <c r="ET1734">
        <v>3.76</v>
      </c>
      <c r="EV1734">
        <v>0.246</v>
      </c>
      <c r="EW1734">
        <v>0.13800000000000001</v>
      </c>
      <c r="EX1734">
        <v>0.51308900000000002</v>
      </c>
      <c r="EY1734" t="s">
        <v>180</v>
      </c>
      <c r="EZ1734" t="s">
        <v>180</v>
      </c>
      <c r="FA1734">
        <v>0.70335499999999995</v>
      </c>
      <c r="FB1734" t="s">
        <v>180</v>
      </c>
      <c r="FC1734">
        <v>18.392299999999999</v>
      </c>
      <c r="FD1734" t="s">
        <v>180</v>
      </c>
      <c r="FE1734">
        <v>15.5183</v>
      </c>
      <c r="FF1734" t="s">
        <v>180</v>
      </c>
      <c r="FG1734">
        <v>38.185499999999998</v>
      </c>
      <c r="FH1734" t="s">
        <v>180</v>
      </c>
      <c r="FI1734" t="s">
        <v>180</v>
      </c>
      <c r="FJ1734" t="s">
        <v>180</v>
      </c>
      <c r="FK1734" t="s">
        <v>180</v>
      </c>
      <c r="FL1734" t="s">
        <v>180</v>
      </c>
      <c r="FM1734" t="s">
        <v>180</v>
      </c>
      <c r="FN1734" t="s">
        <v>180</v>
      </c>
      <c r="FO1734">
        <v>0.28323599999999999</v>
      </c>
      <c r="FP1734" t="s">
        <v>180</v>
      </c>
      <c r="FQ1734" t="s">
        <v>180</v>
      </c>
      <c r="FR1734" t="s">
        <v>180</v>
      </c>
      <c r="FS1734" t="s">
        <v>180</v>
      </c>
      <c r="FT1734" t="s">
        <v>180</v>
      </c>
      <c r="FU1734" t="s">
        <v>180</v>
      </c>
      <c r="FV1734" t="s">
        <v>4600</v>
      </c>
      <c r="FW1734" t="s">
        <v>180</v>
      </c>
      <c r="FX1734">
        <f t="shared" si="569"/>
        <v>0.39629629629629631</v>
      </c>
      <c r="FY1734">
        <f t="shared" si="570"/>
        <v>19.888888888888889</v>
      </c>
      <c r="FZ1734">
        <f t="shared" si="571"/>
        <v>1.5666666666666667</v>
      </c>
      <c r="GA1734">
        <f t="shared" si="572"/>
        <v>1.3518518518518516</v>
      </c>
      <c r="GB1734">
        <f t="shared" si="573"/>
        <v>1.622222222222222</v>
      </c>
      <c r="GC1734">
        <f t="shared" si="574"/>
        <v>0.41176470588235298</v>
      </c>
      <c r="GD1734">
        <f t="shared" si="575"/>
        <v>18.030303030303031</v>
      </c>
      <c r="GE1734">
        <f t="shared" si="576"/>
        <v>40</v>
      </c>
      <c r="GF1734">
        <f t="shared" si="577"/>
        <v>39.243498817966902</v>
      </c>
      <c r="GG1734">
        <f t="shared" si="578"/>
        <v>155.14018691588785</v>
      </c>
      <c r="GH1734">
        <f t="shared" si="579"/>
        <v>0.3032258064516129</v>
      </c>
      <c r="GI1734">
        <f t="shared" si="580"/>
        <v>0.12897196261682242</v>
      </c>
      <c r="GJ1734">
        <f t="shared" si="581"/>
        <v>0.56097560975609762</v>
      </c>
      <c r="GK1734">
        <f t="shared" si="582"/>
        <v>674.79674796747963</v>
      </c>
      <c r="GL1734">
        <f t="shared" si="583"/>
        <v>3.9532710280373835</v>
      </c>
      <c r="GM1734">
        <f t="shared" si="584"/>
        <v>0.22990654205607475</v>
      </c>
      <c r="GN1734">
        <f t="shared" si="585"/>
        <v>5.815602836879432E-2</v>
      </c>
      <c r="GO1734">
        <f t="shared" si="586"/>
        <v>1.1589041095890413</v>
      </c>
      <c r="GP1734">
        <f t="shared" si="587"/>
        <v>0.97612349472025628</v>
      </c>
      <c r="GQ1734">
        <f>(EA1734/0.0735)/((DZ1734/0.195*(EB1734/0.295))^0.5)</f>
        <v>0.98751308155555662</v>
      </c>
      <c r="GR1734">
        <v>0.51308900000000002</v>
      </c>
      <c r="GS1734">
        <v>0.70335499999999995</v>
      </c>
      <c r="GT1734">
        <v>18.392299999999999</v>
      </c>
      <c r="GU1734">
        <v>15.5183</v>
      </c>
      <c r="GV1734">
        <v>38.185499999999998</v>
      </c>
    </row>
    <row r="1735" spans="1:204">
      <c r="A1735" t="s">
        <v>3980</v>
      </c>
      <c r="B1735" t="s">
        <v>4592</v>
      </c>
      <c r="C1735" t="s">
        <v>7246</v>
      </c>
      <c r="D1735" t="s">
        <v>7087</v>
      </c>
      <c r="E1735" t="s">
        <v>7087</v>
      </c>
      <c r="F1735">
        <v>208</v>
      </c>
      <c r="G1735">
        <v>59</v>
      </c>
      <c r="H1735" t="s">
        <v>6928</v>
      </c>
      <c r="I1735" t="s">
        <v>4456</v>
      </c>
      <c r="J1735" t="s">
        <v>4601</v>
      </c>
      <c r="K1735">
        <v>52.460099999999997</v>
      </c>
      <c r="L1735">
        <v>52.460099999999997</v>
      </c>
      <c r="M1735">
        <v>158.16159999999999</v>
      </c>
      <c r="N1735">
        <v>158.16159999999999</v>
      </c>
      <c r="O1735" t="s">
        <v>179</v>
      </c>
      <c r="R1735" t="s">
        <v>4602</v>
      </c>
      <c r="S1735" t="s">
        <v>4595</v>
      </c>
      <c r="T1735" t="s">
        <v>6933</v>
      </c>
      <c r="V1735" t="s">
        <v>180</v>
      </c>
      <c r="W1735" t="s">
        <v>180</v>
      </c>
      <c r="X1735" t="s">
        <v>180</v>
      </c>
      <c r="Y1735" t="s">
        <v>180</v>
      </c>
      <c r="Z1735" t="s">
        <v>180</v>
      </c>
      <c r="AB1735" t="s">
        <v>4596</v>
      </c>
      <c r="AC1735" t="s">
        <v>181</v>
      </c>
      <c r="AD1735" t="s">
        <v>180</v>
      </c>
      <c r="AE1735" t="s">
        <v>180</v>
      </c>
      <c r="AF1735" t="s">
        <v>180</v>
      </c>
      <c r="AG1735" t="s">
        <v>180</v>
      </c>
      <c r="AH1735" t="s">
        <v>4597</v>
      </c>
      <c r="AI1735">
        <v>50.22</v>
      </c>
      <c r="AJ1735">
        <v>0.93</v>
      </c>
      <c r="AK1735" t="s">
        <v>180</v>
      </c>
      <c r="AL1735">
        <v>17.829999999999998</v>
      </c>
      <c r="AM1735" t="s">
        <v>180</v>
      </c>
      <c r="AP1735">
        <v>9.16</v>
      </c>
      <c r="AQ1735">
        <v>10.96</v>
      </c>
      <c r="AR1735">
        <v>8.24</v>
      </c>
      <c r="AS1735">
        <v>0.11</v>
      </c>
      <c r="AT1735" t="s">
        <v>180</v>
      </c>
      <c r="AU1735">
        <v>0.28000000000000003</v>
      </c>
      <c r="AV1735">
        <v>2.0699999999999998</v>
      </c>
      <c r="AW1735">
        <v>0.22</v>
      </c>
      <c r="AY1735" t="s">
        <v>180</v>
      </c>
      <c r="AZ1735" t="s">
        <v>180</v>
      </c>
      <c r="BA1735">
        <v>100.01999999999998</v>
      </c>
      <c r="BC1735" t="s">
        <v>180</v>
      </c>
      <c r="BD1735" t="s">
        <v>180</v>
      </c>
      <c r="BE1735" t="s">
        <v>180</v>
      </c>
      <c r="BF1735" t="s">
        <v>180</v>
      </c>
      <c r="BG1735" t="s">
        <v>180</v>
      </c>
      <c r="BH1735" t="s">
        <v>180</v>
      </c>
      <c r="BI1735" t="s">
        <v>180</v>
      </c>
      <c r="BK1735" t="s">
        <v>180</v>
      </c>
      <c r="BL1735" t="s">
        <v>180</v>
      </c>
      <c r="BN1735" t="s">
        <v>180</v>
      </c>
      <c r="BO1735" t="s">
        <v>180</v>
      </c>
      <c r="BP1735" t="s">
        <v>180</v>
      </c>
      <c r="BQ1735" t="s">
        <v>180</v>
      </c>
      <c r="BR1735" t="s">
        <v>180</v>
      </c>
      <c r="BS1735" t="s">
        <v>180</v>
      </c>
      <c r="BT1735" t="s">
        <v>180</v>
      </c>
      <c r="BU1735" t="s">
        <v>180</v>
      </c>
      <c r="BV1735" t="s">
        <v>180</v>
      </c>
      <c r="BW1735" t="s">
        <v>180</v>
      </c>
      <c r="BX1735" t="s">
        <v>180</v>
      </c>
      <c r="BY1735" t="s">
        <v>180</v>
      </c>
      <c r="BZ1735" t="s">
        <v>180</v>
      </c>
      <c r="CD1735" t="s">
        <v>180</v>
      </c>
      <c r="CE1735" t="s">
        <v>180</v>
      </c>
      <c r="CG1735" t="s">
        <v>180</v>
      </c>
      <c r="CH1735" t="s">
        <v>180</v>
      </c>
      <c r="CI1735" t="s">
        <v>180</v>
      </c>
      <c r="CJ1735" t="s">
        <v>180</v>
      </c>
      <c r="CK1735" t="s">
        <v>180</v>
      </c>
      <c r="CM1735" t="s">
        <v>180</v>
      </c>
      <c r="CN1735" t="s">
        <v>180</v>
      </c>
      <c r="CS1735" t="s">
        <v>180</v>
      </c>
      <c r="CT1735" t="s">
        <v>180</v>
      </c>
      <c r="CZ1735" t="s">
        <v>180</v>
      </c>
      <c r="DB1735" t="s">
        <v>180</v>
      </c>
      <c r="DC1735" t="s">
        <v>180</v>
      </c>
      <c r="DD1735">
        <v>7.76</v>
      </c>
      <c r="DE1735">
        <v>503</v>
      </c>
      <c r="DF1735">
        <v>23.6</v>
      </c>
      <c r="DG1735">
        <v>72.5</v>
      </c>
      <c r="DH1735">
        <v>2.02</v>
      </c>
      <c r="DJ1735" t="s">
        <v>180</v>
      </c>
      <c r="DK1735" t="s">
        <v>180</v>
      </c>
      <c r="DL1735" t="s">
        <v>180</v>
      </c>
      <c r="DM1735" t="s">
        <v>180</v>
      </c>
      <c r="DR1735" t="s">
        <v>180</v>
      </c>
      <c r="DS1735" t="s">
        <v>180</v>
      </c>
      <c r="DT1735">
        <v>0.42899999999999999</v>
      </c>
      <c r="DU1735">
        <v>232</v>
      </c>
      <c r="DV1735">
        <v>6.87</v>
      </c>
      <c r="DW1735">
        <v>17.5</v>
      </c>
      <c r="DX1735">
        <v>2.79</v>
      </c>
      <c r="DY1735">
        <v>13.7</v>
      </c>
      <c r="DZ1735">
        <v>3.75</v>
      </c>
      <c r="EA1735">
        <v>1.27</v>
      </c>
      <c r="EB1735">
        <v>4.17</v>
      </c>
      <c r="EC1735">
        <v>0.69899999999999995</v>
      </c>
      <c r="ED1735">
        <v>4.38</v>
      </c>
      <c r="EE1735">
        <v>0.89200000000000002</v>
      </c>
      <c r="EF1735">
        <v>2.5</v>
      </c>
      <c r="EG1735">
        <v>0.36699999999999999</v>
      </c>
      <c r="EH1735">
        <v>2.42</v>
      </c>
      <c r="EI1735">
        <v>0.36499999999999999</v>
      </c>
      <c r="EJ1735">
        <v>2.02</v>
      </c>
      <c r="EK1735">
        <v>0.114</v>
      </c>
      <c r="EM1735" t="s">
        <v>180</v>
      </c>
      <c r="EN1735" t="s">
        <v>180</v>
      </c>
      <c r="EO1735" t="s">
        <v>180</v>
      </c>
      <c r="EP1735" t="s">
        <v>180</v>
      </c>
      <c r="EQ1735" t="s">
        <v>180</v>
      </c>
      <c r="ER1735" t="s">
        <v>180</v>
      </c>
      <c r="ET1735">
        <v>4.2699999999999996</v>
      </c>
      <c r="EV1735">
        <v>0.52600000000000002</v>
      </c>
      <c r="EW1735">
        <v>0.22800000000000001</v>
      </c>
      <c r="EY1735" t="s">
        <v>180</v>
      </c>
      <c r="EZ1735" t="s">
        <v>180</v>
      </c>
      <c r="FB1735" t="s">
        <v>180</v>
      </c>
      <c r="FD1735" t="s">
        <v>180</v>
      </c>
      <c r="FF1735" t="s">
        <v>180</v>
      </c>
      <c r="FH1735" t="s">
        <v>180</v>
      </c>
      <c r="FI1735" t="s">
        <v>180</v>
      </c>
      <c r="FJ1735" t="s">
        <v>180</v>
      </c>
      <c r="FK1735" t="s">
        <v>180</v>
      </c>
      <c r="FL1735" t="s">
        <v>180</v>
      </c>
      <c r="FM1735" t="s">
        <v>180</v>
      </c>
      <c r="FN1735" t="s">
        <v>180</v>
      </c>
      <c r="FP1735" t="s">
        <v>180</v>
      </c>
      <c r="FQ1735" t="s">
        <v>180</v>
      </c>
      <c r="FR1735" t="s">
        <v>180</v>
      </c>
      <c r="FS1735" t="s">
        <v>180</v>
      </c>
      <c r="FT1735" t="s">
        <v>180</v>
      </c>
      <c r="FU1735" t="s">
        <v>180</v>
      </c>
      <c r="FV1735" t="s">
        <v>4603</v>
      </c>
      <c r="FW1735" t="s">
        <v>180</v>
      </c>
      <c r="FX1735">
        <f t="shared" si="569"/>
        <v>0.83471074380165289</v>
      </c>
      <c r="FY1735">
        <f t="shared" si="570"/>
        <v>29.958677685950413</v>
      </c>
      <c r="FZ1735">
        <f t="shared" si="571"/>
        <v>2.8388429752066116</v>
      </c>
      <c r="GA1735">
        <f t="shared" si="572"/>
        <v>1.5495867768595042</v>
      </c>
      <c r="GB1735">
        <f t="shared" si="573"/>
        <v>1.7231404958677685</v>
      </c>
      <c r="GC1735">
        <f t="shared" si="574"/>
        <v>0.30107526881720431</v>
      </c>
      <c r="GD1735">
        <f t="shared" si="575"/>
        <v>21.313559322033896</v>
      </c>
      <c r="GE1735">
        <f t="shared" si="576"/>
        <v>36.715328467153284</v>
      </c>
      <c r="GF1735">
        <f t="shared" si="577"/>
        <v>33.770014556040756</v>
      </c>
      <c r="GG1735">
        <f t="shared" si="578"/>
        <v>114.85148514851485</v>
      </c>
      <c r="GH1735">
        <f t="shared" si="579"/>
        <v>0.24399999999999997</v>
      </c>
      <c r="GI1735">
        <f t="shared" si="580"/>
        <v>0.11287128712871287</v>
      </c>
      <c r="GJ1735">
        <f t="shared" si="581"/>
        <v>0.43346007604562736</v>
      </c>
      <c r="GK1735">
        <f t="shared" si="582"/>
        <v>441.06463878326997</v>
      </c>
      <c r="GL1735">
        <f t="shared" si="583"/>
        <v>3.4009900990099009</v>
      </c>
      <c r="GM1735">
        <f t="shared" si="584"/>
        <v>0.26039603960396041</v>
      </c>
      <c r="GN1735">
        <f t="shared" si="585"/>
        <v>7.6564774381368272E-2</v>
      </c>
      <c r="GO1735">
        <f t="shared" si="586"/>
        <v>1.8320000000000001</v>
      </c>
      <c r="GP1735">
        <f t="shared" si="587"/>
        <v>0.96207068150344721</v>
      </c>
      <c r="GQ1735">
        <f>(EA1735/0.0735)/((DZ1735/0.195*(EB1735/0.295))^0.5)</f>
        <v>1.0479994004478888</v>
      </c>
    </row>
    <row r="1736" spans="1:204">
      <c r="A1736" t="s">
        <v>3980</v>
      </c>
      <c r="B1736" t="s">
        <v>4592</v>
      </c>
      <c r="C1736" t="s">
        <v>7246</v>
      </c>
      <c r="D1736" t="s">
        <v>7087</v>
      </c>
      <c r="E1736" t="s">
        <v>7087</v>
      </c>
      <c r="F1736">
        <v>208</v>
      </c>
      <c r="G1736">
        <v>59</v>
      </c>
      <c r="H1736" t="s">
        <v>6928</v>
      </c>
      <c r="I1736" t="s">
        <v>4456</v>
      </c>
      <c r="J1736" t="s">
        <v>4601</v>
      </c>
      <c r="K1736">
        <v>52.460099999999997</v>
      </c>
      <c r="L1736">
        <v>52.460099999999997</v>
      </c>
      <c r="M1736">
        <v>158.16159999999999</v>
      </c>
      <c r="N1736">
        <v>158.16159999999999</v>
      </c>
      <c r="O1736" t="s">
        <v>179</v>
      </c>
      <c r="R1736" t="s">
        <v>4604</v>
      </c>
      <c r="S1736" t="s">
        <v>4595</v>
      </c>
      <c r="T1736" t="s">
        <v>6933</v>
      </c>
      <c r="V1736" t="s">
        <v>180</v>
      </c>
      <c r="W1736" t="s">
        <v>180</v>
      </c>
      <c r="X1736" t="s">
        <v>180</v>
      </c>
      <c r="Y1736" t="s">
        <v>180</v>
      </c>
      <c r="Z1736" t="s">
        <v>180</v>
      </c>
      <c r="AB1736" t="s">
        <v>4596</v>
      </c>
      <c r="AC1736" t="s">
        <v>181</v>
      </c>
      <c r="AD1736" t="s">
        <v>180</v>
      </c>
      <c r="AE1736" t="s">
        <v>180</v>
      </c>
      <c r="AF1736" t="s">
        <v>180</v>
      </c>
      <c r="AG1736" t="s">
        <v>180</v>
      </c>
      <c r="AH1736" t="s">
        <v>4597</v>
      </c>
      <c r="AI1736">
        <v>49.39</v>
      </c>
      <c r="AJ1736">
        <v>0.82</v>
      </c>
      <c r="AK1736" t="s">
        <v>180</v>
      </c>
      <c r="AL1736">
        <v>17.809999999999999</v>
      </c>
      <c r="AM1736" t="s">
        <v>180</v>
      </c>
      <c r="AP1736">
        <v>9.69</v>
      </c>
      <c r="AQ1736">
        <v>10.74</v>
      </c>
      <c r="AR1736">
        <v>8.5</v>
      </c>
      <c r="AS1736">
        <v>0.18</v>
      </c>
      <c r="AT1736" t="s">
        <v>180</v>
      </c>
      <c r="AU1736">
        <v>0.4</v>
      </c>
      <c r="AV1736">
        <v>2.2799999999999998</v>
      </c>
      <c r="AW1736">
        <v>0.19</v>
      </c>
      <c r="AY1736" t="s">
        <v>180</v>
      </c>
      <c r="AZ1736" t="s">
        <v>180</v>
      </c>
      <c r="BA1736">
        <v>100</v>
      </c>
      <c r="BC1736" t="s">
        <v>180</v>
      </c>
      <c r="BD1736" t="s">
        <v>180</v>
      </c>
      <c r="BE1736" t="s">
        <v>180</v>
      </c>
      <c r="BF1736" t="s">
        <v>180</v>
      </c>
      <c r="BG1736" t="s">
        <v>180</v>
      </c>
      <c r="BH1736" t="s">
        <v>180</v>
      </c>
      <c r="BI1736" t="s">
        <v>180</v>
      </c>
      <c r="BK1736" t="s">
        <v>180</v>
      </c>
      <c r="BL1736" t="s">
        <v>180</v>
      </c>
      <c r="BN1736" t="s">
        <v>180</v>
      </c>
      <c r="BO1736" t="s">
        <v>180</v>
      </c>
      <c r="BP1736" t="s">
        <v>180</v>
      </c>
      <c r="BQ1736" t="s">
        <v>180</v>
      </c>
      <c r="BR1736" t="s">
        <v>180</v>
      </c>
      <c r="BS1736" t="s">
        <v>180</v>
      </c>
      <c r="BT1736" t="s">
        <v>180</v>
      </c>
      <c r="BU1736" t="s">
        <v>180</v>
      </c>
      <c r="BV1736" t="s">
        <v>180</v>
      </c>
      <c r="BW1736" t="s">
        <v>180</v>
      </c>
      <c r="BX1736" t="s">
        <v>180</v>
      </c>
      <c r="BY1736" t="s">
        <v>180</v>
      </c>
      <c r="BZ1736" t="s">
        <v>180</v>
      </c>
      <c r="CD1736" t="s">
        <v>180</v>
      </c>
      <c r="CE1736" t="s">
        <v>180</v>
      </c>
      <c r="CG1736" t="s">
        <v>180</v>
      </c>
      <c r="CH1736" t="s">
        <v>180</v>
      </c>
      <c r="CI1736" t="s">
        <v>180</v>
      </c>
      <c r="CJ1736" t="s">
        <v>180</v>
      </c>
      <c r="CK1736" t="s">
        <v>180</v>
      </c>
      <c r="CM1736" t="s">
        <v>180</v>
      </c>
      <c r="CN1736" t="s">
        <v>180</v>
      </c>
      <c r="CS1736" t="s">
        <v>180</v>
      </c>
      <c r="CT1736" t="s">
        <v>180</v>
      </c>
      <c r="CZ1736" t="s">
        <v>180</v>
      </c>
      <c r="DB1736" t="s">
        <v>180</v>
      </c>
      <c r="DC1736" t="s">
        <v>180</v>
      </c>
      <c r="DD1736">
        <v>7.04</v>
      </c>
      <c r="DE1736">
        <v>514</v>
      </c>
      <c r="DF1736">
        <v>23.6</v>
      </c>
      <c r="DG1736">
        <v>70.5</v>
      </c>
      <c r="DH1736">
        <v>1.93</v>
      </c>
      <c r="DJ1736" t="s">
        <v>180</v>
      </c>
      <c r="DK1736" t="s">
        <v>180</v>
      </c>
      <c r="DL1736" t="s">
        <v>180</v>
      </c>
      <c r="DM1736" t="s">
        <v>180</v>
      </c>
      <c r="DR1736" t="s">
        <v>180</v>
      </c>
      <c r="DS1736" t="s">
        <v>180</v>
      </c>
      <c r="DT1736">
        <v>0.35899999999999999</v>
      </c>
      <c r="DU1736">
        <v>223</v>
      </c>
      <c r="DV1736">
        <v>6.84</v>
      </c>
      <c r="DW1736">
        <v>17.5</v>
      </c>
      <c r="DX1736">
        <v>2.76</v>
      </c>
      <c r="DY1736">
        <v>13.6</v>
      </c>
      <c r="DZ1736">
        <v>3.71</v>
      </c>
      <c r="EA1736">
        <v>1.27</v>
      </c>
      <c r="EB1736">
        <v>4.13</v>
      </c>
      <c r="EC1736">
        <v>0.69</v>
      </c>
      <c r="ED1736">
        <v>4.3099999999999996</v>
      </c>
      <c r="EE1736">
        <v>0.88</v>
      </c>
      <c r="EF1736">
        <v>2.4900000000000002</v>
      </c>
      <c r="EG1736">
        <v>0.36399999999999999</v>
      </c>
      <c r="EH1736">
        <v>2.38</v>
      </c>
      <c r="EI1736">
        <v>0.35699999999999998</v>
      </c>
      <c r="EJ1736">
        <v>1.95</v>
      </c>
      <c r="EK1736">
        <v>0.109</v>
      </c>
      <c r="EM1736" t="s">
        <v>180</v>
      </c>
      <c r="EN1736" t="s">
        <v>180</v>
      </c>
      <c r="EO1736" t="s">
        <v>180</v>
      </c>
      <c r="EP1736" t="s">
        <v>180</v>
      </c>
      <c r="EQ1736" t="s">
        <v>180</v>
      </c>
      <c r="ER1736" t="s">
        <v>180</v>
      </c>
      <c r="ET1736">
        <v>3.97</v>
      </c>
      <c r="EV1736">
        <v>0.50600000000000001</v>
      </c>
      <c r="EW1736">
        <v>0.219</v>
      </c>
      <c r="EY1736" t="s">
        <v>180</v>
      </c>
      <c r="EZ1736" t="s">
        <v>180</v>
      </c>
      <c r="FB1736" t="s">
        <v>180</v>
      </c>
      <c r="FD1736" t="s">
        <v>180</v>
      </c>
      <c r="FF1736" t="s">
        <v>180</v>
      </c>
      <c r="FH1736" t="s">
        <v>180</v>
      </c>
      <c r="FI1736" t="s">
        <v>180</v>
      </c>
      <c r="FJ1736" t="s">
        <v>180</v>
      </c>
      <c r="FK1736" t="s">
        <v>180</v>
      </c>
      <c r="FL1736" t="s">
        <v>180</v>
      </c>
      <c r="FM1736" t="s">
        <v>180</v>
      </c>
      <c r="FN1736" t="s">
        <v>180</v>
      </c>
      <c r="FP1736" t="s">
        <v>180</v>
      </c>
      <c r="FQ1736" t="s">
        <v>180</v>
      </c>
      <c r="FR1736" t="s">
        <v>180</v>
      </c>
      <c r="FS1736" t="s">
        <v>180</v>
      </c>
      <c r="FT1736" t="s">
        <v>180</v>
      </c>
      <c r="FU1736" t="s">
        <v>180</v>
      </c>
      <c r="FV1736" t="s">
        <v>4605</v>
      </c>
      <c r="FW1736" t="s">
        <v>180</v>
      </c>
      <c r="FX1736">
        <f t="shared" si="569"/>
        <v>0.81092436974789917</v>
      </c>
      <c r="FY1736">
        <f t="shared" si="570"/>
        <v>29.6218487394958</v>
      </c>
      <c r="FZ1736">
        <f t="shared" si="571"/>
        <v>2.8739495798319328</v>
      </c>
      <c r="GA1736">
        <f t="shared" si="572"/>
        <v>1.5588235294117647</v>
      </c>
      <c r="GB1736">
        <f t="shared" si="573"/>
        <v>1.7352941176470589</v>
      </c>
      <c r="GC1736">
        <f t="shared" si="574"/>
        <v>0.48780487804878053</v>
      </c>
      <c r="GD1736">
        <f t="shared" si="575"/>
        <v>21.779661016949152</v>
      </c>
      <c r="GE1736">
        <f t="shared" si="576"/>
        <v>37.794117647058826</v>
      </c>
      <c r="GF1736">
        <f t="shared" si="577"/>
        <v>32.602339181286553</v>
      </c>
      <c r="GG1736">
        <f t="shared" si="578"/>
        <v>115.5440414507772</v>
      </c>
      <c r="GH1736">
        <f t="shared" si="579"/>
        <v>0.22685714285714287</v>
      </c>
      <c r="GI1736">
        <f t="shared" si="580"/>
        <v>0.11347150259067358</v>
      </c>
      <c r="GJ1736">
        <f t="shared" si="581"/>
        <v>0.43280632411067194</v>
      </c>
      <c r="GK1736">
        <f t="shared" si="582"/>
        <v>440.71146245059288</v>
      </c>
      <c r="GL1736">
        <f t="shared" si="583"/>
        <v>3.5440414507772022</v>
      </c>
      <c r="GM1736">
        <f t="shared" si="584"/>
        <v>0.26217616580310882</v>
      </c>
      <c r="GN1736">
        <f t="shared" si="585"/>
        <v>7.3976608187134502E-2</v>
      </c>
      <c r="GO1736">
        <f t="shared" si="586"/>
        <v>1.84366576819407</v>
      </c>
      <c r="GP1736">
        <f t="shared" si="587"/>
        <v>0.96940411356427436</v>
      </c>
      <c r="GQ1736">
        <f>(EA1736/0.0735)/((DZ1736/0.195*(EB1736/0.295))^0.5)</f>
        <v>1.0587238946418041</v>
      </c>
    </row>
    <row r="1737" spans="1:204">
      <c r="A1737" t="s">
        <v>3980</v>
      </c>
      <c r="B1737" t="s">
        <v>4592</v>
      </c>
      <c r="C1737" t="s">
        <v>7246</v>
      </c>
      <c r="D1737" t="s">
        <v>7087</v>
      </c>
      <c r="E1737" t="s">
        <v>7087</v>
      </c>
      <c r="F1737">
        <v>208</v>
      </c>
      <c r="G1737">
        <v>59</v>
      </c>
      <c r="H1737" t="s">
        <v>6928</v>
      </c>
      <c r="I1737" t="s">
        <v>4456</v>
      </c>
      <c r="J1737" t="s">
        <v>4606</v>
      </c>
      <c r="K1737">
        <v>52.460700000000003</v>
      </c>
      <c r="L1737">
        <v>52.460700000000003</v>
      </c>
      <c r="M1737">
        <v>158.1617</v>
      </c>
      <c r="N1737">
        <v>158.1617</v>
      </c>
      <c r="O1737" t="s">
        <v>179</v>
      </c>
      <c r="R1737" t="s">
        <v>4607</v>
      </c>
      <c r="S1737" t="s">
        <v>4595</v>
      </c>
      <c r="T1737" t="s">
        <v>6933</v>
      </c>
      <c r="V1737" t="s">
        <v>180</v>
      </c>
      <c r="W1737" t="s">
        <v>180</v>
      </c>
      <c r="X1737" t="s">
        <v>180</v>
      </c>
      <c r="Y1737" t="s">
        <v>180</v>
      </c>
      <c r="Z1737" t="s">
        <v>180</v>
      </c>
      <c r="AB1737" t="s">
        <v>4596</v>
      </c>
      <c r="AC1737" t="s">
        <v>181</v>
      </c>
      <c r="AD1737" t="s">
        <v>180</v>
      </c>
      <c r="AE1737" t="s">
        <v>180</v>
      </c>
      <c r="AF1737" t="s">
        <v>180</v>
      </c>
      <c r="AG1737" t="s">
        <v>180</v>
      </c>
      <c r="AH1737" t="s">
        <v>4597</v>
      </c>
      <c r="AI1737">
        <v>49.6</v>
      </c>
      <c r="AJ1737">
        <v>0.85</v>
      </c>
      <c r="AK1737" t="s">
        <v>180</v>
      </c>
      <c r="AL1737">
        <v>19.22</v>
      </c>
      <c r="AM1737" t="s">
        <v>180</v>
      </c>
      <c r="AP1737">
        <v>9.99</v>
      </c>
      <c r="AQ1737">
        <v>10.9</v>
      </c>
      <c r="AR1737">
        <v>6.27</v>
      </c>
      <c r="AS1737">
        <v>0.18</v>
      </c>
      <c r="AT1737" t="s">
        <v>180</v>
      </c>
      <c r="AU1737">
        <v>0.28999999999999998</v>
      </c>
      <c r="AV1737">
        <v>2.54</v>
      </c>
      <c r="AW1737">
        <v>0.16</v>
      </c>
      <c r="AY1737" t="s">
        <v>180</v>
      </c>
      <c r="AZ1737" t="s">
        <v>180</v>
      </c>
      <c r="BA1737">
        <v>100.00000000000001</v>
      </c>
      <c r="BC1737" t="s">
        <v>180</v>
      </c>
      <c r="BD1737" t="s">
        <v>180</v>
      </c>
      <c r="BE1737" t="s">
        <v>180</v>
      </c>
      <c r="BF1737" t="s">
        <v>180</v>
      </c>
      <c r="BG1737" t="s">
        <v>180</v>
      </c>
      <c r="BH1737" t="s">
        <v>180</v>
      </c>
      <c r="BI1737" t="s">
        <v>180</v>
      </c>
      <c r="BK1737" t="s">
        <v>180</v>
      </c>
      <c r="BL1737" t="s">
        <v>180</v>
      </c>
      <c r="BN1737" t="s">
        <v>180</v>
      </c>
      <c r="BO1737" t="s">
        <v>180</v>
      </c>
      <c r="BP1737" t="s">
        <v>180</v>
      </c>
      <c r="BQ1737" t="s">
        <v>180</v>
      </c>
      <c r="BR1737" t="s">
        <v>180</v>
      </c>
      <c r="BS1737" t="s">
        <v>180</v>
      </c>
      <c r="BT1737" t="s">
        <v>180</v>
      </c>
      <c r="BU1737" t="s">
        <v>180</v>
      </c>
      <c r="BV1737" t="s">
        <v>180</v>
      </c>
      <c r="BW1737" t="s">
        <v>180</v>
      </c>
      <c r="BX1737" t="s">
        <v>180</v>
      </c>
      <c r="BY1737" t="s">
        <v>180</v>
      </c>
      <c r="BZ1737" t="s">
        <v>180</v>
      </c>
      <c r="CD1737" t="s">
        <v>180</v>
      </c>
      <c r="CE1737" t="s">
        <v>180</v>
      </c>
      <c r="CG1737" t="s">
        <v>180</v>
      </c>
      <c r="CH1737" t="s">
        <v>180</v>
      </c>
      <c r="CI1737" t="s">
        <v>180</v>
      </c>
      <c r="CJ1737" t="s">
        <v>180</v>
      </c>
      <c r="CK1737" t="s">
        <v>180</v>
      </c>
      <c r="CM1737" t="s">
        <v>180</v>
      </c>
      <c r="CN1737" t="s">
        <v>180</v>
      </c>
      <c r="CS1737" t="s">
        <v>180</v>
      </c>
      <c r="CT1737" t="s">
        <v>180</v>
      </c>
      <c r="CZ1737" t="s">
        <v>180</v>
      </c>
      <c r="DB1737" t="s">
        <v>180</v>
      </c>
      <c r="DC1737" t="s">
        <v>180</v>
      </c>
      <c r="DD1737">
        <v>2.82</v>
      </c>
      <c r="DE1737">
        <v>474</v>
      </c>
      <c r="DF1737">
        <v>21.4</v>
      </c>
      <c r="DG1737">
        <v>56.8</v>
      </c>
      <c r="DH1737">
        <v>1.38</v>
      </c>
      <c r="DJ1737" t="s">
        <v>180</v>
      </c>
      <c r="DK1737" t="s">
        <v>180</v>
      </c>
      <c r="DL1737" t="s">
        <v>180</v>
      </c>
      <c r="DM1737" t="s">
        <v>180</v>
      </c>
      <c r="DR1737" t="s">
        <v>180</v>
      </c>
      <c r="DS1737" t="s">
        <v>180</v>
      </c>
      <c r="DT1737">
        <v>0.124</v>
      </c>
      <c r="DU1737">
        <v>187</v>
      </c>
      <c r="DV1737">
        <v>5.08</v>
      </c>
      <c r="DW1737">
        <v>13.4</v>
      </c>
      <c r="DX1737">
        <v>2.19</v>
      </c>
      <c r="DY1737">
        <v>11</v>
      </c>
      <c r="DZ1737">
        <v>3.13</v>
      </c>
      <c r="EA1737">
        <v>1.1399999999999999</v>
      </c>
      <c r="EB1737">
        <v>3.65</v>
      </c>
      <c r="EC1737">
        <v>0.623</v>
      </c>
      <c r="ED1737">
        <v>3.95</v>
      </c>
      <c r="EE1737">
        <v>0.80600000000000005</v>
      </c>
      <c r="EF1737">
        <v>2.2999999999999998</v>
      </c>
      <c r="EG1737">
        <v>0.34499999999999997</v>
      </c>
      <c r="EH1737">
        <v>2.2400000000000002</v>
      </c>
      <c r="EI1737">
        <v>0.34200000000000003</v>
      </c>
      <c r="EJ1737">
        <v>1.64</v>
      </c>
      <c r="EK1737">
        <v>7.0999999999999994E-2</v>
      </c>
      <c r="EM1737" t="s">
        <v>180</v>
      </c>
      <c r="EN1737" t="s">
        <v>180</v>
      </c>
      <c r="EO1737" t="s">
        <v>180</v>
      </c>
      <c r="EP1737" t="s">
        <v>180</v>
      </c>
      <c r="EQ1737" t="s">
        <v>180</v>
      </c>
      <c r="ER1737" t="s">
        <v>180</v>
      </c>
      <c r="ET1737">
        <v>3.17</v>
      </c>
      <c r="EV1737">
        <v>0.28599999999999998</v>
      </c>
      <c r="EW1737">
        <v>0.13200000000000001</v>
      </c>
      <c r="EY1737" t="s">
        <v>180</v>
      </c>
      <c r="EZ1737" t="s">
        <v>180</v>
      </c>
      <c r="FB1737" t="s">
        <v>180</v>
      </c>
      <c r="FC1737">
        <v>18.372699999999998</v>
      </c>
      <c r="FD1737" t="s">
        <v>180</v>
      </c>
      <c r="FE1737">
        <v>15.5069</v>
      </c>
      <c r="FF1737" t="s">
        <v>180</v>
      </c>
      <c r="FG1737">
        <v>38.1417</v>
      </c>
      <c r="FH1737" t="s">
        <v>180</v>
      </c>
      <c r="FI1737" t="s">
        <v>180</v>
      </c>
      <c r="FJ1737" t="s">
        <v>180</v>
      </c>
      <c r="FK1737" t="s">
        <v>180</v>
      </c>
      <c r="FL1737" t="s">
        <v>180</v>
      </c>
      <c r="FM1737" t="s">
        <v>180</v>
      </c>
      <c r="FN1737" t="s">
        <v>180</v>
      </c>
      <c r="FP1737" t="s">
        <v>180</v>
      </c>
      <c r="FQ1737" t="s">
        <v>180</v>
      </c>
      <c r="FR1737" t="s">
        <v>180</v>
      </c>
      <c r="FS1737" t="s">
        <v>180</v>
      </c>
      <c r="FT1737" t="s">
        <v>180</v>
      </c>
      <c r="FU1737" t="s">
        <v>180</v>
      </c>
      <c r="FV1737" t="s">
        <v>4608</v>
      </c>
      <c r="FW1737" t="s">
        <v>180</v>
      </c>
      <c r="FX1737">
        <f t="shared" si="569"/>
        <v>0.61607142857142849</v>
      </c>
      <c r="FY1737">
        <f t="shared" si="570"/>
        <v>25.357142857142854</v>
      </c>
      <c r="FZ1737">
        <f t="shared" si="571"/>
        <v>2.2678571428571428</v>
      </c>
      <c r="GA1737">
        <f t="shared" si="572"/>
        <v>1.3973214285714284</v>
      </c>
      <c r="GB1737">
        <f t="shared" si="573"/>
        <v>1.6294642857142856</v>
      </c>
      <c r="GC1737">
        <f t="shared" si="574"/>
        <v>0.3411764705882353</v>
      </c>
      <c r="GD1737">
        <f t="shared" si="575"/>
        <v>22.149532710280376</v>
      </c>
      <c r="GE1737">
        <f t="shared" si="576"/>
        <v>43.090909090909093</v>
      </c>
      <c r="GF1737">
        <f t="shared" si="577"/>
        <v>36.811023622047244</v>
      </c>
      <c r="GG1737">
        <f t="shared" si="578"/>
        <v>135.50724637681159</v>
      </c>
      <c r="GH1737">
        <f t="shared" si="579"/>
        <v>0.23656716417910448</v>
      </c>
      <c r="GI1737">
        <f t="shared" si="580"/>
        <v>9.5652173913043495E-2</v>
      </c>
      <c r="GJ1737">
        <f t="shared" si="581"/>
        <v>0.46153846153846162</v>
      </c>
      <c r="GK1737">
        <f t="shared" si="582"/>
        <v>653.84615384615392</v>
      </c>
      <c r="GL1737">
        <f t="shared" si="583"/>
        <v>3.6811594202898554</v>
      </c>
      <c r="GM1737">
        <f t="shared" si="584"/>
        <v>0.20724637681159419</v>
      </c>
      <c r="GN1737">
        <f t="shared" si="585"/>
        <v>5.6299212598425193E-2</v>
      </c>
      <c r="GO1737">
        <f t="shared" si="586"/>
        <v>1.6230031948881789</v>
      </c>
      <c r="GP1737">
        <f t="shared" si="587"/>
        <v>0.9669416920075028</v>
      </c>
      <c r="GQ1737">
        <f>(EA1737/0.0735)/((DZ1737/0.195*(EB1737/0.295))^0.5)</f>
        <v>1.1005942129752762</v>
      </c>
      <c r="GT1737">
        <v>18.372699999999998</v>
      </c>
      <c r="GU1737">
        <v>15.5069</v>
      </c>
      <c r="GV1737">
        <v>38.1417</v>
      </c>
    </row>
    <row r="1738" spans="1:204">
      <c r="A1738" t="s">
        <v>3980</v>
      </c>
      <c r="B1738" t="s">
        <v>4592</v>
      </c>
      <c r="C1738" t="s">
        <v>7246</v>
      </c>
      <c r="D1738" t="s">
        <v>7087</v>
      </c>
      <c r="E1738" t="s">
        <v>7087</v>
      </c>
      <c r="F1738">
        <v>208</v>
      </c>
      <c r="G1738">
        <v>59</v>
      </c>
      <c r="H1738" t="s">
        <v>6928</v>
      </c>
      <c r="I1738" t="s">
        <v>4456</v>
      </c>
      <c r="J1738" t="s">
        <v>4606</v>
      </c>
      <c r="K1738">
        <v>52.460700000000003</v>
      </c>
      <c r="L1738">
        <v>52.460700000000003</v>
      </c>
      <c r="M1738">
        <v>158.1617</v>
      </c>
      <c r="N1738">
        <v>158.1617</v>
      </c>
      <c r="O1738" t="s">
        <v>179</v>
      </c>
      <c r="R1738" t="s">
        <v>4609</v>
      </c>
      <c r="S1738" t="s">
        <v>4595</v>
      </c>
      <c r="T1738" t="s">
        <v>6933</v>
      </c>
      <c r="V1738" t="s">
        <v>180</v>
      </c>
      <c r="W1738" t="s">
        <v>180</v>
      </c>
      <c r="X1738" t="s">
        <v>180</v>
      </c>
      <c r="Y1738" t="s">
        <v>180</v>
      </c>
      <c r="Z1738" t="s">
        <v>180</v>
      </c>
      <c r="AB1738" t="s">
        <v>4596</v>
      </c>
      <c r="AC1738" t="s">
        <v>181</v>
      </c>
      <c r="AD1738" t="s">
        <v>180</v>
      </c>
      <c r="AE1738" t="s">
        <v>180</v>
      </c>
      <c r="AF1738" t="s">
        <v>180</v>
      </c>
      <c r="AG1738" t="s">
        <v>180</v>
      </c>
      <c r="AH1738" t="s">
        <v>4597</v>
      </c>
      <c r="AI1738">
        <v>50.3</v>
      </c>
      <c r="AJ1738">
        <v>1.01</v>
      </c>
      <c r="AK1738" t="s">
        <v>180</v>
      </c>
      <c r="AL1738">
        <v>19.149999999999999</v>
      </c>
      <c r="AM1738" t="s">
        <v>180</v>
      </c>
      <c r="AP1738">
        <v>9.4499999999999993</v>
      </c>
      <c r="AQ1738">
        <v>10.41</v>
      </c>
      <c r="AR1738">
        <v>6.25</v>
      </c>
      <c r="AS1738">
        <v>0.14000000000000001</v>
      </c>
      <c r="AT1738" t="s">
        <v>180</v>
      </c>
      <c r="AU1738">
        <v>0.55000000000000004</v>
      </c>
      <c r="AV1738">
        <v>2.5099999999999998</v>
      </c>
      <c r="AW1738">
        <v>0.23</v>
      </c>
      <c r="AY1738" t="s">
        <v>180</v>
      </c>
      <c r="AZ1738" t="s">
        <v>180</v>
      </c>
      <c r="BA1738">
        <v>100</v>
      </c>
      <c r="BC1738" t="s">
        <v>180</v>
      </c>
      <c r="BD1738" t="s">
        <v>180</v>
      </c>
      <c r="BE1738" t="s">
        <v>180</v>
      </c>
      <c r="BF1738" t="s">
        <v>180</v>
      </c>
      <c r="BG1738" t="s">
        <v>180</v>
      </c>
      <c r="BH1738" t="s">
        <v>180</v>
      </c>
      <c r="BI1738" t="s">
        <v>180</v>
      </c>
      <c r="BK1738" t="s">
        <v>180</v>
      </c>
      <c r="BL1738" t="s">
        <v>180</v>
      </c>
      <c r="BN1738" t="s">
        <v>180</v>
      </c>
      <c r="BO1738" t="s">
        <v>180</v>
      </c>
      <c r="BP1738" t="s">
        <v>180</v>
      </c>
      <c r="BQ1738" t="s">
        <v>180</v>
      </c>
      <c r="BR1738" t="s">
        <v>180</v>
      </c>
      <c r="BS1738" t="s">
        <v>180</v>
      </c>
      <c r="BT1738" t="s">
        <v>180</v>
      </c>
      <c r="BU1738" t="s">
        <v>180</v>
      </c>
      <c r="BV1738" t="s">
        <v>180</v>
      </c>
      <c r="BW1738" t="s">
        <v>180</v>
      </c>
      <c r="BX1738" t="s">
        <v>180</v>
      </c>
      <c r="BY1738" t="s">
        <v>180</v>
      </c>
      <c r="BZ1738" t="s">
        <v>180</v>
      </c>
      <c r="CD1738" t="s">
        <v>180</v>
      </c>
      <c r="CE1738" t="s">
        <v>180</v>
      </c>
      <c r="CG1738" t="s">
        <v>180</v>
      </c>
      <c r="CH1738" t="s">
        <v>180</v>
      </c>
      <c r="CI1738" t="s">
        <v>180</v>
      </c>
      <c r="CJ1738" t="s">
        <v>180</v>
      </c>
      <c r="CK1738" t="s">
        <v>180</v>
      </c>
      <c r="CM1738" t="s">
        <v>180</v>
      </c>
      <c r="CN1738" t="s">
        <v>180</v>
      </c>
      <c r="CS1738" t="s">
        <v>180</v>
      </c>
      <c r="CT1738" t="s">
        <v>180</v>
      </c>
      <c r="CZ1738" t="s">
        <v>180</v>
      </c>
      <c r="DB1738" t="s">
        <v>180</v>
      </c>
      <c r="DC1738" t="s">
        <v>180</v>
      </c>
      <c r="DD1738">
        <v>6.53</v>
      </c>
      <c r="DE1738">
        <v>498</v>
      </c>
      <c r="DF1738">
        <v>26.2</v>
      </c>
      <c r="DG1738">
        <v>78.400000000000006</v>
      </c>
      <c r="DH1738">
        <v>1.73</v>
      </c>
      <c r="DJ1738" t="s">
        <v>180</v>
      </c>
      <c r="DK1738" t="s">
        <v>180</v>
      </c>
      <c r="DL1738" t="s">
        <v>180</v>
      </c>
      <c r="DM1738" t="s">
        <v>180</v>
      </c>
      <c r="DR1738" t="s">
        <v>180</v>
      </c>
      <c r="DS1738" t="s">
        <v>180</v>
      </c>
      <c r="DT1738">
        <v>0.47099999999999997</v>
      </c>
      <c r="DU1738">
        <v>223</v>
      </c>
      <c r="DV1738">
        <v>6.66</v>
      </c>
      <c r="DW1738">
        <v>18.399999999999999</v>
      </c>
      <c r="DX1738">
        <v>2.89</v>
      </c>
      <c r="DY1738">
        <v>14.4</v>
      </c>
      <c r="DZ1738">
        <v>3.95</v>
      </c>
      <c r="EA1738">
        <v>1.31</v>
      </c>
      <c r="EB1738">
        <v>4.4400000000000004</v>
      </c>
      <c r="EC1738">
        <v>0.75800000000000001</v>
      </c>
      <c r="ED1738">
        <v>4.74</v>
      </c>
      <c r="EE1738">
        <v>0.96499999999999997</v>
      </c>
      <c r="EF1738">
        <v>2.71</v>
      </c>
      <c r="EG1738">
        <v>0.40699999999999997</v>
      </c>
      <c r="EH1738">
        <v>2.68</v>
      </c>
      <c r="EI1738">
        <v>0.41299999999999998</v>
      </c>
      <c r="EJ1738">
        <v>2.23</v>
      </c>
      <c r="EK1738">
        <v>9.5000000000000001E-2</v>
      </c>
      <c r="EM1738" t="s">
        <v>180</v>
      </c>
      <c r="EN1738" t="s">
        <v>180</v>
      </c>
      <c r="EO1738" t="s">
        <v>180</v>
      </c>
      <c r="EP1738" t="s">
        <v>180</v>
      </c>
      <c r="EQ1738" t="s">
        <v>180</v>
      </c>
      <c r="ER1738" t="s">
        <v>180</v>
      </c>
      <c r="ET1738">
        <v>4.93</v>
      </c>
      <c r="EV1738">
        <v>0.42099999999999999</v>
      </c>
      <c r="EW1738">
        <v>0.19800000000000001</v>
      </c>
      <c r="EY1738" t="s">
        <v>180</v>
      </c>
      <c r="EZ1738" t="s">
        <v>180</v>
      </c>
      <c r="FB1738" t="s">
        <v>180</v>
      </c>
      <c r="FD1738" t="s">
        <v>180</v>
      </c>
      <c r="FF1738" t="s">
        <v>180</v>
      </c>
      <c r="FH1738" t="s">
        <v>180</v>
      </c>
      <c r="FI1738" t="s">
        <v>180</v>
      </c>
      <c r="FJ1738" t="s">
        <v>180</v>
      </c>
      <c r="FK1738" t="s">
        <v>180</v>
      </c>
      <c r="FL1738" t="s">
        <v>180</v>
      </c>
      <c r="FM1738" t="s">
        <v>180</v>
      </c>
      <c r="FN1738" t="s">
        <v>180</v>
      </c>
      <c r="FP1738" t="s">
        <v>180</v>
      </c>
      <c r="FQ1738" t="s">
        <v>180</v>
      </c>
      <c r="FR1738" t="s">
        <v>180</v>
      </c>
      <c r="FS1738" t="s">
        <v>180</v>
      </c>
      <c r="FT1738" t="s">
        <v>180</v>
      </c>
      <c r="FU1738" t="s">
        <v>180</v>
      </c>
      <c r="FV1738" t="s">
        <v>4610</v>
      </c>
      <c r="FW1738" t="s">
        <v>180</v>
      </c>
      <c r="FX1738">
        <f t="shared" si="569"/>
        <v>0.64552238805970141</v>
      </c>
      <c r="FY1738">
        <f t="shared" si="570"/>
        <v>29.253731343283583</v>
      </c>
      <c r="FZ1738">
        <f t="shared" si="571"/>
        <v>2.4850746268656714</v>
      </c>
      <c r="GA1738">
        <f t="shared" si="572"/>
        <v>1.4738805970149254</v>
      </c>
      <c r="GB1738">
        <f t="shared" si="573"/>
        <v>1.6567164179104479</v>
      </c>
      <c r="GC1738">
        <f t="shared" si="574"/>
        <v>0.54455445544554459</v>
      </c>
      <c r="GD1738">
        <f t="shared" si="575"/>
        <v>19.007633587786259</v>
      </c>
      <c r="GE1738">
        <f t="shared" si="576"/>
        <v>34.583333333333336</v>
      </c>
      <c r="GF1738">
        <f t="shared" si="577"/>
        <v>33.483483483483482</v>
      </c>
      <c r="GG1738">
        <f t="shared" si="578"/>
        <v>128.90173410404626</v>
      </c>
      <c r="GH1738">
        <f t="shared" si="579"/>
        <v>0.26793478260869563</v>
      </c>
      <c r="GI1738">
        <f t="shared" si="580"/>
        <v>0.11445086705202313</v>
      </c>
      <c r="GJ1738">
        <f t="shared" si="581"/>
        <v>0.47030878859857483</v>
      </c>
      <c r="GK1738">
        <f t="shared" si="582"/>
        <v>529.69121140142522</v>
      </c>
      <c r="GL1738">
        <f t="shared" si="583"/>
        <v>3.8497109826589595</v>
      </c>
      <c r="GM1738">
        <f t="shared" si="584"/>
        <v>0.24335260115606935</v>
      </c>
      <c r="GN1738">
        <f t="shared" si="585"/>
        <v>6.3213213213213215E-2</v>
      </c>
      <c r="GO1738">
        <f t="shared" si="586"/>
        <v>1.6860759493670885</v>
      </c>
      <c r="GP1738">
        <f t="shared" si="587"/>
        <v>1.0094415769699887</v>
      </c>
      <c r="GQ1738">
        <f>(EA1738/0.0735)/((DZ1738/0.195*(EB1738/0.295))^0.5)</f>
        <v>1.0207566956825436</v>
      </c>
    </row>
    <row r="1739" spans="1:204">
      <c r="A1739" t="s">
        <v>3980</v>
      </c>
      <c r="B1739" t="s">
        <v>4592</v>
      </c>
      <c r="C1739" t="s">
        <v>7246</v>
      </c>
      <c r="D1739" t="s">
        <v>7087</v>
      </c>
      <c r="E1739" t="s">
        <v>7087</v>
      </c>
      <c r="F1739">
        <v>208</v>
      </c>
      <c r="G1739">
        <v>59</v>
      </c>
      <c r="H1739" t="s">
        <v>6928</v>
      </c>
      <c r="I1739" t="s">
        <v>4456</v>
      </c>
      <c r="J1739" t="s">
        <v>4606</v>
      </c>
      <c r="K1739">
        <v>52.460700000000003</v>
      </c>
      <c r="L1739">
        <v>52.460700000000003</v>
      </c>
      <c r="M1739">
        <v>158.1617</v>
      </c>
      <c r="N1739">
        <v>158.1617</v>
      </c>
      <c r="O1739" t="s">
        <v>179</v>
      </c>
      <c r="R1739" t="s">
        <v>4611</v>
      </c>
      <c r="S1739" t="s">
        <v>4595</v>
      </c>
      <c r="T1739" t="s">
        <v>6933</v>
      </c>
      <c r="V1739" t="s">
        <v>180</v>
      </c>
      <c r="W1739" t="s">
        <v>180</v>
      </c>
      <c r="X1739" t="s">
        <v>180</v>
      </c>
      <c r="Y1739" t="s">
        <v>180</v>
      </c>
      <c r="Z1739" t="s">
        <v>180</v>
      </c>
      <c r="AB1739" t="s">
        <v>4596</v>
      </c>
      <c r="AC1739" t="s">
        <v>181</v>
      </c>
      <c r="AD1739" t="s">
        <v>180</v>
      </c>
      <c r="AE1739" t="s">
        <v>180</v>
      </c>
      <c r="AF1739" t="s">
        <v>180</v>
      </c>
      <c r="AG1739" t="s">
        <v>180</v>
      </c>
      <c r="AH1739" t="s">
        <v>4597</v>
      </c>
      <c r="AI1739">
        <v>50.14</v>
      </c>
      <c r="AJ1739">
        <v>0.93</v>
      </c>
      <c r="AK1739" t="s">
        <v>180</v>
      </c>
      <c r="AL1739">
        <v>18.12</v>
      </c>
      <c r="AM1739" t="s">
        <v>180</v>
      </c>
      <c r="AP1739">
        <v>9.66</v>
      </c>
      <c r="AQ1739">
        <v>10.84</v>
      </c>
      <c r="AR1739">
        <v>7.22</v>
      </c>
      <c r="AS1739">
        <v>0.19</v>
      </c>
      <c r="AT1739" t="s">
        <v>180</v>
      </c>
      <c r="AU1739">
        <v>0.49</v>
      </c>
      <c r="AV1739">
        <v>2.27</v>
      </c>
      <c r="AW1739">
        <v>0.14000000000000001</v>
      </c>
      <c r="AY1739" t="s">
        <v>180</v>
      </c>
      <c r="AZ1739" t="s">
        <v>180</v>
      </c>
      <c r="BA1739">
        <v>99.999999999999986</v>
      </c>
      <c r="BC1739" t="s">
        <v>180</v>
      </c>
      <c r="BD1739" t="s">
        <v>180</v>
      </c>
      <c r="BE1739" t="s">
        <v>180</v>
      </c>
      <c r="BF1739" t="s">
        <v>180</v>
      </c>
      <c r="BG1739" t="s">
        <v>180</v>
      </c>
      <c r="BH1739" t="s">
        <v>180</v>
      </c>
      <c r="BI1739" t="s">
        <v>180</v>
      </c>
      <c r="BK1739" t="s">
        <v>180</v>
      </c>
      <c r="BL1739" t="s">
        <v>180</v>
      </c>
      <c r="BN1739" t="s">
        <v>180</v>
      </c>
      <c r="BO1739" t="s">
        <v>180</v>
      </c>
      <c r="BP1739" t="s">
        <v>180</v>
      </c>
      <c r="BQ1739" t="s">
        <v>180</v>
      </c>
      <c r="BR1739" t="s">
        <v>180</v>
      </c>
      <c r="BS1739" t="s">
        <v>180</v>
      </c>
      <c r="BT1739" t="s">
        <v>180</v>
      </c>
      <c r="BU1739" t="s">
        <v>180</v>
      </c>
      <c r="BV1739" t="s">
        <v>180</v>
      </c>
      <c r="BW1739" t="s">
        <v>180</v>
      </c>
      <c r="BX1739" t="s">
        <v>180</v>
      </c>
      <c r="BY1739" t="s">
        <v>180</v>
      </c>
      <c r="BZ1739" t="s">
        <v>180</v>
      </c>
      <c r="CD1739" t="s">
        <v>180</v>
      </c>
      <c r="CE1739" t="s">
        <v>180</v>
      </c>
      <c r="CG1739" t="s">
        <v>180</v>
      </c>
      <c r="CH1739" t="s">
        <v>180</v>
      </c>
      <c r="CI1739" t="s">
        <v>180</v>
      </c>
      <c r="CJ1739" t="s">
        <v>180</v>
      </c>
      <c r="CK1739" t="s">
        <v>180</v>
      </c>
      <c r="CM1739" t="s">
        <v>180</v>
      </c>
      <c r="CN1739" t="s">
        <v>180</v>
      </c>
      <c r="CS1739" t="s">
        <v>180</v>
      </c>
      <c r="CT1739" t="s">
        <v>180</v>
      </c>
      <c r="CZ1739" t="s">
        <v>180</v>
      </c>
      <c r="DB1739" t="s">
        <v>180</v>
      </c>
      <c r="DC1739" t="s">
        <v>180</v>
      </c>
      <c r="DD1739">
        <v>3.83</v>
      </c>
      <c r="DE1739">
        <v>461</v>
      </c>
      <c r="DF1739">
        <v>21.5</v>
      </c>
      <c r="DG1739">
        <v>62.2</v>
      </c>
      <c r="DH1739">
        <v>1.43</v>
      </c>
      <c r="DJ1739" t="s">
        <v>180</v>
      </c>
      <c r="DK1739" t="s">
        <v>180</v>
      </c>
      <c r="DL1739" t="s">
        <v>180</v>
      </c>
      <c r="DM1739" t="s">
        <v>180</v>
      </c>
      <c r="DR1739" t="s">
        <v>180</v>
      </c>
      <c r="DS1739" t="s">
        <v>180</v>
      </c>
      <c r="DT1739">
        <v>0.40799999999999997</v>
      </c>
      <c r="DU1739">
        <v>169</v>
      </c>
      <c r="DV1739">
        <v>4.87</v>
      </c>
      <c r="DW1739">
        <v>12.9</v>
      </c>
      <c r="DX1739">
        <v>2.11</v>
      </c>
      <c r="DY1739">
        <v>10.7</v>
      </c>
      <c r="DZ1739">
        <v>3.1</v>
      </c>
      <c r="EA1739">
        <v>1.1299999999999999</v>
      </c>
      <c r="EB1739">
        <v>3.64</v>
      </c>
      <c r="EC1739">
        <v>0.628</v>
      </c>
      <c r="ED1739">
        <v>3.96</v>
      </c>
      <c r="EE1739">
        <v>0.81100000000000005</v>
      </c>
      <c r="EF1739">
        <v>2.31</v>
      </c>
      <c r="EG1739">
        <v>0.33900000000000002</v>
      </c>
      <c r="EH1739">
        <v>2.2400000000000002</v>
      </c>
      <c r="EI1739">
        <v>0.34100000000000003</v>
      </c>
      <c r="EJ1739">
        <v>1.76</v>
      </c>
      <c r="EK1739">
        <v>7.9000000000000001E-2</v>
      </c>
      <c r="EM1739" t="s">
        <v>180</v>
      </c>
      <c r="EN1739" t="s">
        <v>180</v>
      </c>
      <c r="EO1739" t="s">
        <v>180</v>
      </c>
      <c r="EP1739" t="s">
        <v>180</v>
      </c>
      <c r="EQ1739" t="s">
        <v>180</v>
      </c>
      <c r="ER1739" t="s">
        <v>180</v>
      </c>
      <c r="ET1739">
        <v>3.77</v>
      </c>
      <c r="EV1739">
        <v>0.308</v>
      </c>
      <c r="EW1739">
        <v>0.161</v>
      </c>
      <c r="EY1739" t="s">
        <v>180</v>
      </c>
      <c r="EZ1739" t="s">
        <v>180</v>
      </c>
      <c r="FB1739" t="s">
        <v>180</v>
      </c>
      <c r="FD1739" t="s">
        <v>180</v>
      </c>
      <c r="FF1739" t="s">
        <v>180</v>
      </c>
      <c r="FH1739" t="s">
        <v>180</v>
      </c>
      <c r="FI1739" t="s">
        <v>180</v>
      </c>
      <c r="FJ1739" t="s">
        <v>180</v>
      </c>
      <c r="FK1739" t="s">
        <v>180</v>
      </c>
      <c r="FL1739" t="s">
        <v>180</v>
      </c>
      <c r="FM1739" t="s">
        <v>180</v>
      </c>
      <c r="FN1739" t="s">
        <v>180</v>
      </c>
      <c r="FP1739" t="s">
        <v>180</v>
      </c>
      <c r="FQ1739" t="s">
        <v>180</v>
      </c>
      <c r="FR1739" t="s">
        <v>180</v>
      </c>
      <c r="FS1739" t="s">
        <v>180</v>
      </c>
      <c r="FT1739" t="s">
        <v>180</v>
      </c>
      <c r="FU1739" t="s">
        <v>180</v>
      </c>
      <c r="FV1739" t="s">
        <v>4612</v>
      </c>
      <c r="FW1739" t="s">
        <v>180</v>
      </c>
      <c r="FX1739">
        <f t="shared" si="569"/>
        <v>0.6383928571428571</v>
      </c>
      <c r="FY1739">
        <f t="shared" si="570"/>
        <v>27.767857142857142</v>
      </c>
      <c r="FZ1739">
        <f t="shared" si="571"/>
        <v>2.1741071428571428</v>
      </c>
      <c r="GA1739">
        <f t="shared" si="572"/>
        <v>1.3839285714285714</v>
      </c>
      <c r="GB1739">
        <f t="shared" si="573"/>
        <v>1.625</v>
      </c>
      <c r="GC1739">
        <f t="shared" si="574"/>
        <v>0.5268817204301075</v>
      </c>
      <c r="GD1739">
        <f t="shared" si="575"/>
        <v>21.441860465116278</v>
      </c>
      <c r="GE1739">
        <f t="shared" si="576"/>
        <v>43.084112149532714</v>
      </c>
      <c r="GF1739">
        <f t="shared" si="577"/>
        <v>34.70225872689938</v>
      </c>
      <c r="GG1739">
        <f t="shared" si="578"/>
        <v>118.18181818181819</v>
      </c>
      <c r="GH1739">
        <f t="shared" si="579"/>
        <v>0.29224806201550385</v>
      </c>
      <c r="GI1739">
        <f t="shared" si="580"/>
        <v>0.11258741258741259</v>
      </c>
      <c r="GJ1739">
        <f t="shared" si="581"/>
        <v>0.52272727272727271</v>
      </c>
      <c r="GK1739">
        <f t="shared" si="582"/>
        <v>548.7012987012987</v>
      </c>
      <c r="GL1739">
        <f t="shared" si="583"/>
        <v>3.4055944055944058</v>
      </c>
      <c r="GM1739">
        <f t="shared" si="584"/>
        <v>0.2153846153846154</v>
      </c>
      <c r="GN1739">
        <f t="shared" si="585"/>
        <v>6.3244353182751539E-2</v>
      </c>
      <c r="GO1739">
        <f t="shared" si="586"/>
        <v>1.5709677419354839</v>
      </c>
      <c r="GP1739">
        <f t="shared" si="587"/>
        <v>0.96857533072550295</v>
      </c>
      <c r="GQ1739">
        <f>(EA1739/0.0735)/((DZ1739/0.195*(EB1739/0.295))^0.5)</f>
        <v>1.0977106539725028</v>
      </c>
    </row>
    <row r="1740" spans="1:204">
      <c r="A1740" t="s">
        <v>3980</v>
      </c>
      <c r="B1740" t="s">
        <v>4455</v>
      </c>
      <c r="C1740" t="s">
        <v>7246</v>
      </c>
      <c r="D1740" t="s">
        <v>7088</v>
      </c>
      <c r="E1740" t="s">
        <v>7088</v>
      </c>
      <c r="F1740">
        <v>209</v>
      </c>
      <c r="G1740">
        <v>59</v>
      </c>
      <c r="H1740" t="s">
        <v>6928</v>
      </c>
      <c r="I1740" t="s">
        <v>4464</v>
      </c>
      <c r="J1740" t="s">
        <v>4465</v>
      </c>
      <c r="K1740">
        <v>52.530999999999999</v>
      </c>
      <c r="L1740">
        <v>52.530999999999999</v>
      </c>
      <c r="M1740">
        <v>158.13399999999999</v>
      </c>
      <c r="N1740">
        <v>158.13399999999999</v>
      </c>
      <c r="O1740" t="s">
        <v>179</v>
      </c>
      <c r="R1740" t="s">
        <v>4466</v>
      </c>
      <c r="S1740" t="s">
        <v>4459</v>
      </c>
      <c r="T1740" t="s">
        <v>6933</v>
      </c>
      <c r="U1740" t="s">
        <v>180</v>
      </c>
      <c r="V1740" t="s">
        <v>180</v>
      </c>
      <c r="W1740" t="s">
        <v>4460</v>
      </c>
      <c r="X1740" t="s">
        <v>4461</v>
      </c>
      <c r="Y1740" t="s">
        <v>180</v>
      </c>
      <c r="Z1740" t="s">
        <v>180</v>
      </c>
      <c r="AB1740" t="s">
        <v>180</v>
      </c>
      <c r="AC1740" t="s">
        <v>181</v>
      </c>
      <c r="AD1740" t="s">
        <v>180</v>
      </c>
      <c r="AE1740" t="s">
        <v>180</v>
      </c>
      <c r="AF1740" t="s">
        <v>180</v>
      </c>
      <c r="AG1740" t="s">
        <v>180</v>
      </c>
      <c r="AH1740" t="s">
        <v>4462</v>
      </c>
      <c r="AI1740">
        <v>50.3</v>
      </c>
      <c r="AJ1740">
        <v>1.05</v>
      </c>
      <c r="AK1740" t="s">
        <v>180</v>
      </c>
      <c r="AL1740">
        <v>15.9</v>
      </c>
      <c r="AM1740" t="s">
        <v>180</v>
      </c>
      <c r="AP1740">
        <v>9.18</v>
      </c>
      <c r="AQ1740">
        <v>9.07</v>
      </c>
      <c r="AR1740">
        <v>9.2200000000000006</v>
      </c>
      <c r="AS1740">
        <v>0.17</v>
      </c>
      <c r="AT1740" t="s">
        <v>180</v>
      </c>
      <c r="AU1740">
        <v>0.93</v>
      </c>
      <c r="AV1740">
        <v>2.9</v>
      </c>
      <c r="AW1740">
        <v>0.28999999999999998</v>
      </c>
      <c r="AX1740">
        <v>0.18</v>
      </c>
      <c r="AY1740" t="s">
        <v>180</v>
      </c>
      <c r="AZ1740" t="s">
        <v>180</v>
      </c>
      <c r="BA1740">
        <v>99.010000000000019</v>
      </c>
      <c r="BB1740">
        <v>0.02</v>
      </c>
      <c r="BC1740" t="s">
        <v>180</v>
      </c>
      <c r="BD1740" t="s">
        <v>180</v>
      </c>
      <c r="BE1740" t="s">
        <v>180</v>
      </c>
      <c r="BF1740" t="s">
        <v>180</v>
      </c>
      <c r="BG1740" t="s">
        <v>180</v>
      </c>
      <c r="BH1740" t="s">
        <v>180</v>
      </c>
      <c r="BI1740" t="s">
        <v>180</v>
      </c>
      <c r="BK1740" t="s">
        <v>180</v>
      </c>
      <c r="BL1740" t="s">
        <v>180</v>
      </c>
      <c r="BN1740" t="s">
        <v>180</v>
      </c>
      <c r="BO1740" t="s">
        <v>180</v>
      </c>
      <c r="BP1740" t="s">
        <v>180</v>
      </c>
      <c r="BQ1740" t="s">
        <v>180</v>
      </c>
      <c r="BR1740" t="s">
        <v>180</v>
      </c>
      <c r="BS1740" t="s">
        <v>180</v>
      </c>
      <c r="BT1740" t="s">
        <v>180</v>
      </c>
      <c r="BU1740" t="s">
        <v>180</v>
      </c>
      <c r="BV1740" t="s">
        <v>180</v>
      </c>
      <c r="BW1740" t="s">
        <v>180</v>
      </c>
      <c r="BX1740" t="s">
        <v>180</v>
      </c>
      <c r="BY1740" t="s">
        <v>180</v>
      </c>
      <c r="BZ1740" t="s">
        <v>180</v>
      </c>
      <c r="CA1740">
        <v>6.59</v>
      </c>
      <c r="CD1740" t="s">
        <v>180</v>
      </c>
      <c r="CE1740" t="s">
        <v>180</v>
      </c>
      <c r="CG1740" t="s">
        <v>180</v>
      </c>
      <c r="CH1740" t="s">
        <v>180</v>
      </c>
      <c r="CI1740" t="s">
        <v>180</v>
      </c>
      <c r="CJ1740" t="s">
        <v>180</v>
      </c>
      <c r="CK1740" t="s">
        <v>180</v>
      </c>
      <c r="CM1740" t="s">
        <v>180</v>
      </c>
      <c r="CN1740" t="s">
        <v>180</v>
      </c>
      <c r="CO1740">
        <v>32.5</v>
      </c>
      <c r="CQ1740">
        <v>336</v>
      </c>
      <c r="CR1740">
        <v>359</v>
      </c>
      <c r="CS1740" t="s">
        <v>180</v>
      </c>
      <c r="CT1740" t="s">
        <v>180</v>
      </c>
      <c r="CU1740">
        <v>42.7</v>
      </c>
      <c r="CV1740">
        <v>156</v>
      </c>
      <c r="CW1740">
        <v>90.3</v>
      </c>
      <c r="CX1740">
        <v>81</v>
      </c>
      <c r="CY1740">
        <v>17.100000000000001</v>
      </c>
      <c r="CZ1740" t="s">
        <v>180</v>
      </c>
      <c r="DB1740" t="s">
        <v>180</v>
      </c>
      <c r="DC1740" t="s">
        <v>180</v>
      </c>
      <c r="DD1740">
        <v>12.6</v>
      </c>
      <c r="DE1740">
        <v>410</v>
      </c>
      <c r="DF1740">
        <v>22.4</v>
      </c>
      <c r="DG1740">
        <v>95.3</v>
      </c>
      <c r="DH1740">
        <v>2.89</v>
      </c>
      <c r="DI1740">
        <v>0.65</v>
      </c>
      <c r="DJ1740" t="s">
        <v>180</v>
      </c>
      <c r="DK1740" t="s">
        <v>180</v>
      </c>
      <c r="DL1740" t="s">
        <v>180</v>
      </c>
      <c r="DM1740" t="s">
        <v>180</v>
      </c>
      <c r="DP1740">
        <v>0.89</v>
      </c>
      <c r="DQ1740">
        <v>0.06</v>
      </c>
      <c r="DR1740" t="s">
        <v>180</v>
      </c>
      <c r="DS1740" t="s">
        <v>180</v>
      </c>
      <c r="DT1740">
        <v>0.46</v>
      </c>
      <c r="DU1740">
        <v>304</v>
      </c>
      <c r="DV1740">
        <v>12.3</v>
      </c>
      <c r="DW1740">
        <v>23.7</v>
      </c>
      <c r="DX1740">
        <v>3.44</v>
      </c>
      <c r="DY1740">
        <v>16.2</v>
      </c>
      <c r="DZ1740">
        <v>3.97</v>
      </c>
      <c r="EA1740">
        <v>1.24</v>
      </c>
      <c r="EB1740">
        <v>3.94</v>
      </c>
      <c r="EC1740">
        <v>0.64</v>
      </c>
      <c r="ED1740">
        <v>3.96</v>
      </c>
      <c r="EE1740">
        <v>0.79</v>
      </c>
      <c r="EF1740">
        <v>2.2000000000000002</v>
      </c>
      <c r="EG1740">
        <v>0.32</v>
      </c>
      <c r="EH1740">
        <v>2.1800000000000002</v>
      </c>
      <c r="EI1740">
        <v>0.31</v>
      </c>
      <c r="EJ1740">
        <v>2.46</v>
      </c>
      <c r="EK1740">
        <v>0.16</v>
      </c>
      <c r="EL1740">
        <v>0.1</v>
      </c>
      <c r="EM1740" t="s">
        <v>180</v>
      </c>
      <c r="EN1740" t="s">
        <v>180</v>
      </c>
      <c r="EO1740" t="s">
        <v>180</v>
      </c>
      <c r="EP1740" t="s">
        <v>180</v>
      </c>
      <c r="EQ1740" t="s">
        <v>180</v>
      </c>
      <c r="ER1740" t="s">
        <v>180</v>
      </c>
      <c r="ES1740">
        <v>0.04</v>
      </c>
      <c r="ET1740">
        <v>3.3</v>
      </c>
      <c r="EV1740">
        <v>1.04</v>
      </c>
      <c r="EW1740">
        <v>0.40100000000000002</v>
      </c>
      <c r="EX1740">
        <v>0.51304300000000003</v>
      </c>
      <c r="EY1740" t="s">
        <v>180</v>
      </c>
      <c r="EZ1740" t="s">
        <v>180</v>
      </c>
      <c r="FA1740">
        <v>0.70316400000000001</v>
      </c>
      <c r="FB1740" t="s">
        <v>180</v>
      </c>
      <c r="FC1740">
        <v>18.341000000000001</v>
      </c>
      <c r="FD1740" t="s">
        <v>180</v>
      </c>
      <c r="FE1740">
        <v>15.502000000000001</v>
      </c>
      <c r="FF1740" t="s">
        <v>180</v>
      </c>
      <c r="FG1740">
        <v>38.091000000000001</v>
      </c>
      <c r="FH1740" t="s">
        <v>180</v>
      </c>
      <c r="FI1740" t="s">
        <v>180</v>
      </c>
      <c r="FJ1740" t="s">
        <v>180</v>
      </c>
      <c r="FK1740" t="s">
        <v>180</v>
      </c>
      <c r="FL1740" t="s">
        <v>180</v>
      </c>
      <c r="FM1740" t="s">
        <v>180</v>
      </c>
      <c r="FN1740" t="s">
        <v>180</v>
      </c>
      <c r="FO1740">
        <v>0.28321400000000002</v>
      </c>
      <c r="FP1740" t="s">
        <v>180</v>
      </c>
      <c r="FQ1740" t="s">
        <v>180</v>
      </c>
      <c r="FR1740" t="s">
        <v>180</v>
      </c>
      <c r="FS1740" t="s">
        <v>180</v>
      </c>
      <c r="FT1740" t="s">
        <v>180</v>
      </c>
      <c r="FU1740" t="s">
        <v>180</v>
      </c>
      <c r="FV1740" t="s">
        <v>4467</v>
      </c>
      <c r="FW1740" t="s">
        <v>180</v>
      </c>
      <c r="FX1740">
        <f t="shared" si="569"/>
        <v>1.3256880733944953</v>
      </c>
      <c r="FY1740">
        <f t="shared" si="570"/>
        <v>43.715596330275226</v>
      </c>
      <c r="FZ1740">
        <f t="shared" si="571"/>
        <v>5.6422018348623855</v>
      </c>
      <c r="GA1740">
        <f t="shared" si="572"/>
        <v>1.8211009174311925</v>
      </c>
      <c r="GB1740">
        <f t="shared" si="573"/>
        <v>1.8073394495412842</v>
      </c>
      <c r="GC1740">
        <f t="shared" si="574"/>
        <v>0.88571428571428568</v>
      </c>
      <c r="GD1740">
        <f t="shared" si="575"/>
        <v>18.303571428571431</v>
      </c>
      <c r="GE1740">
        <f t="shared" si="576"/>
        <v>25.308641975308642</v>
      </c>
      <c r="GF1740">
        <f t="shared" si="577"/>
        <v>24.715447154471544</v>
      </c>
      <c r="GG1740">
        <f t="shared" si="578"/>
        <v>105.19031141868511</v>
      </c>
      <c r="GH1740">
        <f t="shared" si="579"/>
        <v>0.13924050632911392</v>
      </c>
      <c r="GI1740">
        <f t="shared" si="580"/>
        <v>0.13875432525951556</v>
      </c>
      <c r="GJ1740">
        <f t="shared" si="581"/>
        <v>0.38557692307692309</v>
      </c>
      <c r="GK1740">
        <f t="shared" si="582"/>
        <v>292.30769230769232</v>
      </c>
      <c r="GL1740">
        <f t="shared" si="583"/>
        <v>4.2560553633217992</v>
      </c>
      <c r="GM1740">
        <f t="shared" si="584"/>
        <v>0.35986159169550175</v>
      </c>
      <c r="GN1740">
        <f t="shared" si="585"/>
        <v>8.4552845528455281E-2</v>
      </c>
      <c r="GO1740">
        <f t="shared" si="586"/>
        <v>3.09823677581864</v>
      </c>
      <c r="GP1740">
        <f t="shared" si="587"/>
        <v>0.87693210568665381</v>
      </c>
      <c r="GQ1740">
        <f>(EA1740/0.0735)/((DZ1740/0.195*(EB1740/0.295))^0.5)</f>
        <v>1.0231028523481627</v>
      </c>
      <c r="GR1740">
        <v>0.51304300000000003</v>
      </c>
      <c r="GS1740">
        <v>0.70316400000000001</v>
      </c>
      <c r="GT1740">
        <v>18.341000000000001</v>
      </c>
      <c r="GU1740">
        <v>15.502000000000001</v>
      </c>
      <c r="GV1740">
        <v>38.091000000000001</v>
      </c>
    </row>
    <row r="1741" spans="1:204">
      <c r="A1741" t="s">
        <v>3980</v>
      </c>
      <c r="B1741" t="s">
        <v>4468</v>
      </c>
      <c r="C1741" t="s">
        <v>7246</v>
      </c>
      <c r="D1741" t="s">
        <v>7077</v>
      </c>
      <c r="E1741" t="s">
        <v>7077</v>
      </c>
      <c r="F1741">
        <v>210</v>
      </c>
      <c r="G1741">
        <v>59</v>
      </c>
      <c r="H1741" t="s">
        <v>6928</v>
      </c>
      <c r="I1741" t="s">
        <v>4469</v>
      </c>
      <c r="J1741" t="s">
        <v>4415</v>
      </c>
      <c r="K1741">
        <v>53.256</v>
      </c>
      <c r="L1741">
        <v>53.256</v>
      </c>
      <c r="M1741">
        <v>158.83600000000001</v>
      </c>
      <c r="N1741">
        <v>158.83600000000001</v>
      </c>
      <c r="O1741" t="s">
        <v>179</v>
      </c>
      <c r="R1741" t="s">
        <v>4470</v>
      </c>
      <c r="S1741" t="s">
        <v>4471</v>
      </c>
      <c r="T1741" t="s">
        <v>180</v>
      </c>
      <c r="U1741" t="s">
        <v>180</v>
      </c>
      <c r="V1741" t="s">
        <v>180</v>
      </c>
      <c r="W1741" t="s">
        <v>180</v>
      </c>
      <c r="X1741" t="s">
        <v>180</v>
      </c>
      <c r="Y1741" t="s">
        <v>180</v>
      </c>
      <c r="Z1741" t="s">
        <v>180</v>
      </c>
      <c r="AB1741" t="s">
        <v>180</v>
      </c>
      <c r="AC1741" t="s">
        <v>181</v>
      </c>
      <c r="AD1741" t="s">
        <v>180</v>
      </c>
      <c r="AE1741" t="s">
        <v>180</v>
      </c>
      <c r="AF1741" t="s">
        <v>180</v>
      </c>
      <c r="AG1741" t="s">
        <v>180</v>
      </c>
      <c r="AH1741" t="s">
        <v>4472</v>
      </c>
      <c r="AI1741">
        <v>52.87</v>
      </c>
      <c r="AJ1741">
        <v>0.85</v>
      </c>
      <c r="AK1741" t="s">
        <v>180</v>
      </c>
      <c r="AL1741">
        <v>16.37</v>
      </c>
      <c r="AM1741" t="s">
        <v>180</v>
      </c>
      <c r="AP1741">
        <v>8.1999999999999993</v>
      </c>
      <c r="AQ1741">
        <v>9.15</v>
      </c>
      <c r="AR1741">
        <v>7.26</v>
      </c>
      <c r="AS1741">
        <v>0.15</v>
      </c>
      <c r="AT1741" t="s">
        <v>180</v>
      </c>
      <c r="AU1741">
        <v>0.61</v>
      </c>
      <c r="AV1741">
        <v>3.25</v>
      </c>
      <c r="AW1741">
        <v>0.13</v>
      </c>
      <c r="AY1741" t="s">
        <v>180</v>
      </c>
      <c r="AZ1741" t="s">
        <v>180</v>
      </c>
      <c r="BA1741">
        <v>98.840000000000018</v>
      </c>
      <c r="BC1741" t="s">
        <v>180</v>
      </c>
      <c r="BD1741" t="s">
        <v>180</v>
      </c>
      <c r="BE1741" t="s">
        <v>180</v>
      </c>
      <c r="BF1741" t="s">
        <v>180</v>
      </c>
      <c r="BG1741" t="s">
        <v>180</v>
      </c>
      <c r="BH1741" t="s">
        <v>180</v>
      </c>
      <c r="BI1741" t="s">
        <v>180</v>
      </c>
      <c r="BK1741" t="s">
        <v>180</v>
      </c>
      <c r="BL1741" t="s">
        <v>180</v>
      </c>
      <c r="BN1741" t="s">
        <v>180</v>
      </c>
      <c r="BO1741" t="s">
        <v>180</v>
      </c>
      <c r="BP1741" t="s">
        <v>180</v>
      </c>
      <c r="BQ1741" t="s">
        <v>180</v>
      </c>
      <c r="BR1741" t="s">
        <v>180</v>
      </c>
      <c r="BS1741" t="s">
        <v>180</v>
      </c>
      <c r="BT1741" t="s">
        <v>180</v>
      </c>
      <c r="BU1741" t="s">
        <v>180</v>
      </c>
      <c r="BV1741" t="s">
        <v>180</v>
      </c>
      <c r="BW1741" t="s">
        <v>180</v>
      </c>
      <c r="BX1741" t="s">
        <v>180</v>
      </c>
      <c r="BY1741" t="s">
        <v>180</v>
      </c>
      <c r="BZ1741" t="s">
        <v>180</v>
      </c>
      <c r="CD1741" t="s">
        <v>180</v>
      </c>
      <c r="CE1741" t="s">
        <v>180</v>
      </c>
      <c r="CG1741" t="s">
        <v>180</v>
      </c>
      <c r="CH1741" t="s">
        <v>180</v>
      </c>
      <c r="CI1741" t="s">
        <v>180</v>
      </c>
      <c r="CJ1741" t="s">
        <v>180</v>
      </c>
      <c r="CK1741" t="s">
        <v>180</v>
      </c>
      <c r="CM1741" t="s">
        <v>180</v>
      </c>
      <c r="CN1741" t="s">
        <v>180</v>
      </c>
      <c r="CO1741">
        <v>24.6</v>
      </c>
      <c r="CP1741">
        <v>5783</v>
      </c>
      <c r="CQ1741">
        <v>310</v>
      </c>
      <c r="CS1741" t="s">
        <v>180</v>
      </c>
      <c r="CT1741" t="s">
        <v>180</v>
      </c>
      <c r="CV1741">
        <v>148</v>
      </c>
      <c r="CZ1741" t="s">
        <v>180</v>
      </c>
      <c r="DB1741" t="s">
        <v>180</v>
      </c>
      <c r="DC1741" t="s">
        <v>180</v>
      </c>
      <c r="DD1741">
        <v>8.2200000000000006</v>
      </c>
      <c r="DE1741">
        <v>338</v>
      </c>
      <c r="DF1741">
        <v>18.3</v>
      </c>
      <c r="DG1741">
        <v>74.3</v>
      </c>
      <c r="DH1741">
        <v>0.98499999999999999</v>
      </c>
      <c r="DJ1741" t="s">
        <v>180</v>
      </c>
      <c r="DK1741" t="s">
        <v>180</v>
      </c>
      <c r="DL1741" t="s">
        <v>180</v>
      </c>
      <c r="DM1741" t="s">
        <v>180</v>
      </c>
      <c r="DR1741" t="s">
        <v>180</v>
      </c>
      <c r="DS1741" t="s">
        <v>180</v>
      </c>
      <c r="DT1741">
        <v>0.625</v>
      </c>
      <c r="DU1741">
        <v>239</v>
      </c>
      <c r="DV1741">
        <v>4.83</v>
      </c>
      <c r="DW1741">
        <v>12.3</v>
      </c>
      <c r="DX1741">
        <v>1.88</v>
      </c>
      <c r="DY1741">
        <v>9.3699999999999992</v>
      </c>
      <c r="DZ1741">
        <v>2.72</v>
      </c>
      <c r="EA1741">
        <v>0.94299999999999995</v>
      </c>
      <c r="EB1741">
        <v>3.05</v>
      </c>
      <c r="EC1741">
        <v>0.53500000000000003</v>
      </c>
      <c r="ED1741">
        <v>3.26</v>
      </c>
      <c r="EE1741">
        <v>0.66400000000000003</v>
      </c>
      <c r="EF1741">
        <v>2.04</v>
      </c>
      <c r="EG1741">
        <v>0.28299999999999997</v>
      </c>
      <c r="EH1741">
        <v>1.93</v>
      </c>
      <c r="EI1741">
        <v>0.28799999999999998</v>
      </c>
      <c r="EJ1741">
        <v>1.98</v>
      </c>
      <c r="EM1741" t="s">
        <v>180</v>
      </c>
      <c r="EN1741" t="s">
        <v>180</v>
      </c>
      <c r="EO1741" t="s">
        <v>180</v>
      </c>
      <c r="EP1741" t="s">
        <v>180</v>
      </c>
      <c r="EQ1741" t="s">
        <v>180</v>
      </c>
      <c r="ER1741" t="s">
        <v>180</v>
      </c>
      <c r="ET1741">
        <v>3.77</v>
      </c>
      <c r="EV1741">
        <v>0.55000000000000004</v>
      </c>
      <c r="EW1741">
        <v>0.28100000000000003</v>
      </c>
      <c r="EY1741" t="s">
        <v>180</v>
      </c>
      <c r="EZ1741" t="s">
        <v>180</v>
      </c>
      <c r="FB1741" t="s">
        <v>180</v>
      </c>
      <c r="FD1741" t="s">
        <v>180</v>
      </c>
      <c r="FF1741" t="s">
        <v>180</v>
      </c>
      <c r="FH1741" t="s">
        <v>180</v>
      </c>
      <c r="FI1741" t="s">
        <v>180</v>
      </c>
      <c r="FJ1741" t="s">
        <v>180</v>
      </c>
      <c r="FK1741" t="s">
        <v>180</v>
      </c>
      <c r="FL1741" t="s">
        <v>180</v>
      </c>
      <c r="FM1741" t="s">
        <v>180</v>
      </c>
      <c r="FN1741" t="s">
        <v>180</v>
      </c>
      <c r="FP1741" t="s">
        <v>180</v>
      </c>
      <c r="FQ1741" t="s">
        <v>180</v>
      </c>
      <c r="FR1741" t="s">
        <v>180</v>
      </c>
      <c r="FS1741" t="s">
        <v>180</v>
      </c>
      <c r="FT1741" t="s">
        <v>180</v>
      </c>
      <c r="FU1741" t="s">
        <v>180</v>
      </c>
      <c r="FV1741" t="s">
        <v>4473</v>
      </c>
      <c r="FW1741" t="s">
        <v>180</v>
      </c>
      <c r="FX1741">
        <f t="shared" si="569"/>
        <v>0.51036269430051817</v>
      </c>
      <c r="FY1741">
        <f t="shared" si="570"/>
        <v>38.497409326424872</v>
      </c>
      <c r="FZ1741">
        <f t="shared" si="571"/>
        <v>2.5025906735751295</v>
      </c>
      <c r="GA1741">
        <f t="shared" si="572"/>
        <v>1.4093264248704664</v>
      </c>
      <c r="GB1741">
        <f t="shared" si="573"/>
        <v>1.5803108808290156</v>
      </c>
      <c r="GC1741">
        <f t="shared" si="574"/>
        <v>0.71764705882352942</v>
      </c>
      <c r="GD1741">
        <f t="shared" si="575"/>
        <v>18.469945355191257</v>
      </c>
      <c r="GE1741">
        <f t="shared" si="576"/>
        <v>36.072572038420496</v>
      </c>
      <c r="GF1741">
        <f t="shared" si="577"/>
        <v>49.4824016563147</v>
      </c>
      <c r="GG1741">
        <f t="shared" si="578"/>
        <v>242.63959390862945</v>
      </c>
      <c r="GH1741">
        <f t="shared" si="579"/>
        <v>0.30650406504065036</v>
      </c>
      <c r="GI1741">
        <f t="shared" si="580"/>
        <v>0.28527918781725892</v>
      </c>
      <c r="GJ1741">
        <f t="shared" si="581"/>
        <v>0.51090909090909087</v>
      </c>
      <c r="GK1741">
        <f t="shared" si="582"/>
        <v>434.5454545454545</v>
      </c>
      <c r="GL1741">
        <f t="shared" si="583"/>
        <v>4.9035532994923861</v>
      </c>
      <c r="GM1741">
        <f t="shared" si="584"/>
        <v>0.55837563451776651</v>
      </c>
      <c r="GN1741">
        <f t="shared" si="585"/>
        <v>0.11387163561076605</v>
      </c>
      <c r="GO1741">
        <f t="shared" si="586"/>
        <v>1.775735294117647</v>
      </c>
      <c r="GP1741">
        <f t="shared" si="587"/>
        <v>0.98243092083852068</v>
      </c>
      <c r="GQ1741">
        <f>(EA1741/0.0735)/((DZ1741/0.195*(EB1741/0.295))^0.5)</f>
        <v>1.0683616634690716</v>
      </c>
    </row>
    <row r="1742" spans="1:204">
      <c r="A1742" t="s">
        <v>3980</v>
      </c>
      <c r="B1742" t="s">
        <v>4549</v>
      </c>
      <c r="C1742" t="s">
        <v>7246</v>
      </c>
      <c r="D1742" t="s">
        <v>7077</v>
      </c>
      <c r="E1742" t="s">
        <v>7077</v>
      </c>
      <c r="F1742">
        <v>210</v>
      </c>
      <c r="G1742">
        <v>59</v>
      </c>
      <c r="H1742" t="s">
        <v>6928</v>
      </c>
      <c r="I1742" t="s">
        <v>4469</v>
      </c>
      <c r="J1742" t="s">
        <v>4415</v>
      </c>
      <c r="K1742">
        <v>53.256</v>
      </c>
      <c r="L1742">
        <v>53.256</v>
      </c>
      <c r="M1742">
        <v>158.83600000000001</v>
      </c>
      <c r="N1742">
        <v>158.83600000000001</v>
      </c>
      <c r="O1742" t="s">
        <v>179</v>
      </c>
      <c r="R1742" t="s">
        <v>4550</v>
      </c>
      <c r="S1742" t="s">
        <v>4491</v>
      </c>
      <c r="T1742" t="s">
        <v>3858</v>
      </c>
      <c r="V1742" t="s">
        <v>180</v>
      </c>
      <c r="W1742" t="s">
        <v>180</v>
      </c>
      <c r="X1742" t="s">
        <v>180</v>
      </c>
      <c r="Y1742" t="s">
        <v>180</v>
      </c>
      <c r="Z1742" t="s">
        <v>180</v>
      </c>
      <c r="AB1742" t="s">
        <v>180</v>
      </c>
      <c r="AC1742" t="s">
        <v>181</v>
      </c>
      <c r="AD1742" t="s">
        <v>180</v>
      </c>
      <c r="AE1742" t="s">
        <v>180</v>
      </c>
      <c r="AF1742" t="s">
        <v>180</v>
      </c>
      <c r="AG1742" t="s">
        <v>180</v>
      </c>
      <c r="AH1742" t="s">
        <v>4014</v>
      </c>
      <c r="AI1742">
        <v>49.1</v>
      </c>
      <c r="AJ1742">
        <v>1.1499999999999999</v>
      </c>
      <c r="AK1742" t="s">
        <v>180</v>
      </c>
      <c r="AL1742">
        <v>15.5</v>
      </c>
      <c r="AM1742" t="s">
        <v>180</v>
      </c>
      <c r="AP1742">
        <v>9.5399999999999991</v>
      </c>
      <c r="AQ1742">
        <v>10.1</v>
      </c>
      <c r="AR1742">
        <v>9.9600000000000009</v>
      </c>
      <c r="AS1742">
        <v>0.18</v>
      </c>
      <c r="AT1742" t="s">
        <v>180</v>
      </c>
      <c r="AU1742">
        <v>0.77</v>
      </c>
      <c r="AV1742">
        <v>2.68</v>
      </c>
      <c r="AW1742">
        <v>0.24</v>
      </c>
      <c r="AY1742" t="s">
        <v>180</v>
      </c>
      <c r="AZ1742" t="s">
        <v>180</v>
      </c>
      <c r="BA1742">
        <v>99.22</v>
      </c>
      <c r="BC1742" t="s">
        <v>180</v>
      </c>
      <c r="BD1742" t="s">
        <v>180</v>
      </c>
      <c r="BE1742" t="s">
        <v>180</v>
      </c>
      <c r="BF1742" t="s">
        <v>180</v>
      </c>
      <c r="BG1742" t="s">
        <v>180</v>
      </c>
      <c r="BH1742" t="s">
        <v>180</v>
      </c>
      <c r="BI1742" t="s">
        <v>180</v>
      </c>
      <c r="BK1742" t="s">
        <v>180</v>
      </c>
      <c r="BL1742" t="s">
        <v>180</v>
      </c>
      <c r="BM1742">
        <v>0.3</v>
      </c>
      <c r="BN1742" t="s">
        <v>180</v>
      </c>
      <c r="BO1742" t="s">
        <v>180</v>
      </c>
      <c r="BP1742" t="s">
        <v>180</v>
      </c>
      <c r="BQ1742" t="s">
        <v>180</v>
      </c>
      <c r="BR1742" t="s">
        <v>180</v>
      </c>
      <c r="BS1742" t="s">
        <v>180</v>
      </c>
      <c r="BT1742" t="s">
        <v>180</v>
      </c>
      <c r="BU1742" t="s">
        <v>180</v>
      </c>
      <c r="BV1742" t="s">
        <v>180</v>
      </c>
      <c r="BW1742" t="s">
        <v>180</v>
      </c>
      <c r="BX1742" t="s">
        <v>180</v>
      </c>
      <c r="BY1742" t="s">
        <v>180</v>
      </c>
      <c r="BZ1742" t="s">
        <v>180</v>
      </c>
      <c r="CD1742" t="s">
        <v>180</v>
      </c>
      <c r="CE1742" t="s">
        <v>180</v>
      </c>
      <c r="CG1742" t="s">
        <v>180</v>
      </c>
      <c r="CH1742" t="s">
        <v>180</v>
      </c>
      <c r="CI1742" t="s">
        <v>180</v>
      </c>
      <c r="CJ1742" t="s">
        <v>180</v>
      </c>
      <c r="CK1742" t="s">
        <v>180</v>
      </c>
      <c r="CM1742" t="s">
        <v>180</v>
      </c>
      <c r="CN1742" t="s">
        <v>180</v>
      </c>
      <c r="CO1742">
        <v>31.6</v>
      </c>
      <c r="CQ1742">
        <v>274</v>
      </c>
      <c r="CR1742">
        <v>470</v>
      </c>
      <c r="CS1742" t="s">
        <v>180</v>
      </c>
      <c r="CT1742" t="s">
        <v>180</v>
      </c>
      <c r="CU1742">
        <v>55.4</v>
      </c>
      <c r="CV1742">
        <v>154</v>
      </c>
      <c r="CX1742">
        <v>94</v>
      </c>
      <c r="CZ1742" t="s">
        <v>180</v>
      </c>
      <c r="DB1742" t="s">
        <v>180</v>
      </c>
      <c r="DC1742" t="s">
        <v>180</v>
      </c>
      <c r="DE1742">
        <v>456</v>
      </c>
      <c r="DF1742">
        <v>19.899999999999999</v>
      </c>
      <c r="DG1742">
        <v>74.7</v>
      </c>
      <c r="DH1742">
        <v>4.8</v>
      </c>
      <c r="DJ1742" t="s">
        <v>180</v>
      </c>
      <c r="DK1742" t="s">
        <v>180</v>
      </c>
      <c r="DL1742" t="s">
        <v>180</v>
      </c>
      <c r="DM1742" t="s">
        <v>180</v>
      </c>
      <c r="DR1742" t="s">
        <v>180</v>
      </c>
      <c r="DS1742" t="s">
        <v>180</v>
      </c>
      <c r="DT1742">
        <v>0.2</v>
      </c>
      <c r="DU1742">
        <v>346</v>
      </c>
      <c r="DV1742">
        <v>9.9</v>
      </c>
      <c r="DW1742">
        <v>21.8</v>
      </c>
      <c r="DY1742">
        <v>16.5</v>
      </c>
      <c r="DZ1742">
        <v>3.6</v>
      </c>
      <c r="EA1742">
        <v>1.23</v>
      </c>
      <c r="EB1742">
        <v>4.0999999999999996</v>
      </c>
      <c r="EC1742">
        <v>0.56000000000000005</v>
      </c>
      <c r="ED1742">
        <v>3.7</v>
      </c>
      <c r="EH1742">
        <v>2</v>
      </c>
      <c r="EI1742">
        <v>0.32</v>
      </c>
      <c r="EJ1742">
        <v>3.1</v>
      </c>
      <c r="EK1742">
        <v>0.22</v>
      </c>
      <c r="EM1742" t="s">
        <v>180</v>
      </c>
      <c r="EN1742" t="s">
        <v>180</v>
      </c>
      <c r="EO1742" t="s">
        <v>180</v>
      </c>
      <c r="EP1742" t="s">
        <v>180</v>
      </c>
      <c r="EQ1742" t="s">
        <v>180</v>
      </c>
      <c r="ER1742" t="s">
        <v>180</v>
      </c>
      <c r="EV1742">
        <v>1.075</v>
      </c>
      <c r="EW1742">
        <v>0.46500000000000002</v>
      </c>
      <c r="EX1742">
        <v>0.51282000000000005</v>
      </c>
      <c r="EY1742" t="s">
        <v>180</v>
      </c>
      <c r="EZ1742" t="s">
        <v>180</v>
      </c>
      <c r="FA1742">
        <v>0.70342000000000005</v>
      </c>
      <c r="FB1742" t="s">
        <v>180</v>
      </c>
      <c r="FC1742">
        <v>18.34</v>
      </c>
      <c r="FD1742" t="s">
        <v>180</v>
      </c>
      <c r="FE1742">
        <v>15.481999999999999</v>
      </c>
      <c r="FF1742" t="s">
        <v>180</v>
      </c>
      <c r="FG1742">
        <v>38.011000000000003</v>
      </c>
      <c r="FH1742" t="s">
        <v>180</v>
      </c>
      <c r="FI1742" t="s">
        <v>180</v>
      </c>
      <c r="FJ1742" t="s">
        <v>180</v>
      </c>
      <c r="FK1742" t="s">
        <v>180</v>
      </c>
      <c r="FL1742" t="s">
        <v>180</v>
      </c>
      <c r="FM1742" t="s">
        <v>180</v>
      </c>
      <c r="FN1742" t="s">
        <v>180</v>
      </c>
      <c r="FP1742" t="s">
        <v>180</v>
      </c>
      <c r="FQ1742" t="s">
        <v>180</v>
      </c>
      <c r="FR1742" t="s">
        <v>180</v>
      </c>
      <c r="FS1742" t="s">
        <v>180</v>
      </c>
      <c r="FT1742" t="s">
        <v>180</v>
      </c>
      <c r="FU1742" t="s">
        <v>180</v>
      </c>
      <c r="FV1742" t="s">
        <v>4551</v>
      </c>
      <c r="FW1742" t="s">
        <v>180</v>
      </c>
      <c r="FX1742">
        <f t="shared" si="569"/>
        <v>2.4</v>
      </c>
      <c r="FY1742">
        <f t="shared" si="570"/>
        <v>37.35</v>
      </c>
      <c r="FZ1742">
        <f t="shared" si="571"/>
        <v>4.95</v>
      </c>
      <c r="GA1742">
        <f t="shared" si="572"/>
        <v>1.8</v>
      </c>
      <c r="GB1742">
        <f t="shared" si="573"/>
        <v>2.0499999999999998</v>
      </c>
      <c r="GC1742">
        <f t="shared" si="574"/>
        <v>0.66956521739130437</v>
      </c>
      <c r="GD1742">
        <f t="shared" si="575"/>
        <v>22.91457286432161</v>
      </c>
      <c r="GE1742">
        <f t="shared" si="576"/>
        <v>27.636363636363637</v>
      </c>
      <c r="GF1742">
        <f t="shared" si="577"/>
        <v>34.949494949494948</v>
      </c>
      <c r="GG1742">
        <f t="shared" si="578"/>
        <v>72.083333333333343</v>
      </c>
      <c r="GI1742">
        <f t="shared" si="580"/>
        <v>9.6875000000000003E-2</v>
      </c>
      <c r="GJ1742">
        <f t="shared" si="581"/>
        <v>0.43255813953488376</v>
      </c>
      <c r="GK1742">
        <f t="shared" si="582"/>
        <v>321.8604651162791</v>
      </c>
      <c r="GL1742">
        <f t="shared" si="583"/>
        <v>2.0625</v>
      </c>
      <c r="GM1742">
        <f t="shared" si="584"/>
        <v>0.22395833333333334</v>
      </c>
      <c r="GN1742">
        <f t="shared" si="585"/>
        <v>0.10858585858585858</v>
      </c>
      <c r="GO1742">
        <f t="shared" si="586"/>
        <v>2.75</v>
      </c>
      <c r="GQ1742">
        <f>(EA1742/0.0735)/((DZ1742/0.195*(EB1742/0.295))^0.5)</f>
        <v>1.0447272128774427</v>
      </c>
      <c r="GR1742">
        <v>0.51282000000000005</v>
      </c>
      <c r="GS1742">
        <v>0.70342000000000005</v>
      </c>
      <c r="GT1742">
        <v>18.34</v>
      </c>
      <c r="GU1742">
        <v>15.481999999999999</v>
      </c>
      <c r="GV1742">
        <v>38.011000000000003</v>
      </c>
    </row>
    <row r="1743" spans="1:204">
      <c r="A1743" t="s">
        <v>3980</v>
      </c>
      <c r="B1743" t="s">
        <v>4287</v>
      </c>
      <c r="C1743" t="s">
        <v>7246</v>
      </c>
      <c r="D1743" t="s">
        <v>7077</v>
      </c>
      <c r="E1743" t="s">
        <v>7077</v>
      </c>
      <c r="F1743">
        <v>210</v>
      </c>
      <c r="G1743">
        <v>59</v>
      </c>
      <c r="H1743" t="s">
        <v>6928</v>
      </c>
      <c r="I1743" t="s">
        <v>4288</v>
      </c>
      <c r="J1743" t="s">
        <v>4289</v>
      </c>
      <c r="K1743">
        <v>53.289149999999999</v>
      </c>
      <c r="L1743">
        <v>53.289149999999999</v>
      </c>
      <c r="M1743">
        <v>158.78676999999999</v>
      </c>
      <c r="N1743">
        <v>158.78676999999999</v>
      </c>
      <c r="O1743" t="s">
        <v>179</v>
      </c>
      <c r="R1743" t="s">
        <v>4290</v>
      </c>
      <c r="S1743" t="s">
        <v>4291</v>
      </c>
      <c r="T1743" t="s">
        <v>523</v>
      </c>
      <c r="V1743" t="s">
        <v>180</v>
      </c>
      <c r="W1743" t="s">
        <v>180</v>
      </c>
      <c r="X1743" t="s">
        <v>180</v>
      </c>
      <c r="Y1743" t="s">
        <v>180</v>
      </c>
      <c r="Z1743" t="s">
        <v>180</v>
      </c>
      <c r="AB1743" t="s">
        <v>180</v>
      </c>
      <c r="AC1743" t="s">
        <v>181</v>
      </c>
      <c r="AD1743" t="s">
        <v>180</v>
      </c>
      <c r="AE1743" t="s">
        <v>180</v>
      </c>
      <c r="AF1743" t="s">
        <v>180</v>
      </c>
      <c r="AG1743" t="s">
        <v>180</v>
      </c>
      <c r="AH1743" t="s">
        <v>4292</v>
      </c>
      <c r="AI1743">
        <v>49.48</v>
      </c>
      <c r="AJ1743">
        <v>0.94599999999999995</v>
      </c>
      <c r="AK1743" t="s">
        <v>180</v>
      </c>
      <c r="AL1743">
        <v>14.91</v>
      </c>
      <c r="AM1743" t="s">
        <v>180</v>
      </c>
      <c r="AP1743">
        <v>9.89</v>
      </c>
      <c r="AQ1743">
        <v>10.52</v>
      </c>
      <c r="AR1743">
        <v>10.96</v>
      </c>
      <c r="AS1743">
        <v>0.193</v>
      </c>
      <c r="AT1743" t="s">
        <v>180</v>
      </c>
      <c r="AU1743">
        <v>0.66</v>
      </c>
      <c r="AV1743">
        <v>2.44</v>
      </c>
      <c r="AW1743">
        <v>0.17100000000000001</v>
      </c>
      <c r="AY1743" t="s">
        <v>180</v>
      </c>
      <c r="AZ1743" t="s">
        <v>180</v>
      </c>
      <c r="BA1743">
        <v>100.16999999999999</v>
      </c>
      <c r="BC1743" t="s">
        <v>180</v>
      </c>
      <c r="BD1743" t="s">
        <v>180</v>
      </c>
      <c r="BE1743" t="s">
        <v>180</v>
      </c>
      <c r="BF1743" t="s">
        <v>180</v>
      </c>
      <c r="BG1743" t="s">
        <v>180</v>
      </c>
      <c r="BH1743" t="s">
        <v>180</v>
      </c>
      <c r="BI1743" t="s">
        <v>180</v>
      </c>
      <c r="BK1743" t="s">
        <v>180</v>
      </c>
      <c r="BL1743" t="s">
        <v>180</v>
      </c>
      <c r="BN1743" t="s">
        <v>180</v>
      </c>
      <c r="BO1743" t="s">
        <v>180</v>
      </c>
      <c r="BP1743" t="s">
        <v>180</v>
      </c>
      <c r="BQ1743" t="s">
        <v>180</v>
      </c>
      <c r="BR1743" t="s">
        <v>180</v>
      </c>
      <c r="BS1743" t="s">
        <v>180</v>
      </c>
      <c r="BT1743" t="s">
        <v>180</v>
      </c>
      <c r="BU1743" t="s">
        <v>180</v>
      </c>
      <c r="BV1743" t="s">
        <v>180</v>
      </c>
      <c r="BW1743" t="s">
        <v>180</v>
      </c>
      <c r="BX1743" t="s">
        <v>180</v>
      </c>
      <c r="BY1743" t="s">
        <v>180</v>
      </c>
      <c r="BZ1743" t="s">
        <v>180</v>
      </c>
      <c r="CD1743" t="s">
        <v>180</v>
      </c>
      <c r="CE1743" t="s">
        <v>180</v>
      </c>
      <c r="CG1743" t="s">
        <v>180</v>
      </c>
      <c r="CH1743" t="s">
        <v>180</v>
      </c>
      <c r="CI1743" t="s">
        <v>180</v>
      </c>
      <c r="CJ1743" t="s">
        <v>180</v>
      </c>
      <c r="CK1743" t="s">
        <v>180</v>
      </c>
      <c r="CM1743" t="s">
        <v>180</v>
      </c>
      <c r="CN1743" t="s">
        <v>180</v>
      </c>
      <c r="CO1743">
        <v>39</v>
      </c>
      <c r="CQ1743">
        <v>285</v>
      </c>
      <c r="CR1743">
        <v>584</v>
      </c>
      <c r="CS1743" t="s">
        <v>180</v>
      </c>
      <c r="CT1743" t="s">
        <v>180</v>
      </c>
      <c r="CU1743">
        <v>49</v>
      </c>
      <c r="CV1743">
        <v>184</v>
      </c>
      <c r="CW1743">
        <v>90</v>
      </c>
      <c r="CX1743">
        <v>76</v>
      </c>
      <c r="CY1743">
        <v>16</v>
      </c>
      <c r="CZ1743" t="s">
        <v>180</v>
      </c>
      <c r="DB1743" t="s">
        <v>180</v>
      </c>
      <c r="DC1743" t="s">
        <v>180</v>
      </c>
      <c r="DD1743">
        <v>10</v>
      </c>
      <c r="DE1743">
        <v>411</v>
      </c>
      <c r="DF1743">
        <v>21.9</v>
      </c>
      <c r="DG1743">
        <v>67</v>
      </c>
      <c r="DH1743">
        <v>3</v>
      </c>
      <c r="DI1743">
        <v>0.4</v>
      </c>
      <c r="DJ1743" t="s">
        <v>180</v>
      </c>
      <c r="DK1743" t="s">
        <v>180</v>
      </c>
      <c r="DL1743" t="s">
        <v>180</v>
      </c>
      <c r="DM1743" t="s">
        <v>180</v>
      </c>
      <c r="DR1743" t="s">
        <v>180</v>
      </c>
      <c r="DS1743" t="s">
        <v>180</v>
      </c>
      <c r="DU1743">
        <v>263</v>
      </c>
      <c r="DV1743">
        <v>10</v>
      </c>
      <c r="DW1743">
        <v>18</v>
      </c>
      <c r="DY1743">
        <v>11.6</v>
      </c>
      <c r="DZ1743">
        <v>3.7</v>
      </c>
      <c r="EH1743">
        <v>1.6</v>
      </c>
      <c r="EJ1743">
        <v>2</v>
      </c>
      <c r="EM1743" t="s">
        <v>180</v>
      </c>
      <c r="EN1743" t="s">
        <v>180</v>
      </c>
      <c r="EO1743" t="s">
        <v>180</v>
      </c>
      <c r="EP1743" t="s">
        <v>180</v>
      </c>
      <c r="EQ1743" t="s">
        <v>180</v>
      </c>
      <c r="ER1743" t="s">
        <v>180</v>
      </c>
      <c r="ET1743">
        <v>1.8</v>
      </c>
      <c r="EV1743">
        <v>1.4</v>
      </c>
      <c r="EW1743">
        <v>0.3</v>
      </c>
      <c r="EY1743" t="s">
        <v>180</v>
      </c>
      <c r="EZ1743" t="s">
        <v>180</v>
      </c>
      <c r="FB1743" t="s">
        <v>180</v>
      </c>
      <c r="FD1743" t="s">
        <v>180</v>
      </c>
      <c r="FF1743" t="s">
        <v>180</v>
      </c>
      <c r="FH1743" t="s">
        <v>180</v>
      </c>
      <c r="FI1743" t="s">
        <v>180</v>
      </c>
      <c r="FJ1743" t="s">
        <v>180</v>
      </c>
      <c r="FK1743" t="s">
        <v>180</v>
      </c>
      <c r="FL1743" t="s">
        <v>180</v>
      </c>
      <c r="FM1743" t="s">
        <v>180</v>
      </c>
      <c r="FN1743" t="s">
        <v>180</v>
      </c>
      <c r="FP1743" t="s">
        <v>180</v>
      </c>
      <c r="FQ1743" t="s">
        <v>180</v>
      </c>
      <c r="FR1743" t="s">
        <v>180</v>
      </c>
      <c r="FS1743" t="s">
        <v>180</v>
      </c>
      <c r="FT1743" t="s">
        <v>180</v>
      </c>
      <c r="FU1743" t="s">
        <v>180</v>
      </c>
      <c r="FV1743" t="s">
        <v>4293</v>
      </c>
      <c r="FW1743" t="s">
        <v>180</v>
      </c>
      <c r="FX1743">
        <f t="shared" si="569"/>
        <v>1.875</v>
      </c>
      <c r="FY1743">
        <f t="shared" si="570"/>
        <v>41.875</v>
      </c>
      <c r="FZ1743">
        <f t="shared" si="571"/>
        <v>6.25</v>
      </c>
      <c r="GA1743">
        <f t="shared" si="572"/>
        <v>2.3125</v>
      </c>
      <c r="GC1743">
        <f t="shared" si="574"/>
        <v>0.69767441860465118</v>
      </c>
      <c r="GD1743">
        <f t="shared" si="575"/>
        <v>18.767123287671232</v>
      </c>
      <c r="GE1743">
        <f t="shared" si="576"/>
        <v>35.431034482758619</v>
      </c>
      <c r="GF1743">
        <f t="shared" si="577"/>
        <v>26.3</v>
      </c>
      <c r="GG1743">
        <f t="shared" si="578"/>
        <v>87.666666666666671</v>
      </c>
      <c r="GH1743">
        <f t="shared" si="579"/>
        <v>0.1</v>
      </c>
      <c r="GI1743">
        <f t="shared" si="580"/>
        <v>9.9999999999999992E-2</v>
      </c>
      <c r="GJ1743">
        <f t="shared" si="581"/>
        <v>0.2142857142857143</v>
      </c>
      <c r="GK1743">
        <f t="shared" si="582"/>
        <v>187.85714285714286</v>
      </c>
      <c r="GL1743">
        <f t="shared" si="583"/>
        <v>3.3333333333333335</v>
      </c>
      <c r="GM1743">
        <f t="shared" si="584"/>
        <v>0.46666666666666662</v>
      </c>
      <c r="GN1743">
        <f t="shared" si="585"/>
        <v>0.13999999999999999</v>
      </c>
      <c r="GO1743">
        <f t="shared" si="586"/>
        <v>2.7027027027027026</v>
      </c>
      <c r="GQ1743" t="e">
        <f>(EA1743/0.0735)/((DZ1743/0.195*(EB1743/0.295))^0.5)</f>
        <v>#DIV/0!</v>
      </c>
    </row>
    <row r="1744" spans="1:204">
      <c r="A1744" t="s">
        <v>3980</v>
      </c>
      <c r="B1744" t="s">
        <v>4287</v>
      </c>
      <c r="C1744" t="s">
        <v>7246</v>
      </c>
      <c r="D1744" t="s">
        <v>7077</v>
      </c>
      <c r="E1744" t="s">
        <v>7077</v>
      </c>
      <c r="F1744">
        <v>210</v>
      </c>
      <c r="G1744">
        <v>59</v>
      </c>
      <c r="H1744" t="s">
        <v>6928</v>
      </c>
      <c r="I1744" t="s">
        <v>4288</v>
      </c>
      <c r="J1744" t="s">
        <v>4289</v>
      </c>
      <c r="K1744">
        <v>53.290958000000003</v>
      </c>
      <c r="L1744">
        <v>53.290958000000003</v>
      </c>
      <c r="M1744">
        <v>158.75095200000001</v>
      </c>
      <c r="N1744">
        <v>158.75095200000001</v>
      </c>
      <c r="O1744" t="s">
        <v>179</v>
      </c>
      <c r="R1744" t="s">
        <v>4294</v>
      </c>
      <c r="S1744" t="s">
        <v>4291</v>
      </c>
      <c r="T1744" t="s">
        <v>523</v>
      </c>
      <c r="V1744" t="s">
        <v>180</v>
      </c>
      <c r="W1744" t="s">
        <v>180</v>
      </c>
      <c r="X1744" t="s">
        <v>180</v>
      </c>
      <c r="Y1744" t="s">
        <v>180</v>
      </c>
      <c r="Z1744" t="s">
        <v>180</v>
      </c>
      <c r="AB1744" t="s">
        <v>180</v>
      </c>
      <c r="AC1744" t="s">
        <v>181</v>
      </c>
      <c r="AD1744" t="s">
        <v>180</v>
      </c>
      <c r="AE1744" t="s">
        <v>180</v>
      </c>
      <c r="AF1744" t="s">
        <v>180</v>
      </c>
      <c r="AG1744" t="s">
        <v>180</v>
      </c>
      <c r="AH1744" t="s">
        <v>4292</v>
      </c>
      <c r="AI1744">
        <v>50.9</v>
      </c>
      <c r="AJ1744">
        <v>1.0189999999999999</v>
      </c>
      <c r="AK1744" t="s">
        <v>180</v>
      </c>
      <c r="AL1744">
        <v>16.329999999999998</v>
      </c>
      <c r="AM1744" t="s">
        <v>180</v>
      </c>
      <c r="AP1744">
        <v>9.4499999999999993</v>
      </c>
      <c r="AQ1744">
        <v>9.61</v>
      </c>
      <c r="AR1744">
        <v>8.65</v>
      </c>
      <c r="AS1744">
        <v>0.182</v>
      </c>
      <c r="AT1744" t="s">
        <v>180</v>
      </c>
      <c r="AU1744">
        <v>0.82</v>
      </c>
      <c r="AV1744">
        <v>2.97</v>
      </c>
      <c r="AW1744">
        <v>0.21</v>
      </c>
      <c r="AY1744" t="s">
        <v>180</v>
      </c>
      <c r="AZ1744" t="s">
        <v>180</v>
      </c>
      <c r="BA1744">
        <v>100.14099999999999</v>
      </c>
      <c r="BC1744" t="s">
        <v>180</v>
      </c>
      <c r="BD1744" t="s">
        <v>180</v>
      </c>
      <c r="BE1744" t="s">
        <v>180</v>
      </c>
      <c r="BF1744" t="s">
        <v>180</v>
      </c>
      <c r="BG1744" t="s">
        <v>180</v>
      </c>
      <c r="BH1744" t="s">
        <v>180</v>
      </c>
      <c r="BI1744" t="s">
        <v>180</v>
      </c>
      <c r="BK1744" t="s">
        <v>180</v>
      </c>
      <c r="BL1744" t="s">
        <v>180</v>
      </c>
      <c r="BN1744" t="s">
        <v>180</v>
      </c>
      <c r="BO1744" t="s">
        <v>180</v>
      </c>
      <c r="BP1744" t="s">
        <v>180</v>
      </c>
      <c r="BQ1744" t="s">
        <v>180</v>
      </c>
      <c r="BR1744" t="s">
        <v>180</v>
      </c>
      <c r="BS1744" t="s">
        <v>180</v>
      </c>
      <c r="BT1744" t="s">
        <v>180</v>
      </c>
      <c r="BU1744" t="s">
        <v>180</v>
      </c>
      <c r="BV1744" t="s">
        <v>180</v>
      </c>
      <c r="BW1744" t="s">
        <v>180</v>
      </c>
      <c r="BX1744" t="s">
        <v>180</v>
      </c>
      <c r="BY1744" t="s">
        <v>180</v>
      </c>
      <c r="BZ1744" t="s">
        <v>180</v>
      </c>
      <c r="CD1744" t="s">
        <v>180</v>
      </c>
      <c r="CE1744" t="s">
        <v>180</v>
      </c>
      <c r="CG1744" t="s">
        <v>180</v>
      </c>
      <c r="CH1744" t="s">
        <v>180</v>
      </c>
      <c r="CI1744" t="s">
        <v>180</v>
      </c>
      <c r="CJ1744" t="s">
        <v>180</v>
      </c>
      <c r="CK1744" t="s">
        <v>180</v>
      </c>
      <c r="CM1744" t="s">
        <v>180</v>
      </c>
      <c r="CN1744" t="s">
        <v>180</v>
      </c>
      <c r="CO1744">
        <v>32</v>
      </c>
      <c r="CQ1744">
        <v>275</v>
      </c>
      <c r="CR1744">
        <v>354</v>
      </c>
      <c r="CS1744" t="s">
        <v>180</v>
      </c>
      <c r="CT1744" t="s">
        <v>180</v>
      </c>
      <c r="CU1744">
        <v>41</v>
      </c>
      <c r="CV1744">
        <v>119</v>
      </c>
      <c r="CW1744">
        <v>79</v>
      </c>
      <c r="CX1744">
        <v>81</v>
      </c>
      <c r="CY1744">
        <v>18</v>
      </c>
      <c r="CZ1744" t="s">
        <v>180</v>
      </c>
      <c r="DB1744" t="s">
        <v>180</v>
      </c>
      <c r="DC1744" t="s">
        <v>180</v>
      </c>
      <c r="DD1744">
        <v>13</v>
      </c>
      <c r="DE1744">
        <v>499</v>
      </c>
      <c r="DF1744">
        <v>21.7</v>
      </c>
      <c r="DG1744">
        <v>84</v>
      </c>
      <c r="DH1744">
        <v>3.7</v>
      </c>
      <c r="DI1744">
        <v>0.2</v>
      </c>
      <c r="DJ1744" t="s">
        <v>180</v>
      </c>
      <c r="DK1744" t="s">
        <v>180</v>
      </c>
      <c r="DL1744" t="s">
        <v>180</v>
      </c>
      <c r="DM1744" t="s">
        <v>180</v>
      </c>
      <c r="DR1744" t="s">
        <v>180</v>
      </c>
      <c r="DS1744" t="s">
        <v>180</v>
      </c>
      <c r="DU1744">
        <v>352</v>
      </c>
      <c r="DV1744">
        <v>6</v>
      </c>
      <c r="DW1744">
        <v>16</v>
      </c>
      <c r="DY1744">
        <v>11.7</v>
      </c>
      <c r="DZ1744">
        <v>3.9</v>
      </c>
      <c r="EH1744">
        <v>1.9</v>
      </c>
      <c r="EJ1744">
        <v>2.2000000000000002</v>
      </c>
      <c r="EM1744" t="s">
        <v>180</v>
      </c>
      <c r="EN1744" t="s">
        <v>180</v>
      </c>
      <c r="EO1744" t="s">
        <v>180</v>
      </c>
      <c r="EP1744" t="s">
        <v>180</v>
      </c>
      <c r="EQ1744" t="s">
        <v>180</v>
      </c>
      <c r="ER1744" t="s">
        <v>180</v>
      </c>
      <c r="ET1744">
        <v>3.9</v>
      </c>
      <c r="EV1744">
        <v>2.2000000000000002</v>
      </c>
      <c r="EW1744">
        <v>0.4</v>
      </c>
      <c r="EY1744" t="s">
        <v>180</v>
      </c>
      <c r="EZ1744" t="s">
        <v>180</v>
      </c>
      <c r="FB1744" t="s">
        <v>180</v>
      </c>
      <c r="FD1744" t="s">
        <v>180</v>
      </c>
      <c r="FF1744" t="s">
        <v>180</v>
      </c>
      <c r="FH1744" t="s">
        <v>180</v>
      </c>
      <c r="FI1744" t="s">
        <v>180</v>
      </c>
      <c r="FJ1744" t="s">
        <v>180</v>
      </c>
      <c r="FK1744" t="s">
        <v>180</v>
      </c>
      <c r="FL1744" t="s">
        <v>180</v>
      </c>
      <c r="FM1744" t="s">
        <v>180</v>
      </c>
      <c r="FN1744" t="s">
        <v>180</v>
      </c>
      <c r="FP1744" t="s">
        <v>180</v>
      </c>
      <c r="FQ1744" t="s">
        <v>180</v>
      </c>
      <c r="FR1744" t="s">
        <v>180</v>
      </c>
      <c r="FS1744" t="s">
        <v>180</v>
      </c>
      <c r="FT1744" t="s">
        <v>180</v>
      </c>
      <c r="FU1744" t="s">
        <v>180</v>
      </c>
      <c r="FV1744" t="s">
        <v>4295</v>
      </c>
      <c r="FW1744" t="s">
        <v>180</v>
      </c>
      <c r="FX1744">
        <f t="shared" si="569"/>
        <v>1.9473684210526319</v>
      </c>
      <c r="FY1744">
        <f t="shared" si="570"/>
        <v>44.210526315789473</v>
      </c>
      <c r="FZ1744">
        <f t="shared" si="571"/>
        <v>3.1578947368421053</v>
      </c>
      <c r="GA1744">
        <f t="shared" si="572"/>
        <v>2.0526315789473686</v>
      </c>
      <c r="GC1744">
        <f t="shared" si="574"/>
        <v>0.80471050049067716</v>
      </c>
      <c r="GD1744">
        <f t="shared" si="575"/>
        <v>22.995391705069125</v>
      </c>
      <c r="GE1744">
        <f t="shared" si="576"/>
        <v>42.649572649572654</v>
      </c>
      <c r="GF1744">
        <f t="shared" si="577"/>
        <v>58.666666666666664</v>
      </c>
      <c r="GG1744">
        <f t="shared" si="578"/>
        <v>95.13513513513513</v>
      </c>
      <c r="GH1744">
        <f t="shared" si="579"/>
        <v>0.24374999999999999</v>
      </c>
      <c r="GI1744">
        <f t="shared" si="580"/>
        <v>0.10810810810810811</v>
      </c>
      <c r="GJ1744">
        <f t="shared" si="581"/>
        <v>0.18181818181818182</v>
      </c>
      <c r="GK1744">
        <f t="shared" si="582"/>
        <v>160</v>
      </c>
      <c r="GL1744">
        <f t="shared" si="583"/>
        <v>1.6216216216216215</v>
      </c>
      <c r="GM1744">
        <f t="shared" si="584"/>
        <v>0.59459459459459463</v>
      </c>
      <c r="GN1744">
        <f t="shared" si="585"/>
        <v>0.3666666666666667</v>
      </c>
      <c r="GO1744">
        <f t="shared" si="586"/>
        <v>1.5384615384615385</v>
      </c>
      <c r="GQ1744" t="e">
        <f>(EA1744/0.0735)/((DZ1744/0.195*(EB1744/0.295))^0.5)</f>
        <v>#DIV/0!</v>
      </c>
    </row>
    <row r="1745" spans="1:199">
      <c r="A1745" t="s">
        <v>3980</v>
      </c>
      <c r="B1745" t="s">
        <v>4516</v>
      </c>
      <c r="C1745" t="s">
        <v>7246</v>
      </c>
      <c r="D1745" t="s">
        <v>7076</v>
      </c>
      <c r="E1745" t="s">
        <v>7076</v>
      </c>
      <c r="F1745">
        <v>211</v>
      </c>
      <c r="G1745">
        <v>59</v>
      </c>
      <c r="H1745" t="s">
        <v>6928</v>
      </c>
      <c r="I1745" t="s">
        <v>4265</v>
      </c>
      <c r="J1745" t="s">
        <v>4517</v>
      </c>
      <c r="K1745">
        <v>54.07</v>
      </c>
      <c r="L1745">
        <v>54.07</v>
      </c>
      <c r="M1745">
        <v>159.6</v>
      </c>
      <c r="N1745">
        <v>159.6</v>
      </c>
      <c r="O1745" t="s">
        <v>179</v>
      </c>
      <c r="R1745" t="s">
        <v>4518</v>
      </c>
      <c r="S1745" t="s">
        <v>4519</v>
      </c>
      <c r="T1745" t="s">
        <v>4520</v>
      </c>
      <c r="V1745" t="s">
        <v>180</v>
      </c>
      <c r="W1745" t="s">
        <v>180</v>
      </c>
      <c r="X1745" t="s">
        <v>4521</v>
      </c>
      <c r="Y1745" t="s">
        <v>180</v>
      </c>
      <c r="Z1745" t="s">
        <v>180</v>
      </c>
      <c r="AB1745" t="s">
        <v>180</v>
      </c>
      <c r="AC1745" t="s">
        <v>181</v>
      </c>
      <c r="AD1745" t="s">
        <v>180</v>
      </c>
      <c r="AE1745" t="s">
        <v>180</v>
      </c>
      <c r="AF1745" t="s">
        <v>180</v>
      </c>
      <c r="AG1745" t="s">
        <v>180</v>
      </c>
      <c r="AH1745" t="s">
        <v>4522</v>
      </c>
      <c r="AI1745">
        <v>47.17</v>
      </c>
      <c r="AJ1745">
        <v>0.75</v>
      </c>
      <c r="AK1745" t="s">
        <v>180</v>
      </c>
      <c r="AL1745">
        <v>16.170000000000002</v>
      </c>
      <c r="AM1745" t="s">
        <v>180</v>
      </c>
      <c r="AN1745">
        <v>4.3</v>
      </c>
      <c r="AO1745">
        <v>7.72</v>
      </c>
      <c r="AQ1745">
        <v>10.54</v>
      </c>
      <c r="AR1745">
        <v>10.3</v>
      </c>
      <c r="AS1745">
        <v>0.2</v>
      </c>
      <c r="AT1745" t="s">
        <v>180</v>
      </c>
      <c r="AU1745">
        <v>0.26</v>
      </c>
      <c r="AV1745">
        <v>1.92</v>
      </c>
      <c r="AW1745">
        <v>0.08</v>
      </c>
      <c r="AY1745" t="s">
        <v>180</v>
      </c>
      <c r="AZ1745" t="s">
        <v>180</v>
      </c>
      <c r="BA1745">
        <v>98.979140000000001</v>
      </c>
      <c r="BC1745" t="s">
        <v>180</v>
      </c>
      <c r="BD1745" t="s">
        <v>180</v>
      </c>
      <c r="BE1745" t="s">
        <v>180</v>
      </c>
      <c r="BF1745" t="s">
        <v>180</v>
      </c>
      <c r="BG1745" t="s">
        <v>180</v>
      </c>
      <c r="BH1745" t="s">
        <v>180</v>
      </c>
      <c r="BI1745" t="s">
        <v>180</v>
      </c>
      <c r="BK1745" t="s">
        <v>180</v>
      </c>
      <c r="BL1745" t="s">
        <v>180</v>
      </c>
      <c r="BM1745">
        <v>0.43</v>
      </c>
      <c r="BN1745" t="s">
        <v>180</v>
      </c>
      <c r="BO1745" t="s">
        <v>180</v>
      </c>
      <c r="BP1745" t="s">
        <v>180</v>
      </c>
      <c r="BQ1745" t="s">
        <v>180</v>
      </c>
      <c r="BR1745" t="s">
        <v>180</v>
      </c>
      <c r="BS1745" t="s">
        <v>180</v>
      </c>
      <c r="BT1745" t="s">
        <v>180</v>
      </c>
      <c r="BU1745" t="s">
        <v>180</v>
      </c>
      <c r="BV1745" t="s">
        <v>180</v>
      </c>
      <c r="BW1745" t="s">
        <v>180</v>
      </c>
      <c r="BX1745" t="s">
        <v>180</v>
      </c>
      <c r="BY1745" t="s">
        <v>180</v>
      </c>
      <c r="BZ1745" t="s">
        <v>180</v>
      </c>
      <c r="CD1745" t="s">
        <v>180</v>
      </c>
      <c r="CE1745" t="s">
        <v>180</v>
      </c>
      <c r="CG1745" t="s">
        <v>180</v>
      </c>
      <c r="CH1745" t="s">
        <v>180</v>
      </c>
      <c r="CI1745" t="s">
        <v>180</v>
      </c>
      <c r="CJ1745" t="s">
        <v>180</v>
      </c>
      <c r="CK1745" t="s">
        <v>180</v>
      </c>
      <c r="CM1745" t="s">
        <v>180</v>
      </c>
      <c r="CN1745" t="s">
        <v>180</v>
      </c>
      <c r="CO1745">
        <v>34</v>
      </c>
      <c r="CQ1745">
        <v>266</v>
      </c>
      <c r="CR1745">
        <v>113</v>
      </c>
      <c r="CS1745" t="s">
        <v>180</v>
      </c>
      <c r="CT1745" t="s">
        <v>180</v>
      </c>
      <c r="CU1745">
        <v>57</v>
      </c>
      <c r="CV1745">
        <v>89</v>
      </c>
      <c r="CW1745">
        <v>97</v>
      </c>
      <c r="CX1745">
        <v>86</v>
      </c>
      <c r="CY1745">
        <v>15.6</v>
      </c>
      <c r="CZ1745" t="s">
        <v>3577</v>
      </c>
      <c r="DB1745" t="s">
        <v>180</v>
      </c>
      <c r="DC1745" t="s">
        <v>180</v>
      </c>
      <c r="DD1745">
        <v>3</v>
      </c>
      <c r="DE1745">
        <v>307</v>
      </c>
      <c r="DF1745">
        <v>11</v>
      </c>
      <c r="DG1745">
        <v>26</v>
      </c>
      <c r="DH1745">
        <v>0.7</v>
      </c>
      <c r="DI1745">
        <v>1</v>
      </c>
      <c r="DJ1745" t="s">
        <v>180</v>
      </c>
      <c r="DK1745" t="s">
        <v>180</v>
      </c>
      <c r="DL1745" t="s">
        <v>180</v>
      </c>
      <c r="DM1745" t="s">
        <v>180</v>
      </c>
      <c r="DP1745">
        <v>0.8</v>
      </c>
      <c r="DQ1745">
        <v>0.4</v>
      </c>
      <c r="DR1745" t="s">
        <v>180</v>
      </c>
      <c r="DS1745" t="s">
        <v>180</v>
      </c>
      <c r="DT1745">
        <v>0.18</v>
      </c>
      <c r="DU1745">
        <v>102</v>
      </c>
      <c r="DV1745">
        <v>2.29</v>
      </c>
      <c r="DW1745">
        <v>5.88</v>
      </c>
      <c r="DX1745">
        <v>0.91</v>
      </c>
      <c r="DY1745">
        <v>4.6100000000000003</v>
      </c>
      <c r="DZ1745">
        <v>1.35</v>
      </c>
      <c r="EA1745">
        <v>0.48</v>
      </c>
      <c r="EB1745">
        <v>1.69</v>
      </c>
      <c r="EC1745">
        <v>0.3</v>
      </c>
      <c r="ED1745">
        <v>1.89</v>
      </c>
      <c r="EE1745">
        <v>0.41</v>
      </c>
      <c r="EF1745">
        <v>1.1599999999999999</v>
      </c>
      <c r="EG1745">
        <v>0.17</v>
      </c>
      <c r="EH1745">
        <v>1.1100000000000001</v>
      </c>
      <c r="EI1745">
        <v>0.17</v>
      </c>
      <c r="EJ1745">
        <v>0.67</v>
      </c>
      <c r="EK1745">
        <v>0.05</v>
      </c>
      <c r="EL1745">
        <v>0.09</v>
      </c>
      <c r="EM1745" t="s">
        <v>180</v>
      </c>
      <c r="EN1745" t="s">
        <v>180</v>
      </c>
      <c r="EO1745" t="s">
        <v>180</v>
      </c>
      <c r="EP1745" t="s">
        <v>180</v>
      </c>
      <c r="EQ1745" t="s">
        <v>180</v>
      </c>
      <c r="ER1745" t="s">
        <v>180</v>
      </c>
      <c r="ES1745">
        <v>0.02</v>
      </c>
      <c r="ET1745">
        <v>3.46</v>
      </c>
      <c r="EV1745">
        <v>0.39</v>
      </c>
      <c r="EW1745">
        <v>0.19</v>
      </c>
      <c r="EY1745" t="s">
        <v>180</v>
      </c>
      <c r="EZ1745" t="s">
        <v>180</v>
      </c>
      <c r="FB1745" t="s">
        <v>180</v>
      </c>
      <c r="FD1745" t="s">
        <v>180</v>
      </c>
      <c r="FF1745" t="s">
        <v>180</v>
      </c>
      <c r="FH1745" t="s">
        <v>180</v>
      </c>
      <c r="FI1745" t="s">
        <v>180</v>
      </c>
      <c r="FJ1745" t="s">
        <v>180</v>
      </c>
      <c r="FK1745" t="s">
        <v>180</v>
      </c>
      <c r="FL1745" t="s">
        <v>180</v>
      </c>
      <c r="FM1745" t="s">
        <v>180</v>
      </c>
      <c r="FN1745" t="s">
        <v>180</v>
      </c>
      <c r="FP1745" t="s">
        <v>180</v>
      </c>
      <c r="FQ1745" t="s">
        <v>180</v>
      </c>
      <c r="FR1745" t="s">
        <v>180</v>
      </c>
      <c r="FS1745" t="s">
        <v>180</v>
      </c>
      <c r="FT1745" t="s">
        <v>180</v>
      </c>
      <c r="FU1745" t="s">
        <v>180</v>
      </c>
      <c r="FV1745" t="s">
        <v>4523</v>
      </c>
      <c r="FW1745" t="s">
        <v>180</v>
      </c>
      <c r="FX1745">
        <f t="shared" si="569"/>
        <v>0.63063063063063052</v>
      </c>
      <c r="FY1745">
        <f t="shared" si="570"/>
        <v>23.423423423423422</v>
      </c>
      <c r="FZ1745">
        <f t="shared" si="571"/>
        <v>2.0630630630630629</v>
      </c>
      <c r="GA1745">
        <f t="shared" si="572"/>
        <v>1.2162162162162162</v>
      </c>
      <c r="GB1745">
        <f t="shared" si="573"/>
        <v>1.5225225225225223</v>
      </c>
      <c r="GC1745">
        <f t="shared" si="574"/>
        <v>0.34666666666666668</v>
      </c>
      <c r="GD1745">
        <f t="shared" si="575"/>
        <v>27.90909090909091</v>
      </c>
      <c r="GE1745">
        <f t="shared" si="576"/>
        <v>66.594360086767892</v>
      </c>
      <c r="GF1745">
        <f t="shared" si="577"/>
        <v>44.541484716157207</v>
      </c>
      <c r="GG1745">
        <f t="shared" si="578"/>
        <v>145.71428571428572</v>
      </c>
      <c r="GH1745">
        <f t="shared" si="579"/>
        <v>0.58843537414965985</v>
      </c>
      <c r="GI1745">
        <f t="shared" si="580"/>
        <v>0.27142857142857146</v>
      </c>
      <c r="GJ1745">
        <f t="shared" si="581"/>
        <v>0.48717948717948717</v>
      </c>
      <c r="GK1745">
        <f t="shared" si="582"/>
        <v>261.53846153846155</v>
      </c>
      <c r="GL1745">
        <f t="shared" si="583"/>
        <v>3.2714285714285718</v>
      </c>
      <c r="GM1745">
        <f t="shared" si="584"/>
        <v>0.55714285714285716</v>
      </c>
      <c r="GN1745">
        <f t="shared" si="585"/>
        <v>0.1703056768558952</v>
      </c>
      <c r="GO1745">
        <f t="shared" si="586"/>
        <v>1.6962962962962962</v>
      </c>
      <c r="GP1745">
        <f t="shared" si="587"/>
        <v>0.98036611087970293</v>
      </c>
      <c r="GQ1745">
        <f>(EA1745/0.0735)/((DZ1745/0.195*(EB1745/0.295))^0.5)</f>
        <v>1.0369838086290177</v>
      </c>
    </row>
    <row r="1746" spans="1:199">
      <c r="A1746" t="s">
        <v>3980</v>
      </c>
      <c r="B1746" t="s">
        <v>4516</v>
      </c>
      <c r="C1746" t="s">
        <v>7246</v>
      </c>
      <c r="D1746" t="s">
        <v>7076</v>
      </c>
      <c r="E1746" t="s">
        <v>7076</v>
      </c>
      <c r="F1746">
        <v>211</v>
      </c>
      <c r="G1746">
        <v>59</v>
      </c>
      <c r="H1746" t="s">
        <v>6928</v>
      </c>
      <c r="I1746" t="s">
        <v>4265</v>
      </c>
      <c r="J1746" t="s">
        <v>4517</v>
      </c>
      <c r="K1746">
        <v>54.07</v>
      </c>
      <c r="L1746">
        <v>54.07</v>
      </c>
      <c r="M1746">
        <v>159.6</v>
      </c>
      <c r="N1746">
        <v>159.6</v>
      </c>
      <c r="O1746" t="s">
        <v>179</v>
      </c>
      <c r="R1746" t="s">
        <v>4524</v>
      </c>
      <c r="S1746" t="s">
        <v>4519</v>
      </c>
      <c r="T1746" t="s">
        <v>4520</v>
      </c>
      <c r="V1746" t="s">
        <v>180</v>
      </c>
      <c r="W1746" t="s">
        <v>180</v>
      </c>
      <c r="X1746" t="s">
        <v>4521</v>
      </c>
      <c r="Y1746" t="s">
        <v>180</v>
      </c>
      <c r="Z1746" t="s">
        <v>180</v>
      </c>
      <c r="AB1746" t="s">
        <v>180</v>
      </c>
      <c r="AC1746" t="s">
        <v>181</v>
      </c>
      <c r="AD1746" t="s">
        <v>180</v>
      </c>
      <c r="AE1746" t="s">
        <v>180</v>
      </c>
      <c r="AF1746" t="s">
        <v>180</v>
      </c>
      <c r="AG1746" t="s">
        <v>180</v>
      </c>
      <c r="AH1746" t="s">
        <v>4522</v>
      </c>
      <c r="AI1746">
        <v>47.37</v>
      </c>
      <c r="AJ1746">
        <v>0.64</v>
      </c>
      <c r="AK1746" t="s">
        <v>180</v>
      </c>
      <c r="AL1746">
        <v>16.22</v>
      </c>
      <c r="AM1746" t="s">
        <v>180</v>
      </c>
      <c r="AN1746">
        <v>3.02</v>
      </c>
      <c r="AO1746">
        <v>8.26</v>
      </c>
      <c r="AQ1746">
        <v>10.71</v>
      </c>
      <c r="AR1746">
        <v>11.1</v>
      </c>
      <c r="AS1746">
        <v>0.19</v>
      </c>
      <c r="AT1746" t="s">
        <v>180</v>
      </c>
      <c r="AU1746">
        <v>0.31</v>
      </c>
      <c r="AV1746">
        <v>1.81</v>
      </c>
      <c r="AW1746">
        <v>7.0000000000000007E-2</v>
      </c>
      <c r="AY1746" t="s">
        <v>180</v>
      </c>
      <c r="AZ1746" t="s">
        <v>180</v>
      </c>
      <c r="BA1746">
        <v>99.397395999999972</v>
      </c>
      <c r="BC1746" t="s">
        <v>180</v>
      </c>
      <c r="BD1746" t="s">
        <v>180</v>
      </c>
      <c r="BE1746" t="s">
        <v>180</v>
      </c>
      <c r="BF1746" t="s">
        <v>180</v>
      </c>
      <c r="BG1746" t="s">
        <v>180</v>
      </c>
      <c r="BH1746" t="s">
        <v>180</v>
      </c>
      <c r="BI1746" t="s">
        <v>180</v>
      </c>
      <c r="BK1746" t="s">
        <v>180</v>
      </c>
      <c r="BL1746" t="s">
        <v>180</v>
      </c>
      <c r="BM1746">
        <v>0.45</v>
      </c>
      <c r="BN1746" t="s">
        <v>180</v>
      </c>
      <c r="BO1746" t="s">
        <v>180</v>
      </c>
      <c r="BP1746" t="s">
        <v>180</v>
      </c>
      <c r="BQ1746" t="s">
        <v>180</v>
      </c>
      <c r="BR1746" t="s">
        <v>180</v>
      </c>
      <c r="BS1746" t="s">
        <v>180</v>
      </c>
      <c r="BT1746" t="s">
        <v>180</v>
      </c>
      <c r="BU1746" t="s">
        <v>180</v>
      </c>
      <c r="BV1746" t="s">
        <v>180</v>
      </c>
      <c r="BW1746" t="s">
        <v>180</v>
      </c>
      <c r="BX1746" t="s">
        <v>180</v>
      </c>
      <c r="BY1746" t="s">
        <v>180</v>
      </c>
      <c r="BZ1746" t="s">
        <v>180</v>
      </c>
      <c r="CD1746" t="s">
        <v>180</v>
      </c>
      <c r="CE1746" t="s">
        <v>180</v>
      </c>
      <c r="CG1746" t="s">
        <v>180</v>
      </c>
      <c r="CH1746" t="s">
        <v>180</v>
      </c>
      <c r="CI1746" t="s">
        <v>180</v>
      </c>
      <c r="CJ1746" t="s">
        <v>180</v>
      </c>
      <c r="CK1746" t="s">
        <v>180</v>
      </c>
      <c r="CM1746" t="s">
        <v>180</v>
      </c>
      <c r="CN1746" t="s">
        <v>180</v>
      </c>
      <c r="CO1746">
        <v>31</v>
      </c>
      <c r="CQ1746">
        <v>305</v>
      </c>
      <c r="CR1746">
        <v>67</v>
      </c>
      <c r="CS1746" t="s">
        <v>180</v>
      </c>
      <c r="CT1746" t="s">
        <v>180</v>
      </c>
      <c r="CU1746">
        <v>56</v>
      </c>
      <c r="CV1746">
        <v>72</v>
      </c>
      <c r="CW1746">
        <v>132</v>
      </c>
      <c r="CX1746">
        <v>80</v>
      </c>
      <c r="CY1746">
        <v>15.5</v>
      </c>
      <c r="CZ1746" t="s">
        <v>3577</v>
      </c>
      <c r="DB1746" t="s">
        <v>180</v>
      </c>
      <c r="DC1746" t="s">
        <v>180</v>
      </c>
      <c r="DD1746">
        <v>2</v>
      </c>
      <c r="DE1746">
        <v>285</v>
      </c>
      <c r="DF1746">
        <v>10</v>
      </c>
      <c r="DG1746">
        <v>25</v>
      </c>
      <c r="DH1746">
        <v>0.8</v>
      </c>
      <c r="DI1746">
        <v>0.7</v>
      </c>
      <c r="DJ1746" t="s">
        <v>180</v>
      </c>
      <c r="DK1746" t="s">
        <v>180</v>
      </c>
      <c r="DL1746" t="s">
        <v>180</v>
      </c>
      <c r="DM1746" t="s">
        <v>180</v>
      </c>
      <c r="DP1746">
        <v>0.5</v>
      </c>
      <c r="DQ1746">
        <v>0.4</v>
      </c>
      <c r="DR1746" t="s">
        <v>180</v>
      </c>
      <c r="DS1746" t="s">
        <v>180</v>
      </c>
      <c r="DT1746">
        <v>0.11</v>
      </c>
      <c r="DU1746">
        <v>94</v>
      </c>
      <c r="DV1746">
        <v>1.94</v>
      </c>
      <c r="DW1746">
        <v>5.38</v>
      </c>
      <c r="DX1746">
        <v>0.87</v>
      </c>
      <c r="DY1746">
        <v>4.25</v>
      </c>
      <c r="DZ1746">
        <v>1.4</v>
      </c>
      <c r="EA1746">
        <v>0.5</v>
      </c>
      <c r="EB1746">
        <v>1.7</v>
      </c>
      <c r="EC1746">
        <v>0.31</v>
      </c>
      <c r="ED1746">
        <v>2</v>
      </c>
      <c r="EE1746">
        <v>0.42</v>
      </c>
      <c r="EF1746">
        <v>1.17</v>
      </c>
      <c r="EG1746">
        <v>0.18</v>
      </c>
      <c r="EH1746">
        <v>1.1299999999999999</v>
      </c>
      <c r="EI1746">
        <v>0.16</v>
      </c>
      <c r="EJ1746">
        <v>0.7</v>
      </c>
      <c r="EK1746">
        <v>7.0000000000000007E-2</v>
      </c>
      <c r="EL1746">
        <v>7.0000000000000007E-2</v>
      </c>
      <c r="EM1746" t="s">
        <v>180</v>
      </c>
      <c r="EN1746" t="s">
        <v>180</v>
      </c>
      <c r="EO1746" t="s">
        <v>180</v>
      </c>
      <c r="EP1746" t="s">
        <v>180</v>
      </c>
      <c r="EQ1746" t="s">
        <v>180</v>
      </c>
      <c r="ER1746" t="s">
        <v>180</v>
      </c>
      <c r="ES1746">
        <v>0.02</v>
      </c>
      <c r="ET1746">
        <v>2.2999999999999998</v>
      </c>
      <c r="EV1746">
        <v>0.25</v>
      </c>
      <c r="EW1746">
        <v>0.15</v>
      </c>
      <c r="EY1746" t="s">
        <v>180</v>
      </c>
      <c r="EZ1746" t="s">
        <v>180</v>
      </c>
      <c r="FB1746" t="s">
        <v>180</v>
      </c>
      <c r="FD1746" t="s">
        <v>180</v>
      </c>
      <c r="FF1746" t="s">
        <v>180</v>
      </c>
      <c r="FH1746" t="s">
        <v>180</v>
      </c>
      <c r="FI1746" t="s">
        <v>180</v>
      </c>
      <c r="FJ1746" t="s">
        <v>180</v>
      </c>
      <c r="FK1746" t="s">
        <v>180</v>
      </c>
      <c r="FL1746" t="s">
        <v>180</v>
      </c>
      <c r="FM1746" t="s">
        <v>180</v>
      </c>
      <c r="FN1746" t="s">
        <v>180</v>
      </c>
      <c r="FP1746" t="s">
        <v>180</v>
      </c>
      <c r="FQ1746" t="s">
        <v>180</v>
      </c>
      <c r="FR1746" t="s">
        <v>180</v>
      </c>
      <c r="FS1746" t="s">
        <v>180</v>
      </c>
      <c r="FT1746" t="s">
        <v>180</v>
      </c>
      <c r="FU1746" t="s">
        <v>180</v>
      </c>
      <c r="FV1746" t="s">
        <v>4525</v>
      </c>
      <c r="FW1746" t="s">
        <v>180</v>
      </c>
      <c r="FX1746">
        <f t="shared" si="569"/>
        <v>0.70796460176991161</v>
      </c>
      <c r="FY1746">
        <f t="shared" si="570"/>
        <v>22.123893805309738</v>
      </c>
      <c r="FZ1746">
        <f t="shared" si="571"/>
        <v>1.7168141592920354</v>
      </c>
      <c r="GA1746">
        <f t="shared" si="572"/>
        <v>1.2389380530973451</v>
      </c>
      <c r="GB1746">
        <f t="shared" si="573"/>
        <v>1.5044247787610621</v>
      </c>
      <c r="GC1746">
        <f t="shared" si="574"/>
        <v>0.484375</v>
      </c>
      <c r="GD1746">
        <f t="shared" si="575"/>
        <v>28.5</v>
      </c>
      <c r="GE1746">
        <f t="shared" si="576"/>
        <v>67.058823529411768</v>
      </c>
      <c r="GF1746">
        <f t="shared" si="577"/>
        <v>48.453608247422679</v>
      </c>
      <c r="GG1746">
        <f t="shared" si="578"/>
        <v>117.5</v>
      </c>
      <c r="GH1746">
        <f t="shared" si="579"/>
        <v>0.42750929368029739</v>
      </c>
      <c r="GI1746">
        <f t="shared" si="580"/>
        <v>0.18749999999999997</v>
      </c>
      <c r="GJ1746">
        <f t="shared" si="581"/>
        <v>0.6</v>
      </c>
      <c r="GK1746">
        <f t="shared" si="582"/>
        <v>376</v>
      </c>
      <c r="GL1746">
        <f t="shared" si="583"/>
        <v>2.4249999999999998</v>
      </c>
      <c r="GM1746">
        <f t="shared" si="584"/>
        <v>0.3125</v>
      </c>
      <c r="GN1746">
        <f t="shared" si="585"/>
        <v>0.12886597938144331</v>
      </c>
      <c r="GO1746">
        <f t="shared" si="586"/>
        <v>1.3857142857142857</v>
      </c>
      <c r="GP1746">
        <f t="shared" si="587"/>
        <v>0.99671543989631328</v>
      </c>
      <c r="GQ1746">
        <f>(EA1746/0.0735)/((DZ1746/0.195*(EB1746/0.295))^0.5)</f>
        <v>1.057602577074056</v>
      </c>
    </row>
    <row r="1747" spans="1:199">
      <c r="A1747" t="s">
        <v>3980</v>
      </c>
      <c r="B1747" t="s">
        <v>4516</v>
      </c>
      <c r="C1747" t="s">
        <v>7246</v>
      </c>
      <c r="D1747" t="s">
        <v>7076</v>
      </c>
      <c r="E1747" t="s">
        <v>7076</v>
      </c>
      <c r="F1747">
        <v>211</v>
      </c>
      <c r="G1747">
        <v>59</v>
      </c>
      <c r="H1747" t="s">
        <v>6928</v>
      </c>
      <c r="I1747" t="s">
        <v>4265</v>
      </c>
      <c r="J1747" t="s">
        <v>4526</v>
      </c>
      <c r="K1747">
        <v>54.07</v>
      </c>
      <c r="L1747">
        <v>54.07</v>
      </c>
      <c r="M1747">
        <v>159.6</v>
      </c>
      <c r="N1747">
        <v>159.6</v>
      </c>
      <c r="O1747" t="s">
        <v>179</v>
      </c>
      <c r="R1747" t="s">
        <v>4527</v>
      </c>
      <c r="S1747" t="s">
        <v>4519</v>
      </c>
      <c r="T1747" t="s">
        <v>4520</v>
      </c>
      <c r="V1747" t="s">
        <v>180</v>
      </c>
      <c r="W1747" t="s">
        <v>180</v>
      </c>
      <c r="X1747" t="s">
        <v>4521</v>
      </c>
      <c r="Y1747" t="s">
        <v>180</v>
      </c>
      <c r="Z1747" t="s">
        <v>180</v>
      </c>
      <c r="AB1747" t="s">
        <v>180</v>
      </c>
      <c r="AC1747" t="s">
        <v>181</v>
      </c>
      <c r="AD1747" t="s">
        <v>180</v>
      </c>
      <c r="AE1747" t="s">
        <v>180</v>
      </c>
      <c r="AF1747" t="s">
        <v>180</v>
      </c>
      <c r="AG1747" t="s">
        <v>180</v>
      </c>
      <c r="AH1747" t="s">
        <v>4522</v>
      </c>
      <c r="AI1747">
        <v>48.89</v>
      </c>
      <c r="AJ1747">
        <v>0.82</v>
      </c>
      <c r="AK1747" t="s">
        <v>180</v>
      </c>
      <c r="AL1747">
        <v>17.38</v>
      </c>
      <c r="AM1747" t="s">
        <v>180</v>
      </c>
      <c r="AN1747">
        <v>3.39</v>
      </c>
      <c r="AO1747">
        <v>7</v>
      </c>
      <c r="AQ1747">
        <v>10.67</v>
      </c>
      <c r="AR1747">
        <v>7.94</v>
      </c>
      <c r="AS1747">
        <v>0.18</v>
      </c>
      <c r="AT1747" t="s">
        <v>180</v>
      </c>
      <c r="AU1747">
        <v>0.41</v>
      </c>
      <c r="AV1747">
        <v>2.39</v>
      </c>
      <c r="AW1747">
        <v>0.11</v>
      </c>
      <c r="AY1747" t="s">
        <v>180</v>
      </c>
      <c r="AZ1747" t="s">
        <v>180</v>
      </c>
      <c r="BA1747">
        <v>98.840322</v>
      </c>
      <c r="BC1747" t="s">
        <v>180</v>
      </c>
      <c r="BD1747" t="s">
        <v>180</v>
      </c>
      <c r="BE1747" t="s">
        <v>180</v>
      </c>
      <c r="BF1747" t="s">
        <v>180</v>
      </c>
      <c r="BG1747" t="s">
        <v>180</v>
      </c>
      <c r="BH1747" t="s">
        <v>180</v>
      </c>
      <c r="BI1747" t="s">
        <v>180</v>
      </c>
      <c r="BK1747" t="s">
        <v>180</v>
      </c>
      <c r="BL1747" t="s">
        <v>180</v>
      </c>
      <c r="BM1747">
        <v>0.79</v>
      </c>
      <c r="BN1747" t="s">
        <v>180</v>
      </c>
      <c r="BO1747" t="s">
        <v>180</v>
      </c>
      <c r="BP1747" t="s">
        <v>180</v>
      </c>
      <c r="BQ1747" t="s">
        <v>180</v>
      </c>
      <c r="BR1747" t="s">
        <v>180</v>
      </c>
      <c r="BS1747" t="s">
        <v>180</v>
      </c>
      <c r="BT1747" t="s">
        <v>180</v>
      </c>
      <c r="BU1747" t="s">
        <v>180</v>
      </c>
      <c r="BV1747" t="s">
        <v>180</v>
      </c>
      <c r="BW1747" t="s">
        <v>180</v>
      </c>
      <c r="BX1747" t="s">
        <v>180</v>
      </c>
      <c r="BY1747" t="s">
        <v>180</v>
      </c>
      <c r="BZ1747" t="s">
        <v>180</v>
      </c>
      <c r="CD1747" t="s">
        <v>180</v>
      </c>
      <c r="CE1747" t="s">
        <v>180</v>
      </c>
      <c r="CG1747" t="s">
        <v>180</v>
      </c>
      <c r="CH1747" t="s">
        <v>180</v>
      </c>
      <c r="CI1747" t="s">
        <v>180</v>
      </c>
      <c r="CJ1747" t="s">
        <v>180</v>
      </c>
      <c r="CK1747" t="s">
        <v>180</v>
      </c>
      <c r="CM1747" t="s">
        <v>180</v>
      </c>
      <c r="CN1747" t="s">
        <v>180</v>
      </c>
      <c r="CO1747">
        <v>39</v>
      </c>
      <c r="CQ1747">
        <v>319</v>
      </c>
      <c r="CR1747">
        <v>126</v>
      </c>
      <c r="CS1747" t="s">
        <v>180</v>
      </c>
      <c r="CT1747" t="s">
        <v>180</v>
      </c>
      <c r="CU1747">
        <v>45</v>
      </c>
      <c r="CV1747">
        <v>88</v>
      </c>
      <c r="CW1747">
        <v>146</v>
      </c>
      <c r="CX1747">
        <v>92</v>
      </c>
      <c r="CY1747">
        <v>19.5</v>
      </c>
      <c r="CZ1747" t="s">
        <v>3538</v>
      </c>
      <c r="DB1747" t="s">
        <v>180</v>
      </c>
      <c r="DC1747" t="s">
        <v>180</v>
      </c>
      <c r="DD1747">
        <v>5</v>
      </c>
      <c r="DE1747">
        <v>396</v>
      </c>
      <c r="DF1747">
        <v>19</v>
      </c>
      <c r="DG1747">
        <v>51</v>
      </c>
      <c r="DH1747">
        <v>1.3</v>
      </c>
      <c r="DI1747">
        <v>1</v>
      </c>
      <c r="DJ1747" t="s">
        <v>180</v>
      </c>
      <c r="DK1747" t="s">
        <v>180</v>
      </c>
      <c r="DL1747" t="s">
        <v>180</v>
      </c>
      <c r="DM1747" t="s">
        <v>180</v>
      </c>
      <c r="DP1747">
        <v>0.7</v>
      </c>
      <c r="DQ1747">
        <v>0.6</v>
      </c>
      <c r="DR1747" t="s">
        <v>180</v>
      </c>
      <c r="DS1747" t="s">
        <v>180</v>
      </c>
      <c r="DT1747">
        <v>0.28000000000000003</v>
      </c>
      <c r="DU1747">
        <v>132</v>
      </c>
      <c r="DV1747">
        <v>4.24</v>
      </c>
      <c r="DW1747">
        <v>11.12</v>
      </c>
      <c r="DX1747">
        <v>1.74</v>
      </c>
      <c r="DY1747">
        <v>8.5500000000000007</v>
      </c>
      <c r="DZ1747">
        <v>2.4500000000000002</v>
      </c>
      <c r="EA1747">
        <v>0.88</v>
      </c>
      <c r="EB1747">
        <v>2.96</v>
      </c>
      <c r="EC1747">
        <v>0.5</v>
      </c>
      <c r="ED1747">
        <v>3.16</v>
      </c>
      <c r="EE1747">
        <v>0.66</v>
      </c>
      <c r="EF1747">
        <v>1.93</v>
      </c>
      <c r="EG1747">
        <v>0.28000000000000003</v>
      </c>
      <c r="EH1747">
        <v>1.74</v>
      </c>
      <c r="EI1747">
        <v>0.27</v>
      </c>
      <c r="EJ1747">
        <v>1.31</v>
      </c>
      <c r="EK1747">
        <v>0.11</v>
      </c>
      <c r="EL1747">
        <v>0.11</v>
      </c>
      <c r="EM1747" t="s">
        <v>180</v>
      </c>
      <c r="EN1747" t="s">
        <v>180</v>
      </c>
      <c r="EO1747" t="s">
        <v>180</v>
      </c>
      <c r="EP1747" t="s">
        <v>180</v>
      </c>
      <c r="EQ1747" t="s">
        <v>180</v>
      </c>
      <c r="ER1747" t="s">
        <v>180</v>
      </c>
      <c r="ES1747">
        <v>0.04</v>
      </c>
      <c r="ET1747">
        <v>2.59</v>
      </c>
      <c r="EV1747">
        <v>0.43</v>
      </c>
      <c r="EW1747">
        <v>0.23</v>
      </c>
      <c r="EY1747" t="s">
        <v>180</v>
      </c>
      <c r="EZ1747" t="s">
        <v>180</v>
      </c>
      <c r="FB1747" t="s">
        <v>180</v>
      </c>
      <c r="FD1747" t="s">
        <v>180</v>
      </c>
      <c r="FF1747" t="s">
        <v>180</v>
      </c>
      <c r="FH1747" t="s">
        <v>180</v>
      </c>
      <c r="FI1747" t="s">
        <v>180</v>
      </c>
      <c r="FJ1747" t="s">
        <v>180</v>
      </c>
      <c r="FK1747" t="s">
        <v>180</v>
      </c>
      <c r="FL1747" t="s">
        <v>180</v>
      </c>
      <c r="FM1747" t="s">
        <v>180</v>
      </c>
      <c r="FN1747" t="s">
        <v>180</v>
      </c>
      <c r="FP1747" t="s">
        <v>180</v>
      </c>
      <c r="FQ1747" t="s">
        <v>180</v>
      </c>
      <c r="FR1747" t="s">
        <v>180</v>
      </c>
      <c r="FS1747" t="s">
        <v>180</v>
      </c>
      <c r="FT1747" t="s">
        <v>180</v>
      </c>
      <c r="FU1747" t="s">
        <v>180</v>
      </c>
      <c r="FV1747" t="s">
        <v>4528</v>
      </c>
      <c r="FW1747" t="s">
        <v>180</v>
      </c>
      <c r="FX1747">
        <f t="shared" si="569"/>
        <v>0.74712643678160917</v>
      </c>
      <c r="FY1747">
        <f t="shared" si="570"/>
        <v>29.310344827586206</v>
      </c>
      <c r="FZ1747">
        <f t="shared" si="571"/>
        <v>2.4367816091954024</v>
      </c>
      <c r="GA1747">
        <f t="shared" si="572"/>
        <v>1.4080459770114944</v>
      </c>
      <c r="GB1747">
        <f t="shared" si="573"/>
        <v>1.7011494252873562</v>
      </c>
      <c r="GC1747">
        <f t="shared" si="574"/>
        <v>0.5</v>
      </c>
      <c r="GD1747">
        <f t="shared" si="575"/>
        <v>20.842105263157894</v>
      </c>
      <c r="GE1747">
        <f t="shared" si="576"/>
        <v>46.315789473684205</v>
      </c>
      <c r="GF1747">
        <f t="shared" si="577"/>
        <v>31.132075471698112</v>
      </c>
      <c r="GG1747">
        <f t="shared" si="578"/>
        <v>101.53846153846153</v>
      </c>
      <c r="GH1747">
        <f t="shared" si="579"/>
        <v>0.2329136690647482</v>
      </c>
      <c r="GI1747">
        <f t="shared" si="580"/>
        <v>0.17692307692307693</v>
      </c>
      <c r="GJ1747">
        <f t="shared" si="581"/>
        <v>0.53488372093023262</v>
      </c>
      <c r="GK1747">
        <f t="shared" si="582"/>
        <v>306.97674418604652</v>
      </c>
      <c r="GL1747">
        <f t="shared" si="583"/>
        <v>3.2615384615384615</v>
      </c>
      <c r="GM1747">
        <f t="shared" si="584"/>
        <v>0.33076923076923076</v>
      </c>
      <c r="GN1747">
        <f t="shared" si="585"/>
        <v>0.10141509433962263</v>
      </c>
      <c r="GO1747">
        <f t="shared" si="586"/>
        <v>1.7306122448979591</v>
      </c>
      <c r="GP1747">
        <f t="shared" si="587"/>
        <v>0.9853638749568282</v>
      </c>
      <c r="GQ1747">
        <f>(EA1747/0.0735)/((DZ1747/0.195*(EB1747/0.295))^0.5)</f>
        <v>1.0663376636978366</v>
      </c>
    </row>
    <row r="1748" spans="1:199">
      <c r="A1748" t="s">
        <v>3980</v>
      </c>
      <c r="B1748" t="s">
        <v>4516</v>
      </c>
      <c r="C1748" t="s">
        <v>7246</v>
      </c>
      <c r="D1748" t="s">
        <v>7076</v>
      </c>
      <c r="E1748" t="s">
        <v>7076</v>
      </c>
      <c r="F1748">
        <v>211</v>
      </c>
      <c r="G1748">
        <v>59</v>
      </c>
      <c r="H1748" t="s">
        <v>6928</v>
      </c>
      <c r="I1748" t="s">
        <v>4265</v>
      </c>
      <c r="J1748" t="s">
        <v>4529</v>
      </c>
      <c r="K1748">
        <v>54.07</v>
      </c>
      <c r="L1748">
        <v>54.07</v>
      </c>
      <c r="M1748">
        <v>159.6</v>
      </c>
      <c r="N1748">
        <v>159.6</v>
      </c>
      <c r="O1748" t="s">
        <v>179</v>
      </c>
      <c r="R1748" t="s">
        <v>4530</v>
      </c>
      <c r="S1748" t="s">
        <v>4519</v>
      </c>
      <c r="T1748" t="s">
        <v>4520</v>
      </c>
      <c r="V1748" t="s">
        <v>180</v>
      </c>
      <c r="W1748" t="s">
        <v>180</v>
      </c>
      <c r="X1748" t="s">
        <v>4521</v>
      </c>
      <c r="Y1748" t="s">
        <v>180</v>
      </c>
      <c r="Z1748" t="s">
        <v>180</v>
      </c>
      <c r="AB1748" t="s">
        <v>180</v>
      </c>
      <c r="AC1748" t="s">
        <v>181</v>
      </c>
      <c r="AD1748" t="s">
        <v>180</v>
      </c>
      <c r="AE1748" t="s">
        <v>180</v>
      </c>
      <c r="AF1748" t="s">
        <v>180</v>
      </c>
      <c r="AG1748" t="s">
        <v>180</v>
      </c>
      <c r="AH1748" t="s">
        <v>4522</v>
      </c>
      <c r="AI1748">
        <v>47.91</v>
      </c>
      <c r="AJ1748">
        <v>0.78</v>
      </c>
      <c r="AK1748" t="s">
        <v>180</v>
      </c>
      <c r="AL1748">
        <v>16.809999999999999</v>
      </c>
      <c r="AM1748" t="s">
        <v>180</v>
      </c>
      <c r="AN1748">
        <v>3.78</v>
      </c>
      <c r="AO1748">
        <v>7.72</v>
      </c>
      <c r="AQ1748">
        <v>9.58</v>
      </c>
      <c r="AR1748">
        <v>9.6300000000000008</v>
      </c>
      <c r="AS1748">
        <v>0.19</v>
      </c>
      <c r="AT1748" t="s">
        <v>180</v>
      </c>
      <c r="AU1748">
        <v>0.42</v>
      </c>
      <c r="AV1748">
        <v>2.23</v>
      </c>
      <c r="AW1748">
        <v>0.13</v>
      </c>
      <c r="AY1748" t="s">
        <v>180</v>
      </c>
      <c r="AZ1748" t="s">
        <v>180</v>
      </c>
      <c r="BA1748">
        <v>98.801243999999997</v>
      </c>
      <c r="BC1748" t="s">
        <v>180</v>
      </c>
      <c r="BD1748" t="s">
        <v>180</v>
      </c>
      <c r="BE1748" t="s">
        <v>180</v>
      </c>
      <c r="BF1748" t="s">
        <v>180</v>
      </c>
      <c r="BG1748" t="s">
        <v>180</v>
      </c>
      <c r="BH1748" t="s">
        <v>180</v>
      </c>
      <c r="BI1748" t="s">
        <v>180</v>
      </c>
      <c r="BK1748" t="s">
        <v>180</v>
      </c>
      <c r="BL1748" t="s">
        <v>180</v>
      </c>
      <c r="BM1748">
        <v>0.55000000000000004</v>
      </c>
      <c r="BN1748" t="s">
        <v>180</v>
      </c>
      <c r="BO1748" t="s">
        <v>180</v>
      </c>
      <c r="BP1748" t="s">
        <v>180</v>
      </c>
      <c r="BQ1748" t="s">
        <v>180</v>
      </c>
      <c r="BR1748" t="s">
        <v>180</v>
      </c>
      <c r="BS1748" t="s">
        <v>180</v>
      </c>
      <c r="BT1748" t="s">
        <v>180</v>
      </c>
      <c r="BU1748" t="s">
        <v>180</v>
      </c>
      <c r="BV1748" t="s">
        <v>180</v>
      </c>
      <c r="BW1748" t="s">
        <v>180</v>
      </c>
      <c r="BX1748" t="s">
        <v>180</v>
      </c>
      <c r="BY1748" t="s">
        <v>180</v>
      </c>
      <c r="BZ1748" t="s">
        <v>180</v>
      </c>
      <c r="CD1748" t="s">
        <v>180</v>
      </c>
      <c r="CE1748" t="s">
        <v>180</v>
      </c>
      <c r="CG1748" t="s">
        <v>180</v>
      </c>
      <c r="CH1748" t="s">
        <v>180</v>
      </c>
      <c r="CI1748" t="s">
        <v>180</v>
      </c>
      <c r="CJ1748" t="s">
        <v>180</v>
      </c>
      <c r="CK1748" t="s">
        <v>180</v>
      </c>
      <c r="CM1748" t="s">
        <v>180</v>
      </c>
      <c r="CN1748" t="s">
        <v>180</v>
      </c>
      <c r="CO1748">
        <v>27</v>
      </c>
      <c r="CQ1748">
        <v>258</v>
      </c>
      <c r="CR1748">
        <v>102</v>
      </c>
      <c r="CS1748" t="s">
        <v>180</v>
      </c>
      <c r="CT1748" t="s">
        <v>180</v>
      </c>
      <c r="CU1748">
        <v>53</v>
      </c>
      <c r="CV1748">
        <v>99</v>
      </c>
      <c r="CW1748">
        <v>75</v>
      </c>
      <c r="CX1748">
        <v>83</v>
      </c>
      <c r="CY1748">
        <v>17.899999999999999</v>
      </c>
      <c r="CZ1748" t="s">
        <v>3577</v>
      </c>
      <c r="DB1748" t="s">
        <v>180</v>
      </c>
      <c r="DC1748" t="s">
        <v>180</v>
      </c>
      <c r="DD1748">
        <v>5</v>
      </c>
      <c r="DE1748">
        <v>349</v>
      </c>
      <c r="DF1748">
        <v>16</v>
      </c>
      <c r="DG1748">
        <v>47</v>
      </c>
      <c r="DH1748">
        <v>1.6</v>
      </c>
      <c r="DI1748">
        <v>0.8</v>
      </c>
      <c r="DJ1748" t="s">
        <v>180</v>
      </c>
      <c r="DK1748" t="s">
        <v>180</v>
      </c>
      <c r="DL1748" t="s">
        <v>180</v>
      </c>
      <c r="DM1748" t="s">
        <v>180</v>
      </c>
      <c r="DP1748">
        <v>0.7</v>
      </c>
      <c r="DQ1748">
        <v>0.5</v>
      </c>
      <c r="DR1748" t="s">
        <v>180</v>
      </c>
      <c r="DS1748" t="s">
        <v>180</v>
      </c>
      <c r="DT1748">
        <v>0.28999999999999998</v>
      </c>
      <c r="DU1748">
        <v>129</v>
      </c>
      <c r="DV1748">
        <v>4.2</v>
      </c>
      <c r="DW1748">
        <v>10.8</v>
      </c>
      <c r="DX1748">
        <v>1.64</v>
      </c>
      <c r="DY1748">
        <v>8.1300000000000008</v>
      </c>
      <c r="DZ1748">
        <v>2.14</v>
      </c>
      <c r="EA1748">
        <v>0.79</v>
      </c>
      <c r="EB1748">
        <v>2.64</v>
      </c>
      <c r="EC1748">
        <v>0.43</v>
      </c>
      <c r="ED1748">
        <v>2.63</v>
      </c>
      <c r="EE1748">
        <v>0.55000000000000004</v>
      </c>
      <c r="EF1748">
        <v>1.6</v>
      </c>
      <c r="EG1748">
        <v>0.23</v>
      </c>
      <c r="EH1748">
        <v>1.47</v>
      </c>
      <c r="EI1748">
        <v>0.23</v>
      </c>
      <c r="EJ1748">
        <v>1.22</v>
      </c>
      <c r="EK1748">
        <v>0.11</v>
      </c>
      <c r="EL1748">
        <v>0.27</v>
      </c>
      <c r="EM1748" t="s">
        <v>180</v>
      </c>
      <c r="EN1748" t="s">
        <v>180</v>
      </c>
      <c r="EO1748" t="s">
        <v>180</v>
      </c>
      <c r="EP1748" t="s">
        <v>180</v>
      </c>
      <c r="EQ1748" t="s">
        <v>180</v>
      </c>
      <c r="ER1748" t="s">
        <v>180</v>
      </c>
      <c r="ES1748">
        <v>0.04</v>
      </c>
      <c r="ET1748">
        <v>2.16</v>
      </c>
      <c r="EV1748">
        <v>0.44</v>
      </c>
      <c r="EW1748">
        <v>0.25</v>
      </c>
      <c r="EY1748" t="s">
        <v>180</v>
      </c>
      <c r="EZ1748" t="s">
        <v>180</v>
      </c>
      <c r="FB1748" t="s">
        <v>180</v>
      </c>
      <c r="FD1748" t="s">
        <v>180</v>
      </c>
      <c r="FF1748" t="s">
        <v>180</v>
      </c>
      <c r="FH1748" t="s">
        <v>180</v>
      </c>
      <c r="FI1748" t="s">
        <v>180</v>
      </c>
      <c r="FJ1748" t="s">
        <v>180</v>
      </c>
      <c r="FK1748" t="s">
        <v>180</v>
      </c>
      <c r="FL1748" t="s">
        <v>180</v>
      </c>
      <c r="FM1748" t="s">
        <v>180</v>
      </c>
      <c r="FN1748" t="s">
        <v>180</v>
      </c>
      <c r="FP1748" t="s">
        <v>180</v>
      </c>
      <c r="FQ1748" t="s">
        <v>180</v>
      </c>
      <c r="FR1748" t="s">
        <v>180</v>
      </c>
      <c r="FS1748" t="s">
        <v>180</v>
      </c>
      <c r="FT1748" t="s">
        <v>180</v>
      </c>
      <c r="FU1748" t="s">
        <v>180</v>
      </c>
      <c r="FV1748" t="s">
        <v>4531</v>
      </c>
      <c r="FW1748" t="s">
        <v>180</v>
      </c>
      <c r="FX1748">
        <f t="shared" si="569"/>
        <v>1.08843537414966</v>
      </c>
      <c r="FY1748">
        <f t="shared" si="570"/>
        <v>31.972789115646258</v>
      </c>
      <c r="FZ1748">
        <f t="shared" si="571"/>
        <v>2.8571428571428572</v>
      </c>
      <c r="GA1748">
        <f t="shared" si="572"/>
        <v>1.4557823129251701</v>
      </c>
      <c r="GB1748">
        <f t="shared" si="573"/>
        <v>1.795918367346939</v>
      </c>
      <c r="GC1748">
        <f t="shared" si="574"/>
        <v>0.53846153846153844</v>
      </c>
      <c r="GD1748">
        <f t="shared" si="575"/>
        <v>21.8125</v>
      </c>
      <c r="GE1748">
        <f t="shared" si="576"/>
        <v>42.927429274292741</v>
      </c>
      <c r="GF1748">
        <f t="shared" si="577"/>
        <v>30.714285714285712</v>
      </c>
      <c r="GG1748">
        <f t="shared" si="578"/>
        <v>80.625</v>
      </c>
      <c r="GH1748">
        <f t="shared" si="579"/>
        <v>0.2</v>
      </c>
      <c r="GI1748">
        <f t="shared" si="580"/>
        <v>0.15625</v>
      </c>
      <c r="GJ1748">
        <f t="shared" si="581"/>
        <v>0.56818181818181823</v>
      </c>
      <c r="GK1748">
        <f t="shared" si="582"/>
        <v>293.18181818181819</v>
      </c>
      <c r="GL1748">
        <f t="shared" si="583"/>
        <v>2.625</v>
      </c>
      <c r="GM1748">
        <f t="shared" si="584"/>
        <v>0.27499999999999997</v>
      </c>
      <c r="GN1748">
        <f t="shared" si="585"/>
        <v>0.10476190476190476</v>
      </c>
      <c r="GO1748">
        <f t="shared" si="586"/>
        <v>1.9626168224299065</v>
      </c>
      <c r="GP1748">
        <f t="shared" si="587"/>
        <v>0.9904363881668814</v>
      </c>
      <c r="GQ1748">
        <f>(EA1748/0.0735)/((DZ1748/0.195*(EB1748/0.295))^0.5)</f>
        <v>1.0845740666467194</v>
      </c>
    </row>
    <row r="1749" spans="1:199">
      <c r="A1749" t="s">
        <v>3980</v>
      </c>
      <c r="B1749" t="s">
        <v>4516</v>
      </c>
      <c r="C1749" t="s">
        <v>7246</v>
      </c>
      <c r="D1749" t="s">
        <v>7076</v>
      </c>
      <c r="E1749" t="s">
        <v>7076</v>
      </c>
      <c r="F1749">
        <v>211</v>
      </c>
      <c r="G1749">
        <v>59</v>
      </c>
      <c r="H1749" t="s">
        <v>6928</v>
      </c>
      <c r="I1749" t="s">
        <v>4265</v>
      </c>
      <c r="J1749" t="s">
        <v>4532</v>
      </c>
      <c r="K1749">
        <v>54.07</v>
      </c>
      <c r="L1749">
        <v>54.07</v>
      </c>
      <c r="M1749">
        <v>159.6</v>
      </c>
      <c r="N1749">
        <v>159.6</v>
      </c>
      <c r="O1749" t="s">
        <v>179</v>
      </c>
      <c r="R1749" t="s">
        <v>4533</v>
      </c>
      <c r="S1749" t="s">
        <v>4519</v>
      </c>
      <c r="T1749" t="s">
        <v>4520</v>
      </c>
      <c r="V1749" t="s">
        <v>180</v>
      </c>
      <c r="W1749" t="s">
        <v>180</v>
      </c>
      <c r="X1749" t="s">
        <v>4521</v>
      </c>
      <c r="Y1749" t="s">
        <v>180</v>
      </c>
      <c r="Z1749" t="s">
        <v>180</v>
      </c>
      <c r="AB1749" t="s">
        <v>180</v>
      </c>
      <c r="AC1749" t="s">
        <v>181</v>
      </c>
      <c r="AD1749" t="s">
        <v>180</v>
      </c>
      <c r="AE1749" t="s">
        <v>180</v>
      </c>
      <c r="AF1749" t="s">
        <v>180</v>
      </c>
      <c r="AG1749" t="s">
        <v>180</v>
      </c>
      <c r="AH1749" t="s">
        <v>4522</v>
      </c>
      <c r="AI1749">
        <v>48.19</v>
      </c>
      <c r="AJ1749">
        <v>0.95</v>
      </c>
      <c r="AK1749" t="s">
        <v>180</v>
      </c>
      <c r="AL1749">
        <v>18.02</v>
      </c>
      <c r="AM1749" t="s">
        <v>180</v>
      </c>
      <c r="AN1749">
        <v>3.69</v>
      </c>
      <c r="AO1749">
        <v>7.18</v>
      </c>
      <c r="AQ1749">
        <v>11.85</v>
      </c>
      <c r="AR1749">
        <v>6.42</v>
      </c>
      <c r="AS1749">
        <v>0.19</v>
      </c>
      <c r="AT1749" t="s">
        <v>180</v>
      </c>
      <c r="AU1749">
        <v>0.34</v>
      </c>
      <c r="AV1749">
        <v>2.38</v>
      </c>
      <c r="AW1749">
        <v>0.13</v>
      </c>
      <c r="AY1749" t="s">
        <v>180</v>
      </c>
      <c r="AZ1749" t="s">
        <v>180</v>
      </c>
      <c r="BA1749">
        <v>98.970261999999991</v>
      </c>
      <c r="BC1749" t="s">
        <v>180</v>
      </c>
      <c r="BD1749" t="s">
        <v>180</v>
      </c>
      <c r="BE1749" t="s">
        <v>180</v>
      </c>
      <c r="BF1749" t="s">
        <v>180</v>
      </c>
      <c r="BG1749" t="s">
        <v>180</v>
      </c>
      <c r="BH1749" t="s">
        <v>180</v>
      </c>
      <c r="BI1749" t="s">
        <v>180</v>
      </c>
      <c r="BK1749" t="s">
        <v>180</v>
      </c>
      <c r="BL1749" t="s">
        <v>180</v>
      </c>
      <c r="BM1749">
        <v>0.49</v>
      </c>
      <c r="BN1749" t="s">
        <v>180</v>
      </c>
      <c r="BO1749" t="s">
        <v>180</v>
      </c>
      <c r="BP1749" t="s">
        <v>180</v>
      </c>
      <c r="BQ1749" t="s">
        <v>180</v>
      </c>
      <c r="BR1749" t="s">
        <v>180</v>
      </c>
      <c r="BS1749" t="s">
        <v>180</v>
      </c>
      <c r="BT1749" t="s">
        <v>180</v>
      </c>
      <c r="BU1749" t="s">
        <v>180</v>
      </c>
      <c r="BV1749" t="s">
        <v>180</v>
      </c>
      <c r="BW1749" t="s">
        <v>180</v>
      </c>
      <c r="BX1749" t="s">
        <v>180</v>
      </c>
      <c r="BY1749" t="s">
        <v>180</v>
      </c>
      <c r="BZ1749" t="s">
        <v>180</v>
      </c>
      <c r="CD1749" t="s">
        <v>180</v>
      </c>
      <c r="CE1749" t="s">
        <v>180</v>
      </c>
      <c r="CG1749" t="s">
        <v>180</v>
      </c>
      <c r="CH1749" t="s">
        <v>180</v>
      </c>
      <c r="CI1749" t="s">
        <v>180</v>
      </c>
      <c r="CJ1749" t="s">
        <v>180</v>
      </c>
      <c r="CK1749" t="s">
        <v>180</v>
      </c>
      <c r="CM1749" t="s">
        <v>180</v>
      </c>
      <c r="CN1749" t="s">
        <v>180</v>
      </c>
      <c r="CO1749">
        <v>43</v>
      </c>
      <c r="CQ1749">
        <v>362</v>
      </c>
      <c r="CR1749">
        <v>59</v>
      </c>
      <c r="CS1749" t="s">
        <v>180</v>
      </c>
      <c r="CT1749" t="s">
        <v>180</v>
      </c>
      <c r="CU1749">
        <v>42</v>
      </c>
      <c r="CV1749">
        <v>36</v>
      </c>
      <c r="CW1749">
        <v>157</v>
      </c>
      <c r="CX1749">
        <v>91</v>
      </c>
      <c r="CY1749">
        <v>20</v>
      </c>
      <c r="CZ1749" t="s">
        <v>1494</v>
      </c>
      <c r="DB1749" t="s">
        <v>180</v>
      </c>
      <c r="DC1749" t="s">
        <v>180</v>
      </c>
      <c r="DD1749">
        <v>4</v>
      </c>
      <c r="DE1749">
        <v>421</v>
      </c>
      <c r="DF1749">
        <v>20</v>
      </c>
      <c r="DG1749">
        <v>43</v>
      </c>
      <c r="DH1749">
        <v>1.4</v>
      </c>
      <c r="DI1749">
        <v>0.5</v>
      </c>
      <c r="DJ1749" t="s">
        <v>180</v>
      </c>
      <c r="DK1749" t="s">
        <v>180</v>
      </c>
      <c r="DL1749" t="s">
        <v>180</v>
      </c>
      <c r="DM1749" t="s">
        <v>180</v>
      </c>
      <c r="DP1749">
        <v>0.6</v>
      </c>
      <c r="DQ1749">
        <v>0.5</v>
      </c>
      <c r="DR1749" t="s">
        <v>180</v>
      </c>
      <c r="DS1749" t="s">
        <v>180</v>
      </c>
      <c r="DT1749">
        <v>0.27</v>
      </c>
      <c r="DU1749">
        <v>121</v>
      </c>
      <c r="DV1749">
        <v>3.92</v>
      </c>
      <c r="DW1749">
        <v>11.16</v>
      </c>
      <c r="DX1749">
        <v>1.75</v>
      </c>
      <c r="DY1749">
        <v>8.5500000000000007</v>
      </c>
      <c r="DZ1749">
        <v>2.69</v>
      </c>
      <c r="EA1749">
        <v>0.96</v>
      </c>
      <c r="EB1749">
        <v>3.18</v>
      </c>
      <c r="EC1749">
        <v>0.54</v>
      </c>
      <c r="ED1749">
        <v>3.45</v>
      </c>
      <c r="EE1749">
        <v>0.72</v>
      </c>
      <c r="EF1749">
        <v>2.0499999999999998</v>
      </c>
      <c r="EG1749">
        <v>0.3</v>
      </c>
      <c r="EH1749">
        <v>1.92</v>
      </c>
      <c r="EI1749">
        <v>0.28999999999999998</v>
      </c>
      <c r="EJ1749">
        <v>1.1499999999999999</v>
      </c>
      <c r="EK1749">
        <v>0.09</v>
      </c>
      <c r="EL1749">
        <v>7.0000000000000007E-2</v>
      </c>
      <c r="EM1749" t="s">
        <v>180</v>
      </c>
      <c r="EN1749" t="s">
        <v>180</v>
      </c>
      <c r="EO1749" t="s">
        <v>180</v>
      </c>
      <c r="EP1749" t="s">
        <v>180</v>
      </c>
      <c r="EQ1749" t="s">
        <v>180</v>
      </c>
      <c r="ER1749" t="s">
        <v>180</v>
      </c>
      <c r="ES1749">
        <v>0.04</v>
      </c>
      <c r="ET1749">
        <v>2.33</v>
      </c>
      <c r="EV1749">
        <v>0.33</v>
      </c>
      <c r="EW1749">
        <v>0.18</v>
      </c>
      <c r="EY1749" t="s">
        <v>180</v>
      </c>
      <c r="EZ1749" t="s">
        <v>180</v>
      </c>
      <c r="FB1749" t="s">
        <v>180</v>
      </c>
      <c r="FD1749" t="s">
        <v>180</v>
      </c>
      <c r="FF1749" t="s">
        <v>180</v>
      </c>
      <c r="FH1749" t="s">
        <v>180</v>
      </c>
      <c r="FI1749" t="s">
        <v>180</v>
      </c>
      <c r="FJ1749" t="s">
        <v>180</v>
      </c>
      <c r="FK1749" t="s">
        <v>180</v>
      </c>
      <c r="FL1749" t="s">
        <v>180</v>
      </c>
      <c r="FM1749" t="s">
        <v>180</v>
      </c>
      <c r="FN1749" t="s">
        <v>180</v>
      </c>
      <c r="FP1749" t="s">
        <v>180</v>
      </c>
      <c r="FQ1749" t="s">
        <v>180</v>
      </c>
      <c r="FR1749" t="s">
        <v>180</v>
      </c>
      <c r="FS1749" t="s">
        <v>180</v>
      </c>
      <c r="FT1749" t="s">
        <v>180</v>
      </c>
      <c r="FU1749" t="s">
        <v>180</v>
      </c>
      <c r="FV1749" t="s">
        <v>4534</v>
      </c>
      <c r="FW1749" t="s">
        <v>180</v>
      </c>
      <c r="FX1749">
        <f t="shared" si="569"/>
        <v>0.72916666666666663</v>
      </c>
      <c r="FY1749">
        <f t="shared" si="570"/>
        <v>22.395833333333336</v>
      </c>
      <c r="FZ1749">
        <f t="shared" si="571"/>
        <v>2.0416666666666665</v>
      </c>
      <c r="GA1749">
        <f t="shared" si="572"/>
        <v>1.4010416666666667</v>
      </c>
      <c r="GB1749">
        <f t="shared" si="573"/>
        <v>1.6562500000000002</v>
      </c>
      <c r="GC1749">
        <f t="shared" si="574"/>
        <v>0.35789473684210532</v>
      </c>
      <c r="GD1749">
        <f t="shared" si="575"/>
        <v>21.05</v>
      </c>
      <c r="GE1749">
        <f t="shared" si="576"/>
        <v>49.239766081871338</v>
      </c>
      <c r="GF1749">
        <f t="shared" si="577"/>
        <v>30.867346938775512</v>
      </c>
      <c r="GG1749">
        <f t="shared" si="578"/>
        <v>86.428571428571431</v>
      </c>
      <c r="GH1749">
        <f t="shared" si="579"/>
        <v>0.20878136200716846</v>
      </c>
      <c r="GI1749">
        <f t="shared" si="580"/>
        <v>0.12857142857142859</v>
      </c>
      <c r="GJ1749">
        <f t="shared" si="581"/>
        <v>0.54545454545454541</v>
      </c>
      <c r="GK1749">
        <f t="shared" si="582"/>
        <v>366.66666666666663</v>
      </c>
      <c r="GL1749">
        <f t="shared" si="583"/>
        <v>2.8000000000000003</v>
      </c>
      <c r="GM1749">
        <f t="shared" si="584"/>
        <v>0.23571428571428574</v>
      </c>
      <c r="GN1749">
        <f t="shared" si="585"/>
        <v>8.4183673469387765E-2</v>
      </c>
      <c r="GO1749">
        <f t="shared" si="586"/>
        <v>1.4572490706319703</v>
      </c>
      <c r="GP1749">
        <f t="shared" si="587"/>
        <v>1.0255374828526431</v>
      </c>
      <c r="GQ1749">
        <f>(EA1749/0.0735)/((DZ1749/0.195*(EB1749/0.295))^0.5)</f>
        <v>1.071081474116178</v>
      </c>
    </row>
    <row r="1750" spans="1:199">
      <c r="A1750" t="s">
        <v>3980</v>
      </c>
      <c r="B1750" t="s">
        <v>4516</v>
      </c>
      <c r="C1750" t="s">
        <v>7246</v>
      </c>
      <c r="D1750" t="s">
        <v>7076</v>
      </c>
      <c r="E1750" t="s">
        <v>7076</v>
      </c>
      <c r="F1750">
        <v>211</v>
      </c>
      <c r="G1750">
        <v>59</v>
      </c>
      <c r="H1750" t="s">
        <v>6928</v>
      </c>
      <c r="I1750" t="s">
        <v>4265</v>
      </c>
      <c r="J1750" t="s">
        <v>4535</v>
      </c>
      <c r="K1750">
        <v>54.07</v>
      </c>
      <c r="L1750">
        <v>54.07</v>
      </c>
      <c r="M1750">
        <v>159.6</v>
      </c>
      <c r="N1750">
        <v>159.6</v>
      </c>
      <c r="O1750" t="s">
        <v>179</v>
      </c>
      <c r="R1750" t="s">
        <v>4536</v>
      </c>
      <c r="S1750" t="s">
        <v>4519</v>
      </c>
      <c r="T1750" t="s">
        <v>4520</v>
      </c>
      <c r="V1750" t="s">
        <v>180</v>
      </c>
      <c r="W1750" t="s">
        <v>180</v>
      </c>
      <c r="X1750" t="s">
        <v>4521</v>
      </c>
      <c r="Y1750" t="s">
        <v>180</v>
      </c>
      <c r="Z1750" t="s">
        <v>180</v>
      </c>
      <c r="AB1750" t="s">
        <v>180</v>
      </c>
      <c r="AC1750" t="s">
        <v>181</v>
      </c>
      <c r="AD1750" t="s">
        <v>180</v>
      </c>
      <c r="AE1750" t="s">
        <v>180</v>
      </c>
      <c r="AF1750" t="s">
        <v>180</v>
      </c>
      <c r="AG1750" t="s">
        <v>180</v>
      </c>
      <c r="AH1750" t="s">
        <v>4522</v>
      </c>
      <c r="AI1750">
        <v>48.85</v>
      </c>
      <c r="AJ1750">
        <v>0.81</v>
      </c>
      <c r="AK1750" t="s">
        <v>180</v>
      </c>
      <c r="AL1750">
        <v>16.71</v>
      </c>
      <c r="AM1750" t="s">
        <v>180</v>
      </c>
      <c r="AN1750">
        <v>3.67</v>
      </c>
      <c r="AO1750">
        <v>6.51</v>
      </c>
      <c r="AQ1750">
        <v>11.1</v>
      </c>
      <c r="AR1750">
        <v>7.71</v>
      </c>
      <c r="AS1750">
        <v>0.16</v>
      </c>
      <c r="AT1750" t="s">
        <v>180</v>
      </c>
      <c r="AU1750">
        <v>0.4</v>
      </c>
      <c r="AV1750">
        <v>2.52</v>
      </c>
      <c r="AW1750">
        <v>0.11</v>
      </c>
      <c r="AY1750" t="s">
        <v>180</v>
      </c>
      <c r="AZ1750" t="s">
        <v>180</v>
      </c>
      <c r="BA1750">
        <v>98.182265999999998</v>
      </c>
      <c r="BC1750" t="s">
        <v>180</v>
      </c>
      <c r="BD1750" t="s">
        <v>180</v>
      </c>
      <c r="BE1750" t="s">
        <v>180</v>
      </c>
      <c r="BF1750" t="s">
        <v>180</v>
      </c>
      <c r="BG1750" t="s">
        <v>180</v>
      </c>
      <c r="BH1750" t="s">
        <v>180</v>
      </c>
      <c r="BI1750" t="s">
        <v>180</v>
      </c>
      <c r="BK1750" t="s">
        <v>180</v>
      </c>
      <c r="BL1750" t="s">
        <v>180</v>
      </c>
      <c r="BM1750">
        <v>1.64</v>
      </c>
      <c r="BN1750" t="s">
        <v>180</v>
      </c>
      <c r="BO1750" t="s">
        <v>180</v>
      </c>
      <c r="BP1750" t="s">
        <v>180</v>
      </c>
      <c r="BQ1750" t="s">
        <v>180</v>
      </c>
      <c r="BR1750" t="s">
        <v>180</v>
      </c>
      <c r="BS1750" t="s">
        <v>180</v>
      </c>
      <c r="BT1750" t="s">
        <v>180</v>
      </c>
      <c r="BU1750" t="s">
        <v>180</v>
      </c>
      <c r="BV1750" t="s">
        <v>180</v>
      </c>
      <c r="BW1750" t="s">
        <v>180</v>
      </c>
      <c r="BX1750" t="s">
        <v>180</v>
      </c>
      <c r="BY1750" t="s">
        <v>180</v>
      </c>
      <c r="BZ1750" t="s">
        <v>180</v>
      </c>
      <c r="CD1750" t="s">
        <v>180</v>
      </c>
      <c r="CE1750" t="s">
        <v>180</v>
      </c>
      <c r="CG1750" t="s">
        <v>180</v>
      </c>
      <c r="CH1750" t="s">
        <v>180</v>
      </c>
      <c r="CI1750" t="s">
        <v>180</v>
      </c>
      <c r="CJ1750" t="s">
        <v>180</v>
      </c>
      <c r="CK1750" t="s">
        <v>180</v>
      </c>
      <c r="CM1750" t="s">
        <v>180</v>
      </c>
      <c r="CN1750" t="s">
        <v>180</v>
      </c>
      <c r="CO1750">
        <v>36</v>
      </c>
      <c r="CQ1750">
        <v>262</v>
      </c>
      <c r="CR1750">
        <v>244</v>
      </c>
      <c r="CS1750" t="s">
        <v>180</v>
      </c>
      <c r="CT1750" t="s">
        <v>180</v>
      </c>
      <c r="CU1750">
        <v>38</v>
      </c>
      <c r="CV1750">
        <v>74</v>
      </c>
      <c r="CW1750">
        <v>124</v>
      </c>
      <c r="CX1750">
        <v>66</v>
      </c>
      <c r="CY1750">
        <v>15.9</v>
      </c>
      <c r="CZ1750" t="s">
        <v>3577</v>
      </c>
      <c r="DB1750" t="s">
        <v>180</v>
      </c>
      <c r="DC1750" t="s">
        <v>180</v>
      </c>
      <c r="DD1750">
        <v>5</v>
      </c>
      <c r="DE1750">
        <v>339</v>
      </c>
      <c r="DF1750">
        <v>15</v>
      </c>
      <c r="DG1750">
        <v>47</v>
      </c>
      <c r="DH1750">
        <v>1.6</v>
      </c>
      <c r="DI1750">
        <v>0.9</v>
      </c>
      <c r="DJ1750" t="s">
        <v>180</v>
      </c>
      <c r="DK1750" t="s">
        <v>180</v>
      </c>
      <c r="DL1750" t="s">
        <v>180</v>
      </c>
      <c r="DM1750" t="s">
        <v>180</v>
      </c>
      <c r="DP1750">
        <v>0.4</v>
      </c>
      <c r="DQ1750">
        <v>1.8</v>
      </c>
      <c r="DR1750" t="s">
        <v>180</v>
      </c>
      <c r="DS1750" t="s">
        <v>180</v>
      </c>
      <c r="DT1750">
        <v>0.35</v>
      </c>
      <c r="DU1750">
        <v>118</v>
      </c>
      <c r="DV1750">
        <v>5.66</v>
      </c>
      <c r="DW1750">
        <v>13.56</v>
      </c>
      <c r="DX1750">
        <v>1.81</v>
      </c>
      <c r="DY1750">
        <v>8.2100000000000009</v>
      </c>
      <c r="DZ1750">
        <v>2.2000000000000002</v>
      </c>
      <c r="EA1750">
        <v>0.75</v>
      </c>
      <c r="EB1750">
        <v>2.5099999999999998</v>
      </c>
      <c r="EC1750">
        <v>0.43</v>
      </c>
      <c r="ED1750">
        <v>2.54</v>
      </c>
      <c r="EE1750">
        <v>0.53</v>
      </c>
      <c r="EF1750">
        <v>1.51</v>
      </c>
      <c r="EG1750">
        <v>0.22</v>
      </c>
      <c r="EH1750">
        <v>1.44</v>
      </c>
      <c r="EI1750">
        <v>0.22</v>
      </c>
      <c r="EJ1750">
        <v>1.37</v>
      </c>
      <c r="EK1750">
        <v>0.14000000000000001</v>
      </c>
      <c r="EL1750">
        <v>0.7</v>
      </c>
      <c r="EM1750" t="s">
        <v>180</v>
      </c>
      <c r="EN1750" t="s">
        <v>180</v>
      </c>
      <c r="EO1750" t="s">
        <v>180</v>
      </c>
      <c r="EP1750" t="s">
        <v>180</v>
      </c>
      <c r="EQ1750" t="s">
        <v>180</v>
      </c>
      <c r="ER1750" t="s">
        <v>180</v>
      </c>
      <c r="ES1750">
        <v>0.04</v>
      </c>
      <c r="ET1750">
        <v>1.57</v>
      </c>
      <c r="EV1750">
        <v>0.84</v>
      </c>
      <c r="EW1750">
        <v>0.26</v>
      </c>
      <c r="EY1750" t="s">
        <v>180</v>
      </c>
      <c r="EZ1750" t="s">
        <v>180</v>
      </c>
      <c r="FB1750" t="s">
        <v>180</v>
      </c>
      <c r="FD1750" t="s">
        <v>180</v>
      </c>
      <c r="FF1750" t="s">
        <v>180</v>
      </c>
      <c r="FH1750" t="s">
        <v>180</v>
      </c>
      <c r="FI1750" t="s">
        <v>180</v>
      </c>
      <c r="FJ1750" t="s">
        <v>180</v>
      </c>
      <c r="FK1750" t="s">
        <v>180</v>
      </c>
      <c r="FL1750" t="s">
        <v>180</v>
      </c>
      <c r="FM1750" t="s">
        <v>180</v>
      </c>
      <c r="FN1750" t="s">
        <v>180</v>
      </c>
      <c r="FP1750" t="s">
        <v>180</v>
      </c>
      <c r="FQ1750" t="s">
        <v>180</v>
      </c>
      <c r="FR1750" t="s">
        <v>180</v>
      </c>
      <c r="FS1750" t="s">
        <v>180</v>
      </c>
      <c r="FT1750" t="s">
        <v>180</v>
      </c>
      <c r="FU1750" t="s">
        <v>180</v>
      </c>
      <c r="FV1750" t="s">
        <v>4537</v>
      </c>
      <c r="FW1750" t="s">
        <v>180</v>
      </c>
      <c r="FX1750">
        <f t="shared" si="569"/>
        <v>1.1111111111111112</v>
      </c>
      <c r="FY1750">
        <f t="shared" si="570"/>
        <v>32.638888888888893</v>
      </c>
      <c r="FZ1750">
        <f t="shared" si="571"/>
        <v>3.9305555555555558</v>
      </c>
      <c r="GA1750">
        <f t="shared" si="572"/>
        <v>1.5277777777777779</v>
      </c>
      <c r="GB1750">
        <f t="shared" si="573"/>
        <v>1.7430555555555556</v>
      </c>
      <c r="GC1750">
        <f t="shared" si="574"/>
        <v>0.49382716049382713</v>
      </c>
      <c r="GD1750">
        <f t="shared" si="575"/>
        <v>22.6</v>
      </c>
      <c r="GE1750">
        <f t="shared" si="576"/>
        <v>41.291108404384893</v>
      </c>
      <c r="GF1750">
        <f t="shared" si="577"/>
        <v>20.848056537102472</v>
      </c>
      <c r="GG1750">
        <f t="shared" si="578"/>
        <v>73.75</v>
      </c>
      <c r="GH1750">
        <f t="shared" si="579"/>
        <v>0.11578171091445427</v>
      </c>
      <c r="GI1750">
        <f t="shared" si="580"/>
        <v>0.16250000000000001</v>
      </c>
      <c r="GJ1750">
        <f t="shared" si="581"/>
        <v>0.30952380952380953</v>
      </c>
      <c r="GK1750">
        <f t="shared" si="582"/>
        <v>140.47619047619048</v>
      </c>
      <c r="GL1750">
        <f t="shared" si="583"/>
        <v>3.5375000000000001</v>
      </c>
      <c r="GM1750">
        <f t="shared" si="584"/>
        <v>0.52499999999999991</v>
      </c>
      <c r="GN1750">
        <f t="shared" si="585"/>
        <v>0.14840989399293286</v>
      </c>
      <c r="GO1750">
        <f t="shared" si="586"/>
        <v>2.5727272727272728</v>
      </c>
      <c r="GP1750">
        <f t="shared" si="587"/>
        <v>1.0196745689613187</v>
      </c>
      <c r="GQ1750">
        <f>(EA1750/0.0735)/((DZ1750/0.195*(EB1750/0.295))^0.5)</f>
        <v>1.0414874399068719</v>
      </c>
    </row>
    <row r="1751" spans="1:199">
      <c r="A1751" t="s">
        <v>3980</v>
      </c>
      <c r="B1751" t="s">
        <v>4516</v>
      </c>
      <c r="C1751" t="s">
        <v>7246</v>
      </c>
      <c r="D1751" t="s">
        <v>7076</v>
      </c>
      <c r="E1751" t="s">
        <v>7076</v>
      </c>
      <c r="F1751">
        <v>211</v>
      </c>
      <c r="G1751">
        <v>59</v>
      </c>
      <c r="H1751" t="s">
        <v>6928</v>
      </c>
      <c r="I1751" t="s">
        <v>4265</v>
      </c>
      <c r="J1751" t="s">
        <v>4535</v>
      </c>
      <c r="K1751">
        <v>54.07</v>
      </c>
      <c r="L1751">
        <v>54.07</v>
      </c>
      <c r="M1751">
        <v>159.6</v>
      </c>
      <c r="N1751">
        <v>159.6</v>
      </c>
      <c r="O1751" t="s">
        <v>179</v>
      </c>
      <c r="R1751" t="s">
        <v>4538</v>
      </c>
      <c r="S1751" t="s">
        <v>4519</v>
      </c>
      <c r="T1751" t="s">
        <v>4520</v>
      </c>
      <c r="V1751" t="s">
        <v>180</v>
      </c>
      <c r="W1751" t="s">
        <v>180</v>
      </c>
      <c r="X1751" t="s">
        <v>4521</v>
      </c>
      <c r="Y1751" t="s">
        <v>180</v>
      </c>
      <c r="Z1751" t="s">
        <v>180</v>
      </c>
      <c r="AB1751" t="s">
        <v>180</v>
      </c>
      <c r="AC1751" t="s">
        <v>181</v>
      </c>
      <c r="AD1751" t="s">
        <v>180</v>
      </c>
      <c r="AE1751" t="s">
        <v>180</v>
      </c>
      <c r="AF1751" t="s">
        <v>180</v>
      </c>
      <c r="AG1751" t="s">
        <v>180</v>
      </c>
      <c r="AH1751" t="s">
        <v>4522</v>
      </c>
      <c r="AI1751">
        <v>50.73</v>
      </c>
      <c r="AJ1751">
        <v>0.91</v>
      </c>
      <c r="AK1751" t="s">
        <v>180</v>
      </c>
      <c r="AL1751">
        <v>17.2</v>
      </c>
      <c r="AM1751" t="s">
        <v>180</v>
      </c>
      <c r="AN1751">
        <v>3.7</v>
      </c>
      <c r="AO1751">
        <v>5.77</v>
      </c>
      <c r="AQ1751">
        <v>10.3</v>
      </c>
      <c r="AR1751">
        <v>6.7</v>
      </c>
      <c r="AS1751">
        <v>0.17</v>
      </c>
      <c r="AT1751" t="s">
        <v>180</v>
      </c>
      <c r="AU1751">
        <v>0.52</v>
      </c>
      <c r="AV1751">
        <v>2.66</v>
      </c>
      <c r="AW1751">
        <v>0.23</v>
      </c>
      <c r="AY1751" t="s">
        <v>180</v>
      </c>
      <c r="AZ1751" t="s">
        <v>180</v>
      </c>
      <c r="BA1751">
        <v>98.519259999999989</v>
      </c>
      <c r="BC1751" t="s">
        <v>180</v>
      </c>
      <c r="BD1751" t="s">
        <v>180</v>
      </c>
      <c r="BE1751" t="s">
        <v>180</v>
      </c>
      <c r="BF1751" t="s">
        <v>180</v>
      </c>
      <c r="BG1751" t="s">
        <v>180</v>
      </c>
      <c r="BH1751" t="s">
        <v>180</v>
      </c>
      <c r="BI1751" t="s">
        <v>180</v>
      </c>
      <c r="BK1751" t="s">
        <v>180</v>
      </c>
      <c r="BL1751" t="s">
        <v>180</v>
      </c>
      <c r="BM1751">
        <v>1.0900000000000001</v>
      </c>
      <c r="BN1751" t="s">
        <v>180</v>
      </c>
      <c r="BO1751" t="s">
        <v>180</v>
      </c>
      <c r="BP1751" t="s">
        <v>180</v>
      </c>
      <c r="BQ1751" t="s">
        <v>180</v>
      </c>
      <c r="BR1751" t="s">
        <v>180</v>
      </c>
      <c r="BS1751" t="s">
        <v>180</v>
      </c>
      <c r="BT1751" t="s">
        <v>180</v>
      </c>
      <c r="BU1751" t="s">
        <v>180</v>
      </c>
      <c r="BV1751" t="s">
        <v>180</v>
      </c>
      <c r="BW1751" t="s">
        <v>180</v>
      </c>
      <c r="BX1751" t="s">
        <v>180</v>
      </c>
      <c r="BY1751" t="s">
        <v>180</v>
      </c>
      <c r="BZ1751" t="s">
        <v>180</v>
      </c>
      <c r="CD1751" t="s">
        <v>180</v>
      </c>
      <c r="CE1751" t="s">
        <v>180</v>
      </c>
      <c r="CG1751" t="s">
        <v>180</v>
      </c>
      <c r="CH1751" t="s">
        <v>180</v>
      </c>
      <c r="CI1751" t="s">
        <v>180</v>
      </c>
      <c r="CJ1751" t="s">
        <v>180</v>
      </c>
      <c r="CK1751" t="s">
        <v>180</v>
      </c>
      <c r="CM1751" t="s">
        <v>180</v>
      </c>
      <c r="CN1751" t="s">
        <v>180</v>
      </c>
      <c r="CO1751">
        <v>35</v>
      </c>
      <c r="CQ1751">
        <v>279</v>
      </c>
      <c r="CR1751">
        <v>160</v>
      </c>
      <c r="CS1751" t="s">
        <v>180</v>
      </c>
      <c r="CT1751" t="s">
        <v>180</v>
      </c>
      <c r="CU1751">
        <v>38</v>
      </c>
      <c r="CV1751">
        <v>59</v>
      </c>
      <c r="CW1751">
        <v>149</v>
      </c>
      <c r="CX1751">
        <v>70</v>
      </c>
      <c r="CY1751">
        <v>19.100000000000001</v>
      </c>
      <c r="CZ1751" t="s">
        <v>1494</v>
      </c>
      <c r="DB1751" t="s">
        <v>180</v>
      </c>
      <c r="DC1751" t="s">
        <v>180</v>
      </c>
      <c r="DD1751">
        <v>7</v>
      </c>
      <c r="DE1751">
        <v>402</v>
      </c>
      <c r="DF1751">
        <v>17</v>
      </c>
      <c r="DG1751">
        <v>56</v>
      </c>
      <c r="DH1751">
        <v>1.9</v>
      </c>
      <c r="DI1751">
        <v>1</v>
      </c>
      <c r="DJ1751" t="s">
        <v>180</v>
      </c>
      <c r="DK1751" t="s">
        <v>180</v>
      </c>
      <c r="DL1751" t="s">
        <v>180</v>
      </c>
      <c r="DM1751" t="s">
        <v>180</v>
      </c>
      <c r="DP1751">
        <v>1</v>
      </c>
      <c r="DQ1751">
        <v>1.3</v>
      </c>
      <c r="DR1751" t="s">
        <v>180</v>
      </c>
      <c r="DS1751" t="s">
        <v>180</v>
      </c>
      <c r="DT1751">
        <v>0.3</v>
      </c>
      <c r="DU1751">
        <v>126</v>
      </c>
      <c r="DV1751">
        <v>5.27</v>
      </c>
      <c r="DW1751">
        <v>12.72</v>
      </c>
      <c r="DX1751">
        <v>1.84</v>
      </c>
      <c r="DY1751">
        <v>8.48</v>
      </c>
      <c r="DZ1751">
        <v>2.2999999999999998</v>
      </c>
      <c r="EA1751">
        <v>0.79</v>
      </c>
      <c r="EB1751">
        <v>2.5499999999999998</v>
      </c>
      <c r="EC1751">
        <v>0.41</v>
      </c>
      <c r="ED1751">
        <v>2.61</v>
      </c>
      <c r="EE1751">
        <v>0.54</v>
      </c>
      <c r="EF1751">
        <v>1.48</v>
      </c>
      <c r="EG1751">
        <v>0.22</v>
      </c>
      <c r="EH1751">
        <v>1.4</v>
      </c>
      <c r="EI1751">
        <v>0.22</v>
      </c>
      <c r="EJ1751">
        <v>1.55</v>
      </c>
      <c r="EK1751">
        <v>0.18</v>
      </c>
      <c r="EL1751">
        <v>0.76</v>
      </c>
      <c r="EM1751" t="s">
        <v>180</v>
      </c>
      <c r="EN1751" t="s">
        <v>180</v>
      </c>
      <c r="EO1751" t="s">
        <v>180</v>
      </c>
      <c r="EP1751" t="s">
        <v>180</v>
      </c>
      <c r="EQ1751" t="s">
        <v>180</v>
      </c>
      <c r="ER1751" t="s">
        <v>180</v>
      </c>
      <c r="ES1751">
        <v>0.03</v>
      </c>
      <c r="ET1751">
        <v>2.36</v>
      </c>
      <c r="EV1751">
        <v>0.63</v>
      </c>
      <c r="EW1751">
        <v>0.28999999999999998</v>
      </c>
      <c r="EY1751" t="s">
        <v>180</v>
      </c>
      <c r="EZ1751" t="s">
        <v>180</v>
      </c>
      <c r="FB1751" t="s">
        <v>180</v>
      </c>
      <c r="FD1751" t="s">
        <v>180</v>
      </c>
      <c r="FF1751" t="s">
        <v>180</v>
      </c>
      <c r="FH1751" t="s">
        <v>180</v>
      </c>
      <c r="FI1751" t="s">
        <v>180</v>
      </c>
      <c r="FJ1751" t="s">
        <v>180</v>
      </c>
      <c r="FK1751" t="s">
        <v>180</v>
      </c>
      <c r="FL1751" t="s">
        <v>180</v>
      </c>
      <c r="FM1751" t="s">
        <v>180</v>
      </c>
      <c r="FN1751" t="s">
        <v>180</v>
      </c>
      <c r="FP1751" t="s">
        <v>180</v>
      </c>
      <c r="FQ1751" t="s">
        <v>180</v>
      </c>
      <c r="FR1751" t="s">
        <v>180</v>
      </c>
      <c r="FS1751" t="s">
        <v>180</v>
      </c>
      <c r="FT1751" t="s">
        <v>180</v>
      </c>
      <c r="FU1751" t="s">
        <v>180</v>
      </c>
      <c r="FV1751" t="s">
        <v>4539</v>
      </c>
      <c r="FW1751" t="s">
        <v>180</v>
      </c>
      <c r="FX1751">
        <f t="shared" si="569"/>
        <v>1.3571428571428572</v>
      </c>
      <c r="FY1751">
        <f t="shared" si="570"/>
        <v>40</v>
      </c>
      <c r="FZ1751">
        <f t="shared" si="571"/>
        <v>3.7642857142857142</v>
      </c>
      <c r="GA1751">
        <f t="shared" si="572"/>
        <v>1.6428571428571428</v>
      </c>
      <c r="GB1751">
        <f t="shared" si="573"/>
        <v>1.8214285714285714</v>
      </c>
      <c r="GC1751">
        <f t="shared" si="574"/>
        <v>0.5714285714285714</v>
      </c>
      <c r="GD1751">
        <f t="shared" si="575"/>
        <v>23.647058823529413</v>
      </c>
      <c r="GE1751">
        <f t="shared" si="576"/>
        <v>47.405660377358487</v>
      </c>
      <c r="GF1751">
        <f t="shared" si="577"/>
        <v>23.908918406072107</v>
      </c>
      <c r="GG1751">
        <f t="shared" si="578"/>
        <v>66.31578947368422</v>
      </c>
      <c r="GH1751">
        <f t="shared" si="579"/>
        <v>0.18553459119496854</v>
      </c>
      <c r="GI1751">
        <f t="shared" si="580"/>
        <v>0.15263157894736842</v>
      </c>
      <c r="GJ1751">
        <f t="shared" si="581"/>
        <v>0.46031746031746029</v>
      </c>
      <c r="GK1751">
        <f t="shared" si="582"/>
        <v>200</v>
      </c>
      <c r="GL1751">
        <f t="shared" si="583"/>
        <v>2.7736842105263158</v>
      </c>
      <c r="GM1751">
        <f t="shared" si="584"/>
        <v>0.33157894736842108</v>
      </c>
      <c r="GN1751">
        <f t="shared" si="585"/>
        <v>0.11954459203036054</v>
      </c>
      <c r="GO1751">
        <f t="shared" si="586"/>
        <v>2.2913043478260868</v>
      </c>
      <c r="GP1751">
        <f t="shared" si="587"/>
        <v>0.98315568241361095</v>
      </c>
      <c r="GQ1751">
        <f>(EA1751/0.0735)/((DZ1751/0.195*(EB1751/0.295))^0.5)</f>
        <v>1.0644715476874078</v>
      </c>
    </row>
    <row r="1752" spans="1:199">
      <c r="A1752" t="s">
        <v>3980</v>
      </c>
      <c r="B1752" t="s">
        <v>4516</v>
      </c>
      <c r="C1752" t="s">
        <v>7246</v>
      </c>
      <c r="D1752" t="s">
        <v>7076</v>
      </c>
      <c r="E1752" t="s">
        <v>7076</v>
      </c>
      <c r="F1752">
        <v>211</v>
      </c>
      <c r="G1752">
        <v>59</v>
      </c>
      <c r="H1752" t="s">
        <v>6928</v>
      </c>
      <c r="I1752" t="s">
        <v>4265</v>
      </c>
      <c r="J1752" t="s">
        <v>4540</v>
      </c>
      <c r="K1752">
        <v>54.07</v>
      </c>
      <c r="L1752">
        <v>54.07</v>
      </c>
      <c r="M1752">
        <v>159.6</v>
      </c>
      <c r="N1752">
        <v>159.6</v>
      </c>
      <c r="O1752" t="s">
        <v>179</v>
      </c>
      <c r="R1752" t="s">
        <v>4541</v>
      </c>
      <c r="S1752" t="s">
        <v>4542</v>
      </c>
      <c r="T1752" t="s">
        <v>4520</v>
      </c>
      <c r="V1752" t="s">
        <v>180</v>
      </c>
      <c r="W1752" t="s">
        <v>180</v>
      </c>
      <c r="X1752" t="s">
        <v>4521</v>
      </c>
      <c r="Y1752" t="s">
        <v>180</v>
      </c>
      <c r="Z1752" t="s">
        <v>180</v>
      </c>
      <c r="AB1752" t="s">
        <v>180</v>
      </c>
      <c r="AC1752" t="s">
        <v>181</v>
      </c>
      <c r="AD1752" t="s">
        <v>180</v>
      </c>
      <c r="AE1752" t="s">
        <v>180</v>
      </c>
      <c r="AF1752" t="s">
        <v>180</v>
      </c>
      <c r="AG1752" t="s">
        <v>180</v>
      </c>
      <c r="AH1752" t="s">
        <v>4522</v>
      </c>
      <c r="AI1752">
        <v>51.84</v>
      </c>
      <c r="AJ1752">
        <v>0.55000000000000004</v>
      </c>
      <c r="AK1752" t="s">
        <v>180</v>
      </c>
      <c r="AL1752">
        <v>16.25</v>
      </c>
      <c r="AM1752" t="s">
        <v>180</v>
      </c>
      <c r="AN1752">
        <v>3.02</v>
      </c>
      <c r="AO1752">
        <v>6.99</v>
      </c>
      <c r="AQ1752">
        <v>10.52</v>
      </c>
      <c r="AR1752">
        <v>6.38</v>
      </c>
      <c r="AS1752">
        <v>0.15</v>
      </c>
      <c r="AT1752" t="s">
        <v>180</v>
      </c>
      <c r="AU1752">
        <v>0.68</v>
      </c>
      <c r="AV1752">
        <v>2.2999999999999998</v>
      </c>
      <c r="AW1752">
        <v>0.1</v>
      </c>
      <c r="AY1752" t="s">
        <v>180</v>
      </c>
      <c r="AZ1752" t="s">
        <v>180</v>
      </c>
      <c r="BA1752">
        <v>98.477395999999985</v>
      </c>
      <c r="BC1752" t="s">
        <v>180</v>
      </c>
      <c r="BD1752" t="s">
        <v>180</v>
      </c>
      <c r="BE1752" t="s">
        <v>180</v>
      </c>
      <c r="BF1752" t="s">
        <v>180</v>
      </c>
      <c r="BG1752" t="s">
        <v>180</v>
      </c>
      <c r="BH1752" t="s">
        <v>180</v>
      </c>
      <c r="BI1752" t="s">
        <v>180</v>
      </c>
      <c r="BK1752" t="s">
        <v>180</v>
      </c>
      <c r="BL1752" t="s">
        <v>180</v>
      </c>
      <c r="BM1752">
        <v>1.1200000000000001</v>
      </c>
      <c r="BN1752" t="s">
        <v>180</v>
      </c>
      <c r="BO1752" t="s">
        <v>180</v>
      </c>
      <c r="BP1752" t="s">
        <v>180</v>
      </c>
      <c r="BQ1752" t="s">
        <v>180</v>
      </c>
      <c r="BR1752" t="s">
        <v>180</v>
      </c>
      <c r="BS1752" t="s">
        <v>180</v>
      </c>
      <c r="BT1752" t="s">
        <v>180</v>
      </c>
      <c r="BU1752" t="s">
        <v>180</v>
      </c>
      <c r="BV1752" t="s">
        <v>180</v>
      </c>
      <c r="BW1752" t="s">
        <v>180</v>
      </c>
      <c r="BX1752" t="s">
        <v>180</v>
      </c>
      <c r="BY1752" t="s">
        <v>180</v>
      </c>
      <c r="BZ1752" t="s">
        <v>180</v>
      </c>
      <c r="CD1752" t="s">
        <v>180</v>
      </c>
      <c r="CE1752" t="s">
        <v>180</v>
      </c>
      <c r="CG1752" t="s">
        <v>180</v>
      </c>
      <c r="CH1752" t="s">
        <v>180</v>
      </c>
      <c r="CI1752" t="s">
        <v>180</v>
      </c>
      <c r="CJ1752" t="s">
        <v>180</v>
      </c>
      <c r="CK1752" t="s">
        <v>180</v>
      </c>
      <c r="CM1752" t="s">
        <v>180</v>
      </c>
      <c r="CN1752" t="s">
        <v>180</v>
      </c>
      <c r="CO1752">
        <v>31</v>
      </c>
      <c r="CQ1752">
        <v>218</v>
      </c>
      <c r="CR1752">
        <v>124</v>
      </c>
      <c r="CS1752" t="s">
        <v>180</v>
      </c>
      <c r="CT1752" t="s">
        <v>180</v>
      </c>
      <c r="CU1752">
        <v>27</v>
      </c>
      <c r="CV1752">
        <v>41</v>
      </c>
      <c r="CW1752">
        <v>104</v>
      </c>
      <c r="CX1752">
        <v>74</v>
      </c>
      <c r="CY1752">
        <v>21.5</v>
      </c>
      <c r="CZ1752" t="s">
        <v>1494</v>
      </c>
      <c r="DB1752" t="s">
        <v>180</v>
      </c>
      <c r="DC1752" t="s">
        <v>180</v>
      </c>
      <c r="DD1752">
        <v>10</v>
      </c>
      <c r="DE1752">
        <v>519</v>
      </c>
      <c r="DF1752">
        <v>16</v>
      </c>
      <c r="DG1752">
        <v>66</v>
      </c>
      <c r="DH1752">
        <v>1.8</v>
      </c>
      <c r="DI1752">
        <v>1.2</v>
      </c>
      <c r="DJ1752" t="s">
        <v>180</v>
      </c>
      <c r="DK1752" t="s">
        <v>180</v>
      </c>
      <c r="DL1752" t="s">
        <v>180</v>
      </c>
      <c r="DM1752" t="s">
        <v>180</v>
      </c>
      <c r="DP1752">
        <v>0.9</v>
      </c>
      <c r="DQ1752">
        <v>1.9</v>
      </c>
      <c r="DR1752" t="s">
        <v>180</v>
      </c>
      <c r="DS1752" t="s">
        <v>180</v>
      </c>
      <c r="DT1752">
        <v>0.37</v>
      </c>
      <c r="DU1752">
        <v>186</v>
      </c>
      <c r="DV1752">
        <v>6.75</v>
      </c>
      <c r="DW1752">
        <v>15.62</v>
      </c>
      <c r="DX1752">
        <v>2.17</v>
      </c>
      <c r="DY1752">
        <v>9.68</v>
      </c>
      <c r="DZ1752">
        <v>2.31</v>
      </c>
      <c r="EA1752">
        <v>0.75</v>
      </c>
      <c r="EB1752">
        <v>2.33</v>
      </c>
      <c r="EC1752">
        <v>0.4</v>
      </c>
      <c r="ED1752">
        <v>2.54</v>
      </c>
      <c r="EE1752">
        <v>0.52</v>
      </c>
      <c r="EF1752">
        <v>1.45</v>
      </c>
      <c r="EG1752">
        <v>0.21</v>
      </c>
      <c r="EH1752">
        <v>1.34</v>
      </c>
      <c r="EI1752">
        <v>0.21</v>
      </c>
      <c r="EJ1752">
        <v>1.75</v>
      </c>
      <c r="EK1752">
        <v>0.19</v>
      </c>
      <c r="EL1752">
        <v>0.92</v>
      </c>
      <c r="EM1752" t="s">
        <v>180</v>
      </c>
      <c r="EN1752" t="s">
        <v>180</v>
      </c>
      <c r="EO1752" t="s">
        <v>180</v>
      </c>
      <c r="EP1752" t="s">
        <v>180</v>
      </c>
      <c r="EQ1752" t="s">
        <v>180</v>
      </c>
      <c r="ER1752" t="s">
        <v>180</v>
      </c>
      <c r="ES1752">
        <v>0.05</v>
      </c>
      <c r="ET1752">
        <v>2.87</v>
      </c>
      <c r="EV1752">
        <v>0.9</v>
      </c>
      <c r="EW1752">
        <v>0.47</v>
      </c>
      <c r="EY1752" t="s">
        <v>180</v>
      </c>
      <c r="EZ1752" t="s">
        <v>180</v>
      </c>
      <c r="FB1752" t="s">
        <v>180</v>
      </c>
      <c r="FD1752" t="s">
        <v>180</v>
      </c>
      <c r="FF1752" t="s">
        <v>180</v>
      </c>
      <c r="FH1752" t="s">
        <v>180</v>
      </c>
      <c r="FI1752" t="s">
        <v>180</v>
      </c>
      <c r="FJ1752" t="s">
        <v>180</v>
      </c>
      <c r="FK1752" t="s">
        <v>180</v>
      </c>
      <c r="FL1752" t="s">
        <v>180</v>
      </c>
      <c r="FM1752" t="s">
        <v>180</v>
      </c>
      <c r="FN1752" t="s">
        <v>180</v>
      </c>
      <c r="FP1752" t="s">
        <v>180</v>
      </c>
      <c r="FQ1752" t="s">
        <v>180</v>
      </c>
      <c r="FR1752" t="s">
        <v>180</v>
      </c>
      <c r="FS1752" t="s">
        <v>180</v>
      </c>
      <c r="FT1752" t="s">
        <v>180</v>
      </c>
      <c r="FU1752" t="s">
        <v>180</v>
      </c>
      <c r="FV1752" t="s">
        <v>4543</v>
      </c>
      <c r="FW1752" t="s">
        <v>180</v>
      </c>
      <c r="FX1752">
        <f t="shared" si="569"/>
        <v>1.3432835820895521</v>
      </c>
      <c r="FY1752">
        <f t="shared" si="570"/>
        <v>49.253731343283576</v>
      </c>
      <c r="FZ1752">
        <f t="shared" si="571"/>
        <v>5.0373134328358207</v>
      </c>
      <c r="GA1752">
        <f t="shared" si="572"/>
        <v>1.7238805970149254</v>
      </c>
      <c r="GB1752">
        <f t="shared" si="573"/>
        <v>1.7388059701492538</v>
      </c>
      <c r="GC1752">
        <f t="shared" si="574"/>
        <v>1.2363636363636363</v>
      </c>
      <c r="GD1752">
        <f t="shared" si="575"/>
        <v>32.4375</v>
      </c>
      <c r="GE1752">
        <f t="shared" si="576"/>
        <v>53.615702479338843</v>
      </c>
      <c r="GF1752">
        <f t="shared" si="577"/>
        <v>27.555555555555557</v>
      </c>
      <c r="GG1752">
        <f t="shared" si="578"/>
        <v>103.33333333333333</v>
      </c>
      <c r="GH1752">
        <f t="shared" si="579"/>
        <v>0.18373879641485277</v>
      </c>
      <c r="GI1752">
        <f t="shared" si="580"/>
        <v>0.26111111111111107</v>
      </c>
      <c r="GJ1752">
        <f t="shared" si="581"/>
        <v>0.52222222222222214</v>
      </c>
      <c r="GK1752">
        <f t="shared" si="582"/>
        <v>206.66666666666666</v>
      </c>
      <c r="GL1752">
        <f t="shared" si="583"/>
        <v>3.75</v>
      </c>
      <c r="GM1752">
        <f t="shared" si="584"/>
        <v>0.5</v>
      </c>
      <c r="GN1752">
        <f t="shared" si="585"/>
        <v>0.13333333333333333</v>
      </c>
      <c r="GO1752">
        <f t="shared" si="586"/>
        <v>2.9220779220779218</v>
      </c>
      <c r="GP1752">
        <f t="shared" si="587"/>
        <v>0.98231025436139285</v>
      </c>
      <c r="GQ1752">
        <f>(EA1752/0.0735)/((DZ1752/0.195*(EB1752/0.295))^0.5)</f>
        <v>1.0549169914321641</v>
      </c>
    </row>
    <row r="1753" spans="1:199">
      <c r="A1753" t="s">
        <v>3980</v>
      </c>
      <c r="B1753" t="s">
        <v>4264</v>
      </c>
      <c r="C1753" t="s">
        <v>7246</v>
      </c>
      <c r="D1753" t="s">
        <v>7076</v>
      </c>
      <c r="E1753" t="s">
        <v>7076</v>
      </c>
      <c r="F1753">
        <v>211</v>
      </c>
      <c r="G1753">
        <v>59</v>
      </c>
      <c r="H1753" t="s">
        <v>6928</v>
      </c>
      <c r="I1753" t="s">
        <v>4265</v>
      </c>
      <c r="J1753" t="s">
        <v>4266</v>
      </c>
      <c r="K1753">
        <v>53.7</v>
      </c>
      <c r="L1753">
        <v>54.07</v>
      </c>
      <c r="M1753">
        <v>158.1</v>
      </c>
      <c r="N1753">
        <v>159.6</v>
      </c>
      <c r="O1753" t="s">
        <v>179</v>
      </c>
      <c r="R1753" t="s">
        <v>4267</v>
      </c>
      <c r="S1753" t="s">
        <v>4268</v>
      </c>
      <c r="T1753" t="s">
        <v>4269</v>
      </c>
      <c r="V1753" t="s">
        <v>180</v>
      </c>
      <c r="W1753" t="s">
        <v>180</v>
      </c>
      <c r="X1753" t="s">
        <v>180</v>
      </c>
      <c r="Y1753" t="s">
        <v>180</v>
      </c>
      <c r="Z1753" t="s">
        <v>180</v>
      </c>
      <c r="AB1753" t="s">
        <v>180</v>
      </c>
      <c r="AC1753" t="s">
        <v>181</v>
      </c>
      <c r="AD1753" t="s">
        <v>180</v>
      </c>
      <c r="AE1753" t="s">
        <v>180</v>
      </c>
      <c r="AF1753" t="s">
        <v>180</v>
      </c>
      <c r="AG1753" t="s">
        <v>180</v>
      </c>
      <c r="AH1753" t="s">
        <v>4270</v>
      </c>
      <c r="AI1753">
        <v>47.17</v>
      </c>
      <c r="AJ1753">
        <v>0.75</v>
      </c>
      <c r="AK1753" t="s">
        <v>180</v>
      </c>
      <c r="AL1753">
        <v>16.170000000000002</v>
      </c>
      <c r="AM1753" t="s">
        <v>180</v>
      </c>
      <c r="AN1753">
        <v>4.3</v>
      </c>
      <c r="AO1753">
        <v>7.72</v>
      </c>
      <c r="AQ1753">
        <v>10.54</v>
      </c>
      <c r="AR1753">
        <v>10.3</v>
      </c>
      <c r="AS1753">
        <v>0.2</v>
      </c>
      <c r="AT1753" t="s">
        <v>180</v>
      </c>
      <c r="AU1753">
        <v>0.26</v>
      </c>
      <c r="AV1753">
        <v>1.92</v>
      </c>
      <c r="AW1753">
        <v>0.08</v>
      </c>
      <c r="AY1753" t="s">
        <v>180</v>
      </c>
      <c r="AZ1753" t="s">
        <v>180</v>
      </c>
      <c r="BA1753">
        <v>98.979140000000001</v>
      </c>
      <c r="BC1753" t="s">
        <v>180</v>
      </c>
      <c r="BD1753" t="s">
        <v>180</v>
      </c>
      <c r="BE1753" t="s">
        <v>180</v>
      </c>
      <c r="BF1753" t="s">
        <v>180</v>
      </c>
      <c r="BG1753" t="s">
        <v>180</v>
      </c>
      <c r="BH1753" t="s">
        <v>180</v>
      </c>
      <c r="BI1753" t="s">
        <v>180</v>
      </c>
      <c r="BK1753" t="s">
        <v>180</v>
      </c>
      <c r="BL1753" t="s">
        <v>180</v>
      </c>
      <c r="BM1753">
        <v>0.43</v>
      </c>
      <c r="BN1753" t="s">
        <v>180</v>
      </c>
      <c r="BO1753" t="s">
        <v>180</v>
      </c>
      <c r="BP1753" t="s">
        <v>180</v>
      </c>
      <c r="BQ1753" t="s">
        <v>180</v>
      </c>
      <c r="BR1753" t="s">
        <v>180</v>
      </c>
      <c r="BS1753" t="s">
        <v>180</v>
      </c>
      <c r="BT1753" t="s">
        <v>180</v>
      </c>
      <c r="BU1753" t="s">
        <v>180</v>
      </c>
      <c r="BV1753" t="s">
        <v>180</v>
      </c>
      <c r="BW1753" t="s">
        <v>180</v>
      </c>
      <c r="BX1753" t="s">
        <v>180</v>
      </c>
      <c r="BY1753" t="s">
        <v>180</v>
      </c>
      <c r="BZ1753" t="s">
        <v>180</v>
      </c>
      <c r="CD1753" t="s">
        <v>180</v>
      </c>
      <c r="CE1753" t="s">
        <v>180</v>
      </c>
      <c r="CG1753" t="s">
        <v>180</v>
      </c>
      <c r="CH1753" t="s">
        <v>180</v>
      </c>
      <c r="CI1753" t="s">
        <v>180</v>
      </c>
      <c r="CJ1753" t="s">
        <v>180</v>
      </c>
      <c r="CK1753" t="s">
        <v>180</v>
      </c>
      <c r="CM1753" t="s">
        <v>180</v>
      </c>
      <c r="CN1753" t="s">
        <v>180</v>
      </c>
      <c r="CO1753">
        <v>34</v>
      </c>
      <c r="CQ1753">
        <v>266</v>
      </c>
      <c r="CR1753">
        <v>113</v>
      </c>
      <c r="CS1753" t="s">
        <v>180</v>
      </c>
      <c r="CT1753" t="s">
        <v>180</v>
      </c>
      <c r="CU1753">
        <v>57</v>
      </c>
      <c r="CV1753">
        <v>89</v>
      </c>
      <c r="CW1753">
        <v>97</v>
      </c>
      <c r="CX1753">
        <v>86</v>
      </c>
      <c r="CY1753">
        <v>15.6</v>
      </c>
      <c r="CZ1753" t="s">
        <v>3577</v>
      </c>
      <c r="DB1753" t="s">
        <v>180</v>
      </c>
      <c r="DC1753" t="s">
        <v>180</v>
      </c>
      <c r="DD1753">
        <v>3</v>
      </c>
      <c r="DE1753">
        <v>307</v>
      </c>
      <c r="DF1753">
        <v>11</v>
      </c>
      <c r="DG1753">
        <v>26</v>
      </c>
      <c r="DH1753">
        <v>0.7</v>
      </c>
      <c r="DI1753">
        <v>1</v>
      </c>
      <c r="DJ1753" t="s">
        <v>180</v>
      </c>
      <c r="DK1753" t="s">
        <v>180</v>
      </c>
      <c r="DL1753" t="s">
        <v>180</v>
      </c>
      <c r="DM1753" t="s">
        <v>180</v>
      </c>
      <c r="DP1753">
        <v>0.8</v>
      </c>
      <c r="DQ1753">
        <v>0.4</v>
      </c>
      <c r="DR1753" t="s">
        <v>180</v>
      </c>
      <c r="DS1753" t="s">
        <v>180</v>
      </c>
      <c r="DT1753">
        <v>0.18</v>
      </c>
      <c r="DU1753">
        <v>102</v>
      </c>
      <c r="DV1753">
        <v>2.29</v>
      </c>
      <c r="DW1753">
        <v>5.88</v>
      </c>
      <c r="DX1753">
        <v>0.91</v>
      </c>
      <c r="DY1753">
        <v>4.6100000000000003</v>
      </c>
      <c r="DZ1753">
        <v>1.35</v>
      </c>
      <c r="EA1753">
        <v>0.48</v>
      </c>
      <c r="EB1753">
        <v>1.69</v>
      </c>
      <c r="EC1753">
        <v>0.3</v>
      </c>
      <c r="ED1753">
        <v>1.89</v>
      </c>
      <c r="EE1753">
        <v>0.41</v>
      </c>
      <c r="EF1753">
        <v>1.1599999999999999</v>
      </c>
      <c r="EG1753">
        <v>0.17</v>
      </c>
      <c r="EH1753">
        <v>1.1100000000000001</v>
      </c>
      <c r="EI1753">
        <v>0.17</v>
      </c>
      <c r="EJ1753">
        <v>0.67</v>
      </c>
      <c r="EK1753">
        <v>0.05</v>
      </c>
      <c r="EL1753">
        <v>0.09</v>
      </c>
      <c r="EM1753" t="s">
        <v>180</v>
      </c>
      <c r="EN1753" t="s">
        <v>180</v>
      </c>
      <c r="EO1753" t="s">
        <v>180</v>
      </c>
      <c r="EP1753" t="s">
        <v>180</v>
      </c>
      <c r="EQ1753" t="s">
        <v>180</v>
      </c>
      <c r="ER1753" t="s">
        <v>180</v>
      </c>
      <c r="ES1753">
        <v>0.02</v>
      </c>
      <c r="ET1753">
        <v>3.46</v>
      </c>
      <c r="EV1753">
        <v>0.39</v>
      </c>
      <c r="EW1753">
        <v>0.19</v>
      </c>
      <c r="EY1753" t="s">
        <v>180</v>
      </c>
      <c r="EZ1753" t="s">
        <v>180</v>
      </c>
      <c r="FB1753" t="s">
        <v>180</v>
      </c>
      <c r="FD1753" t="s">
        <v>180</v>
      </c>
      <c r="FF1753" t="s">
        <v>180</v>
      </c>
      <c r="FH1753" t="s">
        <v>180</v>
      </c>
      <c r="FI1753" t="s">
        <v>180</v>
      </c>
      <c r="FJ1753" t="s">
        <v>180</v>
      </c>
      <c r="FK1753" t="s">
        <v>180</v>
      </c>
      <c r="FL1753" t="s">
        <v>180</v>
      </c>
      <c r="FM1753" t="s">
        <v>180</v>
      </c>
      <c r="FN1753" t="s">
        <v>180</v>
      </c>
      <c r="FP1753" t="s">
        <v>180</v>
      </c>
      <c r="FQ1753" t="s">
        <v>180</v>
      </c>
      <c r="FR1753" t="s">
        <v>180</v>
      </c>
      <c r="FS1753" t="s">
        <v>180</v>
      </c>
      <c r="FT1753" t="s">
        <v>180</v>
      </c>
      <c r="FU1753" t="s">
        <v>180</v>
      </c>
      <c r="FV1753" t="s">
        <v>4271</v>
      </c>
      <c r="FW1753" t="s">
        <v>180</v>
      </c>
      <c r="FX1753">
        <f t="shared" si="569"/>
        <v>0.63063063063063052</v>
      </c>
      <c r="FY1753">
        <f t="shared" si="570"/>
        <v>23.423423423423422</v>
      </c>
      <c r="FZ1753">
        <f t="shared" si="571"/>
        <v>2.0630630630630629</v>
      </c>
      <c r="GA1753">
        <f t="shared" si="572"/>
        <v>1.2162162162162162</v>
      </c>
      <c r="GB1753">
        <f t="shared" si="573"/>
        <v>1.5225225225225223</v>
      </c>
      <c r="GC1753">
        <f t="shared" si="574"/>
        <v>0.34666666666666668</v>
      </c>
      <c r="GD1753">
        <f t="shared" si="575"/>
        <v>27.90909090909091</v>
      </c>
      <c r="GE1753">
        <f t="shared" si="576"/>
        <v>66.594360086767892</v>
      </c>
      <c r="GF1753">
        <f t="shared" si="577"/>
        <v>44.541484716157207</v>
      </c>
      <c r="GG1753">
        <f t="shared" si="578"/>
        <v>145.71428571428572</v>
      </c>
      <c r="GH1753">
        <f t="shared" si="579"/>
        <v>0.58843537414965985</v>
      </c>
      <c r="GI1753">
        <f t="shared" si="580"/>
        <v>0.27142857142857146</v>
      </c>
      <c r="GJ1753">
        <f t="shared" si="581"/>
        <v>0.48717948717948717</v>
      </c>
      <c r="GK1753">
        <f t="shared" si="582"/>
        <v>261.53846153846155</v>
      </c>
      <c r="GL1753">
        <f t="shared" si="583"/>
        <v>3.2714285714285718</v>
      </c>
      <c r="GM1753">
        <f t="shared" si="584"/>
        <v>0.55714285714285716</v>
      </c>
      <c r="GN1753">
        <f t="shared" si="585"/>
        <v>0.1703056768558952</v>
      </c>
      <c r="GO1753">
        <f t="shared" si="586"/>
        <v>1.6962962962962962</v>
      </c>
      <c r="GP1753">
        <f t="shared" si="587"/>
        <v>0.98036611087970293</v>
      </c>
      <c r="GQ1753">
        <f>(EA1753/0.0735)/((DZ1753/0.195*(EB1753/0.295))^0.5)</f>
        <v>1.0369838086290177</v>
      </c>
    </row>
    <row r="1754" spans="1:199">
      <c r="A1754" t="s">
        <v>3980</v>
      </c>
      <c r="B1754" t="s">
        <v>4264</v>
      </c>
      <c r="C1754" t="s">
        <v>7246</v>
      </c>
      <c r="D1754" t="s">
        <v>7076</v>
      </c>
      <c r="E1754" t="s">
        <v>7076</v>
      </c>
      <c r="F1754">
        <v>211</v>
      </c>
      <c r="G1754">
        <v>59</v>
      </c>
      <c r="H1754" t="s">
        <v>6928</v>
      </c>
      <c r="I1754" t="s">
        <v>4265</v>
      </c>
      <c r="J1754" t="s">
        <v>4266</v>
      </c>
      <c r="K1754">
        <v>53.7</v>
      </c>
      <c r="L1754">
        <v>54.07</v>
      </c>
      <c r="M1754">
        <v>158.1</v>
      </c>
      <c r="N1754">
        <v>159.6</v>
      </c>
      <c r="O1754" t="s">
        <v>179</v>
      </c>
      <c r="R1754" t="s">
        <v>4272</v>
      </c>
      <c r="S1754" t="s">
        <v>4268</v>
      </c>
      <c r="T1754" t="s">
        <v>4269</v>
      </c>
      <c r="V1754" t="s">
        <v>180</v>
      </c>
      <c r="W1754" t="s">
        <v>180</v>
      </c>
      <c r="X1754" t="s">
        <v>180</v>
      </c>
      <c r="Y1754" t="s">
        <v>180</v>
      </c>
      <c r="Z1754" t="s">
        <v>180</v>
      </c>
      <c r="AB1754" t="s">
        <v>180</v>
      </c>
      <c r="AC1754" t="s">
        <v>181</v>
      </c>
      <c r="AD1754" t="s">
        <v>180</v>
      </c>
      <c r="AE1754" t="s">
        <v>180</v>
      </c>
      <c r="AF1754" t="s">
        <v>180</v>
      </c>
      <c r="AG1754" t="s">
        <v>180</v>
      </c>
      <c r="AH1754" t="s">
        <v>4270</v>
      </c>
      <c r="AI1754">
        <v>47.37</v>
      </c>
      <c r="AJ1754">
        <v>0.64</v>
      </c>
      <c r="AK1754" t="s">
        <v>180</v>
      </c>
      <c r="AL1754">
        <v>16.22</v>
      </c>
      <c r="AM1754" t="s">
        <v>180</v>
      </c>
      <c r="AN1754">
        <v>3.02</v>
      </c>
      <c r="AO1754">
        <v>8.26</v>
      </c>
      <c r="AQ1754">
        <v>10.71</v>
      </c>
      <c r="AR1754">
        <v>11.1</v>
      </c>
      <c r="AS1754">
        <v>0.19</v>
      </c>
      <c r="AT1754" t="s">
        <v>180</v>
      </c>
      <c r="AU1754">
        <v>0.31</v>
      </c>
      <c r="AV1754">
        <v>1.81</v>
      </c>
      <c r="AW1754">
        <v>7.0000000000000007E-2</v>
      </c>
      <c r="AY1754" t="s">
        <v>180</v>
      </c>
      <c r="AZ1754" t="s">
        <v>180</v>
      </c>
      <c r="BA1754">
        <v>99.397395999999972</v>
      </c>
      <c r="BC1754" t="s">
        <v>180</v>
      </c>
      <c r="BD1754" t="s">
        <v>180</v>
      </c>
      <c r="BE1754" t="s">
        <v>180</v>
      </c>
      <c r="BF1754" t="s">
        <v>180</v>
      </c>
      <c r="BG1754" t="s">
        <v>180</v>
      </c>
      <c r="BH1754" t="s">
        <v>180</v>
      </c>
      <c r="BI1754" t="s">
        <v>180</v>
      </c>
      <c r="BK1754" t="s">
        <v>180</v>
      </c>
      <c r="BL1754" t="s">
        <v>180</v>
      </c>
      <c r="BM1754">
        <v>0.45</v>
      </c>
      <c r="BN1754" t="s">
        <v>180</v>
      </c>
      <c r="BO1754" t="s">
        <v>180</v>
      </c>
      <c r="BP1754" t="s">
        <v>180</v>
      </c>
      <c r="BQ1754" t="s">
        <v>180</v>
      </c>
      <c r="BR1754" t="s">
        <v>180</v>
      </c>
      <c r="BS1754" t="s">
        <v>180</v>
      </c>
      <c r="BT1754" t="s">
        <v>180</v>
      </c>
      <c r="BU1754" t="s">
        <v>180</v>
      </c>
      <c r="BV1754" t="s">
        <v>180</v>
      </c>
      <c r="BW1754" t="s">
        <v>180</v>
      </c>
      <c r="BX1754" t="s">
        <v>180</v>
      </c>
      <c r="BY1754" t="s">
        <v>180</v>
      </c>
      <c r="BZ1754" t="s">
        <v>180</v>
      </c>
      <c r="CD1754" t="s">
        <v>180</v>
      </c>
      <c r="CE1754" t="s">
        <v>180</v>
      </c>
      <c r="CG1754" t="s">
        <v>180</v>
      </c>
      <c r="CH1754" t="s">
        <v>180</v>
      </c>
      <c r="CI1754" t="s">
        <v>180</v>
      </c>
      <c r="CJ1754" t="s">
        <v>180</v>
      </c>
      <c r="CK1754" t="s">
        <v>180</v>
      </c>
      <c r="CM1754" t="s">
        <v>180</v>
      </c>
      <c r="CN1754" t="s">
        <v>180</v>
      </c>
      <c r="CO1754">
        <v>31</v>
      </c>
      <c r="CQ1754">
        <v>305</v>
      </c>
      <c r="CR1754">
        <v>67</v>
      </c>
      <c r="CS1754" t="s">
        <v>180</v>
      </c>
      <c r="CT1754" t="s">
        <v>180</v>
      </c>
      <c r="CU1754">
        <v>56</v>
      </c>
      <c r="CV1754">
        <v>72</v>
      </c>
      <c r="CW1754">
        <v>132</v>
      </c>
      <c r="CX1754">
        <v>80</v>
      </c>
      <c r="CY1754">
        <v>15.5</v>
      </c>
      <c r="CZ1754" t="s">
        <v>3577</v>
      </c>
      <c r="DB1754" t="s">
        <v>180</v>
      </c>
      <c r="DC1754" t="s">
        <v>180</v>
      </c>
      <c r="DD1754">
        <v>2</v>
      </c>
      <c r="DE1754">
        <v>285</v>
      </c>
      <c r="DF1754">
        <v>10</v>
      </c>
      <c r="DG1754">
        <v>25</v>
      </c>
      <c r="DH1754">
        <v>0.8</v>
      </c>
      <c r="DI1754">
        <v>0.7</v>
      </c>
      <c r="DJ1754" t="s">
        <v>180</v>
      </c>
      <c r="DK1754" t="s">
        <v>180</v>
      </c>
      <c r="DL1754" t="s">
        <v>180</v>
      </c>
      <c r="DM1754" t="s">
        <v>180</v>
      </c>
      <c r="DP1754">
        <v>0.5</v>
      </c>
      <c r="DQ1754">
        <v>0.4</v>
      </c>
      <c r="DR1754" t="s">
        <v>180</v>
      </c>
      <c r="DS1754" t="s">
        <v>180</v>
      </c>
      <c r="DT1754">
        <v>0.11</v>
      </c>
      <c r="DU1754">
        <v>94</v>
      </c>
      <c r="DV1754">
        <v>1.94</v>
      </c>
      <c r="DW1754">
        <v>5.38</v>
      </c>
      <c r="DX1754">
        <v>0.87</v>
      </c>
      <c r="DY1754">
        <v>4.25</v>
      </c>
      <c r="DZ1754">
        <v>1.4</v>
      </c>
      <c r="EA1754">
        <v>0.5</v>
      </c>
      <c r="EB1754">
        <v>1.7</v>
      </c>
      <c r="EC1754">
        <v>0.31</v>
      </c>
      <c r="ED1754">
        <v>2</v>
      </c>
      <c r="EE1754">
        <v>0.42</v>
      </c>
      <c r="EF1754">
        <v>1.17</v>
      </c>
      <c r="EG1754">
        <v>0.18</v>
      </c>
      <c r="EH1754">
        <v>1.1299999999999999</v>
      </c>
      <c r="EI1754">
        <v>0.16</v>
      </c>
      <c r="EJ1754">
        <v>0.7</v>
      </c>
      <c r="EK1754">
        <v>7.0000000000000007E-2</v>
      </c>
      <c r="EL1754">
        <v>7.0000000000000007E-2</v>
      </c>
      <c r="EM1754" t="s">
        <v>180</v>
      </c>
      <c r="EN1754" t="s">
        <v>180</v>
      </c>
      <c r="EO1754" t="s">
        <v>180</v>
      </c>
      <c r="EP1754" t="s">
        <v>180</v>
      </c>
      <c r="EQ1754" t="s">
        <v>180</v>
      </c>
      <c r="ER1754" t="s">
        <v>180</v>
      </c>
      <c r="ES1754">
        <v>0.02</v>
      </c>
      <c r="ET1754">
        <v>2.2999999999999998</v>
      </c>
      <c r="EV1754">
        <v>0.25</v>
      </c>
      <c r="EW1754">
        <v>0.15</v>
      </c>
      <c r="EY1754" t="s">
        <v>180</v>
      </c>
      <c r="EZ1754" t="s">
        <v>180</v>
      </c>
      <c r="FB1754" t="s">
        <v>180</v>
      </c>
      <c r="FD1754" t="s">
        <v>180</v>
      </c>
      <c r="FF1754" t="s">
        <v>180</v>
      </c>
      <c r="FH1754" t="s">
        <v>180</v>
      </c>
      <c r="FI1754" t="s">
        <v>180</v>
      </c>
      <c r="FJ1754" t="s">
        <v>180</v>
      </c>
      <c r="FK1754" t="s">
        <v>180</v>
      </c>
      <c r="FL1754" t="s">
        <v>180</v>
      </c>
      <c r="FM1754" t="s">
        <v>180</v>
      </c>
      <c r="FN1754" t="s">
        <v>180</v>
      </c>
      <c r="FP1754" t="s">
        <v>180</v>
      </c>
      <c r="FQ1754" t="s">
        <v>180</v>
      </c>
      <c r="FR1754" t="s">
        <v>180</v>
      </c>
      <c r="FS1754" t="s">
        <v>180</v>
      </c>
      <c r="FT1754" t="s">
        <v>180</v>
      </c>
      <c r="FU1754" t="s">
        <v>180</v>
      </c>
      <c r="FV1754" t="s">
        <v>4273</v>
      </c>
      <c r="FW1754" t="s">
        <v>180</v>
      </c>
      <c r="FX1754">
        <f t="shared" si="569"/>
        <v>0.70796460176991161</v>
      </c>
      <c r="FY1754">
        <f t="shared" si="570"/>
        <v>22.123893805309738</v>
      </c>
      <c r="FZ1754">
        <f t="shared" si="571"/>
        <v>1.7168141592920354</v>
      </c>
      <c r="GA1754">
        <f t="shared" si="572"/>
        <v>1.2389380530973451</v>
      </c>
      <c r="GB1754">
        <f t="shared" si="573"/>
        <v>1.5044247787610621</v>
      </c>
      <c r="GC1754">
        <f t="shared" si="574"/>
        <v>0.484375</v>
      </c>
      <c r="GD1754">
        <f t="shared" si="575"/>
        <v>28.5</v>
      </c>
      <c r="GE1754">
        <f t="shared" si="576"/>
        <v>67.058823529411768</v>
      </c>
      <c r="GF1754">
        <f t="shared" si="577"/>
        <v>48.453608247422679</v>
      </c>
      <c r="GG1754">
        <f t="shared" si="578"/>
        <v>117.5</v>
      </c>
      <c r="GH1754">
        <f t="shared" si="579"/>
        <v>0.42750929368029739</v>
      </c>
      <c r="GI1754">
        <f t="shared" si="580"/>
        <v>0.18749999999999997</v>
      </c>
      <c r="GJ1754">
        <f t="shared" si="581"/>
        <v>0.6</v>
      </c>
      <c r="GK1754">
        <f t="shared" si="582"/>
        <v>376</v>
      </c>
      <c r="GL1754">
        <f t="shared" si="583"/>
        <v>2.4249999999999998</v>
      </c>
      <c r="GM1754">
        <f t="shared" si="584"/>
        <v>0.3125</v>
      </c>
      <c r="GN1754">
        <f t="shared" si="585"/>
        <v>0.12886597938144331</v>
      </c>
      <c r="GO1754">
        <f t="shared" si="586"/>
        <v>1.3857142857142857</v>
      </c>
      <c r="GP1754">
        <f t="shared" si="587"/>
        <v>0.99671543989631328</v>
      </c>
      <c r="GQ1754">
        <f>(EA1754/0.0735)/((DZ1754/0.195*(EB1754/0.295))^0.5)</f>
        <v>1.057602577074056</v>
      </c>
    </row>
    <row r="1755" spans="1:199">
      <c r="A1755" t="s">
        <v>3980</v>
      </c>
      <c r="B1755" t="s">
        <v>4264</v>
      </c>
      <c r="C1755" t="s">
        <v>7246</v>
      </c>
      <c r="D1755" t="s">
        <v>7076</v>
      </c>
      <c r="E1755" t="s">
        <v>7076</v>
      </c>
      <c r="F1755">
        <v>211</v>
      </c>
      <c r="G1755">
        <v>59</v>
      </c>
      <c r="H1755" t="s">
        <v>6928</v>
      </c>
      <c r="I1755" t="s">
        <v>4265</v>
      </c>
      <c r="J1755" t="s">
        <v>4266</v>
      </c>
      <c r="K1755">
        <v>53.7</v>
      </c>
      <c r="L1755">
        <v>54.07</v>
      </c>
      <c r="M1755">
        <v>158.1</v>
      </c>
      <c r="N1755">
        <v>159.6</v>
      </c>
      <c r="O1755" t="s">
        <v>179</v>
      </c>
      <c r="R1755" t="s">
        <v>4274</v>
      </c>
      <c r="S1755" t="s">
        <v>4268</v>
      </c>
      <c r="T1755" t="s">
        <v>4269</v>
      </c>
      <c r="V1755" t="s">
        <v>180</v>
      </c>
      <c r="W1755" t="s">
        <v>180</v>
      </c>
      <c r="X1755" t="s">
        <v>180</v>
      </c>
      <c r="Y1755" t="s">
        <v>180</v>
      </c>
      <c r="Z1755" t="s">
        <v>180</v>
      </c>
      <c r="AB1755" t="s">
        <v>180</v>
      </c>
      <c r="AC1755" t="s">
        <v>181</v>
      </c>
      <c r="AD1755" t="s">
        <v>180</v>
      </c>
      <c r="AE1755" t="s">
        <v>180</v>
      </c>
      <c r="AF1755" t="s">
        <v>180</v>
      </c>
      <c r="AG1755" t="s">
        <v>180</v>
      </c>
      <c r="AH1755" t="s">
        <v>4270</v>
      </c>
      <c r="AI1755">
        <v>48.89</v>
      </c>
      <c r="AJ1755">
        <v>0.82</v>
      </c>
      <c r="AK1755" t="s">
        <v>180</v>
      </c>
      <c r="AL1755">
        <v>17.38</v>
      </c>
      <c r="AM1755" t="s">
        <v>180</v>
      </c>
      <c r="AN1755">
        <v>3.39</v>
      </c>
      <c r="AO1755">
        <v>7</v>
      </c>
      <c r="AQ1755">
        <v>10.67</v>
      </c>
      <c r="AR1755">
        <v>7.94</v>
      </c>
      <c r="AS1755">
        <v>0.18</v>
      </c>
      <c r="AT1755" t="s">
        <v>180</v>
      </c>
      <c r="AU1755">
        <v>0.41</v>
      </c>
      <c r="AV1755">
        <v>2.39</v>
      </c>
      <c r="AW1755">
        <v>0.11</v>
      </c>
      <c r="AY1755" t="s">
        <v>180</v>
      </c>
      <c r="AZ1755" t="s">
        <v>180</v>
      </c>
      <c r="BA1755">
        <v>98.840322</v>
      </c>
      <c r="BC1755" t="s">
        <v>180</v>
      </c>
      <c r="BD1755" t="s">
        <v>180</v>
      </c>
      <c r="BE1755" t="s">
        <v>180</v>
      </c>
      <c r="BF1755" t="s">
        <v>180</v>
      </c>
      <c r="BG1755" t="s">
        <v>180</v>
      </c>
      <c r="BH1755" t="s">
        <v>180</v>
      </c>
      <c r="BI1755" t="s">
        <v>180</v>
      </c>
      <c r="BK1755" t="s">
        <v>180</v>
      </c>
      <c r="BL1755" t="s">
        <v>180</v>
      </c>
      <c r="BM1755">
        <v>0.79</v>
      </c>
      <c r="BN1755" t="s">
        <v>180</v>
      </c>
      <c r="BO1755" t="s">
        <v>180</v>
      </c>
      <c r="BP1755" t="s">
        <v>180</v>
      </c>
      <c r="BQ1755" t="s">
        <v>180</v>
      </c>
      <c r="BR1755" t="s">
        <v>180</v>
      </c>
      <c r="BS1755" t="s">
        <v>180</v>
      </c>
      <c r="BT1755" t="s">
        <v>180</v>
      </c>
      <c r="BU1755" t="s">
        <v>180</v>
      </c>
      <c r="BV1755" t="s">
        <v>180</v>
      </c>
      <c r="BW1755" t="s">
        <v>180</v>
      </c>
      <c r="BX1755" t="s">
        <v>180</v>
      </c>
      <c r="BY1755" t="s">
        <v>180</v>
      </c>
      <c r="BZ1755" t="s">
        <v>180</v>
      </c>
      <c r="CD1755" t="s">
        <v>180</v>
      </c>
      <c r="CE1755" t="s">
        <v>180</v>
      </c>
      <c r="CG1755" t="s">
        <v>180</v>
      </c>
      <c r="CH1755" t="s">
        <v>180</v>
      </c>
      <c r="CI1755" t="s">
        <v>180</v>
      </c>
      <c r="CJ1755" t="s">
        <v>180</v>
      </c>
      <c r="CK1755" t="s">
        <v>180</v>
      </c>
      <c r="CM1755" t="s">
        <v>180</v>
      </c>
      <c r="CN1755" t="s">
        <v>180</v>
      </c>
      <c r="CO1755">
        <v>39</v>
      </c>
      <c r="CQ1755">
        <v>319</v>
      </c>
      <c r="CR1755">
        <v>126</v>
      </c>
      <c r="CS1755" t="s">
        <v>180</v>
      </c>
      <c r="CT1755" t="s">
        <v>180</v>
      </c>
      <c r="CU1755">
        <v>45</v>
      </c>
      <c r="CV1755">
        <v>88</v>
      </c>
      <c r="CW1755">
        <v>146</v>
      </c>
      <c r="CX1755">
        <v>92</v>
      </c>
      <c r="CY1755">
        <v>19.5</v>
      </c>
      <c r="CZ1755" t="s">
        <v>3538</v>
      </c>
      <c r="DB1755" t="s">
        <v>180</v>
      </c>
      <c r="DC1755" t="s">
        <v>180</v>
      </c>
      <c r="DD1755">
        <v>5</v>
      </c>
      <c r="DE1755">
        <v>396</v>
      </c>
      <c r="DF1755">
        <v>19</v>
      </c>
      <c r="DG1755">
        <v>51</v>
      </c>
      <c r="DH1755">
        <v>1.3</v>
      </c>
      <c r="DI1755">
        <v>1</v>
      </c>
      <c r="DJ1755" t="s">
        <v>180</v>
      </c>
      <c r="DK1755" t="s">
        <v>180</v>
      </c>
      <c r="DL1755" t="s">
        <v>180</v>
      </c>
      <c r="DM1755" t="s">
        <v>180</v>
      </c>
      <c r="DP1755">
        <v>0.7</v>
      </c>
      <c r="DQ1755">
        <v>0.6</v>
      </c>
      <c r="DR1755" t="s">
        <v>180</v>
      </c>
      <c r="DS1755" t="s">
        <v>180</v>
      </c>
      <c r="DT1755">
        <v>0.28000000000000003</v>
      </c>
      <c r="DU1755">
        <v>132</v>
      </c>
      <c r="DV1755">
        <v>4.24</v>
      </c>
      <c r="DW1755">
        <v>11.12</v>
      </c>
      <c r="DX1755">
        <v>1.74</v>
      </c>
      <c r="DY1755">
        <v>8.5500000000000007</v>
      </c>
      <c r="DZ1755">
        <v>2.4500000000000002</v>
      </c>
      <c r="EA1755">
        <v>0.88</v>
      </c>
      <c r="EB1755">
        <v>2.96</v>
      </c>
      <c r="EC1755">
        <v>0.5</v>
      </c>
      <c r="ED1755">
        <v>3.16</v>
      </c>
      <c r="EE1755">
        <v>0.66</v>
      </c>
      <c r="EF1755">
        <v>1.93</v>
      </c>
      <c r="EG1755">
        <v>0.28000000000000003</v>
      </c>
      <c r="EH1755">
        <v>1.74</v>
      </c>
      <c r="EI1755">
        <v>0.27</v>
      </c>
      <c r="EJ1755">
        <v>1.31</v>
      </c>
      <c r="EK1755">
        <v>0.11</v>
      </c>
      <c r="EL1755">
        <v>0.11</v>
      </c>
      <c r="EM1755" t="s">
        <v>180</v>
      </c>
      <c r="EN1755" t="s">
        <v>180</v>
      </c>
      <c r="EO1755" t="s">
        <v>180</v>
      </c>
      <c r="EP1755" t="s">
        <v>180</v>
      </c>
      <c r="EQ1755" t="s">
        <v>180</v>
      </c>
      <c r="ER1755" t="s">
        <v>180</v>
      </c>
      <c r="ES1755">
        <v>0.04</v>
      </c>
      <c r="ET1755">
        <v>2.59</v>
      </c>
      <c r="EV1755">
        <v>0.43</v>
      </c>
      <c r="EW1755">
        <v>0.23</v>
      </c>
      <c r="EY1755" t="s">
        <v>180</v>
      </c>
      <c r="EZ1755" t="s">
        <v>180</v>
      </c>
      <c r="FB1755" t="s">
        <v>180</v>
      </c>
      <c r="FD1755" t="s">
        <v>180</v>
      </c>
      <c r="FF1755" t="s">
        <v>180</v>
      </c>
      <c r="FH1755" t="s">
        <v>180</v>
      </c>
      <c r="FI1755" t="s">
        <v>180</v>
      </c>
      <c r="FJ1755" t="s">
        <v>180</v>
      </c>
      <c r="FK1755" t="s">
        <v>180</v>
      </c>
      <c r="FL1755" t="s">
        <v>180</v>
      </c>
      <c r="FM1755" t="s">
        <v>180</v>
      </c>
      <c r="FN1755" t="s">
        <v>180</v>
      </c>
      <c r="FP1755" t="s">
        <v>180</v>
      </c>
      <c r="FQ1755" t="s">
        <v>180</v>
      </c>
      <c r="FR1755" t="s">
        <v>180</v>
      </c>
      <c r="FS1755" t="s">
        <v>180</v>
      </c>
      <c r="FT1755" t="s">
        <v>180</v>
      </c>
      <c r="FU1755" t="s">
        <v>180</v>
      </c>
      <c r="FV1755" t="s">
        <v>4275</v>
      </c>
      <c r="FW1755" t="s">
        <v>180</v>
      </c>
      <c r="FX1755">
        <f t="shared" si="569"/>
        <v>0.74712643678160917</v>
      </c>
      <c r="FY1755">
        <f t="shared" si="570"/>
        <v>29.310344827586206</v>
      </c>
      <c r="FZ1755">
        <f t="shared" si="571"/>
        <v>2.4367816091954024</v>
      </c>
      <c r="GA1755">
        <f t="shared" si="572"/>
        <v>1.4080459770114944</v>
      </c>
      <c r="GB1755">
        <f t="shared" si="573"/>
        <v>1.7011494252873562</v>
      </c>
      <c r="GC1755">
        <f t="shared" si="574"/>
        <v>0.5</v>
      </c>
      <c r="GD1755">
        <f t="shared" si="575"/>
        <v>20.842105263157894</v>
      </c>
      <c r="GE1755">
        <f t="shared" si="576"/>
        <v>46.315789473684205</v>
      </c>
      <c r="GF1755">
        <f t="shared" si="577"/>
        <v>31.132075471698112</v>
      </c>
      <c r="GG1755">
        <f t="shared" si="578"/>
        <v>101.53846153846153</v>
      </c>
      <c r="GH1755">
        <f t="shared" si="579"/>
        <v>0.2329136690647482</v>
      </c>
      <c r="GI1755">
        <f t="shared" si="580"/>
        <v>0.17692307692307693</v>
      </c>
      <c r="GJ1755">
        <f t="shared" si="581"/>
        <v>0.53488372093023262</v>
      </c>
      <c r="GK1755">
        <f t="shared" si="582"/>
        <v>306.97674418604652</v>
      </c>
      <c r="GL1755">
        <f t="shared" si="583"/>
        <v>3.2615384615384615</v>
      </c>
      <c r="GM1755">
        <f t="shared" si="584"/>
        <v>0.33076923076923076</v>
      </c>
      <c r="GN1755">
        <f t="shared" si="585"/>
        <v>0.10141509433962263</v>
      </c>
      <c r="GO1755">
        <f t="shared" si="586"/>
        <v>1.7306122448979591</v>
      </c>
      <c r="GP1755">
        <f t="shared" si="587"/>
        <v>0.9853638749568282</v>
      </c>
      <c r="GQ1755">
        <f>(EA1755/0.0735)/((DZ1755/0.195*(EB1755/0.295))^0.5)</f>
        <v>1.0663376636978366</v>
      </c>
    </row>
    <row r="1756" spans="1:199">
      <c r="A1756" t="s">
        <v>3980</v>
      </c>
      <c r="B1756" t="s">
        <v>4264</v>
      </c>
      <c r="C1756" t="s">
        <v>7246</v>
      </c>
      <c r="D1756" t="s">
        <v>7076</v>
      </c>
      <c r="E1756" t="s">
        <v>7076</v>
      </c>
      <c r="F1756">
        <v>211</v>
      </c>
      <c r="G1756">
        <v>59</v>
      </c>
      <c r="H1756" t="s">
        <v>6928</v>
      </c>
      <c r="I1756" t="s">
        <v>4265</v>
      </c>
      <c r="J1756" t="s">
        <v>4266</v>
      </c>
      <c r="K1756">
        <v>53.7</v>
      </c>
      <c r="L1756">
        <v>54.07</v>
      </c>
      <c r="M1756">
        <v>158.1</v>
      </c>
      <c r="N1756">
        <v>159.6</v>
      </c>
      <c r="O1756" t="s">
        <v>179</v>
      </c>
      <c r="R1756" t="s">
        <v>4276</v>
      </c>
      <c r="S1756" t="s">
        <v>4268</v>
      </c>
      <c r="T1756" t="s">
        <v>4269</v>
      </c>
      <c r="V1756" t="s">
        <v>180</v>
      </c>
      <c r="W1756" t="s">
        <v>180</v>
      </c>
      <c r="X1756" t="s">
        <v>180</v>
      </c>
      <c r="Y1756" t="s">
        <v>180</v>
      </c>
      <c r="Z1756" t="s">
        <v>180</v>
      </c>
      <c r="AB1756" t="s">
        <v>180</v>
      </c>
      <c r="AC1756" t="s">
        <v>181</v>
      </c>
      <c r="AD1756" t="s">
        <v>180</v>
      </c>
      <c r="AE1756" t="s">
        <v>180</v>
      </c>
      <c r="AF1756" t="s">
        <v>180</v>
      </c>
      <c r="AG1756" t="s">
        <v>180</v>
      </c>
      <c r="AH1756" t="s">
        <v>4270</v>
      </c>
      <c r="AI1756">
        <v>47.91</v>
      </c>
      <c r="AJ1756">
        <v>0.78</v>
      </c>
      <c r="AK1756" t="s">
        <v>180</v>
      </c>
      <c r="AL1756">
        <v>16.809999999999999</v>
      </c>
      <c r="AM1756" t="s">
        <v>180</v>
      </c>
      <c r="AN1756">
        <v>3.78</v>
      </c>
      <c r="AO1756">
        <v>7.72</v>
      </c>
      <c r="AQ1756">
        <v>9.58</v>
      </c>
      <c r="AR1756">
        <v>9.6300000000000008</v>
      </c>
      <c r="AS1756">
        <v>0.19</v>
      </c>
      <c r="AT1756" t="s">
        <v>180</v>
      </c>
      <c r="AU1756">
        <v>0.42</v>
      </c>
      <c r="AV1756">
        <v>2.23</v>
      </c>
      <c r="AW1756">
        <v>0.13</v>
      </c>
      <c r="AY1756" t="s">
        <v>180</v>
      </c>
      <c r="AZ1756" t="s">
        <v>180</v>
      </c>
      <c r="BA1756">
        <v>98.801243999999997</v>
      </c>
      <c r="BC1756" t="s">
        <v>180</v>
      </c>
      <c r="BD1756" t="s">
        <v>180</v>
      </c>
      <c r="BE1756" t="s">
        <v>180</v>
      </c>
      <c r="BF1756" t="s">
        <v>180</v>
      </c>
      <c r="BG1756" t="s">
        <v>180</v>
      </c>
      <c r="BH1756" t="s">
        <v>180</v>
      </c>
      <c r="BI1756" t="s">
        <v>180</v>
      </c>
      <c r="BK1756" t="s">
        <v>180</v>
      </c>
      <c r="BL1756" t="s">
        <v>180</v>
      </c>
      <c r="BM1756">
        <v>0.55000000000000004</v>
      </c>
      <c r="BN1756" t="s">
        <v>180</v>
      </c>
      <c r="BO1756" t="s">
        <v>180</v>
      </c>
      <c r="BP1756" t="s">
        <v>180</v>
      </c>
      <c r="BQ1756" t="s">
        <v>180</v>
      </c>
      <c r="BR1756" t="s">
        <v>180</v>
      </c>
      <c r="BS1756" t="s">
        <v>180</v>
      </c>
      <c r="BT1756" t="s">
        <v>180</v>
      </c>
      <c r="BU1756" t="s">
        <v>180</v>
      </c>
      <c r="BV1756" t="s">
        <v>180</v>
      </c>
      <c r="BW1756" t="s">
        <v>180</v>
      </c>
      <c r="BX1756" t="s">
        <v>180</v>
      </c>
      <c r="BY1756" t="s">
        <v>180</v>
      </c>
      <c r="BZ1756" t="s">
        <v>180</v>
      </c>
      <c r="CD1756" t="s">
        <v>180</v>
      </c>
      <c r="CE1756" t="s">
        <v>180</v>
      </c>
      <c r="CG1756" t="s">
        <v>180</v>
      </c>
      <c r="CH1756" t="s">
        <v>180</v>
      </c>
      <c r="CI1756" t="s">
        <v>180</v>
      </c>
      <c r="CJ1756" t="s">
        <v>180</v>
      </c>
      <c r="CK1756" t="s">
        <v>180</v>
      </c>
      <c r="CM1756" t="s">
        <v>180</v>
      </c>
      <c r="CN1756" t="s">
        <v>180</v>
      </c>
      <c r="CO1756">
        <v>27</v>
      </c>
      <c r="CQ1756">
        <v>258</v>
      </c>
      <c r="CR1756">
        <v>102</v>
      </c>
      <c r="CS1756" t="s">
        <v>180</v>
      </c>
      <c r="CT1756" t="s">
        <v>180</v>
      </c>
      <c r="CU1756">
        <v>53</v>
      </c>
      <c r="CV1756">
        <v>99</v>
      </c>
      <c r="CW1756">
        <v>75</v>
      </c>
      <c r="CX1756">
        <v>83</v>
      </c>
      <c r="CY1756">
        <v>17.899999999999999</v>
      </c>
      <c r="CZ1756" t="s">
        <v>3577</v>
      </c>
      <c r="DB1756" t="s">
        <v>180</v>
      </c>
      <c r="DC1756" t="s">
        <v>180</v>
      </c>
      <c r="DD1756">
        <v>5</v>
      </c>
      <c r="DE1756">
        <v>349</v>
      </c>
      <c r="DF1756">
        <v>16</v>
      </c>
      <c r="DG1756">
        <v>47</v>
      </c>
      <c r="DH1756">
        <v>1.6</v>
      </c>
      <c r="DI1756">
        <v>0.8</v>
      </c>
      <c r="DJ1756" t="s">
        <v>180</v>
      </c>
      <c r="DK1756" t="s">
        <v>180</v>
      </c>
      <c r="DL1756" t="s">
        <v>180</v>
      </c>
      <c r="DM1756" t="s">
        <v>180</v>
      </c>
      <c r="DP1756">
        <v>0.7</v>
      </c>
      <c r="DQ1756">
        <v>0.5</v>
      </c>
      <c r="DR1756" t="s">
        <v>180</v>
      </c>
      <c r="DS1756" t="s">
        <v>180</v>
      </c>
      <c r="DT1756">
        <v>0.28999999999999998</v>
      </c>
      <c r="DU1756">
        <v>129</v>
      </c>
      <c r="DV1756">
        <v>4.2</v>
      </c>
      <c r="DW1756">
        <v>10.8</v>
      </c>
      <c r="DX1756">
        <v>1.64</v>
      </c>
      <c r="DY1756">
        <v>8.1300000000000008</v>
      </c>
      <c r="DZ1756">
        <v>2.14</v>
      </c>
      <c r="EA1756">
        <v>0.79</v>
      </c>
      <c r="EB1756">
        <v>2.64</v>
      </c>
      <c r="EC1756">
        <v>0.43</v>
      </c>
      <c r="ED1756">
        <v>2.63</v>
      </c>
      <c r="EE1756">
        <v>0.55000000000000004</v>
      </c>
      <c r="EF1756">
        <v>1.6</v>
      </c>
      <c r="EG1756">
        <v>0.23</v>
      </c>
      <c r="EH1756">
        <v>1.47</v>
      </c>
      <c r="EI1756">
        <v>0.23</v>
      </c>
      <c r="EJ1756">
        <v>1.22</v>
      </c>
      <c r="EK1756">
        <v>0.11</v>
      </c>
      <c r="EL1756">
        <v>0.27</v>
      </c>
      <c r="EM1756" t="s">
        <v>180</v>
      </c>
      <c r="EN1756" t="s">
        <v>180</v>
      </c>
      <c r="EO1756" t="s">
        <v>180</v>
      </c>
      <c r="EP1756" t="s">
        <v>180</v>
      </c>
      <c r="EQ1756" t="s">
        <v>180</v>
      </c>
      <c r="ER1756" t="s">
        <v>180</v>
      </c>
      <c r="ES1756">
        <v>0.04</v>
      </c>
      <c r="ET1756">
        <v>2.16</v>
      </c>
      <c r="EV1756">
        <v>0.44</v>
      </c>
      <c r="EW1756">
        <v>0.25</v>
      </c>
      <c r="EY1756" t="s">
        <v>180</v>
      </c>
      <c r="EZ1756" t="s">
        <v>180</v>
      </c>
      <c r="FB1756" t="s">
        <v>180</v>
      </c>
      <c r="FD1756" t="s">
        <v>180</v>
      </c>
      <c r="FF1756" t="s">
        <v>180</v>
      </c>
      <c r="FH1756" t="s">
        <v>180</v>
      </c>
      <c r="FI1756" t="s">
        <v>180</v>
      </c>
      <c r="FJ1756" t="s">
        <v>180</v>
      </c>
      <c r="FK1756" t="s">
        <v>180</v>
      </c>
      <c r="FL1756" t="s">
        <v>180</v>
      </c>
      <c r="FM1756" t="s">
        <v>180</v>
      </c>
      <c r="FN1756" t="s">
        <v>180</v>
      </c>
      <c r="FP1756" t="s">
        <v>180</v>
      </c>
      <c r="FQ1756" t="s">
        <v>180</v>
      </c>
      <c r="FR1756" t="s">
        <v>180</v>
      </c>
      <c r="FS1756" t="s">
        <v>180</v>
      </c>
      <c r="FT1756" t="s">
        <v>180</v>
      </c>
      <c r="FU1756" t="s">
        <v>180</v>
      </c>
      <c r="FV1756" t="s">
        <v>4277</v>
      </c>
      <c r="FW1756" t="s">
        <v>180</v>
      </c>
      <c r="FX1756">
        <f t="shared" si="569"/>
        <v>1.08843537414966</v>
      </c>
      <c r="FY1756">
        <f t="shared" si="570"/>
        <v>31.972789115646258</v>
      </c>
      <c r="FZ1756">
        <f t="shared" si="571"/>
        <v>2.8571428571428572</v>
      </c>
      <c r="GA1756">
        <f t="shared" si="572"/>
        <v>1.4557823129251701</v>
      </c>
      <c r="GB1756">
        <f t="shared" si="573"/>
        <v>1.795918367346939</v>
      </c>
      <c r="GC1756">
        <f t="shared" si="574"/>
        <v>0.53846153846153844</v>
      </c>
      <c r="GD1756">
        <f t="shared" si="575"/>
        <v>21.8125</v>
      </c>
      <c r="GE1756">
        <f t="shared" si="576"/>
        <v>42.927429274292741</v>
      </c>
      <c r="GF1756">
        <f t="shared" si="577"/>
        <v>30.714285714285712</v>
      </c>
      <c r="GG1756">
        <f t="shared" si="578"/>
        <v>80.625</v>
      </c>
      <c r="GH1756">
        <f t="shared" si="579"/>
        <v>0.2</v>
      </c>
      <c r="GI1756">
        <f t="shared" si="580"/>
        <v>0.15625</v>
      </c>
      <c r="GJ1756">
        <f t="shared" si="581"/>
        <v>0.56818181818181823</v>
      </c>
      <c r="GK1756">
        <f t="shared" si="582"/>
        <v>293.18181818181819</v>
      </c>
      <c r="GL1756">
        <f t="shared" si="583"/>
        <v>2.625</v>
      </c>
      <c r="GM1756">
        <f t="shared" si="584"/>
        <v>0.27499999999999997</v>
      </c>
      <c r="GN1756">
        <f t="shared" si="585"/>
        <v>0.10476190476190476</v>
      </c>
      <c r="GO1756">
        <f t="shared" si="586"/>
        <v>1.9626168224299065</v>
      </c>
      <c r="GP1756">
        <f t="shared" si="587"/>
        <v>0.9904363881668814</v>
      </c>
      <c r="GQ1756">
        <f>(EA1756/0.0735)/((DZ1756/0.195*(EB1756/0.295))^0.5)</f>
        <v>1.0845740666467194</v>
      </c>
    </row>
    <row r="1757" spans="1:199">
      <c r="A1757" t="s">
        <v>3980</v>
      </c>
      <c r="B1757" t="s">
        <v>4264</v>
      </c>
      <c r="C1757" t="s">
        <v>7246</v>
      </c>
      <c r="D1757" t="s">
        <v>7076</v>
      </c>
      <c r="E1757" t="s">
        <v>7076</v>
      </c>
      <c r="F1757">
        <v>211</v>
      </c>
      <c r="G1757">
        <v>59</v>
      </c>
      <c r="H1757" t="s">
        <v>6928</v>
      </c>
      <c r="I1757" t="s">
        <v>4265</v>
      </c>
      <c r="J1757" t="s">
        <v>4266</v>
      </c>
      <c r="K1757">
        <v>53.7</v>
      </c>
      <c r="L1757">
        <v>54.07</v>
      </c>
      <c r="M1757">
        <v>158.1</v>
      </c>
      <c r="N1757">
        <v>159.6</v>
      </c>
      <c r="O1757" t="s">
        <v>179</v>
      </c>
      <c r="R1757" t="s">
        <v>4278</v>
      </c>
      <c r="S1757" t="s">
        <v>4268</v>
      </c>
      <c r="T1757" t="s">
        <v>4269</v>
      </c>
      <c r="V1757" t="s">
        <v>180</v>
      </c>
      <c r="W1757" t="s">
        <v>180</v>
      </c>
      <c r="X1757" t="s">
        <v>180</v>
      </c>
      <c r="Y1757" t="s">
        <v>180</v>
      </c>
      <c r="Z1757" t="s">
        <v>180</v>
      </c>
      <c r="AB1757" t="s">
        <v>180</v>
      </c>
      <c r="AC1757" t="s">
        <v>181</v>
      </c>
      <c r="AD1757" t="s">
        <v>180</v>
      </c>
      <c r="AE1757" t="s">
        <v>180</v>
      </c>
      <c r="AF1757" t="s">
        <v>180</v>
      </c>
      <c r="AG1757" t="s">
        <v>180</v>
      </c>
      <c r="AH1757" t="s">
        <v>4270</v>
      </c>
      <c r="AI1757">
        <v>48.19</v>
      </c>
      <c r="AJ1757">
        <v>0.95</v>
      </c>
      <c r="AK1757" t="s">
        <v>180</v>
      </c>
      <c r="AL1757">
        <v>18.02</v>
      </c>
      <c r="AM1757" t="s">
        <v>180</v>
      </c>
      <c r="AN1757">
        <v>3.69</v>
      </c>
      <c r="AO1757">
        <v>7.18</v>
      </c>
      <c r="AQ1757">
        <v>11.85</v>
      </c>
      <c r="AR1757">
        <v>6.42</v>
      </c>
      <c r="AS1757">
        <v>0.19</v>
      </c>
      <c r="AT1757" t="s">
        <v>180</v>
      </c>
      <c r="AU1757">
        <v>0.34</v>
      </c>
      <c r="AV1757">
        <v>2.38</v>
      </c>
      <c r="AW1757">
        <v>0.13</v>
      </c>
      <c r="AY1757" t="s">
        <v>180</v>
      </c>
      <c r="AZ1757" t="s">
        <v>180</v>
      </c>
      <c r="BA1757">
        <v>98.970261999999991</v>
      </c>
      <c r="BC1757" t="s">
        <v>180</v>
      </c>
      <c r="BD1757" t="s">
        <v>180</v>
      </c>
      <c r="BE1757" t="s">
        <v>180</v>
      </c>
      <c r="BF1757" t="s">
        <v>180</v>
      </c>
      <c r="BG1757" t="s">
        <v>180</v>
      </c>
      <c r="BH1757" t="s">
        <v>180</v>
      </c>
      <c r="BI1757" t="s">
        <v>180</v>
      </c>
      <c r="BK1757" t="s">
        <v>180</v>
      </c>
      <c r="BL1757" t="s">
        <v>180</v>
      </c>
      <c r="BM1757">
        <v>0.49</v>
      </c>
      <c r="BN1757" t="s">
        <v>180</v>
      </c>
      <c r="BO1757" t="s">
        <v>180</v>
      </c>
      <c r="BP1757" t="s">
        <v>180</v>
      </c>
      <c r="BQ1757" t="s">
        <v>180</v>
      </c>
      <c r="BR1757" t="s">
        <v>180</v>
      </c>
      <c r="BS1757" t="s">
        <v>180</v>
      </c>
      <c r="BT1757" t="s">
        <v>180</v>
      </c>
      <c r="BU1757" t="s">
        <v>180</v>
      </c>
      <c r="BV1757" t="s">
        <v>180</v>
      </c>
      <c r="BW1757" t="s">
        <v>180</v>
      </c>
      <c r="BX1757" t="s">
        <v>180</v>
      </c>
      <c r="BY1757" t="s">
        <v>180</v>
      </c>
      <c r="BZ1757" t="s">
        <v>180</v>
      </c>
      <c r="CD1757" t="s">
        <v>180</v>
      </c>
      <c r="CE1757" t="s">
        <v>180</v>
      </c>
      <c r="CG1757" t="s">
        <v>180</v>
      </c>
      <c r="CH1757" t="s">
        <v>180</v>
      </c>
      <c r="CI1757" t="s">
        <v>180</v>
      </c>
      <c r="CJ1757" t="s">
        <v>180</v>
      </c>
      <c r="CK1757" t="s">
        <v>180</v>
      </c>
      <c r="CM1757" t="s">
        <v>180</v>
      </c>
      <c r="CN1757" t="s">
        <v>180</v>
      </c>
      <c r="CO1757">
        <v>43</v>
      </c>
      <c r="CQ1757">
        <v>362</v>
      </c>
      <c r="CR1757">
        <v>59</v>
      </c>
      <c r="CS1757" t="s">
        <v>180</v>
      </c>
      <c r="CT1757" t="s">
        <v>180</v>
      </c>
      <c r="CU1757">
        <v>42</v>
      </c>
      <c r="CV1757">
        <v>36</v>
      </c>
      <c r="CW1757">
        <v>157</v>
      </c>
      <c r="CX1757">
        <v>91</v>
      </c>
      <c r="CY1757">
        <v>20</v>
      </c>
      <c r="CZ1757" t="s">
        <v>1494</v>
      </c>
      <c r="DB1757" t="s">
        <v>180</v>
      </c>
      <c r="DC1757" t="s">
        <v>180</v>
      </c>
      <c r="DD1757">
        <v>4</v>
      </c>
      <c r="DE1757">
        <v>421</v>
      </c>
      <c r="DF1757">
        <v>20</v>
      </c>
      <c r="DG1757">
        <v>43</v>
      </c>
      <c r="DH1757">
        <v>1.4</v>
      </c>
      <c r="DI1757">
        <v>0.5</v>
      </c>
      <c r="DJ1757" t="s">
        <v>180</v>
      </c>
      <c r="DK1757" t="s">
        <v>180</v>
      </c>
      <c r="DL1757" t="s">
        <v>180</v>
      </c>
      <c r="DM1757" t="s">
        <v>180</v>
      </c>
      <c r="DP1757">
        <v>0.6</v>
      </c>
      <c r="DQ1757">
        <v>0.5</v>
      </c>
      <c r="DR1757" t="s">
        <v>180</v>
      </c>
      <c r="DS1757" t="s">
        <v>180</v>
      </c>
      <c r="DT1757">
        <v>0.27</v>
      </c>
      <c r="DU1757">
        <v>121</v>
      </c>
      <c r="DV1757">
        <v>3.92</v>
      </c>
      <c r="DW1757">
        <v>11.16</v>
      </c>
      <c r="DX1757">
        <v>1.75</v>
      </c>
      <c r="DY1757">
        <v>8.5500000000000007</v>
      </c>
      <c r="DZ1757">
        <v>2.69</v>
      </c>
      <c r="EA1757">
        <v>0.96</v>
      </c>
      <c r="EB1757">
        <v>3.18</v>
      </c>
      <c r="EC1757">
        <v>0.54</v>
      </c>
      <c r="ED1757">
        <v>3.45</v>
      </c>
      <c r="EE1757">
        <v>0.72</v>
      </c>
      <c r="EF1757">
        <v>2.0499999999999998</v>
      </c>
      <c r="EG1757">
        <v>0.3</v>
      </c>
      <c r="EH1757">
        <v>1.92</v>
      </c>
      <c r="EI1757">
        <v>0.28999999999999998</v>
      </c>
      <c r="EJ1757">
        <v>1.1499999999999999</v>
      </c>
      <c r="EK1757">
        <v>0.09</v>
      </c>
      <c r="EL1757">
        <v>7.0000000000000007E-2</v>
      </c>
      <c r="EM1757" t="s">
        <v>180</v>
      </c>
      <c r="EN1757" t="s">
        <v>180</v>
      </c>
      <c r="EO1757" t="s">
        <v>180</v>
      </c>
      <c r="EP1757" t="s">
        <v>180</v>
      </c>
      <c r="EQ1757" t="s">
        <v>180</v>
      </c>
      <c r="ER1757" t="s">
        <v>180</v>
      </c>
      <c r="ES1757">
        <v>0.04</v>
      </c>
      <c r="ET1757">
        <v>2.33</v>
      </c>
      <c r="EV1757">
        <v>0.33</v>
      </c>
      <c r="EW1757">
        <v>0.18</v>
      </c>
      <c r="EY1757" t="s">
        <v>180</v>
      </c>
      <c r="EZ1757" t="s">
        <v>180</v>
      </c>
      <c r="FB1757" t="s">
        <v>180</v>
      </c>
      <c r="FD1757" t="s">
        <v>180</v>
      </c>
      <c r="FF1757" t="s">
        <v>180</v>
      </c>
      <c r="FH1757" t="s">
        <v>180</v>
      </c>
      <c r="FI1757" t="s">
        <v>180</v>
      </c>
      <c r="FJ1757" t="s">
        <v>180</v>
      </c>
      <c r="FK1757" t="s">
        <v>180</v>
      </c>
      <c r="FL1757" t="s">
        <v>180</v>
      </c>
      <c r="FM1757" t="s">
        <v>180</v>
      </c>
      <c r="FN1757" t="s">
        <v>180</v>
      </c>
      <c r="FP1757" t="s">
        <v>180</v>
      </c>
      <c r="FQ1757" t="s">
        <v>180</v>
      </c>
      <c r="FR1757" t="s">
        <v>180</v>
      </c>
      <c r="FS1757" t="s">
        <v>180</v>
      </c>
      <c r="FT1757" t="s">
        <v>180</v>
      </c>
      <c r="FU1757" t="s">
        <v>180</v>
      </c>
      <c r="FV1757" t="s">
        <v>4279</v>
      </c>
      <c r="FW1757" t="s">
        <v>180</v>
      </c>
      <c r="FX1757">
        <f t="shared" si="569"/>
        <v>0.72916666666666663</v>
      </c>
      <c r="FY1757">
        <f t="shared" si="570"/>
        <v>22.395833333333336</v>
      </c>
      <c r="FZ1757">
        <f t="shared" si="571"/>
        <v>2.0416666666666665</v>
      </c>
      <c r="GA1757">
        <f t="shared" si="572"/>
        <v>1.4010416666666667</v>
      </c>
      <c r="GB1757">
        <f t="shared" si="573"/>
        <v>1.6562500000000002</v>
      </c>
      <c r="GC1757">
        <f t="shared" si="574"/>
        <v>0.35789473684210532</v>
      </c>
      <c r="GD1757">
        <f t="shared" si="575"/>
        <v>21.05</v>
      </c>
      <c r="GE1757">
        <f t="shared" si="576"/>
        <v>49.239766081871338</v>
      </c>
      <c r="GF1757">
        <f t="shared" si="577"/>
        <v>30.867346938775512</v>
      </c>
      <c r="GG1757">
        <f t="shared" si="578"/>
        <v>86.428571428571431</v>
      </c>
      <c r="GH1757">
        <f t="shared" si="579"/>
        <v>0.20878136200716846</v>
      </c>
      <c r="GI1757">
        <f t="shared" si="580"/>
        <v>0.12857142857142859</v>
      </c>
      <c r="GJ1757">
        <f t="shared" si="581"/>
        <v>0.54545454545454541</v>
      </c>
      <c r="GK1757">
        <f t="shared" si="582"/>
        <v>366.66666666666663</v>
      </c>
      <c r="GL1757">
        <f t="shared" si="583"/>
        <v>2.8000000000000003</v>
      </c>
      <c r="GM1757">
        <f t="shared" si="584"/>
        <v>0.23571428571428574</v>
      </c>
      <c r="GN1757">
        <f t="shared" si="585"/>
        <v>8.4183673469387765E-2</v>
      </c>
      <c r="GO1757">
        <f t="shared" si="586"/>
        <v>1.4572490706319703</v>
      </c>
      <c r="GP1757">
        <f t="shared" si="587"/>
        <v>1.0255374828526431</v>
      </c>
      <c r="GQ1757">
        <f>(EA1757/0.0735)/((DZ1757/0.195*(EB1757/0.295))^0.5)</f>
        <v>1.071081474116178</v>
      </c>
    </row>
    <row r="1758" spans="1:199">
      <c r="A1758" t="s">
        <v>3980</v>
      </c>
      <c r="B1758" t="s">
        <v>4264</v>
      </c>
      <c r="C1758" t="s">
        <v>7246</v>
      </c>
      <c r="D1758" t="s">
        <v>7076</v>
      </c>
      <c r="E1758" t="s">
        <v>7076</v>
      </c>
      <c r="F1758">
        <v>211</v>
      </c>
      <c r="G1758">
        <v>59</v>
      </c>
      <c r="H1758" t="s">
        <v>6928</v>
      </c>
      <c r="I1758" t="s">
        <v>4265</v>
      </c>
      <c r="J1758" t="s">
        <v>4280</v>
      </c>
      <c r="K1758">
        <v>53.7</v>
      </c>
      <c r="L1758">
        <v>54.07</v>
      </c>
      <c r="M1758">
        <v>158.1</v>
      </c>
      <c r="N1758">
        <v>159.6</v>
      </c>
      <c r="O1758" t="s">
        <v>179</v>
      </c>
      <c r="R1758" t="s">
        <v>4281</v>
      </c>
      <c r="S1758" t="s">
        <v>4268</v>
      </c>
      <c r="T1758" t="s">
        <v>4269</v>
      </c>
      <c r="V1758" t="s">
        <v>180</v>
      </c>
      <c r="W1758" t="s">
        <v>180</v>
      </c>
      <c r="X1758" t="s">
        <v>180</v>
      </c>
      <c r="Y1758" t="s">
        <v>180</v>
      </c>
      <c r="Z1758" t="s">
        <v>180</v>
      </c>
      <c r="AB1758" t="s">
        <v>180</v>
      </c>
      <c r="AC1758" t="s">
        <v>181</v>
      </c>
      <c r="AD1758" t="s">
        <v>180</v>
      </c>
      <c r="AE1758" t="s">
        <v>180</v>
      </c>
      <c r="AF1758" t="s">
        <v>180</v>
      </c>
      <c r="AG1758" t="s">
        <v>180</v>
      </c>
      <c r="AH1758" t="s">
        <v>4270</v>
      </c>
      <c r="AI1758">
        <v>48.85</v>
      </c>
      <c r="AJ1758">
        <v>0.81</v>
      </c>
      <c r="AK1758" t="s">
        <v>180</v>
      </c>
      <c r="AL1758">
        <v>16.71</v>
      </c>
      <c r="AM1758" t="s">
        <v>180</v>
      </c>
      <c r="AN1758">
        <v>3.67</v>
      </c>
      <c r="AO1758">
        <v>6.51</v>
      </c>
      <c r="AQ1758">
        <v>11.1</v>
      </c>
      <c r="AR1758">
        <v>7.71</v>
      </c>
      <c r="AS1758">
        <v>0.16</v>
      </c>
      <c r="AT1758" t="s">
        <v>180</v>
      </c>
      <c r="AU1758">
        <v>0.4</v>
      </c>
      <c r="AV1758">
        <v>2.52</v>
      </c>
      <c r="AW1758">
        <v>0.11</v>
      </c>
      <c r="AY1758" t="s">
        <v>180</v>
      </c>
      <c r="AZ1758" t="s">
        <v>180</v>
      </c>
      <c r="BA1758">
        <v>98.182265999999998</v>
      </c>
      <c r="BC1758" t="s">
        <v>180</v>
      </c>
      <c r="BD1758" t="s">
        <v>180</v>
      </c>
      <c r="BE1758" t="s">
        <v>180</v>
      </c>
      <c r="BF1758" t="s">
        <v>180</v>
      </c>
      <c r="BG1758" t="s">
        <v>180</v>
      </c>
      <c r="BH1758" t="s">
        <v>180</v>
      </c>
      <c r="BI1758" t="s">
        <v>180</v>
      </c>
      <c r="BK1758" t="s">
        <v>180</v>
      </c>
      <c r="BL1758" t="s">
        <v>180</v>
      </c>
      <c r="BM1758">
        <v>1.64</v>
      </c>
      <c r="BN1758" t="s">
        <v>180</v>
      </c>
      <c r="BO1758" t="s">
        <v>180</v>
      </c>
      <c r="BP1758" t="s">
        <v>180</v>
      </c>
      <c r="BQ1758" t="s">
        <v>180</v>
      </c>
      <c r="BR1758" t="s">
        <v>180</v>
      </c>
      <c r="BS1758" t="s">
        <v>180</v>
      </c>
      <c r="BT1758" t="s">
        <v>180</v>
      </c>
      <c r="BU1758" t="s">
        <v>180</v>
      </c>
      <c r="BV1758" t="s">
        <v>180</v>
      </c>
      <c r="BW1758" t="s">
        <v>180</v>
      </c>
      <c r="BX1758" t="s">
        <v>180</v>
      </c>
      <c r="BY1758" t="s">
        <v>180</v>
      </c>
      <c r="BZ1758" t="s">
        <v>180</v>
      </c>
      <c r="CD1758" t="s">
        <v>180</v>
      </c>
      <c r="CE1758" t="s">
        <v>180</v>
      </c>
      <c r="CG1758" t="s">
        <v>180</v>
      </c>
      <c r="CH1758" t="s">
        <v>180</v>
      </c>
      <c r="CI1758" t="s">
        <v>180</v>
      </c>
      <c r="CJ1758" t="s">
        <v>180</v>
      </c>
      <c r="CK1758" t="s">
        <v>180</v>
      </c>
      <c r="CM1758" t="s">
        <v>180</v>
      </c>
      <c r="CN1758" t="s">
        <v>180</v>
      </c>
      <c r="CO1758">
        <v>36</v>
      </c>
      <c r="CQ1758">
        <v>262</v>
      </c>
      <c r="CR1758">
        <v>244</v>
      </c>
      <c r="CS1758" t="s">
        <v>180</v>
      </c>
      <c r="CT1758" t="s">
        <v>180</v>
      </c>
      <c r="CU1758">
        <v>38</v>
      </c>
      <c r="CV1758">
        <v>74</v>
      </c>
      <c r="CW1758">
        <v>124</v>
      </c>
      <c r="CX1758">
        <v>66</v>
      </c>
      <c r="CY1758">
        <v>15.9</v>
      </c>
      <c r="CZ1758" t="s">
        <v>3577</v>
      </c>
      <c r="DB1758" t="s">
        <v>180</v>
      </c>
      <c r="DC1758" t="s">
        <v>180</v>
      </c>
      <c r="DD1758">
        <v>5</v>
      </c>
      <c r="DE1758">
        <v>339</v>
      </c>
      <c r="DF1758">
        <v>15</v>
      </c>
      <c r="DG1758">
        <v>47</v>
      </c>
      <c r="DH1758">
        <v>1.6</v>
      </c>
      <c r="DI1758">
        <v>0.9</v>
      </c>
      <c r="DJ1758" t="s">
        <v>180</v>
      </c>
      <c r="DK1758" t="s">
        <v>180</v>
      </c>
      <c r="DL1758" t="s">
        <v>180</v>
      </c>
      <c r="DM1758" t="s">
        <v>180</v>
      </c>
      <c r="DP1758">
        <v>0.4</v>
      </c>
      <c r="DQ1758">
        <v>1.8</v>
      </c>
      <c r="DR1758" t="s">
        <v>180</v>
      </c>
      <c r="DS1758" t="s">
        <v>180</v>
      </c>
      <c r="DT1758">
        <v>0.35</v>
      </c>
      <c r="DU1758">
        <v>118</v>
      </c>
      <c r="DV1758">
        <v>5.66</v>
      </c>
      <c r="DW1758">
        <v>13.56</v>
      </c>
      <c r="DX1758">
        <v>1.81</v>
      </c>
      <c r="DY1758">
        <v>8.2100000000000009</v>
      </c>
      <c r="DZ1758">
        <v>2.2000000000000002</v>
      </c>
      <c r="EA1758">
        <v>0.75</v>
      </c>
      <c r="EB1758">
        <v>2.5099999999999998</v>
      </c>
      <c r="EC1758">
        <v>0.43</v>
      </c>
      <c r="ED1758">
        <v>2.54</v>
      </c>
      <c r="EE1758">
        <v>0.53</v>
      </c>
      <c r="EF1758">
        <v>1.51</v>
      </c>
      <c r="EG1758">
        <v>0.22</v>
      </c>
      <c r="EH1758">
        <v>1.44</v>
      </c>
      <c r="EI1758">
        <v>0.22</v>
      </c>
      <c r="EJ1758">
        <v>1.37</v>
      </c>
      <c r="EK1758">
        <v>0.14000000000000001</v>
      </c>
      <c r="EL1758">
        <v>0.7</v>
      </c>
      <c r="EM1758" t="s">
        <v>180</v>
      </c>
      <c r="EN1758" t="s">
        <v>180</v>
      </c>
      <c r="EO1758" t="s">
        <v>180</v>
      </c>
      <c r="EP1758" t="s">
        <v>180</v>
      </c>
      <c r="EQ1758" t="s">
        <v>180</v>
      </c>
      <c r="ER1758" t="s">
        <v>180</v>
      </c>
      <c r="ES1758">
        <v>0.04</v>
      </c>
      <c r="ET1758">
        <v>1.57</v>
      </c>
      <c r="EV1758">
        <v>0.84</v>
      </c>
      <c r="EW1758">
        <v>0.26</v>
      </c>
      <c r="EY1758" t="s">
        <v>180</v>
      </c>
      <c r="EZ1758" t="s">
        <v>180</v>
      </c>
      <c r="FB1758" t="s">
        <v>180</v>
      </c>
      <c r="FD1758" t="s">
        <v>180</v>
      </c>
      <c r="FF1758" t="s">
        <v>180</v>
      </c>
      <c r="FH1758" t="s">
        <v>180</v>
      </c>
      <c r="FI1758" t="s">
        <v>180</v>
      </c>
      <c r="FJ1758" t="s">
        <v>180</v>
      </c>
      <c r="FK1758" t="s">
        <v>180</v>
      </c>
      <c r="FL1758" t="s">
        <v>180</v>
      </c>
      <c r="FM1758" t="s">
        <v>180</v>
      </c>
      <c r="FN1758" t="s">
        <v>180</v>
      </c>
      <c r="FP1758" t="s">
        <v>180</v>
      </c>
      <c r="FQ1758" t="s">
        <v>180</v>
      </c>
      <c r="FR1758" t="s">
        <v>180</v>
      </c>
      <c r="FS1758" t="s">
        <v>180</v>
      </c>
      <c r="FT1758" t="s">
        <v>180</v>
      </c>
      <c r="FU1758" t="s">
        <v>180</v>
      </c>
      <c r="FV1758" t="s">
        <v>4282</v>
      </c>
      <c r="FW1758" t="s">
        <v>180</v>
      </c>
      <c r="FX1758">
        <f t="shared" si="569"/>
        <v>1.1111111111111112</v>
      </c>
      <c r="FY1758">
        <f t="shared" si="570"/>
        <v>32.638888888888893</v>
      </c>
      <c r="FZ1758">
        <f t="shared" si="571"/>
        <v>3.9305555555555558</v>
      </c>
      <c r="GA1758">
        <f t="shared" si="572"/>
        <v>1.5277777777777779</v>
      </c>
      <c r="GB1758">
        <f t="shared" si="573"/>
        <v>1.7430555555555556</v>
      </c>
      <c r="GC1758">
        <f t="shared" si="574"/>
        <v>0.49382716049382713</v>
      </c>
      <c r="GD1758">
        <f t="shared" si="575"/>
        <v>22.6</v>
      </c>
      <c r="GE1758">
        <f t="shared" si="576"/>
        <v>41.291108404384893</v>
      </c>
      <c r="GF1758">
        <f t="shared" si="577"/>
        <v>20.848056537102472</v>
      </c>
      <c r="GG1758">
        <f t="shared" si="578"/>
        <v>73.75</v>
      </c>
      <c r="GH1758">
        <f t="shared" si="579"/>
        <v>0.11578171091445427</v>
      </c>
      <c r="GI1758">
        <f t="shared" si="580"/>
        <v>0.16250000000000001</v>
      </c>
      <c r="GJ1758">
        <f t="shared" si="581"/>
        <v>0.30952380952380953</v>
      </c>
      <c r="GK1758">
        <f t="shared" si="582"/>
        <v>140.47619047619048</v>
      </c>
      <c r="GL1758">
        <f t="shared" si="583"/>
        <v>3.5375000000000001</v>
      </c>
      <c r="GM1758">
        <f t="shared" si="584"/>
        <v>0.52499999999999991</v>
      </c>
      <c r="GN1758">
        <f t="shared" si="585"/>
        <v>0.14840989399293286</v>
      </c>
      <c r="GO1758">
        <f t="shared" si="586"/>
        <v>2.5727272727272728</v>
      </c>
      <c r="GP1758">
        <f t="shared" si="587"/>
        <v>1.0196745689613187</v>
      </c>
      <c r="GQ1758">
        <f>(EA1758/0.0735)/((DZ1758/0.195*(EB1758/0.295))^0.5)</f>
        <v>1.0414874399068719</v>
      </c>
    </row>
    <row r="1759" spans="1:199">
      <c r="A1759" t="s">
        <v>3980</v>
      </c>
      <c r="B1759" t="s">
        <v>4264</v>
      </c>
      <c r="C1759" t="s">
        <v>7246</v>
      </c>
      <c r="D1759" t="s">
        <v>7076</v>
      </c>
      <c r="E1759" t="s">
        <v>7076</v>
      </c>
      <c r="F1759">
        <v>211</v>
      </c>
      <c r="G1759">
        <v>59</v>
      </c>
      <c r="H1759" t="s">
        <v>6928</v>
      </c>
      <c r="I1759" t="s">
        <v>4265</v>
      </c>
      <c r="J1759" t="s">
        <v>4280</v>
      </c>
      <c r="K1759">
        <v>53.7</v>
      </c>
      <c r="L1759">
        <v>54.07</v>
      </c>
      <c r="M1759">
        <v>158.1</v>
      </c>
      <c r="N1759">
        <v>159.6</v>
      </c>
      <c r="O1759" t="s">
        <v>179</v>
      </c>
      <c r="R1759" t="s">
        <v>4283</v>
      </c>
      <c r="S1759" t="s">
        <v>4268</v>
      </c>
      <c r="T1759" t="s">
        <v>4269</v>
      </c>
      <c r="V1759" t="s">
        <v>180</v>
      </c>
      <c r="W1759" t="s">
        <v>180</v>
      </c>
      <c r="X1759" t="s">
        <v>180</v>
      </c>
      <c r="Y1759" t="s">
        <v>180</v>
      </c>
      <c r="Z1759" t="s">
        <v>180</v>
      </c>
      <c r="AB1759" t="s">
        <v>180</v>
      </c>
      <c r="AC1759" t="s">
        <v>181</v>
      </c>
      <c r="AD1759" t="s">
        <v>180</v>
      </c>
      <c r="AE1759" t="s">
        <v>180</v>
      </c>
      <c r="AF1759" t="s">
        <v>180</v>
      </c>
      <c r="AG1759" t="s">
        <v>180</v>
      </c>
      <c r="AH1759" t="s">
        <v>4270</v>
      </c>
      <c r="AI1759">
        <v>50.73</v>
      </c>
      <c r="AJ1759">
        <v>0.91</v>
      </c>
      <c r="AK1759" t="s">
        <v>180</v>
      </c>
      <c r="AL1759">
        <v>17.2</v>
      </c>
      <c r="AM1759" t="s">
        <v>180</v>
      </c>
      <c r="AN1759">
        <v>3.7</v>
      </c>
      <c r="AO1759">
        <v>5.77</v>
      </c>
      <c r="AQ1759">
        <v>10.3</v>
      </c>
      <c r="AR1759">
        <v>6.7</v>
      </c>
      <c r="AS1759">
        <v>0.17</v>
      </c>
      <c r="AT1759" t="s">
        <v>180</v>
      </c>
      <c r="AU1759">
        <v>0.52</v>
      </c>
      <c r="AV1759">
        <v>2.66</v>
      </c>
      <c r="AW1759">
        <v>0.23</v>
      </c>
      <c r="AY1759" t="s">
        <v>180</v>
      </c>
      <c r="AZ1759" t="s">
        <v>180</v>
      </c>
      <c r="BA1759">
        <v>98.519259999999989</v>
      </c>
      <c r="BC1759" t="s">
        <v>180</v>
      </c>
      <c r="BD1759" t="s">
        <v>180</v>
      </c>
      <c r="BE1759" t="s">
        <v>180</v>
      </c>
      <c r="BF1759" t="s">
        <v>180</v>
      </c>
      <c r="BG1759" t="s">
        <v>180</v>
      </c>
      <c r="BH1759" t="s">
        <v>180</v>
      </c>
      <c r="BI1759" t="s">
        <v>180</v>
      </c>
      <c r="BK1759" t="s">
        <v>180</v>
      </c>
      <c r="BL1759" t="s">
        <v>180</v>
      </c>
      <c r="BM1759">
        <v>1.0900000000000001</v>
      </c>
      <c r="BN1759" t="s">
        <v>180</v>
      </c>
      <c r="BO1759" t="s">
        <v>180</v>
      </c>
      <c r="BP1759" t="s">
        <v>180</v>
      </c>
      <c r="BQ1759" t="s">
        <v>180</v>
      </c>
      <c r="BR1759" t="s">
        <v>180</v>
      </c>
      <c r="BS1759" t="s">
        <v>180</v>
      </c>
      <c r="BT1759" t="s">
        <v>180</v>
      </c>
      <c r="BU1759" t="s">
        <v>180</v>
      </c>
      <c r="BV1759" t="s">
        <v>180</v>
      </c>
      <c r="BW1759" t="s">
        <v>180</v>
      </c>
      <c r="BX1759" t="s">
        <v>180</v>
      </c>
      <c r="BY1759" t="s">
        <v>180</v>
      </c>
      <c r="BZ1759" t="s">
        <v>180</v>
      </c>
      <c r="CD1759" t="s">
        <v>180</v>
      </c>
      <c r="CE1759" t="s">
        <v>180</v>
      </c>
      <c r="CG1759" t="s">
        <v>180</v>
      </c>
      <c r="CH1759" t="s">
        <v>180</v>
      </c>
      <c r="CI1759" t="s">
        <v>180</v>
      </c>
      <c r="CJ1759" t="s">
        <v>180</v>
      </c>
      <c r="CK1759" t="s">
        <v>180</v>
      </c>
      <c r="CM1759" t="s">
        <v>180</v>
      </c>
      <c r="CN1759" t="s">
        <v>180</v>
      </c>
      <c r="CO1759">
        <v>35</v>
      </c>
      <c r="CQ1759">
        <v>279</v>
      </c>
      <c r="CR1759">
        <v>160</v>
      </c>
      <c r="CS1759" t="s">
        <v>180</v>
      </c>
      <c r="CT1759" t="s">
        <v>180</v>
      </c>
      <c r="CU1759">
        <v>38</v>
      </c>
      <c r="CV1759">
        <v>59</v>
      </c>
      <c r="CW1759">
        <v>149</v>
      </c>
      <c r="CX1759">
        <v>70</v>
      </c>
      <c r="CY1759">
        <v>19.100000000000001</v>
      </c>
      <c r="CZ1759" t="s">
        <v>1494</v>
      </c>
      <c r="DB1759" t="s">
        <v>180</v>
      </c>
      <c r="DC1759" t="s">
        <v>180</v>
      </c>
      <c r="DD1759">
        <v>7</v>
      </c>
      <c r="DE1759">
        <v>402</v>
      </c>
      <c r="DF1759">
        <v>17</v>
      </c>
      <c r="DG1759">
        <v>56</v>
      </c>
      <c r="DH1759">
        <v>1.9</v>
      </c>
      <c r="DI1759">
        <v>1</v>
      </c>
      <c r="DJ1759" t="s">
        <v>180</v>
      </c>
      <c r="DK1759" t="s">
        <v>180</v>
      </c>
      <c r="DL1759" t="s">
        <v>180</v>
      </c>
      <c r="DM1759" t="s">
        <v>180</v>
      </c>
      <c r="DP1759">
        <v>1</v>
      </c>
      <c r="DQ1759">
        <v>1.3</v>
      </c>
      <c r="DR1759" t="s">
        <v>180</v>
      </c>
      <c r="DS1759" t="s">
        <v>180</v>
      </c>
      <c r="DT1759">
        <v>0.3</v>
      </c>
      <c r="DU1759">
        <v>126</v>
      </c>
      <c r="DV1759">
        <v>5.27</v>
      </c>
      <c r="DW1759">
        <v>12.72</v>
      </c>
      <c r="DX1759">
        <v>1.84</v>
      </c>
      <c r="DY1759">
        <v>8.48</v>
      </c>
      <c r="DZ1759">
        <v>2.2999999999999998</v>
      </c>
      <c r="EA1759">
        <v>0.79</v>
      </c>
      <c r="EB1759">
        <v>2.5499999999999998</v>
      </c>
      <c r="EC1759">
        <v>0.41</v>
      </c>
      <c r="ED1759">
        <v>2.61</v>
      </c>
      <c r="EE1759">
        <v>0.54</v>
      </c>
      <c r="EF1759">
        <v>1.48</v>
      </c>
      <c r="EG1759">
        <v>0.22</v>
      </c>
      <c r="EH1759">
        <v>1.4</v>
      </c>
      <c r="EI1759">
        <v>0.22</v>
      </c>
      <c r="EJ1759">
        <v>1.55</v>
      </c>
      <c r="EK1759">
        <v>0.18</v>
      </c>
      <c r="EL1759">
        <v>0.76</v>
      </c>
      <c r="EM1759" t="s">
        <v>180</v>
      </c>
      <c r="EN1759" t="s">
        <v>180</v>
      </c>
      <c r="EO1759" t="s">
        <v>180</v>
      </c>
      <c r="EP1759" t="s">
        <v>180</v>
      </c>
      <c r="EQ1759" t="s">
        <v>180</v>
      </c>
      <c r="ER1759" t="s">
        <v>180</v>
      </c>
      <c r="ES1759">
        <v>0.03</v>
      </c>
      <c r="ET1759">
        <v>2.36</v>
      </c>
      <c r="EV1759">
        <v>0.63</v>
      </c>
      <c r="EW1759">
        <v>0.28999999999999998</v>
      </c>
      <c r="EY1759" t="s">
        <v>180</v>
      </c>
      <c r="EZ1759" t="s">
        <v>180</v>
      </c>
      <c r="FB1759" t="s">
        <v>180</v>
      </c>
      <c r="FD1759" t="s">
        <v>180</v>
      </c>
      <c r="FF1759" t="s">
        <v>180</v>
      </c>
      <c r="FH1759" t="s">
        <v>180</v>
      </c>
      <c r="FI1759" t="s">
        <v>180</v>
      </c>
      <c r="FJ1759" t="s">
        <v>180</v>
      </c>
      <c r="FK1759" t="s">
        <v>180</v>
      </c>
      <c r="FL1759" t="s">
        <v>180</v>
      </c>
      <c r="FM1759" t="s">
        <v>180</v>
      </c>
      <c r="FN1759" t="s">
        <v>180</v>
      </c>
      <c r="FP1759" t="s">
        <v>180</v>
      </c>
      <c r="FQ1759" t="s">
        <v>180</v>
      </c>
      <c r="FR1759" t="s">
        <v>180</v>
      </c>
      <c r="FS1759" t="s">
        <v>180</v>
      </c>
      <c r="FT1759" t="s">
        <v>180</v>
      </c>
      <c r="FU1759" t="s">
        <v>180</v>
      </c>
      <c r="FV1759" t="s">
        <v>4284</v>
      </c>
      <c r="FW1759" t="s">
        <v>180</v>
      </c>
      <c r="FX1759">
        <f t="shared" si="569"/>
        <v>1.3571428571428572</v>
      </c>
      <c r="FY1759">
        <f t="shared" si="570"/>
        <v>40</v>
      </c>
      <c r="FZ1759">
        <f t="shared" si="571"/>
        <v>3.7642857142857142</v>
      </c>
      <c r="GA1759">
        <f t="shared" si="572"/>
        <v>1.6428571428571428</v>
      </c>
      <c r="GB1759">
        <f t="shared" si="573"/>
        <v>1.8214285714285714</v>
      </c>
      <c r="GC1759">
        <f t="shared" si="574"/>
        <v>0.5714285714285714</v>
      </c>
      <c r="GD1759">
        <f t="shared" si="575"/>
        <v>23.647058823529413</v>
      </c>
      <c r="GE1759">
        <f t="shared" si="576"/>
        <v>47.405660377358487</v>
      </c>
      <c r="GF1759">
        <f t="shared" si="577"/>
        <v>23.908918406072107</v>
      </c>
      <c r="GG1759">
        <f t="shared" si="578"/>
        <v>66.31578947368422</v>
      </c>
      <c r="GH1759">
        <f t="shared" si="579"/>
        <v>0.18553459119496854</v>
      </c>
      <c r="GI1759">
        <f t="shared" si="580"/>
        <v>0.15263157894736842</v>
      </c>
      <c r="GJ1759">
        <f t="shared" si="581"/>
        <v>0.46031746031746029</v>
      </c>
      <c r="GK1759">
        <f t="shared" si="582"/>
        <v>200</v>
      </c>
      <c r="GL1759">
        <f t="shared" si="583"/>
        <v>2.7736842105263158</v>
      </c>
      <c r="GM1759">
        <f t="shared" si="584"/>
        <v>0.33157894736842108</v>
      </c>
      <c r="GN1759">
        <f t="shared" si="585"/>
        <v>0.11954459203036054</v>
      </c>
      <c r="GO1759">
        <f t="shared" si="586"/>
        <v>2.2913043478260868</v>
      </c>
      <c r="GP1759">
        <f t="shared" si="587"/>
        <v>0.98315568241361095</v>
      </c>
      <c r="GQ1759">
        <f>(EA1759/0.0735)/((DZ1759/0.195*(EB1759/0.295))^0.5)</f>
        <v>1.0644715476874078</v>
      </c>
    </row>
    <row r="1760" spans="1:199">
      <c r="A1760" t="s">
        <v>3980</v>
      </c>
      <c r="B1760" t="s">
        <v>4264</v>
      </c>
      <c r="C1760" t="s">
        <v>7246</v>
      </c>
      <c r="D1760" t="s">
        <v>7076</v>
      </c>
      <c r="E1760" t="s">
        <v>7076</v>
      </c>
      <c r="F1760">
        <v>211</v>
      </c>
      <c r="G1760">
        <v>59</v>
      </c>
      <c r="H1760" t="s">
        <v>6928</v>
      </c>
      <c r="I1760" t="s">
        <v>4265</v>
      </c>
      <c r="J1760" t="s">
        <v>4280</v>
      </c>
      <c r="K1760">
        <v>53.7</v>
      </c>
      <c r="L1760">
        <v>54.07</v>
      </c>
      <c r="M1760">
        <v>158.1</v>
      </c>
      <c r="N1760">
        <v>159.6</v>
      </c>
      <c r="O1760" t="s">
        <v>179</v>
      </c>
      <c r="R1760" t="s">
        <v>4285</v>
      </c>
      <c r="S1760" t="s">
        <v>4268</v>
      </c>
      <c r="T1760" t="s">
        <v>4269</v>
      </c>
      <c r="V1760" t="s">
        <v>180</v>
      </c>
      <c r="W1760" t="s">
        <v>180</v>
      </c>
      <c r="X1760" t="s">
        <v>180</v>
      </c>
      <c r="Y1760" t="s">
        <v>180</v>
      </c>
      <c r="Z1760" t="s">
        <v>180</v>
      </c>
      <c r="AB1760" t="s">
        <v>180</v>
      </c>
      <c r="AC1760" t="s">
        <v>181</v>
      </c>
      <c r="AD1760" t="s">
        <v>180</v>
      </c>
      <c r="AE1760" t="s">
        <v>180</v>
      </c>
      <c r="AF1760" t="s">
        <v>180</v>
      </c>
      <c r="AG1760" t="s">
        <v>180</v>
      </c>
      <c r="AH1760" t="s">
        <v>4270</v>
      </c>
      <c r="AI1760">
        <v>51.84</v>
      </c>
      <c r="AJ1760">
        <v>0.55000000000000004</v>
      </c>
      <c r="AK1760" t="s">
        <v>180</v>
      </c>
      <c r="AL1760">
        <v>16.25</v>
      </c>
      <c r="AM1760" t="s">
        <v>180</v>
      </c>
      <c r="AN1760">
        <v>3.02</v>
      </c>
      <c r="AO1760">
        <v>6.99</v>
      </c>
      <c r="AQ1760">
        <v>10.52</v>
      </c>
      <c r="AR1760">
        <v>6.38</v>
      </c>
      <c r="AS1760">
        <v>0.15</v>
      </c>
      <c r="AT1760" t="s">
        <v>180</v>
      </c>
      <c r="AU1760">
        <v>0.68</v>
      </c>
      <c r="AV1760">
        <v>2.2999999999999998</v>
      </c>
      <c r="AW1760">
        <v>0.1</v>
      </c>
      <c r="AY1760" t="s">
        <v>180</v>
      </c>
      <c r="AZ1760" t="s">
        <v>180</v>
      </c>
      <c r="BA1760">
        <v>98.477395999999985</v>
      </c>
      <c r="BC1760" t="s">
        <v>180</v>
      </c>
      <c r="BD1760" t="s">
        <v>180</v>
      </c>
      <c r="BE1760" t="s">
        <v>180</v>
      </c>
      <c r="BF1760" t="s">
        <v>180</v>
      </c>
      <c r="BG1760" t="s">
        <v>180</v>
      </c>
      <c r="BH1760" t="s">
        <v>180</v>
      </c>
      <c r="BI1760" t="s">
        <v>180</v>
      </c>
      <c r="BK1760" t="s">
        <v>180</v>
      </c>
      <c r="BL1760" t="s">
        <v>180</v>
      </c>
      <c r="BM1760">
        <v>1.1200000000000001</v>
      </c>
      <c r="BN1760" t="s">
        <v>180</v>
      </c>
      <c r="BO1760" t="s">
        <v>180</v>
      </c>
      <c r="BP1760" t="s">
        <v>180</v>
      </c>
      <c r="BQ1760" t="s">
        <v>180</v>
      </c>
      <c r="BR1760" t="s">
        <v>180</v>
      </c>
      <c r="BS1760" t="s">
        <v>180</v>
      </c>
      <c r="BT1760" t="s">
        <v>180</v>
      </c>
      <c r="BU1760" t="s">
        <v>180</v>
      </c>
      <c r="BV1760" t="s">
        <v>180</v>
      </c>
      <c r="BW1760" t="s">
        <v>180</v>
      </c>
      <c r="BX1760" t="s">
        <v>180</v>
      </c>
      <c r="BY1760" t="s">
        <v>180</v>
      </c>
      <c r="BZ1760" t="s">
        <v>180</v>
      </c>
      <c r="CD1760" t="s">
        <v>180</v>
      </c>
      <c r="CE1760" t="s">
        <v>180</v>
      </c>
      <c r="CG1760" t="s">
        <v>180</v>
      </c>
      <c r="CH1760" t="s">
        <v>180</v>
      </c>
      <c r="CI1760" t="s">
        <v>180</v>
      </c>
      <c r="CJ1760" t="s">
        <v>180</v>
      </c>
      <c r="CK1760" t="s">
        <v>180</v>
      </c>
      <c r="CM1760" t="s">
        <v>180</v>
      </c>
      <c r="CN1760" t="s">
        <v>180</v>
      </c>
      <c r="CO1760">
        <v>31</v>
      </c>
      <c r="CQ1760">
        <v>218</v>
      </c>
      <c r="CR1760">
        <v>124</v>
      </c>
      <c r="CS1760" t="s">
        <v>180</v>
      </c>
      <c r="CT1760" t="s">
        <v>180</v>
      </c>
      <c r="CU1760">
        <v>27</v>
      </c>
      <c r="CV1760">
        <v>41</v>
      </c>
      <c r="CW1760">
        <v>104</v>
      </c>
      <c r="CX1760">
        <v>74</v>
      </c>
      <c r="CY1760">
        <v>21.5</v>
      </c>
      <c r="CZ1760" t="s">
        <v>1494</v>
      </c>
      <c r="DB1760" t="s">
        <v>180</v>
      </c>
      <c r="DC1760" t="s">
        <v>180</v>
      </c>
      <c r="DD1760">
        <v>10</v>
      </c>
      <c r="DE1760">
        <v>519</v>
      </c>
      <c r="DF1760">
        <v>16</v>
      </c>
      <c r="DG1760">
        <v>66</v>
      </c>
      <c r="DH1760">
        <v>1.8</v>
      </c>
      <c r="DI1760">
        <v>1.2</v>
      </c>
      <c r="DJ1760" t="s">
        <v>180</v>
      </c>
      <c r="DK1760" t="s">
        <v>180</v>
      </c>
      <c r="DL1760" t="s">
        <v>180</v>
      </c>
      <c r="DM1760" t="s">
        <v>180</v>
      </c>
      <c r="DP1760">
        <v>0.9</v>
      </c>
      <c r="DQ1760">
        <v>1.9</v>
      </c>
      <c r="DR1760" t="s">
        <v>180</v>
      </c>
      <c r="DS1760" t="s">
        <v>180</v>
      </c>
      <c r="DT1760">
        <v>0.37</v>
      </c>
      <c r="DU1760">
        <v>186</v>
      </c>
      <c r="DV1760">
        <v>6.75</v>
      </c>
      <c r="DW1760">
        <v>15.62</v>
      </c>
      <c r="DX1760">
        <v>2.17</v>
      </c>
      <c r="DY1760">
        <v>9.68</v>
      </c>
      <c r="DZ1760">
        <v>2.31</v>
      </c>
      <c r="EA1760">
        <v>0.75</v>
      </c>
      <c r="EB1760">
        <v>2.33</v>
      </c>
      <c r="EC1760">
        <v>0.4</v>
      </c>
      <c r="ED1760">
        <v>2.54</v>
      </c>
      <c r="EE1760">
        <v>0.52</v>
      </c>
      <c r="EF1760">
        <v>1.45</v>
      </c>
      <c r="EG1760">
        <v>0.21</v>
      </c>
      <c r="EH1760">
        <v>1.34</v>
      </c>
      <c r="EI1760">
        <v>0.21</v>
      </c>
      <c r="EJ1760">
        <v>1.75</v>
      </c>
      <c r="EK1760">
        <v>0.19</v>
      </c>
      <c r="EL1760">
        <v>0.92</v>
      </c>
      <c r="EM1760" t="s">
        <v>180</v>
      </c>
      <c r="EN1760" t="s">
        <v>180</v>
      </c>
      <c r="EO1760" t="s">
        <v>180</v>
      </c>
      <c r="EP1760" t="s">
        <v>180</v>
      </c>
      <c r="EQ1760" t="s">
        <v>180</v>
      </c>
      <c r="ER1760" t="s">
        <v>180</v>
      </c>
      <c r="ES1760">
        <v>0.05</v>
      </c>
      <c r="ET1760">
        <v>2.87</v>
      </c>
      <c r="EV1760">
        <v>0.9</v>
      </c>
      <c r="EW1760">
        <v>0.47</v>
      </c>
      <c r="EY1760" t="s">
        <v>180</v>
      </c>
      <c r="EZ1760" t="s">
        <v>180</v>
      </c>
      <c r="FB1760" t="s">
        <v>180</v>
      </c>
      <c r="FD1760" t="s">
        <v>180</v>
      </c>
      <c r="FF1760" t="s">
        <v>180</v>
      </c>
      <c r="FH1760" t="s">
        <v>180</v>
      </c>
      <c r="FI1760" t="s">
        <v>180</v>
      </c>
      <c r="FJ1760" t="s">
        <v>180</v>
      </c>
      <c r="FK1760" t="s">
        <v>180</v>
      </c>
      <c r="FL1760" t="s">
        <v>180</v>
      </c>
      <c r="FM1760" t="s">
        <v>180</v>
      </c>
      <c r="FN1760" t="s">
        <v>180</v>
      </c>
      <c r="FP1760" t="s">
        <v>180</v>
      </c>
      <c r="FQ1760" t="s">
        <v>180</v>
      </c>
      <c r="FR1760" t="s">
        <v>180</v>
      </c>
      <c r="FS1760" t="s">
        <v>180</v>
      </c>
      <c r="FT1760" t="s">
        <v>180</v>
      </c>
      <c r="FU1760" t="s">
        <v>180</v>
      </c>
      <c r="FV1760" t="s">
        <v>4286</v>
      </c>
      <c r="FW1760" t="s">
        <v>180</v>
      </c>
      <c r="FX1760">
        <f t="shared" si="569"/>
        <v>1.3432835820895521</v>
      </c>
      <c r="FY1760">
        <f t="shared" si="570"/>
        <v>49.253731343283576</v>
      </c>
      <c r="FZ1760">
        <f t="shared" si="571"/>
        <v>5.0373134328358207</v>
      </c>
      <c r="GA1760">
        <f t="shared" si="572"/>
        <v>1.7238805970149254</v>
      </c>
      <c r="GB1760">
        <f t="shared" si="573"/>
        <v>1.7388059701492538</v>
      </c>
      <c r="GC1760">
        <f t="shared" si="574"/>
        <v>1.2363636363636363</v>
      </c>
      <c r="GD1760">
        <f t="shared" si="575"/>
        <v>32.4375</v>
      </c>
      <c r="GE1760">
        <f t="shared" si="576"/>
        <v>53.615702479338843</v>
      </c>
      <c r="GF1760">
        <f t="shared" si="577"/>
        <v>27.555555555555557</v>
      </c>
      <c r="GG1760">
        <f t="shared" si="578"/>
        <v>103.33333333333333</v>
      </c>
      <c r="GH1760">
        <f t="shared" si="579"/>
        <v>0.18373879641485277</v>
      </c>
      <c r="GI1760">
        <f t="shared" si="580"/>
        <v>0.26111111111111107</v>
      </c>
      <c r="GJ1760">
        <f t="shared" si="581"/>
        <v>0.52222222222222214</v>
      </c>
      <c r="GK1760">
        <f t="shared" si="582"/>
        <v>206.66666666666666</v>
      </c>
      <c r="GL1760">
        <f t="shared" si="583"/>
        <v>3.75</v>
      </c>
      <c r="GM1760">
        <f t="shared" si="584"/>
        <v>0.5</v>
      </c>
      <c r="GN1760">
        <f t="shared" si="585"/>
        <v>0.13333333333333333</v>
      </c>
      <c r="GO1760">
        <f t="shared" si="586"/>
        <v>2.9220779220779218</v>
      </c>
      <c r="GP1760">
        <f t="shared" si="587"/>
        <v>0.98231025436139285</v>
      </c>
      <c r="GQ1760">
        <f>(EA1760/0.0735)/((DZ1760/0.195*(EB1760/0.295))^0.5)</f>
        <v>1.0549169914321641</v>
      </c>
    </row>
    <row r="1761" spans="1:204">
      <c r="A1761" t="s">
        <v>3980</v>
      </c>
      <c r="B1761" t="s">
        <v>4448</v>
      </c>
      <c r="C1761" t="s">
        <v>7246</v>
      </c>
      <c r="D1761" t="s">
        <v>7086</v>
      </c>
      <c r="E1761" t="s">
        <v>7086</v>
      </c>
      <c r="F1761">
        <v>212</v>
      </c>
      <c r="G1761">
        <v>59</v>
      </c>
      <c r="H1761" t="s">
        <v>6928</v>
      </c>
      <c r="I1761" t="s">
        <v>4449</v>
      </c>
      <c r="J1761" t="s">
        <v>4450</v>
      </c>
      <c r="K1761">
        <v>54.02</v>
      </c>
      <c r="L1761">
        <v>54.02</v>
      </c>
      <c r="M1761">
        <v>159.62</v>
      </c>
      <c r="N1761">
        <v>159.62</v>
      </c>
      <c r="O1761" t="s">
        <v>179</v>
      </c>
      <c r="R1761" t="s">
        <v>4451</v>
      </c>
      <c r="S1761" t="s">
        <v>4452</v>
      </c>
      <c r="T1761" t="s">
        <v>6966</v>
      </c>
      <c r="V1761" t="s">
        <v>180</v>
      </c>
      <c r="W1761" t="s">
        <v>180</v>
      </c>
      <c r="X1761" t="s">
        <v>180</v>
      </c>
      <c r="Y1761" t="s">
        <v>180</v>
      </c>
      <c r="Z1761" t="s">
        <v>180</v>
      </c>
      <c r="AB1761" t="s">
        <v>180</v>
      </c>
      <c r="AC1761" t="s">
        <v>181</v>
      </c>
      <c r="AD1761" t="s">
        <v>180</v>
      </c>
      <c r="AE1761" t="s">
        <v>180</v>
      </c>
      <c r="AF1761" t="s">
        <v>180</v>
      </c>
      <c r="AG1761" t="s">
        <v>180</v>
      </c>
      <c r="AH1761" t="s">
        <v>4453</v>
      </c>
      <c r="AI1761">
        <v>52.91</v>
      </c>
      <c r="AJ1761">
        <v>0.86</v>
      </c>
      <c r="AK1761" t="s">
        <v>180</v>
      </c>
      <c r="AL1761">
        <v>16.45</v>
      </c>
      <c r="AM1761" t="s">
        <v>180</v>
      </c>
      <c r="AP1761">
        <v>8.5500000000000007</v>
      </c>
      <c r="AQ1761">
        <v>10.3</v>
      </c>
      <c r="AR1761">
        <v>6.41</v>
      </c>
      <c r="AS1761">
        <v>0.18</v>
      </c>
      <c r="AT1761" t="s">
        <v>180</v>
      </c>
      <c r="AU1761">
        <v>0.72</v>
      </c>
      <c r="AV1761">
        <v>2.76</v>
      </c>
      <c r="AW1761">
        <v>0.14000000000000001</v>
      </c>
      <c r="AY1761" t="s">
        <v>180</v>
      </c>
      <c r="AZ1761" t="s">
        <v>180</v>
      </c>
      <c r="BA1761">
        <v>99.28</v>
      </c>
      <c r="BC1761" t="s">
        <v>180</v>
      </c>
      <c r="BD1761" t="s">
        <v>180</v>
      </c>
      <c r="BE1761" t="s">
        <v>180</v>
      </c>
      <c r="BF1761" t="s">
        <v>180</v>
      </c>
      <c r="BG1761" t="s">
        <v>180</v>
      </c>
      <c r="BH1761" t="s">
        <v>180</v>
      </c>
      <c r="BI1761" t="s">
        <v>180</v>
      </c>
      <c r="BK1761" t="s">
        <v>180</v>
      </c>
      <c r="BL1761" t="s">
        <v>180</v>
      </c>
      <c r="BN1761" t="s">
        <v>180</v>
      </c>
      <c r="BO1761" t="s">
        <v>180</v>
      </c>
      <c r="BP1761" t="s">
        <v>180</v>
      </c>
      <c r="BQ1761" t="s">
        <v>180</v>
      </c>
      <c r="BR1761" t="s">
        <v>180</v>
      </c>
      <c r="BS1761" t="s">
        <v>180</v>
      </c>
      <c r="BT1761" t="s">
        <v>180</v>
      </c>
      <c r="BU1761" t="s">
        <v>180</v>
      </c>
      <c r="BV1761" t="s">
        <v>180</v>
      </c>
      <c r="BW1761" t="s">
        <v>180</v>
      </c>
      <c r="BX1761" t="s">
        <v>180</v>
      </c>
      <c r="BY1761" t="s">
        <v>180</v>
      </c>
      <c r="BZ1761" t="s">
        <v>180</v>
      </c>
      <c r="CD1761" t="s">
        <v>180</v>
      </c>
      <c r="CE1761" t="s">
        <v>180</v>
      </c>
      <c r="CG1761" t="s">
        <v>180</v>
      </c>
      <c r="CH1761" t="s">
        <v>180</v>
      </c>
      <c r="CI1761" t="s">
        <v>180</v>
      </c>
      <c r="CJ1761" t="s">
        <v>180</v>
      </c>
      <c r="CK1761" t="s">
        <v>180</v>
      </c>
      <c r="CM1761" t="s">
        <v>180</v>
      </c>
      <c r="CN1761" t="s">
        <v>180</v>
      </c>
      <c r="CO1761">
        <v>45.52</v>
      </c>
      <c r="CQ1761">
        <v>281</v>
      </c>
      <c r="CR1761">
        <v>214</v>
      </c>
      <c r="CS1761" t="s">
        <v>180</v>
      </c>
      <c r="CT1761" t="s">
        <v>180</v>
      </c>
      <c r="CV1761">
        <v>33</v>
      </c>
      <c r="CW1761">
        <v>86</v>
      </c>
      <c r="CX1761">
        <v>73</v>
      </c>
      <c r="CY1761">
        <v>17</v>
      </c>
      <c r="CZ1761" t="s">
        <v>180</v>
      </c>
      <c r="DB1761" t="s">
        <v>180</v>
      </c>
      <c r="DC1761" t="s">
        <v>180</v>
      </c>
      <c r="DD1761">
        <v>9.18</v>
      </c>
      <c r="DE1761">
        <v>414</v>
      </c>
      <c r="DF1761">
        <v>18.84</v>
      </c>
      <c r="DG1761">
        <v>62</v>
      </c>
      <c r="DH1761">
        <v>1.47</v>
      </c>
      <c r="DJ1761" t="s">
        <v>180</v>
      </c>
      <c r="DK1761" t="s">
        <v>180</v>
      </c>
      <c r="DL1761" t="s">
        <v>180</v>
      </c>
      <c r="DM1761" t="s">
        <v>180</v>
      </c>
      <c r="DR1761" t="s">
        <v>180</v>
      </c>
      <c r="DS1761" t="s">
        <v>180</v>
      </c>
      <c r="DT1761">
        <v>0.44</v>
      </c>
      <c r="DU1761">
        <v>186</v>
      </c>
      <c r="DV1761">
        <v>5.37</v>
      </c>
      <c r="DW1761">
        <v>12.31</v>
      </c>
      <c r="DX1761">
        <v>1.76</v>
      </c>
      <c r="DY1761">
        <v>8.64</v>
      </c>
      <c r="DZ1761">
        <v>2.69</v>
      </c>
      <c r="EA1761">
        <v>0.92</v>
      </c>
      <c r="EB1761">
        <v>2.93</v>
      </c>
      <c r="EC1761">
        <v>0.51</v>
      </c>
      <c r="ED1761">
        <v>3.17</v>
      </c>
      <c r="EE1761">
        <v>0.66</v>
      </c>
      <c r="EF1761">
        <v>1.85</v>
      </c>
      <c r="EG1761">
        <v>0.26</v>
      </c>
      <c r="EH1761">
        <v>1.67</v>
      </c>
      <c r="EI1761">
        <v>0.27</v>
      </c>
      <c r="EJ1761">
        <v>1.69</v>
      </c>
      <c r="EK1761">
        <v>0.1</v>
      </c>
      <c r="EM1761" t="s">
        <v>180</v>
      </c>
      <c r="EN1761" t="s">
        <v>180</v>
      </c>
      <c r="EO1761" t="s">
        <v>180</v>
      </c>
      <c r="EP1761" t="s">
        <v>180</v>
      </c>
      <c r="EQ1761" t="s">
        <v>180</v>
      </c>
      <c r="ER1761" t="s">
        <v>180</v>
      </c>
      <c r="ET1761">
        <v>3.51</v>
      </c>
      <c r="EV1761">
        <v>0.75</v>
      </c>
      <c r="EW1761">
        <v>0.41</v>
      </c>
      <c r="EY1761" t="s">
        <v>180</v>
      </c>
      <c r="EZ1761" t="s">
        <v>180</v>
      </c>
      <c r="FB1761" t="s">
        <v>180</v>
      </c>
      <c r="FD1761" t="s">
        <v>180</v>
      </c>
      <c r="FF1761" t="s">
        <v>180</v>
      </c>
      <c r="FH1761" t="s">
        <v>180</v>
      </c>
      <c r="FI1761" t="s">
        <v>180</v>
      </c>
      <c r="FJ1761" t="s">
        <v>180</v>
      </c>
      <c r="FK1761" t="s">
        <v>180</v>
      </c>
      <c r="FL1761" t="s">
        <v>180</v>
      </c>
      <c r="FM1761" t="s">
        <v>180</v>
      </c>
      <c r="FN1761" t="s">
        <v>180</v>
      </c>
      <c r="FP1761" t="s">
        <v>180</v>
      </c>
      <c r="FQ1761" t="s">
        <v>180</v>
      </c>
      <c r="FR1761" t="s">
        <v>180</v>
      </c>
      <c r="FS1761" t="s">
        <v>180</v>
      </c>
      <c r="FT1761" t="s">
        <v>180</v>
      </c>
      <c r="FU1761" t="s">
        <v>180</v>
      </c>
      <c r="FV1761" t="s">
        <v>4454</v>
      </c>
      <c r="FW1761" t="s">
        <v>180</v>
      </c>
      <c r="FX1761">
        <f t="shared" si="569"/>
        <v>0.88023952095808389</v>
      </c>
      <c r="FY1761">
        <f t="shared" si="570"/>
        <v>37.125748502994014</v>
      </c>
      <c r="FZ1761">
        <f t="shared" si="571"/>
        <v>3.2155688622754495</v>
      </c>
      <c r="GA1761">
        <f t="shared" si="572"/>
        <v>1.6107784431137724</v>
      </c>
      <c r="GB1761">
        <f t="shared" si="573"/>
        <v>1.754491017964072</v>
      </c>
      <c r="GC1761">
        <f t="shared" si="574"/>
        <v>0.83720930232558133</v>
      </c>
      <c r="GD1761">
        <f t="shared" si="575"/>
        <v>21.97452229299363</v>
      </c>
      <c r="GE1761">
        <f t="shared" si="576"/>
        <v>47.916666666666664</v>
      </c>
      <c r="GF1761">
        <f t="shared" si="577"/>
        <v>34.63687150837989</v>
      </c>
      <c r="GG1761">
        <f t="shared" si="578"/>
        <v>126.53061224489797</v>
      </c>
      <c r="GH1761">
        <f t="shared" si="579"/>
        <v>0.28513403736799348</v>
      </c>
      <c r="GI1761">
        <f t="shared" si="580"/>
        <v>0.27891156462585032</v>
      </c>
      <c r="GJ1761">
        <f t="shared" si="581"/>
        <v>0.54666666666666663</v>
      </c>
      <c r="GK1761">
        <f t="shared" si="582"/>
        <v>248</v>
      </c>
      <c r="GL1761">
        <f t="shared" si="583"/>
        <v>3.6530612244897962</v>
      </c>
      <c r="GM1761">
        <f t="shared" si="584"/>
        <v>0.51020408163265307</v>
      </c>
      <c r="GN1761">
        <f t="shared" si="585"/>
        <v>0.13966480446927373</v>
      </c>
      <c r="GO1761">
        <f t="shared" si="586"/>
        <v>1.996282527881041</v>
      </c>
      <c r="GP1761">
        <f t="shared" si="587"/>
        <v>0.96374908260745917</v>
      </c>
      <c r="GQ1761">
        <f>(EA1761/0.0735)/((DZ1761/0.195*(EB1761/0.295))^0.5)</f>
        <v>1.0693474835261685</v>
      </c>
    </row>
    <row r="1762" spans="1:204">
      <c r="A1762" t="s">
        <v>3980</v>
      </c>
      <c r="B1762" t="s">
        <v>4474</v>
      </c>
      <c r="C1762" t="s">
        <v>7246</v>
      </c>
      <c r="D1762" t="s">
        <v>7081</v>
      </c>
      <c r="E1762" t="s">
        <v>7081</v>
      </c>
      <c r="F1762">
        <v>213</v>
      </c>
      <c r="G1762">
        <v>59</v>
      </c>
      <c r="H1762" t="s">
        <v>6928</v>
      </c>
      <c r="I1762" t="s">
        <v>4419</v>
      </c>
      <c r="J1762" t="s">
        <v>4415</v>
      </c>
      <c r="K1762">
        <v>54.866700000000002</v>
      </c>
      <c r="L1762">
        <v>54.866700000000002</v>
      </c>
      <c r="M1762">
        <v>160.77629999999999</v>
      </c>
      <c r="N1762">
        <v>160.77629999999999</v>
      </c>
      <c r="O1762" t="s">
        <v>179</v>
      </c>
      <c r="R1762" t="s">
        <v>4475</v>
      </c>
      <c r="S1762" t="s">
        <v>4476</v>
      </c>
      <c r="T1762" t="s">
        <v>604</v>
      </c>
      <c r="V1762" t="s">
        <v>180</v>
      </c>
      <c r="W1762" t="s">
        <v>180</v>
      </c>
      <c r="X1762" t="s">
        <v>180</v>
      </c>
      <c r="Y1762" t="s">
        <v>180</v>
      </c>
      <c r="Z1762" t="s">
        <v>180</v>
      </c>
      <c r="AB1762" t="s">
        <v>180</v>
      </c>
      <c r="AC1762" t="s">
        <v>181</v>
      </c>
      <c r="AD1762" t="s">
        <v>180</v>
      </c>
      <c r="AE1762" t="s">
        <v>180</v>
      </c>
      <c r="AF1762" t="s">
        <v>180</v>
      </c>
      <c r="AG1762" t="s">
        <v>180</v>
      </c>
      <c r="AH1762" t="s">
        <v>4477</v>
      </c>
      <c r="AI1762">
        <v>47.78</v>
      </c>
      <c r="AJ1762">
        <v>0.92</v>
      </c>
      <c r="AK1762" t="s">
        <v>180</v>
      </c>
      <c r="AL1762">
        <v>17.25</v>
      </c>
      <c r="AM1762" t="s">
        <v>180</v>
      </c>
      <c r="AP1762">
        <v>10.93</v>
      </c>
      <c r="AQ1762">
        <v>11.2</v>
      </c>
      <c r="AR1762">
        <v>7.3</v>
      </c>
      <c r="AS1762">
        <v>0.15</v>
      </c>
      <c r="AT1762" t="s">
        <v>180</v>
      </c>
      <c r="AU1762">
        <v>0.53</v>
      </c>
      <c r="AV1762">
        <v>2.2599999999999998</v>
      </c>
      <c r="AW1762">
        <v>0.09</v>
      </c>
      <c r="AY1762" t="s">
        <v>180</v>
      </c>
      <c r="AZ1762" t="s">
        <v>180</v>
      </c>
      <c r="BA1762">
        <v>98.410000000000011</v>
      </c>
      <c r="BC1762" t="s">
        <v>180</v>
      </c>
      <c r="BD1762" t="s">
        <v>180</v>
      </c>
      <c r="BE1762" t="s">
        <v>180</v>
      </c>
      <c r="BF1762" t="s">
        <v>180</v>
      </c>
      <c r="BG1762" t="s">
        <v>180</v>
      </c>
      <c r="BH1762" t="s">
        <v>180</v>
      </c>
      <c r="BI1762" t="s">
        <v>180</v>
      </c>
      <c r="BK1762" t="s">
        <v>180</v>
      </c>
      <c r="BL1762" t="s">
        <v>180</v>
      </c>
      <c r="BM1762">
        <v>0.71</v>
      </c>
      <c r="BN1762" t="s">
        <v>180</v>
      </c>
      <c r="BO1762" t="s">
        <v>180</v>
      </c>
      <c r="BP1762" t="s">
        <v>180</v>
      </c>
      <c r="BQ1762" t="s">
        <v>180</v>
      </c>
      <c r="BR1762" t="s">
        <v>180</v>
      </c>
      <c r="BS1762" t="s">
        <v>180</v>
      </c>
      <c r="BT1762" t="s">
        <v>180</v>
      </c>
      <c r="BU1762" t="s">
        <v>180</v>
      </c>
      <c r="BV1762" t="s">
        <v>180</v>
      </c>
      <c r="BW1762" t="s">
        <v>180</v>
      </c>
      <c r="BX1762" t="s">
        <v>180</v>
      </c>
      <c r="BY1762" t="s">
        <v>180</v>
      </c>
      <c r="BZ1762" t="s">
        <v>180</v>
      </c>
      <c r="CD1762" t="s">
        <v>180</v>
      </c>
      <c r="CE1762" t="s">
        <v>180</v>
      </c>
      <c r="CG1762" t="s">
        <v>180</v>
      </c>
      <c r="CH1762" t="s">
        <v>180</v>
      </c>
      <c r="CI1762" t="s">
        <v>180</v>
      </c>
      <c r="CJ1762" t="s">
        <v>180</v>
      </c>
      <c r="CK1762" t="s">
        <v>180</v>
      </c>
      <c r="CM1762" t="s">
        <v>180</v>
      </c>
      <c r="CN1762" t="s">
        <v>180</v>
      </c>
      <c r="CS1762" t="s">
        <v>180</v>
      </c>
      <c r="CT1762" t="s">
        <v>180</v>
      </c>
      <c r="CZ1762" t="s">
        <v>180</v>
      </c>
      <c r="DB1762" t="s">
        <v>180</v>
      </c>
      <c r="DC1762" t="s">
        <v>180</v>
      </c>
      <c r="DD1762">
        <v>9</v>
      </c>
      <c r="DE1762">
        <v>241</v>
      </c>
      <c r="DF1762">
        <v>21</v>
      </c>
      <c r="DG1762">
        <v>59</v>
      </c>
      <c r="DH1762">
        <v>1.2</v>
      </c>
      <c r="DJ1762" t="s">
        <v>4478</v>
      </c>
      <c r="DK1762" t="s">
        <v>180</v>
      </c>
      <c r="DL1762" t="s">
        <v>4479</v>
      </c>
      <c r="DM1762" t="s">
        <v>180</v>
      </c>
      <c r="DR1762" t="s">
        <v>180</v>
      </c>
      <c r="DS1762" t="s">
        <v>180</v>
      </c>
      <c r="DT1762">
        <v>0.33</v>
      </c>
      <c r="DU1762">
        <v>171</v>
      </c>
      <c r="DV1762">
        <v>4.2</v>
      </c>
      <c r="DW1762">
        <v>10.9</v>
      </c>
      <c r="DX1762">
        <v>1.6</v>
      </c>
      <c r="DY1762">
        <v>8.4</v>
      </c>
      <c r="DZ1762">
        <v>2.5</v>
      </c>
      <c r="EA1762">
        <v>0.9</v>
      </c>
      <c r="EB1762">
        <v>3.2</v>
      </c>
      <c r="EC1762">
        <v>0.55000000000000004</v>
      </c>
      <c r="ED1762">
        <v>3.5</v>
      </c>
      <c r="EE1762">
        <v>0.77</v>
      </c>
      <c r="EF1762">
        <v>2.1</v>
      </c>
      <c r="EG1762">
        <v>0.31</v>
      </c>
      <c r="EH1762">
        <v>2.1</v>
      </c>
      <c r="EI1762">
        <v>0.3</v>
      </c>
      <c r="EJ1762">
        <v>1.6</v>
      </c>
      <c r="EK1762">
        <v>0.1</v>
      </c>
      <c r="EM1762" t="s">
        <v>4480</v>
      </c>
      <c r="EN1762" t="s">
        <v>4481</v>
      </c>
      <c r="EO1762" t="s">
        <v>3610</v>
      </c>
      <c r="EP1762" t="s">
        <v>4482</v>
      </c>
      <c r="EQ1762" t="s">
        <v>180</v>
      </c>
      <c r="ER1762" t="s">
        <v>180</v>
      </c>
      <c r="ET1762">
        <v>1.9</v>
      </c>
      <c r="EV1762">
        <v>0.76</v>
      </c>
      <c r="EW1762">
        <v>0.32</v>
      </c>
      <c r="EY1762" t="s">
        <v>180</v>
      </c>
      <c r="EZ1762" t="s">
        <v>180</v>
      </c>
      <c r="FB1762" t="s">
        <v>180</v>
      </c>
      <c r="FD1762" t="s">
        <v>180</v>
      </c>
      <c r="FF1762" t="s">
        <v>180</v>
      </c>
      <c r="FH1762" t="s">
        <v>180</v>
      </c>
      <c r="FI1762" t="s">
        <v>180</v>
      </c>
      <c r="FJ1762" t="s">
        <v>180</v>
      </c>
      <c r="FK1762" t="s">
        <v>180</v>
      </c>
      <c r="FL1762" t="s">
        <v>180</v>
      </c>
      <c r="FM1762" t="s">
        <v>180</v>
      </c>
      <c r="FN1762" t="s">
        <v>180</v>
      </c>
      <c r="FP1762" t="s">
        <v>180</v>
      </c>
      <c r="FQ1762" t="s">
        <v>180</v>
      </c>
      <c r="FR1762" t="s">
        <v>180</v>
      </c>
      <c r="FS1762" t="s">
        <v>180</v>
      </c>
      <c r="FT1762" t="s">
        <v>180</v>
      </c>
      <c r="FU1762" t="s">
        <v>180</v>
      </c>
      <c r="FV1762" t="s">
        <v>4483</v>
      </c>
      <c r="FW1762" t="s">
        <v>180</v>
      </c>
      <c r="FX1762">
        <f t="shared" si="569"/>
        <v>0.5714285714285714</v>
      </c>
      <c r="FY1762">
        <f t="shared" si="570"/>
        <v>28.095238095238095</v>
      </c>
      <c r="FZ1762">
        <f t="shared" si="571"/>
        <v>2</v>
      </c>
      <c r="GA1762">
        <f t="shared" si="572"/>
        <v>1.1904761904761905</v>
      </c>
      <c r="GB1762">
        <f t="shared" si="573"/>
        <v>1.5238095238095237</v>
      </c>
      <c r="GC1762">
        <f t="shared" si="574"/>
        <v>0.57608695652173914</v>
      </c>
      <c r="GD1762">
        <f t="shared" si="575"/>
        <v>11.476190476190476</v>
      </c>
      <c r="GE1762">
        <f t="shared" si="576"/>
        <v>28.69047619047619</v>
      </c>
      <c r="GF1762">
        <f t="shared" si="577"/>
        <v>40.714285714285715</v>
      </c>
      <c r="GG1762">
        <f t="shared" si="578"/>
        <v>142.5</v>
      </c>
      <c r="GH1762">
        <f t="shared" si="579"/>
        <v>0.17431192660550457</v>
      </c>
      <c r="GI1762">
        <f t="shared" si="580"/>
        <v>0.26666666666666666</v>
      </c>
      <c r="GJ1762">
        <f t="shared" si="581"/>
        <v>0.42105263157894735</v>
      </c>
      <c r="GK1762">
        <f t="shared" si="582"/>
        <v>225</v>
      </c>
      <c r="GL1762">
        <f t="shared" si="583"/>
        <v>3.5000000000000004</v>
      </c>
      <c r="GM1762">
        <f t="shared" si="584"/>
        <v>0.63333333333333341</v>
      </c>
      <c r="GN1762">
        <f t="shared" si="585"/>
        <v>0.18095238095238095</v>
      </c>
      <c r="GO1762">
        <f t="shared" si="586"/>
        <v>1.6800000000000002</v>
      </c>
      <c r="GP1762">
        <f t="shared" si="587"/>
        <v>1.0120250510417246</v>
      </c>
      <c r="GQ1762">
        <f>(EA1762/0.0735)/((DZ1762/0.195*(EB1762/0.295))^0.5)</f>
        <v>1.0383373840497938</v>
      </c>
    </row>
    <row r="1763" spans="1:204">
      <c r="A1763" t="s">
        <v>3980</v>
      </c>
      <c r="B1763" t="s">
        <v>4181</v>
      </c>
      <c r="C1763" t="s">
        <v>7246</v>
      </c>
      <c r="D1763" t="s">
        <v>7081</v>
      </c>
      <c r="E1763" t="s">
        <v>7081</v>
      </c>
      <c r="F1763">
        <v>213</v>
      </c>
      <c r="G1763">
        <v>59</v>
      </c>
      <c r="H1763" t="s">
        <v>6928</v>
      </c>
      <c r="I1763" t="s">
        <v>4419</v>
      </c>
      <c r="J1763" t="s">
        <v>4415</v>
      </c>
      <c r="K1763">
        <v>54.866700000000002</v>
      </c>
      <c r="L1763">
        <v>54.866700000000002</v>
      </c>
      <c r="M1763">
        <v>160.77629999999999</v>
      </c>
      <c r="N1763">
        <v>160.77629999999999</v>
      </c>
      <c r="O1763" t="s">
        <v>179</v>
      </c>
      <c r="R1763" t="s">
        <v>4420</v>
      </c>
      <c r="S1763" t="s">
        <v>3451</v>
      </c>
      <c r="T1763" t="s">
        <v>4417</v>
      </c>
      <c r="V1763" t="s">
        <v>180</v>
      </c>
      <c r="W1763" t="s">
        <v>180</v>
      </c>
      <c r="X1763" t="s">
        <v>180</v>
      </c>
      <c r="Y1763" t="s">
        <v>180</v>
      </c>
      <c r="Z1763" t="s">
        <v>180</v>
      </c>
      <c r="AB1763" t="s">
        <v>180</v>
      </c>
      <c r="AC1763" t="s">
        <v>181</v>
      </c>
      <c r="AD1763" t="s">
        <v>180</v>
      </c>
      <c r="AE1763" t="s">
        <v>180</v>
      </c>
      <c r="AF1763" t="s">
        <v>180</v>
      </c>
      <c r="AG1763" t="s">
        <v>180</v>
      </c>
      <c r="AH1763" t="s">
        <v>3452</v>
      </c>
      <c r="AI1763">
        <v>50.6</v>
      </c>
      <c r="AJ1763">
        <v>0.89</v>
      </c>
      <c r="AK1763" t="s">
        <v>180</v>
      </c>
      <c r="AL1763">
        <v>16.170000000000002</v>
      </c>
      <c r="AM1763" t="s">
        <v>180</v>
      </c>
      <c r="AN1763">
        <v>3.75</v>
      </c>
      <c r="AO1763">
        <v>5.94</v>
      </c>
      <c r="AQ1763">
        <v>10.39</v>
      </c>
      <c r="AR1763">
        <v>8.07</v>
      </c>
      <c r="AS1763">
        <v>0.18</v>
      </c>
      <c r="AT1763" t="s">
        <v>180</v>
      </c>
      <c r="AU1763">
        <v>0.56999999999999995</v>
      </c>
      <c r="AV1763">
        <v>2.34</v>
      </c>
      <c r="AW1763">
        <v>0.12</v>
      </c>
      <c r="AY1763" t="s">
        <v>180</v>
      </c>
      <c r="AZ1763" t="s">
        <v>180</v>
      </c>
      <c r="BA1763">
        <v>98.644250000000014</v>
      </c>
      <c r="BC1763" t="s">
        <v>180</v>
      </c>
      <c r="BD1763" t="s">
        <v>180</v>
      </c>
      <c r="BE1763" t="s">
        <v>180</v>
      </c>
      <c r="BF1763" t="s">
        <v>180</v>
      </c>
      <c r="BG1763" t="s">
        <v>180</v>
      </c>
      <c r="BH1763" t="s">
        <v>180</v>
      </c>
      <c r="BI1763" t="s">
        <v>180</v>
      </c>
      <c r="BK1763" t="s">
        <v>180</v>
      </c>
      <c r="BL1763" t="s">
        <v>180</v>
      </c>
      <c r="BM1763">
        <v>0.45</v>
      </c>
      <c r="BN1763" t="s">
        <v>180</v>
      </c>
      <c r="BO1763" t="s">
        <v>180</v>
      </c>
      <c r="BP1763" t="s">
        <v>180</v>
      </c>
      <c r="BQ1763" t="s">
        <v>180</v>
      </c>
      <c r="BR1763" t="s">
        <v>180</v>
      </c>
      <c r="BS1763" t="s">
        <v>180</v>
      </c>
      <c r="BT1763" t="s">
        <v>180</v>
      </c>
      <c r="BU1763" t="s">
        <v>180</v>
      </c>
      <c r="BV1763" t="s">
        <v>180</v>
      </c>
      <c r="BW1763" t="s">
        <v>180</v>
      </c>
      <c r="BX1763" t="s">
        <v>180</v>
      </c>
      <c r="BY1763" t="s">
        <v>180</v>
      </c>
      <c r="BZ1763" t="s">
        <v>180</v>
      </c>
      <c r="CA1763">
        <v>9.6</v>
      </c>
      <c r="CB1763">
        <v>0.41</v>
      </c>
      <c r="CD1763" t="s">
        <v>180</v>
      </c>
      <c r="CE1763" t="s">
        <v>180</v>
      </c>
      <c r="CG1763" t="s">
        <v>180</v>
      </c>
      <c r="CH1763" t="s">
        <v>180</v>
      </c>
      <c r="CI1763" t="s">
        <v>180</v>
      </c>
      <c r="CJ1763" t="s">
        <v>180</v>
      </c>
      <c r="CK1763" t="s">
        <v>180</v>
      </c>
      <c r="CM1763" t="s">
        <v>180</v>
      </c>
      <c r="CN1763" t="s">
        <v>180</v>
      </c>
      <c r="CO1763">
        <v>36</v>
      </c>
      <c r="CQ1763">
        <v>257</v>
      </c>
      <c r="CR1763">
        <v>335</v>
      </c>
      <c r="CS1763" t="s">
        <v>180</v>
      </c>
      <c r="CT1763" t="s">
        <v>180</v>
      </c>
      <c r="CU1763">
        <v>43</v>
      </c>
      <c r="CV1763">
        <v>103</v>
      </c>
      <c r="CW1763">
        <v>113.2</v>
      </c>
      <c r="CX1763">
        <v>78</v>
      </c>
      <c r="CY1763">
        <v>15</v>
      </c>
      <c r="CZ1763" t="s">
        <v>180</v>
      </c>
      <c r="DB1763" t="s">
        <v>180</v>
      </c>
      <c r="DC1763" t="s">
        <v>180</v>
      </c>
      <c r="DD1763">
        <v>15</v>
      </c>
      <c r="DE1763">
        <v>215</v>
      </c>
      <c r="DF1763">
        <v>21</v>
      </c>
      <c r="DG1763">
        <v>68.16</v>
      </c>
      <c r="DH1763">
        <v>1.33</v>
      </c>
      <c r="DJ1763" t="s">
        <v>180</v>
      </c>
      <c r="DK1763" t="s">
        <v>180</v>
      </c>
      <c r="DL1763" t="s">
        <v>180</v>
      </c>
      <c r="DM1763" t="s">
        <v>180</v>
      </c>
      <c r="DR1763" t="s">
        <v>180</v>
      </c>
      <c r="DS1763" t="s">
        <v>180</v>
      </c>
      <c r="DT1763">
        <v>0.67</v>
      </c>
      <c r="DU1763">
        <v>189</v>
      </c>
      <c r="DV1763">
        <v>3.68</v>
      </c>
      <c r="DW1763">
        <v>9.7200000000000006</v>
      </c>
      <c r="DX1763">
        <v>1.57</v>
      </c>
      <c r="DY1763">
        <v>8.65</v>
      </c>
      <c r="DZ1763">
        <v>2.5099999999999998</v>
      </c>
      <c r="EA1763">
        <v>0.78</v>
      </c>
      <c r="EB1763">
        <v>2.67</v>
      </c>
      <c r="EC1763">
        <v>0.47</v>
      </c>
      <c r="ED1763">
        <v>2.85</v>
      </c>
      <c r="EE1763">
        <v>0.67</v>
      </c>
      <c r="EF1763">
        <v>2.1800000000000002</v>
      </c>
      <c r="EG1763">
        <v>0.31</v>
      </c>
      <c r="EH1763">
        <v>1.9</v>
      </c>
      <c r="EI1763">
        <v>0.35699999999999998</v>
      </c>
      <c r="EJ1763">
        <v>1.986</v>
      </c>
      <c r="EK1763">
        <v>0.10199999999999999</v>
      </c>
      <c r="EM1763" t="s">
        <v>180</v>
      </c>
      <c r="EN1763" t="s">
        <v>180</v>
      </c>
      <c r="EO1763" t="s">
        <v>180</v>
      </c>
      <c r="EP1763" t="s">
        <v>180</v>
      </c>
      <c r="EQ1763" t="s">
        <v>180</v>
      </c>
      <c r="ER1763" t="s">
        <v>180</v>
      </c>
      <c r="ES1763">
        <v>0.02</v>
      </c>
      <c r="ET1763">
        <v>1.63</v>
      </c>
      <c r="EV1763">
        <v>0.56999999999999995</v>
      </c>
      <c r="EW1763">
        <v>0.28999999999999998</v>
      </c>
      <c r="EX1763">
        <v>0.51307000000000003</v>
      </c>
      <c r="EY1763" t="s">
        <v>180</v>
      </c>
      <c r="EZ1763" t="s">
        <v>180</v>
      </c>
      <c r="FA1763">
        <v>0.70334399999999997</v>
      </c>
      <c r="FB1763" t="s">
        <v>180</v>
      </c>
      <c r="FC1763">
        <v>18.306000000000001</v>
      </c>
      <c r="FD1763" t="s">
        <v>180</v>
      </c>
      <c r="FE1763">
        <v>15.494999999999999</v>
      </c>
      <c r="FF1763" t="s">
        <v>180</v>
      </c>
      <c r="FG1763">
        <v>37.96</v>
      </c>
      <c r="FH1763" t="s">
        <v>180</v>
      </c>
      <c r="FI1763" t="s">
        <v>180</v>
      </c>
      <c r="FJ1763" t="s">
        <v>180</v>
      </c>
      <c r="FK1763" t="s">
        <v>180</v>
      </c>
      <c r="FL1763" t="s">
        <v>180</v>
      </c>
      <c r="FM1763" t="s">
        <v>180</v>
      </c>
      <c r="FN1763" t="s">
        <v>180</v>
      </c>
      <c r="FO1763">
        <v>0.28326200000000001</v>
      </c>
      <c r="FP1763" t="s">
        <v>180</v>
      </c>
      <c r="FQ1763" t="s">
        <v>180</v>
      </c>
      <c r="FR1763" t="s">
        <v>180</v>
      </c>
      <c r="FS1763" t="s">
        <v>180</v>
      </c>
      <c r="FT1763" t="s">
        <v>180</v>
      </c>
      <c r="FU1763" t="s">
        <v>180</v>
      </c>
      <c r="FV1763" t="s">
        <v>4421</v>
      </c>
      <c r="FW1763" t="s">
        <v>180</v>
      </c>
      <c r="FX1763">
        <f t="shared" si="569"/>
        <v>0.70000000000000007</v>
      </c>
      <c r="FY1763">
        <f t="shared" si="570"/>
        <v>35.873684210526314</v>
      </c>
      <c r="FZ1763">
        <f t="shared" si="571"/>
        <v>1.9368421052631581</v>
      </c>
      <c r="GA1763">
        <f t="shared" si="572"/>
        <v>1.3210526315789473</v>
      </c>
      <c r="GB1763">
        <f t="shared" si="573"/>
        <v>1.4052631578947368</v>
      </c>
      <c r="GC1763">
        <f t="shared" si="574"/>
        <v>0.64044943820224709</v>
      </c>
      <c r="GD1763">
        <f t="shared" si="575"/>
        <v>10.238095238095237</v>
      </c>
      <c r="GE1763">
        <f t="shared" si="576"/>
        <v>24.855491329479769</v>
      </c>
      <c r="GF1763">
        <f t="shared" si="577"/>
        <v>51.358695652173914</v>
      </c>
      <c r="GG1763">
        <f t="shared" si="578"/>
        <v>142.10526315789474</v>
      </c>
      <c r="GH1763">
        <f t="shared" si="579"/>
        <v>0.16769547325102879</v>
      </c>
      <c r="GI1763">
        <f t="shared" si="580"/>
        <v>0.21804511278195485</v>
      </c>
      <c r="GJ1763">
        <f t="shared" si="581"/>
        <v>0.50877192982456143</v>
      </c>
      <c r="GK1763">
        <f t="shared" si="582"/>
        <v>331.5789473684211</v>
      </c>
      <c r="GL1763">
        <f t="shared" si="583"/>
        <v>2.7669172932330826</v>
      </c>
      <c r="GM1763">
        <f t="shared" si="584"/>
        <v>0.42857142857142849</v>
      </c>
      <c r="GN1763">
        <f t="shared" si="585"/>
        <v>0.15489130434782605</v>
      </c>
      <c r="GO1763">
        <f t="shared" si="586"/>
        <v>1.4661354581673309</v>
      </c>
      <c r="GP1763">
        <f t="shared" si="587"/>
        <v>0.97328925953476064</v>
      </c>
      <c r="GQ1763">
        <f>(EA1763/0.0735)/((DZ1763/0.195*(EB1763/0.295))^0.5)</f>
        <v>0.9832027528526337</v>
      </c>
      <c r="GR1763">
        <v>0.51307000000000003</v>
      </c>
      <c r="GS1763">
        <v>0.70334399999999997</v>
      </c>
      <c r="GT1763">
        <v>18.306000000000001</v>
      </c>
      <c r="GU1763">
        <v>15.494999999999999</v>
      </c>
      <c r="GV1763">
        <v>37.96</v>
      </c>
    </row>
    <row r="1764" spans="1:204">
      <c r="A1764" t="s">
        <v>3980</v>
      </c>
      <c r="B1764" t="s">
        <v>4413</v>
      </c>
      <c r="C1764" t="s">
        <v>7246</v>
      </c>
      <c r="D1764" t="s">
        <v>7081</v>
      </c>
      <c r="E1764" t="s">
        <v>7081</v>
      </c>
      <c r="F1764">
        <v>213</v>
      </c>
      <c r="G1764">
        <v>59</v>
      </c>
      <c r="H1764" t="s">
        <v>6928</v>
      </c>
      <c r="I1764" t="s">
        <v>4419</v>
      </c>
      <c r="J1764" t="s">
        <v>4415</v>
      </c>
      <c r="K1764">
        <v>54.866700000000002</v>
      </c>
      <c r="L1764">
        <v>54.866700000000002</v>
      </c>
      <c r="M1764">
        <v>160.77629999999999</v>
      </c>
      <c r="N1764">
        <v>160.77629999999999</v>
      </c>
      <c r="O1764" t="s">
        <v>179</v>
      </c>
      <c r="R1764" t="s">
        <v>4422</v>
      </c>
      <c r="S1764" t="s">
        <v>4423</v>
      </c>
      <c r="T1764" t="s">
        <v>4417</v>
      </c>
      <c r="V1764" t="s">
        <v>180</v>
      </c>
      <c r="W1764" t="s">
        <v>180</v>
      </c>
      <c r="X1764" t="s">
        <v>180</v>
      </c>
      <c r="Y1764" t="s">
        <v>180</v>
      </c>
      <c r="Z1764" t="s">
        <v>180</v>
      </c>
      <c r="AB1764" t="s">
        <v>180</v>
      </c>
      <c r="AC1764" t="s">
        <v>181</v>
      </c>
      <c r="AD1764" t="s">
        <v>180</v>
      </c>
      <c r="AE1764" t="s">
        <v>180</v>
      </c>
      <c r="AF1764" t="s">
        <v>180</v>
      </c>
      <c r="AG1764" t="s">
        <v>180</v>
      </c>
      <c r="AH1764" t="s">
        <v>3452</v>
      </c>
      <c r="AI1764">
        <v>50.9</v>
      </c>
      <c r="AJ1764">
        <v>0.77</v>
      </c>
      <c r="AK1764" t="s">
        <v>180</v>
      </c>
      <c r="AL1764">
        <v>18.13</v>
      </c>
      <c r="AM1764" t="s">
        <v>180</v>
      </c>
      <c r="AN1764">
        <v>2.92</v>
      </c>
      <c r="AO1764">
        <v>6.44</v>
      </c>
      <c r="AQ1764">
        <v>10.39</v>
      </c>
      <c r="AR1764">
        <v>6.91</v>
      </c>
      <c r="AS1764">
        <v>0.18</v>
      </c>
      <c r="AT1764" t="s">
        <v>180</v>
      </c>
      <c r="AU1764">
        <v>0.56999999999999995</v>
      </c>
      <c r="AV1764">
        <v>2.5</v>
      </c>
      <c r="AW1764">
        <v>0.11</v>
      </c>
      <c r="AY1764" t="s">
        <v>180</v>
      </c>
      <c r="AZ1764" t="s">
        <v>180</v>
      </c>
      <c r="BA1764">
        <v>99.527415999999988</v>
      </c>
      <c r="BC1764" t="s">
        <v>180</v>
      </c>
      <c r="BD1764" t="s">
        <v>180</v>
      </c>
      <c r="BE1764" t="s">
        <v>180</v>
      </c>
      <c r="BF1764" t="s">
        <v>180</v>
      </c>
      <c r="BG1764" t="s">
        <v>180</v>
      </c>
      <c r="BH1764" t="s">
        <v>180</v>
      </c>
      <c r="BI1764" t="s">
        <v>180</v>
      </c>
      <c r="BK1764" t="s">
        <v>180</v>
      </c>
      <c r="BL1764" t="s">
        <v>180</v>
      </c>
      <c r="BM1764">
        <v>0.55000000000000004</v>
      </c>
      <c r="BN1764" t="s">
        <v>180</v>
      </c>
      <c r="BO1764" t="s">
        <v>180</v>
      </c>
      <c r="BP1764" t="s">
        <v>180</v>
      </c>
      <c r="BQ1764" t="s">
        <v>180</v>
      </c>
      <c r="BR1764" t="s">
        <v>180</v>
      </c>
      <c r="BS1764" t="s">
        <v>180</v>
      </c>
      <c r="BT1764" t="s">
        <v>180</v>
      </c>
      <c r="BU1764" t="s">
        <v>180</v>
      </c>
      <c r="BV1764" t="s">
        <v>180</v>
      </c>
      <c r="BW1764" t="s">
        <v>180</v>
      </c>
      <c r="BX1764" t="s">
        <v>180</v>
      </c>
      <c r="BY1764" t="s">
        <v>180</v>
      </c>
      <c r="BZ1764" t="s">
        <v>180</v>
      </c>
      <c r="CA1764">
        <v>6.1</v>
      </c>
      <c r="CB1764">
        <v>0.37</v>
      </c>
      <c r="CD1764" t="s">
        <v>180</v>
      </c>
      <c r="CE1764" t="s">
        <v>180</v>
      </c>
      <c r="CG1764" t="s">
        <v>180</v>
      </c>
      <c r="CH1764" t="s">
        <v>180</v>
      </c>
      <c r="CI1764" t="s">
        <v>180</v>
      </c>
      <c r="CJ1764" t="s">
        <v>180</v>
      </c>
      <c r="CK1764" t="s">
        <v>180</v>
      </c>
      <c r="CM1764" t="s">
        <v>180</v>
      </c>
      <c r="CN1764" t="s">
        <v>180</v>
      </c>
      <c r="CO1764">
        <v>34</v>
      </c>
      <c r="CQ1764">
        <v>285</v>
      </c>
      <c r="CR1764">
        <v>117</v>
      </c>
      <c r="CS1764" t="s">
        <v>180</v>
      </c>
      <c r="CT1764" t="s">
        <v>180</v>
      </c>
      <c r="CU1764">
        <v>37</v>
      </c>
      <c r="CV1764">
        <v>54</v>
      </c>
      <c r="CW1764">
        <v>67.5</v>
      </c>
      <c r="CX1764">
        <v>81</v>
      </c>
      <c r="CY1764">
        <v>18</v>
      </c>
      <c r="CZ1764" t="s">
        <v>180</v>
      </c>
      <c r="DB1764" t="s">
        <v>180</v>
      </c>
      <c r="DC1764" t="s">
        <v>180</v>
      </c>
      <c r="DD1764">
        <v>12</v>
      </c>
      <c r="DE1764">
        <v>287</v>
      </c>
      <c r="DF1764">
        <v>19</v>
      </c>
      <c r="DG1764">
        <v>51.96</v>
      </c>
      <c r="DH1764">
        <v>1.1599999999999999</v>
      </c>
      <c r="DJ1764" t="s">
        <v>180</v>
      </c>
      <c r="DK1764" t="s">
        <v>180</v>
      </c>
      <c r="DL1764" t="s">
        <v>180</v>
      </c>
      <c r="DM1764" t="s">
        <v>180</v>
      </c>
      <c r="DR1764" t="s">
        <v>180</v>
      </c>
      <c r="DS1764" t="s">
        <v>180</v>
      </c>
      <c r="DT1764">
        <v>0.56000000000000005</v>
      </c>
      <c r="DU1764">
        <v>241</v>
      </c>
      <c r="DV1764">
        <v>5.52</v>
      </c>
      <c r="DW1764">
        <v>13.5</v>
      </c>
      <c r="DX1764">
        <v>1.92</v>
      </c>
      <c r="DY1764">
        <v>9.75</v>
      </c>
      <c r="DZ1764">
        <v>3.1</v>
      </c>
      <c r="EA1764">
        <v>0.99</v>
      </c>
      <c r="EB1764">
        <v>2.9</v>
      </c>
      <c r="EC1764">
        <v>0.59</v>
      </c>
      <c r="ED1764">
        <v>3.35</v>
      </c>
      <c r="EE1764">
        <v>0.62</v>
      </c>
      <c r="EF1764">
        <v>1.93</v>
      </c>
      <c r="EG1764">
        <v>0.36</v>
      </c>
      <c r="EH1764">
        <v>2.35</v>
      </c>
      <c r="EI1764">
        <v>0.28999999999999998</v>
      </c>
      <c r="EJ1764">
        <v>1.57</v>
      </c>
      <c r="EK1764">
        <v>7.8399999999999997E-2</v>
      </c>
      <c r="EL1764">
        <v>0.106</v>
      </c>
      <c r="EM1764" t="s">
        <v>180</v>
      </c>
      <c r="EN1764" t="s">
        <v>180</v>
      </c>
      <c r="EO1764" t="s">
        <v>180</v>
      </c>
      <c r="EP1764" t="s">
        <v>180</v>
      </c>
      <c r="EQ1764" t="s">
        <v>180</v>
      </c>
      <c r="ER1764" t="s">
        <v>180</v>
      </c>
      <c r="ES1764">
        <v>0.04</v>
      </c>
      <c r="ET1764">
        <v>2.33</v>
      </c>
      <c r="EV1764">
        <v>0.61299999999999999</v>
      </c>
      <c r="EW1764">
        <v>0.437</v>
      </c>
      <c r="EX1764">
        <v>0.51303200000000004</v>
      </c>
      <c r="EY1764" t="s">
        <v>180</v>
      </c>
      <c r="EZ1764" t="s">
        <v>180</v>
      </c>
      <c r="FA1764">
        <v>0.70338299999999998</v>
      </c>
      <c r="FB1764" t="s">
        <v>180</v>
      </c>
      <c r="FD1764" t="s">
        <v>180</v>
      </c>
      <c r="FF1764" t="s">
        <v>180</v>
      </c>
      <c r="FH1764" t="s">
        <v>180</v>
      </c>
      <c r="FI1764" t="s">
        <v>180</v>
      </c>
      <c r="FJ1764" t="s">
        <v>180</v>
      </c>
      <c r="FK1764" t="s">
        <v>180</v>
      </c>
      <c r="FL1764" t="s">
        <v>180</v>
      </c>
      <c r="FM1764" t="s">
        <v>180</v>
      </c>
      <c r="FN1764" t="s">
        <v>180</v>
      </c>
      <c r="FO1764">
        <v>0.28326200000000001</v>
      </c>
      <c r="FP1764" t="s">
        <v>180</v>
      </c>
      <c r="FQ1764" t="s">
        <v>180</v>
      </c>
      <c r="FR1764" t="s">
        <v>180</v>
      </c>
      <c r="FS1764" t="s">
        <v>180</v>
      </c>
      <c r="FT1764" t="s">
        <v>180</v>
      </c>
      <c r="FU1764" t="s">
        <v>180</v>
      </c>
      <c r="FV1764" t="s">
        <v>4424</v>
      </c>
      <c r="FW1764" t="s">
        <v>180</v>
      </c>
      <c r="FX1764">
        <f t="shared" si="569"/>
        <v>0.49361702127659568</v>
      </c>
      <c r="FY1764">
        <f t="shared" si="570"/>
        <v>22.110638297872342</v>
      </c>
      <c r="FZ1764">
        <f t="shared" si="571"/>
        <v>2.3489361702127658</v>
      </c>
      <c r="GA1764">
        <f t="shared" si="572"/>
        <v>1.3191489361702127</v>
      </c>
      <c r="GB1764">
        <f t="shared" si="573"/>
        <v>1.2340425531914894</v>
      </c>
      <c r="GC1764">
        <f t="shared" si="574"/>
        <v>0.74025974025974017</v>
      </c>
      <c r="GD1764">
        <f t="shared" si="575"/>
        <v>15.105263157894736</v>
      </c>
      <c r="GE1764">
        <f t="shared" si="576"/>
        <v>29.435897435897434</v>
      </c>
      <c r="GF1764">
        <f t="shared" si="577"/>
        <v>43.659420289855078</v>
      </c>
      <c r="GG1764">
        <f t="shared" si="578"/>
        <v>207.75862068965517</v>
      </c>
      <c r="GH1764">
        <f t="shared" si="579"/>
        <v>0.1725925925925926</v>
      </c>
      <c r="GI1764">
        <f t="shared" si="580"/>
        <v>0.37672413793103449</v>
      </c>
      <c r="GJ1764">
        <f t="shared" si="581"/>
        <v>0.71288743882544858</v>
      </c>
      <c r="GK1764">
        <f t="shared" si="582"/>
        <v>393.14845024469821</v>
      </c>
      <c r="GL1764">
        <f t="shared" si="583"/>
        <v>4.7586206896551726</v>
      </c>
      <c r="GM1764">
        <f t="shared" si="584"/>
        <v>0.52844827586206899</v>
      </c>
      <c r="GN1764">
        <f t="shared" si="585"/>
        <v>0.11105072463768116</v>
      </c>
      <c r="GO1764">
        <f t="shared" si="586"/>
        <v>1.7806451612903225</v>
      </c>
      <c r="GP1764">
        <f t="shared" si="587"/>
        <v>0.99807463077108483</v>
      </c>
      <c r="GQ1764">
        <f>(EA1764/0.0735)/((DZ1764/0.195*(EB1764/0.295))^0.5)</f>
        <v>1.0774480098772825</v>
      </c>
      <c r="GR1764">
        <v>0.51303200000000004</v>
      </c>
      <c r="GS1764">
        <v>0.70338299999999998</v>
      </c>
    </row>
    <row r="1765" spans="1:204">
      <c r="A1765" t="s">
        <v>3980</v>
      </c>
      <c r="B1765" t="s">
        <v>4413</v>
      </c>
      <c r="C1765" t="s">
        <v>7246</v>
      </c>
      <c r="D1765" t="s">
        <v>7080</v>
      </c>
      <c r="E1765" t="s">
        <v>7080</v>
      </c>
      <c r="F1765">
        <v>214</v>
      </c>
      <c r="G1765">
        <v>59</v>
      </c>
      <c r="H1765" t="s">
        <v>6928</v>
      </c>
      <c r="I1765" t="s">
        <v>4414</v>
      </c>
      <c r="J1765" t="s">
        <v>4415</v>
      </c>
      <c r="K1765">
        <v>54.97</v>
      </c>
      <c r="L1765">
        <v>54.97</v>
      </c>
      <c r="M1765">
        <v>160.68</v>
      </c>
      <c r="N1765">
        <v>160.68</v>
      </c>
      <c r="O1765" t="s">
        <v>179</v>
      </c>
      <c r="R1765" t="s">
        <v>4416</v>
      </c>
      <c r="S1765" t="s">
        <v>3451</v>
      </c>
      <c r="T1765" t="s">
        <v>4417</v>
      </c>
      <c r="V1765" t="s">
        <v>180</v>
      </c>
      <c r="W1765" t="s">
        <v>180</v>
      </c>
      <c r="X1765" t="s">
        <v>180</v>
      </c>
      <c r="Y1765" t="s">
        <v>180</v>
      </c>
      <c r="Z1765" t="s">
        <v>180</v>
      </c>
      <c r="AB1765" t="s">
        <v>180</v>
      </c>
      <c r="AC1765" t="s">
        <v>181</v>
      </c>
      <c r="AD1765" t="s">
        <v>180</v>
      </c>
      <c r="AE1765" t="s">
        <v>180</v>
      </c>
      <c r="AF1765" t="s">
        <v>180</v>
      </c>
      <c r="AG1765" t="s">
        <v>180</v>
      </c>
      <c r="AH1765" t="s">
        <v>3452</v>
      </c>
      <c r="AI1765">
        <v>49.8</v>
      </c>
      <c r="AJ1765">
        <v>0.83</v>
      </c>
      <c r="AK1765" t="s">
        <v>180</v>
      </c>
      <c r="AL1765">
        <v>17.89</v>
      </c>
      <c r="AM1765" t="s">
        <v>180</v>
      </c>
      <c r="AN1765">
        <v>2.59</v>
      </c>
      <c r="AO1765">
        <v>7.96</v>
      </c>
      <c r="AQ1765">
        <v>10.93</v>
      </c>
      <c r="AR1765">
        <v>6.24</v>
      </c>
      <c r="AS1765">
        <v>0.2</v>
      </c>
      <c r="AT1765" t="s">
        <v>180</v>
      </c>
      <c r="AU1765">
        <v>0.66</v>
      </c>
      <c r="AV1765">
        <v>2.37</v>
      </c>
      <c r="AW1765">
        <v>0.13</v>
      </c>
      <c r="AY1765" t="s">
        <v>180</v>
      </c>
      <c r="AZ1765" t="s">
        <v>180</v>
      </c>
      <c r="BA1765">
        <v>99.340481999999994</v>
      </c>
      <c r="BC1765" t="s">
        <v>180</v>
      </c>
      <c r="BD1765" t="s">
        <v>180</v>
      </c>
      <c r="BE1765" t="s">
        <v>180</v>
      </c>
      <c r="BF1765" t="s">
        <v>180</v>
      </c>
      <c r="BG1765" t="s">
        <v>180</v>
      </c>
      <c r="BH1765" t="s">
        <v>180</v>
      </c>
      <c r="BI1765" t="s">
        <v>180</v>
      </c>
      <c r="BK1765" t="s">
        <v>180</v>
      </c>
      <c r="BL1765" t="s">
        <v>180</v>
      </c>
      <c r="BM1765">
        <v>0.21</v>
      </c>
      <c r="BN1765" t="s">
        <v>180</v>
      </c>
      <c r="BO1765" t="s">
        <v>180</v>
      </c>
      <c r="BP1765" t="s">
        <v>180</v>
      </c>
      <c r="BQ1765" t="s">
        <v>180</v>
      </c>
      <c r="BR1765" t="s">
        <v>180</v>
      </c>
      <c r="BS1765" t="s">
        <v>180</v>
      </c>
      <c r="BT1765" t="s">
        <v>180</v>
      </c>
      <c r="BU1765" t="s">
        <v>180</v>
      </c>
      <c r="BV1765" t="s">
        <v>180</v>
      </c>
      <c r="BW1765" t="s">
        <v>180</v>
      </c>
      <c r="BX1765" t="s">
        <v>180</v>
      </c>
      <c r="BY1765" t="s">
        <v>180</v>
      </c>
      <c r="BZ1765" t="s">
        <v>180</v>
      </c>
      <c r="CA1765">
        <v>1.5</v>
      </c>
      <c r="CB1765">
        <v>0.28000000000000003</v>
      </c>
      <c r="CD1765" t="s">
        <v>180</v>
      </c>
      <c r="CE1765" t="s">
        <v>180</v>
      </c>
      <c r="CG1765" t="s">
        <v>180</v>
      </c>
      <c r="CH1765" t="s">
        <v>180</v>
      </c>
      <c r="CI1765" t="s">
        <v>180</v>
      </c>
      <c r="CJ1765" t="s">
        <v>180</v>
      </c>
      <c r="CK1765" t="s">
        <v>180</v>
      </c>
      <c r="CM1765" t="s">
        <v>180</v>
      </c>
      <c r="CN1765" t="s">
        <v>180</v>
      </c>
      <c r="CO1765">
        <v>41</v>
      </c>
      <c r="CQ1765">
        <v>313</v>
      </c>
      <c r="CR1765">
        <v>79</v>
      </c>
      <c r="CS1765" t="s">
        <v>180</v>
      </c>
      <c r="CT1765" t="s">
        <v>180</v>
      </c>
      <c r="CU1765">
        <v>40</v>
      </c>
      <c r="CV1765">
        <v>30</v>
      </c>
      <c r="CW1765">
        <v>64.400000000000006</v>
      </c>
      <c r="CX1765">
        <v>80</v>
      </c>
      <c r="CY1765">
        <v>17</v>
      </c>
      <c r="CZ1765" t="s">
        <v>180</v>
      </c>
      <c r="DB1765" t="s">
        <v>180</v>
      </c>
      <c r="DC1765" t="s">
        <v>180</v>
      </c>
      <c r="DD1765">
        <v>11</v>
      </c>
      <c r="DE1765">
        <v>331</v>
      </c>
      <c r="DF1765">
        <v>17</v>
      </c>
      <c r="DG1765">
        <v>46.39</v>
      </c>
      <c r="DH1765">
        <v>0.90600000000000003</v>
      </c>
      <c r="DJ1765" t="s">
        <v>180</v>
      </c>
      <c r="DK1765" t="s">
        <v>180</v>
      </c>
      <c r="DL1765" t="s">
        <v>180</v>
      </c>
      <c r="DM1765" t="s">
        <v>180</v>
      </c>
      <c r="DR1765" t="s">
        <v>180</v>
      </c>
      <c r="DS1765" t="s">
        <v>180</v>
      </c>
      <c r="DT1765">
        <v>0.41</v>
      </c>
      <c r="DU1765">
        <v>327</v>
      </c>
      <c r="DV1765">
        <v>4.38</v>
      </c>
      <c r="DW1765">
        <v>13.1</v>
      </c>
      <c r="DX1765">
        <v>1.95</v>
      </c>
      <c r="DY1765">
        <v>9.4700000000000006</v>
      </c>
      <c r="DZ1765">
        <v>2.72</v>
      </c>
      <c r="EA1765">
        <v>0.88</v>
      </c>
      <c r="EB1765">
        <v>2.69</v>
      </c>
      <c r="EC1765">
        <v>0.44</v>
      </c>
      <c r="ED1765">
        <v>2.79</v>
      </c>
      <c r="EE1765">
        <v>0.61</v>
      </c>
      <c r="EF1765">
        <v>1.79</v>
      </c>
      <c r="EG1765">
        <v>0.26</v>
      </c>
      <c r="EH1765">
        <v>1.68</v>
      </c>
      <c r="EI1765">
        <v>0.27300000000000002</v>
      </c>
      <c r="EJ1765">
        <v>1.46</v>
      </c>
      <c r="EK1765">
        <v>5.7099999999999998E-2</v>
      </c>
      <c r="EL1765">
        <v>8.6300000000000002E-2</v>
      </c>
      <c r="EM1765" t="s">
        <v>180</v>
      </c>
      <c r="EN1765" t="s">
        <v>180</v>
      </c>
      <c r="EO1765" t="s">
        <v>180</v>
      </c>
      <c r="EP1765" t="s">
        <v>180</v>
      </c>
      <c r="EQ1765" t="s">
        <v>180</v>
      </c>
      <c r="ER1765" t="s">
        <v>180</v>
      </c>
      <c r="ES1765">
        <v>0.04</v>
      </c>
      <c r="ET1765">
        <v>1.68</v>
      </c>
      <c r="EV1765">
        <v>0.58399999999999996</v>
      </c>
      <c r="EW1765">
        <v>0.32200000000000001</v>
      </c>
      <c r="EX1765">
        <v>0.51303299999999996</v>
      </c>
      <c r="EY1765" t="s">
        <v>180</v>
      </c>
      <c r="EZ1765" t="s">
        <v>180</v>
      </c>
      <c r="FA1765">
        <v>0.70334600000000003</v>
      </c>
      <c r="FB1765" t="s">
        <v>180</v>
      </c>
      <c r="FC1765">
        <v>18.335000000000001</v>
      </c>
      <c r="FD1765" t="s">
        <v>180</v>
      </c>
      <c r="FE1765">
        <v>15.51</v>
      </c>
      <c r="FF1765" t="s">
        <v>180</v>
      </c>
      <c r="FG1765">
        <v>38.07</v>
      </c>
      <c r="FH1765" t="s">
        <v>180</v>
      </c>
      <c r="FI1765" t="s">
        <v>180</v>
      </c>
      <c r="FJ1765" t="s">
        <v>180</v>
      </c>
      <c r="FK1765" t="s">
        <v>180</v>
      </c>
      <c r="FL1765" t="s">
        <v>180</v>
      </c>
      <c r="FM1765" t="s">
        <v>180</v>
      </c>
      <c r="FN1765" t="s">
        <v>180</v>
      </c>
      <c r="FO1765">
        <v>0.28323500000000001</v>
      </c>
      <c r="FP1765" t="s">
        <v>180</v>
      </c>
      <c r="FQ1765" t="s">
        <v>180</v>
      </c>
      <c r="FR1765" t="s">
        <v>180</v>
      </c>
      <c r="FS1765" t="s">
        <v>180</v>
      </c>
      <c r="FT1765" t="s">
        <v>180</v>
      </c>
      <c r="FU1765" t="s">
        <v>180</v>
      </c>
      <c r="FV1765" t="s">
        <v>4418</v>
      </c>
      <c r="FW1765" t="s">
        <v>180</v>
      </c>
      <c r="FX1765">
        <f t="shared" si="569"/>
        <v>0.53928571428571437</v>
      </c>
      <c r="FY1765">
        <f t="shared" si="570"/>
        <v>27.613095238095241</v>
      </c>
      <c r="FZ1765">
        <f t="shared" si="571"/>
        <v>2.6071428571428572</v>
      </c>
      <c r="GA1765">
        <f t="shared" si="572"/>
        <v>1.6190476190476193</v>
      </c>
      <c r="GB1765">
        <f t="shared" si="573"/>
        <v>1.6011904761904763</v>
      </c>
      <c r="GC1765">
        <f t="shared" si="574"/>
        <v>0.79518072289156638</v>
      </c>
      <c r="GD1765">
        <f t="shared" si="575"/>
        <v>19.470588235294116</v>
      </c>
      <c r="GE1765">
        <f t="shared" si="576"/>
        <v>34.952481520591341</v>
      </c>
      <c r="GF1765">
        <f t="shared" si="577"/>
        <v>74.657534246575338</v>
      </c>
      <c r="GG1765">
        <f t="shared" si="578"/>
        <v>360.92715231788077</v>
      </c>
      <c r="GH1765">
        <f t="shared" si="579"/>
        <v>0.12824427480916031</v>
      </c>
      <c r="GI1765">
        <f t="shared" si="580"/>
        <v>0.35540838852097129</v>
      </c>
      <c r="GJ1765">
        <f t="shared" si="581"/>
        <v>0.55136986301369872</v>
      </c>
      <c r="GK1765">
        <f t="shared" si="582"/>
        <v>559.93150684931516</v>
      </c>
      <c r="GL1765">
        <f t="shared" si="583"/>
        <v>4.8344370860927146</v>
      </c>
      <c r="GM1765">
        <f t="shared" si="584"/>
        <v>0.64459161147902866</v>
      </c>
      <c r="GN1765">
        <f t="shared" si="585"/>
        <v>0.13333333333333333</v>
      </c>
      <c r="GO1765">
        <f t="shared" si="586"/>
        <v>1.6102941176470587</v>
      </c>
      <c r="GP1765">
        <f t="shared" si="587"/>
        <v>1.0788630922553664</v>
      </c>
      <c r="GQ1765">
        <f>(EA1765/0.0735)/((DZ1765/0.195*(EB1765/0.295))^0.5)</f>
        <v>1.0616052429649141</v>
      </c>
      <c r="GR1765">
        <v>0.51303299999999996</v>
      </c>
      <c r="GS1765">
        <v>0.70334600000000003</v>
      </c>
      <c r="GT1765">
        <v>18.335000000000001</v>
      </c>
      <c r="GU1765">
        <v>15.51</v>
      </c>
      <c r="GV1765">
        <v>38.07</v>
      </c>
    </row>
    <row r="1766" spans="1:204">
      <c r="A1766" t="s">
        <v>3980</v>
      </c>
      <c r="B1766" t="s">
        <v>3450</v>
      </c>
      <c r="C1766" t="s">
        <v>7246</v>
      </c>
      <c r="D1766" t="s">
        <v>7092</v>
      </c>
      <c r="E1766" t="s">
        <v>7092</v>
      </c>
      <c r="F1766">
        <v>215</v>
      </c>
      <c r="G1766">
        <v>59</v>
      </c>
      <c r="H1766" t="s">
        <v>6928</v>
      </c>
      <c r="I1766" t="s">
        <v>4617</v>
      </c>
      <c r="J1766" t="s">
        <v>4415</v>
      </c>
      <c r="K1766">
        <v>55.17</v>
      </c>
      <c r="L1766">
        <v>55.17</v>
      </c>
      <c r="M1766">
        <v>160.53</v>
      </c>
      <c r="N1766">
        <v>160.53</v>
      </c>
      <c r="O1766" t="s">
        <v>179</v>
      </c>
      <c r="P1766">
        <v>2485</v>
      </c>
      <c r="Q1766">
        <v>2485</v>
      </c>
      <c r="R1766" t="s">
        <v>4618</v>
      </c>
      <c r="S1766" t="s">
        <v>3451</v>
      </c>
      <c r="T1766" t="s">
        <v>4417</v>
      </c>
      <c r="V1766" t="s">
        <v>180</v>
      </c>
      <c r="W1766" t="s">
        <v>180</v>
      </c>
      <c r="X1766" t="s">
        <v>180</v>
      </c>
      <c r="Y1766" t="s">
        <v>180</v>
      </c>
      <c r="Z1766" t="s">
        <v>180</v>
      </c>
      <c r="AB1766" t="s">
        <v>180</v>
      </c>
      <c r="AC1766" t="s">
        <v>181</v>
      </c>
      <c r="AD1766" t="s">
        <v>180</v>
      </c>
      <c r="AE1766" t="s">
        <v>180</v>
      </c>
      <c r="AF1766" t="s">
        <v>180</v>
      </c>
      <c r="AG1766" t="s">
        <v>180</v>
      </c>
      <c r="AH1766" t="s">
        <v>3452</v>
      </c>
      <c r="AI1766">
        <v>51.4</v>
      </c>
      <c r="AJ1766">
        <v>0.83</v>
      </c>
      <c r="AK1766" t="s">
        <v>180</v>
      </c>
      <c r="AL1766">
        <v>15.76</v>
      </c>
      <c r="AM1766" t="s">
        <v>180</v>
      </c>
      <c r="AN1766">
        <v>9.3699999999999992</v>
      </c>
      <c r="AO1766">
        <v>0.43</v>
      </c>
      <c r="AQ1766">
        <v>9.23</v>
      </c>
      <c r="AR1766">
        <v>8.43</v>
      </c>
      <c r="AS1766">
        <v>0.19</v>
      </c>
      <c r="AT1766" t="s">
        <v>180</v>
      </c>
      <c r="AU1766">
        <v>0.73</v>
      </c>
      <c r="AV1766">
        <v>2.72</v>
      </c>
      <c r="AW1766">
        <v>0.23</v>
      </c>
      <c r="AY1766" t="s">
        <v>180</v>
      </c>
      <c r="AZ1766" t="s">
        <v>180</v>
      </c>
      <c r="BA1766">
        <v>98.381126000000023</v>
      </c>
      <c r="BC1766" t="s">
        <v>180</v>
      </c>
      <c r="BD1766" t="s">
        <v>180</v>
      </c>
      <c r="BE1766" t="s">
        <v>180</v>
      </c>
      <c r="BF1766" t="s">
        <v>180</v>
      </c>
      <c r="BG1766" t="s">
        <v>180</v>
      </c>
      <c r="BH1766" t="s">
        <v>180</v>
      </c>
      <c r="BI1766" t="s">
        <v>180</v>
      </c>
      <c r="BK1766" t="s">
        <v>180</v>
      </c>
      <c r="BL1766" t="s">
        <v>180</v>
      </c>
      <c r="BM1766">
        <v>0.66</v>
      </c>
      <c r="BN1766" t="s">
        <v>180</v>
      </c>
      <c r="BO1766" t="s">
        <v>180</v>
      </c>
      <c r="BP1766" t="s">
        <v>180</v>
      </c>
      <c r="BQ1766" t="s">
        <v>180</v>
      </c>
      <c r="BR1766" t="s">
        <v>180</v>
      </c>
      <c r="BS1766" t="s">
        <v>180</v>
      </c>
      <c r="BT1766" t="s">
        <v>180</v>
      </c>
      <c r="BU1766" t="s">
        <v>180</v>
      </c>
      <c r="BV1766" t="s">
        <v>180</v>
      </c>
      <c r="BW1766" t="s">
        <v>180</v>
      </c>
      <c r="BX1766" t="s">
        <v>180</v>
      </c>
      <c r="BY1766" t="s">
        <v>180</v>
      </c>
      <c r="BZ1766" t="s">
        <v>180</v>
      </c>
      <c r="CA1766">
        <v>7.9</v>
      </c>
      <c r="CB1766">
        <v>0.51</v>
      </c>
      <c r="CD1766" t="s">
        <v>180</v>
      </c>
      <c r="CE1766" t="s">
        <v>180</v>
      </c>
      <c r="CG1766" t="s">
        <v>180</v>
      </c>
      <c r="CH1766" t="s">
        <v>180</v>
      </c>
      <c r="CI1766" t="s">
        <v>180</v>
      </c>
      <c r="CJ1766" t="s">
        <v>180</v>
      </c>
      <c r="CK1766" t="s">
        <v>180</v>
      </c>
      <c r="CM1766" t="s">
        <v>180</v>
      </c>
      <c r="CN1766" t="s">
        <v>180</v>
      </c>
      <c r="CO1766">
        <v>31</v>
      </c>
      <c r="CQ1766">
        <v>221</v>
      </c>
      <c r="CR1766">
        <v>481</v>
      </c>
      <c r="CS1766" t="s">
        <v>180</v>
      </c>
      <c r="CT1766" t="s">
        <v>180</v>
      </c>
      <c r="CU1766">
        <v>36</v>
      </c>
      <c r="CV1766">
        <v>166</v>
      </c>
      <c r="CX1766">
        <v>79</v>
      </c>
      <c r="CY1766">
        <v>15</v>
      </c>
      <c r="CZ1766" t="s">
        <v>180</v>
      </c>
      <c r="DB1766" t="s">
        <v>180</v>
      </c>
      <c r="DC1766" t="s">
        <v>180</v>
      </c>
      <c r="DD1766">
        <v>15</v>
      </c>
      <c r="DE1766">
        <v>380</v>
      </c>
      <c r="DF1766">
        <v>16</v>
      </c>
      <c r="DG1766">
        <v>86</v>
      </c>
      <c r="DH1766">
        <v>2.4</v>
      </c>
      <c r="DJ1766" t="s">
        <v>180</v>
      </c>
      <c r="DK1766" t="s">
        <v>180</v>
      </c>
      <c r="DL1766" t="s">
        <v>180</v>
      </c>
      <c r="DM1766" t="s">
        <v>180</v>
      </c>
      <c r="DR1766" t="s">
        <v>180</v>
      </c>
      <c r="DS1766" t="s">
        <v>180</v>
      </c>
      <c r="DT1766">
        <v>0.5</v>
      </c>
      <c r="DU1766">
        <v>358</v>
      </c>
      <c r="DV1766">
        <v>7.62</v>
      </c>
      <c r="DW1766">
        <v>19.02</v>
      </c>
      <c r="DX1766">
        <v>2.69</v>
      </c>
      <c r="DY1766">
        <v>13.1</v>
      </c>
      <c r="DZ1766">
        <v>3.72</v>
      </c>
      <c r="EA1766">
        <v>1.1100000000000001</v>
      </c>
      <c r="EB1766">
        <v>3.29</v>
      </c>
      <c r="EC1766">
        <v>0.52</v>
      </c>
      <c r="ED1766">
        <v>3.38</v>
      </c>
      <c r="EE1766">
        <v>0.67</v>
      </c>
      <c r="EF1766">
        <v>2.06</v>
      </c>
      <c r="EG1766">
        <v>0.32</v>
      </c>
      <c r="EH1766">
        <v>2.0499999999999998</v>
      </c>
      <c r="EI1766">
        <v>0.31</v>
      </c>
      <c r="EJ1766">
        <v>2.27</v>
      </c>
      <c r="EK1766">
        <v>0.19</v>
      </c>
      <c r="EM1766" t="s">
        <v>180</v>
      </c>
      <c r="EN1766" t="s">
        <v>180</v>
      </c>
      <c r="EO1766" t="s">
        <v>180</v>
      </c>
      <c r="EP1766" t="s">
        <v>180</v>
      </c>
      <c r="EQ1766" t="s">
        <v>180</v>
      </c>
      <c r="ER1766" t="s">
        <v>180</v>
      </c>
      <c r="ES1766">
        <v>0.03</v>
      </c>
      <c r="ET1766">
        <v>2.15</v>
      </c>
      <c r="EV1766">
        <v>0.91</v>
      </c>
      <c r="EW1766">
        <v>0.45</v>
      </c>
      <c r="EY1766" t="s">
        <v>180</v>
      </c>
      <c r="EZ1766" t="s">
        <v>180</v>
      </c>
      <c r="FB1766" t="s">
        <v>180</v>
      </c>
      <c r="FD1766" t="s">
        <v>180</v>
      </c>
      <c r="FF1766" t="s">
        <v>180</v>
      </c>
      <c r="FH1766" t="s">
        <v>180</v>
      </c>
      <c r="FI1766" t="s">
        <v>180</v>
      </c>
      <c r="FJ1766" t="s">
        <v>180</v>
      </c>
      <c r="FK1766" t="s">
        <v>180</v>
      </c>
      <c r="FL1766" t="s">
        <v>180</v>
      </c>
      <c r="FM1766" t="s">
        <v>180</v>
      </c>
      <c r="FN1766" t="s">
        <v>180</v>
      </c>
      <c r="FP1766" t="s">
        <v>180</v>
      </c>
      <c r="FQ1766" t="s">
        <v>180</v>
      </c>
      <c r="FR1766" t="s">
        <v>180</v>
      </c>
      <c r="FS1766" t="s">
        <v>180</v>
      </c>
      <c r="FT1766" t="s">
        <v>180</v>
      </c>
      <c r="FU1766" t="s">
        <v>180</v>
      </c>
      <c r="FV1766" t="s">
        <v>4619</v>
      </c>
      <c r="FW1766" t="s">
        <v>180</v>
      </c>
      <c r="FX1766">
        <f t="shared" si="569"/>
        <v>1.1707317073170733</v>
      </c>
      <c r="FY1766">
        <f t="shared" si="570"/>
        <v>41.951219512195124</v>
      </c>
      <c r="FZ1766">
        <f t="shared" si="571"/>
        <v>3.7170731707317075</v>
      </c>
      <c r="GA1766">
        <f t="shared" si="572"/>
        <v>1.8146341463414637</v>
      </c>
      <c r="GB1766">
        <f t="shared" si="573"/>
        <v>1.6048780487804879</v>
      </c>
      <c r="GC1766">
        <f t="shared" si="574"/>
        <v>0.87951807228915668</v>
      </c>
      <c r="GD1766">
        <f t="shared" si="575"/>
        <v>23.75</v>
      </c>
      <c r="GE1766">
        <f t="shared" si="576"/>
        <v>29.007633587786259</v>
      </c>
      <c r="GF1766">
        <f t="shared" si="577"/>
        <v>46.981627296587924</v>
      </c>
      <c r="GG1766">
        <f t="shared" si="578"/>
        <v>149.16666666666669</v>
      </c>
      <c r="GH1766">
        <f t="shared" si="579"/>
        <v>0.11303890641430073</v>
      </c>
      <c r="GI1766">
        <f t="shared" si="580"/>
        <v>0.1875</v>
      </c>
      <c r="GJ1766">
        <f t="shared" si="581"/>
        <v>0.49450549450549453</v>
      </c>
      <c r="GK1766">
        <f t="shared" si="582"/>
        <v>393.4065934065934</v>
      </c>
      <c r="GL1766">
        <f t="shared" si="583"/>
        <v>3.1750000000000003</v>
      </c>
      <c r="GM1766">
        <f t="shared" si="584"/>
        <v>0.37916666666666671</v>
      </c>
      <c r="GN1766">
        <f t="shared" si="585"/>
        <v>0.1194225721784777</v>
      </c>
      <c r="GO1766">
        <f t="shared" si="586"/>
        <v>2.0483870967741935</v>
      </c>
      <c r="GP1766">
        <f t="shared" si="587"/>
        <v>1.0111283525828541</v>
      </c>
      <c r="GQ1766">
        <f>(EA1766/0.0735)/((DZ1766/0.195*(EB1766/0.295))^0.5)</f>
        <v>1.0353675143587624</v>
      </c>
    </row>
    <row r="1767" spans="1:204">
      <c r="A1767" t="s">
        <v>3980</v>
      </c>
      <c r="B1767" t="s">
        <v>3450</v>
      </c>
      <c r="C1767" t="s">
        <v>7246</v>
      </c>
      <c r="D1767" t="s">
        <v>7082</v>
      </c>
      <c r="E1767" t="s">
        <v>7082</v>
      </c>
      <c r="F1767">
        <v>216</v>
      </c>
      <c r="G1767">
        <v>59</v>
      </c>
      <c r="H1767" t="s">
        <v>6928</v>
      </c>
      <c r="I1767" t="s">
        <v>4425</v>
      </c>
      <c r="J1767" t="s">
        <v>4415</v>
      </c>
      <c r="K1767">
        <v>55.005200000000002</v>
      </c>
      <c r="L1767">
        <v>55.005200000000002</v>
      </c>
      <c r="M1767">
        <v>160.75909999999999</v>
      </c>
      <c r="N1767">
        <v>160.75909999999999</v>
      </c>
      <c r="O1767" t="s">
        <v>179</v>
      </c>
      <c r="R1767" t="s">
        <v>4613</v>
      </c>
      <c r="S1767" t="s">
        <v>3451</v>
      </c>
      <c r="T1767" t="s">
        <v>4417</v>
      </c>
      <c r="V1767" t="s">
        <v>180</v>
      </c>
      <c r="W1767" t="s">
        <v>180</v>
      </c>
      <c r="X1767" t="s">
        <v>180</v>
      </c>
      <c r="Y1767" t="s">
        <v>180</v>
      </c>
      <c r="Z1767" t="s">
        <v>180</v>
      </c>
      <c r="AB1767" t="s">
        <v>180</v>
      </c>
      <c r="AC1767" t="s">
        <v>181</v>
      </c>
      <c r="AD1767" t="s">
        <v>180</v>
      </c>
      <c r="AE1767" t="s">
        <v>180</v>
      </c>
      <c r="AF1767" t="s">
        <v>180</v>
      </c>
      <c r="AG1767" t="s">
        <v>180</v>
      </c>
      <c r="AH1767" t="s">
        <v>3452</v>
      </c>
      <c r="AI1767">
        <v>52.6</v>
      </c>
      <c r="AJ1767">
        <v>0.84</v>
      </c>
      <c r="AK1767" t="s">
        <v>180</v>
      </c>
      <c r="AL1767">
        <v>17.149999999999999</v>
      </c>
      <c r="AM1767" t="s">
        <v>180</v>
      </c>
      <c r="AN1767">
        <v>2.2000000000000002</v>
      </c>
      <c r="AO1767">
        <v>7.01</v>
      </c>
      <c r="AQ1767">
        <v>9.66</v>
      </c>
      <c r="AR1767">
        <v>6.39</v>
      </c>
      <c r="AS1767">
        <v>0.18</v>
      </c>
      <c r="AT1767" t="s">
        <v>180</v>
      </c>
      <c r="AU1767">
        <v>0.79</v>
      </c>
      <c r="AV1767">
        <v>2.58</v>
      </c>
      <c r="AW1767">
        <v>0.13</v>
      </c>
      <c r="AY1767" t="s">
        <v>180</v>
      </c>
      <c r="AZ1767" t="s">
        <v>180</v>
      </c>
      <c r="BA1767">
        <v>99.309560000000019</v>
      </c>
      <c r="BC1767" t="s">
        <v>180</v>
      </c>
      <c r="BD1767" t="s">
        <v>180</v>
      </c>
      <c r="BE1767" t="s">
        <v>180</v>
      </c>
      <c r="BF1767" t="s">
        <v>180</v>
      </c>
      <c r="BG1767" t="s">
        <v>180</v>
      </c>
      <c r="BH1767" t="s">
        <v>180</v>
      </c>
      <c r="BI1767" t="s">
        <v>180</v>
      </c>
      <c r="BK1767" t="s">
        <v>180</v>
      </c>
      <c r="BL1767" t="s">
        <v>180</v>
      </c>
      <c r="BM1767">
        <v>0.41</v>
      </c>
      <c r="BN1767" t="s">
        <v>180</v>
      </c>
      <c r="BO1767" t="s">
        <v>180</v>
      </c>
      <c r="BP1767" t="s">
        <v>180</v>
      </c>
      <c r="BQ1767" t="s">
        <v>180</v>
      </c>
      <c r="BR1767" t="s">
        <v>180</v>
      </c>
      <c r="BS1767" t="s">
        <v>180</v>
      </c>
      <c r="BT1767" t="s">
        <v>180</v>
      </c>
      <c r="BU1767" t="s">
        <v>180</v>
      </c>
      <c r="BV1767" t="s">
        <v>180</v>
      </c>
      <c r="BW1767" t="s">
        <v>180</v>
      </c>
      <c r="BX1767" t="s">
        <v>180</v>
      </c>
      <c r="BY1767" t="s">
        <v>180</v>
      </c>
      <c r="BZ1767" t="s">
        <v>180</v>
      </c>
      <c r="CA1767">
        <v>7.1</v>
      </c>
      <c r="CB1767">
        <v>0.34</v>
      </c>
      <c r="CD1767" t="s">
        <v>180</v>
      </c>
      <c r="CE1767" t="s">
        <v>180</v>
      </c>
      <c r="CG1767" t="s">
        <v>180</v>
      </c>
      <c r="CH1767" t="s">
        <v>180</v>
      </c>
      <c r="CI1767" t="s">
        <v>180</v>
      </c>
      <c r="CJ1767" t="s">
        <v>180</v>
      </c>
      <c r="CK1767" t="s">
        <v>180</v>
      </c>
      <c r="CM1767" t="s">
        <v>180</v>
      </c>
      <c r="CN1767" t="s">
        <v>180</v>
      </c>
      <c r="CO1767">
        <v>33</v>
      </c>
      <c r="CQ1767">
        <v>274</v>
      </c>
      <c r="CR1767">
        <v>137</v>
      </c>
      <c r="CS1767" t="s">
        <v>180</v>
      </c>
      <c r="CT1767" t="s">
        <v>180</v>
      </c>
      <c r="CU1767">
        <v>36</v>
      </c>
      <c r="CV1767">
        <v>35</v>
      </c>
      <c r="CX1767">
        <v>79</v>
      </c>
      <c r="CY1767">
        <v>15</v>
      </c>
      <c r="CZ1767" t="s">
        <v>180</v>
      </c>
      <c r="DB1767" t="s">
        <v>180</v>
      </c>
      <c r="DC1767" t="s">
        <v>180</v>
      </c>
      <c r="DD1767">
        <v>18</v>
      </c>
      <c r="DE1767">
        <v>231</v>
      </c>
      <c r="DF1767">
        <v>24</v>
      </c>
      <c r="DG1767">
        <v>84</v>
      </c>
      <c r="DH1767">
        <v>1.5</v>
      </c>
      <c r="DJ1767" t="s">
        <v>180</v>
      </c>
      <c r="DK1767" t="s">
        <v>180</v>
      </c>
      <c r="DL1767" t="s">
        <v>180</v>
      </c>
      <c r="DM1767" t="s">
        <v>180</v>
      </c>
      <c r="DR1767" t="s">
        <v>180</v>
      </c>
      <c r="DS1767" t="s">
        <v>180</v>
      </c>
      <c r="DT1767">
        <v>0.78</v>
      </c>
      <c r="DU1767">
        <v>261</v>
      </c>
      <c r="DV1767">
        <v>4.3600000000000003</v>
      </c>
      <c r="DW1767">
        <v>11.75</v>
      </c>
      <c r="DX1767">
        <v>1.87</v>
      </c>
      <c r="DY1767">
        <v>10.37</v>
      </c>
      <c r="DZ1767">
        <v>2.89</v>
      </c>
      <c r="EA1767">
        <v>0.84</v>
      </c>
      <c r="EB1767">
        <v>3.14</v>
      </c>
      <c r="EC1767">
        <v>0.47</v>
      </c>
      <c r="ED1767">
        <v>3.23</v>
      </c>
      <c r="EE1767">
        <v>0.69</v>
      </c>
      <c r="EF1767">
        <v>2.13</v>
      </c>
      <c r="EG1767">
        <v>0.33</v>
      </c>
      <c r="EH1767">
        <v>2</v>
      </c>
      <c r="EI1767">
        <v>0.32</v>
      </c>
      <c r="EJ1767">
        <v>2.19</v>
      </c>
      <c r="EK1767">
        <v>0.09</v>
      </c>
      <c r="EM1767" t="s">
        <v>180</v>
      </c>
      <c r="EN1767" t="s">
        <v>180</v>
      </c>
      <c r="EO1767" t="s">
        <v>180</v>
      </c>
      <c r="EP1767" t="s">
        <v>180</v>
      </c>
      <c r="EQ1767" t="s">
        <v>180</v>
      </c>
      <c r="ER1767" t="s">
        <v>180</v>
      </c>
      <c r="ES1767">
        <v>0.08</v>
      </c>
      <c r="ET1767">
        <v>2.42</v>
      </c>
      <c r="EV1767">
        <v>0.82</v>
      </c>
      <c r="EW1767">
        <v>0.36</v>
      </c>
      <c r="EY1767" t="s">
        <v>180</v>
      </c>
      <c r="EZ1767" t="s">
        <v>180</v>
      </c>
      <c r="FB1767" t="s">
        <v>180</v>
      </c>
      <c r="FD1767" t="s">
        <v>180</v>
      </c>
      <c r="FF1767" t="s">
        <v>180</v>
      </c>
      <c r="FH1767" t="s">
        <v>180</v>
      </c>
      <c r="FI1767" t="s">
        <v>180</v>
      </c>
      <c r="FJ1767" t="s">
        <v>180</v>
      </c>
      <c r="FK1767" t="s">
        <v>180</v>
      </c>
      <c r="FL1767" t="s">
        <v>180</v>
      </c>
      <c r="FM1767" t="s">
        <v>180</v>
      </c>
      <c r="FN1767" t="s">
        <v>180</v>
      </c>
      <c r="FP1767" t="s">
        <v>180</v>
      </c>
      <c r="FQ1767" t="s">
        <v>180</v>
      </c>
      <c r="FR1767" t="s">
        <v>180</v>
      </c>
      <c r="FS1767" t="s">
        <v>180</v>
      </c>
      <c r="FT1767" t="s">
        <v>180</v>
      </c>
      <c r="FU1767" t="s">
        <v>180</v>
      </c>
      <c r="FV1767" t="s">
        <v>4614</v>
      </c>
      <c r="FW1767" t="s">
        <v>180</v>
      </c>
      <c r="FX1767">
        <f t="shared" si="569"/>
        <v>0.75</v>
      </c>
      <c r="FY1767">
        <f t="shared" si="570"/>
        <v>42</v>
      </c>
      <c r="FZ1767">
        <f t="shared" si="571"/>
        <v>2.1800000000000002</v>
      </c>
      <c r="GA1767">
        <f t="shared" si="572"/>
        <v>1.4450000000000001</v>
      </c>
      <c r="GB1767">
        <f t="shared" si="573"/>
        <v>1.57</v>
      </c>
      <c r="GC1767">
        <f t="shared" si="574"/>
        <v>0.94047619047619058</v>
      </c>
      <c r="GD1767">
        <f t="shared" si="575"/>
        <v>9.625</v>
      </c>
      <c r="GE1767">
        <f t="shared" si="576"/>
        <v>22.275795564127293</v>
      </c>
      <c r="GF1767">
        <f t="shared" si="577"/>
        <v>59.862385321100916</v>
      </c>
      <c r="GG1767">
        <f t="shared" si="578"/>
        <v>174</v>
      </c>
      <c r="GH1767">
        <f t="shared" si="579"/>
        <v>0.20595744680851064</v>
      </c>
      <c r="GI1767">
        <f t="shared" si="580"/>
        <v>0.24</v>
      </c>
      <c r="GJ1767">
        <f t="shared" si="581"/>
        <v>0.43902439024390244</v>
      </c>
      <c r="GK1767">
        <f t="shared" si="582"/>
        <v>318.29268292682929</v>
      </c>
      <c r="GL1767">
        <f t="shared" si="583"/>
        <v>2.9066666666666667</v>
      </c>
      <c r="GM1767">
        <f t="shared" si="584"/>
        <v>0.54666666666666663</v>
      </c>
      <c r="GN1767">
        <f t="shared" si="585"/>
        <v>0.18807339449541283</v>
      </c>
      <c r="GO1767">
        <f t="shared" si="586"/>
        <v>1.5086505190311419</v>
      </c>
      <c r="GP1767">
        <f t="shared" si="587"/>
        <v>0.99042870826276297</v>
      </c>
      <c r="GQ1767">
        <f>(EA1767/0.0735)/((DZ1767/0.195*(EB1767/0.295))^0.5)</f>
        <v>0.90992692314320389</v>
      </c>
    </row>
    <row r="1768" spans="1:204">
      <c r="A1768" t="s">
        <v>3980</v>
      </c>
      <c r="B1768" t="s">
        <v>3450</v>
      </c>
      <c r="C1768" t="s">
        <v>7246</v>
      </c>
      <c r="D1768" t="s">
        <v>7082</v>
      </c>
      <c r="E1768" t="s">
        <v>7082</v>
      </c>
      <c r="F1768">
        <v>216</v>
      </c>
      <c r="G1768">
        <v>59</v>
      </c>
      <c r="H1768" t="s">
        <v>6928</v>
      </c>
      <c r="I1768" t="s">
        <v>4425</v>
      </c>
      <c r="J1768" t="s">
        <v>4415</v>
      </c>
      <c r="K1768">
        <v>55.005200000000002</v>
      </c>
      <c r="L1768">
        <v>55.005200000000002</v>
      </c>
      <c r="M1768">
        <v>160.75909999999999</v>
      </c>
      <c r="N1768">
        <v>160.75909999999999</v>
      </c>
      <c r="O1768" t="s">
        <v>179</v>
      </c>
      <c r="R1768" t="s">
        <v>4615</v>
      </c>
      <c r="S1768" t="s">
        <v>3451</v>
      </c>
      <c r="T1768" t="s">
        <v>4417</v>
      </c>
      <c r="V1768" t="s">
        <v>180</v>
      </c>
      <c r="W1768" t="s">
        <v>180</v>
      </c>
      <c r="X1768" t="s">
        <v>180</v>
      </c>
      <c r="Y1768" t="s">
        <v>180</v>
      </c>
      <c r="Z1768" t="s">
        <v>180</v>
      </c>
      <c r="AB1768" t="s">
        <v>180</v>
      </c>
      <c r="AC1768" t="s">
        <v>181</v>
      </c>
      <c r="AD1768" t="s">
        <v>180</v>
      </c>
      <c r="AE1768" t="s">
        <v>180</v>
      </c>
      <c r="AF1768" t="s">
        <v>180</v>
      </c>
      <c r="AG1768" t="s">
        <v>180</v>
      </c>
      <c r="AH1768" t="s">
        <v>3452</v>
      </c>
      <c r="AI1768">
        <v>53.7</v>
      </c>
      <c r="AJ1768">
        <v>0.75</v>
      </c>
      <c r="AK1768" t="s">
        <v>180</v>
      </c>
      <c r="AL1768">
        <v>16</v>
      </c>
      <c r="AM1768" t="s">
        <v>180</v>
      </c>
      <c r="AN1768">
        <v>1.86</v>
      </c>
      <c r="AO1768">
        <v>6.48</v>
      </c>
      <c r="AQ1768">
        <v>9.36</v>
      </c>
      <c r="AR1768">
        <v>7.33</v>
      </c>
      <c r="AS1768">
        <v>0.17</v>
      </c>
      <c r="AT1768" t="s">
        <v>180</v>
      </c>
      <c r="AU1768">
        <v>0.8</v>
      </c>
      <c r="AV1768">
        <v>2.5499999999999998</v>
      </c>
      <c r="AW1768">
        <v>0.12</v>
      </c>
      <c r="AY1768" t="s">
        <v>180</v>
      </c>
      <c r="AZ1768" t="s">
        <v>180</v>
      </c>
      <c r="BA1768">
        <v>98.933627999999999</v>
      </c>
      <c r="BC1768" t="s">
        <v>180</v>
      </c>
      <c r="BD1768" t="s">
        <v>180</v>
      </c>
      <c r="BE1768" t="s">
        <v>180</v>
      </c>
      <c r="BF1768" t="s">
        <v>180</v>
      </c>
      <c r="BG1768" t="s">
        <v>180</v>
      </c>
      <c r="BH1768" t="s">
        <v>180</v>
      </c>
      <c r="BI1768" t="s">
        <v>180</v>
      </c>
      <c r="BK1768" t="s">
        <v>180</v>
      </c>
      <c r="BL1768" t="s">
        <v>180</v>
      </c>
      <c r="BM1768">
        <v>0.7</v>
      </c>
      <c r="BN1768" t="s">
        <v>180</v>
      </c>
      <c r="BO1768" t="s">
        <v>180</v>
      </c>
      <c r="BP1768" t="s">
        <v>180</v>
      </c>
      <c r="BQ1768" t="s">
        <v>180</v>
      </c>
      <c r="BR1768" t="s">
        <v>180</v>
      </c>
      <c r="BS1768" t="s">
        <v>180</v>
      </c>
      <c r="BT1768" t="s">
        <v>180</v>
      </c>
      <c r="BU1768" t="s">
        <v>180</v>
      </c>
      <c r="BV1768" t="s">
        <v>180</v>
      </c>
      <c r="BW1768" t="s">
        <v>180</v>
      </c>
      <c r="BX1768" t="s">
        <v>180</v>
      </c>
      <c r="BY1768" t="s">
        <v>180</v>
      </c>
      <c r="BZ1768" t="s">
        <v>180</v>
      </c>
      <c r="CA1768">
        <v>6.8</v>
      </c>
      <c r="CB1768">
        <v>0.34</v>
      </c>
      <c r="CD1768" t="s">
        <v>180</v>
      </c>
      <c r="CE1768" t="s">
        <v>180</v>
      </c>
      <c r="CG1768" t="s">
        <v>180</v>
      </c>
      <c r="CH1768" t="s">
        <v>180</v>
      </c>
      <c r="CI1768" t="s">
        <v>180</v>
      </c>
      <c r="CJ1768" t="s">
        <v>180</v>
      </c>
      <c r="CK1768" t="s">
        <v>180</v>
      </c>
      <c r="CM1768" t="s">
        <v>180</v>
      </c>
      <c r="CN1768" t="s">
        <v>180</v>
      </c>
      <c r="CO1768">
        <v>35</v>
      </c>
      <c r="CQ1768">
        <v>246</v>
      </c>
      <c r="CR1768">
        <v>309</v>
      </c>
      <c r="CS1768" t="s">
        <v>180</v>
      </c>
      <c r="CT1768" t="s">
        <v>180</v>
      </c>
      <c r="CU1768">
        <v>33</v>
      </c>
      <c r="CV1768">
        <v>89</v>
      </c>
      <c r="CX1768">
        <v>75</v>
      </c>
      <c r="CY1768">
        <v>15</v>
      </c>
      <c r="CZ1768" t="s">
        <v>180</v>
      </c>
      <c r="DB1768" t="s">
        <v>180</v>
      </c>
      <c r="DC1768" t="s">
        <v>180</v>
      </c>
      <c r="DD1768">
        <v>15</v>
      </c>
      <c r="DE1768">
        <v>219</v>
      </c>
      <c r="DF1768">
        <v>27</v>
      </c>
      <c r="DG1768">
        <v>86</v>
      </c>
      <c r="DH1768">
        <v>2</v>
      </c>
      <c r="DJ1768" t="s">
        <v>180</v>
      </c>
      <c r="DK1768" t="s">
        <v>180</v>
      </c>
      <c r="DL1768" t="s">
        <v>180</v>
      </c>
      <c r="DM1768" t="s">
        <v>180</v>
      </c>
      <c r="DR1768" t="s">
        <v>180</v>
      </c>
      <c r="DS1768" t="s">
        <v>180</v>
      </c>
      <c r="DT1768">
        <v>0.97</v>
      </c>
      <c r="DU1768">
        <v>234</v>
      </c>
      <c r="DV1768">
        <v>3.83</v>
      </c>
      <c r="DW1768">
        <v>9.7899999999999991</v>
      </c>
      <c r="DX1768">
        <v>1.69</v>
      </c>
      <c r="DY1768">
        <v>10.86</v>
      </c>
      <c r="DZ1768">
        <v>2.5299999999999998</v>
      </c>
      <c r="EA1768">
        <v>0.72</v>
      </c>
      <c r="EB1768">
        <v>3.01</v>
      </c>
      <c r="EC1768">
        <v>0.42</v>
      </c>
      <c r="ED1768">
        <v>2.79</v>
      </c>
      <c r="EE1768">
        <v>0.63</v>
      </c>
      <c r="EF1768">
        <v>2</v>
      </c>
      <c r="EG1768">
        <v>0.31</v>
      </c>
      <c r="EH1768">
        <v>1.8</v>
      </c>
      <c r="EI1768">
        <v>0.3</v>
      </c>
      <c r="EJ1768">
        <v>2.11</v>
      </c>
      <c r="EK1768">
        <v>7.0000000000000007E-2</v>
      </c>
      <c r="EM1768" t="s">
        <v>180</v>
      </c>
      <c r="EN1768" t="s">
        <v>180</v>
      </c>
      <c r="EO1768" t="s">
        <v>180</v>
      </c>
      <c r="EP1768" t="s">
        <v>180</v>
      </c>
      <c r="EQ1768" t="s">
        <v>180</v>
      </c>
      <c r="ER1768" t="s">
        <v>180</v>
      </c>
      <c r="ES1768">
        <v>0.11</v>
      </c>
      <c r="ET1768">
        <v>2.08</v>
      </c>
      <c r="EV1768">
        <v>0.84</v>
      </c>
      <c r="EW1768">
        <v>0.42</v>
      </c>
      <c r="EX1768">
        <v>0.51303600000000005</v>
      </c>
      <c r="EY1768" t="s">
        <v>180</v>
      </c>
      <c r="EZ1768" t="s">
        <v>180</v>
      </c>
      <c r="FA1768">
        <v>0.70348200000000005</v>
      </c>
      <c r="FB1768" t="s">
        <v>180</v>
      </c>
      <c r="FD1768" t="s">
        <v>180</v>
      </c>
      <c r="FF1768" t="s">
        <v>180</v>
      </c>
      <c r="FH1768" t="s">
        <v>180</v>
      </c>
      <c r="FI1768" t="s">
        <v>180</v>
      </c>
      <c r="FJ1768" t="s">
        <v>180</v>
      </c>
      <c r="FK1768" t="s">
        <v>180</v>
      </c>
      <c r="FL1768" t="s">
        <v>180</v>
      </c>
      <c r="FM1768" t="s">
        <v>180</v>
      </c>
      <c r="FN1768" t="s">
        <v>180</v>
      </c>
      <c r="FP1768" t="s">
        <v>180</v>
      </c>
      <c r="FQ1768" t="s">
        <v>180</v>
      </c>
      <c r="FR1768" t="s">
        <v>180</v>
      </c>
      <c r="FS1768" t="s">
        <v>180</v>
      </c>
      <c r="FT1768" t="s">
        <v>180</v>
      </c>
      <c r="FU1768" t="s">
        <v>180</v>
      </c>
      <c r="FV1768" t="s">
        <v>4616</v>
      </c>
      <c r="FW1768" t="s">
        <v>180</v>
      </c>
      <c r="FX1768">
        <f t="shared" si="569"/>
        <v>1.1111111111111112</v>
      </c>
      <c r="FY1768">
        <f t="shared" si="570"/>
        <v>47.777777777777779</v>
      </c>
      <c r="FZ1768">
        <f t="shared" si="571"/>
        <v>2.1277777777777778</v>
      </c>
      <c r="GA1768">
        <f t="shared" si="572"/>
        <v>1.4055555555555554</v>
      </c>
      <c r="GB1768">
        <f t="shared" si="573"/>
        <v>1.6722222222222221</v>
      </c>
      <c r="GC1768">
        <f t="shared" si="574"/>
        <v>1.0666666666666667</v>
      </c>
      <c r="GD1768">
        <f t="shared" si="575"/>
        <v>8.1111111111111107</v>
      </c>
      <c r="GE1768">
        <f t="shared" si="576"/>
        <v>20.165745856353592</v>
      </c>
      <c r="GF1768">
        <f t="shared" si="577"/>
        <v>61.096605744125327</v>
      </c>
      <c r="GG1768">
        <f t="shared" si="578"/>
        <v>117</v>
      </c>
      <c r="GH1768">
        <f t="shared" si="579"/>
        <v>0.21246169560776304</v>
      </c>
      <c r="GI1768">
        <f t="shared" si="580"/>
        <v>0.21</v>
      </c>
      <c r="GJ1768">
        <f t="shared" si="581"/>
        <v>0.5</v>
      </c>
      <c r="GK1768">
        <f t="shared" si="582"/>
        <v>278.57142857142856</v>
      </c>
      <c r="GL1768">
        <f t="shared" si="583"/>
        <v>1.915</v>
      </c>
      <c r="GM1768">
        <f t="shared" si="584"/>
        <v>0.42</v>
      </c>
      <c r="GN1768">
        <f t="shared" si="585"/>
        <v>0.21932114882506526</v>
      </c>
      <c r="GO1768">
        <f t="shared" si="586"/>
        <v>1.5138339920948618</v>
      </c>
      <c r="GP1768">
        <f t="shared" si="587"/>
        <v>0.92616710936892843</v>
      </c>
      <c r="GQ1768">
        <f>(EA1768/0.0735)/((DZ1768/0.195*(EB1768/0.295))^0.5)</f>
        <v>0.85139277939145175</v>
      </c>
      <c r="GR1768">
        <v>0.51303600000000005</v>
      </c>
      <c r="GS1768">
        <v>0.70348200000000005</v>
      </c>
    </row>
    <row r="1769" spans="1:204">
      <c r="A1769" t="s">
        <v>3980</v>
      </c>
      <c r="B1769" t="s">
        <v>4181</v>
      </c>
      <c r="C1769" t="s">
        <v>7246</v>
      </c>
      <c r="D1769" t="s">
        <v>7082</v>
      </c>
      <c r="E1769" t="s">
        <v>7082</v>
      </c>
      <c r="F1769">
        <v>216</v>
      </c>
      <c r="G1769">
        <v>59</v>
      </c>
      <c r="H1769" t="s">
        <v>6928</v>
      </c>
      <c r="I1769" t="s">
        <v>4425</v>
      </c>
      <c r="J1769" t="s">
        <v>4415</v>
      </c>
      <c r="K1769">
        <v>55.005200000000002</v>
      </c>
      <c r="L1769">
        <v>55.005200000000002</v>
      </c>
      <c r="M1769">
        <v>160.75909999999999</v>
      </c>
      <c r="N1769">
        <v>160.75909999999999</v>
      </c>
      <c r="O1769" t="s">
        <v>179</v>
      </c>
      <c r="R1769" t="s">
        <v>4426</v>
      </c>
      <c r="S1769" t="s">
        <v>3451</v>
      </c>
      <c r="T1769" t="s">
        <v>4417</v>
      </c>
      <c r="V1769" t="s">
        <v>180</v>
      </c>
      <c r="W1769" t="s">
        <v>180</v>
      </c>
      <c r="X1769" t="s">
        <v>180</v>
      </c>
      <c r="Y1769" t="s">
        <v>180</v>
      </c>
      <c r="Z1769" t="s">
        <v>180</v>
      </c>
      <c r="AB1769" t="s">
        <v>180</v>
      </c>
      <c r="AC1769" t="s">
        <v>181</v>
      </c>
      <c r="AD1769" t="s">
        <v>180</v>
      </c>
      <c r="AE1769" t="s">
        <v>180</v>
      </c>
      <c r="AF1769" t="s">
        <v>180</v>
      </c>
      <c r="AG1769" t="s">
        <v>180</v>
      </c>
      <c r="AH1769" t="s">
        <v>3452</v>
      </c>
      <c r="AI1769">
        <v>51.7</v>
      </c>
      <c r="AJ1769">
        <v>0.83</v>
      </c>
      <c r="AK1769" t="s">
        <v>180</v>
      </c>
      <c r="AL1769">
        <v>16.32</v>
      </c>
      <c r="AM1769" t="s">
        <v>180</v>
      </c>
      <c r="AN1769">
        <v>2.0299999999999998</v>
      </c>
      <c r="AO1769">
        <v>7.47</v>
      </c>
      <c r="AQ1769">
        <v>9.68</v>
      </c>
      <c r="AR1769">
        <v>8.1999999999999993</v>
      </c>
      <c r="AS1769">
        <v>0.18</v>
      </c>
      <c r="AT1769" t="s">
        <v>180</v>
      </c>
      <c r="AU1769">
        <v>0.68</v>
      </c>
      <c r="AV1769">
        <v>2.41</v>
      </c>
      <c r="AW1769">
        <v>0.11</v>
      </c>
      <c r="AY1769" t="s">
        <v>180</v>
      </c>
      <c r="AZ1769" t="s">
        <v>180</v>
      </c>
      <c r="BA1769">
        <v>99.406594000000013</v>
      </c>
      <c r="BC1769" t="s">
        <v>180</v>
      </c>
      <c r="BD1769" t="s">
        <v>180</v>
      </c>
      <c r="BE1769" t="s">
        <v>180</v>
      </c>
      <c r="BF1769" t="s">
        <v>180</v>
      </c>
      <c r="BG1769" t="s">
        <v>180</v>
      </c>
      <c r="BH1769" t="s">
        <v>180</v>
      </c>
      <c r="BI1769" t="s">
        <v>180</v>
      </c>
      <c r="BK1769" t="s">
        <v>180</v>
      </c>
      <c r="BL1769" t="s">
        <v>180</v>
      </c>
      <c r="BM1769">
        <v>0.56000000000000005</v>
      </c>
      <c r="BN1769" t="s">
        <v>180</v>
      </c>
      <c r="BO1769" t="s">
        <v>180</v>
      </c>
      <c r="BP1769" t="s">
        <v>180</v>
      </c>
      <c r="BQ1769" t="s">
        <v>180</v>
      </c>
      <c r="BR1769" t="s">
        <v>180</v>
      </c>
      <c r="BS1769" t="s">
        <v>180</v>
      </c>
      <c r="BT1769" t="s">
        <v>180</v>
      </c>
      <c r="BU1769" t="s">
        <v>180</v>
      </c>
      <c r="BV1769" t="s">
        <v>180</v>
      </c>
      <c r="BW1769" t="s">
        <v>180</v>
      </c>
      <c r="BX1769" t="s">
        <v>180</v>
      </c>
      <c r="BY1769" t="s">
        <v>180</v>
      </c>
      <c r="BZ1769" t="s">
        <v>180</v>
      </c>
      <c r="CA1769">
        <v>5.2</v>
      </c>
      <c r="CB1769">
        <v>0.32</v>
      </c>
      <c r="CD1769" t="s">
        <v>180</v>
      </c>
      <c r="CE1769" t="s">
        <v>180</v>
      </c>
      <c r="CG1769" t="s">
        <v>180</v>
      </c>
      <c r="CH1769" t="s">
        <v>180</v>
      </c>
      <c r="CI1769" t="s">
        <v>180</v>
      </c>
      <c r="CJ1769" t="s">
        <v>180</v>
      </c>
      <c r="CK1769" t="s">
        <v>180</v>
      </c>
      <c r="CM1769" t="s">
        <v>180</v>
      </c>
      <c r="CN1769" t="s">
        <v>180</v>
      </c>
      <c r="CO1769">
        <v>37</v>
      </c>
      <c r="CQ1769">
        <v>267</v>
      </c>
      <c r="CR1769">
        <v>368</v>
      </c>
      <c r="CS1769" t="s">
        <v>180</v>
      </c>
      <c r="CT1769" t="s">
        <v>180</v>
      </c>
      <c r="CU1769">
        <v>41</v>
      </c>
      <c r="CV1769">
        <v>119</v>
      </c>
      <c r="CW1769">
        <v>53.6</v>
      </c>
      <c r="CX1769">
        <v>81</v>
      </c>
      <c r="CY1769">
        <v>16</v>
      </c>
      <c r="CZ1769" t="s">
        <v>180</v>
      </c>
      <c r="DB1769" t="s">
        <v>180</v>
      </c>
      <c r="DC1769" t="s">
        <v>180</v>
      </c>
      <c r="DD1769">
        <v>13</v>
      </c>
      <c r="DE1769">
        <v>240</v>
      </c>
      <c r="DF1769">
        <v>18</v>
      </c>
      <c r="DG1769">
        <v>64.790000000000006</v>
      </c>
      <c r="DH1769">
        <v>1.1599999999999999</v>
      </c>
      <c r="DJ1769" t="s">
        <v>180</v>
      </c>
      <c r="DK1769" t="s">
        <v>180</v>
      </c>
      <c r="DL1769" t="s">
        <v>180</v>
      </c>
      <c r="DM1769" t="s">
        <v>180</v>
      </c>
      <c r="DR1769" t="s">
        <v>180</v>
      </c>
      <c r="DS1769" t="s">
        <v>180</v>
      </c>
      <c r="DT1769">
        <v>0.59</v>
      </c>
      <c r="DU1769">
        <v>226</v>
      </c>
      <c r="DV1769">
        <v>3.94</v>
      </c>
      <c r="DW1769">
        <v>9.91</v>
      </c>
      <c r="DX1769">
        <v>1.63</v>
      </c>
      <c r="DY1769">
        <v>8.7200000000000006</v>
      </c>
      <c r="DZ1769">
        <v>2.4700000000000002</v>
      </c>
      <c r="EA1769">
        <v>0.74</v>
      </c>
      <c r="EB1769">
        <v>2.61</v>
      </c>
      <c r="EC1769">
        <v>0.41</v>
      </c>
      <c r="ED1769">
        <v>2.78</v>
      </c>
      <c r="EE1769">
        <v>0.61</v>
      </c>
      <c r="EF1769">
        <v>1.79</v>
      </c>
      <c r="EG1769">
        <v>0.28000000000000003</v>
      </c>
      <c r="EH1769">
        <v>1.7</v>
      </c>
      <c r="EI1769">
        <v>0.309</v>
      </c>
      <c r="EJ1769">
        <v>1.931</v>
      </c>
      <c r="EK1769">
        <v>7.9200000000000007E-2</v>
      </c>
      <c r="EM1769" t="s">
        <v>180</v>
      </c>
      <c r="EN1769" t="s">
        <v>180</v>
      </c>
      <c r="EO1769" t="s">
        <v>180</v>
      </c>
      <c r="EP1769" t="s">
        <v>180</v>
      </c>
      <c r="EQ1769" t="s">
        <v>180</v>
      </c>
      <c r="ER1769" t="s">
        <v>180</v>
      </c>
      <c r="ES1769">
        <v>0.06</v>
      </c>
      <c r="ET1769">
        <v>1.91</v>
      </c>
      <c r="EV1769">
        <v>0.82</v>
      </c>
      <c r="EW1769">
        <v>0.33</v>
      </c>
      <c r="EX1769">
        <v>0.51304399999999994</v>
      </c>
      <c r="EY1769" t="s">
        <v>180</v>
      </c>
      <c r="EZ1769" t="s">
        <v>180</v>
      </c>
      <c r="FA1769">
        <v>0.70338599999999996</v>
      </c>
      <c r="FB1769" t="s">
        <v>180</v>
      </c>
      <c r="FC1769">
        <v>18.343</v>
      </c>
      <c r="FD1769" t="s">
        <v>180</v>
      </c>
      <c r="FE1769">
        <v>15.528</v>
      </c>
      <c r="FF1769" t="s">
        <v>180</v>
      </c>
      <c r="FG1769">
        <v>38.158999999999999</v>
      </c>
      <c r="FH1769" t="s">
        <v>180</v>
      </c>
      <c r="FI1769" t="s">
        <v>180</v>
      </c>
      <c r="FJ1769" t="s">
        <v>180</v>
      </c>
      <c r="FK1769" t="s">
        <v>180</v>
      </c>
      <c r="FL1769" t="s">
        <v>180</v>
      </c>
      <c r="FM1769" t="s">
        <v>180</v>
      </c>
      <c r="FN1769" t="s">
        <v>180</v>
      </c>
      <c r="FO1769">
        <v>0.28321099999999999</v>
      </c>
      <c r="FP1769" t="s">
        <v>180</v>
      </c>
      <c r="FQ1769" t="s">
        <v>180</v>
      </c>
      <c r="FR1769" t="s">
        <v>180</v>
      </c>
      <c r="FS1769" t="s">
        <v>180</v>
      </c>
      <c r="FT1769" t="s">
        <v>180</v>
      </c>
      <c r="FU1769" t="s">
        <v>180</v>
      </c>
      <c r="FV1769" t="s">
        <v>4427</v>
      </c>
      <c r="FW1769" t="s">
        <v>180</v>
      </c>
      <c r="FX1769">
        <f t="shared" ref="FX1769:FX1831" si="588">DH1769/EH1769</f>
        <v>0.68235294117647061</v>
      </c>
      <c r="FY1769">
        <f t="shared" ref="FY1769:FY1831" si="589">DG1769/EH1769</f>
        <v>38.111764705882358</v>
      </c>
      <c r="FZ1769">
        <f t="shared" ref="FZ1769:FZ1831" si="590">DV1769/EH1769</f>
        <v>2.3176470588235296</v>
      </c>
      <c r="GA1769">
        <f t="shared" ref="GA1769:GA1831" si="591">DZ1769/EH1769</f>
        <v>1.4529411764705884</v>
      </c>
      <c r="GB1769">
        <f t="shared" ref="GB1769:GB1829" si="592">EB1769/EH1769</f>
        <v>1.5352941176470587</v>
      </c>
      <c r="GC1769">
        <f t="shared" ref="GC1769:GC1831" si="593">AU1769/AJ1769</f>
        <v>0.81927710843373502</v>
      </c>
      <c r="GD1769">
        <f t="shared" ref="GD1769:GD1831" si="594">DE1769/DF1769</f>
        <v>13.333333333333334</v>
      </c>
      <c r="GE1769">
        <f t="shared" ref="GE1769:GE1831" si="595">DE1769/DY1769</f>
        <v>27.52293577981651</v>
      </c>
      <c r="GF1769">
        <f t="shared" ref="GF1769:GF1831" si="596">DU1769/DV1769</f>
        <v>57.360406091370557</v>
      </c>
      <c r="GG1769">
        <f t="shared" ref="GG1769:GG1831" si="597">DU1769/DH1769</f>
        <v>194.82758620689657</v>
      </c>
      <c r="GH1769">
        <f t="shared" ref="GH1769:GH1831" si="598">ET1769/DW1769</f>
        <v>0.19273461150353177</v>
      </c>
      <c r="GI1769">
        <f t="shared" ref="GI1769:GI1831" si="599">EW1769/DH1769</f>
        <v>0.28448275862068967</v>
      </c>
      <c r="GJ1769">
        <f t="shared" ref="GJ1769:GJ1831" si="600">EW1769/EV1769</f>
        <v>0.40243902439024393</v>
      </c>
      <c r="GK1769">
        <f t="shared" ref="GK1769:GK1831" si="601">DU1769/EV1769</f>
        <v>275.60975609756099</v>
      </c>
      <c r="GL1769">
        <f t="shared" ref="GL1769:GL1831" si="602">DV1769/DH1769</f>
        <v>3.396551724137931</v>
      </c>
      <c r="GM1769">
        <f t="shared" ref="GM1769:GM1831" si="603">EV1769/DH1769</f>
        <v>0.7068965517241379</v>
      </c>
      <c r="GN1769">
        <f t="shared" ref="GN1769:GN1831" si="604">EV1769/DV1769</f>
        <v>0.2081218274111675</v>
      </c>
      <c r="GO1769">
        <f t="shared" ref="GO1769:GO1831" si="605">DV1769/DZ1769</f>
        <v>1.5951417004048583</v>
      </c>
      <c r="GP1769">
        <f t="shared" ref="GP1769:GP1829" si="606">DW1769/0.808/((DV1769/0.31*(DX1769/0.122))^0.5)</f>
        <v>0.94119831901048767</v>
      </c>
      <c r="GQ1769">
        <f>(EA1769/0.0735)/((DZ1769/0.195*(EB1769/0.295))^0.5)</f>
        <v>0.95105134482855636</v>
      </c>
      <c r="GR1769">
        <v>0.51304399999999994</v>
      </c>
      <c r="GS1769">
        <v>0.70338599999999996</v>
      </c>
      <c r="GT1769">
        <v>18.343</v>
      </c>
      <c r="GU1769">
        <v>15.528</v>
      </c>
      <c r="GV1769">
        <v>38.158999999999999</v>
      </c>
    </row>
    <row r="1770" spans="1:204">
      <c r="A1770" t="s">
        <v>3980</v>
      </c>
      <c r="B1770" t="s">
        <v>4442</v>
      </c>
      <c r="C1770" t="s">
        <v>7246</v>
      </c>
      <c r="D1770" t="s">
        <v>7071</v>
      </c>
      <c r="E1770" t="s">
        <v>7071</v>
      </c>
      <c r="F1770">
        <v>217</v>
      </c>
      <c r="G1770">
        <v>59</v>
      </c>
      <c r="H1770" t="s">
        <v>6928</v>
      </c>
      <c r="I1770" t="s">
        <v>3982</v>
      </c>
      <c r="J1770" t="s">
        <v>4444</v>
      </c>
      <c r="K1770">
        <v>55.82</v>
      </c>
      <c r="L1770">
        <v>55.82</v>
      </c>
      <c r="M1770">
        <v>160.37</v>
      </c>
      <c r="N1770">
        <v>160.37</v>
      </c>
      <c r="O1770" t="s">
        <v>179</v>
      </c>
      <c r="R1770" t="s">
        <v>4445</v>
      </c>
      <c r="S1770" t="s">
        <v>4446</v>
      </c>
      <c r="T1770" t="s">
        <v>7719</v>
      </c>
      <c r="V1770" t="s">
        <v>180</v>
      </c>
      <c r="W1770" t="s">
        <v>180</v>
      </c>
      <c r="X1770" t="s">
        <v>180</v>
      </c>
      <c r="Y1770" t="s">
        <v>180</v>
      </c>
      <c r="Z1770" t="s">
        <v>180</v>
      </c>
      <c r="AB1770" t="s">
        <v>180</v>
      </c>
      <c r="AC1770" t="s">
        <v>181</v>
      </c>
      <c r="AD1770" t="s">
        <v>180</v>
      </c>
      <c r="AE1770" t="s">
        <v>180</v>
      </c>
      <c r="AF1770" t="s">
        <v>180</v>
      </c>
      <c r="AG1770" t="s">
        <v>180</v>
      </c>
      <c r="AH1770" t="s">
        <v>4443</v>
      </c>
      <c r="AI1770">
        <v>51.45</v>
      </c>
      <c r="AJ1770">
        <v>0.95</v>
      </c>
      <c r="AK1770" t="s">
        <v>180</v>
      </c>
      <c r="AL1770">
        <v>13.65</v>
      </c>
      <c r="AM1770" t="s">
        <v>180</v>
      </c>
      <c r="AN1770">
        <v>2.46</v>
      </c>
      <c r="AO1770">
        <v>6.76</v>
      </c>
      <c r="AQ1770">
        <v>11.68</v>
      </c>
      <c r="AR1770">
        <v>9.6999999999999993</v>
      </c>
      <c r="AS1770">
        <v>0.17</v>
      </c>
      <c r="AT1770" t="s">
        <v>180</v>
      </c>
      <c r="AU1770">
        <v>0.88</v>
      </c>
      <c r="AV1770">
        <v>2.4</v>
      </c>
      <c r="AW1770">
        <v>0.21</v>
      </c>
      <c r="AY1770" t="s">
        <v>180</v>
      </c>
      <c r="AZ1770" t="s">
        <v>180</v>
      </c>
      <c r="BA1770">
        <v>100.06350800000001</v>
      </c>
      <c r="BC1770" t="s">
        <v>180</v>
      </c>
      <c r="BD1770" t="s">
        <v>180</v>
      </c>
      <c r="BE1770" t="s">
        <v>180</v>
      </c>
      <c r="BF1770" t="s">
        <v>180</v>
      </c>
      <c r="BG1770" t="s">
        <v>180</v>
      </c>
      <c r="BH1770" t="s">
        <v>180</v>
      </c>
      <c r="BI1770" t="s">
        <v>180</v>
      </c>
      <c r="BK1770" t="s">
        <v>180</v>
      </c>
      <c r="BL1770" t="s">
        <v>180</v>
      </c>
      <c r="BM1770">
        <v>0.3</v>
      </c>
      <c r="BN1770" t="s">
        <v>180</v>
      </c>
      <c r="BO1770" t="s">
        <v>180</v>
      </c>
      <c r="BP1770" t="s">
        <v>180</v>
      </c>
      <c r="BQ1770" t="s">
        <v>180</v>
      </c>
      <c r="BR1770" t="s">
        <v>180</v>
      </c>
      <c r="BS1770" t="s">
        <v>180</v>
      </c>
      <c r="BT1770" t="s">
        <v>180</v>
      </c>
      <c r="BU1770" t="s">
        <v>180</v>
      </c>
      <c r="BV1770" t="s">
        <v>180</v>
      </c>
      <c r="BW1770" t="s">
        <v>180</v>
      </c>
      <c r="BX1770" t="s">
        <v>180</v>
      </c>
      <c r="BY1770" t="s">
        <v>180</v>
      </c>
      <c r="BZ1770" t="s">
        <v>180</v>
      </c>
      <c r="CD1770" t="s">
        <v>180</v>
      </c>
      <c r="CE1770" t="s">
        <v>180</v>
      </c>
      <c r="CG1770" t="s">
        <v>180</v>
      </c>
      <c r="CH1770" t="s">
        <v>180</v>
      </c>
      <c r="CI1770" t="s">
        <v>180</v>
      </c>
      <c r="CJ1770" t="s">
        <v>180</v>
      </c>
      <c r="CK1770" t="s">
        <v>180</v>
      </c>
      <c r="CM1770" t="s">
        <v>180</v>
      </c>
      <c r="CN1770" t="s">
        <v>180</v>
      </c>
      <c r="CO1770">
        <v>40</v>
      </c>
      <c r="CP1770">
        <v>5695</v>
      </c>
      <c r="CQ1770">
        <v>295</v>
      </c>
      <c r="CR1770">
        <v>376</v>
      </c>
      <c r="CS1770" t="s">
        <v>180</v>
      </c>
      <c r="CT1770" t="s">
        <v>180</v>
      </c>
      <c r="CU1770">
        <v>39</v>
      </c>
      <c r="CV1770">
        <v>92</v>
      </c>
      <c r="CZ1770" t="s">
        <v>180</v>
      </c>
      <c r="DB1770" t="s">
        <v>180</v>
      </c>
      <c r="DC1770" t="s">
        <v>180</v>
      </c>
      <c r="DD1770">
        <v>17</v>
      </c>
      <c r="DE1770">
        <v>284</v>
      </c>
      <c r="DF1770">
        <v>20</v>
      </c>
      <c r="DG1770">
        <v>77</v>
      </c>
      <c r="DH1770">
        <v>2.8</v>
      </c>
      <c r="DJ1770" t="s">
        <v>180</v>
      </c>
      <c r="DK1770" t="s">
        <v>180</v>
      </c>
      <c r="DL1770" t="s">
        <v>180</v>
      </c>
      <c r="DM1770" t="s">
        <v>180</v>
      </c>
      <c r="DR1770" t="s">
        <v>180</v>
      </c>
      <c r="DS1770" t="s">
        <v>180</v>
      </c>
      <c r="DU1770">
        <v>248</v>
      </c>
      <c r="DV1770">
        <v>6.1</v>
      </c>
      <c r="DW1770">
        <v>13</v>
      </c>
      <c r="DY1770">
        <v>9.6999999999999993</v>
      </c>
      <c r="DZ1770">
        <v>2.83</v>
      </c>
      <c r="EA1770">
        <v>0.92</v>
      </c>
      <c r="EB1770">
        <v>3.2</v>
      </c>
      <c r="EC1770">
        <v>0.55000000000000004</v>
      </c>
      <c r="EH1770">
        <v>1.92</v>
      </c>
      <c r="EI1770">
        <v>0.27</v>
      </c>
      <c r="EM1770" t="s">
        <v>180</v>
      </c>
      <c r="EN1770" t="s">
        <v>180</v>
      </c>
      <c r="EO1770" t="s">
        <v>180</v>
      </c>
      <c r="EP1770" t="s">
        <v>180</v>
      </c>
      <c r="EQ1770" t="s">
        <v>180</v>
      </c>
      <c r="ER1770" t="s">
        <v>180</v>
      </c>
      <c r="EV1770">
        <v>0.48</v>
      </c>
      <c r="EW1770">
        <v>0.43</v>
      </c>
      <c r="EX1770">
        <v>0.51307400000000003</v>
      </c>
      <c r="EY1770" t="s">
        <v>180</v>
      </c>
      <c r="EZ1770" t="s">
        <v>180</v>
      </c>
      <c r="FA1770">
        <v>0.70335199999999998</v>
      </c>
      <c r="FB1770" t="s">
        <v>180</v>
      </c>
      <c r="FD1770" t="s">
        <v>180</v>
      </c>
      <c r="FF1770" t="s">
        <v>180</v>
      </c>
      <c r="FH1770" t="s">
        <v>180</v>
      </c>
      <c r="FI1770" t="s">
        <v>180</v>
      </c>
      <c r="FJ1770" t="s">
        <v>180</v>
      </c>
      <c r="FK1770" t="s">
        <v>180</v>
      </c>
      <c r="FL1770" t="s">
        <v>180</v>
      </c>
      <c r="FM1770" t="s">
        <v>180</v>
      </c>
      <c r="FN1770" t="s">
        <v>180</v>
      </c>
      <c r="FP1770" t="s">
        <v>180</v>
      </c>
      <c r="FQ1770" t="s">
        <v>180</v>
      </c>
      <c r="FR1770" t="s">
        <v>180</v>
      </c>
      <c r="FS1770" t="s">
        <v>180</v>
      </c>
      <c r="FT1770" t="s">
        <v>180</v>
      </c>
      <c r="FU1770" t="s">
        <v>180</v>
      </c>
      <c r="FV1770" t="s">
        <v>4447</v>
      </c>
      <c r="FW1770" t="s">
        <v>180</v>
      </c>
      <c r="FX1770">
        <f t="shared" si="588"/>
        <v>1.4583333333333333</v>
      </c>
      <c r="FY1770">
        <f t="shared" si="589"/>
        <v>40.104166666666671</v>
      </c>
      <c r="FZ1770">
        <f t="shared" si="590"/>
        <v>3.1770833333333335</v>
      </c>
      <c r="GA1770">
        <f t="shared" si="591"/>
        <v>1.4739583333333335</v>
      </c>
      <c r="GB1770">
        <f t="shared" si="592"/>
        <v>1.6666666666666667</v>
      </c>
      <c r="GC1770">
        <f t="shared" si="593"/>
        <v>0.9263157894736842</v>
      </c>
      <c r="GD1770">
        <f t="shared" si="594"/>
        <v>14.2</v>
      </c>
      <c r="GE1770">
        <f t="shared" si="595"/>
        <v>29.27835051546392</v>
      </c>
      <c r="GF1770">
        <f t="shared" si="596"/>
        <v>40.655737704918032</v>
      </c>
      <c r="GG1770">
        <f t="shared" si="597"/>
        <v>88.571428571428584</v>
      </c>
      <c r="GI1770">
        <f t="shared" si="599"/>
        <v>0.15357142857142858</v>
      </c>
      <c r="GJ1770">
        <f t="shared" si="600"/>
        <v>0.89583333333333337</v>
      </c>
      <c r="GK1770">
        <f t="shared" si="601"/>
        <v>516.66666666666674</v>
      </c>
      <c r="GL1770">
        <f t="shared" si="602"/>
        <v>2.1785714285714284</v>
      </c>
      <c r="GM1770">
        <f t="shared" si="603"/>
        <v>0.17142857142857143</v>
      </c>
      <c r="GN1770">
        <f t="shared" si="604"/>
        <v>7.8688524590163941E-2</v>
      </c>
      <c r="GO1770">
        <f t="shared" si="605"/>
        <v>2.1554770318021199</v>
      </c>
      <c r="GQ1770">
        <f>(EA1770/0.0735)/((DZ1770/0.195*(EB1770/0.295))^0.5)</f>
        <v>0.99760954326665274</v>
      </c>
      <c r="GR1770">
        <v>0.51307400000000003</v>
      </c>
      <c r="GS1770">
        <v>0.70335199999999998</v>
      </c>
    </row>
    <row r="1771" spans="1:204">
      <c r="A1771" t="s">
        <v>3980</v>
      </c>
      <c r="B1771" t="s">
        <v>4509</v>
      </c>
      <c r="C1771" t="s">
        <v>7246</v>
      </c>
      <c r="D1771" t="s">
        <v>7071</v>
      </c>
      <c r="E1771" t="s">
        <v>7071</v>
      </c>
      <c r="F1771">
        <v>217</v>
      </c>
      <c r="G1771">
        <v>59</v>
      </c>
      <c r="H1771" t="s">
        <v>6928</v>
      </c>
      <c r="I1771" t="s">
        <v>3982</v>
      </c>
      <c r="J1771" t="s">
        <v>4296</v>
      </c>
      <c r="K1771">
        <v>55.53</v>
      </c>
      <c r="L1771">
        <v>55.7</v>
      </c>
      <c r="M1771">
        <v>160.27000000000001</v>
      </c>
      <c r="N1771">
        <v>160.27000000000001</v>
      </c>
      <c r="O1771" t="s">
        <v>179</v>
      </c>
      <c r="R1771" t="s">
        <v>4510</v>
      </c>
      <c r="S1771" t="s">
        <v>4511</v>
      </c>
      <c r="T1771" t="s">
        <v>180</v>
      </c>
      <c r="U1771" t="s">
        <v>180</v>
      </c>
      <c r="V1771" t="s">
        <v>180</v>
      </c>
      <c r="W1771" t="s">
        <v>180</v>
      </c>
      <c r="X1771" t="s">
        <v>180</v>
      </c>
      <c r="Y1771" t="s">
        <v>180</v>
      </c>
      <c r="Z1771" t="s">
        <v>180</v>
      </c>
      <c r="AA1771">
        <v>1975</v>
      </c>
      <c r="AB1771" t="s">
        <v>180</v>
      </c>
      <c r="AC1771" t="s">
        <v>181</v>
      </c>
      <c r="AD1771" t="s">
        <v>180</v>
      </c>
      <c r="AE1771" t="s">
        <v>180</v>
      </c>
      <c r="AF1771" t="s">
        <v>180</v>
      </c>
      <c r="AG1771" t="s">
        <v>180</v>
      </c>
      <c r="AH1771" t="s">
        <v>4512</v>
      </c>
      <c r="AI1771">
        <v>50.4</v>
      </c>
      <c r="AJ1771">
        <v>1.26</v>
      </c>
      <c r="AK1771" t="s">
        <v>180</v>
      </c>
      <c r="AL1771">
        <v>13</v>
      </c>
      <c r="AM1771" t="s">
        <v>180</v>
      </c>
      <c r="AP1771">
        <v>10.26</v>
      </c>
      <c r="AQ1771">
        <v>9.4499999999999993</v>
      </c>
      <c r="AR1771">
        <v>11</v>
      </c>
      <c r="AS1771">
        <v>0.19</v>
      </c>
      <c r="AT1771" t="s">
        <v>180</v>
      </c>
      <c r="AU1771">
        <v>1.24</v>
      </c>
      <c r="AV1771">
        <v>2.35</v>
      </c>
      <c r="AW1771">
        <v>0.35</v>
      </c>
      <c r="AY1771" t="s">
        <v>180</v>
      </c>
      <c r="AZ1771" t="s">
        <v>180</v>
      </c>
      <c r="BA1771">
        <v>99.499999999999986</v>
      </c>
      <c r="BC1771" t="s">
        <v>180</v>
      </c>
      <c r="BD1771" t="s">
        <v>180</v>
      </c>
      <c r="BE1771" t="s">
        <v>180</v>
      </c>
      <c r="BF1771" t="s">
        <v>180</v>
      </c>
      <c r="BG1771" t="s">
        <v>180</v>
      </c>
      <c r="BH1771" t="s">
        <v>180</v>
      </c>
      <c r="BI1771" t="s">
        <v>180</v>
      </c>
      <c r="BK1771" t="s">
        <v>180</v>
      </c>
      <c r="BL1771" t="s">
        <v>180</v>
      </c>
      <c r="BM1771">
        <v>-0.15</v>
      </c>
      <c r="BN1771" t="s">
        <v>180</v>
      </c>
      <c r="BO1771" t="s">
        <v>180</v>
      </c>
      <c r="BP1771" t="s">
        <v>180</v>
      </c>
      <c r="BQ1771" t="s">
        <v>180</v>
      </c>
      <c r="BR1771" t="s">
        <v>180</v>
      </c>
      <c r="BS1771" t="s">
        <v>180</v>
      </c>
      <c r="BT1771" t="s">
        <v>180</v>
      </c>
      <c r="BU1771" t="s">
        <v>180</v>
      </c>
      <c r="BV1771" t="s">
        <v>180</v>
      </c>
      <c r="BW1771" t="s">
        <v>180</v>
      </c>
      <c r="BX1771" t="s">
        <v>180</v>
      </c>
      <c r="BY1771" t="s">
        <v>180</v>
      </c>
      <c r="BZ1771" t="s">
        <v>180</v>
      </c>
      <c r="CD1771" t="s">
        <v>180</v>
      </c>
      <c r="CE1771" t="s">
        <v>180</v>
      </c>
      <c r="CG1771" t="s">
        <v>180</v>
      </c>
      <c r="CH1771" t="s">
        <v>180</v>
      </c>
      <c r="CI1771" t="s">
        <v>180</v>
      </c>
      <c r="CJ1771" t="s">
        <v>180</v>
      </c>
      <c r="CK1771" t="s">
        <v>180</v>
      </c>
      <c r="CM1771" t="s">
        <v>180</v>
      </c>
      <c r="CN1771" t="s">
        <v>180</v>
      </c>
      <c r="CO1771">
        <v>32.6</v>
      </c>
      <c r="CQ1771">
        <v>303</v>
      </c>
      <c r="CR1771">
        <v>417</v>
      </c>
      <c r="CS1771" t="s">
        <v>180</v>
      </c>
      <c r="CT1771" t="s">
        <v>180</v>
      </c>
      <c r="CV1771">
        <v>202</v>
      </c>
      <c r="CZ1771" t="s">
        <v>180</v>
      </c>
      <c r="DB1771" t="s">
        <v>180</v>
      </c>
      <c r="DC1771" t="s">
        <v>180</v>
      </c>
      <c r="DE1771">
        <v>314</v>
      </c>
      <c r="DF1771">
        <v>24.8</v>
      </c>
      <c r="DG1771">
        <v>115</v>
      </c>
      <c r="DH1771">
        <v>2.7</v>
      </c>
      <c r="DJ1771" t="s">
        <v>180</v>
      </c>
      <c r="DK1771" t="s">
        <v>180</v>
      </c>
      <c r="DL1771" t="s">
        <v>180</v>
      </c>
      <c r="DM1771" t="s">
        <v>180</v>
      </c>
      <c r="DR1771" t="s">
        <v>180</v>
      </c>
      <c r="DS1771" t="s">
        <v>180</v>
      </c>
      <c r="DU1771">
        <v>357</v>
      </c>
      <c r="DV1771">
        <v>11.3</v>
      </c>
      <c r="DW1771">
        <v>28.2</v>
      </c>
      <c r="DY1771">
        <v>20.3</v>
      </c>
      <c r="DZ1771">
        <v>5.3</v>
      </c>
      <c r="EA1771">
        <v>1.58</v>
      </c>
      <c r="EB1771">
        <v>5.3</v>
      </c>
      <c r="ED1771">
        <v>4.7</v>
      </c>
      <c r="EH1771">
        <v>2.5</v>
      </c>
      <c r="EI1771">
        <v>0.38</v>
      </c>
      <c r="EJ1771">
        <v>2.9</v>
      </c>
      <c r="EM1771" t="s">
        <v>180</v>
      </c>
      <c r="EN1771" t="s">
        <v>180</v>
      </c>
      <c r="EO1771" t="s">
        <v>180</v>
      </c>
      <c r="EP1771" t="s">
        <v>180</v>
      </c>
      <c r="EQ1771" t="s">
        <v>180</v>
      </c>
      <c r="ER1771" t="s">
        <v>180</v>
      </c>
      <c r="EV1771">
        <v>1.1000000000000001</v>
      </c>
      <c r="EW1771">
        <v>0.7</v>
      </c>
      <c r="EY1771" t="s">
        <v>180</v>
      </c>
      <c r="EZ1771" t="s">
        <v>180</v>
      </c>
      <c r="FB1771" t="s">
        <v>180</v>
      </c>
      <c r="FD1771" t="s">
        <v>180</v>
      </c>
      <c r="FF1771" t="s">
        <v>180</v>
      </c>
      <c r="FH1771" t="s">
        <v>180</v>
      </c>
      <c r="FI1771" t="s">
        <v>180</v>
      </c>
      <c r="FJ1771" t="s">
        <v>180</v>
      </c>
      <c r="FK1771" t="s">
        <v>180</v>
      </c>
      <c r="FL1771" t="s">
        <v>180</v>
      </c>
      <c r="FM1771" t="s">
        <v>180</v>
      </c>
      <c r="FN1771" t="s">
        <v>180</v>
      </c>
      <c r="FP1771" t="s">
        <v>180</v>
      </c>
      <c r="FQ1771" t="s">
        <v>180</v>
      </c>
      <c r="FR1771" t="s">
        <v>180</v>
      </c>
      <c r="FS1771" t="s">
        <v>180</v>
      </c>
      <c r="FT1771" t="s">
        <v>180</v>
      </c>
      <c r="FU1771" t="s">
        <v>180</v>
      </c>
      <c r="FV1771" t="s">
        <v>4513</v>
      </c>
      <c r="FW1771" t="s">
        <v>180</v>
      </c>
      <c r="FX1771">
        <f t="shared" si="588"/>
        <v>1.08</v>
      </c>
      <c r="FY1771">
        <f t="shared" si="589"/>
        <v>46</v>
      </c>
      <c r="FZ1771">
        <f t="shared" si="590"/>
        <v>4.5200000000000005</v>
      </c>
      <c r="GA1771">
        <f t="shared" si="591"/>
        <v>2.12</v>
      </c>
      <c r="GB1771">
        <f t="shared" si="592"/>
        <v>2.12</v>
      </c>
      <c r="GC1771">
        <f t="shared" si="593"/>
        <v>0.98412698412698407</v>
      </c>
      <c r="GD1771">
        <f t="shared" si="594"/>
        <v>12.661290322580644</v>
      </c>
      <c r="GE1771">
        <f t="shared" si="595"/>
        <v>15.467980295566502</v>
      </c>
      <c r="GF1771">
        <f t="shared" si="596"/>
        <v>31.592920353982297</v>
      </c>
      <c r="GG1771">
        <f t="shared" si="597"/>
        <v>132.2222222222222</v>
      </c>
      <c r="GI1771">
        <f t="shared" si="599"/>
        <v>0.25925925925925924</v>
      </c>
      <c r="GJ1771">
        <f t="shared" si="600"/>
        <v>0.63636363636363624</v>
      </c>
      <c r="GK1771">
        <f t="shared" si="601"/>
        <v>324.5454545454545</v>
      </c>
      <c r="GL1771">
        <f t="shared" si="602"/>
        <v>4.1851851851851851</v>
      </c>
      <c r="GM1771">
        <f t="shared" si="603"/>
        <v>0.40740740740740744</v>
      </c>
      <c r="GN1771">
        <f t="shared" si="604"/>
        <v>9.7345132743362831E-2</v>
      </c>
      <c r="GO1771">
        <f t="shared" si="605"/>
        <v>2.1320754716981134</v>
      </c>
      <c r="GQ1771">
        <f>(EA1771/0.0735)/((DZ1771/0.195*(EB1771/0.295))^0.5)</f>
        <v>0.97279693129170064</v>
      </c>
    </row>
    <row r="1772" spans="1:204">
      <c r="A1772" t="s">
        <v>3980</v>
      </c>
      <c r="B1772" t="s">
        <v>4509</v>
      </c>
      <c r="C1772" t="s">
        <v>7246</v>
      </c>
      <c r="D1772" t="s">
        <v>7071</v>
      </c>
      <c r="E1772" t="s">
        <v>7071</v>
      </c>
      <c r="F1772">
        <v>217</v>
      </c>
      <c r="G1772">
        <v>59</v>
      </c>
      <c r="H1772" t="s">
        <v>6928</v>
      </c>
      <c r="I1772" t="s">
        <v>3982</v>
      </c>
      <c r="J1772" t="s">
        <v>4296</v>
      </c>
      <c r="K1772">
        <v>55.53</v>
      </c>
      <c r="L1772">
        <v>55.7</v>
      </c>
      <c r="M1772">
        <v>160.27000000000001</v>
      </c>
      <c r="N1772">
        <v>160.27000000000001</v>
      </c>
      <c r="O1772" t="s">
        <v>179</v>
      </c>
      <c r="R1772" t="s">
        <v>4514</v>
      </c>
      <c r="S1772" t="s">
        <v>4511</v>
      </c>
      <c r="T1772" t="s">
        <v>180</v>
      </c>
      <c r="U1772" t="s">
        <v>180</v>
      </c>
      <c r="V1772" t="s">
        <v>180</v>
      </c>
      <c r="W1772" t="s">
        <v>180</v>
      </c>
      <c r="X1772" t="s">
        <v>180</v>
      </c>
      <c r="Y1772" t="s">
        <v>180</v>
      </c>
      <c r="Z1772" t="s">
        <v>180</v>
      </c>
      <c r="AA1772">
        <v>1975</v>
      </c>
      <c r="AB1772" t="s">
        <v>180</v>
      </c>
      <c r="AC1772" t="s">
        <v>181</v>
      </c>
      <c r="AD1772" t="s">
        <v>180</v>
      </c>
      <c r="AE1772" t="s">
        <v>180</v>
      </c>
      <c r="AF1772" t="s">
        <v>180</v>
      </c>
      <c r="AG1772" t="s">
        <v>180</v>
      </c>
      <c r="AH1772" t="s">
        <v>4512</v>
      </c>
      <c r="AI1772">
        <v>49.7</v>
      </c>
      <c r="AJ1772">
        <v>0.92</v>
      </c>
      <c r="AK1772" t="s">
        <v>180</v>
      </c>
      <c r="AL1772">
        <v>13.2</v>
      </c>
      <c r="AM1772" t="s">
        <v>180</v>
      </c>
      <c r="AP1772">
        <v>9.18</v>
      </c>
      <c r="AQ1772">
        <v>12.1</v>
      </c>
      <c r="AR1772">
        <v>9.65</v>
      </c>
      <c r="AS1772">
        <v>0.19</v>
      </c>
      <c r="AT1772" t="s">
        <v>180</v>
      </c>
      <c r="AU1772">
        <v>0.75</v>
      </c>
      <c r="AV1772">
        <v>2.37</v>
      </c>
      <c r="AW1772">
        <v>0.18</v>
      </c>
      <c r="AY1772" t="s">
        <v>180</v>
      </c>
      <c r="AZ1772" t="s">
        <v>180</v>
      </c>
      <c r="BA1772">
        <v>98.240000000000009</v>
      </c>
      <c r="BC1772" t="s">
        <v>180</v>
      </c>
      <c r="BD1772" t="s">
        <v>180</v>
      </c>
      <c r="BE1772" t="s">
        <v>180</v>
      </c>
      <c r="BF1772" t="s">
        <v>180</v>
      </c>
      <c r="BG1772" t="s">
        <v>180</v>
      </c>
      <c r="BH1772" t="s">
        <v>180</v>
      </c>
      <c r="BI1772" t="s">
        <v>180</v>
      </c>
      <c r="BK1772" t="s">
        <v>180</v>
      </c>
      <c r="BL1772" t="s">
        <v>180</v>
      </c>
      <c r="BM1772">
        <v>0.62</v>
      </c>
      <c r="BN1772" t="s">
        <v>180</v>
      </c>
      <c r="BO1772" t="s">
        <v>180</v>
      </c>
      <c r="BP1772" t="s">
        <v>180</v>
      </c>
      <c r="BQ1772" t="s">
        <v>180</v>
      </c>
      <c r="BR1772" t="s">
        <v>180</v>
      </c>
      <c r="BS1772" t="s">
        <v>180</v>
      </c>
      <c r="BT1772" t="s">
        <v>180</v>
      </c>
      <c r="BU1772" t="s">
        <v>180</v>
      </c>
      <c r="BV1772" t="s">
        <v>180</v>
      </c>
      <c r="BW1772" t="s">
        <v>180</v>
      </c>
      <c r="BX1772" t="s">
        <v>180</v>
      </c>
      <c r="BY1772" t="s">
        <v>180</v>
      </c>
      <c r="BZ1772" t="s">
        <v>180</v>
      </c>
      <c r="CD1772" t="s">
        <v>180</v>
      </c>
      <c r="CE1772" t="s">
        <v>180</v>
      </c>
      <c r="CG1772" t="s">
        <v>180</v>
      </c>
      <c r="CH1772" t="s">
        <v>180</v>
      </c>
      <c r="CI1772" t="s">
        <v>180</v>
      </c>
      <c r="CJ1772" t="s">
        <v>180</v>
      </c>
      <c r="CK1772" t="s">
        <v>180</v>
      </c>
      <c r="CM1772" t="s">
        <v>180</v>
      </c>
      <c r="CN1772" t="s">
        <v>180</v>
      </c>
      <c r="CO1772">
        <v>40.1</v>
      </c>
      <c r="CQ1772">
        <v>284</v>
      </c>
      <c r="CR1772">
        <v>315</v>
      </c>
      <c r="CS1772" t="s">
        <v>180</v>
      </c>
      <c r="CT1772" t="s">
        <v>180</v>
      </c>
      <c r="CV1772">
        <v>98</v>
      </c>
      <c r="CZ1772" t="s">
        <v>180</v>
      </c>
      <c r="DB1772" t="s">
        <v>180</v>
      </c>
      <c r="DC1772" t="s">
        <v>180</v>
      </c>
      <c r="DE1772">
        <v>296</v>
      </c>
      <c r="DF1772">
        <v>17.8</v>
      </c>
      <c r="DG1772">
        <v>65.400000000000006</v>
      </c>
      <c r="DH1772">
        <v>2.8</v>
      </c>
      <c r="DJ1772" t="s">
        <v>180</v>
      </c>
      <c r="DK1772" t="s">
        <v>180</v>
      </c>
      <c r="DL1772" t="s">
        <v>180</v>
      </c>
      <c r="DM1772" t="s">
        <v>180</v>
      </c>
      <c r="DR1772" t="s">
        <v>180</v>
      </c>
      <c r="DS1772" t="s">
        <v>180</v>
      </c>
      <c r="DU1772">
        <v>263</v>
      </c>
      <c r="DV1772">
        <v>6.5</v>
      </c>
      <c r="DW1772">
        <v>16.399999999999999</v>
      </c>
      <c r="DY1772">
        <v>12.6</v>
      </c>
      <c r="DZ1772">
        <v>3.8</v>
      </c>
      <c r="EA1772">
        <v>1.18</v>
      </c>
      <c r="EB1772">
        <v>3.8</v>
      </c>
      <c r="ED1772">
        <v>3.4</v>
      </c>
      <c r="EH1772">
        <v>1.8</v>
      </c>
      <c r="EI1772">
        <v>0.26</v>
      </c>
      <c r="EJ1772">
        <v>1.5</v>
      </c>
      <c r="EM1772" t="s">
        <v>180</v>
      </c>
      <c r="EN1772" t="s">
        <v>180</v>
      </c>
      <c r="EO1772" t="s">
        <v>180</v>
      </c>
      <c r="EP1772" t="s">
        <v>180</v>
      </c>
      <c r="EQ1772" t="s">
        <v>180</v>
      </c>
      <c r="ER1772" t="s">
        <v>180</v>
      </c>
      <c r="EV1772">
        <v>3.8</v>
      </c>
      <c r="EW1772">
        <v>0.4</v>
      </c>
      <c r="EY1772" t="s">
        <v>180</v>
      </c>
      <c r="EZ1772" t="s">
        <v>180</v>
      </c>
      <c r="FB1772" t="s">
        <v>180</v>
      </c>
      <c r="FD1772" t="s">
        <v>180</v>
      </c>
      <c r="FF1772" t="s">
        <v>180</v>
      </c>
      <c r="FH1772" t="s">
        <v>180</v>
      </c>
      <c r="FI1772" t="s">
        <v>180</v>
      </c>
      <c r="FJ1772" t="s">
        <v>180</v>
      </c>
      <c r="FK1772" t="s">
        <v>180</v>
      </c>
      <c r="FL1772" t="s">
        <v>180</v>
      </c>
      <c r="FM1772" t="s">
        <v>180</v>
      </c>
      <c r="FN1772" t="s">
        <v>180</v>
      </c>
      <c r="FP1772" t="s">
        <v>180</v>
      </c>
      <c r="FQ1772" t="s">
        <v>180</v>
      </c>
      <c r="FR1772" t="s">
        <v>180</v>
      </c>
      <c r="FS1772" t="s">
        <v>180</v>
      </c>
      <c r="FT1772" t="s">
        <v>180</v>
      </c>
      <c r="FU1772" t="s">
        <v>180</v>
      </c>
      <c r="FV1772" t="s">
        <v>4515</v>
      </c>
      <c r="FW1772" t="s">
        <v>180</v>
      </c>
      <c r="FX1772">
        <f t="shared" si="588"/>
        <v>1.5555555555555554</v>
      </c>
      <c r="FY1772">
        <f t="shared" si="589"/>
        <v>36.333333333333336</v>
      </c>
      <c r="FZ1772">
        <f t="shared" si="590"/>
        <v>3.6111111111111112</v>
      </c>
      <c r="GA1772">
        <f t="shared" si="591"/>
        <v>2.1111111111111112</v>
      </c>
      <c r="GB1772">
        <f t="shared" si="592"/>
        <v>2.1111111111111112</v>
      </c>
      <c r="GC1772">
        <f t="shared" si="593"/>
        <v>0.81521739130434778</v>
      </c>
      <c r="GD1772">
        <f t="shared" si="594"/>
        <v>16.629213483146067</v>
      </c>
      <c r="GE1772">
        <f t="shared" si="595"/>
        <v>23.492063492063494</v>
      </c>
      <c r="GF1772">
        <f t="shared" si="596"/>
        <v>40.46153846153846</v>
      </c>
      <c r="GG1772">
        <f t="shared" si="597"/>
        <v>93.928571428571431</v>
      </c>
      <c r="GI1772">
        <f t="shared" si="599"/>
        <v>0.14285714285714288</v>
      </c>
      <c r="GJ1772">
        <f t="shared" si="600"/>
        <v>0.10526315789473685</v>
      </c>
      <c r="GK1772">
        <f t="shared" si="601"/>
        <v>69.21052631578948</v>
      </c>
      <c r="GL1772">
        <f t="shared" si="602"/>
        <v>2.3214285714285716</v>
      </c>
      <c r="GM1772">
        <f t="shared" si="603"/>
        <v>1.3571428571428572</v>
      </c>
      <c r="GN1772">
        <f t="shared" si="604"/>
        <v>0.58461538461538454</v>
      </c>
      <c r="GO1772">
        <f t="shared" si="605"/>
        <v>1.7105263157894737</v>
      </c>
      <c r="GQ1772">
        <f>(EA1772/0.0735)/((DZ1772/0.195*(EB1772/0.295))^0.5)</f>
        <v>1.013303132627964</v>
      </c>
    </row>
    <row r="1773" spans="1:204">
      <c r="A1773" t="s">
        <v>3980</v>
      </c>
      <c r="B1773" t="s">
        <v>4544</v>
      </c>
      <c r="C1773" t="s">
        <v>7246</v>
      </c>
      <c r="D1773" t="s">
        <v>7071</v>
      </c>
      <c r="E1773" t="s">
        <v>7071</v>
      </c>
      <c r="F1773">
        <v>217</v>
      </c>
      <c r="G1773">
        <v>59</v>
      </c>
      <c r="H1773" t="s">
        <v>6928</v>
      </c>
      <c r="I1773" t="s">
        <v>3982</v>
      </c>
      <c r="J1773" t="s">
        <v>180</v>
      </c>
      <c r="K1773">
        <v>55.681899999999999</v>
      </c>
      <c r="L1773">
        <v>55.681899999999999</v>
      </c>
      <c r="M1773">
        <v>160.23949999999999</v>
      </c>
      <c r="N1773">
        <v>160.23949999999999</v>
      </c>
      <c r="O1773" t="s">
        <v>179</v>
      </c>
      <c r="R1773" t="s">
        <v>4546</v>
      </c>
      <c r="S1773" t="s">
        <v>4547</v>
      </c>
      <c r="T1773" t="s">
        <v>180</v>
      </c>
      <c r="U1773" t="s">
        <v>180</v>
      </c>
      <c r="V1773" t="s">
        <v>180</v>
      </c>
      <c r="W1773" t="s">
        <v>180</v>
      </c>
      <c r="X1773" t="s">
        <v>180</v>
      </c>
      <c r="Y1773" t="s">
        <v>180</v>
      </c>
      <c r="Z1773" t="s">
        <v>180</v>
      </c>
      <c r="AA1773">
        <v>1975</v>
      </c>
      <c r="AB1773" t="s">
        <v>180</v>
      </c>
      <c r="AC1773" t="s">
        <v>181</v>
      </c>
      <c r="AD1773" t="s">
        <v>180</v>
      </c>
      <c r="AE1773" t="s">
        <v>180</v>
      </c>
      <c r="AF1773" t="s">
        <v>180</v>
      </c>
      <c r="AG1773" t="s">
        <v>180</v>
      </c>
      <c r="AH1773" t="s">
        <v>4545</v>
      </c>
      <c r="AI1773">
        <v>51.25</v>
      </c>
      <c r="AJ1773">
        <v>0.95</v>
      </c>
      <c r="AK1773" t="s">
        <v>180</v>
      </c>
      <c r="AL1773">
        <v>13.81</v>
      </c>
      <c r="AM1773" t="s">
        <v>180</v>
      </c>
      <c r="AP1773">
        <v>8.67</v>
      </c>
      <c r="AQ1773">
        <v>11.88</v>
      </c>
      <c r="AR1773">
        <v>9.8000000000000007</v>
      </c>
      <c r="AS1773">
        <v>0.18</v>
      </c>
      <c r="AT1773" t="s">
        <v>180</v>
      </c>
      <c r="AU1773">
        <v>0.84</v>
      </c>
      <c r="AV1773">
        <v>2.42</v>
      </c>
      <c r="AW1773">
        <v>0.21</v>
      </c>
      <c r="AY1773" t="s">
        <v>180</v>
      </c>
      <c r="AZ1773" t="s">
        <v>180</v>
      </c>
      <c r="BA1773">
        <v>100.01</v>
      </c>
      <c r="BC1773" t="s">
        <v>180</v>
      </c>
      <c r="BD1773" t="s">
        <v>180</v>
      </c>
      <c r="BE1773" t="s">
        <v>180</v>
      </c>
      <c r="BF1773" t="s">
        <v>180</v>
      </c>
      <c r="BG1773" t="s">
        <v>180</v>
      </c>
      <c r="BH1773" t="s">
        <v>180</v>
      </c>
      <c r="BI1773" t="s">
        <v>180</v>
      </c>
      <c r="BK1773" t="s">
        <v>180</v>
      </c>
      <c r="BL1773" t="s">
        <v>180</v>
      </c>
      <c r="BM1773">
        <v>-0.37</v>
      </c>
      <c r="BN1773" t="s">
        <v>180</v>
      </c>
      <c r="BO1773" t="s">
        <v>180</v>
      </c>
      <c r="BP1773" t="s">
        <v>180</v>
      </c>
      <c r="BQ1773" t="s">
        <v>180</v>
      </c>
      <c r="BR1773" t="s">
        <v>180</v>
      </c>
      <c r="BS1773" t="s">
        <v>180</v>
      </c>
      <c r="BT1773" t="s">
        <v>180</v>
      </c>
      <c r="BU1773" t="s">
        <v>180</v>
      </c>
      <c r="BV1773" t="s">
        <v>180</v>
      </c>
      <c r="BW1773" t="s">
        <v>180</v>
      </c>
      <c r="BX1773" t="s">
        <v>180</v>
      </c>
      <c r="BY1773" t="s">
        <v>180</v>
      </c>
      <c r="BZ1773" t="s">
        <v>180</v>
      </c>
      <c r="CD1773" t="s">
        <v>180</v>
      </c>
      <c r="CE1773" t="s">
        <v>180</v>
      </c>
      <c r="CG1773" t="s">
        <v>180</v>
      </c>
      <c r="CH1773" t="s">
        <v>180</v>
      </c>
      <c r="CI1773" t="s">
        <v>180</v>
      </c>
      <c r="CJ1773" t="s">
        <v>180</v>
      </c>
      <c r="CK1773" t="s">
        <v>180</v>
      </c>
      <c r="CM1773" t="s">
        <v>180</v>
      </c>
      <c r="CN1773" t="s">
        <v>180</v>
      </c>
      <c r="CO1773">
        <v>42.8</v>
      </c>
      <c r="CR1773">
        <v>430</v>
      </c>
      <c r="CS1773" t="s">
        <v>180</v>
      </c>
      <c r="CT1773" t="s">
        <v>180</v>
      </c>
      <c r="CV1773">
        <v>107</v>
      </c>
      <c r="CZ1773" t="s">
        <v>180</v>
      </c>
      <c r="DB1773" t="s">
        <v>180</v>
      </c>
      <c r="DC1773" t="s">
        <v>180</v>
      </c>
      <c r="DD1773">
        <v>15.5</v>
      </c>
      <c r="DE1773">
        <v>293</v>
      </c>
      <c r="DF1773">
        <v>19.3</v>
      </c>
      <c r="DG1773">
        <v>68</v>
      </c>
      <c r="DH1773">
        <v>1.56</v>
      </c>
      <c r="DJ1773" t="s">
        <v>180</v>
      </c>
      <c r="DK1773" t="s">
        <v>180</v>
      </c>
      <c r="DL1773" t="s">
        <v>180</v>
      </c>
      <c r="DM1773" t="s">
        <v>180</v>
      </c>
      <c r="DR1773" t="s">
        <v>180</v>
      </c>
      <c r="DS1773" t="s">
        <v>180</v>
      </c>
      <c r="DT1773">
        <v>0.46</v>
      </c>
      <c r="DU1773">
        <v>213</v>
      </c>
      <c r="DV1773">
        <v>9</v>
      </c>
      <c r="DW1773">
        <v>21</v>
      </c>
      <c r="DX1773">
        <v>2.9</v>
      </c>
      <c r="DY1773">
        <v>12.5</v>
      </c>
      <c r="DZ1773">
        <v>3.6</v>
      </c>
      <c r="EA1773">
        <v>1.19</v>
      </c>
      <c r="EB1773">
        <v>3.87</v>
      </c>
      <c r="EC1773">
        <v>0.64</v>
      </c>
      <c r="ED1773">
        <v>3.87</v>
      </c>
      <c r="EE1773">
        <v>0.79</v>
      </c>
      <c r="EF1773">
        <v>2.11</v>
      </c>
      <c r="EG1773">
        <v>0.3</v>
      </c>
      <c r="EH1773">
        <v>1.85</v>
      </c>
      <c r="EI1773">
        <v>0.28999999999999998</v>
      </c>
      <c r="EJ1773">
        <v>1.99</v>
      </c>
      <c r="EK1773">
        <v>0.11</v>
      </c>
      <c r="EM1773" t="s">
        <v>180</v>
      </c>
      <c r="EN1773" t="s">
        <v>180</v>
      </c>
      <c r="EO1773" t="s">
        <v>180</v>
      </c>
      <c r="EP1773" t="s">
        <v>180</v>
      </c>
      <c r="EQ1773" t="s">
        <v>180</v>
      </c>
      <c r="ER1773" t="s">
        <v>180</v>
      </c>
      <c r="ET1773">
        <v>2.0499999999999998</v>
      </c>
      <c r="EV1773">
        <v>0.59</v>
      </c>
      <c r="EW1773">
        <v>0.34</v>
      </c>
      <c r="EY1773" t="s">
        <v>180</v>
      </c>
      <c r="EZ1773" t="s">
        <v>180</v>
      </c>
      <c r="FB1773" t="s">
        <v>180</v>
      </c>
      <c r="FD1773" t="s">
        <v>180</v>
      </c>
      <c r="FF1773" t="s">
        <v>180</v>
      </c>
      <c r="FH1773" t="s">
        <v>180</v>
      </c>
      <c r="FI1773" t="s">
        <v>180</v>
      </c>
      <c r="FJ1773" t="s">
        <v>180</v>
      </c>
      <c r="FK1773" t="s">
        <v>180</v>
      </c>
      <c r="FL1773" t="s">
        <v>180</v>
      </c>
      <c r="FM1773" t="s">
        <v>180</v>
      </c>
      <c r="FN1773" t="s">
        <v>180</v>
      </c>
      <c r="FP1773" t="s">
        <v>180</v>
      </c>
      <c r="FQ1773" t="s">
        <v>180</v>
      </c>
      <c r="FR1773" t="s">
        <v>180</v>
      </c>
      <c r="FS1773" t="s">
        <v>180</v>
      </c>
      <c r="FT1773" t="s">
        <v>180</v>
      </c>
      <c r="FU1773" t="s">
        <v>180</v>
      </c>
      <c r="FV1773" t="s">
        <v>4548</v>
      </c>
      <c r="FW1773" t="s">
        <v>180</v>
      </c>
      <c r="FX1773">
        <f t="shared" si="588"/>
        <v>0.84324324324324318</v>
      </c>
      <c r="FY1773">
        <f t="shared" si="589"/>
        <v>36.756756756756758</v>
      </c>
      <c r="FZ1773">
        <f t="shared" si="590"/>
        <v>4.8648648648648649</v>
      </c>
      <c r="GA1773">
        <f t="shared" si="591"/>
        <v>1.9459459459459458</v>
      </c>
      <c r="GB1773">
        <f t="shared" si="592"/>
        <v>2.0918918918918918</v>
      </c>
      <c r="GC1773">
        <f t="shared" si="593"/>
        <v>0.88421052631578945</v>
      </c>
      <c r="GD1773">
        <f t="shared" si="594"/>
        <v>15.181347150259066</v>
      </c>
      <c r="GE1773">
        <f t="shared" si="595"/>
        <v>23.44</v>
      </c>
      <c r="GF1773">
        <f t="shared" si="596"/>
        <v>23.666666666666668</v>
      </c>
      <c r="GG1773">
        <f t="shared" si="597"/>
        <v>136.53846153846155</v>
      </c>
      <c r="GH1773">
        <f t="shared" si="598"/>
        <v>9.7619047619047605E-2</v>
      </c>
      <c r="GI1773">
        <f t="shared" si="599"/>
        <v>0.21794871794871795</v>
      </c>
      <c r="GJ1773">
        <f t="shared" si="600"/>
        <v>0.57627118644067798</v>
      </c>
      <c r="GK1773">
        <f t="shared" si="601"/>
        <v>361.0169491525424</v>
      </c>
      <c r="GL1773">
        <f t="shared" si="602"/>
        <v>5.7692307692307692</v>
      </c>
      <c r="GM1773">
        <f t="shared" si="603"/>
        <v>0.37820512820512819</v>
      </c>
      <c r="GN1773">
        <f t="shared" si="604"/>
        <v>6.5555555555555547E-2</v>
      </c>
      <c r="GO1773">
        <f t="shared" si="605"/>
        <v>2.5</v>
      </c>
      <c r="GP1773">
        <f t="shared" si="606"/>
        <v>0.98934654745937378</v>
      </c>
      <c r="GQ1773">
        <f>(EA1773/0.0735)/((DZ1773/0.195*(EB1773/0.295))^0.5)</f>
        <v>1.0403541479940996</v>
      </c>
    </row>
    <row r="1774" spans="1:204">
      <c r="A1774" t="s">
        <v>3980</v>
      </c>
      <c r="B1774" t="s">
        <v>4549</v>
      </c>
      <c r="C1774" t="s">
        <v>7246</v>
      </c>
      <c r="D1774" t="s">
        <v>7071</v>
      </c>
      <c r="E1774" t="s">
        <v>7071</v>
      </c>
      <c r="F1774">
        <v>217</v>
      </c>
      <c r="G1774">
        <v>59</v>
      </c>
      <c r="H1774" t="s">
        <v>6928</v>
      </c>
      <c r="I1774" t="s">
        <v>3982</v>
      </c>
      <c r="J1774" t="s">
        <v>4296</v>
      </c>
      <c r="K1774">
        <v>55.53</v>
      </c>
      <c r="L1774">
        <v>55.7</v>
      </c>
      <c r="M1774">
        <v>160.27000000000001</v>
      </c>
      <c r="N1774">
        <v>160.27000000000001</v>
      </c>
      <c r="O1774" t="s">
        <v>179</v>
      </c>
      <c r="R1774" t="s">
        <v>4557</v>
      </c>
      <c r="S1774" t="s">
        <v>4491</v>
      </c>
      <c r="T1774" t="s">
        <v>180</v>
      </c>
      <c r="U1774" t="s">
        <v>180</v>
      </c>
      <c r="V1774" t="s">
        <v>180</v>
      </c>
      <c r="W1774" t="s">
        <v>180</v>
      </c>
      <c r="X1774" t="s">
        <v>180</v>
      </c>
      <c r="Y1774" t="s">
        <v>180</v>
      </c>
      <c r="Z1774" t="s">
        <v>180</v>
      </c>
      <c r="AA1774">
        <v>1975</v>
      </c>
      <c r="AB1774" t="s">
        <v>4552</v>
      </c>
      <c r="AC1774" t="s">
        <v>181</v>
      </c>
      <c r="AD1774" t="s">
        <v>180</v>
      </c>
      <c r="AE1774" t="s">
        <v>180</v>
      </c>
      <c r="AF1774" t="s">
        <v>180</v>
      </c>
      <c r="AG1774" t="s">
        <v>180</v>
      </c>
      <c r="AH1774" t="s">
        <v>4014</v>
      </c>
      <c r="AI1774">
        <v>50.4</v>
      </c>
      <c r="AJ1774">
        <v>1.26</v>
      </c>
      <c r="AK1774" t="s">
        <v>180</v>
      </c>
      <c r="AL1774">
        <v>13</v>
      </c>
      <c r="AM1774" t="s">
        <v>180</v>
      </c>
      <c r="AP1774">
        <v>10.26</v>
      </c>
      <c r="AQ1774">
        <v>9.4499999999999993</v>
      </c>
      <c r="AR1774">
        <v>11</v>
      </c>
      <c r="AS1774">
        <v>0.19</v>
      </c>
      <c r="AT1774" t="s">
        <v>180</v>
      </c>
      <c r="AU1774">
        <v>1.24</v>
      </c>
      <c r="AV1774">
        <v>2.35</v>
      </c>
      <c r="AW1774">
        <v>0.35</v>
      </c>
      <c r="AY1774" t="s">
        <v>180</v>
      </c>
      <c r="AZ1774" t="s">
        <v>180</v>
      </c>
      <c r="BA1774">
        <v>99.499999999999986</v>
      </c>
      <c r="BC1774" t="s">
        <v>180</v>
      </c>
      <c r="BD1774" t="s">
        <v>180</v>
      </c>
      <c r="BE1774" t="s">
        <v>180</v>
      </c>
      <c r="BF1774" t="s">
        <v>180</v>
      </c>
      <c r="BG1774" t="s">
        <v>180</v>
      </c>
      <c r="BH1774" t="s">
        <v>180</v>
      </c>
      <c r="BI1774" t="s">
        <v>180</v>
      </c>
      <c r="BK1774" t="s">
        <v>180</v>
      </c>
      <c r="BL1774" t="s">
        <v>180</v>
      </c>
      <c r="BM1774">
        <v>0.15</v>
      </c>
      <c r="BN1774" t="s">
        <v>180</v>
      </c>
      <c r="BO1774" t="s">
        <v>180</v>
      </c>
      <c r="BP1774" t="s">
        <v>180</v>
      </c>
      <c r="BQ1774" t="s">
        <v>180</v>
      </c>
      <c r="BR1774" t="s">
        <v>180</v>
      </c>
      <c r="BS1774" t="s">
        <v>180</v>
      </c>
      <c r="BT1774" t="s">
        <v>180</v>
      </c>
      <c r="BU1774" t="s">
        <v>180</v>
      </c>
      <c r="BV1774" t="s">
        <v>180</v>
      </c>
      <c r="BW1774" t="s">
        <v>180</v>
      </c>
      <c r="BX1774" t="s">
        <v>180</v>
      </c>
      <c r="BY1774" t="s">
        <v>180</v>
      </c>
      <c r="BZ1774" t="s">
        <v>180</v>
      </c>
      <c r="CD1774" t="s">
        <v>180</v>
      </c>
      <c r="CE1774" t="s">
        <v>180</v>
      </c>
      <c r="CG1774" t="s">
        <v>180</v>
      </c>
      <c r="CH1774" t="s">
        <v>180</v>
      </c>
      <c r="CI1774" t="s">
        <v>180</v>
      </c>
      <c r="CJ1774" t="s">
        <v>180</v>
      </c>
      <c r="CK1774" t="s">
        <v>180</v>
      </c>
      <c r="CM1774" t="s">
        <v>180</v>
      </c>
      <c r="CN1774" t="s">
        <v>180</v>
      </c>
      <c r="CO1774">
        <v>32.6</v>
      </c>
      <c r="CQ1774">
        <v>303</v>
      </c>
      <c r="CR1774">
        <v>724</v>
      </c>
      <c r="CS1774" t="s">
        <v>180</v>
      </c>
      <c r="CT1774" t="s">
        <v>180</v>
      </c>
      <c r="CU1774">
        <v>44.6</v>
      </c>
      <c r="CV1774">
        <v>202</v>
      </c>
      <c r="CX1774">
        <v>115</v>
      </c>
      <c r="CZ1774" t="s">
        <v>180</v>
      </c>
      <c r="DB1774" t="s">
        <v>180</v>
      </c>
      <c r="DC1774" t="s">
        <v>180</v>
      </c>
      <c r="DE1774">
        <v>314</v>
      </c>
      <c r="DF1774">
        <v>24.8</v>
      </c>
      <c r="DG1774">
        <v>115</v>
      </c>
      <c r="DH1774">
        <v>2.7</v>
      </c>
      <c r="DJ1774" t="s">
        <v>180</v>
      </c>
      <c r="DK1774" t="s">
        <v>180</v>
      </c>
      <c r="DL1774" t="s">
        <v>180</v>
      </c>
      <c r="DM1774" t="s">
        <v>180</v>
      </c>
      <c r="DR1774" t="s">
        <v>180</v>
      </c>
      <c r="DS1774" t="s">
        <v>180</v>
      </c>
      <c r="DT1774">
        <v>0.87</v>
      </c>
      <c r="DU1774">
        <v>357</v>
      </c>
      <c r="DV1774">
        <v>13.6</v>
      </c>
      <c r="DW1774">
        <v>31.7</v>
      </c>
      <c r="DY1774">
        <v>25.3</v>
      </c>
      <c r="DZ1774">
        <v>5.2</v>
      </c>
      <c r="EA1774">
        <v>1.54</v>
      </c>
      <c r="EB1774">
        <v>5.5</v>
      </c>
      <c r="EC1774">
        <v>0.82</v>
      </c>
      <c r="ED1774">
        <v>4.9000000000000004</v>
      </c>
      <c r="EH1774">
        <v>2.8</v>
      </c>
      <c r="EI1774">
        <v>0.45</v>
      </c>
      <c r="EJ1774">
        <v>4.5</v>
      </c>
      <c r="EK1774">
        <v>0.23</v>
      </c>
      <c r="EM1774" t="s">
        <v>180</v>
      </c>
      <c r="EN1774" t="s">
        <v>180</v>
      </c>
      <c r="EO1774" t="s">
        <v>180</v>
      </c>
      <c r="EP1774" t="s">
        <v>180</v>
      </c>
      <c r="EQ1774" t="s">
        <v>180</v>
      </c>
      <c r="ER1774" t="s">
        <v>180</v>
      </c>
      <c r="EV1774">
        <v>1.1339999999999999</v>
      </c>
      <c r="EW1774">
        <v>0.70699999999999996</v>
      </c>
      <c r="EX1774">
        <v>0.51307999999999998</v>
      </c>
      <c r="EY1774" t="s">
        <v>180</v>
      </c>
      <c r="EZ1774" t="s">
        <v>180</v>
      </c>
      <c r="FA1774">
        <v>0.70338000000000001</v>
      </c>
      <c r="FB1774" t="s">
        <v>180</v>
      </c>
      <c r="FC1774">
        <v>18.1889</v>
      </c>
      <c r="FD1774" t="s">
        <v>180</v>
      </c>
      <c r="FE1774">
        <v>15.459899999999999</v>
      </c>
      <c r="FF1774" t="s">
        <v>180</v>
      </c>
      <c r="FG1774">
        <v>37.825899999999997</v>
      </c>
      <c r="FH1774" t="s">
        <v>180</v>
      </c>
      <c r="FI1774" t="s">
        <v>180</v>
      </c>
      <c r="FJ1774" t="s">
        <v>180</v>
      </c>
      <c r="FK1774" t="s">
        <v>180</v>
      </c>
      <c r="FL1774" t="s">
        <v>180</v>
      </c>
      <c r="FM1774" t="s">
        <v>180</v>
      </c>
      <c r="FN1774" t="s">
        <v>180</v>
      </c>
      <c r="FP1774" t="s">
        <v>180</v>
      </c>
      <c r="FQ1774" t="s">
        <v>180</v>
      </c>
      <c r="FR1774" t="s">
        <v>180</v>
      </c>
      <c r="FS1774" t="s">
        <v>180</v>
      </c>
      <c r="FT1774" t="s">
        <v>180</v>
      </c>
      <c r="FU1774" t="s">
        <v>180</v>
      </c>
      <c r="FV1774" t="s">
        <v>4558</v>
      </c>
      <c r="FW1774" t="s">
        <v>180</v>
      </c>
      <c r="FX1774">
        <f t="shared" si="588"/>
        <v>0.96428571428571441</v>
      </c>
      <c r="FY1774">
        <f t="shared" si="589"/>
        <v>41.071428571428577</v>
      </c>
      <c r="FZ1774">
        <f t="shared" si="590"/>
        <v>4.8571428571428577</v>
      </c>
      <c r="GA1774">
        <f t="shared" si="591"/>
        <v>1.8571428571428574</v>
      </c>
      <c r="GB1774">
        <f t="shared" si="592"/>
        <v>1.9642857142857144</v>
      </c>
      <c r="GC1774">
        <f t="shared" si="593"/>
        <v>0.98412698412698407</v>
      </c>
      <c r="GD1774">
        <f t="shared" si="594"/>
        <v>12.661290322580644</v>
      </c>
      <c r="GE1774">
        <f t="shared" si="595"/>
        <v>12.411067193675889</v>
      </c>
      <c r="GF1774">
        <f t="shared" si="596"/>
        <v>26.25</v>
      </c>
      <c r="GG1774">
        <f t="shared" si="597"/>
        <v>132.2222222222222</v>
      </c>
      <c r="GI1774">
        <f t="shared" si="599"/>
        <v>0.26185185185185184</v>
      </c>
      <c r="GJ1774">
        <f t="shared" si="600"/>
        <v>0.62345679012345678</v>
      </c>
      <c r="GK1774">
        <f t="shared" si="601"/>
        <v>314.81481481481484</v>
      </c>
      <c r="GL1774">
        <f t="shared" si="602"/>
        <v>5.0370370370370363</v>
      </c>
      <c r="GM1774">
        <f t="shared" si="603"/>
        <v>0.41999999999999993</v>
      </c>
      <c r="GN1774">
        <f t="shared" si="604"/>
        <v>8.3382352941176463E-2</v>
      </c>
      <c r="GO1774">
        <f t="shared" si="605"/>
        <v>2.6153846153846154</v>
      </c>
      <c r="GQ1774">
        <f>(EA1774/0.0735)/((DZ1774/0.195*(EB1774/0.295))^0.5)</f>
        <v>0.93967717716187593</v>
      </c>
      <c r="GR1774">
        <v>0.51307999999999998</v>
      </c>
      <c r="GS1774">
        <v>0.70338000000000001</v>
      </c>
      <c r="GT1774">
        <v>18.1889</v>
      </c>
      <c r="GU1774">
        <v>15.459899999999999</v>
      </c>
      <c r="GV1774">
        <v>37.825899999999997</v>
      </c>
    </row>
    <row r="1775" spans="1:204">
      <c r="A1775" t="s">
        <v>3980</v>
      </c>
      <c r="B1775" t="s">
        <v>4549</v>
      </c>
      <c r="C1775" t="s">
        <v>7246</v>
      </c>
      <c r="D1775" t="s">
        <v>7071</v>
      </c>
      <c r="E1775" t="s">
        <v>7071</v>
      </c>
      <c r="F1775">
        <v>217</v>
      </c>
      <c r="G1775">
        <v>59</v>
      </c>
      <c r="H1775" t="s">
        <v>6928</v>
      </c>
      <c r="I1775" t="s">
        <v>3982</v>
      </c>
      <c r="J1775" t="s">
        <v>4296</v>
      </c>
      <c r="K1775">
        <v>55.53</v>
      </c>
      <c r="L1775">
        <v>55.7</v>
      </c>
      <c r="M1775">
        <v>160.27000000000001</v>
      </c>
      <c r="N1775">
        <v>160.27000000000001</v>
      </c>
      <c r="O1775" t="s">
        <v>179</v>
      </c>
      <c r="R1775" t="s">
        <v>4559</v>
      </c>
      <c r="S1775" t="s">
        <v>4491</v>
      </c>
      <c r="T1775" t="s">
        <v>180</v>
      </c>
      <c r="U1775" t="s">
        <v>180</v>
      </c>
      <c r="V1775" t="s">
        <v>180</v>
      </c>
      <c r="W1775" t="s">
        <v>180</v>
      </c>
      <c r="X1775" t="s">
        <v>180</v>
      </c>
      <c r="Y1775" t="s">
        <v>180</v>
      </c>
      <c r="Z1775" t="s">
        <v>180</v>
      </c>
      <c r="AA1775">
        <v>1975</v>
      </c>
      <c r="AB1775" t="s">
        <v>4552</v>
      </c>
      <c r="AC1775" t="s">
        <v>181</v>
      </c>
      <c r="AD1775" t="s">
        <v>180</v>
      </c>
      <c r="AE1775" t="s">
        <v>180</v>
      </c>
      <c r="AF1775" t="s">
        <v>180</v>
      </c>
      <c r="AG1775" t="s">
        <v>180</v>
      </c>
      <c r="AH1775" t="s">
        <v>4014</v>
      </c>
      <c r="AI1775">
        <v>49.7</v>
      </c>
      <c r="AJ1775">
        <v>0.92</v>
      </c>
      <c r="AK1775" t="s">
        <v>180</v>
      </c>
      <c r="AL1775">
        <v>13.2</v>
      </c>
      <c r="AM1775" t="s">
        <v>180</v>
      </c>
      <c r="AP1775">
        <v>9.18</v>
      </c>
      <c r="AQ1775">
        <v>12.1</v>
      </c>
      <c r="AR1775">
        <v>9.65</v>
      </c>
      <c r="AS1775">
        <v>0.19</v>
      </c>
      <c r="AT1775" t="s">
        <v>180</v>
      </c>
      <c r="AU1775">
        <v>0.75</v>
      </c>
      <c r="AV1775">
        <v>2.37</v>
      </c>
      <c r="AW1775">
        <v>0.18</v>
      </c>
      <c r="AY1775" t="s">
        <v>180</v>
      </c>
      <c r="AZ1775" t="s">
        <v>180</v>
      </c>
      <c r="BA1775">
        <v>98.240000000000009</v>
      </c>
      <c r="BC1775" t="s">
        <v>180</v>
      </c>
      <c r="BD1775" t="s">
        <v>180</v>
      </c>
      <c r="BE1775" t="s">
        <v>180</v>
      </c>
      <c r="BF1775" t="s">
        <v>180</v>
      </c>
      <c r="BG1775" t="s">
        <v>180</v>
      </c>
      <c r="BH1775" t="s">
        <v>180</v>
      </c>
      <c r="BI1775" t="s">
        <v>180</v>
      </c>
      <c r="BK1775" t="s">
        <v>180</v>
      </c>
      <c r="BL1775" t="s">
        <v>180</v>
      </c>
      <c r="BM1775">
        <v>0.62</v>
      </c>
      <c r="BN1775" t="s">
        <v>180</v>
      </c>
      <c r="BO1775" t="s">
        <v>180</v>
      </c>
      <c r="BP1775" t="s">
        <v>180</v>
      </c>
      <c r="BQ1775" t="s">
        <v>180</v>
      </c>
      <c r="BR1775" t="s">
        <v>180</v>
      </c>
      <c r="BS1775" t="s">
        <v>180</v>
      </c>
      <c r="BT1775" t="s">
        <v>180</v>
      </c>
      <c r="BU1775" t="s">
        <v>180</v>
      </c>
      <c r="BV1775" t="s">
        <v>180</v>
      </c>
      <c r="BW1775" t="s">
        <v>180</v>
      </c>
      <c r="BX1775" t="s">
        <v>180</v>
      </c>
      <c r="BY1775" t="s">
        <v>180</v>
      </c>
      <c r="BZ1775" t="s">
        <v>180</v>
      </c>
      <c r="CD1775" t="s">
        <v>180</v>
      </c>
      <c r="CE1775" t="s">
        <v>180</v>
      </c>
      <c r="CG1775" t="s">
        <v>180</v>
      </c>
      <c r="CH1775" t="s">
        <v>180</v>
      </c>
      <c r="CI1775" t="s">
        <v>180</v>
      </c>
      <c r="CJ1775" t="s">
        <v>180</v>
      </c>
      <c r="CK1775" t="s">
        <v>180</v>
      </c>
      <c r="CM1775" t="s">
        <v>180</v>
      </c>
      <c r="CN1775" t="s">
        <v>180</v>
      </c>
      <c r="CO1775">
        <v>40.1</v>
      </c>
      <c r="CQ1775">
        <v>284</v>
      </c>
      <c r="CR1775">
        <v>587</v>
      </c>
      <c r="CS1775" t="s">
        <v>180</v>
      </c>
      <c r="CT1775" t="s">
        <v>180</v>
      </c>
      <c r="CU1775">
        <v>39.9</v>
      </c>
      <c r="CV1775">
        <v>98</v>
      </c>
      <c r="CX1775">
        <v>122</v>
      </c>
      <c r="CZ1775" t="s">
        <v>180</v>
      </c>
      <c r="DB1775" t="s">
        <v>180</v>
      </c>
      <c r="DC1775" t="s">
        <v>180</v>
      </c>
      <c r="DE1775">
        <v>296</v>
      </c>
      <c r="DF1775">
        <v>17.8</v>
      </c>
      <c r="DG1775">
        <v>65.400000000000006</v>
      </c>
      <c r="DH1775">
        <v>2.8</v>
      </c>
      <c r="DJ1775" t="s">
        <v>180</v>
      </c>
      <c r="DK1775" t="s">
        <v>180</v>
      </c>
      <c r="DL1775" t="s">
        <v>180</v>
      </c>
      <c r="DM1775" t="s">
        <v>180</v>
      </c>
      <c r="DR1775" t="s">
        <v>180</v>
      </c>
      <c r="DS1775" t="s">
        <v>180</v>
      </c>
      <c r="DT1775">
        <v>0.46</v>
      </c>
      <c r="DU1775">
        <v>263</v>
      </c>
      <c r="DV1775">
        <v>7.4</v>
      </c>
      <c r="DW1775">
        <v>17.600000000000001</v>
      </c>
      <c r="DY1775">
        <v>14.9</v>
      </c>
      <c r="DZ1775">
        <v>3.6</v>
      </c>
      <c r="EA1775">
        <v>1.1299999999999999</v>
      </c>
      <c r="EB1775">
        <v>3.9</v>
      </c>
      <c r="EC1775">
        <v>0.61</v>
      </c>
      <c r="ED1775">
        <v>3.6</v>
      </c>
      <c r="EH1775">
        <v>2</v>
      </c>
      <c r="EI1775">
        <v>0.32</v>
      </c>
      <c r="EJ1775">
        <v>2.5</v>
      </c>
      <c r="EK1775">
        <v>0.11</v>
      </c>
      <c r="EM1775" t="s">
        <v>180</v>
      </c>
      <c r="EN1775" t="s">
        <v>180</v>
      </c>
      <c r="EO1775" t="s">
        <v>180</v>
      </c>
      <c r="EP1775" t="s">
        <v>180</v>
      </c>
      <c r="EQ1775" t="s">
        <v>180</v>
      </c>
      <c r="ER1775" t="s">
        <v>180</v>
      </c>
      <c r="EV1775">
        <v>0.52700000000000002</v>
      </c>
      <c r="EW1775">
        <v>0.33800000000000002</v>
      </c>
      <c r="EX1775">
        <v>0.51311099999999998</v>
      </c>
      <c r="EY1775" t="s">
        <v>180</v>
      </c>
      <c r="EZ1775" t="s">
        <v>180</v>
      </c>
      <c r="FA1775">
        <v>0.70338999999999996</v>
      </c>
      <c r="FB1775" t="s">
        <v>180</v>
      </c>
      <c r="FC1775">
        <v>18.036000000000001</v>
      </c>
      <c r="FD1775" t="s">
        <v>180</v>
      </c>
      <c r="FE1775">
        <v>15.4856</v>
      </c>
      <c r="FF1775" t="s">
        <v>180</v>
      </c>
      <c r="FG1775">
        <v>37.914499999999997</v>
      </c>
      <c r="FH1775" t="s">
        <v>180</v>
      </c>
      <c r="FI1775" t="s">
        <v>180</v>
      </c>
      <c r="FJ1775" t="s">
        <v>180</v>
      </c>
      <c r="FK1775" t="s">
        <v>180</v>
      </c>
      <c r="FL1775" t="s">
        <v>180</v>
      </c>
      <c r="FM1775" t="s">
        <v>180</v>
      </c>
      <c r="FN1775" t="s">
        <v>180</v>
      </c>
      <c r="FP1775" t="s">
        <v>180</v>
      </c>
      <c r="FQ1775" t="s">
        <v>180</v>
      </c>
      <c r="FR1775" t="s">
        <v>180</v>
      </c>
      <c r="FS1775" t="s">
        <v>180</v>
      </c>
      <c r="FT1775" t="s">
        <v>180</v>
      </c>
      <c r="FU1775" t="s">
        <v>180</v>
      </c>
      <c r="FV1775" t="s">
        <v>4560</v>
      </c>
      <c r="FW1775" t="s">
        <v>180</v>
      </c>
      <c r="FX1775">
        <f t="shared" si="588"/>
        <v>1.4</v>
      </c>
      <c r="FY1775">
        <f t="shared" si="589"/>
        <v>32.700000000000003</v>
      </c>
      <c r="FZ1775">
        <f t="shared" si="590"/>
        <v>3.7</v>
      </c>
      <c r="GA1775">
        <f t="shared" si="591"/>
        <v>1.8</v>
      </c>
      <c r="GB1775">
        <f t="shared" si="592"/>
        <v>1.95</v>
      </c>
      <c r="GC1775">
        <f t="shared" si="593"/>
        <v>0.81521739130434778</v>
      </c>
      <c r="GD1775">
        <f t="shared" si="594"/>
        <v>16.629213483146067</v>
      </c>
      <c r="GE1775">
        <f t="shared" si="595"/>
        <v>19.865771812080535</v>
      </c>
      <c r="GF1775">
        <f t="shared" si="596"/>
        <v>35.54054054054054</v>
      </c>
      <c r="GG1775">
        <f t="shared" si="597"/>
        <v>93.928571428571431</v>
      </c>
      <c r="GI1775">
        <f t="shared" si="599"/>
        <v>0.12071428571428573</v>
      </c>
      <c r="GJ1775">
        <f t="shared" si="600"/>
        <v>0.6413662239089184</v>
      </c>
      <c r="GK1775">
        <f t="shared" si="601"/>
        <v>499.05123339658439</v>
      </c>
      <c r="GL1775">
        <f t="shared" si="602"/>
        <v>2.6428571428571432</v>
      </c>
      <c r="GM1775">
        <f t="shared" si="603"/>
        <v>0.18821428571428572</v>
      </c>
      <c r="GN1775">
        <f t="shared" si="604"/>
        <v>7.121621621621621E-2</v>
      </c>
      <c r="GO1775">
        <f t="shared" si="605"/>
        <v>2.0555555555555558</v>
      </c>
      <c r="GQ1775">
        <f>(EA1775/0.0735)/((DZ1775/0.195*(EB1775/0.295))^0.5)</f>
        <v>0.98409236905799635</v>
      </c>
      <c r="GR1775">
        <v>0.51311099999999998</v>
      </c>
      <c r="GS1775">
        <v>0.70338999999999996</v>
      </c>
      <c r="GT1775">
        <v>18.036000000000001</v>
      </c>
      <c r="GU1775">
        <v>15.4856</v>
      </c>
      <c r="GV1775">
        <v>37.914499999999997</v>
      </c>
    </row>
    <row r="1776" spans="1:204">
      <c r="A1776" t="s">
        <v>3980</v>
      </c>
      <c r="B1776" t="s">
        <v>3450</v>
      </c>
      <c r="C1776" t="s">
        <v>7246</v>
      </c>
      <c r="D1776" t="s">
        <v>7071</v>
      </c>
      <c r="E1776" t="s">
        <v>7071</v>
      </c>
      <c r="F1776">
        <v>217</v>
      </c>
      <c r="G1776">
        <v>59</v>
      </c>
      <c r="H1776" t="s">
        <v>6928</v>
      </c>
      <c r="I1776" t="s">
        <v>3982</v>
      </c>
      <c r="J1776" t="s">
        <v>4242</v>
      </c>
      <c r="K1776">
        <v>55.82</v>
      </c>
      <c r="L1776">
        <v>55.82</v>
      </c>
      <c r="M1776">
        <v>160.37</v>
      </c>
      <c r="N1776">
        <v>160.37</v>
      </c>
      <c r="O1776" t="s">
        <v>179</v>
      </c>
      <c r="R1776" t="s">
        <v>4624</v>
      </c>
      <c r="S1776" t="s">
        <v>3451</v>
      </c>
      <c r="T1776" t="s">
        <v>4417</v>
      </c>
      <c r="V1776" t="s">
        <v>180</v>
      </c>
      <c r="W1776" t="s">
        <v>180</v>
      </c>
      <c r="X1776" t="s">
        <v>180</v>
      </c>
      <c r="Y1776" t="s">
        <v>180</v>
      </c>
      <c r="Z1776" t="s">
        <v>180</v>
      </c>
      <c r="AB1776" t="s">
        <v>180</v>
      </c>
      <c r="AC1776" t="s">
        <v>181</v>
      </c>
      <c r="AD1776" t="s">
        <v>180</v>
      </c>
      <c r="AE1776" t="s">
        <v>180</v>
      </c>
      <c r="AF1776" t="s">
        <v>180</v>
      </c>
      <c r="AG1776" t="s">
        <v>180</v>
      </c>
      <c r="AH1776" t="s">
        <v>3452</v>
      </c>
      <c r="AI1776">
        <v>50.46</v>
      </c>
      <c r="AJ1776">
        <v>0.95</v>
      </c>
      <c r="AK1776" t="s">
        <v>180</v>
      </c>
      <c r="AL1776">
        <v>13.42</v>
      </c>
      <c r="AM1776" t="s">
        <v>180</v>
      </c>
      <c r="AN1776">
        <v>2.14</v>
      </c>
      <c r="AO1776">
        <v>7.16</v>
      </c>
      <c r="AQ1776">
        <v>11.6</v>
      </c>
      <c r="AR1776">
        <v>9.67</v>
      </c>
      <c r="AS1776">
        <v>0.17</v>
      </c>
      <c r="AT1776" t="s">
        <v>180</v>
      </c>
      <c r="AU1776">
        <v>0.85</v>
      </c>
      <c r="AV1776">
        <v>2.37</v>
      </c>
      <c r="AW1776">
        <v>0.21</v>
      </c>
      <c r="AY1776" t="s">
        <v>180</v>
      </c>
      <c r="AZ1776" t="s">
        <v>180</v>
      </c>
      <c r="BA1776">
        <v>98.785571999999988</v>
      </c>
      <c r="BC1776" t="s">
        <v>180</v>
      </c>
      <c r="BD1776" t="s">
        <v>180</v>
      </c>
      <c r="BE1776" t="s">
        <v>180</v>
      </c>
      <c r="BF1776" t="s">
        <v>180</v>
      </c>
      <c r="BG1776" t="s">
        <v>180</v>
      </c>
      <c r="BH1776" t="s">
        <v>180</v>
      </c>
      <c r="BI1776" t="s">
        <v>180</v>
      </c>
      <c r="BK1776" t="s">
        <v>180</v>
      </c>
      <c r="BL1776" t="s">
        <v>180</v>
      </c>
      <c r="BM1776">
        <v>0.63</v>
      </c>
      <c r="BN1776" t="s">
        <v>180</v>
      </c>
      <c r="BO1776" t="s">
        <v>180</v>
      </c>
      <c r="BP1776" t="s">
        <v>180</v>
      </c>
      <c r="BQ1776" t="s">
        <v>180</v>
      </c>
      <c r="BR1776" t="s">
        <v>180</v>
      </c>
      <c r="BS1776" t="s">
        <v>180</v>
      </c>
      <c r="BT1776" t="s">
        <v>180</v>
      </c>
      <c r="BU1776" t="s">
        <v>180</v>
      </c>
      <c r="BV1776" t="s">
        <v>180</v>
      </c>
      <c r="BW1776" t="s">
        <v>180</v>
      </c>
      <c r="BX1776" t="s">
        <v>180</v>
      </c>
      <c r="BY1776" t="s">
        <v>180</v>
      </c>
      <c r="BZ1776" t="s">
        <v>180</v>
      </c>
      <c r="CA1776">
        <v>7.2</v>
      </c>
      <c r="CB1776">
        <v>0.59</v>
      </c>
      <c r="CD1776" t="s">
        <v>180</v>
      </c>
      <c r="CE1776" t="s">
        <v>180</v>
      </c>
      <c r="CG1776" t="s">
        <v>180</v>
      </c>
      <c r="CH1776" t="s">
        <v>180</v>
      </c>
      <c r="CI1776" t="s">
        <v>180</v>
      </c>
      <c r="CJ1776" t="s">
        <v>180</v>
      </c>
      <c r="CK1776" t="s">
        <v>180</v>
      </c>
      <c r="CM1776" t="s">
        <v>180</v>
      </c>
      <c r="CN1776" t="s">
        <v>180</v>
      </c>
      <c r="CO1776">
        <v>38</v>
      </c>
      <c r="CQ1776">
        <v>270</v>
      </c>
      <c r="CR1776">
        <v>418</v>
      </c>
      <c r="CS1776" t="s">
        <v>180</v>
      </c>
      <c r="CT1776" t="s">
        <v>180</v>
      </c>
      <c r="CU1776">
        <v>40</v>
      </c>
      <c r="CV1776">
        <v>99</v>
      </c>
      <c r="CX1776">
        <v>75</v>
      </c>
      <c r="CY1776">
        <v>16</v>
      </c>
      <c r="CZ1776" t="s">
        <v>180</v>
      </c>
      <c r="DB1776" t="s">
        <v>180</v>
      </c>
      <c r="DC1776" t="s">
        <v>180</v>
      </c>
      <c r="DD1776">
        <v>18</v>
      </c>
      <c r="DE1776">
        <v>292</v>
      </c>
      <c r="DF1776">
        <v>19</v>
      </c>
      <c r="DG1776">
        <v>79</v>
      </c>
      <c r="DH1776">
        <v>1.5</v>
      </c>
      <c r="DJ1776" t="s">
        <v>180</v>
      </c>
      <c r="DK1776" t="s">
        <v>180</v>
      </c>
      <c r="DL1776" t="s">
        <v>180</v>
      </c>
      <c r="DM1776" t="s">
        <v>180</v>
      </c>
      <c r="DR1776" t="s">
        <v>180</v>
      </c>
      <c r="DS1776" t="s">
        <v>180</v>
      </c>
      <c r="DT1776">
        <v>0.46</v>
      </c>
      <c r="DU1776">
        <v>229</v>
      </c>
      <c r="DV1776">
        <v>6.47</v>
      </c>
      <c r="DW1776">
        <v>16.329999999999998</v>
      </c>
      <c r="DX1776">
        <v>2.72</v>
      </c>
      <c r="DY1776">
        <v>13.59</v>
      </c>
      <c r="DZ1776">
        <v>3.85</v>
      </c>
      <c r="EA1776">
        <v>1.1200000000000001</v>
      </c>
      <c r="EB1776">
        <v>3.56</v>
      </c>
      <c r="EC1776">
        <v>0.57999999999999996</v>
      </c>
      <c r="ED1776">
        <v>3.5</v>
      </c>
      <c r="EE1776">
        <v>0.73</v>
      </c>
      <c r="EF1776">
        <v>2</v>
      </c>
      <c r="EG1776">
        <v>0.28999999999999998</v>
      </c>
      <c r="EH1776">
        <v>1.89</v>
      </c>
      <c r="EI1776">
        <v>0.28000000000000003</v>
      </c>
      <c r="EJ1776">
        <v>2.0499999999999998</v>
      </c>
      <c r="EK1776">
        <v>0.08</v>
      </c>
      <c r="EM1776" t="s">
        <v>180</v>
      </c>
      <c r="EN1776" t="s">
        <v>180</v>
      </c>
      <c r="EO1776" t="s">
        <v>180</v>
      </c>
      <c r="EP1776" t="s">
        <v>180</v>
      </c>
      <c r="EQ1776" t="s">
        <v>180</v>
      </c>
      <c r="ER1776" t="s">
        <v>180</v>
      </c>
      <c r="ES1776">
        <v>0.06</v>
      </c>
      <c r="ET1776">
        <v>2.0299999999999998</v>
      </c>
      <c r="EV1776">
        <v>0.49</v>
      </c>
      <c r="EW1776">
        <v>0.32</v>
      </c>
      <c r="EX1776">
        <v>0.51307700000000001</v>
      </c>
      <c r="EY1776" t="s">
        <v>180</v>
      </c>
      <c r="EZ1776" t="s">
        <v>180</v>
      </c>
      <c r="FA1776">
        <v>0.70336799999999999</v>
      </c>
      <c r="FB1776" t="s">
        <v>180</v>
      </c>
      <c r="FD1776" t="s">
        <v>180</v>
      </c>
      <c r="FF1776" t="s">
        <v>180</v>
      </c>
      <c r="FH1776" t="s">
        <v>180</v>
      </c>
      <c r="FI1776" t="s">
        <v>180</v>
      </c>
      <c r="FJ1776" t="s">
        <v>180</v>
      </c>
      <c r="FK1776" t="s">
        <v>180</v>
      </c>
      <c r="FL1776" t="s">
        <v>180</v>
      </c>
      <c r="FM1776" t="s">
        <v>180</v>
      </c>
      <c r="FN1776" t="s">
        <v>180</v>
      </c>
      <c r="FP1776" t="s">
        <v>180</v>
      </c>
      <c r="FQ1776" t="s">
        <v>180</v>
      </c>
      <c r="FR1776" t="s">
        <v>180</v>
      </c>
      <c r="FS1776" t="s">
        <v>180</v>
      </c>
      <c r="FT1776" t="s">
        <v>180</v>
      </c>
      <c r="FU1776" t="s">
        <v>180</v>
      </c>
      <c r="FV1776" t="s">
        <v>4625</v>
      </c>
      <c r="FW1776" t="s">
        <v>180</v>
      </c>
      <c r="FX1776">
        <f t="shared" si="588"/>
        <v>0.79365079365079372</v>
      </c>
      <c r="FY1776">
        <f t="shared" si="589"/>
        <v>41.798941798941804</v>
      </c>
      <c r="FZ1776">
        <f t="shared" si="590"/>
        <v>3.4232804232804233</v>
      </c>
      <c r="GA1776">
        <f t="shared" si="591"/>
        <v>2.0370370370370372</v>
      </c>
      <c r="GB1776">
        <f t="shared" si="592"/>
        <v>1.8835978835978837</v>
      </c>
      <c r="GC1776">
        <f t="shared" si="593"/>
        <v>0.89473684210526316</v>
      </c>
      <c r="GD1776">
        <f t="shared" si="594"/>
        <v>15.368421052631579</v>
      </c>
      <c r="GE1776">
        <f t="shared" si="595"/>
        <v>21.486387049300959</v>
      </c>
      <c r="GF1776">
        <f t="shared" si="596"/>
        <v>35.394126738794441</v>
      </c>
      <c r="GG1776">
        <f t="shared" si="597"/>
        <v>152.66666666666666</v>
      </c>
      <c r="GH1776">
        <f t="shared" si="598"/>
        <v>0.12431108389467238</v>
      </c>
      <c r="GI1776">
        <f t="shared" si="599"/>
        <v>0.21333333333333335</v>
      </c>
      <c r="GJ1776">
        <f t="shared" si="600"/>
        <v>0.65306122448979598</v>
      </c>
      <c r="GK1776">
        <f t="shared" si="601"/>
        <v>467.34693877551024</v>
      </c>
      <c r="GL1776">
        <f t="shared" si="602"/>
        <v>4.3133333333333335</v>
      </c>
      <c r="GM1776">
        <f t="shared" si="603"/>
        <v>0.32666666666666666</v>
      </c>
      <c r="GN1776">
        <f t="shared" si="604"/>
        <v>7.5734157650695522E-2</v>
      </c>
      <c r="GO1776">
        <f t="shared" si="605"/>
        <v>1.6805194805194805</v>
      </c>
      <c r="GP1776">
        <f t="shared" si="606"/>
        <v>0.9369124151148035</v>
      </c>
      <c r="GQ1776">
        <f>(EA1776/0.0735)/((DZ1776/0.195*(EB1776/0.295))^0.5)</f>
        <v>0.98719656039308379</v>
      </c>
      <c r="GR1776">
        <v>0.51307700000000001</v>
      </c>
      <c r="GS1776">
        <v>0.70336799999999999</v>
      </c>
    </row>
    <row r="1777" spans="1:204">
      <c r="A1777" t="s">
        <v>3980</v>
      </c>
      <c r="B1777" t="s">
        <v>3450</v>
      </c>
      <c r="C1777" t="s">
        <v>7246</v>
      </c>
      <c r="D1777" t="s">
        <v>7071</v>
      </c>
      <c r="E1777" t="s">
        <v>7071</v>
      </c>
      <c r="F1777">
        <v>217</v>
      </c>
      <c r="G1777">
        <v>59</v>
      </c>
      <c r="H1777" t="s">
        <v>6928</v>
      </c>
      <c r="I1777" t="s">
        <v>3982</v>
      </c>
      <c r="J1777" t="s">
        <v>4242</v>
      </c>
      <c r="K1777">
        <v>55.82</v>
      </c>
      <c r="L1777">
        <v>55.82</v>
      </c>
      <c r="M1777">
        <v>160.37</v>
      </c>
      <c r="N1777">
        <v>160.37</v>
      </c>
      <c r="O1777" t="s">
        <v>179</v>
      </c>
      <c r="R1777" t="s">
        <v>4626</v>
      </c>
      <c r="S1777" t="s">
        <v>3451</v>
      </c>
      <c r="T1777" t="s">
        <v>4417</v>
      </c>
      <c r="V1777" t="s">
        <v>180</v>
      </c>
      <c r="W1777" t="s">
        <v>180</v>
      </c>
      <c r="X1777" t="s">
        <v>180</v>
      </c>
      <c r="Y1777" t="s">
        <v>180</v>
      </c>
      <c r="Z1777" t="s">
        <v>180</v>
      </c>
      <c r="AB1777" t="s">
        <v>180</v>
      </c>
      <c r="AC1777" t="s">
        <v>181</v>
      </c>
      <c r="AD1777" t="s">
        <v>180</v>
      </c>
      <c r="AE1777" t="s">
        <v>180</v>
      </c>
      <c r="AF1777" t="s">
        <v>180</v>
      </c>
      <c r="AG1777" t="s">
        <v>180</v>
      </c>
      <c r="AH1777" t="s">
        <v>3452</v>
      </c>
      <c r="AI1777">
        <v>50.21</v>
      </c>
      <c r="AJ1777">
        <v>1.18</v>
      </c>
      <c r="AK1777" t="s">
        <v>180</v>
      </c>
      <c r="AL1777">
        <v>14.17</v>
      </c>
      <c r="AM1777" t="s">
        <v>180</v>
      </c>
      <c r="AN1777">
        <v>3.6</v>
      </c>
      <c r="AO1777">
        <v>6.46</v>
      </c>
      <c r="AQ1777">
        <v>9.83</v>
      </c>
      <c r="AR1777">
        <v>9.61</v>
      </c>
      <c r="AS1777">
        <v>0.17</v>
      </c>
      <c r="AT1777" t="s">
        <v>180</v>
      </c>
      <c r="AU1777">
        <v>1.26</v>
      </c>
      <c r="AV1777">
        <v>2.61</v>
      </c>
      <c r="AW1777">
        <v>0.34</v>
      </c>
      <c r="AY1777" t="s">
        <v>180</v>
      </c>
      <c r="AZ1777" t="s">
        <v>180</v>
      </c>
      <c r="BA1777">
        <v>99.079279999999997</v>
      </c>
      <c r="BC1777" t="s">
        <v>180</v>
      </c>
      <c r="BD1777" t="s">
        <v>180</v>
      </c>
      <c r="BE1777" t="s">
        <v>180</v>
      </c>
      <c r="BF1777" t="s">
        <v>180</v>
      </c>
      <c r="BG1777" t="s">
        <v>180</v>
      </c>
      <c r="BH1777" t="s">
        <v>180</v>
      </c>
      <c r="BI1777" t="s">
        <v>180</v>
      </c>
      <c r="BK1777" t="s">
        <v>180</v>
      </c>
      <c r="BL1777" t="s">
        <v>180</v>
      </c>
      <c r="BM1777">
        <v>0.47</v>
      </c>
      <c r="BN1777" t="s">
        <v>180</v>
      </c>
      <c r="BO1777" t="s">
        <v>180</v>
      </c>
      <c r="BP1777" t="s">
        <v>180</v>
      </c>
      <c r="BQ1777" t="s">
        <v>180</v>
      </c>
      <c r="BR1777" t="s">
        <v>180</v>
      </c>
      <c r="BS1777" t="s">
        <v>180</v>
      </c>
      <c r="BT1777" t="s">
        <v>180</v>
      </c>
      <c r="BU1777" t="s">
        <v>180</v>
      </c>
      <c r="BV1777" t="s">
        <v>180</v>
      </c>
      <c r="BW1777" t="s">
        <v>180</v>
      </c>
      <c r="BX1777" t="s">
        <v>180</v>
      </c>
      <c r="BY1777" t="s">
        <v>180</v>
      </c>
      <c r="BZ1777" t="s">
        <v>180</v>
      </c>
      <c r="CA1777">
        <v>10.199999999999999</v>
      </c>
      <c r="CB1777">
        <v>0.9</v>
      </c>
      <c r="CD1777" t="s">
        <v>180</v>
      </c>
      <c r="CE1777" t="s">
        <v>180</v>
      </c>
      <c r="CG1777" t="s">
        <v>180</v>
      </c>
      <c r="CH1777" t="s">
        <v>180</v>
      </c>
      <c r="CI1777" t="s">
        <v>180</v>
      </c>
      <c r="CJ1777" t="s">
        <v>180</v>
      </c>
      <c r="CK1777" t="s">
        <v>180</v>
      </c>
      <c r="CM1777" t="s">
        <v>180</v>
      </c>
      <c r="CN1777" t="s">
        <v>180</v>
      </c>
      <c r="CO1777">
        <v>33</v>
      </c>
      <c r="CQ1777">
        <v>271</v>
      </c>
      <c r="CR1777">
        <v>569</v>
      </c>
      <c r="CS1777" t="s">
        <v>180</v>
      </c>
      <c r="CT1777" t="s">
        <v>180</v>
      </c>
      <c r="CU1777">
        <v>47</v>
      </c>
      <c r="CV1777">
        <v>168</v>
      </c>
      <c r="CX1777">
        <v>87</v>
      </c>
      <c r="CY1777">
        <v>16</v>
      </c>
      <c r="CZ1777" t="s">
        <v>180</v>
      </c>
      <c r="DB1777" t="s">
        <v>180</v>
      </c>
      <c r="DC1777" t="s">
        <v>180</v>
      </c>
      <c r="DD1777">
        <v>34</v>
      </c>
      <c r="DE1777">
        <v>305</v>
      </c>
      <c r="DF1777">
        <v>27</v>
      </c>
      <c r="DG1777">
        <v>124</v>
      </c>
      <c r="DH1777">
        <v>3.1</v>
      </c>
      <c r="DJ1777" t="s">
        <v>180</v>
      </c>
      <c r="DK1777" t="s">
        <v>180</v>
      </c>
      <c r="DL1777" t="s">
        <v>180</v>
      </c>
      <c r="DM1777" t="s">
        <v>180</v>
      </c>
      <c r="DR1777" t="s">
        <v>180</v>
      </c>
      <c r="DS1777" t="s">
        <v>180</v>
      </c>
      <c r="DT1777">
        <v>0.91</v>
      </c>
      <c r="DU1777">
        <v>296</v>
      </c>
      <c r="DV1777">
        <v>10.5</v>
      </c>
      <c r="DW1777">
        <v>27.03</v>
      </c>
      <c r="DX1777">
        <v>4.37</v>
      </c>
      <c r="DY1777">
        <v>20.14</v>
      </c>
      <c r="DZ1777">
        <v>5.29</v>
      </c>
      <c r="EA1777">
        <v>1.46</v>
      </c>
      <c r="EB1777">
        <v>4.58</v>
      </c>
      <c r="EC1777">
        <v>0.75</v>
      </c>
      <c r="ED1777">
        <v>4.25</v>
      </c>
      <c r="EE1777">
        <v>0.84</v>
      </c>
      <c r="EF1777">
        <v>2.52</v>
      </c>
      <c r="EG1777">
        <v>0.37</v>
      </c>
      <c r="EH1777">
        <v>2.27</v>
      </c>
      <c r="EI1777">
        <v>0.34</v>
      </c>
      <c r="EJ1777">
        <v>3.02</v>
      </c>
      <c r="EK1777">
        <v>0.14000000000000001</v>
      </c>
      <c r="EM1777" t="s">
        <v>180</v>
      </c>
      <c r="EN1777" t="s">
        <v>180</v>
      </c>
      <c r="EO1777" t="s">
        <v>180</v>
      </c>
      <c r="EP1777" t="s">
        <v>180</v>
      </c>
      <c r="EQ1777" t="s">
        <v>180</v>
      </c>
      <c r="ER1777" t="s">
        <v>180</v>
      </c>
      <c r="ES1777">
        <v>0.05</v>
      </c>
      <c r="ET1777">
        <v>3.23</v>
      </c>
      <c r="EV1777">
        <v>0.95</v>
      </c>
      <c r="EW1777">
        <v>0.65</v>
      </c>
      <c r="EX1777">
        <v>0.51309499999999997</v>
      </c>
      <c r="EY1777" t="s">
        <v>180</v>
      </c>
      <c r="EZ1777" t="s">
        <v>180</v>
      </c>
      <c r="FA1777">
        <v>0.70334099999999999</v>
      </c>
      <c r="FB1777" t="s">
        <v>180</v>
      </c>
      <c r="FC1777">
        <v>18.192</v>
      </c>
      <c r="FD1777" t="s">
        <v>180</v>
      </c>
      <c r="FE1777">
        <v>15.481999999999999</v>
      </c>
      <c r="FF1777" t="s">
        <v>180</v>
      </c>
      <c r="FG1777">
        <v>37.884999999999998</v>
      </c>
      <c r="FH1777" t="s">
        <v>180</v>
      </c>
      <c r="FI1777" t="s">
        <v>180</v>
      </c>
      <c r="FJ1777" t="s">
        <v>180</v>
      </c>
      <c r="FK1777" t="s">
        <v>180</v>
      </c>
      <c r="FL1777" t="s">
        <v>180</v>
      </c>
      <c r="FM1777" t="s">
        <v>180</v>
      </c>
      <c r="FN1777" t="s">
        <v>180</v>
      </c>
      <c r="FP1777" t="s">
        <v>180</v>
      </c>
      <c r="FQ1777" t="s">
        <v>180</v>
      </c>
      <c r="FR1777" t="s">
        <v>180</v>
      </c>
      <c r="FS1777" t="s">
        <v>180</v>
      </c>
      <c r="FT1777" t="s">
        <v>180</v>
      </c>
      <c r="FU1777" t="s">
        <v>180</v>
      </c>
      <c r="FV1777" t="s">
        <v>4627</v>
      </c>
      <c r="FW1777" t="s">
        <v>180</v>
      </c>
      <c r="FX1777">
        <f t="shared" si="588"/>
        <v>1.3656387665198237</v>
      </c>
      <c r="FY1777">
        <f t="shared" si="589"/>
        <v>54.625550660792953</v>
      </c>
      <c r="FZ1777">
        <f t="shared" si="590"/>
        <v>4.6255506607929515</v>
      </c>
      <c r="GA1777">
        <f t="shared" si="591"/>
        <v>2.3303964757709252</v>
      </c>
      <c r="GB1777">
        <f t="shared" si="592"/>
        <v>2.0176211453744495</v>
      </c>
      <c r="GC1777">
        <f t="shared" si="593"/>
        <v>1.0677966101694916</v>
      </c>
      <c r="GD1777">
        <f t="shared" si="594"/>
        <v>11.296296296296296</v>
      </c>
      <c r="GE1777">
        <f t="shared" si="595"/>
        <v>15.143992055610724</v>
      </c>
      <c r="GF1777">
        <f t="shared" si="596"/>
        <v>28.19047619047619</v>
      </c>
      <c r="GG1777">
        <f t="shared" si="597"/>
        <v>95.483870967741936</v>
      </c>
      <c r="GH1777">
        <f t="shared" si="598"/>
        <v>0.11949685534591195</v>
      </c>
      <c r="GI1777">
        <f t="shared" si="599"/>
        <v>0.20967741935483872</v>
      </c>
      <c r="GJ1777">
        <f t="shared" si="600"/>
        <v>0.68421052631578949</v>
      </c>
      <c r="GK1777">
        <f t="shared" si="601"/>
        <v>311.57894736842104</v>
      </c>
      <c r="GL1777">
        <f t="shared" si="602"/>
        <v>3.3870967741935485</v>
      </c>
      <c r="GM1777">
        <f t="shared" si="603"/>
        <v>0.30645161290322576</v>
      </c>
      <c r="GN1777">
        <f t="shared" si="604"/>
        <v>9.0476190476190474E-2</v>
      </c>
      <c r="GO1777">
        <f t="shared" si="605"/>
        <v>1.9848771266540643</v>
      </c>
      <c r="GP1777">
        <f t="shared" si="606"/>
        <v>0.96041753165987764</v>
      </c>
      <c r="GQ1777">
        <f>(EA1777/0.0735)/((DZ1777/0.195*(EB1777/0.295))^0.5)</f>
        <v>0.96790616339599622</v>
      </c>
      <c r="GR1777">
        <v>0.51309499999999997</v>
      </c>
      <c r="GS1777">
        <v>0.70334099999999999</v>
      </c>
      <c r="GT1777">
        <v>18.192</v>
      </c>
      <c r="GU1777">
        <v>15.481999999999999</v>
      </c>
      <c r="GV1777">
        <v>37.884999999999998</v>
      </c>
    </row>
    <row r="1778" spans="1:204">
      <c r="A1778" t="s">
        <v>3980</v>
      </c>
      <c r="B1778" t="s">
        <v>4215</v>
      </c>
      <c r="C1778" t="s">
        <v>7246</v>
      </c>
      <c r="D1778" t="s">
        <v>7071</v>
      </c>
      <c r="E1778" t="s">
        <v>7071</v>
      </c>
      <c r="F1778">
        <v>217</v>
      </c>
      <c r="G1778">
        <v>59</v>
      </c>
      <c r="H1778" t="s">
        <v>6928</v>
      </c>
      <c r="I1778" t="s">
        <v>3982</v>
      </c>
      <c r="J1778" t="s">
        <v>4016</v>
      </c>
      <c r="K1778">
        <v>55.79</v>
      </c>
      <c r="L1778">
        <v>55.79</v>
      </c>
      <c r="M1778">
        <v>160.33000000000001</v>
      </c>
      <c r="N1778">
        <v>160.33000000000001</v>
      </c>
      <c r="O1778" t="s">
        <v>179</v>
      </c>
      <c r="R1778" t="s">
        <v>4216</v>
      </c>
      <c r="S1778" t="s">
        <v>4217</v>
      </c>
      <c r="T1778" t="s">
        <v>7719</v>
      </c>
      <c r="V1778" t="s">
        <v>180</v>
      </c>
      <c r="W1778" t="s">
        <v>180</v>
      </c>
      <c r="X1778" t="s">
        <v>180</v>
      </c>
      <c r="Y1778" t="s">
        <v>180</v>
      </c>
      <c r="Z1778" t="s">
        <v>180</v>
      </c>
      <c r="AB1778" t="s">
        <v>180</v>
      </c>
      <c r="AC1778" t="s">
        <v>181</v>
      </c>
      <c r="AD1778" t="s">
        <v>180</v>
      </c>
      <c r="AE1778" t="s">
        <v>180</v>
      </c>
      <c r="AF1778" t="s">
        <v>180</v>
      </c>
      <c r="AG1778" t="s">
        <v>180</v>
      </c>
      <c r="AH1778" t="s">
        <v>4218</v>
      </c>
      <c r="AI1778">
        <v>50.83</v>
      </c>
      <c r="AJ1778">
        <v>1.24</v>
      </c>
      <c r="AK1778" t="s">
        <v>180</v>
      </c>
      <c r="AL1778">
        <v>14.89</v>
      </c>
      <c r="AM1778" t="s">
        <v>180</v>
      </c>
      <c r="AP1778">
        <v>9.75</v>
      </c>
      <c r="AQ1778">
        <v>9.7810000000000006</v>
      </c>
      <c r="AR1778">
        <v>8.7799999999999994</v>
      </c>
      <c r="AS1778">
        <v>0.18</v>
      </c>
      <c r="AT1778" t="s">
        <v>180</v>
      </c>
      <c r="AU1778">
        <v>1.35</v>
      </c>
      <c r="AV1778">
        <v>2.83</v>
      </c>
      <c r="AW1778">
        <v>0.38100000000000001</v>
      </c>
      <c r="AY1778" t="s">
        <v>180</v>
      </c>
      <c r="AZ1778" t="s">
        <v>180</v>
      </c>
      <c r="BA1778">
        <v>100.01200000000001</v>
      </c>
      <c r="BC1778" t="s">
        <v>180</v>
      </c>
      <c r="BD1778" t="s">
        <v>180</v>
      </c>
      <c r="BE1778" t="s">
        <v>180</v>
      </c>
      <c r="BF1778" t="s">
        <v>180</v>
      </c>
      <c r="BG1778" t="s">
        <v>180</v>
      </c>
      <c r="BH1778" t="s">
        <v>180</v>
      </c>
      <c r="BI1778" t="s">
        <v>180</v>
      </c>
      <c r="BK1778" t="s">
        <v>180</v>
      </c>
      <c r="BL1778" t="s">
        <v>180</v>
      </c>
      <c r="BM1778">
        <v>-0.79</v>
      </c>
      <c r="BN1778" t="s">
        <v>180</v>
      </c>
      <c r="BO1778" t="s">
        <v>180</v>
      </c>
      <c r="BP1778" t="s">
        <v>180</v>
      </c>
      <c r="BQ1778" t="s">
        <v>180</v>
      </c>
      <c r="BR1778" t="s">
        <v>180</v>
      </c>
      <c r="BS1778" t="s">
        <v>180</v>
      </c>
      <c r="BT1778" t="s">
        <v>180</v>
      </c>
      <c r="BU1778" t="s">
        <v>180</v>
      </c>
      <c r="BV1778" t="s">
        <v>180</v>
      </c>
      <c r="BW1778" t="s">
        <v>180</v>
      </c>
      <c r="BX1778" t="s">
        <v>180</v>
      </c>
      <c r="BY1778" t="s">
        <v>180</v>
      </c>
      <c r="BZ1778" t="s">
        <v>180</v>
      </c>
      <c r="CA1778">
        <v>8.9</v>
      </c>
      <c r="CB1778">
        <v>0.97</v>
      </c>
      <c r="CD1778" t="s">
        <v>180</v>
      </c>
      <c r="CE1778" t="s">
        <v>180</v>
      </c>
      <c r="CG1778" t="s">
        <v>180</v>
      </c>
      <c r="CH1778" t="s">
        <v>180</v>
      </c>
      <c r="CI1778" t="s">
        <v>180</v>
      </c>
      <c r="CJ1778" t="s">
        <v>180</v>
      </c>
      <c r="CK1778" t="s">
        <v>180</v>
      </c>
      <c r="CM1778" t="s">
        <v>180</v>
      </c>
      <c r="CN1778" t="s">
        <v>180</v>
      </c>
      <c r="CO1778">
        <v>30.5</v>
      </c>
      <c r="CQ1778">
        <v>262.7</v>
      </c>
      <c r="CR1778">
        <v>1165</v>
      </c>
      <c r="CS1778" t="s">
        <v>180</v>
      </c>
      <c r="CT1778" t="s">
        <v>180</v>
      </c>
      <c r="CU1778">
        <v>42.47</v>
      </c>
      <c r="CV1778">
        <v>581.4</v>
      </c>
      <c r="CW1778">
        <v>272.7</v>
      </c>
      <c r="CX1778">
        <v>97</v>
      </c>
      <c r="CY1778">
        <v>16.690000000000001</v>
      </c>
      <c r="CZ1778" t="s">
        <v>180</v>
      </c>
      <c r="DB1778" t="s">
        <v>180</v>
      </c>
      <c r="DC1778" t="s">
        <v>180</v>
      </c>
      <c r="DD1778">
        <v>30.9</v>
      </c>
      <c r="DE1778">
        <v>300.3</v>
      </c>
      <c r="DF1778">
        <v>25.61</v>
      </c>
      <c r="DG1778">
        <v>141</v>
      </c>
      <c r="DH1778">
        <v>3.5630000000000002</v>
      </c>
      <c r="DI1778">
        <v>7.86</v>
      </c>
      <c r="DJ1778" t="s">
        <v>180</v>
      </c>
      <c r="DK1778" t="s">
        <v>180</v>
      </c>
      <c r="DL1778" t="s">
        <v>180</v>
      </c>
      <c r="DM1778" t="s">
        <v>180</v>
      </c>
      <c r="DN1778">
        <v>8.6999999999999994E-2</v>
      </c>
      <c r="DO1778">
        <v>5.5899999999999998E-2</v>
      </c>
      <c r="DP1778">
        <v>1.73</v>
      </c>
      <c r="DQ1778">
        <v>0.25</v>
      </c>
      <c r="DR1778" t="s">
        <v>180</v>
      </c>
      <c r="DS1778" t="s">
        <v>180</v>
      </c>
      <c r="DT1778">
        <v>0.80900000000000005</v>
      </c>
      <c r="DU1778">
        <v>321.5</v>
      </c>
      <c r="DV1778">
        <v>11</v>
      </c>
      <c r="DW1778">
        <v>26.92</v>
      </c>
      <c r="DX1778">
        <v>4.1859999999999999</v>
      </c>
      <c r="DY1778">
        <v>19.73</v>
      </c>
      <c r="DZ1778">
        <v>4.8879999999999999</v>
      </c>
      <c r="EA1778">
        <v>1.4367000000000001</v>
      </c>
      <c r="EC1778">
        <v>0.73950000000000005</v>
      </c>
      <c r="ED1778">
        <v>4.6349999999999998</v>
      </c>
      <c r="EE1778">
        <v>0.92010000000000003</v>
      </c>
      <c r="EF1778">
        <v>2.6589999999999998</v>
      </c>
      <c r="EG1778">
        <v>0.3795</v>
      </c>
      <c r="EH1778">
        <v>2.4359999999999999</v>
      </c>
      <c r="EI1778">
        <v>0.36520000000000002</v>
      </c>
      <c r="EJ1778">
        <v>3.5</v>
      </c>
      <c r="EK1778">
        <v>0.22900000000000001</v>
      </c>
      <c r="EL1778">
        <v>7.31</v>
      </c>
      <c r="EM1778" t="s">
        <v>180</v>
      </c>
      <c r="EN1778" t="s">
        <v>180</v>
      </c>
      <c r="EO1778" t="s">
        <v>180</v>
      </c>
      <c r="EP1778" t="s">
        <v>180</v>
      </c>
      <c r="EQ1778" t="s">
        <v>180</v>
      </c>
      <c r="ER1778" t="s">
        <v>180</v>
      </c>
      <c r="ES1778">
        <v>9.5000000000000001E-2</v>
      </c>
      <c r="ET1778">
        <v>3.5</v>
      </c>
      <c r="EV1778">
        <v>1.179</v>
      </c>
      <c r="EW1778">
        <v>0.745</v>
      </c>
      <c r="EY1778" t="s">
        <v>180</v>
      </c>
      <c r="EZ1778" t="s">
        <v>180</v>
      </c>
      <c r="FB1778" t="s">
        <v>180</v>
      </c>
      <c r="FD1778" t="s">
        <v>180</v>
      </c>
      <c r="FF1778" t="s">
        <v>180</v>
      </c>
      <c r="FH1778" t="s">
        <v>180</v>
      </c>
      <c r="FI1778" t="s">
        <v>180</v>
      </c>
      <c r="FJ1778" t="s">
        <v>180</v>
      </c>
      <c r="FK1778" t="s">
        <v>180</v>
      </c>
      <c r="FL1778" t="s">
        <v>180</v>
      </c>
      <c r="FM1778" t="s">
        <v>180</v>
      </c>
      <c r="FN1778" t="s">
        <v>180</v>
      </c>
      <c r="FP1778" t="s">
        <v>180</v>
      </c>
      <c r="FQ1778" t="s">
        <v>180</v>
      </c>
      <c r="FR1778" t="s">
        <v>180</v>
      </c>
      <c r="FS1778" t="s">
        <v>180</v>
      </c>
      <c r="FT1778" t="s">
        <v>180</v>
      </c>
      <c r="FU1778" t="s">
        <v>180</v>
      </c>
      <c r="FV1778" t="s">
        <v>4219</v>
      </c>
      <c r="FW1778" t="s">
        <v>180</v>
      </c>
      <c r="FX1778">
        <f t="shared" si="588"/>
        <v>1.4626436781609196</v>
      </c>
      <c r="FY1778">
        <f t="shared" si="589"/>
        <v>57.881773399014783</v>
      </c>
      <c r="FZ1778">
        <f t="shared" si="590"/>
        <v>4.5155993431855501</v>
      </c>
      <c r="GA1778">
        <f t="shared" si="591"/>
        <v>2.006568144499179</v>
      </c>
      <c r="GC1778">
        <f t="shared" si="593"/>
        <v>1.088709677419355</v>
      </c>
      <c r="GD1778">
        <f t="shared" si="594"/>
        <v>11.725888324873097</v>
      </c>
      <c r="GE1778">
        <f t="shared" si="595"/>
        <v>15.220476431829701</v>
      </c>
      <c r="GF1778">
        <f t="shared" si="596"/>
        <v>29.227272727272727</v>
      </c>
      <c r="GG1778">
        <f t="shared" si="597"/>
        <v>90.232949761436984</v>
      </c>
      <c r="GH1778">
        <f t="shared" si="598"/>
        <v>0.13001485884101038</v>
      </c>
      <c r="GI1778">
        <f t="shared" si="599"/>
        <v>0.20909346056693795</v>
      </c>
      <c r="GJ1778">
        <f t="shared" si="600"/>
        <v>0.63189143341815091</v>
      </c>
      <c r="GK1778">
        <f t="shared" si="601"/>
        <v>272.68871925360475</v>
      </c>
      <c r="GL1778">
        <f t="shared" si="602"/>
        <v>3.0872859949480773</v>
      </c>
      <c r="GM1778">
        <f t="shared" si="603"/>
        <v>0.33090092618579847</v>
      </c>
      <c r="GN1778">
        <f t="shared" si="604"/>
        <v>0.10718181818181818</v>
      </c>
      <c r="GO1778">
        <f t="shared" si="605"/>
        <v>2.2504091653027825</v>
      </c>
      <c r="GP1778">
        <f t="shared" si="606"/>
        <v>0.95483537930673279</v>
      </c>
      <c r="GQ1778" t="e">
        <f>(EA1778/0.0735)/((DZ1778/0.195*(EB1778/0.295))^0.5)</f>
        <v>#DIV/0!</v>
      </c>
    </row>
    <row r="1779" spans="1:204">
      <c r="A1779" t="s">
        <v>3980</v>
      </c>
      <c r="B1779" t="s">
        <v>4215</v>
      </c>
      <c r="C1779" t="s">
        <v>7246</v>
      </c>
      <c r="D1779" t="s">
        <v>7071</v>
      </c>
      <c r="E1779" t="s">
        <v>7071</v>
      </c>
      <c r="F1779">
        <v>217</v>
      </c>
      <c r="G1779">
        <v>59</v>
      </c>
      <c r="H1779" t="s">
        <v>6928</v>
      </c>
      <c r="I1779" t="s">
        <v>3982</v>
      </c>
      <c r="J1779" t="s">
        <v>4016</v>
      </c>
      <c r="K1779">
        <v>55.79</v>
      </c>
      <c r="L1779">
        <v>55.79</v>
      </c>
      <c r="M1779">
        <v>160.33000000000001</v>
      </c>
      <c r="N1779">
        <v>160.33000000000001</v>
      </c>
      <c r="O1779" t="s">
        <v>179</v>
      </c>
      <c r="R1779" t="s">
        <v>4220</v>
      </c>
      <c r="S1779" t="s">
        <v>4217</v>
      </c>
      <c r="T1779" t="s">
        <v>7719</v>
      </c>
      <c r="V1779" t="s">
        <v>180</v>
      </c>
      <c r="W1779" t="s">
        <v>180</v>
      </c>
      <c r="X1779" t="s">
        <v>180</v>
      </c>
      <c r="Y1779" t="s">
        <v>180</v>
      </c>
      <c r="Z1779" t="s">
        <v>180</v>
      </c>
      <c r="AB1779" t="s">
        <v>180</v>
      </c>
      <c r="AC1779" t="s">
        <v>181</v>
      </c>
      <c r="AD1779" t="s">
        <v>180</v>
      </c>
      <c r="AE1779" t="s">
        <v>180</v>
      </c>
      <c r="AF1779" t="s">
        <v>180</v>
      </c>
      <c r="AG1779" t="s">
        <v>180</v>
      </c>
      <c r="AH1779" t="s">
        <v>4218</v>
      </c>
      <c r="AI1779">
        <v>51</v>
      </c>
      <c r="AJ1779">
        <v>1.23</v>
      </c>
      <c r="AK1779" t="s">
        <v>180</v>
      </c>
      <c r="AL1779">
        <v>14.95</v>
      </c>
      <c r="AM1779" t="s">
        <v>180</v>
      </c>
      <c r="AP1779">
        <v>9.73</v>
      </c>
      <c r="AQ1779">
        <v>9.8290000000000006</v>
      </c>
      <c r="AR1779">
        <v>8.76</v>
      </c>
      <c r="AS1779">
        <v>0.17699999999999999</v>
      </c>
      <c r="AT1779" t="s">
        <v>180</v>
      </c>
      <c r="AU1779">
        <v>1.34</v>
      </c>
      <c r="AV1779">
        <v>2.84</v>
      </c>
      <c r="AW1779">
        <v>0.38100000000000001</v>
      </c>
      <c r="AY1779" t="s">
        <v>180</v>
      </c>
      <c r="AZ1779" t="s">
        <v>180</v>
      </c>
      <c r="BA1779">
        <v>100.23700000000002</v>
      </c>
      <c r="BC1779" t="s">
        <v>180</v>
      </c>
      <c r="BD1779" t="s">
        <v>180</v>
      </c>
      <c r="BE1779" t="s">
        <v>180</v>
      </c>
      <c r="BF1779" t="s">
        <v>180</v>
      </c>
      <c r="BG1779" t="s">
        <v>180</v>
      </c>
      <c r="BH1779" t="s">
        <v>180</v>
      </c>
      <c r="BI1779" t="s">
        <v>180</v>
      </c>
      <c r="BK1779" t="s">
        <v>180</v>
      </c>
      <c r="BL1779" t="s">
        <v>180</v>
      </c>
      <c r="BM1779">
        <v>-0.74</v>
      </c>
      <c r="BN1779" t="s">
        <v>180</v>
      </c>
      <c r="BO1779" t="s">
        <v>180</v>
      </c>
      <c r="BP1779" t="s">
        <v>180</v>
      </c>
      <c r="BQ1779" t="s">
        <v>180</v>
      </c>
      <c r="BR1779" t="s">
        <v>180</v>
      </c>
      <c r="BS1779" t="s">
        <v>180</v>
      </c>
      <c r="BT1779" t="s">
        <v>180</v>
      </c>
      <c r="BU1779" t="s">
        <v>180</v>
      </c>
      <c r="BV1779" t="s">
        <v>180</v>
      </c>
      <c r="BW1779" t="s">
        <v>180</v>
      </c>
      <c r="BX1779" t="s">
        <v>180</v>
      </c>
      <c r="BY1779" t="s">
        <v>180</v>
      </c>
      <c r="BZ1779" t="s">
        <v>180</v>
      </c>
      <c r="CA1779">
        <v>9</v>
      </c>
      <c r="CB1779">
        <v>0.89</v>
      </c>
      <c r="CD1779" t="s">
        <v>180</v>
      </c>
      <c r="CE1779" t="s">
        <v>180</v>
      </c>
      <c r="CG1779" t="s">
        <v>180</v>
      </c>
      <c r="CH1779" t="s">
        <v>180</v>
      </c>
      <c r="CI1779" t="s">
        <v>180</v>
      </c>
      <c r="CJ1779" t="s">
        <v>180</v>
      </c>
      <c r="CK1779" t="s">
        <v>180</v>
      </c>
      <c r="CM1779" t="s">
        <v>180</v>
      </c>
      <c r="CN1779" t="s">
        <v>180</v>
      </c>
      <c r="CO1779">
        <v>29.5</v>
      </c>
      <c r="CQ1779">
        <v>270.89999999999998</v>
      </c>
      <c r="CR1779">
        <v>1184</v>
      </c>
      <c r="CS1779" t="s">
        <v>180</v>
      </c>
      <c r="CT1779" t="s">
        <v>180</v>
      </c>
      <c r="CU1779">
        <v>43.12</v>
      </c>
      <c r="CV1779">
        <v>572.20000000000005</v>
      </c>
      <c r="CW1779">
        <v>268</v>
      </c>
      <c r="CX1779">
        <v>97</v>
      </c>
      <c r="CY1779">
        <v>16.8</v>
      </c>
      <c r="CZ1779" t="s">
        <v>180</v>
      </c>
      <c r="DB1779" t="s">
        <v>180</v>
      </c>
      <c r="DC1779" t="s">
        <v>180</v>
      </c>
      <c r="DD1779">
        <v>29.29</v>
      </c>
      <c r="DE1779">
        <v>299.7</v>
      </c>
      <c r="DF1779">
        <v>24.88</v>
      </c>
      <c r="DG1779">
        <v>147</v>
      </c>
      <c r="DH1779">
        <v>3.63</v>
      </c>
      <c r="DI1779">
        <v>7.29</v>
      </c>
      <c r="DJ1779" t="s">
        <v>180</v>
      </c>
      <c r="DK1779" t="s">
        <v>180</v>
      </c>
      <c r="DL1779" t="s">
        <v>180</v>
      </c>
      <c r="DM1779" t="s">
        <v>180</v>
      </c>
      <c r="DN1779">
        <v>0.108</v>
      </c>
      <c r="DO1779">
        <v>5.8099999999999999E-2</v>
      </c>
      <c r="DP1779">
        <v>1.78</v>
      </c>
      <c r="DQ1779">
        <v>0.27</v>
      </c>
      <c r="DR1779" t="s">
        <v>180</v>
      </c>
      <c r="DS1779" t="s">
        <v>180</v>
      </c>
      <c r="DT1779">
        <v>0.73899999999999999</v>
      </c>
      <c r="DU1779">
        <v>317.5</v>
      </c>
      <c r="DV1779">
        <v>10.83</v>
      </c>
      <c r="DW1779">
        <v>26.76</v>
      </c>
      <c r="DX1779">
        <v>4.0670000000000002</v>
      </c>
      <c r="DY1779">
        <v>19</v>
      </c>
      <c r="DZ1779">
        <v>4.9089999999999998</v>
      </c>
      <c r="EA1779">
        <v>1.4259999999999999</v>
      </c>
      <c r="EC1779">
        <v>0.74309999999999998</v>
      </c>
      <c r="ED1779">
        <v>4.59</v>
      </c>
      <c r="EE1779">
        <v>0.9204</v>
      </c>
      <c r="EF1779">
        <v>2.6469999999999998</v>
      </c>
      <c r="EG1779">
        <v>0.37569999999999998</v>
      </c>
      <c r="EH1779">
        <v>2.4159999999999999</v>
      </c>
      <c r="EI1779">
        <v>0.35749999999999998</v>
      </c>
      <c r="EJ1779">
        <v>3.45</v>
      </c>
      <c r="EK1779">
        <v>0.22700000000000001</v>
      </c>
      <c r="EL1779">
        <v>6.57</v>
      </c>
      <c r="EM1779" t="s">
        <v>180</v>
      </c>
      <c r="EN1779" t="s">
        <v>180</v>
      </c>
      <c r="EO1779" t="s">
        <v>180</v>
      </c>
      <c r="EP1779" t="s">
        <v>180</v>
      </c>
      <c r="EQ1779" t="s">
        <v>180</v>
      </c>
      <c r="ER1779" t="s">
        <v>180</v>
      </c>
      <c r="ES1779">
        <v>0.10199999999999999</v>
      </c>
      <c r="ET1779">
        <v>3.7</v>
      </c>
      <c r="EV1779">
        <v>1.129</v>
      </c>
      <c r="EW1779">
        <v>0.74399999999999999</v>
      </c>
      <c r="EY1779" t="s">
        <v>180</v>
      </c>
      <c r="EZ1779" t="s">
        <v>180</v>
      </c>
      <c r="FB1779" t="s">
        <v>180</v>
      </c>
      <c r="FD1779" t="s">
        <v>180</v>
      </c>
      <c r="FF1779" t="s">
        <v>180</v>
      </c>
      <c r="FH1779" t="s">
        <v>180</v>
      </c>
      <c r="FI1779" t="s">
        <v>180</v>
      </c>
      <c r="FJ1779" t="s">
        <v>180</v>
      </c>
      <c r="FK1779" t="s">
        <v>180</v>
      </c>
      <c r="FL1779" t="s">
        <v>180</v>
      </c>
      <c r="FM1779" t="s">
        <v>180</v>
      </c>
      <c r="FN1779" t="s">
        <v>180</v>
      </c>
      <c r="FP1779" t="s">
        <v>180</v>
      </c>
      <c r="FQ1779" t="s">
        <v>180</v>
      </c>
      <c r="FR1779" t="s">
        <v>180</v>
      </c>
      <c r="FS1779" t="s">
        <v>180</v>
      </c>
      <c r="FT1779" t="s">
        <v>180</v>
      </c>
      <c r="FU1779" t="s">
        <v>180</v>
      </c>
      <c r="FV1779" t="s">
        <v>4221</v>
      </c>
      <c r="FW1779" t="s">
        <v>180</v>
      </c>
      <c r="FX1779">
        <f t="shared" si="588"/>
        <v>1.5024834437086092</v>
      </c>
      <c r="FY1779">
        <f t="shared" si="589"/>
        <v>60.844370860927157</v>
      </c>
      <c r="FZ1779">
        <f t="shared" si="590"/>
        <v>4.4826158940397356</v>
      </c>
      <c r="GA1779">
        <f t="shared" si="591"/>
        <v>2.0318708609271523</v>
      </c>
      <c r="GC1779">
        <f t="shared" si="593"/>
        <v>1.0894308943089432</v>
      </c>
      <c r="GD1779">
        <f t="shared" si="594"/>
        <v>12.045819935691318</v>
      </c>
      <c r="GE1779">
        <f t="shared" si="595"/>
        <v>15.773684210526316</v>
      </c>
      <c r="GF1779">
        <f t="shared" si="596"/>
        <v>29.316712834718373</v>
      </c>
      <c r="GG1779">
        <f t="shared" si="597"/>
        <v>87.465564738292017</v>
      </c>
      <c r="GH1779">
        <f t="shared" si="598"/>
        <v>0.1382660687593423</v>
      </c>
      <c r="GI1779">
        <f t="shared" si="599"/>
        <v>0.20495867768595041</v>
      </c>
      <c r="GJ1779">
        <f t="shared" si="600"/>
        <v>0.65899025686448187</v>
      </c>
      <c r="GK1779">
        <f t="shared" si="601"/>
        <v>281.22232063773248</v>
      </c>
      <c r="GL1779">
        <f t="shared" si="602"/>
        <v>2.9834710743801653</v>
      </c>
      <c r="GM1779">
        <f t="shared" si="603"/>
        <v>0.31101928374655646</v>
      </c>
      <c r="GN1779">
        <f t="shared" si="604"/>
        <v>0.10424746075715605</v>
      </c>
      <c r="GO1779">
        <f t="shared" si="605"/>
        <v>2.2061519657771442</v>
      </c>
      <c r="GP1779">
        <f t="shared" si="606"/>
        <v>0.97047465111293729</v>
      </c>
      <c r="GQ1779" t="e">
        <f>(EA1779/0.0735)/((DZ1779/0.195*(EB1779/0.295))^0.5)</f>
        <v>#DIV/0!</v>
      </c>
    </row>
    <row r="1780" spans="1:204">
      <c r="A1780" t="s">
        <v>3980</v>
      </c>
      <c r="B1780" t="s">
        <v>4215</v>
      </c>
      <c r="C1780" t="s">
        <v>7246</v>
      </c>
      <c r="D1780" t="s">
        <v>7071</v>
      </c>
      <c r="E1780" t="s">
        <v>7071</v>
      </c>
      <c r="F1780">
        <v>217</v>
      </c>
      <c r="G1780">
        <v>59</v>
      </c>
      <c r="H1780" t="s">
        <v>6928</v>
      </c>
      <c r="I1780" t="s">
        <v>3982</v>
      </c>
      <c r="J1780" t="s">
        <v>4016</v>
      </c>
      <c r="K1780">
        <v>55.79</v>
      </c>
      <c r="L1780">
        <v>55.79</v>
      </c>
      <c r="M1780">
        <v>160.33000000000001</v>
      </c>
      <c r="N1780">
        <v>160.33000000000001</v>
      </c>
      <c r="O1780" t="s">
        <v>179</v>
      </c>
      <c r="R1780" t="s">
        <v>4222</v>
      </c>
      <c r="S1780" t="s">
        <v>4217</v>
      </c>
      <c r="T1780" t="s">
        <v>7719</v>
      </c>
      <c r="V1780" t="s">
        <v>180</v>
      </c>
      <c r="W1780" t="s">
        <v>180</v>
      </c>
      <c r="X1780" t="s">
        <v>180</v>
      </c>
      <c r="Y1780" t="s">
        <v>180</v>
      </c>
      <c r="Z1780" t="s">
        <v>180</v>
      </c>
      <c r="AB1780" t="s">
        <v>180</v>
      </c>
      <c r="AC1780" t="s">
        <v>181</v>
      </c>
      <c r="AD1780" t="s">
        <v>180</v>
      </c>
      <c r="AE1780" t="s">
        <v>180</v>
      </c>
      <c r="AF1780" t="s">
        <v>180</v>
      </c>
      <c r="AG1780" t="s">
        <v>180</v>
      </c>
      <c r="AH1780" t="s">
        <v>4218</v>
      </c>
      <c r="AI1780">
        <v>50.56</v>
      </c>
      <c r="AJ1780">
        <v>1.2</v>
      </c>
      <c r="AK1780" t="s">
        <v>180</v>
      </c>
      <c r="AL1780">
        <v>14.68</v>
      </c>
      <c r="AM1780" t="s">
        <v>180</v>
      </c>
      <c r="AP1780">
        <v>9.56</v>
      </c>
      <c r="AQ1780">
        <v>9.77</v>
      </c>
      <c r="AR1780">
        <v>9</v>
      </c>
      <c r="AS1780">
        <v>0.17699999999999999</v>
      </c>
      <c r="AT1780" t="s">
        <v>180</v>
      </c>
      <c r="AU1780">
        <v>1.31</v>
      </c>
      <c r="AV1780">
        <v>2.76</v>
      </c>
      <c r="AW1780">
        <v>0.36299999999999999</v>
      </c>
      <c r="AY1780" t="s">
        <v>180</v>
      </c>
      <c r="AZ1780" t="s">
        <v>180</v>
      </c>
      <c r="BA1780">
        <v>99.38000000000001</v>
      </c>
      <c r="BC1780" t="s">
        <v>180</v>
      </c>
      <c r="BD1780" t="s">
        <v>180</v>
      </c>
      <c r="BE1780" t="s">
        <v>180</v>
      </c>
      <c r="BF1780" t="s">
        <v>180</v>
      </c>
      <c r="BG1780" t="s">
        <v>180</v>
      </c>
      <c r="BH1780" t="s">
        <v>180</v>
      </c>
      <c r="BI1780" t="s">
        <v>180</v>
      </c>
      <c r="BK1780" t="s">
        <v>180</v>
      </c>
      <c r="BL1780" t="s">
        <v>180</v>
      </c>
      <c r="BM1780">
        <v>-0.78</v>
      </c>
      <c r="BN1780" t="s">
        <v>180</v>
      </c>
      <c r="BO1780" t="s">
        <v>180</v>
      </c>
      <c r="BP1780" t="s">
        <v>180</v>
      </c>
      <c r="BQ1780" t="s">
        <v>180</v>
      </c>
      <c r="BR1780" t="s">
        <v>180</v>
      </c>
      <c r="BS1780" t="s">
        <v>180</v>
      </c>
      <c r="BT1780" t="s">
        <v>180</v>
      </c>
      <c r="BU1780" t="s">
        <v>180</v>
      </c>
      <c r="BV1780" t="s">
        <v>180</v>
      </c>
      <c r="BW1780" t="s">
        <v>180</v>
      </c>
      <c r="BX1780" t="s">
        <v>180</v>
      </c>
      <c r="BY1780" t="s">
        <v>180</v>
      </c>
      <c r="BZ1780" t="s">
        <v>180</v>
      </c>
      <c r="CA1780">
        <v>8.8000000000000007</v>
      </c>
      <c r="CB1780">
        <v>0.85</v>
      </c>
      <c r="CD1780" t="s">
        <v>180</v>
      </c>
      <c r="CE1780" t="s">
        <v>180</v>
      </c>
      <c r="CG1780" t="s">
        <v>180</v>
      </c>
      <c r="CH1780" t="s">
        <v>180</v>
      </c>
      <c r="CI1780" t="s">
        <v>180</v>
      </c>
      <c r="CJ1780" t="s">
        <v>180</v>
      </c>
      <c r="CK1780" t="s">
        <v>180</v>
      </c>
      <c r="CM1780" t="s">
        <v>180</v>
      </c>
      <c r="CN1780" t="s">
        <v>180</v>
      </c>
      <c r="CO1780">
        <v>29.9</v>
      </c>
      <c r="CQ1780">
        <v>269.39999999999998</v>
      </c>
      <c r="CR1780">
        <v>943</v>
      </c>
      <c r="CS1780" t="s">
        <v>180</v>
      </c>
      <c r="CT1780" t="s">
        <v>180</v>
      </c>
      <c r="CU1780">
        <v>42.01</v>
      </c>
      <c r="CV1780">
        <v>440.6</v>
      </c>
      <c r="CW1780">
        <v>247.6</v>
      </c>
      <c r="CX1780">
        <v>91</v>
      </c>
      <c r="CY1780">
        <v>16.440000000000001</v>
      </c>
      <c r="CZ1780" t="s">
        <v>180</v>
      </c>
      <c r="DB1780" t="s">
        <v>180</v>
      </c>
      <c r="DC1780" t="s">
        <v>180</v>
      </c>
      <c r="DD1780">
        <v>28.87</v>
      </c>
      <c r="DE1780">
        <v>303</v>
      </c>
      <c r="DF1780">
        <v>24.81</v>
      </c>
      <c r="DG1780">
        <v>136</v>
      </c>
      <c r="DH1780">
        <v>3.3969999999999998</v>
      </c>
      <c r="DI1780">
        <v>5.67</v>
      </c>
      <c r="DJ1780" t="s">
        <v>180</v>
      </c>
      <c r="DK1780" t="s">
        <v>180</v>
      </c>
      <c r="DL1780" t="s">
        <v>180</v>
      </c>
      <c r="DM1780" t="s">
        <v>180</v>
      </c>
      <c r="DN1780">
        <v>8.3000000000000004E-2</v>
      </c>
      <c r="DO1780">
        <v>5.9700000000000003E-2</v>
      </c>
      <c r="DP1780">
        <v>1.48</v>
      </c>
      <c r="DQ1780">
        <v>0.24</v>
      </c>
      <c r="DR1780" t="s">
        <v>180</v>
      </c>
      <c r="DS1780" t="s">
        <v>180</v>
      </c>
      <c r="DT1780">
        <v>0.76400000000000001</v>
      </c>
      <c r="DU1780">
        <v>313.5</v>
      </c>
      <c r="DV1780">
        <v>10.63</v>
      </c>
      <c r="DW1780">
        <v>26.14</v>
      </c>
      <c r="DX1780">
        <v>4.05</v>
      </c>
      <c r="DY1780">
        <v>18.850000000000001</v>
      </c>
      <c r="DZ1780">
        <v>4.7309999999999999</v>
      </c>
      <c r="EA1780">
        <v>1.4084000000000001</v>
      </c>
      <c r="EC1780">
        <v>0.73050000000000004</v>
      </c>
      <c r="ED1780">
        <v>4.5039999999999996</v>
      </c>
      <c r="EE1780">
        <v>0.89419999999999999</v>
      </c>
      <c r="EF1780">
        <v>2.5720000000000001</v>
      </c>
      <c r="EG1780">
        <v>0.36959999999999998</v>
      </c>
      <c r="EH1780">
        <v>2.3719999999999999</v>
      </c>
      <c r="EI1780">
        <v>0.35539999999999999</v>
      </c>
      <c r="EJ1780">
        <v>3.31</v>
      </c>
      <c r="EK1780">
        <v>0.218</v>
      </c>
      <c r="EL1780">
        <v>4.97</v>
      </c>
      <c r="EM1780" t="s">
        <v>180</v>
      </c>
      <c r="EN1780" t="s">
        <v>180</v>
      </c>
      <c r="EO1780" t="s">
        <v>180</v>
      </c>
      <c r="EP1780" t="s">
        <v>180</v>
      </c>
      <c r="EQ1780" t="s">
        <v>180</v>
      </c>
      <c r="ER1780" t="s">
        <v>180</v>
      </c>
      <c r="ES1780">
        <v>0.10299999999999999</v>
      </c>
      <c r="ET1780">
        <v>3.4</v>
      </c>
      <c r="EV1780">
        <v>1.115</v>
      </c>
      <c r="EW1780">
        <v>0.72299999999999998</v>
      </c>
      <c r="EY1780" t="s">
        <v>180</v>
      </c>
      <c r="EZ1780" t="s">
        <v>180</v>
      </c>
      <c r="FB1780" t="s">
        <v>180</v>
      </c>
      <c r="FD1780" t="s">
        <v>180</v>
      </c>
      <c r="FF1780" t="s">
        <v>180</v>
      </c>
      <c r="FH1780" t="s">
        <v>180</v>
      </c>
      <c r="FI1780" t="s">
        <v>180</v>
      </c>
      <c r="FJ1780" t="s">
        <v>180</v>
      </c>
      <c r="FK1780" t="s">
        <v>180</v>
      </c>
      <c r="FL1780" t="s">
        <v>180</v>
      </c>
      <c r="FM1780" t="s">
        <v>180</v>
      </c>
      <c r="FN1780" t="s">
        <v>180</v>
      </c>
      <c r="FP1780" t="s">
        <v>180</v>
      </c>
      <c r="FQ1780" t="s">
        <v>180</v>
      </c>
      <c r="FR1780" t="s">
        <v>180</v>
      </c>
      <c r="FS1780" t="s">
        <v>180</v>
      </c>
      <c r="FT1780" t="s">
        <v>180</v>
      </c>
      <c r="FU1780" t="s">
        <v>180</v>
      </c>
      <c r="FV1780" t="s">
        <v>4223</v>
      </c>
      <c r="FW1780" t="s">
        <v>180</v>
      </c>
      <c r="FX1780">
        <f t="shared" si="588"/>
        <v>1.4321247892074198</v>
      </c>
      <c r="FY1780">
        <f t="shared" si="589"/>
        <v>57.335581787521079</v>
      </c>
      <c r="FZ1780">
        <f t="shared" si="590"/>
        <v>4.4814502529510962</v>
      </c>
      <c r="GA1780">
        <f t="shared" si="591"/>
        <v>1.9945193929173695</v>
      </c>
      <c r="GC1780">
        <f t="shared" si="593"/>
        <v>1.0916666666666668</v>
      </c>
      <c r="GD1780">
        <f t="shared" si="594"/>
        <v>12.212817412333736</v>
      </c>
      <c r="GE1780">
        <f t="shared" si="595"/>
        <v>16.074270557029177</v>
      </c>
      <c r="GF1780">
        <f t="shared" si="596"/>
        <v>29.492003762935088</v>
      </c>
      <c r="GG1780">
        <f t="shared" si="597"/>
        <v>92.287312334412718</v>
      </c>
      <c r="GH1780">
        <f t="shared" si="598"/>
        <v>0.13006885998469778</v>
      </c>
      <c r="GI1780">
        <f t="shared" si="599"/>
        <v>0.21283485428319104</v>
      </c>
      <c r="GJ1780">
        <f t="shared" si="600"/>
        <v>0.64843049327354263</v>
      </c>
      <c r="GK1780">
        <f t="shared" si="601"/>
        <v>281.1659192825112</v>
      </c>
      <c r="GL1780">
        <f t="shared" si="602"/>
        <v>3.1292316750073597</v>
      </c>
      <c r="GM1780">
        <f t="shared" si="603"/>
        <v>0.328230791875184</v>
      </c>
      <c r="GN1780">
        <f t="shared" si="604"/>
        <v>0.10489181561618061</v>
      </c>
      <c r="GO1780">
        <f t="shared" si="605"/>
        <v>2.2468822659057284</v>
      </c>
      <c r="GP1780">
        <f t="shared" si="606"/>
        <v>0.95887245011286903</v>
      </c>
      <c r="GQ1780" t="e">
        <f>(EA1780/0.0735)/((DZ1780/0.195*(EB1780/0.295))^0.5)</f>
        <v>#DIV/0!</v>
      </c>
    </row>
    <row r="1781" spans="1:204">
      <c r="A1781" t="s">
        <v>3980</v>
      </c>
      <c r="B1781" t="s">
        <v>4224</v>
      </c>
      <c r="C1781" t="s">
        <v>7246</v>
      </c>
      <c r="D1781" t="s">
        <v>7071</v>
      </c>
      <c r="E1781" t="s">
        <v>7071</v>
      </c>
      <c r="F1781">
        <v>217</v>
      </c>
      <c r="G1781">
        <v>59</v>
      </c>
      <c r="H1781" t="s">
        <v>6928</v>
      </c>
      <c r="I1781" t="s">
        <v>3982</v>
      </c>
      <c r="J1781" t="s">
        <v>4016</v>
      </c>
      <c r="K1781">
        <v>55.790300000000002</v>
      </c>
      <c r="L1781">
        <v>55.790300000000002</v>
      </c>
      <c r="M1781">
        <v>160.3349</v>
      </c>
      <c r="N1781">
        <v>160.3349</v>
      </c>
      <c r="O1781" t="s">
        <v>179</v>
      </c>
      <c r="R1781" t="s">
        <v>4225</v>
      </c>
      <c r="S1781" t="s">
        <v>4226</v>
      </c>
      <c r="T1781" t="s">
        <v>180</v>
      </c>
      <c r="U1781" t="s">
        <v>180</v>
      </c>
      <c r="V1781" t="s">
        <v>180</v>
      </c>
      <c r="W1781" t="s">
        <v>180</v>
      </c>
      <c r="X1781" t="s">
        <v>180</v>
      </c>
      <c r="Y1781" t="s">
        <v>180</v>
      </c>
      <c r="Z1781" t="s">
        <v>180</v>
      </c>
      <c r="AB1781" t="s">
        <v>180</v>
      </c>
      <c r="AC1781" t="s">
        <v>181</v>
      </c>
      <c r="AD1781" t="s">
        <v>180</v>
      </c>
      <c r="AE1781" t="s">
        <v>180</v>
      </c>
      <c r="AF1781" t="s">
        <v>180</v>
      </c>
      <c r="AG1781" t="s">
        <v>180</v>
      </c>
      <c r="AH1781" t="s">
        <v>4227</v>
      </c>
      <c r="AI1781">
        <v>50.83</v>
      </c>
      <c r="AJ1781">
        <v>1.24</v>
      </c>
      <c r="AK1781" t="s">
        <v>180</v>
      </c>
      <c r="AL1781">
        <v>14.9</v>
      </c>
      <c r="AM1781" t="s">
        <v>180</v>
      </c>
      <c r="AP1781">
        <v>9.8000000000000007</v>
      </c>
      <c r="AQ1781">
        <v>9.8000000000000007</v>
      </c>
      <c r="AR1781">
        <v>8.8000000000000007</v>
      </c>
      <c r="AS1781">
        <v>0.18</v>
      </c>
      <c r="AT1781" t="s">
        <v>180</v>
      </c>
      <c r="AU1781">
        <v>1.4</v>
      </c>
      <c r="AV1781">
        <v>2.8</v>
      </c>
      <c r="AW1781">
        <v>0.38</v>
      </c>
      <c r="AY1781" t="s">
        <v>180</v>
      </c>
      <c r="AZ1781" t="s">
        <v>180</v>
      </c>
      <c r="BA1781">
        <v>100.13</v>
      </c>
      <c r="BC1781" t="s">
        <v>180</v>
      </c>
      <c r="BD1781" t="s">
        <v>180</v>
      </c>
      <c r="BE1781" t="s">
        <v>180</v>
      </c>
      <c r="BF1781" t="s">
        <v>180</v>
      </c>
      <c r="BG1781" t="s">
        <v>180</v>
      </c>
      <c r="BH1781" t="s">
        <v>180</v>
      </c>
      <c r="BI1781" t="s">
        <v>180</v>
      </c>
      <c r="BK1781" t="s">
        <v>180</v>
      </c>
      <c r="BL1781" t="s">
        <v>180</v>
      </c>
      <c r="BN1781" t="s">
        <v>180</v>
      </c>
      <c r="BO1781" t="s">
        <v>180</v>
      </c>
      <c r="BP1781" t="s">
        <v>180</v>
      </c>
      <c r="BQ1781" t="s">
        <v>180</v>
      </c>
      <c r="BR1781" t="s">
        <v>180</v>
      </c>
      <c r="BS1781" t="s">
        <v>180</v>
      </c>
      <c r="BT1781" t="s">
        <v>180</v>
      </c>
      <c r="BU1781" t="s">
        <v>180</v>
      </c>
      <c r="BV1781" t="s">
        <v>180</v>
      </c>
      <c r="BW1781" t="s">
        <v>180</v>
      </c>
      <c r="BX1781" t="s">
        <v>180</v>
      </c>
      <c r="BY1781" t="s">
        <v>180</v>
      </c>
      <c r="BZ1781" t="s">
        <v>180</v>
      </c>
      <c r="CA1781">
        <v>8.9</v>
      </c>
      <c r="CB1781">
        <v>0.97</v>
      </c>
      <c r="CD1781" t="s">
        <v>180</v>
      </c>
      <c r="CE1781" t="s">
        <v>180</v>
      </c>
      <c r="CG1781" t="s">
        <v>180</v>
      </c>
      <c r="CH1781" t="s">
        <v>180</v>
      </c>
      <c r="CI1781" t="s">
        <v>180</v>
      </c>
      <c r="CJ1781" t="s">
        <v>180</v>
      </c>
      <c r="CK1781" t="s">
        <v>180</v>
      </c>
      <c r="CM1781" t="s">
        <v>180</v>
      </c>
      <c r="CN1781" t="s">
        <v>180</v>
      </c>
      <c r="CO1781">
        <v>30.5</v>
      </c>
      <c r="CP1781">
        <v>7237</v>
      </c>
      <c r="CQ1781">
        <v>263</v>
      </c>
      <c r="CR1781">
        <v>404</v>
      </c>
      <c r="CS1781" t="s">
        <v>180</v>
      </c>
      <c r="CT1781" t="s">
        <v>180</v>
      </c>
      <c r="CU1781">
        <v>42.5</v>
      </c>
      <c r="CV1781">
        <v>165</v>
      </c>
      <c r="CW1781">
        <v>170</v>
      </c>
      <c r="CX1781">
        <v>97</v>
      </c>
      <c r="CY1781">
        <v>16.600000000000001</v>
      </c>
      <c r="CZ1781" t="s">
        <v>180</v>
      </c>
      <c r="DB1781" t="s">
        <v>180</v>
      </c>
      <c r="DC1781" t="s">
        <v>180</v>
      </c>
      <c r="DD1781">
        <v>30.9</v>
      </c>
      <c r="DE1781">
        <v>300</v>
      </c>
      <c r="DF1781">
        <v>25.6</v>
      </c>
      <c r="DG1781">
        <v>141</v>
      </c>
      <c r="DH1781">
        <v>3.56</v>
      </c>
      <c r="DI1781">
        <v>0.55000000000000004</v>
      </c>
      <c r="DJ1781" t="s">
        <v>4020</v>
      </c>
      <c r="DK1781" t="s">
        <v>4021</v>
      </c>
      <c r="DL1781" t="s">
        <v>4022</v>
      </c>
      <c r="DM1781" t="s">
        <v>180</v>
      </c>
      <c r="DN1781">
        <v>8.6999999999999994E-2</v>
      </c>
      <c r="DO1781">
        <v>0.06</v>
      </c>
      <c r="DP1781">
        <v>1.73</v>
      </c>
      <c r="DQ1781">
        <v>0.25</v>
      </c>
      <c r="DR1781" t="s">
        <v>180</v>
      </c>
      <c r="DS1781" t="s">
        <v>180</v>
      </c>
      <c r="DT1781">
        <v>0.81</v>
      </c>
      <c r="DU1781">
        <v>322</v>
      </c>
      <c r="DV1781">
        <v>11</v>
      </c>
      <c r="DW1781">
        <v>26.9</v>
      </c>
      <c r="DX1781">
        <v>4.1900000000000004</v>
      </c>
      <c r="DY1781">
        <v>19.7</v>
      </c>
      <c r="DZ1781">
        <v>4.8899999999999997</v>
      </c>
      <c r="EA1781">
        <v>1.44</v>
      </c>
      <c r="EB1781">
        <v>6.62</v>
      </c>
      <c r="EC1781">
        <v>0.74</v>
      </c>
      <c r="ED1781">
        <v>4.6399999999999997</v>
      </c>
      <c r="EE1781">
        <v>0.92</v>
      </c>
      <c r="EF1781">
        <v>2.66</v>
      </c>
      <c r="EG1781">
        <v>0.38</v>
      </c>
      <c r="EH1781">
        <v>2.44</v>
      </c>
      <c r="EI1781">
        <v>0.37</v>
      </c>
      <c r="EJ1781">
        <v>3.5</v>
      </c>
      <c r="EK1781">
        <v>0.23</v>
      </c>
      <c r="EL1781">
        <v>0.59</v>
      </c>
      <c r="EM1781" t="s">
        <v>180</v>
      </c>
      <c r="EN1781" t="s">
        <v>180</v>
      </c>
      <c r="EO1781" t="s">
        <v>4023</v>
      </c>
      <c r="EP1781" t="s">
        <v>4024</v>
      </c>
      <c r="EQ1781" t="s">
        <v>4025</v>
      </c>
      <c r="ER1781" t="s">
        <v>180</v>
      </c>
      <c r="ES1781">
        <v>0.1</v>
      </c>
      <c r="ET1781">
        <v>3.5</v>
      </c>
      <c r="EV1781">
        <v>1.18</v>
      </c>
      <c r="EW1781">
        <v>0.75</v>
      </c>
      <c r="EY1781" t="s">
        <v>180</v>
      </c>
      <c r="EZ1781" t="s">
        <v>180</v>
      </c>
      <c r="FB1781" t="s">
        <v>180</v>
      </c>
      <c r="FD1781" t="s">
        <v>180</v>
      </c>
      <c r="FF1781" t="s">
        <v>180</v>
      </c>
      <c r="FH1781" t="s">
        <v>180</v>
      </c>
      <c r="FI1781" t="s">
        <v>180</v>
      </c>
      <c r="FJ1781" t="s">
        <v>180</v>
      </c>
      <c r="FK1781" t="s">
        <v>180</v>
      </c>
      <c r="FL1781" t="s">
        <v>180</v>
      </c>
      <c r="FM1781" t="s">
        <v>180</v>
      </c>
      <c r="FN1781" t="s">
        <v>180</v>
      </c>
      <c r="FP1781" t="s">
        <v>180</v>
      </c>
      <c r="FQ1781" t="s">
        <v>180</v>
      </c>
      <c r="FR1781" t="s">
        <v>180</v>
      </c>
      <c r="FS1781" t="s">
        <v>180</v>
      </c>
      <c r="FT1781" t="s">
        <v>180</v>
      </c>
      <c r="FU1781" t="s">
        <v>180</v>
      </c>
      <c r="FV1781" t="s">
        <v>4228</v>
      </c>
      <c r="FW1781" t="s">
        <v>180</v>
      </c>
      <c r="FX1781">
        <f t="shared" si="588"/>
        <v>1.459016393442623</v>
      </c>
      <c r="FY1781">
        <f t="shared" si="589"/>
        <v>57.786885245901644</v>
      </c>
      <c r="FZ1781">
        <f t="shared" si="590"/>
        <v>4.5081967213114753</v>
      </c>
      <c r="GA1781">
        <f t="shared" si="591"/>
        <v>2.0040983606557377</v>
      </c>
      <c r="GB1781">
        <f t="shared" si="592"/>
        <v>2.7131147540983607</v>
      </c>
      <c r="GC1781">
        <f t="shared" si="593"/>
        <v>1.129032258064516</v>
      </c>
      <c r="GD1781">
        <f t="shared" si="594"/>
        <v>11.71875</v>
      </c>
      <c r="GE1781">
        <f t="shared" si="595"/>
        <v>15.228426395939087</v>
      </c>
      <c r="GF1781">
        <f t="shared" si="596"/>
        <v>29.272727272727273</v>
      </c>
      <c r="GG1781">
        <f t="shared" si="597"/>
        <v>90.449438202247194</v>
      </c>
      <c r="GH1781">
        <f t="shared" si="598"/>
        <v>0.13011152416356878</v>
      </c>
      <c r="GI1781">
        <f t="shared" si="599"/>
        <v>0.21067415730337077</v>
      </c>
      <c r="GJ1781">
        <f t="shared" si="600"/>
        <v>0.63559322033898313</v>
      </c>
      <c r="GK1781">
        <f t="shared" si="601"/>
        <v>272.88135593220341</v>
      </c>
      <c r="GL1781">
        <f t="shared" si="602"/>
        <v>3.089887640449438</v>
      </c>
      <c r="GM1781">
        <f t="shared" si="603"/>
        <v>0.33146067415730335</v>
      </c>
      <c r="GN1781">
        <f t="shared" si="604"/>
        <v>0.10727272727272727</v>
      </c>
      <c r="GO1781">
        <f t="shared" si="605"/>
        <v>2.2494887525562373</v>
      </c>
      <c r="GP1781">
        <f t="shared" si="606"/>
        <v>0.95367045313792298</v>
      </c>
      <c r="GQ1781">
        <f>(EA1781/0.0735)/((DZ1781/0.195*(EB1781/0.295))^0.5)</f>
        <v>0.82588588240783101</v>
      </c>
    </row>
    <row r="1782" spans="1:204">
      <c r="A1782" t="s">
        <v>3980</v>
      </c>
      <c r="B1782" t="s">
        <v>4224</v>
      </c>
      <c r="C1782" t="s">
        <v>7246</v>
      </c>
      <c r="D1782" t="s">
        <v>7071</v>
      </c>
      <c r="E1782" t="s">
        <v>7071</v>
      </c>
      <c r="F1782">
        <v>217</v>
      </c>
      <c r="G1782">
        <v>59</v>
      </c>
      <c r="H1782" t="s">
        <v>6928</v>
      </c>
      <c r="I1782" t="s">
        <v>3982</v>
      </c>
      <c r="J1782" t="s">
        <v>4016</v>
      </c>
      <c r="K1782">
        <v>55.789000000000001</v>
      </c>
      <c r="L1782">
        <v>55.789000000000001</v>
      </c>
      <c r="M1782">
        <v>160.3372</v>
      </c>
      <c r="N1782">
        <v>160.3372</v>
      </c>
      <c r="O1782" t="s">
        <v>179</v>
      </c>
      <c r="R1782" t="s">
        <v>4229</v>
      </c>
      <c r="S1782" t="s">
        <v>4226</v>
      </c>
      <c r="T1782" t="s">
        <v>180</v>
      </c>
      <c r="U1782" t="s">
        <v>180</v>
      </c>
      <c r="V1782" t="s">
        <v>180</v>
      </c>
      <c r="W1782" t="s">
        <v>180</v>
      </c>
      <c r="X1782" t="s">
        <v>180</v>
      </c>
      <c r="Y1782" t="s">
        <v>180</v>
      </c>
      <c r="Z1782" t="s">
        <v>180</v>
      </c>
      <c r="AB1782" t="s">
        <v>180</v>
      </c>
      <c r="AC1782" t="s">
        <v>181</v>
      </c>
      <c r="AD1782" t="s">
        <v>180</v>
      </c>
      <c r="AE1782" t="s">
        <v>180</v>
      </c>
      <c r="AF1782" t="s">
        <v>180</v>
      </c>
      <c r="AG1782" t="s">
        <v>180</v>
      </c>
      <c r="AH1782" t="s">
        <v>4227</v>
      </c>
      <c r="AI1782">
        <v>51</v>
      </c>
      <c r="AJ1782">
        <v>1.23</v>
      </c>
      <c r="AK1782" t="s">
        <v>180</v>
      </c>
      <c r="AL1782">
        <v>15</v>
      </c>
      <c r="AM1782" t="s">
        <v>180</v>
      </c>
      <c r="AP1782">
        <v>9.6999999999999993</v>
      </c>
      <c r="AQ1782">
        <v>9.8000000000000007</v>
      </c>
      <c r="AR1782">
        <v>8.8000000000000007</v>
      </c>
      <c r="AS1782">
        <v>0.18</v>
      </c>
      <c r="AT1782" t="s">
        <v>180</v>
      </c>
      <c r="AU1782">
        <v>1.3</v>
      </c>
      <c r="AV1782">
        <v>2.8</v>
      </c>
      <c r="AW1782">
        <v>0.38</v>
      </c>
      <c r="AY1782" t="s">
        <v>180</v>
      </c>
      <c r="AZ1782" t="s">
        <v>180</v>
      </c>
      <c r="BA1782">
        <v>100.18999999999998</v>
      </c>
      <c r="BC1782" t="s">
        <v>180</v>
      </c>
      <c r="BD1782" t="s">
        <v>180</v>
      </c>
      <c r="BE1782" t="s">
        <v>180</v>
      </c>
      <c r="BF1782" t="s">
        <v>180</v>
      </c>
      <c r="BG1782" t="s">
        <v>180</v>
      </c>
      <c r="BH1782" t="s">
        <v>180</v>
      </c>
      <c r="BI1782" t="s">
        <v>180</v>
      </c>
      <c r="BK1782" t="s">
        <v>180</v>
      </c>
      <c r="BL1782" t="s">
        <v>180</v>
      </c>
      <c r="BN1782" t="s">
        <v>180</v>
      </c>
      <c r="BO1782" t="s">
        <v>180</v>
      </c>
      <c r="BP1782" t="s">
        <v>180</v>
      </c>
      <c r="BQ1782" t="s">
        <v>180</v>
      </c>
      <c r="BR1782" t="s">
        <v>180</v>
      </c>
      <c r="BS1782" t="s">
        <v>180</v>
      </c>
      <c r="BT1782" t="s">
        <v>180</v>
      </c>
      <c r="BU1782" t="s">
        <v>180</v>
      </c>
      <c r="BV1782" t="s">
        <v>180</v>
      </c>
      <c r="BW1782" t="s">
        <v>180</v>
      </c>
      <c r="BX1782" t="s">
        <v>180</v>
      </c>
      <c r="BY1782" t="s">
        <v>180</v>
      </c>
      <c r="BZ1782" t="s">
        <v>180</v>
      </c>
      <c r="CA1782">
        <v>9</v>
      </c>
      <c r="CB1782">
        <v>0.89</v>
      </c>
      <c r="CD1782" t="s">
        <v>180</v>
      </c>
      <c r="CE1782" t="s">
        <v>180</v>
      </c>
      <c r="CG1782" t="s">
        <v>180</v>
      </c>
      <c r="CH1782" t="s">
        <v>180</v>
      </c>
      <c r="CI1782" t="s">
        <v>180</v>
      </c>
      <c r="CJ1782" t="s">
        <v>180</v>
      </c>
      <c r="CK1782" t="s">
        <v>180</v>
      </c>
      <c r="CM1782" t="s">
        <v>180</v>
      </c>
      <c r="CN1782" t="s">
        <v>180</v>
      </c>
      <c r="CO1782">
        <v>29.5</v>
      </c>
      <c r="CP1782">
        <v>7386</v>
      </c>
      <c r="CQ1782">
        <v>271</v>
      </c>
      <c r="CR1782">
        <v>320</v>
      </c>
      <c r="CS1782" t="s">
        <v>180</v>
      </c>
      <c r="CT1782" t="s">
        <v>180</v>
      </c>
      <c r="CU1782">
        <v>43.1</v>
      </c>
      <c r="CV1782">
        <v>132</v>
      </c>
      <c r="CW1782">
        <v>166</v>
      </c>
      <c r="CX1782">
        <v>97</v>
      </c>
      <c r="CY1782">
        <v>16.8</v>
      </c>
      <c r="CZ1782" t="s">
        <v>180</v>
      </c>
      <c r="DB1782" t="s">
        <v>180</v>
      </c>
      <c r="DC1782" t="s">
        <v>180</v>
      </c>
      <c r="DD1782">
        <v>29.3</v>
      </c>
      <c r="DE1782">
        <v>300</v>
      </c>
      <c r="DF1782">
        <v>24.9</v>
      </c>
      <c r="DG1782">
        <v>147</v>
      </c>
      <c r="DH1782">
        <v>3.63</v>
      </c>
      <c r="DI1782">
        <v>2.2999999999999998</v>
      </c>
      <c r="DJ1782" t="s">
        <v>4028</v>
      </c>
      <c r="DK1782" t="s">
        <v>4029</v>
      </c>
      <c r="DL1782" t="s">
        <v>4030</v>
      </c>
      <c r="DM1782" t="s">
        <v>180</v>
      </c>
      <c r="DN1782">
        <v>0.108</v>
      </c>
      <c r="DO1782">
        <v>0.06</v>
      </c>
      <c r="DP1782">
        <v>1.78</v>
      </c>
      <c r="DQ1782">
        <v>0.27</v>
      </c>
      <c r="DR1782" t="s">
        <v>180</v>
      </c>
      <c r="DS1782" t="s">
        <v>180</v>
      </c>
      <c r="DT1782">
        <v>0.74</v>
      </c>
      <c r="DU1782">
        <v>318</v>
      </c>
      <c r="DV1782">
        <v>10.8</v>
      </c>
      <c r="DW1782">
        <v>26.8</v>
      </c>
      <c r="DX1782">
        <v>4.07</v>
      </c>
      <c r="DY1782">
        <v>19</v>
      </c>
      <c r="DZ1782">
        <v>4.91</v>
      </c>
      <c r="EA1782">
        <v>1.43</v>
      </c>
      <c r="EB1782">
        <v>10.199999999999999</v>
      </c>
      <c r="EC1782">
        <v>0.74</v>
      </c>
      <c r="ED1782">
        <v>4.59</v>
      </c>
      <c r="EE1782">
        <v>0.92</v>
      </c>
      <c r="EF1782">
        <v>2.65</v>
      </c>
      <c r="EG1782">
        <v>0.38</v>
      </c>
      <c r="EH1782">
        <v>2.42</v>
      </c>
      <c r="EI1782">
        <v>0.36</v>
      </c>
      <c r="EJ1782">
        <v>3.45</v>
      </c>
      <c r="EK1782">
        <v>0.23</v>
      </c>
      <c r="EL1782">
        <v>0.32</v>
      </c>
      <c r="EM1782" t="s">
        <v>180</v>
      </c>
      <c r="EN1782" t="s">
        <v>180</v>
      </c>
      <c r="EO1782" t="s">
        <v>4031</v>
      </c>
      <c r="EP1782" t="s">
        <v>4032</v>
      </c>
      <c r="EQ1782" t="s">
        <v>4033</v>
      </c>
      <c r="ER1782" t="s">
        <v>180</v>
      </c>
      <c r="ES1782">
        <v>0.1</v>
      </c>
      <c r="ET1782">
        <v>3.7</v>
      </c>
      <c r="EV1782">
        <v>1.1299999999999999</v>
      </c>
      <c r="EW1782">
        <v>0.74</v>
      </c>
      <c r="EY1782" t="s">
        <v>180</v>
      </c>
      <c r="EZ1782" t="s">
        <v>180</v>
      </c>
      <c r="FB1782" t="s">
        <v>180</v>
      </c>
      <c r="FD1782" t="s">
        <v>180</v>
      </c>
      <c r="FF1782" t="s">
        <v>180</v>
      </c>
      <c r="FH1782" t="s">
        <v>180</v>
      </c>
      <c r="FI1782" t="s">
        <v>180</v>
      </c>
      <c r="FJ1782" t="s">
        <v>180</v>
      </c>
      <c r="FK1782" t="s">
        <v>180</v>
      </c>
      <c r="FL1782" t="s">
        <v>180</v>
      </c>
      <c r="FM1782" t="s">
        <v>180</v>
      </c>
      <c r="FN1782" t="s">
        <v>180</v>
      </c>
      <c r="FP1782" t="s">
        <v>180</v>
      </c>
      <c r="FQ1782" t="s">
        <v>180</v>
      </c>
      <c r="FR1782" t="s">
        <v>180</v>
      </c>
      <c r="FS1782" t="s">
        <v>180</v>
      </c>
      <c r="FT1782" t="s">
        <v>180</v>
      </c>
      <c r="FU1782" t="s">
        <v>180</v>
      </c>
      <c r="FV1782" t="s">
        <v>4230</v>
      </c>
      <c r="FW1782" t="s">
        <v>180</v>
      </c>
      <c r="FX1782">
        <f t="shared" si="588"/>
        <v>1.5</v>
      </c>
      <c r="FY1782">
        <f t="shared" si="589"/>
        <v>60.743801652892564</v>
      </c>
      <c r="FZ1782">
        <f t="shared" si="590"/>
        <v>4.4628099173553721</v>
      </c>
      <c r="GA1782">
        <f t="shared" si="591"/>
        <v>2.0289256198347108</v>
      </c>
      <c r="GB1782">
        <f t="shared" si="592"/>
        <v>4.214876033057851</v>
      </c>
      <c r="GC1782">
        <f t="shared" si="593"/>
        <v>1.056910569105691</v>
      </c>
      <c r="GD1782">
        <f t="shared" si="594"/>
        <v>12.048192771084338</v>
      </c>
      <c r="GE1782">
        <f t="shared" si="595"/>
        <v>15.789473684210526</v>
      </c>
      <c r="GF1782">
        <f t="shared" si="596"/>
        <v>29.444444444444443</v>
      </c>
      <c r="GG1782">
        <f t="shared" si="597"/>
        <v>87.603305785123965</v>
      </c>
      <c r="GH1782">
        <f t="shared" si="598"/>
        <v>0.13805970149253732</v>
      </c>
      <c r="GI1782">
        <f t="shared" si="599"/>
        <v>0.20385674931129477</v>
      </c>
      <c r="GJ1782">
        <f t="shared" si="600"/>
        <v>0.65486725663716816</v>
      </c>
      <c r="GK1782">
        <f t="shared" si="601"/>
        <v>281.41592920353986</v>
      </c>
      <c r="GL1782">
        <f t="shared" si="602"/>
        <v>2.9752066115702482</v>
      </c>
      <c r="GM1782">
        <f t="shared" si="603"/>
        <v>0.31129476584022037</v>
      </c>
      <c r="GN1782">
        <f t="shared" si="604"/>
        <v>0.10462962962962961</v>
      </c>
      <c r="GO1782">
        <f t="shared" si="605"/>
        <v>2.1995926680244402</v>
      </c>
      <c r="GP1782">
        <f t="shared" si="606"/>
        <v>0.97291547926408495</v>
      </c>
      <c r="GQ1782">
        <f>(EA1782/0.0735)/((DZ1782/0.195*(EB1782/0.295))^0.5)</f>
        <v>0.65938062236569961</v>
      </c>
    </row>
    <row r="1783" spans="1:204">
      <c r="A1783" t="s">
        <v>3980</v>
      </c>
      <c r="B1783" t="s">
        <v>4224</v>
      </c>
      <c r="C1783" t="s">
        <v>7246</v>
      </c>
      <c r="D1783" t="s">
        <v>7071</v>
      </c>
      <c r="E1783" t="s">
        <v>7071</v>
      </c>
      <c r="F1783">
        <v>217</v>
      </c>
      <c r="G1783">
        <v>59</v>
      </c>
      <c r="H1783" t="s">
        <v>6928</v>
      </c>
      <c r="I1783" t="s">
        <v>3982</v>
      </c>
      <c r="J1783" t="s">
        <v>4016</v>
      </c>
      <c r="K1783">
        <v>55.796599999999998</v>
      </c>
      <c r="L1783">
        <v>55.796599999999998</v>
      </c>
      <c r="M1783">
        <v>160.334</v>
      </c>
      <c r="N1783">
        <v>160.334</v>
      </c>
      <c r="O1783" t="s">
        <v>179</v>
      </c>
      <c r="R1783" t="s">
        <v>4231</v>
      </c>
      <c r="S1783" t="s">
        <v>4226</v>
      </c>
      <c r="T1783" t="s">
        <v>180</v>
      </c>
      <c r="U1783" t="s">
        <v>180</v>
      </c>
      <c r="V1783" t="s">
        <v>180</v>
      </c>
      <c r="W1783" t="s">
        <v>180</v>
      </c>
      <c r="X1783" t="s">
        <v>180</v>
      </c>
      <c r="Y1783" t="s">
        <v>180</v>
      </c>
      <c r="Z1783" t="s">
        <v>180</v>
      </c>
      <c r="AB1783" t="s">
        <v>180</v>
      </c>
      <c r="AC1783" t="s">
        <v>181</v>
      </c>
      <c r="AD1783" t="s">
        <v>180</v>
      </c>
      <c r="AE1783" t="s">
        <v>180</v>
      </c>
      <c r="AF1783" t="s">
        <v>180</v>
      </c>
      <c r="AG1783" t="s">
        <v>180</v>
      </c>
      <c r="AH1783" t="s">
        <v>4227</v>
      </c>
      <c r="AI1783">
        <v>50.56</v>
      </c>
      <c r="AJ1783">
        <v>1.2</v>
      </c>
      <c r="AK1783" t="s">
        <v>180</v>
      </c>
      <c r="AL1783">
        <v>14.7</v>
      </c>
      <c r="AM1783" t="s">
        <v>180</v>
      </c>
      <c r="AP1783">
        <v>9.6</v>
      </c>
      <c r="AQ1783">
        <v>9.8000000000000007</v>
      </c>
      <c r="AR1783">
        <v>9</v>
      </c>
      <c r="AS1783">
        <v>0.18</v>
      </c>
      <c r="AT1783" t="s">
        <v>180</v>
      </c>
      <c r="AU1783">
        <v>1.3</v>
      </c>
      <c r="AV1783">
        <v>2.8</v>
      </c>
      <c r="AW1783">
        <v>0.36</v>
      </c>
      <c r="AY1783" t="s">
        <v>180</v>
      </c>
      <c r="AZ1783" t="s">
        <v>180</v>
      </c>
      <c r="BA1783">
        <v>99.5</v>
      </c>
      <c r="BC1783" t="s">
        <v>180</v>
      </c>
      <c r="BD1783" t="s">
        <v>180</v>
      </c>
      <c r="BE1783" t="s">
        <v>180</v>
      </c>
      <c r="BF1783" t="s">
        <v>180</v>
      </c>
      <c r="BG1783" t="s">
        <v>180</v>
      </c>
      <c r="BH1783" t="s">
        <v>180</v>
      </c>
      <c r="BI1783" t="s">
        <v>180</v>
      </c>
      <c r="BK1783" t="s">
        <v>180</v>
      </c>
      <c r="BL1783" t="s">
        <v>180</v>
      </c>
      <c r="BN1783" t="s">
        <v>180</v>
      </c>
      <c r="BO1783" t="s">
        <v>180</v>
      </c>
      <c r="BP1783" t="s">
        <v>180</v>
      </c>
      <c r="BQ1783" t="s">
        <v>180</v>
      </c>
      <c r="BR1783" t="s">
        <v>180</v>
      </c>
      <c r="BS1783" t="s">
        <v>180</v>
      </c>
      <c r="BT1783" t="s">
        <v>180</v>
      </c>
      <c r="BU1783" t="s">
        <v>180</v>
      </c>
      <c r="BV1783" t="s">
        <v>180</v>
      </c>
      <c r="BW1783" t="s">
        <v>180</v>
      </c>
      <c r="BX1783" t="s">
        <v>180</v>
      </c>
      <c r="BY1783" t="s">
        <v>180</v>
      </c>
      <c r="BZ1783" t="s">
        <v>180</v>
      </c>
      <c r="CA1783">
        <v>8.8000000000000007</v>
      </c>
      <c r="CB1783">
        <v>0.85</v>
      </c>
      <c r="CD1783" t="s">
        <v>180</v>
      </c>
      <c r="CE1783" t="s">
        <v>180</v>
      </c>
      <c r="CG1783" t="s">
        <v>180</v>
      </c>
      <c r="CH1783" t="s">
        <v>180</v>
      </c>
      <c r="CI1783" t="s">
        <v>180</v>
      </c>
      <c r="CJ1783" t="s">
        <v>180</v>
      </c>
      <c r="CK1783" t="s">
        <v>180</v>
      </c>
      <c r="CM1783" t="s">
        <v>180</v>
      </c>
      <c r="CN1783" t="s">
        <v>180</v>
      </c>
      <c r="CO1783">
        <v>29.9</v>
      </c>
      <c r="CP1783">
        <v>7149</v>
      </c>
      <c r="CQ1783">
        <v>269</v>
      </c>
      <c r="CR1783">
        <v>366</v>
      </c>
      <c r="CS1783" t="s">
        <v>180</v>
      </c>
      <c r="CT1783" t="s">
        <v>180</v>
      </c>
      <c r="CU1783">
        <v>42</v>
      </c>
      <c r="CV1783">
        <v>143</v>
      </c>
      <c r="CW1783">
        <v>159</v>
      </c>
      <c r="CX1783">
        <v>91</v>
      </c>
      <c r="CY1783">
        <v>16.399999999999999</v>
      </c>
      <c r="CZ1783" t="s">
        <v>180</v>
      </c>
      <c r="DB1783" t="s">
        <v>180</v>
      </c>
      <c r="DC1783" t="s">
        <v>180</v>
      </c>
      <c r="DD1783">
        <v>28.9</v>
      </c>
      <c r="DE1783">
        <v>303</v>
      </c>
      <c r="DF1783">
        <v>24.8</v>
      </c>
      <c r="DG1783">
        <v>136</v>
      </c>
      <c r="DH1783">
        <v>3.4</v>
      </c>
      <c r="DI1783">
        <v>1.05</v>
      </c>
      <c r="DJ1783" t="s">
        <v>3608</v>
      </c>
      <c r="DK1783" t="s">
        <v>4036</v>
      </c>
      <c r="DL1783" t="s">
        <v>4037</v>
      </c>
      <c r="DM1783" t="s">
        <v>180</v>
      </c>
      <c r="DN1783">
        <v>8.3000000000000004E-2</v>
      </c>
      <c r="DO1783">
        <v>0.06</v>
      </c>
      <c r="DP1783">
        <v>1.48</v>
      </c>
      <c r="DQ1783">
        <v>0.24</v>
      </c>
      <c r="DR1783" t="s">
        <v>180</v>
      </c>
      <c r="DS1783" t="s">
        <v>180</v>
      </c>
      <c r="DT1783">
        <v>0.76</v>
      </c>
      <c r="DU1783">
        <v>314</v>
      </c>
      <c r="DV1783">
        <v>10.6</v>
      </c>
      <c r="DW1783">
        <v>26.1</v>
      </c>
      <c r="DX1783">
        <v>4.05</v>
      </c>
      <c r="DY1783">
        <v>18.899999999999999</v>
      </c>
      <c r="DZ1783">
        <v>4.7300000000000004</v>
      </c>
      <c r="EA1783">
        <v>1.41</v>
      </c>
      <c r="EB1783">
        <v>7</v>
      </c>
      <c r="EC1783">
        <v>0.73</v>
      </c>
      <c r="ED1783">
        <v>4.5</v>
      </c>
      <c r="EE1783">
        <v>0.89</v>
      </c>
      <c r="EF1783">
        <v>2.57</v>
      </c>
      <c r="EG1783">
        <v>0.37</v>
      </c>
      <c r="EH1783">
        <v>2.37</v>
      </c>
      <c r="EI1783">
        <v>0.36</v>
      </c>
      <c r="EJ1783">
        <v>3.31</v>
      </c>
      <c r="EK1783">
        <v>0.22</v>
      </c>
      <c r="EL1783">
        <v>0.74</v>
      </c>
      <c r="EM1783" t="s">
        <v>180</v>
      </c>
      <c r="EN1783" t="s">
        <v>180</v>
      </c>
      <c r="EO1783" t="s">
        <v>4038</v>
      </c>
      <c r="EP1783" t="s">
        <v>4039</v>
      </c>
      <c r="EQ1783" t="s">
        <v>4040</v>
      </c>
      <c r="ER1783" t="s">
        <v>180</v>
      </c>
      <c r="ES1783">
        <v>0.1</v>
      </c>
      <c r="ET1783">
        <v>3.4</v>
      </c>
      <c r="EV1783">
        <v>1.1200000000000001</v>
      </c>
      <c r="EW1783">
        <v>0.72</v>
      </c>
      <c r="EY1783" t="s">
        <v>180</v>
      </c>
      <c r="EZ1783" t="s">
        <v>180</v>
      </c>
      <c r="FB1783" t="s">
        <v>180</v>
      </c>
      <c r="FD1783" t="s">
        <v>180</v>
      </c>
      <c r="FF1783" t="s">
        <v>180</v>
      </c>
      <c r="FH1783" t="s">
        <v>180</v>
      </c>
      <c r="FI1783" t="s">
        <v>180</v>
      </c>
      <c r="FJ1783" t="s">
        <v>180</v>
      </c>
      <c r="FK1783" t="s">
        <v>180</v>
      </c>
      <c r="FL1783" t="s">
        <v>180</v>
      </c>
      <c r="FM1783" t="s">
        <v>180</v>
      </c>
      <c r="FN1783" t="s">
        <v>180</v>
      </c>
      <c r="FP1783" t="s">
        <v>180</v>
      </c>
      <c r="FQ1783" t="s">
        <v>180</v>
      </c>
      <c r="FR1783" t="s">
        <v>180</v>
      </c>
      <c r="FS1783" t="s">
        <v>180</v>
      </c>
      <c r="FT1783" t="s">
        <v>180</v>
      </c>
      <c r="FU1783" t="s">
        <v>180</v>
      </c>
      <c r="FV1783" t="s">
        <v>4232</v>
      </c>
      <c r="FW1783" t="s">
        <v>180</v>
      </c>
      <c r="FX1783">
        <f t="shared" si="588"/>
        <v>1.4345991561181433</v>
      </c>
      <c r="FY1783">
        <f t="shared" si="589"/>
        <v>57.383966244725734</v>
      </c>
      <c r="FZ1783">
        <f t="shared" si="590"/>
        <v>4.4725738396624468</v>
      </c>
      <c r="GA1783">
        <f t="shared" si="591"/>
        <v>1.9957805907172996</v>
      </c>
      <c r="GB1783">
        <f t="shared" si="592"/>
        <v>2.9535864978902953</v>
      </c>
      <c r="GC1783">
        <f t="shared" si="593"/>
        <v>1.0833333333333335</v>
      </c>
      <c r="GD1783">
        <f t="shared" si="594"/>
        <v>12.21774193548387</v>
      </c>
      <c r="GE1783">
        <f t="shared" si="595"/>
        <v>16.031746031746032</v>
      </c>
      <c r="GF1783">
        <f t="shared" si="596"/>
        <v>29.622641509433965</v>
      </c>
      <c r="GG1783">
        <f t="shared" si="597"/>
        <v>92.352941176470594</v>
      </c>
      <c r="GH1783">
        <f t="shared" si="598"/>
        <v>0.13026819923371646</v>
      </c>
      <c r="GI1783">
        <f t="shared" si="599"/>
        <v>0.21176470588235294</v>
      </c>
      <c r="GJ1783">
        <f t="shared" si="600"/>
        <v>0.64285714285714279</v>
      </c>
      <c r="GK1783">
        <f t="shared" si="601"/>
        <v>280.35714285714283</v>
      </c>
      <c r="GL1783">
        <f t="shared" si="602"/>
        <v>3.1176470588235294</v>
      </c>
      <c r="GM1783">
        <f t="shared" si="603"/>
        <v>0.3294117647058824</v>
      </c>
      <c r="GN1783">
        <f t="shared" si="604"/>
        <v>0.10566037735849058</v>
      </c>
      <c r="GO1783">
        <f t="shared" si="605"/>
        <v>2.2410147991543337</v>
      </c>
      <c r="GP1783">
        <f t="shared" si="606"/>
        <v>0.95875902388971102</v>
      </c>
      <c r="GQ1783">
        <f>(EA1783/0.0735)/((DZ1783/0.195*(EB1783/0.295))^0.5)</f>
        <v>0.79961419798307809</v>
      </c>
    </row>
    <row r="1784" spans="1:204">
      <c r="A1784" t="s">
        <v>3980</v>
      </c>
      <c r="B1784" t="s">
        <v>4233</v>
      </c>
      <c r="C1784" t="s">
        <v>7246</v>
      </c>
      <c r="D1784" t="s">
        <v>7071</v>
      </c>
      <c r="E1784" t="s">
        <v>7071</v>
      </c>
      <c r="F1784">
        <v>217</v>
      </c>
      <c r="G1784">
        <v>59</v>
      </c>
      <c r="H1784" t="s">
        <v>6928</v>
      </c>
      <c r="I1784" t="s">
        <v>3982</v>
      </c>
      <c r="J1784" t="s">
        <v>4016</v>
      </c>
      <c r="K1784">
        <v>55.794899999999998</v>
      </c>
      <c r="L1784">
        <v>55.794899999999998</v>
      </c>
      <c r="M1784">
        <v>160.3321</v>
      </c>
      <c r="N1784">
        <v>160.3321</v>
      </c>
      <c r="O1784" t="s">
        <v>179</v>
      </c>
      <c r="P1784">
        <v>2104</v>
      </c>
      <c r="Q1784">
        <v>2104</v>
      </c>
      <c r="R1784" t="s">
        <v>4234</v>
      </c>
      <c r="S1784" t="s">
        <v>4235</v>
      </c>
      <c r="T1784" t="s">
        <v>7719</v>
      </c>
      <c r="V1784" t="s">
        <v>180</v>
      </c>
      <c r="W1784" t="s">
        <v>180</v>
      </c>
      <c r="X1784" t="s">
        <v>180</v>
      </c>
      <c r="Y1784" t="s">
        <v>180</v>
      </c>
      <c r="Z1784" t="s">
        <v>180</v>
      </c>
      <c r="AB1784" t="s">
        <v>180</v>
      </c>
      <c r="AC1784" t="s">
        <v>181</v>
      </c>
      <c r="AD1784" t="s">
        <v>180</v>
      </c>
      <c r="AE1784" t="s">
        <v>180</v>
      </c>
      <c r="AF1784" t="s">
        <v>180</v>
      </c>
      <c r="AG1784" t="s">
        <v>180</v>
      </c>
      <c r="AH1784" t="s">
        <v>4236</v>
      </c>
      <c r="AI1784">
        <v>50.83</v>
      </c>
      <c r="AJ1784">
        <v>1.24</v>
      </c>
      <c r="AK1784" t="s">
        <v>180</v>
      </c>
      <c r="AL1784">
        <v>14.89</v>
      </c>
      <c r="AM1784" t="s">
        <v>180</v>
      </c>
      <c r="AP1784">
        <v>9.75</v>
      </c>
      <c r="AQ1784">
        <v>9.7810000000000006</v>
      </c>
      <c r="AR1784">
        <v>8.7799999999999994</v>
      </c>
      <c r="AS1784">
        <v>0.18</v>
      </c>
      <c r="AT1784" t="s">
        <v>180</v>
      </c>
      <c r="AU1784">
        <v>1.35</v>
      </c>
      <c r="AV1784">
        <v>2.83</v>
      </c>
      <c r="AW1784">
        <v>0.38100000000000001</v>
      </c>
      <c r="AY1784" t="s">
        <v>180</v>
      </c>
      <c r="AZ1784" t="s">
        <v>180</v>
      </c>
      <c r="BA1784">
        <v>100.01200000000001</v>
      </c>
      <c r="BC1784" t="s">
        <v>180</v>
      </c>
      <c r="BD1784" t="s">
        <v>180</v>
      </c>
      <c r="BE1784" t="s">
        <v>180</v>
      </c>
      <c r="BF1784" t="s">
        <v>180</v>
      </c>
      <c r="BG1784" t="s">
        <v>180</v>
      </c>
      <c r="BH1784" t="s">
        <v>180</v>
      </c>
      <c r="BI1784" t="s">
        <v>180</v>
      </c>
      <c r="BK1784" t="s">
        <v>180</v>
      </c>
      <c r="BL1784" t="s">
        <v>180</v>
      </c>
      <c r="BM1784">
        <v>-0.79</v>
      </c>
      <c r="BN1784" t="s">
        <v>180</v>
      </c>
      <c r="BO1784" t="s">
        <v>180</v>
      </c>
      <c r="BP1784" t="s">
        <v>180</v>
      </c>
      <c r="BQ1784" t="s">
        <v>180</v>
      </c>
      <c r="BR1784" t="s">
        <v>180</v>
      </c>
      <c r="BS1784" t="s">
        <v>180</v>
      </c>
      <c r="BT1784" t="s">
        <v>180</v>
      </c>
      <c r="BU1784" t="s">
        <v>180</v>
      </c>
      <c r="BV1784" t="s">
        <v>180</v>
      </c>
      <c r="BW1784" t="s">
        <v>180</v>
      </c>
      <c r="BX1784" t="s">
        <v>180</v>
      </c>
      <c r="BY1784" t="s">
        <v>180</v>
      </c>
      <c r="BZ1784" t="s">
        <v>180</v>
      </c>
      <c r="CA1784">
        <v>8.9</v>
      </c>
      <c r="CB1784">
        <v>0.97</v>
      </c>
      <c r="CD1784" t="s">
        <v>180</v>
      </c>
      <c r="CE1784" t="s">
        <v>180</v>
      </c>
      <c r="CG1784" t="s">
        <v>180</v>
      </c>
      <c r="CH1784" t="s">
        <v>180</v>
      </c>
      <c r="CI1784" t="s">
        <v>180</v>
      </c>
      <c r="CJ1784" t="s">
        <v>180</v>
      </c>
      <c r="CK1784" t="s">
        <v>180</v>
      </c>
      <c r="CM1784" t="s">
        <v>180</v>
      </c>
      <c r="CN1784" t="s">
        <v>180</v>
      </c>
      <c r="CO1784">
        <v>30.5</v>
      </c>
      <c r="CQ1784">
        <v>262.7</v>
      </c>
      <c r="CR1784">
        <v>1165</v>
      </c>
      <c r="CS1784" t="s">
        <v>180</v>
      </c>
      <c r="CT1784" t="s">
        <v>180</v>
      </c>
      <c r="CU1784">
        <v>42.47</v>
      </c>
      <c r="CV1784">
        <v>581.4</v>
      </c>
      <c r="CW1784">
        <v>272.7</v>
      </c>
      <c r="CX1784">
        <v>97</v>
      </c>
      <c r="CY1784">
        <v>16.690000000000001</v>
      </c>
      <c r="CZ1784" t="s">
        <v>180</v>
      </c>
      <c r="DB1784" t="s">
        <v>180</v>
      </c>
      <c r="DC1784" t="s">
        <v>180</v>
      </c>
      <c r="DD1784">
        <v>30.9</v>
      </c>
      <c r="DE1784">
        <v>300.3</v>
      </c>
      <c r="DF1784">
        <v>25.61</v>
      </c>
      <c r="DG1784">
        <v>141</v>
      </c>
      <c r="DH1784">
        <v>3.5630000000000002</v>
      </c>
      <c r="DI1784">
        <v>7.86</v>
      </c>
      <c r="DJ1784" t="s">
        <v>180</v>
      </c>
      <c r="DK1784" t="s">
        <v>180</v>
      </c>
      <c r="DL1784" t="s">
        <v>180</v>
      </c>
      <c r="DM1784" t="s">
        <v>180</v>
      </c>
      <c r="DN1784">
        <v>8.6999999999999994E-2</v>
      </c>
      <c r="DO1784">
        <v>5.5899999999999998E-2</v>
      </c>
      <c r="DP1784">
        <v>1.73</v>
      </c>
      <c r="DQ1784">
        <v>0.25</v>
      </c>
      <c r="DR1784" t="s">
        <v>180</v>
      </c>
      <c r="DS1784" t="s">
        <v>180</v>
      </c>
      <c r="DT1784">
        <v>0.80900000000000005</v>
      </c>
      <c r="DU1784">
        <v>321.5</v>
      </c>
      <c r="DV1784">
        <v>11</v>
      </c>
      <c r="DW1784">
        <v>26.92</v>
      </c>
      <c r="DX1784">
        <v>4.1859999999999999</v>
      </c>
      <c r="DY1784">
        <v>19.73</v>
      </c>
      <c r="DZ1784">
        <v>4.8879999999999999</v>
      </c>
      <c r="EA1784">
        <v>1.4367000000000001</v>
      </c>
      <c r="EC1784">
        <v>0.73950000000000005</v>
      </c>
      <c r="ED1784">
        <v>4.6349999999999998</v>
      </c>
      <c r="EE1784">
        <v>0.92010000000000003</v>
      </c>
      <c r="EF1784">
        <v>2.6589999999999998</v>
      </c>
      <c r="EG1784">
        <v>0.3795</v>
      </c>
      <c r="EH1784">
        <v>2.4359999999999999</v>
      </c>
      <c r="EI1784">
        <v>0.36520000000000002</v>
      </c>
      <c r="EJ1784">
        <v>3.5</v>
      </c>
      <c r="EK1784">
        <v>0.22900000000000001</v>
      </c>
      <c r="EL1784">
        <v>7.31</v>
      </c>
      <c r="EM1784" t="s">
        <v>180</v>
      </c>
      <c r="EN1784" t="s">
        <v>180</v>
      </c>
      <c r="EO1784" t="s">
        <v>180</v>
      </c>
      <c r="EP1784" t="s">
        <v>180</v>
      </c>
      <c r="EQ1784" t="s">
        <v>180</v>
      </c>
      <c r="ER1784" t="s">
        <v>180</v>
      </c>
      <c r="ES1784">
        <v>9.5000000000000001E-2</v>
      </c>
      <c r="ET1784">
        <v>3.5</v>
      </c>
      <c r="EV1784">
        <v>1.179</v>
      </c>
      <c r="EW1784">
        <v>0.745</v>
      </c>
      <c r="EY1784" t="s">
        <v>180</v>
      </c>
      <c r="EZ1784" t="s">
        <v>180</v>
      </c>
      <c r="FB1784" t="s">
        <v>180</v>
      </c>
      <c r="FD1784" t="s">
        <v>180</v>
      </c>
      <c r="FF1784" t="s">
        <v>180</v>
      </c>
      <c r="FH1784" t="s">
        <v>180</v>
      </c>
      <c r="FI1784" t="s">
        <v>180</v>
      </c>
      <c r="FJ1784" t="s">
        <v>180</v>
      </c>
      <c r="FK1784" t="s">
        <v>180</v>
      </c>
      <c r="FL1784" t="s">
        <v>180</v>
      </c>
      <c r="FM1784" t="s">
        <v>180</v>
      </c>
      <c r="FN1784" t="s">
        <v>180</v>
      </c>
      <c r="FP1784" t="s">
        <v>180</v>
      </c>
      <c r="FQ1784" t="s">
        <v>180</v>
      </c>
      <c r="FR1784" t="s">
        <v>180</v>
      </c>
      <c r="FS1784" t="s">
        <v>180</v>
      </c>
      <c r="FT1784" t="s">
        <v>180</v>
      </c>
      <c r="FU1784" t="s">
        <v>180</v>
      </c>
      <c r="FV1784" t="s">
        <v>4237</v>
      </c>
      <c r="FW1784" t="s">
        <v>180</v>
      </c>
      <c r="FX1784">
        <f t="shared" si="588"/>
        <v>1.4626436781609196</v>
      </c>
      <c r="FY1784">
        <f t="shared" si="589"/>
        <v>57.881773399014783</v>
      </c>
      <c r="FZ1784">
        <f t="shared" si="590"/>
        <v>4.5155993431855501</v>
      </c>
      <c r="GA1784">
        <f t="shared" si="591"/>
        <v>2.006568144499179</v>
      </c>
      <c r="GC1784">
        <f t="shared" si="593"/>
        <v>1.088709677419355</v>
      </c>
      <c r="GD1784">
        <f t="shared" si="594"/>
        <v>11.725888324873097</v>
      </c>
      <c r="GE1784">
        <f t="shared" si="595"/>
        <v>15.220476431829701</v>
      </c>
      <c r="GF1784">
        <f t="shared" si="596"/>
        <v>29.227272727272727</v>
      </c>
      <c r="GG1784">
        <f t="shared" si="597"/>
        <v>90.232949761436984</v>
      </c>
      <c r="GH1784">
        <f t="shared" si="598"/>
        <v>0.13001485884101038</v>
      </c>
      <c r="GI1784">
        <f t="shared" si="599"/>
        <v>0.20909346056693795</v>
      </c>
      <c r="GJ1784">
        <f t="shared" si="600"/>
        <v>0.63189143341815091</v>
      </c>
      <c r="GK1784">
        <f t="shared" si="601"/>
        <v>272.68871925360475</v>
      </c>
      <c r="GL1784">
        <f t="shared" si="602"/>
        <v>3.0872859949480773</v>
      </c>
      <c r="GM1784">
        <f t="shared" si="603"/>
        <v>0.33090092618579847</v>
      </c>
      <c r="GN1784">
        <f t="shared" si="604"/>
        <v>0.10718181818181818</v>
      </c>
      <c r="GO1784">
        <f t="shared" si="605"/>
        <v>2.2504091653027825</v>
      </c>
      <c r="GP1784">
        <f t="shared" si="606"/>
        <v>0.95483537930673279</v>
      </c>
      <c r="GQ1784" t="e">
        <f>(EA1784/0.0735)/((DZ1784/0.195*(EB1784/0.295))^0.5)</f>
        <v>#DIV/0!</v>
      </c>
    </row>
    <row r="1785" spans="1:204">
      <c r="A1785" t="s">
        <v>3980</v>
      </c>
      <c r="B1785" t="s">
        <v>4233</v>
      </c>
      <c r="C1785" t="s">
        <v>7246</v>
      </c>
      <c r="D1785" t="s">
        <v>7071</v>
      </c>
      <c r="E1785" t="s">
        <v>7071</v>
      </c>
      <c r="F1785">
        <v>217</v>
      </c>
      <c r="G1785">
        <v>59</v>
      </c>
      <c r="H1785" t="s">
        <v>6928</v>
      </c>
      <c r="I1785" t="s">
        <v>3982</v>
      </c>
      <c r="J1785" t="s">
        <v>4016</v>
      </c>
      <c r="K1785">
        <v>55.794899999999998</v>
      </c>
      <c r="L1785">
        <v>55.794899999999998</v>
      </c>
      <c r="M1785">
        <v>160.3321</v>
      </c>
      <c r="N1785">
        <v>160.3321</v>
      </c>
      <c r="O1785" t="s">
        <v>179</v>
      </c>
      <c r="P1785">
        <v>2104</v>
      </c>
      <c r="Q1785">
        <v>2104</v>
      </c>
      <c r="R1785" t="s">
        <v>4238</v>
      </c>
      <c r="S1785" t="s">
        <v>4235</v>
      </c>
      <c r="T1785" t="s">
        <v>7719</v>
      </c>
      <c r="V1785" t="s">
        <v>180</v>
      </c>
      <c r="W1785" t="s">
        <v>180</v>
      </c>
      <c r="X1785" t="s">
        <v>180</v>
      </c>
      <c r="Y1785" t="s">
        <v>180</v>
      </c>
      <c r="Z1785" t="s">
        <v>180</v>
      </c>
      <c r="AB1785" t="s">
        <v>180</v>
      </c>
      <c r="AC1785" t="s">
        <v>181</v>
      </c>
      <c r="AD1785" t="s">
        <v>180</v>
      </c>
      <c r="AE1785" t="s">
        <v>180</v>
      </c>
      <c r="AF1785" t="s">
        <v>180</v>
      </c>
      <c r="AG1785" t="s">
        <v>180</v>
      </c>
      <c r="AH1785" t="s">
        <v>4236</v>
      </c>
      <c r="AI1785">
        <v>51</v>
      </c>
      <c r="AJ1785">
        <v>1.23</v>
      </c>
      <c r="AK1785" t="s">
        <v>180</v>
      </c>
      <c r="AL1785">
        <v>14.95</v>
      </c>
      <c r="AM1785" t="s">
        <v>180</v>
      </c>
      <c r="AP1785">
        <v>9.73</v>
      </c>
      <c r="AQ1785">
        <v>9.8290000000000006</v>
      </c>
      <c r="AR1785">
        <v>8.76</v>
      </c>
      <c r="AS1785">
        <v>0.17699999999999999</v>
      </c>
      <c r="AT1785" t="s">
        <v>180</v>
      </c>
      <c r="AU1785">
        <v>1.34</v>
      </c>
      <c r="AV1785">
        <v>2.84</v>
      </c>
      <c r="AW1785">
        <v>0.38100000000000001</v>
      </c>
      <c r="AY1785" t="s">
        <v>180</v>
      </c>
      <c r="AZ1785" t="s">
        <v>180</v>
      </c>
      <c r="BA1785">
        <v>100.23700000000002</v>
      </c>
      <c r="BC1785" t="s">
        <v>180</v>
      </c>
      <c r="BD1785" t="s">
        <v>180</v>
      </c>
      <c r="BE1785" t="s">
        <v>180</v>
      </c>
      <c r="BF1785" t="s">
        <v>180</v>
      </c>
      <c r="BG1785" t="s">
        <v>180</v>
      </c>
      <c r="BH1785" t="s">
        <v>180</v>
      </c>
      <c r="BI1785" t="s">
        <v>180</v>
      </c>
      <c r="BK1785" t="s">
        <v>180</v>
      </c>
      <c r="BL1785" t="s">
        <v>180</v>
      </c>
      <c r="BM1785">
        <v>-0.74</v>
      </c>
      <c r="BN1785" t="s">
        <v>180</v>
      </c>
      <c r="BO1785" t="s">
        <v>180</v>
      </c>
      <c r="BP1785" t="s">
        <v>180</v>
      </c>
      <c r="BQ1785" t="s">
        <v>180</v>
      </c>
      <c r="BR1785" t="s">
        <v>180</v>
      </c>
      <c r="BS1785" t="s">
        <v>180</v>
      </c>
      <c r="BT1785" t="s">
        <v>180</v>
      </c>
      <c r="BU1785" t="s">
        <v>180</v>
      </c>
      <c r="BV1785" t="s">
        <v>180</v>
      </c>
      <c r="BW1785" t="s">
        <v>180</v>
      </c>
      <c r="BX1785" t="s">
        <v>180</v>
      </c>
      <c r="BY1785" t="s">
        <v>180</v>
      </c>
      <c r="BZ1785" t="s">
        <v>180</v>
      </c>
      <c r="CA1785">
        <v>9</v>
      </c>
      <c r="CB1785">
        <v>0.89</v>
      </c>
      <c r="CD1785" t="s">
        <v>180</v>
      </c>
      <c r="CE1785" t="s">
        <v>180</v>
      </c>
      <c r="CG1785" t="s">
        <v>180</v>
      </c>
      <c r="CH1785" t="s">
        <v>180</v>
      </c>
      <c r="CI1785" t="s">
        <v>180</v>
      </c>
      <c r="CJ1785" t="s">
        <v>180</v>
      </c>
      <c r="CK1785" t="s">
        <v>180</v>
      </c>
      <c r="CM1785" t="s">
        <v>180</v>
      </c>
      <c r="CN1785" t="s">
        <v>180</v>
      </c>
      <c r="CO1785">
        <v>29.5</v>
      </c>
      <c r="CQ1785">
        <v>270.89999999999998</v>
      </c>
      <c r="CR1785">
        <v>1184</v>
      </c>
      <c r="CS1785" t="s">
        <v>180</v>
      </c>
      <c r="CT1785" t="s">
        <v>180</v>
      </c>
      <c r="CU1785">
        <v>43.12</v>
      </c>
      <c r="CV1785">
        <v>572.20000000000005</v>
      </c>
      <c r="CW1785">
        <v>268</v>
      </c>
      <c r="CX1785">
        <v>97</v>
      </c>
      <c r="CY1785">
        <v>16.8</v>
      </c>
      <c r="CZ1785" t="s">
        <v>180</v>
      </c>
      <c r="DB1785" t="s">
        <v>180</v>
      </c>
      <c r="DC1785" t="s">
        <v>180</v>
      </c>
      <c r="DD1785">
        <v>29.29</v>
      </c>
      <c r="DE1785">
        <v>299.7</v>
      </c>
      <c r="DF1785">
        <v>24.88</v>
      </c>
      <c r="DG1785">
        <v>147</v>
      </c>
      <c r="DH1785">
        <v>3.63</v>
      </c>
      <c r="DI1785">
        <v>7.29</v>
      </c>
      <c r="DJ1785" t="s">
        <v>180</v>
      </c>
      <c r="DK1785" t="s">
        <v>180</v>
      </c>
      <c r="DL1785" t="s">
        <v>180</v>
      </c>
      <c r="DM1785" t="s">
        <v>180</v>
      </c>
      <c r="DN1785">
        <v>0.108</v>
      </c>
      <c r="DO1785">
        <v>5.8099999999999999E-2</v>
      </c>
      <c r="DP1785">
        <v>1.78</v>
      </c>
      <c r="DQ1785">
        <v>0.27</v>
      </c>
      <c r="DR1785" t="s">
        <v>180</v>
      </c>
      <c r="DS1785" t="s">
        <v>180</v>
      </c>
      <c r="DT1785">
        <v>0.73899999999999999</v>
      </c>
      <c r="DU1785">
        <v>317.5</v>
      </c>
      <c r="DV1785">
        <v>10.83</v>
      </c>
      <c r="DW1785">
        <v>26.76</v>
      </c>
      <c r="DX1785">
        <v>4.0670000000000002</v>
      </c>
      <c r="DY1785">
        <v>19</v>
      </c>
      <c r="DZ1785">
        <v>4.9089999999999998</v>
      </c>
      <c r="EA1785">
        <v>1.4259999999999999</v>
      </c>
      <c r="EC1785">
        <v>0.74309999999999998</v>
      </c>
      <c r="ED1785">
        <v>4.59</v>
      </c>
      <c r="EE1785">
        <v>0.9204</v>
      </c>
      <c r="EF1785">
        <v>2.6469999999999998</v>
      </c>
      <c r="EG1785">
        <v>0.37569999999999998</v>
      </c>
      <c r="EH1785">
        <v>2.4159999999999999</v>
      </c>
      <c r="EI1785">
        <v>0.35749999999999998</v>
      </c>
      <c r="EJ1785">
        <v>3.45</v>
      </c>
      <c r="EK1785">
        <v>0.22700000000000001</v>
      </c>
      <c r="EL1785">
        <v>6.57</v>
      </c>
      <c r="EM1785" t="s">
        <v>180</v>
      </c>
      <c r="EN1785" t="s">
        <v>180</v>
      </c>
      <c r="EO1785" t="s">
        <v>180</v>
      </c>
      <c r="EP1785" t="s">
        <v>180</v>
      </c>
      <c r="EQ1785" t="s">
        <v>180</v>
      </c>
      <c r="ER1785" t="s">
        <v>180</v>
      </c>
      <c r="ES1785">
        <v>0.10199999999999999</v>
      </c>
      <c r="ET1785">
        <v>3.7</v>
      </c>
      <c r="EV1785">
        <v>1.129</v>
      </c>
      <c r="EW1785">
        <v>0.74399999999999999</v>
      </c>
      <c r="EY1785" t="s">
        <v>180</v>
      </c>
      <c r="EZ1785" t="s">
        <v>180</v>
      </c>
      <c r="FB1785" t="s">
        <v>180</v>
      </c>
      <c r="FD1785" t="s">
        <v>180</v>
      </c>
      <c r="FF1785" t="s">
        <v>180</v>
      </c>
      <c r="FH1785" t="s">
        <v>180</v>
      </c>
      <c r="FI1785" t="s">
        <v>180</v>
      </c>
      <c r="FJ1785" t="s">
        <v>180</v>
      </c>
      <c r="FK1785" t="s">
        <v>180</v>
      </c>
      <c r="FL1785" t="s">
        <v>180</v>
      </c>
      <c r="FM1785" t="s">
        <v>180</v>
      </c>
      <c r="FN1785" t="s">
        <v>180</v>
      </c>
      <c r="FP1785" t="s">
        <v>180</v>
      </c>
      <c r="FQ1785" t="s">
        <v>180</v>
      </c>
      <c r="FR1785" t="s">
        <v>180</v>
      </c>
      <c r="FS1785" t="s">
        <v>180</v>
      </c>
      <c r="FT1785" t="s">
        <v>180</v>
      </c>
      <c r="FU1785" t="s">
        <v>180</v>
      </c>
      <c r="FV1785" t="s">
        <v>4239</v>
      </c>
      <c r="FW1785" t="s">
        <v>180</v>
      </c>
      <c r="FX1785">
        <f t="shared" si="588"/>
        <v>1.5024834437086092</v>
      </c>
      <c r="FY1785">
        <f t="shared" si="589"/>
        <v>60.844370860927157</v>
      </c>
      <c r="FZ1785">
        <f t="shared" si="590"/>
        <v>4.4826158940397356</v>
      </c>
      <c r="GA1785">
        <f t="shared" si="591"/>
        <v>2.0318708609271523</v>
      </c>
      <c r="GC1785">
        <f t="shared" si="593"/>
        <v>1.0894308943089432</v>
      </c>
      <c r="GD1785">
        <f t="shared" si="594"/>
        <v>12.045819935691318</v>
      </c>
      <c r="GE1785">
        <f t="shared" si="595"/>
        <v>15.773684210526316</v>
      </c>
      <c r="GF1785">
        <f t="shared" si="596"/>
        <v>29.316712834718373</v>
      </c>
      <c r="GG1785">
        <f t="shared" si="597"/>
        <v>87.465564738292017</v>
      </c>
      <c r="GH1785">
        <f t="shared" si="598"/>
        <v>0.1382660687593423</v>
      </c>
      <c r="GI1785">
        <f t="shared" si="599"/>
        <v>0.20495867768595041</v>
      </c>
      <c r="GJ1785">
        <f t="shared" si="600"/>
        <v>0.65899025686448187</v>
      </c>
      <c r="GK1785">
        <f t="shared" si="601"/>
        <v>281.22232063773248</v>
      </c>
      <c r="GL1785">
        <f t="shared" si="602"/>
        <v>2.9834710743801653</v>
      </c>
      <c r="GM1785">
        <f t="shared" si="603"/>
        <v>0.31101928374655646</v>
      </c>
      <c r="GN1785">
        <f t="shared" si="604"/>
        <v>0.10424746075715605</v>
      </c>
      <c r="GO1785">
        <f t="shared" si="605"/>
        <v>2.2061519657771442</v>
      </c>
      <c r="GP1785">
        <f t="shared" si="606"/>
        <v>0.97047465111293729</v>
      </c>
      <c r="GQ1785" t="e">
        <f>(EA1785/0.0735)/((DZ1785/0.195*(EB1785/0.295))^0.5)</f>
        <v>#DIV/0!</v>
      </c>
    </row>
    <row r="1786" spans="1:204">
      <c r="A1786" t="s">
        <v>3980</v>
      </c>
      <c r="B1786" t="s">
        <v>4233</v>
      </c>
      <c r="C1786" t="s">
        <v>7246</v>
      </c>
      <c r="D1786" t="s">
        <v>7071</v>
      </c>
      <c r="E1786" t="s">
        <v>7071</v>
      </c>
      <c r="F1786">
        <v>217</v>
      </c>
      <c r="G1786">
        <v>59</v>
      </c>
      <c r="H1786" t="s">
        <v>6928</v>
      </c>
      <c r="I1786" t="s">
        <v>3982</v>
      </c>
      <c r="J1786" t="s">
        <v>4016</v>
      </c>
      <c r="K1786">
        <v>55.794899999999998</v>
      </c>
      <c r="L1786">
        <v>55.794899999999998</v>
      </c>
      <c r="M1786">
        <v>160.3321</v>
      </c>
      <c r="N1786">
        <v>160.3321</v>
      </c>
      <c r="O1786" t="s">
        <v>179</v>
      </c>
      <c r="P1786">
        <v>2104</v>
      </c>
      <c r="Q1786">
        <v>2104</v>
      </c>
      <c r="R1786" t="s">
        <v>4240</v>
      </c>
      <c r="S1786" t="s">
        <v>4235</v>
      </c>
      <c r="T1786" t="s">
        <v>7719</v>
      </c>
      <c r="V1786" t="s">
        <v>180</v>
      </c>
      <c r="W1786" t="s">
        <v>180</v>
      </c>
      <c r="X1786" t="s">
        <v>180</v>
      </c>
      <c r="Y1786" t="s">
        <v>180</v>
      </c>
      <c r="Z1786" t="s">
        <v>180</v>
      </c>
      <c r="AB1786" t="s">
        <v>180</v>
      </c>
      <c r="AC1786" t="s">
        <v>181</v>
      </c>
      <c r="AD1786" t="s">
        <v>180</v>
      </c>
      <c r="AE1786" t="s">
        <v>180</v>
      </c>
      <c r="AF1786" t="s">
        <v>180</v>
      </c>
      <c r="AG1786" t="s">
        <v>180</v>
      </c>
      <c r="AH1786" t="s">
        <v>4236</v>
      </c>
      <c r="AI1786">
        <v>50.56</v>
      </c>
      <c r="AJ1786">
        <v>1.2</v>
      </c>
      <c r="AK1786" t="s">
        <v>180</v>
      </c>
      <c r="AL1786">
        <v>14.68</v>
      </c>
      <c r="AM1786" t="s">
        <v>180</v>
      </c>
      <c r="AP1786">
        <v>9.56</v>
      </c>
      <c r="AQ1786">
        <v>9.77</v>
      </c>
      <c r="AR1786">
        <v>9</v>
      </c>
      <c r="AS1786">
        <v>0.17699999999999999</v>
      </c>
      <c r="AT1786" t="s">
        <v>180</v>
      </c>
      <c r="AU1786">
        <v>1.31</v>
      </c>
      <c r="AV1786">
        <v>2.76</v>
      </c>
      <c r="AW1786">
        <v>0.36299999999999999</v>
      </c>
      <c r="AY1786" t="s">
        <v>180</v>
      </c>
      <c r="AZ1786" t="s">
        <v>180</v>
      </c>
      <c r="BA1786">
        <v>99.38000000000001</v>
      </c>
      <c r="BC1786" t="s">
        <v>180</v>
      </c>
      <c r="BD1786" t="s">
        <v>180</v>
      </c>
      <c r="BE1786" t="s">
        <v>180</v>
      </c>
      <c r="BF1786" t="s">
        <v>180</v>
      </c>
      <c r="BG1786" t="s">
        <v>180</v>
      </c>
      <c r="BH1786" t="s">
        <v>180</v>
      </c>
      <c r="BI1786" t="s">
        <v>180</v>
      </c>
      <c r="BK1786" t="s">
        <v>180</v>
      </c>
      <c r="BL1786" t="s">
        <v>180</v>
      </c>
      <c r="BM1786">
        <v>-0.78</v>
      </c>
      <c r="BN1786" t="s">
        <v>180</v>
      </c>
      <c r="BO1786" t="s">
        <v>180</v>
      </c>
      <c r="BP1786" t="s">
        <v>180</v>
      </c>
      <c r="BQ1786" t="s">
        <v>180</v>
      </c>
      <c r="BR1786" t="s">
        <v>180</v>
      </c>
      <c r="BS1786" t="s">
        <v>180</v>
      </c>
      <c r="BT1786" t="s">
        <v>180</v>
      </c>
      <c r="BU1786" t="s">
        <v>180</v>
      </c>
      <c r="BV1786" t="s">
        <v>180</v>
      </c>
      <c r="BW1786" t="s">
        <v>180</v>
      </c>
      <c r="BX1786" t="s">
        <v>180</v>
      </c>
      <c r="BY1786" t="s">
        <v>180</v>
      </c>
      <c r="BZ1786" t="s">
        <v>180</v>
      </c>
      <c r="CA1786">
        <v>8.8000000000000007</v>
      </c>
      <c r="CB1786">
        <v>0.85</v>
      </c>
      <c r="CD1786" t="s">
        <v>180</v>
      </c>
      <c r="CE1786" t="s">
        <v>180</v>
      </c>
      <c r="CG1786" t="s">
        <v>180</v>
      </c>
      <c r="CH1786" t="s">
        <v>180</v>
      </c>
      <c r="CI1786" t="s">
        <v>180</v>
      </c>
      <c r="CJ1786" t="s">
        <v>180</v>
      </c>
      <c r="CK1786" t="s">
        <v>180</v>
      </c>
      <c r="CM1786" t="s">
        <v>180</v>
      </c>
      <c r="CN1786" t="s">
        <v>180</v>
      </c>
      <c r="CO1786">
        <v>29.9</v>
      </c>
      <c r="CQ1786">
        <v>269.39999999999998</v>
      </c>
      <c r="CR1786">
        <v>943</v>
      </c>
      <c r="CS1786" t="s">
        <v>180</v>
      </c>
      <c r="CT1786" t="s">
        <v>180</v>
      </c>
      <c r="CU1786">
        <v>42.01</v>
      </c>
      <c r="CV1786">
        <v>440.6</v>
      </c>
      <c r="CW1786">
        <v>247.6</v>
      </c>
      <c r="CX1786">
        <v>91</v>
      </c>
      <c r="CY1786">
        <v>16.440000000000001</v>
      </c>
      <c r="CZ1786" t="s">
        <v>180</v>
      </c>
      <c r="DB1786" t="s">
        <v>180</v>
      </c>
      <c r="DC1786" t="s">
        <v>180</v>
      </c>
      <c r="DD1786">
        <v>28.87</v>
      </c>
      <c r="DE1786">
        <v>303</v>
      </c>
      <c r="DF1786">
        <v>24.81</v>
      </c>
      <c r="DG1786">
        <v>136</v>
      </c>
      <c r="DH1786">
        <v>3.3969999999999998</v>
      </c>
      <c r="DI1786">
        <v>5.67</v>
      </c>
      <c r="DJ1786" t="s">
        <v>180</v>
      </c>
      <c r="DK1786" t="s">
        <v>180</v>
      </c>
      <c r="DL1786" t="s">
        <v>180</v>
      </c>
      <c r="DM1786" t="s">
        <v>180</v>
      </c>
      <c r="DN1786">
        <v>8.3000000000000004E-2</v>
      </c>
      <c r="DO1786">
        <v>5.9700000000000003E-2</v>
      </c>
      <c r="DP1786">
        <v>1.48</v>
      </c>
      <c r="DQ1786">
        <v>0.24</v>
      </c>
      <c r="DR1786" t="s">
        <v>180</v>
      </c>
      <c r="DS1786" t="s">
        <v>180</v>
      </c>
      <c r="DT1786">
        <v>0.76400000000000001</v>
      </c>
      <c r="DU1786">
        <v>313.5</v>
      </c>
      <c r="DV1786">
        <v>10.63</v>
      </c>
      <c r="DW1786">
        <v>26.14</v>
      </c>
      <c r="DX1786">
        <v>4.05</v>
      </c>
      <c r="DY1786">
        <v>18.850000000000001</v>
      </c>
      <c r="DZ1786">
        <v>4.7309999999999999</v>
      </c>
      <c r="EA1786">
        <v>1.4084000000000001</v>
      </c>
      <c r="EC1786">
        <v>0.73050000000000004</v>
      </c>
      <c r="ED1786">
        <v>4.5039999999999996</v>
      </c>
      <c r="EE1786">
        <v>0.89419999999999999</v>
      </c>
      <c r="EF1786">
        <v>2.5720000000000001</v>
      </c>
      <c r="EG1786">
        <v>0.36959999999999998</v>
      </c>
      <c r="EH1786">
        <v>2.3719999999999999</v>
      </c>
      <c r="EI1786">
        <v>0.35539999999999999</v>
      </c>
      <c r="EJ1786">
        <v>3.31</v>
      </c>
      <c r="EK1786">
        <v>0.218</v>
      </c>
      <c r="EL1786">
        <v>4.97</v>
      </c>
      <c r="EM1786" t="s">
        <v>180</v>
      </c>
      <c r="EN1786" t="s">
        <v>180</v>
      </c>
      <c r="EO1786" t="s">
        <v>180</v>
      </c>
      <c r="EP1786" t="s">
        <v>180</v>
      </c>
      <c r="EQ1786" t="s">
        <v>180</v>
      </c>
      <c r="ER1786" t="s">
        <v>180</v>
      </c>
      <c r="ES1786">
        <v>0.10299999999999999</v>
      </c>
      <c r="ET1786">
        <v>3.4</v>
      </c>
      <c r="EV1786">
        <v>1.115</v>
      </c>
      <c r="EW1786">
        <v>0.72299999999999998</v>
      </c>
      <c r="EY1786" t="s">
        <v>180</v>
      </c>
      <c r="EZ1786" t="s">
        <v>180</v>
      </c>
      <c r="FB1786" t="s">
        <v>180</v>
      </c>
      <c r="FD1786" t="s">
        <v>180</v>
      </c>
      <c r="FF1786" t="s">
        <v>180</v>
      </c>
      <c r="FH1786" t="s">
        <v>180</v>
      </c>
      <c r="FI1786" t="s">
        <v>180</v>
      </c>
      <c r="FJ1786" t="s">
        <v>180</v>
      </c>
      <c r="FK1786" t="s">
        <v>180</v>
      </c>
      <c r="FL1786" t="s">
        <v>180</v>
      </c>
      <c r="FM1786" t="s">
        <v>180</v>
      </c>
      <c r="FN1786" t="s">
        <v>180</v>
      </c>
      <c r="FP1786" t="s">
        <v>180</v>
      </c>
      <c r="FQ1786" t="s">
        <v>180</v>
      </c>
      <c r="FR1786" t="s">
        <v>180</v>
      </c>
      <c r="FS1786" t="s">
        <v>180</v>
      </c>
      <c r="FT1786" t="s">
        <v>180</v>
      </c>
      <c r="FU1786" t="s">
        <v>180</v>
      </c>
      <c r="FV1786" t="s">
        <v>4241</v>
      </c>
      <c r="FW1786" t="s">
        <v>180</v>
      </c>
      <c r="FX1786">
        <f t="shared" si="588"/>
        <v>1.4321247892074198</v>
      </c>
      <c r="FY1786">
        <f t="shared" si="589"/>
        <v>57.335581787521079</v>
      </c>
      <c r="FZ1786">
        <f t="shared" si="590"/>
        <v>4.4814502529510962</v>
      </c>
      <c r="GA1786">
        <f t="shared" si="591"/>
        <v>1.9945193929173695</v>
      </c>
      <c r="GC1786">
        <f t="shared" si="593"/>
        <v>1.0916666666666668</v>
      </c>
      <c r="GD1786">
        <f t="shared" si="594"/>
        <v>12.212817412333736</v>
      </c>
      <c r="GE1786">
        <f t="shared" si="595"/>
        <v>16.074270557029177</v>
      </c>
      <c r="GF1786">
        <f t="shared" si="596"/>
        <v>29.492003762935088</v>
      </c>
      <c r="GG1786">
        <f t="shared" si="597"/>
        <v>92.287312334412718</v>
      </c>
      <c r="GH1786">
        <f t="shared" si="598"/>
        <v>0.13006885998469778</v>
      </c>
      <c r="GI1786">
        <f t="shared" si="599"/>
        <v>0.21283485428319104</v>
      </c>
      <c r="GJ1786">
        <f t="shared" si="600"/>
        <v>0.64843049327354263</v>
      </c>
      <c r="GK1786">
        <f t="shared" si="601"/>
        <v>281.1659192825112</v>
      </c>
      <c r="GL1786">
        <f t="shared" si="602"/>
        <v>3.1292316750073597</v>
      </c>
      <c r="GM1786">
        <f t="shared" si="603"/>
        <v>0.328230791875184</v>
      </c>
      <c r="GN1786">
        <f t="shared" si="604"/>
        <v>0.10489181561618061</v>
      </c>
      <c r="GO1786">
        <f t="shared" si="605"/>
        <v>2.2468822659057284</v>
      </c>
      <c r="GP1786">
        <f t="shared" si="606"/>
        <v>0.95887245011286903</v>
      </c>
      <c r="GQ1786" t="e">
        <f>(EA1786/0.0735)/((DZ1786/0.195*(EB1786/0.295))^0.5)</f>
        <v>#DIV/0!</v>
      </c>
    </row>
    <row r="1787" spans="1:204">
      <c r="A1787" t="s">
        <v>3980</v>
      </c>
      <c r="B1787" t="s">
        <v>3981</v>
      </c>
      <c r="C1787" t="s">
        <v>7246</v>
      </c>
      <c r="D1787" t="s">
        <v>7071</v>
      </c>
      <c r="E1787" t="s">
        <v>7071</v>
      </c>
      <c r="F1787">
        <v>217</v>
      </c>
      <c r="G1787">
        <v>59</v>
      </c>
      <c r="H1787" t="s">
        <v>6928</v>
      </c>
      <c r="I1787" t="s">
        <v>3982</v>
      </c>
      <c r="J1787" t="s">
        <v>4007</v>
      </c>
      <c r="K1787">
        <v>55.884329999999999</v>
      </c>
      <c r="L1787">
        <v>55.884329999999999</v>
      </c>
      <c r="M1787">
        <v>160.45594</v>
      </c>
      <c r="N1787">
        <v>160.45594</v>
      </c>
      <c r="O1787" t="s">
        <v>179</v>
      </c>
      <c r="P1787">
        <v>1590</v>
      </c>
      <c r="Q1787">
        <v>1590</v>
      </c>
      <c r="R1787" t="s">
        <v>4008</v>
      </c>
      <c r="S1787" t="s">
        <v>4005</v>
      </c>
      <c r="T1787" t="s">
        <v>6933</v>
      </c>
      <c r="V1787" t="s">
        <v>180</v>
      </c>
      <c r="W1787" t="s">
        <v>180</v>
      </c>
      <c r="X1787" t="s">
        <v>180</v>
      </c>
      <c r="Y1787" t="s">
        <v>180</v>
      </c>
      <c r="Z1787" t="s">
        <v>180</v>
      </c>
      <c r="AB1787" t="s">
        <v>180</v>
      </c>
      <c r="AC1787" t="s">
        <v>181</v>
      </c>
      <c r="AD1787" t="s">
        <v>180</v>
      </c>
      <c r="AE1787" t="s">
        <v>180</v>
      </c>
      <c r="AF1787" t="s">
        <v>196</v>
      </c>
      <c r="AG1787" t="s">
        <v>180</v>
      </c>
      <c r="AH1787" t="s">
        <v>3986</v>
      </c>
      <c r="AI1787">
        <v>52.686</v>
      </c>
      <c r="AJ1787">
        <v>0.93200000000000005</v>
      </c>
      <c r="AK1787" t="s">
        <v>180</v>
      </c>
      <c r="AL1787">
        <v>15.696</v>
      </c>
      <c r="AM1787" t="s">
        <v>180</v>
      </c>
      <c r="AP1787">
        <v>8.01</v>
      </c>
      <c r="AQ1787">
        <v>8.6920000000000002</v>
      </c>
      <c r="AR1787">
        <v>6.4420000000000002</v>
      </c>
      <c r="AS1787">
        <v>0.14799999999999999</v>
      </c>
      <c r="AT1787" t="s">
        <v>180</v>
      </c>
      <c r="AU1787">
        <v>1.288</v>
      </c>
      <c r="AV1787">
        <v>3.0569999999999999</v>
      </c>
      <c r="AW1787">
        <v>0.22600000000000001</v>
      </c>
      <c r="AY1787" t="s">
        <v>180</v>
      </c>
      <c r="AZ1787" t="s">
        <v>180</v>
      </c>
      <c r="BA1787">
        <v>97.177000000000021</v>
      </c>
      <c r="BC1787" t="s">
        <v>180</v>
      </c>
      <c r="BD1787" t="s">
        <v>180</v>
      </c>
      <c r="BE1787" t="s">
        <v>180</v>
      </c>
      <c r="BF1787" t="s">
        <v>180</v>
      </c>
      <c r="BG1787" t="s">
        <v>180</v>
      </c>
      <c r="BH1787" t="s">
        <v>180</v>
      </c>
      <c r="BI1787" t="s">
        <v>180</v>
      </c>
      <c r="BK1787" t="s">
        <v>180</v>
      </c>
      <c r="BL1787" t="s">
        <v>180</v>
      </c>
      <c r="BN1787" t="s">
        <v>180</v>
      </c>
      <c r="BO1787" t="s">
        <v>180</v>
      </c>
      <c r="BP1787" t="s">
        <v>180</v>
      </c>
      <c r="BQ1787" t="s">
        <v>180</v>
      </c>
      <c r="BR1787" t="s">
        <v>180</v>
      </c>
      <c r="BS1787" t="s">
        <v>180</v>
      </c>
      <c r="BT1787" t="s">
        <v>180</v>
      </c>
      <c r="BU1787" t="s">
        <v>180</v>
      </c>
      <c r="BV1787" t="s">
        <v>180</v>
      </c>
      <c r="BW1787" t="s">
        <v>180</v>
      </c>
      <c r="BX1787" t="s">
        <v>180</v>
      </c>
      <c r="BY1787" t="s">
        <v>180</v>
      </c>
      <c r="BZ1787" t="s">
        <v>180</v>
      </c>
      <c r="CD1787" t="s">
        <v>180</v>
      </c>
      <c r="CE1787" t="s">
        <v>180</v>
      </c>
      <c r="CG1787" t="s">
        <v>180</v>
      </c>
      <c r="CH1787" t="s">
        <v>180</v>
      </c>
      <c r="CI1787" t="s">
        <v>180</v>
      </c>
      <c r="CJ1787" t="s">
        <v>180</v>
      </c>
      <c r="CK1787" t="s">
        <v>180</v>
      </c>
      <c r="CM1787" t="s">
        <v>180</v>
      </c>
      <c r="CN1787" t="s">
        <v>180</v>
      </c>
      <c r="CR1787">
        <v>147.236176</v>
      </c>
      <c r="CS1787" t="s">
        <v>180</v>
      </c>
      <c r="CT1787" t="s">
        <v>180</v>
      </c>
      <c r="CV1787">
        <v>32.291927299999998</v>
      </c>
      <c r="CW1787">
        <v>41.323646500000002</v>
      </c>
      <c r="CX1787">
        <v>68.681365999999997</v>
      </c>
      <c r="CZ1787" t="s">
        <v>180</v>
      </c>
      <c r="DB1787" t="s">
        <v>180</v>
      </c>
      <c r="DC1787" t="s">
        <v>180</v>
      </c>
      <c r="DD1787">
        <v>20.804786700000001</v>
      </c>
      <c r="DE1787">
        <v>420.07058699999999</v>
      </c>
      <c r="DF1787">
        <v>19.564355899999999</v>
      </c>
      <c r="DG1787">
        <v>91.998092700000001</v>
      </c>
      <c r="DH1787">
        <v>2.5188705900000001</v>
      </c>
      <c r="DJ1787" t="s">
        <v>180</v>
      </c>
      <c r="DK1787" t="s">
        <v>180</v>
      </c>
      <c r="DL1787" t="s">
        <v>180</v>
      </c>
      <c r="DM1787" t="s">
        <v>180</v>
      </c>
      <c r="DN1787">
        <v>8.6486250200000003E-2</v>
      </c>
      <c r="DP1787">
        <v>0.88726937800000005</v>
      </c>
      <c r="DR1787" t="s">
        <v>180</v>
      </c>
      <c r="DS1787" t="s">
        <v>180</v>
      </c>
      <c r="DT1787">
        <v>0.57008093599999998</v>
      </c>
      <c r="DU1787">
        <v>570.04217500000004</v>
      </c>
      <c r="DV1787">
        <v>10.1233702</v>
      </c>
      <c r="DW1787">
        <v>23.397460899999999</v>
      </c>
      <c r="DX1787">
        <v>3.2956965</v>
      </c>
      <c r="DY1787">
        <v>15.774611500000001</v>
      </c>
      <c r="DZ1787">
        <v>3.9830403300000001</v>
      </c>
      <c r="EA1787">
        <v>1.2710391299999999</v>
      </c>
      <c r="EB1787">
        <v>4.0997791299999999</v>
      </c>
      <c r="EC1787">
        <v>0.59188407700000001</v>
      </c>
      <c r="ED1787">
        <v>3.5393950900000002</v>
      </c>
      <c r="EE1787">
        <v>0.62172949300000002</v>
      </c>
      <c r="EF1787">
        <v>1.94784176</v>
      </c>
      <c r="EG1787">
        <v>0.32479765999999999</v>
      </c>
      <c r="EH1787">
        <v>1.98858011</v>
      </c>
      <c r="EI1787">
        <v>0.30868810400000002</v>
      </c>
      <c r="EJ1787">
        <v>2.54383874</v>
      </c>
      <c r="EK1787">
        <v>0.16060856000000001</v>
      </c>
      <c r="EM1787" t="s">
        <v>180</v>
      </c>
      <c r="EN1787" t="s">
        <v>180</v>
      </c>
      <c r="EO1787" t="s">
        <v>180</v>
      </c>
      <c r="EP1787" t="s">
        <v>180</v>
      </c>
      <c r="EQ1787" t="s">
        <v>180</v>
      </c>
      <c r="ER1787" t="s">
        <v>180</v>
      </c>
      <c r="ET1787">
        <v>4.1910004599999997</v>
      </c>
      <c r="EV1787">
        <v>1.1014933600000001</v>
      </c>
      <c r="EW1787">
        <v>0.78336381899999996</v>
      </c>
      <c r="EY1787" t="s">
        <v>180</v>
      </c>
      <c r="EZ1787" t="s">
        <v>180</v>
      </c>
      <c r="FB1787" t="s">
        <v>180</v>
      </c>
      <c r="FD1787" t="s">
        <v>180</v>
      </c>
      <c r="FF1787" t="s">
        <v>180</v>
      </c>
      <c r="FH1787" t="s">
        <v>180</v>
      </c>
      <c r="FI1787" t="s">
        <v>180</v>
      </c>
      <c r="FJ1787" t="s">
        <v>180</v>
      </c>
      <c r="FK1787" t="s">
        <v>180</v>
      </c>
      <c r="FL1787" t="s">
        <v>180</v>
      </c>
      <c r="FM1787" t="s">
        <v>180</v>
      </c>
      <c r="FN1787" t="s">
        <v>180</v>
      </c>
      <c r="FP1787" t="s">
        <v>180</v>
      </c>
      <c r="FQ1787" t="s">
        <v>180</v>
      </c>
      <c r="FR1787" t="s">
        <v>180</v>
      </c>
      <c r="FS1787" t="s">
        <v>180</v>
      </c>
      <c r="FT1787" t="s">
        <v>180</v>
      </c>
      <c r="FU1787" t="s">
        <v>180</v>
      </c>
      <c r="FV1787" t="s">
        <v>4009</v>
      </c>
      <c r="FW1787" t="s">
        <v>180</v>
      </c>
      <c r="FX1787">
        <f t="shared" si="588"/>
        <v>1.2666678990367655</v>
      </c>
      <c r="FY1787">
        <f t="shared" si="589"/>
        <v>46.263206715871256</v>
      </c>
      <c r="FZ1787">
        <f t="shared" si="590"/>
        <v>5.0907530197513644</v>
      </c>
      <c r="GA1787">
        <f t="shared" si="591"/>
        <v>2.0029569389588233</v>
      </c>
      <c r="GB1787">
        <f t="shared" si="592"/>
        <v>2.061661538996284</v>
      </c>
      <c r="GC1787">
        <f t="shared" si="593"/>
        <v>1.3819742489270386</v>
      </c>
      <c r="GD1787">
        <f t="shared" si="594"/>
        <v>21.471219862648276</v>
      </c>
      <c r="GE1787">
        <f t="shared" si="595"/>
        <v>26.629536137863045</v>
      </c>
      <c r="GF1787">
        <f t="shared" si="596"/>
        <v>56.30952575457529</v>
      </c>
      <c r="GG1787">
        <f t="shared" si="597"/>
        <v>226.30863898410914</v>
      </c>
      <c r="GH1787">
        <f t="shared" si="598"/>
        <v>0.17912202003081454</v>
      </c>
      <c r="GI1787">
        <f t="shared" si="599"/>
        <v>0.31099804099106176</v>
      </c>
      <c r="GJ1787">
        <f t="shared" si="600"/>
        <v>0.71118342374755661</v>
      </c>
      <c r="GK1787">
        <f t="shared" si="601"/>
        <v>517.51757722806428</v>
      </c>
      <c r="GL1787">
        <f t="shared" si="602"/>
        <v>4.0190116317170546</v>
      </c>
      <c r="GM1787">
        <f t="shared" si="603"/>
        <v>0.43729652661512874</v>
      </c>
      <c r="GN1787">
        <f t="shared" si="604"/>
        <v>0.10880698208586702</v>
      </c>
      <c r="GO1787">
        <f t="shared" si="605"/>
        <v>2.5416188040456018</v>
      </c>
      <c r="GP1787">
        <f t="shared" si="606"/>
        <v>0.97494915427912709</v>
      </c>
      <c r="GQ1787">
        <f>(EA1787/0.0735)/((DZ1787/0.195*(EB1787/0.295))^0.5)</f>
        <v>1.026389766662942</v>
      </c>
    </row>
    <row r="1788" spans="1:204">
      <c r="A1788" t="s">
        <v>3980</v>
      </c>
      <c r="B1788" t="s">
        <v>3981</v>
      </c>
      <c r="C1788" t="s">
        <v>7246</v>
      </c>
      <c r="D1788" t="s">
        <v>7071</v>
      </c>
      <c r="E1788" t="s">
        <v>7071</v>
      </c>
      <c r="F1788">
        <v>217</v>
      </c>
      <c r="G1788">
        <v>59</v>
      </c>
      <c r="H1788" t="s">
        <v>6928</v>
      </c>
      <c r="I1788" t="s">
        <v>3982</v>
      </c>
      <c r="J1788" t="s">
        <v>4007</v>
      </c>
      <c r="K1788">
        <v>55.893999999999998</v>
      </c>
      <c r="L1788">
        <v>55.893999999999998</v>
      </c>
      <c r="M1788">
        <v>160.45158000000001</v>
      </c>
      <c r="N1788">
        <v>160.45158000000001</v>
      </c>
      <c r="O1788" t="s">
        <v>179</v>
      </c>
      <c r="P1788">
        <v>1443</v>
      </c>
      <c r="Q1788">
        <v>1443</v>
      </c>
      <c r="R1788" t="s">
        <v>4010</v>
      </c>
      <c r="S1788" t="s">
        <v>4005</v>
      </c>
      <c r="T1788" t="s">
        <v>6933</v>
      </c>
      <c r="V1788" t="s">
        <v>180</v>
      </c>
      <c r="W1788" t="s">
        <v>180</v>
      </c>
      <c r="X1788" t="s">
        <v>180</v>
      </c>
      <c r="Y1788" t="s">
        <v>180</v>
      </c>
      <c r="Z1788" t="s">
        <v>180</v>
      </c>
      <c r="AB1788" t="s">
        <v>180</v>
      </c>
      <c r="AC1788" t="s">
        <v>181</v>
      </c>
      <c r="AD1788" t="s">
        <v>180</v>
      </c>
      <c r="AE1788" t="s">
        <v>180</v>
      </c>
      <c r="AF1788" t="s">
        <v>196</v>
      </c>
      <c r="AG1788" t="s">
        <v>180</v>
      </c>
      <c r="AH1788" t="s">
        <v>3986</v>
      </c>
      <c r="AI1788">
        <v>52.097999999999999</v>
      </c>
      <c r="AJ1788">
        <v>0.93600000000000005</v>
      </c>
      <c r="AK1788" t="s">
        <v>180</v>
      </c>
      <c r="AL1788">
        <v>14.244</v>
      </c>
      <c r="AM1788" t="s">
        <v>180</v>
      </c>
      <c r="AP1788">
        <v>8.2799999999999994</v>
      </c>
      <c r="AQ1788">
        <v>9.1790000000000003</v>
      </c>
      <c r="AR1788">
        <v>8.6630000000000003</v>
      </c>
      <c r="AS1788">
        <v>0.14299999999999999</v>
      </c>
      <c r="AT1788" t="s">
        <v>180</v>
      </c>
      <c r="AU1788">
        <v>1.226</v>
      </c>
      <c r="AV1788">
        <v>2.8290000000000002</v>
      </c>
      <c r="AW1788">
        <v>0.254</v>
      </c>
      <c r="AY1788" t="s">
        <v>180</v>
      </c>
      <c r="AZ1788" t="s">
        <v>180</v>
      </c>
      <c r="BA1788">
        <v>97.85199999999999</v>
      </c>
      <c r="BC1788" t="s">
        <v>180</v>
      </c>
      <c r="BD1788" t="s">
        <v>180</v>
      </c>
      <c r="BE1788" t="s">
        <v>180</v>
      </c>
      <c r="BF1788" t="s">
        <v>180</v>
      </c>
      <c r="BG1788" t="s">
        <v>180</v>
      </c>
      <c r="BH1788" t="s">
        <v>180</v>
      </c>
      <c r="BI1788" t="s">
        <v>180</v>
      </c>
      <c r="BK1788" t="s">
        <v>180</v>
      </c>
      <c r="BL1788" t="s">
        <v>180</v>
      </c>
      <c r="BN1788" t="s">
        <v>180</v>
      </c>
      <c r="BO1788" t="s">
        <v>180</v>
      </c>
      <c r="BP1788" t="s">
        <v>180</v>
      </c>
      <c r="BQ1788" t="s">
        <v>180</v>
      </c>
      <c r="BR1788" t="s">
        <v>180</v>
      </c>
      <c r="BS1788" t="s">
        <v>180</v>
      </c>
      <c r="BT1788" t="s">
        <v>180</v>
      </c>
      <c r="BU1788" t="s">
        <v>180</v>
      </c>
      <c r="BV1788" t="s">
        <v>180</v>
      </c>
      <c r="BW1788" t="s">
        <v>180</v>
      </c>
      <c r="BX1788" t="s">
        <v>180</v>
      </c>
      <c r="BY1788" t="s">
        <v>180</v>
      </c>
      <c r="BZ1788" t="s">
        <v>180</v>
      </c>
      <c r="CD1788" t="s">
        <v>180</v>
      </c>
      <c r="CE1788" t="s">
        <v>180</v>
      </c>
      <c r="CG1788" t="s">
        <v>180</v>
      </c>
      <c r="CH1788" t="s">
        <v>180</v>
      </c>
      <c r="CI1788" t="s">
        <v>180</v>
      </c>
      <c r="CJ1788" t="s">
        <v>180</v>
      </c>
      <c r="CK1788" t="s">
        <v>180</v>
      </c>
      <c r="CM1788" t="s">
        <v>180</v>
      </c>
      <c r="CN1788" t="s">
        <v>180</v>
      </c>
      <c r="CR1788">
        <v>383.60369900000001</v>
      </c>
      <c r="CS1788" t="s">
        <v>180</v>
      </c>
      <c r="CT1788" t="s">
        <v>180</v>
      </c>
      <c r="CV1788">
        <v>85.410255399999997</v>
      </c>
      <c r="CW1788">
        <v>65.782745399999996</v>
      </c>
      <c r="CX1788">
        <v>69.563072199999993</v>
      </c>
      <c r="CZ1788" t="s">
        <v>180</v>
      </c>
      <c r="DB1788" t="s">
        <v>180</v>
      </c>
      <c r="DC1788" t="s">
        <v>180</v>
      </c>
      <c r="DD1788">
        <v>16.169902799999999</v>
      </c>
      <c r="DE1788">
        <v>468.19714399999998</v>
      </c>
      <c r="DF1788">
        <v>19.396980299999999</v>
      </c>
      <c r="DG1788">
        <v>89.358818099999993</v>
      </c>
      <c r="DH1788">
        <v>1.86562753</v>
      </c>
      <c r="DJ1788" t="s">
        <v>180</v>
      </c>
      <c r="DK1788" t="s">
        <v>180</v>
      </c>
      <c r="DL1788" t="s">
        <v>180</v>
      </c>
      <c r="DM1788" t="s">
        <v>180</v>
      </c>
      <c r="DN1788">
        <v>8.38544071E-2</v>
      </c>
      <c r="DP1788">
        <v>1.01391304</v>
      </c>
      <c r="DR1788" t="s">
        <v>180</v>
      </c>
      <c r="DS1788" t="s">
        <v>180</v>
      </c>
      <c r="DT1788">
        <v>0.43271946900000002</v>
      </c>
      <c r="DU1788">
        <v>587.07403599999998</v>
      </c>
      <c r="DV1788">
        <v>10.828370100000001</v>
      </c>
      <c r="DW1788">
        <v>25.3834953</v>
      </c>
      <c r="DX1788">
        <v>3.6224052900000001</v>
      </c>
      <c r="DY1788">
        <v>17.320413599999998</v>
      </c>
      <c r="DZ1788">
        <v>4.1998462700000001</v>
      </c>
      <c r="EA1788">
        <v>1.3047330399999999</v>
      </c>
      <c r="EB1788">
        <v>4.2283158299999997</v>
      </c>
      <c r="EC1788">
        <v>0.58258086399999998</v>
      </c>
      <c r="ED1788">
        <v>3.3189382599999999</v>
      </c>
      <c r="EE1788">
        <v>0.565320194</v>
      </c>
      <c r="EF1788">
        <v>1.7689590500000001</v>
      </c>
      <c r="EG1788">
        <v>0.28860923599999999</v>
      </c>
      <c r="EH1788">
        <v>1.7835453699999999</v>
      </c>
      <c r="EI1788">
        <v>0.27171289900000001</v>
      </c>
      <c r="EJ1788">
        <v>2.2910025100000002</v>
      </c>
      <c r="EK1788">
        <v>0.116137564</v>
      </c>
      <c r="EM1788" t="s">
        <v>180</v>
      </c>
      <c r="EN1788" t="s">
        <v>180</v>
      </c>
      <c r="EO1788" t="s">
        <v>180</v>
      </c>
      <c r="EP1788" t="s">
        <v>180</v>
      </c>
      <c r="EQ1788" t="s">
        <v>180</v>
      </c>
      <c r="ER1788" t="s">
        <v>180</v>
      </c>
      <c r="ET1788">
        <v>3.7460567999999999</v>
      </c>
      <c r="EV1788">
        <v>1.0494378799999999</v>
      </c>
      <c r="EW1788">
        <v>0.66643810299999995</v>
      </c>
      <c r="EX1788">
        <v>0.51305299999999998</v>
      </c>
      <c r="EY1788" t="s">
        <v>180</v>
      </c>
      <c r="EZ1788" t="s">
        <v>180</v>
      </c>
      <c r="FA1788">
        <v>0.70355299999999998</v>
      </c>
      <c r="FB1788" t="s">
        <v>180</v>
      </c>
      <c r="FD1788" t="s">
        <v>180</v>
      </c>
      <c r="FF1788" t="s">
        <v>180</v>
      </c>
      <c r="FH1788" t="s">
        <v>180</v>
      </c>
      <c r="FI1788" t="s">
        <v>180</v>
      </c>
      <c r="FJ1788" t="s">
        <v>180</v>
      </c>
      <c r="FK1788" t="s">
        <v>180</v>
      </c>
      <c r="FL1788" t="s">
        <v>180</v>
      </c>
      <c r="FM1788" t="s">
        <v>180</v>
      </c>
      <c r="FN1788" t="s">
        <v>180</v>
      </c>
      <c r="FP1788" t="s">
        <v>180</v>
      </c>
      <c r="FQ1788" t="s">
        <v>180</v>
      </c>
      <c r="FR1788" t="s">
        <v>180</v>
      </c>
      <c r="FS1788" t="s">
        <v>180</v>
      </c>
      <c r="FT1788" t="s">
        <v>180</v>
      </c>
      <c r="FU1788" t="s">
        <v>180</v>
      </c>
      <c r="FV1788" t="s">
        <v>4011</v>
      </c>
      <c r="FW1788" t="s">
        <v>180</v>
      </c>
      <c r="FX1788">
        <f t="shared" si="588"/>
        <v>1.0460219074774644</v>
      </c>
      <c r="FY1788">
        <f t="shared" si="589"/>
        <v>50.101791411115045</v>
      </c>
      <c r="FZ1788">
        <f t="shared" si="590"/>
        <v>6.0712613663424788</v>
      </c>
      <c r="GA1788">
        <f t="shared" si="591"/>
        <v>2.3547740027493669</v>
      </c>
      <c r="GB1788">
        <f t="shared" si="592"/>
        <v>2.3707363440942353</v>
      </c>
      <c r="GC1788">
        <f t="shared" si="593"/>
        <v>1.3098290598290598</v>
      </c>
      <c r="GD1788">
        <f t="shared" si="594"/>
        <v>24.13763053623352</v>
      </c>
      <c r="GE1788">
        <f t="shared" si="595"/>
        <v>27.031522157184515</v>
      </c>
      <c r="GF1788">
        <f t="shared" si="596"/>
        <v>54.216288377509365</v>
      </c>
      <c r="GG1788">
        <f t="shared" si="597"/>
        <v>314.67912354402273</v>
      </c>
      <c r="GH1788">
        <f t="shared" si="598"/>
        <v>0.14757844637731982</v>
      </c>
      <c r="GI1788">
        <f t="shared" si="599"/>
        <v>0.35721926927182507</v>
      </c>
      <c r="GJ1788">
        <f t="shared" si="600"/>
        <v>0.63504292698106146</v>
      </c>
      <c r="GK1788">
        <f t="shared" si="601"/>
        <v>559.41761507598721</v>
      </c>
      <c r="GL1788">
        <f t="shared" si="602"/>
        <v>5.8041436063070959</v>
      </c>
      <c r="GM1788">
        <f t="shared" si="603"/>
        <v>0.56251200366881371</v>
      </c>
      <c r="GN1788">
        <f t="shared" si="604"/>
        <v>9.6915590278910016E-2</v>
      </c>
      <c r="GO1788">
        <f t="shared" si="605"/>
        <v>2.5782777282464675</v>
      </c>
      <c r="GP1788">
        <f t="shared" si="606"/>
        <v>0.97548537002551761</v>
      </c>
      <c r="GQ1788">
        <f>(EA1788/0.0735)/((DZ1788/0.195*(EB1788/0.295))^0.5)</f>
        <v>1.0103276260618326</v>
      </c>
      <c r="GR1788">
        <v>0.51305299999999998</v>
      </c>
      <c r="GS1788">
        <v>0.70355299999999998</v>
      </c>
    </row>
    <row r="1789" spans="1:204">
      <c r="A1789" t="s">
        <v>3980</v>
      </c>
      <c r="B1789" t="s">
        <v>3981</v>
      </c>
      <c r="C1789" t="s">
        <v>7246</v>
      </c>
      <c r="D1789" t="s">
        <v>7071</v>
      </c>
      <c r="E1789" t="s">
        <v>7071</v>
      </c>
      <c r="F1789">
        <v>217</v>
      </c>
      <c r="G1789">
        <v>59</v>
      </c>
      <c r="H1789" t="s">
        <v>6928</v>
      </c>
      <c r="I1789" t="s">
        <v>3982</v>
      </c>
      <c r="J1789" t="s">
        <v>4007</v>
      </c>
      <c r="K1789">
        <v>55.88814</v>
      </c>
      <c r="L1789">
        <v>55.88814</v>
      </c>
      <c r="M1789">
        <v>160.45500000000001</v>
      </c>
      <c r="N1789">
        <v>160.45500000000001</v>
      </c>
      <c r="O1789" t="s">
        <v>179</v>
      </c>
      <c r="P1789">
        <v>1736</v>
      </c>
      <c r="Q1789">
        <v>1736</v>
      </c>
      <c r="R1789" t="s">
        <v>4012</v>
      </c>
      <c r="S1789" t="s">
        <v>4005</v>
      </c>
      <c r="T1789" t="s">
        <v>6933</v>
      </c>
      <c r="V1789" t="s">
        <v>180</v>
      </c>
      <c r="W1789" t="s">
        <v>180</v>
      </c>
      <c r="X1789" t="s">
        <v>180</v>
      </c>
      <c r="Y1789" t="s">
        <v>180</v>
      </c>
      <c r="Z1789" t="s">
        <v>180</v>
      </c>
      <c r="AB1789" t="s">
        <v>180</v>
      </c>
      <c r="AC1789" t="s">
        <v>181</v>
      </c>
      <c r="AD1789" t="s">
        <v>180</v>
      </c>
      <c r="AE1789" t="s">
        <v>180</v>
      </c>
      <c r="AF1789" t="s">
        <v>196</v>
      </c>
      <c r="AG1789" t="s">
        <v>180</v>
      </c>
      <c r="AH1789" t="s">
        <v>3986</v>
      </c>
      <c r="AI1789">
        <v>53.188000000000002</v>
      </c>
      <c r="AJ1789">
        <v>0.94499999999999995</v>
      </c>
      <c r="AK1789" t="s">
        <v>180</v>
      </c>
      <c r="AL1789">
        <v>15.778</v>
      </c>
      <c r="AM1789" t="s">
        <v>180</v>
      </c>
      <c r="AP1789">
        <v>8.08</v>
      </c>
      <c r="AQ1789">
        <v>8.5850000000000009</v>
      </c>
      <c r="AR1789">
        <v>6.4119999999999999</v>
      </c>
      <c r="AS1789">
        <v>0.13900000000000001</v>
      </c>
      <c r="AT1789" t="s">
        <v>180</v>
      </c>
      <c r="AU1789">
        <v>1.359</v>
      </c>
      <c r="AV1789">
        <v>3.093</v>
      </c>
      <c r="AW1789">
        <v>0.24299999999999999</v>
      </c>
      <c r="AY1789" t="s">
        <v>180</v>
      </c>
      <c r="AZ1789" t="s">
        <v>180</v>
      </c>
      <c r="BA1789">
        <v>97.821999999999989</v>
      </c>
      <c r="BC1789" t="s">
        <v>180</v>
      </c>
      <c r="BD1789" t="s">
        <v>180</v>
      </c>
      <c r="BE1789" t="s">
        <v>180</v>
      </c>
      <c r="BF1789" t="s">
        <v>180</v>
      </c>
      <c r="BG1789" t="s">
        <v>180</v>
      </c>
      <c r="BH1789" t="s">
        <v>180</v>
      </c>
      <c r="BI1789" t="s">
        <v>180</v>
      </c>
      <c r="BK1789" t="s">
        <v>180</v>
      </c>
      <c r="BL1789" t="s">
        <v>180</v>
      </c>
      <c r="BN1789" t="s">
        <v>180</v>
      </c>
      <c r="BO1789" t="s">
        <v>180</v>
      </c>
      <c r="BP1789" t="s">
        <v>180</v>
      </c>
      <c r="BQ1789" t="s">
        <v>180</v>
      </c>
      <c r="BR1789" t="s">
        <v>180</v>
      </c>
      <c r="BS1789" t="s">
        <v>180</v>
      </c>
      <c r="BT1789" t="s">
        <v>180</v>
      </c>
      <c r="BU1789" t="s">
        <v>180</v>
      </c>
      <c r="BV1789" t="s">
        <v>180</v>
      </c>
      <c r="BW1789" t="s">
        <v>180</v>
      </c>
      <c r="BX1789" t="s">
        <v>180</v>
      </c>
      <c r="BY1789" t="s">
        <v>180</v>
      </c>
      <c r="BZ1789" t="s">
        <v>180</v>
      </c>
      <c r="CD1789" t="s">
        <v>180</v>
      </c>
      <c r="CE1789" t="s">
        <v>180</v>
      </c>
      <c r="CG1789" t="s">
        <v>180</v>
      </c>
      <c r="CH1789" t="s">
        <v>180</v>
      </c>
      <c r="CI1789" t="s">
        <v>180</v>
      </c>
      <c r="CJ1789" t="s">
        <v>180</v>
      </c>
      <c r="CK1789" t="s">
        <v>180</v>
      </c>
      <c r="CM1789" t="s">
        <v>180</v>
      </c>
      <c r="CN1789" t="s">
        <v>180</v>
      </c>
      <c r="CR1789">
        <v>144.86823999999999</v>
      </c>
      <c r="CS1789" t="s">
        <v>180</v>
      </c>
      <c r="CT1789" t="s">
        <v>180</v>
      </c>
      <c r="CV1789">
        <v>35.112251299999997</v>
      </c>
      <c r="CW1789">
        <v>51.5242729</v>
      </c>
      <c r="CX1789">
        <v>74.667892499999994</v>
      </c>
      <c r="CZ1789" t="s">
        <v>180</v>
      </c>
      <c r="DB1789" t="s">
        <v>180</v>
      </c>
      <c r="DC1789" t="s">
        <v>180</v>
      </c>
      <c r="DD1789">
        <v>23.408531199999999</v>
      </c>
      <c r="DE1789">
        <v>461.99816900000002</v>
      </c>
      <c r="DF1789">
        <v>20.8619804</v>
      </c>
      <c r="DG1789">
        <v>99.072479200000004</v>
      </c>
      <c r="DH1789">
        <v>2.7010540999999999</v>
      </c>
      <c r="DJ1789" t="s">
        <v>180</v>
      </c>
      <c r="DK1789" t="s">
        <v>180</v>
      </c>
      <c r="DL1789" t="s">
        <v>180</v>
      </c>
      <c r="DM1789" t="s">
        <v>180</v>
      </c>
      <c r="DN1789">
        <v>9.11687687E-2</v>
      </c>
      <c r="DP1789">
        <v>0.724365115</v>
      </c>
      <c r="DR1789" t="s">
        <v>180</v>
      </c>
      <c r="DS1789" t="s">
        <v>180</v>
      </c>
      <c r="DT1789">
        <v>0.60166341099999998</v>
      </c>
      <c r="DU1789">
        <v>596.13806199999999</v>
      </c>
      <c r="DV1789">
        <v>10.5846062</v>
      </c>
      <c r="DW1789">
        <v>24.537679700000002</v>
      </c>
      <c r="DX1789">
        <v>3.4561743699999998</v>
      </c>
      <c r="DY1789">
        <v>16.486358599999999</v>
      </c>
      <c r="DZ1789">
        <v>4.1118226099999999</v>
      </c>
      <c r="EA1789">
        <v>1.3013052899999999</v>
      </c>
      <c r="EB1789">
        <v>4.2491779300000001</v>
      </c>
      <c r="EC1789">
        <v>0.60611373199999996</v>
      </c>
      <c r="ED1789">
        <v>3.6025934199999998</v>
      </c>
      <c r="EE1789">
        <v>0.62631529600000002</v>
      </c>
      <c r="EF1789">
        <v>1.9724705199999999</v>
      </c>
      <c r="EG1789">
        <v>0.32938927400000001</v>
      </c>
      <c r="EH1789">
        <v>2.0271277400000001</v>
      </c>
      <c r="EI1789">
        <v>0.31172353000000003</v>
      </c>
      <c r="EJ1789">
        <v>2.6139845799999999</v>
      </c>
      <c r="EK1789">
        <v>0.16791239399999999</v>
      </c>
      <c r="EM1789" t="s">
        <v>180</v>
      </c>
      <c r="EN1789" t="s">
        <v>180</v>
      </c>
      <c r="EO1789" t="s">
        <v>180</v>
      </c>
      <c r="EP1789" t="s">
        <v>180</v>
      </c>
      <c r="EQ1789" t="s">
        <v>180</v>
      </c>
      <c r="ER1789" t="s">
        <v>180</v>
      </c>
      <c r="ET1789">
        <v>4.4056253400000003</v>
      </c>
      <c r="EV1789">
        <v>1.13367939</v>
      </c>
      <c r="EW1789">
        <v>0.80638039100000003</v>
      </c>
      <c r="EX1789">
        <v>0.51305599999999996</v>
      </c>
      <c r="EY1789" t="s">
        <v>180</v>
      </c>
      <c r="EZ1789" t="s">
        <v>180</v>
      </c>
      <c r="FA1789">
        <v>0.70358900000000002</v>
      </c>
      <c r="FB1789" t="s">
        <v>180</v>
      </c>
      <c r="FD1789" t="s">
        <v>180</v>
      </c>
      <c r="FF1789" t="s">
        <v>180</v>
      </c>
      <c r="FH1789" t="s">
        <v>180</v>
      </c>
      <c r="FI1789" t="s">
        <v>180</v>
      </c>
      <c r="FJ1789" t="s">
        <v>180</v>
      </c>
      <c r="FK1789" t="s">
        <v>180</v>
      </c>
      <c r="FL1789" t="s">
        <v>180</v>
      </c>
      <c r="FM1789" t="s">
        <v>180</v>
      </c>
      <c r="FN1789" t="s">
        <v>180</v>
      </c>
      <c r="FP1789" t="s">
        <v>180</v>
      </c>
      <c r="FQ1789" t="s">
        <v>180</v>
      </c>
      <c r="FR1789" t="s">
        <v>180</v>
      </c>
      <c r="FS1789" t="s">
        <v>180</v>
      </c>
      <c r="FT1789" t="s">
        <v>180</v>
      </c>
      <c r="FU1789" t="s">
        <v>180</v>
      </c>
      <c r="FV1789" t="s">
        <v>4013</v>
      </c>
      <c r="FW1789" t="s">
        <v>180</v>
      </c>
      <c r="FX1789">
        <f t="shared" si="588"/>
        <v>1.332453819609809</v>
      </c>
      <c r="FY1789">
        <f t="shared" si="589"/>
        <v>48.873328130766936</v>
      </c>
      <c r="FZ1789">
        <f t="shared" si="590"/>
        <v>5.2214796291031957</v>
      </c>
      <c r="GA1789">
        <f t="shared" si="591"/>
        <v>2.0283983731582698</v>
      </c>
      <c r="GB1789">
        <f t="shared" si="592"/>
        <v>2.0961569644348117</v>
      </c>
      <c r="GC1789">
        <f t="shared" si="593"/>
        <v>1.4380952380952381</v>
      </c>
      <c r="GD1789">
        <f t="shared" si="594"/>
        <v>22.145460792399174</v>
      </c>
      <c r="GE1789">
        <f t="shared" si="595"/>
        <v>28.023057135248777</v>
      </c>
      <c r="GF1789">
        <f t="shared" si="596"/>
        <v>56.321232054906304</v>
      </c>
      <c r="GG1789">
        <f t="shared" si="597"/>
        <v>220.70570967090219</v>
      </c>
      <c r="GH1789">
        <f t="shared" si="598"/>
        <v>0.17954531128711407</v>
      </c>
      <c r="GI1789">
        <f t="shared" si="599"/>
        <v>0.29854285073371911</v>
      </c>
      <c r="GJ1789">
        <f t="shared" si="600"/>
        <v>0.71129491998615235</v>
      </c>
      <c r="GK1789">
        <f t="shared" si="601"/>
        <v>525.84360910010014</v>
      </c>
      <c r="GL1789">
        <f t="shared" si="602"/>
        <v>3.9186946311071664</v>
      </c>
      <c r="GM1789">
        <f t="shared" si="603"/>
        <v>0.41971739477561743</v>
      </c>
      <c r="GN1789">
        <f t="shared" si="604"/>
        <v>0.10710643065776032</v>
      </c>
      <c r="GO1789">
        <f t="shared" si="605"/>
        <v>2.5741884327057583</v>
      </c>
      <c r="GP1789">
        <f t="shared" si="606"/>
        <v>0.97644485096872158</v>
      </c>
      <c r="GQ1789">
        <f>(EA1789/0.0735)/((DZ1789/0.195*(EB1789/0.295))^0.5)</f>
        <v>1.015898984369126</v>
      </c>
      <c r="GR1789">
        <v>0.51305599999999996</v>
      </c>
      <c r="GS1789">
        <v>0.70358900000000002</v>
      </c>
    </row>
    <row r="1790" spans="1:204">
      <c r="A1790" t="s">
        <v>3980</v>
      </c>
      <c r="B1790" t="s">
        <v>3981</v>
      </c>
      <c r="C1790" t="s">
        <v>7246</v>
      </c>
      <c r="D1790" t="s">
        <v>7071</v>
      </c>
      <c r="E1790" t="s">
        <v>7071</v>
      </c>
      <c r="F1790">
        <v>217</v>
      </c>
      <c r="G1790">
        <v>59</v>
      </c>
      <c r="H1790" t="s">
        <v>6928</v>
      </c>
      <c r="I1790" t="s">
        <v>3982</v>
      </c>
      <c r="J1790" t="s">
        <v>3983</v>
      </c>
      <c r="K1790">
        <v>55.865389999999998</v>
      </c>
      <c r="L1790">
        <v>55.865389999999998</v>
      </c>
      <c r="M1790">
        <v>160.38986</v>
      </c>
      <c r="N1790">
        <v>160.38986</v>
      </c>
      <c r="O1790" t="s">
        <v>179</v>
      </c>
      <c r="P1790">
        <v>1816</v>
      </c>
      <c r="Q1790">
        <v>1816</v>
      </c>
      <c r="R1790" t="s">
        <v>3984</v>
      </c>
      <c r="S1790" t="s">
        <v>3985</v>
      </c>
      <c r="T1790" t="s">
        <v>6933</v>
      </c>
      <c r="V1790" t="s">
        <v>180</v>
      </c>
      <c r="W1790" t="s">
        <v>180</v>
      </c>
      <c r="X1790" t="s">
        <v>180</v>
      </c>
      <c r="Y1790" t="s">
        <v>180</v>
      </c>
      <c r="Z1790" t="s">
        <v>180</v>
      </c>
      <c r="AB1790" t="s">
        <v>180</v>
      </c>
      <c r="AC1790" t="s">
        <v>181</v>
      </c>
      <c r="AD1790" t="s">
        <v>180</v>
      </c>
      <c r="AE1790" t="s">
        <v>180</v>
      </c>
      <c r="AF1790" t="s">
        <v>196</v>
      </c>
      <c r="AG1790" t="s">
        <v>180</v>
      </c>
      <c r="AH1790" t="s">
        <v>3986</v>
      </c>
      <c r="AI1790">
        <v>49.607999999999997</v>
      </c>
      <c r="AJ1790">
        <v>1.1439999999999999</v>
      </c>
      <c r="AK1790" t="s">
        <v>180</v>
      </c>
      <c r="AL1790">
        <v>16.439</v>
      </c>
      <c r="AM1790" t="s">
        <v>180</v>
      </c>
      <c r="AP1790">
        <v>9.81</v>
      </c>
      <c r="AQ1790">
        <v>10.019</v>
      </c>
      <c r="AR1790">
        <v>6.835</v>
      </c>
      <c r="AS1790">
        <v>0.20100000000000001</v>
      </c>
      <c r="AT1790" t="s">
        <v>180</v>
      </c>
      <c r="AU1790">
        <v>0.95299999999999996</v>
      </c>
      <c r="AV1790">
        <v>2.8109999999999999</v>
      </c>
      <c r="AW1790">
        <v>0.224</v>
      </c>
      <c r="AY1790" t="s">
        <v>180</v>
      </c>
      <c r="AZ1790" t="s">
        <v>180</v>
      </c>
      <c r="BA1790">
        <v>98.043999999999997</v>
      </c>
      <c r="BC1790" t="s">
        <v>180</v>
      </c>
      <c r="BD1790" t="s">
        <v>180</v>
      </c>
      <c r="BE1790" t="s">
        <v>180</v>
      </c>
      <c r="BF1790" t="s">
        <v>180</v>
      </c>
      <c r="BG1790" t="s">
        <v>180</v>
      </c>
      <c r="BH1790" t="s">
        <v>180</v>
      </c>
      <c r="BI1790" t="s">
        <v>180</v>
      </c>
      <c r="BK1790" t="s">
        <v>180</v>
      </c>
      <c r="BL1790" t="s">
        <v>180</v>
      </c>
      <c r="BN1790" t="s">
        <v>180</v>
      </c>
      <c r="BO1790" t="s">
        <v>180</v>
      </c>
      <c r="BP1790" t="s">
        <v>180</v>
      </c>
      <c r="BQ1790" t="s">
        <v>180</v>
      </c>
      <c r="BR1790" t="s">
        <v>180</v>
      </c>
      <c r="BS1790" t="s">
        <v>180</v>
      </c>
      <c r="BT1790" t="s">
        <v>180</v>
      </c>
      <c r="BU1790" t="s">
        <v>180</v>
      </c>
      <c r="BV1790" t="s">
        <v>180</v>
      </c>
      <c r="BW1790" t="s">
        <v>180</v>
      </c>
      <c r="BX1790" t="s">
        <v>180</v>
      </c>
      <c r="BY1790" t="s">
        <v>180</v>
      </c>
      <c r="BZ1790" t="s">
        <v>180</v>
      </c>
      <c r="CD1790" t="s">
        <v>180</v>
      </c>
      <c r="CE1790" t="s">
        <v>180</v>
      </c>
      <c r="CG1790" t="s">
        <v>180</v>
      </c>
      <c r="CH1790" t="s">
        <v>180</v>
      </c>
      <c r="CI1790" t="s">
        <v>180</v>
      </c>
      <c r="CJ1790" t="s">
        <v>180</v>
      </c>
      <c r="CK1790" t="s">
        <v>180</v>
      </c>
      <c r="CM1790" t="s">
        <v>180</v>
      </c>
      <c r="CN1790" t="s">
        <v>180</v>
      </c>
      <c r="CR1790">
        <v>145.707268441905</v>
      </c>
      <c r="CS1790" t="s">
        <v>180</v>
      </c>
      <c r="CT1790" t="s">
        <v>180</v>
      </c>
      <c r="CV1790">
        <v>54.084161568904598</v>
      </c>
      <c r="CW1790">
        <v>55.154768043233503</v>
      </c>
      <c r="CX1790">
        <v>84.8133985992785</v>
      </c>
      <c r="CZ1790" t="s">
        <v>180</v>
      </c>
      <c r="DB1790" t="s">
        <v>180</v>
      </c>
      <c r="DC1790" t="s">
        <v>180</v>
      </c>
      <c r="DD1790">
        <v>14.530474783714901</v>
      </c>
      <c r="DE1790">
        <v>357.77239949048698</v>
      </c>
      <c r="DF1790">
        <v>21.3730083372145</v>
      </c>
      <c r="DG1790">
        <v>80.962211773515605</v>
      </c>
      <c r="DH1790">
        <v>2.1427180202419698</v>
      </c>
      <c r="DJ1790" t="s">
        <v>180</v>
      </c>
      <c r="DK1790" t="s">
        <v>180</v>
      </c>
      <c r="DL1790" t="s">
        <v>180</v>
      </c>
      <c r="DM1790" t="s">
        <v>180</v>
      </c>
      <c r="DN1790">
        <v>8.3833368764001895E-2</v>
      </c>
      <c r="DP1790">
        <v>0.481032520548548</v>
      </c>
      <c r="DR1790" t="s">
        <v>180</v>
      </c>
      <c r="DS1790" t="s">
        <v>180</v>
      </c>
      <c r="DT1790">
        <v>0.36371267975335603</v>
      </c>
      <c r="DU1790">
        <v>263.84274450197</v>
      </c>
      <c r="DV1790">
        <v>6.53242691497874</v>
      </c>
      <c r="DW1790">
        <v>17.1627611736793</v>
      </c>
      <c r="DX1790">
        <v>2.7270890168088902</v>
      </c>
      <c r="DY1790">
        <v>14.1050476543858</v>
      </c>
      <c r="DZ1790">
        <v>3.83262086065421</v>
      </c>
      <c r="EA1790">
        <v>1.2810730548038001</v>
      </c>
      <c r="EB1790">
        <v>4.3488184110061399</v>
      </c>
      <c r="EC1790">
        <v>0.68400792327592896</v>
      </c>
      <c r="ED1790">
        <v>4.3416087000088703</v>
      </c>
      <c r="EE1790">
        <v>0.88972812441422999</v>
      </c>
      <c r="EF1790">
        <v>2.5373107980932401</v>
      </c>
      <c r="EG1790">
        <v>0.36073660574605598</v>
      </c>
      <c r="EH1790">
        <v>2.3625267396163601</v>
      </c>
      <c r="EI1790">
        <v>0.35993588402180499</v>
      </c>
      <c r="EJ1790">
        <v>2.2303602714933302</v>
      </c>
      <c r="EK1790">
        <v>0.147886168861251</v>
      </c>
      <c r="EM1790" t="s">
        <v>180</v>
      </c>
      <c r="EN1790" t="s">
        <v>180</v>
      </c>
      <c r="EO1790" t="s">
        <v>180</v>
      </c>
      <c r="EP1790" t="s">
        <v>180</v>
      </c>
      <c r="EQ1790" t="s">
        <v>180</v>
      </c>
      <c r="ER1790" t="s">
        <v>180</v>
      </c>
      <c r="ET1790">
        <v>1.8064953345693699</v>
      </c>
      <c r="EV1790">
        <v>0.60157322197172303</v>
      </c>
      <c r="EW1790">
        <v>0.38070001066293702</v>
      </c>
      <c r="EY1790" t="s">
        <v>180</v>
      </c>
      <c r="EZ1790" t="s">
        <v>180</v>
      </c>
      <c r="FB1790" t="s">
        <v>180</v>
      </c>
      <c r="FD1790" t="s">
        <v>180</v>
      </c>
      <c r="FF1790" t="s">
        <v>180</v>
      </c>
      <c r="FH1790" t="s">
        <v>180</v>
      </c>
      <c r="FI1790" t="s">
        <v>180</v>
      </c>
      <c r="FJ1790" t="s">
        <v>180</v>
      </c>
      <c r="FK1790" t="s">
        <v>180</v>
      </c>
      <c r="FL1790" t="s">
        <v>180</v>
      </c>
      <c r="FM1790" t="s">
        <v>180</v>
      </c>
      <c r="FN1790" t="s">
        <v>180</v>
      </c>
      <c r="FP1790" t="s">
        <v>180</v>
      </c>
      <c r="FQ1790" t="s">
        <v>180</v>
      </c>
      <c r="FR1790" t="s">
        <v>180</v>
      </c>
      <c r="FS1790" t="s">
        <v>180</v>
      </c>
      <c r="FT1790" t="s">
        <v>180</v>
      </c>
      <c r="FU1790" t="s">
        <v>180</v>
      </c>
      <c r="FV1790" t="s">
        <v>3987</v>
      </c>
      <c r="FW1790" t="s">
        <v>180</v>
      </c>
      <c r="FX1790">
        <f t="shared" si="588"/>
        <v>0.90696032527865311</v>
      </c>
      <c r="FY1790">
        <f t="shared" si="589"/>
        <v>34.269331396715828</v>
      </c>
      <c r="FZ1790">
        <f t="shared" si="590"/>
        <v>2.7650171341719969</v>
      </c>
      <c r="GA1790">
        <f t="shared" si="591"/>
        <v>1.6222550189110545</v>
      </c>
      <c r="GB1790">
        <f t="shared" si="592"/>
        <v>1.8407488635291911</v>
      </c>
      <c r="GC1790">
        <f t="shared" si="593"/>
        <v>0.83304195804195802</v>
      </c>
      <c r="GD1790">
        <f t="shared" si="594"/>
        <v>16.739449769807869</v>
      </c>
      <c r="GE1790">
        <f t="shared" si="595"/>
        <v>25.364848687997295</v>
      </c>
      <c r="GF1790">
        <f t="shared" si="596"/>
        <v>40.389697111954398</v>
      </c>
      <c r="GG1790">
        <f t="shared" si="597"/>
        <v>123.13460847833592</v>
      </c>
      <c r="GH1790">
        <f t="shared" si="598"/>
        <v>0.1052566842997151</v>
      </c>
      <c r="GI1790">
        <f t="shared" si="599"/>
        <v>0.1776715401030444</v>
      </c>
      <c r="GJ1790">
        <f t="shared" si="600"/>
        <v>0.63284068631770285</v>
      </c>
      <c r="GK1790">
        <f t="shared" si="601"/>
        <v>438.5879139320665</v>
      </c>
      <c r="GL1790">
        <f t="shared" si="602"/>
        <v>3.0486638247626514</v>
      </c>
      <c r="GM1790">
        <f t="shared" si="603"/>
        <v>0.28075239779044253</v>
      </c>
      <c r="GN1790">
        <f t="shared" si="604"/>
        <v>9.2090310354996277E-2</v>
      </c>
      <c r="GO1790">
        <f t="shared" si="605"/>
        <v>1.7044281582978407</v>
      </c>
      <c r="GP1790">
        <f t="shared" si="606"/>
        <v>0.9787000798054335</v>
      </c>
      <c r="GQ1790">
        <f>(EA1790/0.0735)/((DZ1790/0.195*(EB1790/0.295))^0.5)</f>
        <v>1.0239560228545361</v>
      </c>
    </row>
    <row r="1791" spans="1:204">
      <c r="A1791" t="s">
        <v>3980</v>
      </c>
      <c r="B1791" t="s">
        <v>3981</v>
      </c>
      <c r="C1791" t="s">
        <v>7246</v>
      </c>
      <c r="D1791" t="s">
        <v>7071</v>
      </c>
      <c r="E1791" t="s">
        <v>7071</v>
      </c>
      <c r="F1791">
        <v>217</v>
      </c>
      <c r="G1791">
        <v>59</v>
      </c>
      <c r="H1791" t="s">
        <v>6928</v>
      </c>
      <c r="I1791" t="s">
        <v>3982</v>
      </c>
      <c r="J1791" t="s">
        <v>3988</v>
      </c>
      <c r="K1791">
        <v>55.786079999999998</v>
      </c>
      <c r="L1791">
        <v>55.786079999999998</v>
      </c>
      <c r="M1791">
        <v>160.40899999999999</v>
      </c>
      <c r="N1791">
        <v>160.40899999999999</v>
      </c>
      <c r="O1791" t="s">
        <v>179</v>
      </c>
      <c r="P1791">
        <v>1968</v>
      </c>
      <c r="Q1791">
        <v>1968</v>
      </c>
      <c r="R1791" t="s">
        <v>3989</v>
      </c>
      <c r="S1791" t="s">
        <v>3985</v>
      </c>
      <c r="T1791" t="s">
        <v>6933</v>
      </c>
      <c r="V1791" t="s">
        <v>180</v>
      </c>
      <c r="W1791" t="s">
        <v>180</v>
      </c>
      <c r="X1791" t="s">
        <v>180</v>
      </c>
      <c r="Y1791" t="s">
        <v>180</v>
      </c>
      <c r="Z1791" t="s">
        <v>180</v>
      </c>
      <c r="AB1791" t="s">
        <v>180</v>
      </c>
      <c r="AC1791" t="s">
        <v>181</v>
      </c>
      <c r="AD1791" t="s">
        <v>180</v>
      </c>
      <c r="AE1791" t="s">
        <v>180</v>
      </c>
      <c r="AF1791" t="s">
        <v>196</v>
      </c>
      <c r="AG1791" t="s">
        <v>180</v>
      </c>
      <c r="AH1791" t="s">
        <v>3986</v>
      </c>
      <c r="AI1791">
        <v>50.043999999999997</v>
      </c>
      <c r="AJ1791">
        <v>1.171</v>
      </c>
      <c r="AK1791" t="s">
        <v>180</v>
      </c>
      <c r="AL1791">
        <v>13.978</v>
      </c>
      <c r="AM1791" t="s">
        <v>180</v>
      </c>
      <c r="AP1791">
        <v>9.3000000000000007</v>
      </c>
      <c r="AQ1791">
        <v>9.968</v>
      </c>
      <c r="AR1791">
        <v>8.9610000000000003</v>
      </c>
      <c r="AS1791">
        <v>0.18</v>
      </c>
      <c r="AT1791" t="s">
        <v>180</v>
      </c>
      <c r="AU1791">
        <v>1.258</v>
      </c>
      <c r="AV1791">
        <v>2.61</v>
      </c>
      <c r="AW1791">
        <v>0.33900000000000002</v>
      </c>
      <c r="AY1791" t="s">
        <v>180</v>
      </c>
      <c r="AZ1791" t="s">
        <v>180</v>
      </c>
      <c r="BA1791">
        <v>97.808999999999997</v>
      </c>
      <c r="BC1791" t="s">
        <v>180</v>
      </c>
      <c r="BD1791" t="s">
        <v>180</v>
      </c>
      <c r="BE1791" t="s">
        <v>180</v>
      </c>
      <c r="BF1791" t="s">
        <v>180</v>
      </c>
      <c r="BG1791" t="s">
        <v>180</v>
      </c>
      <c r="BH1791" t="s">
        <v>180</v>
      </c>
      <c r="BI1791" t="s">
        <v>180</v>
      </c>
      <c r="BK1791" t="s">
        <v>180</v>
      </c>
      <c r="BL1791" t="s">
        <v>180</v>
      </c>
      <c r="BN1791" t="s">
        <v>180</v>
      </c>
      <c r="BO1791" t="s">
        <v>180</v>
      </c>
      <c r="BP1791" t="s">
        <v>180</v>
      </c>
      <c r="BQ1791" t="s">
        <v>180</v>
      </c>
      <c r="BR1791" t="s">
        <v>180</v>
      </c>
      <c r="BS1791" t="s">
        <v>180</v>
      </c>
      <c r="BT1791" t="s">
        <v>180</v>
      </c>
      <c r="BU1791" t="s">
        <v>180</v>
      </c>
      <c r="BV1791" t="s">
        <v>180</v>
      </c>
      <c r="BW1791" t="s">
        <v>180</v>
      </c>
      <c r="BX1791" t="s">
        <v>180</v>
      </c>
      <c r="BY1791" t="s">
        <v>180</v>
      </c>
      <c r="BZ1791" t="s">
        <v>180</v>
      </c>
      <c r="CD1791" t="s">
        <v>180</v>
      </c>
      <c r="CE1791" t="s">
        <v>180</v>
      </c>
      <c r="CG1791" t="s">
        <v>180</v>
      </c>
      <c r="CH1791" t="s">
        <v>180</v>
      </c>
      <c r="CI1791" t="s">
        <v>180</v>
      </c>
      <c r="CJ1791" t="s">
        <v>180</v>
      </c>
      <c r="CK1791" t="s">
        <v>180</v>
      </c>
      <c r="CM1791" t="s">
        <v>180</v>
      </c>
      <c r="CN1791" t="s">
        <v>180</v>
      </c>
      <c r="CR1791">
        <v>27.914123499999999</v>
      </c>
      <c r="CS1791" t="s">
        <v>180</v>
      </c>
      <c r="CT1791" t="s">
        <v>180</v>
      </c>
      <c r="CV1791">
        <v>18.127963999999999</v>
      </c>
      <c r="CW1791">
        <v>83.109916699999999</v>
      </c>
      <c r="CX1791">
        <v>97.325141900000006</v>
      </c>
      <c r="CZ1791" t="s">
        <v>180</v>
      </c>
      <c r="DB1791" t="s">
        <v>180</v>
      </c>
      <c r="DC1791" t="s">
        <v>180</v>
      </c>
      <c r="DD1791">
        <v>32.631832099999997</v>
      </c>
      <c r="DE1791">
        <v>450.274811</v>
      </c>
      <c r="DF1791">
        <v>29.470533400000001</v>
      </c>
      <c r="DG1791">
        <v>155.099976</v>
      </c>
      <c r="DH1791">
        <v>3.58410954</v>
      </c>
      <c r="DJ1791" t="s">
        <v>180</v>
      </c>
      <c r="DK1791" t="s">
        <v>180</v>
      </c>
      <c r="DL1791" t="s">
        <v>180</v>
      </c>
      <c r="DM1791" t="s">
        <v>180</v>
      </c>
      <c r="DN1791">
        <v>0.117023751</v>
      </c>
      <c r="DP1791">
        <v>0.66278940399999997</v>
      </c>
      <c r="DR1791" t="s">
        <v>180</v>
      </c>
      <c r="DS1791" t="s">
        <v>180</v>
      </c>
      <c r="DT1791">
        <v>0.58786803499999996</v>
      </c>
      <c r="DU1791">
        <v>557.68194600000004</v>
      </c>
      <c r="DV1791">
        <v>12.3946705</v>
      </c>
      <c r="DW1791">
        <v>28.922460600000001</v>
      </c>
      <c r="DX1791">
        <v>4.0743780100000002</v>
      </c>
      <c r="DY1791">
        <v>19.364913900000001</v>
      </c>
      <c r="DZ1791">
        <v>4.8970556299999997</v>
      </c>
      <c r="EA1791">
        <v>1.54860854</v>
      </c>
      <c r="EB1791">
        <v>5.20574856</v>
      </c>
      <c r="EC1791">
        <v>0.78472942099999998</v>
      </c>
      <c r="ED1791">
        <v>4.8089685400000004</v>
      </c>
      <c r="EE1791">
        <v>0.84977287099999999</v>
      </c>
      <c r="EF1791">
        <v>2.7273509499999999</v>
      </c>
      <c r="EG1791">
        <v>0.466290861</v>
      </c>
      <c r="EH1791">
        <v>2.9174954899999999</v>
      </c>
      <c r="EI1791">
        <v>0.45785087299999999</v>
      </c>
      <c r="EJ1791">
        <v>3.4865274400000001</v>
      </c>
      <c r="EK1791">
        <v>0.229280338</v>
      </c>
      <c r="EM1791" t="s">
        <v>180</v>
      </c>
      <c r="EN1791" t="s">
        <v>180</v>
      </c>
      <c r="EO1791" t="s">
        <v>180</v>
      </c>
      <c r="EP1791" t="s">
        <v>180</v>
      </c>
      <c r="EQ1791" t="s">
        <v>180</v>
      </c>
      <c r="ER1791" t="s">
        <v>180</v>
      </c>
      <c r="ET1791">
        <v>4.9372591999999997</v>
      </c>
      <c r="EV1791">
        <v>1.2405965299999999</v>
      </c>
      <c r="EW1791">
        <v>0.79755550600000003</v>
      </c>
      <c r="EY1791" t="s">
        <v>180</v>
      </c>
      <c r="EZ1791" t="s">
        <v>180</v>
      </c>
      <c r="FB1791" t="s">
        <v>180</v>
      </c>
      <c r="FD1791" t="s">
        <v>180</v>
      </c>
      <c r="FF1791" t="s">
        <v>180</v>
      </c>
      <c r="FH1791" t="s">
        <v>180</v>
      </c>
      <c r="FI1791" t="s">
        <v>180</v>
      </c>
      <c r="FJ1791" t="s">
        <v>180</v>
      </c>
      <c r="FK1791" t="s">
        <v>180</v>
      </c>
      <c r="FL1791" t="s">
        <v>180</v>
      </c>
      <c r="FM1791" t="s">
        <v>180</v>
      </c>
      <c r="FN1791" t="s">
        <v>180</v>
      </c>
      <c r="FP1791" t="s">
        <v>180</v>
      </c>
      <c r="FQ1791" t="s">
        <v>180</v>
      </c>
      <c r="FR1791" t="s">
        <v>180</v>
      </c>
      <c r="FS1791" t="s">
        <v>180</v>
      </c>
      <c r="FT1791" t="s">
        <v>180</v>
      </c>
      <c r="FU1791" t="s">
        <v>180</v>
      </c>
      <c r="FV1791" t="s">
        <v>3990</v>
      </c>
      <c r="FW1791" t="s">
        <v>180</v>
      </c>
      <c r="FX1791">
        <f t="shared" si="588"/>
        <v>1.22848845946288</v>
      </c>
      <c r="FY1791">
        <f t="shared" si="589"/>
        <v>53.162027681489235</v>
      </c>
      <c r="FZ1791">
        <f t="shared" si="590"/>
        <v>4.2483940566434262</v>
      </c>
      <c r="GA1791">
        <f t="shared" si="591"/>
        <v>1.678513521883799</v>
      </c>
      <c r="GB1791">
        <f t="shared" si="592"/>
        <v>1.7843210307756123</v>
      </c>
      <c r="GC1791">
        <f t="shared" si="593"/>
        <v>1.0742954739538855</v>
      </c>
      <c r="GD1791">
        <f t="shared" si="594"/>
        <v>15.278814430959706</v>
      </c>
      <c r="GE1791">
        <f t="shared" si="595"/>
        <v>23.252094655582226</v>
      </c>
      <c r="GF1791">
        <f t="shared" si="596"/>
        <v>44.99368869870321</v>
      </c>
      <c r="GG1791">
        <f t="shared" si="597"/>
        <v>155.59846588840585</v>
      </c>
      <c r="GH1791">
        <f t="shared" si="598"/>
        <v>0.17070674823566012</v>
      </c>
      <c r="GI1791">
        <f t="shared" si="599"/>
        <v>0.22252542705488851</v>
      </c>
      <c r="GJ1791">
        <f t="shared" si="600"/>
        <v>0.64288065193927313</v>
      </c>
      <c r="GK1791">
        <f t="shared" si="601"/>
        <v>449.52724960467208</v>
      </c>
      <c r="GL1791">
        <f t="shared" si="602"/>
        <v>3.4582287069272999</v>
      </c>
      <c r="GM1791">
        <f t="shared" si="603"/>
        <v>0.34613800615033657</v>
      </c>
      <c r="GN1791">
        <f t="shared" si="604"/>
        <v>0.10009112626269491</v>
      </c>
      <c r="GO1791">
        <f t="shared" si="605"/>
        <v>2.5310454764019092</v>
      </c>
      <c r="GP1791">
        <f t="shared" si="606"/>
        <v>0.97957228016214926</v>
      </c>
      <c r="GQ1791">
        <f>(EA1791/0.0735)/((DZ1791/0.195*(EB1791/0.295))^0.5)</f>
        <v>1.0008604128093794</v>
      </c>
    </row>
    <row r="1792" spans="1:204">
      <c r="A1792" t="s">
        <v>3980</v>
      </c>
      <c r="B1792" t="s">
        <v>3981</v>
      </c>
      <c r="C1792" t="s">
        <v>7246</v>
      </c>
      <c r="D1792" t="s">
        <v>7071</v>
      </c>
      <c r="E1792" t="s">
        <v>7071</v>
      </c>
      <c r="F1792">
        <v>217</v>
      </c>
      <c r="G1792">
        <v>59</v>
      </c>
      <c r="H1792" t="s">
        <v>6928</v>
      </c>
      <c r="I1792" t="s">
        <v>3982</v>
      </c>
      <c r="J1792" t="s">
        <v>3991</v>
      </c>
      <c r="K1792">
        <v>55.863889999999998</v>
      </c>
      <c r="L1792">
        <v>55.863889999999998</v>
      </c>
      <c r="M1792">
        <v>160.27708000000001</v>
      </c>
      <c r="N1792">
        <v>160.27708000000001</v>
      </c>
      <c r="O1792" t="s">
        <v>179</v>
      </c>
      <c r="P1792">
        <v>1215</v>
      </c>
      <c r="Q1792">
        <v>1215</v>
      </c>
      <c r="R1792" t="s">
        <v>3992</v>
      </c>
      <c r="S1792" t="s">
        <v>3985</v>
      </c>
      <c r="T1792" t="s">
        <v>6933</v>
      </c>
      <c r="V1792" t="s">
        <v>180</v>
      </c>
      <c r="W1792" t="s">
        <v>180</v>
      </c>
      <c r="X1792" t="s">
        <v>180</v>
      </c>
      <c r="Y1792" t="s">
        <v>180</v>
      </c>
      <c r="Z1792" t="s">
        <v>180</v>
      </c>
      <c r="AB1792" t="s">
        <v>180</v>
      </c>
      <c r="AC1792" t="s">
        <v>181</v>
      </c>
      <c r="AD1792" t="s">
        <v>180</v>
      </c>
      <c r="AE1792" t="s">
        <v>180</v>
      </c>
      <c r="AF1792" t="s">
        <v>196</v>
      </c>
      <c r="AG1792" t="s">
        <v>180</v>
      </c>
      <c r="AH1792" t="s">
        <v>3986</v>
      </c>
      <c r="AI1792">
        <v>51.432000000000002</v>
      </c>
      <c r="AJ1792">
        <v>0.996</v>
      </c>
      <c r="AK1792" t="s">
        <v>180</v>
      </c>
      <c r="AL1792">
        <v>15.327999999999999</v>
      </c>
      <c r="AM1792" t="s">
        <v>180</v>
      </c>
      <c r="AP1792">
        <v>8.89</v>
      </c>
      <c r="AQ1792">
        <v>9.6</v>
      </c>
      <c r="AR1792">
        <v>7.5910000000000002</v>
      </c>
      <c r="AS1792">
        <v>0.183</v>
      </c>
      <c r="AT1792" t="s">
        <v>180</v>
      </c>
      <c r="AU1792">
        <v>1.052</v>
      </c>
      <c r="AV1792">
        <v>2.758</v>
      </c>
      <c r="AW1792">
        <v>0.219</v>
      </c>
      <c r="AY1792" t="s">
        <v>180</v>
      </c>
      <c r="AZ1792" t="s">
        <v>180</v>
      </c>
      <c r="BA1792">
        <v>98.048999999999992</v>
      </c>
      <c r="BC1792" t="s">
        <v>180</v>
      </c>
      <c r="BD1792" t="s">
        <v>180</v>
      </c>
      <c r="BE1792" t="s">
        <v>180</v>
      </c>
      <c r="BF1792" t="s">
        <v>180</v>
      </c>
      <c r="BG1792" t="s">
        <v>180</v>
      </c>
      <c r="BH1792" t="s">
        <v>180</v>
      </c>
      <c r="BI1792" t="s">
        <v>180</v>
      </c>
      <c r="BK1792" t="s">
        <v>180</v>
      </c>
      <c r="BL1792" t="s">
        <v>180</v>
      </c>
      <c r="BN1792" t="s">
        <v>180</v>
      </c>
      <c r="BO1792" t="s">
        <v>180</v>
      </c>
      <c r="BP1792" t="s">
        <v>180</v>
      </c>
      <c r="BQ1792" t="s">
        <v>180</v>
      </c>
      <c r="BR1792" t="s">
        <v>180</v>
      </c>
      <c r="BS1792" t="s">
        <v>180</v>
      </c>
      <c r="BT1792" t="s">
        <v>180</v>
      </c>
      <c r="BU1792" t="s">
        <v>180</v>
      </c>
      <c r="BV1792" t="s">
        <v>180</v>
      </c>
      <c r="BW1792" t="s">
        <v>180</v>
      </c>
      <c r="BX1792" t="s">
        <v>180</v>
      </c>
      <c r="BY1792" t="s">
        <v>180</v>
      </c>
      <c r="BZ1792" t="s">
        <v>180</v>
      </c>
      <c r="CD1792" t="s">
        <v>180</v>
      </c>
      <c r="CE1792" t="s">
        <v>180</v>
      </c>
      <c r="CG1792" t="s">
        <v>180</v>
      </c>
      <c r="CH1792" t="s">
        <v>180</v>
      </c>
      <c r="CI1792" t="s">
        <v>180</v>
      </c>
      <c r="CJ1792" t="s">
        <v>180</v>
      </c>
      <c r="CK1792" t="s">
        <v>180</v>
      </c>
      <c r="CM1792" t="s">
        <v>180</v>
      </c>
      <c r="CN1792" t="s">
        <v>180</v>
      </c>
      <c r="CR1792">
        <v>199.16712731398599</v>
      </c>
      <c r="CS1792" t="s">
        <v>180</v>
      </c>
      <c r="CT1792" t="s">
        <v>180</v>
      </c>
      <c r="CV1792">
        <v>58.494442587536398</v>
      </c>
      <c r="CW1792">
        <v>51.422631287786103</v>
      </c>
      <c r="CX1792">
        <v>93.295471207321299</v>
      </c>
      <c r="CZ1792" t="s">
        <v>180</v>
      </c>
      <c r="DB1792" t="s">
        <v>180</v>
      </c>
      <c r="DC1792" t="s">
        <v>180</v>
      </c>
      <c r="DD1792">
        <v>17.9170784531591</v>
      </c>
      <c r="DE1792">
        <v>374.64456580710299</v>
      </c>
      <c r="DF1792">
        <v>18.960042182233099</v>
      </c>
      <c r="DG1792">
        <v>85.881438532427396</v>
      </c>
      <c r="DH1792">
        <v>2.3038618657878902</v>
      </c>
      <c r="DJ1792" t="s">
        <v>180</v>
      </c>
      <c r="DK1792" t="s">
        <v>180</v>
      </c>
      <c r="DL1792" t="s">
        <v>180</v>
      </c>
      <c r="DM1792" t="s">
        <v>180</v>
      </c>
      <c r="DN1792">
        <v>8.2471311550499499E-2</v>
      </c>
      <c r="DP1792">
        <v>0.58556713373128799</v>
      </c>
      <c r="DR1792" t="s">
        <v>180</v>
      </c>
      <c r="DS1792" t="s">
        <v>180</v>
      </c>
      <c r="DT1792">
        <v>0.25773584487999202</v>
      </c>
      <c r="DU1792">
        <v>315.99133458020299</v>
      </c>
      <c r="DV1792">
        <v>7.2781798789990502</v>
      </c>
      <c r="DW1792">
        <v>18.5058776812368</v>
      </c>
      <c r="DX1792">
        <v>2.8439469509860702</v>
      </c>
      <c r="DY1792">
        <v>14.295887627028501</v>
      </c>
      <c r="DZ1792">
        <v>3.6983032031274901</v>
      </c>
      <c r="EA1792">
        <v>1.2132987505366399</v>
      </c>
      <c r="EB1792">
        <v>4.1143414696952103</v>
      </c>
      <c r="EC1792">
        <v>0.61891823556158998</v>
      </c>
      <c r="ED1792">
        <v>3.8032786937700398</v>
      </c>
      <c r="EE1792">
        <v>0.764546617948754</v>
      </c>
      <c r="EF1792">
        <v>2.1781510599840899</v>
      </c>
      <c r="EG1792">
        <v>0.30679713841297601</v>
      </c>
      <c r="EH1792">
        <v>2.0246618346705598</v>
      </c>
      <c r="EI1792">
        <v>0.30713301402210302</v>
      </c>
      <c r="EJ1792">
        <v>2.2500569342242702</v>
      </c>
      <c r="EK1792">
        <v>0.157297447179821</v>
      </c>
      <c r="EM1792" t="s">
        <v>180</v>
      </c>
      <c r="EN1792" t="s">
        <v>180</v>
      </c>
      <c r="EO1792" t="s">
        <v>180</v>
      </c>
      <c r="EP1792" t="s">
        <v>180</v>
      </c>
      <c r="EQ1792" t="s">
        <v>180</v>
      </c>
      <c r="ER1792" t="s">
        <v>180</v>
      </c>
      <c r="ET1792">
        <v>2.0518131982887899</v>
      </c>
      <c r="EV1792">
        <v>0.74529319873942301</v>
      </c>
      <c r="EW1792">
        <v>0.45386156294253799</v>
      </c>
      <c r="EX1792">
        <v>0.51306300000000005</v>
      </c>
      <c r="EY1792" t="s">
        <v>180</v>
      </c>
      <c r="EZ1792" t="s">
        <v>180</v>
      </c>
      <c r="FA1792">
        <v>0.70349600000000001</v>
      </c>
      <c r="FB1792" t="s">
        <v>180</v>
      </c>
      <c r="FD1792" t="s">
        <v>180</v>
      </c>
      <c r="FF1792" t="s">
        <v>180</v>
      </c>
      <c r="FH1792" t="s">
        <v>180</v>
      </c>
      <c r="FI1792" t="s">
        <v>180</v>
      </c>
      <c r="FJ1792" t="s">
        <v>180</v>
      </c>
      <c r="FK1792" t="s">
        <v>180</v>
      </c>
      <c r="FL1792" t="s">
        <v>180</v>
      </c>
      <c r="FM1792" t="s">
        <v>180</v>
      </c>
      <c r="FN1792" t="s">
        <v>180</v>
      </c>
      <c r="FP1792" t="s">
        <v>180</v>
      </c>
      <c r="FQ1792" t="s">
        <v>180</v>
      </c>
      <c r="FR1792" t="s">
        <v>180</v>
      </c>
      <c r="FS1792" t="s">
        <v>180</v>
      </c>
      <c r="FT1792" t="s">
        <v>180</v>
      </c>
      <c r="FU1792" t="s">
        <v>180</v>
      </c>
      <c r="FV1792" t="s">
        <v>3993</v>
      </c>
      <c r="FW1792" t="s">
        <v>180</v>
      </c>
      <c r="FX1792">
        <f t="shared" si="588"/>
        <v>1.1378995871489621</v>
      </c>
      <c r="FY1792">
        <f t="shared" si="589"/>
        <v>42.417670477994406</v>
      </c>
      <c r="FZ1792">
        <f t="shared" si="590"/>
        <v>3.5947632114986301</v>
      </c>
      <c r="GA1792">
        <f t="shared" si="591"/>
        <v>1.8266276075329164</v>
      </c>
      <c r="GB1792">
        <f t="shared" si="592"/>
        <v>2.0321129184344358</v>
      </c>
      <c r="GC1792">
        <f t="shared" si="593"/>
        <v>1.0562248995983936</v>
      </c>
      <c r="GD1792">
        <f t="shared" si="594"/>
        <v>19.759690522111363</v>
      </c>
      <c r="GE1792">
        <f t="shared" si="595"/>
        <v>26.206457100207039</v>
      </c>
      <c r="GF1792">
        <f t="shared" si="596"/>
        <v>43.416257887770215</v>
      </c>
      <c r="GG1792">
        <f t="shared" si="597"/>
        <v>137.15723988171408</v>
      </c>
      <c r="GH1792">
        <f t="shared" si="598"/>
        <v>0.1108735956019602</v>
      </c>
      <c r="GI1792">
        <f t="shared" si="599"/>
        <v>0.19700033655764485</v>
      </c>
      <c r="GJ1792">
        <f t="shared" si="600"/>
        <v>0.60897048800417364</v>
      </c>
      <c r="GK1792">
        <f t="shared" si="601"/>
        <v>423.9825817740799</v>
      </c>
      <c r="GL1792">
        <f t="shared" si="602"/>
        <v>3.1591216413966769</v>
      </c>
      <c r="GM1792">
        <f t="shared" si="603"/>
        <v>0.32349734582917045</v>
      </c>
      <c r="GN1792">
        <f t="shared" si="604"/>
        <v>0.10240104134962948</v>
      </c>
      <c r="GO1792">
        <f t="shared" si="605"/>
        <v>1.9679781454490313</v>
      </c>
      <c r="GP1792">
        <f t="shared" si="606"/>
        <v>0.9790096007006549</v>
      </c>
      <c r="GQ1792">
        <f>(EA1792/0.0735)/((DZ1792/0.195*(EB1792/0.295))^0.5)</f>
        <v>1.0149795721358414</v>
      </c>
      <c r="GR1792">
        <v>0.51306300000000005</v>
      </c>
      <c r="GS1792">
        <v>0.70349600000000001</v>
      </c>
    </row>
    <row r="1793" spans="1:204">
      <c r="A1793" t="s">
        <v>3980</v>
      </c>
      <c r="B1793" t="s">
        <v>3981</v>
      </c>
      <c r="C1793" t="s">
        <v>7246</v>
      </c>
      <c r="D1793" t="s">
        <v>7071</v>
      </c>
      <c r="E1793" t="s">
        <v>7071</v>
      </c>
      <c r="F1793">
        <v>217</v>
      </c>
      <c r="G1793">
        <v>59</v>
      </c>
      <c r="H1793" t="s">
        <v>6928</v>
      </c>
      <c r="I1793" t="s">
        <v>3982</v>
      </c>
      <c r="J1793" t="s">
        <v>3991</v>
      </c>
      <c r="K1793">
        <v>55.856059999999999</v>
      </c>
      <c r="L1793">
        <v>55.856059999999999</v>
      </c>
      <c r="M1793">
        <v>160.29446999999999</v>
      </c>
      <c r="N1793">
        <v>160.29446999999999</v>
      </c>
      <c r="O1793" t="s">
        <v>179</v>
      </c>
      <c r="P1793">
        <v>1557</v>
      </c>
      <c r="Q1793">
        <v>1557</v>
      </c>
      <c r="R1793" t="s">
        <v>3994</v>
      </c>
      <c r="S1793" t="s">
        <v>3985</v>
      </c>
      <c r="T1793" t="s">
        <v>6933</v>
      </c>
      <c r="V1793" t="s">
        <v>180</v>
      </c>
      <c r="W1793" t="s">
        <v>180</v>
      </c>
      <c r="X1793" t="s">
        <v>180</v>
      </c>
      <c r="Y1793" t="s">
        <v>180</v>
      </c>
      <c r="Z1793" t="s">
        <v>180</v>
      </c>
      <c r="AB1793" t="s">
        <v>180</v>
      </c>
      <c r="AC1793" t="s">
        <v>181</v>
      </c>
      <c r="AD1793" t="s">
        <v>180</v>
      </c>
      <c r="AE1793" t="s">
        <v>180</v>
      </c>
      <c r="AF1793" t="s">
        <v>196</v>
      </c>
      <c r="AG1793" t="s">
        <v>180</v>
      </c>
      <c r="AH1793" t="s">
        <v>3986</v>
      </c>
      <c r="AI1793">
        <v>49.372</v>
      </c>
      <c r="AJ1793">
        <v>1.0660000000000001</v>
      </c>
      <c r="AK1793" t="s">
        <v>180</v>
      </c>
      <c r="AL1793">
        <v>15.455</v>
      </c>
      <c r="AM1793" t="s">
        <v>180</v>
      </c>
      <c r="AP1793">
        <v>9.7100000000000009</v>
      </c>
      <c r="AQ1793">
        <v>11.244999999999999</v>
      </c>
      <c r="AR1793">
        <v>7.8179999999999996</v>
      </c>
      <c r="AS1793">
        <v>0.19700000000000001</v>
      </c>
      <c r="AT1793" t="s">
        <v>180</v>
      </c>
      <c r="AU1793">
        <v>0.95299999999999996</v>
      </c>
      <c r="AV1793">
        <v>2.5049999999999999</v>
      </c>
      <c r="AW1793">
        <v>0.22500000000000001</v>
      </c>
      <c r="AY1793" t="s">
        <v>180</v>
      </c>
      <c r="AZ1793" t="s">
        <v>180</v>
      </c>
      <c r="BA1793">
        <v>98.546000000000006</v>
      </c>
      <c r="BC1793" t="s">
        <v>180</v>
      </c>
      <c r="BD1793" t="s">
        <v>180</v>
      </c>
      <c r="BE1793" t="s">
        <v>180</v>
      </c>
      <c r="BF1793" t="s">
        <v>180</v>
      </c>
      <c r="BG1793" t="s">
        <v>180</v>
      </c>
      <c r="BH1793" t="s">
        <v>180</v>
      </c>
      <c r="BI1793" t="s">
        <v>180</v>
      </c>
      <c r="BK1793" t="s">
        <v>180</v>
      </c>
      <c r="BL1793" t="s">
        <v>180</v>
      </c>
      <c r="BN1793" t="s">
        <v>180</v>
      </c>
      <c r="BO1793" t="s">
        <v>180</v>
      </c>
      <c r="BP1793" t="s">
        <v>180</v>
      </c>
      <c r="BQ1793" t="s">
        <v>180</v>
      </c>
      <c r="BR1793" t="s">
        <v>180</v>
      </c>
      <c r="BS1793" t="s">
        <v>180</v>
      </c>
      <c r="BT1793" t="s">
        <v>180</v>
      </c>
      <c r="BU1793" t="s">
        <v>180</v>
      </c>
      <c r="BV1793" t="s">
        <v>180</v>
      </c>
      <c r="BW1793" t="s">
        <v>180</v>
      </c>
      <c r="BX1793" t="s">
        <v>180</v>
      </c>
      <c r="BY1793" t="s">
        <v>180</v>
      </c>
      <c r="BZ1793" t="s">
        <v>180</v>
      </c>
      <c r="CD1793" t="s">
        <v>180</v>
      </c>
      <c r="CE1793" t="s">
        <v>180</v>
      </c>
      <c r="CG1793" t="s">
        <v>180</v>
      </c>
      <c r="CH1793" t="s">
        <v>180</v>
      </c>
      <c r="CI1793" t="s">
        <v>180</v>
      </c>
      <c r="CJ1793" t="s">
        <v>180</v>
      </c>
      <c r="CK1793" t="s">
        <v>180</v>
      </c>
      <c r="CM1793" t="s">
        <v>180</v>
      </c>
      <c r="CN1793" t="s">
        <v>180</v>
      </c>
      <c r="CR1793">
        <v>181.45800314919799</v>
      </c>
      <c r="CS1793" t="s">
        <v>180</v>
      </c>
      <c r="CT1793" t="s">
        <v>180</v>
      </c>
      <c r="CV1793">
        <v>57.251995941524299</v>
      </c>
      <c r="CW1793">
        <v>83.477814232635694</v>
      </c>
      <c r="CX1793">
        <v>90.527909134826601</v>
      </c>
      <c r="CZ1793" t="s">
        <v>180</v>
      </c>
      <c r="DB1793" t="s">
        <v>180</v>
      </c>
      <c r="DC1793" t="s">
        <v>180</v>
      </c>
      <c r="DD1793">
        <v>15.780361608025601</v>
      </c>
      <c r="DE1793">
        <v>363.463464967378</v>
      </c>
      <c r="DF1793">
        <v>19.326590445078001</v>
      </c>
      <c r="DG1793">
        <v>74.877113150769503</v>
      </c>
      <c r="DH1793">
        <v>1.8821269215151599</v>
      </c>
      <c r="DJ1793" t="s">
        <v>180</v>
      </c>
      <c r="DK1793" t="s">
        <v>180</v>
      </c>
      <c r="DL1793" t="s">
        <v>180</v>
      </c>
      <c r="DM1793" t="s">
        <v>180</v>
      </c>
      <c r="DN1793">
        <v>7.5830258735846007E-2</v>
      </c>
      <c r="DP1793">
        <v>1.1172049528508901</v>
      </c>
      <c r="DR1793" t="s">
        <v>180</v>
      </c>
      <c r="DS1793" t="s">
        <v>180</v>
      </c>
      <c r="DT1793">
        <v>0.38852038394862598</v>
      </c>
      <c r="DU1793">
        <v>255.20066419113601</v>
      </c>
      <c r="DV1793">
        <v>6.33057835610437</v>
      </c>
      <c r="DW1793">
        <v>16.527075684826901</v>
      </c>
      <c r="DX1793">
        <v>2.6237773160613398</v>
      </c>
      <c r="DY1793">
        <v>13.5836915741633</v>
      </c>
      <c r="DZ1793">
        <v>3.6365054798058498</v>
      </c>
      <c r="EA1793">
        <v>1.2027941312650701</v>
      </c>
      <c r="EB1793">
        <v>4.1302725768629101</v>
      </c>
      <c r="EC1793">
        <v>0.63900808422197297</v>
      </c>
      <c r="ED1793">
        <v>4.0126539520046496</v>
      </c>
      <c r="EE1793">
        <v>0.81543311208092795</v>
      </c>
      <c r="EF1793">
        <v>2.3156948588103101</v>
      </c>
      <c r="EG1793">
        <v>0.325103584016109</v>
      </c>
      <c r="EH1793">
        <v>2.12178738320952</v>
      </c>
      <c r="EI1793">
        <v>0.31786152534094197</v>
      </c>
      <c r="EJ1793">
        <v>2.0393991294776601</v>
      </c>
      <c r="EK1793">
        <v>0.12652470934048299</v>
      </c>
      <c r="EM1793" t="s">
        <v>180</v>
      </c>
      <c r="EN1793" t="s">
        <v>180</v>
      </c>
      <c r="EO1793" t="s">
        <v>180</v>
      </c>
      <c r="EP1793" t="s">
        <v>180</v>
      </c>
      <c r="EQ1793" t="s">
        <v>180</v>
      </c>
      <c r="ER1793" t="s">
        <v>180</v>
      </c>
      <c r="ET1793">
        <v>1.8258264395525501</v>
      </c>
      <c r="EV1793">
        <v>0.54556063366093199</v>
      </c>
      <c r="EW1793">
        <v>0.36517087136576198</v>
      </c>
      <c r="EY1793" t="s">
        <v>180</v>
      </c>
      <c r="EZ1793" t="s">
        <v>180</v>
      </c>
      <c r="FB1793" t="s">
        <v>180</v>
      </c>
      <c r="FD1793" t="s">
        <v>180</v>
      </c>
      <c r="FF1793" t="s">
        <v>180</v>
      </c>
      <c r="FH1793" t="s">
        <v>180</v>
      </c>
      <c r="FI1793" t="s">
        <v>180</v>
      </c>
      <c r="FJ1793" t="s">
        <v>180</v>
      </c>
      <c r="FK1793" t="s">
        <v>180</v>
      </c>
      <c r="FL1793" t="s">
        <v>180</v>
      </c>
      <c r="FM1793" t="s">
        <v>180</v>
      </c>
      <c r="FN1793" t="s">
        <v>180</v>
      </c>
      <c r="FP1793" t="s">
        <v>180</v>
      </c>
      <c r="FQ1793" t="s">
        <v>180</v>
      </c>
      <c r="FR1793" t="s">
        <v>180</v>
      </c>
      <c r="FS1793" t="s">
        <v>180</v>
      </c>
      <c r="FT1793" t="s">
        <v>180</v>
      </c>
      <c r="FU1793" t="s">
        <v>180</v>
      </c>
      <c r="FV1793" t="s">
        <v>3995</v>
      </c>
      <c r="FW1793" t="s">
        <v>180</v>
      </c>
      <c r="FX1793">
        <f t="shared" si="588"/>
        <v>0.88704784296914907</v>
      </c>
      <c r="FY1793">
        <f t="shared" si="589"/>
        <v>35.289640113472018</v>
      </c>
      <c r="FZ1793">
        <f t="shared" si="590"/>
        <v>2.9836063717790733</v>
      </c>
      <c r="GA1793">
        <f t="shared" si="591"/>
        <v>1.7138877856390553</v>
      </c>
      <c r="GB1793">
        <f t="shared" si="592"/>
        <v>1.9466005922870824</v>
      </c>
      <c r="GC1793">
        <f t="shared" si="593"/>
        <v>0.89399624765478414</v>
      </c>
      <c r="GD1793">
        <f t="shared" si="594"/>
        <v>18.806393502271533</v>
      </c>
      <c r="GE1793">
        <f t="shared" si="595"/>
        <v>26.757340814385053</v>
      </c>
      <c r="GF1793">
        <f t="shared" si="596"/>
        <v>40.312377453642029</v>
      </c>
      <c r="GG1793">
        <f t="shared" si="597"/>
        <v>135.59163373833098</v>
      </c>
      <c r="GH1793">
        <f t="shared" si="598"/>
        <v>0.11047486405769874</v>
      </c>
      <c r="GI1793">
        <f t="shared" si="599"/>
        <v>0.19402032200452782</v>
      </c>
      <c r="GJ1793">
        <f t="shared" si="600"/>
        <v>0.66934974562830551</v>
      </c>
      <c r="GK1793">
        <f t="shared" si="601"/>
        <v>467.77690406039119</v>
      </c>
      <c r="GL1793">
        <f t="shared" si="602"/>
        <v>3.3635236198673009</v>
      </c>
      <c r="GM1793">
        <f t="shared" si="603"/>
        <v>0.28986389144348557</v>
      </c>
      <c r="GN1793">
        <f t="shared" si="604"/>
        <v>8.6178640081891675E-2</v>
      </c>
      <c r="GO1793">
        <f t="shared" si="605"/>
        <v>1.7408411430311812</v>
      </c>
      <c r="GP1793">
        <f t="shared" si="606"/>
        <v>0.97602341496283684</v>
      </c>
      <c r="GQ1793">
        <f>(EA1793/0.0735)/((DZ1793/0.195*(EB1793/0.295))^0.5)</f>
        <v>1.0127466024893441</v>
      </c>
    </row>
    <row r="1794" spans="1:204">
      <c r="A1794" t="s">
        <v>3980</v>
      </c>
      <c r="B1794" t="s">
        <v>3981</v>
      </c>
      <c r="C1794" t="s">
        <v>7246</v>
      </c>
      <c r="D1794" t="s">
        <v>7071</v>
      </c>
      <c r="E1794" t="s">
        <v>7071</v>
      </c>
      <c r="F1794">
        <v>217</v>
      </c>
      <c r="G1794">
        <v>59</v>
      </c>
      <c r="H1794" t="s">
        <v>6928</v>
      </c>
      <c r="I1794" t="s">
        <v>3982</v>
      </c>
      <c r="J1794" t="s">
        <v>3996</v>
      </c>
      <c r="K1794">
        <v>55.900779999999997</v>
      </c>
      <c r="L1794">
        <v>55.900779999999997</v>
      </c>
      <c r="M1794">
        <v>160.37619000000001</v>
      </c>
      <c r="N1794">
        <v>160.37619000000001</v>
      </c>
      <c r="O1794" t="s">
        <v>179</v>
      </c>
      <c r="P1794">
        <v>1225</v>
      </c>
      <c r="Q1794">
        <v>1225</v>
      </c>
      <c r="R1794" t="s">
        <v>3997</v>
      </c>
      <c r="S1794" t="s">
        <v>3985</v>
      </c>
      <c r="T1794" t="s">
        <v>6933</v>
      </c>
      <c r="V1794" t="s">
        <v>180</v>
      </c>
      <c r="W1794" t="s">
        <v>180</v>
      </c>
      <c r="X1794" t="s">
        <v>180</v>
      </c>
      <c r="Y1794" t="s">
        <v>180</v>
      </c>
      <c r="Z1794" t="s">
        <v>180</v>
      </c>
      <c r="AB1794" t="s">
        <v>180</v>
      </c>
      <c r="AC1794" t="s">
        <v>181</v>
      </c>
      <c r="AD1794" t="s">
        <v>180</v>
      </c>
      <c r="AE1794" t="s">
        <v>180</v>
      </c>
      <c r="AF1794" t="s">
        <v>196</v>
      </c>
      <c r="AG1794" t="s">
        <v>180</v>
      </c>
      <c r="AH1794" t="s">
        <v>3986</v>
      </c>
      <c r="AI1794">
        <v>51.524999999999999</v>
      </c>
      <c r="AJ1794">
        <v>1.1830000000000001</v>
      </c>
      <c r="AK1794" t="s">
        <v>180</v>
      </c>
      <c r="AL1794">
        <v>15.682</v>
      </c>
      <c r="AM1794" t="s">
        <v>180</v>
      </c>
      <c r="AP1794">
        <v>9.1999999999999993</v>
      </c>
      <c r="AQ1794">
        <v>9.4710000000000001</v>
      </c>
      <c r="AR1794">
        <v>6.5279999999999996</v>
      </c>
      <c r="AS1794">
        <v>0.192</v>
      </c>
      <c r="AT1794" t="s">
        <v>180</v>
      </c>
      <c r="AU1794">
        <v>1.0660000000000001</v>
      </c>
      <c r="AV1794">
        <v>2.9609999999999999</v>
      </c>
      <c r="AW1794">
        <v>0.24199999999999999</v>
      </c>
      <c r="AY1794" t="s">
        <v>180</v>
      </c>
      <c r="AZ1794" t="s">
        <v>180</v>
      </c>
      <c r="BA1794">
        <v>98.050000000000011</v>
      </c>
      <c r="BC1794" t="s">
        <v>180</v>
      </c>
      <c r="BD1794" t="s">
        <v>180</v>
      </c>
      <c r="BE1794" t="s">
        <v>180</v>
      </c>
      <c r="BF1794" t="s">
        <v>180</v>
      </c>
      <c r="BG1794" t="s">
        <v>180</v>
      </c>
      <c r="BH1794" t="s">
        <v>180</v>
      </c>
      <c r="BI1794" t="s">
        <v>180</v>
      </c>
      <c r="BK1794" t="s">
        <v>180</v>
      </c>
      <c r="BL1794" t="s">
        <v>180</v>
      </c>
      <c r="BN1794" t="s">
        <v>180</v>
      </c>
      <c r="BO1794" t="s">
        <v>180</v>
      </c>
      <c r="BP1794" t="s">
        <v>180</v>
      </c>
      <c r="BQ1794" t="s">
        <v>180</v>
      </c>
      <c r="BR1794" t="s">
        <v>180</v>
      </c>
      <c r="BS1794" t="s">
        <v>180</v>
      </c>
      <c r="BT1794" t="s">
        <v>180</v>
      </c>
      <c r="BU1794" t="s">
        <v>180</v>
      </c>
      <c r="BV1794" t="s">
        <v>180</v>
      </c>
      <c r="BW1794" t="s">
        <v>180</v>
      </c>
      <c r="BX1794" t="s">
        <v>180</v>
      </c>
      <c r="BY1794" t="s">
        <v>180</v>
      </c>
      <c r="BZ1794" t="s">
        <v>180</v>
      </c>
      <c r="CD1794" t="s">
        <v>180</v>
      </c>
      <c r="CE1794" t="s">
        <v>180</v>
      </c>
      <c r="CG1794" t="s">
        <v>180</v>
      </c>
      <c r="CH1794" t="s">
        <v>180</v>
      </c>
      <c r="CI1794" t="s">
        <v>180</v>
      </c>
      <c r="CJ1794" t="s">
        <v>180</v>
      </c>
      <c r="CK1794" t="s">
        <v>180</v>
      </c>
      <c r="CM1794" t="s">
        <v>180</v>
      </c>
      <c r="CN1794" t="s">
        <v>180</v>
      </c>
      <c r="CR1794">
        <v>118.751362680071</v>
      </c>
      <c r="CS1794" t="s">
        <v>180</v>
      </c>
      <c r="CT1794" t="s">
        <v>180</v>
      </c>
      <c r="CV1794">
        <v>45.100820964928403</v>
      </c>
      <c r="CW1794">
        <v>57.5994055542658</v>
      </c>
      <c r="CX1794">
        <v>100.970321127809</v>
      </c>
      <c r="CZ1794" t="s">
        <v>180</v>
      </c>
      <c r="DB1794" t="s">
        <v>180</v>
      </c>
      <c r="DC1794" t="s">
        <v>180</v>
      </c>
      <c r="DD1794">
        <v>18.326323614982702</v>
      </c>
      <c r="DE1794">
        <v>357.86679214886499</v>
      </c>
      <c r="DF1794">
        <v>23.281798407727202</v>
      </c>
      <c r="DG1794">
        <v>101.690443159374</v>
      </c>
      <c r="DH1794">
        <v>2.7871790985998399</v>
      </c>
      <c r="DJ1794" t="s">
        <v>180</v>
      </c>
      <c r="DK1794" t="s">
        <v>180</v>
      </c>
      <c r="DL1794" t="s">
        <v>180</v>
      </c>
      <c r="DM1794" t="s">
        <v>180</v>
      </c>
      <c r="DN1794">
        <v>0.101943255796115</v>
      </c>
      <c r="DP1794">
        <v>1.1703119361758501</v>
      </c>
      <c r="DR1794" t="s">
        <v>180</v>
      </c>
      <c r="DS1794" t="s">
        <v>180</v>
      </c>
      <c r="DT1794">
        <v>0.27198826856157099</v>
      </c>
      <c r="DU1794">
        <v>322.40871192271499</v>
      </c>
      <c r="DV1794">
        <v>7.55163285372985</v>
      </c>
      <c r="DW1794">
        <v>19.472231603689501</v>
      </c>
      <c r="DX1794">
        <v>3.02050151500959</v>
      </c>
      <c r="DY1794">
        <v>15.2955239439816</v>
      </c>
      <c r="DZ1794">
        <v>4.0731516844740003</v>
      </c>
      <c r="EA1794">
        <v>1.3429067429352901</v>
      </c>
      <c r="EB1794">
        <v>4.7349250119475297</v>
      </c>
      <c r="EC1794">
        <v>0.74124646938004901</v>
      </c>
      <c r="ED1794">
        <v>4.6980630251797804</v>
      </c>
      <c r="EE1794">
        <v>0.96816332621613899</v>
      </c>
      <c r="EF1794">
        <v>2.7701653835106601</v>
      </c>
      <c r="EG1794">
        <v>0.39214146974640002</v>
      </c>
      <c r="EH1794">
        <v>2.6143154159400499</v>
      </c>
      <c r="EI1794">
        <v>0.396960366112935</v>
      </c>
      <c r="EJ1794">
        <v>2.79902828324966</v>
      </c>
      <c r="EK1794">
        <v>0.174504758986745</v>
      </c>
      <c r="EM1794" t="s">
        <v>180</v>
      </c>
      <c r="EN1794" t="s">
        <v>180</v>
      </c>
      <c r="EO1794" t="s">
        <v>180</v>
      </c>
      <c r="EP1794" t="s">
        <v>180</v>
      </c>
      <c r="EQ1794" t="s">
        <v>180</v>
      </c>
      <c r="ER1794" t="s">
        <v>180</v>
      </c>
      <c r="ET1794">
        <v>4.0582910234166301</v>
      </c>
      <c r="EV1794">
        <v>0.75169503719901098</v>
      </c>
      <c r="EW1794">
        <v>0.50689882365535599</v>
      </c>
      <c r="EY1794" t="s">
        <v>180</v>
      </c>
      <c r="EZ1794" t="s">
        <v>180</v>
      </c>
      <c r="FB1794" t="s">
        <v>180</v>
      </c>
      <c r="FD1794" t="s">
        <v>180</v>
      </c>
      <c r="FF1794" t="s">
        <v>180</v>
      </c>
      <c r="FH1794" t="s">
        <v>180</v>
      </c>
      <c r="FI1794" t="s">
        <v>180</v>
      </c>
      <c r="FJ1794" t="s">
        <v>180</v>
      </c>
      <c r="FK1794" t="s">
        <v>180</v>
      </c>
      <c r="FL1794" t="s">
        <v>180</v>
      </c>
      <c r="FM1794" t="s">
        <v>180</v>
      </c>
      <c r="FN1794" t="s">
        <v>180</v>
      </c>
      <c r="FP1794" t="s">
        <v>180</v>
      </c>
      <c r="FQ1794" t="s">
        <v>180</v>
      </c>
      <c r="FR1794" t="s">
        <v>180</v>
      </c>
      <c r="FS1794" t="s">
        <v>180</v>
      </c>
      <c r="FT1794" t="s">
        <v>180</v>
      </c>
      <c r="FU1794" t="s">
        <v>180</v>
      </c>
      <c r="FV1794" t="s">
        <v>3998</v>
      </c>
      <c r="FW1794" t="s">
        <v>180</v>
      </c>
      <c r="FX1794">
        <f t="shared" si="588"/>
        <v>1.0661219689123211</v>
      </c>
      <c r="FY1794">
        <f t="shared" si="589"/>
        <v>38.897541795968934</v>
      </c>
      <c r="FZ1794">
        <f t="shared" si="590"/>
        <v>2.8885699130586544</v>
      </c>
      <c r="GA1794">
        <f t="shared" si="591"/>
        <v>1.5580184623626929</v>
      </c>
      <c r="GB1794">
        <f t="shared" si="592"/>
        <v>1.8111529248068774</v>
      </c>
      <c r="GC1794">
        <f t="shared" si="593"/>
        <v>0.90109890109890112</v>
      </c>
      <c r="GD1794">
        <f t="shared" si="594"/>
        <v>15.371097450534123</v>
      </c>
      <c r="GE1794">
        <f t="shared" si="595"/>
        <v>23.396831220657628</v>
      </c>
      <c r="GF1794">
        <f t="shared" si="596"/>
        <v>42.693907154592814</v>
      </c>
      <c r="GG1794">
        <f t="shared" si="597"/>
        <v>115.67563494024456</v>
      </c>
      <c r="GH1794">
        <f t="shared" si="598"/>
        <v>0.20841427454302081</v>
      </c>
      <c r="GI1794">
        <f t="shared" si="599"/>
        <v>0.18186804856207495</v>
      </c>
      <c r="GJ1794">
        <f t="shared" si="600"/>
        <v>0.67434105397872235</v>
      </c>
      <c r="GK1794">
        <f t="shared" si="601"/>
        <v>428.90892711502283</v>
      </c>
      <c r="GL1794">
        <f t="shared" si="602"/>
        <v>2.7094178689569928</v>
      </c>
      <c r="GM1794">
        <f t="shared" si="603"/>
        <v>0.2696974290516998</v>
      </c>
      <c r="GN1794">
        <f t="shared" si="604"/>
        <v>9.9540728708459258E-2</v>
      </c>
      <c r="GO1794">
        <f t="shared" si="605"/>
        <v>1.8540023644381058</v>
      </c>
      <c r="GP1794">
        <f t="shared" si="606"/>
        <v>0.98130760675980966</v>
      </c>
      <c r="GQ1794">
        <f>(EA1794/0.0735)/((DZ1794/0.195*(EB1794/0.295))^0.5)</f>
        <v>0.99784936345110009</v>
      </c>
    </row>
    <row r="1795" spans="1:204">
      <c r="A1795" t="s">
        <v>3980</v>
      </c>
      <c r="B1795" t="s">
        <v>3981</v>
      </c>
      <c r="C1795" t="s">
        <v>7246</v>
      </c>
      <c r="D1795" t="s">
        <v>7071</v>
      </c>
      <c r="E1795" t="s">
        <v>7071</v>
      </c>
      <c r="F1795">
        <v>217</v>
      </c>
      <c r="G1795">
        <v>59</v>
      </c>
      <c r="H1795" t="s">
        <v>6928</v>
      </c>
      <c r="I1795" t="s">
        <v>3982</v>
      </c>
      <c r="J1795" t="s">
        <v>3999</v>
      </c>
      <c r="K1795">
        <v>55.89978</v>
      </c>
      <c r="L1795">
        <v>55.89978</v>
      </c>
      <c r="M1795">
        <v>160.35878</v>
      </c>
      <c r="N1795">
        <v>160.35878</v>
      </c>
      <c r="O1795" t="s">
        <v>179</v>
      </c>
      <c r="P1795">
        <v>1158</v>
      </c>
      <c r="Q1795">
        <v>1158</v>
      </c>
      <c r="R1795" t="s">
        <v>4000</v>
      </c>
      <c r="S1795" t="s">
        <v>3985</v>
      </c>
      <c r="T1795" t="s">
        <v>6933</v>
      </c>
      <c r="V1795" t="s">
        <v>180</v>
      </c>
      <c r="W1795" t="s">
        <v>180</v>
      </c>
      <c r="X1795" t="s">
        <v>180</v>
      </c>
      <c r="Y1795" t="s">
        <v>180</v>
      </c>
      <c r="Z1795" t="s">
        <v>180</v>
      </c>
      <c r="AB1795" t="s">
        <v>180</v>
      </c>
      <c r="AC1795" t="s">
        <v>181</v>
      </c>
      <c r="AD1795" t="s">
        <v>180</v>
      </c>
      <c r="AE1795" t="s">
        <v>180</v>
      </c>
      <c r="AF1795" t="s">
        <v>196</v>
      </c>
      <c r="AG1795" t="s">
        <v>180</v>
      </c>
      <c r="AH1795" t="s">
        <v>3986</v>
      </c>
      <c r="AI1795">
        <v>51.642000000000003</v>
      </c>
      <c r="AJ1795">
        <v>0.94699999999999995</v>
      </c>
      <c r="AK1795" t="s">
        <v>180</v>
      </c>
      <c r="AL1795">
        <v>13.531000000000001</v>
      </c>
      <c r="AM1795" t="s">
        <v>180</v>
      </c>
      <c r="AP1795">
        <v>8.94</v>
      </c>
      <c r="AQ1795">
        <v>10.433999999999999</v>
      </c>
      <c r="AR1795">
        <v>8.9239999999999995</v>
      </c>
      <c r="AS1795">
        <v>0.184</v>
      </c>
      <c r="AT1795" t="s">
        <v>180</v>
      </c>
      <c r="AU1795">
        <v>0.86399999999999999</v>
      </c>
      <c r="AV1795">
        <v>2.39</v>
      </c>
      <c r="AW1795">
        <v>0.192</v>
      </c>
      <c r="AY1795" t="s">
        <v>180</v>
      </c>
      <c r="AZ1795" t="s">
        <v>180</v>
      </c>
      <c r="BA1795">
        <v>98.048000000000002</v>
      </c>
      <c r="BC1795" t="s">
        <v>180</v>
      </c>
      <c r="BD1795" t="s">
        <v>180</v>
      </c>
      <c r="BE1795" t="s">
        <v>180</v>
      </c>
      <c r="BF1795" t="s">
        <v>180</v>
      </c>
      <c r="BG1795" t="s">
        <v>180</v>
      </c>
      <c r="BH1795" t="s">
        <v>180</v>
      </c>
      <c r="BI1795" t="s">
        <v>180</v>
      </c>
      <c r="BK1795" t="s">
        <v>180</v>
      </c>
      <c r="BL1795" t="s">
        <v>180</v>
      </c>
      <c r="BN1795" t="s">
        <v>180</v>
      </c>
      <c r="BO1795" t="s">
        <v>180</v>
      </c>
      <c r="BP1795" t="s">
        <v>180</v>
      </c>
      <c r="BQ1795" t="s">
        <v>180</v>
      </c>
      <c r="BR1795" t="s">
        <v>180</v>
      </c>
      <c r="BS1795" t="s">
        <v>180</v>
      </c>
      <c r="BT1795" t="s">
        <v>180</v>
      </c>
      <c r="BU1795" t="s">
        <v>180</v>
      </c>
      <c r="BV1795" t="s">
        <v>180</v>
      </c>
      <c r="BW1795" t="s">
        <v>180</v>
      </c>
      <c r="BX1795" t="s">
        <v>180</v>
      </c>
      <c r="BY1795" t="s">
        <v>180</v>
      </c>
      <c r="BZ1795" t="s">
        <v>180</v>
      </c>
      <c r="CD1795" t="s">
        <v>180</v>
      </c>
      <c r="CE1795" t="s">
        <v>180</v>
      </c>
      <c r="CG1795" t="s">
        <v>180</v>
      </c>
      <c r="CH1795" t="s">
        <v>180</v>
      </c>
      <c r="CI1795" t="s">
        <v>180</v>
      </c>
      <c r="CJ1795" t="s">
        <v>180</v>
      </c>
      <c r="CK1795" t="s">
        <v>180</v>
      </c>
      <c r="CM1795" t="s">
        <v>180</v>
      </c>
      <c r="CN1795" t="s">
        <v>180</v>
      </c>
      <c r="CR1795">
        <v>257.075654485933</v>
      </c>
      <c r="CS1795" t="s">
        <v>180</v>
      </c>
      <c r="CT1795" t="s">
        <v>180</v>
      </c>
      <c r="CV1795">
        <v>66.981601798145306</v>
      </c>
      <c r="CW1795">
        <v>40.8358458279316</v>
      </c>
      <c r="CX1795">
        <v>84.033061056462003</v>
      </c>
      <c r="CZ1795" t="s">
        <v>180</v>
      </c>
      <c r="DB1795" t="s">
        <v>180</v>
      </c>
      <c r="DC1795" t="s">
        <v>180</v>
      </c>
      <c r="DD1795">
        <v>14.734142082384601</v>
      </c>
      <c r="DE1795">
        <v>343.700670503879</v>
      </c>
      <c r="DF1795">
        <v>17.396171019037102</v>
      </c>
      <c r="DG1795">
        <v>71.826958661284905</v>
      </c>
      <c r="DH1795">
        <v>1.5412019039961999</v>
      </c>
      <c r="DJ1795" t="s">
        <v>180</v>
      </c>
      <c r="DK1795" t="s">
        <v>180</v>
      </c>
      <c r="DL1795" t="s">
        <v>180</v>
      </c>
      <c r="DM1795" t="s">
        <v>180</v>
      </c>
      <c r="DN1795">
        <v>7.3883586354001607E-2</v>
      </c>
      <c r="DP1795">
        <v>0.89932923843622503</v>
      </c>
      <c r="DR1795" t="s">
        <v>180</v>
      </c>
      <c r="DS1795" t="s">
        <v>180</v>
      </c>
      <c r="DT1795">
        <v>0.31691919870263802</v>
      </c>
      <c r="DU1795">
        <v>271.40937944349099</v>
      </c>
      <c r="DV1795">
        <v>6.2868693729190097</v>
      </c>
      <c r="DW1795">
        <v>16.171589215815001</v>
      </c>
      <c r="DX1795">
        <v>2.5484013221593198</v>
      </c>
      <c r="DY1795">
        <v>13.100504816367501</v>
      </c>
      <c r="DZ1795">
        <v>3.4849376983898801</v>
      </c>
      <c r="EA1795">
        <v>1.1497958286071699</v>
      </c>
      <c r="EB1795">
        <v>3.9544137561695298</v>
      </c>
      <c r="EC1795">
        <v>0.60872540694997701</v>
      </c>
      <c r="ED1795">
        <v>3.7923114977864798</v>
      </c>
      <c r="EE1795">
        <v>0.767909751750249</v>
      </c>
      <c r="EF1795">
        <v>2.1659910299386702</v>
      </c>
      <c r="EG1795">
        <v>0.30608501731569498</v>
      </c>
      <c r="EH1795">
        <v>2.0063991847145299</v>
      </c>
      <c r="EI1795">
        <v>0.30703264225592403</v>
      </c>
      <c r="EJ1795">
        <v>2.0684243588906801</v>
      </c>
      <c r="EK1795">
        <v>7.1318893956087995E-2</v>
      </c>
      <c r="EM1795" t="s">
        <v>180</v>
      </c>
      <c r="EN1795" t="s">
        <v>180</v>
      </c>
      <c r="EO1795" t="s">
        <v>180</v>
      </c>
      <c r="EP1795" t="s">
        <v>180</v>
      </c>
      <c r="EQ1795" t="s">
        <v>180</v>
      </c>
      <c r="ER1795" t="s">
        <v>180</v>
      </c>
      <c r="ET1795">
        <v>1.8294502195175599</v>
      </c>
      <c r="EV1795">
        <v>0.64338519319797705</v>
      </c>
      <c r="EW1795">
        <v>0.419132558639634</v>
      </c>
      <c r="EY1795" t="s">
        <v>180</v>
      </c>
      <c r="EZ1795" t="s">
        <v>180</v>
      </c>
      <c r="FB1795" t="s">
        <v>180</v>
      </c>
      <c r="FD1795" t="s">
        <v>180</v>
      </c>
      <c r="FF1795" t="s">
        <v>180</v>
      </c>
      <c r="FH1795" t="s">
        <v>180</v>
      </c>
      <c r="FI1795" t="s">
        <v>180</v>
      </c>
      <c r="FJ1795" t="s">
        <v>180</v>
      </c>
      <c r="FK1795" t="s">
        <v>180</v>
      </c>
      <c r="FL1795" t="s">
        <v>180</v>
      </c>
      <c r="FM1795" t="s">
        <v>180</v>
      </c>
      <c r="FN1795" t="s">
        <v>180</v>
      </c>
      <c r="FP1795" t="s">
        <v>180</v>
      </c>
      <c r="FQ1795" t="s">
        <v>180</v>
      </c>
      <c r="FR1795" t="s">
        <v>180</v>
      </c>
      <c r="FS1795" t="s">
        <v>180</v>
      </c>
      <c r="FT1795" t="s">
        <v>180</v>
      </c>
      <c r="FU1795" t="s">
        <v>180</v>
      </c>
      <c r="FV1795" t="s">
        <v>4001</v>
      </c>
      <c r="FW1795" t="s">
        <v>180</v>
      </c>
      <c r="FX1795">
        <f t="shared" si="588"/>
        <v>0.76814320686413251</v>
      </c>
      <c r="FY1795">
        <f t="shared" si="589"/>
        <v>35.798937324381157</v>
      </c>
      <c r="FZ1795">
        <f t="shared" si="590"/>
        <v>3.1334090547955959</v>
      </c>
      <c r="GA1795">
        <f t="shared" si="591"/>
        <v>1.7369114406242725</v>
      </c>
      <c r="GB1795">
        <f t="shared" si="592"/>
        <v>1.9709007989515122</v>
      </c>
      <c r="GC1795">
        <f t="shared" si="593"/>
        <v>0.9123548046462514</v>
      </c>
      <c r="GD1795">
        <f t="shared" si="594"/>
        <v>19.757259808940603</v>
      </c>
      <c r="GE1795">
        <f t="shared" si="595"/>
        <v>26.235681397137188</v>
      </c>
      <c r="GF1795">
        <f t="shared" si="596"/>
        <v>43.170831672215087</v>
      </c>
      <c r="GG1795">
        <f t="shared" si="597"/>
        <v>176.10241639317374</v>
      </c>
      <c r="GH1795">
        <f t="shared" si="598"/>
        <v>0.11312742335357182</v>
      </c>
      <c r="GI1795">
        <f t="shared" si="599"/>
        <v>0.27195175242962027</v>
      </c>
      <c r="GJ1795">
        <f t="shared" si="600"/>
        <v>0.65144887241858251</v>
      </c>
      <c r="GK1795">
        <f t="shared" si="601"/>
        <v>421.84585892385496</v>
      </c>
      <c r="GL1795">
        <f t="shared" si="602"/>
        <v>4.079199069646692</v>
      </c>
      <c r="GM1795">
        <f t="shared" si="603"/>
        <v>0.41745678585637369</v>
      </c>
      <c r="GN1795">
        <f t="shared" si="604"/>
        <v>0.1023379292672104</v>
      </c>
      <c r="GO1795">
        <f t="shared" si="605"/>
        <v>1.8040119844391149</v>
      </c>
      <c r="GP1795">
        <f t="shared" si="606"/>
        <v>0.97241348598160837</v>
      </c>
      <c r="GQ1795">
        <f>(EA1795/0.0735)/((DZ1795/0.195*(EB1795/0.295))^0.5)</f>
        <v>1.0107020346074098</v>
      </c>
    </row>
    <row r="1796" spans="1:204">
      <c r="A1796" t="s">
        <v>3980</v>
      </c>
      <c r="B1796" t="s">
        <v>3981</v>
      </c>
      <c r="C1796" t="s">
        <v>7246</v>
      </c>
      <c r="D1796" t="s">
        <v>7071</v>
      </c>
      <c r="E1796" t="s">
        <v>7071</v>
      </c>
      <c r="F1796">
        <v>217</v>
      </c>
      <c r="G1796">
        <v>59</v>
      </c>
      <c r="H1796" t="s">
        <v>6928</v>
      </c>
      <c r="I1796" t="s">
        <v>3982</v>
      </c>
      <c r="J1796" t="s">
        <v>3999</v>
      </c>
      <c r="K1796">
        <v>55.89969</v>
      </c>
      <c r="L1796">
        <v>55.89969</v>
      </c>
      <c r="M1796">
        <v>160.36071999999999</v>
      </c>
      <c r="N1796">
        <v>160.36071999999999</v>
      </c>
      <c r="O1796" t="s">
        <v>179</v>
      </c>
      <c r="P1796">
        <v>1173</v>
      </c>
      <c r="Q1796">
        <v>1173</v>
      </c>
      <c r="R1796" t="s">
        <v>4002</v>
      </c>
      <c r="S1796" t="s">
        <v>3985</v>
      </c>
      <c r="T1796" t="s">
        <v>6933</v>
      </c>
      <c r="V1796" t="s">
        <v>180</v>
      </c>
      <c r="W1796" t="s">
        <v>180</v>
      </c>
      <c r="X1796" t="s">
        <v>180</v>
      </c>
      <c r="Y1796" t="s">
        <v>180</v>
      </c>
      <c r="Z1796" t="s">
        <v>180</v>
      </c>
      <c r="AB1796" t="s">
        <v>180</v>
      </c>
      <c r="AC1796" t="s">
        <v>181</v>
      </c>
      <c r="AD1796" t="s">
        <v>180</v>
      </c>
      <c r="AE1796" t="s">
        <v>180</v>
      </c>
      <c r="AF1796" t="s">
        <v>196</v>
      </c>
      <c r="AG1796" t="s">
        <v>180</v>
      </c>
      <c r="AH1796" t="s">
        <v>3986</v>
      </c>
      <c r="AI1796">
        <v>51.518999999999998</v>
      </c>
      <c r="AJ1796">
        <v>0.96499999999999997</v>
      </c>
      <c r="AK1796" t="s">
        <v>180</v>
      </c>
      <c r="AL1796">
        <v>13.68</v>
      </c>
      <c r="AM1796" t="s">
        <v>180</v>
      </c>
      <c r="AP1796">
        <v>9.06</v>
      </c>
      <c r="AQ1796">
        <v>10.624000000000001</v>
      </c>
      <c r="AR1796">
        <v>9.0839999999999996</v>
      </c>
      <c r="AS1796">
        <v>0.187</v>
      </c>
      <c r="AT1796" t="s">
        <v>180</v>
      </c>
      <c r="AU1796">
        <v>0.86399999999999999</v>
      </c>
      <c r="AV1796">
        <v>2.39</v>
      </c>
      <c r="AW1796">
        <v>0.19800000000000001</v>
      </c>
      <c r="AY1796" t="s">
        <v>180</v>
      </c>
      <c r="AZ1796" t="s">
        <v>180</v>
      </c>
      <c r="BA1796">
        <v>98.570999999999998</v>
      </c>
      <c r="BC1796" t="s">
        <v>180</v>
      </c>
      <c r="BD1796" t="s">
        <v>180</v>
      </c>
      <c r="BE1796" t="s">
        <v>180</v>
      </c>
      <c r="BF1796" t="s">
        <v>180</v>
      </c>
      <c r="BG1796" t="s">
        <v>180</v>
      </c>
      <c r="BH1796" t="s">
        <v>180</v>
      </c>
      <c r="BI1796" t="s">
        <v>180</v>
      </c>
      <c r="BK1796" t="s">
        <v>180</v>
      </c>
      <c r="BL1796" t="s">
        <v>180</v>
      </c>
      <c r="BN1796" t="s">
        <v>180</v>
      </c>
      <c r="BO1796" t="s">
        <v>180</v>
      </c>
      <c r="BP1796" t="s">
        <v>180</v>
      </c>
      <c r="BQ1796" t="s">
        <v>180</v>
      </c>
      <c r="BR1796" t="s">
        <v>180</v>
      </c>
      <c r="BS1796" t="s">
        <v>180</v>
      </c>
      <c r="BT1796" t="s">
        <v>180</v>
      </c>
      <c r="BU1796" t="s">
        <v>180</v>
      </c>
      <c r="BV1796" t="s">
        <v>180</v>
      </c>
      <c r="BW1796" t="s">
        <v>180</v>
      </c>
      <c r="BX1796" t="s">
        <v>180</v>
      </c>
      <c r="BY1796" t="s">
        <v>180</v>
      </c>
      <c r="BZ1796" t="s">
        <v>180</v>
      </c>
      <c r="CD1796" t="s">
        <v>180</v>
      </c>
      <c r="CE1796" t="s">
        <v>180</v>
      </c>
      <c r="CG1796" t="s">
        <v>180</v>
      </c>
      <c r="CH1796" t="s">
        <v>180</v>
      </c>
      <c r="CI1796" t="s">
        <v>180</v>
      </c>
      <c r="CJ1796" t="s">
        <v>180</v>
      </c>
      <c r="CK1796" t="s">
        <v>180</v>
      </c>
      <c r="CM1796" t="s">
        <v>180</v>
      </c>
      <c r="CN1796" t="s">
        <v>180</v>
      </c>
      <c r="CR1796">
        <v>270.56067607724901</v>
      </c>
      <c r="CS1796" t="s">
        <v>180</v>
      </c>
      <c r="CT1796" t="s">
        <v>180</v>
      </c>
      <c r="CV1796">
        <v>67.888882406759706</v>
      </c>
      <c r="CW1796">
        <v>50.4815199162379</v>
      </c>
      <c r="CX1796">
        <v>85.387170581677594</v>
      </c>
      <c r="CZ1796" t="s">
        <v>180</v>
      </c>
      <c r="DB1796" t="s">
        <v>180</v>
      </c>
      <c r="DC1796" t="s">
        <v>180</v>
      </c>
      <c r="DD1796">
        <v>14.993411620867001</v>
      </c>
      <c r="DE1796">
        <v>344.98561608348501</v>
      </c>
      <c r="DF1796">
        <v>17.711743624761201</v>
      </c>
      <c r="DG1796">
        <v>73.880667502518094</v>
      </c>
      <c r="DH1796">
        <v>1.4873118449393501</v>
      </c>
      <c r="DJ1796" t="s">
        <v>180</v>
      </c>
      <c r="DK1796" t="s">
        <v>180</v>
      </c>
      <c r="DL1796" t="s">
        <v>180</v>
      </c>
      <c r="DM1796" t="s">
        <v>180</v>
      </c>
      <c r="DN1796">
        <v>7.8806383960624699E-2</v>
      </c>
      <c r="DP1796">
        <v>1.51646813892237</v>
      </c>
      <c r="DR1796" t="s">
        <v>180</v>
      </c>
      <c r="DS1796" t="s">
        <v>180</v>
      </c>
      <c r="DT1796">
        <v>0.38095166258600699</v>
      </c>
      <c r="DU1796">
        <v>272.151382698909</v>
      </c>
      <c r="DV1796">
        <v>6.3738166235207396</v>
      </c>
      <c r="DW1796">
        <v>16.3634348990077</v>
      </c>
      <c r="DX1796">
        <v>2.602712621917</v>
      </c>
      <c r="DY1796">
        <v>13.3575797356976</v>
      </c>
      <c r="DZ1796">
        <v>3.5673538809645802</v>
      </c>
      <c r="EA1796">
        <v>1.16654361061524</v>
      </c>
      <c r="EB1796">
        <v>4.0491582585576804</v>
      </c>
      <c r="EC1796">
        <v>0.62335183144619599</v>
      </c>
      <c r="ED1796">
        <v>3.8878334065078599</v>
      </c>
      <c r="EE1796">
        <v>0.79071134906474205</v>
      </c>
      <c r="EF1796">
        <v>2.2239067216710402</v>
      </c>
      <c r="EG1796">
        <v>0.31218003022797902</v>
      </c>
      <c r="EH1796">
        <v>2.0610315100830601</v>
      </c>
      <c r="EI1796">
        <v>0.31355720306561702</v>
      </c>
      <c r="EJ1796">
        <v>2.1706049245034702</v>
      </c>
      <c r="EK1796">
        <v>5.8726937135376599E-2</v>
      </c>
      <c r="EM1796" t="s">
        <v>180</v>
      </c>
      <c r="EN1796" t="s">
        <v>180</v>
      </c>
      <c r="EO1796" t="s">
        <v>180</v>
      </c>
      <c r="EP1796" t="s">
        <v>180</v>
      </c>
      <c r="EQ1796" t="s">
        <v>180</v>
      </c>
      <c r="ER1796" t="s">
        <v>180</v>
      </c>
      <c r="ET1796">
        <v>2.3359787334913098</v>
      </c>
      <c r="EV1796">
        <v>0.66127135791666303</v>
      </c>
      <c r="EW1796">
        <v>0.43148744223610203</v>
      </c>
      <c r="EX1796">
        <v>0.513073</v>
      </c>
      <c r="EY1796" t="s">
        <v>180</v>
      </c>
      <c r="EZ1796" t="s">
        <v>180</v>
      </c>
      <c r="FA1796">
        <v>0.70343800000000001</v>
      </c>
      <c r="FB1796" t="s">
        <v>180</v>
      </c>
      <c r="FD1796" t="s">
        <v>180</v>
      </c>
      <c r="FF1796" t="s">
        <v>180</v>
      </c>
      <c r="FH1796" t="s">
        <v>180</v>
      </c>
      <c r="FI1796" t="s">
        <v>180</v>
      </c>
      <c r="FJ1796" t="s">
        <v>180</v>
      </c>
      <c r="FK1796" t="s">
        <v>180</v>
      </c>
      <c r="FL1796" t="s">
        <v>180</v>
      </c>
      <c r="FM1796" t="s">
        <v>180</v>
      </c>
      <c r="FN1796" t="s">
        <v>180</v>
      </c>
      <c r="FP1796" t="s">
        <v>180</v>
      </c>
      <c r="FQ1796" t="s">
        <v>180</v>
      </c>
      <c r="FR1796" t="s">
        <v>180</v>
      </c>
      <c r="FS1796" t="s">
        <v>180</v>
      </c>
      <c r="FT1796" t="s">
        <v>180</v>
      </c>
      <c r="FU1796" t="s">
        <v>180</v>
      </c>
      <c r="FV1796" t="s">
        <v>4003</v>
      </c>
      <c r="FW1796" t="s">
        <v>180</v>
      </c>
      <c r="FX1796">
        <f t="shared" si="588"/>
        <v>0.72163469489091459</v>
      </c>
      <c r="FY1796">
        <f t="shared" si="589"/>
        <v>35.846452196910221</v>
      </c>
      <c r="FZ1796">
        <f t="shared" si="590"/>
        <v>3.0925372039866939</v>
      </c>
      <c r="GA1796">
        <f t="shared" si="591"/>
        <v>1.7308584868849555</v>
      </c>
      <c r="GB1796">
        <f t="shared" si="592"/>
        <v>1.9646270514294555</v>
      </c>
      <c r="GC1796">
        <f t="shared" si="593"/>
        <v>0.89533678756476687</v>
      </c>
      <c r="GD1796">
        <f t="shared" si="594"/>
        <v>19.477789617572803</v>
      </c>
      <c r="GE1796">
        <f t="shared" si="595"/>
        <v>25.826955399826264</v>
      </c>
      <c r="GF1796">
        <f t="shared" si="596"/>
        <v>42.69833896610902</v>
      </c>
      <c r="GG1796">
        <f t="shared" si="597"/>
        <v>182.98205828516538</v>
      </c>
      <c r="GH1796">
        <f t="shared" si="598"/>
        <v>0.14275601350868983</v>
      </c>
      <c r="GI1796">
        <f t="shared" si="599"/>
        <v>0.29011228795377292</v>
      </c>
      <c r="GJ1796">
        <f t="shared" si="600"/>
        <v>0.65251191824715382</v>
      </c>
      <c r="GK1796">
        <f t="shared" si="601"/>
        <v>411.55779611613997</v>
      </c>
      <c r="GL1796">
        <f t="shared" si="602"/>
        <v>4.285460809855012</v>
      </c>
      <c r="GM1796">
        <f t="shared" si="603"/>
        <v>0.44460841226180681</v>
      </c>
      <c r="GN1796">
        <f t="shared" si="604"/>
        <v>0.10374809897674668</v>
      </c>
      <c r="GO1796">
        <f t="shared" si="605"/>
        <v>1.786707132570015</v>
      </c>
      <c r="GP1796">
        <f t="shared" si="606"/>
        <v>0.96696550840280304</v>
      </c>
      <c r="GQ1796">
        <f>(EA1796/0.0735)/((DZ1796/0.195*(EB1796/0.295))^0.5)</f>
        <v>1.0015819321833752</v>
      </c>
      <c r="GR1796">
        <v>0.513073</v>
      </c>
      <c r="GS1796">
        <v>0.70343800000000001</v>
      </c>
    </row>
    <row r="1797" spans="1:204">
      <c r="A1797" t="s">
        <v>3980</v>
      </c>
      <c r="B1797" t="s">
        <v>3981</v>
      </c>
      <c r="C1797" t="s">
        <v>7246</v>
      </c>
      <c r="D1797" t="s">
        <v>7071</v>
      </c>
      <c r="E1797" t="s">
        <v>7071</v>
      </c>
      <c r="F1797">
        <v>217</v>
      </c>
      <c r="G1797">
        <v>59</v>
      </c>
      <c r="H1797" t="s">
        <v>6928</v>
      </c>
      <c r="I1797" t="s">
        <v>3982</v>
      </c>
      <c r="J1797" t="s">
        <v>3999</v>
      </c>
      <c r="K1797">
        <v>55.896000000000001</v>
      </c>
      <c r="L1797">
        <v>55.896000000000001</v>
      </c>
      <c r="M1797">
        <v>160.36572000000001</v>
      </c>
      <c r="N1797">
        <v>160.36572000000001</v>
      </c>
      <c r="O1797" t="s">
        <v>179</v>
      </c>
      <c r="P1797">
        <v>1217</v>
      </c>
      <c r="Q1797">
        <v>1217</v>
      </c>
      <c r="R1797" t="s">
        <v>4004</v>
      </c>
      <c r="S1797" t="s">
        <v>4005</v>
      </c>
      <c r="T1797" t="s">
        <v>6933</v>
      </c>
      <c r="V1797" t="s">
        <v>180</v>
      </c>
      <c r="W1797" t="s">
        <v>180</v>
      </c>
      <c r="X1797" t="s">
        <v>180</v>
      </c>
      <c r="Y1797" t="s">
        <v>180</v>
      </c>
      <c r="Z1797" t="s">
        <v>180</v>
      </c>
      <c r="AB1797" t="s">
        <v>180</v>
      </c>
      <c r="AC1797" t="s">
        <v>181</v>
      </c>
      <c r="AD1797" t="s">
        <v>180</v>
      </c>
      <c r="AE1797" t="s">
        <v>180</v>
      </c>
      <c r="AF1797" t="s">
        <v>196</v>
      </c>
      <c r="AG1797" t="s">
        <v>180</v>
      </c>
      <c r="AH1797" t="s">
        <v>3986</v>
      </c>
      <c r="AI1797">
        <v>52.780999999999999</v>
      </c>
      <c r="AJ1797">
        <v>0.94799999999999995</v>
      </c>
      <c r="AK1797" t="s">
        <v>180</v>
      </c>
      <c r="AL1797">
        <v>14.007999999999999</v>
      </c>
      <c r="AM1797" t="s">
        <v>180</v>
      </c>
      <c r="AP1797">
        <v>8.65</v>
      </c>
      <c r="AQ1797">
        <v>9.6929999999999996</v>
      </c>
      <c r="AR1797">
        <v>7.968</v>
      </c>
      <c r="AS1797">
        <v>0.17399999999999999</v>
      </c>
      <c r="AT1797" t="s">
        <v>180</v>
      </c>
      <c r="AU1797">
        <v>0.97399999999999998</v>
      </c>
      <c r="AV1797">
        <v>2.5430000000000001</v>
      </c>
      <c r="AW1797">
        <v>0.2</v>
      </c>
      <c r="AY1797" t="s">
        <v>180</v>
      </c>
      <c r="AZ1797" t="s">
        <v>180</v>
      </c>
      <c r="BA1797">
        <v>97.939000000000021</v>
      </c>
      <c r="BC1797" t="s">
        <v>180</v>
      </c>
      <c r="BD1797" t="s">
        <v>180</v>
      </c>
      <c r="BE1797" t="s">
        <v>180</v>
      </c>
      <c r="BF1797" t="s">
        <v>180</v>
      </c>
      <c r="BG1797" t="s">
        <v>180</v>
      </c>
      <c r="BH1797" t="s">
        <v>180</v>
      </c>
      <c r="BI1797" t="s">
        <v>180</v>
      </c>
      <c r="BK1797" t="s">
        <v>180</v>
      </c>
      <c r="BL1797" t="s">
        <v>180</v>
      </c>
      <c r="BN1797" t="s">
        <v>180</v>
      </c>
      <c r="BO1797" t="s">
        <v>180</v>
      </c>
      <c r="BP1797" t="s">
        <v>180</v>
      </c>
      <c r="BQ1797" t="s">
        <v>180</v>
      </c>
      <c r="BR1797" t="s">
        <v>180</v>
      </c>
      <c r="BS1797" t="s">
        <v>180</v>
      </c>
      <c r="BT1797" t="s">
        <v>180</v>
      </c>
      <c r="BU1797" t="s">
        <v>180</v>
      </c>
      <c r="BV1797" t="s">
        <v>180</v>
      </c>
      <c r="BW1797" t="s">
        <v>180</v>
      </c>
      <c r="BX1797" t="s">
        <v>180</v>
      </c>
      <c r="BY1797" t="s">
        <v>180</v>
      </c>
      <c r="BZ1797" t="s">
        <v>180</v>
      </c>
      <c r="CD1797" t="s">
        <v>180</v>
      </c>
      <c r="CE1797" t="s">
        <v>180</v>
      </c>
      <c r="CG1797" t="s">
        <v>180</v>
      </c>
      <c r="CH1797" t="s">
        <v>180</v>
      </c>
      <c r="CI1797" t="s">
        <v>180</v>
      </c>
      <c r="CJ1797" t="s">
        <v>180</v>
      </c>
      <c r="CK1797" t="s">
        <v>180</v>
      </c>
      <c r="CM1797" t="s">
        <v>180</v>
      </c>
      <c r="CN1797" t="s">
        <v>180</v>
      </c>
      <c r="CR1797">
        <v>253.712319412661</v>
      </c>
      <c r="CS1797" t="s">
        <v>180</v>
      </c>
      <c r="CT1797" t="s">
        <v>180</v>
      </c>
      <c r="CV1797">
        <v>64.485754963642805</v>
      </c>
      <c r="CW1797">
        <v>49.439380711355199</v>
      </c>
      <c r="CX1797">
        <v>86.394736535362398</v>
      </c>
      <c r="CZ1797" t="s">
        <v>180</v>
      </c>
      <c r="DB1797" t="s">
        <v>180</v>
      </c>
      <c r="DC1797" t="s">
        <v>180</v>
      </c>
      <c r="DD1797">
        <v>15.470020555823099</v>
      </c>
      <c r="DE1797">
        <v>363.267316529141</v>
      </c>
      <c r="DF1797">
        <v>17.3606339286018</v>
      </c>
      <c r="DG1797">
        <v>76.1243973234279</v>
      </c>
      <c r="DH1797">
        <v>1.85455573667343</v>
      </c>
      <c r="DJ1797" t="s">
        <v>180</v>
      </c>
      <c r="DK1797" t="s">
        <v>180</v>
      </c>
      <c r="DL1797" t="s">
        <v>180</v>
      </c>
      <c r="DM1797" t="s">
        <v>180</v>
      </c>
      <c r="DN1797">
        <v>7.7638101441979801E-2</v>
      </c>
      <c r="DP1797">
        <v>0.88590479213204498</v>
      </c>
      <c r="DR1797" t="s">
        <v>180</v>
      </c>
      <c r="DS1797" t="s">
        <v>180</v>
      </c>
      <c r="DT1797">
        <v>0.33995847751782998</v>
      </c>
      <c r="DU1797">
        <v>283.45375464839401</v>
      </c>
      <c r="DV1797">
        <v>6.50522766591292</v>
      </c>
      <c r="DW1797">
        <v>16.524082576894301</v>
      </c>
      <c r="DX1797">
        <v>2.5940277670820202</v>
      </c>
      <c r="DY1797">
        <v>13.2284530179875</v>
      </c>
      <c r="DZ1797">
        <v>3.4660000988326898</v>
      </c>
      <c r="EA1797">
        <v>1.14057752459002</v>
      </c>
      <c r="EB1797">
        <v>3.9310497909090598</v>
      </c>
      <c r="EC1797">
        <v>0.59826779428036203</v>
      </c>
      <c r="ED1797">
        <v>3.7063170105503098</v>
      </c>
      <c r="EE1797">
        <v>0.74779953730340198</v>
      </c>
      <c r="EF1797">
        <v>2.1212205156517099</v>
      </c>
      <c r="EG1797">
        <v>0.30063583723431903</v>
      </c>
      <c r="EH1797">
        <v>1.9638312425267801</v>
      </c>
      <c r="EI1797">
        <v>0.30038971232064599</v>
      </c>
      <c r="EJ1797">
        <v>2.1160847178966402</v>
      </c>
      <c r="EK1797">
        <v>9.3774262325257998E-2</v>
      </c>
      <c r="EM1797" t="s">
        <v>180</v>
      </c>
      <c r="EN1797" t="s">
        <v>180</v>
      </c>
      <c r="EO1797" t="s">
        <v>180</v>
      </c>
      <c r="EP1797" t="s">
        <v>180</v>
      </c>
      <c r="EQ1797" t="s">
        <v>180</v>
      </c>
      <c r="ER1797" t="s">
        <v>180</v>
      </c>
      <c r="ET1797">
        <v>2.1016780731604499</v>
      </c>
      <c r="EV1797">
        <v>0.64610902661394498</v>
      </c>
      <c r="EW1797">
        <v>0.42393204789912198</v>
      </c>
      <c r="EY1797" t="s">
        <v>180</v>
      </c>
      <c r="EZ1797" t="s">
        <v>180</v>
      </c>
      <c r="FB1797" t="s">
        <v>180</v>
      </c>
      <c r="FD1797" t="s">
        <v>180</v>
      </c>
      <c r="FF1797" t="s">
        <v>180</v>
      </c>
      <c r="FH1797" t="s">
        <v>180</v>
      </c>
      <c r="FI1797" t="s">
        <v>180</v>
      </c>
      <c r="FJ1797" t="s">
        <v>180</v>
      </c>
      <c r="FK1797" t="s">
        <v>180</v>
      </c>
      <c r="FL1797" t="s">
        <v>180</v>
      </c>
      <c r="FM1797" t="s">
        <v>180</v>
      </c>
      <c r="FN1797" t="s">
        <v>180</v>
      </c>
      <c r="FP1797" t="s">
        <v>180</v>
      </c>
      <c r="FQ1797" t="s">
        <v>180</v>
      </c>
      <c r="FR1797" t="s">
        <v>180</v>
      </c>
      <c r="FS1797" t="s">
        <v>180</v>
      </c>
      <c r="FT1797" t="s">
        <v>180</v>
      </c>
      <c r="FU1797" t="s">
        <v>180</v>
      </c>
      <c r="FV1797" t="s">
        <v>4006</v>
      </c>
      <c r="FW1797" t="s">
        <v>180</v>
      </c>
      <c r="FX1797">
        <f t="shared" si="588"/>
        <v>0.94435595916441895</v>
      </c>
      <c r="FY1797">
        <f t="shared" si="589"/>
        <v>38.763207181428584</v>
      </c>
      <c r="FZ1797">
        <f t="shared" si="590"/>
        <v>3.3125186752518072</v>
      </c>
      <c r="GA1797">
        <f t="shared" si="591"/>
        <v>1.7649174856659942</v>
      </c>
      <c r="GB1797">
        <f t="shared" si="592"/>
        <v>2.0017248456904788</v>
      </c>
      <c r="GC1797">
        <f t="shared" si="593"/>
        <v>1.0274261603375527</v>
      </c>
      <c r="GD1797">
        <f t="shared" si="594"/>
        <v>20.924772564362115</v>
      </c>
      <c r="GE1797">
        <f t="shared" si="595"/>
        <v>27.461058071959375</v>
      </c>
      <c r="GF1797">
        <f t="shared" si="596"/>
        <v>43.573225904710156</v>
      </c>
      <c r="GG1797">
        <f t="shared" si="597"/>
        <v>152.84186344101644</v>
      </c>
      <c r="GH1797">
        <f t="shared" si="598"/>
        <v>0.12718879026296054</v>
      </c>
      <c r="GI1797">
        <f t="shared" si="599"/>
        <v>0.22858954277618052</v>
      </c>
      <c r="GJ1797">
        <f t="shared" si="600"/>
        <v>0.65613082380355692</v>
      </c>
      <c r="GK1797">
        <f t="shared" si="601"/>
        <v>438.70886022733089</v>
      </c>
      <c r="GL1797">
        <f t="shared" si="602"/>
        <v>3.5077013525522474</v>
      </c>
      <c r="GM1797">
        <f t="shared" si="603"/>
        <v>0.34839019061939297</v>
      </c>
      <c r="GN1797">
        <f t="shared" si="604"/>
        <v>9.9321508761257532E-2</v>
      </c>
      <c r="GO1797">
        <f t="shared" si="605"/>
        <v>1.8768688633632205</v>
      </c>
      <c r="GP1797">
        <f t="shared" si="606"/>
        <v>0.96816236767297881</v>
      </c>
      <c r="GQ1797">
        <f>(EA1797/0.0735)/((DZ1797/0.195*(EB1797/0.295))^0.5)</f>
        <v>1.0083173179709521</v>
      </c>
    </row>
    <row r="1798" spans="1:204">
      <c r="A1798" t="s">
        <v>3980</v>
      </c>
      <c r="B1798" t="s">
        <v>4015</v>
      </c>
      <c r="C1798" t="s">
        <v>7246</v>
      </c>
      <c r="D1798" t="s">
        <v>7071</v>
      </c>
      <c r="E1798" t="s">
        <v>7071</v>
      </c>
      <c r="F1798">
        <v>217</v>
      </c>
      <c r="G1798">
        <v>59</v>
      </c>
      <c r="H1798" t="s">
        <v>6928</v>
      </c>
      <c r="I1798" t="s">
        <v>3982</v>
      </c>
      <c r="J1798" t="s">
        <v>4016</v>
      </c>
      <c r="K1798">
        <v>55.790399999999998</v>
      </c>
      <c r="L1798">
        <v>55.790399999999998</v>
      </c>
      <c r="M1798">
        <v>160.3381</v>
      </c>
      <c r="N1798">
        <v>160.3381</v>
      </c>
      <c r="O1798" t="s">
        <v>179</v>
      </c>
      <c r="R1798" t="s">
        <v>4017</v>
      </c>
      <c r="S1798" t="s">
        <v>4018</v>
      </c>
      <c r="V1798" t="s">
        <v>180</v>
      </c>
      <c r="W1798" t="s">
        <v>180</v>
      </c>
      <c r="X1798" t="s">
        <v>180</v>
      </c>
      <c r="Y1798" t="s">
        <v>180</v>
      </c>
      <c r="Z1798" t="s">
        <v>180</v>
      </c>
      <c r="AB1798" t="s">
        <v>180</v>
      </c>
      <c r="AC1798" t="s">
        <v>181</v>
      </c>
      <c r="AD1798" t="s">
        <v>180</v>
      </c>
      <c r="AE1798" t="s">
        <v>180</v>
      </c>
      <c r="AF1798" t="s">
        <v>180</v>
      </c>
      <c r="AG1798" t="s">
        <v>180</v>
      </c>
      <c r="AH1798" t="s">
        <v>4019</v>
      </c>
      <c r="AI1798">
        <v>50.83</v>
      </c>
      <c r="AJ1798">
        <v>1.24</v>
      </c>
      <c r="AK1798" t="s">
        <v>180</v>
      </c>
      <c r="AL1798">
        <v>14.9</v>
      </c>
      <c r="AM1798" t="s">
        <v>180</v>
      </c>
      <c r="AP1798">
        <v>9.8000000000000007</v>
      </c>
      <c r="AQ1798">
        <v>9.8000000000000007</v>
      </c>
      <c r="AR1798">
        <v>8.8000000000000007</v>
      </c>
      <c r="AS1798">
        <v>0.18</v>
      </c>
      <c r="AT1798" t="s">
        <v>180</v>
      </c>
      <c r="AU1798">
        <v>1.4</v>
      </c>
      <c r="AV1798">
        <v>2.8</v>
      </c>
      <c r="AW1798">
        <v>0.38</v>
      </c>
      <c r="AY1798" t="s">
        <v>180</v>
      </c>
      <c r="AZ1798" t="s">
        <v>180</v>
      </c>
      <c r="BA1798">
        <v>100.13</v>
      </c>
      <c r="BC1798" t="s">
        <v>180</v>
      </c>
      <c r="BD1798" t="s">
        <v>180</v>
      </c>
      <c r="BE1798" t="s">
        <v>180</v>
      </c>
      <c r="BF1798" t="s">
        <v>180</v>
      </c>
      <c r="BG1798" t="s">
        <v>180</v>
      </c>
      <c r="BH1798" t="s">
        <v>180</v>
      </c>
      <c r="BI1798" t="s">
        <v>180</v>
      </c>
      <c r="BK1798" t="s">
        <v>180</v>
      </c>
      <c r="BL1798" t="s">
        <v>180</v>
      </c>
      <c r="BN1798" t="s">
        <v>180</v>
      </c>
      <c r="BO1798" t="s">
        <v>180</v>
      </c>
      <c r="BP1798" t="s">
        <v>180</v>
      </c>
      <c r="BQ1798" t="s">
        <v>180</v>
      </c>
      <c r="BR1798" t="s">
        <v>180</v>
      </c>
      <c r="BS1798" t="s">
        <v>180</v>
      </c>
      <c r="BT1798" t="s">
        <v>180</v>
      </c>
      <c r="BU1798" t="s">
        <v>180</v>
      </c>
      <c r="BV1798" t="s">
        <v>180</v>
      </c>
      <c r="BW1798" t="s">
        <v>180</v>
      </c>
      <c r="BX1798" t="s">
        <v>180</v>
      </c>
      <c r="BY1798" t="s">
        <v>180</v>
      </c>
      <c r="BZ1798" t="s">
        <v>180</v>
      </c>
      <c r="CA1798">
        <v>8.9</v>
      </c>
      <c r="CB1798">
        <v>0.97</v>
      </c>
      <c r="CD1798" t="s">
        <v>180</v>
      </c>
      <c r="CE1798" t="s">
        <v>180</v>
      </c>
      <c r="CG1798" t="s">
        <v>180</v>
      </c>
      <c r="CH1798" t="s">
        <v>180</v>
      </c>
      <c r="CI1798" t="s">
        <v>180</v>
      </c>
      <c r="CJ1798" t="s">
        <v>180</v>
      </c>
      <c r="CK1798" t="s">
        <v>180</v>
      </c>
      <c r="CM1798" t="s">
        <v>180</v>
      </c>
      <c r="CN1798" t="s">
        <v>180</v>
      </c>
      <c r="CO1798">
        <v>30.5</v>
      </c>
      <c r="CQ1798">
        <v>263</v>
      </c>
      <c r="CR1798">
        <v>404</v>
      </c>
      <c r="CS1798" t="s">
        <v>180</v>
      </c>
      <c r="CT1798" t="s">
        <v>180</v>
      </c>
      <c r="CU1798">
        <v>42.5</v>
      </c>
      <c r="CV1798">
        <v>165</v>
      </c>
      <c r="CW1798">
        <v>170</v>
      </c>
      <c r="CX1798">
        <v>97</v>
      </c>
      <c r="CY1798">
        <v>16.690000000000001</v>
      </c>
      <c r="CZ1798" t="s">
        <v>180</v>
      </c>
      <c r="DB1798" t="s">
        <v>180</v>
      </c>
      <c r="DC1798" t="s">
        <v>180</v>
      </c>
      <c r="DD1798">
        <v>30.9</v>
      </c>
      <c r="DE1798">
        <v>300</v>
      </c>
      <c r="DF1798">
        <v>25.6</v>
      </c>
      <c r="DG1798">
        <v>141</v>
      </c>
      <c r="DH1798">
        <v>3.56</v>
      </c>
      <c r="DJ1798" t="s">
        <v>4020</v>
      </c>
      <c r="DK1798" t="s">
        <v>4021</v>
      </c>
      <c r="DL1798" t="s">
        <v>4022</v>
      </c>
      <c r="DM1798" t="s">
        <v>180</v>
      </c>
      <c r="DN1798">
        <v>8.6999999999999994E-2</v>
      </c>
      <c r="DO1798">
        <v>0.06</v>
      </c>
      <c r="DP1798">
        <v>1.73</v>
      </c>
      <c r="DQ1798">
        <v>0.25</v>
      </c>
      <c r="DR1798" t="s">
        <v>180</v>
      </c>
      <c r="DS1798" t="s">
        <v>180</v>
      </c>
      <c r="DT1798">
        <v>0.81</v>
      </c>
      <c r="DU1798">
        <v>322</v>
      </c>
      <c r="DV1798">
        <v>11</v>
      </c>
      <c r="DW1798">
        <v>26.9</v>
      </c>
      <c r="DX1798">
        <v>4.1900000000000004</v>
      </c>
      <c r="DY1798">
        <v>19.7</v>
      </c>
      <c r="DZ1798">
        <v>4.8899999999999997</v>
      </c>
      <c r="EA1798">
        <v>1.44</v>
      </c>
      <c r="EB1798">
        <v>6.62</v>
      </c>
      <c r="EC1798">
        <v>0.74</v>
      </c>
      <c r="ED1798">
        <v>4.6399999999999997</v>
      </c>
      <c r="EE1798">
        <v>0.92</v>
      </c>
      <c r="EF1798">
        <v>2.66</v>
      </c>
      <c r="EG1798">
        <v>0.38</v>
      </c>
      <c r="EH1798">
        <v>2.44</v>
      </c>
      <c r="EI1798">
        <v>0.37</v>
      </c>
      <c r="EJ1798">
        <v>3.5</v>
      </c>
      <c r="EK1798">
        <v>0.23</v>
      </c>
      <c r="EM1798" t="s">
        <v>180</v>
      </c>
      <c r="EN1798" t="s">
        <v>180</v>
      </c>
      <c r="EO1798" t="s">
        <v>4023</v>
      </c>
      <c r="EP1798" t="s">
        <v>4024</v>
      </c>
      <c r="EQ1798" t="s">
        <v>4025</v>
      </c>
      <c r="ER1798" t="s">
        <v>180</v>
      </c>
      <c r="ES1798">
        <v>0.1</v>
      </c>
      <c r="ET1798">
        <v>3.5</v>
      </c>
      <c r="EU1798">
        <v>0</v>
      </c>
      <c r="EV1798">
        <v>1.18</v>
      </c>
      <c r="EW1798">
        <v>0.75</v>
      </c>
      <c r="EY1798" t="s">
        <v>180</v>
      </c>
      <c r="EZ1798" t="s">
        <v>180</v>
      </c>
      <c r="FB1798" t="s">
        <v>180</v>
      </c>
      <c r="FD1798" t="s">
        <v>180</v>
      </c>
      <c r="FF1798" t="s">
        <v>180</v>
      </c>
      <c r="FH1798" t="s">
        <v>180</v>
      </c>
      <c r="FI1798" t="s">
        <v>180</v>
      </c>
      <c r="FJ1798" t="s">
        <v>180</v>
      </c>
      <c r="FK1798" t="s">
        <v>180</v>
      </c>
      <c r="FL1798" t="s">
        <v>180</v>
      </c>
      <c r="FM1798" t="s">
        <v>180</v>
      </c>
      <c r="FN1798" t="s">
        <v>180</v>
      </c>
      <c r="FP1798" t="s">
        <v>180</v>
      </c>
      <c r="FQ1798" t="s">
        <v>180</v>
      </c>
      <c r="FR1798" t="s">
        <v>180</v>
      </c>
      <c r="FS1798" t="s">
        <v>180</v>
      </c>
      <c r="FT1798" t="s">
        <v>180</v>
      </c>
      <c r="FU1798" t="s">
        <v>180</v>
      </c>
      <c r="FV1798" t="s">
        <v>4026</v>
      </c>
      <c r="FW1798" t="s">
        <v>180</v>
      </c>
      <c r="FX1798">
        <f t="shared" si="588"/>
        <v>1.459016393442623</v>
      </c>
      <c r="FY1798">
        <f t="shared" si="589"/>
        <v>57.786885245901644</v>
      </c>
      <c r="FZ1798">
        <f t="shared" si="590"/>
        <v>4.5081967213114753</v>
      </c>
      <c r="GA1798">
        <f t="shared" si="591"/>
        <v>2.0040983606557377</v>
      </c>
      <c r="GB1798">
        <f t="shared" si="592"/>
        <v>2.7131147540983607</v>
      </c>
      <c r="GC1798">
        <f t="shared" si="593"/>
        <v>1.129032258064516</v>
      </c>
      <c r="GD1798">
        <f t="shared" si="594"/>
        <v>11.71875</v>
      </c>
      <c r="GE1798">
        <f t="shared" si="595"/>
        <v>15.228426395939087</v>
      </c>
      <c r="GF1798">
        <f t="shared" si="596"/>
        <v>29.272727272727273</v>
      </c>
      <c r="GG1798">
        <f t="shared" si="597"/>
        <v>90.449438202247194</v>
      </c>
      <c r="GH1798">
        <f t="shared" si="598"/>
        <v>0.13011152416356878</v>
      </c>
      <c r="GI1798">
        <f t="shared" si="599"/>
        <v>0.21067415730337077</v>
      </c>
      <c r="GJ1798">
        <f t="shared" si="600"/>
        <v>0.63559322033898313</v>
      </c>
      <c r="GK1798">
        <f t="shared" si="601"/>
        <v>272.88135593220341</v>
      </c>
      <c r="GL1798">
        <f t="shared" si="602"/>
        <v>3.089887640449438</v>
      </c>
      <c r="GM1798">
        <f t="shared" si="603"/>
        <v>0.33146067415730335</v>
      </c>
      <c r="GN1798">
        <f t="shared" si="604"/>
        <v>0.10727272727272727</v>
      </c>
      <c r="GO1798">
        <f t="shared" si="605"/>
        <v>2.2494887525562373</v>
      </c>
      <c r="GP1798">
        <f t="shared" si="606"/>
        <v>0.95367045313792298</v>
      </c>
      <c r="GQ1798">
        <f>(EA1798/0.0735)/((DZ1798/0.195*(EB1798/0.295))^0.5)</f>
        <v>0.82588588240783101</v>
      </c>
    </row>
    <row r="1799" spans="1:204">
      <c r="A1799" t="s">
        <v>3980</v>
      </c>
      <c r="B1799" t="s">
        <v>4015</v>
      </c>
      <c r="C1799" t="s">
        <v>7246</v>
      </c>
      <c r="D1799" t="s">
        <v>7071</v>
      </c>
      <c r="E1799" t="s">
        <v>7071</v>
      </c>
      <c r="F1799">
        <v>217</v>
      </c>
      <c r="G1799">
        <v>59</v>
      </c>
      <c r="H1799" t="s">
        <v>6928</v>
      </c>
      <c r="I1799" t="s">
        <v>3982</v>
      </c>
      <c r="J1799" t="s">
        <v>4016</v>
      </c>
      <c r="K1799">
        <v>55.792000000000002</v>
      </c>
      <c r="L1799">
        <v>55.792000000000002</v>
      </c>
      <c r="M1799">
        <v>160.33949999999999</v>
      </c>
      <c r="N1799">
        <v>160.33949999999999</v>
      </c>
      <c r="O1799" t="s">
        <v>179</v>
      </c>
      <c r="R1799" t="s">
        <v>4027</v>
      </c>
      <c r="S1799" t="s">
        <v>4018</v>
      </c>
      <c r="V1799" t="s">
        <v>180</v>
      </c>
      <c r="W1799" t="s">
        <v>180</v>
      </c>
      <c r="X1799" t="s">
        <v>180</v>
      </c>
      <c r="Y1799" t="s">
        <v>180</v>
      </c>
      <c r="Z1799" t="s">
        <v>180</v>
      </c>
      <c r="AB1799" t="s">
        <v>180</v>
      </c>
      <c r="AC1799" t="s">
        <v>181</v>
      </c>
      <c r="AD1799" t="s">
        <v>180</v>
      </c>
      <c r="AE1799" t="s">
        <v>180</v>
      </c>
      <c r="AF1799" t="s">
        <v>180</v>
      </c>
      <c r="AG1799" t="s">
        <v>180</v>
      </c>
      <c r="AH1799" t="s">
        <v>4019</v>
      </c>
      <c r="AI1799">
        <v>51</v>
      </c>
      <c r="AJ1799">
        <v>1.23</v>
      </c>
      <c r="AK1799" t="s">
        <v>180</v>
      </c>
      <c r="AL1799">
        <v>15</v>
      </c>
      <c r="AM1799" t="s">
        <v>180</v>
      </c>
      <c r="AP1799">
        <v>9.6999999999999993</v>
      </c>
      <c r="AQ1799">
        <v>9.8000000000000007</v>
      </c>
      <c r="AR1799">
        <v>8.8000000000000007</v>
      </c>
      <c r="AS1799">
        <v>0.18</v>
      </c>
      <c r="AT1799" t="s">
        <v>180</v>
      </c>
      <c r="AU1799">
        <v>1.3</v>
      </c>
      <c r="AV1799">
        <v>2.8</v>
      </c>
      <c r="AW1799">
        <v>0.38</v>
      </c>
      <c r="AY1799" t="s">
        <v>180</v>
      </c>
      <c r="AZ1799" t="s">
        <v>180</v>
      </c>
      <c r="BA1799">
        <v>100.18999999999998</v>
      </c>
      <c r="BC1799" t="s">
        <v>180</v>
      </c>
      <c r="BD1799" t="s">
        <v>180</v>
      </c>
      <c r="BE1799" t="s">
        <v>180</v>
      </c>
      <c r="BF1799" t="s">
        <v>180</v>
      </c>
      <c r="BG1799" t="s">
        <v>180</v>
      </c>
      <c r="BH1799" t="s">
        <v>180</v>
      </c>
      <c r="BI1799" t="s">
        <v>180</v>
      </c>
      <c r="BK1799" t="s">
        <v>180</v>
      </c>
      <c r="BL1799" t="s">
        <v>180</v>
      </c>
      <c r="BN1799" t="s">
        <v>180</v>
      </c>
      <c r="BO1799" t="s">
        <v>180</v>
      </c>
      <c r="BP1799" t="s">
        <v>180</v>
      </c>
      <c r="BQ1799" t="s">
        <v>180</v>
      </c>
      <c r="BR1799" t="s">
        <v>180</v>
      </c>
      <c r="BS1799" t="s">
        <v>180</v>
      </c>
      <c r="BT1799" t="s">
        <v>180</v>
      </c>
      <c r="BU1799" t="s">
        <v>180</v>
      </c>
      <c r="BV1799" t="s">
        <v>180</v>
      </c>
      <c r="BW1799" t="s">
        <v>180</v>
      </c>
      <c r="BX1799" t="s">
        <v>180</v>
      </c>
      <c r="BY1799" t="s">
        <v>180</v>
      </c>
      <c r="BZ1799" t="s">
        <v>180</v>
      </c>
      <c r="CA1799">
        <v>9</v>
      </c>
      <c r="CB1799">
        <v>0.89</v>
      </c>
      <c r="CD1799" t="s">
        <v>180</v>
      </c>
      <c r="CE1799" t="s">
        <v>180</v>
      </c>
      <c r="CG1799" t="s">
        <v>180</v>
      </c>
      <c r="CH1799" t="s">
        <v>180</v>
      </c>
      <c r="CI1799" t="s">
        <v>180</v>
      </c>
      <c r="CJ1799" t="s">
        <v>180</v>
      </c>
      <c r="CK1799" t="s">
        <v>180</v>
      </c>
      <c r="CM1799" t="s">
        <v>180</v>
      </c>
      <c r="CN1799" t="s">
        <v>180</v>
      </c>
      <c r="CO1799">
        <v>29.5</v>
      </c>
      <c r="CQ1799">
        <v>271</v>
      </c>
      <c r="CR1799">
        <v>320</v>
      </c>
      <c r="CS1799" t="s">
        <v>180</v>
      </c>
      <c r="CT1799" t="s">
        <v>180</v>
      </c>
      <c r="CU1799">
        <v>43.1</v>
      </c>
      <c r="CV1799">
        <v>132</v>
      </c>
      <c r="CW1799">
        <v>166</v>
      </c>
      <c r="CX1799">
        <v>97</v>
      </c>
      <c r="CY1799">
        <v>16.8</v>
      </c>
      <c r="CZ1799" t="s">
        <v>180</v>
      </c>
      <c r="DB1799" t="s">
        <v>180</v>
      </c>
      <c r="DC1799" t="s">
        <v>180</v>
      </c>
      <c r="DD1799">
        <v>29.3</v>
      </c>
      <c r="DE1799">
        <v>300</v>
      </c>
      <c r="DF1799">
        <v>24.9</v>
      </c>
      <c r="DG1799">
        <v>147</v>
      </c>
      <c r="DH1799">
        <v>3.63</v>
      </c>
      <c r="DJ1799" t="s">
        <v>4028</v>
      </c>
      <c r="DK1799" t="s">
        <v>4029</v>
      </c>
      <c r="DL1799" t="s">
        <v>4030</v>
      </c>
      <c r="DM1799" t="s">
        <v>180</v>
      </c>
      <c r="DN1799">
        <v>0.108</v>
      </c>
      <c r="DO1799">
        <v>0.06</v>
      </c>
      <c r="DP1799">
        <v>1.78</v>
      </c>
      <c r="DQ1799">
        <v>0.27</v>
      </c>
      <c r="DR1799" t="s">
        <v>180</v>
      </c>
      <c r="DS1799" t="s">
        <v>180</v>
      </c>
      <c r="DT1799">
        <v>0.74</v>
      </c>
      <c r="DU1799">
        <v>318</v>
      </c>
      <c r="DV1799">
        <v>10.8</v>
      </c>
      <c r="DW1799">
        <v>26.8</v>
      </c>
      <c r="DX1799">
        <v>4.07</v>
      </c>
      <c r="DY1799">
        <v>19</v>
      </c>
      <c r="DZ1799">
        <v>4.91</v>
      </c>
      <c r="EA1799">
        <v>1.43</v>
      </c>
      <c r="EB1799">
        <v>10.199999999999999</v>
      </c>
      <c r="EC1799">
        <v>0.74</v>
      </c>
      <c r="ED1799">
        <v>4.59</v>
      </c>
      <c r="EE1799">
        <v>0.92</v>
      </c>
      <c r="EF1799">
        <v>2.65</v>
      </c>
      <c r="EG1799">
        <v>0.38</v>
      </c>
      <c r="EH1799">
        <v>2.42</v>
      </c>
      <c r="EI1799">
        <v>0.36</v>
      </c>
      <c r="EJ1799">
        <v>3.45</v>
      </c>
      <c r="EK1799">
        <v>0.23</v>
      </c>
      <c r="EM1799" t="s">
        <v>180</v>
      </c>
      <c r="EN1799" t="s">
        <v>180</v>
      </c>
      <c r="EO1799" t="s">
        <v>4031</v>
      </c>
      <c r="EP1799" t="s">
        <v>4032</v>
      </c>
      <c r="EQ1799" t="s">
        <v>4033</v>
      </c>
      <c r="ER1799" t="s">
        <v>180</v>
      </c>
      <c r="ES1799">
        <v>0.1</v>
      </c>
      <c r="ET1799">
        <v>3.7</v>
      </c>
      <c r="EU1799">
        <v>0</v>
      </c>
      <c r="EV1799">
        <v>1.1299999999999999</v>
      </c>
      <c r="EW1799">
        <v>0.74</v>
      </c>
      <c r="EY1799" t="s">
        <v>180</v>
      </c>
      <c r="EZ1799" t="s">
        <v>180</v>
      </c>
      <c r="FB1799" t="s">
        <v>180</v>
      </c>
      <c r="FD1799" t="s">
        <v>180</v>
      </c>
      <c r="FF1799" t="s">
        <v>180</v>
      </c>
      <c r="FH1799" t="s">
        <v>180</v>
      </c>
      <c r="FI1799" t="s">
        <v>180</v>
      </c>
      <c r="FJ1799" t="s">
        <v>180</v>
      </c>
      <c r="FK1799" t="s">
        <v>180</v>
      </c>
      <c r="FL1799" t="s">
        <v>180</v>
      </c>
      <c r="FM1799" t="s">
        <v>180</v>
      </c>
      <c r="FN1799" t="s">
        <v>180</v>
      </c>
      <c r="FP1799" t="s">
        <v>180</v>
      </c>
      <c r="FQ1799" t="s">
        <v>180</v>
      </c>
      <c r="FR1799" t="s">
        <v>180</v>
      </c>
      <c r="FS1799" t="s">
        <v>180</v>
      </c>
      <c r="FT1799" t="s">
        <v>180</v>
      </c>
      <c r="FU1799" t="s">
        <v>180</v>
      </c>
      <c r="FV1799" t="s">
        <v>4034</v>
      </c>
      <c r="FW1799" t="s">
        <v>180</v>
      </c>
      <c r="FX1799">
        <f t="shared" si="588"/>
        <v>1.5</v>
      </c>
      <c r="FY1799">
        <f t="shared" si="589"/>
        <v>60.743801652892564</v>
      </c>
      <c r="FZ1799">
        <f t="shared" si="590"/>
        <v>4.4628099173553721</v>
      </c>
      <c r="GA1799">
        <f t="shared" si="591"/>
        <v>2.0289256198347108</v>
      </c>
      <c r="GB1799">
        <f t="shared" si="592"/>
        <v>4.214876033057851</v>
      </c>
      <c r="GC1799">
        <f t="shared" si="593"/>
        <v>1.056910569105691</v>
      </c>
      <c r="GD1799">
        <f t="shared" si="594"/>
        <v>12.048192771084338</v>
      </c>
      <c r="GE1799">
        <f t="shared" si="595"/>
        <v>15.789473684210526</v>
      </c>
      <c r="GF1799">
        <f t="shared" si="596"/>
        <v>29.444444444444443</v>
      </c>
      <c r="GG1799">
        <f t="shared" si="597"/>
        <v>87.603305785123965</v>
      </c>
      <c r="GH1799">
        <f t="shared" si="598"/>
        <v>0.13805970149253732</v>
      </c>
      <c r="GI1799">
        <f t="shared" si="599"/>
        <v>0.20385674931129477</v>
      </c>
      <c r="GJ1799">
        <f t="shared" si="600"/>
        <v>0.65486725663716816</v>
      </c>
      <c r="GK1799">
        <f t="shared" si="601"/>
        <v>281.41592920353986</v>
      </c>
      <c r="GL1799">
        <f t="shared" si="602"/>
        <v>2.9752066115702482</v>
      </c>
      <c r="GM1799">
        <f t="shared" si="603"/>
        <v>0.31129476584022037</v>
      </c>
      <c r="GN1799">
        <f t="shared" si="604"/>
        <v>0.10462962962962961</v>
      </c>
      <c r="GO1799">
        <f t="shared" si="605"/>
        <v>2.1995926680244402</v>
      </c>
      <c r="GP1799">
        <f t="shared" si="606"/>
        <v>0.97291547926408495</v>
      </c>
      <c r="GQ1799">
        <f>(EA1799/0.0735)/((DZ1799/0.195*(EB1799/0.295))^0.5)</f>
        <v>0.65938062236569961</v>
      </c>
    </row>
    <row r="1800" spans="1:204">
      <c r="A1800" t="s">
        <v>3980</v>
      </c>
      <c r="B1800" t="s">
        <v>4015</v>
      </c>
      <c r="C1800" t="s">
        <v>7246</v>
      </c>
      <c r="D1800" t="s">
        <v>7071</v>
      </c>
      <c r="E1800" t="s">
        <v>7071</v>
      </c>
      <c r="F1800">
        <v>217</v>
      </c>
      <c r="G1800">
        <v>59</v>
      </c>
      <c r="H1800" t="s">
        <v>6928</v>
      </c>
      <c r="I1800" t="s">
        <v>3982</v>
      </c>
      <c r="J1800" t="s">
        <v>4016</v>
      </c>
      <c r="K1800">
        <v>55.796500000000002</v>
      </c>
      <c r="L1800">
        <v>55.796500000000002</v>
      </c>
      <c r="M1800">
        <v>160.333</v>
      </c>
      <c r="N1800">
        <v>160.333</v>
      </c>
      <c r="O1800" t="s">
        <v>179</v>
      </c>
      <c r="R1800" t="s">
        <v>4035</v>
      </c>
      <c r="S1800" t="s">
        <v>4018</v>
      </c>
      <c r="V1800" t="s">
        <v>180</v>
      </c>
      <c r="W1800" t="s">
        <v>180</v>
      </c>
      <c r="X1800" t="s">
        <v>180</v>
      </c>
      <c r="Y1800" t="s">
        <v>180</v>
      </c>
      <c r="Z1800" t="s">
        <v>180</v>
      </c>
      <c r="AB1800" t="s">
        <v>180</v>
      </c>
      <c r="AC1800" t="s">
        <v>181</v>
      </c>
      <c r="AD1800" t="s">
        <v>180</v>
      </c>
      <c r="AE1800" t="s">
        <v>180</v>
      </c>
      <c r="AF1800" t="s">
        <v>180</v>
      </c>
      <c r="AG1800" t="s">
        <v>180</v>
      </c>
      <c r="AH1800" t="s">
        <v>4019</v>
      </c>
      <c r="AI1800">
        <v>50.56</v>
      </c>
      <c r="AJ1800">
        <v>1.2</v>
      </c>
      <c r="AK1800" t="s">
        <v>180</v>
      </c>
      <c r="AL1800">
        <v>14.7</v>
      </c>
      <c r="AM1800" t="s">
        <v>180</v>
      </c>
      <c r="AP1800">
        <v>9.6</v>
      </c>
      <c r="AQ1800">
        <v>9.8000000000000007</v>
      </c>
      <c r="AR1800">
        <v>9</v>
      </c>
      <c r="AS1800">
        <v>0.18</v>
      </c>
      <c r="AT1800" t="s">
        <v>180</v>
      </c>
      <c r="AU1800">
        <v>1.3</v>
      </c>
      <c r="AV1800">
        <v>2.8</v>
      </c>
      <c r="AW1800">
        <v>0.36</v>
      </c>
      <c r="AY1800" t="s">
        <v>180</v>
      </c>
      <c r="AZ1800" t="s">
        <v>180</v>
      </c>
      <c r="BA1800">
        <v>99.5</v>
      </c>
      <c r="BC1800" t="s">
        <v>180</v>
      </c>
      <c r="BD1800" t="s">
        <v>180</v>
      </c>
      <c r="BE1800" t="s">
        <v>180</v>
      </c>
      <c r="BF1800" t="s">
        <v>180</v>
      </c>
      <c r="BG1800" t="s">
        <v>180</v>
      </c>
      <c r="BH1800" t="s">
        <v>180</v>
      </c>
      <c r="BI1800" t="s">
        <v>180</v>
      </c>
      <c r="BK1800" t="s">
        <v>180</v>
      </c>
      <c r="BL1800" t="s">
        <v>180</v>
      </c>
      <c r="BN1800" t="s">
        <v>180</v>
      </c>
      <c r="BO1800" t="s">
        <v>180</v>
      </c>
      <c r="BP1800" t="s">
        <v>180</v>
      </c>
      <c r="BQ1800" t="s">
        <v>180</v>
      </c>
      <c r="BR1800" t="s">
        <v>180</v>
      </c>
      <c r="BS1800" t="s">
        <v>180</v>
      </c>
      <c r="BT1800" t="s">
        <v>180</v>
      </c>
      <c r="BU1800" t="s">
        <v>180</v>
      </c>
      <c r="BV1800" t="s">
        <v>180</v>
      </c>
      <c r="BW1800" t="s">
        <v>180</v>
      </c>
      <c r="BX1800" t="s">
        <v>180</v>
      </c>
      <c r="BY1800" t="s">
        <v>180</v>
      </c>
      <c r="BZ1800" t="s">
        <v>180</v>
      </c>
      <c r="CA1800">
        <v>8.8000000000000007</v>
      </c>
      <c r="CB1800">
        <v>0.85</v>
      </c>
      <c r="CD1800" t="s">
        <v>180</v>
      </c>
      <c r="CE1800" t="s">
        <v>180</v>
      </c>
      <c r="CG1800" t="s">
        <v>180</v>
      </c>
      <c r="CH1800" t="s">
        <v>180</v>
      </c>
      <c r="CI1800" t="s">
        <v>180</v>
      </c>
      <c r="CJ1800" t="s">
        <v>180</v>
      </c>
      <c r="CK1800" t="s">
        <v>180</v>
      </c>
      <c r="CM1800" t="s">
        <v>180</v>
      </c>
      <c r="CN1800" t="s">
        <v>180</v>
      </c>
      <c r="CO1800">
        <v>29.9</v>
      </c>
      <c r="CQ1800">
        <v>269</v>
      </c>
      <c r="CR1800">
        <v>366</v>
      </c>
      <c r="CS1800" t="s">
        <v>180</v>
      </c>
      <c r="CT1800" t="s">
        <v>180</v>
      </c>
      <c r="CU1800">
        <v>42</v>
      </c>
      <c r="CV1800">
        <v>143</v>
      </c>
      <c r="CW1800">
        <v>159</v>
      </c>
      <c r="CX1800">
        <v>91</v>
      </c>
      <c r="CY1800">
        <v>16.440000000000001</v>
      </c>
      <c r="CZ1800" t="s">
        <v>180</v>
      </c>
      <c r="DB1800" t="s">
        <v>180</v>
      </c>
      <c r="DC1800" t="s">
        <v>180</v>
      </c>
      <c r="DD1800">
        <v>28.9</v>
      </c>
      <c r="DE1800">
        <v>303</v>
      </c>
      <c r="DF1800">
        <v>24.8</v>
      </c>
      <c r="DG1800">
        <v>136</v>
      </c>
      <c r="DH1800">
        <v>3.4</v>
      </c>
      <c r="DJ1800" t="s">
        <v>3608</v>
      </c>
      <c r="DK1800" t="s">
        <v>4036</v>
      </c>
      <c r="DL1800" t="s">
        <v>4037</v>
      </c>
      <c r="DM1800" t="s">
        <v>180</v>
      </c>
      <c r="DN1800">
        <v>8.3000000000000004E-2</v>
      </c>
      <c r="DO1800">
        <v>0.06</v>
      </c>
      <c r="DP1800">
        <v>1.48</v>
      </c>
      <c r="DQ1800">
        <v>0.24</v>
      </c>
      <c r="DR1800" t="s">
        <v>180</v>
      </c>
      <c r="DS1800" t="s">
        <v>180</v>
      </c>
      <c r="DT1800">
        <v>0.76</v>
      </c>
      <c r="DU1800">
        <v>314</v>
      </c>
      <c r="DV1800">
        <v>10.6</v>
      </c>
      <c r="DW1800">
        <v>26.1</v>
      </c>
      <c r="DX1800">
        <v>4.05</v>
      </c>
      <c r="DY1800">
        <v>18.899999999999999</v>
      </c>
      <c r="DZ1800">
        <v>4.7300000000000004</v>
      </c>
      <c r="EA1800">
        <v>1.41</v>
      </c>
      <c r="EB1800">
        <v>7</v>
      </c>
      <c r="EC1800">
        <v>0.73</v>
      </c>
      <c r="ED1800">
        <v>4.5</v>
      </c>
      <c r="EE1800">
        <v>0.89</v>
      </c>
      <c r="EF1800">
        <v>2.57</v>
      </c>
      <c r="EG1800">
        <v>0.37</v>
      </c>
      <c r="EH1800">
        <v>2.37</v>
      </c>
      <c r="EI1800">
        <v>0.36</v>
      </c>
      <c r="EJ1800">
        <v>3.31</v>
      </c>
      <c r="EK1800">
        <v>0.22</v>
      </c>
      <c r="EM1800" t="s">
        <v>180</v>
      </c>
      <c r="EN1800" t="s">
        <v>180</v>
      </c>
      <c r="EO1800" t="s">
        <v>4038</v>
      </c>
      <c r="EP1800" t="s">
        <v>4039</v>
      </c>
      <c r="EQ1800" t="s">
        <v>4040</v>
      </c>
      <c r="ER1800" t="s">
        <v>180</v>
      </c>
      <c r="ES1800">
        <v>0.1</v>
      </c>
      <c r="ET1800">
        <v>3.4</v>
      </c>
      <c r="EU1800">
        <v>0</v>
      </c>
      <c r="EV1800">
        <v>1.1200000000000001</v>
      </c>
      <c r="EW1800">
        <v>0.72</v>
      </c>
      <c r="EY1800" t="s">
        <v>180</v>
      </c>
      <c r="EZ1800" t="s">
        <v>180</v>
      </c>
      <c r="FB1800" t="s">
        <v>180</v>
      </c>
      <c r="FD1800" t="s">
        <v>180</v>
      </c>
      <c r="FF1800" t="s">
        <v>180</v>
      </c>
      <c r="FH1800" t="s">
        <v>180</v>
      </c>
      <c r="FI1800" t="s">
        <v>180</v>
      </c>
      <c r="FJ1800" t="s">
        <v>180</v>
      </c>
      <c r="FK1800" t="s">
        <v>180</v>
      </c>
      <c r="FL1800" t="s">
        <v>180</v>
      </c>
      <c r="FM1800" t="s">
        <v>180</v>
      </c>
      <c r="FN1800" t="s">
        <v>180</v>
      </c>
      <c r="FP1800" t="s">
        <v>180</v>
      </c>
      <c r="FQ1800" t="s">
        <v>180</v>
      </c>
      <c r="FR1800" t="s">
        <v>180</v>
      </c>
      <c r="FS1800" t="s">
        <v>180</v>
      </c>
      <c r="FT1800" t="s">
        <v>180</v>
      </c>
      <c r="FU1800" t="s">
        <v>180</v>
      </c>
      <c r="FV1800" t="s">
        <v>4041</v>
      </c>
      <c r="FW1800" t="s">
        <v>180</v>
      </c>
      <c r="FX1800">
        <f t="shared" si="588"/>
        <v>1.4345991561181433</v>
      </c>
      <c r="FY1800">
        <f t="shared" si="589"/>
        <v>57.383966244725734</v>
      </c>
      <c r="FZ1800">
        <f t="shared" si="590"/>
        <v>4.4725738396624468</v>
      </c>
      <c r="GA1800">
        <f t="shared" si="591"/>
        <v>1.9957805907172996</v>
      </c>
      <c r="GB1800">
        <f t="shared" si="592"/>
        <v>2.9535864978902953</v>
      </c>
      <c r="GC1800">
        <f t="shared" si="593"/>
        <v>1.0833333333333335</v>
      </c>
      <c r="GD1800">
        <f t="shared" si="594"/>
        <v>12.21774193548387</v>
      </c>
      <c r="GE1800">
        <f t="shared" si="595"/>
        <v>16.031746031746032</v>
      </c>
      <c r="GF1800">
        <f t="shared" si="596"/>
        <v>29.622641509433965</v>
      </c>
      <c r="GG1800">
        <f t="shared" si="597"/>
        <v>92.352941176470594</v>
      </c>
      <c r="GH1800">
        <f t="shared" si="598"/>
        <v>0.13026819923371646</v>
      </c>
      <c r="GI1800">
        <f t="shared" si="599"/>
        <v>0.21176470588235294</v>
      </c>
      <c r="GJ1800">
        <f t="shared" si="600"/>
        <v>0.64285714285714279</v>
      </c>
      <c r="GK1800">
        <f t="shared" si="601"/>
        <v>280.35714285714283</v>
      </c>
      <c r="GL1800">
        <f t="shared" si="602"/>
        <v>3.1176470588235294</v>
      </c>
      <c r="GM1800">
        <f t="shared" si="603"/>
        <v>0.3294117647058824</v>
      </c>
      <c r="GN1800">
        <f t="shared" si="604"/>
        <v>0.10566037735849058</v>
      </c>
      <c r="GO1800">
        <f t="shared" si="605"/>
        <v>2.2410147991543337</v>
      </c>
      <c r="GP1800">
        <f t="shared" si="606"/>
        <v>0.95875902388971102</v>
      </c>
      <c r="GQ1800">
        <f>(EA1800/0.0735)/((DZ1800/0.195*(EB1800/0.295))^0.5)</f>
        <v>0.79961419798307809</v>
      </c>
    </row>
    <row r="1801" spans="1:204">
      <c r="A1801" t="s">
        <v>3980</v>
      </c>
      <c r="B1801" t="s">
        <v>4015</v>
      </c>
      <c r="C1801" t="s">
        <v>7246</v>
      </c>
      <c r="D1801" t="s">
        <v>7071</v>
      </c>
      <c r="E1801" t="s">
        <v>7071</v>
      </c>
      <c r="F1801">
        <v>217</v>
      </c>
      <c r="G1801">
        <v>59</v>
      </c>
      <c r="H1801" t="s">
        <v>6928</v>
      </c>
      <c r="I1801" t="s">
        <v>3982</v>
      </c>
      <c r="J1801" t="s">
        <v>4042</v>
      </c>
      <c r="K1801">
        <v>55.688600000000001</v>
      </c>
      <c r="L1801">
        <v>55.688600000000001</v>
      </c>
      <c r="M1801">
        <v>160.24690000000001</v>
      </c>
      <c r="N1801">
        <v>160.24690000000001</v>
      </c>
      <c r="O1801" t="s">
        <v>179</v>
      </c>
      <c r="R1801" t="s">
        <v>4043</v>
      </c>
      <c r="S1801" t="s">
        <v>4018</v>
      </c>
      <c r="V1801" t="s">
        <v>180</v>
      </c>
      <c r="W1801" t="s">
        <v>180</v>
      </c>
      <c r="X1801" t="s">
        <v>180</v>
      </c>
      <c r="Y1801" t="s">
        <v>180</v>
      </c>
      <c r="Z1801" t="s">
        <v>180</v>
      </c>
      <c r="AB1801" t="s">
        <v>180</v>
      </c>
      <c r="AC1801" t="s">
        <v>181</v>
      </c>
      <c r="AD1801" t="s">
        <v>180</v>
      </c>
      <c r="AE1801" t="s">
        <v>180</v>
      </c>
      <c r="AF1801" t="s">
        <v>180</v>
      </c>
      <c r="AG1801" t="s">
        <v>180</v>
      </c>
      <c r="AH1801" t="s">
        <v>4019</v>
      </c>
      <c r="AI1801">
        <v>51.25</v>
      </c>
      <c r="AJ1801">
        <v>0.96</v>
      </c>
      <c r="AK1801" t="s">
        <v>180</v>
      </c>
      <c r="AL1801">
        <v>13.9</v>
      </c>
      <c r="AM1801" t="s">
        <v>180</v>
      </c>
      <c r="AP1801">
        <v>9.1999999999999993</v>
      </c>
      <c r="AQ1801">
        <v>11.2</v>
      </c>
      <c r="AR1801">
        <v>9.8000000000000007</v>
      </c>
      <c r="AS1801">
        <v>0.18</v>
      </c>
      <c r="AT1801" t="s">
        <v>180</v>
      </c>
      <c r="AU1801">
        <v>0.9</v>
      </c>
      <c r="AV1801">
        <v>2.5</v>
      </c>
      <c r="AW1801">
        <v>0.23</v>
      </c>
      <c r="AY1801" t="s">
        <v>180</v>
      </c>
      <c r="AZ1801" t="s">
        <v>180</v>
      </c>
      <c r="BA1801">
        <v>100.12000000000002</v>
      </c>
      <c r="BC1801" t="s">
        <v>180</v>
      </c>
      <c r="BD1801" t="s">
        <v>180</v>
      </c>
      <c r="BE1801" t="s">
        <v>180</v>
      </c>
      <c r="BF1801" t="s">
        <v>180</v>
      </c>
      <c r="BG1801" t="s">
        <v>180</v>
      </c>
      <c r="BH1801" t="s">
        <v>180</v>
      </c>
      <c r="BI1801" t="s">
        <v>180</v>
      </c>
      <c r="BK1801" t="s">
        <v>180</v>
      </c>
      <c r="BL1801" t="s">
        <v>180</v>
      </c>
      <c r="BN1801" t="s">
        <v>180</v>
      </c>
      <c r="BO1801" t="s">
        <v>180</v>
      </c>
      <c r="BP1801" t="s">
        <v>180</v>
      </c>
      <c r="BQ1801" t="s">
        <v>180</v>
      </c>
      <c r="BR1801" t="s">
        <v>180</v>
      </c>
      <c r="BS1801" t="s">
        <v>180</v>
      </c>
      <c r="BT1801" t="s">
        <v>180</v>
      </c>
      <c r="BU1801" t="s">
        <v>180</v>
      </c>
      <c r="BV1801" t="s">
        <v>180</v>
      </c>
      <c r="BW1801" t="s">
        <v>180</v>
      </c>
      <c r="BX1801" t="s">
        <v>180</v>
      </c>
      <c r="BY1801" t="s">
        <v>180</v>
      </c>
      <c r="BZ1801" t="s">
        <v>180</v>
      </c>
      <c r="CA1801">
        <v>7</v>
      </c>
      <c r="CB1801">
        <v>0.65</v>
      </c>
      <c r="CD1801" t="s">
        <v>180</v>
      </c>
      <c r="CE1801" t="s">
        <v>180</v>
      </c>
      <c r="CG1801" t="s">
        <v>180</v>
      </c>
      <c r="CH1801" t="s">
        <v>180</v>
      </c>
      <c r="CI1801" t="s">
        <v>180</v>
      </c>
      <c r="CJ1801" t="s">
        <v>180</v>
      </c>
      <c r="CK1801" t="s">
        <v>180</v>
      </c>
      <c r="CM1801" t="s">
        <v>180</v>
      </c>
      <c r="CN1801" t="s">
        <v>180</v>
      </c>
      <c r="CO1801">
        <v>40.700000000000003</v>
      </c>
      <c r="CQ1801">
        <v>273</v>
      </c>
      <c r="CR1801">
        <v>218</v>
      </c>
      <c r="CS1801" t="s">
        <v>180</v>
      </c>
      <c r="CT1801" t="s">
        <v>180</v>
      </c>
      <c r="CU1801">
        <v>43.3</v>
      </c>
      <c r="CV1801">
        <v>110</v>
      </c>
      <c r="CW1801">
        <v>155</v>
      </c>
      <c r="CX1801">
        <v>83</v>
      </c>
      <c r="CY1801">
        <v>15.3</v>
      </c>
      <c r="CZ1801" t="s">
        <v>180</v>
      </c>
      <c r="DB1801" t="s">
        <v>180</v>
      </c>
      <c r="DC1801" t="s">
        <v>180</v>
      </c>
      <c r="DD1801">
        <v>19.2</v>
      </c>
      <c r="DE1801">
        <v>298</v>
      </c>
      <c r="DF1801">
        <v>21</v>
      </c>
      <c r="DG1801">
        <v>89</v>
      </c>
      <c r="DH1801">
        <v>1.98</v>
      </c>
      <c r="DJ1801" t="s">
        <v>4044</v>
      </c>
      <c r="DK1801" t="s">
        <v>4045</v>
      </c>
      <c r="DL1801" t="s">
        <v>4046</v>
      </c>
      <c r="DM1801" t="s">
        <v>180</v>
      </c>
      <c r="DN1801">
        <v>0.122</v>
      </c>
      <c r="DO1801">
        <v>0.06</v>
      </c>
      <c r="DP1801">
        <v>1.2</v>
      </c>
      <c r="DQ1801">
        <v>0.13</v>
      </c>
      <c r="DR1801" t="s">
        <v>180</v>
      </c>
      <c r="DS1801" t="s">
        <v>180</v>
      </c>
      <c r="DT1801">
        <v>0.52</v>
      </c>
      <c r="DU1801">
        <v>239</v>
      </c>
      <c r="DV1801">
        <v>6.92</v>
      </c>
      <c r="DW1801">
        <v>17.5</v>
      </c>
      <c r="DX1801">
        <v>2.77</v>
      </c>
      <c r="DY1801">
        <v>13.6</v>
      </c>
      <c r="DZ1801">
        <v>3.66</v>
      </c>
      <c r="EA1801">
        <v>1.1499999999999999</v>
      </c>
      <c r="EB1801">
        <v>3.89</v>
      </c>
      <c r="EC1801">
        <v>0.6</v>
      </c>
      <c r="ED1801">
        <v>3.71</v>
      </c>
      <c r="EE1801">
        <v>0.74</v>
      </c>
      <c r="EF1801">
        <v>2.15</v>
      </c>
      <c r="EG1801">
        <v>0.31</v>
      </c>
      <c r="EH1801">
        <v>1.96</v>
      </c>
      <c r="EI1801">
        <v>0.28999999999999998</v>
      </c>
      <c r="EJ1801">
        <v>2.2999999999999998</v>
      </c>
      <c r="EK1801">
        <v>0.13</v>
      </c>
      <c r="EM1801" t="s">
        <v>180</v>
      </c>
      <c r="EN1801" t="s">
        <v>180</v>
      </c>
      <c r="EO1801" t="s">
        <v>4047</v>
      </c>
      <c r="EP1801" t="s">
        <v>4048</v>
      </c>
      <c r="EQ1801" t="s">
        <v>4033</v>
      </c>
      <c r="ER1801" t="s">
        <v>180</v>
      </c>
      <c r="ES1801">
        <v>0.11</v>
      </c>
      <c r="ET1801">
        <v>2.4</v>
      </c>
      <c r="EU1801">
        <v>0</v>
      </c>
      <c r="EV1801">
        <v>0.67</v>
      </c>
      <c r="EW1801">
        <v>0.41</v>
      </c>
      <c r="EY1801" t="s">
        <v>180</v>
      </c>
      <c r="EZ1801" t="s">
        <v>180</v>
      </c>
      <c r="FB1801" t="s">
        <v>180</v>
      </c>
      <c r="FD1801" t="s">
        <v>180</v>
      </c>
      <c r="FF1801" t="s">
        <v>180</v>
      </c>
      <c r="FH1801" t="s">
        <v>180</v>
      </c>
      <c r="FI1801" t="s">
        <v>180</v>
      </c>
      <c r="FJ1801" t="s">
        <v>180</v>
      </c>
      <c r="FK1801" t="s">
        <v>180</v>
      </c>
      <c r="FL1801" t="s">
        <v>180</v>
      </c>
      <c r="FM1801" t="s">
        <v>180</v>
      </c>
      <c r="FN1801" t="s">
        <v>180</v>
      </c>
      <c r="FP1801" t="s">
        <v>180</v>
      </c>
      <c r="FQ1801" t="s">
        <v>180</v>
      </c>
      <c r="FR1801" t="s">
        <v>180</v>
      </c>
      <c r="FS1801" t="s">
        <v>180</v>
      </c>
      <c r="FT1801" t="s">
        <v>180</v>
      </c>
      <c r="FU1801" t="s">
        <v>180</v>
      </c>
      <c r="FV1801" t="s">
        <v>4049</v>
      </c>
      <c r="FW1801" t="s">
        <v>180</v>
      </c>
      <c r="FX1801">
        <f t="shared" si="588"/>
        <v>1.010204081632653</v>
      </c>
      <c r="FY1801">
        <f t="shared" si="589"/>
        <v>45.408163265306122</v>
      </c>
      <c r="FZ1801">
        <f t="shared" si="590"/>
        <v>3.5306122448979593</v>
      </c>
      <c r="GA1801">
        <f t="shared" si="591"/>
        <v>1.8673469387755104</v>
      </c>
      <c r="GB1801">
        <f t="shared" si="592"/>
        <v>1.9846938775510206</v>
      </c>
      <c r="GC1801">
        <f t="shared" si="593"/>
        <v>0.93750000000000011</v>
      </c>
      <c r="GD1801">
        <f t="shared" si="594"/>
        <v>14.19047619047619</v>
      </c>
      <c r="GE1801">
        <f t="shared" si="595"/>
        <v>21.911764705882355</v>
      </c>
      <c r="GF1801">
        <f t="shared" si="596"/>
        <v>34.537572254335259</v>
      </c>
      <c r="GG1801">
        <f t="shared" si="597"/>
        <v>120.70707070707071</v>
      </c>
      <c r="GH1801">
        <f t="shared" si="598"/>
        <v>0.13714285714285715</v>
      </c>
      <c r="GI1801">
        <f t="shared" si="599"/>
        <v>0.20707070707070707</v>
      </c>
      <c r="GJ1801">
        <f t="shared" si="600"/>
        <v>0.61194029850746257</v>
      </c>
      <c r="GK1801">
        <f t="shared" si="601"/>
        <v>356.71641791044772</v>
      </c>
      <c r="GL1801">
        <f t="shared" si="602"/>
        <v>3.4949494949494948</v>
      </c>
      <c r="GM1801">
        <f t="shared" si="603"/>
        <v>0.3383838383838384</v>
      </c>
      <c r="GN1801">
        <f t="shared" si="604"/>
        <v>9.682080924855492E-2</v>
      </c>
      <c r="GO1801">
        <f t="shared" si="605"/>
        <v>1.8907103825136611</v>
      </c>
      <c r="GP1801">
        <f t="shared" si="606"/>
        <v>0.96204307635818975</v>
      </c>
      <c r="GQ1801">
        <f>(EA1801/0.0735)/((DZ1801/0.195*(EB1801/0.295))^0.5)</f>
        <v>0.99454278607504665</v>
      </c>
    </row>
    <row r="1802" spans="1:204">
      <c r="A1802" t="s">
        <v>3980</v>
      </c>
      <c r="B1802" t="s">
        <v>4015</v>
      </c>
      <c r="C1802" t="s">
        <v>7246</v>
      </c>
      <c r="D1802" t="s">
        <v>7071</v>
      </c>
      <c r="E1802" t="s">
        <v>7071</v>
      </c>
      <c r="F1802">
        <v>217</v>
      </c>
      <c r="G1802">
        <v>59</v>
      </c>
      <c r="H1802" t="s">
        <v>6928</v>
      </c>
      <c r="I1802" t="s">
        <v>3982</v>
      </c>
      <c r="J1802" t="s">
        <v>4050</v>
      </c>
      <c r="K1802">
        <v>55.742699999999999</v>
      </c>
      <c r="L1802">
        <v>55.742699999999999</v>
      </c>
      <c r="M1802">
        <v>160.32650000000001</v>
      </c>
      <c r="N1802">
        <v>160.32650000000001</v>
      </c>
      <c r="O1802" t="s">
        <v>179</v>
      </c>
      <c r="R1802" t="s">
        <v>4051</v>
      </c>
      <c r="S1802" t="s">
        <v>4018</v>
      </c>
      <c r="V1802" t="s">
        <v>180</v>
      </c>
      <c r="W1802" t="s">
        <v>180</v>
      </c>
      <c r="X1802" t="s">
        <v>180</v>
      </c>
      <c r="Y1802" t="s">
        <v>180</v>
      </c>
      <c r="Z1802" t="s">
        <v>180</v>
      </c>
      <c r="AB1802" t="s">
        <v>180</v>
      </c>
      <c r="AC1802" t="s">
        <v>181</v>
      </c>
      <c r="AD1802" t="s">
        <v>180</v>
      </c>
      <c r="AE1802" t="s">
        <v>180</v>
      </c>
      <c r="AF1802" t="s">
        <v>180</v>
      </c>
      <c r="AG1802" t="s">
        <v>180</v>
      </c>
      <c r="AH1802" t="s">
        <v>4019</v>
      </c>
      <c r="AI1802">
        <v>51.39</v>
      </c>
      <c r="AJ1802">
        <v>1.3</v>
      </c>
      <c r="AK1802" t="s">
        <v>180</v>
      </c>
      <c r="AL1802">
        <v>15.3</v>
      </c>
      <c r="AM1802" t="s">
        <v>180</v>
      </c>
      <c r="AP1802">
        <v>9.6</v>
      </c>
      <c r="AQ1802">
        <v>9.6999999999999993</v>
      </c>
      <c r="AR1802">
        <v>7.9</v>
      </c>
      <c r="AS1802">
        <v>0.17</v>
      </c>
      <c r="AT1802" t="s">
        <v>180</v>
      </c>
      <c r="AU1802">
        <v>1.4</v>
      </c>
      <c r="AV1802">
        <v>3</v>
      </c>
      <c r="AW1802">
        <v>0.41</v>
      </c>
      <c r="AY1802" t="s">
        <v>180</v>
      </c>
      <c r="AZ1802" t="s">
        <v>180</v>
      </c>
      <c r="BA1802">
        <v>100.17</v>
      </c>
      <c r="BC1802" t="s">
        <v>180</v>
      </c>
      <c r="BD1802" t="s">
        <v>180</v>
      </c>
      <c r="BE1802" t="s">
        <v>180</v>
      </c>
      <c r="BF1802" t="s">
        <v>180</v>
      </c>
      <c r="BG1802" t="s">
        <v>180</v>
      </c>
      <c r="BH1802" t="s">
        <v>180</v>
      </c>
      <c r="BI1802" t="s">
        <v>180</v>
      </c>
      <c r="BK1802" t="s">
        <v>180</v>
      </c>
      <c r="BL1802" t="s">
        <v>180</v>
      </c>
      <c r="BN1802" t="s">
        <v>180</v>
      </c>
      <c r="BO1802" t="s">
        <v>180</v>
      </c>
      <c r="BP1802" t="s">
        <v>180</v>
      </c>
      <c r="BQ1802" t="s">
        <v>180</v>
      </c>
      <c r="BR1802" t="s">
        <v>180</v>
      </c>
      <c r="BS1802" t="s">
        <v>180</v>
      </c>
      <c r="BT1802" t="s">
        <v>180</v>
      </c>
      <c r="BU1802" t="s">
        <v>180</v>
      </c>
      <c r="BV1802" t="s">
        <v>180</v>
      </c>
      <c r="BW1802" t="s">
        <v>180</v>
      </c>
      <c r="BX1802" t="s">
        <v>180</v>
      </c>
      <c r="BY1802" t="s">
        <v>180</v>
      </c>
      <c r="BZ1802" t="s">
        <v>180</v>
      </c>
      <c r="CA1802">
        <v>10.3</v>
      </c>
      <c r="CB1802">
        <v>1.06</v>
      </c>
      <c r="CD1802" t="s">
        <v>180</v>
      </c>
      <c r="CE1802" t="s">
        <v>180</v>
      </c>
      <c r="CG1802" t="s">
        <v>180</v>
      </c>
      <c r="CH1802" t="s">
        <v>180</v>
      </c>
      <c r="CI1802" t="s">
        <v>180</v>
      </c>
      <c r="CJ1802" t="s">
        <v>180</v>
      </c>
      <c r="CK1802" t="s">
        <v>180</v>
      </c>
      <c r="CM1802" t="s">
        <v>180</v>
      </c>
      <c r="CN1802" t="s">
        <v>180</v>
      </c>
      <c r="CO1802">
        <v>32.9</v>
      </c>
      <c r="CQ1802">
        <v>291</v>
      </c>
      <c r="CS1802" t="s">
        <v>180</v>
      </c>
      <c r="CT1802" t="s">
        <v>180</v>
      </c>
      <c r="CU1802">
        <v>38.200000000000003</v>
      </c>
      <c r="CV1802">
        <v>89.3</v>
      </c>
      <c r="CW1802">
        <v>166</v>
      </c>
      <c r="CX1802">
        <v>92</v>
      </c>
      <c r="CY1802">
        <v>17.93</v>
      </c>
      <c r="CZ1802" t="s">
        <v>180</v>
      </c>
      <c r="DB1802" t="s">
        <v>180</v>
      </c>
      <c r="DC1802" t="s">
        <v>180</v>
      </c>
      <c r="DD1802">
        <v>36.799999999999997</v>
      </c>
      <c r="DE1802">
        <v>322</v>
      </c>
      <c r="DF1802">
        <v>28.8</v>
      </c>
      <c r="DG1802">
        <v>152</v>
      </c>
      <c r="DH1802">
        <v>3.89</v>
      </c>
      <c r="DJ1802" t="s">
        <v>3605</v>
      </c>
      <c r="DK1802" t="s">
        <v>4052</v>
      </c>
      <c r="DL1802" t="s">
        <v>4053</v>
      </c>
      <c r="DM1802" t="s">
        <v>180</v>
      </c>
      <c r="DN1802">
        <v>0.111</v>
      </c>
      <c r="DO1802">
        <v>0.06</v>
      </c>
      <c r="DP1802">
        <v>1.53</v>
      </c>
      <c r="DQ1802">
        <v>0.26</v>
      </c>
      <c r="DR1802" t="s">
        <v>180</v>
      </c>
      <c r="DS1802" t="s">
        <v>180</v>
      </c>
      <c r="DT1802">
        <v>1.1200000000000001</v>
      </c>
      <c r="DU1802">
        <v>362</v>
      </c>
      <c r="DV1802">
        <v>12.4</v>
      </c>
      <c r="DW1802">
        <v>30</v>
      </c>
      <c r="DX1802">
        <v>4.6100000000000003</v>
      </c>
      <c r="DY1802">
        <v>21.5</v>
      </c>
      <c r="DZ1802">
        <v>5.32</v>
      </c>
      <c r="EA1802">
        <v>1.55</v>
      </c>
      <c r="EB1802">
        <v>5.43</v>
      </c>
      <c r="EC1802">
        <v>0.81</v>
      </c>
      <c r="ED1802">
        <v>5.1100000000000003</v>
      </c>
      <c r="EE1802">
        <v>1.01</v>
      </c>
      <c r="EF1802">
        <v>2.94</v>
      </c>
      <c r="EG1802">
        <v>0.42</v>
      </c>
      <c r="EH1802">
        <v>2.72</v>
      </c>
      <c r="EI1802">
        <v>0.41</v>
      </c>
      <c r="EJ1802">
        <v>3.76</v>
      </c>
      <c r="EK1802">
        <v>0.25</v>
      </c>
      <c r="EM1802" t="s">
        <v>180</v>
      </c>
      <c r="EN1802" t="s">
        <v>180</v>
      </c>
      <c r="EO1802" t="s">
        <v>4054</v>
      </c>
      <c r="EP1802" t="s">
        <v>4055</v>
      </c>
      <c r="EQ1802" t="s">
        <v>4056</v>
      </c>
      <c r="ER1802" t="s">
        <v>180</v>
      </c>
      <c r="ES1802">
        <v>0.2</v>
      </c>
      <c r="ET1802">
        <v>4.2</v>
      </c>
      <c r="EU1802">
        <v>0</v>
      </c>
      <c r="EV1802">
        <v>1.37</v>
      </c>
      <c r="EW1802">
        <v>0.84</v>
      </c>
      <c r="EY1802" t="s">
        <v>180</v>
      </c>
      <c r="EZ1802" t="s">
        <v>180</v>
      </c>
      <c r="FB1802" t="s">
        <v>180</v>
      </c>
      <c r="FD1802" t="s">
        <v>180</v>
      </c>
      <c r="FF1802" t="s">
        <v>180</v>
      </c>
      <c r="FH1802" t="s">
        <v>180</v>
      </c>
      <c r="FI1802" t="s">
        <v>180</v>
      </c>
      <c r="FJ1802" t="s">
        <v>180</v>
      </c>
      <c r="FK1802" t="s">
        <v>180</v>
      </c>
      <c r="FL1802" t="s">
        <v>180</v>
      </c>
      <c r="FM1802" t="s">
        <v>180</v>
      </c>
      <c r="FN1802" t="s">
        <v>180</v>
      </c>
      <c r="FP1802" t="s">
        <v>180</v>
      </c>
      <c r="FQ1802" t="s">
        <v>180</v>
      </c>
      <c r="FR1802" t="s">
        <v>180</v>
      </c>
      <c r="FS1802" t="s">
        <v>180</v>
      </c>
      <c r="FT1802" t="s">
        <v>180</v>
      </c>
      <c r="FU1802" t="s">
        <v>180</v>
      </c>
      <c r="FV1802" t="s">
        <v>4057</v>
      </c>
      <c r="FW1802" t="s">
        <v>180</v>
      </c>
      <c r="FX1802">
        <f t="shared" si="588"/>
        <v>1.4301470588235294</v>
      </c>
      <c r="FY1802">
        <f t="shared" si="589"/>
        <v>55.882352941176464</v>
      </c>
      <c r="FZ1802">
        <f t="shared" si="590"/>
        <v>4.5588235294117645</v>
      </c>
      <c r="GA1802">
        <f t="shared" si="591"/>
        <v>1.9558823529411764</v>
      </c>
      <c r="GB1802">
        <f t="shared" si="592"/>
        <v>1.9963235294117645</v>
      </c>
      <c r="GC1802">
        <f t="shared" si="593"/>
        <v>1.0769230769230769</v>
      </c>
      <c r="GD1802">
        <f t="shared" si="594"/>
        <v>11.180555555555555</v>
      </c>
      <c r="GE1802">
        <f t="shared" si="595"/>
        <v>14.976744186046512</v>
      </c>
      <c r="GF1802">
        <f t="shared" si="596"/>
        <v>29.193548387096772</v>
      </c>
      <c r="GG1802">
        <f t="shared" si="597"/>
        <v>93.059125964010278</v>
      </c>
      <c r="GH1802">
        <f t="shared" si="598"/>
        <v>0.14000000000000001</v>
      </c>
      <c r="GI1802">
        <f t="shared" si="599"/>
        <v>0.21593830334190231</v>
      </c>
      <c r="GJ1802">
        <f t="shared" si="600"/>
        <v>0.61313868613138678</v>
      </c>
      <c r="GK1802">
        <f t="shared" si="601"/>
        <v>264.23357664233572</v>
      </c>
      <c r="GL1802">
        <f t="shared" si="602"/>
        <v>3.1876606683804627</v>
      </c>
      <c r="GM1802">
        <f t="shared" si="603"/>
        <v>0.3521850899742931</v>
      </c>
      <c r="GN1802">
        <f t="shared" si="604"/>
        <v>0.11048387096774194</v>
      </c>
      <c r="GO1802">
        <f t="shared" si="605"/>
        <v>2.3308270676691727</v>
      </c>
      <c r="GP1802">
        <f t="shared" si="606"/>
        <v>0.95501314847217889</v>
      </c>
      <c r="GQ1802">
        <f>(EA1802/0.0735)/((DZ1802/0.195*(EB1802/0.295))^0.5)</f>
        <v>0.94105919350114764</v>
      </c>
    </row>
    <row r="1803" spans="1:204">
      <c r="A1803" t="s">
        <v>3980</v>
      </c>
      <c r="B1803" t="s">
        <v>4099</v>
      </c>
      <c r="C1803" t="s">
        <v>7246</v>
      </c>
      <c r="D1803" t="s">
        <v>7071</v>
      </c>
      <c r="E1803" t="s">
        <v>7071</v>
      </c>
      <c r="F1803">
        <v>217</v>
      </c>
      <c r="G1803">
        <v>59</v>
      </c>
      <c r="H1803" t="s">
        <v>6928</v>
      </c>
      <c r="I1803" t="s">
        <v>3982</v>
      </c>
      <c r="J1803" t="s">
        <v>4100</v>
      </c>
      <c r="K1803">
        <v>55.725000000000001</v>
      </c>
      <c r="L1803">
        <v>55.725000000000001</v>
      </c>
      <c r="M1803">
        <v>160.29830000000001</v>
      </c>
      <c r="N1803">
        <v>160.29830000000001</v>
      </c>
      <c r="O1803" t="s">
        <v>179</v>
      </c>
      <c r="R1803" t="s">
        <v>4101</v>
      </c>
      <c r="S1803" t="s">
        <v>4102</v>
      </c>
      <c r="V1803" t="s">
        <v>180</v>
      </c>
      <c r="W1803" t="s">
        <v>180</v>
      </c>
      <c r="X1803" t="s">
        <v>180</v>
      </c>
      <c r="Y1803" t="s">
        <v>180</v>
      </c>
      <c r="Z1803" t="s">
        <v>180</v>
      </c>
      <c r="AB1803" t="s">
        <v>180</v>
      </c>
      <c r="AC1803" t="s">
        <v>181</v>
      </c>
      <c r="AD1803" t="s">
        <v>180</v>
      </c>
      <c r="AE1803" t="s">
        <v>180</v>
      </c>
      <c r="AF1803" t="s">
        <v>196</v>
      </c>
      <c r="AG1803" t="s">
        <v>180</v>
      </c>
      <c r="AH1803" t="s">
        <v>4103</v>
      </c>
      <c r="AI1803">
        <v>50.4</v>
      </c>
      <c r="AJ1803">
        <v>1.1499999999999999</v>
      </c>
      <c r="AK1803" t="s">
        <v>180</v>
      </c>
      <c r="AL1803">
        <v>15.1</v>
      </c>
      <c r="AM1803" t="s">
        <v>180</v>
      </c>
      <c r="AP1803">
        <v>9.42</v>
      </c>
      <c r="AQ1803">
        <v>10.3</v>
      </c>
      <c r="AR1803">
        <v>8.06</v>
      </c>
      <c r="AS1803">
        <v>0.17</v>
      </c>
      <c r="AT1803" t="s">
        <v>180</v>
      </c>
      <c r="AU1803">
        <v>1.1499999999999999</v>
      </c>
      <c r="AV1803">
        <v>2.73</v>
      </c>
      <c r="AW1803">
        <v>0.31</v>
      </c>
      <c r="AX1803">
        <v>0.34</v>
      </c>
      <c r="AY1803" t="s">
        <v>180</v>
      </c>
      <c r="AZ1803" t="s">
        <v>180</v>
      </c>
      <c r="BA1803">
        <v>98.79</v>
      </c>
      <c r="BB1803">
        <v>0.03</v>
      </c>
      <c r="BC1803" t="s">
        <v>180</v>
      </c>
      <c r="BD1803" t="s">
        <v>180</v>
      </c>
      <c r="BE1803" t="s">
        <v>180</v>
      </c>
      <c r="BF1803" t="s">
        <v>180</v>
      </c>
      <c r="BG1803" t="s">
        <v>180</v>
      </c>
      <c r="BH1803" t="s">
        <v>180</v>
      </c>
      <c r="BI1803" t="s">
        <v>180</v>
      </c>
      <c r="BK1803" t="s">
        <v>180</v>
      </c>
      <c r="BL1803" t="s">
        <v>180</v>
      </c>
      <c r="BN1803" t="s">
        <v>180</v>
      </c>
      <c r="BO1803" t="s">
        <v>180</v>
      </c>
      <c r="BP1803" t="s">
        <v>180</v>
      </c>
      <c r="BQ1803" t="s">
        <v>180</v>
      </c>
      <c r="BR1803" t="s">
        <v>180</v>
      </c>
      <c r="BS1803" t="s">
        <v>180</v>
      </c>
      <c r="BT1803" t="s">
        <v>180</v>
      </c>
      <c r="BU1803" t="s">
        <v>180</v>
      </c>
      <c r="BV1803" t="s">
        <v>180</v>
      </c>
      <c r="BW1803" t="s">
        <v>180</v>
      </c>
      <c r="BX1803" t="s">
        <v>180</v>
      </c>
      <c r="BY1803" t="s">
        <v>180</v>
      </c>
      <c r="BZ1803" t="s">
        <v>180</v>
      </c>
      <c r="CA1803">
        <v>8.74</v>
      </c>
      <c r="CD1803" t="s">
        <v>180</v>
      </c>
      <c r="CE1803" t="s">
        <v>180</v>
      </c>
      <c r="CG1803" t="s">
        <v>180</v>
      </c>
      <c r="CH1803" t="s">
        <v>180</v>
      </c>
      <c r="CI1803" t="s">
        <v>180</v>
      </c>
      <c r="CJ1803" t="s">
        <v>180</v>
      </c>
      <c r="CK1803" t="s">
        <v>180</v>
      </c>
      <c r="CL1803">
        <v>250</v>
      </c>
      <c r="CM1803" t="s">
        <v>180</v>
      </c>
      <c r="CN1803" t="s">
        <v>180</v>
      </c>
      <c r="CO1803">
        <v>37.299999999999997</v>
      </c>
      <c r="CQ1803">
        <v>385</v>
      </c>
      <c r="CR1803">
        <v>306</v>
      </c>
      <c r="CS1803" t="s">
        <v>180</v>
      </c>
      <c r="CT1803" t="s">
        <v>180</v>
      </c>
      <c r="CU1803">
        <v>40.799999999999997</v>
      </c>
      <c r="CV1803">
        <v>97</v>
      </c>
      <c r="CW1803">
        <v>116</v>
      </c>
      <c r="CX1803">
        <v>86.9</v>
      </c>
      <c r="CY1803">
        <v>17.8</v>
      </c>
      <c r="CZ1803" t="s">
        <v>180</v>
      </c>
      <c r="DB1803" t="s">
        <v>180</v>
      </c>
      <c r="DC1803" t="s">
        <v>180</v>
      </c>
      <c r="DD1803">
        <v>27.5</v>
      </c>
      <c r="DE1803">
        <v>342</v>
      </c>
      <c r="DF1803">
        <v>24.8</v>
      </c>
      <c r="DG1803">
        <v>105</v>
      </c>
      <c r="DH1803">
        <v>2.54</v>
      </c>
      <c r="DI1803">
        <v>0.82</v>
      </c>
      <c r="DJ1803" t="s">
        <v>180</v>
      </c>
      <c r="DK1803" t="s">
        <v>180</v>
      </c>
      <c r="DL1803" t="s">
        <v>180</v>
      </c>
      <c r="DM1803" t="s">
        <v>180</v>
      </c>
      <c r="DP1803">
        <v>1.08</v>
      </c>
      <c r="DQ1803">
        <v>0.13</v>
      </c>
      <c r="DR1803" t="s">
        <v>180</v>
      </c>
      <c r="DS1803" t="s">
        <v>180</v>
      </c>
      <c r="DT1803">
        <v>0.81</v>
      </c>
      <c r="DU1803">
        <v>267</v>
      </c>
      <c r="DV1803">
        <v>9.66</v>
      </c>
      <c r="DW1803">
        <v>24.3</v>
      </c>
      <c r="DX1803">
        <v>3.73</v>
      </c>
      <c r="DY1803">
        <v>17.5</v>
      </c>
      <c r="DZ1803">
        <v>4.54</v>
      </c>
      <c r="EA1803">
        <v>1.31</v>
      </c>
      <c r="EB1803">
        <v>4.46</v>
      </c>
      <c r="EC1803">
        <v>0.72</v>
      </c>
      <c r="ED1803">
        <v>4.3099999999999996</v>
      </c>
      <c r="EE1803">
        <v>0.87</v>
      </c>
      <c r="EF1803">
        <v>2.4300000000000002</v>
      </c>
      <c r="EG1803">
        <v>0.35</v>
      </c>
      <c r="EH1803">
        <v>2.34</v>
      </c>
      <c r="EI1803">
        <v>0.34</v>
      </c>
      <c r="EJ1803">
        <v>2.81</v>
      </c>
      <c r="EK1803">
        <v>0.15</v>
      </c>
      <c r="EL1803">
        <v>0.14000000000000001</v>
      </c>
      <c r="EM1803" t="s">
        <v>180</v>
      </c>
      <c r="EN1803" t="s">
        <v>180</v>
      </c>
      <c r="EO1803" t="s">
        <v>180</v>
      </c>
      <c r="EP1803" t="s">
        <v>180</v>
      </c>
      <c r="EQ1803" t="s">
        <v>180</v>
      </c>
      <c r="ER1803" t="s">
        <v>180</v>
      </c>
      <c r="ES1803">
        <v>7.0000000000000007E-2</v>
      </c>
      <c r="ET1803">
        <v>2.71</v>
      </c>
      <c r="EV1803">
        <v>1.05</v>
      </c>
      <c r="EW1803">
        <v>0.6</v>
      </c>
      <c r="EX1803">
        <v>0.513073</v>
      </c>
      <c r="EY1803" t="s">
        <v>180</v>
      </c>
      <c r="EZ1803" t="s">
        <v>180</v>
      </c>
      <c r="FA1803">
        <v>0.70335700000000001</v>
      </c>
      <c r="FB1803" t="s">
        <v>180</v>
      </c>
      <c r="FC1803">
        <v>18.1892</v>
      </c>
      <c r="FD1803" t="s">
        <v>180</v>
      </c>
      <c r="FE1803">
        <v>15.4742</v>
      </c>
      <c r="FF1803" t="s">
        <v>180</v>
      </c>
      <c r="FG1803">
        <v>37.859099999999998</v>
      </c>
      <c r="FH1803" t="s">
        <v>180</v>
      </c>
      <c r="FI1803" t="s">
        <v>180</v>
      </c>
      <c r="FJ1803" t="s">
        <v>180</v>
      </c>
      <c r="FK1803" t="s">
        <v>180</v>
      </c>
      <c r="FL1803" t="s">
        <v>180</v>
      </c>
      <c r="FM1803" t="s">
        <v>180</v>
      </c>
      <c r="FN1803" t="s">
        <v>180</v>
      </c>
      <c r="FP1803" t="s">
        <v>180</v>
      </c>
      <c r="FQ1803" t="s">
        <v>180</v>
      </c>
      <c r="FR1803" t="s">
        <v>180</v>
      </c>
      <c r="FS1803" t="s">
        <v>180</v>
      </c>
      <c r="FT1803" t="s">
        <v>180</v>
      </c>
      <c r="FU1803" t="s">
        <v>180</v>
      </c>
      <c r="FV1803" t="s">
        <v>4104</v>
      </c>
      <c r="FW1803" t="s">
        <v>180</v>
      </c>
      <c r="FX1803">
        <f t="shared" si="588"/>
        <v>1.0854700854700856</v>
      </c>
      <c r="FY1803">
        <f t="shared" si="589"/>
        <v>44.871794871794876</v>
      </c>
      <c r="FZ1803">
        <f t="shared" si="590"/>
        <v>4.1282051282051286</v>
      </c>
      <c r="GA1803">
        <f t="shared" si="591"/>
        <v>1.9401709401709404</v>
      </c>
      <c r="GB1803">
        <f t="shared" si="592"/>
        <v>1.9059829059829061</v>
      </c>
      <c r="GC1803">
        <f t="shared" si="593"/>
        <v>1</v>
      </c>
      <c r="GD1803">
        <f t="shared" si="594"/>
        <v>13.79032258064516</v>
      </c>
      <c r="GE1803">
        <f t="shared" si="595"/>
        <v>19.542857142857144</v>
      </c>
      <c r="GF1803">
        <f t="shared" si="596"/>
        <v>27.63975155279503</v>
      </c>
      <c r="GG1803">
        <f t="shared" si="597"/>
        <v>105.11811023622047</v>
      </c>
      <c r="GH1803">
        <f t="shared" si="598"/>
        <v>0.11152263374485596</v>
      </c>
      <c r="GI1803">
        <f t="shared" si="599"/>
        <v>0.23622047244094488</v>
      </c>
      <c r="GJ1803">
        <f t="shared" si="600"/>
        <v>0.5714285714285714</v>
      </c>
      <c r="GK1803">
        <f t="shared" si="601"/>
        <v>254.28571428571428</v>
      </c>
      <c r="GL1803">
        <f t="shared" si="602"/>
        <v>3.8031496062992125</v>
      </c>
      <c r="GM1803">
        <f t="shared" si="603"/>
        <v>0.41338582677165353</v>
      </c>
      <c r="GN1803">
        <f t="shared" si="604"/>
        <v>0.10869565217391304</v>
      </c>
      <c r="GO1803">
        <f t="shared" si="605"/>
        <v>2.1277533039647576</v>
      </c>
      <c r="GP1803">
        <f t="shared" si="606"/>
        <v>0.97434485443572172</v>
      </c>
      <c r="GQ1803">
        <f>(EA1803/0.0735)/((DZ1803/0.195*(EB1803/0.295))^0.5)</f>
        <v>0.94998536421418034</v>
      </c>
      <c r="GR1803">
        <v>0.513073</v>
      </c>
      <c r="GS1803">
        <v>0.70335700000000001</v>
      </c>
      <c r="GT1803">
        <v>18.1892</v>
      </c>
      <c r="GU1803">
        <v>15.4742</v>
      </c>
      <c r="GV1803">
        <v>37.859099999999998</v>
      </c>
    </row>
    <row r="1804" spans="1:204">
      <c r="A1804" t="s">
        <v>3980</v>
      </c>
      <c r="B1804" t="s">
        <v>4099</v>
      </c>
      <c r="C1804" t="s">
        <v>7246</v>
      </c>
      <c r="D1804" t="s">
        <v>7071</v>
      </c>
      <c r="E1804" t="s">
        <v>7071</v>
      </c>
      <c r="F1804">
        <v>217</v>
      </c>
      <c r="G1804">
        <v>59</v>
      </c>
      <c r="H1804" t="s">
        <v>6928</v>
      </c>
      <c r="I1804" t="s">
        <v>3982</v>
      </c>
      <c r="J1804" t="s">
        <v>4642</v>
      </c>
      <c r="K1804">
        <v>55.722299999999997</v>
      </c>
      <c r="L1804">
        <v>55.722299999999997</v>
      </c>
      <c r="M1804">
        <v>160.28919999999999</v>
      </c>
      <c r="N1804">
        <v>160.28919999999999</v>
      </c>
      <c r="O1804" t="s">
        <v>179</v>
      </c>
      <c r="R1804" t="s">
        <v>4643</v>
      </c>
      <c r="S1804" t="s">
        <v>4644</v>
      </c>
      <c r="T1804" t="s">
        <v>4645</v>
      </c>
      <c r="V1804" t="s">
        <v>180</v>
      </c>
      <c r="W1804" t="s">
        <v>180</v>
      </c>
      <c r="X1804" t="s">
        <v>180</v>
      </c>
      <c r="Y1804" t="s">
        <v>180</v>
      </c>
      <c r="Z1804" t="s">
        <v>180</v>
      </c>
      <c r="AB1804" t="s">
        <v>180</v>
      </c>
      <c r="AC1804" t="s">
        <v>181</v>
      </c>
      <c r="AD1804" t="s">
        <v>180</v>
      </c>
      <c r="AE1804" t="s">
        <v>180</v>
      </c>
      <c r="AF1804" t="s">
        <v>196</v>
      </c>
      <c r="AG1804" t="s">
        <v>180</v>
      </c>
      <c r="AH1804" t="s">
        <v>4103</v>
      </c>
      <c r="AI1804">
        <v>50.9</v>
      </c>
      <c r="AJ1804">
        <v>0.88</v>
      </c>
      <c r="AK1804" t="s">
        <v>180</v>
      </c>
      <c r="AL1804">
        <v>13.5</v>
      </c>
      <c r="AM1804" t="s">
        <v>180</v>
      </c>
      <c r="AP1804">
        <v>8.99</v>
      </c>
      <c r="AQ1804">
        <v>11.3</v>
      </c>
      <c r="AR1804">
        <v>10.6</v>
      </c>
      <c r="AS1804">
        <v>0.17</v>
      </c>
      <c r="AT1804" t="s">
        <v>180</v>
      </c>
      <c r="AU1804">
        <v>0.72</v>
      </c>
      <c r="AV1804">
        <v>2.31</v>
      </c>
      <c r="AW1804">
        <v>0.18</v>
      </c>
      <c r="AX1804">
        <v>0.16</v>
      </c>
      <c r="AY1804" t="s">
        <v>180</v>
      </c>
      <c r="AZ1804" t="s">
        <v>180</v>
      </c>
      <c r="BA1804">
        <v>99.55</v>
      </c>
      <c r="BB1804">
        <v>0.02</v>
      </c>
      <c r="BC1804" t="s">
        <v>180</v>
      </c>
      <c r="BD1804" t="s">
        <v>180</v>
      </c>
      <c r="BE1804" t="s">
        <v>180</v>
      </c>
      <c r="BF1804" t="s">
        <v>180</v>
      </c>
      <c r="BG1804" t="s">
        <v>180</v>
      </c>
      <c r="BH1804" t="s">
        <v>180</v>
      </c>
      <c r="BI1804" t="s">
        <v>180</v>
      </c>
      <c r="BK1804" t="s">
        <v>180</v>
      </c>
      <c r="BL1804" t="s">
        <v>180</v>
      </c>
      <c r="BN1804" t="s">
        <v>180</v>
      </c>
      <c r="BO1804" t="s">
        <v>180</v>
      </c>
      <c r="BP1804" t="s">
        <v>180</v>
      </c>
      <c r="BQ1804" t="s">
        <v>180</v>
      </c>
      <c r="BR1804" t="s">
        <v>180</v>
      </c>
      <c r="BS1804" t="s">
        <v>180</v>
      </c>
      <c r="BT1804" t="s">
        <v>180</v>
      </c>
      <c r="BU1804" t="s">
        <v>180</v>
      </c>
      <c r="BV1804" t="s">
        <v>180</v>
      </c>
      <c r="BW1804" t="s">
        <v>180</v>
      </c>
      <c r="BX1804" t="s">
        <v>180</v>
      </c>
      <c r="BY1804" t="s">
        <v>180</v>
      </c>
      <c r="BZ1804" t="s">
        <v>180</v>
      </c>
      <c r="CA1804">
        <v>7.14</v>
      </c>
      <c r="CD1804" t="s">
        <v>180</v>
      </c>
      <c r="CE1804" t="s">
        <v>180</v>
      </c>
      <c r="CG1804" t="s">
        <v>180</v>
      </c>
      <c r="CH1804" t="s">
        <v>180</v>
      </c>
      <c r="CI1804" t="s">
        <v>180</v>
      </c>
      <c r="CJ1804" t="s">
        <v>180</v>
      </c>
      <c r="CK1804" t="s">
        <v>180</v>
      </c>
      <c r="CL1804">
        <v>293</v>
      </c>
      <c r="CM1804" t="s">
        <v>180</v>
      </c>
      <c r="CN1804" t="s">
        <v>180</v>
      </c>
      <c r="CO1804">
        <v>43.2</v>
      </c>
      <c r="CQ1804">
        <v>361</v>
      </c>
      <c r="CR1804">
        <v>513</v>
      </c>
      <c r="CS1804" t="s">
        <v>180</v>
      </c>
      <c r="CT1804" t="s">
        <v>180</v>
      </c>
      <c r="CU1804">
        <v>44.6</v>
      </c>
      <c r="CV1804">
        <v>146</v>
      </c>
      <c r="CW1804">
        <v>151</v>
      </c>
      <c r="CX1804">
        <v>76</v>
      </c>
      <c r="CY1804">
        <v>15.4</v>
      </c>
      <c r="CZ1804" t="s">
        <v>180</v>
      </c>
      <c r="DB1804" t="s">
        <v>180</v>
      </c>
      <c r="DC1804" t="s">
        <v>180</v>
      </c>
      <c r="DD1804">
        <v>14.5</v>
      </c>
      <c r="DE1804">
        <v>292</v>
      </c>
      <c r="DF1804">
        <v>19.100000000000001</v>
      </c>
      <c r="DG1804">
        <v>66.900000000000006</v>
      </c>
      <c r="DH1804">
        <v>1.51</v>
      </c>
      <c r="DI1804">
        <v>0.49</v>
      </c>
      <c r="DJ1804" t="s">
        <v>180</v>
      </c>
      <c r="DK1804" t="s">
        <v>180</v>
      </c>
      <c r="DL1804" t="s">
        <v>180</v>
      </c>
      <c r="DM1804" t="s">
        <v>180</v>
      </c>
      <c r="DP1804">
        <v>0.82</v>
      </c>
      <c r="DQ1804">
        <v>0.08</v>
      </c>
      <c r="DR1804" t="s">
        <v>180</v>
      </c>
      <c r="DS1804" t="s">
        <v>180</v>
      </c>
      <c r="DT1804">
        <v>0.45</v>
      </c>
      <c r="DU1804">
        <v>196</v>
      </c>
      <c r="DV1804">
        <v>6.07</v>
      </c>
      <c r="DW1804">
        <v>15.4</v>
      </c>
      <c r="DX1804">
        <v>2.4</v>
      </c>
      <c r="DY1804">
        <v>11.6</v>
      </c>
      <c r="DZ1804">
        <v>3.14</v>
      </c>
      <c r="EA1804">
        <v>0.98</v>
      </c>
      <c r="EB1804">
        <v>3.25</v>
      </c>
      <c r="EC1804">
        <v>0.54</v>
      </c>
      <c r="ED1804">
        <v>3.35</v>
      </c>
      <c r="EE1804">
        <v>0.68</v>
      </c>
      <c r="EF1804">
        <v>1.88</v>
      </c>
      <c r="EG1804">
        <v>0.27</v>
      </c>
      <c r="EH1804">
        <v>1.79</v>
      </c>
      <c r="EI1804">
        <v>0.27</v>
      </c>
      <c r="EJ1804">
        <v>1.9</v>
      </c>
      <c r="EK1804">
        <v>0.09</v>
      </c>
      <c r="EL1804">
        <v>0.08</v>
      </c>
      <c r="EM1804" t="s">
        <v>180</v>
      </c>
      <c r="EN1804" t="s">
        <v>180</v>
      </c>
      <c r="EO1804" t="s">
        <v>180</v>
      </c>
      <c r="EP1804" t="s">
        <v>180</v>
      </c>
      <c r="EQ1804" t="s">
        <v>180</v>
      </c>
      <c r="ER1804" t="s">
        <v>180</v>
      </c>
      <c r="ES1804">
        <v>0.04</v>
      </c>
      <c r="ET1804">
        <v>2.06</v>
      </c>
      <c r="EV1804">
        <v>0.63</v>
      </c>
      <c r="EW1804">
        <v>0.35</v>
      </c>
      <c r="EX1804">
        <v>0.51308600000000004</v>
      </c>
      <c r="EY1804" t="s">
        <v>180</v>
      </c>
      <c r="EZ1804" t="s">
        <v>180</v>
      </c>
      <c r="FA1804">
        <v>0.70331600000000005</v>
      </c>
      <c r="FB1804" t="s">
        <v>180</v>
      </c>
      <c r="FC1804">
        <v>18.199400000000001</v>
      </c>
      <c r="FD1804" t="s">
        <v>180</v>
      </c>
      <c r="FE1804">
        <v>15.4732</v>
      </c>
      <c r="FF1804" t="s">
        <v>180</v>
      </c>
      <c r="FG1804">
        <v>37.866100000000003</v>
      </c>
      <c r="FH1804" t="s">
        <v>180</v>
      </c>
      <c r="FI1804" t="s">
        <v>180</v>
      </c>
      <c r="FJ1804" t="s">
        <v>180</v>
      </c>
      <c r="FK1804" t="s">
        <v>180</v>
      </c>
      <c r="FL1804" t="s">
        <v>180</v>
      </c>
      <c r="FM1804" t="s">
        <v>180</v>
      </c>
      <c r="FN1804" t="s">
        <v>180</v>
      </c>
      <c r="FP1804" t="s">
        <v>180</v>
      </c>
      <c r="FQ1804" t="s">
        <v>180</v>
      </c>
      <c r="FR1804" t="s">
        <v>180</v>
      </c>
      <c r="FS1804" t="s">
        <v>180</v>
      </c>
      <c r="FT1804" t="s">
        <v>180</v>
      </c>
      <c r="FU1804" t="s">
        <v>180</v>
      </c>
      <c r="FV1804" t="s">
        <v>4646</v>
      </c>
      <c r="FW1804" t="s">
        <v>180</v>
      </c>
      <c r="FX1804">
        <f t="shared" si="588"/>
        <v>0.84357541899441335</v>
      </c>
      <c r="FY1804">
        <f t="shared" si="589"/>
        <v>37.374301675977655</v>
      </c>
      <c r="FZ1804">
        <f t="shared" si="590"/>
        <v>3.3910614525139664</v>
      </c>
      <c r="GA1804">
        <f t="shared" si="591"/>
        <v>1.7541899441340782</v>
      </c>
      <c r="GB1804">
        <f t="shared" si="592"/>
        <v>1.8156424581005586</v>
      </c>
      <c r="GC1804">
        <f t="shared" si="593"/>
        <v>0.81818181818181812</v>
      </c>
      <c r="GD1804">
        <f t="shared" si="594"/>
        <v>15.287958115183246</v>
      </c>
      <c r="GE1804">
        <f t="shared" si="595"/>
        <v>25.172413793103448</v>
      </c>
      <c r="GF1804">
        <f t="shared" si="596"/>
        <v>32.289950576606259</v>
      </c>
      <c r="GG1804">
        <f t="shared" si="597"/>
        <v>129.80132450331126</v>
      </c>
      <c r="GH1804">
        <f t="shared" si="598"/>
        <v>0.13376623376623376</v>
      </c>
      <c r="GI1804">
        <f t="shared" si="599"/>
        <v>0.23178807947019867</v>
      </c>
      <c r="GJ1804">
        <f t="shared" si="600"/>
        <v>0.55555555555555547</v>
      </c>
      <c r="GK1804">
        <f t="shared" si="601"/>
        <v>311.11111111111109</v>
      </c>
      <c r="GL1804">
        <f t="shared" si="602"/>
        <v>4.0198675496688745</v>
      </c>
      <c r="GM1804">
        <f t="shared" si="603"/>
        <v>0.41721854304635764</v>
      </c>
      <c r="GN1804">
        <f t="shared" si="604"/>
        <v>0.10378912685337727</v>
      </c>
      <c r="GO1804">
        <f t="shared" si="605"/>
        <v>1.9331210191082802</v>
      </c>
      <c r="GP1804">
        <f t="shared" si="606"/>
        <v>0.97111386757587759</v>
      </c>
      <c r="GQ1804">
        <f>(EA1804/0.0735)/((DZ1804/0.195*(EB1804/0.295))^0.5)</f>
        <v>1.0010610082560059</v>
      </c>
      <c r="GR1804">
        <v>0.51308600000000004</v>
      </c>
      <c r="GS1804">
        <v>0.70331600000000005</v>
      </c>
      <c r="GT1804">
        <v>18.199400000000001</v>
      </c>
      <c r="GU1804">
        <v>15.4732</v>
      </c>
      <c r="GV1804">
        <v>37.866100000000003</v>
      </c>
    </row>
    <row r="1805" spans="1:204">
      <c r="A1805" t="s">
        <v>3980</v>
      </c>
      <c r="B1805" t="s">
        <v>4099</v>
      </c>
      <c r="C1805" t="s">
        <v>7246</v>
      </c>
      <c r="D1805" t="s">
        <v>7071</v>
      </c>
      <c r="E1805" t="s">
        <v>7071</v>
      </c>
      <c r="F1805">
        <v>217</v>
      </c>
      <c r="G1805">
        <v>59</v>
      </c>
      <c r="H1805" t="s">
        <v>6928</v>
      </c>
      <c r="I1805" t="s">
        <v>3982</v>
      </c>
      <c r="J1805" t="s">
        <v>4647</v>
      </c>
      <c r="K1805">
        <v>55.672499999999999</v>
      </c>
      <c r="L1805">
        <v>55.672499999999999</v>
      </c>
      <c r="M1805">
        <v>160.24010000000001</v>
      </c>
      <c r="N1805">
        <v>160.24010000000001</v>
      </c>
      <c r="O1805" t="s">
        <v>179</v>
      </c>
      <c r="R1805" t="s">
        <v>4648</v>
      </c>
      <c r="S1805" t="s">
        <v>4644</v>
      </c>
      <c r="T1805" t="s">
        <v>4645</v>
      </c>
      <c r="V1805" t="s">
        <v>180</v>
      </c>
      <c r="W1805" t="s">
        <v>180</v>
      </c>
      <c r="X1805" t="s">
        <v>180</v>
      </c>
      <c r="Y1805" t="s">
        <v>180</v>
      </c>
      <c r="Z1805" t="s">
        <v>180</v>
      </c>
      <c r="AB1805" t="s">
        <v>180</v>
      </c>
      <c r="AC1805" t="s">
        <v>181</v>
      </c>
      <c r="AD1805" t="s">
        <v>180</v>
      </c>
      <c r="AE1805" t="s">
        <v>180</v>
      </c>
      <c r="AF1805" t="s">
        <v>196</v>
      </c>
      <c r="AG1805" t="s">
        <v>180</v>
      </c>
      <c r="AH1805" t="s">
        <v>4103</v>
      </c>
      <c r="AI1805">
        <v>50</v>
      </c>
      <c r="AJ1805">
        <v>1.28</v>
      </c>
      <c r="AK1805" t="s">
        <v>180</v>
      </c>
      <c r="AL1805">
        <v>13.4</v>
      </c>
      <c r="AM1805" t="s">
        <v>180</v>
      </c>
      <c r="AP1805">
        <v>9.7799999999999994</v>
      </c>
      <c r="AQ1805">
        <v>9.4</v>
      </c>
      <c r="AR1805">
        <v>10.3</v>
      </c>
      <c r="AS1805">
        <v>0.17</v>
      </c>
      <c r="AT1805" t="s">
        <v>180</v>
      </c>
      <c r="AU1805">
        <v>1.27</v>
      </c>
      <c r="AV1805">
        <v>2.5299999999999998</v>
      </c>
      <c r="AW1805">
        <v>0.36</v>
      </c>
      <c r="AX1805">
        <v>0.56000000000000005</v>
      </c>
      <c r="AY1805" t="s">
        <v>180</v>
      </c>
      <c r="AZ1805" t="s">
        <v>180</v>
      </c>
      <c r="BA1805">
        <v>98.490000000000009</v>
      </c>
      <c r="BB1805">
        <v>0.05</v>
      </c>
      <c r="BC1805" t="s">
        <v>180</v>
      </c>
      <c r="BD1805" t="s">
        <v>180</v>
      </c>
      <c r="BE1805" t="s">
        <v>180</v>
      </c>
      <c r="BF1805" t="s">
        <v>180</v>
      </c>
      <c r="BG1805" t="s">
        <v>180</v>
      </c>
      <c r="BH1805" t="s">
        <v>180</v>
      </c>
      <c r="BI1805" t="s">
        <v>180</v>
      </c>
      <c r="BK1805" t="s">
        <v>180</v>
      </c>
      <c r="BL1805" t="s">
        <v>180</v>
      </c>
      <c r="BN1805" t="s">
        <v>180</v>
      </c>
      <c r="BO1805" t="s">
        <v>180</v>
      </c>
      <c r="BP1805" t="s">
        <v>180</v>
      </c>
      <c r="BQ1805" t="s">
        <v>180</v>
      </c>
      <c r="BR1805" t="s">
        <v>180</v>
      </c>
      <c r="BS1805" t="s">
        <v>180</v>
      </c>
      <c r="BT1805" t="s">
        <v>180</v>
      </c>
      <c r="BU1805" t="s">
        <v>180</v>
      </c>
      <c r="BV1805" t="s">
        <v>180</v>
      </c>
      <c r="BW1805" t="s">
        <v>180</v>
      </c>
      <c r="BX1805" t="s">
        <v>180</v>
      </c>
      <c r="BY1805" t="s">
        <v>180</v>
      </c>
      <c r="BZ1805" t="s">
        <v>180</v>
      </c>
      <c r="CA1805">
        <v>8.26</v>
      </c>
      <c r="CD1805" t="s">
        <v>180</v>
      </c>
      <c r="CE1805" t="s">
        <v>180</v>
      </c>
      <c r="CG1805" t="s">
        <v>180</v>
      </c>
      <c r="CH1805" t="s">
        <v>180</v>
      </c>
      <c r="CI1805" t="s">
        <v>180</v>
      </c>
      <c r="CJ1805" t="s">
        <v>180</v>
      </c>
      <c r="CK1805" t="s">
        <v>180</v>
      </c>
      <c r="CL1805">
        <v>264</v>
      </c>
      <c r="CM1805" t="s">
        <v>180</v>
      </c>
      <c r="CN1805" t="s">
        <v>180</v>
      </c>
      <c r="CO1805">
        <v>36.5</v>
      </c>
      <c r="CQ1805">
        <v>394</v>
      </c>
      <c r="CR1805">
        <v>400</v>
      </c>
      <c r="CS1805" t="s">
        <v>180</v>
      </c>
      <c r="CT1805" t="s">
        <v>180</v>
      </c>
      <c r="CU1805">
        <v>45.5</v>
      </c>
      <c r="CV1805">
        <v>181</v>
      </c>
      <c r="CW1805">
        <v>143</v>
      </c>
      <c r="CX1805">
        <v>91.3</v>
      </c>
      <c r="CY1805">
        <v>17.600000000000001</v>
      </c>
      <c r="CZ1805" t="s">
        <v>180</v>
      </c>
      <c r="DB1805" t="s">
        <v>180</v>
      </c>
      <c r="DC1805" t="s">
        <v>180</v>
      </c>
      <c r="DD1805">
        <v>33.799999999999997</v>
      </c>
      <c r="DE1805">
        <v>320</v>
      </c>
      <c r="DF1805">
        <v>27.1</v>
      </c>
      <c r="DG1805">
        <v>122</v>
      </c>
      <c r="DH1805">
        <v>3.02</v>
      </c>
      <c r="DI1805">
        <v>0.97</v>
      </c>
      <c r="DJ1805" t="s">
        <v>180</v>
      </c>
      <c r="DK1805" t="s">
        <v>180</v>
      </c>
      <c r="DL1805" t="s">
        <v>180</v>
      </c>
      <c r="DM1805" t="s">
        <v>180</v>
      </c>
      <c r="DP1805">
        <v>2.69</v>
      </c>
      <c r="DQ1805">
        <v>0.16</v>
      </c>
      <c r="DR1805" t="s">
        <v>180</v>
      </c>
      <c r="DS1805" t="s">
        <v>180</v>
      </c>
      <c r="DT1805">
        <v>0.85</v>
      </c>
      <c r="DU1805">
        <v>290</v>
      </c>
      <c r="DV1805">
        <v>11.2</v>
      </c>
      <c r="DW1805">
        <v>27.9</v>
      </c>
      <c r="DX1805">
        <v>4.3</v>
      </c>
      <c r="DY1805">
        <v>19.899999999999999</v>
      </c>
      <c r="DZ1805">
        <v>5.01</v>
      </c>
      <c r="EA1805">
        <v>1.41</v>
      </c>
      <c r="EB1805">
        <v>4.88</v>
      </c>
      <c r="EC1805">
        <v>0.78</v>
      </c>
      <c r="ED1805">
        <v>4.6900000000000004</v>
      </c>
      <c r="EE1805">
        <v>0.94</v>
      </c>
      <c r="EF1805">
        <v>2.63</v>
      </c>
      <c r="EG1805">
        <v>0.38</v>
      </c>
      <c r="EH1805">
        <v>2.4900000000000002</v>
      </c>
      <c r="EI1805">
        <v>0.37</v>
      </c>
      <c r="EJ1805">
        <v>3.2</v>
      </c>
      <c r="EK1805">
        <v>0.18</v>
      </c>
      <c r="EL1805">
        <v>0.16</v>
      </c>
      <c r="EM1805" t="s">
        <v>180</v>
      </c>
      <c r="EN1805" t="s">
        <v>180</v>
      </c>
      <c r="EO1805" t="s">
        <v>180</v>
      </c>
      <c r="EP1805" t="s">
        <v>180</v>
      </c>
      <c r="EQ1805" t="s">
        <v>180</v>
      </c>
      <c r="ER1805" t="s">
        <v>180</v>
      </c>
      <c r="ES1805">
        <v>0.16</v>
      </c>
      <c r="ET1805">
        <v>5.26</v>
      </c>
      <c r="EV1805">
        <v>1.2</v>
      </c>
      <c r="EW1805">
        <v>0.67</v>
      </c>
      <c r="EX1805">
        <v>0.51307999999999998</v>
      </c>
      <c r="EY1805" t="s">
        <v>180</v>
      </c>
      <c r="EZ1805" t="s">
        <v>180</v>
      </c>
      <c r="FA1805">
        <v>0.703399</v>
      </c>
      <c r="FB1805" t="s">
        <v>180</v>
      </c>
      <c r="FC1805">
        <v>18.203099999999999</v>
      </c>
      <c r="FD1805" t="s">
        <v>180</v>
      </c>
      <c r="FE1805">
        <v>15.4749</v>
      </c>
      <c r="FF1805" t="s">
        <v>180</v>
      </c>
      <c r="FG1805">
        <v>37.869</v>
      </c>
      <c r="FH1805" t="s">
        <v>180</v>
      </c>
      <c r="FI1805" t="s">
        <v>180</v>
      </c>
      <c r="FJ1805" t="s">
        <v>180</v>
      </c>
      <c r="FK1805" t="s">
        <v>180</v>
      </c>
      <c r="FL1805" t="s">
        <v>180</v>
      </c>
      <c r="FM1805" t="s">
        <v>180</v>
      </c>
      <c r="FN1805" t="s">
        <v>180</v>
      </c>
      <c r="FP1805" t="s">
        <v>180</v>
      </c>
      <c r="FQ1805" t="s">
        <v>180</v>
      </c>
      <c r="FR1805" t="s">
        <v>180</v>
      </c>
      <c r="FS1805" t="s">
        <v>180</v>
      </c>
      <c r="FT1805" t="s">
        <v>180</v>
      </c>
      <c r="FU1805" t="s">
        <v>180</v>
      </c>
      <c r="FV1805" t="s">
        <v>4649</v>
      </c>
      <c r="FW1805" t="s">
        <v>180</v>
      </c>
      <c r="FX1805">
        <f t="shared" si="588"/>
        <v>1.2128514056224899</v>
      </c>
      <c r="FY1805">
        <f t="shared" si="589"/>
        <v>48.99598393574297</v>
      </c>
      <c r="FZ1805">
        <f t="shared" si="590"/>
        <v>4.497991967871485</v>
      </c>
      <c r="GA1805">
        <f t="shared" si="591"/>
        <v>2.012048192771084</v>
      </c>
      <c r="GB1805">
        <f t="shared" si="592"/>
        <v>1.9598393574297186</v>
      </c>
      <c r="GC1805">
        <f t="shared" si="593"/>
        <v>0.9921875</v>
      </c>
      <c r="GD1805">
        <f t="shared" si="594"/>
        <v>11.808118081180812</v>
      </c>
      <c r="GE1805">
        <f t="shared" si="595"/>
        <v>16.080402010050253</v>
      </c>
      <c r="GF1805">
        <f t="shared" si="596"/>
        <v>25.892857142857146</v>
      </c>
      <c r="GG1805">
        <f t="shared" si="597"/>
        <v>96.026490066225165</v>
      </c>
      <c r="GH1805">
        <f t="shared" si="598"/>
        <v>0.18853046594982079</v>
      </c>
      <c r="GI1805">
        <f t="shared" si="599"/>
        <v>0.22185430463576161</v>
      </c>
      <c r="GJ1805">
        <f t="shared" si="600"/>
        <v>0.55833333333333335</v>
      </c>
      <c r="GK1805">
        <f t="shared" si="601"/>
        <v>241.66666666666669</v>
      </c>
      <c r="GL1805">
        <f t="shared" si="602"/>
        <v>3.7086092715231787</v>
      </c>
      <c r="GM1805">
        <f t="shared" si="603"/>
        <v>0.39735099337748342</v>
      </c>
      <c r="GN1805">
        <f t="shared" si="604"/>
        <v>0.10714285714285715</v>
      </c>
      <c r="GO1805">
        <f t="shared" si="605"/>
        <v>2.2355289421157685</v>
      </c>
      <c r="GP1805">
        <f t="shared" si="606"/>
        <v>0.9676323195006491</v>
      </c>
      <c r="GQ1805">
        <f>(EA1805/0.0735)/((DZ1805/0.195*(EB1805/0.295))^0.5)</f>
        <v>0.93053200141484604</v>
      </c>
      <c r="GR1805">
        <v>0.51307999999999998</v>
      </c>
      <c r="GS1805">
        <v>0.703399</v>
      </c>
      <c r="GT1805">
        <v>18.203099999999999</v>
      </c>
      <c r="GU1805">
        <v>15.4749</v>
      </c>
      <c r="GV1805">
        <v>37.869</v>
      </c>
    </row>
    <row r="1806" spans="1:204">
      <c r="A1806" t="s">
        <v>3980</v>
      </c>
      <c r="B1806" t="s">
        <v>3450</v>
      </c>
      <c r="C1806" t="s">
        <v>7246</v>
      </c>
      <c r="D1806" t="s">
        <v>7078</v>
      </c>
      <c r="E1806" t="s">
        <v>7078</v>
      </c>
      <c r="F1806">
        <v>218</v>
      </c>
      <c r="G1806">
        <v>59</v>
      </c>
      <c r="H1806" t="s">
        <v>6928</v>
      </c>
      <c r="I1806" t="s">
        <v>4298</v>
      </c>
      <c r="J1806" t="s">
        <v>4242</v>
      </c>
      <c r="K1806">
        <v>56.14</v>
      </c>
      <c r="L1806">
        <v>56.14</v>
      </c>
      <c r="M1806">
        <v>160.16999999999999</v>
      </c>
      <c r="N1806">
        <v>160.16999999999999</v>
      </c>
      <c r="O1806" t="s">
        <v>179</v>
      </c>
      <c r="R1806" t="s">
        <v>4628</v>
      </c>
      <c r="S1806" t="s">
        <v>3451</v>
      </c>
      <c r="T1806" t="s">
        <v>4417</v>
      </c>
      <c r="V1806" t="s">
        <v>180</v>
      </c>
      <c r="W1806" t="s">
        <v>180</v>
      </c>
      <c r="X1806" t="s">
        <v>180</v>
      </c>
      <c r="Y1806" t="s">
        <v>180</v>
      </c>
      <c r="Z1806" t="s">
        <v>180</v>
      </c>
      <c r="AB1806" t="s">
        <v>180</v>
      </c>
      <c r="AC1806" t="s">
        <v>181</v>
      </c>
      <c r="AD1806" t="s">
        <v>180</v>
      </c>
      <c r="AE1806" t="s">
        <v>180</v>
      </c>
      <c r="AF1806" t="s">
        <v>180</v>
      </c>
      <c r="AG1806" t="s">
        <v>180</v>
      </c>
      <c r="AH1806" t="s">
        <v>3452</v>
      </c>
      <c r="AI1806">
        <v>50.54</v>
      </c>
      <c r="AJ1806">
        <v>1.1200000000000001</v>
      </c>
      <c r="AK1806" t="s">
        <v>180</v>
      </c>
      <c r="AL1806">
        <v>16.829999999999998</v>
      </c>
      <c r="AM1806" t="s">
        <v>180</v>
      </c>
      <c r="AN1806">
        <v>3.05</v>
      </c>
      <c r="AO1806">
        <v>6.81</v>
      </c>
      <c r="AQ1806">
        <v>10.32</v>
      </c>
      <c r="AR1806">
        <v>7.13</v>
      </c>
      <c r="AS1806">
        <v>0.18</v>
      </c>
      <c r="AT1806" t="s">
        <v>180</v>
      </c>
      <c r="AU1806">
        <v>0.56999999999999995</v>
      </c>
      <c r="AV1806">
        <v>2.74</v>
      </c>
      <c r="AW1806">
        <v>0.15</v>
      </c>
      <c r="AY1806" t="s">
        <v>180</v>
      </c>
      <c r="AZ1806" t="s">
        <v>180</v>
      </c>
      <c r="BA1806">
        <v>99.134389999999996</v>
      </c>
      <c r="BC1806" t="s">
        <v>180</v>
      </c>
      <c r="BD1806" t="s">
        <v>180</v>
      </c>
      <c r="BE1806" t="s">
        <v>180</v>
      </c>
      <c r="BF1806" t="s">
        <v>180</v>
      </c>
      <c r="BG1806" t="s">
        <v>180</v>
      </c>
      <c r="BH1806" t="s">
        <v>180</v>
      </c>
      <c r="BI1806" t="s">
        <v>180</v>
      </c>
      <c r="BK1806" t="s">
        <v>180</v>
      </c>
      <c r="BL1806" t="s">
        <v>180</v>
      </c>
      <c r="BM1806">
        <v>0.57999999999999996</v>
      </c>
      <c r="BN1806" t="s">
        <v>180</v>
      </c>
      <c r="BO1806" t="s">
        <v>180</v>
      </c>
      <c r="BP1806" t="s">
        <v>180</v>
      </c>
      <c r="BQ1806" t="s">
        <v>180</v>
      </c>
      <c r="BR1806" t="s">
        <v>180</v>
      </c>
      <c r="BS1806" t="s">
        <v>180</v>
      </c>
      <c r="BT1806" t="s">
        <v>180</v>
      </c>
      <c r="BU1806" t="s">
        <v>180</v>
      </c>
      <c r="BV1806" t="s">
        <v>180</v>
      </c>
      <c r="BW1806" t="s">
        <v>180</v>
      </c>
      <c r="BX1806" t="s">
        <v>180</v>
      </c>
      <c r="BY1806" t="s">
        <v>180</v>
      </c>
      <c r="BZ1806" t="s">
        <v>180</v>
      </c>
      <c r="CA1806">
        <v>7.9</v>
      </c>
      <c r="CB1806">
        <v>0.4</v>
      </c>
      <c r="CD1806" t="s">
        <v>180</v>
      </c>
      <c r="CE1806" t="s">
        <v>180</v>
      </c>
      <c r="CG1806" t="s">
        <v>180</v>
      </c>
      <c r="CH1806" t="s">
        <v>180</v>
      </c>
      <c r="CI1806" t="s">
        <v>180</v>
      </c>
      <c r="CJ1806" t="s">
        <v>180</v>
      </c>
      <c r="CK1806" t="s">
        <v>180</v>
      </c>
      <c r="CM1806" t="s">
        <v>180</v>
      </c>
      <c r="CN1806" t="s">
        <v>180</v>
      </c>
      <c r="CO1806">
        <v>38</v>
      </c>
      <c r="CQ1806">
        <v>318</v>
      </c>
      <c r="CR1806">
        <v>231</v>
      </c>
      <c r="CS1806" t="s">
        <v>180</v>
      </c>
      <c r="CT1806" t="s">
        <v>180</v>
      </c>
      <c r="CU1806">
        <v>32</v>
      </c>
      <c r="CV1806">
        <v>33</v>
      </c>
      <c r="CX1806">
        <v>82</v>
      </c>
      <c r="CY1806">
        <v>17</v>
      </c>
      <c r="CZ1806" t="s">
        <v>180</v>
      </c>
      <c r="DB1806" t="s">
        <v>180</v>
      </c>
      <c r="DC1806" t="s">
        <v>180</v>
      </c>
      <c r="DD1806">
        <v>8</v>
      </c>
      <c r="DE1806">
        <v>300</v>
      </c>
      <c r="DF1806">
        <v>22</v>
      </c>
      <c r="DG1806">
        <v>70</v>
      </c>
      <c r="DH1806">
        <v>1.4</v>
      </c>
      <c r="DJ1806" t="s">
        <v>180</v>
      </c>
      <c r="DK1806" t="s">
        <v>180</v>
      </c>
      <c r="DL1806" t="s">
        <v>180</v>
      </c>
      <c r="DM1806" t="s">
        <v>180</v>
      </c>
      <c r="DR1806" t="s">
        <v>180</v>
      </c>
      <c r="DS1806" t="s">
        <v>180</v>
      </c>
      <c r="DT1806">
        <v>0.22</v>
      </c>
      <c r="DU1806">
        <v>168</v>
      </c>
      <c r="DV1806">
        <v>4.32</v>
      </c>
      <c r="DW1806">
        <v>11.95</v>
      </c>
      <c r="DX1806">
        <v>2.0299999999999998</v>
      </c>
      <c r="DY1806">
        <v>10.72</v>
      </c>
      <c r="DZ1806">
        <v>3.34</v>
      </c>
      <c r="EA1806">
        <v>1.1000000000000001</v>
      </c>
      <c r="EB1806">
        <v>3.49</v>
      </c>
      <c r="EC1806">
        <v>0.64</v>
      </c>
      <c r="ED1806">
        <v>3.9</v>
      </c>
      <c r="EE1806">
        <v>0.83</v>
      </c>
      <c r="EF1806">
        <v>2.39</v>
      </c>
      <c r="EG1806">
        <v>0.35</v>
      </c>
      <c r="EH1806">
        <v>2.2599999999999998</v>
      </c>
      <c r="EI1806">
        <v>0.34</v>
      </c>
      <c r="EJ1806">
        <v>1.89</v>
      </c>
      <c r="EK1806">
        <v>0.17</v>
      </c>
      <c r="EM1806" t="s">
        <v>180</v>
      </c>
      <c r="EN1806" t="s">
        <v>180</v>
      </c>
      <c r="EO1806" t="s">
        <v>180</v>
      </c>
      <c r="EP1806" t="s">
        <v>180</v>
      </c>
      <c r="EQ1806" t="s">
        <v>180</v>
      </c>
      <c r="ER1806" t="s">
        <v>180</v>
      </c>
      <c r="ES1806">
        <v>0.05</v>
      </c>
      <c r="ET1806">
        <v>2.19</v>
      </c>
      <c r="EV1806">
        <v>0.3</v>
      </c>
      <c r="EW1806">
        <v>0.26</v>
      </c>
      <c r="EX1806">
        <v>0.51311499999999999</v>
      </c>
      <c r="EY1806" t="s">
        <v>180</v>
      </c>
      <c r="EZ1806" t="s">
        <v>180</v>
      </c>
      <c r="FA1806">
        <v>0.70346600000000004</v>
      </c>
      <c r="FB1806" t="s">
        <v>180</v>
      </c>
      <c r="FC1806">
        <v>18.292000000000002</v>
      </c>
      <c r="FD1806" t="s">
        <v>180</v>
      </c>
      <c r="FE1806">
        <v>15.478</v>
      </c>
      <c r="FF1806" t="s">
        <v>180</v>
      </c>
      <c r="FG1806">
        <v>37.884999999999998</v>
      </c>
      <c r="FH1806" t="s">
        <v>180</v>
      </c>
      <c r="FI1806" t="s">
        <v>180</v>
      </c>
      <c r="FJ1806" t="s">
        <v>180</v>
      </c>
      <c r="FK1806" t="s">
        <v>180</v>
      </c>
      <c r="FL1806" t="s">
        <v>180</v>
      </c>
      <c r="FM1806" t="s">
        <v>180</v>
      </c>
      <c r="FN1806" t="s">
        <v>180</v>
      </c>
      <c r="FP1806" t="s">
        <v>180</v>
      </c>
      <c r="FQ1806" t="s">
        <v>180</v>
      </c>
      <c r="FR1806" t="s">
        <v>180</v>
      </c>
      <c r="FS1806" t="s">
        <v>180</v>
      </c>
      <c r="FT1806" t="s">
        <v>180</v>
      </c>
      <c r="FU1806" t="s">
        <v>180</v>
      </c>
      <c r="FV1806" t="s">
        <v>4629</v>
      </c>
      <c r="FW1806" t="s">
        <v>180</v>
      </c>
      <c r="FX1806">
        <f t="shared" si="588"/>
        <v>0.61946902654867253</v>
      </c>
      <c r="FY1806">
        <f t="shared" si="589"/>
        <v>30.973451327433633</v>
      </c>
      <c r="FZ1806">
        <f t="shared" si="590"/>
        <v>1.9115044247787614</v>
      </c>
      <c r="GA1806">
        <f t="shared" si="591"/>
        <v>1.4778761061946903</v>
      </c>
      <c r="GB1806">
        <f t="shared" si="592"/>
        <v>1.5442477876106198</v>
      </c>
      <c r="GC1806">
        <f t="shared" si="593"/>
        <v>0.50892857142857129</v>
      </c>
      <c r="GD1806">
        <f t="shared" si="594"/>
        <v>13.636363636363637</v>
      </c>
      <c r="GE1806">
        <f t="shared" si="595"/>
        <v>27.985074626865671</v>
      </c>
      <c r="GF1806">
        <f t="shared" si="596"/>
        <v>38.888888888888886</v>
      </c>
      <c r="GG1806">
        <f t="shared" si="597"/>
        <v>120.00000000000001</v>
      </c>
      <c r="GH1806">
        <f t="shared" si="598"/>
        <v>0.18326359832635983</v>
      </c>
      <c r="GI1806">
        <f t="shared" si="599"/>
        <v>0.18571428571428572</v>
      </c>
      <c r="GJ1806">
        <f t="shared" si="600"/>
        <v>0.8666666666666667</v>
      </c>
      <c r="GK1806">
        <f t="shared" si="601"/>
        <v>560</v>
      </c>
      <c r="GL1806">
        <f t="shared" si="602"/>
        <v>3.0857142857142863</v>
      </c>
      <c r="GM1806">
        <f t="shared" si="603"/>
        <v>0.2142857142857143</v>
      </c>
      <c r="GN1806">
        <f t="shared" si="604"/>
        <v>6.9444444444444434E-2</v>
      </c>
      <c r="GO1806">
        <f t="shared" si="605"/>
        <v>1.2934131736526948</v>
      </c>
      <c r="GP1806">
        <f t="shared" si="606"/>
        <v>0.97124191011178085</v>
      </c>
      <c r="GQ1806">
        <f>(EA1806/0.0735)/((DZ1806/0.195*(EB1806/0.295))^0.5)</f>
        <v>1.0513509533683325</v>
      </c>
      <c r="GR1806">
        <v>0.51311499999999999</v>
      </c>
      <c r="GS1806">
        <v>0.70346600000000004</v>
      </c>
      <c r="GT1806">
        <v>18.292000000000002</v>
      </c>
      <c r="GU1806">
        <v>15.478</v>
      </c>
      <c r="GV1806">
        <v>37.884999999999998</v>
      </c>
    </row>
    <row r="1807" spans="1:204">
      <c r="A1807" t="s">
        <v>3980</v>
      </c>
      <c r="B1807" t="s">
        <v>3450</v>
      </c>
      <c r="C1807" t="s">
        <v>7246</v>
      </c>
      <c r="D1807" t="s">
        <v>7078</v>
      </c>
      <c r="E1807" t="s">
        <v>7078</v>
      </c>
      <c r="F1807">
        <v>218</v>
      </c>
      <c r="G1807">
        <v>59</v>
      </c>
      <c r="H1807" t="s">
        <v>6928</v>
      </c>
      <c r="I1807" t="s">
        <v>4298</v>
      </c>
      <c r="J1807" t="s">
        <v>4242</v>
      </c>
      <c r="K1807">
        <v>56.14</v>
      </c>
      <c r="L1807">
        <v>56.14</v>
      </c>
      <c r="M1807">
        <v>160.16999999999999</v>
      </c>
      <c r="N1807">
        <v>160.16999999999999</v>
      </c>
      <c r="O1807" t="s">
        <v>179</v>
      </c>
      <c r="R1807" t="s">
        <v>4630</v>
      </c>
      <c r="S1807" t="s">
        <v>3451</v>
      </c>
      <c r="T1807" t="s">
        <v>4417</v>
      </c>
      <c r="V1807" t="s">
        <v>180</v>
      </c>
      <c r="W1807" t="s">
        <v>180</v>
      </c>
      <c r="X1807" t="s">
        <v>180</v>
      </c>
      <c r="Y1807" t="s">
        <v>180</v>
      </c>
      <c r="Z1807" t="s">
        <v>180</v>
      </c>
      <c r="AB1807" t="s">
        <v>180</v>
      </c>
      <c r="AC1807" t="s">
        <v>181</v>
      </c>
      <c r="AD1807" t="s">
        <v>180</v>
      </c>
      <c r="AE1807" t="s">
        <v>180</v>
      </c>
      <c r="AF1807" t="s">
        <v>180</v>
      </c>
      <c r="AG1807" t="s">
        <v>180</v>
      </c>
      <c r="AH1807" t="s">
        <v>3452</v>
      </c>
      <c r="AI1807">
        <v>51.83</v>
      </c>
      <c r="AJ1807">
        <v>0.96</v>
      </c>
      <c r="AK1807" t="s">
        <v>180</v>
      </c>
      <c r="AL1807">
        <v>17.16</v>
      </c>
      <c r="AM1807" t="s">
        <v>180</v>
      </c>
      <c r="AN1807">
        <v>3.36</v>
      </c>
      <c r="AO1807">
        <v>5.69</v>
      </c>
      <c r="AQ1807">
        <v>9.43</v>
      </c>
      <c r="AR1807">
        <v>6.39</v>
      </c>
      <c r="AS1807">
        <v>0.16</v>
      </c>
      <c r="AT1807" t="s">
        <v>180</v>
      </c>
      <c r="AU1807">
        <v>0.68</v>
      </c>
      <c r="AV1807">
        <v>3.12</v>
      </c>
      <c r="AW1807">
        <v>0.16</v>
      </c>
      <c r="AY1807" t="s">
        <v>180</v>
      </c>
      <c r="AZ1807" t="s">
        <v>180</v>
      </c>
      <c r="BA1807">
        <v>98.603328000000005</v>
      </c>
      <c r="BC1807" t="s">
        <v>180</v>
      </c>
      <c r="BD1807" t="s">
        <v>180</v>
      </c>
      <c r="BE1807" t="s">
        <v>180</v>
      </c>
      <c r="BF1807" t="s">
        <v>180</v>
      </c>
      <c r="BG1807" t="s">
        <v>180</v>
      </c>
      <c r="BH1807" t="s">
        <v>180</v>
      </c>
      <c r="BI1807" t="s">
        <v>180</v>
      </c>
      <c r="BK1807" t="s">
        <v>180</v>
      </c>
      <c r="BL1807" t="s">
        <v>180</v>
      </c>
      <c r="BM1807">
        <v>0.7</v>
      </c>
      <c r="BN1807" t="s">
        <v>180</v>
      </c>
      <c r="BO1807" t="s">
        <v>180</v>
      </c>
      <c r="BP1807" t="s">
        <v>180</v>
      </c>
      <c r="BQ1807" t="s">
        <v>180</v>
      </c>
      <c r="BR1807" t="s">
        <v>180</v>
      </c>
      <c r="BS1807" t="s">
        <v>180</v>
      </c>
      <c r="BT1807" t="s">
        <v>180</v>
      </c>
      <c r="BU1807" t="s">
        <v>180</v>
      </c>
      <c r="BV1807" t="s">
        <v>180</v>
      </c>
      <c r="BW1807" t="s">
        <v>180</v>
      </c>
      <c r="BX1807" t="s">
        <v>180</v>
      </c>
      <c r="BY1807" t="s">
        <v>180</v>
      </c>
      <c r="BZ1807" t="s">
        <v>180</v>
      </c>
      <c r="CA1807">
        <v>8.4</v>
      </c>
      <c r="CB1807">
        <v>0.42</v>
      </c>
      <c r="CD1807" t="s">
        <v>180</v>
      </c>
      <c r="CE1807" t="s">
        <v>180</v>
      </c>
      <c r="CG1807" t="s">
        <v>180</v>
      </c>
      <c r="CH1807" t="s">
        <v>180</v>
      </c>
      <c r="CI1807" t="s">
        <v>180</v>
      </c>
      <c r="CJ1807" t="s">
        <v>180</v>
      </c>
      <c r="CK1807" t="s">
        <v>180</v>
      </c>
      <c r="CM1807" t="s">
        <v>180</v>
      </c>
      <c r="CN1807" t="s">
        <v>180</v>
      </c>
      <c r="CO1807">
        <v>32</v>
      </c>
      <c r="CQ1807">
        <v>262</v>
      </c>
      <c r="CR1807">
        <v>225</v>
      </c>
      <c r="CS1807" t="s">
        <v>180</v>
      </c>
      <c r="CT1807" t="s">
        <v>180</v>
      </c>
      <c r="CU1807">
        <v>33</v>
      </c>
      <c r="CV1807">
        <v>44</v>
      </c>
      <c r="CX1807">
        <v>81</v>
      </c>
      <c r="CY1807">
        <v>16</v>
      </c>
      <c r="CZ1807" t="s">
        <v>180</v>
      </c>
      <c r="DB1807" t="s">
        <v>180</v>
      </c>
      <c r="DC1807" t="s">
        <v>180</v>
      </c>
      <c r="DD1807">
        <v>11</v>
      </c>
      <c r="DE1807">
        <v>336</v>
      </c>
      <c r="DF1807">
        <v>20</v>
      </c>
      <c r="DG1807">
        <v>77</v>
      </c>
      <c r="DH1807">
        <v>1.5</v>
      </c>
      <c r="DJ1807" t="s">
        <v>180</v>
      </c>
      <c r="DK1807" t="s">
        <v>180</v>
      </c>
      <c r="DL1807" t="s">
        <v>180</v>
      </c>
      <c r="DM1807" t="s">
        <v>180</v>
      </c>
      <c r="DR1807" t="s">
        <v>180</v>
      </c>
      <c r="DS1807" t="s">
        <v>180</v>
      </c>
      <c r="DT1807">
        <v>0.35</v>
      </c>
      <c r="DU1807">
        <v>240</v>
      </c>
      <c r="DV1807">
        <v>5.39</v>
      </c>
      <c r="DW1807">
        <v>14.02</v>
      </c>
      <c r="DX1807">
        <v>2.31</v>
      </c>
      <c r="DY1807">
        <v>11.38</v>
      </c>
      <c r="DZ1807">
        <v>3.32</v>
      </c>
      <c r="EA1807">
        <v>1.05</v>
      </c>
      <c r="EB1807">
        <v>3.25</v>
      </c>
      <c r="EC1807">
        <v>0.56000000000000005</v>
      </c>
      <c r="ED1807">
        <v>3.47</v>
      </c>
      <c r="EE1807">
        <v>0.71</v>
      </c>
      <c r="EF1807">
        <v>2.04</v>
      </c>
      <c r="EG1807">
        <v>0.31</v>
      </c>
      <c r="EH1807">
        <v>2.0499999999999998</v>
      </c>
      <c r="EI1807">
        <v>0.31</v>
      </c>
      <c r="EJ1807">
        <v>1.97</v>
      </c>
      <c r="EK1807">
        <v>0.14000000000000001</v>
      </c>
      <c r="EM1807" t="s">
        <v>180</v>
      </c>
      <c r="EN1807" t="s">
        <v>180</v>
      </c>
      <c r="EO1807" t="s">
        <v>180</v>
      </c>
      <c r="EP1807" t="s">
        <v>180</v>
      </c>
      <c r="EQ1807" t="s">
        <v>180</v>
      </c>
      <c r="ER1807" t="s">
        <v>180</v>
      </c>
      <c r="ES1807">
        <v>0.02</v>
      </c>
      <c r="ET1807">
        <v>2.44</v>
      </c>
      <c r="EV1807">
        <v>0.5</v>
      </c>
      <c r="EW1807">
        <v>0.33</v>
      </c>
      <c r="EY1807" t="s">
        <v>180</v>
      </c>
      <c r="EZ1807" t="s">
        <v>180</v>
      </c>
      <c r="FB1807" t="s">
        <v>180</v>
      </c>
      <c r="FD1807" t="s">
        <v>180</v>
      </c>
      <c r="FF1807" t="s">
        <v>180</v>
      </c>
      <c r="FH1807" t="s">
        <v>180</v>
      </c>
      <c r="FI1807" t="s">
        <v>180</v>
      </c>
      <c r="FJ1807" t="s">
        <v>180</v>
      </c>
      <c r="FK1807" t="s">
        <v>180</v>
      </c>
      <c r="FL1807" t="s">
        <v>180</v>
      </c>
      <c r="FM1807" t="s">
        <v>180</v>
      </c>
      <c r="FN1807" t="s">
        <v>180</v>
      </c>
      <c r="FP1807" t="s">
        <v>180</v>
      </c>
      <c r="FQ1807" t="s">
        <v>180</v>
      </c>
      <c r="FR1807" t="s">
        <v>180</v>
      </c>
      <c r="FS1807" t="s">
        <v>180</v>
      </c>
      <c r="FT1807" t="s">
        <v>180</v>
      </c>
      <c r="FU1807" t="s">
        <v>180</v>
      </c>
      <c r="FV1807" t="s">
        <v>4631</v>
      </c>
      <c r="FW1807" t="s">
        <v>180</v>
      </c>
      <c r="FX1807">
        <f t="shared" si="588"/>
        <v>0.73170731707317083</v>
      </c>
      <c r="FY1807">
        <f t="shared" si="589"/>
        <v>37.560975609756099</v>
      </c>
      <c r="FZ1807">
        <f t="shared" si="590"/>
        <v>2.6292682926829269</v>
      </c>
      <c r="GA1807">
        <f t="shared" si="591"/>
        <v>1.6195121951219513</v>
      </c>
      <c r="GB1807">
        <f t="shared" si="592"/>
        <v>1.5853658536585367</v>
      </c>
      <c r="GC1807">
        <f t="shared" si="593"/>
        <v>0.70833333333333337</v>
      </c>
      <c r="GD1807">
        <f t="shared" si="594"/>
        <v>16.8</v>
      </c>
      <c r="GE1807">
        <f t="shared" si="595"/>
        <v>29.525483304042176</v>
      </c>
      <c r="GF1807">
        <f t="shared" si="596"/>
        <v>44.526901669758814</v>
      </c>
      <c r="GG1807">
        <f t="shared" si="597"/>
        <v>160</v>
      </c>
      <c r="GH1807">
        <f t="shared" si="598"/>
        <v>0.17403708987161198</v>
      </c>
      <c r="GI1807">
        <f t="shared" si="599"/>
        <v>0.22</v>
      </c>
      <c r="GJ1807">
        <f t="shared" si="600"/>
        <v>0.66</v>
      </c>
      <c r="GK1807">
        <f t="shared" si="601"/>
        <v>480</v>
      </c>
      <c r="GL1807">
        <f t="shared" si="602"/>
        <v>3.5933333333333333</v>
      </c>
      <c r="GM1807">
        <f t="shared" si="603"/>
        <v>0.33333333333333331</v>
      </c>
      <c r="GN1807">
        <f t="shared" si="604"/>
        <v>9.27643784786642E-2</v>
      </c>
      <c r="GO1807">
        <f t="shared" si="605"/>
        <v>1.6234939759036144</v>
      </c>
      <c r="GP1807">
        <f t="shared" si="606"/>
        <v>0.95630635663416275</v>
      </c>
      <c r="GQ1807">
        <f>(EA1807/0.0735)/((DZ1807/0.195*(EB1807/0.295))^0.5)</f>
        <v>1.0430846426222817</v>
      </c>
    </row>
    <row r="1808" spans="1:204">
      <c r="A1808" t="s">
        <v>3980</v>
      </c>
      <c r="B1808" t="s">
        <v>4297</v>
      </c>
      <c r="C1808" t="s">
        <v>7246</v>
      </c>
      <c r="D1808" t="s">
        <v>7078</v>
      </c>
      <c r="E1808" t="s">
        <v>7078</v>
      </c>
      <c r="F1808">
        <v>218</v>
      </c>
      <c r="G1808">
        <v>59</v>
      </c>
      <c r="H1808" t="s">
        <v>6928</v>
      </c>
      <c r="I1808" t="s">
        <v>4298</v>
      </c>
      <c r="J1808" t="s">
        <v>4296</v>
      </c>
      <c r="K1808">
        <v>55.965000000000003</v>
      </c>
      <c r="L1808">
        <v>55.965000000000003</v>
      </c>
      <c r="M1808">
        <v>160.45241999999999</v>
      </c>
      <c r="N1808">
        <v>160.45241999999999</v>
      </c>
      <c r="O1808" t="s">
        <v>179</v>
      </c>
      <c r="R1808" t="s">
        <v>4299</v>
      </c>
      <c r="S1808" t="s">
        <v>4300</v>
      </c>
      <c r="T1808" t="s">
        <v>7096</v>
      </c>
      <c r="V1808" t="s">
        <v>180</v>
      </c>
      <c r="W1808" t="s">
        <v>180</v>
      </c>
      <c r="X1808" t="s">
        <v>180</v>
      </c>
      <c r="Y1808" t="s">
        <v>180</v>
      </c>
      <c r="Z1808" t="s">
        <v>180</v>
      </c>
      <c r="AB1808" t="s">
        <v>180</v>
      </c>
      <c r="AC1808" t="s">
        <v>181</v>
      </c>
      <c r="AD1808" t="s">
        <v>180</v>
      </c>
      <c r="AE1808" t="s">
        <v>180</v>
      </c>
      <c r="AF1808" t="s">
        <v>180</v>
      </c>
      <c r="AG1808" t="s">
        <v>180</v>
      </c>
      <c r="AH1808" t="s">
        <v>4301</v>
      </c>
      <c r="AI1808">
        <v>50.76</v>
      </c>
      <c r="AJ1808">
        <v>1.1200000000000001</v>
      </c>
      <c r="AK1808" t="s">
        <v>180</v>
      </c>
      <c r="AL1808">
        <v>16.899999999999999</v>
      </c>
      <c r="AM1808" t="s">
        <v>180</v>
      </c>
      <c r="AP1808">
        <v>10.039999999999999</v>
      </c>
      <c r="AQ1808">
        <v>10.46</v>
      </c>
      <c r="AR1808">
        <v>7.13</v>
      </c>
      <c r="AS1808">
        <v>0.19</v>
      </c>
      <c r="AT1808" t="s">
        <v>180</v>
      </c>
      <c r="AU1808">
        <v>0.56000000000000005</v>
      </c>
      <c r="AV1808">
        <v>2.69</v>
      </c>
      <c r="AW1808">
        <v>0.16</v>
      </c>
      <c r="AY1808" t="s">
        <v>180</v>
      </c>
      <c r="AZ1808" t="s">
        <v>180</v>
      </c>
      <c r="BA1808">
        <v>100.00999999999999</v>
      </c>
      <c r="BC1808" t="s">
        <v>180</v>
      </c>
      <c r="BD1808" t="s">
        <v>180</v>
      </c>
      <c r="BE1808" t="s">
        <v>180</v>
      </c>
      <c r="BF1808" t="s">
        <v>180</v>
      </c>
      <c r="BG1808" t="s">
        <v>180</v>
      </c>
      <c r="BH1808" t="s">
        <v>180</v>
      </c>
      <c r="BI1808" t="s">
        <v>180</v>
      </c>
      <c r="BK1808" t="s">
        <v>180</v>
      </c>
      <c r="BL1808" t="s">
        <v>180</v>
      </c>
      <c r="BN1808" t="s">
        <v>180</v>
      </c>
      <c r="BO1808" t="s">
        <v>180</v>
      </c>
      <c r="BP1808" t="s">
        <v>180</v>
      </c>
      <c r="BQ1808" t="s">
        <v>180</v>
      </c>
      <c r="BR1808" t="s">
        <v>180</v>
      </c>
      <c r="BS1808" t="s">
        <v>180</v>
      </c>
      <c r="BT1808" t="s">
        <v>180</v>
      </c>
      <c r="BU1808" t="s">
        <v>180</v>
      </c>
      <c r="BV1808" t="s">
        <v>180</v>
      </c>
      <c r="BW1808" t="s">
        <v>180</v>
      </c>
      <c r="BX1808" t="s">
        <v>180</v>
      </c>
      <c r="BY1808" t="s">
        <v>180</v>
      </c>
      <c r="BZ1808" t="s">
        <v>180</v>
      </c>
      <c r="CA1808">
        <v>7.9</v>
      </c>
      <c r="CB1808">
        <v>0.4</v>
      </c>
      <c r="CD1808" t="s">
        <v>180</v>
      </c>
      <c r="CE1808" t="s">
        <v>180</v>
      </c>
      <c r="CG1808" t="s">
        <v>180</v>
      </c>
      <c r="CH1808" t="s">
        <v>180</v>
      </c>
      <c r="CI1808" t="s">
        <v>180</v>
      </c>
      <c r="CJ1808" t="s">
        <v>180</v>
      </c>
      <c r="CK1808" t="s">
        <v>180</v>
      </c>
      <c r="CM1808" t="s">
        <v>180</v>
      </c>
      <c r="CN1808" t="s">
        <v>180</v>
      </c>
      <c r="CO1808">
        <v>39</v>
      </c>
      <c r="CQ1808">
        <v>316</v>
      </c>
      <c r="CR1808">
        <v>220</v>
      </c>
      <c r="CS1808" t="s">
        <v>180</v>
      </c>
      <c r="CT1808" t="s">
        <v>180</v>
      </c>
      <c r="CU1808">
        <v>32.700000000000003</v>
      </c>
      <c r="CV1808">
        <v>33</v>
      </c>
      <c r="CX1808">
        <v>89.5</v>
      </c>
      <c r="CY1808">
        <v>17</v>
      </c>
      <c r="CZ1808" t="s">
        <v>180</v>
      </c>
      <c r="DB1808" t="s">
        <v>180</v>
      </c>
      <c r="DC1808" t="s">
        <v>180</v>
      </c>
      <c r="DD1808">
        <v>8</v>
      </c>
      <c r="DE1808">
        <v>291.5</v>
      </c>
      <c r="DF1808">
        <v>21</v>
      </c>
      <c r="DG1808">
        <v>63.4</v>
      </c>
      <c r="DH1808">
        <v>2.4500000000000002</v>
      </c>
      <c r="DJ1808" t="s">
        <v>180</v>
      </c>
      <c r="DK1808" t="s">
        <v>180</v>
      </c>
      <c r="DL1808" t="s">
        <v>180</v>
      </c>
      <c r="DM1808" t="s">
        <v>180</v>
      </c>
      <c r="DR1808" t="s">
        <v>180</v>
      </c>
      <c r="DS1808" t="s">
        <v>180</v>
      </c>
      <c r="DT1808">
        <v>0.22</v>
      </c>
      <c r="DU1808">
        <v>180</v>
      </c>
      <c r="DV1808">
        <v>4.58</v>
      </c>
      <c r="DW1808">
        <v>12.04</v>
      </c>
      <c r="DX1808">
        <v>2.0299999999999998</v>
      </c>
      <c r="DY1808">
        <v>11.23</v>
      </c>
      <c r="DZ1808">
        <v>3.17</v>
      </c>
      <c r="EA1808">
        <v>1.1000000000000001</v>
      </c>
      <c r="EB1808">
        <v>3.53</v>
      </c>
      <c r="EC1808">
        <v>0.68</v>
      </c>
      <c r="ED1808">
        <v>3.87</v>
      </c>
      <c r="EE1808">
        <v>0.83</v>
      </c>
      <c r="EF1808">
        <v>2.39</v>
      </c>
      <c r="EG1808">
        <v>0.35</v>
      </c>
      <c r="EH1808">
        <v>2.29</v>
      </c>
      <c r="EI1808">
        <v>0.35</v>
      </c>
      <c r="EJ1808">
        <v>1.92</v>
      </c>
      <c r="EK1808">
        <v>0.14000000000000001</v>
      </c>
      <c r="EM1808" t="s">
        <v>180</v>
      </c>
      <c r="EN1808" t="s">
        <v>180</v>
      </c>
      <c r="EO1808" t="s">
        <v>180</v>
      </c>
      <c r="EP1808" t="s">
        <v>180</v>
      </c>
      <c r="EQ1808" t="s">
        <v>180</v>
      </c>
      <c r="ER1808" t="s">
        <v>180</v>
      </c>
      <c r="ES1808">
        <v>0.05</v>
      </c>
      <c r="ET1808">
        <v>2.19</v>
      </c>
      <c r="EV1808">
        <v>0.48</v>
      </c>
      <c r="EW1808">
        <v>0.25</v>
      </c>
      <c r="EY1808" t="s">
        <v>180</v>
      </c>
      <c r="EZ1808" t="s">
        <v>180</v>
      </c>
      <c r="FB1808" t="s">
        <v>180</v>
      </c>
      <c r="FD1808" t="s">
        <v>180</v>
      </c>
      <c r="FF1808" t="s">
        <v>180</v>
      </c>
      <c r="FH1808" t="s">
        <v>180</v>
      </c>
      <c r="FI1808" t="s">
        <v>180</v>
      </c>
      <c r="FJ1808" t="s">
        <v>180</v>
      </c>
      <c r="FK1808" t="s">
        <v>180</v>
      </c>
      <c r="FL1808" t="s">
        <v>180</v>
      </c>
      <c r="FM1808" t="s">
        <v>180</v>
      </c>
      <c r="FN1808" t="s">
        <v>180</v>
      </c>
      <c r="FP1808" t="s">
        <v>180</v>
      </c>
      <c r="FQ1808" t="s">
        <v>180</v>
      </c>
      <c r="FR1808" t="s">
        <v>180</v>
      </c>
      <c r="FS1808" t="s">
        <v>180</v>
      </c>
      <c r="FT1808" t="s">
        <v>180</v>
      </c>
      <c r="FU1808" t="s">
        <v>180</v>
      </c>
      <c r="FV1808" t="s">
        <v>4302</v>
      </c>
      <c r="FW1808" t="s">
        <v>180</v>
      </c>
      <c r="FX1808">
        <f t="shared" si="588"/>
        <v>1.0698689956331879</v>
      </c>
      <c r="FY1808">
        <f t="shared" si="589"/>
        <v>27.685589519650655</v>
      </c>
      <c r="FZ1808">
        <f t="shared" si="590"/>
        <v>2</v>
      </c>
      <c r="GA1808">
        <f t="shared" si="591"/>
        <v>1.3842794759825328</v>
      </c>
      <c r="GB1808">
        <f t="shared" si="592"/>
        <v>1.5414847161572052</v>
      </c>
      <c r="GC1808">
        <f t="shared" si="593"/>
        <v>0.5</v>
      </c>
      <c r="GD1808">
        <f t="shared" si="594"/>
        <v>13.880952380952381</v>
      </c>
      <c r="GE1808">
        <f t="shared" si="595"/>
        <v>25.957257346393586</v>
      </c>
      <c r="GF1808">
        <f t="shared" si="596"/>
        <v>39.301310043668124</v>
      </c>
      <c r="GG1808">
        <f t="shared" si="597"/>
        <v>73.469387755102034</v>
      </c>
      <c r="GH1808">
        <f t="shared" si="598"/>
        <v>0.18189368770764119</v>
      </c>
      <c r="GI1808">
        <f t="shared" si="599"/>
        <v>0.1020408163265306</v>
      </c>
      <c r="GJ1808">
        <f t="shared" si="600"/>
        <v>0.52083333333333337</v>
      </c>
      <c r="GK1808">
        <f t="shared" si="601"/>
        <v>375</v>
      </c>
      <c r="GL1808">
        <f t="shared" si="602"/>
        <v>1.8693877551020408</v>
      </c>
      <c r="GM1808">
        <f t="shared" si="603"/>
        <v>0.19591836734693877</v>
      </c>
      <c r="GN1808">
        <f t="shared" si="604"/>
        <v>0.10480349344978165</v>
      </c>
      <c r="GO1808">
        <f t="shared" si="605"/>
        <v>1.4447949526813881</v>
      </c>
      <c r="GP1808">
        <f t="shared" si="606"/>
        <v>0.95037527780362974</v>
      </c>
      <c r="GQ1808">
        <f>(EA1808/0.0735)/((DZ1808/0.195*(EB1808/0.295))^0.5)</f>
        <v>1.0730418885610993</v>
      </c>
    </row>
    <row r="1809" spans="1:199">
      <c r="A1809" t="s">
        <v>3980</v>
      </c>
      <c r="B1809" t="s">
        <v>4297</v>
      </c>
      <c r="C1809" t="s">
        <v>7246</v>
      </c>
      <c r="D1809" t="s">
        <v>7078</v>
      </c>
      <c r="E1809" t="s">
        <v>7078</v>
      </c>
      <c r="F1809">
        <v>218</v>
      </c>
      <c r="G1809">
        <v>59</v>
      </c>
      <c r="H1809" t="s">
        <v>6928</v>
      </c>
      <c r="I1809" t="s">
        <v>4298</v>
      </c>
      <c r="J1809" t="s">
        <v>4296</v>
      </c>
      <c r="K1809">
        <v>55.965000000000003</v>
      </c>
      <c r="L1809">
        <v>55.965000000000003</v>
      </c>
      <c r="M1809">
        <v>160.45241999999999</v>
      </c>
      <c r="N1809">
        <v>160.45241999999999</v>
      </c>
      <c r="O1809" t="s">
        <v>179</v>
      </c>
      <c r="R1809" t="s">
        <v>4303</v>
      </c>
      <c r="S1809" t="s">
        <v>4300</v>
      </c>
      <c r="T1809" t="s">
        <v>6933</v>
      </c>
      <c r="V1809" t="s">
        <v>180</v>
      </c>
      <c r="W1809" t="s">
        <v>180</v>
      </c>
      <c r="X1809" t="s">
        <v>180</v>
      </c>
      <c r="Y1809" t="s">
        <v>180</v>
      </c>
      <c r="Z1809" t="s">
        <v>180</v>
      </c>
      <c r="AB1809" t="s">
        <v>180</v>
      </c>
      <c r="AC1809" t="s">
        <v>181</v>
      </c>
      <c r="AD1809" t="s">
        <v>180</v>
      </c>
      <c r="AE1809" t="s">
        <v>180</v>
      </c>
      <c r="AF1809" t="s">
        <v>180</v>
      </c>
      <c r="AG1809" t="s">
        <v>180</v>
      </c>
      <c r="AH1809" t="s">
        <v>4301</v>
      </c>
      <c r="AI1809">
        <v>51.08</v>
      </c>
      <c r="AJ1809">
        <v>1.1399999999999999</v>
      </c>
      <c r="AK1809" t="s">
        <v>180</v>
      </c>
      <c r="AL1809">
        <v>17</v>
      </c>
      <c r="AM1809" t="s">
        <v>180</v>
      </c>
      <c r="AP1809">
        <v>9.58</v>
      </c>
      <c r="AQ1809">
        <v>10.34</v>
      </c>
      <c r="AR1809">
        <v>7.03</v>
      </c>
      <c r="AS1809">
        <v>0.18</v>
      </c>
      <c r="AT1809" t="s">
        <v>180</v>
      </c>
      <c r="AU1809">
        <v>0.62</v>
      </c>
      <c r="AV1809">
        <v>2.86</v>
      </c>
      <c r="AW1809">
        <v>0.16</v>
      </c>
      <c r="AY1809" t="s">
        <v>180</v>
      </c>
      <c r="AZ1809" t="s">
        <v>180</v>
      </c>
      <c r="BA1809">
        <v>99.990000000000009</v>
      </c>
      <c r="BC1809" t="s">
        <v>180</v>
      </c>
      <c r="BD1809" t="s">
        <v>180</v>
      </c>
      <c r="BE1809" t="s">
        <v>180</v>
      </c>
      <c r="BF1809" t="s">
        <v>180</v>
      </c>
      <c r="BG1809" t="s">
        <v>180</v>
      </c>
      <c r="BH1809" t="s">
        <v>180</v>
      </c>
      <c r="BI1809" t="s">
        <v>180</v>
      </c>
      <c r="BK1809" t="s">
        <v>180</v>
      </c>
      <c r="BL1809" t="s">
        <v>180</v>
      </c>
      <c r="BN1809" t="s">
        <v>180</v>
      </c>
      <c r="BO1809" t="s">
        <v>180</v>
      </c>
      <c r="BP1809" t="s">
        <v>180</v>
      </c>
      <c r="BQ1809" t="s">
        <v>180</v>
      </c>
      <c r="BR1809" t="s">
        <v>180</v>
      </c>
      <c r="BS1809" t="s">
        <v>180</v>
      </c>
      <c r="BT1809" t="s">
        <v>180</v>
      </c>
      <c r="BU1809" t="s">
        <v>180</v>
      </c>
      <c r="BV1809" t="s">
        <v>180</v>
      </c>
      <c r="BW1809" t="s">
        <v>180</v>
      </c>
      <c r="BX1809" t="s">
        <v>180</v>
      </c>
      <c r="BY1809" t="s">
        <v>180</v>
      </c>
      <c r="BZ1809" t="s">
        <v>180</v>
      </c>
      <c r="CD1809" t="s">
        <v>180</v>
      </c>
      <c r="CE1809" t="s">
        <v>180</v>
      </c>
      <c r="CG1809" t="s">
        <v>180</v>
      </c>
      <c r="CH1809" t="s">
        <v>180</v>
      </c>
      <c r="CI1809" t="s">
        <v>180</v>
      </c>
      <c r="CJ1809" t="s">
        <v>180</v>
      </c>
      <c r="CK1809" t="s">
        <v>180</v>
      </c>
      <c r="CM1809" t="s">
        <v>180</v>
      </c>
      <c r="CN1809" t="s">
        <v>180</v>
      </c>
      <c r="CO1809">
        <v>39</v>
      </c>
      <c r="CQ1809">
        <v>317</v>
      </c>
      <c r="CR1809">
        <v>152</v>
      </c>
      <c r="CS1809" t="s">
        <v>180</v>
      </c>
      <c r="CT1809" t="s">
        <v>180</v>
      </c>
      <c r="CU1809">
        <v>34</v>
      </c>
      <c r="CV1809">
        <v>34</v>
      </c>
      <c r="CW1809">
        <v>57</v>
      </c>
      <c r="CX1809">
        <v>87</v>
      </c>
      <c r="CY1809">
        <v>18</v>
      </c>
      <c r="CZ1809" t="s">
        <v>180</v>
      </c>
      <c r="DB1809" t="s">
        <v>180</v>
      </c>
      <c r="DC1809" t="s">
        <v>180</v>
      </c>
      <c r="DD1809">
        <v>9</v>
      </c>
      <c r="DE1809">
        <v>298</v>
      </c>
      <c r="DF1809">
        <v>25.4</v>
      </c>
      <c r="DG1809">
        <v>77</v>
      </c>
      <c r="DH1809">
        <v>1.9</v>
      </c>
      <c r="DI1809">
        <v>0.6</v>
      </c>
      <c r="DJ1809" t="s">
        <v>180</v>
      </c>
      <c r="DK1809" t="s">
        <v>180</v>
      </c>
      <c r="DL1809" t="s">
        <v>180</v>
      </c>
      <c r="DM1809" t="s">
        <v>180</v>
      </c>
      <c r="DR1809" t="s">
        <v>180</v>
      </c>
      <c r="DS1809" t="s">
        <v>180</v>
      </c>
      <c r="DU1809">
        <v>190</v>
      </c>
      <c r="DV1809">
        <v>3</v>
      </c>
      <c r="DW1809">
        <v>10</v>
      </c>
      <c r="DY1809">
        <v>10.5</v>
      </c>
      <c r="DZ1809">
        <v>3.3</v>
      </c>
      <c r="EH1809">
        <v>2.5</v>
      </c>
      <c r="EJ1809">
        <v>2.1</v>
      </c>
      <c r="EM1809" t="s">
        <v>180</v>
      </c>
      <c r="EN1809" t="s">
        <v>180</v>
      </c>
      <c r="EO1809" t="s">
        <v>180</v>
      </c>
      <c r="EP1809" t="s">
        <v>180</v>
      </c>
      <c r="EQ1809" t="s">
        <v>180</v>
      </c>
      <c r="ER1809" t="s">
        <v>180</v>
      </c>
      <c r="ET1809">
        <v>2.4</v>
      </c>
      <c r="EV1809">
        <v>0.5</v>
      </c>
      <c r="EW1809">
        <v>0.1</v>
      </c>
      <c r="EY1809" t="s">
        <v>180</v>
      </c>
      <c r="EZ1809" t="s">
        <v>180</v>
      </c>
      <c r="FB1809" t="s">
        <v>180</v>
      </c>
      <c r="FD1809" t="s">
        <v>180</v>
      </c>
      <c r="FF1809" t="s">
        <v>180</v>
      </c>
      <c r="FH1809" t="s">
        <v>180</v>
      </c>
      <c r="FI1809" t="s">
        <v>180</v>
      </c>
      <c r="FJ1809" t="s">
        <v>180</v>
      </c>
      <c r="FK1809" t="s">
        <v>180</v>
      </c>
      <c r="FL1809" t="s">
        <v>180</v>
      </c>
      <c r="FM1809" t="s">
        <v>180</v>
      </c>
      <c r="FN1809" t="s">
        <v>180</v>
      </c>
      <c r="FP1809" t="s">
        <v>180</v>
      </c>
      <c r="FQ1809" t="s">
        <v>180</v>
      </c>
      <c r="FR1809" t="s">
        <v>180</v>
      </c>
      <c r="FS1809" t="s">
        <v>180</v>
      </c>
      <c r="FT1809" t="s">
        <v>180</v>
      </c>
      <c r="FU1809" t="s">
        <v>180</v>
      </c>
      <c r="FV1809" t="s">
        <v>4304</v>
      </c>
      <c r="FW1809" t="s">
        <v>180</v>
      </c>
      <c r="FX1809">
        <f t="shared" si="588"/>
        <v>0.76</v>
      </c>
      <c r="FY1809">
        <f t="shared" si="589"/>
        <v>30.8</v>
      </c>
      <c r="FZ1809">
        <f t="shared" si="590"/>
        <v>1.2</v>
      </c>
      <c r="GA1809">
        <f t="shared" si="591"/>
        <v>1.3199999999999998</v>
      </c>
      <c r="GC1809">
        <f t="shared" si="593"/>
        <v>0.54385964912280704</v>
      </c>
      <c r="GD1809">
        <f t="shared" si="594"/>
        <v>11.73228346456693</v>
      </c>
      <c r="GE1809">
        <f t="shared" si="595"/>
        <v>28.38095238095238</v>
      </c>
      <c r="GF1809">
        <f t="shared" si="596"/>
        <v>63.333333333333336</v>
      </c>
      <c r="GG1809">
        <f t="shared" si="597"/>
        <v>100</v>
      </c>
      <c r="GH1809">
        <f t="shared" si="598"/>
        <v>0.24</v>
      </c>
      <c r="GI1809">
        <f t="shared" si="599"/>
        <v>5.2631578947368425E-2</v>
      </c>
      <c r="GJ1809">
        <f t="shared" si="600"/>
        <v>0.2</v>
      </c>
      <c r="GK1809">
        <f t="shared" si="601"/>
        <v>380</v>
      </c>
      <c r="GL1809">
        <f t="shared" si="602"/>
        <v>1.5789473684210527</v>
      </c>
      <c r="GM1809">
        <f t="shared" si="603"/>
        <v>0.26315789473684209</v>
      </c>
      <c r="GN1809">
        <f t="shared" si="604"/>
        <v>0.16666666666666666</v>
      </c>
      <c r="GO1809">
        <f t="shared" si="605"/>
        <v>0.90909090909090917</v>
      </c>
      <c r="GQ1809" t="e">
        <f>(EA1809/0.0735)/((DZ1809/0.195*(EB1809/0.295))^0.5)</f>
        <v>#DIV/0!</v>
      </c>
    </row>
    <row r="1810" spans="1:199">
      <c r="A1810" t="s">
        <v>3980</v>
      </c>
      <c r="B1810" t="s">
        <v>4297</v>
      </c>
      <c r="C1810" t="s">
        <v>7246</v>
      </c>
      <c r="D1810" t="s">
        <v>7078</v>
      </c>
      <c r="E1810" t="s">
        <v>7078</v>
      </c>
      <c r="F1810">
        <v>218</v>
      </c>
      <c r="G1810">
        <v>59</v>
      </c>
      <c r="H1810" t="s">
        <v>6928</v>
      </c>
      <c r="I1810" t="s">
        <v>4298</v>
      </c>
      <c r="J1810" t="s">
        <v>4296</v>
      </c>
      <c r="K1810">
        <v>55.997639999999997</v>
      </c>
      <c r="L1810">
        <v>55.997639999999997</v>
      </c>
      <c r="M1810">
        <v>160.53539000000001</v>
      </c>
      <c r="N1810">
        <v>160.53539000000001</v>
      </c>
      <c r="O1810" t="s">
        <v>179</v>
      </c>
      <c r="R1810" t="s">
        <v>4305</v>
      </c>
      <c r="S1810" t="s">
        <v>4306</v>
      </c>
      <c r="T1810" t="s">
        <v>6933</v>
      </c>
      <c r="V1810" t="s">
        <v>180</v>
      </c>
      <c r="W1810" t="s">
        <v>180</v>
      </c>
      <c r="X1810" t="s">
        <v>180</v>
      </c>
      <c r="Y1810" t="s">
        <v>180</v>
      </c>
      <c r="Z1810" t="s">
        <v>180</v>
      </c>
      <c r="AB1810" t="s">
        <v>180</v>
      </c>
      <c r="AC1810" t="s">
        <v>181</v>
      </c>
      <c r="AD1810" t="s">
        <v>180</v>
      </c>
      <c r="AE1810" t="s">
        <v>180</v>
      </c>
      <c r="AF1810" t="s">
        <v>180</v>
      </c>
      <c r="AG1810" t="s">
        <v>180</v>
      </c>
      <c r="AH1810" t="s">
        <v>4301</v>
      </c>
      <c r="AI1810">
        <v>54.48</v>
      </c>
      <c r="AJ1810">
        <v>0.96</v>
      </c>
      <c r="AK1810" t="s">
        <v>180</v>
      </c>
      <c r="AL1810">
        <v>16.46</v>
      </c>
      <c r="AM1810" t="s">
        <v>180</v>
      </c>
      <c r="AP1810">
        <v>8.14</v>
      </c>
      <c r="AQ1810">
        <v>9</v>
      </c>
      <c r="AR1810">
        <v>6.47</v>
      </c>
      <c r="AS1810">
        <v>0.16</v>
      </c>
      <c r="AT1810" t="s">
        <v>180</v>
      </c>
      <c r="AU1810">
        <v>1.03</v>
      </c>
      <c r="AV1810">
        <v>3.12</v>
      </c>
      <c r="AW1810">
        <v>0.18</v>
      </c>
      <c r="AY1810" t="s">
        <v>180</v>
      </c>
      <c r="AZ1810" t="s">
        <v>180</v>
      </c>
      <c r="BA1810">
        <v>100.00000000000001</v>
      </c>
      <c r="BC1810" t="s">
        <v>180</v>
      </c>
      <c r="BD1810" t="s">
        <v>180</v>
      </c>
      <c r="BE1810" t="s">
        <v>180</v>
      </c>
      <c r="BF1810" t="s">
        <v>180</v>
      </c>
      <c r="BG1810" t="s">
        <v>180</v>
      </c>
      <c r="BH1810" t="s">
        <v>180</v>
      </c>
      <c r="BI1810" t="s">
        <v>180</v>
      </c>
      <c r="BK1810" t="s">
        <v>180</v>
      </c>
      <c r="BL1810" t="s">
        <v>180</v>
      </c>
      <c r="BN1810" t="s">
        <v>180</v>
      </c>
      <c r="BO1810" t="s">
        <v>180</v>
      </c>
      <c r="BP1810" t="s">
        <v>180</v>
      </c>
      <c r="BQ1810" t="s">
        <v>180</v>
      </c>
      <c r="BR1810" t="s">
        <v>180</v>
      </c>
      <c r="BS1810" t="s">
        <v>180</v>
      </c>
      <c r="BT1810" t="s">
        <v>180</v>
      </c>
      <c r="BU1810" t="s">
        <v>180</v>
      </c>
      <c r="BV1810" t="s">
        <v>180</v>
      </c>
      <c r="BW1810" t="s">
        <v>180</v>
      </c>
      <c r="BX1810" t="s">
        <v>180</v>
      </c>
      <c r="BY1810" t="s">
        <v>180</v>
      </c>
      <c r="BZ1810" t="s">
        <v>180</v>
      </c>
      <c r="CD1810" t="s">
        <v>180</v>
      </c>
      <c r="CE1810" t="s">
        <v>180</v>
      </c>
      <c r="CG1810" t="s">
        <v>180</v>
      </c>
      <c r="CH1810" t="s">
        <v>180</v>
      </c>
      <c r="CI1810" t="s">
        <v>180</v>
      </c>
      <c r="CJ1810" t="s">
        <v>180</v>
      </c>
      <c r="CK1810" t="s">
        <v>180</v>
      </c>
      <c r="CM1810" t="s">
        <v>180</v>
      </c>
      <c r="CN1810" t="s">
        <v>180</v>
      </c>
      <c r="CO1810">
        <v>30</v>
      </c>
      <c r="CQ1810">
        <v>238</v>
      </c>
      <c r="CR1810">
        <v>136</v>
      </c>
      <c r="CS1810" t="s">
        <v>180</v>
      </c>
      <c r="CT1810" t="s">
        <v>180</v>
      </c>
      <c r="CU1810">
        <v>32</v>
      </c>
      <c r="CV1810">
        <v>52</v>
      </c>
      <c r="CW1810">
        <v>80</v>
      </c>
      <c r="CX1810">
        <v>85</v>
      </c>
      <c r="CY1810">
        <v>18</v>
      </c>
      <c r="CZ1810" t="s">
        <v>180</v>
      </c>
      <c r="DB1810" t="s">
        <v>180</v>
      </c>
      <c r="DC1810" t="s">
        <v>180</v>
      </c>
      <c r="DD1810">
        <v>15</v>
      </c>
      <c r="DE1810">
        <v>315</v>
      </c>
      <c r="DF1810">
        <v>24.2</v>
      </c>
      <c r="DG1810">
        <v>102</v>
      </c>
      <c r="DH1810">
        <v>2.6</v>
      </c>
      <c r="DI1810">
        <v>0.5</v>
      </c>
      <c r="DJ1810" t="s">
        <v>180</v>
      </c>
      <c r="DK1810" t="s">
        <v>180</v>
      </c>
      <c r="DL1810" t="s">
        <v>180</v>
      </c>
      <c r="DM1810" t="s">
        <v>180</v>
      </c>
      <c r="DR1810" t="s">
        <v>180</v>
      </c>
      <c r="DS1810" t="s">
        <v>180</v>
      </c>
      <c r="DU1810">
        <v>387</v>
      </c>
      <c r="DV1810">
        <v>11</v>
      </c>
      <c r="DW1810">
        <v>14</v>
      </c>
      <c r="DY1810">
        <v>10.8</v>
      </c>
      <c r="DZ1810">
        <v>3</v>
      </c>
      <c r="EH1810">
        <v>2.6</v>
      </c>
      <c r="EJ1810">
        <v>2.7</v>
      </c>
      <c r="EM1810" t="s">
        <v>180</v>
      </c>
      <c r="EN1810" t="s">
        <v>180</v>
      </c>
      <c r="EO1810" t="s">
        <v>180</v>
      </c>
      <c r="EP1810" t="s">
        <v>180</v>
      </c>
      <c r="EQ1810" t="s">
        <v>180</v>
      </c>
      <c r="ER1810" t="s">
        <v>180</v>
      </c>
      <c r="ET1810">
        <v>2.8</v>
      </c>
      <c r="EV1810">
        <v>0.8</v>
      </c>
      <c r="EW1810">
        <v>0.3</v>
      </c>
      <c r="EY1810" t="s">
        <v>180</v>
      </c>
      <c r="EZ1810" t="s">
        <v>180</v>
      </c>
      <c r="FB1810" t="s">
        <v>180</v>
      </c>
      <c r="FD1810" t="s">
        <v>180</v>
      </c>
      <c r="FF1810" t="s">
        <v>180</v>
      </c>
      <c r="FH1810" t="s">
        <v>180</v>
      </c>
      <c r="FI1810" t="s">
        <v>180</v>
      </c>
      <c r="FJ1810" t="s">
        <v>180</v>
      </c>
      <c r="FK1810" t="s">
        <v>180</v>
      </c>
      <c r="FL1810" t="s">
        <v>180</v>
      </c>
      <c r="FM1810" t="s">
        <v>180</v>
      </c>
      <c r="FN1810" t="s">
        <v>180</v>
      </c>
      <c r="FP1810" t="s">
        <v>180</v>
      </c>
      <c r="FQ1810" t="s">
        <v>180</v>
      </c>
      <c r="FR1810" t="s">
        <v>180</v>
      </c>
      <c r="FS1810" t="s">
        <v>180</v>
      </c>
      <c r="FT1810" t="s">
        <v>180</v>
      </c>
      <c r="FU1810" t="s">
        <v>180</v>
      </c>
      <c r="FV1810" t="s">
        <v>4307</v>
      </c>
      <c r="FW1810" t="s">
        <v>180</v>
      </c>
      <c r="FX1810">
        <f t="shared" si="588"/>
        <v>1</v>
      </c>
      <c r="FY1810">
        <f t="shared" si="589"/>
        <v>39.230769230769226</v>
      </c>
      <c r="FZ1810">
        <f t="shared" si="590"/>
        <v>4.2307692307692308</v>
      </c>
      <c r="GA1810">
        <f t="shared" si="591"/>
        <v>1.1538461538461537</v>
      </c>
      <c r="GC1810">
        <f t="shared" si="593"/>
        <v>1.0729166666666667</v>
      </c>
      <c r="GD1810">
        <f t="shared" si="594"/>
        <v>13.016528925619834</v>
      </c>
      <c r="GE1810">
        <f t="shared" si="595"/>
        <v>29.166666666666664</v>
      </c>
      <c r="GF1810">
        <f t="shared" si="596"/>
        <v>35.18181818181818</v>
      </c>
      <c r="GG1810">
        <f t="shared" si="597"/>
        <v>148.84615384615384</v>
      </c>
      <c r="GH1810">
        <f t="shared" si="598"/>
        <v>0.19999999999999998</v>
      </c>
      <c r="GI1810">
        <f t="shared" si="599"/>
        <v>0.11538461538461538</v>
      </c>
      <c r="GJ1810">
        <f t="shared" si="600"/>
        <v>0.37499999999999994</v>
      </c>
      <c r="GK1810">
        <f t="shared" si="601"/>
        <v>483.75</v>
      </c>
      <c r="GL1810">
        <f t="shared" si="602"/>
        <v>4.2307692307692308</v>
      </c>
      <c r="GM1810">
        <f t="shared" si="603"/>
        <v>0.30769230769230771</v>
      </c>
      <c r="GN1810">
        <f t="shared" si="604"/>
        <v>7.2727272727272738E-2</v>
      </c>
      <c r="GO1810">
        <f t="shared" si="605"/>
        <v>3.6666666666666665</v>
      </c>
      <c r="GQ1810" t="e">
        <f>(EA1810/0.0735)/((DZ1810/0.195*(EB1810/0.295))^0.5)</f>
        <v>#DIV/0!</v>
      </c>
    </row>
    <row r="1811" spans="1:199">
      <c r="A1811" t="s">
        <v>3980</v>
      </c>
      <c r="B1811" t="s">
        <v>4297</v>
      </c>
      <c r="C1811" t="s">
        <v>7246</v>
      </c>
      <c r="D1811" t="s">
        <v>7078</v>
      </c>
      <c r="E1811" t="s">
        <v>7078</v>
      </c>
      <c r="F1811">
        <v>218</v>
      </c>
      <c r="G1811">
        <v>59</v>
      </c>
      <c r="H1811" t="s">
        <v>6928</v>
      </c>
      <c r="I1811" t="s">
        <v>4298</v>
      </c>
      <c r="J1811" t="s">
        <v>4296</v>
      </c>
      <c r="K1811">
        <v>55.982109999999999</v>
      </c>
      <c r="L1811">
        <v>55.982109999999999</v>
      </c>
      <c r="M1811">
        <v>160.66041999999999</v>
      </c>
      <c r="N1811">
        <v>160.66041999999999</v>
      </c>
      <c r="O1811" t="s">
        <v>179</v>
      </c>
      <c r="R1811" t="s">
        <v>4308</v>
      </c>
      <c r="S1811" t="s">
        <v>4306</v>
      </c>
      <c r="T1811" t="s">
        <v>6933</v>
      </c>
      <c r="V1811" t="s">
        <v>180</v>
      </c>
      <c r="W1811" t="s">
        <v>180</v>
      </c>
      <c r="X1811" t="s">
        <v>180</v>
      </c>
      <c r="Y1811" t="s">
        <v>180</v>
      </c>
      <c r="Z1811" t="s">
        <v>180</v>
      </c>
      <c r="AB1811" t="s">
        <v>180</v>
      </c>
      <c r="AC1811" t="s">
        <v>181</v>
      </c>
      <c r="AD1811" t="s">
        <v>180</v>
      </c>
      <c r="AE1811" t="s">
        <v>180</v>
      </c>
      <c r="AF1811" t="s">
        <v>180</v>
      </c>
      <c r="AG1811" t="s">
        <v>180</v>
      </c>
      <c r="AH1811" t="s">
        <v>4301</v>
      </c>
      <c r="AI1811">
        <v>53.27</v>
      </c>
      <c r="AJ1811">
        <v>0.97</v>
      </c>
      <c r="AK1811" t="s">
        <v>180</v>
      </c>
      <c r="AL1811">
        <v>15.58</v>
      </c>
      <c r="AM1811" t="s">
        <v>180</v>
      </c>
      <c r="AP1811">
        <v>8.4700000000000006</v>
      </c>
      <c r="AQ1811">
        <v>9.5299999999999994</v>
      </c>
      <c r="AR1811">
        <v>7.9</v>
      </c>
      <c r="AS1811">
        <v>0.17</v>
      </c>
      <c r="AT1811" t="s">
        <v>180</v>
      </c>
      <c r="AU1811">
        <v>0.89</v>
      </c>
      <c r="AV1811">
        <v>3.04</v>
      </c>
      <c r="AW1811">
        <v>0.18</v>
      </c>
      <c r="AY1811" t="s">
        <v>180</v>
      </c>
      <c r="AZ1811" t="s">
        <v>180</v>
      </c>
      <c r="BA1811">
        <v>100.00000000000003</v>
      </c>
      <c r="BC1811" t="s">
        <v>180</v>
      </c>
      <c r="BD1811" t="s">
        <v>180</v>
      </c>
      <c r="BE1811" t="s">
        <v>180</v>
      </c>
      <c r="BF1811" t="s">
        <v>180</v>
      </c>
      <c r="BG1811" t="s">
        <v>180</v>
      </c>
      <c r="BH1811" t="s">
        <v>180</v>
      </c>
      <c r="BI1811" t="s">
        <v>180</v>
      </c>
      <c r="BK1811" t="s">
        <v>180</v>
      </c>
      <c r="BL1811" t="s">
        <v>180</v>
      </c>
      <c r="BN1811" t="s">
        <v>180</v>
      </c>
      <c r="BO1811" t="s">
        <v>180</v>
      </c>
      <c r="BP1811" t="s">
        <v>180</v>
      </c>
      <c r="BQ1811" t="s">
        <v>180</v>
      </c>
      <c r="BR1811" t="s">
        <v>180</v>
      </c>
      <c r="BS1811" t="s">
        <v>180</v>
      </c>
      <c r="BT1811" t="s">
        <v>180</v>
      </c>
      <c r="BU1811" t="s">
        <v>180</v>
      </c>
      <c r="BV1811" t="s">
        <v>180</v>
      </c>
      <c r="BW1811" t="s">
        <v>180</v>
      </c>
      <c r="BX1811" t="s">
        <v>180</v>
      </c>
      <c r="BY1811" t="s">
        <v>180</v>
      </c>
      <c r="BZ1811" t="s">
        <v>180</v>
      </c>
      <c r="CD1811" t="s">
        <v>180</v>
      </c>
      <c r="CE1811" t="s">
        <v>180</v>
      </c>
      <c r="CG1811" t="s">
        <v>180</v>
      </c>
      <c r="CH1811" t="s">
        <v>180</v>
      </c>
      <c r="CI1811" t="s">
        <v>180</v>
      </c>
      <c r="CJ1811" t="s">
        <v>180</v>
      </c>
      <c r="CK1811" t="s">
        <v>180</v>
      </c>
      <c r="CM1811" t="s">
        <v>180</v>
      </c>
      <c r="CN1811" t="s">
        <v>180</v>
      </c>
      <c r="CO1811">
        <v>33</v>
      </c>
      <c r="CQ1811">
        <v>252</v>
      </c>
      <c r="CR1811">
        <v>305</v>
      </c>
      <c r="CS1811" t="s">
        <v>180</v>
      </c>
      <c r="CT1811" t="s">
        <v>180</v>
      </c>
      <c r="CU1811">
        <v>36</v>
      </c>
      <c r="CV1811">
        <v>73</v>
      </c>
      <c r="CW1811">
        <v>65</v>
      </c>
      <c r="CX1811">
        <v>80</v>
      </c>
      <c r="CY1811">
        <v>17</v>
      </c>
      <c r="CZ1811" t="s">
        <v>180</v>
      </c>
      <c r="DB1811" t="s">
        <v>180</v>
      </c>
      <c r="DC1811" t="s">
        <v>180</v>
      </c>
      <c r="DD1811">
        <v>14</v>
      </c>
      <c r="DE1811">
        <v>323</v>
      </c>
      <c r="DF1811">
        <v>22.9</v>
      </c>
      <c r="DG1811">
        <v>92</v>
      </c>
      <c r="DH1811">
        <v>2.2999999999999998</v>
      </c>
      <c r="DI1811">
        <v>0.4</v>
      </c>
      <c r="DJ1811" t="s">
        <v>180</v>
      </c>
      <c r="DK1811" t="s">
        <v>180</v>
      </c>
      <c r="DL1811" t="s">
        <v>180</v>
      </c>
      <c r="DM1811" t="s">
        <v>180</v>
      </c>
      <c r="DR1811" t="s">
        <v>180</v>
      </c>
      <c r="DS1811" t="s">
        <v>180</v>
      </c>
      <c r="DU1811">
        <v>308</v>
      </c>
      <c r="DV1811">
        <v>5</v>
      </c>
      <c r="DW1811">
        <v>20</v>
      </c>
      <c r="DY1811">
        <v>13.9</v>
      </c>
      <c r="DZ1811">
        <v>3.6</v>
      </c>
      <c r="EH1811">
        <v>2.4</v>
      </c>
      <c r="EJ1811">
        <v>2</v>
      </c>
      <c r="EM1811" t="s">
        <v>180</v>
      </c>
      <c r="EN1811" t="s">
        <v>180</v>
      </c>
      <c r="EO1811" t="s">
        <v>180</v>
      </c>
      <c r="EP1811" t="s">
        <v>180</v>
      </c>
      <c r="EQ1811" t="s">
        <v>180</v>
      </c>
      <c r="ER1811" t="s">
        <v>180</v>
      </c>
      <c r="ET1811">
        <v>3.2</v>
      </c>
      <c r="EV1811">
        <v>0.4</v>
      </c>
      <c r="EW1811">
        <v>0.2</v>
      </c>
      <c r="EY1811" t="s">
        <v>180</v>
      </c>
      <c r="EZ1811" t="s">
        <v>180</v>
      </c>
      <c r="FB1811" t="s">
        <v>180</v>
      </c>
      <c r="FD1811" t="s">
        <v>180</v>
      </c>
      <c r="FF1811" t="s">
        <v>180</v>
      </c>
      <c r="FH1811" t="s">
        <v>180</v>
      </c>
      <c r="FI1811" t="s">
        <v>180</v>
      </c>
      <c r="FJ1811" t="s">
        <v>180</v>
      </c>
      <c r="FK1811" t="s">
        <v>180</v>
      </c>
      <c r="FL1811" t="s">
        <v>180</v>
      </c>
      <c r="FM1811" t="s">
        <v>180</v>
      </c>
      <c r="FN1811" t="s">
        <v>180</v>
      </c>
      <c r="FP1811" t="s">
        <v>180</v>
      </c>
      <c r="FQ1811" t="s">
        <v>180</v>
      </c>
      <c r="FR1811" t="s">
        <v>180</v>
      </c>
      <c r="FS1811" t="s">
        <v>180</v>
      </c>
      <c r="FT1811" t="s">
        <v>180</v>
      </c>
      <c r="FU1811" t="s">
        <v>180</v>
      </c>
      <c r="FV1811" t="s">
        <v>4309</v>
      </c>
      <c r="FW1811" t="s">
        <v>180</v>
      </c>
      <c r="FX1811">
        <f t="shared" si="588"/>
        <v>0.95833333333333326</v>
      </c>
      <c r="FY1811">
        <f t="shared" si="589"/>
        <v>38.333333333333336</v>
      </c>
      <c r="FZ1811">
        <f t="shared" si="590"/>
        <v>2.0833333333333335</v>
      </c>
      <c r="GA1811">
        <f t="shared" si="591"/>
        <v>1.5</v>
      </c>
      <c r="GC1811">
        <f t="shared" si="593"/>
        <v>0.91752577319587636</v>
      </c>
      <c r="GD1811">
        <f t="shared" si="594"/>
        <v>14.104803493449783</v>
      </c>
      <c r="GE1811">
        <f t="shared" si="595"/>
        <v>23.237410071942445</v>
      </c>
      <c r="GF1811">
        <f t="shared" si="596"/>
        <v>61.6</v>
      </c>
      <c r="GG1811">
        <f t="shared" si="597"/>
        <v>133.91304347826087</v>
      </c>
      <c r="GH1811">
        <f t="shared" si="598"/>
        <v>0.16</v>
      </c>
      <c r="GI1811">
        <f t="shared" si="599"/>
        <v>8.6956521739130446E-2</v>
      </c>
      <c r="GJ1811">
        <f t="shared" si="600"/>
        <v>0.5</v>
      </c>
      <c r="GK1811">
        <f t="shared" si="601"/>
        <v>770</v>
      </c>
      <c r="GL1811">
        <f t="shared" si="602"/>
        <v>2.1739130434782612</v>
      </c>
      <c r="GM1811">
        <f t="shared" si="603"/>
        <v>0.17391304347826089</v>
      </c>
      <c r="GN1811">
        <f t="shared" si="604"/>
        <v>0.08</v>
      </c>
      <c r="GO1811">
        <f t="shared" si="605"/>
        <v>1.3888888888888888</v>
      </c>
      <c r="GQ1811" t="e">
        <f>(EA1811/0.0735)/((DZ1811/0.195*(EB1811/0.295))^0.5)</f>
        <v>#DIV/0!</v>
      </c>
    </row>
    <row r="1812" spans="1:199">
      <c r="A1812" t="s">
        <v>3980</v>
      </c>
      <c r="B1812" t="s">
        <v>4297</v>
      </c>
      <c r="C1812" t="s">
        <v>7246</v>
      </c>
      <c r="D1812" t="s">
        <v>7078</v>
      </c>
      <c r="E1812" t="s">
        <v>7078</v>
      </c>
      <c r="F1812">
        <v>218</v>
      </c>
      <c r="G1812">
        <v>59</v>
      </c>
      <c r="H1812" t="s">
        <v>6928</v>
      </c>
      <c r="I1812" t="s">
        <v>4298</v>
      </c>
      <c r="J1812" t="s">
        <v>4296</v>
      </c>
      <c r="K1812">
        <v>56.012810000000002</v>
      </c>
      <c r="L1812">
        <v>56.012810000000002</v>
      </c>
      <c r="M1812">
        <v>160.64094</v>
      </c>
      <c r="N1812">
        <v>160.64094</v>
      </c>
      <c r="O1812" t="s">
        <v>179</v>
      </c>
      <c r="R1812" t="s">
        <v>4310</v>
      </c>
      <c r="S1812" t="s">
        <v>4306</v>
      </c>
      <c r="T1812" t="s">
        <v>6933</v>
      </c>
      <c r="V1812" t="s">
        <v>180</v>
      </c>
      <c r="W1812" t="s">
        <v>180</v>
      </c>
      <c r="X1812" t="s">
        <v>180</v>
      </c>
      <c r="Y1812" t="s">
        <v>180</v>
      </c>
      <c r="Z1812" t="s">
        <v>180</v>
      </c>
      <c r="AB1812" t="s">
        <v>180</v>
      </c>
      <c r="AC1812" t="s">
        <v>181</v>
      </c>
      <c r="AD1812" t="s">
        <v>180</v>
      </c>
      <c r="AE1812" t="s">
        <v>180</v>
      </c>
      <c r="AF1812" t="s">
        <v>180</v>
      </c>
      <c r="AG1812" t="s">
        <v>180</v>
      </c>
      <c r="AH1812" t="s">
        <v>4301</v>
      </c>
      <c r="AI1812">
        <v>53.43</v>
      </c>
      <c r="AJ1812">
        <v>0.98</v>
      </c>
      <c r="AK1812" t="s">
        <v>180</v>
      </c>
      <c r="AL1812">
        <v>16.43</v>
      </c>
      <c r="AM1812" t="s">
        <v>180</v>
      </c>
      <c r="AP1812">
        <v>8.7200000000000006</v>
      </c>
      <c r="AQ1812">
        <v>9.36</v>
      </c>
      <c r="AR1812">
        <v>6.83</v>
      </c>
      <c r="AS1812">
        <v>0.18</v>
      </c>
      <c r="AT1812" t="s">
        <v>180</v>
      </c>
      <c r="AU1812">
        <v>0.9</v>
      </c>
      <c r="AV1812">
        <v>2.98</v>
      </c>
      <c r="AW1812">
        <v>0.19</v>
      </c>
      <c r="AY1812" t="s">
        <v>180</v>
      </c>
      <c r="AZ1812" t="s">
        <v>180</v>
      </c>
      <c r="BA1812">
        <v>100.00000000000001</v>
      </c>
      <c r="BC1812" t="s">
        <v>180</v>
      </c>
      <c r="BD1812" t="s">
        <v>180</v>
      </c>
      <c r="BE1812" t="s">
        <v>180</v>
      </c>
      <c r="BF1812" t="s">
        <v>180</v>
      </c>
      <c r="BG1812" t="s">
        <v>180</v>
      </c>
      <c r="BH1812" t="s">
        <v>180</v>
      </c>
      <c r="BI1812" t="s">
        <v>180</v>
      </c>
      <c r="BK1812" t="s">
        <v>180</v>
      </c>
      <c r="BL1812" t="s">
        <v>180</v>
      </c>
      <c r="BN1812" t="s">
        <v>180</v>
      </c>
      <c r="BO1812" t="s">
        <v>180</v>
      </c>
      <c r="BP1812" t="s">
        <v>180</v>
      </c>
      <c r="BQ1812" t="s">
        <v>180</v>
      </c>
      <c r="BR1812" t="s">
        <v>180</v>
      </c>
      <c r="BS1812" t="s">
        <v>180</v>
      </c>
      <c r="BT1812" t="s">
        <v>180</v>
      </c>
      <c r="BU1812" t="s">
        <v>180</v>
      </c>
      <c r="BV1812" t="s">
        <v>180</v>
      </c>
      <c r="BW1812" t="s">
        <v>180</v>
      </c>
      <c r="BX1812" t="s">
        <v>180</v>
      </c>
      <c r="BY1812" t="s">
        <v>180</v>
      </c>
      <c r="BZ1812" t="s">
        <v>180</v>
      </c>
      <c r="CA1812">
        <v>10.27</v>
      </c>
      <c r="CB1812">
        <v>0.51</v>
      </c>
      <c r="CD1812" t="s">
        <v>180</v>
      </c>
      <c r="CE1812" t="s">
        <v>180</v>
      </c>
      <c r="CG1812" t="s">
        <v>180</v>
      </c>
      <c r="CH1812" t="s">
        <v>180</v>
      </c>
      <c r="CI1812" t="s">
        <v>180</v>
      </c>
      <c r="CJ1812" t="s">
        <v>180</v>
      </c>
      <c r="CK1812" t="s">
        <v>180</v>
      </c>
      <c r="CM1812" t="s">
        <v>180</v>
      </c>
      <c r="CN1812" t="s">
        <v>180</v>
      </c>
      <c r="CO1812">
        <v>34</v>
      </c>
      <c r="CQ1812">
        <v>261</v>
      </c>
      <c r="CR1812">
        <v>152</v>
      </c>
      <c r="CS1812" t="s">
        <v>180</v>
      </c>
      <c r="CT1812" t="s">
        <v>180</v>
      </c>
      <c r="CU1812">
        <v>34</v>
      </c>
      <c r="CV1812">
        <v>44</v>
      </c>
      <c r="CW1812">
        <v>67</v>
      </c>
      <c r="CX1812">
        <v>84</v>
      </c>
      <c r="CY1812">
        <v>18</v>
      </c>
      <c r="CZ1812" t="s">
        <v>180</v>
      </c>
      <c r="DB1812" t="s">
        <v>180</v>
      </c>
      <c r="DC1812" t="s">
        <v>180</v>
      </c>
      <c r="DD1812">
        <v>14.8</v>
      </c>
      <c r="DE1812">
        <v>345</v>
      </c>
      <c r="DF1812">
        <v>18.98</v>
      </c>
      <c r="DG1812">
        <v>88</v>
      </c>
      <c r="DH1812">
        <v>1.81</v>
      </c>
      <c r="DI1812">
        <v>0.82</v>
      </c>
      <c r="DJ1812" t="s">
        <v>180</v>
      </c>
      <c r="DK1812" t="s">
        <v>180</v>
      </c>
      <c r="DL1812" t="s">
        <v>180</v>
      </c>
      <c r="DM1812" t="s">
        <v>180</v>
      </c>
      <c r="DN1812">
        <v>0.08</v>
      </c>
      <c r="DP1812">
        <v>0.79</v>
      </c>
      <c r="DQ1812">
        <v>0.1</v>
      </c>
      <c r="DR1812" t="s">
        <v>180</v>
      </c>
      <c r="DS1812" t="s">
        <v>180</v>
      </c>
      <c r="DT1812">
        <v>0.34</v>
      </c>
      <c r="DU1812">
        <v>348</v>
      </c>
      <c r="DV1812">
        <v>8.64</v>
      </c>
      <c r="DW1812">
        <v>18.07</v>
      </c>
      <c r="DX1812">
        <v>2.76</v>
      </c>
      <c r="DY1812">
        <v>13.57</v>
      </c>
      <c r="DZ1812">
        <v>3.57</v>
      </c>
      <c r="EA1812">
        <v>1.18</v>
      </c>
      <c r="EB1812">
        <v>3.98</v>
      </c>
      <c r="EC1812">
        <v>0.63</v>
      </c>
      <c r="ED1812">
        <v>4.03</v>
      </c>
      <c r="EE1812">
        <v>0.81</v>
      </c>
      <c r="EF1812">
        <v>2.44</v>
      </c>
      <c r="EG1812">
        <v>0.32</v>
      </c>
      <c r="EH1812">
        <v>2.23</v>
      </c>
      <c r="EI1812">
        <v>0.32</v>
      </c>
      <c r="EJ1812">
        <v>2.6</v>
      </c>
      <c r="EK1812">
        <v>0.1</v>
      </c>
      <c r="EL1812">
        <v>0.09</v>
      </c>
      <c r="EM1812" t="s">
        <v>180</v>
      </c>
      <c r="EN1812" t="s">
        <v>180</v>
      </c>
      <c r="EO1812" t="s">
        <v>180</v>
      </c>
      <c r="EP1812" t="s">
        <v>180</v>
      </c>
      <c r="EQ1812" t="s">
        <v>180</v>
      </c>
      <c r="ER1812" t="s">
        <v>180</v>
      </c>
      <c r="ES1812">
        <v>0.04</v>
      </c>
      <c r="ET1812">
        <v>2.35</v>
      </c>
      <c r="EV1812">
        <v>0.62</v>
      </c>
      <c r="EW1812">
        <v>0.38</v>
      </c>
      <c r="EY1812" t="s">
        <v>180</v>
      </c>
      <c r="EZ1812" t="s">
        <v>180</v>
      </c>
      <c r="FB1812" t="s">
        <v>180</v>
      </c>
      <c r="FD1812" t="s">
        <v>180</v>
      </c>
      <c r="FF1812" t="s">
        <v>180</v>
      </c>
      <c r="FH1812" t="s">
        <v>180</v>
      </c>
      <c r="FI1812" t="s">
        <v>180</v>
      </c>
      <c r="FJ1812" t="s">
        <v>180</v>
      </c>
      <c r="FK1812" t="s">
        <v>180</v>
      </c>
      <c r="FL1812" t="s">
        <v>180</v>
      </c>
      <c r="FM1812" t="s">
        <v>180</v>
      </c>
      <c r="FN1812" t="s">
        <v>180</v>
      </c>
      <c r="FP1812" t="s">
        <v>180</v>
      </c>
      <c r="FQ1812" t="s">
        <v>180</v>
      </c>
      <c r="FR1812" t="s">
        <v>180</v>
      </c>
      <c r="FS1812" t="s">
        <v>180</v>
      </c>
      <c r="FT1812" t="s">
        <v>180</v>
      </c>
      <c r="FU1812" t="s">
        <v>180</v>
      </c>
      <c r="FV1812" t="s">
        <v>4311</v>
      </c>
      <c r="FW1812" t="s">
        <v>180</v>
      </c>
      <c r="FX1812">
        <f t="shared" si="588"/>
        <v>0.81165919282511212</v>
      </c>
      <c r="FY1812">
        <f t="shared" si="589"/>
        <v>39.461883408071749</v>
      </c>
      <c r="FZ1812">
        <f t="shared" si="590"/>
        <v>3.8744394618834082</v>
      </c>
      <c r="GA1812">
        <f t="shared" si="591"/>
        <v>1.600896860986547</v>
      </c>
      <c r="GB1812">
        <f t="shared" si="592"/>
        <v>1.7847533632286996</v>
      </c>
      <c r="GC1812">
        <f t="shared" si="593"/>
        <v>0.91836734693877553</v>
      </c>
      <c r="GD1812">
        <f t="shared" si="594"/>
        <v>18.177028451001053</v>
      </c>
      <c r="GE1812">
        <f t="shared" si="595"/>
        <v>25.423728813559322</v>
      </c>
      <c r="GF1812">
        <f t="shared" si="596"/>
        <v>40.277777777777779</v>
      </c>
      <c r="GG1812">
        <f t="shared" si="597"/>
        <v>192.26519337016575</v>
      </c>
      <c r="GH1812">
        <f t="shared" si="598"/>
        <v>0.13004980630879912</v>
      </c>
      <c r="GI1812">
        <f t="shared" si="599"/>
        <v>0.20994475138121546</v>
      </c>
      <c r="GJ1812">
        <f t="shared" si="600"/>
        <v>0.61290322580645162</v>
      </c>
      <c r="GK1812">
        <f t="shared" si="601"/>
        <v>561.29032258064512</v>
      </c>
      <c r="GL1812">
        <f t="shared" si="602"/>
        <v>4.7734806629834257</v>
      </c>
      <c r="GM1812">
        <f t="shared" si="603"/>
        <v>0.34254143646408841</v>
      </c>
      <c r="GN1812">
        <f t="shared" si="604"/>
        <v>7.1759259259259259E-2</v>
      </c>
      <c r="GO1812">
        <f t="shared" si="605"/>
        <v>2.420168067226891</v>
      </c>
      <c r="GP1812">
        <f t="shared" si="606"/>
        <v>0.89062758410041976</v>
      </c>
      <c r="GQ1812">
        <f>(EA1812/0.0735)/((DZ1812/0.195*(EB1812/0.295))^0.5)</f>
        <v>1.0215210910169683</v>
      </c>
    </row>
    <row r="1813" spans="1:199">
      <c r="A1813" t="s">
        <v>3980</v>
      </c>
      <c r="B1813" t="s">
        <v>4297</v>
      </c>
      <c r="C1813" t="s">
        <v>7246</v>
      </c>
      <c r="D1813" t="s">
        <v>7078</v>
      </c>
      <c r="E1813" t="s">
        <v>7078</v>
      </c>
      <c r="F1813">
        <v>218</v>
      </c>
      <c r="G1813">
        <v>59</v>
      </c>
      <c r="H1813" t="s">
        <v>6928</v>
      </c>
      <c r="I1813" t="s">
        <v>4298</v>
      </c>
      <c r="J1813" t="s">
        <v>4296</v>
      </c>
      <c r="K1813">
        <v>55.961500000000001</v>
      </c>
      <c r="L1813">
        <v>55.961500000000001</v>
      </c>
      <c r="M1813">
        <v>160.67321999999999</v>
      </c>
      <c r="N1813">
        <v>160.67321999999999</v>
      </c>
      <c r="O1813" t="s">
        <v>179</v>
      </c>
      <c r="R1813" t="s">
        <v>4312</v>
      </c>
      <c r="S1813" t="s">
        <v>4306</v>
      </c>
      <c r="T1813" t="s">
        <v>6933</v>
      </c>
      <c r="V1813" t="s">
        <v>180</v>
      </c>
      <c r="W1813" t="s">
        <v>180</v>
      </c>
      <c r="X1813" t="s">
        <v>180</v>
      </c>
      <c r="Y1813" t="s">
        <v>180</v>
      </c>
      <c r="Z1813" t="s">
        <v>180</v>
      </c>
      <c r="AB1813" t="s">
        <v>180</v>
      </c>
      <c r="AC1813" t="s">
        <v>181</v>
      </c>
      <c r="AD1813" t="s">
        <v>180</v>
      </c>
      <c r="AE1813" t="s">
        <v>180</v>
      </c>
      <c r="AF1813" t="s">
        <v>180</v>
      </c>
      <c r="AG1813" t="s">
        <v>180</v>
      </c>
      <c r="AH1813" t="s">
        <v>4301</v>
      </c>
      <c r="AI1813">
        <v>53.85</v>
      </c>
      <c r="AJ1813">
        <v>1.02</v>
      </c>
      <c r="AK1813" t="s">
        <v>180</v>
      </c>
      <c r="AL1813">
        <v>17.04</v>
      </c>
      <c r="AM1813" t="s">
        <v>180</v>
      </c>
      <c r="AP1813">
        <v>8.51</v>
      </c>
      <c r="AQ1813">
        <v>8.86</v>
      </c>
      <c r="AR1813">
        <v>6.03</v>
      </c>
      <c r="AS1813">
        <v>0.17</v>
      </c>
      <c r="AT1813" t="s">
        <v>180</v>
      </c>
      <c r="AU1813">
        <v>1.08</v>
      </c>
      <c r="AV1813">
        <v>3.25</v>
      </c>
      <c r="AW1813">
        <v>0.18</v>
      </c>
      <c r="AY1813" t="s">
        <v>180</v>
      </c>
      <c r="AZ1813" t="s">
        <v>180</v>
      </c>
      <c r="BA1813">
        <v>99.990000000000009</v>
      </c>
      <c r="BC1813" t="s">
        <v>180</v>
      </c>
      <c r="BD1813" t="s">
        <v>180</v>
      </c>
      <c r="BE1813" t="s">
        <v>180</v>
      </c>
      <c r="BF1813" t="s">
        <v>180</v>
      </c>
      <c r="BG1813" t="s">
        <v>180</v>
      </c>
      <c r="BH1813" t="s">
        <v>180</v>
      </c>
      <c r="BI1813" t="s">
        <v>180</v>
      </c>
      <c r="BK1813" t="s">
        <v>180</v>
      </c>
      <c r="BL1813" t="s">
        <v>180</v>
      </c>
      <c r="BN1813" t="s">
        <v>180</v>
      </c>
      <c r="BO1813" t="s">
        <v>180</v>
      </c>
      <c r="BP1813" t="s">
        <v>180</v>
      </c>
      <c r="BQ1813" t="s">
        <v>180</v>
      </c>
      <c r="BR1813" t="s">
        <v>180</v>
      </c>
      <c r="BS1813" t="s">
        <v>180</v>
      </c>
      <c r="BT1813" t="s">
        <v>180</v>
      </c>
      <c r="BU1813" t="s">
        <v>180</v>
      </c>
      <c r="BV1813" t="s">
        <v>180</v>
      </c>
      <c r="BW1813" t="s">
        <v>180</v>
      </c>
      <c r="BX1813" t="s">
        <v>180</v>
      </c>
      <c r="BY1813" t="s">
        <v>180</v>
      </c>
      <c r="BZ1813" t="s">
        <v>180</v>
      </c>
      <c r="CD1813" t="s">
        <v>180</v>
      </c>
      <c r="CE1813" t="s">
        <v>180</v>
      </c>
      <c r="CG1813" t="s">
        <v>180</v>
      </c>
      <c r="CH1813" t="s">
        <v>180</v>
      </c>
      <c r="CI1813" t="s">
        <v>180</v>
      </c>
      <c r="CJ1813" t="s">
        <v>180</v>
      </c>
      <c r="CK1813" t="s">
        <v>180</v>
      </c>
      <c r="CM1813" t="s">
        <v>180</v>
      </c>
      <c r="CN1813" t="s">
        <v>180</v>
      </c>
      <c r="CO1813">
        <v>32</v>
      </c>
      <c r="CQ1813">
        <v>248</v>
      </c>
      <c r="CR1813">
        <v>107</v>
      </c>
      <c r="CS1813" t="s">
        <v>180</v>
      </c>
      <c r="CT1813" t="s">
        <v>180</v>
      </c>
      <c r="CU1813">
        <v>33</v>
      </c>
      <c r="CV1813">
        <v>43</v>
      </c>
      <c r="CW1813">
        <v>97</v>
      </c>
      <c r="CX1813">
        <v>87</v>
      </c>
      <c r="CY1813">
        <v>19</v>
      </c>
      <c r="CZ1813" t="s">
        <v>180</v>
      </c>
      <c r="DB1813" t="s">
        <v>180</v>
      </c>
      <c r="DC1813" t="s">
        <v>180</v>
      </c>
      <c r="DD1813">
        <v>16</v>
      </c>
      <c r="DE1813">
        <v>312</v>
      </c>
      <c r="DF1813">
        <v>26.4</v>
      </c>
      <c r="DG1813">
        <v>111</v>
      </c>
      <c r="DH1813">
        <v>2.9</v>
      </c>
      <c r="DI1813">
        <v>0.5</v>
      </c>
      <c r="DJ1813" t="s">
        <v>180</v>
      </c>
      <c r="DK1813" t="s">
        <v>180</v>
      </c>
      <c r="DL1813" t="s">
        <v>180</v>
      </c>
      <c r="DM1813" t="s">
        <v>180</v>
      </c>
      <c r="DR1813" t="s">
        <v>180</v>
      </c>
      <c r="DS1813" t="s">
        <v>180</v>
      </c>
      <c r="DU1813">
        <v>364</v>
      </c>
      <c r="DV1813">
        <v>7</v>
      </c>
      <c r="DW1813">
        <v>15</v>
      </c>
      <c r="DY1813">
        <v>12.2</v>
      </c>
      <c r="DZ1813">
        <v>3.8</v>
      </c>
      <c r="EH1813">
        <v>2.6</v>
      </c>
      <c r="EJ1813">
        <v>3</v>
      </c>
      <c r="EM1813" t="s">
        <v>180</v>
      </c>
      <c r="EN1813" t="s">
        <v>180</v>
      </c>
      <c r="EO1813" t="s">
        <v>180</v>
      </c>
      <c r="EP1813" t="s">
        <v>180</v>
      </c>
      <c r="EQ1813" t="s">
        <v>180</v>
      </c>
      <c r="ER1813" t="s">
        <v>180</v>
      </c>
      <c r="ET1813">
        <v>3.2</v>
      </c>
      <c r="EV1813">
        <v>1.3</v>
      </c>
      <c r="EW1813">
        <v>0.4</v>
      </c>
      <c r="EY1813" t="s">
        <v>180</v>
      </c>
      <c r="EZ1813" t="s">
        <v>180</v>
      </c>
      <c r="FB1813" t="s">
        <v>180</v>
      </c>
      <c r="FD1813" t="s">
        <v>180</v>
      </c>
      <c r="FF1813" t="s">
        <v>180</v>
      </c>
      <c r="FH1813" t="s">
        <v>180</v>
      </c>
      <c r="FI1813" t="s">
        <v>180</v>
      </c>
      <c r="FJ1813" t="s">
        <v>180</v>
      </c>
      <c r="FK1813" t="s">
        <v>180</v>
      </c>
      <c r="FL1813" t="s">
        <v>180</v>
      </c>
      <c r="FM1813" t="s">
        <v>180</v>
      </c>
      <c r="FN1813" t="s">
        <v>180</v>
      </c>
      <c r="FP1813" t="s">
        <v>180</v>
      </c>
      <c r="FQ1813" t="s">
        <v>180</v>
      </c>
      <c r="FR1813" t="s">
        <v>180</v>
      </c>
      <c r="FS1813" t="s">
        <v>180</v>
      </c>
      <c r="FT1813" t="s">
        <v>180</v>
      </c>
      <c r="FU1813" t="s">
        <v>180</v>
      </c>
      <c r="FV1813" t="s">
        <v>4313</v>
      </c>
      <c r="FW1813" t="s">
        <v>180</v>
      </c>
      <c r="FX1813">
        <f t="shared" si="588"/>
        <v>1.1153846153846154</v>
      </c>
      <c r="FY1813">
        <f t="shared" si="589"/>
        <v>42.692307692307693</v>
      </c>
      <c r="FZ1813">
        <f t="shared" si="590"/>
        <v>2.6923076923076921</v>
      </c>
      <c r="GA1813">
        <f t="shared" si="591"/>
        <v>1.4615384615384615</v>
      </c>
      <c r="GC1813">
        <f t="shared" si="593"/>
        <v>1.0588235294117647</v>
      </c>
      <c r="GD1813">
        <f t="shared" si="594"/>
        <v>11.818181818181818</v>
      </c>
      <c r="GE1813">
        <f t="shared" si="595"/>
        <v>25.57377049180328</v>
      </c>
      <c r="GF1813">
        <f t="shared" si="596"/>
        <v>52</v>
      </c>
      <c r="GG1813">
        <f t="shared" si="597"/>
        <v>125.51724137931035</v>
      </c>
      <c r="GH1813">
        <f t="shared" si="598"/>
        <v>0.21333333333333335</v>
      </c>
      <c r="GI1813">
        <f t="shared" si="599"/>
        <v>0.13793103448275862</v>
      </c>
      <c r="GJ1813">
        <f t="shared" si="600"/>
        <v>0.30769230769230771</v>
      </c>
      <c r="GK1813">
        <f t="shared" si="601"/>
        <v>280</v>
      </c>
      <c r="GL1813">
        <f t="shared" si="602"/>
        <v>2.4137931034482758</v>
      </c>
      <c r="GM1813">
        <f t="shared" si="603"/>
        <v>0.44827586206896552</v>
      </c>
      <c r="GN1813">
        <f t="shared" si="604"/>
        <v>0.18571428571428572</v>
      </c>
      <c r="GO1813">
        <f t="shared" si="605"/>
        <v>1.8421052631578949</v>
      </c>
      <c r="GQ1813" t="e">
        <f>(EA1813/0.0735)/((DZ1813/0.195*(EB1813/0.295))^0.5)</f>
        <v>#DIV/0!</v>
      </c>
    </row>
    <row r="1814" spans="1:199">
      <c r="A1814" t="s">
        <v>3980</v>
      </c>
      <c r="B1814" t="s">
        <v>4297</v>
      </c>
      <c r="C1814" t="s">
        <v>7246</v>
      </c>
      <c r="D1814" t="s">
        <v>7078</v>
      </c>
      <c r="E1814" t="s">
        <v>7078</v>
      </c>
      <c r="F1814">
        <v>218</v>
      </c>
      <c r="G1814">
        <v>59</v>
      </c>
      <c r="H1814" t="s">
        <v>6928</v>
      </c>
      <c r="I1814" t="s">
        <v>4298</v>
      </c>
      <c r="J1814" t="s">
        <v>4296</v>
      </c>
      <c r="K1814">
        <v>55.98319</v>
      </c>
      <c r="L1814">
        <v>55.98319</v>
      </c>
      <c r="M1814">
        <v>160.66453000000001</v>
      </c>
      <c r="N1814">
        <v>160.66453000000001</v>
      </c>
      <c r="O1814" t="s">
        <v>179</v>
      </c>
      <c r="R1814" t="s">
        <v>4314</v>
      </c>
      <c r="S1814" t="s">
        <v>4306</v>
      </c>
      <c r="T1814" t="s">
        <v>6933</v>
      </c>
      <c r="V1814" t="s">
        <v>180</v>
      </c>
      <c r="W1814" t="s">
        <v>180</v>
      </c>
      <c r="X1814" t="s">
        <v>180</v>
      </c>
      <c r="Y1814" t="s">
        <v>180</v>
      </c>
      <c r="Z1814" t="s">
        <v>180</v>
      </c>
      <c r="AB1814" t="s">
        <v>180</v>
      </c>
      <c r="AC1814" t="s">
        <v>181</v>
      </c>
      <c r="AD1814" t="s">
        <v>180</v>
      </c>
      <c r="AE1814" t="s">
        <v>180</v>
      </c>
      <c r="AF1814" t="s">
        <v>180</v>
      </c>
      <c r="AG1814" t="s">
        <v>180</v>
      </c>
      <c r="AH1814" t="s">
        <v>4301</v>
      </c>
      <c r="AI1814">
        <v>53.36</v>
      </c>
      <c r="AJ1814">
        <v>0.98</v>
      </c>
      <c r="AK1814" t="s">
        <v>180</v>
      </c>
      <c r="AL1814">
        <v>15.56</v>
      </c>
      <c r="AM1814" t="s">
        <v>180</v>
      </c>
      <c r="AP1814">
        <v>8.4700000000000006</v>
      </c>
      <c r="AQ1814">
        <v>9.4</v>
      </c>
      <c r="AR1814">
        <v>7.93</v>
      </c>
      <c r="AS1814">
        <v>0.17</v>
      </c>
      <c r="AT1814" t="s">
        <v>180</v>
      </c>
      <c r="AU1814">
        <v>0.92</v>
      </c>
      <c r="AV1814">
        <v>3.02</v>
      </c>
      <c r="AW1814">
        <v>0.19</v>
      </c>
      <c r="AY1814" t="s">
        <v>180</v>
      </c>
      <c r="AZ1814" t="s">
        <v>180</v>
      </c>
      <c r="BA1814">
        <v>99.999999999999986</v>
      </c>
      <c r="BC1814" t="s">
        <v>180</v>
      </c>
      <c r="BD1814" t="s">
        <v>180</v>
      </c>
      <c r="BE1814" t="s">
        <v>180</v>
      </c>
      <c r="BF1814" t="s">
        <v>180</v>
      </c>
      <c r="BG1814" t="s">
        <v>180</v>
      </c>
      <c r="BH1814" t="s">
        <v>180</v>
      </c>
      <c r="BI1814" t="s">
        <v>180</v>
      </c>
      <c r="BK1814" t="s">
        <v>180</v>
      </c>
      <c r="BL1814" t="s">
        <v>180</v>
      </c>
      <c r="BN1814" t="s">
        <v>180</v>
      </c>
      <c r="BO1814" t="s">
        <v>180</v>
      </c>
      <c r="BP1814" t="s">
        <v>180</v>
      </c>
      <c r="BQ1814" t="s">
        <v>180</v>
      </c>
      <c r="BR1814" t="s">
        <v>180</v>
      </c>
      <c r="BS1814" t="s">
        <v>180</v>
      </c>
      <c r="BT1814" t="s">
        <v>180</v>
      </c>
      <c r="BU1814" t="s">
        <v>180</v>
      </c>
      <c r="BV1814" t="s">
        <v>180</v>
      </c>
      <c r="BW1814" t="s">
        <v>180</v>
      </c>
      <c r="BX1814" t="s">
        <v>180</v>
      </c>
      <c r="BY1814" t="s">
        <v>180</v>
      </c>
      <c r="BZ1814" t="s">
        <v>180</v>
      </c>
      <c r="CA1814">
        <v>11.7</v>
      </c>
      <c r="CB1814">
        <v>0.6</v>
      </c>
      <c r="CD1814" t="s">
        <v>180</v>
      </c>
      <c r="CE1814" t="s">
        <v>180</v>
      </c>
      <c r="CG1814" t="s">
        <v>180</v>
      </c>
      <c r="CH1814" t="s">
        <v>180</v>
      </c>
      <c r="CI1814" t="s">
        <v>180</v>
      </c>
      <c r="CJ1814" t="s">
        <v>180</v>
      </c>
      <c r="CK1814" t="s">
        <v>180</v>
      </c>
      <c r="CM1814" t="s">
        <v>180</v>
      </c>
      <c r="CN1814" t="s">
        <v>180</v>
      </c>
      <c r="CO1814">
        <v>34</v>
      </c>
      <c r="CQ1814">
        <v>246</v>
      </c>
      <c r="CR1814">
        <v>319</v>
      </c>
      <c r="CS1814" t="s">
        <v>180</v>
      </c>
      <c r="CT1814" t="s">
        <v>180</v>
      </c>
      <c r="CU1814">
        <v>36</v>
      </c>
      <c r="CV1814">
        <v>72</v>
      </c>
      <c r="CW1814">
        <v>64</v>
      </c>
      <c r="CX1814">
        <v>79</v>
      </c>
      <c r="CY1814">
        <v>17</v>
      </c>
      <c r="CZ1814" t="s">
        <v>180</v>
      </c>
      <c r="DB1814" t="s">
        <v>180</v>
      </c>
      <c r="DC1814" t="s">
        <v>180</v>
      </c>
      <c r="DD1814">
        <v>15.72</v>
      </c>
      <c r="DE1814">
        <v>317</v>
      </c>
      <c r="DF1814">
        <v>19.32</v>
      </c>
      <c r="DG1814">
        <v>93</v>
      </c>
      <c r="DH1814">
        <v>2.11</v>
      </c>
      <c r="DI1814">
        <v>0.7</v>
      </c>
      <c r="DJ1814" t="s">
        <v>180</v>
      </c>
      <c r="DK1814" t="s">
        <v>180</v>
      </c>
      <c r="DL1814" t="s">
        <v>180</v>
      </c>
      <c r="DM1814" t="s">
        <v>180</v>
      </c>
      <c r="DN1814">
        <v>0.09</v>
      </c>
      <c r="DP1814">
        <v>0.81</v>
      </c>
      <c r="DQ1814">
        <v>0.11</v>
      </c>
      <c r="DR1814" t="s">
        <v>180</v>
      </c>
      <c r="DS1814" t="s">
        <v>180</v>
      </c>
      <c r="DT1814">
        <v>0.42</v>
      </c>
      <c r="DU1814">
        <v>317</v>
      </c>
      <c r="DV1814">
        <v>8.27</v>
      </c>
      <c r="DW1814">
        <v>17.38</v>
      </c>
      <c r="DX1814">
        <v>2.65</v>
      </c>
      <c r="DY1814">
        <v>13.16</v>
      </c>
      <c r="DZ1814">
        <v>3.52</v>
      </c>
      <c r="EA1814">
        <v>1.1599999999999999</v>
      </c>
      <c r="EB1814">
        <v>3.97</v>
      </c>
      <c r="EC1814">
        <v>0.63</v>
      </c>
      <c r="ED1814">
        <v>4.07</v>
      </c>
      <c r="EE1814">
        <v>0.82</v>
      </c>
      <c r="EF1814">
        <v>2.4900000000000002</v>
      </c>
      <c r="EG1814">
        <v>0.33</v>
      </c>
      <c r="EH1814">
        <v>2.2599999999999998</v>
      </c>
      <c r="EI1814">
        <v>0.33</v>
      </c>
      <c r="EJ1814">
        <v>2.68</v>
      </c>
      <c r="EK1814">
        <v>0.11</v>
      </c>
      <c r="EL1814">
        <v>0.08</v>
      </c>
      <c r="EM1814" t="s">
        <v>180</v>
      </c>
      <c r="EN1814" t="s">
        <v>180</v>
      </c>
      <c r="EO1814" t="s">
        <v>180</v>
      </c>
      <c r="EP1814" t="s">
        <v>180</v>
      </c>
      <c r="EQ1814" t="s">
        <v>180</v>
      </c>
      <c r="ER1814" t="s">
        <v>180</v>
      </c>
      <c r="ES1814">
        <v>0.08</v>
      </c>
      <c r="ET1814">
        <v>2.4500000000000002</v>
      </c>
      <c r="EV1814">
        <v>0.61</v>
      </c>
      <c r="EW1814">
        <v>0.36</v>
      </c>
      <c r="EY1814" t="s">
        <v>180</v>
      </c>
      <c r="EZ1814" t="s">
        <v>180</v>
      </c>
      <c r="FB1814" t="s">
        <v>180</v>
      </c>
      <c r="FD1814" t="s">
        <v>180</v>
      </c>
      <c r="FF1814" t="s">
        <v>180</v>
      </c>
      <c r="FH1814" t="s">
        <v>180</v>
      </c>
      <c r="FI1814" t="s">
        <v>180</v>
      </c>
      <c r="FJ1814" t="s">
        <v>180</v>
      </c>
      <c r="FK1814" t="s">
        <v>180</v>
      </c>
      <c r="FL1814" t="s">
        <v>180</v>
      </c>
      <c r="FM1814" t="s">
        <v>180</v>
      </c>
      <c r="FN1814" t="s">
        <v>180</v>
      </c>
      <c r="FP1814" t="s">
        <v>180</v>
      </c>
      <c r="FQ1814" t="s">
        <v>180</v>
      </c>
      <c r="FR1814" t="s">
        <v>180</v>
      </c>
      <c r="FS1814" t="s">
        <v>180</v>
      </c>
      <c r="FT1814" t="s">
        <v>180</v>
      </c>
      <c r="FU1814" t="s">
        <v>180</v>
      </c>
      <c r="FV1814" t="s">
        <v>4315</v>
      </c>
      <c r="FW1814" t="s">
        <v>180</v>
      </c>
      <c r="FX1814">
        <f t="shared" si="588"/>
        <v>0.9336283185840708</v>
      </c>
      <c r="FY1814">
        <f t="shared" si="589"/>
        <v>41.150442477876112</v>
      </c>
      <c r="FZ1814">
        <f t="shared" si="590"/>
        <v>3.6592920353982303</v>
      </c>
      <c r="GA1814">
        <f t="shared" si="591"/>
        <v>1.5575221238938055</v>
      </c>
      <c r="GB1814">
        <f t="shared" si="592"/>
        <v>1.7566371681415931</v>
      </c>
      <c r="GC1814">
        <f t="shared" si="593"/>
        <v>0.93877551020408168</v>
      </c>
      <c r="GD1814">
        <f t="shared" si="594"/>
        <v>16.407867494824018</v>
      </c>
      <c r="GE1814">
        <f t="shared" si="595"/>
        <v>24.088145896656535</v>
      </c>
      <c r="GF1814">
        <f t="shared" si="596"/>
        <v>38.331318016928662</v>
      </c>
      <c r="GG1814">
        <f t="shared" si="597"/>
        <v>150.23696682464455</v>
      </c>
      <c r="GH1814">
        <f t="shared" si="598"/>
        <v>0.14096662830840048</v>
      </c>
      <c r="GI1814">
        <f t="shared" si="599"/>
        <v>0.17061611374407584</v>
      </c>
      <c r="GJ1814">
        <f t="shared" si="600"/>
        <v>0.5901639344262295</v>
      </c>
      <c r="GK1814">
        <f t="shared" si="601"/>
        <v>519.67213114754099</v>
      </c>
      <c r="GL1814">
        <f t="shared" si="602"/>
        <v>3.919431279620853</v>
      </c>
      <c r="GM1814">
        <f t="shared" si="603"/>
        <v>0.2890995260663507</v>
      </c>
      <c r="GN1814">
        <f t="shared" si="604"/>
        <v>7.3760580411124543E-2</v>
      </c>
      <c r="GO1814">
        <f t="shared" si="605"/>
        <v>2.3494318181818179</v>
      </c>
      <c r="GP1814">
        <f t="shared" si="606"/>
        <v>0.89355951112624088</v>
      </c>
      <c r="GQ1814">
        <f>(EA1814/0.0735)/((DZ1814/0.195*(EB1814/0.295))^0.5)</f>
        <v>1.0125870728694601</v>
      </c>
    </row>
    <row r="1815" spans="1:199">
      <c r="A1815" t="s">
        <v>3980</v>
      </c>
      <c r="B1815" t="s">
        <v>4297</v>
      </c>
      <c r="C1815" t="s">
        <v>7246</v>
      </c>
      <c r="D1815" t="s">
        <v>7078</v>
      </c>
      <c r="E1815" t="s">
        <v>7078</v>
      </c>
      <c r="F1815">
        <v>218</v>
      </c>
      <c r="G1815">
        <v>59</v>
      </c>
      <c r="H1815" t="s">
        <v>6928</v>
      </c>
      <c r="I1815" t="s">
        <v>4298</v>
      </c>
      <c r="J1815" t="s">
        <v>4296</v>
      </c>
      <c r="K1815">
        <v>55.984389999999998</v>
      </c>
      <c r="L1815">
        <v>55.984389999999998</v>
      </c>
      <c r="M1815">
        <v>160.65422000000001</v>
      </c>
      <c r="N1815">
        <v>160.65422000000001</v>
      </c>
      <c r="O1815" t="s">
        <v>179</v>
      </c>
      <c r="R1815" t="s">
        <v>4316</v>
      </c>
      <c r="S1815" t="s">
        <v>4306</v>
      </c>
      <c r="T1815" t="s">
        <v>6933</v>
      </c>
      <c r="V1815" t="s">
        <v>180</v>
      </c>
      <c r="W1815" t="s">
        <v>180</v>
      </c>
      <c r="X1815" t="s">
        <v>180</v>
      </c>
      <c r="Y1815" t="s">
        <v>180</v>
      </c>
      <c r="Z1815" t="s">
        <v>180</v>
      </c>
      <c r="AB1815" t="s">
        <v>180</v>
      </c>
      <c r="AC1815" t="s">
        <v>181</v>
      </c>
      <c r="AD1815" t="s">
        <v>180</v>
      </c>
      <c r="AE1815" t="s">
        <v>180</v>
      </c>
      <c r="AF1815" t="s">
        <v>180</v>
      </c>
      <c r="AG1815" t="s">
        <v>180</v>
      </c>
      <c r="AH1815" t="s">
        <v>4301</v>
      </c>
      <c r="AI1815">
        <v>53.31</v>
      </c>
      <c r="AJ1815">
        <v>0.97</v>
      </c>
      <c r="AK1815" t="s">
        <v>180</v>
      </c>
      <c r="AL1815">
        <v>15.48</v>
      </c>
      <c r="AM1815" t="s">
        <v>180</v>
      </c>
      <c r="AP1815">
        <v>8.4700000000000006</v>
      </c>
      <c r="AQ1815">
        <v>9.51</v>
      </c>
      <c r="AR1815">
        <v>7.99</v>
      </c>
      <c r="AS1815">
        <v>0.17</v>
      </c>
      <c r="AT1815" t="s">
        <v>180</v>
      </c>
      <c r="AU1815">
        <v>0.93</v>
      </c>
      <c r="AV1815">
        <v>2.99</v>
      </c>
      <c r="AW1815">
        <v>0.19</v>
      </c>
      <c r="AY1815" t="s">
        <v>180</v>
      </c>
      <c r="AZ1815" t="s">
        <v>180</v>
      </c>
      <c r="BA1815">
        <v>100.01</v>
      </c>
      <c r="BC1815" t="s">
        <v>180</v>
      </c>
      <c r="BD1815" t="s">
        <v>180</v>
      </c>
      <c r="BE1815" t="s">
        <v>180</v>
      </c>
      <c r="BF1815" t="s">
        <v>180</v>
      </c>
      <c r="BG1815" t="s">
        <v>180</v>
      </c>
      <c r="BH1815" t="s">
        <v>180</v>
      </c>
      <c r="BI1815" t="s">
        <v>180</v>
      </c>
      <c r="BK1815" t="s">
        <v>180</v>
      </c>
      <c r="BL1815" t="s">
        <v>180</v>
      </c>
      <c r="BN1815" t="s">
        <v>180</v>
      </c>
      <c r="BO1815" t="s">
        <v>180</v>
      </c>
      <c r="BP1815" t="s">
        <v>180</v>
      </c>
      <c r="BQ1815" t="s">
        <v>180</v>
      </c>
      <c r="BR1815" t="s">
        <v>180</v>
      </c>
      <c r="BS1815" t="s">
        <v>180</v>
      </c>
      <c r="BT1815" t="s">
        <v>180</v>
      </c>
      <c r="BU1815" t="s">
        <v>180</v>
      </c>
      <c r="BV1815" t="s">
        <v>180</v>
      </c>
      <c r="BW1815" t="s">
        <v>180</v>
      </c>
      <c r="BX1815" t="s">
        <v>180</v>
      </c>
      <c r="BY1815" t="s">
        <v>180</v>
      </c>
      <c r="BZ1815" t="s">
        <v>180</v>
      </c>
      <c r="CD1815" t="s">
        <v>180</v>
      </c>
      <c r="CE1815" t="s">
        <v>180</v>
      </c>
      <c r="CG1815" t="s">
        <v>180</v>
      </c>
      <c r="CH1815" t="s">
        <v>180</v>
      </c>
      <c r="CI1815" t="s">
        <v>180</v>
      </c>
      <c r="CJ1815" t="s">
        <v>180</v>
      </c>
      <c r="CK1815" t="s">
        <v>180</v>
      </c>
      <c r="CM1815" t="s">
        <v>180</v>
      </c>
      <c r="CN1815" t="s">
        <v>180</v>
      </c>
      <c r="CO1815">
        <v>32</v>
      </c>
      <c r="CQ1815">
        <v>248</v>
      </c>
      <c r="CR1815">
        <v>318</v>
      </c>
      <c r="CS1815" t="s">
        <v>180</v>
      </c>
      <c r="CT1815" t="s">
        <v>180</v>
      </c>
      <c r="CU1815">
        <v>36</v>
      </c>
      <c r="CV1815">
        <v>73</v>
      </c>
      <c r="CW1815">
        <v>68</v>
      </c>
      <c r="CX1815">
        <v>80</v>
      </c>
      <c r="CY1815">
        <v>17</v>
      </c>
      <c r="CZ1815" t="s">
        <v>180</v>
      </c>
      <c r="DB1815" t="s">
        <v>180</v>
      </c>
      <c r="DC1815" t="s">
        <v>180</v>
      </c>
      <c r="DD1815">
        <v>15</v>
      </c>
      <c r="DE1815">
        <v>319</v>
      </c>
      <c r="DF1815">
        <v>22.8</v>
      </c>
      <c r="DG1815">
        <v>92</v>
      </c>
      <c r="DH1815">
        <v>2.4</v>
      </c>
      <c r="DI1815">
        <v>0.5</v>
      </c>
      <c r="DJ1815" t="s">
        <v>180</v>
      </c>
      <c r="DK1815" t="s">
        <v>180</v>
      </c>
      <c r="DL1815" t="s">
        <v>180</v>
      </c>
      <c r="DM1815" t="s">
        <v>180</v>
      </c>
      <c r="DR1815" t="s">
        <v>180</v>
      </c>
      <c r="DS1815" t="s">
        <v>180</v>
      </c>
      <c r="DU1815">
        <v>313</v>
      </c>
      <c r="DV1815">
        <v>6</v>
      </c>
      <c r="DW1815">
        <v>15</v>
      </c>
      <c r="DY1815">
        <v>13.8</v>
      </c>
      <c r="DZ1815">
        <v>4</v>
      </c>
      <c r="EH1815">
        <v>2.4</v>
      </c>
      <c r="EJ1815">
        <v>2.2999999999999998</v>
      </c>
      <c r="EM1815" t="s">
        <v>180</v>
      </c>
      <c r="EN1815" t="s">
        <v>180</v>
      </c>
      <c r="EO1815" t="s">
        <v>180</v>
      </c>
      <c r="EP1815" t="s">
        <v>180</v>
      </c>
      <c r="EQ1815" t="s">
        <v>180</v>
      </c>
      <c r="ER1815" t="s">
        <v>180</v>
      </c>
      <c r="ET1815">
        <v>3.7</v>
      </c>
      <c r="EV1815">
        <v>0.9</v>
      </c>
      <c r="EW1815">
        <v>0.3</v>
      </c>
      <c r="EY1815" t="s">
        <v>180</v>
      </c>
      <c r="EZ1815" t="s">
        <v>180</v>
      </c>
      <c r="FB1815" t="s">
        <v>180</v>
      </c>
      <c r="FD1815" t="s">
        <v>180</v>
      </c>
      <c r="FF1815" t="s">
        <v>180</v>
      </c>
      <c r="FH1815" t="s">
        <v>180</v>
      </c>
      <c r="FI1815" t="s">
        <v>180</v>
      </c>
      <c r="FJ1815" t="s">
        <v>180</v>
      </c>
      <c r="FK1815" t="s">
        <v>180</v>
      </c>
      <c r="FL1815" t="s">
        <v>180</v>
      </c>
      <c r="FM1815" t="s">
        <v>180</v>
      </c>
      <c r="FN1815" t="s">
        <v>180</v>
      </c>
      <c r="FP1815" t="s">
        <v>180</v>
      </c>
      <c r="FQ1815" t="s">
        <v>180</v>
      </c>
      <c r="FR1815" t="s">
        <v>180</v>
      </c>
      <c r="FS1815" t="s">
        <v>180</v>
      </c>
      <c r="FT1815" t="s">
        <v>180</v>
      </c>
      <c r="FU1815" t="s">
        <v>180</v>
      </c>
      <c r="FV1815" t="s">
        <v>4317</v>
      </c>
      <c r="FW1815" t="s">
        <v>180</v>
      </c>
      <c r="FX1815">
        <f t="shared" si="588"/>
        <v>1</v>
      </c>
      <c r="FY1815">
        <f t="shared" si="589"/>
        <v>38.333333333333336</v>
      </c>
      <c r="FZ1815">
        <f t="shared" si="590"/>
        <v>2.5</v>
      </c>
      <c r="GA1815">
        <f t="shared" si="591"/>
        <v>1.6666666666666667</v>
      </c>
      <c r="GC1815">
        <f t="shared" si="593"/>
        <v>0.95876288659793818</v>
      </c>
      <c r="GD1815">
        <f t="shared" si="594"/>
        <v>13.991228070175438</v>
      </c>
      <c r="GE1815">
        <f t="shared" si="595"/>
        <v>23.115942028985508</v>
      </c>
      <c r="GF1815">
        <f t="shared" si="596"/>
        <v>52.166666666666664</v>
      </c>
      <c r="GG1815">
        <f t="shared" si="597"/>
        <v>130.41666666666669</v>
      </c>
      <c r="GH1815">
        <f t="shared" si="598"/>
        <v>0.24666666666666667</v>
      </c>
      <c r="GI1815">
        <f t="shared" si="599"/>
        <v>0.125</v>
      </c>
      <c r="GJ1815">
        <f t="shared" si="600"/>
        <v>0.33333333333333331</v>
      </c>
      <c r="GK1815">
        <f t="shared" si="601"/>
        <v>347.77777777777777</v>
      </c>
      <c r="GL1815">
        <f t="shared" si="602"/>
        <v>2.5</v>
      </c>
      <c r="GM1815">
        <f t="shared" si="603"/>
        <v>0.375</v>
      </c>
      <c r="GN1815">
        <f t="shared" si="604"/>
        <v>0.15</v>
      </c>
      <c r="GO1815">
        <f t="shared" si="605"/>
        <v>1.5</v>
      </c>
      <c r="GQ1815" t="e">
        <f>(EA1815/0.0735)/((DZ1815/0.195*(EB1815/0.295))^0.5)</f>
        <v>#DIV/0!</v>
      </c>
    </row>
    <row r="1816" spans="1:199">
      <c r="A1816" t="s">
        <v>3980</v>
      </c>
      <c r="B1816" t="s">
        <v>4297</v>
      </c>
      <c r="C1816" t="s">
        <v>7246</v>
      </c>
      <c r="D1816" t="s">
        <v>7078</v>
      </c>
      <c r="E1816" t="s">
        <v>7078</v>
      </c>
      <c r="F1816">
        <v>218</v>
      </c>
      <c r="G1816">
        <v>59</v>
      </c>
      <c r="H1816" t="s">
        <v>6928</v>
      </c>
      <c r="I1816" t="s">
        <v>4298</v>
      </c>
      <c r="J1816" t="s">
        <v>4296</v>
      </c>
      <c r="K1816">
        <v>55.939309999999999</v>
      </c>
      <c r="L1816">
        <v>55.939309999999999</v>
      </c>
      <c r="M1816">
        <v>160.65689</v>
      </c>
      <c r="N1816">
        <v>160.65689</v>
      </c>
      <c r="O1816" t="s">
        <v>179</v>
      </c>
      <c r="R1816" t="s">
        <v>4318</v>
      </c>
      <c r="S1816" t="s">
        <v>4306</v>
      </c>
      <c r="T1816" t="s">
        <v>6933</v>
      </c>
      <c r="V1816" t="s">
        <v>180</v>
      </c>
      <c r="W1816" t="s">
        <v>180</v>
      </c>
      <c r="X1816" t="s">
        <v>180</v>
      </c>
      <c r="Y1816" t="s">
        <v>180</v>
      </c>
      <c r="Z1816" t="s">
        <v>180</v>
      </c>
      <c r="AB1816" t="s">
        <v>180</v>
      </c>
      <c r="AC1816" t="s">
        <v>181</v>
      </c>
      <c r="AD1816" t="s">
        <v>180</v>
      </c>
      <c r="AE1816" t="s">
        <v>180</v>
      </c>
      <c r="AF1816" t="s">
        <v>180</v>
      </c>
      <c r="AG1816" t="s">
        <v>180</v>
      </c>
      <c r="AH1816" t="s">
        <v>4301</v>
      </c>
      <c r="AI1816">
        <v>52.34</v>
      </c>
      <c r="AJ1816">
        <v>1.0900000000000001</v>
      </c>
      <c r="AK1816" t="s">
        <v>180</v>
      </c>
      <c r="AL1816">
        <v>17.77</v>
      </c>
      <c r="AM1816" t="s">
        <v>180</v>
      </c>
      <c r="AP1816">
        <v>9.1999999999999993</v>
      </c>
      <c r="AQ1816">
        <v>9.31</v>
      </c>
      <c r="AR1816">
        <v>6.06</v>
      </c>
      <c r="AS1816">
        <v>0.18</v>
      </c>
      <c r="AT1816" t="s">
        <v>180</v>
      </c>
      <c r="AU1816">
        <v>0.67</v>
      </c>
      <c r="AV1816">
        <v>3.21</v>
      </c>
      <c r="AW1816">
        <v>0.18</v>
      </c>
      <c r="AY1816" t="s">
        <v>180</v>
      </c>
      <c r="AZ1816" t="s">
        <v>180</v>
      </c>
      <c r="BA1816">
        <v>100.01000000000002</v>
      </c>
      <c r="BC1816" t="s">
        <v>180</v>
      </c>
      <c r="BD1816" t="s">
        <v>180</v>
      </c>
      <c r="BE1816" t="s">
        <v>180</v>
      </c>
      <c r="BF1816" t="s">
        <v>180</v>
      </c>
      <c r="BG1816" t="s">
        <v>180</v>
      </c>
      <c r="BH1816" t="s">
        <v>180</v>
      </c>
      <c r="BI1816" t="s">
        <v>180</v>
      </c>
      <c r="BK1816" t="s">
        <v>180</v>
      </c>
      <c r="BL1816" t="s">
        <v>180</v>
      </c>
      <c r="BN1816" t="s">
        <v>180</v>
      </c>
      <c r="BO1816" t="s">
        <v>180</v>
      </c>
      <c r="BP1816" t="s">
        <v>180</v>
      </c>
      <c r="BQ1816" t="s">
        <v>180</v>
      </c>
      <c r="BR1816" t="s">
        <v>180</v>
      </c>
      <c r="BS1816" t="s">
        <v>180</v>
      </c>
      <c r="BT1816" t="s">
        <v>180</v>
      </c>
      <c r="BU1816" t="s">
        <v>180</v>
      </c>
      <c r="BV1816" t="s">
        <v>180</v>
      </c>
      <c r="BW1816" t="s">
        <v>180</v>
      </c>
      <c r="BX1816" t="s">
        <v>180</v>
      </c>
      <c r="BY1816" t="s">
        <v>180</v>
      </c>
      <c r="BZ1816" t="s">
        <v>180</v>
      </c>
      <c r="CD1816" t="s">
        <v>180</v>
      </c>
      <c r="CE1816" t="s">
        <v>180</v>
      </c>
      <c r="CG1816" t="s">
        <v>180</v>
      </c>
      <c r="CH1816" t="s">
        <v>180</v>
      </c>
      <c r="CI1816" t="s">
        <v>180</v>
      </c>
      <c r="CJ1816" t="s">
        <v>180</v>
      </c>
      <c r="CK1816" t="s">
        <v>180</v>
      </c>
      <c r="CM1816" t="s">
        <v>180</v>
      </c>
      <c r="CN1816" t="s">
        <v>180</v>
      </c>
      <c r="CO1816">
        <v>30</v>
      </c>
      <c r="CQ1816">
        <v>264</v>
      </c>
      <c r="CR1816">
        <v>71</v>
      </c>
      <c r="CS1816" t="s">
        <v>180</v>
      </c>
      <c r="CT1816" t="s">
        <v>180</v>
      </c>
      <c r="CU1816">
        <v>32</v>
      </c>
      <c r="CV1816">
        <v>24</v>
      </c>
      <c r="CW1816">
        <v>52</v>
      </c>
      <c r="CX1816">
        <v>87</v>
      </c>
      <c r="CY1816">
        <v>18</v>
      </c>
      <c r="CZ1816" t="s">
        <v>180</v>
      </c>
      <c r="DB1816" t="s">
        <v>180</v>
      </c>
      <c r="DC1816" t="s">
        <v>180</v>
      </c>
      <c r="DD1816">
        <v>9</v>
      </c>
      <c r="DE1816">
        <v>312</v>
      </c>
      <c r="DF1816">
        <v>25.3</v>
      </c>
      <c r="DG1816">
        <v>92</v>
      </c>
      <c r="DH1816">
        <v>2.5</v>
      </c>
      <c r="DI1816">
        <v>0.6</v>
      </c>
      <c r="DJ1816" t="s">
        <v>180</v>
      </c>
      <c r="DK1816" t="s">
        <v>180</v>
      </c>
      <c r="DL1816" t="s">
        <v>180</v>
      </c>
      <c r="DM1816" t="s">
        <v>180</v>
      </c>
      <c r="DR1816" t="s">
        <v>180</v>
      </c>
      <c r="DS1816" t="s">
        <v>180</v>
      </c>
      <c r="DU1816">
        <v>199</v>
      </c>
      <c r="DV1816">
        <v>6</v>
      </c>
      <c r="DW1816">
        <v>15</v>
      </c>
      <c r="DY1816">
        <v>8.6</v>
      </c>
      <c r="DZ1816">
        <v>2.8</v>
      </c>
      <c r="EH1816">
        <v>2.7</v>
      </c>
      <c r="EJ1816">
        <v>2.5</v>
      </c>
      <c r="EM1816" t="s">
        <v>180</v>
      </c>
      <c r="EN1816" t="s">
        <v>180</v>
      </c>
      <c r="EO1816" t="s">
        <v>180</v>
      </c>
      <c r="EP1816" t="s">
        <v>180</v>
      </c>
      <c r="EQ1816" t="s">
        <v>180</v>
      </c>
      <c r="ER1816" t="s">
        <v>180</v>
      </c>
      <c r="ET1816">
        <v>2.5</v>
      </c>
      <c r="EV1816">
        <v>0.8</v>
      </c>
      <c r="EW1816">
        <v>0.2</v>
      </c>
      <c r="EY1816" t="s">
        <v>180</v>
      </c>
      <c r="EZ1816" t="s">
        <v>180</v>
      </c>
      <c r="FB1816" t="s">
        <v>180</v>
      </c>
      <c r="FD1816" t="s">
        <v>180</v>
      </c>
      <c r="FF1816" t="s">
        <v>180</v>
      </c>
      <c r="FH1816" t="s">
        <v>180</v>
      </c>
      <c r="FI1816" t="s">
        <v>180</v>
      </c>
      <c r="FJ1816" t="s">
        <v>180</v>
      </c>
      <c r="FK1816" t="s">
        <v>180</v>
      </c>
      <c r="FL1816" t="s">
        <v>180</v>
      </c>
      <c r="FM1816" t="s">
        <v>180</v>
      </c>
      <c r="FN1816" t="s">
        <v>180</v>
      </c>
      <c r="FP1816" t="s">
        <v>180</v>
      </c>
      <c r="FQ1816" t="s">
        <v>180</v>
      </c>
      <c r="FR1816" t="s">
        <v>180</v>
      </c>
      <c r="FS1816" t="s">
        <v>180</v>
      </c>
      <c r="FT1816" t="s">
        <v>180</v>
      </c>
      <c r="FU1816" t="s">
        <v>180</v>
      </c>
      <c r="FV1816" t="s">
        <v>4319</v>
      </c>
      <c r="FW1816" t="s">
        <v>180</v>
      </c>
      <c r="FX1816">
        <f t="shared" si="588"/>
        <v>0.92592592592592582</v>
      </c>
      <c r="FY1816">
        <f t="shared" si="589"/>
        <v>34.074074074074069</v>
      </c>
      <c r="FZ1816">
        <f t="shared" si="590"/>
        <v>2.2222222222222219</v>
      </c>
      <c r="GA1816">
        <f t="shared" si="591"/>
        <v>1.037037037037037</v>
      </c>
      <c r="GC1816">
        <f t="shared" si="593"/>
        <v>0.61467889908256879</v>
      </c>
      <c r="GD1816">
        <f t="shared" si="594"/>
        <v>12.33201581027668</v>
      </c>
      <c r="GE1816">
        <f t="shared" si="595"/>
        <v>36.279069767441861</v>
      </c>
      <c r="GF1816">
        <f t="shared" si="596"/>
        <v>33.166666666666664</v>
      </c>
      <c r="GG1816">
        <f t="shared" si="597"/>
        <v>79.599999999999994</v>
      </c>
      <c r="GH1816">
        <f t="shared" si="598"/>
        <v>0.16666666666666666</v>
      </c>
      <c r="GI1816">
        <f t="shared" si="599"/>
        <v>0.08</v>
      </c>
      <c r="GJ1816">
        <f t="shared" si="600"/>
        <v>0.25</v>
      </c>
      <c r="GK1816">
        <f t="shared" si="601"/>
        <v>248.75</v>
      </c>
      <c r="GL1816">
        <f t="shared" si="602"/>
        <v>2.4</v>
      </c>
      <c r="GM1816">
        <f t="shared" si="603"/>
        <v>0.32</v>
      </c>
      <c r="GN1816">
        <f t="shared" si="604"/>
        <v>0.13333333333333333</v>
      </c>
      <c r="GO1816">
        <f t="shared" si="605"/>
        <v>2.1428571428571428</v>
      </c>
      <c r="GQ1816" t="e">
        <f>(EA1816/0.0735)/((DZ1816/0.195*(EB1816/0.295))^0.5)</f>
        <v>#DIV/0!</v>
      </c>
    </row>
    <row r="1817" spans="1:199">
      <c r="A1817" t="s">
        <v>3980</v>
      </c>
      <c r="B1817" t="s">
        <v>4297</v>
      </c>
      <c r="C1817" t="s">
        <v>7246</v>
      </c>
      <c r="D1817" t="s">
        <v>7078</v>
      </c>
      <c r="E1817" t="s">
        <v>7078</v>
      </c>
      <c r="F1817">
        <v>218</v>
      </c>
      <c r="G1817">
        <v>59</v>
      </c>
      <c r="H1817" t="s">
        <v>6928</v>
      </c>
      <c r="I1817" t="s">
        <v>4298</v>
      </c>
      <c r="J1817" t="s">
        <v>4296</v>
      </c>
      <c r="K1817">
        <v>55.939309999999999</v>
      </c>
      <c r="L1817">
        <v>55.939309999999999</v>
      </c>
      <c r="M1817">
        <v>160.65689</v>
      </c>
      <c r="N1817">
        <v>160.65689</v>
      </c>
      <c r="O1817" t="s">
        <v>179</v>
      </c>
      <c r="R1817" t="s">
        <v>4320</v>
      </c>
      <c r="S1817" t="s">
        <v>4306</v>
      </c>
      <c r="T1817" t="s">
        <v>6933</v>
      </c>
      <c r="V1817" t="s">
        <v>180</v>
      </c>
      <c r="W1817" t="s">
        <v>180</v>
      </c>
      <c r="X1817" t="s">
        <v>180</v>
      </c>
      <c r="Y1817" t="s">
        <v>180</v>
      </c>
      <c r="Z1817" t="s">
        <v>180</v>
      </c>
      <c r="AB1817" t="s">
        <v>180</v>
      </c>
      <c r="AC1817" t="s">
        <v>181</v>
      </c>
      <c r="AD1817" t="s">
        <v>180</v>
      </c>
      <c r="AE1817" t="s">
        <v>180</v>
      </c>
      <c r="AF1817" t="s">
        <v>180</v>
      </c>
      <c r="AG1817" t="s">
        <v>180</v>
      </c>
      <c r="AH1817" t="s">
        <v>4301</v>
      </c>
      <c r="AI1817">
        <v>52.36</v>
      </c>
      <c r="AJ1817">
        <v>1.0900000000000001</v>
      </c>
      <c r="AK1817" t="s">
        <v>180</v>
      </c>
      <c r="AL1817">
        <v>17.8</v>
      </c>
      <c r="AM1817" t="s">
        <v>180</v>
      </c>
      <c r="AP1817">
        <v>9.17</v>
      </c>
      <c r="AQ1817">
        <v>9.32</v>
      </c>
      <c r="AR1817">
        <v>6.03</v>
      </c>
      <c r="AS1817">
        <v>0.18</v>
      </c>
      <c r="AT1817" t="s">
        <v>180</v>
      </c>
      <c r="AU1817">
        <v>0.67</v>
      </c>
      <c r="AV1817">
        <v>3.21</v>
      </c>
      <c r="AW1817">
        <v>0.19</v>
      </c>
      <c r="AY1817" t="s">
        <v>180</v>
      </c>
      <c r="AZ1817" t="s">
        <v>180</v>
      </c>
      <c r="BA1817">
        <v>100.02000000000001</v>
      </c>
      <c r="BC1817" t="s">
        <v>180</v>
      </c>
      <c r="BD1817" t="s">
        <v>180</v>
      </c>
      <c r="BE1817" t="s">
        <v>180</v>
      </c>
      <c r="BF1817" t="s">
        <v>180</v>
      </c>
      <c r="BG1817" t="s">
        <v>180</v>
      </c>
      <c r="BH1817" t="s">
        <v>180</v>
      </c>
      <c r="BI1817" t="s">
        <v>180</v>
      </c>
      <c r="BK1817" t="s">
        <v>180</v>
      </c>
      <c r="BL1817" t="s">
        <v>180</v>
      </c>
      <c r="BN1817" t="s">
        <v>180</v>
      </c>
      <c r="BO1817" t="s">
        <v>180</v>
      </c>
      <c r="BP1817" t="s">
        <v>180</v>
      </c>
      <c r="BQ1817" t="s">
        <v>180</v>
      </c>
      <c r="BR1817" t="s">
        <v>180</v>
      </c>
      <c r="BS1817" t="s">
        <v>180</v>
      </c>
      <c r="BT1817" t="s">
        <v>180</v>
      </c>
      <c r="BU1817" t="s">
        <v>180</v>
      </c>
      <c r="BV1817" t="s">
        <v>180</v>
      </c>
      <c r="BW1817" t="s">
        <v>180</v>
      </c>
      <c r="BX1817" t="s">
        <v>180</v>
      </c>
      <c r="BY1817" t="s">
        <v>180</v>
      </c>
      <c r="BZ1817" t="s">
        <v>180</v>
      </c>
      <c r="CA1817">
        <v>10.83</v>
      </c>
      <c r="CB1817">
        <v>0.54</v>
      </c>
      <c r="CD1817" t="s">
        <v>180</v>
      </c>
      <c r="CE1817" t="s">
        <v>180</v>
      </c>
      <c r="CG1817" t="s">
        <v>180</v>
      </c>
      <c r="CH1817" t="s">
        <v>180</v>
      </c>
      <c r="CI1817" t="s">
        <v>180</v>
      </c>
      <c r="CJ1817" t="s">
        <v>180</v>
      </c>
      <c r="CK1817" t="s">
        <v>180</v>
      </c>
      <c r="CM1817" t="s">
        <v>180</v>
      </c>
      <c r="CN1817" t="s">
        <v>180</v>
      </c>
      <c r="CO1817">
        <v>32</v>
      </c>
      <c r="CQ1817">
        <v>263</v>
      </c>
      <c r="CR1817">
        <v>71</v>
      </c>
      <c r="CS1817" t="s">
        <v>180</v>
      </c>
      <c r="CT1817" t="s">
        <v>180</v>
      </c>
      <c r="CU1817">
        <v>32</v>
      </c>
      <c r="CV1817">
        <v>24</v>
      </c>
      <c r="CW1817">
        <v>51</v>
      </c>
      <c r="CX1817">
        <v>87</v>
      </c>
      <c r="CY1817">
        <v>18</v>
      </c>
      <c r="CZ1817" t="s">
        <v>180</v>
      </c>
      <c r="DB1817" t="s">
        <v>180</v>
      </c>
      <c r="DC1817" t="s">
        <v>180</v>
      </c>
      <c r="DD1817">
        <v>9.2899999999999991</v>
      </c>
      <c r="DE1817">
        <v>313</v>
      </c>
      <c r="DF1817">
        <v>21.13</v>
      </c>
      <c r="DG1817">
        <v>92</v>
      </c>
      <c r="DH1817">
        <v>2.1</v>
      </c>
      <c r="DI1817">
        <v>0.76</v>
      </c>
      <c r="DJ1817" t="s">
        <v>180</v>
      </c>
      <c r="DK1817" t="s">
        <v>180</v>
      </c>
      <c r="DL1817" t="s">
        <v>180</v>
      </c>
      <c r="DM1817" t="s">
        <v>180</v>
      </c>
      <c r="DN1817">
        <v>0.11</v>
      </c>
      <c r="DP1817">
        <v>0.82</v>
      </c>
      <c r="DQ1817">
        <v>7.0000000000000007E-2</v>
      </c>
      <c r="DR1817" t="s">
        <v>180</v>
      </c>
      <c r="DS1817" t="s">
        <v>180</v>
      </c>
      <c r="DT1817">
        <v>0.27</v>
      </c>
      <c r="DU1817">
        <v>199</v>
      </c>
      <c r="DV1817">
        <v>6.6</v>
      </c>
      <c r="DW1817">
        <v>14.81</v>
      </c>
      <c r="DX1817">
        <v>2.37</v>
      </c>
      <c r="DY1817">
        <v>12.24</v>
      </c>
      <c r="DZ1817">
        <v>3.5</v>
      </c>
      <c r="EA1817">
        <v>1.21</v>
      </c>
      <c r="EB1817">
        <v>4.1100000000000003</v>
      </c>
      <c r="EC1817">
        <v>0.69</v>
      </c>
      <c r="ED1817">
        <v>4.5</v>
      </c>
      <c r="EE1817">
        <v>0.91</v>
      </c>
      <c r="EF1817">
        <v>2.78</v>
      </c>
      <c r="EG1817">
        <v>0.37</v>
      </c>
      <c r="EH1817">
        <v>2.5499999999999998</v>
      </c>
      <c r="EI1817">
        <v>0.37</v>
      </c>
      <c r="EJ1817">
        <v>2.6</v>
      </c>
      <c r="EK1817">
        <v>0.11</v>
      </c>
      <c r="EL1817">
        <v>0.06</v>
      </c>
      <c r="EM1817" t="s">
        <v>180</v>
      </c>
      <c r="EN1817" t="s">
        <v>180</v>
      </c>
      <c r="EO1817" t="s">
        <v>180</v>
      </c>
      <c r="EP1817" t="s">
        <v>180</v>
      </c>
      <c r="EQ1817" t="s">
        <v>180</v>
      </c>
      <c r="ER1817" t="s">
        <v>180</v>
      </c>
      <c r="ES1817">
        <v>0.03</v>
      </c>
      <c r="ET1817">
        <v>1.84</v>
      </c>
      <c r="EV1817">
        <v>0.36</v>
      </c>
      <c r="EW1817">
        <v>0.3</v>
      </c>
      <c r="EY1817" t="s">
        <v>180</v>
      </c>
      <c r="EZ1817" t="s">
        <v>180</v>
      </c>
      <c r="FB1817" t="s">
        <v>180</v>
      </c>
      <c r="FD1817" t="s">
        <v>180</v>
      </c>
      <c r="FF1817" t="s">
        <v>180</v>
      </c>
      <c r="FH1817" t="s">
        <v>180</v>
      </c>
      <c r="FI1817" t="s">
        <v>180</v>
      </c>
      <c r="FJ1817" t="s">
        <v>180</v>
      </c>
      <c r="FK1817" t="s">
        <v>180</v>
      </c>
      <c r="FL1817" t="s">
        <v>180</v>
      </c>
      <c r="FM1817" t="s">
        <v>180</v>
      </c>
      <c r="FN1817" t="s">
        <v>180</v>
      </c>
      <c r="FP1817" t="s">
        <v>180</v>
      </c>
      <c r="FQ1817" t="s">
        <v>180</v>
      </c>
      <c r="FR1817" t="s">
        <v>180</v>
      </c>
      <c r="FS1817" t="s">
        <v>180</v>
      </c>
      <c r="FT1817" t="s">
        <v>180</v>
      </c>
      <c r="FU1817" t="s">
        <v>180</v>
      </c>
      <c r="FV1817" t="s">
        <v>4321</v>
      </c>
      <c r="FW1817" t="s">
        <v>180</v>
      </c>
      <c r="FX1817">
        <f t="shared" si="588"/>
        <v>0.82352941176470595</v>
      </c>
      <c r="FY1817">
        <f t="shared" si="589"/>
        <v>36.078431372549019</v>
      </c>
      <c r="FZ1817">
        <f t="shared" si="590"/>
        <v>2.5882352941176472</v>
      </c>
      <c r="GA1817">
        <f t="shared" si="591"/>
        <v>1.3725490196078431</v>
      </c>
      <c r="GB1817">
        <f t="shared" si="592"/>
        <v>1.6117647058823532</v>
      </c>
      <c r="GC1817">
        <f t="shared" si="593"/>
        <v>0.61467889908256879</v>
      </c>
      <c r="GD1817">
        <f t="shared" si="594"/>
        <v>14.813061997160435</v>
      </c>
      <c r="GE1817">
        <f t="shared" si="595"/>
        <v>25.571895424836601</v>
      </c>
      <c r="GF1817">
        <f t="shared" si="596"/>
        <v>30.151515151515152</v>
      </c>
      <c r="GG1817">
        <f t="shared" si="597"/>
        <v>94.761904761904759</v>
      </c>
      <c r="GH1817">
        <f t="shared" si="598"/>
        <v>0.12424037812288995</v>
      </c>
      <c r="GI1817">
        <f t="shared" si="599"/>
        <v>0.14285714285714285</v>
      </c>
      <c r="GJ1817">
        <f t="shared" si="600"/>
        <v>0.83333333333333337</v>
      </c>
      <c r="GK1817">
        <f t="shared" si="601"/>
        <v>552.77777777777783</v>
      </c>
      <c r="GL1817">
        <f t="shared" si="602"/>
        <v>3.1428571428571423</v>
      </c>
      <c r="GM1817">
        <f t="shared" si="603"/>
        <v>0.1714285714285714</v>
      </c>
      <c r="GN1817">
        <f t="shared" si="604"/>
        <v>5.454545454545455E-2</v>
      </c>
      <c r="GO1817">
        <f t="shared" si="605"/>
        <v>1.8857142857142857</v>
      </c>
      <c r="GP1817">
        <f t="shared" si="606"/>
        <v>0.90127706418509712</v>
      </c>
      <c r="GQ1817">
        <f>(EA1817/0.0735)/((DZ1817/0.195*(EB1817/0.295))^0.5)</f>
        <v>1.0410495764185161</v>
      </c>
    </row>
    <row r="1818" spans="1:199">
      <c r="A1818" t="s">
        <v>3980</v>
      </c>
      <c r="B1818" t="s">
        <v>4297</v>
      </c>
      <c r="C1818" t="s">
        <v>7246</v>
      </c>
      <c r="D1818" t="s">
        <v>7078</v>
      </c>
      <c r="E1818" t="s">
        <v>7078</v>
      </c>
      <c r="F1818">
        <v>218</v>
      </c>
      <c r="G1818">
        <v>59</v>
      </c>
      <c r="H1818" t="s">
        <v>6928</v>
      </c>
      <c r="I1818" t="s">
        <v>4298</v>
      </c>
      <c r="J1818" t="s">
        <v>4296</v>
      </c>
      <c r="K1818">
        <v>55.96011</v>
      </c>
      <c r="L1818">
        <v>55.96011</v>
      </c>
      <c r="M1818">
        <v>160.71307999999999</v>
      </c>
      <c r="N1818">
        <v>160.71307999999999</v>
      </c>
      <c r="O1818" t="s">
        <v>179</v>
      </c>
      <c r="R1818" t="s">
        <v>4322</v>
      </c>
      <c r="S1818" t="s">
        <v>4306</v>
      </c>
      <c r="T1818" t="s">
        <v>6933</v>
      </c>
      <c r="V1818" t="s">
        <v>180</v>
      </c>
      <c r="W1818" t="s">
        <v>180</v>
      </c>
      <c r="X1818" t="s">
        <v>180</v>
      </c>
      <c r="Y1818" t="s">
        <v>180</v>
      </c>
      <c r="Z1818" t="s">
        <v>180</v>
      </c>
      <c r="AB1818" t="s">
        <v>180</v>
      </c>
      <c r="AC1818" t="s">
        <v>181</v>
      </c>
      <c r="AD1818" t="s">
        <v>180</v>
      </c>
      <c r="AE1818" t="s">
        <v>180</v>
      </c>
      <c r="AF1818" t="s">
        <v>180</v>
      </c>
      <c r="AG1818" t="s">
        <v>180</v>
      </c>
      <c r="AH1818" t="s">
        <v>4301</v>
      </c>
      <c r="AI1818">
        <v>52.03</v>
      </c>
      <c r="AJ1818">
        <v>1.08</v>
      </c>
      <c r="AK1818" t="s">
        <v>180</v>
      </c>
      <c r="AL1818">
        <v>16.920000000000002</v>
      </c>
      <c r="AM1818" t="s">
        <v>180</v>
      </c>
      <c r="AP1818">
        <v>9.23</v>
      </c>
      <c r="AQ1818">
        <v>9.7799999999999994</v>
      </c>
      <c r="AR1818">
        <v>6.99</v>
      </c>
      <c r="AS1818">
        <v>0.18</v>
      </c>
      <c r="AT1818" t="s">
        <v>180</v>
      </c>
      <c r="AU1818">
        <v>0.63</v>
      </c>
      <c r="AV1818">
        <v>3.01</v>
      </c>
      <c r="AW1818">
        <v>0.17</v>
      </c>
      <c r="AY1818" t="s">
        <v>180</v>
      </c>
      <c r="AZ1818" t="s">
        <v>180</v>
      </c>
      <c r="BA1818">
        <v>100.02000000000001</v>
      </c>
      <c r="BC1818" t="s">
        <v>180</v>
      </c>
      <c r="BD1818" t="s">
        <v>180</v>
      </c>
      <c r="BE1818" t="s">
        <v>180</v>
      </c>
      <c r="BF1818" t="s">
        <v>180</v>
      </c>
      <c r="BG1818" t="s">
        <v>180</v>
      </c>
      <c r="BH1818" t="s">
        <v>180</v>
      </c>
      <c r="BI1818" t="s">
        <v>180</v>
      </c>
      <c r="BK1818" t="s">
        <v>180</v>
      </c>
      <c r="BL1818" t="s">
        <v>180</v>
      </c>
      <c r="BN1818" t="s">
        <v>180</v>
      </c>
      <c r="BO1818" t="s">
        <v>180</v>
      </c>
      <c r="BP1818" t="s">
        <v>180</v>
      </c>
      <c r="BQ1818" t="s">
        <v>180</v>
      </c>
      <c r="BR1818" t="s">
        <v>180</v>
      </c>
      <c r="BS1818" t="s">
        <v>180</v>
      </c>
      <c r="BT1818" t="s">
        <v>180</v>
      </c>
      <c r="BU1818" t="s">
        <v>180</v>
      </c>
      <c r="BV1818" t="s">
        <v>180</v>
      </c>
      <c r="BW1818" t="s">
        <v>180</v>
      </c>
      <c r="BX1818" t="s">
        <v>180</v>
      </c>
      <c r="BY1818" t="s">
        <v>180</v>
      </c>
      <c r="BZ1818" t="s">
        <v>180</v>
      </c>
      <c r="CD1818" t="s">
        <v>180</v>
      </c>
      <c r="CE1818" t="s">
        <v>180</v>
      </c>
      <c r="CG1818" t="s">
        <v>180</v>
      </c>
      <c r="CH1818" t="s">
        <v>180</v>
      </c>
      <c r="CI1818" t="s">
        <v>180</v>
      </c>
      <c r="CJ1818" t="s">
        <v>180</v>
      </c>
      <c r="CK1818" t="s">
        <v>180</v>
      </c>
      <c r="CM1818" t="s">
        <v>180</v>
      </c>
      <c r="CN1818" t="s">
        <v>180</v>
      </c>
      <c r="CO1818">
        <v>38</v>
      </c>
      <c r="CQ1818">
        <v>264</v>
      </c>
      <c r="CR1818">
        <v>130</v>
      </c>
      <c r="CS1818" t="s">
        <v>180</v>
      </c>
      <c r="CT1818" t="s">
        <v>180</v>
      </c>
      <c r="CU1818">
        <v>34</v>
      </c>
      <c r="CV1818">
        <v>38</v>
      </c>
      <c r="CW1818">
        <v>62</v>
      </c>
      <c r="CX1818">
        <v>84</v>
      </c>
      <c r="CY1818">
        <v>17</v>
      </c>
      <c r="CZ1818" t="s">
        <v>180</v>
      </c>
      <c r="DB1818" t="s">
        <v>180</v>
      </c>
      <c r="DC1818" t="s">
        <v>180</v>
      </c>
      <c r="DD1818">
        <v>9</v>
      </c>
      <c r="DE1818">
        <v>298</v>
      </c>
      <c r="DF1818">
        <v>24.8</v>
      </c>
      <c r="DG1818">
        <v>87</v>
      </c>
      <c r="DH1818">
        <v>2.7</v>
      </c>
      <c r="DI1818">
        <v>0.6</v>
      </c>
      <c r="DJ1818" t="s">
        <v>180</v>
      </c>
      <c r="DK1818" t="s">
        <v>180</v>
      </c>
      <c r="DL1818" t="s">
        <v>180</v>
      </c>
      <c r="DM1818" t="s">
        <v>180</v>
      </c>
      <c r="DR1818" t="s">
        <v>180</v>
      </c>
      <c r="DS1818" t="s">
        <v>180</v>
      </c>
      <c r="DU1818">
        <v>187</v>
      </c>
      <c r="DV1818">
        <v>4</v>
      </c>
      <c r="DW1818">
        <v>15</v>
      </c>
      <c r="DY1818">
        <v>7.8</v>
      </c>
      <c r="DZ1818">
        <v>2.5</v>
      </c>
      <c r="EH1818">
        <v>2.6</v>
      </c>
      <c r="EJ1818">
        <v>2.1</v>
      </c>
      <c r="EM1818" t="s">
        <v>180</v>
      </c>
      <c r="EN1818" t="s">
        <v>180</v>
      </c>
      <c r="EO1818" t="s">
        <v>180</v>
      </c>
      <c r="EP1818" t="s">
        <v>180</v>
      </c>
      <c r="EQ1818" t="s">
        <v>180</v>
      </c>
      <c r="ER1818" t="s">
        <v>180</v>
      </c>
      <c r="ET1818">
        <v>2.4</v>
      </c>
      <c r="EV1818">
        <v>0.5</v>
      </c>
      <c r="EW1818">
        <v>0.2</v>
      </c>
      <c r="EY1818" t="s">
        <v>180</v>
      </c>
      <c r="EZ1818" t="s">
        <v>180</v>
      </c>
      <c r="FB1818" t="s">
        <v>180</v>
      </c>
      <c r="FD1818" t="s">
        <v>180</v>
      </c>
      <c r="FF1818" t="s">
        <v>180</v>
      </c>
      <c r="FH1818" t="s">
        <v>180</v>
      </c>
      <c r="FI1818" t="s">
        <v>180</v>
      </c>
      <c r="FJ1818" t="s">
        <v>180</v>
      </c>
      <c r="FK1818" t="s">
        <v>180</v>
      </c>
      <c r="FL1818" t="s">
        <v>180</v>
      </c>
      <c r="FM1818" t="s">
        <v>180</v>
      </c>
      <c r="FN1818" t="s">
        <v>180</v>
      </c>
      <c r="FP1818" t="s">
        <v>180</v>
      </c>
      <c r="FQ1818" t="s">
        <v>180</v>
      </c>
      <c r="FR1818" t="s">
        <v>180</v>
      </c>
      <c r="FS1818" t="s">
        <v>180</v>
      </c>
      <c r="FT1818" t="s">
        <v>180</v>
      </c>
      <c r="FU1818" t="s">
        <v>180</v>
      </c>
      <c r="FV1818" t="s">
        <v>4323</v>
      </c>
      <c r="FW1818" t="s">
        <v>180</v>
      </c>
      <c r="FX1818">
        <f t="shared" si="588"/>
        <v>1.0384615384615385</v>
      </c>
      <c r="FY1818">
        <f t="shared" si="589"/>
        <v>33.46153846153846</v>
      </c>
      <c r="FZ1818">
        <f t="shared" si="590"/>
        <v>1.5384615384615383</v>
      </c>
      <c r="GA1818">
        <f t="shared" si="591"/>
        <v>0.96153846153846145</v>
      </c>
      <c r="GC1818">
        <f t="shared" si="593"/>
        <v>0.58333333333333326</v>
      </c>
      <c r="GD1818">
        <f t="shared" si="594"/>
        <v>12.016129032258064</v>
      </c>
      <c r="GE1818">
        <f t="shared" si="595"/>
        <v>38.205128205128204</v>
      </c>
      <c r="GF1818">
        <f t="shared" si="596"/>
        <v>46.75</v>
      </c>
      <c r="GG1818">
        <f t="shared" si="597"/>
        <v>69.259259259259252</v>
      </c>
      <c r="GH1818">
        <f t="shared" si="598"/>
        <v>0.16</v>
      </c>
      <c r="GI1818">
        <f t="shared" si="599"/>
        <v>7.407407407407407E-2</v>
      </c>
      <c r="GJ1818">
        <f t="shared" si="600"/>
        <v>0.4</v>
      </c>
      <c r="GK1818">
        <f t="shared" si="601"/>
        <v>374</v>
      </c>
      <c r="GL1818">
        <f t="shared" si="602"/>
        <v>1.4814814814814814</v>
      </c>
      <c r="GM1818">
        <f t="shared" si="603"/>
        <v>0.18518518518518517</v>
      </c>
      <c r="GN1818">
        <f t="shared" si="604"/>
        <v>0.125</v>
      </c>
      <c r="GO1818">
        <f t="shared" si="605"/>
        <v>1.6</v>
      </c>
      <c r="GQ1818" t="e">
        <f>(EA1818/0.0735)/((DZ1818/0.195*(EB1818/0.295))^0.5)</f>
        <v>#DIV/0!</v>
      </c>
    </row>
    <row r="1819" spans="1:199">
      <c r="A1819" t="s">
        <v>3980</v>
      </c>
      <c r="B1819" t="s">
        <v>4297</v>
      </c>
      <c r="C1819" t="s">
        <v>7246</v>
      </c>
      <c r="D1819" t="s">
        <v>7078</v>
      </c>
      <c r="E1819" t="s">
        <v>7078</v>
      </c>
      <c r="F1819">
        <v>218</v>
      </c>
      <c r="G1819">
        <v>59</v>
      </c>
      <c r="H1819" t="s">
        <v>6928</v>
      </c>
      <c r="I1819" t="s">
        <v>4298</v>
      </c>
      <c r="J1819" t="s">
        <v>4296</v>
      </c>
      <c r="K1819">
        <v>55.995640000000002</v>
      </c>
      <c r="L1819">
        <v>55.995640000000002</v>
      </c>
      <c r="M1819">
        <v>160.54707999999999</v>
      </c>
      <c r="N1819">
        <v>160.54707999999999</v>
      </c>
      <c r="O1819" t="s">
        <v>179</v>
      </c>
      <c r="R1819" t="s">
        <v>4324</v>
      </c>
      <c r="S1819" t="s">
        <v>4306</v>
      </c>
      <c r="T1819" t="s">
        <v>6933</v>
      </c>
      <c r="V1819" t="s">
        <v>180</v>
      </c>
      <c r="W1819" t="s">
        <v>180</v>
      </c>
      <c r="X1819" t="s">
        <v>180</v>
      </c>
      <c r="Y1819" t="s">
        <v>180</v>
      </c>
      <c r="Z1819" t="s">
        <v>180</v>
      </c>
      <c r="AB1819" t="s">
        <v>180</v>
      </c>
      <c r="AC1819" t="s">
        <v>181</v>
      </c>
      <c r="AD1819" t="s">
        <v>180</v>
      </c>
      <c r="AE1819" t="s">
        <v>180</v>
      </c>
      <c r="AF1819" t="s">
        <v>180</v>
      </c>
      <c r="AG1819" t="s">
        <v>180</v>
      </c>
      <c r="AH1819" t="s">
        <v>4301</v>
      </c>
      <c r="AI1819">
        <v>52.28</v>
      </c>
      <c r="AJ1819">
        <v>1.1100000000000001</v>
      </c>
      <c r="AK1819" t="s">
        <v>180</v>
      </c>
      <c r="AL1819">
        <v>17.579999999999998</v>
      </c>
      <c r="AM1819" t="s">
        <v>180</v>
      </c>
      <c r="AP1819">
        <v>9.2200000000000006</v>
      </c>
      <c r="AQ1819">
        <v>9.5399999999999991</v>
      </c>
      <c r="AR1819">
        <v>6.04</v>
      </c>
      <c r="AS1819">
        <v>0.18</v>
      </c>
      <c r="AT1819" t="s">
        <v>180</v>
      </c>
      <c r="AU1819">
        <v>0.67</v>
      </c>
      <c r="AV1819">
        <v>3.2</v>
      </c>
      <c r="AW1819">
        <v>0.18</v>
      </c>
      <c r="AY1819" t="s">
        <v>180</v>
      </c>
      <c r="AZ1819" t="s">
        <v>180</v>
      </c>
      <c r="BA1819">
        <v>100.00000000000001</v>
      </c>
      <c r="BC1819" t="s">
        <v>180</v>
      </c>
      <c r="BD1819" t="s">
        <v>180</v>
      </c>
      <c r="BE1819" t="s">
        <v>180</v>
      </c>
      <c r="BF1819" t="s">
        <v>180</v>
      </c>
      <c r="BG1819" t="s">
        <v>180</v>
      </c>
      <c r="BH1819" t="s">
        <v>180</v>
      </c>
      <c r="BI1819" t="s">
        <v>180</v>
      </c>
      <c r="BK1819" t="s">
        <v>180</v>
      </c>
      <c r="BL1819" t="s">
        <v>180</v>
      </c>
      <c r="BN1819" t="s">
        <v>180</v>
      </c>
      <c r="BO1819" t="s">
        <v>180</v>
      </c>
      <c r="BP1819" t="s">
        <v>180</v>
      </c>
      <c r="BQ1819" t="s">
        <v>180</v>
      </c>
      <c r="BR1819" t="s">
        <v>180</v>
      </c>
      <c r="BS1819" t="s">
        <v>180</v>
      </c>
      <c r="BT1819" t="s">
        <v>180</v>
      </c>
      <c r="BU1819" t="s">
        <v>180</v>
      </c>
      <c r="BV1819" t="s">
        <v>180</v>
      </c>
      <c r="BW1819" t="s">
        <v>180</v>
      </c>
      <c r="BX1819" t="s">
        <v>180</v>
      </c>
      <c r="BY1819" t="s">
        <v>180</v>
      </c>
      <c r="BZ1819" t="s">
        <v>180</v>
      </c>
      <c r="CD1819" t="s">
        <v>180</v>
      </c>
      <c r="CE1819" t="s">
        <v>180</v>
      </c>
      <c r="CG1819" t="s">
        <v>180</v>
      </c>
      <c r="CH1819" t="s">
        <v>180</v>
      </c>
      <c r="CI1819" t="s">
        <v>180</v>
      </c>
      <c r="CJ1819" t="s">
        <v>180</v>
      </c>
      <c r="CK1819" t="s">
        <v>180</v>
      </c>
      <c r="CM1819" t="s">
        <v>180</v>
      </c>
      <c r="CN1819" t="s">
        <v>180</v>
      </c>
      <c r="CO1819">
        <v>34</v>
      </c>
      <c r="CQ1819">
        <v>277</v>
      </c>
      <c r="CR1819">
        <v>76</v>
      </c>
      <c r="CS1819" t="s">
        <v>180</v>
      </c>
      <c r="CT1819" t="s">
        <v>180</v>
      </c>
      <c r="CU1819">
        <v>32</v>
      </c>
      <c r="CV1819">
        <v>24</v>
      </c>
      <c r="CW1819">
        <v>60</v>
      </c>
      <c r="CX1819">
        <v>88</v>
      </c>
      <c r="CY1819">
        <v>18</v>
      </c>
      <c r="CZ1819" t="s">
        <v>180</v>
      </c>
      <c r="DB1819" t="s">
        <v>180</v>
      </c>
      <c r="DC1819" t="s">
        <v>180</v>
      </c>
      <c r="DD1819">
        <v>9</v>
      </c>
      <c r="DE1819">
        <v>327</v>
      </c>
      <c r="DF1819">
        <v>25.3</v>
      </c>
      <c r="DG1819">
        <v>89</v>
      </c>
      <c r="DH1819">
        <v>2.7</v>
      </c>
      <c r="DI1819">
        <v>0.7</v>
      </c>
      <c r="DJ1819" t="s">
        <v>180</v>
      </c>
      <c r="DK1819" t="s">
        <v>180</v>
      </c>
      <c r="DL1819" t="s">
        <v>180</v>
      </c>
      <c r="DM1819" t="s">
        <v>180</v>
      </c>
      <c r="DR1819" t="s">
        <v>180</v>
      </c>
      <c r="DS1819" t="s">
        <v>180</v>
      </c>
      <c r="DU1819">
        <v>198</v>
      </c>
      <c r="DV1819">
        <v>8</v>
      </c>
      <c r="DW1819">
        <v>19</v>
      </c>
      <c r="DY1819">
        <v>13.3</v>
      </c>
      <c r="DZ1819">
        <v>3.5</v>
      </c>
      <c r="EH1819">
        <v>2.2000000000000002</v>
      </c>
      <c r="EJ1819">
        <v>2.2999999999999998</v>
      </c>
      <c r="EM1819" t="s">
        <v>180</v>
      </c>
      <c r="EN1819" t="s">
        <v>180</v>
      </c>
      <c r="EO1819" t="s">
        <v>180</v>
      </c>
      <c r="EP1819" t="s">
        <v>180</v>
      </c>
      <c r="EQ1819" t="s">
        <v>180</v>
      </c>
      <c r="ER1819" t="s">
        <v>180</v>
      </c>
      <c r="ET1819">
        <v>2</v>
      </c>
      <c r="EV1819">
        <v>1</v>
      </c>
      <c r="EW1819">
        <v>0.3</v>
      </c>
      <c r="EY1819" t="s">
        <v>180</v>
      </c>
      <c r="EZ1819" t="s">
        <v>180</v>
      </c>
      <c r="FB1819" t="s">
        <v>180</v>
      </c>
      <c r="FD1819" t="s">
        <v>180</v>
      </c>
      <c r="FF1819" t="s">
        <v>180</v>
      </c>
      <c r="FH1819" t="s">
        <v>180</v>
      </c>
      <c r="FI1819" t="s">
        <v>180</v>
      </c>
      <c r="FJ1819" t="s">
        <v>180</v>
      </c>
      <c r="FK1819" t="s">
        <v>180</v>
      </c>
      <c r="FL1819" t="s">
        <v>180</v>
      </c>
      <c r="FM1819" t="s">
        <v>180</v>
      </c>
      <c r="FN1819" t="s">
        <v>180</v>
      </c>
      <c r="FP1819" t="s">
        <v>180</v>
      </c>
      <c r="FQ1819" t="s">
        <v>180</v>
      </c>
      <c r="FR1819" t="s">
        <v>180</v>
      </c>
      <c r="FS1819" t="s">
        <v>180</v>
      </c>
      <c r="FT1819" t="s">
        <v>180</v>
      </c>
      <c r="FU1819" t="s">
        <v>180</v>
      </c>
      <c r="FV1819" t="s">
        <v>4325</v>
      </c>
      <c r="FW1819" t="s">
        <v>180</v>
      </c>
      <c r="FX1819">
        <f t="shared" si="588"/>
        <v>1.2272727272727273</v>
      </c>
      <c r="FY1819">
        <f t="shared" si="589"/>
        <v>40.454545454545453</v>
      </c>
      <c r="FZ1819">
        <f t="shared" si="590"/>
        <v>3.6363636363636362</v>
      </c>
      <c r="GA1819">
        <f t="shared" si="591"/>
        <v>1.5909090909090908</v>
      </c>
      <c r="GC1819">
        <f t="shared" si="593"/>
        <v>0.60360360360360354</v>
      </c>
      <c r="GD1819">
        <f t="shared" si="594"/>
        <v>12.92490118577075</v>
      </c>
      <c r="GE1819">
        <f t="shared" si="595"/>
        <v>24.586466165413533</v>
      </c>
      <c r="GF1819">
        <f t="shared" si="596"/>
        <v>24.75</v>
      </c>
      <c r="GG1819">
        <f t="shared" si="597"/>
        <v>73.333333333333329</v>
      </c>
      <c r="GH1819">
        <f t="shared" si="598"/>
        <v>0.10526315789473684</v>
      </c>
      <c r="GI1819">
        <f t="shared" si="599"/>
        <v>0.1111111111111111</v>
      </c>
      <c r="GJ1819">
        <f t="shared" si="600"/>
        <v>0.3</v>
      </c>
      <c r="GK1819">
        <f t="shared" si="601"/>
        <v>198</v>
      </c>
      <c r="GL1819">
        <f t="shared" si="602"/>
        <v>2.9629629629629628</v>
      </c>
      <c r="GM1819">
        <f t="shared" si="603"/>
        <v>0.37037037037037035</v>
      </c>
      <c r="GN1819">
        <f t="shared" si="604"/>
        <v>0.125</v>
      </c>
      <c r="GO1819">
        <f t="shared" si="605"/>
        <v>2.2857142857142856</v>
      </c>
      <c r="GQ1819" t="e">
        <f>(EA1819/0.0735)/((DZ1819/0.195*(EB1819/0.295))^0.5)</f>
        <v>#DIV/0!</v>
      </c>
    </row>
    <row r="1820" spans="1:199">
      <c r="A1820" t="s">
        <v>3980</v>
      </c>
      <c r="B1820" t="s">
        <v>4297</v>
      </c>
      <c r="C1820" t="s">
        <v>7246</v>
      </c>
      <c r="D1820" t="s">
        <v>7078</v>
      </c>
      <c r="E1820" t="s">
        <v>7078</v>
      </c>
      <c r="F1820">
        <v>218</v>
      </c>
      <c r="G1820">
        <v>59</v>
      </c>
      <c r="H1820" t="s">
        <v>6928</v>
      </c>
      <c r="I1820" t="s">
        <v>4298</v>
      </c>
      <c r="J1820" t="s">
        <v>4296</v>
      </c>
      <c r="K1820">
        <v>56.003169999999997</v>
      </c>
      <c r="L1820">
        <v>56.003169999999997</v>
      </c>
      <c r="M1820">
        <v>160.54583</v>
      </c>
      <c r="N1820">
        <v>160.54583</v>
      </c>
      <c r="O1820" t="s">
        <v>179</v>
      </c>
      <c r="R1820" t="s">
        <v>4326</v>
      </c>
      <c r="S1820" t="s">
        <v>4306</v>
      </c>
      <c r="T1820" t="s">
        <v>6933</v>
      </c>
      <c r="V1820" t="s">
        <v>180</v>
      </c>
      <c r="W1820" t="s">
        <v>180</v>
      </c>
      <c r="X1820" t="s">
        <v>180</v>
      </c>
      <c r="Y1820" t="s">
        <v>180</v>
      </c>
      <c r="Z1820" t="s">
        <v>180</v>
      </c>
      <c r="AB1820" t="s">
        <v>180</v>
      </c>
      <c r="AC1820" t="s">
        <v>181</v>
      </c>
      <c r="AD1820" t="s">
        <v>180</v>
      </c>
      <c r="AE1820" t="s">
        <v>180</v>
      </c>
      <c r="AF1820" t="s">
        <v>180</v>
      </c>
      <c r="AG1820" t="s">
        <v>180</v>
      </c>
      <c r="AH1820" t="s">
        <v>4301</v>
      </c>
      <c r="AI1820">
        <v>54.43</v>
      </c>
      <c r="AJ1820">
        <v>0.97</v>
      </c>
      <c r="AK1820" t="s">
        <v>180</v>
      </c>
      <c r="AL1820">
        <v>16.5</v>
      </c>
      <c r="AM1820" t="s">
        <v>180</v>
      </c>
      <c r="AP1820">
        <v>8.17</v>
      </c>
      <c r="AQ1820">
        <v>9.0399999999999991</v>
      </c>
      <c r="AR1820">
        <v>6.37</v>
      </c>
      <c r="AS1820">
        <v>0.16</v>
      </c>
      <c r="AT1820" t="s">
        <v>180</v>
      </c>
      <c r="AU1820">
        <v>1.03</v>
      </c>
      <c r="AV1820">
        <v>3.15</v>
      </c>
      <c r="AW1820">
        <v>0.18</v>
      </c>
      <c r="AY1820" t="s">
        <v>180</v>
      </c>
      <c r="AZ1820" t="s">
        <v>180</v>
      </c>
      <c r="BA1820">
        <v>100.00000000000003</v>
      </c>
      <c r="BC1820" t="s">
        <v>180</v>
      </c>
      <c r="BD1820" t="s">
        <v>180</v>
      </c>
      <c r="BE1820" t="s">
        <v>180</v>
      </c>
      <c r="BF1820" t="s">
        <v>180</v>
      </c>
      <c r="BG1820" t="s">
        <v>180</v>
      </c>
      <c r="BH1820" t="s">
        <v>180</v>
      </c>
      <c r="BI1820" t="s">
        <v>180</v>
      </c>
      <c r="BK1820" t="s">
        <v>180</v>
      </c>
      <c r="BL1820" t="s">
        <v>180</v>
      </c>
      <c r="BN1820" t="s">
        <v>180</v>
      </c>
      <c r="BO1820" t="s">
        <v>180</v>
      </c>
      <c r="BP1820" t="s">
        <v>180</v>
      </c>
      <c r="BQ1820" t="s">
        <v>180</v>
      </c>
      <c r="BR1820" t="s">
        <v>180</v>
      </c>
      <c r="BS1820" t="s">
        <v>180</v>
      </c>
      <c r="BT1820" t="s">
        <v>180</v>
      </c>
      <c r="BU1820" t="s">
        <v>180</v>
      </c>
      <c r="BV1820" t="s">
        <v>180</v>
      </c>
      <c r="BW1820" t="s">
        <v>180</v>
      </c>
      <c r="BX1820" t="s">
        <v>180</v>
      </c>
      <c r="BY1820" t="s">
        <v>180</v>
      </c>
      <c r="BZ1820" t="s">
        <v>180</v>
      </c>
      <c r="CD1820" t="s">
        <v>180</v>
      </c>
      <c r="CE1820" t="s">
        <v>180</v>
      </c>
      <c r="CG1820" t="s">
        <v>180</v>
      </c>
      <c r="CH1820" t="s">
        <v>180</v>
      </c>
      <c r="CI1820" t="s">
        <v>180</v>
      </c>
      <c r="CJ1820" t="s">
        <v>180</v>
      </c>
      <c r="CK1820" t="s">
        <v>180</v>
      </c>
      <c r="CM1820" t="s">
        <v>180</v>
      </c>
      <c r="CN1820" t="s">
        <v>180</v>
      </c>
      <c r="CO1820">
        <v>34</v>
      </c>
      <c r="CQ1820">
        <v>241</v>
      </c>
      <c r="CR1820">
        <v>128</v>
      </c>
      <c r="CS1820" t="s">
        <v>180</v>
      </c>
      <c r="CT1820" t="s">
        <v>180</v>
      </c>
      <c r="CU1820">
        <v>32</v>
      </c>
      <c r="CV1820">
        <v>48</v>
      </c>
      <c r="CW1820">
        <v>79</v>
      </c>
      <c r="CX1820">
        <v>84</v>
      </c>
      <c r="CY1820">
        <v>18</v>
      </c>
      <c r="CZ1820" t="s">
        <v>180</v>
      </c>
      <c r="DB1820" t="s">
        <v>180</v>
      </c>
      <c r="DC1820" t="s">
        <v>180</v>
      </c>
      <c r="DD1820">
        <v>14</v>
      </c>
      <c r="DE1820">
        <v>313</v>
      </c>
      <c r="DF1820">
        <v>23.9</v>
      </c>
      <c r="DG1820">
        <v>100</v>
      </c>
      <c r="DH1820">
        <v>2.5</v>
      </c>
      <c r="DI1820">
        <v>0.5</v>
      </c>
      <c r="DJ1820" t="s">
        <v>180</v>
      </c>
      <c r="DK1820" t="s">
        <v>180</v>
      </c>
      <c r="DL1820" t="s">
        <v>180</v>
      </c>
      <c r="DM1820" t="s">
        <v>180</v>
      </c>
      <c r="DR1820" t="s">
        <v>180</v>
      </c>
      <c r="DS1820" t="s">
        <v>180</v>
      </c>
      <c r="DU1820">
        <v>375</v>
      </c>
      <c r="DV1820">
        <v>9</v>
      </c>
      <c r="DW1820">
        <v>19</v>
      </c>
      <c r="DY1820">
        <v>9.6999999999999993</v>
      </c>
      <c r="DZ1820">
        <v>2.6</v>
      </c>
      <c r="EH1820">
        <v>2.6</v>
      </c>
      <c r="EJ1820">
        <v>2.9</v>
      </c>
      <c r="EM1820" t="s">
        <v>180</v>
      </c>
      <c r="EN1820" t="s">
        <v>180</v>
      </c>
      <c r="EO1820" t="s">
        <v>180</v>
      </c>
      <c r="EP1820" t="s">
        <v>180</v>
      </c>
      <c r="EQ1820" t="s">
        <v>180</v>
      </c>
      <c r="ER1820" t="s">
        <v>180</v>
      </c>
      <c r="ET1820">
        <v>3.9</v>
      </c>
      <c r="EV1820">
        <v>0.9</v>
      </c>
      <c r="EW1820">
        <v>0.2</v>
      </c>
      <c r="EY1820" t="s">
        <v>180</v>
      </c>
      <c r="EZ1820" t="s">
        <v>180</v>
      </c>
      <c r="FB1820" t="s">
        <v>180</v>
      </c>
      <c r="FD1820" t="s">
        <v>180</v>
      </c>
      <c r="FF1820" t="s">
        <v>180</v>
      </c>
      <c r="FH1820" t="s">
        <v>180</v>
      </c>
      <c r="FI1820" t="s">
        <v>180</v>
      </c>
      <c r="FJ1820" t="s">
        <v>180</v>
      </c>
      <c r="FK1820" t="s">
        <v>180</v>
      </c>
      <c r="FL1820" t="s">
        <v>180</v>
      </c>
      <c r="FM1820" t="s">
        <v>180</v>
      </c>
      <c r="FN1820" t="s">
        <v>180</v>
      </c>
      <c r="FP1820" t="s">
        <v>180</v>
      </c>
      <c r="FQ1820" t="s">
        <v>180</v>
      </c>
      <c r="FR1820" t="s">
        <v>180</v>
      </c>
      <c r="FS1820" t="s">
        <v>180</v>
      </c>
      <c r="FT1820" t="s">
        <v>180</v>
      </c>
      <c r="FU1820" t="s">
        <v>180</v>
      </c>
      <c r="FV1820" t="s">
        <v>4327</v>
      </c>
      <c r="FW1820" t="s">
        <v>180</v>
      </c>
      <c r="FX1820">
        <f t="shared" si="588"/>
        <v>0.96153846153846145</v>
      </c>
      <c r="FY1820">
        <f t="shared" si="589"/>
        <v>38.46153846153846</v>
      </c>
      <c r="FZ1820">
        <f t="shared" si="590"/>
        <v>3.4615384615384612</v>
      </c>
      <c r="GA1820">
        <f t="shared" si="591"/>
        <v>1</v>
      </c>
      <c r="GC1820">
        <f t="shared" si="593"/>
        <v>1.0618556701030928</v>
      </c>
      <c r="GD1820">
        <f t="shared" si="594"/>
        <v>13.096234309623432</v>
      </c>
      <c r="GE1820">
        <f t="shared" si="595"/>
        <v>32.268041237113401</v>
      </c>
      <c r="GF1820">
        <f t="shared" si="596"/>
        <v>41.666666666666664</v>
      </c>
      <c r="GG1820">
        <f t="shared" si="597"/>
        <v>150</v>
      </c>
      <c r="GH1820">
        <f t="shared" si="598"/>
        <v>0.20526315789473684</v>
      </c>
      <c r="GI1820">
        <f t="shared" si="599"/>
        <v>0.08</v>
      </c>
      <c r="GJ1820">
        <f t="shared" si="600"/>
        <v>0.22222222222222224</v>
      </c>
      <c r="GK1820">
        <f t="shared" si="601"/>
        <v>416.66666666666663</v>
      </c>
      <c r="GL1820">
        <f t="shared" si="602"/>
        <v>3.6</v>
      </c>
      <c r="GM1820">
        <f t="shared" si="603"/>
        <v>0.36</v>
      </c>
      <c r="GN1820">
        <f t="shared" si="604"/>
        <v>0.1</v>
      </c>
      <c r="GO1820">
        <f t="shared" si="605"/>
        <v>3.4615384615384612</v>
      </c>
      <c r="GQ1820" t="e">
        <f>(EA1820/0.0735)/((DZ1820/0.195*(EB1820/0.295))^0.5)</f>
        <v>#DIV/0!</v>
      </c>
    </row>
    <row r="1821" spans="1:199">
      <c r="A1821" t="s">
        <v>3980</v>
      </c>
      <c r="B1821" t="s">
        <v>4297</v>
      </c>
      <c r="C1821" t="s">
        <v>7246</v>
      </c>
      <c r="D1821" t="s">
        <v>7078</v>
      </c>
      <c r="E1821" t="s">
        <v>7078</v>
      </c>
      <c r="F1821">
        <v>218</v>
      </c>
      <c r="G1821">
        <v>59</v>
      </c>
      <c r="H1821" t="s">
        <v>6928</v>
      </c>
      <c r="I1821" t="s">
        <v>4298</v>
      </c>
      <c r="J1821" t="s">
        <v>4296</v>
      </c>
      <c r="K1821">
        <v>55.992890000000003</v>
      </c>
      <c r="L1821">
        <v>55.992890000000003</v>
      </c>
      <c r="M1821">
        <v>160.65061</v>
      </c>
      <c r="N1821">
        <v>160.65061</v>
      </c>
      <c r="O1821" t="s">
        <v>179</v>
      </c>
      <c r="R1821" t="s">
        <v>4328</v>
      </c>
      <c r="S1821" t="s">
        <v>4306</v>
      </c>
      <c r="T1821" t="s">
        <v>6933</v>
      </c>
      <c r="V1821" t="s">
        <v>180</v>
      </c>
      <c r="W1821" t="s">
        <v>180</v>
      </c>
      <c r="X1821" t="s">
        <v>180</v>
      </c>
      <c r="Y1821" t="s">
        <v>180</v>
      </c>
      <c r="Z1821" t="s">
        <v>180</v>
      </c>
      <c r="AB1821" t="s">
        <v>180</v>
      </c>
      <c r="AC1821" t="s">
        <v>181</v>
      </c>
      <c r="AD1821" t="s">
        <v>180</v>
      </c>
      <c r="AE1821" t="s">
        <v>180</v>
      </c>
      <c r="AF1821" t="s">
        <v>180</v>
      </c>
      <c r="AG1821" t="s">
        <v>180</v>
      </c>
      <c r="AH1821" t="s">
        <v>4301</v>
      </c>
      <c r="AI1821">
        <v>54.13</v>
      </c>
      <c r="AJ1821">
        <v>0.95</v>
      </c>
      <c r="AK1821" t="s">
        <v>180</v>
      </c>
      <c r="AL1821">
        <v>16.420000000000002</v>
      </c>
      <c r="AM1821" t="s">
        <v>180</v>
      </c>
      <c r="AP1821">
        <v>8.3699999999999992</v>
      </c>
      <c r="AQ1821">
        <v>9.07</v>
      </c>
      <c r="AR1821">
        <v>6.5</v>
      </c>
      <c r="AS1821">
        <v>0.17</v>
      </c>
      <c r="AT1821" t="s">
        <v>180</v>
      </c>
      <c r="AU1821">
        <v>1.04</v>
      </c>
      <c r="AV1821">
        <v>3.16</v>
      </c>
      <c r="AW1821">
        <v>0.18</v>
      </c>
      <c r="AY1821" t="s">
        <v>180</v>
      </c>
      <c r="AZ1821" t="s">
        <v>180</v>
      </c>
      <c r="BA1821">
        <v>99.990000000000009</v>
      </c>
      <c r="BC1821" t="s">
        <v>180</v>
      </c>
      <c r="BD1821" t="s">
        <v>180</v>
      </c>
      <c r="BE1821" t="s">
        <v>180</v>
      </c>
      <c r="BF1821" t="s">
        <v>180</v>
      </c>
      <c r="BG1821" t="s">
        <v>180</v>
      </c>
      <c r="BH1821" t="s">
        <v>180</v>
      </c>
      <c r="BI1821" t="s">
        <v>180</v>
      </c>
      <c r="BK1821" t="s">
        <v>180</v>
      </c>
      <c r="BL1821" t="s">
        <v>180</v>
      </c>
      <c r="BN1821" t="s">
        <v>180</v>
      </c>
      <c r="BO1821" t="s">
        <v>180</v>
      </c>
      <c r="BP1821" t="s">
        <v>180</v>
      </c>
      <c r="BQ1821" t="s">
        <v>180</v>
      </c>
      <c r="BR1821" t="s">
        <v>180</v>
      </c>
      <c r="BS1821" t="s">
        <v>180</v>
      </c>
      <c r="BT1821" t="s">
        <v>180</v>
      </c>
      <c r="BU1821" t="s">
        <v>180</v>
      </c>
      <c r="BV1821" t="s">
        <v>180</v>
      </c>
      <c r="BW1821" t="s">
        <v>180</v>
      </c>
      <c r="BX1821" t="s">
        <v>180</v>
      </c>
      <c r="BY1821" t="s">
        <v>180</v>
      </c>
      <c r="BZ1821" t="s">
        <v>180</v>
      </c>
      <c r="CA1821">
        <v>15.69</v>
      </c>
      <c r="CB1821">
        <v>0.61</v>
      </c>
      <c r="CD1821" t="s">
        <v>180</v>
      </c>
      <c r="CE1821" t="s">
        <v>180</v>
      </c>
      <c r="CG1821" t="s">
        <v>180</v>
      </c>
      <c r="CH1821" t="s">
        <v>180</v>
      </c>
      <c r="CI1821" t="s">
        <v>180</v>
      </c>
      <c r="CJ1821" t="s">
        <v>180</v>
      </c>
      <c r="CK1821" t="s">
        <v>180</v>
      </c>
      <c r="CM1821" t="s">
        <v>180</v>
      </c>
      <c r="CN1821" t="s">
        <v>180</v>
      </c>
      <c r="CO1821">
        <v>31</v>
      </c>
      <c r="CQ1821">
        <v>235</v>
      </c>
      <c r="CR1821">
        <v>149</v>
      </c>
      <c r="CS1821" t="s">
        <v>180</v>
      </c>
      <c r="CT1821" t="s">
        <v>180</v>
      </c>
      <c r="CU1821">
        <v>32</v>
      </c>
      <c r="CV1821">
        <v>44</v>
      </c>
      <c r="CW1821">
        <v>81</v>
      </c>
      <c r="CX1821">
        <v>84</v>
      </c>
      <c r="CY1821">
        <v>17</v>
      </c>
      <c r="CZ1821" t="s">
        <v>180</v>
      </c>
      <c r="DB1821" t="s">
        <v>180</v>
      </c>
      <c r="DC1821" t="s">
        <v>180</v>
      </c>
      <c r="DD1821">
        <v>15.1</v>
      </c>
      <c r="DE1821">
        <v>303</v>
      </c>
      <c r="DF1821">
        <v>21.92</v>
      </c>
      <c r="DG1821">
        <v>107</v>
      </c>
      <c r="DH1821">
        <v>2.2000000000000002</v>
      </c>
      <c r="DI1821">
        <v>0.88</v>
      </c>
      <c r="DJ1821" t="s">
        <v>180</v>
      </c>
      <c r="DK1821" t="s">
        <v>180</v>
      </c>
      <c r="DL1821" t="s">
        <v>180</v>
      </c>
      <c r="DM1821" t="s">
        <v>180</v>
      </c>
      <c r="DN1821">
        <v>0.14000000000000001</v>
      </c>
      <c r="DP1821">
        <v>1.08</v>
      </c>
      <c r="DQ1821">
        <v>0.14000000000000001</v>
      </c>
      <c r="DR1821" t="s">
        <v>180</v>
      </c>
      <c r="DS1821" t="s">
        <v>180</v>
      </c>
      <c r="DT1821">
        <v>0.39</v>
      </c>
      <c r="DU1821">
        <v>319</v>
      </c>
      <c r="DV1821">
        <v>8</v>
      </c>
      <c r="DW1821">
        <v>16.899999999999999</v>
      </c>
      <c r="DX1821">
        <v>2.62</v>
      </c>
      <c r="DY1821">
        <v>13.04</v>
      </c>
      <c r="DZ1821">
        <v>3.52</v>
      </c>
      <c r="EA1821">
        <v>1.1599999999999999</v>
      </c>
      <c r="EB1821">
        <v>4.0599999999999996</v>
      </c>
      <c r="EC1821">
        <v>0.66</v>
      </c>
      <c r="ED1821">
        <v>4.32</v>
      </c>
      <c r="EE1821">
        <v>0.89</v>
      </c>
      <c r="EF1821">
        <v>2.66</v>
      </c>
      <c r="EG1821">
        <v>0.36</v>
      </c>
      <c r="EH1821">
        <v>2.5</v>
      </c>
      <c r="EI1821">
        <v>0.37</v>
      </c>
      <c r="EJ1821">
        <v>3.06</v>
      </c>
      <c r="EK1821">
        <v>0.12</v>
      </c>
      <c r="EL1821">
        <v>7.0000000000000007E-2</v>
      </c>
      <c r="EM1821" t="s">
        <v>180</v>
      </c>
      <c r="EN1821" t="s">
        <v>180</v>
      </c>
      <c r="EO1821" t="s">
        <v>180</v>
      </c>
      <c r="EP1821" t="s">
        <v>180</v>
      </c>
      <c r="EQ1821" t="s">
        <v>180</v>
      </c>
      <c r="ER1821" t="s">
        <v>180</v>
      </c>
      <c r="ES1821">
        <v>7.0000000000000007E-2</v>
      </c>
      <c r="ET1821">
        <v>2.63</v>
      </c>
      <c r="EV1821">
        <v>0.48</v>
      </c>
      <c r="EW1821">
        <v>0.46</v>
      </c>
      <c r="EY1821" t="s">
        <v>180</v>
      </c>
      <c r="EZ1821" t="s">
        <v>180</v>
      </c>
      <c r="FB1821" t="s">
        <v>180</v>
      </c>
      <c r="FD1821" t="s">
        <v>180</v>
      </c>
      <c r="FF1821" t="s">
        <v>180</v>
      </c>
      <c r="FH1821" t="s">
        <v>180</v>
      </c>
      <c r="FI1821" t="s">
        <v>180</v>
      </c>
      <c r="FJ1821" t="s">
        <v>180</v>
      </c>
      <c r="FK1821" t="s">
        <v>180</v>
      </c>
      <c r="FL1821" t="s">
        <v>180</v>
      </c>
      <c r="FM1821" t="s">
        <v>180</v>
      </c>
      <c r="FN1821" t="s">
        <v>180</v>
      </c>
      <c r="FP1821" t="s">
        <v>180</v>
      </c>
      <c r="FQ1821" t="s">
        <v>180</v>
      </c>
      <c r="FR1821" t="s">
        <v>180</v>
      </c>
      <c r="FS1821" t="s">
        <v>180</v>
      </c>
      <c r="FT1821" t="s">
        <v>180</v>
      </c>
      <c r="FU1821" t="s">
        <v>180</v>
      </c>
      <c r="FV1821" t="s">
        <v>4329</v>
      </c>
      <c r="FW1821" t="s">
        <v>180</v>
      </c>
      <c r="FX1821">
        <f t="shared" si="588"/>
        <v>0.88000000000000012</v>
      </c>
      <c r="FY1821">
        <f t="shared" si="589"/>
        <v>42.8</v>
      </c>
      <c r="FZ1821">
        <f t="shared" si="590"/>
        <v>3.2</v>
      </c>
      <c r="GA1821">
        <f t="shared" si="591"/>
        <v>1.4079999999999999</v>
      </c>
      <c r="GB1821">
        <f t="shared" si="592"/>
        <v>1.6239999999999999</v>
      </c>
      <c r="GC1821">
        <f t="shared" si="593"/>
        <v>1.0947368421052632</v>
      </c>
      <c r="GD1821">
        <f t="shared" si="594"/>
        <v>13.822992700729927</v>
      </c>
      <c r="GE1821">
        <f t="shared" si="595"/>
        <v>23.236196319018408</v>
      </c>
      <c r="GF1821">
        <f t="shared" si="596"/>
        <v>39.875</v>
      </c>
      <c r="GG1821">
        <f t="shared" si="597"/>
        <v>145</v>
      </c>
      <c r="GH1821">
        <f t="shared" si="598"/>
        <v>0.15562130177514794</v>
      </c>
      <c r="GI1821">
        <f t="shared" si="599"/>
        <v>0.20909090909090908</v>
      </c>
      <c r="GJ1821">
        <f t="shared" si="600"/>
        <v>0.95833333333333337</v>
      </c>
      <c r="GK1821">
        <f t="shared" si="601"/>
        <v>664.58333333333337</v>
      </c>
      <c r="GL1821">
        <f t="shared" si="602"/>
        <v>3.6363636363636362</v>
      </c>
      <c r="GM1821">
        <f t="shared" si="603"/>
        <v>0.21818181818181814</v>
      </c>
      <c r="GN1821">
        <f t="shared" si="604"/>
        <v>0.06</v>
      </c>
      <c r="GO1821">
        <f t="shared" si="605"/>
        <v>2.2727272727272729</v>
      </c>
      <c r="GP1821">
        <f t="shared" si="606"/>
        <v>0.88846529246954442</v>
      </c>
      <c r="GQ1821">
        <f>(EA1821/0.0735)/((DZ1821/0.195*(EB1821/0.295))^0.5)</f>
        <v>1.001300920202955</v>
      </c>
    </row>
    <row r="1822" spans="1:199">
      <c r="A1822" t="s">
        <v>3980</v>
      </c>
      <c r="B1822" t="s">
        <v>4297</v>
      </c>
      <c r="C1822" t="s">
        <v>7246</v>
      </c>
      <c r="D1822" t="s">
        <v>7078</v>
      </c>
      <c r="E1822" t="s">
        <v>7078</v>
      </c>
      <c r="F1822">
        <v>218</v>
      </c>
      <c r="G1822">
        <v>59</v>
      </c>
      <c r="H1822" t="s">
        <v>6928</v>
      </c>
      <c r="I1822" t="s">
        <v>4298</v>
      </c>
      <c r="J1822" t="s">
        <v>4296</v>
      </c>
      <c r="K1822">
        <v>55.988810000000001</v>
      </c>
      <c r="L1822">
        <v>55.988810000000001</v>
      </c>
      <c r="M1822">
        <v>160.63953000000001</v>
      </c>
      <c r="N1822">
        <v>160.63953000000001</v>
      </c>
      <c r="O1822" t="s">
        <v>179</v>
      </c>
      <c r="R1822" t="s">
        <v>4330</v>
      </c>
      <c r="S1822" t="s">
        <v>4306</v>
      </c>
      <c r="T1822" t="s">
        <v>6933</v>
      </c>
      <c r="V1822" t="s">
        <v>180</v>
      </c>
      <c r="W1822" t="s">
        <v>180</v>
      </c>
      <c r="X1822" t="s">
        <v>180</v>
      </c>
      <c r="Y1822" t="s">
        <v>180</v>
      </c>
      <c r="Z1822" t="s">
        <v>180</v>
      </c>
      <c r="AB1822" t="s">
        <v>180</v>
      </c>
      <c r="AC1822" t="s">
        <v>181</v>
      </c>
      <c r="AD1822" t="s">
        <v>180</v>
      </c>
      <c r="AE1822" t="s">
        <v>180</v>
      </c>
      <c r="AF1822" t="s">
        <v>180</v>
      </c>
      <c r="AG1822" t="s">
        <v>180</v>
      </c>
      <c r="AH1822" t="s">
        <v>4301</v>
      </c>
      <c r="AI1822">
        <v>53.91</v>
      </c>
      <c r="AJ1822">
        <v>0.96</v>
      </c>
      <c r="AK1822" t="s">
        <v>180</v>
      </c>
      <c r="AL1822">
        <v>16.47</v>
      </c>
      <c r="AM1822" t="s">
        <v>180</v>
      </c>
      <c r="AP1822">
        <v>8.26</v>
      </c>
      <c r="AQ1822">
        <v>9.19</v>
      </c>
      <c r="AR1822">
        <v>6.78</v>
      </c>
      <c r="AS1822">
        <v>0.17</v>
      </c>
      <c r="AT1822" t="s">
        <v>180</v>
      </c>
      <c r="AU1822">
        <v>0.98</v>
      </c>
      <c r="AV1822">
        <v>3.11</v>
      </c>
      <c r="AW1822">
        <v>0.18</v>
      </c>
      <c r="AY1822" t="s">
        <v>180</v>
      </c>
      <c r="AZ1822" t="s">
        <v>180</v>
      </c>
      <c r="BA1822">
        <v>100.01000000000002</v>
      </c>
      <c r="BC1822" t="s">
        <v>180</v>
      </c>
      <c r="BD1822" t="s">
        <v>180</v>
      </c>
      <c r="BE1822" t="s">
        <v>180</v>
      </c>
      <c r="BF1822" t="s">
        <v>180</v>
      </c>
      <c r="BG1822" t="s">
        <v>180</v>
      </c>
      <c r="BH1822" t="s">
        <v>180</v>
      </c>
      <c r="BI1822" t="s">
        <v>180</v>
      </c>
      <c r="BK1822" t="s">
        <v>180</v>
      </c>
      <c r="BL1822" t="s">
        <v>180</v>
      </c>
      <c r="BN1822" t="s">
        <v>180</v>
      </c>
      <c r="BO1822" t="s">
        <v>180</v>
      </c>
      <c r="BP1822" t="s">
        <v>180</v>
      </c>
      <c r="BQ1822" t="s">
        <v>180</v>
      </c>
      <c r="BR1822" t="s">
        <v>180</v>
      </c>
      <c r="BS1822" t="s">
        <v>180</v>
      </c>
      <c r="BT1822" t="s">
        <v>180</v>
      </c>
      <c r="BU1822" t="s">
        <v>180</v>
      </c>
      <c r="BV1822" t="s">
        <v>180</v>
      </c>
      <c r="BW1822" t="s">
        <v>180</v>
      </c>
      <c r="BX1822" t="s">
        <v>180</v>
      </c>
      <c r="BY1822" t="s">
        <v>180</v>
      </c>
      <c r="BZ1822" t="s">
        <v>180</v>
      </c>
      <c r="CD1822" t="s">
        <v>180</v>
      </c>
      <c r="CE1822" t="s">
        <v>180</v>
      </c>
      <c r="CG1822" t="s">
        <v>180</v>
      </c>
      <c r="CH1822" t="s">
        <v>180</v>
      </c>
      <c r="CI1822" t="s">
        <v>180</v>
      </c>
      <c r="CJ1822" t="s">
        <v>180</v>
      </c>
      <c r="CK1822" t="s">
        <v>180</v>
      </c>
      <c r="CM1822" t="s">
        <v>180</v>
      </c>
      <c r="CN1822" t="s">
        <v>180</v>
      </c>
      <c r="CO1822">
        <v>31</v>
      </c>
      <c r="CQ1822">
        <v>243</v>
      </c>
      <c r="CR1822">
        <v>181</v>
      </c>
      <c r="CS1822" t="s">
        <v>180</v>
      </c>
      <c r="CT1822" t="s">
        <v>180</v>
      </c>
      <c r="CU1822">
        <v>32</v>
      </c>
      <c r="CV1822">
        <v>52</v>
      </c>
      <c r="CW1822">
        <v>57</v>
      </c>
      <c r="CX1822">
        <v>83</v>
      </c>
      <c r="CY1822">
        <v>17</v>
      </c>
      <c r="CZ1822" t="s">
        <v>180</v>
      </c>
      <c r="DB1822" t="s">
        <v>180</v>
      </c>
      <c r="DC1822" t="s">
        <v>180</v>
      </c>
      <c r="DD1822">
        <v>15</v>
      </c>
      <c r="DE1822">
        <v>335</v>
      </c>
      <c r="DF1822">
        <v>22.7</v>
      </c>
      <c r="DG1822">
        <v>94</v>
      </c>
      <c r="DH1822">
        <v>2.4</v>
      </c>
      <c r="DI1822">
        <v>0.4</v>
      </c>
      <c r="DJ1822" t="s">
        <v>180</v>
      </c>
      <c r="DK1822" t="s">
        <v>180</v>
      </c>
      <c r="DL1822" t="s">
        <v>180</v>
      </c>
      <c r="DM1822" t="s">
        <v>180</v>
      </c>
      <c r="DR1822" t="s">
        <v>180</v>
      </c>
      <c r="DS1822" t="s">
        <v>180</v>
      </c>
      <c r="DU1822">
        <v>357</v>
      </c>
      <c r="DV1822">
        <v>11</v>
      </c>
      <c r="DW1822">
        <v>21</v>
      </c>
      <c r="DY1822">
        <v>12.3</v>
      </c>
      <c r="DZ1822">
        <v>3.3</v>
      </c>
      <c r="EH1822">
        <v>2.6</v>
      </c>
      <c r="EJ1822">
        <v>2.4</v>
      </c>
      <c r="EM1822" t="s">
        <v>180</v>
      </c>
      <c r="EN1822" t="s">
        <v>180</v>
      </c>
      <c r="EO1822" t="s">
        <v>180</v>
      </c>
      <c r="EP1822" t="s">
        <v>180</v>
      </c>
      <c r="EQ1822" t="s">
        <v>180</v>
      </c>
      <c r="ER1822" t="s">
        <v>180</v>
      </c>
      <c r="ET1822">
        <v>4</v>
      </c>
      <c r="EV1822">
        <v>0.2</v>
      </c>
      <c r="EW1822">
        <v>0.1</v>
      </c>
      <c r="EY1822" t="s">
        <v>180</v>
      </c>
      <c r="EZ1822" t="s">
        <v>180</v>
      </c>
      <c r="FB1822" t="s">
        <v>180</v>
      </c>
      <c r="FD1822" t="s">
        <v>180</v>
      </c>
      <c r="FF1822" t="s">
        <v>180</v>
      </c>
      <c r="FH1822" t="s">
        <v>180</v>
      </c>
      <c r="FI1822" t="s">
        <v>180</v>
      </c>
      <c r="FJ1822" t="s">
        <v>180</v>
      </c>
      <c r="FK1822" t="s">
        <v>180</v>
      </c>
      <c r="FL1822" t="s">
        <v>180</v>
      </c>
      <c r="FM1822" t="s">
        <v>180</v>
      </c>
      <c r="FN1822" t="s">
        <v>180</v>
      </c>
      <c r="FP1822" t="s">
        <v>180</v>
      </c>
      <c r="FQ1822" t="s">
        <v>180</v>
      </c>
      <c r="FR1822" t="s">
        <v>180</v>
      </c>
      <c r="FS1822" t="s">
        <v>180</v>
      </c>
      <c r="FT1822" t="s">
        <v>180</v>
      </c>
      <c r="FU1822" t="s">
        <v>180</v>
      </c>
      <c r="FV1822" t="s">
        <v>4331</v>
      </c>
      <c r="FW1822" t="s">
        <v>180</v>
      </c>
      <c r="FX1822">
        <f t="shared" si="588"/>
        <v>0.92307692307692302</v>
      </c>
      <c r="FY1822">
        <f t="shared" si="589"/>
        <v>36.153846153846153</v>
      </c>
      <c r="FZ1822">
        <f t="shared" si="590"/>
        <v>4.2307692307692308</v>
      </c>
      <c r="GA1822">
        <f t="shared" si="591"/>
        <v>1.2692307692307692</v>
      </c>
      <c r="GC1822">
        <f t="shared" si="593"/>
        <v>1.0208333333333333</v>
      </c>
      <c r="GD1822">
        <f t="shared" si="594"/>
        <v>14.757709251101321</v>
      </c>
      <c r="GE1822">
        <f t="shared" si="595"/>
        <v>27.235772357723576</v>
      </c>
      <c r="GF1822">
        <f t="shared" si="596"/>
        <v>32.454545454545453</v>
      </c>
      <c r="GG1822">
        <f t="shared" si="597"/>
        <v>148.75</v>
      </c>
      <c r="GH1822">
        <f t="shared" si="598"/>
        <v>0.19047619047619047</v>
      </c>
      <c r="GI1822">
        <f t="shared" si="599"/>
        <v>4.1666666666666671E-2</v>
      </c>
      <c r="GJ1822">
        <f t="shared" si="600"/>
        <v>0.5</v>
      </c>
      <c r="GK1822">
        <f t="shared" si="601"/>
        <v>1785</v>
      </c>
      <c r="GL1822">
        <f t="shared" si="602"/>
        <v>4.5833333333333339</v>
      </c>
      <c r="GM1822">
        <f t="shared" si="603"/>
        <v>8.3333333333333343E-2</v>
      </c>
      <c r="GN1822">
        <f t="shared" si="604"/>
        <v>1.8181818181818184E-2</v>
      </c>
      <c r="GO1822">
        <f t="shared" si="605"/>
        <v>3.3333333333333335</v>
      </c>
      <c r="GQ1822" t="e">
        <f>(EA1822/0.0735)/((DZ1822/0.195*(EB1822/0.295))^0.5)</f>
        <v>#DIV/0!</v>
      </c>
    </row>
    <row r="1823" spans="1:199">
      <c r="A1823" t="s">
        <v>3980</v>
      </c>
      <c r="B1823" t="s">
        <v>4297</v>
      </c>
      <c r="C1823" t="s">
        <v>7246</v>
      </c>
      <c r="D1823" t="s">
        <v>7078</v>
      </c>
      <c r="E1823" t="s">
        <v>7078</v>
      </c>
      <c r="F1823">
        <v>218</v>
      </c>
      <c r="G1823">
        <v>59</v>
      </c>
      <c r="H1823" t="s">
        <v>6928</v>
      </c>
      <c r="I1823" t="s">
        <v>4298</v>
      </c>
      <c r="J1823" t="s">
        <v>4296</v>
      </c>
      <c r="K1823">
        <v>55.989249999999998</v>
      </c>
      <c r="L1823">
        <v>55.989249999999998</v>
      </c>
      <c r="M1823">
        <v>160.63713999999999</v>
      </c>
      <c r="N1823">
        <v>160.63713999999999</v>
      </c>
      <c r="O1823" t="s">
        <v>179</v>
      </c>
      <c r="R1823" t="s">
        <v>4332</v>
      </c>
      <c r="S1823" t="s">
        <v>4306</v>
      </c>
      <c r="T1823" t="s">
        <v>6933</v>
      </c>
      <c r="V1823" t="s">
        <v>180</v>
      </c>
      <c r="W1823" t="s">
        <v>180</v>
      </c>
      <c r="X1823" t="s">
        <v>180</v>
      </c>
      <c r="Y1823" t="s">
        <v>180</v>
      </c>
      <c r="Z1823" t="s">
        <v>180</v>
      </c>
      <c r="AB1823" t="s">
        <v>180</v>
      </c>
      <c r="AC1823" t="s">
        <v>181</v>
      </c>
      <c r="AD1823" t="s">
        <v>180</v>
      </c>
      <c r="AE1823" t="s">
        <v>180</v>
      </c>
      <c r="AF1823" t="s">
        <v>180</v>
      </c>
      <c r="AG1823" t="s">
        <v>180</v>
      </c>
      <c r="AH1823" t="s">
        <v>4301</v>
      </c>
      <c r="AI1823">
        <v>53.39</v>
      </c>
      <c r="AJ1823">
        <v>0.94</v>
      </c>
      <c r="AK1823" t="s">
        <v>180</v>
      </c>
      <c r="AL1823">
        <v>16.16</v>
      </c>
      <c r="AM1823" t="s">
        <v>180</v>
      </c>
      <c r="AP1823">
        <v>8.75</v>
      </c>
      <c r="AQ1823">
        <v>9.35</v>
      </c>
      <c r="AR1823">
        <v>7.36</v>
      </c>
      <c r="AS1823">
        <v>0.18</v>
      </c>
      <c r="AT1823" t="s">
        <v>180</v>
      </c>
      <c r="AU1823">
        <v>0.77</v>
      </c>
      <c r="AV1823">
        <v>2.93</v>
      </c>
      <c r="AW1823">
        <v>0.17</v>
      </c>
      <c r="AY1823" t="s">
        <v>180</v>
      </c>
      <c r="AZ1823" t="s">
        <v>180</v>
      </c>
      <c r="BA1823">
        <v>100</v>
      </c>
      <c r="BC1823" t="s">
        <v>180</v>
      </c>
      <c r="BD1823" t="s">
        <v>180</v>
      </c>
      <c r="BE1823" t="s">
        <v>180</v>
      </c>
      <c r="BF1823" t="s">
        <v>180</v>
      </c>
      <c r="BG1823" t="s">
        <v>180</v>
      </c>
      <c r="BH1823" t="s">
        <v>180</v>
      </c>
      <c r="BI1823" t="s">
        <v>180</v>
      </c>
      <c r="BK1823" t="s">
        <v>180</v>
      </c>
      <c r="BL1823" t="s">
        <v>180</v>
      </c>
      <c r="BN1823" t="s">
        <v>180</v>
      </c>
      <c r="BO1823" t="s">
        <v>180</v>
      </c>
      <c r="BP1823" t="s">
        <v>180</v>
      </c>
      <c r="BQ1823" t="s">
        <v>180</v>
      </c>
      <c r="BR1823" t="s">
        <v>180</v>
      </c>
      <c r="BS1823" t="s">
        <v>180</v>
      </c>
      <c r="BT1823" t="s">
        <v>180</v>
      </c>
      <c r="BU1823" t="s">
        <v>180</v>
      </c>
      <c r="BV1823" t="s">
        <v>180</v>
      </c>
      <c r="BW1823" t="s">
        <v>180</v>
      </c>
      <c r="BX1823" t="s">
        <v>180</v>
      </c>
      <c r="BY1823" t="s">
        <v>180</v>
      </c>
      <c r="BZ1823" t="s">
        <v>180</v>
      </c>
      <c r="CA1823">
        <v>14.26</v>
      </c>
      <c r="CB1823">
        <v>0.57999999999999996</v>
      </c>
      <c r="CD1823" t="s">
        <v>180</v>
      </c>
      <c r="CE1823" t="s">
        <v>180</v>
      </c>
      <c r="CG1823" t="s">
        <v>180</v>
      </c>
      <c r="CH1823" t="s">
        <v>180</v>
      </c>
      <c r="CI1823" t="s">
        <v>180</v>
      </c>
      <c r="CJ1823" t="s">
        <v>180</v>
      </c>
      <c r="CK1823" t="s">
        <v>180</v>
      </c>
      <c r="CM1823" t="s">
        <v>180</v>
      </c>
      <c r="CN1823" t="s">
        <v>180</v>
      </c>
      <c r="CO1823">
        <v>34</v>
      </c>
      <c r="CQ1823">
        <v>261</v>
      </c>
      <c r="CR1823">
        <v>186</v>
      </c>
      <c r="CS1823" t="s">
        <v>180</v>
      </c>
      <c r="CT1823" t="s">
        <v>180</v>
      </c>
      <c r="CU1823">
        <v>36</v>
      </c>
      <c r="CV1823">
        <v>57</v>
      </c>
      <c r="CW1823">
        <v>64</v>
      </c>
      <c r="CX1823">
        <v>84</v>
      </c>
      <c r="CY1823">
        <v>18</v>
      </c>
      <c r="CZ1823" t="s">
        <v>180</v>
      </c>
      <c r="DB1823" t="s">
        <v>180</v>
      </c>
      <c r="DC1823" t="s">
        <v>180</v>
      </c>
      <c r="DD1823">
        <v>16.11</v>
      </c>
      <c r="DE1823">
        <v>309</v>
      </c>
      <c r="DF1823">
        <v>21.8</v>
      </c>
      <c r="DG1823">
        <v>81</v>
      </c>
      <c r="DH1823">
        <v>2.1800000000000002</v>
      </c>
      <c r="DI1823">
        <v>0.83</v>
      </c>
      <c r="DJ1823" t="s">
        <v>180</v>
      </c>
      <c r="DK1823" t="s">
        <v>180</v>
      </c>
      <c r="DL1823" t="s">
        <v>180</v>
      </c>
      <c r="DM1823" t="s">
        <v>180</v>
      </c>
      <c r="DN1823">
        <v>0.12</v>
      </c>
      <c r="DP1823">
        <v>0.92</v>
      </c>
      <c r="DQ1823">
        <v>0.15</v>
      </c>
      <c r="DR1823" t="s">
        <v>180</v>
      </c>
      <c r="DS1823" t="s">
        <v>180</v>
      </c>
      <c r="DT1823">
        <v>0.43</v>
      </c>
      <c r="DU1823">
        <v>326</v>
      </c>
      <c r="DV1823">
        <v>8.01</v>
      </c>
      <c r="DW1823">
        <v>16.809999999999999</v>
      </c>
      <c r="DX1823">
        <v>2.63</v>
      </c>
      <c r="DY1823">
        <v>13.29</v>
      </c>
      <c r="DZ1823">
        <v>3.68</v>
      </c>
      <c r="EA1823">
        <v>1.22</v>
      </c>
      <c r="EB1823">
        <v>4.28</v>
      </c>
      <c r="EC1823">
        <v>0.7</v>
      </c>
      <c r="ED1823">
        <v>4.59</v>
      </c>
      <c r="EE1823">
        <v>0.94</v>
      </c>
      <c r="EF1823">
        <v>2.85</v>
      </c>
      <c r="EG1823">
        <v>0.38</v>
      </c>
      <c r="EH1823">
        <v>2.64</v>
      </c>
      <c r="EI1823">
        <v>0.39</v>
      </c>
      <c r="EJ1823">
        <v>2.83</v>
      </c>
      <c r="EK1823">
        <v>0.12</v>
      </c>
      <c r="EL1823">
        <v>0.09</v>
      </c>
      <c r="EM1823" t="s">
        <v>180</v>
      </c>
      <c r="EN1823" t="s">
        <v>180</v>
      </c>
      <c r="EO1823" t="s">
        <v>180</v>
      </c>
      <c r="EP1823" t="s">
        <v>180</v>
      </c>
      <c r="EQ1823" t="s">
        <v>180</v>
      </c>
      <c r="ER1823" t="s">
        <v>180</v>
      </c>
      <c r="ES1823">
        <v>0.06</v>
      </c>
      <c r="ET1823">
        <v>3.04</v>
      </c>
      <c r="EV1823">
        <v>0.66</v>
      </c>
      <c r="EW1823">
        <v>0.44</v>
      </c>
      <c r="EY1823" t="s">
        <v>180</v>
      </c>
      <c r="EZ1823" t="s">
        <v>180</v>
      </c>
      <c r="FB1823" t="s">
        <v>180</v>
      </c>
      <c r="FD1823" t="s">
        <v>180</v>
      </c>
      <c r="FF1823" t="s">
        <v>180</v>
      </c>
      <c r="FH1823" t="s">
        <v>180</v>
      </c>
      <c r="FI1823" t="s">
        <v>180</v>
      </c>
      <c r="FJ1823" t="s">
        <v>180</v>
      </c>
      <c r="FK1823" t="s">
        <v>180</v>
      </c>
      <c r="FL1823" t="s">
        <v>180</v>
      </c>
      <c r="FM1823" t="s">
        <v>180</v>
      </c>
      <c r="FN1823" t="s">
        <v>180</v>
      </c>
      <c r="FP1823" t="s">
        <v>180</v>
      </c>
      <c r="FQ1823" t="s">
        <v>180</v>
      </c>
      <c r="FR1823" t="s">
        <v>180</v>
      </c>
      <c r="FS1823" t="s">
        <v>180</v>
      </c>
      <c r="FT1823" t="s">
        <v>180</v>
      </c>
      <c r="FU1823" t="s">
        <v>180</v>
      </c>
      <c r="FV1823" t="s">
        <v>4333</v>
      </c>
      <c r="FW1823" t="s">
        <v>180</v>
      </c>
      <c r="FX1823">
        <f t="shared" si="588"/>
        <v>0.8257575757575758</v>
      </c>
      <c r="FY1823">
        <f t="shared" si="589"/>
        <v>30.68181818181818</v>
      </c>
      <c r="FZ1823">
        <f t="shared" si="590"/>
        <v>3.0340909090909087</v>
      </c>
      <c r="GA1823">
        <f t="shared" si="591"/>
        <v>1.393939393939394</v>
      </c>
      <c r="GB1823">
        <f t="shared" si="592"/>
        <v>1.6212121212121213</v>
      </c>
      <c r="GC1823">
        <f t="shared" si="593"/>
        <v>0.81914893617021278</v>
      </c>
      <c r="GD1823">
        <f t="shared" si="594"/>
        <v>14.174311926605505</v>
      </c>
      <c r="GE1823">
        <f t="shared" si="595"/>
        <v>23.25056433408578</v>
      </c>
      <c r="GF1823">
        <f t="shared" si="596"/>
        <v>40.699126092384518</v>
      </c>
      <c r="GG1823">
        <f t="shared" si="597"/>
        <v>149.54128440366972</v>
      </c>
      <c r="GH1823">
        <f t="shared" si="598"/>
        <v>0.18084473527662107</v>
      </c>
      <c r="GI1823">
        <f t="shared" si="599"/>
        <v>0.20183486238532108</v>
      </c>
      <c r="GJ1823">
        <f t="shared" si="600"/>
        <v>0.66666666666666663</v>
      </c>
      <c r="GK1823">
        <f t="shared" si="601"/>
        <v>493.93939393939394</v>
      </c>
      <c r="GL1823">
        <f t="shared" si="602"/>
        <v>3.6743119266055042</v>
      </c>
      <c r="GM1823">
        <f t="shared" si="603"/>
        <v>0.30275229357798167</v>
      </c>
      <c r="GN1823">
        <f t="shared" si="604"/>
        <v>8.2397003745318359E-2</v>
      </c>
      <c r="GO1823">
        <f t="shared" si="605"/>
        <v>2.1766304347826084</v>
      </c>
      <c r="GP1823">
        <f t="shared" si="606"/>
        <v>0.88150135179441613</v>
      </c>
      <c r="GQ1823">
        <f>(EA1823/0.0735)/((DZ1823/0.195*(EB1823/0.295))^0.5)</f>
        <v>1.0031249014476293</v>
      </c>
    </row>
    <row r="1824" spans="1:199">
      <c r="A1824" t="s">
        <v>3980</v>
      </c>
      <c r="B1824" t="s">
        <v>4297</v>
      </c>
      <c r="C1824" t="s">
        <v>7246</v>
      </c>
      <c r="D1824" t="s">
        <v>7078</v>
      </c>
      <c r="E1824" t="s">
        <v>7078</v>
      </c>
      <c r="F1824">
        <v>218</v>
      </c>
      <c r="G1824">
        <v>59</v>
      </c>
      <c r="H1824" t="s">
        <v>6928</v>
      </c>
      <c r="I1824" t="s">
        <v>4298</v>
      </c>
      <c r="J1824" t="s">
        <v>4296</v>
      </c>
      <c r="K1824">
        <v>55.967829999999999</v>
      </c>
      <c r="L1824">
        <v>55.967829999999999</v>
      </c>
      <c r="M1824">
        <v>160.52557999999999</v>
      </c>
      <c r="N1824">
        <v>160.52557999999999</v>
      </c>
      <c r="O1824" t="s">
        <v>179</v>
      </c>
      <c r="R1824" t="s">
        <v>4334</v>
      </c>
      <c r="S1824" t="s">
        <v>4306</v>
      </c>
      <c r="T1824" t="s">
        <v>6933</v>
      </c>
      <c r="V1824" t="s">
        <v>180</v>
      </c>
      <c r="W1824" t="s">
        <v>180</v>
      </c>
      <c r="X1824" t="s">
        <v>180</v>
      </c>
      <c r="Y1824" t="s">
        <v>180</v>
      </c>
      <c r="Z1824" t="s">
        <v>180</v>
      </c>
      <c r="AB1824" t="s">
        <v>180</v>
      </c>
      <c r="AC1824" t="s">
        <v>181</v>
      </c>
      <c r="AD1824" t="s">
        <v>180</v>
      </c>
      <c r="AE1824" t="s">
        <v>180</v>
      </c>
      <c r="AF1824" t="s">
        <v>180</v>
      </c>
      <c r="AG1824" t="s">
        <v>180</v>
      </c>
      <c r="AH1824" t="s">
        <v>4301</v>
      </c>
      <c r="AI1824">
        <v>52.82</v>
      </c>
      <c r="AJ1824">
        <v>0.91</v>
      </c>
      <c r="AK1824" t="s">
        <v>180</v>
      </c>
      <c r="AL1824">
        <v>17.39</v>
      </c>
      <c r="AM1824" t="s">
        <v>180</v>
      </c>
      <c r="AP1824">
        <v>8.4600000000000009</v>
      </c>
      <c r="AQ1824">
        <v>9.25</v>
      </c>
      <c r="AR1824">
        <v>6.89</v>
      </c>
      <c r="AS1824">
        <v>0.16</v>
      </c>
      <c r="AT1824" t="s">
        <v>180</v>
      </c>
      <c r="AU1824">
        <v>0.7</v>
      </c>
      <c r="AV1824">
        <v>3.25</v>
      </c>
      <c r="AW1824">
        <v>0.16</v>
      </c>
      <c r="AY1824" t="s">
        <v>180</v>
      </c>
      <c r="AZ1824" t="s">
        <v>180</v>
      </c>
      <c r="BA1824">
        <v>99.990000000000009</v>
      </c>
      <c r="BC1824" t="s">
        <v>180</v>
      </c>
      <c r="BD1824" t="s">
        <v>180</v>
      </c>
      <c r="BE1824" t="s">
        <v>180</v>
      </c>
      <c r="BF1824" t="s">
        <v>180</v>
      </c>
      <c r="BG1824" t="s">
        <v>180</v>
      </c>
      <c r="BH1824" t="s">
        <v>180</v>
      </c>
      <c r="BI1824" t="s">
        <v>180</v>
      </c>
      <c r="BK1824" t="s">
        <v>180</v>
      </c>
      <c r="BL1824" t="s">
        <v>180</v>
      </c>
      <c r="BN1824" t="s">
        <v>180</v>
      </c>
      <c r="BO1824" t="s">
        <v>180</v>
      </c>
      <c r="BP1824" t="s">
        <v>180</v>
      </c>
      <c r="BQ1824" t="s">
        <v>180</v>
      </c>
      <c r="BR1824" t="s">
        <v>180</v>
      </c>
      <c r="BS1824" t="s">
        <v>180</v>
      </c>
      <c r="BT1824" t="s">
        <v>180</v>
      </c>
      <c r="BU1824" t="s">
        <v>180</v>
      </c>
      <c r="BV1824" t="s">
        <v>180</v>
      </c>
      <c r="BW1824" t="s">
        <v>180</v>
      </c>
      <c r="BX1824" t="s">
        <v>180</v>
      </c>
      <c r="BY1824" t="s">
        <v>180</v>
      </c>
      <c r="BZ1824" t="s">
        <v>180</v>
      </c>
      <c r="CA1824">
        <v>10.050000000000001</v>
      </c>
      <c r="CB1824">
        <v>0.48</v>
      </c>
      <c r="CD1824" t="s">
        <v>180</v>
      </c>
      <c r="CE1824" t="s">
        <v>180</v>
      </c>
      <c r="CG1824" t="s">
        <v>180</v>
      </c>
      <c r="CH1824" t="s">
        <v>180</v>
      </c>
      <c r="CI1824" t="s">
        <v>180</v>
      </c>
      <c r="CJ1824" t="s">
        <v>180</v>
      </c>
      <c r="CK1824" t="s">
        <v>180</v>
      </c>
      <c r="CM1824" t="s">
        <v>180</v>
      </c>
      <c r="CN1824" t="s">
        <v>180</v>
      </c>
      <c r="CO1824">
        <v>30</v>
      </c>
      <c r="CQ1824">
        <v>238</v>
      </c>
      <c r="CR1824">
        <v>162</v>
      </c>
      <c r="CS1824" t="s">
        <v>180</v>
      </c>
      <c r="CT1824" t="s">
        <v>180</v>
      </c>
      <c r="CU1824">
        <v>34</v>
      </c>
      <c r="CV1824">
        <v>65</v>
      </c>
      <c r="CW1824">
        <v>76</v>
      </c>
      <c r="CX1824">
        <v>79</v>
      </c>
      <c r="CY1824">
        <v>18</v>
      </c>
      <c r="CZ1824" t="s">
        <v>180</v>
      </c>
      <c r="DB1824" t="s">
        <v>180</v>
      </c>
      <c r="DC1824" t="s">
        <v>180</v>
      </c>
      <c r="DD1824">
        <v>10.81</v>
      </c>
      <c r="DE1824">
        <v>340</v>
      </c>
      <c r="DF1824">
        <v>18.440000000000001</v>
      </c>
      <c r="DG1824">
        <v>82</v>
      </c>
      <c r="DH1824">
        <v>1.58</v>
      </c>
      <c r="DI1824">
        <v>0.7</v>
      </c>
      <c r="DJ1824" t="s">
        <v>180</v>
      </c>
      <c r="DK1824" t="s">
        <v>180</v>
      </c>
      <c r="DL1824" t="s">
        <v>180</v>
      </c>
      <c r="DM1824" t="s">
        <v>180</v>
      </c>
      <c r="DN1824">
        <v>0.09</v>
      </c>
      <c r="DP1824">
        <v>0.69</v>
      </c>
      <c r="DQ1824">
        <v>0.13</v>
      </c>
      <c r="DR1824" t="s">
        <v>180</v>
      </c>
      <c r="DS1824" t="s">
        <v>180</v>
      </c>
      <c r="DT1824">
        <v>0.21</v>
      </c>
      <c r="DU1824">
        <v>242</v>
      </c>
      <c r="DV1824">
        <v>6.48</v>
      </c>
      <c r="DW1824">
        <v>13.78</v>
      </c>
      <c r="DX1824">
        <v>2.13</v>
      </c>
      <c r="DY1824">
        <v>10.69</v>
      </c>
      <c r="DZ1824">
        <v>2.93</v>
      </c>
      <c r="EA1824">
        <v>1.01</v>
      </c>
      <c r="EB1824">
        <v>3.45</v>
      </c>
      <c r="EC1824">
        <v>0.52</v>
      </c>
      <c r="ED1824">
        <v>3.56</v>
      </c>
      <c r="EE1824">
        <v>0.7</v>
      </c>
      <c r="EF1824">
        <v>2.11</v>
      </c>
      <c r="EG1824">
        <v>0.28000000000000003</v>
      </c>
      <c r="EH1824">
        <v>1.91</v>
      </c>
      <c r="EI1824">
        <v>0.28000000000000003</v>
      </c>
      <c r="EJ1824">
        <v>2.34</v>
      </c>
      <c r="EK1824">
        <v>0.09</v>
      </c>
      <c r="EL1824">
        <v>7.0000000000000007E-2</v>
      </c>
      <c r="EM1824" t="s">
        <v>180</v>
      </c>
      <c r="EN1824" t="s">
        <v>180</v>
      </c>
      <c r="EO1824" t="s">
        <v>180</v>
      </c>
      <c r="EP1824" t="s">
        <v>180</v>
      </c>
      <c r="EQ1824" t="s">
        <v>180</v>
      </c>
      <c r="ER1824" t="s">
        <v>180</v>
      </c>
      <c r="ES1824">
        <v>0.04</v>
      </c>
      <c r="ET1824">
        <v>2.67</v>
      </c>
      <c r="EV1824">
        <v>0.55000000000000004</v>
      </c>
      <c r="EW1824">
        <v>0.36</v>
      </c>
      <c r="EY1824" t="s">
        <v>180</v>
      </c>
      <c r="EZ1824" t="s">
        <v>180</v>
      </c>
      <c r="FB1824" t="s">
        <v>180</v>
      </c>
      <c r="FD1824" t="s">
        <v>180</v>
      </c>
      <c r="FF1824" t="s">
        <v>180</v>
      </c>
      <c r="FH1824" t="s">
        <v>180</v>
      </c>
      <c r="FI1824" t="s">
        <v>180</v>
      </c>
      <c r="FJ1824" t="s">
        <v>180</v>
      </c>
      <c r="FK1824" t="s">
        <v>180</v>
      </c>
      <c r="FL1824" t="s">
        <v>180</v>
      </c>
      <c r="FM1824" t="s">
        <v>180</v>
      </c>
      <c r="FN1824" t="s">
        <v>180</v>
      </c>
      <c r="FP1824" t="s">
        <v>180</v>
      </c>
      <c r="FQ1824" t="s">
        <v>180</v>
      </c>
      <c r="FR1824" t="s">
        <v>180</v>
      </c>
      <c r="FS1824" t="s">
        <v>180</v>
      </c>
      <c r="FT1824" t="s">
        <v>180</v>
      </c>
      <c r="FU1824" t="s">
        <v>180</v>
      </c>
      <c r="FV1824" t="s">
        <v>4335</v>
      </c>
      <c r="FW1824" t="s">
        <v>180</v>
      </c>
      <c r="FX1824">
        <f t="shared" si="588"/>
        <v>0.82722513089005245</v>
      </c>
      <c r="FY1824">
        <f t="shared" si="589"/>
        <v>42.931937172774873</v>
      </c>
      <c r="FZ1824">
        <f t="shared" si="590"/>
        <v>3.3926701570680633</v>
      </c>
      <c r="GA1824">
        <f t="shared" si="591"/>
        <v>1.5340314136125657</v>
      </c>
      <c r="GB1824">
        <f t="shared" si="592"/>
        <v>1.8062827225130891</v>
      </c>
      <c r="GC1824">
        <f t="shared" si="593"/>
        <v>0.76923076923076916</v>
      </c>
      <c r="GD1824">
        <f t="shared" si="594"/>
        <v>18.43817787418655</v>
      </c>
      <c r="GE1824">
        <f t="shared" si="595"/>
        <v>31.805425631431245</v>
      </c>
      <c r="GF1824">
        <f t="shared" si="596"/>
        <v>37.345679012345677</v>
      </c>
      <c r="GG1824">
        <f t="shared" si="597"/>
        <v>153.1645569620253</v>
      </c>
      <c r="GH1824">
        <f t="shared" si="598"/>
        <v>0.19375907111756169</v>
      </c>
      <c r="GI1824">
        <f t="shared" si="599"/>
        <v>0.22784810126582278</v>
      </c>
      <c r="GJ1824">
        <f t="shared" si="600"/>
        <v>0.65454545454545443</v>
      </c>
      <c r="GK1824">
        <f t="shared" si="601"/>
        <v>439.99999999999994</v>
      </c>
      <c r="GL1824">
        <f t="shared" si="602"/>
        <v>4.1012658227848098</v>
      </c>
      <c r="GM1824">
        <f t="shared" si="603"/>
        <v>0.34810126582278483</v>
      </c>
      <c r="GN1824">
        <f t="shared" si="604"/>
        <v>8.4876543209876545E-2</v>
      </c>
      <c r="GO1824">
        <f t="shared" si="605"/>
        <v>2.21160409556314</v>
      </c>
      <c r="GP1824">
        <f t="shared" si="606"/>
        <v>0.89273243588384055</v>
      </c>
      <c r="GQ1824">
        <f>(EA1824/0.0735)/((DZ1824/0.195*(EB1824/0.295))^0.5)</f>
        <v>1.036618584618086</v>
      </c>
    </row>
    <row r="1825" spans="1:204">
      <c r="A1825" t="s">
        <v>3980</v>
      </c>
      <c r="B1825" t="s">
        <v>4297</v>
      </c>
      <c r="C1825" t="s">
        <v>7246</v>
      </c>
      <c r="D1825" t="s">
        <v>7078</v>
      </c>
      <c r="E1825" t="s">
        <v>7078</v>
      </c>
      <c r="F1825">
        <v>218</v>
      </c>
      <c r="G1825">
        <v>59</v>
      </c>
      <c r="H1825" t="s">
        <v>6928</v>
      </c>
      <c r="I1825" t="s">
        <v>4298</v>
      </c>
      <c r="J1825" t="s">
        <v>4296</v>
      </c>
      <c r="K1825">
        <v>55.974359999999997</v>
      </c>
      <c r="L1825">
        <v>55.974359999999997</v>
      </c>
      <c r="M1825">
        <v>160.48430999999999</v>
      </c>
      <c r="N1825">
        <v>160.48430999999999</v>
      </c>
      <c r="O1825" t="s">
        <v>179</v>
      </c>
      <c r="R1825" t="s">
        <v>4336</v>
      </c>
      <c r="S1825" t="s">
        <v>4306</v>
      </c>
      <c r="T1825" t="s">
        <v>6933</v>
      </c>
      <c r="V1825" t="s">
        <v>180</v>
      </c>
      <c r="W1825" t="s">
        <v>180</v>
      </c>
      <c r="X1825" t="s">
        <v>180</v>
      </c>
      <c r="Y1825" t="s">
        <v>180</v>
      </c>
      <c r="Z1825" t="s">
        <v>180</v>
      </c>
      <c r="AB1825" t="s">
        <v>180</v>
      </c>
      <c r="AC1825" t="s">
        <v>181</v>
      </c>
      <c r="AD1825" t="s">
        <v>180</v>
      </c>
      <c r="AE1825" t="s">
        <v>180</v>
      </c>
      <c r="AF1825" t="s">
        <v>180</v>
      </c>
      <c r="AG1825" t="s">
        <v>180</v>
      </c>
      <c r="AH1825" t="s">
        <v>4301</v>
      </c>
      <c r="AI1825">
        <v>52.54</v>
      </c>
      <c r="AJ1825">
        <v>0.97</v>
      </c>
      <c r="AK1825" t="s">
        <v>180</v>
      </c>
      <c r="AL1825">
        <v>17.27</v>
      </c>
      <c r="AM1825" t="s">
        <v>180</v>
      </c>
      <c r="AP1825">
        <v>8.74</v>
      </c>
      <c r="AQ1825">
        <v>9.65</v>
      </c>
      <c r="AR1825">
        <v>6.63</v>
      </c>
      <c r="AS1825">
        <v>0.17</v>
      </c>
      <c r="AT1825" t="s">
        <v>180</v>
      </c>
      <c r="AU1825">
        <v>0.68</v>
      </c>
      <c r="AV1825">
        <v>3.19</v>
      </c>
      <c r="AW1825">
        <v>0.16</v>
      </c>
      <c r="AY1825" t="s">
        <v>180</v>
      </c>
      <c r="AZ1825" t="s">
        <v>180</v>
      </c>
      <c r="BA1825">
        <v>100</v>
      </c>
      <c r="BC1825" t="s">
        <v>180</v>
      </c>
      <c r="BD1825" t="s">
        <v>180</v>
      </c>
      <c r="BE1825" t="s">
        <v>180</v>
      </c>
      <c r="BF1825" t="s">
        <v>180</v>
      </c>
      <c r="BG1825" t="s">
        <v>180</v>
      </c>
      <c r="BH1825" t="s">
        <v>180</v>
      </c>
      <c r="BI1825" t="s">
        <v>180</v>
      </c>
      <c r="BK1825" t="s">
        <v>180</v>
      </c>
      <c r="BL1825" t="s">
        <v>180</v>
      </c>
      <c r="BN1825" t="s">
        <v>180</v>
      </c>
      <c r="BO1825" t="s">
        <v>180</v>
      </c>
      <c r="BP1825" t="s">
        <v>180</v>
      </c>
      <c r="BQ1825" t="s">
        <v>180</v>
      </c>
      <c r="BR1825" t="s">
        <v>180</v>
      </c>
      <c r="BS1825" t="s">
        <v>180</v>
      </c>
      <c r="BT1825" t="s">
        <v>180</v>
      </c>
      <c r="BU1825" t="s">
        <v>180</v>
      </c>
      <c r="BV1825" t="s">
        <v>180</v>
      </c>
      <c r="BW1825" t="s">
        <v>180</v>
      </c>
      <c r="BX1825" t="s">
        <v>180</v>
      </c>
      <c r="BY1825" t="s">
        <v>180</v>
      </c>
      <c r="BZ1825" t="s">
        <v>180</v>
      </c>
      <c r="CD1825" t="s">
        <v>180</v>
      </c>
      <c r="CE1825" t="s">
        <v>180</v>
      </c>
      <c r="CG1825" t="s">
        <v>180</v>
      </c>
      <c r="CH1825" t="s">
        <v>180</v>
      </c>
      <c r="CI1825" t="s">
        <v>180</v>
      </c>
      <c r="CJ1825" t="s">
        <v>180</v>
      </c>
      <c r="CK1825" t="s">
        <v>180</v>
      </c>
      <c r="CM1825" t="s">
        <v>180</v>
      </c>
      <c r="CN1825" t="s">
        <v>180</v>
      </c>
      <c r="CO1825">
        <v>34</v>
      </c>
      <c r="CQ1825">
        <v>260</v>
      </c>
      <c r="CR1825">
        <v>100</v>
      </c>
      <c r="CS1825" t="s">
        <v>180</v>
      </c>
      <c r="CT1825" t="s">
        <v>180</v>
      </c>
      <c r="CU1825">
        <v>34</v>
      </c>
      <c r="CV1825">
        <v>47</v>
      </c>
      <c r="CW1825">
        <v>97</v>
      </c>
      <c r="CX1825">
        <v>81</v>
      </c>
      <c r="CY1825">
        <v>18</v>
      </c>
      <c r="CZ1825" t="s">
        <v>180</v>
      </c>
      <c r="DB1825" t="s">
        <v>180</v>
      </c>
      <c r="DC1825" t="s">
        <v>180</v>
      </c>
      <c r="DD1825">
        <v>11</v>
      </c>
      <c r="DE1825">
        <v>342</v>
      </c>
      <c r="DF1825">
        <v>21.2</v>
      </c>
      <c r="DG1825">
        <v>81</v>
      </c>
      <c r="DH1825">
        <v>2.4</v>
      </c>
      <c r="DI1825">
        <v>0.5</v>
      </c>
      <c r="DJ1825" t="s">
        <v>180</v>
      </c>
      <c r="DK1825" t="s">
        <v>180</v>
      </c>
      <c r="DL1825" t="s">
        <v>180</v>
      </c>
      <c r="DM1825" t="s">
        <v>180</v>
      </c>
      <c r="DR1825" t="s">
        <v>180</v>
      </c>
      <c r="DS1825" t="s">
        <v>180</v>
      </c>
      <c r="DU1825">
        <v>245</v>
      </c>
      <c r="DV1825">
        <v>4</v>
      </c>
      <c r="DW1825">
        <v>13</v>
      </c>
      <c r="DY1825">
        <v>9</v>
      </c>
      <c r="DZ1825">
        <v>2.6</v>
      </c>
      <c r="EH1825">
        <v>2.1</v>
      </c>
      <c r="EJ1825">
        <v>2.2000000000000002</v>
      </c>
      <c r="EM1825" t="s">
        <v>180</v>
      </c>
      <c r="EN1825" t="s">
        <v>180</v>
      </c>
      <c r="EO1825" t="s">
        <v>180</v>
      </c>
      <c r="EP1825" t="s">
        <v>180</v>
      </c>
      <c r="EQ1825" t="s">
        <v>180</v>
      </c>
      <c r="ER1825" t="s">
        <v>180</v>
      </c>
      <c r="ET1825">
        <v>3</v>
      </c>
      <c r="EV1825">
        <v>1.2</v>
      </c>
      <c r="EW1825">
        <v>0.4</v>
      </c>
      <c r="EY1825" t="s">
        <v>180</v>
      </c>
      <c r="EZ1825" t="s">
        <v>180</v>
      </c>
      <c r="FB1825" t="s">
        <v>180</v>
      </c>
      <c r="FD1825" t="s">
        <v>180</v>
      </c>
      <c r="FF1825" t="s">
        <v>180</v>
      </c>
      <c r="FH1825" t="s">
        <v>180</v>
      </c>
      <c r="FI1825" t="s">
        <v>180</v>
      </c>
      <c r="FJ1825" t="s">
        <v>180</v>
      </c>
      <c r="FK1825" t="s">
        <v>180</v>
      </c>
      <c r="FL1825" t="s">
        <v>180</v>
      </c>
      <c r="FM1825" t="s">
        <v>180</v>
      </c>
      <c r="FN1825" t="s">
        <v>180</v>
      </c>
      <c r="FP1825" t="s">
        <v>180</v>
      </c>
      <c r="FQ1825" t="s">
        <v>180</v>
      </c>
      <c r="FR1825" t="s">
        <v>180</v>
      </c>
      <c r="FS1825" t="s">
        <v>180</v>
      </c>
      <c r="FT1825" t="s">
        <v>180</v>
      </c>
      <c r="FU1825" t="s">
        <v>180</v>
      </c>
      <c r="FV1825" t="s">
        <v>4337</v>
      </c>
      <c r="FW1825" t="s">
        <v>180</v>
      </c>
      <c r="FX1825">
        <f t="shared" si="588"/>
        <v>1.1428571428571428</v>
      </c>
      <c r="FY1825">
        <f t="shared" si="589"/>
        <v>38.571428571428569</v>
      </c>
      <c r="FZ1825">
        <f t="shared" si="590"/>
        <v>1.9047619047619047</v>
      </c>
      <c r="GA1825">
        <f t="shared" si="591"/>
        <v>1.2380952380952381</v>
      </c>
      <c r="GC1825">
        <f t="shared" si="593"/>
        <v>0.70103092783505161</v>
      </c>
      <c r="GD1825">
        <f t="shared" si="594"/>
        <v>16.132075471698112</v>
      </c>
      <c r="GE1825">
        <f t="shared" si="595"/>
        <v>38</v>
      </c>
      <c r="GF1825">
        <f t="shared" si="596"/>
        <v>61.25</v>
      </c>
      <c r="GG1825">
        <f t="shared" si="597"/>
        <v>102.08333333333334</v>
      </c>
      <c r="GH1825">
        <f t="shared" si="598"/>
        <v>0.23076923076923078</v>
      </c>
      <c r="GI1825">
        <f t="shared" si="599"/>
        <v>0.16666666666666669</v>
      </c>
      <c r="GJ1825">
        <f t="shared" si="600"/>
        <v>0.33333333333333337</v>
      </c>
      <c r="GK1825">
        <f t="shared" si="601"/>
        <v>204.16666666666669</v>
      </c>
      <c r="GL1825">
        <f t="shared" si="602"/>
        <v>1.6666666666666667</v>
      </c>
      <c r="GM1825">
        <f t="shared" si="603"/>
        <v>0.5</v>
      </c>
      <c r="GN1825">
        <f t="shared" si="604"/>
        <v>0.3</v>
      </c>
      <c r="GO1825">
        <f t="shared" si="605"/>
        <v>1.5384615384615383</v>
      </c>
      <c r="GQ1825" t="e">
        <f>(EA1825/0.0735)/((DZ1825/0.195*(EB1825/0.295))^0.5)</f>
        <v>#DIV/0!</v>
      </c>
    </row>
    <row r="1826" spans="1:204">
      <c r="A1826" t="s">
        <v>3980</v>
      </c>
      <c r="B1826" t="s">
        <v>4297</v>
      </c>
      <c r="C1826" t="s">
        <v>7246</v>
      </c>
      <c r="D1826" t="s">
        <v>7078</v>
      </c>
      <c r="E1826" t="s">
        <v>7078</v>
      </c>
      <c r="F1826">
        <v>218</v>
      </c>
      <c r="G1826">
        <v>59</v>
      </c>
      <c r="H1826" t="s">
        <v>6928</v>
      </c>
      <c r="I1826" t="s">
        <v>4298</v>
      </c>
      <c r="J1826" t="s">
        <v>4296</v>
      </c>
      <c r="K1826">
        <v>55.990580000000001</v>
      </c>
      <c r="L1826">
        <v>55.990580000000001</v>
      </c>
      <c r="M1826">
        <v>160.50278</v>
      </c>
      <c r="N1826">
        <v>160.50278</v>
      </c>
      <c r="O1826" t="s">
        <v>179</v>
      </c>
      <c r="R1826" t="s">
        <v>4338</v>
      </c>
      <c r="S1826" t="s">
        <v>4306</v>
      </c>
      <c r="T1826" t="s">
        <v>6933</v>
      </c>
      <c r="V1826" t="s">
        <v>180</v>
      </c>
      <c r="W1826" t="s">
        <v>180</v>
      </c>
      <c r="X1826" t="s">
        <v>180</v>
      </c>
      <c r="Y1826" t="s">
        <v>180</v>
      </c>
      <c r="Z1826" t="s">
        <v>180</v>
      </c>
      <c r="AB1826" t="s">
        <v>180</v>
      </c>
      <c r="AC1826" t="s">
        <v>181</v>
      </c>
      <c r="AD1826" t="s">
        <v>180</v>
      </c>
      <c r="AE1826" t="s">
        <v>180</v>
      </c>
      <c r="AF1826" t="s">
        <v>180</v>
      </c>
      <c r="AG1826" t="s">
        <v>180</v>
      </c>
      <c r="AH1826" t="s">
        <v>4301</v>
      </c>
      <c r="AI1826">
        <v>52.49</v>
      </c>
      <c r="AJ1826">
        <v>0.97</v>
      </c>
      <c r="AK1826" t="s">
        <v>180</v>
      </c>
      <c r="AL1826">
        <v>17.2</v>
      </c>
      <c r="AM1826" t="s">
        <v>180</v>
      </c>
      <c r="AP1826">
        <v>8.7899999999999991</v>
      </c>
      <c r="AQ1826">
        <v>9.67</v>
      </c>
      <c r="AR1826">
        <v>6.66</v>
      </c>
      <c r="AS1826">
        <v>0.17</v>
      </c>
      <c r="AT1826" t="s">
        <v>180</v>
      </c>
      <c r="AU1826">
        <v>0.68</v>
      </c>
      <c r="AV1826">
        <v>3.2</v>
      </c>
      <c r="AW1826">
        <v>0.16</v>
      </c>
      <c r="AY1826" t="s">
        <v>180</v>
      </c>
      <c r="AZ1826" t="s">
        <v>180</v>
      </c>
      <c r="BA1826">
        <v>99.99</v>
      </c>
      <c r="BC1826" t="s">
        <v>180</v>
      </c>
      <c r="BD1826" t="s">
        <v>180</v>
      </c>
      <c r="BE1826" t="s">
        <v>180</v>
      </c>
      <c r="BF1826" t="s">
        <v>180</v>
      </c>
      <c r="BG1826" t="s">
        <v>180</v>
      </c>
      <c r="BH1826" t="s">
        <v>180</v>
      </c>
      <c r="BI1826" t="s">
        <v>180</v>
      </c>
      <c r="BK1826" t="s">
        <v>180</v>
      </c>
      <c r="BL1826" t="s">
        <v>180</v>
      </c>
      <c r="BN1826" t="s">
        <v>180</v>
      </c>
      <c r="BO1826" t="s">
        <v>180</v>
      </c>
      <c r="BP1826" t="s">
        <v>180</v>
      </c>
      <c r="BQ1826" t="s">
        <v>180</v>
      </c>
      <c r="BR1826" t="s">
        <v>180</v>
      </c>
      <c r="BS1826" t="s">
        <v>180</v>
      </c>
      <c r="BT1826" t="s">
        <v>180</v>
      </c>
      <c r="BU1826" t="s">
        <v>180</v>
      </c>
      <c r="BV1826" t="s">
        <v>180</v>
      </c>
      <c r="BW1826" t="s">
        <v>180</v>
      </c>
      <c r="BX1826" t="s">
        <v>180</v>
      </c>
      <c r="BY1826" t="s">
        <v>180</v>
      </c>
      <c r="BZ1826" t="s">
        <v>180</v>
      </c>
      <c r="CD1826" t="s">
        <v>180</v>
      </c>
      <c r="CE1826" t="s">
        <v>180</v>
      </c>
      <c r="CG1826" t="s">
        <v>180</v>
      </c>
      <c r="CH1826" t="s">
        <v>180</v>
      </c>
      <c r="CI1826" t="s">
        <v>180</v>
      </c>
      <c r="CJ1826" t="s">
        <v>180</v>
      </c>
      <c r="CK1826" t="s">
        <v>180</v>
      </c>
      <c r="CM1826" t="s">
        <v>180</v>
      </c>
      <c r="CN1826" t="s">
        <v>180</v>
      </c>
      <c r="CO1826">
        <v>32</v>
      </c>
      <c r="CQ1826">
        <v>262</v>
      </c>
      <c r="CR1826">
        <v>94</v>
      </c>
      <c r="CS1826" t="s">
        <v>180</v>
      </c>
      <c r="CT1826" t="s">
        <v>180</v>
      </c>
      <c r="CU1826">
        <v>35</v>
      </c>
      <c r="CV1826">
        <v>49</v>
      </c>
      <c r="CW1826">
        <v>100</v>
      </c>
      <c r="CX1826">
        <v>81</v>
      </c>
      <c r="CY1826">
        <v>19</v>
      </c>
      <c r="CZ1826" t="s">
        <v>180</v>
      </c>
      <c r="DB1826" t="s">
        <v>180</v>
      </c>
      <c r="DC1826" t="s">
        <v>180</v>
      </c>
      <c r="DD1826">
        <v>10</v>
      </c>
      <c r="DE1826">
        <v>344</v>
      </c>
      <c r="DF1826">
        <v>21.8</v>
      </c>
      <c r="DG1826">
        <v>82</v>
      </c>
      <c r="DH1826">
        <v>2.2000000000000002</v>
      </c>
      <c r="DI1826">
        <v>0.4</v>
      </c>
      <c r="DJ1826" t="s">
        <v>180</v>
      </c>
      <c r="DK1826" t="s">
        <v>180</v>
      </c>
      <c r="DL1826" t="s">
        <v>180</v>
      </c>
      <c r="DM1826" t="s">
        <v>180</v>
      </c>
      <c r="DR1826" t="s">
        <v>180</v>
      </c>
      <c r="DS1826" t="s">
        <v>180</v>
      </c>
      <c r="DT1826">
        <v>2</v>
      </c>
      <c r="DU1826">
        <v>245</v>
      </c>
      <c r="DV1826">
        <v>10</v>
      </c>
      <c r="DW1826">
        <v>20</v>
      </c>
      <c r="DY1826">
        <v>11.6</v>
      </c>
      <c r="DZ1826">
        <v>3</v>
      </c>
      <c r="EH1826">
        <v>2.1</v>
      </c>
      <c r="EJ1826">
        <v>2.4</v>
      </c>
      <c r="EM1826" t="s">
        <v>180</v>
      </c>
      <c r="EN1826" t="s">
        <v>180</v>
      </c>
      <c r="EO1826" t="s">
        <v>180</v>
      </c>
      <c r="EP1826" t="s">
        <v>180</v>
      </c>
      <c r="EQ1826" t="s">
        <v>180</v>
      </c>
      <c r="ER1826" t="s">
        <v>180</v>
      </c>
      <c r="ET1826">
        <v>2</v>
      </c>
      <c r="EV1826">
        <v>1.3</v>
      </c>
      <c r="EW1826">
        <v>0.3</v>
      </c>
      <c r="EY1826" t="s">
        <v>180</v>
      </c>
      <c r="EZ1826" t="s">
        <v>180</v>
      </c>
      <c r="FB1826" t="s">
        <v>180</v>
      </c>
      <c r="FD1826" t="s">
        <v>180</v>
      </c>
      <c r="FF1826" t="s">
        <v>180</v>
      </c>
      <c r="FH1826" t="s">
        <v>180</v>
      </c>
      <c r="FI1826" t="s">
        <v>180</v>
      </c>
      <c r="FJ1826" t="s">
        <v>180</v>
      </c>
      <c r="FK1826" t="s">
        <v>180</v>
      </c>
      <c r="FL1826" t="s">
        <v>180</v>
      </c>
      <c r="FM1826" t="s">
        <v>180</v>
      </c>
      <c r="FN1826" t="s">
        <v>180</v>
      </c>
      <c r="FP1826" t="s">
        <v>180</v>
      </c>
      <c r="FQ1826" t="s">
        <v>180</v>
      </c>
      <c r="FR1826" t="s">
        <v>180</v>
      </c>
      <c r="FS1826" t="s">
        <v>180</v>
      </c>
      <c r="FT1826" t="s">
        <v>180</v>
      </c>
      <c r="FU1826" t="s">
        <v>180</v>
      </c>
      <c r="FV1826" t="s">
        <v>4339</v>
      </c>
      <c r="FW1826" t="s">
        <v>180</v>
      </c>
      <c r="FX1826">
        <f t="shared" si="588"/>
        <v>1.0476190476190477</v>
      </c>
      <c r="FY1826">
        <f t="shared" si="589"/>
        <v>39.047619047619044</v>
      </c>
      <c r="FZ1826">
        <f t="shared" si="590"/>
        <v>4.7619047619047619</v>
      </c>
      <c r="GA1826">
        <f t="shared" si="591"/>
        <v>1.4285714285714286</v>
      </c>
      <c r="GC1826">
        <f t="shared" si="593"/>
        <v>0.70103092783505161</v>
      </c>
      <c r="GD1826">
        <f t="shared" si="594"/>
        <v>15.779816513761467</v>
      </c>
      <c r="GE1826">
        <f t="shared" si="595"/>
        <v>29.655172413793103</v>
      </c>
      <c r="GF1826">
        <f t="shared" si="596"/>
        <v>24.5</v>
      </c>
      <c r="GG1826">
        <f t="shared" si="597"/>
        <v>111.36363636363636</v>
      </c>
      <c r="GH1826">
        <f t="shared" si="598"/>
        <v>0.1</v>
      </c>
      <c r="GI1826">
        <f t="shared" si="599"/>
        <v>0.13636363636363635</v>
      </c>
      <c r="GJ1826">
        <f t="shared" si="600"/>
        <v>0.23076923076923075</v>
      </c>
      <c r="GK1826">
        <f t="shared" si="601"/>
        <v>188.46153846153845</v>
      </c>
      <c r="GL1826">
        <f t="shared" si="602"/>
        <v>4.545454545454545</v>
      </c>
      <c r="GM1826">
        <f t="shared" si="603"/>
        <v>0.59090909090909083</v>
      </c>
      <c r="GN1826">
        <f t="shared" si="604"/>
        <v>0.13</v>
      </c>
      <c r="GO1826">
        <f t="shared" si="605"/>
        <v>3.3333333333333335</v>
      </c>
      <c r="GQ1826" t="e">
        <f>(EA1826/0.0735)/((DZ1826/0.195*(EB1826/0.295))^0.5)</f>
        <v>#DIV/0!</v>
      </c>
    </row>
    <row r="1827" spans="1:204">
      <c r="A1827" t="s">
        <v>3980</v>
      </c>
      <c r="B1827" t="s">
        <v>4297</v>
      </c>
      <c r="C1827" t="s">
        <v>7246</v>
      </c>
      <c r="D1827" t="s">
        <v>7078</v>
      </c>
      <c r="E1827" t="s">
        <v>7078</v>
      </c>
      <c r="F1827">
        <v>218</v>
      </c>
      <c r="G1827">
        <v>59</v>
      </c>
      <c r="H1827" t="s">
        <v>6928</v>
      </c>
      <c r="I1827" t="s">
        <v>4298</v>
      </c>
      <c r="J1827" t="s">
        <v>4296</v>
      </c>
      <c r="K1827">
        <v>55.98583</v>
      </c>
      <c r="L1827">
        <v>55.98583</v>
      </c>
      <c r="M1827">
        <v>160.50764000000001</v>
      </c>
      <c r="N1827">
        <v>160.50764000000001</v>
      </c>
      <c r="O1827" t="s">
        <v>179</v>
      </c>
      <c r="R1827" t="s">
        <v>4340</v>
      </c>
      <c r="S1827" t="s">
        <v>4306</v>
      </c>
      <c r="T1827" t="s">
        <v>6933</v>
      </c>
      <c r="V1827" t="s">
        <v>180</v>
      </c>
      <c r="W1827" t="s">
        <v>180</v>
      </c>
      <c r="X1827" t="s">
        <v>180</v>
      </c>
      <c r="Y1827" t="s">
        <v>180</v>
      </c>
      <c r="Z1827" t="s">
        <v>180</v>
      </c>
      <c r="AB1827" t="s">
        <v>180</v>
      </c>
      <c r="AC1827" t="s">
        <v>181</v>
      </c>
      <c r="AD1827" t="s">
        <v>180</v>
      </c>
      <c r="AE1827" t="s">
        <v>180</v>
      </c>
      <c r="AF1827" t="s">
        <v>180</v>
      </c>
      <c r="AG1827" t="s">
        <v>180</v>
      </c>
      <c r="AH1827" t="s">
        <v>4301</v>
      </c>
      <c r="AI1827">
        <v>53.02</v>
      </c>
      <c r="AJ1827">
        <v>0.89</v>
      </c>
      <c r="AK1827" t="s">
        <v>180</v>
      </c>
      <c r="AL1827">
        <v>15.07</v>
      </c>
      <c r="AM1827" t="s">
        <v>180</v>
      </c>
      <c r="AP1827">
        <v>8.61</v>
      </c>
      <c r="AQ1827">
        <v>9.76</v>
      </c>
      <c r="AR1827">
        <v>8.81</v>
      </c>
      <c r="AS1827">
        <v>0.17</v>
      </c>
      <c r="AT1827" t="s">
        <v>180</v>
      </c>
      <c r="AU1827">
        <v>0.73</v>
      </c>
      <c r="AV1827">
        <v>2.79</v>
      </c>
      <c r="AW1827">
        <v>0.16</v>
      </c>
      <c r="AY1827" t="s">
        <v>180</v>
      </c>
      <c r="AZ1827" t="s">
        <v>180</v>
      </c>
      <c r="BA1827">
        <v>100.01000000000002</v>
      </c>
      <c r="BC1827" t="s">
        <v>180</v>
      </c>
      <c r="BD1827" t="s">
        <v>180</v>
      </c>
      <c r="BE1827" t="s">
        <v>180</v>
      </c>
      <c r="BF1827" t="s">
        <v>180</v>
      </c>
      <c r="BG1827" t="s">
        <v>180</v>
      </c>
      <c r="BH1827" t="s">
        <v>180</v>
      </c>
      <c r="BI1827" t="s">
        <v>180</v>
      </c>
      <c r="BK1827" t="s">
        <v>180</v>
      </c>
      <c r="BL1827" t="s">
        <v>180</v>
      </c>
      <c r="BN1827" t="s">
        <v>180</v>
      </c>
      <c r="BO1827" t="s">
        <v>180</v>
      </c>
      <c r="BP1827" t="s">
        <v>180</v>
      </c>
      <c r="BQ1827" t="s">
        <v>180</v>
      </c>
      <c r="BR1827" t="s">
        <v>180</v>
      </c>
      <c r="BS1827" t="s">
        <v>180</v>
      </c>
      <c r="BT1827" t="s">
        <v>180</v>
      </c>
      <c r="BU1827" t="s">
        <v>180</v>
      </c>
      <c r="BV1827" t="s">
        <v>180</v>
      </c>
      <c r="BW1827" t="s">
        <v>180</v>
      </c>
      <c r="BX1827" t="s">
        <v>180</v>
      </c>
      <c r="BY1827" t="s">
        <v>180</v>
      </c>
      <c r="BZ1827" t="s">
        <v>180</v>
      </c>
      <c r="CA1827">
        <v>10.84</v>
      </c>
      <c r="CB1827">
        <v>0.53</v>
      </c>
      <c r="CD1827" t="s">
        <v>180</v>
      </c>
      <c r="CE1827" t="s">
        <v>180</v>
      </c>
      <c r="CG1827" t="s">
        <v>180</v>
      </c>
      <c r="CH1827" t="s">
        <v>180</v>
      </c>
      <c r="CI1827" t="s">
        <v>180</v>
      </c>
      <c r="CJ1827" t="s">
        <v>180</v>
      </c>
      <c r="CK1827" t="s">
        <v>180</v>
      </c>
      <c r="CM1827" t="s">
        <v>180</v>
      </c>
      <c r="CN1827" t="s">
        <v>180</v>
      </c>
      <c r="CO1827">
        <v>34</v>
      </c>
      <c r="CQ1827">
        <v>248</v>
      </c>
      <c r="CR1827">
        <v>428</v>
      </c>
      <c r="CS1827" t="s">
        <v>180</v>
      </c>
      <c r="CT1827" t="s">
        <v>180</v>
      </c>
      <c r="CU1827">
        <v>38</v>
      </c>
      <c r="CV1827">
        <v>101</v>
      </c>
      <c r="CW1827">
        <v>102</v>
      </c>
      <c r="CX1827">
        <v>77</v>
      </c>
      <c r="CY1827">
        <v>16</v>
      </c>
      <c r="CZ1827" t="s">
        <v>180</v>
      </c>
      <c r="DB1827" t="s">
        <v>180</v>
      </c>
      <c r="DC1827" t="s">
        <v>180</v>
      </c>
      <c r="DD1827">
        <v>12.54</v>
      </c>
      <c r="DE1827">
        <v>275</v>
      </c>
      <c r="DF1827">
        <v>17.850000000000001</v>
      </c>
      <c r="DG1827">
        <v>80</v>
      </c>
      <c r="DH1827">
        <v>1.55</v>
      </c>
      <c r="DI1827">
        <v>0.74</v>
      </c>
      <c r="DJ1827" t="s">
        <v>180</v>
      </c>
      <c r="DK1827" t="s">
        <v>180</v>
      </c>
      <c r="DL1827" t="s">
        <v>180</v>
      </c>
      <c r="DM1827" t="s">
        <v>180</v>
      </c>
      <c r="DN1827">
        <v>0.09</v>
      </c>
      <c r="DP1827">
        <v>0.68</v>
      </c>
      <c r="DQ1827">
        <v>0.17</v>
      </c>
      <c r="DR1827" t="s">
        <v>180</v>
      </c>
      <c r="DS1827" t="s">
        <v>180</v>
      </c>
      <c r="DT1827">
        <v>0.43</v>
      </c>
      <c r="DU1827">
        <v>266</v>
      </c>
      <c r="DV1827">
        <v>6.3</v>
      </c>
      <c r="DW1827">
        <v>13.52</v>
      </c>
      <c r="DX1827">
        <v>2.0699999999999998</v>
      </c>
      <c r="DY1827">
        <v>10.45</v>
      </c>
      <c r="DZ1827">
        <v>2.88</v>
      </c>
      <c r="EA1827">
        <v>0.96</v>
      </c>
      <c r="EB1827">
        <v>3.38</v>
      </c>
      <c r="EC1827">
        <v>0.53</v>
      </c>
      <c r="ED1827">
        <v>3.55</v>
      </c>
      <c r="EE1827">
        <v>0.7</v>
      </c>
      <c r="EF1827">
        <v>2.08</v>
      </c>
      <c r="EG1827">
        <v>0.28000000000000003</v>
      </c>
      <c r="EH1827">
        <v>1.89</v>
      </c>
      <c r="EI1827">
        <v>0.28000000000000003</v>
      </c>
      <c r="EJ1827">
        <v>2.37</v>
      </c>
      <c r="EK1827">
        <v>0.09</v>
      </c>
      <c r="EL1827">
        <v>0.09</v>
      </c>
      <c r="EM1827" t="s">
        <v>180</v>
      </c>
      <c r="EN1827" t="s">
        <v>180</v>
      </c>
      <c r="EO1827" t="s">
        <v>180</v>
      </c>
      <c r="EP1827" t="s">
        <v>180</v>
      </c>
      <c r="EQ1827" t="s">
        <v>180</v>
      </c>
      <c r="ER1827" t="s">
        <v>180</v>
      </c>
      <c r="ES1827">
        <v>0.05</v>
      </c>
      <c r="ET1827">
        <v>2.85</v>
      </c>
      <c r="EV1827">
        <v>0.55000000000000004</v>
      </c>
      <c r="EW1827">
        <v>0.38</v>
      </c>
      <c r="EY1827" t="s">
        <v>180</v>
      </c>
      <c r="EZ1827" t="s">
        <v>180</v>
      </c>
      <c r="FB1827" t="s">
        <v>180</v>
      </c>
      <c r="FD1827" t="s">
        <v>180</v>
      </c>
      <c r="FF1827" t="s">
        <v>180</v>
      </c>
      <c r="FH1827" t="s">
        <v>180</v>
      </c>
      <c r="FI1827" t="s">
        <v>180</v>
      </c>
      <c r="FJ1827" t="s">
        <v>180</v>
      </c>
      <c r="FK1827" t="s">
        <v>180</v>
      </c>
      <c r="FL1827" t="s">
        <v>180</v>
      </c>
      <c r="FM1827" t="s">
        <v>180</v>
      </c>
      <c r="FN1827" t="s">
        <v>180</v>
      </c>
      <c r="FP1827" t="s">
        <v>180</v>
      </c>
      <c r="FQ1827" t="s">
        <v>180</v>
      </c>
      <c r="FR1827" t="s">
        <v>180</v>
      </c>
      <c r="FS1827" t="s">
        <v>180</v>
      </c>
      <c r="FT1827" t="s">
        <v>180</v>
      </c>
      <c r="FU1827" t="s">
        <v>180</v>
      </c>
      <c r="FV1827" t="s">
        <v>4341</v>
      </c>
      <c r="FW1827" t="s">
        <v>180</v>
      </c>
      <c r="FX1827">
        <f t="shared" si="588"/>
        <v>0.82010582010582023</v>
      </c>
      <c r="FY1827">
        <f t="shared" si="589"/>
        <v>42.328042328042329</v>
      </c>
      <c r="FZ1827">
        <f t="shared" si="590"/>
        <v>3.3333333333333335</v>
      </c>
      <c r="GA1827">
        <f t="shared" si="591"/>
        <v>1.5238095238095237</v>
      </c>
      <c r="GB1827">
        <f t="shared" si="592"/>
        <v>1.7883597883597884</v>
      </c>
      <c r="GC1827">
        <f t="shared" si="593"/>
        <v>0.8202247191011236</v>
      </c>
      <c r="GD1827">
        <f t="shared" si="594"/>
        <v>15.406162464985993</v>
      </c>
      <c r="GE1827">
        <f t="shared" si="595"/>
        <v>26.315789473684212</v>
      </c>
      <c r="GF1827">
        <f t="shared" si="596"/>
        <v>42.222222222222221</v>
      </c>
      <c r="GG1827">
        <f t="shared" si="597"/>
        <v>171.61290322580643</v>
      </c>
      <c r="GH1827">
        <f t="shared" si="598"/>
        <v>0.21079881656804736</v>
      </c>
      <c r="GI1827">
        <f t="shared" si="599"/>
        <v>0.24516129032258063</v>
      </c>
      <c r="GJ1827">
        <f t="shared" si="600"/>
        <v>0.69090909090909081</v>
      </c>
      <c r="GK1827">
        <f t="shared" si="601"/>
        <v>483.63636363636357</v>
      </c>
      <c r="GL1827">
        <f t="shared" si="602"/>
        <v>4.064516129032258</v>
      </c>
      <c r="GM1827">
        <f t="shared" si="603"/>
        <v>0.35483870967741937</v>
      </c>
      <c r="GN1827">
        <f t="shared" si="604"/>
        <v>8.7301587301587311E-2</v>
      </c>
      <c r="GO1827">
        <f t="shared" si="605"/>
        <v>2.1875</v>
      </c>
      <c r="GP1827">
        <f t="shared" si="606"/>
        <v>0.90109513641932826</v>
      </c>
      <c r="GQ1827">
        <f>(EA1827/0.0735)/((DZ1827/0.195*(EB1827/0.295))^0.5)</f>
        <v>1.0040552552767312</v>
      </c>
    </row>
    <row r="1828" spans="1:204">
      <c r="A1828" t="s">
        <v>3980</v>
      </c>
      <c r="B1828" t="s">
        <v>4297</v>
      </c>
      <c r="C1828" t="s">
        <v>7246</v>
      </c>
      <c r="D1828" t="s">
        <v>7078</v>
      </c>
      <c r="E1828" t="s">
        <v>7078</v>
      </c>
      <c r="F1828">
        <v>218</v>
      </c>
      <c r="G1828">
        <v>59</v>
      </c>
      <c r="H1828" t="s">
        <v>6928</v>
      </c>
      <c r="I1828" t="s">
        <v>4298</v>
      </c>
      <c r="J1828" t="s">
        <v>4296</v>
      </c>
      <c r="K1828">
        <v>55.971530000000001</v>
      </c>
      <c r="L1828">
        <v>55.971530000000001</v>
      </c>
      <c r="M1828">
        <v>160.48325</v>
      </c>
      <c r="N1828">
        <v>160.48325</v>
      </c>
      <c r="O1828" t="s">
        <v>179</v>
      </c>
      <c r="R1828" t="s">
        <v>4342</v>
      </c>
      <c r="S1828" t="s">
        <v>4306</v>
      </c>
      <c r="T1828" t="s">
        <v>6933</v>
      </c>
      <c r="V1828" t="s">
        <v>180</v>
      </c>
      <c r="W1828" t="s">
        <v>180</v>
      </c>
      <c r="X1828" t="s">
        <v>180</v>
      </c>
      <c r="Y1828" t="s">
        <v>180</v>
      </c>
      <c r="Z1828" t="s">
        <v>180</v>
      </c>
      <c r="AB1828" t="s">
        <v>180</v>
      </c>
      <c r="AC1828" t="s">
        <v>181</v>
      </c>
      <c r="AD1828" t="s">
        <v>180</v>
      </c>
      <c r="AE1828" t="s">
        <v>180</v>
      </c>
      <c r="AF1828" t="s">
        <v>180</v>
      </c>
      <c r="AG1828" t="s">
        <v>180</v>
      </c>
      <c r="AH1828" t="s">
        <v>4301</v>
      </c>
      <c r="AI1828">
        <v>52.46</v>
      </c>
      <c r="AJ1828">
        <v>0.96</v>
      </c>
      <c r="AK1828" t="s">
        <v>180</v>
      </c>
      <c r="AL1828">
        <v>17.32</v>
      </c>
      <c r="AM1828" t="s">
        <v>180</v>
      </c>
      <c r="AP1828">
        <v>8.73</v>
      </c>
      <c r="AQ1828">
        <v>9.67</v>
      </c>
      <c r="AR1828">
        <v>6.65</v>
      </c>
      <c r="AS1828">
        <v>0.17</v>
      </c>
      <c r="AT1828" t="s">
        <v>180</v>
      </c>
      <c r="AU1828">
        <v>0.67</v>
      </c>
      <c r="AV1828">
        <v>3.2</v>
      </c>
      <c r="AW1828">
        <v>0.16</v>
      </c>
      <c r="AY1828" t="s">
        <v>180</v>
      </c>
      <c r="AZ1828" t="s">
        <v>180</v>
      </c>
      <c r="BA1828">
        <v>99.990000000000023</v>
      </c>
      <c r="BC1828" t="s">
        <v>180</v>
      </c>
      <c r="BD1828" t="s">
        <v>180</v>
      </c>
      <c r="BE1828" t="s">
        <v>180</v>
      </c>
      <c r="BF1828" t="s">
        <v>180</v>
      </c>
      <c r="BG1828" t="s">
        <v>180</v>
      </c>
      <c r="BH1828" t="s">
        <v>180</v>
      </c>
      <c r="BI1828" t="s">
        <v>180</v>
      </c>
      <c r="BK1828" t="s">
        <v>180</v>
      </c>
      <c r="BL1828" t="s">
        <v>180</v>
      </c>
      <c r="BN1828" t="s">
        <v>180</v>
      </c>
      <c r="BO1828" t="s">
        <v>180</v>
      </c>
      <c r="BP1828" t="s">
        <v>180</v>
      </c>
      <c r="BQ1828" t="s">
        <v>180</v>
      </c>
      <c r="BR1828" t="s">
        <v>180</v>
      </c>
      <c r="BS1828" t="s">
        <v>180</v>
      </c>
      <c r="BT1828" t="s">
        <v>180</v>
      </c>
      <c r="BU1828" t="s">
        <v>180</v>
      </c>
      <c r="BV1828" t="s">
        <v>180</v>
      </c>
      <c r="BW1828" t="s">
        <v>180</v>
      </c>
      <c r="BX1828" t="s">
        <v>180</v>
      </c>
      <c r="BY1828" t="s">
        <v>180</v>
      </c>
      <c r="BZ1828" t="s">
        <v>180</v>
      </c>
      <c r="CA1828">
        <v>11.2</v>
      </c>
      <c r="CB1828">
        <v>0.49</v>
      </c>
      <c r="CD1828" t="s">
        <v>180</v>
      </c>
      <c r="CE1828" t="s">
        <v>180</v>
      </c>
      <c r="CG1828" t="s">
        <v>180</v>
      </c>
      <c r="CH1828" t="s">
        <v>180</v>
      </c>
      <c r="CI1828" t="s">
        <v>180</v>
      </c>
      <c r="CJ1828" t="s">
        <v>180</v>
      </c>
      <c r="CK1828" t="s">
        <v>180</v>
      </c>
      <c r="CM1828" t="s">
        <v>180</v>
      </c>
      <c r="CN1828" t="s">
        <v>180</v>
      </c>
      <c r="CO1828">
        <v>34</v>
      </c>
      <c r="CQ1828">
        <v>264</v>
      </c>
      <c r="CR1828">
        <v>92</v>
      </c>
      <c r="CS1828" t="s">
        <v>180</v>
      </c>
      <c r="CT1828" t="s">
        <v>180</v>
      </c>
      <c r="CU1828">
        <v>34</v>
      </c>
      <c r="CV1828">
        <v>48</v>
      </c>
      <c r="CW1828">
        <v>109</v>
      </c>
      <c r="CX1828">
        <v>81</v>
      </c>
      <c r="CY1828">
        <v>19</v>
      </c>
      <c r="CZ1828" t="s">
        <v>180</v>
      </c>
      <c r="DB1828" t="s">
        <v>180</v>
      </c>
      <c r="DC1828" t="s">
        <v>180</v>
      </c>
      <c r="DD1828">
        <v>10.58</v>
      </c>
      <c r="DE1828">
        <v>345</v>
      </c>
      <c r="DF1828">
        <v>19.010000000000002</v>
      </c>
      <c r="DG1828">
        <v>81</v>
      </c>
      <c r="DH1828">
        <v>1.55</v>
      </c>
      <c r="DI1828">
        <v>0.57999999999999996</v>
      </c>
      <c r="DJ1828" t="s">
        <v>180</v>
      </c>
      <c r="DK1828" t="s">
        <v>180</v>
      </c>
      <c r="DL1828" t="s">
        <v>180</v>
      </c>
      <c r="DM1828" t="s">
        <v>180</v>
      </c>
      <c r="DN1828">
        <v>0.1</v>
      </c>
      <c r="DP1828">
        <v>0.66</v>
      </c>
      <c r="DQ1828">
        <v>0.1</v>
      </c>
      <c r="DR1828" t="s">
        <v>180</v>
      </c>
      <c r="DS1828" t="s">
        <v>180</v>
      </c>
      <c r="DT1828">
        <v>0.35</v>
      </c>
      <c r="DU1828">
        <v>243</v>
      </c>
      <c r="DV1828">
        <v>6.34</v>
      </c>
      <c r="DW1828">
        <v>13.73</v>
      </c>
      <c r="DX1828">
        <v>2.15</v>
      </c>
      <c r="DY1828">
        <v>10.85</v>
      </c>
      <c r="DZ1828">
        <v>3.07</v>
      </c>
      <c r="EA1828">
        <v>1.05</v>
      </c>
      <c r="EB1828">
        <v>3.55</v>
      </c>
      <c r="EC1828">
        <v>0.56000000000000005</v>
      </c>
      <c r="ED1828">
        <v>3.78</v>
      </c>
      <c r="EE1828">
        <v>0.75</v>
      </c>
      <c r="EF1828">
        <v>2.23</v>
      </c>
      <c r="EG1828">
        <v>0.3</v>
      </c>
      <c r="EH1828">
        <v>2.04</v>
      </c>
      <c r="EI1828">
        <v>0.3</v>
      </c>
      <c r="EJ1828">
        <v>2.29</v>
      </c>
      <c r="EK1828">
        <v>0.09</v>
      </c>
      <c r="EL1828">
        <v>0.05</v>
      </c>
      <c r="EM1828" t="s">
        <v>180</v>
      </c>
      <c r="EN1828" t="s">
        <v>180</v>
      </c>
      <c r="EO1828" t="s">
        <v>180</v>
      </c>
      <c r="EP1828" t="s">
        <v>180</v>
      </c>
      <c r="EQ1828" t="s">
        <v>180</v>
      </c>
      <c r="ER1828" t="s">
        <v>180</v>
      </c>
      <c r="ES1828">
        <v>0.05</v>
      </c>
      <c r="ET1828">
        <v>2.34</v>
      </c>
      <c r="EV1828">
        <v>0.49</v>
      </c>
      <c r="EW1828">
        <v>0.31</v>
      </c>
      <c r="EY1828" t="s">
        <v>180</v>
      </c>
      <c r="EZ1828" t="s">
        <v>180</v>
      </c>
      <c r="FB1828" t="s">
        <v>180</v>
      </c>
      <c r="FD1828" t="s">
        <v>180</v>
      </c>
      <c r="FF1828" t="s">
        <v>180</v>
      </c>
      <c r="FH1828" t="s">
        <v>180</v>
      </c>
      <c r="FI1828" t="s">
        <v>180</v>
      </c>
      <c r="FJ1828" t="s">
        <v>180</v>
      </c>
      <c r="FK1828" t="s">
        <v>180</v>
      </c>
      <c r="FL1828" t="s">
        <v>180</v>
      </c>
      <c r="FM1828" t="s">
        <v>180</v>
      </c>
      <c r="FN1828" t="s">
        <v>180</v>
      </c>
      <c r="FP1828" t="s">
        <v>180</v>
      </c>
      <c r="FQ1828" t="s">
        <v>180</v>
      </c>
      <c r="FR1828" t="s">
        <v>180</v>
      </c>
      <c r="FS1828" t="s">
        <v>180</v>
      </c>
      <c r="FT1828" t="s">
        <v>180</v>
      </c>
      <c r="FU1828" t="s">
        <v>180</v>
      </c>
      <c r="FV1828" t="s">
        <v>4343</v>
      </c>
      <c r="FW1828" t="s">
        <v>180</v>
      </c>
      <c r="FX1828">
        <f t="shared" si="588"/>
        <v>0.75980392156862742</v>
      </c>
      <c r="FY1828">
        <f t="shared" si="589"/>
        <v>39.705882352941174</v>
      </c>
      <c r="FZ1828">
        <f t="shared" si="590"/>
        <v>3.107843137254902</v>
      </c>
      <c r="GA1828">
        <f t="shared" si="591"/>
        <v>1.5049019607843137</v>
      </c>
      <c r="GB1828">
        <f t="shared" si="592"/>
        <v>1.7401960784313724</v>
      </c>
      <c r="GC1828">
        <f t="shared" si="593"/>
        <v>0.69791666666666674</v>
      </c>
      <c r="GD1828">
        <f t="shared" si="594"/>
        <v>18.148342977380324</v>
      </c>
      <c r="GE1828">
        <f t="shared" si="595"/>
        <v>31.797235023041477</v>
      </c>
      <c r="GF1828">
        <f t="shared" si="596"/>
        <v>38.328075709779178</v>
      </c>
      <c r="GG1828">
        <f t="shared" si="597"/>
        <v>156.7741935483871</v>
      </c>
      <c r="GH1828">
        <f t="shared" si="598"/>
        <v>0.1704297159504734</v>
      </c>
      <c r="GI1828">
        <f t="shared" si="599"/>
        <v>0.19999999999999998</v>
      </c>
      <c r="GJ1828">
        <f t="shared" si="600"/>
        <v>0.63265306122448983</v>
      </c>
      <c r="GK1828">
        <f t="shared" si="601"/>
        <v>495.91836734693879</v>
      </c>
      <c r="GL1828">
        <f t="shared" si="602"/>
        <v>4.0903225806451609</v>
      </c>
      <c r="GM1828">
        <f t="shared" si="603"/>
        <v>0.31612903225806449</v>
      </c>
      <c r="GN1828">
        <f t="shared" si="604"/>
        <v>7.7287066246056788E-2</v>
      </c>
      <c r="GO1828">
        <f t="shared" si="605"/>
        <v>2.0651465798045603</v>
      </c>
      <c r="GP1828">
        <f t="shared" si="606"/>
        <v>0.89506810115205349</v>
      </c>
      <c r="GQ1828">
        <f>(EA1828/0.0735)/((DZ1828/0.195*(EB1828/0.295))^0.5)</f>
        <v>1.037879441345595</v>
      </c>
    </row>
    <row r="1829" spans="1:204">
      <c r="A1829" t="s">
        <v>3980</v>
      </c>
      <c r="B1829" t="s">
        <v>4297</v>
      </c>
      <c r="C1829" t="s">
        <v>7246</v>
      </c>
      <c r="D1829" t="s">
        <v>7078</v>
      </c>
      <c r="E1829" t="s">
        <v>7078</v>
      </c>
      <c r="F1829">
        <v>218</v>
      </c>
      <c r="G1829">
        <v>59</v>
      </c>
      <c r="H1829" t="s">
        <v>6928</v>
      </c>
      <c r="I1829" t="s">
        <v>4298</v>
      </c>
      <c r="J1829" t="s">
        <v>4296</v>
      </c>
      <c r="K1829">
        <v>56.000529999999998</v>
      </c>
      <c r="L1829">
        <v>56.000529999999998</v>
      </c>
      <c r="M1829">
        <v>160.51277999999999</v>
      </c>
      <c r="N1829">
        <v>160.51277999999999</v>
      </c>
      <c r="O1829" t="s">
        <v>179</v>
      </c>
      <c r="R1829" t="s">
        <v>4344</v>
      </c>
      <c r="S1829" t="s">
        <v>4306</v>
      </c>
      <c r="T1829" t="s">
        <v>6933</v>
      </c>
      <c r="V1829" t="s">
        <v>180</v>
      </c>
      <c r="W1829" t="s">
        <v>180</v>
      </c>
      <c r="X1829" t="s">
        <v>180</v>
      </c>
      <c r="Y1829" t="s">
        <v>180</v>
      </c>
      <c r="Z1829" t="s">
        <v>180</v>
      </c>
      <c r="AB1829" t="s">
        <v>180</v>
      </c>
      <c r="AC1829" t="s">
        <v>181</v>
      </c>
      <c r="AD1829" t="s">
        <v>180</v>
      </c>
      <c r="AE1829" t="s">
        <v>180</v>
      </c>
      <c r="AF1829" t="s">
        <v>180</v>
      </c>
      <c r="AG1829" t="s">
        <v>180</v>
      </c>
      <c r="AH1829" t="s">
        <v>4301</v>
      </c>
      <c r="AI1829">
        <v>52.96</v>
      </c>
      <c r="AJ1829">
        <v>0.9</v>
      </c>
      <c r="AK1829" t="s">
        <v>180</v>
      </c>
      <c r="AL1829">
        <v>15.11</v>
      </c>
      <c r="AM1829" t="s">
        <v>180</v>
      </c>
      <c r="AP1829">
        <v>8.67</v>
      </c>
      <c r="AQ1829">
        <v>9.69</v>
      </c>
      <c r="AR1829">
        <v>8.7799999999999994</v>
      </c>
      <c r="AS1829">
        <v>0.17</v>
      </c>
      <c r="AT1829" t="s">
        <v>180</v>
      </c>
      <c r="AU1829">
        <v>0.75</v>
      </c>
      <c r="AV1829">
        <v>2.81</v>
      </c>
      <c r="AW1829">
        <v>0.16</v>
      </c>
      <c r="AY1829" t="s">
        <v>180</v>
      </c>
      <c r="AZ1829" t="s">
        <v>180</v>
      </c>
      <c r="BA1829">
        <v>100</v>
      </c>
      <c r="BC1829" t="s">
        <v>180</v>
      </c>
      <c r="BD1829" t="s">
        <v>180</v>
      </c>
      <c r="BE1829" t="s">
        <v>180</v>
      </c>
      <c r="BF1829" t="s">
        <v>180</v>
      </c>
      <c r="BG1829" t="s">
        <v>180</v>
      </c>
      <c r="BH1829" t="s">
        <v>180</v>
      </c>
      <c r="BI1829" t="s">
        <v>180</v>
      </c>
      <c r="BK1829" t="s">
        <v>180</v>
      </c>
      <c r="BL1829" t="s">
        <v>180</v>
      </c>
      <c r="BN1829" t="s">
        <v>180</v>
      </c>
      <c r="BO1829" t="s">
        <v>180</v>
      </c>
      <c r="BP1829" t="s">
        <v>180</v>
      </c>
      <c r="BQ1829" t="s">
        <v>180</v>
      </c>
      <c r="BR1829" t="s">
        <v>180</v>
      </c>
      <c r="BS1829" t="s">
        <v>180</v>
      </c>
      <c r="BT1829" t="s">
        <v>180</v>
      </c>
      <c r="BU1829" t="s">
        <v>180</v>
      </c>
      <c r="BV1829" t="s">
        <v>180</v>
      </c>
      <c r="BW1829" t="s">
        <v>180</v>
      </c>
      <c r="BX1829" t="s">
        <v>180</v>
      </c>
      <c r="BY1829" t="s">
        <v>180</v>
      </c>
      <c r="BZ1829" t="s">
        <v>180</v>
      </c>
      <c r="CA1829">
        <v>9.91</v>
      </c>
      <c r="CB1829">
        <v>0.45</v>
      </c>
      <c r="CD1829" t="s">
        <v>180</v>
      </c>
      <c r="CE1829" t="s">
        <v>180</v>
      </c>
      <c r="CG1829" t="s">
        <v>180</v>
      </c>
      <c r="CH1829" t="s">
        <v>180</v>
      </c>
      <c r="CI1829" t="s">
        <v>180</v>
      </c>
      <c r="CJ1829" t="s">
        <v>180</v>
      </c>
      <c r="CK1829" t="s">
        <v>180</v>
      </c>
      <c r="CM1829" t="s">
        <v>180</v>
      </c>
      <c r="CN1829" t="s">
        <v>180</v>
      </c>
      <c r="CO1829">
        <v>37</v>
      </c>
      <c r="CQ1829">
        <v>250</v>
      </c>
      <c r="CR1829">
        <v>414</v>
      </c>
      <c r="CS1829" t="s">
        <v>180</v>
      </c>
      <c r="CT1829" t="s">
        <v>180</v>
      </c>
      <c r="CU1829">
        <v>39</v>
      </c>
      <c r="CV1829">
        <v>106</v>
      </c>
      <c r="CW1829">
        <v>64</v>
      </c>
      <c r="CX1829">
        <v>79</v>
      </c>
      <c r="CY1829">
        <v>16</v>
      </c>
      <c r="CZ1829" t="s">
        <v>180</v>
      </c>
      <c r="DB1829" t="s">
        <v>180</v>
      </c>
      <c r="DC1829" t="s">
        <v>180</v>
      </c>
      <c r="DD1829">
        <v>12.78</v>
      </c>
      <c r="DE1829">
        <v>277</v>
      </c>
      <c r="DF1829">
        <v>17.96</v>
      </c>
      <c r="DG1829">
        <v>82</v>
      </c>
      <c r="DH1829">
        <v>1.59</v>
      </c>
      <c r="DI1829">
        <v>0.72</v>
      </c>
      <c r="DJ1829" t="s">
        <v>180</v>
      </c>
      <c r="DK1829" t="s">
        <v>180</v>
      </c>
      <c r="DL1829" t="s">
        <v>180</v>
      </c>
      <c r="DM1829" t="s">
        <v>180</v>
      </c>
      <c r="DN1829">
        <v>0.09</v>
      </c>
      <c r="DP1829">
        <v>0.7</v>
      </c>
      <c r="DQ1829">
        <v>0.18</v>
      </c>
      <c r="DR1829" t="s">
        <v>180</v>
      </c>
      <c r="DS1829" t="s">
        <v>180</v>
      </c>
      <c r="DT1829">
        <v>0.46</v>
      </c>
      <c r="DU1829">
        <v>279</v>
      </c>
      <c r="DV1829">
        <v>6.29</v>
      </c>
      <c r="DW1829">
        <v>13.6</v>
      </c>
      <c r="DX1829">
        <v>2.1</v>
      </c>
      <c r="DY1829">
        <v>10.43</v>
      </c>
      <c r="DZ1829">
        <v>2.91</v>
      </c>
      <c r="EA1829">
        <v>0.96</v>
      </c>
      <c r="EB1829">
        <v>3.34</v>
      </c>
      <c r="EC1829">
        <v>0.54</v>
      </c>
      <c r="ED1829">
        <v>3.51</v>
      </c>
      <c r="EE1829">
        <v>0.71</v>
      </c>
      <c r="EF1829">
        <v>2.11</v>
      </c>
      <c r="EG1829">
        <v>0.28000000000000003</v>
      </c>
      <c r="EH1829">
        <v>1.98</v>
      </c>
      <c r="EI1829">
        <v>0.28999999999999998</v>
      </c>
      <c r="EJ1829">
        <v>2.36</v>
      </c>
      <c r="EK1829">
        <v>0.09</v>
      </c>
      <c r="EL1829">
        <v>0.09</v>
      </c>
      <c r="EM1829" t="s">
        <v>180</v>
      </c>
      <c r="EN1829" t="s">
        <v>180</v>
      </c>
      <c r="EO1829" t="s">
        <v>180</v>
      </c>
      <c r="EP1829" t="s">
        <v>180</v>
      </c>
      <c r="EQ1829" t="s">
        <v>180</v>
      </c>
      <c r="ER1829" t="s">
        <v>180</v>
      </c>
      <c r="ES1829">
        <v>0.05</v>
      </c>
      <c r="ET1829">
        <v>2.83</v>
      </c>
      <c r="EV1829">
        <v>0.56999999999999995</v>
      </c>
      <c r="EW1829">
        <v>0.41</v>
      </c>
      <c r="EY1829" t="s">
        <v>180</v>
      </c>
      <c r="EZ1829" t="s">
        <v>180</v>
      </c>
      <c r="FB1829" t="s">
        <v>180</v>
      </c>
      <c r="FD1829" t="s">
        <v>180</v>
      </c>
      <c r="FF1829" t="s">
        <v>180</v>
      </c>
      <c r="FH1829" t="s">
        <v>180</v>
      </c>
      <c r="FI1829" t="s">
        <v>180</v>
      </c>
      <c r="FJ1829" t="s">
        <v>180</v>
      </c>
      <c r="FK1829" t="s">
        <v>180</v>
      </c>
      <c r="FL1829" t="s">
        <v>180</v>
      </c>
      <c r="FM1829" t="s">
        <v>180</v>
      </c>
      <c r="FN1829" t="s">
        <v>180</v>
      </c>
      <c r="FP1829" t="s">
        <v>180</v>
      </c>
      <c r="FQ1829" t="s">
        <v>180</v>
      </c>
      <c r="FR1829" t="s">
        <v>180</v>
      </c>
      <c r="FS1829" t="s">
        <v>180</v>
      </c>
      <c r="FT1829" t="s">
        <v>180</v>
      </c>
      <c r="FU1829" t="s">
        <v>180</v>
      </c>
      <c r="FV1829" t="s">
        <v>4345</v>
      </c>
      <c r="FW1829" t="s">
        <v>180</v>
      </c>
      <c r="FX1829">
        <f t="shared" si="588"/>
        <v>0.80303030303030309</v>
      </c>
      <c r="FY1829">
        <f t="shared" si="589"/>
        <v>41.414141414141412</v>
      </c>
      <c r="FZ1829">
        <f t="shared" si="590"/>
        <v>3.1767676767676769</v>
      </c>
      <c r="GA1829">
        <f t="shared" si="591"/>
        <v>1.4696969696969697</v>
      </c>
      <c r="GB1829">
        <f t="shared" si="592"/>
        <v>1.6868686868686869</v>
      </c>
      <c r="GC1829">
        <f t="shared" si="593"/>
        <v>0.83333333333333326</v>
      </c>
      <c r="GD1829">
        <f t="shared" si="594"/>
        <v>15.423162583518931</v>
      </c>
      <c r="GE1829">
        <f t="shared" si="595"/>
        <v>26.558005752636625</v>
      </c>
      <c r="GF1829">
        <f t="shared" si="596"/>
        <v>44.356120826709059</v>
      </c>
      <c r="GG1829">
        <f t="shared" si="597"/>
        <v>175.47169811320754</v>
      </c>
      <c r="GH1829">
        <f t="shared" si="598"/>
        <v>0.20808823529411766</v>
      </c>
      <c r="GI1829">
        <f t="shared" si="599"/>
        <v>0.25786163522012578</v>
      </c>
      <c r="GJ1829">
        <f t="shared" si="600"/>
        <v>0.7192982456140351</v>
      </c>
      <c r="GK1829">
        <f t="shared" si="601"/>
        <v>489.47368421052636</v>
      </c>
      <c r="GL1829">
        <f t="shared" si="602"/>
        <v>3.9559748427672954</v>
      </c>
      <c r="GM1829">
        <f t="shared" si="603"/>
        <v>0.35849056603773582</v>
      </c>
      <c r="GN1829">
        <f t="shared" si="604"/>
        <v>9.0620031796502382E-2</v>
      </c>
      <c r="GO1829">
        <f t="shared" si="605"/>
        <v>2.1615120274914088</v>
      </c>
      <c r="GP1829">
        <f t="shared" si="606"/>
        <v>0.90064437250315554</v>
      </c>
      <c r="GQ1829">
        <f>(EA1829/0.0735)/((DZ1829/0.195*(EB1829/0.295))^0.5)</f>
        <v>1.0048297383952955</v>
      </c>
    </row>
    <row r="1830" spans="1:204">
      <c r="A1830" t="s">
        <v>3980</v>
      </c>
      <c r="B1830" t="s">
        <v>4297</v>
      </c>
      <c r="C1830" t="s">
        <v>7246</v>
      </c>
      <c r="D1830" t="s">
        <v>7078</v>
      </c>
      <c r="E1830" t="s">
        <v>7078</v>
      </c>
      <c r="F1830">
        <v>218</v>
      </c>
      <c r="G1830">
        <v>59</v>
      </c>
      <c r="H1830" t="s">
        <v>6928</v>
      </c>
      <c r="I1830" t="s">
        <v>4298</v>
      </c>
      <c r="J1830" t="s">
        <v>4296</v>
      </c>
      <c r="K1830">
        <v>56.006279999999997</v>
      </c>
      <c r="L1830">
        <v>56.006279999999997</v>
      </c>
      <c r="M1830">
        <v>160.51567</v>
      </c>
      <c r="N1830">
        <v>160.51567</v>
      </c>
      <c r="O1830" t="s">
        <v>179</v>
      </c>
      <c r="R1830" t="s">
        <v>4346</v>
      </c>
      <c r="S1830" t="s">
        <v>4306</v>
      </c>
      <c r="T1830" t="s">
        <v>6933</v>
      </c>
      <c r="V1830" t="s">
        <v>180</v>
      </c>
      <c r="W1830" t="s">
        <v>180</v>
      </c>
      <c r="X1830" t="s">
        <v>180</v>
      </c>
      <c r="Y1830" t="s">
        <v>180</v>
      </c>
      <c r="Z1830" t="s">
        <v>180</v>
      </c>
      <c r="AB1830" t="s">
        <v>180</v>
      </c>
      <c r="AC1830" t="s">
        <v>181</v>
      </c>
      <c r="AD1830" t="s">
        <v>180</v>
      </c>
      <c r="AE1830" t="s">
        <v>180</v>
      </c>
      <c r="AF1830" t="s">
        <v>180</v>
      </c>
      <c r="AG1830" t="s">
        <v>180</v>
      </c>
      <c r="AH1830" t="s">
        <v>4301</v>
      </c>
      <c r="AI1830">
        <v>52.27</v>
      </c>
      <c r="AJ1830">
        <v>1.1100000000000001</v>
      </c>
      <c r="AK1830" t="s">
        <v>180</v>
      </c>
      <c r="AL1830">
        <v>16.71</v>
      </c>
      <c r="AM1830" t="s">
        <v>180</v>
      </c>
      <c r="AP1830">
        <v>8.86</v>
      </c>
      <c r="AQ1830">
        <v>9.74</v>
      </c>
      <c r="AR1830">
        <v>6.98</v>
      </c>
      <c r="AS1830">
        <v>0.17</v>
      </c>
      <c r="AT1830" t="s">
        <v>180</v>
      </c>
      <c r="AU1830">
        <v>0.74</v>
      </c>
      <c r="AV1830">
        <v>3.22</v>
      </c>
      <c r="AW1830">
        <v>0.19</v>
      </c>
      <c r="AY1830" t="s">
        <v>180</v>
      </c>
      <c r="AZ1830" t="s">
        <v>180</v>
      </c>
      <c r="BA1830">
        <v>99.99</v>
      </c>
      <c r="BC1830" t="s">
        <v>180</v>
      </c>
      <c r="BD1830" t="s">
        <v>180</v>
      </c>
      <c r="BE1830" t="s">
        <v>180</v>
      </c>
      <c r="BF1830" t="s">
        <v>180</v>
      </c>
      <c r="BG1830" t="s">
        <v>180</v>
      </c>
      <c r="BH1830" t="s">
        <v>180</v>
      </c>
      <c r="BI1830" t="s">
        <v>180</v>
      </c>
      <c r="BK1830" t="s">
        <v>180</v>
      </c>
      <c r="BL1830" t="s">
        <v>180</v>
      </c>
      <c r="BN1830" t="s">
        <v>180</v>
      </c>
      <c r="BO1830" t="s">
        <v>180</v>
      </c>
      <c r="BP1830" t="s">
        <v>180</v>
      </c>
      <c r="BQ1830" t="s">
        <v>180</v>
      </c>
      <c r="BR1830" t="s">
        <v>180</v>
      </c>
      <c r="BS1830" t="s">
        <v>180</v>
      </c>
      <c r="BT1830" t="s">
        <v>180</v>
      </c>
      <c r="BU1830" t="s">
        <v>180</v>
      </c>
      <c r="BV1830" t="s">
        <v>180</v>
      </c>
      <c r="BW1830" t="s">
        <v>180</v>
      </c>
      <c r="BX1830" t="s">
        <v>180</v>
      </c>
      <c r="BY1830" t="s">
        <v>180</v>
      </c>
      <c r="BZ1830" t="s">
        <v>180</v>
      </c>
      <c r="CD1830" t="s">
        <v>180</v>
      </c>
      <c r="CE1830" t="s">
        <v>180</v>
      </c>
      <c r="CG1830" t="s">
        <v>180</v>
      </c>
      <c r="CH1830" t="s">
        <v>180</v>
      </c>
      <c r="CI1830" t="s">
        <v>180</v>
      </c>
      <c r="CJ1830" t="s">
        <v>180</v>
      </c>
      <c r="CK1830" t="s">
        <v>180</v>
      </c>
      <c r="CM1830" t="s">
        <v>180</v>
      </c>
      <c r="CN1830" t="s">
        <v>180</v>
      </c>
      <c r="CO1830">
        <v>35</v>
      </c>
      <c r="CQ1830">
        <v>271</v>
      </c>
      <c r="CR1830">
        <v>121</v>
      </c>
      <c r="CS1830" t="s">
        <v>180</v>
      </c>
      <c r="CT1830" t="s">
        <v>180</v>
      </c>
      <c r="CU1830">
        <v>35</v>
      </c>
      <c r="CV1830">
        <v>51</v>
      </c>
      <c r="CW1830">
        <v>89</v>
      </c>
      <c r="CX1830">
        <v>81</v>
      </c>
      <c r="CY1830">
        <v>18</v>
      </c>
      <c r="CZ1830" t="s">
        <v>180</v>
      </c>
      <c r="DB1830" t="s">
        <v>180</v>
      </c>
      <c r="DC1830" t="s">
        <v>180</v>
      </c>
      <c r="DD1830">
        <v>11</v>
      </c>
      <c r="DE1830">
        <v>311</v>
      </c>
      <c r="DF1830">
        <v>24.1</v>
      </c>
      <c r="DG1830">
        <v>98</v>
      </c>
      <c r="DH1830">
        <v>2.9</v>
      </c>
      <c r="DI1830">
        <v>0.6</v>
      </c>
      <c r="DJ1830" t="s">
        <v>180</v>
      </c>
      <c r="DK1830" t="s">
        <v>180</v>
      </c>
      <c r="DL1830" t="s">
        <v>180</v>
      </c>
      <c r="DM1830" t="s">
        <v>180</v>
      </c>
      <c r="DR1830" t="s">
        <v>180</v>
      </c>
      <c r="DS1830" t="s">
        <v>180</v>
      </c>
      <c r="DU1830">
        <v>235</v>
      </c>
      <c r="DV1830">
        <v>9</v>
      </c>
      <c r="DW1830">
        <v>18</v>
      </c>
      <c r="DY1830">
        <v>11.7</v>
      </c>
      <c r="DZ1830">
        <v>3.1</v>
      </c>
      <c r="EH1830">
        <v>2.5</v>
      </c>
      <c r="EJ1830">
        <v>2.6</v>
      </c>
      <c r="EM1830" t="s">
        <v>180</v>
      </c>
      <c r="EN1830" t="s">
        <v>180</v>
      </c>
      <c r="EO1830" t="s">
        <v>180</v>
      </c>
      <c r="EP1830" t="s">
        <v>180</v>
      </c>
      <c r="EQ1830" t="s">
        <v>180</v>
      </c>
      <c r="ER1830" t="s">
        <v>180</v>
      </c>
      <c r="ET1830">
        <v>3.7</v>
      </c>
      <c r="EV1830">
        <v>0.8</v>
      </c>
      <c r="EW1830">
        <v>0.2</v>
      </c>
      <c r="EY1830" t="s">
        <v>180</v>
      </c>
      <c r="EZ1830" t="s">
        <v>180</v>
      </c>
      <c r="FB1830" t="s">
        <v>180</v>
      </c>
      <c r="FD1830" t="s">
        <v>180</v>
      </c>
      <c r="FF1830" t="s">
        <v>180</v>
      </c>
      <c r="FH1830" t="s">
        <v>180</v>
      </c>
      <c r="FI1830" t="s">
        <v>180</v>
      </c>
      <c r="FJ1830" t="s">
        <v>180</v>
      </c>
      <c r="FK1830" t="s">
        <v>180</v>
      </c>
      <c r="FL1830" t="s">
        <v>180</v>
      </c>
      <c r="FM1830" t="s">
        <v>180</v>
      </c>
      <c r="FN1830" t="s">
        <v>180</v>
      </c>
      <c r="FP1830" t="s">
        <v>180</v>
      </c>
      <c r="FQ1830" t="s">
        <v>180</v>
      </c>
      <c r="FR1830" t="s">
        <v>180</v>
      </c>
      <c r="FS1830" t="s">
        <v>180</v>
      </c>
      <c r="FT1830" t="s">
        <v>180</v>
      </c>
      <c r="FU1830" t="s">
        <v>180</v>
      </c>
      <c r="FV1830" t="s">
        <v>4347</v>
      </c>
      <c r="FW1830" t="s">
        <v>180</v>
      </c>
      <c r="FX1830">
        <f t="shared" si="588"/>
        <v>1.1599999999999999</v>
      </c>
      <c r="FY1830">
        <f t="shared" si="589"/>
        <v>39.200000000000003</v>
      </c>
      <c r="FZ1830">
        <f t="shared" si="590"/>
        <v>3.6</v>
      </c>
      <c r="GA1830">
        <f t="shared" si="591"/>
        <v>1.24</v>
      </c>
      <c r="GC1830">
        <f t="shared" si="593"/>
        <v>0.66666666666666663</v>
      </c>
      <c r="GD1830">
        <f t="shared" si="594"/>
        <v>12.904564315352696</v>
      </c>
      <c r="GE1830">
        <f t="shared" si="595"/>
        <v>26.581196581196583</v>
      </c>
      <c r="GF1830">
        <f t="shared" si="596"/>
        <v>26.111111111111111</v>
      </c>
      <c r="GG1830">
        <f t="shared" si="597"/>
        <v>81.034482758620697</v>
      </c>
      <c r="GH1830">
        <f t="shared" si="598"/>
        <v>0.20555555555555557</v>
      </c>
      <c r="GI1830">
        <f t="shared" si="599"/>
        <v>6.8965517241379309E-2</v>
      </c>
      <c r="GJ1830">
        <f t="shared" si="600"/>
        <v>0.25</v>
      </c>
      <c r="GK1830">
        <f t="shared" si="601"/>
        <v>293.75</v>
      </c>
      <c r="GL1830">
        <f t="shared" si="602"/>
        <v>3.103448275862069</v>
      </c>
      <c r="GM1830">
        <f t="shared" si="603"/>
        <v>0.27586206896551724</v>
      </c>
      <c r="GN1830">
        <f t="shared" si="604"/>
        <v>8.8888888888888892E-2</v>
      </c>
      <c r="GO1830">
        <f t="shared" si="605"/>
        <v>2.903225806451613</v>
      </c>
      <c r="GQ1830" t="e">
        <f>(EA1830/0.0735)/((DZ1830/0.195*(EB1830/0.295))^0.5)</f>
        <v>#DIV/0!</v>
      </c>
    </row>
    <row r="1831" spans="1:204">
      <c r="A1831" t="s">
        <v>3980</v>
      </c>
      <c r="B1831" t="s">
        <v>4297</v>
      </c>
      <c r="C1831" t="s">
        <v>7246</v>
      </c>
      <c r="D1831" t="s">
        <v>7078</v>
      </c>
      <c r="E1831" t="s">
        <v>7078</v>
      </c>
      <c r="F1831">
        <v>218</v>
      </c>
      <c r="G1831">
        <v>59</v>
      </c>
      <c r="H1831" t="s">
        <v>6928</v>
      </c>
      <c r="I1831" t="s">
        <v>4298</v>
      </c>
      <c r="J1831" t="s">
        <v>4296</v>
      </c>
      <c r="K1831">
        <v>56.010689999999997</v>
      </c>
      <c r="L1831">
        <v>56.010689999999997</v>
      </c>
      <c r="M1831">
        <v>160.52303000000001</v>
      </c>
      <c r="N1831">
        <v>160.52303000000001</v>
      </c>
      <c r="O1831" t="s">
        <v>179</v>
      </c>
      <c r="R1831" t="s">
        <v>4348</v>
      </c>
      <c r="S1831" t="s">
        <v>4306</v>
      </c>
      <c r="T1831" t="s">
        <v>6933</v>
      </c>
      <c r="V1831" t="s">
        <v>180</v>
      </c>
      <c r="W1831" t="s">
        <v>180</v>
      </c>
      <c r="X1831" t="s">
        <v>180</v>
      </c>
      <c r="Y1831" t="s">
        <v>180</v>
      </c>
      <c r="Z1831" t="s">
        <v>180</v>
      </c>
      <c r="AB1831" t="s">
        <v>180</v>
      </c>
      <c r="AC1831" t="s">
        <v>181</v>
      </c>
      <c r="AD1831" t="s">
        <v>180</v>
      </c>
      <c r="AE1831" t="s">
        <v>180</v>
      </c>
      <c r="AF1831" t="s">
        <v>180</v>
      </c>
      <c r="AG1831" t="s">
        <v>180</v>
      </c>
      <c r="AH1831" t="s">
        <v>4301</v>
      </c>
      <c r="AI1831">
        <v>52.34</v>
      </c>
      <c r="AJ1831">
        <v>1.1000000000000001</v>
      </c>
      <c r="AK1831" t="s">
        <v>180</v>
      </c>
      <c r="AL1831">
        <v>16.7</v>
      </c>
      <c r="AM1831" t="s">
        <v>180</v>
      </c>
      <c r="AP1831">
        <v>8.85</v>
      </c>
      <c r="AQ1831">
        <v>9.6999999999999993</v>
      </c>
      <c r="AR1831">
        <v>6.98</v>
      </c>
      <c r="AS1831">
        <v>0.17</v>
      </c>
      <c r="AT1831" t="s">
        <v>180</v>
      </c>
      <c r="AU1831">
        <v>0.75</v>
      </c>
      <c r="AV1831">
        <v>3.22</v>
      </c>
      <c r="AW1831">
        <v>0.19</v>
      </c>
      <c r="AY1831" t="s">
        <v>180</v>
      </c>
      <c r="AZ1831" t="s">
        <v>180</v>
      </c>
      <c r="BA1831">
        <v>100</v>
      </c>
      <c r="BC1831" t="s">
        <v>180</v>
      </c>
      <c r="BD1831" t="s">
        <v>180</v>
      </c>
      <c r="BE1831" t="s">
        <v>180</v>
      </c>
      <c r="BF1831" t="s">
        <v>180</v>
      </c>
      <c r="BG1831" t="s">
        <v>180</v>
      </c>
      <c r="BH1831" t="s">
        <v>180</v>
      </c>
      <c r="BI1831" t="s">
        <v>180</v>
      </c>
      <c r="BK1831" t="s">
        <v>180</v>
      </c>
      <c r="BL1831" t="s">
        <v>180</v>
      </c>
      <c r="BN1831" t="s">
        <v>180</v>
      </c>
      <c r="BO1831" t="s">
        <v>180</v>
      </c>
      <c r="BP1831" t="s">
        <v>180</v>
      </c>
      <c r="BQ1831" t="s">
        <v>180</v>
      </c>
      <c r="BR1831" t="s">
        <v>180</v>
      </c>
      <c r="BS1831" t="s">
        <v>180</v>
      </c>
      <c r="BT1831" t="s">
        <v>180</v>
      </c>
      <c r="BU1831" t="s">
        <v>180</v>
      </c>
      <c r="BV1831" t="s">
        <v>180</v>
      </c>
      <c r="BW1831" t="s">
        <v>180</v>
      </c>
      <c r="BX1831" t="s">
        <v>180</v>
      </c>
      <c r="BY1831" t="s">
        <v>180</v>
      </c>
      <c r="BZ1831" t="s">
        <v>180</v>
      </c>
      <c r="CD1831" t="s">
        <v>180</v>
      </c>
      <c r="CE1831" t="s">
        <v>180</v>
      </c>
      <c r="CG1831" t="s">
        <v>180</v>
      </c>
      <c r="CH1831" t="s">
        <v>180</v>
      </c>
      <c r="CI1831" t="s">
        <v>180</v>
      </c>
      <c r="CJ1831" t="s">
        <v>180</v>
      </c>
      <c r="CK1831" t="s">
        <v>180</v>
      </c>
      <c r="CM1831" t="s">
        <v>180</v>
      </c>
      <c r="CN1831" t="s">
        <v>180</v>
      </c>
      <c r="CO1831">
        <v>33</v>
      </c>
      <c r="CQ1831">
        <v>268</v>
      </c>
      <c r="CR1831">
        <v>121</v>
      </c>
      <c r="CS1831" t="s">
        <v>180</v>
      </c>
      <c r="CT1831" t="s">
        <v>180</v>
      </c>
      <c r="CU1831">
        <v>34</v>
      </c>
      <c r="CV1831">
        <v>52</v>
      </c>
      <c r="CW1831">
        <v>97</v>
      </c>
      <c r="CX1831">
        <v>81</v>
      </c>
      <c r="CY1831">
        <v>18</v>
      </c>
      <c r="CZ1831" t="s">
        <v>180</v>
      </c>
      <c r="DB1831" t="s">
        <v>180</v>
      </c>
      <c r="DC1831" t="s">
        <v>180</v>
      </c>
      <c r="DD1831">
        <v>11</v>
      </c>
      <c r="DE1831">
        <v>310</v>
      </c>
      <c r="DF1831">
        <v>23.9</v>
      </c>
      <c r="DG1831">
        <v>97</v>
      </c>
      <c r="DH1831">
        <v>2.7</v>
      </c>
      <c r="DI1831">
        <v>0.6</v>
      </c>
      <c r="DJ1831" t="s">
        <v>180</v>
      </c>
      <c r="DK1831" t="s">
        <v>180</v>
      </c>
      <c r="DL1831" t="s">
        <v>180</v>
      </c>
      <c r="DM1831" t="s">
        <v>180</v>
      </c>
      <c r="DR1831" t="s">
        <v>180</v>
      </c>
      <c r="DS1831" t="s">
        <v>180</v>
      </c>
      <c r="DU1831">
        <v>241</v>
      </c>
      <c r="DV1831">
        <v>3</v>
      </c>
      <c r="DW1831">
        <v>14</v>
      </c>
      <c r="DY1831">
        <v>11.1</v>
      </c>
      <c r="DZ1831">
        <v>3.2</v>
      </c>
      <c r="EH1831">
        <v>2.6</v>
      </c>
      <c r="EJ1831">
        <v>2.7</v>
      </c>
      <c r="EM1831" t="s">
        <v>180</v>
      </c>
      <c r="EN1831" t="s">
        <v>180</v>
      </c>
      <c r="EO1831" t="s">
        <v>180</v>
      </c>
      <c r="EP1831" t="s">
        <v>180</v>
      </c>
      <c r="EQ1831" t="s">
        <v>180</v>
      </c>
      <c r="ER1831" t="s">
        <v>180</v>
      </c>
      <c r="ET1831">
        <v>3.3</v>
      </c>
      <c r="EV1831">
        <v>0.9</v>
      </c>
      <c r="EW1831">
        <v>0.3</v>
      </c>
      <c r="EY1831" t="s">
        <v>180</v>
      </c>
      <c r="EZ1831" t="s">
        <v>180</v>
      </c>
      <c r="FB1831" t="s">
        <v>180</v>
      </c>
      <c r="FD1831" t="s">
        <v>180</v>
      </c>
      <c r="FF1831" t="s">
        <v>180</v>
      </c>
      <c r="FH1831" t="s">
        <v>180</v>
      </c>
      <c r="FI1831" t="s">
        <v>180</v>
      </c>
      <c r="FJ1831" t="s">
        <v>180</v>
      </c>
      <c r="FK1831" t="s">
        <v>180</v>
      </c>
      <c r="FL1831" t="s">
        <v>180</v>
      </c>
      <c r="FM1831" t="s">
        <v>180</v>
      </c>
      <c r="FN1831" t="s">
        <v>180</v>
      </c>
      <c r="FP1831" t="s">
        <v>180</v>
      </c>
      <c r="FQ1831" t="s">
        <v>180</v>
      </c>
      <c r="FR1831" t="s">
        <v>180</v>
      </c>
      <c r="FS1831" t="s">
        <v>180</v>
      </c>
      <c r="FT1831" t="s">
        <v>180</v>
      </c>
      <c r="FU1831" t="s">
        <v>180</v>
      </c>
      <c r="FV1831" t="s">
        <v>4349</v>
      </c>
      <c r="FW1831" t="s">
        <v>180</v>
      </c>
      <c r="FX1831">
        <f t="shared" si="588"/>
        <v>1.0384615384615385</v>
      </c>
      <c r="FY1831">
        <f t="shared" si="589"/>
        <v>37.307692307692307</v>
      </c>
      <c r="FZ1831">
        <f t="shared" si="590"/>
        <v>1.1538461538461537</v>
      </c>
      <c r="GA1831">
        <f t="shared" si="591"/>
        <v>1.2307692307692308</v>
      </c>
      <c r="GC1831">
        <f t="shared" si="593"/>
        <v>0.68181818181818177</v>
      </c>
      <c r="GD1831">
        <f t="shared" si="594"/>
        <v>12.97071129707113</v>
      </c>
      <c r="GE1831">
        <f t="shared" si="595"/>
        <v>27.927927927927929</v>
      </c>
      <c r="GF1831">
        <f t="shared" si="596"/>
        <v>80.333333333333329</v>
      </c>
      <c r="GG1831">
        <f t="shared" si="597"/>
        <v>89.259259259259252</v>
      </c>
      <c r="GH1831">
        <f t="shared" si="598"/>
        <v>0.23571428571428571</v>
      </c>
      <c r="GI1831">
        <f t="shared" si="599"/>
        <v>0.1111111111111111</v>
      </c>
      <c r="GJ1831">
        <f t="shared" si="600"/>
        <v>0.33333333333333331</v>
      </c>
      <c r="GK1831">
        <f t="shared" si="601"/>
        <v>267.77777777777777</v>
      </c>
      <c r="GL1831">
        <f t="shared" si="602"/>
        <v>1.1111111111111109</v>
      </c>
      <c r="GM1831">
        <f t="shared" si="603"/>
        <v>0.33333333333333331</v>
      </c>
      <c r="GN1831">
        <f t="shared" si="604"/>
        <v>0.3</v>
      </c>
      <c r="GO1831">
        <f t="shared" si="605"/>
        <v>0.9375</v>
      </c>
      <c r="GQ1831" t="e">
        <f>(EA1831/0.0735)/((DZ1831/0.195*(EB1831/0.295))^0.5)</f>
        <v>#DIV/0!</v>
      </c>
    </row>
    <row r="1832" spans="1:204">
      <c r="A1832" t="s">
        <v>3980</v>
      </c>
      <c r="B1832" t="s">
        <v>4297</v>
      </c>
      <c r="C1832" t="s">
        <v>7246</v>
      </c>
      <c r="D1832" t="s">
        <v>7078</v>
      </c>
      <c r="E1832" t="s">
        <v>7078</v>
      </c>
      <c r="F1832">
        <v>218</v>
      </c>
      <c r="G1832">
        <v>59</v>
      </c>
      <c r="H1832" t="s">
        <v>6928</v>
      </c>
      <c r="I1832" t="s">
        <v>4298</v>
      </c>
      <c r="J1832" t="s">
        <v>4296</v>
      </c>
      <c r="K1832">
        <v>56.001939999999998</v>
      </c>
      <c r="L1832">
        <v>56.001939999999998</v>
      </c>
      <c r="M1832">
        <v>160.33771999999999</v>
      </c>
      <c r="N1832">
        <v>160.33771999999999</v>
      </c>
      <c r="O1832" t="s">
        <v>179</v>
      </c>
      <c r="R1832" t="s">
        <v>4350</v>
      </c>
      <c r="S1832" t="s">
        <v>4306</v>
      </c>
      <c r="T1832" t="s">
        <v>6933</v>
      </c>
      <c r="V1832" t="s">
        <v>180</v>
      </c>
      <c r="W1832" t="s">
        <v>180</v>
      </c>
      <c r="X1832" t="s">
        <v>180</v>
      </c>
      <c r="Y1832" t="s">
        <v>180</v>
      </c>
      <c r="Z1832" t="s">
        <v>180</v>
      </c>
      <c r="AB1832" t="s">
        <v>180</v>
      </c>
      <c r="AC1832" t="s">
        <v>181</v>
      </c>
      <c r="AD1832" t="s">
        <v>180</v>
      </c>
      <c r="AE1832" t="s">
        <v>180</v>
      </c>
      <c r="AF1832" t="s">
        <v>180</v>
      </c>
      <c r="AG1832" t="s">
        <v>180</v>
      </c>
      <c r="AH1832" t="s">
        <v>4301</v>
      </c>
      <c r="AI1832">
        <v>52.25</v>
      </c>
      <c r="AJ1832">
        <v>1.1100000000000001</v>
      </c>
      <c r="AK1832" t="s">
        <v>180</v>
      </c>
      <c r="AL1832">
        <v>16.7</v>
      </c>
      <c r="AM1832" t="s">
        <v>180</v>
      </c>
      <c r="AP1832">
        <v>8.86</v>
      </c>
      <c r="AQ1832">
        <v>9.76</v>
      </c>
      <c r="AR1832">
        <v>7.04</v>
      </c>
      <c r="AS1832">
        <v>0.17</v>
      </c>
      <c r="AT1832" t="s">
        <v>180</v>
      </c>
      <c r="AU1832">
        <v>0.74</v>
      </c>
      <c r="AV1832">
        <v>3.19</v>
      </c>
      <c r="AW1832">
        <v>0.19</v>
      </c>
      <c r="AY1832" t="s">
        <v>180</v>
      </c>
      <c r="AZ1832" t="s">
        <v>180</v>
      </c>
      <c r="BA1832">
        <v>100.01</v>
      </c>
      <c r="BC1832" t="s">
        <v>180</v>
      </c>
      <c r="BD1832" t="s">
        <v>180</v>
      </c>
      <c r="BE1832" t="s">
        <v>180</v>
      </c>
      <c r="BF1832" t="s">
        <v>180</v>
      </c>
      <c r="BG1832" t="s">
        <v>180</v>
      </c>
      <c r="BH1832" t="s">
        <v>180</v>
      </c>
      <c r="BI1832" t="s">
        <v>180</v>
      </c>
      <c r="BK1832" t="s">
        <v>180</v>
      </c>
      <c r="BL1832" t="s">
        <v>180</v>
      </c>
      <c r="BN1832" t="s">
        <v>180</v>
      </c>
      <c r="BO1832" t="s">
        <v>180</v>
      </c>
      <c r="BP1832" t="s">
        <v>180</v>
      </c>
      <c r="BQ1832" t="s">
        <v>180</v>
      </c>
      <c r="BR1832" t="s">
        <v>180</v>
      </c>
      <c r="BS1832" t="s">
        <v>180</v>
      </c>
      <c r="BT1832" t="s">
        <v>180</v>
      </c>
      <c r="BU1832" t="s">
        <v>180</v>
      </c>
      <c r="BV1832" t="s">
        <v>180</v>
      </c>
      <c r="BW1832" t="s">
        <v>180</v>
      </c>
      <c r="BX1832" t="s">
        <v>180</v>
      </c>
      <c r="BY1832" t="s">
        <v>180</v>
      </c>
      <c r="BZ1832" t="s">
        <v>180</v>
      </c>
      <c r="CA1832">
        <v>8.41</v>
      </c>
      <c r="CB1832">
        <v>0.56000000000000005</v>
      </c>
      <c r="CD1832" t="s">
        <v>180</v>
      </c>
      <c r="CE1832" t="s">
        <v>180</v>
      </c>
      <c r="CG1832" t="s">
        <v>180</v>
      </c>
      <c r="CH1832" t="s">
        <v>180</v>
      </c>
      <c r="CI1832" t="s">
        <v>180</v>
      </c>
      <c r="CJ1832" t="s">
        <v>180</v>
      </c>
      <c r="CK1832" t="s">
        <v>180</v>
      </c>
      <c r="CM1832" t="s">
        <v>180</v>
      </c>
      <c r="CN1832" t="s">
        <v>180</v>
      </c>
      <c r="CO1832">
        <v>34</v>
      </c>
      <c r="CQ1832">
        <v>268</v>
      </c>
      <c r="CR1832">
        <v>124</v>
      </c>
      <c r="CS1832" t="s">
        <v>180</v>
      </c>
      <c r="CT1832" t="s">
        <v>180</v>
      </c>
      <c r="CU1832">
        <v>35</v>
      </c>
      <c r="CV1832">
        <v>51</v>
      </c>
      <c r="CW1832">
        <v>97</v>
      </c>
      <c r="CX1832">
        <v>81</v>
      </c>
      <c r="CY1832">
        <v>17</v>
      </c>
      <c r="CZ1832" t="s">
        <v>180</v>
      </c>
      <c r="DB1832" t="s">
        <v>180</v>
      </c>
      <c r="DC1832" t="s">
        <v>180</v>
      </c>
      <c r="DD1832">
        <v>11.38</v>
      </c>
      <c r="DE1832">
        <v>309</v>
      </c>
      <c r="DF1832">
        <v>21.31</v>
      </c>
      <c r="DG1832">
        <v>97</v>
      </c>
      <c r="DH1832">
        <v>2.12</v>
      </c>
      <c r="DI1832">
        <v>0.73</v>
      </c>
      <c r="DJ1832" t="s">
        <v>180</v>
      </c>
      <c r="DK1832" t="s">
        <v>180</v>
      </c>
      <c r="DL1832" t="s">
        <v>180</v>
      </c>
      <c r="DM1832" t="s">
        <v>180</v>
      </c>
      <c r="DN1832">
        <v>0.09</v>
      </c>
      <c r="DP1832">
        <v>0.88</v>
      </c>
      <c r="DQ1832">
        <v>0.13</v>
      </c>
      <c r="DR1832" t="s">
        <v>180</v>
      </c>
      <c r="DS1832" t="s">
        <v>180</v>
      </c>
      <c r="DT1832">
        <v>0.37</v>
      </c>
      <c r="DU1832">
        <v>235</v>
      </c>
      <c r="DV1832">
        <v>7.17</v>
      </c>
      <c r="DW1832">
        <v>15.7</v>
      </c>
      <c r="DX1832">
        <v>2.41</v>
      </c>
      <c r="DY1832">
        <v>12.3</v>
      </c>
      <c r="DZ1832">
        <v>3.32</v>
      </c>
      <c r="EA1832">
        <v>1.1299999999999999</v>
      </c>
      <c r="EB1832">
        <v>3.96</v>
      </c>
      <c r="EC1832">
        <v>0.63</v>
      </c>
      <c r="ED1832">
        <v>4.09</v>
      </c>
      <c r="EE1832">
        <v>0.83</v>
      </c>
      <c r="EF1832">
        <v>2.46</v>
      </c>
      <c r="EG1832">
        <v>0.33</v>
      </c>
      <c r="EH1832">
        <v>2.29</v>
      </c>
      <c r="EI1832">
        <v>0.34</v>
      </c>
      <c r="EJ1832">
        <v>2.7</v>
      </c>
      <c r="EK1832">
        <v>0.12</v>
      </c>
      <c r="EL1832">
        <v>0.08</v>
      </c>
      <c r="EM1832" t="s">
        <v>180</v>
      </c>
      <c r="EN1832" t="s">
        <v>180</v>
      </c>
      <c r="EO1832" t="s">
        <v>180</v>
      </c>
      <c r="EP1832" t="s">
        <v>180</v>
      </c>
      <c r="EQ1832" t="s">
        <v>180</v>
      </c>
      <c r="ER1832" t="s">
        <v>180</v>
      </c>
      <c r="ES1832">
        <v>0.04</v>
      </c>
      <c r="ET1832">
        <v>2.57</v>
      </c>
      <c r="EV1832">
        <v>0.55000000000000004</v>
      </c>
      <c r="EW1832">
        <v>0.37</v>
      </c>
      <c r="EY1832" t="s">
        <v>180</v>
      </c>
      <c r="EZ1832" t="s">
        <v>180</v>
      </c>
      <c r="FB1832" t="s">
        <v>180</v>
      </c>
      <c r="FD1832" t="s">
        <v>180</v>
      </c>
      <c r="FF1832" t="s">
        <v>180</v>
      </c>
      <c r="FH1832" t="s">
        <v>180</v>
      </c>
      <c r="FI1832" t="s">
        <v>180</v>
      </c>
      <c r="FJ1832" t="s">
        <v>180</v>
      </c>
      <c r="FK1832" t="s">
        <v>180</v>
      </c>
      <c r="FL1832" t="s">
        <v>180</v>
      </c>
      <c r="FM1832" t="s">
        <v>180</v>
      </c>
      <c r="FN1832" t="s">
        <v>180</v>
      </c>
      <c r="FP1832" t="s">
        <v>180</v>
      </c>
      <c r="FQ1832" t="s">
        <v>180</v>
      </c>
      <c r="FR1832" t="s">
        <v>180</v>
      </c>
      <c r="FS1832" t="s">
        <v>180</v>
      </c>
      <c r="FT1832" t="s">
        <v>180</v>
      </c>
      <c r="FU1832" t="s">
        <v>180</v>
      </c>
      <c r="FV1832" t="s">
        <v>4351</v>
      </c>
      <c r="FW1832" t="s">
        <v>180</v>
      </c>
      <c r="FX1832">
        <f t="shared" ref="FX1832:FX1894" si="607">DH1832/EH1832</f>
        <v>0.92576419213973804</v>
      </c>
      <c r="FY1832">
        <f t="shared" ref="FY1832:FY1894" si="608">DG1832/EH1832</f>
        <v>42.35807860262009</v>
      </c>
      <c r="FZ1832">
        <f t="shared" ref="FZ1832:FZ1894" si="609">DV1832/EH1832</f>
        <v>3.1310043668122272</v>
      </c>
      <c r="GA1832">
        <f t="shared" ref="GA1832:GA1894" si="610">DZ1832/EH1832</f>
        <v>1.4497816593886461</v>
      </c>
      <c r="GB1832">
        <f t="shared" ref="GB1832:GB1894" si="611">EB1832/EH1832</f>
        <v>1.7292576419213974</v>
      </c>
      <c r="GC1832">
        <f t="shared" ref="GC1832:GC1894" si="612">AU1832/AJ1832</f>
        <v>0.66666666666666663</v>
      </c>
      <c r="GD1832">
        <f t="shared" ref="GD1832:GD1894" si="613">DE1832/DF1832</f>
        <v>14.500234631628345</v>
      </c>
      <c r="GE1832">
        <f t="shared" ref="GE1832:GE1894" si="614">DE1832/DY1832</f>
        <v>25.121951219512194</v>
      </c>
      <c r="GF1832">
        <f t="shared" ref="GF1832:GF1894" si="615">DU1832/DV1832</f>
        <v>32.775453277545331</v>
      </c>
      <c r="GG1832">
        <f t="shared" ref="GG1832:GG1894" si="616">DU1832/DH1832</f>
        <v>110.84905660377358</v>
      </c>
      <c r="GH1832">
        <f t="shared" ref="GH1832:GH1894" si="617">ET1832/DW1832</f>
        <v>0.16369426751592356</v>
      </c>
      <c r="GI1832">
        <f t="shared" ref="GI1832:GI1894" si="618">EW1832/DH1832</f>
        <v>0.17452830188679244</v>
      </c>
      <c r="GJ1832">
        <f t="shared" ref="GJ1832:GJ1894" si="619">EW1832/EV1832</f>
        <v>0.67272727272727262</v>
      </c>
      <c r="GK1832">
        <f t="shared" ref="GK1832:GK1894" si="620">DU1832/EV1832</f>
        <v>427.27272727272725</v>
      </c>
      <c r="GL1832">
        <f t="shared" ref="GL1832:GL1894" si="621">DV1832/DH1832</f>
        <v>3.382075471698113</v>
      </c>
      <c r="GM1832">
        <f t="shared" ref="GM1832:GM1894" si="622">EV1832/DH1832</f>
        <v>0.25943396226415094</v>
      </c>
      <c r="GN1832">
        <f t="shared" ref="GN1832:GN1894" si="623">EV1832/DV1832</f>
        <v>7.6708507670850773E-2</v>
      </c>
      <c r="GO1832">
        <f t="shared" ref="GO1832:GO1894" si="624">DV1832/DZ1832</f>
        <v>2.1596385542168677</v>
      </c>
      <c r="GP1832">
        <f t="shared" ref="GP1832:GP1894" si="625">DW1832/0.808/((DV1832/0.31*(DX1832/0.122))^0.5)</f>
        <v>0.90903573229877599</v>
      </c>
      <c r="GQ1832">
        <f>(EA1832/0.0735)/((DZ1832/0.195*(EB1832/0.295))^0.5)</f>
        <v>1.0169574524509553</v>
      </c>
    </row>
    <row r="1833" spans="1:204">
      <c r="A1833" t="s">
        <v>3980</v>
      </c>
      <c r="B1833" t="s">
        <v>4297</v>
      </c>
      <c r="C1833" t="s">
        <v>7246</v>
      </c>
      <c r="D1833" t="s">
        <v>7078</v>
      </c>
      <c r="E1833" t="s">
        <v>7078</v>
      </c>
      <c r="F1833">
        <v>218</v>
      </c>
      <c r="G1833">
        <v>59</v>
      </c>
      <c r="H1833" t="s">
        <v>6928</v>
      </c>
      <c r="I1833" t="s">
        <v>4298</v>
      </c>
      <c r="J1833" t="s">
        <v>4296</v>
      </c>
      <c r="K1833">
        <v>56.003720000000001</v>
      </c>
      <c r="L1833">
        <v>56.003720000000001</v>
      </c>
      <c r="M1833">
        <v>160.50346999999999</v>
      </c>
      <c r="N1833">
        <v>160.50346999999999</v>
      </c>
      <c r="O1833" t="s">
        <v>179</v>
      </c>
      <c r="R1833" t="s">
        <v>4352</v>
      </c>
      <c r="S1833" t="s">
        <v>4306</v>
      </c>
      <c r="T1833" t="s">
        <v>6933</v>
      </c>
      <c r="V1833" t="s">
        <v>180</v>
      </c>
      <c r="W1833" t="s">
        <v>180</v>
      </c>
      <c r="X1833" t="s">
        <v>180</v>
      </c>
      <c r="Y1833" t="s">
        <v>180</v>
      </c>
      <c r="Z1833" t="s">
        <v>180</v>
      </c>
      <c r="AB1833" t="s">
        <v>180</v>
      </c>
      <c r="AC1833" t="s">
        <v>181</v>
      </c>
      <c r="AD1833" t="s">
        <v>180</v>
      </c>
      <c r="AE1833" t="s">
        <v>180</v>
      </c>
      <c r="AF1833" t="s">
        <v>180</v>
      </c>
      <c r="AG1833" t="s">
        <v>180</v>
      </c>
      <c r="AH1833" t="s">
        <v>4301</v>
      </c>
      <c r="AI1833">
        <v>53.29</v>
      </c>
      <c r="AJ1833">
        <v>0.91</v>
      </c>
      <c r="AK1833" t="s">
        <v>180</v>
      </c>
      <c r="AL1833">
        <v>16.100000000000001</v>
      </c>
      <c r="AM1833" t="s">
        <v>180</v>
      </c>
      <c r="AP1833">
        <v>8.67</v>
      </c>
      <c r="AQ1833">
        <v>9.6199999999999992</v>
      </c>
      <c r="AR1833">
        <v>7.42</v>
      </c>
      <c r="AS1833">
        <v>0.17</v>
      </c>
      <c r="AT1833" t="s">
        <v>180</v>
      </c>
      <c r="AU1833">
        <v>0.74</v>
      </c>
      <c r="AV1833">
        <v>2.94</v>
      </c>
      <c r="AW1833">
        <v>0.15</v>
      </c>
      <c r="AY1833" t="s">
        <v>180</v>
      </c>
      <c r="AZ1833" t="s">
        <v>180</v>
      </c>
      <c r="BA1833">
        <v>100.01</v>
      </c>
      <c r="BC1833" t="s">
        <v>180</v>
      </c>
      <c r="BD1833" t="s">
        <v>180</v>
      </c>
      <c r="BE1833" t="s">
        <v>180</v>
      </c>
      <c r="BF1833" t="s">
        <v>180</v>
      </c>
      <c r="BG1833" t="s">
        <v>180</v>
      </c>
      <c r="BH1833" t="s">
        <v>180</v>
      </c>
      <c r="BI1833" t="s">
        <v>180</v>
      </c>
      <c r="BK1833" t="s">
        <v>180</v>
      </c>
      <c r="BL1833" t="s">
        <v>180</v>
      </c>
      <c r="BN1833" t="s">
        <v>180</v>
      </c>
      <c r="BO1833" t="s">
        <v>180</v>
      </c>
      <c r="BP1833" t="s">
        <v>180</v>
      </c>
      <c r="BQ1833" t="s">
        <v>180</v>
      </c>
      <c r="BR1833" t="s">
        <v>180</v>
      </c>
      <c r="BS1833" t="s">
        <v>180</v>
      </c>
      <c r="BT1833" t="s">
        <v>180</v>
      </c>
      <c r="BU1833" t="s">
        <v>180</v>
      </c>
      <c r="BV1833" t="s">
        <v>180</v>
      </c>
      <c r="BW1833" t="s">
        <v>180</v>
      </c>
      <c r="BX1833" t="s">
        <v>180</v>
      </c>
      <c r="BY1833" t="s">
        <v>180</v>
      </c>
      <c r="BZ1833" t="s">
        <v>180</v>
      </c>
      <c r="CD1833" t="s">
        <v>180</v>
      </c>
      <c r="CE1833" t="s">
        <v>180</v>
      </c>
      <c r="CG1833" t="s">
        <v>180</v>
      </c>
      <c r="CH1833" t="s">
        <v>180</v>
      </c>
      <c r="CI1833" t="s">
        <v>180</v>
      </c>
      <c r="CJ1833" t="s">
        <v>180</v>
      </c>
      <c r="CK1833" t="s">
        <v>180</v>
      </c>
      <c r="CM1833" t="s">
        <v>180</v>
      </c>
      <c r="CN1833" t="s">
        <v>180</v>
      </c>
      <c r="CO1833">
        <v>36</v>
      </c>
      <c r="CQ1833">
        <v>251</v>
      </c>
      <c r="CR1833">
        <v>221</v>
      </c>
      <c r="CS1833" t="s">
        <v>180</v>
      </c>
      <c r="CT1833" t="s">
        <v>180</v>
      </c>
      <c r="CU1833">
        <v>36</v>
      </c>
      <c r="CV1833">
        <v>63</v>
      </c>
      <c r="CW1833">
        <v>80</v>
      </c>
      <c r="CX1833">
        <v>79</v>
      </c>
      <c r="CY1833">
        <v>17</v>
      </c>
      <c r="CZ1833" t="s">
        <v>180</v>
      </c>
      <c r="DB1833" t="s">
        <v>180</v>
      </c>
      <c r="DC1833" t="s">
        <v>180</v>
      </c>
      <c r="DD1833">
        <v>12</v>
      </c>
      <c r="DE1833">
        <v>301</v>
      </c>
      <c r="DF1833">
        <v>19.600000000000001</v>
      </c>
      <c r="DG1833">
        <v>78</v>
      </c>
      <c r="DH1833">
        <v>2</v>
      </c>
      <c r="DI1833">
        <v>0.5</v>
      </c>
      <c r="DJ1833" t="s">
        <v>180</v>
      </c>
      <c r="DK1833" t="s">
        <v>180</v>
      </c>
      <c r="DL1833" t="s">
        <v>180</v>
      </c>
      <c r="DM1833" t="s">
        <v>180</v>
      </c>
      <c r="DR1833" t="s">
        <v>180</v>
      </c>
      <c r="DS1833" t="s">
        <v>180</v>
      </c>
      <c r="DU1833">
        <v>272</v>
      </c>
      <c r="DV1833">
        <v>8</v>
      </c>
      <c r="DW1833">
        <v>12</v>
      </c>
      <c r="DY1833">
        <v>8.5</v>
      </c>
      <c r="DZ1833">
        <v>2.8</v>
      </c>
      <c r="EH1833">
        <v>2.4</v>
      </c>
      <c r="EJ1833">
        <v>2.1</v>
      </c>
      <c r="EM1833" t="s">
        <v>180</v>
      </c>
      <c r="EN1833" t="s">
        <v>180</v>
      </c>
      <c r="EO1833" t="s">
        <v>180</v>
      </c>
      <c r="EP1833" t="s">
        <v>180</v>
      </c>
      <c r="EQ1833" t="s">
        <v>180</v>
      </c>
      <c r="ER1833" t="s">
        <v>180</v>
      </c>
      <c r="ET1833">
        <v>3.5</v>
      </c>
      <c r="EV1833">
        <v>1.2</v>
      </c>
      <c r="EW1833">
        <v>0.3</v>
      </c>
      <c r="EY1833" t="s">
        <v>180</v>
      </c>
      <c r="EZ1833" t="s">
        <v>180</v>
      </c>
      <c r="FB1833" t="s">
        <v>180</v>
      </c>
      <c r="FD1833" t="s">
        <v>180</v>
      </c>
      <c r="FF1833" t="s">
        <v>180</v>
      </c>
      <c r="FH1833" t="s">
        <v>180</v>
      </c>
      <c r="FI1833" t="s">
        <v>180</v>
      </c>
      <c r="FJ1833" t="s">
        <v>180</v>
      </c>
      <c r="FK1833" t="s">
        <v>180</v>
      </c>
      <c r="FL1833" t="s">
        <v>180</v>
      </c>
      <c r="FM1833" t="s">
        <v>180</v>
      </c>
      <c r="FN1833" t="s">
        <v>180</v>
      </c>
      <c r="FP1833" t="s">
        <v>180</v>
      </c>
      <c r="FQ1833" t="s">
        <v>180</v>
      </c>
      <c r="FR1833" t="s">
        <v>180</v>
      </c>
      <c r="FS1833" t="s">
        <v>180</v>
      </c>
      <c r="FT1833" t="s">
        <v>180</v>
      </c>
      <c r="FU1833" t="s">
        <v>180</v>
      </c>
      <c r="FV1833" t="s">
        <v>4353</v>
      </c>
      <c r="FW1833" t="s">
        <v>180</v>
      </c>
      <c r="FX1833">
        <f t="shared" si="607"/>
        <v>0.83333333333333337</v>
      </c>
      <c r="FY1833">
        <f t="shared" si="608"/>
        <v>32.5</v>
      </c>
      <c r="FZ1833">
        <f t="shared" si="609"/>
        <v>3.3333333333333335</v>
      </c>
      <c r="GA1833">
        <f t="shared" si="610"/>
        <v>1.1666666666666667</v>
      </c>
      <c r="GC1833">
        <f t="shared" si="612"/>
        <v>0.81318681318681318</v>
      </c>
      <c r="GD1833">
        <f t="shared" si="613"/>
        <v>15.357142857142856</v>
      </c>
      <c r="GE1833">
        <f t="shared" si="614"/>
        <v>35.411764705882355</v>
      </c>
      <c r="GF1833">
        <f t="shared" si="615"/>
        <v>34</v>
      </c>
      <c r="GG1833">
        <f t="shared" si="616"/>
        <v>136</v>
      </c>
      <c r="GH1833">
        <f t="shared" si="617"/>
        <v>0.29166666666666669</v>
      </c>
      <c r="GI1833">
        <f t="shared" si="618"/>
        <v>0.15</v>
      </c>
      <c r="GJ1833">
        <f t="shared" si="619"/>
        <v>0.25</v>
      </c>
      <c r="GK1833">
        <f t="shared" si="620"/>
        <v>226.66666666666669</v>
      </c>
      <c r="GL1833">
        <f t="shared" si="621"/>
        <v>4</v>
      </c>
      <c r="GM1833">
        <f t="shared" si="622"/>
        <v>0.6</v>
      </c>
      <c r="GN1833">
        <f t="shared" si="623"/>
        <v>0.15</v>
      </c>
      <c r="GO1833">
        <f t="shared" si="624"/>
        <v>2.8571428571428572</v>
      </c>
      <c r="GQ1833" t="e">
        <f>(EA1833/0.0735)/((DZ1833/0.195*(EB1833/0.295))^0.5)</f>
        <v>#DIV/0!</v>
      </c>
    </row>
    <row r="1834" spans="1:204">
      <c r="A1834" t="s">
        <v>3980</v>
      </c>
      <c r="B1834" t="s">
        <v>4297</v>
      </c>
      <c r="C1834" t="s">
        <v>7246</v>
      </c>
      <c r="D1834" t="s">
        <v>7078</v>
      </c>
      <c r="E1834" t="s">
        <v>7078</v>
      </c>
      <c r="F1834">
        <v>218</v>
      </c>
      <c r="G1834">
        <v>59</v>
      </c>
      <c r="H1834" t="s">
        <v>6928</v>
      </c>
      <c r="I1834" t="s">
        <v>4298</v>
      </c>
      <c r="J1834" t="s">
        <v>4296</v>
      </c>
      <c r="K1834">
        <v>55.99736</v>
      </c>
      <c r="L1834">
        <v>55.99736</v>
      </c>
      <c r="M1834">
        <v>160.49958000000001</v>
      </c>
      <c r="N1834">
        <v>160.49958000000001</v>
      </c>
      <c r="O1834" t="s">
        <v>179</v>
      </c>
      <c r="R1834" t="s">
        <v>4354</v>
      </c>
      <c r="S1834" t="s">
        <v>4306</v>
      </c>
      <c r="T1834" t="s">
        <v>6933</v>
      </c>
      <c r="V1834" t="s">
        <v>180</v>
      </c>
      <c r="W1834" t="s">
        <v>180</v>
      </c>
      <c r="X1834" t="s">
        <v>180</v>
      </c>
      <c r="Y1834" t="s">
        <v>180</v>
      </c>
      <c r="Z1834" t="s">
        <v>180</v>
      </c>
      <c r="AB1834" t="s">
        <v>180</v>
      </c>
      <c r="AC1834" t="s">
        <v>181</v>
      </c>
      <c r="AD1834" t="s">
        <v>180</v>
      </c>
      <c r="AE1834" t="s">
        <v>180</v>
      </c>
      <c r="AF1834" t="s">
        <v>180</v>
      </c>
      <c r="AG1834" t="s">
        <v>180</v>
      </c>
      <c r="AH1834" t="s">
        <v>4301</v>
      </c>
      <c r="AI1834">
        <v>52.99</v>
      </c>
      <c r="AJ1834">
        <v>0.91</v>
      </c>
      <c r="AK1834" t="s">
        <v>180</v>
      </c>
      <c r="AL1834">
        <v>15.16</v>
      </c>
      <c r="AM1834" t="s">
        <v>180</v>
      </c>
      <c r="AP1834">
        <v>8.68</v>
      </c>
      <c r="AQ1834">
        <v>9.66</v>
      </c>
      <c r="AR1834">
        <v>8.6999999999999993</v>
      </c>
      <c r="AS1834">
        <v>0.17</v>
      </c>
      <c r="AT1834" t="s">
        <v>180</v>
      </c>
      <c r="AU1834">
        <v>0.76</v>
      </c>
      <c r="AV1834">
        <v>2.81</v>
      </c>
      <c r="AW1834">
        <v>0.16</v>
      </c>
      <c r="AY1834" t="s">
        <v>180</v>
      </c>
      <c r="AZ1834" t="s">
        <v>180</v>
      </c>
      <c r="BA1834">
        <v>100.00000000000001</v>
      </c>
      <c r="BC1834" t="s">
        <v>180</v>
      </c>
      <c r="BD1834" t="s">
        <v>180</v>
      </c>
      <c r="BE1834" t="s">
        <v>180</v>
      </c>
      <c r="BF1834" t="s">
        <v>180</v>
      </c>
      <c r="BG1834" t="s">
        <v>180</v>
      </c>
      <c r="BH1834" t="s">
        <v>180</v>
      </c>
      <c r="BI1834" t="s">
        <v>180</v>
      </c>
      <c r="BK1834" t="s">
        <v>180</v>
      </c>
      <c r="BL1834" t="s">
        <v>180</v>
      </c>
      <c r="BN1834" t="s">
        <v>180</v>
      </c>
      <c r="BO1834" t="s">
        <v>180</v>
      </c>
      <c r="BP1834" t="s">
        <v>180</v>
      </c>
      <c r="BQ1834" t="s">
        <v>180</v>
      </c>
      <c r="BR1834" t="s">
        <v>180</v>
      </c>
      <c r="BS1834" t="s">
        <v>180</v>
      </c>
      <c r="BT1834" t="s">
        <v>180</v>
      </c>
      <c r="BU1834" t="s">
        <v>180</v>
      </c>
      <c r="BV1834" t="s">
        <v>180</v>
      </c>
      <c r="BW1834" t="s">
        <v>180</v>
      </c>
      <c r="BX1834" t="s">
        <v>180</v>
      </c>
      <c r="BY1834" t="s">
        <v>180</v>
      </c>
      <c r="BZ1834" t="s">
        <v>180</v>
      </c>
      <c r="CA1834">
        <v>10.14</v>
      </c>
      <c r="CB1834">
        <v>0.43</v>
      </c>
      <c r="CD1834" t="s">
        <v>180</v>
      </c>
      <c r="CE1834" t="s">
        <v>180</v>
      </c>
      <c r="CG1834" t="s">
        <v>180</v>
      </c>
      <c r="CH1834" t="s">
        <v>180</v>
      </c>
      <c r="CI1834" t="s">
        <v>180</v>
      </c>
      <c r="CJ1834" t="s">
        <v>180</v>
      </c>
      <c r="CK1834" t="s">
        <v>180</v>
      </c>
      <c r="CM1834" t="s">
        <v>180</v>
      </c>
      <c r="CN1834" t="s">
        <v>180</v>
      </c>
      <c r="CO1834">
        <v>35</v>
      </c>
      <c r="CQ1834">
        <v>252</v>
      </c>
      <c r="CR1834">
        <v>400</v>
      </c>
      <c r="CS1834" t="s">
        <v>180</v>
      </c>
      <c r="CT1834" t="s">
        <v>180</v>
      </c>
      <c r="CU1834">
        <v>39</v>
      </c>
      <c r="CV1834">
        <v>107</v>
      </c>
      <c r="CW1834">
        <v>89</v>
      </c>
      <c r="CX1834">
        <v>79</v>
      </c>
      <c r="CY1834">
        <v>17</v>
      </c>
      <c r="CZ1834" t="s">
        <v>180</v>
      </c>
      <c r="DB1834" t="s">
        <v>180</v>
      </c>
      <c r="DC1834" t="s">
        <v>180</v>
      </c>
      <c r="DD1834">
        <v>12.84</v>
      </c>
      <c r="DE1834">
        <v>278</v>
      </c>
      <c r="DF1834">
        <v>18.18</v>
      </c>
      <c r="DG1834">
        <v>82</v>
      </c>
      <c r="DH1834">
        <v>1.61</v>
      </c>
      <c r="DI1834">
        <v>0.77</v>
      </c>
      <c r="DJ1834" t="s">
        <v>180</v>
      </c>
      <c r="DK1834" t="s">
        <v>180</v>
      </c>
      <c r="DL1834" t="s">
        <v>180</v>
      </c>
      <c r="DM1834" t="s">
        <v>180</v>
      </c>
      <c r="DN1834">
        <v>0.09</v>
      </c>
      <c r="DP1834">
        <v>0.73</v>
      </c>
      <c r="DQ1834">
        <v>0.18</v>
      </c>
      <c r="DR1834" t="s">
        <v>180</v>
      </c>
      <c r="DS1834" t="s">
        <v>180</v>
      </c>
      <c r="DT1834">
        <v>0.43</v>
      </c>
      <c r="DU1834">
        <v>269</v>
      </c>
      <c r="DV1834">
        <v>6.25</v>
      </c>
      <c r="DW1834">
        <v>13.41</v>
      </c>
      <c r="DX1834">
        <v>2.0499999999999998</v>
      </c>
      <c r="DY1834">
        <v>10.35</v>
      </c>
      <c r="DZ1834">
        <v>2.8</v>
      </c>
      <c r="EA1834">
        <v>0.96</v>
      </c>
      <c r="EB1834">
        <v>3.43</v>
      </c>
      <c r="EC1834">
        <v>0.54</v>
      </c>
      <c r="ED1834">
        <v>3.49</v>
      </c>
      <c r="EE1834">
        <v>0.7</v>
      </c>
      <c r="EF1834">
        <v>2.1</v>
      </c>
      <c r="EG1834">
        <v>0.28000000000000003</v>
      </c>
      <c r="EH1834">
        <v>1.95</v>
      </c>
      <c r="EI1834">
        <v>0.28999999999999998</v>
      </c>
      <c r="EJ1834">
        <v>2.34</v>
      </c>
      <c r="EK1834">
        <v>0.09</v>
      </c>
      <c r="EL1834">
        <v>0.09</v>
      </c>
      <c r="EM1834" t="s">
        <v>180</v>
      </c>
      <c r="EN1834" t="s">
        <v>180</v>
      </c>
      <c r="EO1834" t="s">
        <v>180</v>
      </c>
      <c r="EP1834" t="s">
        <v>180</v>
      </c>
      <c r="EQ1834" t="s">
        <v>180</v>
      </c>
      <c r="ER1834" t="s">
        <v>180</v>
      </c>
      <c r="ES1834">
        <v>0.04</v>
      </c>
      <c r="ET1834">
        <v>2.69</v>
      </c>
      <c r="EV1834">
        <v>0.5</v>
      </c>
      <c r="EW1834">
        <v>0.37</v>
      </c>
      <c r="EY1834" t="s">
        <v>180</v>
      </c>
      <c r="EZ1834" t="s">
        <v>180</v>
      </c>
      <c r="FB1834" t="s">
        <v>180</v>
      </c>
      <c r="FD1834" t="s">
        <v>180</v>
      </c>
      <c r="FF1834" t="s">
        <v>180</v>
      </c>
      <c r="FH1834" t="s">
        <v>180</v>
      </c>
      <c r="FI1834" t="s">
        <v>180</v>
      </c>
      <c r="FJ1834" t="s">
        <v>180</v>
      </c>
      <c r="FK1834" t="s">
        <v>180</v>
      </c>
      <c r="FL1834" t="s">
        <v>180</v>
      </c>
      <c r="FM1834" t="s">
        <v>180</v>
      </c>
      <c r="FN1834" t="s">
        <v>180</v>
      </c>
      <c r="FP1834" t="s">
        <v>180</v>
      </c>
      <c r="FQ1834" t="s">
        <v>180</v>
      </c>
      <c r="FR1834" t="s">
        <v>180</v>
      </c>
      <c r="FS1834" t="s">
        <v>180</v>
      </c>
      <c r="FT1834" t="s">
        <v>180</v>
      </c>
      <c r="FU1834" t="s">
        <v>180</v>
      </c>
      <c r="FV1834" t="s">
        <v>4355</v>
      </c>
      <c r="FW1834" t="s">
        <v>180</v>
      </c>
      <c r="FX1834">
        <f t="shared" si="607"/>
        <v>0.82564102564102571</v>
      </c>
      <c r="FY1834">
        <f t="shared" si="608"/>
        <v>42.051282051282051</v>
      </c>
      <c r="FZ1834">
        <f t="shared" si="609"/>
        <v>3.2051282051282053</v>
      </c>
      <c r="GA1834">
        <f t="shared" si="610"/>
        <v>1.4358974358974359</v>
      </c>
      <c r="GB1834">
        <f t="shared" si="611"/>
        <v>1.7589743589743592</v>
      </c>
      <c r="GC1834">
        <f t="shared" si="612"/>
        <v>0.8351648351648352</v>
      </c>
      <c r="GD1834">
        <f t="shared" si="613"/>
        <v>15.291529152915292</v>
      </c>
      <c r="GE1834">
        <f t="shared" si="614"/>
        <v>26.859903381642514</v>
      </c>
      <c r="GF1834">
        <f t="shared" si="615"/>
        <v>43.04</v>
      </c>
      <c r="GG1834">
        <f t="shared" si="616"/>
        <v>167.08074534161489</v>
      </c>
      <c r="GH1834">
        <f t="shared" si="617"/>
        <v>0.20059656972408649</v>
      </c>
      <c r="GI1834">
        <f t="shared" si="618"/>
        <v>0.22981366459627328</v>
      </c>
      <c r="GJ1834">
        <f t="shared" si="619"/>
        <v>0.74</v>
      </c>
      <c r="GK1834">
        <f t="shared" si="620"/>
        <v>538</v>
      </c>
      <c r="GL1834">
        <f t="shared" si="621"/>
        <v>3.8819875776397512</v>
      </c>
      <c r="GM1834">
        <f t="shared" si="622"/>
        <v>0.3105590062111801</v>
      </c>
      <c r="GN1834">
        <f t="shared" si="623"/>
        <v>0.08</v>
      </c>
      <c r="GO1834">
        <f t="shared" si="624"/>
        <v>2.2321428571428572</v>
      </c>
      <c r="GP1834">
        <f t="shared" si="625"/>
        <v>0.90169827766959521</v>
      </c>
      <c r="GQ1834">
        <f>(EA1834/0.0735)/((DZ1834/0.195*(EB1834/0.295))^0.5)</f>
        <v>1.0108486418784846</v>
      </c>
    </row>
    <row r="1835" spans="1:204">
      <c r="A1835" t="s">
        <v>3980</v>
      </c>
      <c r="B1835" t="s">
        <v>4356</v>
      </c>
      <c r="C1835" t="s">
        <v>7246</v>
      </c>
      <c r="D1835" t="s">
        <v>7078</v>
      </c>
      <c r="E1835" t="s">
        <v>7078</v>
      </c>
      <c r="F1835">
        <v>218</v>
      </c>
      <c r="G1835">
        <v>59</v>
      </c>
      <c r="H1835" t="s">
        <v>6928</v>
      </c>
      <c r="I1835" t="s">
        <v>4298</v>
      </c>
      <c r="J1835" t="s">
        <v>4242</v>
      </c>
      <c r="K1835">
        <v>56.14</v>
      </c>
      <c r="L1835">
        <v>56.14</v>
      </c>
      <c r="M1835">
        <v>160.16999999999999</v>
      </c>
      <c r="N1835">
        <v>160.16999999999999</v>
      </c>
      <c r="O1835" t="s">
        <v>179</v>
      </c>
      <c r="R1835" t="s">
        <v>4389</v>
      </c>
      <c r="S1835" t="s">
        <v>4365</v>
      </c>
      <c r="V1835" t="s">
        <v>180</v>
      </c>
      <c r="W1835" t="s">
        <v>180</v>
      </c>
      <c r="X1835" t="s">
        <v>180</v>
      </c>
      <c r="Y1835" t="s">
        <v>180</v>
      </c>
      <c r="Z1835" t="s">
        <v>180</v>
      </c>
      <c r="AB1835" t="s">
        <v>180</v>
      </c>
      <c r="AC1835" t="s">
        <v>181</v>
      </c>
      <c r="AD1835" t="s">
        <v>180</v>
      </c>
      <c r="AE1835" t="s">
        <v>180</v>
      </c>
      <c r="AF1835" t="s">
        <v>180</v>
      </c>
      <c r="AG1835" t="s">
        <v>180</v>
      </c>
      <c r="AH1835" t="s">
        <v>4360</v>
      </c>
      <c r="AI1835">
        <v>52.84</v>
      </c>
      <c r="AJ1835">
        <v>0.94</v>
      </c>
      <c r="AK1835" t="s">
        <v>180</v>
      </c>
      <c r="AL1835">
        <v>17.05</v>
      </c>
      <c r="AM1835" t="s">
        <v>180</v>
      </c>
      <c r="AP1835">
        <v>8.68</v>
      </c>
      <c r="AQ1835">
        <v>9.35</v>
      </c>
      <c r="AR1835">
        <v>7.05</v>
      </c>
      <c r="AS1835">
        <v>0.15</v>
      </c>
      <c r="AT1835" t="s">
        <v>180</v>
      </c>
      <c r="AU1835">
        <v>0.74</v>
      </c>
      <c r="AV1835">
        <v>3.05</v>
      </c>
      <c r="AW1835">
        <v>0.15</v>
      </c>
      <c r="AY1835" t="s">
        <v>180</v>
      </c>
      <c r="AZ1835" t="s">
        <v>180</v>
      </c>
      <c r="BA1835">
        <v>99.999999999999986</v>
      </c>
      <c r="BC1835" t="s">
        <v>180</v>
      </c>
      <c r="BD1835" t="s">
        <v>180</v>
      </c>
      <c r="BE1835" t="s">
        <v>180</v>
      </c>
      <c r="BF1835" t="s">
        <v>180</v>
      </c>
      <c r="BG1835" t="s">
        <v>180</v>
      </c>
      <c r="BH1835" t="s">
        <v>180</v>
      </c>
      <c r="BI1835" t="s">
        <v>180</v>
      </c>
      <c r="BK1835" t="s">
        <v>180</v>
      </c>
      <c r="BL1835" t="s">
        <v>180</v>
      </c>
      <c r="BN1835" t="s">
        <v>180</v>
      </c>
      <c r="BO1835" t="s">
        <v>180</v>
      </c>
      <c r="BP1835" t="s">
        <v>180</v>
      </c>
      <c r="BQ1835" t="s">
        <v>180</v>
      </c>
      <c r="BR1835" t="s">
        <v>180</v>
      </c>
      <c r="BS1835" t="s">
        <v>180</v>
      </c>
      <c r="BT1835" t="s">
        <v>180</v>
      </c>
      <c r="BU1835" t="s">
        <v>180</v>
      </c>
      <c r="BV1835" t="s">
        <v>180</v>
      </c>
      <c r="BW1835" t="s">
        <v>180</v>
      </c>
      <c r="BX1835" t="s">
        <v>180</v>
      </c>
      <c r="BY1835" t="s">
        <v>180</v>
      </c>
      <c r="BZ1835" t="s">
        <v>180</v>
      </c>
      <c r="CA1835">
        <v>9.3800000000000008</v>
      </c>
      <c r="CB1835">
        <v>0.49</v>
      </c>
      <c r="CD1835" t="s">
        <v>180</v>
      </c>
      <c r="CE1835" t="s">
        <v>180</v>
      </c>
      <c r="CG1835" t="s">
        <v>180</v>
      </c>
      <c r="CH1835" t="s">
        <v>180</v>
      </c>
      <c r="CI1835" t="s">
        <v>180</v>
      </c>
      <c r="CJ1835" t="s">
        <v>180</v>
      </c>
      <c r="CK1835" t="s">
        <v>180</v>
      </c>
      <c r="CM1835" t="s">
        <v>180</v>
      </c>
      <c r="CN1835" t="s">
        <v>180</v>
      </c>
      <c r="CO1835">
        <v>31</v>
      </c>
      <c r="CQ1835">
        <v>255</v>
      </c>
      <c r="CR1835">
        <v>158</v>
      </c>
      <c r="CS1835" t="s">
        <v>180</v>
      </c>
      <c r="CT1835" t="s">
        <v>180</v>
      </c>
      <c r="CV1835">
        <v>63</v>
      </c>
      <c r="CY1835">
        <v>16</v>
      </c>
      <c r="CZ1835" t="s">
        <v>180</v>
      </c>
      <c r="DB1835" t="s">
        <v>180</v>
      </c>
      <c r="DC1835" t="s">
        <v>180</v>
      </c>
      <c r="DD1835">
        <v>9.51</v>
      </c>
      <c r="DE1835">
        <v>336</v>
      </c>
      <c r="DF1835">
        <v>17.72</v>
      </c>
      <c r="DG1835">
        <v>70.61</v>
      </c>
      <c r="DH1835">
        <v>1.51</v>
      </c>
      <c r="DJ1835" t="s">
        <v>180</v>
      </c>
      <c r="DK1835" t="s">
        <v>180</v>
      </c>
      <c r="DL1835" t="s">
        <v>180</v>
      </c>
      <c r="DM1835" t="s">
        <v>180</v>
      </c>
      <c r="DQ1835">
        <v>0.18</v>
      </c>
      <c r="DR1835" t="s">
        <v>180</v>
      </c>
      <c r="DS1835" t="s">
        <v>180</v>
      </c>
      <c r="DT1835">
        <v>0.2</v>
      </c>
      <c r="DU1835">
        <v>232</v>
      </c>
      <c r="DV1835">
        <v>5.0599999999999996</v>
      </c>
      <c r="DW1835">
        <v>12.81</v>
      </c>
      <c r="DX1835">
        <v>2.0099999999999998</v>
      </c>
      <c r="DY1835">
        <v>9.73</v>
      </c>
      <c r="DZ1835">
        <v>2.72</v>
      </c>
      <c r="EA1835">
        <v>0.92</v>
      </c>
      <c r="EB1835">
        <v>3.12</v>
      </c>
      <c r="EC1835">
        <v>0.54</v>
      </c>
      <c r="ED1835">
        <v>3.38</v>
      </c>
      <c r="EE1835">
        <v>0.68</v>
      </c>
      <c r="EF1835">
        <v>1.87</v>
      </c>
      <c r="EG1835">
        <v>0.28999999999999998</v>
      </c>
      <c r="EH1835">
        <v>1.9</v>
      </c>
      <c r="EI1835">
        <v>0.28999999999999998</v>
      </c>
      <c r="EJ1835">
        <v>1.97</v>
      </c>
      <c r="EK1835">
        <v>0.14000000000000001</v>
      </c>
      <c r="EM1835" t="s">
        <v>180</v>
      </c>
      <c r="EN1835" t="s">
        <v>180</v>
      </c>
      <c r="EO1835" t="s">
        <v>180</v>
      </c>
      <c r="EP1835" t="s">
        <v>180</v>
      </c>
      <c r="EQ1835" t="s">
        <v>180</v>
      </c>
      <c r="ER1835" t="s">
        <v>180</v>
      </c>
      <c r="ES1835">
        <v>7.0000000000000007E-2</v>
      </c>
      <c r="ET1835">
        <v>2.52</v>
      </c>
      <c r="EV1835">
        <v>0.48</v>
      </c>
      <c r="EW1835">
        <v>0.32</v>
      </c>
      <c r="EX1835">
        <v>0.51312000000000002</v>
      </c>
      <c r="EY1835" t="s">
        <v>180</v>
      </c>
      <c r="EZ1835" t="s">
        <v>180</v>
      </c>
      <c r="FA1835">
        <v>0.70357000000000003</v>
      </c>
      <c r="FB1835" t="s">
        <v>180</v>
      </c>
      <c r="FC1835">
        <v>18.271000000000001</v>
      </c>
      <c r="FD1835" t="s">
        <v>180</v>
      </c>
      <c r="FE1835">
        <v>15.484999999999999</v>
      </c>
      <c r="FF1835" t="s">
        <v>180</v>
      </c>
      <c r="FG1835">
        <v>37.994</v>
      </c>
      <c r="FH1835" t="s">
        <v>180</v>
      </c>
      <c r="FI1835" t="s">
        <v>180</v>
      </c>
      <c r="FJ1835" t="s">
        <v>180</v>
      </c>
      <c r="FK1835" t="s">
        <v>180</v>
      </c>
      <c r="FL1835" t="s">
        <v>180</v>
      </c>
      <c r="FM1835" t="s">
        <v>180</v>
      </c>
      <c r="FN1835" t="s">
        <v>180</v>
      </c>
      <c r="FP1835" t="s">
        <v>180</v>
      </c>
      <c r="FQ1835" t="s">
        <v>180</v>
      </c>
      <c r="FR1835" t="s">
        <v>180</v>
      </c>
      <c r="FS1835" t="s">
        <v>180</v>
      </c>
      <c r="FT1835" t="s">
        <v>180</v>
      </c>
      <c r="FU1835" t="s">
        <v>180</v>
      </c>
      <c r="FV1835" t="s">
        <v>4390</v>
      </c>
      <c r="FW1835" t="s">
        <v>180</v>
      </c>
      <c r="FX1835">
        <f t="shared" si="607"/>
        <v>0.79473684210526319</v>
      </c>
      <c r="FY1835">
        <f t="shared" si="608"/>
        <v>37.163157894736841</v>
      </c>
      <c r="FZ1835">
        <f t="shared" si="609"/>
        <v>2.6631578947368419</v>
      </c>
      <c r="GA1835">
        <f t="shared" si="610"/>
        <v>1.4315789473684213</v>
      </c>
      <c r="GB1835">
        <f t="shared" si="611"/>
        <v>1.642105263157895</v>
      </c>
      <c r="GC1835">
        <f t="shared" si="612"/>
        <v>0.78723404255319152</v>
      </c>
      <c r="GD1835">
        <f t="shared" si="613"/>
        <v>18.961625282167045</v>
      </c>
      <c r="GE1835">
        <f t="shared" si="614"/>
        <v>34.532374100719423</v>
      </c>
      <c r="GF1835">
        <f t="shared" si="615"/>
        <v>45.849802371541507</v>
      </c>
      <c r="GG1835">
        <f t="shared" si="616"/>
        <v>153.64238410596028</v>
      </c>
      <c r="GH1835">
        <f t="shared" si="617"/>
        <v>0.19672131147540983</v>
      </c>
      <c r="GI1835">
        <f t="shared" si="618"/>
        <v>0.2119205298013245</v>
      </c>
      <c r="GJ1835">
        <f t="shared" si="619"/>
        <v>0.66666666666666674</v>
      </c>
      <c r="GK1835">
        <f t="shared" si="620"/>
        <v>483.33333333333337</v>
      </c>
      <c r="GL1835">
        <f t="shared" si="621"/>
        <v>3.3509933774834435</v>
      </c>
      <c r="GM1835">
        <f t="shared" si="622"/>
        <v>0.31788079470198677</v>
      </c>
      <c r="GN1835">
        <f t="shared" si="623"/>
        <v>9.4861660079051391E-2</v>
      </c>
      <c r="GO1835">
        <f t="shared" si="624"/>
        <v>1.8602941176470587</v>
      </c>
      <c r="GP1835">
        <f t="shared" si="625"/>
        <v>0.96677462759642163</v>
      </c>
      <c r="GQ1835">
        <f>(EA1835/0.0735)/((DZ1835/0.195*(EB1835/0.295))^0.5)</f>
        <v>1.0305452192093838</v>
      </c>
      <c r="GR1835">
        <v>0.51312000000000002</v>
      </c>
      <c r="GS1835">
        <v>0.70357000000000003</v>
      </c>
      <c r="GT1835">
        <v>18.271000000000001</v>
      </c>
      <c r="GU1835">
        <v>15.484999999999999</v>
      </c>
      <c r="GV1835">
        <v>37.994</v>
      </c>
    </row>
    <row r="1836" spans="1:204">
      <c r="A1836" t="s">
        <v>3980</v>
      </c>
      <c r="B1836" t="s">
        <v>4567</v>
      </c>
      <c r="C1836" t="s">
        <v>7246</v>
      </c>
      <c r="D1836" t="s">
        <v>7074</v>
      </c>
      <c r="E1836" t="s">
        <v>7074</v>
      </c>
      <c r="F1836">
        <v>219</v>
      </c>
      <c r="G1836">
        <v>59</v>
      </c>
      <c r="H1836" t="s">
        <v>6928</v>
      </c>
      <c r="I1836" t="s">
        <v>4106</v>
      </c>
      <c r="J1836" t="s">
        <v>180</v>
      </c>
      <c r="K1836">
        <v>56.05</v>
      </c>
      <c r="L1836">
        <v>56.05</v>
      </c>
      <c r="M1836">
        <v>160.63</v>
      </c>
      <c r="N1836">
        <v>160.63</v>
      </c>
      <c r="O1836" t="s">
        <v>179</v>
      </c>
      <c r="R1836" t="s">
        <v>4568</v>
      </c>
      <c r="S1836" t="s">
        <v>4569</v>
      </c>
      <c r="T1836" t="s">
        <v>7719</v>
      </c>
      <c r="V1836" t="s">
        <v>180</v>
      </c>
      <c r="W1836" t="s">
        <v>180</v>
      </c>
      <c r="X1836" t="s">
        <v>180</v>
      </c>
      <c r="Y1836" t="s">
        <v>180</v>
      </c>
      <c r="Z1836" t="s">
        <v>180</v>
      </c>
      <c r="AB1836" t="s">
        <v>180</v>
      </c>
      <c r="AC1836" t="s">
        <v>181</v>
      </c>
      <c r="AD1836" t="s">
        <v>180</v>
      </c>
      <c r="AE1836" t="s">
        <v>180</v>
      </c>
      <c r="AF1836" t="s">
        <v>180</v>
      </c>
      <c r="AG1836" t="s">
        <v>180</v>
      </c>
      <c r="AH1836" t="s">
        <v>4570</v>
      </c>
      <c r="AI1836">
        <v>51.39</v>
      </c>
      <c r="AJ1836">
        <v>0.8</v>
      </c>
      <c r="AK1836" t="s">
        <v>180</v>
      </c>
      <c r="AL1836">
        <v>13.48</v>
      </c>
      <c r="AM1836" t="s">
        <v>180</v>
      </c>
      <c r="AN1836">
        <v>9.48</v>
      </c>
      <c r="AQ1836">
        <v>10.210000000000001</v>
      </c>
      <c r="AR1836">
        <v>11.51</v>
      </c>
      <c r="AS1836">
        <v>0.17</v>
      </c>
      <c r="AT1836" t="s">
        <v>180</v>
      </c>
      <c r="AU1836">
        <v>0.55000000000000004</v>
      </c>
      <c r="AV1836">
        <v>2.4700000000000002</v>
      </c>
      <c r="AW1836">
        <v>0.12</v>
      </c>
      <c r="AY1836" t="s">
        <v>180</v>
      </c>
      <c r="AZ1836" t="s">
        <v>180</v>
      </c>
      <c r="BA1836">
        <v>99.230104000000011</v>
      </c>
      <c r="BC1836" t="s">
        <v>180</v>
      </c>
      <c r="BD1836" t="s">
        <v>180</v>
      </c>
      <c r="BE1836" t="s">
        <v>180</v>
      </c>
      <c r="BF1836" t="s">
        <v>180</v>
      </c>
      <c r="BG1836" t="s">
        <v>180</v>
      </c>
      <c r="BH1836" t="s">
        <v>180</v>
      </c>
      <c r="BI1836" t="s">
        <v>180</v>
      </c>
      <c r="BK1836" t="s">
        <v>180</v>
      </c>
      <c r="BL1836" t="s">
        <v>180</v>
      </c>
      <c r="BM1836">
        <v>0.04</v>
      </c>
      <c r="BN1836" t="s">
        <v>180</v>
      </c>
      <c r="BO1836" t="s">
        <v>180</v>
      </c>
      <c r="BP1836" t="s">
        <v>180</v>
      </c>
      <c r="BQ1836" t="s">
        <v>180</v>
      </c>
      <c r="BR1836" t="s">
        <v>180</v>
      </c>
      <c r="BS1836" t="s">
        <v>180</v>
      </c>
      <c r="BT1836" t="s">
        <v>180</v>
      </c>
      <c r="BU1836" t="s">
        <v>180</v>
      </c>
      <c r="BV1836" t="s">
        <v>180</v>
      </c>
      <c r="BW1836" t="s">
        <v>180</v>
      </c>
      <c r="BX1836" t="s">
        <v>180</v>
      </c>
      <c r="BY1836" t="s">
        <v>180</v>
      </c>
      <c r="BZ1836" t="s">
        <v>180</v>
      </c>
      <c r="CD1836" t="s">
        <v>180</v>
      </c>
      <c r="CE1836" t="s">
        <v>180</v>
      </c>
      <c r="CG1836" t="s">
        <v>180</v>
      </c>
      <c r="CH1836" t="s">
        <v>180</v>
      </c>
      <c r="CI1836" t="s">
        <v>180</v>
      </c>
      <c r="CJ1836" t="s">
        <v>180</v>
      </c>
      <c r="CK1836" t="s">
        <v>180</v>
      </c>
      <c r="CM1836" t="s">
        <v>180</v>
      </c>
      <c r="CN1836" t="s">
        <v>180</v>
      </c>
      <c r="CO1836">
        <v>37.700000000000003</v>
      </c>
      <c r="CQ1836">
        <v>242</v>
      </c>
      <c r="CR1836">
        <v>770</v>
      </c>
      <c r="CS1836" t="s">
        <v>180</v>
      </c>
      <c r="CT1836" t="s">
        <v>180</v>
      </c>
      <c r="CV1836">
        <v>182</v>
      </c>
      <c r="CW1836">
        <v>64</v>
      </c>
      <c r="CX1836">
        <v>71</v>
      </c>
      <c r="CY1836">
        <v>16</v>
      </c>
      <c r="CZ1836" t="s">
        <v>180</v>
      </c>
      <c r="DA1836">
        <v>1.4</v>
      </c>
      <c r="DB1836" t="s">
        <v>182</v>
      </c>
      <c r="DC1836" t="s">
        <v>182</v>
      </c>
      <c r="DD1836">
        <v>9.3000000000000007</v>
      </c>
      <c r="DE1836">
        <v>255</v>
      </c>
      <c r="DF1836">
        <v>19</v>
      </c>
      <c r="DG1836">
        <v>67</v>
      </c>
      <c r="DH1836">
        <v>1.5</v>
      </c>
      <c r="DJ1836" t="s">
        <v>180</v>
      </c>
      <c r="DK1836" t="s">
        <v>180</v>
      </c>
      <c r="DL1836" t="s">
        <v>180</v>
      </c>
      <c r="DM1836" t="s">
        <v>180</v>
      </c>
      <c r="DQ1836">
        <v>0.1</v>
      </c>
      <c r="DR1836" t="s">
        <v>180</v>
      </c>
      <c r="DS1836" t="s">
        <v>180</v>
      </c>
      <c r="DT1836">
        <v>0.31</v>
      </c>
      <c r="DU1836">
        <v>243</v>
      </c>
      <c r="DV1836">
        <v>4.04</v>
      </c>
      <c r="DW1836">
        <v>11</v>
      </c>
      <c r="DY1836">
        <v>0</v>
      </c>
      <c r="DZ1836">
        <v>2.5499999999999998</v>
      </c>
      <c r="EA1836">
        <v>0.83099999999999996</v>
      </c>
      <c r="EC1836">
        <v>0.46</v>
      </c>
      <c r="EH1836">
        <v>1.75</v>
      </c>
      <c r="EI1836">
        <v>0.251</v>
      </c>
      <c r="EJ1836">
        <v>1.82</v>
      </c>
      <c r="EK1836">
        <v>0.35</v>
      </c>
      <c r="EM1836" t="s">
        <v>180</v>
      </c>
      <c r="EN1836" t="s">
        <v>180</v>
      </c>
      <c r="EO1836" t="s">
        <v>180</v>
      </c>
      <c r="EP1836" t="s">
        <v>180</v>
      </c>
      <c r="EQ1836" t="s">
        <v>180</v>
      </c>
      <c r="ER1836" t="s">
        <v>180</v>
      </c>
      <c r="ET1836">
        <v>2.2999999999999998</v>
      </c>
      <c r="EV1836">
        <v>0.36699999999999999</v>
      </c>
      <c r="EW1836">
        <v>0.26400000000000001</v>
      </c>
      <c r="EX1836">
        <v>0.51311200000000001</v>
      </c>
      <c r="EY1836" t="s">
        <v>180</v>
      </c>
      <c r="EZ1836" t="s">
        <v>180</v>
      </c>
      <c r="FA1836">
        <v>0.70345299999999999</v>
      </c>
      <c r="FB1836" t="s">
        <v>180</v>
      </c>
      <c r="FD1836" t="s">
        <v>180</v>
      </c>
      <c r="FF1836" t="s">
        <v>180</v>
      </c>
      <c r="FH1836" t="s">
        <v>180</v>
      </c>
      <c r="FI1836" t="s">
        <v>180</v>
      </c>
      <c r="FJ1836" t="s">
        <v>180</v>
      </c>
      <c r="FK1836" t="s">
        <v>180</v>
      </c>
      <c r="FL1836" t="s">
        <v>180</v>
      </c>
      <c r="FM1836" t="s">
        <v>180</v>
      </c>
      <c r="FN1836" t="s">
        <v>180</v>
      </c>
      <c r="FP1836" t="s">
        <v>180</v>
      </c>
      <c r="FQ1836" t="s">
        <v>180</v>
      </c>
      <c r="FR1836" t="s">
        <v>180</v>
      </c>
      <c r="FS1836" t="s">
        <v>180</v>
      </c>
      <c r="FT1836" t="s">
        <v>180</v>
      </c>
      <c r="FU1836" t="s">
        <v>180</v>
      </c>
      <c r="FV1836" t="s">
        <v>4571</v>
      </c>
      <c r="FW1836" t="s">
        <v>180</v>
      </c>
      <c r="FX1836">
        <f t="shared" si="607"/>
        <v>0.8571428571428571</v>
      </c>
      <c r="FY1836">
        <f t="shared" si="608"/>
        <v>38.285714285714285</v>
      </c>
      <c r="FZ1836">
        <f t="shared" si="609"/>
        <v>2.3085714285714287</v>
      </c>
      <c r="GA1836">
        <f t="shared" si="610"/>
        <v>1.4571428571428571</v>
      </c>
      <c r="GC1836">
        <f t="shared" si="612"/>
        <v>0.6875</v>
      </c>
      <c r="GD1836">
        <f t="shared" si="613"/>
        <v>13.421052631578947</v>
      </c>
      <c r="GF1836">
        <f t="shared" si="615"/>
        <v>60.148514851485146</v>
      </c>
      <c r="GG1836">
        <f t="shared" si="616"/>
        <v>162</v>
      </c>
      <c r="GH1836">
        <f t="shared" si="617"/>
        <v>0.20909090909090908</v>
      </c>
      <c r="GI1836">
        <f t="shared" si="618"/>
        <v>0.17600000000000002</v>
      </c>
      <c r="GJ1836">
        <f t="shared" si="619"/>
        <v>0.7193460490463216</v>
      </c>
      <c r="GK1836">
        <f t="shared" si="620"/>
        <v>662.12534059945506</v>
      </c>
      <c r="GL1836">
        <f t="shared" si="621"/>
        <v>2.6933333333333334</v>
      </c>
      <c r="GM1836">
        <f t="shared" si="622"/>
        <v>0.24466666666666667</v>
      </c>
      <c r="GN1836">
        <f t="shared" si="623"/>
        <v>9.0841584158415839E-2</v>
      </c>
      <c r="GO1836">
        <f t="shared" si="624"/>
        <v>1.5843137254901962</v>
      </c>
      <c r="GQ1836" t="e">
        <f>(EA1836/0.0735)/((DZ1836/0.195*(EB1836/0.295))^0.5)</f>
        <v>#DIV/0!</v>
      </c>
      <c r="GR1836">
        <v>0.51311200000000001</v>
      </c>
      <c r="GS1836">
        <v>0.70345299999999999</v>
      </c>
    </row>
    <row r="1837" spans="1:204">
      <c r="A1837" t="s">
        <v>3980</v>
      </c>
      <c r="B1837" t="s">
        <v>4567</v>
      </c>
      <c r="C1837" t="s">
        <v>7246</v>
      </c>
      <c r="D1837" t="s">
        <v>7074</v>
      </c>
      <c r="E1837" t="s">
        <v>7074</v>
      </c>
      <c r="F1837">
        <v>219</v>
      </c>
      <c r="G1837">
        <v>59</v>
      </c>
      <c r="H1837" t="s">
        <v>6928</v>
      </c>
      <c r="I1837" t="s">
        <v>4106</v>
      </c>
      <c r="J1837" t="s">
        <v>180</v>
      </c>
      <c r="K1837">
        <v>56.05</v>
      </c>
      <c r="L1837">
        <v>56.05</v>
      </c>
      <c r="M1837">
        <v>160.63</v>
      </c>
      <c r="N1837">
        <v>160.63</v>
      </c>
      <c r="O1837" t="s">
        <v>179</v>
      </c>
      <c r="R1837" t="s">
        <v>4572</v>
      </c>
      <c r="S1837" t="s">
        <v>4569</v>
      </c>
      <c r="T1837" t="s">
        <v>7719</v>
      </c>
      <c r="V1837" t="s">
        <v>180</v>
      </c>
      <c r="W1837" t="s">
        <v>180</v>
      </c>
      <c r="X1837" t="s">
        <v>180</v>
      </c>
      <c r="Y1837" t="s">
        <v>180</v>
      </c>
      <c r="Z1837" t="s">
        <v>180</v>
      </c>
      <c r="AB1837" t="s">
        <v>180</v>
      </c>
      <c r="AC1837" t="s">
        <v>181</v>
      </c>
      <c r="AD1837" t="s">
        <v>180</v>
      </c>
      <c r="AE1837" t="s">
        <v>180</v>
      </c>
      <c r="AF1837" t="s">
        <v>180</v>
      </c>
      <c r="AG1837" t="s">
        <v>180</v>
      </c>
      <c r="AH1837" t="s">
        <v>4570</v>
      </c>
      <c r="AI1837">
        <v>52.16</v>
      </c>
      <c r="AJ1837">
        <v>0.9</v>
      </c>
      <c r="AK1837" t="s">
        <v>180</v>
      </c>
      <c r="AL1837">
        <v>16.16</v>
      </c>
      <c r="AM1837" t="s">
        <v>180</v>
      </c>
      <c r="AN1837">
        <v>9.49</v>
      </c>
      <c r="AQ1837">
        <v>9.5399999999999991</v>
      </c>
      <c r="AR1837">
        <v>8.11</v>
      </c>
      <c r="AS1837">
        <v>0.16</v>
      </c>
      <c r="AT1837" t="s">
        <v>180</v>
      </c>
      <c r="AU1837">
        <v>0.66</v>
      </c>
      <c r="AV1837">
        <v>3.09</v>
      </c>
      <c r="AW1837">
        <v>0.13</v>
      </c>
      <c r="AY1837" t="s">
        <v>180</v>
      </c>
      <c r="AZ1837" t="s">
        <v>180</v>
      </c>
      <c r="BA1837">
        <v>99.449101999999982</v>
      </c>
      <c r="BC1837" t="s">
        <v>180</v>
      </c>
      <c r="BD1837" t="s">
        <v>180</v>
      </c>
      <c r="BE1837" t="s">
        <v>180</v>
      </c>
      <c r="BF1837" t="s">
        <v>180</v>
      </c>
      <c r="BG1837" t="s">
        <v>180</v>
      </c>
      <c r="BH1837" t="s">
        <v>180</v>
      </c>
      <c r="BI1837" t="s">
        <v>180</v>
      </c>
      <c r="BK1837" t="s">
        <v>180</v>
      </c>
      <c r="BL1837" t="s">
        <v>180</v>
      </c>
      <c r="BM1837">
        <v>-0.26</v>
      </c>
      <c r="BN1837" t="s">
        <v>180</v>
      </c>
      <c r="BO1837" t="s">
        <v>180</v>
      </c>
      <c r="BP1837" t="s">
        <v>180</v>
      </c>
      <c r="BQ1837" t="s">
        <v>180</v>
      </c>
      <c r="BR1837" t="s">
        <v>180</v>
      </c>
      <c r="BS1837" t="s">
        <v>180</v>
      </c>
      <c r="BT1837" t="s">
        <v>180</v>
      </c>
      <c r="BU1837" t="s">
        <v>180</v>
      </c>
      <c r="BV1837" t="s">
        <v>180</v>
      </c>
      <c r="BW1837" t="s">
        <v>180</v>
      </c>
      <c r="BX1837" t="s">
        <v>180</v>
      </c>
      <c r="BY1837" t="s">
        <v>180</v>
      </c>
      <c r="BZ1837" t="s">
        <v>180</v>
      </c>
      <c r="CD1837" t="s">
        <v>180</v>
      </c>
      <c r="CE1837" t="s">
        <v>180</v>
      </c>
      <c r="CG1837" t="s">
        <v>180</v>
      </c>
      <c r="CH1837" t="s">
        <v>180</v>
      </c>
      <c r="CI1837" t="s">
        <v>180</v>
      </c>
      <c r="CJ1837" t="s">
        <v>180</v>
      </c>
      <c r="CK1837" t="s">
        <v>180</v>
      </c>
      <c r="CM1837" t="s">
        <v>180</v>
      </c>
      <c r="CN1837" t="s">
        <v>180</v>
      </c>
      <c r="CO1837">
        <v>32.9</v>
      </c>
      <c r="CQ1837">
        <v>250</v>
      </c>
      <c r="CR1837">
        <v>267</v>
      </c>
      <c r="CS1837" t="s">
        <v>180</v>
      </c>
      <c r="CT1837" t="s">
        <v>180</v>
      </c>
      <c r="CV1837">
        <v>78</v>
      </c>
      <c r="CW1837">
        <v>83</v>
      </c>
      <c r="CX1837">
        <v>85</v>
      </c>
      <c r="CY1837">
        <v>18</v>
      </c>
      <c r="CZ1837" t="s">
        <v>180</v>
      </c>
      <c r="DA1837">
        <v>1.1000000000000001</v>
      </c>
      <c r="DB1837" t="s">
        <v>182</v>
      </c>
      <c r="DC1837" t="s">
        <v>3538</v>
      </c>
      <c r="DD1837">
        <v>11.2</v>
      </c>
      <c r="DE1837">
        <v>328</v>
      </c>
      <c r="DF1837">
        <v>21</v>
      </c>
      <c r="DG1837">
        <v>77</v>
      </c>
      <c r="DH1837">
        <v>1.7</v>
      </c>
      <c r="DJ1837" t="s">
        <v>180</v>
      </c>
      <c r="DK1837" t="s">
        <v>180</v>
      </c>
      <c r="DL1837" t="s">
        <v>180</v>
      </c>
      <c r="DM1837" t="s">
        <v>180</v>
      </c>
      <c r="DQ1837">
        <v>0.2</v>
      </c>
      <c r="DR1837" t="s">
        <v>180</v>
      </c>
      <c r="DS1837" t="s">
        <v>180</v>
      </c>
      <c r="DT1837">
        <v>0.27</v>
      </c>
      <c r="DU1837">
        <v>234</v>
      </c>
      <c r="DV1837">
        <v>4.97</v>
      </c>
      <c r="DW1837">
        <v>13.3</v>
      </c>
      <c r="DY1837">
        <v>0</v>
      </c>
      <c r="DZ1837">
        <v>2.76</v>
      </c>
      <c r="EA1837">
        <v>0.95599999999999996</v>
      </c>
      <c r="EC1837">
        <v>0.5</v>
      </c>
      <c r="EH1837">
        <v>1.87</v>
      </c>
      <c r="EI1837">
        <v>0.246</v>
      </c>
      <c r="EJ1837">
        <v>2</v>
      </c>
      <c r="EK1837">
        <v>0.44</v>
      </c>
      <c r="EM1837" t="s">
        <v>180</v>
      </c>
      <c r="EN1837" t="s">
        <v>180</v>
      </c>
      <c r="EO1837" t="s">
        <v>180</v>
      </c>
      <c r="EP1837" t="s">
        <v>180</v>
      </c>
      <c r="EQ1837" t="s">
        <v>180</v>
      </c>
      <c r="ER1837" t="s">
        <v>180</v>
      </c>
      <c r="ET1837">
        <v>2.8</v>
      </c>
      <c r="EV1837">
        <v>0.45200000000000001</v>
      </c>
      <c r="EW1837">
        <v>0.312</v>
      </c>
      <c r="EX1837">
        <v>0.51309700000000003</v>
      </c>
      <c r="EY1837" t="s">
        <v>180</v>
      </c>
      <c r="EZ1837" t="s">
        <v>180</v>
      </c>
      <c r="FA1837">
        <v>0.70352099999999995</v>
      </c>
      <c r="FB1837" t="s">
        <v>180</v>
      </c>
      <c r="FD1837" t="s">
        <v>180</v>
      </c>
      <c r="FF1837" t="s">
        <v>180</v>
      </c>
      <c r="FH1837" t="s">
        <v>180</v>
      </c>
      <c r="FI1837" t="s">
        <v>180</v>
      </c>
      <c r="FJ1837" t="s">
        <v>180</v>
      </c>
      <c r="FK1837" t="s">
        <v>180</v>
      </c>
      <c r="FL1837" t="s">
        <v>180</v>
      </c>
      <c r="FM1837" t="s">
        <v>180</v>
      </c>
      <c r="FN1837" t="s">
        <v>180</v>
      </c>
      <c r="FP1837" t="s">
        <v>180</v>
      </c>
      <c r="FQ1837" t="s">
        <v>180</v>
      </c>
      <c r="FR1837" t="s">
        <v>180</v>
      </c>
      <c r="FS1837" t="s">
        <v>180</v>
      </c>
      <c r="FT1837" t="s">
        <v>180</v>
      </c>
      <c r="FU1837" t="s">
        <v>180</v>
      </c>
      <c r="FV1837" t="s">
        <v>4573</v>
      </c>
      <c r="FW1837" t="s">
        <v>180</v>
      </c>
      <c r="FX1837">
        <f t="shared" si="607"/>
        <v>0.90909090909090906</v>
      </c>
      <c r="FY1837">
        <f t="shared" si="608"/>
        <v>41.17647058823529</v>
      </c>
      <c r="FZ1837">
        <f t="shared" si="609"/>
        <v>2.6577540106951867</v>
      </c>
      <c r="GA1837">
        <f t="shared" si="610"/>
        <v>1.4759358288770053</v>
      </c>
      <c r="GC1837">
        <f t="shared" si="612"/>
        <v>0.73333333333333339</v>
      </c>
      <c r="GD1837">
        <f t="shared" si="613"/>
        <v>15.619047619047619</v>
      </c>
      <c r="GF1837">
        <f t="shared" si="615"/>
        <v>47.082494969818917</v>
      </c>
      <c r="GG1837">
        <f t="shared" si="616"/>
        <v>137.64705882352942</v>
      </c>
      <c r="GH1837">
        <f t="shared" si="617"/>
        <v>0.21052631578947367</v>
      </c>
      <c r="GI1837">
        <f t="shared" si="618"/>
        <v>0.18352941176470589</v>
      </c>
      <c r="GJ1837">
        <f t="shared" si="619"/>
        <v>0.69026548672566368</v>
      </c>
      <c r="GK1837">
        <f t="shared" si="620"/>
        <v>517.69911504424772</v>
      </c>
      <c r="GL1837">
        <f t="shared" si="621"/>
        <v>2.9235294117647057</v>
      </c>
      <c r="GM1837">
        <f t="shared" si="622"/>
        <v>0.26588235294117646</v>
      </c>
      <c r="GN1837">
        <f t="shared" si="623"/>
        <v>9.0945674044265595E-2</v>
      </c>
      <c r="GO1837">
        <f t="shared" si="624"/>
        <v>1.8007246376811594</v>
      </c>
      <c r="GQ1837" t="e">
        <f>(EA1837/0.0735)/((DZ1837/0.195*(EB1837/0.295))^0.5)</f>
        <v>#DIV/0!</v>
      </c>
      <c r="GR1837">
        <v>0.51309700000000003</v>
      </c>
      <c r="GS1837">
        <v>0.70352099999999995</v>
      </c>
    </row>
    <row r="1838" spans="1:204">
      <c r="A1838" t="s">
        <v>3980</v>
      </c>
      <c r="B1838" t="s">
        <v>4567</v>
      </c>
      <c r="C1838" t="s">
        <v>7246</v>
      </c>
      <c r="D1838" t="s">
        <v>7074</v>
      </c>
      <c r="E1838" t="s">
        <v>7074</v>
      </c>
      <c r="F1838">
        <v>219</v>
      </c>
      <c r="G1838">
        <v>59</v>
      </c>
      <c r="H1838" t="s">
        <v>6928</v>
      </c>
      <c r="I1838" t="s">
        <v>4106</v>
      </c>
      <c r="J1838" t="s">
        <v>180</v>
      </c>
      <c r="K1838">
        <v>56.05</v>
      </c>
      <c r="L1838">
        <v>56.05</v>
      </c>
      <c r="M1838">
        <v>160.63</v>
      </c>
      <c r="N1838">
        <v>160.63</v>
      </c>
      <c r="O1838" t="s">
        <v>179</v>
      </c>
      <c r="R1838" t="s">
        <v>4574</v>
      </c>
      <c r="S1838" t="s">
        <v>4569</v>
      </c>
      <c r="T1838" t="s">
        <v>7719</v>
      </c>
      <c r="V1838" t="s">
        <v>180</v>
      </c>
      <c r="W1838" t="s">
        <v>180</v>
      </c>
      <c r="X1838" t="s">
        <v>180</v>
      </c>
      <c r="Y1838" t="s">
        <v>180</v>
      </c>
      <c r="Z1838" t="s">
        <v>180</v>
      </c>
      <c r="AB1838" t="s">
        <v>180</v>
      </c>
      <c r="AC1838" t="s">
        <v>181</v>
      </c>
      <c r="AD1838" t="s">
        <v>180</v>
      </c>
      <c r="AE1838" t="s">
        <v>180</v>
      </c>
      <c r="AF1838" t="s">
        <v>180</v>
      </c>
      <c r="AG1838" t="s">
        <v>180</v>
      </c>
      <c r="AH1838" t="s">
        <v>4570</v>
      </c>
      <c r="AI1838">
        <v>51.62</v>
      </c>
      <c r="AJ1838">
        <v>0.82</v>
      </c>
      <c r="AK1838" t="s">
        <v>180</v>
      </c>
      <c r="AL1838">
        <v>13.86</v>
      </c>
      <c r="AM1838" t="s">
        <v>180</v>
      </c>
      <c r="AN1838">
        <v>9.64</v>
      </c>
      <c r="AQ1838">
        <v>10.11</v>
      </c>
      <c r="AR1838">
        <v>10.9</v>
      </c>
      <c r="AS1838">
        <v>0.17</v>
      </c>
      <c r="AT1838" t="s">
        <v>180</v>
      </c>
      <c r="AU1838">
        <v>0.59</v>
      </c>
      <c r="AV1838">
        <v>2.58</v>
      </c>
      <c r="AW1838">
        <v>0.12</v>
      </c>
      <c r="AY1838" t="s">
        <v>180</v>
      </c>
      <c r="AZ1838" t="s">
        <v>180</v>
      </c>
      <c r="BA1838">
        <v>99.444072000000006</v>
      </c>
      <c r="BC1838" t="s">
        <v>180</v>
      </c>
      <c r="BD1838" t="s">
        <v>180</v>
      </c>
      <c r="BE1838" t="s">
        <v>180</v>
      </c>
      <c r="BF1838" t="s">
        <v>180</v>
      </c>
      <c r="BG1838" t="s">
        <v>180</v>
      </c>
      <c r="BH1838" t="s">
        <v>180</v>
      </c>
      <c r="BI1838" t="s">
        <v>180</v>
      </c>
      <c r="BK1838" t="s">
        <v>180</v>
      </c>
      <c r="BL1838" t="s">
        <v>180</v>
      </c>
      <c r="BM1838">
        <v>-0.31</v>
      </c>
      <c r="BN1838" t="s">
        <v>180</v>
      </c>
      <c r="BO1838" t="s">
        <v>180</v>
      </c>
      <c r="BP1838" t="s">
        <v>180</v>
      </c>
      <c r="BQ1838" t="s">
        <v>180</v>
      </c>
      <c r="BR1838" t="s">
        <v>180</v>
      </c>
      <c r="BS1838" t="s">
        <v>180</v>
      </c>
      <c r="BT1838" t="s">
        <v>180</v>
      </c>
      <c r="BU1838" t="s">
        <v>180</v>
      </c>
      <c r="BV1838" t="s">
        <v>180</v>
      </c>
      <c r="BW1838" t="s">
        <v>180</v>
      </c>
      <c r="BX1838" t="s">
        <v>180</v>
      </c>
      <c r="BY1838" t="s">
        <v>180</v>
      </c>
      <c r="BZ1838" t="s">
        <v>180</v>
      </c>
      <c r="CD1838" t="s">
        <v>180</v>
      </c>
      <c r="CE1838" t="s">
        <v>180</v>
      </c>
      <c r="CG1838" t="s">
        <v>180</v>
      </c>
      <c r="CH1838" t="s">
        <v>180</v>
      </c>
      <c r="CI1838" t="s">
        <v>180</v>
      </c>
      <c r="CJ1838" t="s">
        <v>180</v>
      </c>
      <c r="CK1838" t="s">
        <v>180</v>
      </c>
      <c r="CM1838" t="s">
        <v>180</v>
      </c>
      <c r="CN1838" t="s">
        <v>180</v>
      </c>
      <c r="CO1838">
        <v>36.9</v>
      </c>
      <c r="CQ1838">
        <v>245</v>
      </c>
      <c r="CR1838">
        <v>757</v>
      </c>
      <c r="CS1838" t="s">
        <v>180</v>
      </c>
      <c r="CT1838" t="s">
        <v>180</v>
      </c>
      <c r="CV1838">
        <v>170</v>
      </c>
      <c r="CW1838">
        <v>84</v>
      </c>
      <c r="CX1838">
        <v>76</v>
      </c>
      <c r="CY1838">
        <v>14</v>
      </c>
      <c r="CZ1838" t="s">
        <v>180</v>
      </c>
      <c r="DA1838">
        <v>1</v>
      </c>
      <c r="DB1838" t="s">
        <v>182</v>
      </c>
      <c r="DC1838" t="s">
        <v>182</v>
      </c>
      <c r="DD1838">
        <v>9.4</v>
      </c>
      <c r="DE1838">
        <v>263</v>
      </c>
      <c r="DF1838">
        <v>20</v>
      </c>
      <c r="DG1838">
        <v>67</v>
      </c>
      <c r="DH1838">
        <v>0.9</v>
      </c>
      <c r="DJ1838" t="s">
        <v>180</v>
      </c>
      <c r="DK1838" t="s">
        <v>180</v>
      </c>
      <c r="DL1838" t="s">
        <v>180</v>
      </c>
      <c r="DM1838" t="s">
        <v>180</v>
      </c>
      <c r="DQ1838">
        <v>0.1</v>
      </c>
      <c r="DR1838" t="s">
        <v>180</v>
      </c>
      <c r="DS1838" t="s">
        <v>180</v>
      </c>
      <c r="DT1838">
        <v>0.3</v>
      </c>
      <c r="DU1838">
        <v>237</v>
      </c>
      <c r="DV1838">
        <v>4.28</v>
      </c>
      <c r="DW1838">
        <v>10.9</v>
      </c>
      <c r="DY1838">
        <v>8.4</v>
      </c>
      <c r="DZ1838">
        <v>2.61</v>
      </c>
      <c r="EA1838">
        <v>0.86799999999999999</v>
      </c>
      <c r="EC1838">
        <v>0.5</v>
      </c>
      <c r="EH1838">
        <v>1.92</v>
      </c>
      <c r="EI1838">
        <v>0.254</v>
      </c>
      <c r="EJ1838">
        <v>1.97</v>
      </c>
      <c r="EK1838">
        <v>0.56000000000000005</v>
      </c>
      <c r="EM1838" t="s">
        <v>180</v>
      </c>
      <c r="EN1838" t="s">
        <v>180</v>
      </c>
      <c r="EO1838" t="s">
        <v>180</v>
      </c>
      <c r="EP1838" t="s">
        <v>180</v>
      </c>
      <c r="EQ1838" t="s">
        <v>180</v>
      </c>
      <c r="ER1838" t="s">
        <v>180</v>
      </c>
      <c r="ET1838">
        <v>5.6</v>
      </c>
      <c r="EV1838">
        <v>0.39600000000000002</v>
      </c>
      <c r="EW1838">
        <v>0.28299999999999997</v>
      </c>
      <c r="EY1838" t="s">
        <v>180</v>
      </c>
      <c r="EZ1838" t="s">
        <v>180</v>
      </c>
      <c r="FB1838" t="s">
        <v>180</v>
      </c>
      <c r="FD1838" t="s">
        <v>180</v>
      </c>
      <c r="FF1838" t="s">
        <v>180</v>
      </c>
      <c r="FH1838" t="s">
        <v>180</v>
      </c>
      <c r="FI1838" t="s">
        <v>180</v>
      </c>
      <c r="FJ1838" t="s">
        <v>180</v>
      </c>
      <c r="FK1838" t="s">
        <v>180</v>
      </c>
      <c r="FL1838" t="s">
        <v>180</v>
      </c>
      <c r="FM1838" t="s">
        <v>180</v>
      </c>
      <c r="FN1838" t="s">
        <v>180</v>
      </c>
      <c r="FP1838" t="s">
        <v>180</v>
      </c>
      <c r="FQ1838" t="s">
        <v>180</v>
      </c>
      <c r="FR1838" t="s">
        <v>180</v>
      </c>
      <c r="FS1838" t="s">
        <v>180</v>
      </c>
      <c r="FT1838" t="s">
        <v>180</v>
      </c>
      <c r="FU1838" t="s">
        <v>180</v>
      </c>
      <c r="FV1838" t="s">
        <v>4575</v>
      </c>
      <c r="FW1838" t="s">
        <v>180</v>
      </c>
      <c r="FX1838">
        <f t="shared" si="607"/>
        <v>0.46875000000000006</v>
      </c>
      <c r="FY1838">
        <f t="shared" si="608"/>
        <v>34.895833333333336</v>
      </c>
      <c r="FZ1838">
        <f t="shared" si="609"/>
        <v>2.229166666666667</v>
      </c>
      <c r="GA1838">
        <f t="shared" si="610"/>
        <v>1.359375</v>
      </c>
      <c r="GC1838">
        <f t="shared" si="612"/>
        <v>0.71951219512195119</v>
      </c>
      <c r="GD1838">
        <f t="shared" si="613"/>
        <v>13.15</v>
      </c>
      <c r="GE1838">
        <f t="shared" si="614"/>
        <v>31.309523809523807</v>
      </c>
      <c r="GF1838">
        <f t="shared" si="615"/>
        <v>55.373831775700928</v>
      </c>
      <c r="GG1838">
        <f t="shared" si="616"/>
        <v>263.33333333333331</v>
      </c>
      <c r="GH1838">
        <f t="shared" si="617"/>
        <v>0.51376146788990817</v>
      </c>
      <c r="GI1838">
        <f t="shared" si="618"/>
        <v>0.31444444444444442</v>
      </c>
      <c r="GJ1838">
        <f t="shared" si="619"/>
        <v>0.71464646464646453</v>
      </c>
      <c r="GK1838">
        <f t="shared" si="620"/>
        <v>598.4848484848485</v>
      </c>
      <c r="GL1838">
        <f t="shared" si="621"/>
        <v>4.7555555555555555</v>
      </c>
      <c r="GM1838">
        <f t="shared" si="622"/>
        <v>0.44</v>
      </c>
      <c r="GN1838">
        <f t="shared" si="623"/>
        <v>9.2523364485981308E-2</v>
      </c>
      <c r="GO1838">
        <f t="shared" si="624"/>
        <v>1.6398467432950192</v>
      </c>
      <c r="GQ1838" t="e">
        <f>(EA1838/0.0735)/((DZ1838/0.195*(EB1838/0.295))^0.5)</f>
        <v>#DIV/0!</v>
      </c>
    </row>
    <row r="1839" spans="1:204">
      <c r="A1839" t="s">
        <v>3980</v>
      </c>
      <c r="B1839" t="s">
        <v>4576</v>
      </c>
      <c r="C1839" t="s">
        <v>7246</v>
      </c>
      <c r="D1839" t="s">
        <v>7074</v>
      </c>
      <c r="E1839" t="s">
        <v>7074</v>
      </c>
      <c r="F1839">
        <v>219</v>
      </c>
      <c r="G1839">
        <v>59</v>
      </c>
      <c r="H1839" t="s">
        <v>6928</v>
      </c>
      <c r="I1839" t="s">
        <v>4106</v>
      </c>
      <c r="J1839" t="s">
        <v>180</v>
      </c>
      <c r="K1839">
        <v>56.05</v>
      </c>
      <c r="L1839">
        <v>56.05</v>
      </c>
      <c r="M1839">
        <v>160.63</v>
      </c>
      <c r="N1839">
        <v>160.63</v>
      </c>
      <c r="O1839" t="s">
        <v>179</v>
      </c>
      <c r="R1839" t="s">
        <v>4577</v>
      </c>
      <c r="S1839" t="s">
        <v>4578</v>
      </c>
      <c r="T1839" t="s">
        <v>7719</v>
      </c>
      <c r="V1839" t="s">
        <v>180</v>
      </c>
      <c r="W1839" t="s">
        <v>180</v>
      </c>
      <c r="X1839" t="s">
        <v>180</v>
      </c>
      <c r="Y1839" t="s">
        <v>180</v>
      </c>
      <c r="Z1839" t="s">
        <v>180</v>
      </c>
      <c r="AA1839">
        <v>1945</v>
      </c>
      <c r="AB1839" t="s">
        <v>180</v>
      </c>
      <c r="AC1839" t="s">
        <v>181</v>
      </c>
      <c r="AD1839" t="s">
        <v>180</v>
      </c>
      <c r="AE1839" t="s">
        <v>180</v>
      </c>
      <c r="AF1839" t="s">
        <v>180</v>
      </c>
      <c r="AG1839" t="s">
        <v>180</v>
      </c>
      <c r="AH1839" t="s">
        <v>4570</v>
      </c>
      <c r="AI1839">
        <v>53.55</v>
      </c>
      <c r="AJ1839">
        <v>1.01</v>
      </c>
      <c r="AK1839" t="s">
        <v>180</v>
      </c>
      <c r="AL1839">
        <v>16.86</v>
      </c>
      <c r="AM1839" t="s">
        <v>180</v>
      </c>
      <c r="AN1839">
        <v>9.2799999999999994</v>
      </c>
      <c r="AQ1839">
        <v>8.73</v>
      </c>
      <c r="AR1839">
        <v>6.29</v>
      </c>
      <c r="AS1839">
        <v>0.16</v>
      </c>
      <c r="AT1839" t="s">
        <v>180</v>
      </c>
      <c r="AU1839">
        <v>1.06</v>
      </c>
      <c r="AV1839">
        <v>3.35</v>
      </c>
      <c r="AW1839">
        <v>0.19</v>
      </c>
      <c r="AY1839" t="s">
        <v>180</v>
      </c>
      <c r="AZ1839" t="s">
        <v>180</v>
      </c>
      <c r="BA1839">
        <v>99.550143999999989</v>
      </c>
      <c r="BC1839" t="s">
        <v>180</v>
      </c>
      <c r="BD1839" t="s">
        <v>180</v>
      </c>
      <c r="BE1839" t="s">
        <v>180</v>
      </c>
      <c r="BF1839" t="s">
        <v>180</v>
      </c>
      <c r="BG1839" t="s">
        <v>180</v>
      </c>
      <c r="BH1839" t="s">
        <v>180</v>
      </c>
      <c r="BI1839" t="s">
        <v>180</v>
      </c>
      <c r="BK1839" t="s">
        <v>180</v>
      </c>
      <c r="BL1839" t="s">
        <v>180</v>
      </c>
      <c r="BM1839">
        <v>-0.59</v>
      </c>
      <c r="BN1839" t="s">
        <v>180</v>
      </c>
      <c r="BO1839" t="s">
        <v>180</v>
      </c>
      <c r="BP1839" t="s">
        <v>180</v>
      </c>
      <c r="BQ1839" t="s">
        <v>180</v>
      </c>
      <c r="BR1839" t="s">
        <v>180</v>
      </c>
      <c r="BS1839" t="s">
        <v>180</v>
      </c>
      <c r="BT1839" t="s">
        <v>180</v>
      </c>
      <c r="BU1839" t="s">
        <v>180</v>
      </c>
      <c r="BV1839" t="s">
        <v>180</v>
      </c>
      <c r="BW1839" t="s">
        <v>180</v>
      </c>
      <c r="BX1839" t="s">
        <v>180</v>
      </c>
      <c r="BY1839" t="s">
        <v>180</v>
      </c>
      <c r="BZ1839" t="s">
        <v>180</v>
      </c>
      <c r="CD1839" t="s">
        <v>180</v>
      </c>
      <c r="CE1839" t="s">
        <v>180</v>
      </c>
      <c r="CG1839" t="s">
        <v>180</v>
      </c>
      <c r="CH1839" t="s">
        <v>180</v>
      </c>
      <c r="CI1839" t="s">
        <v>180</v>
      </c>
      <c r="CJ1839" t="s">
        <v>180</v>
      </c>
      <c r="CK1839" t="s">
        <v>180</v>
      </c>
      <c r="CM1839" t="s">
        <v>180</v>
      </c>
      <c r="CN1839" t="s">
        <v>180</v>
      </c>
      <c r="CO1839">
        <v>30.4</v>
      </c>
      <c r="CQ1839">
        <v>237</v>
      </c>
      <c r="CR1839">
        <v>100</v>
      </c>
      <c r="CS1839" t="s">
        <v>180</v>
      </c>
      <c r="CT1839" t="s">
        <v>180</v>
      </c>
      <c r="CV1839">
        <v>39</v>
      </c>
      <c r="CW1839">
        <v>105</v>
      </c>
      <c r="CX1839">
        <v>74</v>
      </c>
      <c r="CY1839">
        <v>19</v>
      </c>
      <c r="CZ1839" t="s">
        <v>180</v>
      </c>
      <c r="DA1839">
        <v>1.5</v>
      </c>
      <c r="DB1839" t="s">
        <v>182</v>
      </c>
      <c r="DC1839" t="s">
        <v>668</v>
      </c>
      <c r="DD1839">
        <v>16.5</v>
      </c>
      <c r="DE1839">
        <v>390</v>
      </c>
      <c r="DF1839">
        <v>24</v>
      </c>
      <c r="DG1839">
        <v>94</v>
      </c>
      <c r="DH1839">
        <v>2.8</v>
      </c>
      <c r="DJ1839" t="s">
        <v>180</v>
      </c>
      <c r="DK1839" t="s">
        <v>180</v>
      </c>
      <c r="DL1839" t="s">
        <v>180</v>
      </c>
      <c r="DM1839" t="s">
        <v>180</v>
      </c>
      <c r="DQ1839">
        <v>0.2</v>
      </c>
      <c r="DR1839" t="s">
        <v>180</v>
      </c>
      <c r="DS1839" t="s">
        <v>180</v>
      </c>
      <c r="DT1839">
        <v>0.48</v>
      </c>
      <c r="DU1839">
        <v>394</v>
      </c>
      <c r="DV1839">
        <v>6.6</v>
      </c>
      <c r="DW1839">
        <v>17.100000000000001</v>
      </c>
      <c r="DY1839">
        <v>12.6</v>
      </c>
      <c r="DZ1839">
        <v>3.35</v>
      </c>
      <c r="EA1839">
        <v>1.1040000000000001</v>
      </c>
      <c r="EC1839">
        <v>0.57999999999999996</v>
      </c>
      <c r="EH1839">
        <v>1.99</v>
      </c>
      <c r="EI1839">
        <v>0.27100000000000002</v>
      </c>
      <c r="EJ1839">
        <v>2.5</v>
      </c>
      <c r="EM1839" t="s">
        <v>180</v>
      </c>
      <c r="EN1839" t="s">
        <v>180</v>
      </c>
      <c r="EO1839" t="s">
        <v>180</v>
      </c>
      <c r="EP1839" t="s">
        <v>180</v>
      </c>
      <c r="EQ1839" t="s">
        <v>180</v>
      </c>
      <c r="ER1839" t="s">
        <v>180</v>
      </c>
      <c r="ET1839">
        <v>3.3</v>
      </c>
      <c r="EV1839">
        <v>0.68400000000000005</v>
      </c>
      <c r="EW1839">
        <v>0.44900000000000001</v>
      </c>
      <c r="EX1839">
        <v>0.51311300000000004</v>
      </c>
      <c r="EY1839" t="s">
        <v>180</v>
      </c>
      <c r="EZ1839" t="s">
        <v>180</v>
      </c>
      <c r="FA1839">
        <v>0.70353100000000002</v>
      </c>
      <c r="FB1839" t="s">
        <v>180</v>
      </c>
      <c r="FD1839" t="s">
        <v>180</v>
      </c>
      <c r="FF1839" t="s">
        <v>180</v>
      </c>
      <c r="FH1839" t="s">
        <v>180</v>
      </c>
      <c r="FI1839" t="s">
        <v>180</v>
      </c>
      <c r="FJ1839" t="s">
        <v>180</v>
      </c>
      <c r="FK1839" t="s">
        <v>180</v>
      </c>
      <c r="FL1839" t="s">
        <v>180</v>
      </c>
      <c r="FM1839" t="s">
        <v>180</v>
      </c>
      <c r="FN1839" t="s">
        <v>180</v>
      </c>
      <c r="FP1839" t="s">
        <v>180</v>
      </c>
      <c r="FQ1839" t="s">
        <v>180</v>
      </c>
      <c r="FR1839" t="s">
        <v>180</v>
      </c>
      <c r="FS1839" t="s">
        <v>180</v>
      </c>
      <c r="FT1839" t="s">
        <v>180</v>
      </c>
      <c r="FU1839" t="s">
        <v>180</v>
      </c>
      <c r="FV1839" t="s">
        <v>4579</v>
      </c>
      <c r="FW1839" t="s">
        <v>180</v>
      </c>
      <c r="FX1839">
        <f t="shared" si="607"/>
        <v>1.4070351758793969</v>
      </c>
      <c r="FY1839">
        <f t="shared" si="608"/>
        <v>47.236180904522612</v>
      </c>
      <c r="FZ1839">
        <f t="shared" si="609"/>
        <v>3.316582914572864</v>
      </c>
      <c r="GA1839">
        <f t="shared" si="610"/>
        <v>1.6834170854271358</v>
      </c>
      <c r="GC1839">
        <f t="shared" si="612"/>
        <v>1.0495049504950495</v>
      </c>
      <c r="GD1839">
        <f t="shared" si="613"/>
        <v>16.25</v>
      </c>
      <c r="GE1839">
        <f t="shared" si="614"/>
        <v>30.952380952380953</v>
      </c>
      <c r="GF1839">
        <f t="shared" si="615"/>
        <v>59.696969696969703</v>
      </c>
      <c r="GG1839">
        <f t="shared" si="616"/>
        <v>140.71428571428572</v>
      </c>
      <c r="GH1839">
        <f t="shared" si="617"/>
        <v>0.19298245614035084</v>
      </c>
      <c r="GI1839">
        <f t="shared" si="618"/>
        <v>0.16035714285714286</v>
      </c>
      <c r="GJ1839">
        <f t="shared" si="619"/>
        <v>0.6564327485380117</v>
      </c>
      <c r="GK1839">
        <f t="shared" si="620"/>
        <v>576.0233918128655</v>
      </c>
      <c r="GL1839">
        <f t="shared" si="621"/>
        <v>2.3571428571428572</v>
      </c>
      <c r="GM1839">
        <f t="shared" si="622"/>
        <v>0.24428571428571433</v>
      </c>
      <c r="GN1839">
        <f t="shared" si="623"/>
        <v>0.10363636363636365</v>
      </c>
      <c r="GO1839">
        <f t="shared" si="624"/>
        <v>1.9701492537313432</v>
      </c>
      <c r="GQ1839" t="e">
        <f>(EA1839/0.0735)/((DZ1839/0.195*(EB1839/0.295))^0.5)</f>
        <v>#DIV/0!</v>
      </c>
      <c r="GR1839">
        <v>0.51311300000000004</v>
      </c>
      <c r="GS1839">
        <v>0.70353100000000002</v>
      </c>
    </row>
    <row r="1840" spans="1:204">
      <c r="A1840" t="s">
        <v>3980</v>
      </c>
      <c r="B1840" t="s">
        <v>4580</v>
      </c>
      <c r="C1840" t="s">
        <v>7246</v>
      </c>
      <c r="D1840" t="s">
        <v>7074</v>
      </c>
      <c r="E1840" t="s">
        <v>7074</v>
      </c>
      <c r="F1840">
        <v>219</v>
      </c>
      <c r="G1840">
        <v>59</v>
      </c>
      <c r="H1840" t="s">
        <v>6928</v>
      </c>
      <c r="I1840" t="s">
        <v>4106</v>
      </c>
      <c r="J1840" t="s">
        <v>4588</v>
      </c>
      <c r="K1840">
        <v>56.05</v>
      </c>
      <c r="L1840">
        <v>56.05</v>
      </c>
      <c r="M1840">
        <v>160.63</v>
      </c>
      <c r="N1840">
        <v>160.63</v>
      </c>
      <c r="O1840" t="s">
        <v>179</v>
      </c>
      <c r="R1840" t="s">
        <v>4589</v>
      </c>
      <c r="S1840" t="s">
        <v>4590</v>
      </c>
      <c r="T1840" t="s">
        <v>7719</v>
      </c>
      <c r="V1840" t="s">
        <v>180</v>
      </c>
      <c r="W1840" t="s">
        <v>180</v>
      </c>
      <c r="X1840" t="s">
        <v>180</v>
      </c>
      <c r="Y1840" t="s">
        <v>180</v>
      </c>
      <c r="Z1840" t="s">
        <v>180</v>
      </c>
      <c r="AB1840" t="s">
        <v>180</v>
      </c>
      <c r="AC1840" t="s">
        <v>181</v>
      </c>
      <c r="AD1840" t="s">
        <v>180</v>
      </c>
      <c r="AE1840" t="s">
        <v>180</v>
      </c>
      <c r="AF1840" t="s">
        <v>180</v>
      </c>
      <c r="AG1840" t="s">
        <v>180</v>
      </c>
      <c r="AH1840" t="s">
        <v>4584</v>
      </c>
      <c r="AI1840">
        <v>53.83</v>
      </c>
      <c r="AJ1840">
        <v>0.97</v>
      </c>
      <c r="AK1840" t="s">
        <v>180</v>
      </c>
      <c r="AL1840">
        <v>16.21</v>
      </c>
      <c r="AM1840" t="s">
        <v>180</v>
      </c>
      <c r="AP1840">
        <v>8.2899999999999991</v>
      </c>
      <c r="AQ1840">
        <v>9.23</v>
      </c>
      <c r="AR1840">
        <v>6.89</v>
      </c>
      <c r="AS1840">
        <v>0.17</v>
      </c>
      <c r="AT1840" t="s">
        <v>180</v>
      </c>
      <c r="AU1840">
        <v>0.98</v>
      </c>
      <c r="AV1840">
        <v>3.17</v>
      </c>
      <c r="AW1840">
        <v>0.19</v>
      </c>
      <c r="AY1840" t="s">
        <v>180</v>
      </c>
      <c r="AZ1840" t="s">
        <v>180</v>
      </c>
      <c r="BA1840">
        <v>99.929999999999993</v>
      </c>
      <c r="BC1840" t="s">
        <v>180</v>
      </c>
      <c r="BD1840" t="s">
        <v>180</v>
      </c>
      <c r="BE1840" t="s">
        <v>180</v>
      </c>
      <c r="BF1840" t="s">
        <v>180</v>
      </c>
      <c r="BG1840" t="s">
        <v>180</v>
      </c>
      <c r="BH1840" t="s">
        <v>180</v>
      </c>
      <c r="BI1840" t="s">
        <v>180</v>
      </c>
      <c r="BK1840" t="s">
        <v>180</v>
      </c>
      <c r="BL1840" t="s">
        <v>180</v>
      </c>
      <c r="BN1840" t="s">
        <v>180</v>
      </c>
      <c r="BO1840" t="s">
        <v>180</v>
      </c>
      <c r="BP1840" t="s">
        <v>180</v>
      </c>
      <c r="BQ1840" t="s">
        <v>180</v>
      </c>
      <c r="BR1840" t="s">
        <v>180</v>
      </c>
      <c r="BS1840" t="s">
        <v>180</v>
      </c>
      <c r="BT1840" t="s">
        <v>180</v>
      </c>
      <c r="BU1840" t="s">
        <v>180</v>
      </c>
      <c r="BV1840" t="s">
        <v>180</v>
      </c>
      <c r="BW1840" t="s">
        <v>180</v>
      </c>
      <c r="BX1840" t="s">
        <v>180</v>
      </c>
      <c r="BY1840" t="s">
        <v>180</v>
      </c>
      <c r="BZ1840" t="s">
        <v>180</v>
      </c>
      <c r="CD1840" t="s">
        <v>180</v>
      </c>
      <c r="CE1840" t="s">
        <v>180</v>
      </c>
      <c r="CG1840" t="s">
        <v>180</v>
      </c>
      <c r="CH1840" t="s">
        <v>180</v>
      </c>
      <c r="CI1840" t="s">
        <v>180</v>
      </c>
      <c r="CJ1840" t="s">
        <v>180</v>
      </c>
      <c r="CK1840" t="s">
        <v>180</v>
      </c>
      <c r="CM1840" t="s">
        <v>180</v>
      </c>
      <c r="CN1840" t="s">
        <v>180</v>
      </c>
      <c r="CO1840">
        <v>30.8</v>
      </c>
      <c r="CQ1840">
        <v>261</v>
      </c>
      <c r="CR1840">
        <v>215</v>
      </c>
      <c r="CS1840" t="s">
        <v>180</v>
      </c>
      <c r="CT1840" t="s">
        <v>180</v>
      </c>
      <c r="CV1840">
        <v>54</v>
      </c>
      <c r="CW1840">
        <v>74</v>
      </c>
      <c r="CX1840">
        <v>82</v>
      </c>
      <c r="CY1840">
        <v>16</v>
      </c>
      <c r="CZ1840" t="s">
        <v>180</v>
      </c>
      <c r="DB1840" t="s">
        <v>180</v>
      </c>
      <c r="DC1840" t="s">
        <v>180</v>
      </c>
      <c r="DD1840">
        <v>14.42</v>
      </c>
      <c r="DE1840">
        <v>344</v>
      </c>
      <c r="DF1840">
        <v>20.92</v>
      </c>
      <c r="DG1840">
        <v>82.06</v>
      </c>
      <c r="DH1840">
        <v>1.6</v>
      </c>
      <c r="DJ1840" t="s">
        <v>180</v>
      </c>
      <c r="DK1840" t="s">
        <v>180</v>
      </c>
      <c r="DL1840" t="s">
        <v>180</v>
      </c>
      <c r="DM1840" t="s">
        <v>180</v>
      </c>
      <c r="DR1840" t="s">
        <v>180</v>
      </c>
      <c r="DS1840" t="s">
        <v>180</v>
      </c>
      <c r="DT1840">
        <v>0.47</v>
      </c>
      <c r="DU1840">
        <v>342</v>
      </c>
      <c r="DV1840">
        <v>6.43</v>
      </c>
      <c r="DW1840">
        <v>15.71</v>
      </c>
      <c r="DX1840">
        <v>2.44</v>
      </c>
      <c r="DY1840">
        <v>11.93</v>
      </c>
      <c r="DZ1840">
        <v>3.4</v>
      </c>
      <c r="EA1840">
        <v>1.1599999999999999</v>
      </c>
      <c r="EB1840">
        <v>3.66</v>
      </c>
      <c r="EC1840">
        <v>0.64</v>
      </c>
      <c r="ED1840">
        <v>3.89</v>
      </c>
      <c r="EE1840">
        <v>0.85</v>
      </c>
      <c r="EF1840">
        <v>2.2799999999999998</v>
      </c>
      <c r="EG1840">
        <v>0.33</v>
      </c>
      <c r="EH1840">
        <v>2.0699999999999998</v>
      </c>
      <c r="EI1840">
        <v>0.32</v>
      </c>
      <c r="EJ1840">
        <v>2.29</v>
      </c>
      <c r="EK1840">
        <v>0.11</v>
      </c>
      <c r="EM1840" t="s">
        <v>180</v>
      </c>
      <c r="EN1840" t="s">
        <v>180</v>
      </c>
      <c r="EO1840" t="s">
        <v>180</v>
      </c>
      <c r="EP1840" t="s">
        <v>180</v>
      </c>
      <c r="EQ1840" t="s">
        <v>180</v>
      </c>
      <c r="ER1840" t="s">
        <v>180</v>
      </c>
      <c r="ET1840">
        <v>3.05</v>
      </c>
      <c r="EV1840">
        <v>0.71</v>
      </c>
      <c r="EW1840">
        <v>0.43</v>
      </c>
      <c r="EY1840" t="s">
        <v>180</v>
      </c>
      <c r="EZ1840" t="s">
        <v>180</v>
      </c>
      <c r="FB1840" t="s">
        <v>180</v>
      </c>
      <c r="FC1840">
        <v>18.291</v>
      </c>
      <c r="FD1840" t="s">
        <v>180</v>
      </c>
      <c r="FE1840">
        <v>15.48</v>
      </c>
      <c r="FF1840" t="s">
        <v>180</v>
      </c>
      <c r="FG1840">
        <v>37.914999999999999</v>
      </c>
      <c r="FH1840" t="s">
        <v>180</v>
      </c>
      <c r="FI1840" t="s">
        <v>180</v>
      </c>
      <c r="FJ1840" t="s">
        <v>180</v>
      </c>
      <c r="FK1840" t="s">
        <v>180</v>
      </c>
      <c r="FL1840" t="s">
        <v>180</v>
      </c>
      <c r="FM1840" t="s">
        <v>180</v>
      </c>
      <c r="FN1840" t="s">
        <v>180</v>
      </c>
      <c r="FP1840" t="s">
        <v>180</v>
      </c>
      <c r="FQ1840" t="s">
        <v>180</v>
      </c>
      <c r="FR1840" t="s">
        <v>180</v>
      </c>
      <c r="FS1840" t="s">
        <v>180</v>
      </c>
      <c r="FT1840" t="s">
        <v>180</v>
      </c>
      <c r="FU1840" t="s">
        <v>180</v>
      </c>
      <c r="FV1840" t="s">
        <v>4591</v>
      </c>
      <c r="FW1840" t="s">
        <v>180</v>
      </c>
      <c r="FX1840">
        <f t="shared" si="607"/>
        <v>0.77294685990338174</v>
      </c>
      <c r="FY1840">
        <f t="shared" si="608"/>
        <v>39.64251207729469</v>
      </c>
      <c r="FZ1840">
        <f t="shared" si="609"/>
        <v>3.106280193236715</v>
      </c>
      <c r="GA1840">
        <f t="shared" si="610"/>
        <v>1.6425120772946862</v>
      </c>
      <c r="GB1840">
        <f t="shared" si="611"/>
        <v>1.7681159420289858</v>
      </c>
      <c r="GC1840">
        <f t="shared" si="612"/>
        <v>1.0103092783505154</v>
      </c>
      <c r="GD1840">
        <f t="shared" si="613"/>
        <v>16.44359464627151</v>
      </c>
      <c r="GE1840">
        <f t="shared" si="614"/>
        <v>28.834870075440069</v>
      </c>
      <c r="GF1840">
        <f t="shared" si="615"/>
        <v>53.18818040435459</v>
      </c>
      <c r="GG1840">
        <f t="shared" si="616"/>
        <v>213.75</v>
      </c>
      <c r="GH1840">
        <f t="shared" si="617"/>
        <v>0.19414385741565879</v>
      </c>
      <c r="GI1840">
        <f t="shared" si="618"/>
        <v>0.26874999999999999</v>
      </c>
      <c r="GJ1840">
        <f t="shared" si="619"/>
        <v>0.60563380281690138</v>
      </c>
      <c r="GK1840">
        <f t="shared" si="620"/>
        <v>481.69014084507046</v>
      </c>
      <c r="GL1840">
        <f t="shared" si="621"/>
        <v>4.0187499999999998</v>
      </c>
      <c r="GM1840">
        <f t="shared" si="622"/>
        <v>0.44374999999999998</v>
      </c>
      <c r="GN1840">
        <f t="shared" si="623"/>
        <v>0.1104199066874028</v>
      </c>
      <c r="GO1840">
        <f t="shared" si="624"/>
        <v>1.8911764705882352</v>
      </c>
      <c r="GP1840">
        <f t="shared" si="625"/>
        <v>0.9546082577893471</v>
      </c>
      <c r="GQ1840">
        <f>(EA1840/0.0735)/((DZ1840/0.195*(EB1840/0.295))^0.5)</f>
        <v>1.0730475383705573</v>
      </c>
      <c r="GT1840">
        <v>18.291</v>
      </c>
      <c r="GU1840">
        <v>15.48</v>
      </c>
      <c r="GV1840">
        <v>37.914999999999999</v>
      </c>
    </row>
    <row r="1841" spans="1:204">
      <c r="A1841" t="s">
        <v>3980</v>
      </c>
      <c r="B1841" t="s">
        <v>4356</v>
      </c>
      <c r="C1841" t="s">
        <v>7246</v>
      </c>
      <c r="D1841" t="s">
        <v>7074</v>
      </c>
      <c r="E1841" t="s">
        <v>7074</v>
      </c>
      <c r="F1841">
        <v>219</v>
      </c>
      <c r="G1841">
        <v>59</v>
      </c>
      <c r="H1841" t="s">
        <v>6928</v>
      </c>
      <c r="I1841" t="s">
        <v>4106</v>
      </c>
      <c r="J1841" t="s">
        <v>4357</v>
      </c>
      <c r="K1841">
        <v>56.05</v>
      </c>
      <c r="L1841">
        <v>56.05</v>
      </c>
      <c r="M1841">
        <v>160.63</v>
      </c>
      <c r="N1841">
        <v>160.63</v>
      </c>
      <c r="O1841" t="s">
        <v>179</v>
      </c>
      <c r="R1841" t="s">
        <v>4358</v>
      </c>
      <c r="S1841" t="s">
        <v>4359</v>
      </c>
      <c r="T1841" t="s">
        <v>7719</v>
      </c>
      <c r="V1841" t="s">
        <v>180</v>
      </c>
      <c r="W1841" t="s">
        <v>180</v>
      </c>
      <c r="X1841" t="s">
        <v>180</v>
      </c>
      <c r="Y1841" t="s">
        <v>180</v>
      </c>
      <c r="Z1841" t="s">
        <v>180</v>
      </c>
      <c r="AB1841" t="s">
        <v>180</v>
      </c>
      <c r="AC1841" t="s">
        <v>181</v>
      </c>
      <c r="AD1841" t="s">
        <v>180</v>
      </c>
      <c r="AE1841" t="s">
        <v>180</v>
      </c>
      <c r="AF1841" t="s">
        <v>180</v>
      </c>
      <c r="AG1841" t="s">
        <v>180</v>
      </c>
      <c r="AH1841" t="s">
        <v>4360</v>
      </c>
      <c r="AI1841">
        <v>51.82</v>
      </c>
      <c r="AJ1841">
        <v>0.83</v>
      </c>
      <c r="AK1841" t="s">
        <v>180</v>
      </c>
      <c r="AL1841">
        <v>13.34</v>
      </c>
      <c r="AM1841" t="s">
        <v>180</v>
      </c>
      <c r="AP1841">
        <v>8.85</v>
      </c>
      <c r="AQ1841">
        <v>10.27</v>
      </c>
      <c r="AR1841">
        <v>11.86</v>
      </c>
      <c r="AS1841">
        <v>0.16</v>
      </c>
      <c r="AT1841" t="s">
        <v>180</v>
      </c>
      <c r="AU1841">
        <v>0.57999999999999996</v>
      </c>
      <c r="AV1841">
        <v>2.17</v>
      </c>
      <c r="AW1841">
        <v>0.12</v>
      </c>
      <c r="AY1841" t="s">
        <v>180</v>
      </c>
      <c r="AZ1841" t="s">
        <v>180</v>
      </c>
      <c r="BA1841">
        <v>99.999999999999986</v>
      </c>
      <c r="BC1841" t="s">
        <v>180</v>
      </c>
      <c r="BD1841" t="s">
        <v>180</v>
      </c>
      <c r="BE1841" t="s">
        <v>180</v>
      </c>
      <c r="BF1841" t="s">
        <v>180</v>
      </c>
      <c r="BG1841" t="s">
        <v>180</v>
      </c>
      <c r="BH1841" t="s">
        <v>180</v>
      </c>
      <c r="BI1841" t="s">
        <v>180</v>
      </c>
      <c r="BK1841" t="s">
        <v>180</v>
      </c>
      <c r="BL1841" t="s">
        <v>180</v>
      </c>
      <c r="BN1841" t="s">
        <v>180</v>
      </c>
      <c r="BO1841" t="s">
        <v>180</v>
      </c>
      <c r="BP1841" t="s">
        <v>180</v>
      </c>
      <c r="BQ1841" t="s">
        <v>180</v>
      </c>
      <c r="BR1841" t="s">
        <v>180</v>
      </c>
      <c r="BS1841" t="s">
        <v>180</v>
      </c>
      <c r="BT1841" t="s">
        <v>180</v>
      </c>
      <c r="BU1841" t="s">
        <v>180</v>
      </c>
      <c r="BV1841" t="s">
        <v>180</v>
      </c>
      <c r="BW1841" t="s">
        <v>180</v>
      </c>
      <c r="BX1841" t="s">
        <v>180</v>
      </c>
      <c r="BY1841" t="s">
        <v>180</v>
      </c>
      <c r="BZ1841" t="s">
        <v>180</v>
      </c>
      <c r="CA1841">
        <v>6.89</v>
      </c>
      <c r="CB1841">
        <v>0.36</v>
      </c>
      <c r="CD1841" t="s">
        <v>180</v>
      </c>
      <c r="CE1841" t="s">
        <v>180</v>
      </c>
      <c r="CG1841" t="s">
        <v>180</v>
      </c>
      <c r="CH1841" t="s">
        <v>180</v>
      </c>
      <c r="CI1841" t="s">
        <v>180</v>
      </c>
      <c r="CJ1841" t="s">
        <v>180</v>
      </c>
      <c r="CK1841" t="s">
        <v>180</v>
      </c>
      <c r="CM1841" t="s">
        <v>180</v>
      </c>
      <c r="CN1841" t="s">
        <v>180</v>
      </c>
      <c r="CO1841">
        <v>35</v>
      </c>
      <c r="CQ1841">
        <v>236</v>
      </c>
      <c r="CR1841">
        <v>760</v>
      </c>
      <c r="CS1841" t="s">
        <v>180</v>
      </c>
      <c r="CT1841" t="s">
        <v>180</v>
      </c>
      <c r="CV1841">
        <v>186</v>
      </c>
      <c r="CY1841">
        <v>14</v>
      </c>
      <c r="CZ1841" t="s">
        <v>180</v>
      </c>
      <c r="DB1841" t="s">
        <v>180</v>
      </c>
      <c r="DC1841" t="s">
        <v>180</v>
      </c>
      <c r="DD1841">
        <v>7.67</v>
      </c>
      <c r="DE1841">
        <v>242</v>
      </c>
      <c r="DF1841">
        <v>15.26</v>
      </c>
      <c r="DG1841">
        <v>58.25</v>
      </c>
      <c r="DH1841">
        <v>1.24</v>
      </c>
      <c r="DJ1841" t="s">
        <v>180</v>
      </c>
      <c r="DK1841" t="s">
        <v>180</v>
      </c>
      <c r="DL1841" t="s">
        <v>180</v>
      </c>
      <c r="DM1841" t="s">
        <v>180</v>
      </c>
      <c r="DQ1841">
        <v>0.13</v>
      </c>
      <c r="DR1841" t="s">
        <v>180</v>
      </c>
      <c r="DS1841" t="s">
        <v>180</v>
      </c>
      <c r="DT1841">
        <v>0.28999999999999998</v>
      </c>
      <c r="DU1841">
        <v>202</v>
      </c>
      <c r="DV1841">
        <v>3.73</v>
      </c>
      <c r="DW1841">
        <v>9.91</v>
      </c>
      <c r="DX1841">
        <v>1.55</v>
      </c>
      <c r="DY1841">
        <v>7.81</v>
      </c>
      <c r="DZ1841">
        <v>2.2200000000000002</v>
      </c>
      <c r="EA1841">
        <v>0.76</v>
      </c>
      <c r="EB1841">
        <v>2.65</v>
      </c>
      <c r="EC1841">
        <v>0.44</v>
      </c>
      <c r="ED1841">
        <v>2.85</v>
      </c>
      <c r="EE1841">
        <v>0.6</v>
      </c>
      <c r="EF1841">
        <v>1.59</v>
      </c>
      <c r="EG1841">
        <v>0.25</v>
      </c>
      <c r="EH1841">
        <v>1.63</v>
      </c>
      <c r="EI1841">
        <v>0.24</v>
      </c>
      <c r="EJ1841">
        <v>1.6</v>
      </c>
      <c r="EK1841">
        <v>0.12</v>
      </c>
      <c r="EM1841" t="s">
        <v>180</v>
      </c>
      <c r="EN1841" t="s">
        <v>180</v>
      </c>
      <c r="EO1841" t="s">
        <v>180</v>
      </c>
      <c r="EP1841" t="s">
        <v>180</v>
      </c>
      <c r="EQ1841" t="s">
        <v>180</v>
      </c>
      <c r="ER1841" t="s">
        <v>180</v>
      </c>
      <c r="ES1841">
        <v>0.05</v>
      </c>
      <c r="ET1841">
        <v>1.97</v>
      </c>
      <c r="EV1841">
        <v>0.36</v>
      </c>
      <c r="EW1841">
        <v>0.24</v>
      </c>
      <c r="EX1841">
        <v>0.51312999999999998</v>
      </c>
      <c r="EY1841" t="s">
        <v>180</v>
      </c>
      <c r="EZ1841" t="s">
        <v>180</v>
      </c>
      <c r="FA1841">
        <v>0.70352999999999999</v>
      </c>
      <c r="FB1841" t="s">
        <v>180</v>
      </c>
      <c r="FC1841">
        <v>18.291</v>
      </c>
      <c r="FD1841" t="s">
        <v>180</v>
      </c>
      <c r="FE1841">
        <v>15.504</v>
      </c>
      <c r="FF1841" t="s">
        <v>180</v>
      </c>
      <c r="FG1841">
        <v>37.994</v>
      </c>
      <c r="FH1841" t="s">
        <v>180</v>
      </c>
      <c r="FI1841" t="s">
        <v>180</v>
      </c>
      <c r="FJ1841" t="s">
        <v>180</v>
      </c>
      <c r="FK1841" t="s">
        <v>180</v>
      </c>
      <c r="FL1841" t="s">
        <v>180</v>
      </c>
      <c r="FM1841" t="s">
        <v>180</v>
      </c>
      <c r="FN1841" t="s">
        <v>180</v>
      </c>
      <c r="FP1841" t="s">
        <v>180</v>
      </c>
      <c r="FQ1841" t="s">
        <v>180</v>
      </c>
      <c r="FR1841" t="s">
        <v>180</v>
      </c>
      <c r="FS1841" t="s">
        <v>180</v>
      </c>
      <c r="FT1841" t="s">
        <v>180</v>
      </c>
      <c r="FU1841" t="s">
        <v>180</v>
      </c>
      <c r="FV1841" t="s">
        <v>4361</v>
      </c>
      <c r="FW1841" t="s">
        <v>180</v>
      </c>
      <c r="FX1841">
        <f t="shared" si="607"/>
        <v>0.76073619631901845</v>
      </c>
      <c r="FY1841">
        <f t="shared" si="608"/>
        <v>35.736196319018404</v>
      </c>
      <c r="FZ1841">
        <f t="shared" si="609"/>
        <v>2.2883435582822087</v>
      </c>
      <c r="GA1841">
        <f t="shared" si="610"/>
        <v>1.3619631901840492</v>
      </c>
      <c r="GB1841">
        <f t="shared" si="611"/>
        <v>1.6257668711656443</v>
      </c>
      <c r="GC1841">
        <f t="shared" si="612"/>
        <v>0.6987951807228916</v>
      </c>
      <c r="GD1841">
        <f t="shared" si="613"/>
        <v>15.858453473132373</v>
      </c>
      <c r="GE1841">
        <f t="shared" si="614"/>
        <v>30.985915492957748</v>
      </c>
      <c r="GF1841">
        <f t="shared" si="615"/>
        <v>54.155495978552281</v>
      </c>
      <c r="GG1841">
        <f t="shared" si="616"/>
        <v>162.90322580645162</v>
      </c>
      <c r="GH1841">
        <f t="shared" si="617"/>
        <v>0.1987891019172553</v>
      </c>
      <c r="GI1841">
        <f t="shared" si="618"/>
        <v>0.19354838709677419</v>
      </c>
      <c r="GJ1841">
        <f t="shared" si="619"/>
        <v>0.66666666666666663</v>
      </c>
      <c r="GK1841">
        <f t="shared" si="620"/>
        <v>561.11111111111109</v>
      </c>
      <c r="GL1841">
        <f t="shared" si="621"/>
        <v>3.0080645161290325</v>
      </c>
      <c r="GM1841">
        <f t="shared" si="622"/>
        <v>0.29032258064516125</v>
      </c>
      <c r="GN1841">
        <f t="shared" si="623"/>
        <v>9.6514745308310987E-2</v>
      </c>
      <c r="GO1841">
        <f t="shared" si="624"/>
        <v>1.6801801801801801</v>
      </c>
      <c r="GP1841">
        <f t="shared" si="625"/>
        <v>0.99197971413562336</v>
      </c>
      <c r="GQ1841">
        <f>(EA1841/0.0735)/((DZ1841/0.195*(EB1841/0.295))^0.5)</f>
        <v>1.0224807553561015</v>
      </c>
      <c r="GR1841">
        <v>0.51312999999999998</v>
      </c>
      <c r="GS1841">
        <v>0.70352999999999999</v>
      </c>
      <c r="GT1841">
        <v>18.291</v>
      </c>
      <c r="GU1841">
        <v>15.504</v>
      </c>
      <c r="GV1841">
        <v>37.994</v>
      </c>
    </row>
    <row r="1842" spans="1:204">
      <c r="A1842" t="s">
        <v>3980</v>
      </c>
      <c r="B1842" t="s">
        <v>4356</v>
      </c>
      <c r="C1842" t="s">
        <v>7246</v>
      </c>
      <c r="D1842" t="s">
        <v>7074</v>
      </c>
      <c r="E1842" t="s">
        <v>7074</v>
      </c>
      <c r="F1842">
        <v>219</v>
      </c>
      <c r="G1842">
        <v>59</v>
      </c>
      <c r="H1842" t="s">
        <v>6928</v>
      </c>
      <c r="I1842" t="s">
        <v>4106</v>
      </c>
      <c r="J1842" t="s">
        <v>4357</v>
      </c>
      <c r="K1842">
        <v>56.05</v>
      </c>
      <c r="L1842">
        <v>56.05</v>
      </c>
      <c r="M1842">
        <v>160.63</v>
      </c>
      <c r="N1842">
        <v>160.63</v>
      </c>
      <c r="O1842" t="s">
        <v>179</v>
      </c>
      <c r="R1842" t="s">
        <v>4362</v>
      </c>
      <c r="S1842" t="s">
        <v>4359</v>
      </c>
      <c r="T1842" t="s">
        <v>7719</v>
      </c>
      <c r="V1842" t="s">
        <v>180</v>
      </c>
      <c r="W1842" t="s">
        <v>180</v>
      </c>
      <c r="X1842" t="s">
        <v>180</v>
      </c>
      <c r="Y1842" t="s">
        <v>180</v>
      </c>
      <c r="Z1842" t="s">
        <v>180</v>
      </c>
      <c r="AB1842" t="s">
        <v>180</v>
      </c>
      <c r="AC1842" t="s">
        <v>181</v>
      </c>
      <c r="AD1842" t="s">
        <v>180</v>
      </c>
      <c r="AE1842" t="s">
        <v>180</v>
      </c>
      <c r="AF1842" t="s">
        <v>180</v>
      </c>
      <c r="AG1842" t="s">
        <v>180</v>
      </c>
      <c r="AH1842" t="s">
        <v>4360</v>
      </c>
      <c r="AI1842">
        <v>52.1</v>
      </c>
      <c r="AJ1842">
        <v>0.81</v>
      </c>
      <c r="AK1842" t="s">
        <v>180</v>
      </c>
      <c r="AL1842">
        <v>13.32</v>
      </c>
      <c r="AM1842" t="s">
        <v>180</v>
      </c>
      <c r="AP1842">
        <v>8.84</v>
      </c>
      <c r="AQ1842">
        <v>10.17</v>
      </c>
      <c r="AR1842">
        <v>11.67</v>
      </c>
      <c r="AS1842">
        <v>0.16</v>
      </c>
      <c r="AT1842" t="s">
        <v>180</v>
      </c>
      <c r="AU1842">
        <v>0.64</v>
      </c>
      <c r="AV1842">
        <v>2.17</v>
      </c>
      <c r="AW1842">
        <v>0.12</v>
      </c>
      <c r="AY1842" t="s">
        <v>180</v>
      </c>
      <c r="AZ1842" t="s">
        <v>180</v>
      </c>
      <c r="BA1842">
        <v>100.00000000000001</v>
      </c>
      <c r="BC1842" t="s">
        <v>180</v>
      </c>
      <c r="BD1842" t="s">
        <v>180</v>
      </c>
      <c r="BE1842" t="s">
        <v>180</v>
      </c>
      <c r="BF1842" t="s">
        <v>180</v>
      </c>
      <c r="BG1842" t="s">
        <v>180</v>
      </c>
      <c r="BH1842" t="s">
        <v>180</v>
      </c>
      <c r="BI1842" t="s">
        <v>180</v>
      </c>
      <c r="BK1842" t="s">
        <v>180</v>
      </c>
      <c r="BL1842" t="s">
        <v>180</v>
      </c>
      <c r="BN1842" t="s">
        <v>180</v>
      </c>
      <c r="BO1842" t="s">
        <v>180</v>
      </c>
      <c r="BP1842" t="s">
        <v>180</v>
      </c>
      <c r="BQ1842" t="s">
        <v>180</v>
      </c>
      <c r="BR1842" t="s">
        <v>180</v>
      </c>
      <c r="BS1842" t="s">
        <v>180</v>
      </c>
      <c r="BT1842" t="s">
        <v>180</v>
      </c>
      <c r="BU1842" t="s">
        <v>180</v>
      </c>
      <c r="BV1842" t="s">
        <v>180</v>
      </c>
      <c r="BW1842" t="s">
        <v>180</v>
      </c>
      <c r="BX1842" t="s">
        <v>180</v>
      </c>
      <c r="BY1842" t="s">
        <v>180</v>
      </c>
      <c r="BZ1842" t="s">
        <v>180</v>
      </c>
      <c r="CA1842">
        <v>6.61</v>
      </c>
      <c r="CB1842">
        <v>0.4</v>
      </c>
      <c r="CD1842" t="s">
        <v>180</v>
      </c>
      <c r="CE1842" t="s">
        <v>180</v>
      </c>
      <c r="CG1842" t="s">
        <v>180</v>
      </c>
      <c r="CH1842" t="s">
        <v>180</v>
      </c>
      <c r="CI1842" t="s">
        <v>180</v>
      </c>
      <c r="CJ1842" t="s">
        <v>180</v>
      </c>
      <c r="CK1842" t="s">
        <v>180</v>
      </c>
      <c r="CM1842" t="s">
        <v>180</v>
      </c>
      <c r="CN1842" t="s">
        <v>180</v>
      </c>
      <c r="CO1842">
        <v>37</v>
      </c>
      <c r="CQ1842">
        <v>243</v>
      </c>
      <c r="CR1842">
        <v>746</v>
      </c>
      <c r="CS1842" t="s">
        <v>180</v>
      </c>
      <c r="CT1842" t="s">
        <v>180</v>
      </c>
      <c r="CV1842">
        <v>181</v>
      </c>
      <c r="CY1842">
        <v>14</v>
      </c>
      <c r="CZ1842" t="s">
        <v>180</v>
      </c>
      <c r="DB1842" t="s">
        <v>180</v>
      </c>
      <c r="DC1842" t="s">
        <v>180</v>
      </c>
      <c r="DD1842">
        <v>8.41</v>
      </c>
      <c r="DE1842">
        <v>239</v>
      </c>
      <c r="DF1842">
        <v>15.53</v>
      </c>
      <c r="DG1842">
        <v>57.1</v>
      </c>
      <c r="DH1842">
        <v>1.27</v>
      </c>
      <c r="DJ1842" t="s">
        <v>180</v>
      </c>
      <c r="DK1842" t="s">
        <v>180</v>
      </c>
      <c r="DL1842" t="s">
        <v>180</v>
      </c>
      <c r="DM1842" t="s">
        <v>180</v>
      </c>
      <c r="DQ1842">
        <v>0.14000000000000001</v>
      </c>
      <c r="DR1842" t="s">
        <v>180</v>
      </c>
      <c r="DS1842" t="s">
        <v>180</v>
      </c>
      <c r="DT1842">
        <v>0.34</v>
      </c>
      <c r="DU1842">
        <v>194</v>
      </c>
      <c r="DV1842">
        <v>3.95</v>
      </c>
      <c r="DW1842">
        <v>10.220000000000001</v>
      </c>
      <c r="DX1842">
        <v>1.6</v>
      </c>
      <c r="DY1842">
        <v>8.01</v>
      </c>
      <c r="DZ1842">
        <v>2.27</v>
      </c>
      <c r="EA1842">
        <v>0.77</v>
      </c>
      <c r="EB1842">
        <v>2.67</v>
      </c>
      <c r="EC1842">
        <v>0.45</v>
      </c>
      <c r="ED1842">
        <v>2.91</v>
      </c>
      <c r="EE1842">
        <v>0.6</v>
      </c>
      <c r="EF1842">
        <v>1.59</v>
      </c>
      <c r="EG1842">
        <v>0.25</v>
      </c>
      <c r="EH1842">
        <v>1.63</v>
      </c>
      <c r="EI1842">
        <v>0.25</v>
      </c>
      <c r="EJ1842">
        <v>1.66</v>
      </c>
      <c r="EK1842">
        <v>0.13</v>
      </c>
      <c r="EM1842" t="s">
        <v>180</v>
      </c>
      <c r="EN1842" t="s">
        <v>180</v>
      </c>
      <c r="EO1842" t="s">
        <v>180</v>
      </c>
      <c r="EP1842" t="s">
        <v>180</v>
      </c>
      <c r="EQ1842" t="s">
        <v>180</v>
      </c>
      <c r="ER1842" t="s">
        <v>180</v>
      </c>
      <c r="ES1842">
        <v>0.03</v>
      </c>
      <c r="ET1842">
        <v>2.11</v>
      </c>
      <c r="EV1842">
        <v>0.4</v>
      </c>
      <c r="EW1842">
        <v>0.26</v>
      </c>
      <c r="EY1842" t="s">
        <v>180</v>
      </c>
      <c r="EZ1842" t="s">
        <v>180</v>
      </c>
      <c r="FB1842" t="s">
        <v>180</v>
      </c>
      <c r="FD1842" t="s">
        <v>180</v>
      </c>
      <c r="FF1842" t="s">
        <v>180</v>
      </c>
      <c r="FH1842" t="s">
        <v>180</v>
      </c>
      <c r="FI1842" t="s">
        <v>180</v>
      </c>
      <c r="FJ1842" t="s">
        <v>180</v>
      </c>
      <c r="FK1842" t="s">
        <v>180</v>
      </c>
      <c r="FL1842" t="s">
        <v>180</v>
      </c>
      <c r="FM1842" t="s">
        <v>180</v>
      </c>
      <c r="FN1842" t="s">
        <v>180</v>
      </c>
      <c r="FP1842" t="s">
        <v>180</v>
      </c>
      <c r="FQ1842" t="s">
        <v>180</v>
      </c>
      <c r="FR1842" t="s">
        <v>180</v>
      </c>
      <c r="FS1842" t="s">
        <v>180</v>
      </c>
      <c r="FT1842" t="s">
        <v>180</v>
      </c>
      <c r="FU1842" t="s">
        <v>180</v>
      </c>
      <c r="FV1842" t="s">
        <v>4363</v>
      </c>
      <c r="FW1842" t="s">
        <v>180</v>
      </c>
      <c r="FX1842">
        <f t="shared" si="607"/>
        <v>0.77914110429447858</v>
      </c>
      <c r="FY1842">
        <f t="shared" si="608"/>
        <v>35.030674846625772</v>
      </c>
      <c r="FZ1842">
        <f t="shared" si="609"/>
        <v>2.423312883435583</v>
      </c>
      <c r="GA1842">
        <f t="shared" si="610"/>
        <v>1.3926380368098161</v>
      </c>
      <c r="GB1842">
        <f t="shared" si="611"/>
        <v>1.638036809815951</v>
      </c>
      <c r="GC1842">
        <f t="shared" si="612"/>
        <v>0.79012345679012341</v>
      </c>
      <c r="GD1842">
        <f t="shared" si="613"/>
        <v>15.389568576947843</v>
      </c>
      <c r="GE1842">
        <f t="shared" si="614"/>
        <v>29.837702871410738</v>
      </c>
      <c r="GF1842">
        <f t="shared" si="615"/>
        <v>49.11392405063291</v>
      </c>
      <c r="GG1842">
        <f t="shared" si="616"/>
        <v>152.75590551181102</v>
      </c>
      <c r="GH1842">
        <f t="shared" si="617"/>
        <v>0.20645792563600782</v>
      </c>
      <c r="GI1842">
        <f t="shared" si="618"/>
        <v>0.20472440944881889</v>
      </c>
      <c r="GJ1842">
        <f t="shared" si="619"/>
        <v>0.65</v>
      </c>
      <c r="GK1842">
        <f t="shared" si="620"/>
        <v>485</v>
      </c>
      <c r="GL1842">
        <f t="shared" si="621"/>
        <v>3.1102362204724412</v>
      </c>
      <c r="GM1842">
        <f t="shared" si="622"/>
        <v>0.31496062992125984</v>
      </c>
      <c r="GN1842">
        <f t="shared" si="623"/>
        <v>0.10126582278481013</v>
      </c>
      <c r="GO1842">
        <f t="shared" si="624"/>
        <v>1.7400881057268722</v>
      </c>
      <c r="GP1842">
        <f t="shared" si="625"/>
        <v>0.97845703053412281</v>
      </c>
      <c r="GQ1842">
        <f>(EA1842/0.0735)/((DZ1842/0.195*(EB1842/0.295))^0.5)</f>
        <v>1.0206178050306856</v>
      </c>
    </row>
    <row r="1843" spans="1:204">
      <c r="A1843" t="s">
        <v>3980</v>
      </c>
      <c r="B1843" t="s">
        <v>4356</v>
      </c>
      <c r="C1843" t="s">
        <v>7246</v>
      </c>
      <c r="D1843" t="s">
        <v>7074</v>
      </c>
      <c r="E1843" t="s">
        <v>7074</v>
      </c>
      <c r="F1843">
        <v>219</v>
      </c>
      <c r="G1843">
        <v>59</v>
      </c>
      <c r="H1843" t="s">
        <v>6928</v>
      </c>
      <c r="I1843" t="s">
        <v>4106</v>
      </c>
      <c r="J1843" t="s">
        <v>4244</v>
      </c>
      <c r="K1843">
        <v>56.05</v>
      </c>
      <c r="L1843">
        <v>56.05</v>
      </c>
      <c r="M1843">
        <v>160.63</v>
      </c>
      <c r="N1843">
        <v>160.63</v>
      </c>
      <c r="O1843" t="s">
        <v>179</v>
      </c>
      <c r="R1843" t="s">
        <v>4364</v>
      </c>
      <c r="S1843" t="s">
        <v>4365</v>
      </c>
      <c r="T1843" t="s">
        <v>7719</v>
      </c>
      <c r="V1843" t="s">
        <v>180</v>
      </c>
      <c r="W1843" t="s">
        <v>180</v>
      </c>
      <c r="X1843" t="s">
        <v>180</v>
      </c>
      <c r="Y1843" t="s">
        <v>180</v>
      </c>
      <c r="Z1843" t="s">
        <v>180</v>
      </c>
      <c r="AB1843" t="s">
        <v>180</v>
      </c>
      <c r="AC1843" t="s">
        <v>181</v>
      </c>
      <c r="AD1843" t="s">
        <v>180</v>
      </c>
      <c r="AE1843" t="s">
        <v>180</v>
      </c>
      <c r="AF1843" t="s">
        <v>180</v>
      </c>
      <c r="AG1843" t="s">
        <v>180</v>
      </c>
      <c r="AH1843" t="s">
        <v>4360</v>
      </c>
      <c r="AI1843">
        <v>52.42</v>
      </c>
      <c r="AJ1843">
        <v>0.84</v>
      </c>
      <c r="AK1843" t="s">
        <v>180</v>
      </c>
      <c r="AL1843">
        <v>13.92</v>
      </c>
      <c r="AM1843" t="s">
        <v>180</v>
      </c>
      <c r="AP1843">
        <v>8.74</v>
      </c>
      <c r="AQ1843">
        <v>10.119999999999999</v>
      </c>
      <c r="AR1843">
        <v>10.74</v>
      </c>
      <c r="AS1843">
        <v>0.16</v>
      </c>
      <c r="AT1843" t="s">
        <v>180</v>
      </c>
      <c r="AU1843">
        <v>0.66</v>
      </c>
      <c r="AV1843">
        <v>2.2799999999999998</v>
      </c>
      <c r="AW1843">
        <v>0.13</v>
      </c>
      <c r="AY1843" t="s">
        <v>180</v>
      </c>
      <c r="AZ1843" t="s">
        <v>180</v>
      </c>
      <c r="BA1843">
        <v>100.00999999999999</v>
      </c>
      <c r="BC1843" t="s">
        <v>180</v>
      </c>
      <c r="BD1843" t="s">
        <v>180</v>
      </c>
      <c r="BE1843" t="s">
        <v>180</v>
      </c>
      <c r="BF1843" t="s">
        <v>180</v>
      </c>
      <c r="BG1843" t="s">
        <v>180</v>
      </c>
      <c r="BH1843" t="s">
        <v>180</v>
      </c>
      <c r="BI1843" t="s">
        <v>180</v>
      </c>
      <c r="BK1843" t="s">
        <v>180</v>
      </c>
      <c r="BL1843" t="s">
        <v>180</v>
      </c>
      <c r="BN1843" t="s">
        <v>180</v>
      </c>
      <c r="BO1843" t="s">
        <v>180</v>
      </c>
      <c r="BP1843" t="s">
        <v>180</v>
      </c>
      <c r="BQ1843" t="s">
        <v>180</v>
      </c>
      <c r="BR1843" t="s">
        <v>180</v>
      </c>
      <c r="BS1843" t="s">
        <v>180</v>
      </c>
      <c r="BT1843" t="s">
        <v>180</v>
      </c>
      <c r="BU1843" t="s">
        <v>180</v>
      </c>
      <c r="BV1843" t="s">
        <v>180</v>
      </c>
      <c r="BW1843" t="s">
        <v>180</v>
      </c>
      <c r="BX1843" t="s">
        <v>180</v>
      </c>
      <c r="BY1843" t="s">
        <v>180</v>
      </c>
      <c r="BZ1843" t="s">
        <v>180</v>
      </c>
      <c r="CA1843">
        <v>7.57</v>
      </c>
      <c r="CB1843">
        <v>0.41</v>
      </c>
      <c r="CD1843" t="s">
        <v>180</v>
      </c>
      <c r="CE1843" t="s">
        <v>180</v>
      </c>
      <c r="CG1843" t="s">
        <v>180</v>
      </c>
      <c r="CH1843" t="s">
        <v>180</v>
      </c>
      <c r="CI1843" t="s">
        <v>180</v>
      </c>
      <c r="CJ1843" t="s">
        <v>180</v>
      </c>
      <c r="CK1843" t="s">
        <v>180</v>
      </c>
      <c r="CM1843" t="s">
        <v>180</v>
      </c>
      <c r="CN1843" t="s">
        <v>180</v>
      </c>
      <c r="CO1843">
        <v>35</v>
      </c>
      <c r="CQ1843">
        <v>239</v>
      </c>
      <c r="CR1843">
        <v>660</v>
      </c>
      <c r="CS1843" t="s">
        <v>180</v>
      </c>
      <c r="CT1843" t="s">
        <v>180</v>
      </c>
      <c r="CV1843">
        <v>160</v>
      </c>
      <c r="CY1843">
        <v>14</v>
      </c>
      <c r="CZ1843" t="s">
        <v>180</v>
      </c>
      <c r="DB1843" t="s">
        <v>180</v>
      </c>
      <c r="DC1843" t="s">
        <v>180</v>
      </c>
      <c r="DD1843">
        <v>9.07</v>
      </c>
      <c r="DE1843">
        <v>253</v>
      </c>
      <c r="DF1843">
        <v>16.309999999999999</v>
      </c>
      <c r="DG1843">
        <v>62.08</v>
      </c>
      <c r="DH1843">
        <v>1.33</v>
      </c>
      <c r="DJ1843" t="s">
        <v>180</v>
      </c>
      <c r="DK1843" t="s">
        <v>180</v>
      </c>
      <c r="DL1843" t="s">
        <v>180</v>
      </c>
      <c r="DM1843" t="s">
        <v>180</v>
      </c>
      <c r="DQ1843">
        <v>0.16</v>
      </c>
      <c r="DR1843" t="s">
        <v>180</v>
      </c>
      <c r="DS1843" t="s">
        <v>180</v>
      </c>
      <c r="DT1843">
        <v>0.35</v>
      </c>
      <c r="DU1843">
        <v>220</v>
      </c>
      <c r="DV1843">
        <v>4.1399999999999997</v>
      </c>
      <c r="DW1843">
        <v>10.76</v>
      </c>
      <c r="DX1843">
        <v>1.68</v>
      </c>
      <c r="DY1843">
        <v>8.18</v>
      </c>
      <c r="DZ1843">
        <v>2.39</v>
      </c>
      <c r="EA1843">
        <v>0.79</v>
      </c>
      <c r="EB1843">
        <v>2.73</v>
      </c>
      <c r="EC1843">
        <v>0.48</v>
      </c>
      <c r="ED1843">
        <v>2.95</v>
      </c>
      <c r="EE1843">
        <v>0.61</v>
      </c>
      <c r="EF1843">
        <v>1.68</v>
      </c>
      <c r="EG1843">
        <v>0.26</v>
      </c>
      <c r="EH1843">
        <v>1.73</v>
      </c>
      <c r="EI1843">
        <v>0.26</v>
      </c>
      <c r="EJ1843">
        <v>1.72</v>
      </c>
      <c r="EK1843">
        <v>0.14000000000000001</v>
      </c>
      <c r="EM1843" t="s">
        <v>180</v>
      </c>
      <c r="EN1843" t="s">
        <v>180</v>
      </c>
      <c r="EO1843" t="s">
        <v>180</v>
      </c>
      <c r="EP1843" t="s">
        <v>180</v>
      </c>
      <c r="EQ1843" t="s">
        <v>180</v>
      </c>
      <c r="ER1843" t="s">
        <v>180</v>
      </c>
      <c r="ES1843">
        <v>0.04</v>
      </c>
      <c r="ET1843">
        <v>2.17</v>
      </c>
      <c r="EV1843">
        <v>0.43</v>
      </c>
      <c r="EW1843">
        <v>0.28000000000000003</v>
      </c>
      <c r="EX1843">
        <v>0.51312000000000002</v>
      </c>
      <c r="EY1843" t="s">
        <v>180</v>
      </c>
      <c r="EZ1843" t="s">
        <v>180</v>
      </c>
      <c r="FA1843">
        <v>0.70355999999999996</v>
      </c>
      <c r="FB1843" t="s">
        <v>180</v>
      </c>
      <c r="FD1843" t="s">
        <v>180</v>
      </c>
      <c r="FF1843" t="s">
        <v>180</v>
      </c>
      <c r="FH1843" t="s">
        <v>180</v>
      </c>
      <c r="FI1843" t="s">
        <v>180</v>
      </c>
      <c r="FJ1843" t="s">
        <v>180</v>
      </c>
      <c r="FK1843" t="s">
        <v>180</v>
      </c>
      <c r="FL1843" t="s">
        <v>180</v>
      </c>
      <c r="FM1843" t="s">
        <v>180</v>
      </c>
      <c r="FN1843" t="s">
        <v>180</v>
      </c>
      <c r="FP1843" t="s">
        <v>180</v>
      </c>
      <c r="FQ1843" t="s">
        <v>180</v>
      </c>
      <c r="FR1843" t="s">
        <v>180</v>
      </c>
      <c r="FS1843" t="s">
        <v>180</v>
      </c>
      <c r="FT1843" t="s">
        <v>180</v>
      </c>
      <c r="FU1843" t="s">
        <v>180</v>
      </c>
      <c r="FV1843" t="s">
        <v>4366</v>
      </c>
      <c r="FW1843" t="s">
        <v>180</v>
      </c>
      <c r="FX1843">
        <f t="shared" si="607"/>
        <v>0.76878612716763006</v>
      </c>
      <c r="FY1843">
        <f t="shared" si="608"/>
        <v>35.884393063583815</v>
      </c>
      <c r="FZ1843">
        <f t="shared" si="609"/>
        <v>2.3930635838150289</v>
      </c>
      <c r="GA1843">
        <f t="shared" si="610"/>
        <v>1.3815028901734105</v>
      </c>
      <c r="GB1843">
        <f t="shared" si="611"/>
        <v>1.5780346820809248</v>
      </c>
      <c r="GC1843">
        <f t="shared" si="612"/>
        <v>0.78571428571428581</v>
      </c>
      <c r="GD1843">
        <f t="shared" si="613"/>
        <v>15.511955855303496</v>
      </c>
      <c r="GE1843">
        <f t="shared" si="614"/>
        <v>30.929095354523227</v>
      </c>
      <c r="GF1843">
        <f t="shared" si="615"/>
        <v>53.140096618357489</v>
      </c>
      <c r="GG1843">
        <f t="shared" si="616"/>
        <v>165.41353383458645</v>
      </c>
      <c r="GH1843">
        <f t="shared" si="617"/>
        <v>0.20167286245353161</v>
      </c>
      <c r="GI1843">
        <f t="shared" si="618"/>
        <v>0.2105263157894737</v>
      </c>
      <c r="GJ1843">
        <f t="shared" si="619"/>
        <v>0.65116279069767447</v>
      </c>
      <c r="GK1843">
        <f t="shared" si="620"/>
        <v>511.62790697674421</v>
      </c>
      <c r="GL1843">
        <f t="shared" si="621"/>
        <v>3.1127819548872178</v>
      </c>
      <c r="GM1843">
        <f t="shared" si="622"/>
        <v>0.32330827067669171</v>
      </c>
      <c r="GN1843">
        <f t="shared" si="623"/>
        <v>0.10386473429951691</v>
      </c>
      <c r="GO1843">
        <f t="shared" si="624"/>
        <v>1.7322175732217571</v>
      </c>
      <c r="GP1843">
        <f t="shared" si="625"/>
        <v>0.98198953912419695</v>
      </c>
      <c r="GQ1843">
        <f>(EA1843/0.0735)/((DZ1843/0.195*(EB1843/0.295))^0.5)</f>
        <v>1.0092245161444737</v>
      </c>
      <c r="GR1843">
        <v>0.51312000000000002</v>
      </c>
      <c r="GS1843">
        <v>0.70355999999999996</v>
      </c>
    </row>
    <row r="1844" spans="1:204">
      <c r="A1844" t="s">
        <v>3980</v>
      </c>
      <c r="B1844" t="s">
        <v>4356</v>
      </c>
      <c r="C1844" t="s">
        <v>7246</v>
      </c>
      <c r="D1844" t="s">
        <v>7074</v>
      </c>
      <c r="E1844" t="s">
        <v>7074</v>
      </c>
      <c r="F1844">
        <v>219</v>
      </c>
      <c r="G1844">
        <v>59</v>
      </c>
      <c r="H1844" t="s">
        <v>6928</v>
      </c>
      <c r="I1844" t="s">
        <v>4106</v>
      </c>
      <c r="J1844" t="s">
        <v>4244</v>
      </c>
      <c r="K1844">
        <v>56.05</v>
      </c>
      <c r="L1844">
        <v>56.05</v>
      </c>
      <c r="M1844">
        <v>160.63</v>
      </c>
      <c r="N1844">
        <v>160.63</v>
      </c>
      <c r="O1844" t="s">
        <v>179</v>
      </c>
      <c r="R1844" t="s">
        <v>4367</v>
      </c>
      <c r="S1844" t="s">
        <v>4365</v>
      </c>
      <c r="T1844" t="s">
        <v>7719</v>
      </c>
      <c r="V1844" t="s">
        <v>180</v>
      </c>
      <c r="W1844" t="s">
        <v>180</v>
      </c>
      <c r="X1844" t="s">
        <v>180</v>
      </c>
      <c r="Y1844" t="s">
        <v>180</v>
      </c>
      <c r="Z1844" t="s">
        <v>180</v>
      </c>
      <c r="AB1844" t="s">
        <v>180</v>
      </c>
      <c r="AC1844" t="s">
        <v>181</v>
      </c>
      <c r="AD1844" t="s">
        <v>180</v>
      </c>
      <c r="AE1844" t="s">
        <v>180</v>
      </c>
      <c r="AF1844" t="s">
        <v>180</v>
      </c>
      <c r="AG1844" t="s">
        <v>180</v>
      </c>
      <c r="AH1844" t="s">
        <v>4360</v>
      </c>
      <c r="AI1844">
        <v>52.35</v>
      </c>
      <c r="AJ1844">
        <v>0.83</v>
      </c>
      <c r="AK1844" t="s">
        <v>180</v>
      </c>
      <c r="AL1844">
        <v>13.72</v>
      </c>
      <c r="AM1844" t="s">
        <v>180</v>
      </c>
      <c r="AP1844">
        <v>8.8699999999999992</v>
      </c>
      <c r="AQ1844">
        <v>10.09</v>
      </c>
      <c r="AR1844">
        <v>10.91</v>
      </c>
      <c r="AS1844">
        <v>0.16</v>
      </c>
      <c r="AT1844" t="s">
        <v>180</v>
      </c>
      <c r="AU1844">
        <v>0.65</v>
      </c>
      <c r="AV1844">
        <v>2.29</v>
      </c>
      <c r="AW1844">
        <v>0.13</v>
      </c>
      <c r="AY1844" t="s">
        <v>180</v>
      </c>
      <c r="AZ1844" t="s">
        <v>180</v>
      </c>
      <c r="BA1844">
        <v>100.00000000000001</v>
      </c>
      <c r="BC1844" t="s">
        <v>180</v>
      </c>
      <c r="BD1844" t="s">
        <v>180</v>
      </c>
      <c r="BE1844" t="s">
        <v>180</v>
      </c>
      <c r="BF1844" t="s">
        <v>180</v>
      </c>
      <c r="BG1844" t="s">
        <v>180</v>
      </c>
      <c r="BH1844" t="s">
        <v>180</v>
      </c>
      <c r="BI1844" t="s">
        <v>180</v>
      </c>
      <c r="BK1844" t="s">
        <v>180</v>
      </c>
      <c r="BL1844" t="s">
        <v>180</v>
      </c>
      <c r="BN1844" t="s">
        <v>180</v>
      </c>
      <c r="BO1844" t="s">
        <v>180</v>
      </c>
      <c r="BP1844" t="s">
        <v>180</v>
      </c>
      <c r="BQ1844" t="s">
        <v>180</v>
      </c>
      <c r="BR1844" t="s">
        <v>180</v>
      </c>
      <c r="BS1844" t="s">
        <v>180</v>
      </c>
      <c r="BT1844" t="s">
        <v>180</v>
      </c>
      <c r="BU1844" t="s">
        <v>180</v>
      </c>
      <c r="BV1844" t="s">
        <v>180</v>
      </c>
      <c r="BW1844" t="s">
        <v>180</v>
      </c>
      <c r="BX1844" t="s">
        <v>180</v>
      </c>
      <c r="BY1844" t="s">
        <v>180</v>
      </c>
      <c r="BZ1844" t="s">
        <v>180</v>
      </c>
      <c r="CA1844">
        <v>8.11</v>
      </c>
      <c r="CB1844">
        <v>0.45</v>
      </c>
      <c r="CD1844" t="s">
        <v>180</v>
      </c>
      <c r="CE1844" t="s">
        <v>180</v>
      </c>
      <c r="CG1844" t="s">
        <v>180</v>
      </c>
      <c r="CH1844" t="s">
        <v>180</v>
      </c>
      <c r="CI1844" t="s">
        <v>180</v>
      </c>
      <c r="CJ1844" t="s">
        <v>180</v>
      </c>
      <c r="CK1844" t="s">
        <v>180</v>
      </c>
      <c r="CM1844" t="s">
        <v>180</v>
      </c>
      <c r="CN1844" t="s">
        <v>180</v>
      </c>
      <c r="CO1844">
        <v>35</v>
      </c>
      <c r="CQ1844">
        <v>242</v>
      </c>
      <c r="CR1844">
        <v>644</v>
      </c>
      <c r="CS1844" t="s">
        <v>180</v>
      </c>
      <c r="CT1844" t="s">
        <v>180</v>
      </c>
      <c r="CV1844">
        <v>162</v>
      </c>
      <c r="CY1844">
        <v>14</v>
      </c>
      <c r="CZ1844" t="s">
        <v>180</v>
      </c>
      <c r="DB1844" t="s">
        <v>180</v>
      </c>
      <c r="DC1844" t="s">
        <v>180</v>
      </c>
      <c r="DD1844">
        <v>8.9600000000000009</v>
      </c>
      <c r="DE1844">
        <v>249</v>
      </c>
      <c r="DF1844">
        <v>16.25</v>
      </c>
      <c r="DG1844">
        <v>60.86</v>
      </c>
      <c r="DH1844">
        <v>1.3</v>
      </c>
      <c r="DJ1844" t="s">
        <v>180</v>
      </c>
      <c r="DK1844" t="s">
        <v>180</v>
      </c>
      <c r="DL1844" t="s">
        <v>180</v>
      </c>
      <c r="DM1844" t="s">
        <v>180</v>
      </c>
      <c r="DQ1844">
        <v>0.15</v>
      </c>
      <c r="DR1844" t="s">
        <v>180</v>
      </c>
      <c r="DS1844" t="s">
        <v>180</v>
      </c>
      <c r="DT1844">
        <v>0.32</v>
      </c>
      <c r="DU1844">
        <v>218</v>
      </c>
      <c r="DV1844">
        <v>4.1399999999999997</v>
      </c>
      <c r="DW1844">
        <v>10.86</v>
      </c>
      <c r="DX1844">
        <v>1.7</v>
      </c>
      <c r="DY1844">
        <v>8.25</v>
      </c>
      <c r="DZ1844">
        <v>2.39</v>
      </c>
      <c r="EA1844">
        <v>0.77</v>
      </c>
      <c r="EB1844">
        <v>2.76</v>
      </c>
      <c r="EC1844">
        <v>0.47</v>
      </c>
      <c r="ED1844">
        <v>3</v>
      </c>
      <c r="EE1844">
        <v>0.61</v>
      </c>
      <c r="EF1844">
        <v>1.66</v>
      </c>
      <c r="EG1844">
        <v>0.26</v>
      </c>
      <c r="EH1844">
        <v>1.75</v>
      </c>
      <c r="EI1844">
        <v>0.27</v>
      </c>
      <c r="EJ1844">
        <v>1.72</v>
      </c>
      <c r="EK1844">
        <v>0.13</v>
      </c>
      <c r="EM1844" t="s">
        <v>180</v>
      </c>
      <c r="EN1844" t="s">
        <v>180</v>
      </c>
      <c r="EO1844" t="s">
        <v>180</v>
      </c>
      <c r="EP1844" t="s">
        <v>180</v>
      </c>
      <c r="EQ1844" t="s">
        <v>180</v>
      </c>
      <c r="ER1844" t="s">
        <v>180</v>
      </c>
      <c r="ES1844">
        <v>0.05</v>
      </c>
      <c r="ET1844">
        <v>2.19</v>
      </c>
      <c r="EV1844">
        <v>0.44</v>
      </c>
      <c r="EW1844">
        <v>0.28000000000000003</v>
      </c>
      <c r="EY1844" t="s">
        <v>180</v>
      </c>
      <c r="EZ1844" t="s">
        <v>180</v>
      </c>
      <c r="FB1844" t="s">
        <v>180</v>
      </c>
      <c r="FD1844" t="s">
        <v>180</v>
      </c>
      <c r="FF1844" t="s">
        <v>180</v>
      </c>
      <c r="FH1844" t="s">
        <v>180</v>
      </c>
      <c r="FI1844" t="s">
        <v>180</v>
      </c>
      <c r="FJ1844" t="s">
        <v>180</v>
      </c>
      <c r="FK1844" t="s">
        <v>180</v>
      </c>
      <c r="FL1844" t="s">
        <v>180</v>
      </c>
      <c r="FM1844" t="s">
        <v>180</v>
      </c>
      <c r="FN1844" t="s">
        <v>180</v>
      </c>
      <c r="FP1844" t="s">
        <v>180</v>
      </c>
      <c r="FQ1844" t="s">
        <v>180</v>
      </c>
      <c r="FR1844" t="s">
        <v>180</v>
      </c>
      <c r="FS1844" t="s">
        <v>180</v>
      </c>
      <c r="FT1844" t="s">
        <v>180</v>
      </c>
      <c r="FU1844" t="s">
        <v>180</v>
      </c>
      <c r="FV1844" t="s">
        <v>4368</v>
      </c>
      <c r="FW1844" t="s">
        <v>180</v>
      </c>
      <c r="FX1844">
        <f t="shared" si="607"/>
        <v>0.74285714285714288</v>
      </c>
      <c r="FY1844">
        <f t="shared" si="608"/>
        <v>34.777142857142856</v>
      </c>
      <c r="FZ1844">
        <f t="shared" si="609"/>
        <v>2.3657142857142857</v>
      </c>
      <c r="GA1844">
        <f t="shared" si="610"/>
        <v>1.3657142857142859</v>
      </c>
      <c r="GB1844">
        <f t="shared" si="611"/>
        <v>1.577142857142857</v>
      </c>
      <c r="GC1844">
        <f t="shared" si="612"/>
        <v>0.78313253012048201</v>
      </c>
      <c r="GD1844">
        <f t="shared" si="613"/>
        <v>15.323076923076924</v>
      </c>
      <c r="GE1844">
        <f t="shared" si="614"/>
        <v>30.181818181818183</v>
      </c>
      <c r="GF1844">
        <f t="shared" si="615"/>
        <v>52.657004830917877</v>
      </c>
      <c r="GG1844">
        <f t="shared" si="616"/>
        <v>167.69230769230768</v>
      </c>
      <c r="GH1844">
        <f t="shared" si="617"/>
        <v>0.20165745856353592</v>
      </c>
      <c r="GI1844">
        <f t="shared" si="618"/>
        <v>0.2153846153846154</v>
      </c>
      <c r="GJ1844">
        <f t="shared" si="619"/>
        <v>0.63636363636363646</v>
      </c>
      <c r="GK1844">
        <f t="shared" si="620"/>
        <v>495.45454545454544</v>
      </c>
      <c r="GL1844">
        <f t="shared" si="621"/>
        <v>3.1846153846153844</v>
      </c>
      <c r="GM1844">
        <f t="shared" si="622"/>
        <v>0.33846153846153842</v>
      </c>
      <c r="GN1844">
        <f t="shared" si="623"/>
        <v>0.10628019323671499</v>
      </c>
      <c r="GO1844">
        <f t="shared" si="624"/>
        <v>1.7322175732217571</v>
      </c>
      <c r="GP1844">
        <f t="shared" si="625"/>
        <v>0.98526849385622817</v>
      </c>
      <c r="GQ1844">
        <f>(EA1844/0.0735)/((DZ1844/0.195*(EB1844/0.295))^0.5)</f>
        <v>0.97831386435169088</v>
      </c>
    </row>
    <row r="1845" spans="1:204">
      <c r="A1845" t="s">
        <v>3980</v>
      </c>
      <c r="B1845" t="s">
        <v>4356</v>
      </c>
      <c r="C1845" t="s">
        <v>7246</v>
      </c>
      <c r="D1845" t="s">
        <v>7074</v>
      </c>
      <c r="E1845" t="s">
        <v>7074</v>
      </c>
      <c r="F1845">
        <v>219</v>
      </c>
      <c r="G1845">
        <v>59</v>
      </c>
      <c r="H1845" t="s">
        <v>6928</v>
      </c>
      <c r="I1845" t="s">
        <v>4106</v>
      </c>
      <c r="J1845" t="s">
        <v>4369</v>
      </c>
      <c r="K1845">
        <v>56.05</v>
      </c>
      <c r="L1845">
        <v>56.05</v>
      </c>
      <c r="M1845">
        <v>160.63</v>
      </c>
      <c r="N1845">
        <v>160.63</v>
      </c>
      <c r="O1845" t="s">
        <v>179</v>
      </c>
      <c r="R1845" t="s">
        <v>4370</v>
      </c>
      <c r="S1845" t="s">
        <v>4365</v>
      </c>
      <c r="T1845" t="s">
        <v>7719</v>
      </c>
      <c r="V1845" t="s">
        <v>180</v>
      </c>
      <c r="W1845" t="s">
        <v>180</v>
      </c>
      <c r="X1845" t="s">
        <v>180</v>
      </c>
      <c r="Y1845" t="s">
        <v>180</v>
      </c>
      <c r="Z1845" t="s">
        <v>180</v>
      </c>
      <c r="AB1845" t="s">
        <v>180</v>
      </c>
      <c r="AC1845" t="s">
        <v>181</v>
      </c>
      <c r="AD1845" t="s">
        <v>180</v>
      </c>
      <c r="AE1845" t="s">
        <v>180</v>
      </c>
      <c r="AF1845" t="s">
        <v>180</v>
      </c>
      <c r="AG1845" t="s">
        <v>180</v>
      </c>
      <c r="AH1845" t="s">
        <v>4360</v>
      </c>
      <c r="AI1845">
        <v>53.46</v>
      </c>
      <c r="AJ1845">
        <v>0.84</v>
      </c>
      <c r="AK1845" t="s">
        <v>180</v>
      </c>
      <c r="AL1845">
        <v>14.34</v>
      </c>
      <c r="AM1845" t="s">
        <v>180</v>
      </c>
      <c r="AP1845">
        <v>8.5399999999999991</v>
      </c>
      <c r="AQ1845">
        <v>9.64</v>
      </c>
      <c r="AR1845">
        <v>9.5399999999999991</v>
      </c>
      <c r="AS1845">
        <v>0.15</v>
      </c>
      <c r="AT1845" t="s">
        <v>180</v>
      </c>
      <c r="AU1845">
        <v>0.79</v>
      </c>
      <c r="AV1845">
        <v>2.56</v>
      </c>
      <c r="AW1845">
        <v>0.14000000000000001</v>
      </c>
      <c r="AY1845" t="s">
        <v>180</v>
      </c>
      <c r="AZ1845" t="s">
        <v>180</v>
      </c>
      <c r="BA1845">
        <v>100.00000000000003</v>
      </c>
      <c r="BC1845" t="s">
        <v>180</v>
      </c>
      <c r="BD1845" t="s">
        <v>180</v>
      </c>
      <c r="BE1845" t="s">
        <v>180</v>
      </c>
      <c r="BF1845" t="s">
        <v>180</v>
      </c>
      <c r="BG1845" t="s">
        <v>180</v>
      </c>
      <c r="BH1845" t="s">
        <v>180</v>
      </c>
      <c r="BI1845" t="s">
        <v>180</v>
      </c>
      <c r="BK1845" t="s">
        <v>180</v>
      </c>
      <c r="BL1845" t="s">
        <v>180</v>
      </c>
      <c r="BN1845" t="s">
        <v>180</v>
      </c>
      <c r="BO1845" t="s">
        <v>180</v>
      </c>
      <c r="BP1845" t="s">
        <v>180</v>
      </c>
      <c r="BQ1845" t="s">
        <v>180</v>
      </c>
      <c r="BR1845" t="s">
        <v>180</v>
      </c>
      <c r="BS1845" t="s">
        <v>180</v>
      </c>
      <c r="BT1845" t="s">
        <v>180</v>
      </c>
      <c r="BU1845" t="s">
        <v>180</v>
      </c>
      <c r="BV1845" t="s">
        <v>180</v>
      </c>
      <c r="BW1845" t="s">
        <v>180</v>
      </c>
      <c r="BX1845" t="s">
        <v>180</v>
      </c>
      <c r="BY1845" t="s">
        <v>180</v>
      </c>
      <c r="BZ1845" t="s">
        <v>180</v>
      </c>
      <c r="CA1845">
        <v>8.2100000000000009</v>
      </c>
      <c r="CB1845">
        <v>0.46</v>
      </c>
      <c r="CD1845" t="s">
        <v>180</v>
      </c>
      <c r="CE1845" t="s">
        <v>180</v>
      </c>
      <c r="CG1845" t="s">
        <v>180</v>
      </c>
      <c r="CH1845" t="s">
        <v>180</v>
      </c>
      <c r="CI1845" t="s">
        <v>180</v>
      </c>
      <c r="CJ1845" t="s">
        <v>180</v>
      </c>
      <c r="CK1845" t="s">
        <v>180</v>
      </c>
      <c r="CM1845" t="s">
        <v>180</v>
      </c>
      <c r="CN1845" t="s">
        <v>180</v>
      </c>
      <c r="CO1845">
        <v>31</v>
      </c>
      <c r="CQ1845">
        <v>234</v>
      </c>
      <c r="CR1845">
        <v>489</v>
      </c>
      <c r="CS1845" t="s">
        <v>180</v>
      </c>
      <c r="CT1845" t="s">
        <v>180</v>
      </c>
      <c r="CV1845">
        <v>138</v>
      </c>
      <c r="CY1845">
        <v>15</v>
      </c>
      <c r="CZ1845" t="s">
        <v>180</v>
      </c>
      <c r="DB1845" t="s">
        <v>180</v>
      </c>
      <c r="DC1845" t="s">
        <v>180</v>
      </c>
      <c r="DD1845">
        <v>10.82</v>
      </c>
      <c r="DE1845">
        <v>308</v>
      </c>
      <c r="DF1845">
        <v>14.52</v>
      </c>
      <c r="DG1845">
        <v>63.01</v>
      </c>
      <c r="DH1845">
        <v>1.37</v>
      </c>
      <c r="DJ1845" t="s">
        <v>180</v>
      </c>
      <c r="DK1845" t="s">
        <v>180</v>
      </c>
      <c r="DL1845" t="s">
        <v>180</v>
      </c>
      <c r="DM1845" t="s">
        <v>180</v>
      </c>
      <c r="DQ1845">
        <v>0.17</v>
      </c>
      <c r="DR1845" t="s">
        <v>180</v>
      </c>
      <c r="DS1845" t="s">
        <v>180</v>
      </c>
      <c r="DT1845">
        <v>0.38</v>
      </c>
      <c r="DU1845">
        <v>253</v>
      </c>
      <c r="DV1845">
        <v>4.79</v>
      </c>
      <c r="DW1845">
        <v>12.02</v>
      </c>
      <c r="DX1845">
        <v>1.82</v>
      </c>
      <c r="DY1845">
        <v>8.7899999999999991</v>
      </c>
      <c r="DZ1845">
        <v>2.38</v>
      </c>
      <c r="EA1845">
        <v>0.8</v>
      </c>
      <c r="EB1845">
        <v>2.67</v>
      </c>
      <c r="EC1845">
        <v>0.45</v>
      </c>
      <c r="ED1845">
        <v>2.74</v>
      </c>
      <c r="EE1845">
        <v>0.55000000000000004</v>
      </c>
      <c r="EF1845">
        <v>1.49</v>
      </c>
      <c r="EG1845">
        <v>0.23</v>
      </c>
      <c r="EH1845">
        <v>1.55</v>
      </c>
      <c r="EI1845">
        <v>0.23</v>
      </c>
      <c r="EJ1845">
        <v>1.78</v>
      </c>
      <c r="EK1845">
        <v>0.15</v>
      </c>
      <c r="EM1845" t="s">
        <v>180</v>
      </c>
      <c r="EN1845" t="s">
        <v>180</v>
      </c>
      <c r="EO1845" t="s">
        <v>180</v>
      </c>
      <c r="EP1845" t="s">
        <v>180</v>
      </c>
      <c r="EQ1845" t="s">
        <v>180</v>
      </c>
      <c r="ER1845" t="s">
        <v>180</v>
      </c>
      <c r="ES1845">
        <v>0.06</v>
      </c>
      <c r="ET1845">
        <v>3.28</v>
      </c>
      <c r="EV1845">
        <v>0.55000000000000004</v>
      </c>
      <c r="EW1845">
        <v>0.38</v>
      </c>
      <c r="EY1845" t="s">
        <v>180</v>
      </c>
      <c r="EZ1845" t="s">
        <v>180</v>
      </c>
      <c r="FB1845" t="s">
        <v>180</v>
      </c>
      <c r="FD1845" t="s">
        <v>180</v>
      </c>
      <c r="FF1845" t="s">
        <v>180</v>
      </c>
      <c r="FH1845" t="s">
        <v>180</v>
      </c>
      <c r="FI1845" t="s">
        <v>180</v>
      </c>
      <c r="FJ1845" t="s">
        <v>180</v>
      </c>
      <c r="FK1845" t="s">
        <v>180</v>
      </c>
      <c r="FL1845" t="s">
        <v>180</v>
      </c>
      <c r="FM1845" t="s">
        <v>180</v>
      </c>
      <c r="FN1845" t="s">
        <v>180</v>
      </c>
      <c r="FP1845" t="s">
        <v>180</v>
      </c>
      <c r="FQ1845" t="s">
        <v>180</v>
      </c>
      <c r="FR1845" t="s">
        <v>180</v>
      </c>
      <c r="FS1845" t="s">
        <v>180</v>
      </c>
      <c r="FT1845" t="s">
        <v>180</v>
      </c>
      <c r="FU1845" t="s">
        <v>180</v>
      </c>
      <c r="FV1845" t="s">
        <v>4371</v>
      </c>
      <c r="FW1845" t="s">
        <v>180</v>
      </c>
      <c r="FX1845">
        <f t="shared" si="607"/>
        <v>0.88387096774193552</v>
      </c>
      <c r="FY1845">
        <f t="shared" si="608"/>
        <v>40.651612903225804</v>
      </c>
      <c r="FZ1845">
        <f t="shared" si="609"/>
        <v>3.0903225806451613</v>
      </c>
      <c r="GA1845">
        <f t="shared" si="610"/>
        <v>1.5354838709677419</v>
      </c>
      <c r="GB1845">
        <f t="shared" si="611"/>
        <v>1.7225806451612902</v>
      </c>
      <c r="GC1845">
        <f t="shared" si="612"/>
        <v>0.94047619047619058</v>
      </c>
      <c r="GD1845">
        <f t="shared" si="613"/>
        <v>21.212121212121211</v>
      </c>
      <c r="GE1845">
        <f t="shared" si="614"/>
        <v>35.039817974971562</v>
      </c>
      <c r="GF1845">
        <f t="shared" si="615"/>
        <v>52.818371607515658</v>
      </c>
      <c r="GG1845">
        <f t="shared" si="616"/>
        <v>184.67153284671531</v>
      </c>
      <c r="GH1845">
        <f t="shared" si="617"/>
        <v>0.27287853577371046</v>
      </c>
      <c r="GI1845">
        <f t="shared" si="618"/>
        <v>0.27737226277372262</v>
      </c>
      <c r="GJ1845">
        <f t="shared" si="619"/>
        <v>0.69090909090909081</v>
      </c>
      <c r="GK1845">
        <f t="shared" si="620"/>
        <v>459.99999999999994</v>
      </c>
      <c r="GL1845">
        <f t="shared" si="621"/>
        <v>3.4963503649635035</v>
      </c>
      <c r="GM1845">
        <f t="shared" si="622"/>
        <v>0.40145985401459855</v>
      </c>
      <c r="GN1845">
        <f t="shared" si="623"/>
        <v>0.11482254697286014</v>
      </c>
      <c r="GO1845">
        <f t="shared" si="624"/>
        <v>2.0126050420168067</v>
      </c>
      <c r="GP1845">
        <f t="shared" si="625"/>
        <v>0.97982929176860412</v>
      </c>
      <c r="GQ1845">
        <f>(EA1845/0.0735)/((DZ1845/0.195*(EB1845/0.295))^0.5)</f>
        <v>1.0355876256644345</v>
      </c>
    </row>
    <row r="1846" spans="1:204">
      <c r="A1846" t="s">
        <v>3980</v>
      </c>
      <c r="B1846" t="s">
        <v>4356</v>
      </c>
      <c r="C1846" t="s">
        <v>7246</v>
      </c>
      <c r="D1846" t="s">
        <v>7074</v>
      </c>
      <c r="E1846" t="s">
        <v>7074</v>
      </c>
      <c r="F1846">
        <v>219</v>
      </c>
      <c r="G1846">
        <v>59</v>
      </c>
      <c r="H1846" t="s">
        <v>6928</v>
      </c>
      <c r="I1846" t="s">
        <v>4106</v>
      </c>
      <c r="J1846" t="s">
        <v>4372</v>
      </c>
      <c r="K1846">
        <v>56.05</v>
      </c>
      <c r="L1846">
        <v>56.05</v>
      </c>
      <c r="M1846">
        <v>160.63</v>
      </c>
      <c r="N1846">
        <v>160.63</v>
      </c>
      <c r="O1846" t="s">
        <v>179</v>
      </c>
      <c r="R1846" t="s">
        <v>4373</v>
      </c>
      <c r="S1846" t="s">
        <v>4365</v>
      </c>
      <c r="T1846" t="s">
        <v>7719</v>
      </c>
      <c r="V1846" t="s">
        <v>180</v>
      </c>
      <c r="W1846" t="s">
        <v>180</v>
      </c>
      <c r="X1846" t="s">
        <v>180</v>
      </c>
      <c r="Y1846" t="s">
        <v>180</v>
      </c>
      <c r="Z1846" t="s">
        <v>180</v>
      </c>
      <c r="AB1846" t="s">
        <v>180</v>
      </c>
      <c r="AC1846" t="s">
        <v>181</v>
      </c>
      <c r="AD1846" t="s">
        <v>180</v>
      </c>
      <c r="AE1846" t="s">
        <v>180</v>
      </c>
      <c r="AF1846" t="s">
        <v>180</v>
      </c>
      <c r="AG1846" t="s">
        <v>180</v>
      </c>
      <c r="AH1846" t="s">
        <v>4360</v>
      </c>
      <c r="AI1846">
        <v>53.13</v>
      </c>
      <c r="AJ1846">
        <v>0.9</v>
      </c>
      <c r="AK1846" t="s">
        <v>180</v>
      </c>
      <c r="AL1846">
        <v>14.16</v>
      </c>
      <c r="AM1846" t="s">
        <v>180</v>
      </c>
      <c r="AP1846">
        <v>8.68</v>
      </c>
      <c r="AQ1846">
        <v>10.130000000000001</v>
      </c>
      <c r="AR1846">
        <v>9.1999999999999993</v>
      </c>
      <c r="AS1846">
        <v>0.16</v>
      </c>
      <c r="AT1846" t="s">
        <v>180</v>
      </c>
      <c r="AU1846">
        <v>0.95</v>
      </c>
      <c r="AV1846">
        <v>2.54</v>
      </c>
      <c r="AW1846">
        <v>0.16</v>
      </c>
      <c r="AY1846" t="s">
        <v>180</v>
      </c>
      <c r="AZ1846" t="s">
        <v>180</v>
      </c>
      <c r="BA1846">
        <v>100.01</v>
      </c>
      <c r="BC1846" t="s">
        <v>180</v>
      </c>
      <c r="BD1846" t="s">
        <v>180</v>
      </c>
      <c r="BE1846" t="s">
        <v>180</v>
      </c>
      <c r="BF1846" t="s">
        <v>180</v>
      </c>
      <c r="BG1846" t="s">
        <v>180</v>
      </c>
      <c r="BH1846" t="s">
        <v>180</v>
      </c>
      <c r="BI1846" t="s">
        <v>180</v>
      </c>
      <c r="BK1846" t="s">
        <v>180</v>
      </c>
      <c r="BL1846" t="s">
        <v>180</v>
      </c>
      <c r="BN1846" t="s">
        <v>180</v>
      </c>
      <c r="BO1846" t="s">
        <v>180</v>
      </c>
      <c r="BP1846" t="s">
        <v>180</v>
      </c>
      <c r="BQ1846" t="s">
        <v>180</v>
      </c>
      <c r="BR1846" t="s">
        <v>180</v>
      </c>
      <c r="BS1846" t="s">
        <v>180</v>
      </c>
      <c r="BT1846" t="s">
        <v>180</v>
      </c>
      <c r="BU1846" t="s">
        <v>180</v>
      </c>
      <c r="BV1846" t="s">
        <v>180</v>
      </c>
      <c r="BW1846" t="s">
        <v>180</v>
      </c>
      <c r="BX1846" t="s">
        <v>180</v>
      </c>
      <c r="BY1846" t="s">
        <v>180</v>
      </c>
      <c r="BZ1846" t="s">
        <v>180</v>
      </c>
      <c r="CA1846">
        <v>10.55</v>
      </c>
      <c r="CB1846">
        <v>0.56999999999999995</v>
      </c>
      <c r="CD1846" t="s">
        <v>180</v>
      </c>
      <c r="CE1846" t="s">
        <v>180</v>
      </c>
      <c r="CG1846" t="s">
        <v>180</v>
      </c>
      <c r="CH1846" t="s">
        <v>180</v>
      </c>
      <c r="CI1846" t="s">
        <v>180</v>
      </c>
      <c r="CJ1846" t="s">
        <v>180</v>
      </c>
      <c r="CK1846" t="s">
        <v>180</v>
      </c>
      <c r="CM1846" t="s">
        <v>180</v>
      </c>
      <c r="CN1846" t="s">
        <v>180</v>
      </c>
      <c r="CO1846">
        <v>36</v>
      </c>
      <c r="CQ1846">
        <v>251</v>
      </c>
      <c r="CR1846">
        <v>432</v>
      </c>
      <c r="CS1846" t="s">
        <v>180</v>
      </c>
      <c r="CT1846" t="s">
        <v>180</v>
      </c>
      <c r="CV1846">
        <v>103</v>
      </c>
      <c r="CY1846">
        <v>15</v>
      </c>
      <c r="CZ1846" t="s">
        <v>180</v>
      </c>
      <c r="DB1846" t="s">
        <v>180</v>
      </c>
      <c r="DC1846" t="s">
        <v>180</v>
      </c>
      <c r="DD1846">
        <v>13.08</v>
      </c>
      <c r="DE1846">
        <v>319</v>
      </c>
      <c r="DF1846">
        <v>16.71</v>
      </c>
      <c r="DG1846">
        <v>67.930000000000007</v>
      </c>
      <c r="DH1846">
        <v>1.47</v>
      </c>
      <c r="DJ1846" t="s">
        <v>180</v>
      </c>
      <c r="DK1846" t="s">
        <v>180</v>
      </c>
      <c r="DL1846" t="s">
        <v>180</v>
      </c>
      <c r="DM1846" t="s">
        <v>180</v>
      </c>
      <c r="DQ1846">
        <v>0.15</v>
      </c>
      <c r="DR1846" t="s">
        <v>180</v>
      </c>
      <c r="DS1846" t="s">
        <v>180</v>
      </c>
      <c r="DT1846">
        <v>0.44</v>
      </c>
      <c r="DU1846">
        <v>306</v>
      </c>
      <c r="DV1846">
        <v>5.56</v>
      </c>
      <c r="DW1846">
        <v>13.55</v>
      </c>
      <c r="DX1846">
        <v>2.06</v>
      </c>
      <c r="DY1846">
        <v>9.86</v>
      </c>
      <c r="DZ1846">
        <v>2.68</v>
      </c>
      <c r="EA1846">
        <v>0.9</v>
      </c>
      <c r="EB1846">
        <v>3.02</v>
      </c>
      <c r="EC1846">
        <v>0.5</v>
      </c>
      <c r="ED1846">
        <v>3.1</v>
      </c>
      <c r="EE1846">
        <v>0.64</v>
      </c>
      <c r="EF1846">
        <v>1.73</v>
      </c>
      <c r="EG1846">
        <v>0.26</v>
      </c>
      <c r="EH1846">
        <v>1.74</v>
      </c>
      <c r="EI1846">
        <v>0.26</v>
      </c>
      <c r="EJ1846">
        <v>1.84</v>
      </c>
      <c r="EK1846">
        <v>0.14000000000000001</v>
      </c>
      <c r="EM1846" t="s">
        <v>180</v>
      </c>
      <c r="EN1846" t="s">
        <v>180</v>
      </c>
      <c r="EO1846" t="s">
        <v>180</v>
      </c>
      <c r="EP1846" t="s">
        <v>180</v>
      </c>
      <c r="EQ1846" t="s">
        <v>180</v>
      </c>
      <c r="ER1846" t="s">
        <v>180</v>
      </c>
      <c r="ES1846">
        <v>0.08</v>
      </c>
      <c r="ET1846">
        <v>2.74</v>
      </c>
      <c r="EV1846">
        <v>0.64</v>
      </c>
      <c r="EW1846">
        <v>0.37</v>
      </c>
      <c r="EX1846">
        <v>0.51312000000000002</v>
      </c>
      <c r="EY1846" t="s">
        <v>180</v>
      </c>
      <c r="EZ1846" t="s">
        <v>180</v>
      </c>
      <c r="FA1846">
        <v>0.70350000000000001</v>
      </c>
      <c r="FB1846" t="s">
        <v>180</v>
      </c>
      <c r="FC1846">
        <v>18.29</v>
      </c>
      <c r="FD1846" t="s">
        <v>180</v>
      </c>
      <c r="FE1846">
        <v>15.492000000000001</v>
      </c>
      <c r="FF1846" t="s">
        <v>180</v>
      </c>
      <c r="FG1846">
        <v>37.956000000000003</v>
      </c>
      <c r="FH1846" t="s">
        <v>180</v>
      </c>
      <c r="FI1846" t="s">
        <v>180</v>
      </c>
      <c r="FJ1846" t="s">
        <v>180</v>
      </c>
      <c r="FK1846" t="s">
        <v>180</v>
      </c>
      <c r="FL1846" t="s">
        <v>180</v>
      </c>
      <c r="FM1846" t="s">
        <v>180</v>
      </c>
      <c r="FN1846" t="s">
        <v>180</v>
      </c>
      <c r="FP1846" t="s">
        <v>180</v>
      </c>
      <c r="FQ1846" t="s">
        <v>180</v>
      </c>
      <c r="FR1846" t="s">
        <v>180</v>
      </c>
      <c r="FS1846" t="s">
        <v>180</v>
      </c>
      <c r="FT1846" t="s">
        <v>180</v>
      </c>
      <c r="FU1846" t="s">
        <v>180</v>
      </c>
      <c r="FV1846" t="s">
        <v>4374</v>
      </c>
      <c r="FW1846" t="s">
        <v>180</v>
      </c>
      <c r="FX1846">
        <f t="shared" si="607"/>
        <v>0.84482758620689657</v>
      </c>
      <c r="FY1846">
        <f t="shared" si="608"/>
        <v>39.040229885057478</v>
      </c>
      <c r="FZ1846">
        <f t="shared" si="609"/>
        <v>3.1954022988505746</v>
      </c>
      <c r="GA1846">
        <f t="shared" si="610"/>
        <v>1.5402298850574714</v>
      </c>
      <c r="GB1846">
        <f t="shared" si="611"/>
        <v>1.735632183908046</v>
      </c>
      <c r="GC1846">
        <f t="shared" si="612"/>
        <v>1.0555555555555556</v>
      </c>
      <c r="GD1846">
        <f t="shared" si="613"/>
        <v>19.090365050867742</v>
      </c>
      <c r="GE1846">
        <f t="shared" si="614"/>
        <v>32.352941176470587</v>
      </c>
      <c r="GF1846">
        <f t="shared" si="615"/>
        <v>55.035971223021583</v>
      </c>
      <c r="GG1846">
        <f t="shared" si="616"/>
        <v>208.16326530612244</v>
      </c>
      <c r="GH1846">
        <f t="shared" si="617"/>
        <v>0.20221402214022141</v>
      </c>
      <c r="GI1846">
        <f t="shared" si="618"/>
        <v>0.25170068027210885</v>
      </c>
      <c r="GJ1846">
        <f t="shared" si="619"/>
        <v>0.578125</v>
      </c>
      <c r="GK1846">
        <f t="shared" si="620"/>
        <v>478.125</v>
      </c>
      <c r="GL1846">
        <f t="shared" si="621"/>
        <v>3.7823129251700678</v>
      </c>
      <c r="GM1846">
        <f t="shared" si="622"/>
        <v>0.43537414965986398</v>
      </c>
      <c r="GN1846">
        <f t="shared" si="623"/>
        <v>0.11510791366906475</v>
      </c>
      <c r="GO1846">
        <f t="shared" si="624"/>
        <v>2.0746268656716413</v>
      </c>
      <c r="GP1846">
        <f t="shared" si="625"/>
        <v>0.96364637207265524</v>
      </c>
      <c r="GQ1846">
        <f>(EA1846/0.0735)/((DZ1846/0.195*(EB1846/0.295))^0.5)</f>
        <v>1.0323158976776305</v>
      </c>
      <c r="GR1846">
        <v>0.51312000000000002</v>
      </c>
      <c r="GS1846">
        <v>0.70350000000000001</v>
      </c>
      <c r="GT1846">
        <v>18.29</v>
      </c>
      <c r="GU1846">
        <v>15.492000000000001</v>
      </c>
      <c r="GV1846">
        <v>37.956000000000003</v>
      </c>
    </row>
    <row r="1847" spans="1:204">
      <c r="A1847" t="s">
        <v>3980</v>
      </c>
      <c r="B1847" t="s">
        <v>4356</v>
      </c>
      <c r="C1847" t="s">
        <v>7246</v>
      </c>
      <c r="D1847" t="s">
        <v>7074</v>
      </c>
      <c r="E1847" t="s">
        <v>7074</v>
      </c>
      <c r="F1847">
        <v>219</v>
      </c>
      <c r="G1847">
        <v>59</v>
      </c>
      <c r="H1847" t="s">
        <v>6928</v>
      </c>
      <c r="I1847" t="s">
        <v>4106</v>
      </c>
      <c r="J1847" t="s">
        <v>4375</v>
      </c>
      <c r="K1847">
        <v>56.05</v>
      </c>
      <c r="L1847">
        <v>56.05</v>
      </c>
      <c r="M1847">
        <v>160.63</v>
      </c>
      <c r="N1847">
        <v>160.63</v>
      </c>
      <c r="O1847" t="s">
        <v>179</v>
      </c>
      <c r="R1847" t="s">
        <v>4376</v>
      </c>
      <c r="S1847" t="s">
        <v>4365</v>
      </c>
      <c r="T1847" t="s">
        <v>7719</v>
      </c>
      <c r="V1847" t="s">
        <v>180</v>
      </c>
      <c r="W1847" t="s">
        <v>180</v>
      </c>
      <c r="X1847" t="s">
        <v>180</v>
      </c>
      <c r="Y1847" t="s">
        <v>180</v>
      </c>
      <c r="Z1847" t="s">
        <v>180</v>
      </c>
      <c r="AB1847" t="s">
        <v>180</v>
      </c>
      <c r="AC1847" t="s">
        <v>181</v>
      </c>
      <c r="AD1847" t="s">
        <v>180</v>
      </c>
      <c r="AE1847" t="s">
        <v>180</v>
      </c>
      <c r="AF1847" t="s">
        <v>180</v>
      </c>
      <c r="AG1847" t="s">
        <v>180</v>
      </c>
      <c r="AH1847" t="s">
        <v>4360</v>
      </c>
      <c r="AI1847">
        <v>54.33</v>
      </c>
      <c r="AJ1847">
        <v>1.01</v>
      </c>
      <c r="AK1847" t="s">
        <v>180</v>
      </c>
      <c r="AL1847">
        <v>16.809999999999999</v>
      </c>
      <c r="AM1847" t="s">
        <v>180</v>
      </c>
      <c r="AP1847">
        <v>8.7100000000000009</v>
      </c>
      <c r="AQ1847">
        <v>8.5</v>
      </c>
      <c r="AR1847">
        <v>6</v>
      </c>
      <c r="AS1847">
        <v>0.16</v>
      </c>
      <c r="AT1847" t="s">
        <v>180</v>
      </c>
      <c r="AU1847">
        <v>1</v>
      </c>
      <c r="AV1847">
        <v>3.3</v>
      </c>
      <c r="AW1847">
        <v>0.18</v>
      </c>
      <c r="AY1847" t="s">
        <v>180</v>
      </c>
      <c r="AZ1847" t="s">
        <v>180</v>
      </c>
      <c r="BA1847">
        <v>99.999999999999986</v>
      </c>
      <c r="BC1847" t="s">
        <v>180</v>
      </c>
      <c r="BD1847" t="s">
        <v>180</v>
      </c>
      <c r="BE1847" t="s">
        <v>180</v>
      </c>
      <c r="BF1847" t="s">
        <v>180</v>
      </c>
      <c r="BG1847" t="s">
        <v>180</v>
      </c>
      <c r="BH1847" t="s">
        <v>180</v>
      </c>
      <c r="BI1847" t="s">
        <v>180</v>
      </c>
      <c r="BK1847" t="s">
        <v>180</v>
      </c>
      <c r="BL1847" t="s">
        <v>180</v>
      </c>
      <c r="BN1847" t="s">
        <v>180</v>
      </c>
      <c r="BO1847" t="s">
        <v>180</v>
      </c>
      <c r="BP1847" t="s">
        <v>180</v>
      </c>
      <c r="BQ1847" t="s">
        <v>180</v>
      </c>
      <c r="BR1847" t="s">
        <v>180</v>
      </c>
      <c r="BS1847" t="s">
        <v>180</v>
      </c>
      <c r="BT1847" t="s">
        <v>180</v>
      </c>
      <c r="BU1847" t="s">
        <v>180</v>
      </c>
      <c r="BV1847" t="s">
        <v>180</v>
      </c>
      <c r="BW1847" t="s">
        <v>180</v>
      </c>
      <c r="BX1847" t="s">
        <v>180</v>
      </c>
      <c r="BY1847" t="s">
        <v>180</v>
      </c>
      <c r="BZ1847" t="s">
        <v>180</v>
      </c>
      <c r="CA1847">
        <v>11.58</v>
      </c>
      <c r="CB1847">
        <v>0.62</v>
      </c>
      <c r="CD1847" t="s">
        <v>180</v>
      </c>
      <c r="CE1847" t="s">
        <v>180</v>
      </c>
      <c r="CG1847" t="s">
        <v>180</v>
      </c>
      <c r="CH1847" t="s">
        <v>180</v>
      </c>
      <c r="CI1847" t="s">
        <v>180</v>
      </c>
      <c r="CJ1847" t="s">
        <v>180</v>
      </c>
      <c r="CK1847" t="s">
        <v>180</v>
      </c>
      <c r="CM1847" t="s">
        <v>180</v>
      </c>
      <c r="CN1847" t="s">
        <v>180</v>
      </c>
      <c r="CO1847">
        <v>28</v>
      </c>
      <c r="CQ1847">
        <v>266</v>
      </c>
      <c r="CR1847">
        <v>101</v>
      </c>
      <c r="CS1847" t="s">
        <v>180</v>
      </c>
      <c r="CT1847" t="s">
        <v>180</v>
      </c>
      <c r="CV1847">
        <v>39</v>
      </c>
      <c r="CY1847">
        <v>18</v>
      </c>
      <c r="CZ1847" t="s">
        <v>180</v>
      </c>
      <c r="DB1847" t="s">
        <v>180</v>
      </c>
      <c r="DC1847" t="s">
        <v>180</v>
      </c>
      <c r="DD1847">
        <v>14.07</v>
      </c>
      <c r="DE1847">
        <v>319</v>
      </c>
      <c r="DF1847">
        <v>20.21</v>
      </c>
      <c r="DG1847">
        <v>83.33</v>
      </c>
      <c r="DH1847">
        <v>1.79</v>
      </c>
      <c r="DJ1847" t="s">
        <v>180</v>
      </c>
      <c r="DK1847" t="s">
        <v>180</v>
      </c>
      <c r="DL1847" t="s">
        <v>180</v>
      </c>
      <c r="DM1847" t="s">
        <v>180</v>
      </c>
      <c r="DQ1847">
        <v>0.16</v>
      </c>
      <c r="DR1847" t="s">
        <v>180</v>
      </c>
      <c r="DS1847" t="s">
        <v>180</v>
      </c>
      <c r="DT1847">
        <v>0.51</v>
      </c>
      <c r="DU1847">
        <v>351</v>
      </c>
      <c r="DV1847">
        <v>6.25</v>
      </c>
      <c r="DW1847">
        <v>15.5</v>
      </c>
      <c r="DX1847">
        <v>2.38</v>
      </c>
      <c r="DY1847">
        <v>11.41</v>
      </c>
      <c r="DZ1847">
        <v>3.08</v>
      </c>
      <c r="EA1847">
        <v>1.02</v>
      </c>
      <c r="EB1847">
        <v>3.46</v>
      </c>
      <c r="EC1847">
        <v>0.59</v>
      </c>
      <c r="ED1847">
        <v>3.76</v>
      </c>
      <c r="EE1847">
        <v>0.77</v>
      </c>
      <c r="EF1847">
        <v>2.1</v>
      </c>
      <c r="EG1847">
        <v>0.32</v>
      </c>
      <c r="EH1847">
        <v>2.15</v>
      </c>
      <c r="EI1847">
        <v>0.33</v>
      </c>
      <c r="EJ1847">
        <v>2.3199999999999998</v>
      </c>
      <c r="EK1847">
        <v>0.19</v>
      </c>
      <c r="EM1847" t="s">
        <v>180</v>
      </c>
      <c r="EN1847" t="s">
        <v>180</v>
      </c>
      <c r="EO1847" t="s">
        <v>180</v>
      </c>
      <c r="EP1847" t="s">
        <v>180</v>
      </c>
      <c r="EQ1847" t="s">
        <v>180</v>
      </c>
      <c r="ER1847" t="s">
        <v>180</v>
      </c>
      <c r="ES1847">
        <v>7.0000000000000007E-2</v>
      </c>
      <c r="ET1847">
        <v>3.15</v>
      </c>
      <c r="EV1847">
        <v>0.71</v>
      </c>
      <c r="EW1847">
        <v>0.44</v>
      </c>
      <c r="EX1847">
        <v>0.51310999999999996</v>
      </c>
      <c r="EY1847" t="s">
        <v>180</v>
      </c>
      <c r="EZ1847" t="s">
        <v>180</v>
      </c>
      <c r="FA1847">
        <v>0.70370999999999995</v>
      </c>
      <c r="FB1847" t="s">
        <v>180</v>
      </c>
      <c r="FD1847" t="s">
        <v>180</v>
      </c>
      <c r="FF1847" t="s">
        <v>180</v>
      </c>
      <c r="FH1847" t="s">
        <v>180</v>
      </c>
      <c r="FI1847" t="s">
        <v>180</v>
      </c>
      <c r="FJ1847" t="s">
        <v>180</v>
      </c>
      <c r="FK1847" t="s">
        <v>180</v>
      </c>
      <c r="FL1847" t="s">
        <v>180</v>
      </c>
      <c r="FM1847" t="s">
        <v>180</v>
      </c>
      <c r="FN1847" t="s">
        <v>180</v>
      </c>
      <c r="FP1847" t="s">
        <v>180</v>
      </c>
      <c r="FQ1847" t="s">
        <v>180</v>
      </c>
      <c r="FR1847" t="s">
        <v>180</v>
      </c>
      <c r="FS1847" t="s">
        <v>180</v>
      </c>
      <c r="FT1847" t="s">
        <v>180</v>
      </c>
      <c r="FU1847" t="s">
        <v>180</v>
      </c>
      <c r="FV1847" t="s">
        <v>4377</v>
      </c>
      <c r="FW1847" t="s">
        <v>180</v>
      </c>
      <c r="FX1847">
        <f t="shared" si="607"/>
        <v>0.83255813953488378</v>
      </c>
      <c r="FY1847">
        <f t="shared" si="608"/>
        <v>38.758139534883725</v>
      </c>
      <c r="FZ1847">
        <f t="shared" si="609"/>
        <v>2.9069767441860468</v>
      </c>
      <c r="GA1847">
        <f t="shared" si="610"/>
        <v>1.4325581395348839</v>
      </c>
      <c r="GB1847">
        <f t="shared" si="611"/>
        <v>1.6093023255813954</v>
      </c>
      <c r="GC1847">
        <f t="shared" si="612"/>
        <v>0.99009900990099009</v>
      </c>
      <c r="GD1847">
        <f t="shared" si="613"/>
        <v>15.78426521523998</v>
      </c>
      <c r="GE1847">
        <f t="shared" si="614"/>
        <v>27.957931638913234</v>
      </c>
      <c r="GF1847">
        <f t="shared" si="615"/>
        <v>56.16</v>
      </c>
      <c r="GG1847">
        <f t="shared" si="616"/>
        <v>196.08938547486034</v>
      </c>
      <c r="GH1847">
        <f t="shared" si="617"/>
        <v>0.20322580645161289</v>
      </c>
      <c r="GI1847">
        <f t="shared" si="618"/>
        <v>0.24581005586592178</v>
      </c>
      <c r="GJ1847">
        <f t="shared" si="619"/>
        <v>0.61971830985915499</v>
      </c>
      <c r="GK1847">
        <f t="shared" si="620"/>
        <v>494.36619718309862</v>
      </c>
      <c r="GL1847">
        <f t="shared" si="621"/>
        <v>3.4916201117318435</v>
      </c>
      <c r="GM1847">
        <f t="shared" si="622"/>
        <v>0.3966480446927374</v>
      </c>
      <c r="GN1847">
        <f t="shared" si="623"/>
        <v>0.11359999999999999</v>
      </c>
      <c r="GO1847">
        <f t="shared" si="624"/>
        <v>2.029220779220779</v>
      </c>
      <c r="GP1847">
        <f t="shared" si="625"/>
        <v>0.96728090045165216</v>
      </c>
      <c r="GQ1847">
        <f>(EA1847/0.0735)/((DZ1847/0.195*(EB1847/0.295))^0.5)</f>
        <v>1.019595097756419</v>
      </c>
      <c r="GR1847">
        <v>0.51310999999999996</v>
      </c>
      <c r="GS1847">
        <v>0.70370999999999995</v>
      </c>
    </row>
    <row r="1848" spans="1:204">
      <c r="A1848" t="s">
        <v>3980</v>
      </c>
      <c r="B1848" t="s">
        <v>4356</v>
      </c>
      <c r="C1848" t="s">
        <v>7246</v>
      </c>
      <c r="D1848" t="s">
        <v>7074</v>
      </c>
      <c r="E1848" t="s">
        <v>7074</v>
      </c>
      <c r="F1848">
        <v>219</v>
      </c>
      <c r="G1848">
        <v>59</v>
      </c>
      <c r="H1848" t="s">
        <v>6928</v>
      </c>
      <c r="I1848" t="s">
        <v>4106</v>
      </c>
      <c r="J1848" t="s">
        <v>4378</v>
      </c>
      <c r="K1848">
        <v>56.05</v>
      </c>
      <c r="L1848">
        <v>56.05</v>
      </c>
      <c r="M1848">
        <v>160.63</v>
      </c>
      <c r="N1848">
        <v>160.63</v>
      </c>
      <c r="O1848" t="s">
        <v>179</v>
      </c>
      <c r="R1848" t="s">
        <v>4379</v>
      </c>
      <c r="S1848" t="s">
        <v>4365</v>
      </c>
      <c r="T1848" t="s">
        <v>7719</v>
      </c>
      <c r="V1848" t="s">
        <v>180</v>
      </c>
      <c r="W1848" t="s">
        <v>180</v>
      </c>
      <c r="X1848" t="s">
        <v>180</v>
      </c>
      <c r="Y1848" t="s">
        <v>180</v>
      </c>
      <c r="Z1848" t="s">
        <v>180</v>
      </c>
      <c r="AB1848" t="s">
        <v>180</v>
      </c>
      <c r="AC1848" t="s">
        <v>181</v>
      </c>
      <c r="AD1848" t="s">
        <v>180</v>
      </c>
      <c r="AE1848" t="s">
        <v>180</v>
      </c>
      <c r="AF1848" t="s">
        <v>180</v>
      </c>
      <c r="AG1848" t="s">
        <v>180</v>
      </c>
      <c r="AH1848" t="s">
        <v>4360</v>
      </c>
      <c r="AI1848">
        <v>53.74</v>
      </c>
      <c r="AJ1848">
        <v>0.96</v>
      </c>
      <c r="AK1848" t="s">
        <v>180</v>
      </c>
      <c r="AL1848">
        <v>15.17</v>
      </c>
      <c r="AM1848" t="s">
        <v>180</v>
      </c>
      <c r="AP1848">
        <v>8.74</v>
      </c>
      <c r="AQ1848">
        <v>9.43</v>
      </c>
      <c r="AR1848">
        <v>7.85</v>
      </c>
      <c r="AS1848">
        <v>0.16</v>
      </c>
      <c r="AT1848" t="s">
        <v>180</v>
      </c>
      <c r="AU1848">
        <v>1.01</v>
      </c>
      <c r="AV1848">
        <v>2.77</v>
      </c>
      <c r="AW1848">
        <v>0.17</v>
      </c>
      <c r="AY1848" t="s">
        <v>180</v>
      </c>
      <c r="AZ1848" t="s">
        <v>180</v>
      </c>
      <c r="BA1848">
        <v>99.999999999999986</v>
      </c>
      <c r="BC1848" t="s">
        <v>180</v>
      </c>
      <c r="BD1848" t="s">
        <v>180</v>
      </c>
      <c r="BE1848" t="s">
        <v>180</v>
      </c>
      <c r="BF1848" t="s">
        <v>180</v>
      </c>
      <c r="BG1848" t="s">
        <v>180</v>
      </c>
      <c r="BH1848" t="s">
        <v>180</v>
      </c>
      <c r="BI1848" t="s">
        <v>180</v>
      </c>
      <c r="BK1848" t="s">
        <v>180</v>
      </c>
      <c r="BL1848" t="s">
        <v>180</v>
      </c>
      <c r="BN1848" t="s">
        <v>180</v>
      </c>
      <c r="BO1848" t="s">
        <v>180</v>
      </c>
      <c r="BP1848" t="s">
        <v>180</v>
      </c>
      <c r="BQ1848" t="s">
        <v>180</v>
      </c>
      <c r="BR1848" t="s">
        <v>180</v>
      </c>
      <c r="BS1848" t="s">
        <v>180</v>
      </c>
      <c r="BT1848" t="s">
        <v>180</v>
      </c>
      <c r="BU1848" t="s">
        <v>180</v>
      </c>
      <c r="BV1848" t="s">
        <v>180</v>
      </c>
      <c r="BW1848" t="s">
        <v>180</v>
      </c>
      <c r="BX1848" t="s">
        <v>180</v>
      </c>
      <c r="BY1848" t="s">
        <v>180</v>
      </c>
      <c r="BZ1848" t="s">
        <v>180</v>
      </c>
      <c r="CA1848">
        <v>10.14</v>
      </c>
      <c r="CB1848">
        <v>0.49</v>
      </c>
      <c r="CD1848" t="s">
        <v>180</v>
      </c>
      <c r="CE1848" t="s">
        <v>180</v>
      </c>
      <c r="CG1848" t="s">
        <v>180</v>
      </c>
      <c r="CH1848" t="s">
        <v>180</v>
      </c>
      <c r="CI1848" t="s">
        <v>180</v>
      </c>
      <c r="CJ1848" t="s">
        <v>180</v>
      </c>
      <c r="CK1848" t="s">
        <v>180</v>
      </c>
      <c r="CM1848" t="s">
        <v>180</v>
      </c>
      <c r="CN1848" t="s">
        <v>180</v>
      </c>
      <c r="CO1848">
        <v>34</v>
      </c>
      <c r="CQ1848">
        <v>260</v>
      </c>
      <c r="CR1848">
        <v>286</v>
      </c>
      <c r="CS1848" t="s">
        <v>180</v>
      </c>
      <c r="CT1848" t="s">
        <v>180</v>
      </c>
      <c r="CV1848">
        <v>74</v>
      </c>
      <c r="CY1848">
        <v>16</v>
      </c>
      <c r="CZ1848" t="s">
        <v>180</v>
      </c>
      <c r="DB1848" t="s">
        <v>180</v>
      </c>
      <c r="DC1848" t="s">
        <v>180</v>
      </c>
      <c r="DD1848">
        <v>13.2</v>
      </c>
      <c r="DE1848">
        <v>322</v>
      </c>
      <c r="DF1848">
        <v>18.079999999999998</v>
      </c>
      <c r="DG1848">
        <v>71.010000000000005</v>
      </c>
      <c r="DH1848">
        <v>1.62</v>
      </c>
      <c r="DJ1848" t="s">
        <v>180</v>
      </c>
      <c r="DK1848" t="s">
        <v>180</v>
      </c>
      <c r="DL1848" t="s">
        <v>180</v>
      </c>
      <c r="DM1848" t="s">
        <v>180</v>
      </c>
      <c r="DQ1848">
        <v>0.19</v>
      </c>
      <c r="DR1848" t="s">
        <v>180</v>
      </c>
      <c r="DS1848" t="s">
        <v>180</v>
      </c>
      <c r="DT1848">
        <v>0.42</v>
      </c>
      <c r="DU1848">
        <v>281</v>
      </c>
      <c r="DV1848">
        <v>5.71</v>
      </c>
      <c r="DW1848">
        <v>14.05</v>
      </c>
      <c r="DX1848">
        <v>2.15</v>
      </c>
      <c r="DY1848">
        <v>10.39</v>
      </c>
      <c r="DZ1848">
        <v>2.8</v>
      </c>
      <c r="EA1848">
        <v>0.92</v>
      </c>
      <c r="EB1848">
        <v>3.17</v>
      </c>
      <c r="EC1848">
        <v>0.54</v>
      </c>
      <c r="ED1848">
        <v>3.39</v>
      </c>
      <c r="EE1848">
        <v>0.7</v>
      </c>
      <c r="EF1848">
        <v>1.85</v>
      </c>
      <c r="EG1848">
        <v>0.3</v>
      </c>
      <c r="EH1848">
        <v>1.93</v>
      </c>
      <c r="EI1848">
        <v>0.28999999999999998</v>
      </c>
      <c r="EJ1848">
        <v>2.02</v>
      </c>
      <c r="EK1848">
        <v>0.16</v>
      </c>
      <c r="EM1848" t="s">
        <v>180</v>
      </c>
      <c r="EN1848" t="s">
        <v>180</v>
      </c>
      <c r="EO1848" t="s">
        <v>180</v>
      </c>
      <c r="EP1848" t="s">
        <v>180</v>
      </c>
      <c r="EQ1848" t="s">
        <v>180</v>
      </c>
      <c r="ER1848" t="s">
        <v>180</v>
      </c>
      <c r="ES1848">
        <v>0.04</v>
      </c>
      <c r="ET1848">
        <v>2.84</v>
      </c>
      <c r="EV1848">
        <v>0.63</v>
      </c>
      <c r="EW1848">
        <v>0.38</v>
      </c>
      <c r="EY1848" t="s">
        <v>180</v>
      </c>
      <c r="EZ1848" t="s">
        <v>180</v>
      </c>
      <c r="FB1848" t="s">
        <v>180</v>
      </c>
      <c r="FD1848" t="s">
        <v>180</v>
      </c>
      <c r="FF1848" t="s">
        <v>180</v>
      </c>
      <c r="FH1848" t="s">
        <v>180</v>
      </c>
      <c r="FI1848" t="s">
        <v>180</v>
      </c>
      <c r="FJ1848" t="s">
        <v>180</v>
      </c>
      <c r="FK1848" t="s">
        <v>180</v>
      </c>
      <c r="FL1848" t="s">
        <v>180</v>
      </c>
      <c r="FM1848" t="s">
        <v>180</v>
      </c>
      <c r="FN1848" t="s">
        <v>180</v>
      </c>
      <c r="FP1848" t="s">
        <v>180</v>
      </c>
      <c r="FQ1848" t="s">
        <v>180</v>
      </c>
      <c r="FR1848" t="s">
        <v>180</v>
      </c>
      <c r="FS1848" t="s">
        <v>180</v>
      </c>
      <c r="FT1848" t="s">
        <v>180</v>
      </c>
      <c r="FU1848" t="s">
        <v>180</v>
      </c>
      <c r="FV1848" t="s">
        <v>4380</v>
      </c>
      <c r="FW1848" t="s">
        <v>180</v>
      </c>
      <c r="FX1848">
        <f t="shared" si="607"/>
        <v>0.83937823834196901</v>
      </c>
      <c r="FY1848">
        <f t="shared" si="608"/>
        <v>36.792746113989644</v>
      </c>
      <c r="FZ1848">
        <f t="shared" si="609"/>
        <v>2.9585492227979278</v>
      </c>
      <c r="GA1848">
        <f t="shared" si="610"/>
        <v>1.4507772020725389</v>
      </c>
      <c r="GB1848">
        <f t="shared" si="611"/>
        <v>1.6424870466321244</v>
      </c>
      <c r="GC1848">
        <f t="shared" si="612"/>
        <v>1.0520833333333335</v>
      </c>
      <c r="GD1848">
        <f t="shared" si="613"/>
        <v>17.809734513274339</v>
      </c>
      <c r="GE1848">
        <f t="shared" si="614"/>
        <v>30.991337824831568</v>
      </c>
      <c r="GF1848">
        <f t="shared" si="615"/>
        <v>49.211908931698773</v>
      </c>
      <c r="GG1848">
        <f t="shared" si="616"/>
        <v>173.45679012345678</v>
      </c>
      <c r="GH1848">
        <f t="shared" si="617"/>
        <v>0.20213523131672595</v>
      </c>
      <c r="GI1848">
        <f t="shared" si="618"/>
        <v>0.23456790123456789</v>
      </c>
      <c r="GJ1848">
        <f t="shared" si="619"/>
        <v>0.60317460317460314</v>
      </c>
      <c r="GK1848">
        <f t="shared" si="620"/>
        <v>446.03174603174602</v>
      </c>
      <c r="GL1848">
        <f t="shared" si="621"/>
        <v>3.524691358024691</v>
      </c>
      <c r="GM1848">
        <f t="shared" si="622"/>
        <v>0.38888888888888884</v>
      </c>
      <c r="GN1848">
        <f t="shared" si="623"/>
        <v>0.11033274956217164</v>
      </c>
      <c r="GO1848">
        <f t="shared" si="624"/>
        <v>2.0392857142857146</v>
      </c>
      <c r="GP1848">
        <f t="shared" si="625"/>
        <v>0.96513583630510591</v>
      </c>
      <c r="GQ1848">
        <f>(EA1848/0.0735)/((DZ1848/0.195*(EB1848/0.295))^0.5)</f>
        <v>1.0076742369214859</v>
      </c>
    </row>
    <row r="1849" spans="1:204">
      <c r="A1849" t="s">
        <v>3980</v>
      </c>
      <c r="B1849" t="s">
        <v>4356</v>
      </c>
      <c r="C1849" t="s">
        <v>7246</v>
      </c>
      <c r="D1849" t="s">
        <v>7074</v>
      </c>
      <c r="E1849" t="s">
        <v>7074</v>
      </c>
      <c r="F1849">
        <v>219</v>
      </c>
      <c r="G1849">
        <v>59</v>
      </c>
      <c r="H1849" t="s">
        <v>6928</v>
      </c>
      <c r="I1849" t="s">
        <v>4106</v>
      </c>
      <c r="J1849" t="s">
        <v>4381</v>
      </c>
      <c r="K1849">
        <v>56.05</v>
      </c>
      <c r="L1849">
        <v>56.05</v>
      </c>
      <c r="M1849">
        <v>160.63</v>
      </c>
      <c r="N1849">
        <v>160.63</v>
      </c>
      <c r="O1849" t="s">
        <v>179</v>
      </c>
      <c r="R1849" t="s">
        <v>4382</v>
      </c>
      <c r="S1849" t="s">
        <v>4365</v>
      </c>
      <c r="T1849" t="s">
        <v>7719</v>
      </c>
      <c r="V1849" t="s">
        <v>180</v>
      </c>
      <c r="W1849" t="s">
        <v>180</v>
      </c>
      <c r="X1849" t="s">
        <v>180</v>
      </c>
      <c r="Y1849" t="s">
        <v>180</v>
      </c>
      <c r="Z1849" t="s">
        <v>180</v>
      </c>
      <c r="AB1849" t="s">
        <v>180</v>
      </c>
      <c r="AC1849" t="s">
        <v>181</v>
      </c>
      <c r="AD1849" t="s">
        <v>180</v>
      </c>
      <c r="AE1849" t="s">
        <v>180</v>
      </c>
      <c r="AF1849" t="s">
        <v>180</v>
      </c>
      <c r="AG1849" t="s">
        <v>180</v>
      </c>
      <c r="AH1849" t="s">
        <v>4360</v>
      </c>
      <c r="AI1849">
        <v>53.17</v>
      </c>
      <c r="AJ1849">
        <v>1.05</v>
      </c>
      <c r="AK1849" t="s">
        <v>180</v>
      </c>
      <c r="AL1849">
        <v>15.98</v>
      </c>
      <c r="AM1849" t="s">
        <v>180</v>
      </c>
      <c r="AP1849">
        <v>9.3000000000000007</v>
      </c>
      <c r="AQ1849">
        <v>9.32</v>
      </c>
      <c r="AR1849">
        <v>7.27</v>
      </c>
      <c r="AS1849">
        <v>0.17</v>
      </c>
      <c r="AT1849" t="s">
        <v>180</v>
      </c>
      <c r="AU1849">
        <v>0.82</v>
      </c>
      <c r="AV1849">
        <v>2.75</v>
      </c>
      <c r="AW1849">
        <v>0.16</v>
      </c>
      <c r="AY1849" t="s">
        <v>180</v>
      </c>
      <c r="AZ1849" t="s">
        <v>180</v>
      </c>
      <c r="BA1849">
        <v>99.989999999999981</v>
      </c>
      <c r="BC1849" t="s">
        <v>180</v>
      </c>
      <c r="BD1849" t="s">
        <v>180</v>
      </c>
      <c r="BE1849" t="s">
        <v>180</v>
      </c>
      <c r="BF1849" t="s">
        <v>180</v>
      </c>
      <c r="BG1849" t="s">
        <v>180</v>
      </c>
      <c r="BH1849" t="s">
        <v>180</v>
      </c>
      <c r="BI1849" t="s">
        <v>180</v>
      </c>
      <c r="BK1849" t="s">
        <v>180</v>
      </c>
      <c r="BL1849" t="s">
        <v>180</v>
      </c>
      <c r="BN1849" t="s">
        <v>180</v>
      </c>
      <c r="BO1849" t="s">
        <v>180</v>
      </c>
      <c r="BP1849" t="s">
        <v>180</v>
      </c>
      <c r="BQ1849" t="s">
        <v>180</v>
      </c>
      <c r="BR1849" t="s">
        <v>180</v>
      </c>
      <c r="BS1849" t="s">
        <v>180</v>
      </c>
      <c r="BT1849" t="s">
        <v>180</v>
      </c>
      <c r="BU1849" t="s">
        <v>180</v>
      </c>
      <c r="BV1849" t="s">
        <v>180</v>
      </c>
      <c r="BW1849" t="s">
        <v>180</v>
      </c>
      <c r="BX1849" t="s">
        <v>180</v>
      </c>
      <c r="BY1849" t="s">
        <v>180</v>
      </c>
      <c r="BZ1849" t="s">
        <v>180</v>
      </c>
      <c r="CA1849">
        <v>8.74</v>
      </c>
      <c r="CB1849">
        <v>0.56000000000000005</v>
      </c>
      <c r="CD1849" t="s">
        <v>180</v>
      </c>
      <c r="CE1849" t="s">
        <v>180</v>
      </c>
      <c r="CG1849" t="s">
        <v>180</v>
      </c>
      <c r="CH1849" t="s">
        <v>180</v>
      </c>
      <c r="CI1849" t="s">
        <v>180</v>
      </c>
      <c r="CJ1849" t="s">
        <v>180</v>
      </c>
      <c r="CK1849" t="s">
        <v>180</v>
      </c>
      <c r="CM1849" t="s">
        <v>180</v>
      </c>
      <c r="CN1849" t="s">
        <v>180</v>
      </c>
      <c r="CO1849">
        <v>35</v>
      </c>
      <c r="CQ1849">
        <v>281</v>
      </c>
      <c r="CR1849">
        <v>146</v>
      </c>
      <c r="CS1849" t="s">
        <v>180</v>
      </c>
      <c r="CT1849" t="s">
        <v>180</v>
      </c>
      <c r="CV1849">
        <v>39</v>
      </c>
      <c r="CY1849">
        <v>17</v>
      </c>
      <c r="CZ1849" t="s">
        <v>180</v>
      </c>
      <c r="DB1849" t="s">
        <v>180</v>
      </c>
      <c r="DC1849" t="s">
        <v>180</v>
      </c>
      <c r="DD1849">
        <v>11.96</v>
      </c>
      <c r="DE1849">
        <v>306</v>
      </c>
      <c r="DF1849">
        <v>20.79</v>
      </c>
      <c r="DG1849">
        <v>77.89</v>
      </c>
      <c r="DH1849">
        <v>1.85</v>
      </c>
      <c r="DJ1849" t="s">
        <v>180</v>
      </c>
      <c r="DK1849" t="s">
        <v>180</v>
      </c>
      <c r="DL1849" t="s">
        <v>180</v>
      </c>
      <c r="DM1849" t="s">
        <v>180</v>
      </c>
      <c r="DQ1849">
        <v>0.22</v>
      </c>
      <c r="DR1849" t="s">
        <v>180</v>
      </c>
      <c r="DS1849" t="s">
        <v>180</v>
      </c>
      <c r="DT1849">
        <v>0.46</v>
      </c>
      <c r="DU1849">
        <v>286</v>
      </c>
      <c r="DV1849">
        <v>5.35</v>
      </c>
      <c r="DW1849">
        <v>13.7</v>
      </c>
      <c r="DX1849">
        <v>2.12</v>
      </c>
      <c r="DY1849">
        <v>10.35</v>
      </c>
      <c r="DZ1849">
        <v>2.99</v>
      </c>
      <c r="EA1849">
        <v>0.99</v>
      </c>
      <c r="EB1849">
        <v>3.44</v>
      </c>
      <c r="EC1849">
        <v>0.59</v>
      </c>
      <c r="ED1849">
        <v>3.77</v>
      </c>
      <c r="EE1849">
        <v>0.78</v>
      </c>
      <c r="EF1849">
        <v>2.16</v>
      </c>
      <c r="EG1849">
        <v>0.33</v>
      </c>
      <c r="EH1849">
        <v>2.1800000000000002</v>
      </c>
      <c r="EI1849">
        <v>0.33</v>
      </c>
      <c r="EJ1849">
        <v>2.1</v>
      </c>
      <c r="EK1849">
        <v>0.19</v>
      </c>
      <c r="EM1849" t="s">
        <v>180</v>
      </c>
      <c r="EN1849" t="s">
        <v>180</v>
      </c>
      <c r="EO1849" t="s">
        <v>180</v>
      </c>
      <c r="EP1849" t="s">
        <v>180</v>
      </c>
      <c r="EQ1849" t="s">
        <v>180</v>
      </c>
      <c r="ER1849" t="s">
        <v>180</v>
      </c>
      <c r="ES1849">
        <v>0.08</v>
      </c>
      <c r="ET1849">
        <v>2.68</v>
      </c>
      <c r="EV1849">
        <v>0.63</v>
      </c>
      <c r="EW1849">
        <v>0.42</v>
      </c>
      <c r="EX1849">
        <v>0.51307999999999998</v>
      </c>
      <c r="EY1849" t="s">
        <v>180</v>
      </c>
      <c r="EZ1849" t="s">
        <v>180</v>
      </c>
      <c r="FA1849">
        <v>0.70367000000000002</v>
      </c>
      <c r="FB1849" t="s">
        <v>180</v>
      </c>
      <c r="FC1849">
        <v>18.303000000000001</v>
      </c>
      <c r="FD1849" t="s">
        <v>180</v>
      </c>
      <c r="FE1849">
        <v>15.505000000000001</v>
      </c>
      <c r="FF1849" t="s">
        <v>180</v>
      </c>
      <c r="FG1849">
        <v>38.006999999999998</v>
      </c>
      <c r="FH1849" t="s">
        <v>180</v>
      </c>
      <c r="FI1849" t="s">
        <v>180</v>
      </c>
      <c r="FJ1849" t="s">
        <v>180</v>
      </c>
      <c r="FK1849" t="s">
        <v>180</v>
      </c>
      <c r="FL1849" t="s">
        <v>180</v>
      </c>
      <c r="FM1849" t="s">
        <v>180</v>
      </c>
      <c r="FN1849" t="s">
        <v>180</v>
      </c>
      <c r="FP1849" t="s">
        <v>180</v>
      </c>
      <c r="FQ1849" t="s">
        <v>180</v>
      </c>
      <c r="FR1849" t="s">
        <v>180</v>
      </c>
      <c r="FS1849" t="s">
        <v>180</v>
      </c>
      <c r="FT1849" t="s">
        <v>180</v>
      </c>
      <c r="FU1849" t="s">
        <v>180</v>
      </c>
      <c r="FV1849" t="s">
        <v>4383</v>
      </c>
      <c r="FW1849" t="s">
        <v>180</v>
      </c>
      <c r="FX1849">
        <f t="shared" si="607"/>
        <v>0.84862385321100919</v>
      </c>
      <c r="FY1849">
        <f t="shared" si="608"/>
        <v>35.729357798165132</v>
      </c>
      <c r="FZ1849">
        <f t="shared" si="609"/>
        <v>2.4541284403669721</v>
      </c>
      <c r="GA1849">
        <f t="shared" si="610"/>
        <v>1.371559633027523</v>
      </c>
      <c r="GB1849">
        <f t="shared" si="611"/>
        <v>1.5779816513761467</v>
      </c>
      <c r="GC1849">
        <f t="shared" si="612"/>
        <v>0.78095238095238084</v>
      </c>
      <c r="GD1849">
        <f t="shared" si="613"/>
        <v>14.718614718614718</v>
      </c>
      <c r="GE1849">
        <f t="shared" si="614"/>
        <v>29.565217391304348</v>
      </c>
      <c r="GF1849">
        <f t="shared" si="615"/>
        <v>53.45794392523365</v>
      </c>
      <c r="GG1849">
        <f t="shared" si="616"/>
        <v>154.59459459459458</v>
      </c>
      <c r="GH1849">
        <f t="shared" si="617"/>
        <v>0.1956204379562044</v>
      </c>
      <c r="GI1849">
        <f t="shared" si="618"/>
        <v>0.22702702702702701</v>
      </c>
      <c r="GJ1849">
        <f t="shared" si="619"/>
        <v>0.66666666666666663</v>
      </c>
      <c r="GK1849">
        <f t="shared" si="620"/>
        <v>453.96825396825398</v>
      </c>
      <c r="GL1849">
        <f t="shared" si="621"/>
        <v>2.8918918918918917</v>
      </c>
      <c r="GM1849">
        <f t="shared" si="622"/>
        <v>0.3405405405405405</v>
      </c>
      <c r="GN1849">
        <f t="shared" si="623"/>
        <v>0.1177570093457944</v>
      </c>
      <c r="GO1849">
        <f t="shared" si="624"/>
        <v>1.789297658862876</v>
      </c>
      <c r="GP1849">
        <f t="shared" si="625"/>
        <v>0.97909570885437602</v>
      </c>
      <c r="GQ1849">
        <f>(EA1849/0.0735)/((DZ1849/0.195*(EB1849/0.295))^0.5)</f>
        <v>1.007305844390735</v>
      </c>
      <c r="GR1849">
        <v>0.51307999999999998</v>
      </c>
      <c r="GS1849">
        <v>0.70367000000000002</v>
      </c>
      <c r="GT1849">
        <v>18.303000000000001</v>
      </c>
      <c r="GU1849">
        <v>15.505000000000001</v>
      </c>
      <c r="GV1849">
        <v>38.006999999999998</v>
      </c>
    </row>
    <row r="1850" spans="1:204">
      <c r="A1850" t="s">
        <v>3980</v>
      </c>
      <c r="B1850" t="s">
        <v>4356</v>
      </c>
      <c r="C1850" t="s">
        <v>7246</v>
      </c>
      <c r="D1850" t="s">
        <v>7074</v>
      </c>
      <c r="E1850" t="s">
        <v>7074</v>
      </c>
      <c r="F1850">
        <v>219</v>
      </c>
      <c r="G1850">
        <v>59</v>
      </c>
      <c r="H1850" t="s">
        <v>6928</v>
      </c>
      <c r="I1850" t="s">
        <v>4106</v>
      </c>
      <c r="J1850" t="s">
        <v>4381</v>
      </c>
      <c r="K1850">
        <v>56.05</v>
      </c>
      <c r="L1850">
        <v>56.05</v>
      </c>
      <c r="M1850">
        <v>160.63</v>
      </c>
      <c r="N1850">
        <v>160.63</v>
      </c>
      <c r="O1850" t="s">
        <v>179</v>
      </c>
      <c r="R1850" t="s">
        <v>4384</v>
      </c>
      <c r="S1850" t="s">
        <v>4365</v>
      </c>
      <c r="T1850" t="s">
        <v>7719</v>
      </c>
      <c r="V1850" t="s">
        <v>180</v>
      </c>
      <c r="W1850" t="s">
        <v>180</v>
      </c>
      <c r="X1850" t="s">
        <v>180</v>
      </c>
      <c r="Y1850" t="s">
        <v>180</v>
      </c>
      <c r="Z1850" t="s">
        <v>180</v>
      </c>
      <c r="AB1850" t="s">
        <v>180</v>
      </c>
      <c r="AC1850" t="s">
        <v>181</v>
      </c>
      <c r="AD1850" t="s">
        <v>180</v>
      </c>
      <c r="AE1850" t="s">
        <v>180</v>
      </c>
      <c r="AF1850" t="s">
        <v>180</v>
      </c>
      <c r="AG1850" t="s">
        <v>180</v>
      </c>
      <c r="AH1850" t="s">
        <v>4360</v>
      </c>
      <c r="AI1850">
        <v>53.26</v>
      </c>
      <c r="AJ1850">
        <v>1.05</v>
      </c>
      <c r="AK1850" t="s">
        <v>180</v>
      </c>
      <c r="AL1850">
        <v>16.57</v>
      </c>
      <c r="AM1850" t="s">
        <v>180</v>
      </c>
      <c r="AP1850">
        <v>8.93</v>
      </c>
      <c r="AQ1850">
        <v>9.2200000000000006</v>
      </c>
      <c r="AR1850">
        <v>6.72</v>
      </c>
      <c r="AS1850">
        <v>0.16</v>
      </c>
      <c r="AT1850" t="s">
        <v>180</v>
      </c>
      <c r="AU1850">
        <v>0.75</v>
      </c>
      <c r="AV1850">
        <v>3.16</v>
      </c>
      <c r="AW1850">
        <v>0.18</v>
      </c>
      <c r="AY1850" t="s">
        <v>180</v>
      </c>
      <c r="AZ1850" t="s">
        <v>180</v>
      </c>
      <c r="BA1850">
        <v>100</v>
      </c>
      <c r="BC1850" t="s">
        <v>180</v>
      </c>
      <c r="BD1850" t="s">
        <v>180</v>
      </c>
      <c r="BE1850" t="s">
        <v>180</v>
      </c>
      <c r="BF1850" t="s">
        <v>180</v>
      </c>
      <c r="BG1850" t="s">
        <v>180</v>
      </c>
      <c r="BH1850" t="s">
        <v>180</v>
      </c>
      <c r="BI1850" t="s">
        <v>180</v>
      </c>
      <c r="BK1850" t="s">
        <v>180</v>
      </c>
      <c r="BL1850" t="s">
        <v>180</v>
      </c>
      <c r="BN1850" t="s">
        <v>180</v>
      </c>
      <c r="BO1850" t="s">
        <v>180</v>
      </c>
      <c r="BP1850" t="s">
        <v>180</v>
      </c>
      <c r="BQ1850" t="s">
        <v>180</v>
      </c>
      <c r="BR1850" t="s">
        <v>180</v>
      </c>
      <c r="BS1850" t="s">
        <v>180</v>
      </c>
      <c r="BT1850" t="s">
        <v>180</v>
      </c>
      <c r="BU1850" t="s">
        <v>180</v>
      </c>
      <c r="BV1850" t="s">
        <v>180</v>
      </c>
      <c r="BW1850" t="s">
        <v>180</v>
      </c>
      <c r="BX1850" t="s">
        <v>180</v>
      </c>
      <c r="BY1850" t="s">
        <v>180</v>
      </c>
      <c r="BZ1850" t="s">
        <v>180</v>
      </c>
      <c r="CA1850">
        <v>8.77</v>
      </c>
      <c r="CB1850">
        <v>0.54</v>
      </c>
      <c r="CD1850" t="s">
        <v>180</v>
      </c>
      <c r="CE1850" t="s">
        <v>180</v>
      </c>
      <c r="CG1850" t="s">
        <v>180</v>
      </c>
      <c r="CH1850" t="s">
        <v>180</v>
      </c>
      <c r="CI1850" t="s">
        <v>180</v>
      </c>
      <c r="CJ1850" t="s">
        <v>180</v>
      </c>
      <c r="CK1850" t="s">
        <v>180</v>
      </c>
      <c r="CM1850" t="s">
        <v>180</v>
      </c>
      <c r="CN1850" t="s">
        <v>180</v>
      </c>
      <c r="CO1850">
        <v>30</v>
      </c>
      <c r="CQ1850">
        <v>257</v>
      </c>
      <c r="CR1850">
        <v>146</v>
      </c>
      <c r="CS1850" t="s">
        <v>180</v>
      </c>
      <c r="CT1850" t="s">
        <v>180</v>
      </c>
      <c r="CV1850">
        <v>48</v>
      </c>
      <c r="CY1850">
        <v>17</v>
      </c>
      <c r="CZ1850" t="s">
        <v>180</v>
      </c>
      <c r="DB1850" t="s">
        <v>180</v>
      </c>
      <c r="DC1850" t="s">
        <v>180</v>
      </c>
      <c r="DD1850">
        <v>9.39</v>
      </c>
      <c r="DE1850">
        <v>308</v>
      </c>
      <c r="DF1850">
        <v>20.09</v>
      </c>
      <c r="DG1850">
        <v>84.99</v>
      </c>
      <c r="DH1850">
        <v>1.96</v>
      </c>
      <c r="DJ1850" t="s">
        <v>180</v>
      </c>
      <c r="DK1850" t="s">
        <v>180</v>
      </c>
      <c r="DL1850" t="s">
        <v>180</v>
      </c>
      <c r="DM1850" t="s">
        <v>180</v>
      </c>
      <c r="DQ1850">
        <v>0.14000000000000001</v>
      </c>
      <c r="DR1850" t="s">
        <v>180</v>
      </c>
      <c r="DS1850" t="s">
        <v>180</v>
      </c>
      <c r="DT1850">
        <v>0.17</v>
      </c>
      <c r="DU1850">
        <v>215</v>
      </c>
      <c r="DV1850">
        <v>5.48</v>
      </c>
      <c r="DW1850">
        <v>14.19</v>
      </c>
      <c r="DX1850">
        <v>2.17</v>
      </c>
      <c r="DY1850">
        <v>10.61</v>
      </c>
      <c r="DZ1850">
        <v>2.99</v>
      </c>
      <c r="EA1850">
        <v>1.01</v>
      </c>
      <c r="EB1850">
        <v>3.46</v>
      </c>
      <c r="EC1850">
        <v>0.57999999999999996</v>
      </c>
      <c r="ED1850">
        <v>3.66</v>
      </c>
      <c r="EE1850">
        <v>0.76</v>
      </c>
      <c r="EF1850">
        <v>2.0499999999999998</v>
      </c>
      <c r="EG1850">
        <v>0.33</v>
      </c>
      <c r="EH1850">
        <v>2.15</v>
      </c>
      <c r="EI1850">
        <v>0.32</v>
      </c>
      <c r="EJ1850">
        <v>2.29</v>
      </c>
      <c r="EK1850">
        <v>0.19</v>
      </c>
      <c r="EM1850" t="s">
        <v>180</v>
      </c>
      <c r="EN1850" t="s">
        <v>180</v>
      </c>
      <c r="EO1850" t="s">
        <v>180</v>
      </c>
      <c r="EP1850" t="s">
        <v>180</v>
      </c>
      <c r="EQ1850" t="s">
        <v>180</v>
      </c>
      <c r="ER1850" t="s">
        <v>180</v>
      </c>
      <c r="ES1850">
        <v>0.05</v>
      </c>
      <c r="ET1850">
        <v>1.84</v>
      </c>
      <c r="EV1850">
        <v>0.5</v>
      </c>
      <c r="EW1850">
        <v>0.31</v>
      </c>
      <c r="EY1850" t="s">
        <v>180</v>
      </c>
      <c r="EZ1850" t="s">
        <v>180</v>
      </c>
      <c r="FB1850" t="s">
        <v>180</v>
      </c>
      <c r="FD1850" t="s">
        <v>180</v>
      </c>
      <c r="FF1850" t="s">
        <v>180</v>
      </c>
      <c r="FH1850" t="s">
        <v>180</v>
      </c>
      <c r="FI1850" t="s">
        <v>180</v>
      </c>
      <c r="FJ1850" t="s">
        <v>180</v>
      </c>
      <c r="FK1850" t="s">
        <v>180</v>
      </c>
      <c r="FL1850" t="s">
        <v>180</v>
      </c>
      <c r="FM1850" t="s">
        <v>180</v>
      </c>
      <c r="FN1850" t="s">
        <v>180</v>
      </c>
      <c r="FP1850" t="s">
        <v>180</v>
      </c>
      <c r="FQ1850" t="s">
        <v>180</v>
      </c>
      <c r="FR1850" t="s">
        <v>180</v>
      </c>
      <c r="FS1850" t="s">
        <v>180</v>
      </c>
      <c r="FT1850" t="s">
        <v>180</v>
      </c>
      <c r="FU1850" t="s">
        <v>180</v>
      </c>
      <c r="FV1850" t="s">
        <v>4385</v>
      </c>
      <c r="FW1850" t="s">
        <v>180</v>
      </c>
      <c r="FX1850">
        <f t="shared" si="607"/>
        <v>0.91162790697674423</v>
      </c>
      <c r="FY1850">
        <f t="shared" si="608"/>
        <v>39.530232558139531</v>
      </c>
      <c r="FZ1850">
        <f t="shared" si="609"/>
        <v>2.5488372093023259</v>
      </c>
      <c r="GA1850">
        <f t="shared" si="610"/>
        <v>1.3906976744186048</v>
      </c>
      <c r="GB1850">
        <f t="shared" si="611"/>
        <v>1.6093023255813954</v>
      </c>
      <c r="GC1850">
        <f t="shared" si="612"/>
        <v>0.7142857142857143</v>
      </c>
      <c r="GD1850">
        <f t="shared" si="613"/>
        <v>15.331010452961673</v>
      </c>
      <c r="GE1850">
        <f t="shared" si="614"/>
        <v>29.029217719132895</v>
      </c>
      <c r="GF1850">
        <f t="shared" si="615"/>
        <v>39.233576642335763</v>
      </c>
      <c r="GG1850">
        <f t="shared" si="616"/>
        <v>109.69387755102041</v>
      </c>
      <c r="GH1850">
        <f t="shared" si="617"/>
        <v>0.12966878083157155</v>
      </c>
      <c r="GI1850">
        <f t="shared" si="618"/>
        <v>0.15816326530612246</v>
      </c>
      <c r="GJ1850">
        <f t="shared" si="619"/>
        <v>0.62</v>
      </c>
      <c r="GK1850">
        <f t="shared" si="620"/>
        <v>430</v>
      </c>
      <c r="GL1850">
        <f t="shared" si="621"/>
        <v>2.795918367346939</v>
      </c>
      <c r="GM1850">
        <f t="shared" si="622"/>
        <v>0.25510204081632654</v>
      </c>
      <c r="GN1850">
        <f t="shared" si="623"/>
        <v>9.1240875912408759E-2</v>
      </c>
      <c r="GO1850">
        <f t="shared" si="624"/>
        <v>1.8327759197324416</v>
      </c>
      <c r="GP1850">
        <f t="shared" si="625"/>
        <v>0.99040232402855954</v>
      </c>
      <c r="GQ1850">
        <f>(EA1850/0.0735)/((DZ1850/0.195*(EB1850/0.295))^0.5)</f>
        <v>1.0246810504252837</v>
      </c>
    </row>
    <row r="1851" spans="1:204">
      <c r="A1851" t="s">
        <v>3980</v>
      </c>
      <c r="B1851" t="s">
        <v>4356</v>
      </c>
      <c r="C1851" t="s">
        <v>7246</v>
      </c>
      <c r="D1851" t="s">
        <v>7074</v>
      </c>
      <c r="E1851" t="s">
        <v>7074</v>
      </c>
      <c r="F1851">
        <v>219</v>
      </c>
      <c r="G1851">
        <v>59</v>
      </c>
      <c r="H1851" t="s">
        <v>6928</v>
      </c>
      <c r="I1851" t="s">
        <v>4106</v>
      </c>
      <c r="J1851" t="s">
        <v>4386</v>
      </c>
      <c r="K1851">
        <v>56.05</v>
      </c>
      <c r="L1851">
        <v>56.05</v>
      </c>
      <c r="M1851">
        <v>160.63</v>
      </c>
      <c r="N1851">
        <v>160.63</v>
      </c>
      <c r="O1851" t="s">
        <v>179</v>
      </c>
      <c r="R1851" t="s">
        <v>4387</v>
      </c>
      <c r="S1851" t="s">
        <v>4365</v>
      </c>
      <c r="T1851" t="s">
        <v>7719</v>
      </c>
      <c r="V1851" t="s">
        <v>180</v>
      </c>
      <c r="W1851" t="s">
        <v>180</v>
      </c>
      <c r="X1851" t="s">
        <v>180</v>
      </c>
      <c r="Y1851" t="s">
        <v>180</v>
      </c>
      <c r="Z1851" t="s">
        <v>180</v>
      </c>
      <c r="AB1851" t="s">
        <v>180</v>
      </c>
      <c r="AC1851" t="s">
        <v>181</v>
      </c>
      <c r="AD1851" t="s">
        <v>180</v>
      </c>
      <c r="AE1851" t="s">
        <v>180</v>
      </c>
      <c r="AF1851" t="s">
        <v>180</v>
      </c>
      <c r="AG1851" t="s">
        <v>180</v>
      </c>
      <c r="AH1851" t="s">
        <v>4360</v>
      </c>
      <c r="AI1851">
        <v>52.82</v>
      </c>
      <c r="AJ1851">
        <v>0.97</v>
      </c>
      <c r="AK1851" t="s">
        <v>180</v>
      </c>
      <c r="AL1851">
        <v>15.34</v>
      </c>
      <c r="AM1851" t="s">
        <v>180</v>
      </c>
      <c r="AP1851">
        <v>8.93</v>
      </c>
      <c r="AQ1851">
        <v>9.73</v>
      </c>
      <c r="AR1851">
        <v>8.43</v>
      </c>
      <c r="AS1851">
        <v>0.16</v>
      </c>
      <c r="AT1851" t="s">
        <v>180</v>
      </c>
      <c r="AU1851">
        <v>0.72</v>
      </c>
      <c r="AV1851">
        <v>2.74</v>
      </c>
      <c r="AW1851">
        <v>0.16</v>
      </c>
      <c r="AY1851" t="s">
        <v>180</v>
      </c>
      <c r="AZ1851" t="s">
        <v>180</v>
      </c>
      <c r="BA1851">
        <v>99.999999999999986</v>
      </c>
      <c r="BC1851" t="s">
        <v>180</v>
      </c>
      <c r="BD1851" t="s">
        <v>180</v>
      </c>
      <c r="BE1851" t="s">
        <v>180</v>
      </c>
      <c r="BF1851" t="s">
        <v>180</v>
      </c>
      <c r="BG1851" t="s">
        <v>180</v>
      </c>
      <c r="BH1851" t="s">
        <v>180</v>
      </c>
      <c r="BI1851" t="s">
        <v>180</v>
      </c>
      <c r="BK1851" t="s">
        <v>180</v>
      </c>
      <c r="BL1851" t="s">
        <v>180</v>
      </c>
      <c r="BN1851" t="s">
        <v>180</v>
      </c>
      <c r="BO1851" t="s">
        <v>180</v>
      </c>
      <c r="BP1851" t="s">
        <v>180</v>
      </c>
      <c r="BQ1851" t="s">
        <v>180</v>
      </c>
      <c r="BR1851" t="s">
        <v>180</v>
      </c>
      <c r="BS1851" t="s">
        <v>180</v>
      </c>
      <c r="BT1851" t="s">
        <v>180</v>
      </c>
      <c r="BU1851" t="s">
        <v>180</v>
      </c>
      <c r="BV1851" t="s">
        <v>180</v>
      </c>
      <c r="BW1851" t="s">
        <v>180</v>
      </c>
      <c r="BX1851" t="s">
        <v>180</v>
      </c>
      <c r="BY1851" t="s">
        <v>180</v>
      </c>
      <c r="BZ1851" t="s">
        <v>180</v>
      </c>
      <c r="CA1851">
        <v>8.7200000000000006</v>
      </c>
      <c r="CB1851">
        <v>0.5</v>
      </c>
      <c r="CD1851" t="s">
        <v>180</v>
      </c>
      <c r="CE1851" t="s">
        <v>180</v>
      </c>
      <c r="CG1851" t="s">
        <v>180</v>
      </c>
      <c r="CH1851" t="s">
        <v>180</v>
      </c>
      <c r="CI1851" t="s">
        <v>180</v>
      </c>
      <c r="CJ1851" t="s">
        <v>180</v>
      </c>
      <c r="CK1851" t="s">
        <v>180</v>
      </c>
      <c r="CM1851" t="s">
        <v>180</v>
      </c>
      <c r="CN1851" t="s">
        <v>180</v>
      </c>
      <c r="CO1851">
        <v>34</v>
      </c>
      <c r="CQ1851">
        <v>246</v>
      </c>
      <c r="CR1851">
        <v>322</v>
      </c>
      <c r="CS1851" t="s">
        <v>180</v>
      </c>
      <c r="CT1851" t="s">
        <v>180</v>
      </c>
      <c r="CV1851">
        <v>87</v>
      </c>
      <c r="CY1851">
        <v>16</v>
      </c>
      <c r="CZ1851" t="s">
        <v>180</v>
      </c>
      <c r="DB1851" t="s">
        <v>180</v>
      </c>
      <c r="DC1851" t="s">
        <v>180</v>
      </c>
      <c r="DD1851">
        <v>9.42</v>
      </c>
      <c r="DE1851">
        <v>286</v>
      </c>
      <c r="DF1851">
        <v>17.670000000000002</v>
      </c>
      <c r="DG1851">
        <v>74.44</v>
      </c>
      <c r="DH1851">
        <v>1.68</v>
      </c>
      <c r="DJ1851" t="s">
        <v>180</v>
      </c>
      <c r="DK1851" t="s">
        <v>180</v>
      </c>
      <c r="DL1851" t="s">
        <v>180</v>
      </c>
      <c r="DM1851" t="s">
        <v>180</v>
      </c>
      <c r="DQ1851">
        <v>0.17</v>
      </c>
      <c r="DR1851" t="s">
        <v>180</v>
      </c>
      <c r="DS1851" t="s">
        <v>180</v>
      </c>
      <c r="DT1851">
        <v>0.34</v>
      </c>
      <c r="DU1851">
        <v>241</v>
      </c>
      <c r="DV1851">
        <v>4.8600000000000003</v>
      </c>
      <c r="DW1851">
        <v>12.68</v>
      </c>
      <c r="DX1851">
        <v>1.94</v>
      </c>
      <c r="DY1851">
        <v>9.64</v>
      </c>
      <c r="DZ1851">
        <v>2.68</v>
      </c>
      <c r="EA1851">
        <v>0.89</v>
      </c>
      <c r="EB1851">
        <v>3.04</v>
      </c>
      <c r="EC1851">
        <v>0.52</v>
      </c>
      <c r="ED1851">
        <v>3.28</v>
      </c>
      <c r="EE1851">
        <v>0.68</v>
      </c>
      <c r="EF1851">
        <v>1.82</v>
      </c>
      <c r="EG1851">
        <v>0.28999999999999998</v>
      </c>
      <c r="EH1851">
        <v>1.89</v>
      </c>
      <c r="EI1851">
        <v>0.28999999999999998</v>
      </c>
      <c r="EJ1851">
        <v>2</v>
      </c>
      <c r="EK1851">
        <v>0.17</v>
      </c>
      <c r="EM1851" t="s">
        <v>180</v>
      </c>
      <c r="EN1851" t="s">
        <v>180</v>
      </c>
      <c r="EO1851" t="s">
        <v>180</v>
      </c>
      <c r="EP1851" t="s">
        <v>180</v>
      </c>
      <c r="EQ1851" t="s">
        <v>180</v>
      </c>
      <c r="ER1851" t="s">
        <v>180</v>
      </c>
      <c r="ES1851">
        <v>0.05</v>
      </c>
      <c r="ET1851">
        <v>2.31</v>
      </c>
      <c r="EV1851">
        <v>0.47</v>
      </c>
      <c r="EW1851">
        <v>0.32</v>
      </c>
      <c r="EY1851" t="s">
        <v>180</v>
      </c>
      <c r="EZ1851" t="s">
        <v>180</v>
      </c>
      <c r="FB1851" t="s">
        <v>180</v>
      </c>
      <c r="FD1851" t="s">
        <v>180</v>
      </c>
      <c r="FF1851" t="s">
        <v>180</v>
      </c>
      <c r="FH1851" t="s">
        <v>180</v>
      </c>
      <c r="FI1851" t="s">
        <v>180</v>
      </c>
      <c r="FJ1851" t="s">
        <v>180</v>
      </c>
      <c r="FK1851" t="s">
        <v>180</v>
      </c>
      <c r="FL1851" t="s">
        <v>180</v>
      </c>
      <c r="FM1851" t="s">
        <v>180</v>
      </c>
      <c r="FN1851" t="s">
        <v>180</v>
      </c>
      <c r="FP1851" t="s">
        <v>180</v>
      </c>
      <c r="FQ1851" t="s">
        <v>180</v>
      </c>
      <c r="FR1851" t="s">
        <v>180</v>
      </c>
      <c r="FS1851" t="s">
        <v>180</v>
      </c>
      <c r="FT1851" t="s">
        <v>180</v>
      </c>
      <c r="FU1851" t="s">
        <v>180</v>
      </c>
      <c r="FV1851" t="s">
        <v>4388</v>
      </c>
      <c r="FW1851" t="s">
        <v>180</v>
      </c>
      <c r="FX1851">
        <f t="shared" si="607"/>
        <v>0.88888888888888895</v>
      </c>
      <c r="FY1851">
        <f t="shared" si="608"/>
        <v>39.386243386243386</v>
      </c>
      <c r="FZ1851">
        <f t="shared" si="609"/>
        <v>2.5714285714285716</v>
      </c>
      <c r="GA1851">
        <f t="shared" si="610"/>
        <v>1.4179894179894181</v>
      </c>
      <c r="GB1851">
        <f t="shared" si="611"/>
        <v>1.6084656084656086</v>
      </c>
      <c r="GC1851">
        <f t="shared" si="612"/>
        <v>0.74226804123711343</v>
      </c>
      <c r="GD1851">
        <f t="shared" si="613"/>
        <v>16.185625353706847</v>
      </c>
      <c r="GE1851">
        <f t="shared" si="614"/>
        <v>29.668049792531118</v>
      </c>
      <c r="GF1851">
        <f t="shared" si="615"/>
        <v>49.588477366255141</v>
      </c>
      <c r="GG1851">
        <f t="shared" si="616"/>
        <v>143.45238095238096</v>
      </c>
      <c r="GH1851">
        <f t="shared" si="617"/>
        <v>0.18217665615141956</v>
      </c>
      <c r="GI1851">
        <f t="shared" si="618"/>
        <v>0.19047619047619049</v>
      </c>
      <c r="GJ1851">
        <f t="shared" si="619"/>
        <v>0.68085106382978733</v>
      </c>
      <c r="GK1851">
        <f t="shared" si="620"/>
        <v>512.76595744680856</v>
      </c>
      <c r="GL1851">
        <f t="shared" si="621"/>
        <v>2.8928571428571432</v>
      </c>
      <c r="GM1851">
        <f t="shared" si="622"/>
        <v>0.27976190476190477</v>
      </c>
      <c r="GN1851">
        <f t="shared" si="623"/>
        <v>9.6707818930041142E-2</v>
      </c>
      <c r="GO1851">
        <f t="shared" si="624"/>
        <v>1.8134328358208955</v>
      </c>
      <c r="GP1851">
        <f t="shared" si="625"/>
        <v>0.99391593941001477</v>
      </c>
      <c r="GQ1851">
        <f>(EA1851/0.0735)/((DZ1851/0.195*(EB1851/0.295))^0.5)</f>
        <v>1.0174821345580836</v>
      </c>
    </row>
    <row r="1852" spans="1:204">
      <c r="A1852" t="s">
        <v>3980</v>
      </c>
      <c r="B1852" t="s">
        <v>4105</v>
      </c>
      <c r="C1852" t="s">
        <v>7246</v>
      </c>
      <c r="D1852" t="s">
        <v>7074</v>
      </c>
      <c r="E1852" t="s">
        <v>7074</v>
      </c>
      <c r="F1852">
        <v>219</v>
      </c>
      <c r="G1852">
        <v>59</v>
      </c>
      <c r="H1852" t="s">
        <v>6928</v>
      </c>
      <c r="I1852" t="s">
        <v>4106</v>
      </c>
      <c r="J1852" t="s">
        <v>180</v>
      </c>
      <c r="K1852">
        <v>56.314720000000001</v>
      </c>
      <c r="L1852">
        <v>56.314720000000001</v>
      </c>
      <c r="M1852">
        <v>160.80556000000001</v>
      </c>
      <c r="N1852">
        <v>160.80556000000001</v>
      </c>
      <c r="O1852" t="s">
        <v>179</v>
      </c>
      <c r="R1852" t="s">
        <v>4107</v>
      </c>
      <c r="S1852" t="s">
        <v>4108</v>
      </c>
      <c r="T1852" t="s">
        <v>6966</v>
      </c>
      <c r="V1852" t="s">
        <v>180</v>
      </c>
      <c r="W1852" t="s">
        <v>180</v>
      </c>
      <c r="X1852" t="s">
        <v>180</v>
      </c>
      <c r="Y1852" t="s">
        <v>180</v>
      </c>
      <c r="Z1852" t="s">
        <v>180</v>
      </c>
      <c r="AB1852" t="s">
        <v>180</v>
      </c>
      <c r="AC1852" t="s">
        <v>181</v>
      </c>
      <c r="AD1852" t="s">
        <v>180</v>
      </c>
      <c r="AE1852" t="s">
        <v>180</v>
      </c>
      <c r="AF1852" t="s">
        <v>180</v>
      </c>
      <c r="AG1852" t="s">
        <v>180</v>
      </c>
      <c r="AH1852" t="s">
        <v>4109</v>
      </c>
      <c r="AI1852">
        <v>51.981999999999999</v>
      </c>
      <c r="AJ1852">
        <v>0.95599999999999996</v>
      </c>
      <c r="AK1852" t="s">
        <v>180</v>
      </c>
      <c r="AL1852">
        <v>15.363</v>
      </c>
      <c r="AM1852" t="s">
        <v>180</v>
      </c>
      <c r="AP1852">
        <v>8.6999999999999993</v>
      </c>
      <c r="AQ1852">
        <v>9.3979999999999997</v>
      </c>
      <c r="AR1852">
        <v>8.1319999999999997</v>
      </c>
      <c r="AS1852">
        <v>0.16500000000000001</v>
      </c>
      <c r="AT1852" t="s">
        <v>180</v>
      </c>
      <c r="AU1852">
        <v>0.66100000000000003</v>
      </c>
      <c r="AV1852">
        <v>2.802</v>
      </c>
      <c r="AW1852">
        <v>0.161</v>
      </c>
      <c r="AY1852" t="s">
        <v>180</v>
      </c>
      <c r="AZ1852" t="s">
        <v>180</v>
      </c>
      <c r="BA1852">
        <v>98.320000000000022</v>
      </c>
      <c r="BC1852" t="s">
        <v>180</v>
      </c>
      <c r="BD1852" t="s">
        <v>180</v>
      </c>
      <c r="BE1852" t="s">
        <v>180</v>
      </c>
      <c r="BF1852" t="s">
        <v>180</v>
      </c>
      <c r="BG1852" t="s">
        <v>180</v>
      </c>
      <c r="BH1852" t="s">
        <v>180</v>
      </c>
      <c r="BI1852" t="s">
        <v>180</v>
      </c>
      <c r="BK1852" t="s">
        <v>180</v>
      </c>
      <c r="BL1852" t="s">
        <v>180</v>
      </c>
      <c r="BN1852" t="s">
        <v>180</v>
      </c>
      <c r="BO1852" t="s">
        <v>180</v>
      </c>
      <c r="BP1852" t="s">
        <v>180</v>
      </c>
      <c r="BQ1852" t="s">
        <v>180</v>
      </c>
      <c r="BR1852" t="s">
        <v>180</v>
      </c>
      <c r="BS1852" t="s">
        <v>180</v>
      </c>
      <c r="BT1852" t="s">
        <v>180</v>
      </c>
      <c r="BU1852" t="s">
        <v>180</v>
      </c>
      <c r="BV1852" t="s">
        <v>180</v>
      </c>
      <c r="BW1852" t="s">
        <v>180</v>
      </c>
      <c r="BX1852" t="s">
        <v>180</v>
      </c>
      <c r="BY1852" t="s">
        <v>180</v>
      </c>
      <c r="BZ1852" t="s">
        <v>180</v>
      </c>
      <c r="CD1852" t="s">
        <v>180</v>
      </c>
      <c r="CE1852" t="s">
        <v>180</v>
      </c>
      <c r="CG1852" t="s">
        <v>180</v>
      </c>
      <c r="CH1852" t="s">
        <v>180</v>
      </c>
      <c r="CI1852" t="s">
        <v>180</v>
      </c>
      <c r="CJ1852" t="s">
        <v>180</v>
      </c>
      <c r="CK1852" t="s">
        <v>180</v>
      </c>
      <c r="CM1852" t="s">
        <v>180</v>
      </c>
      <c r="CN1852" t="s">
        <v>180</v>
      </c>
      <c r="CO1852">
        <v>33.869</v>
      </c>
      <c r="CQ1852">
        <v>250.68799999999999</v>
      </c>
      <c r="CR1852">
        <v>323.53399999999999</v>
      </c>
      <c r="CS1852" t="s">
        <v>180</v>
      </c>
      <c r="CT1852" t="s">
        <v>180</v>
      </c>
      <c r="CU1852">
        <v>37.140999999999998</v>
      </c>
      <c r="CV1852">
        <v>89.385000000000005</v>
      </c>
      <c r="CZ1852" t="s">
        <v>180</v>
      </c>
      <c r="DB1852" t="s">
        <v>180</v>
      </c>
      <c r="DC1852" t="s">
        <v>180</v>
      </c>
      <c r="DD1852">
        <v>12.919</v>
      </c>
      <c r="DE1852">
        <v>285.61200000000002</v>
      </c>
      <c r="DF1852">
        <v>19.443000000000001</v>
      </c>
      <c r="DG1852">
        <v>75.974999999999994</v>
      </c>
      <c r="DH1852">
        <v>1.798</v>
      </c>
      <c r="DJ1852" t="s">
        <v>180</v>
      </c>
      <c r="DK1852" t="s">
        <v>180</v>
      </c>
      <c r="DL1852" t="s">
        <v>180</v>
      </c>
      <c r="DM1852" t="s">
        <v>180</v>
      </c>
      <c r="DR1852" t="s">
        <v>180</v>
      </c>
      <c r="DS1852" t="s">
        <v>180</v>
      </c>
      <c r="DT1852">
        <v>0.26300000000000001</v>
      </c>
      <c r="DU1852">
        <v>234.887</v>
      </c>
      <c r="DV1852">
        <v>5.2530000000000001</v>
      </c>
      <c r="DW1852">
        <v>13.84</v>
      </c>
      <c r="DX1852">
        <v>2.1309999999999998</v>
      </c>
      <c r="DY1852">
        <v>10.44</v>
      </c>
      <c r="DZ1852">
        <v>2.9940000000000002</v>
      </c>
      <c r="EA1852">
        <v>0.98499999999999999</v>
      </c>
      <c r="EB1852">
        <v>3.444</v>
      </c>
      <c r="EC1852">
        <v>0.56599999999999995</v>
      </c>
      <c r="ED1852">
        <v>3.4540000000000002</v>
      </c>
      <c r="EE1852">
        <v>0.73399999999999999</v>
      </c>
      <c r="EF1852">
        <v>2.1160000000000001</v>
      </c>
      <c r="EG1852">
        <v>0.312</v>
      </c>
      <c r="EH1852">
        <v>1.97</v>
      </c>
      <c r="EI1852">
        <v>0.307</v>
      </c>
      <c r="EJ1852">
        <v>2.085</v>
      </c>
      <c r="EK1852">
        <v>0.11</v>
      </c>
      <c r="EM1852" t="s">
        <v>180</v>
      </c>
      <c r="EN1852" t="s">
        <v>180</v>
      </c>
      <c r="EO1852" t="s">
        <v>180</v>
      </c>
      <c r="EP1852" t="s">
        <v>180</v>
      </c>
      <c r="EQ1852" t="s">
        <v>180</v>
      </c>
      <c r="ER1852" t="s">
        <v>180</v>
      </c>
      <c r="EV1852">
        <v>0.51900000000000002</v>
      </c>
      <c r="EW1852">
        <v>0.35299999999999998</v>
      </c>
      <c r="EX1852">
        <v>0.51311853137075503</v>
      </c>
      <c r="EY1852" t="s">
        <v>180</v>
      </c>
      <c r="EZ1852" t="s">
        <v>180</v>
      </c>
      <c r="FA1852">
        <v>0.703495654167546</v>
      </c>
      <c r="FB1852" t="s">
        <v>180</v>
      </c>
      <c r="FC1852">
        <v>18.282430463344099</v>
      </c>
      <c r="FD1852" t="s">
        <v>180</v>
      </c>
      <c r="FE1852">
        <v>15.489239624423201</v>
      </c>
      <c r="FF1852" t="s">
        <v>180</v>
      </c>
      <c r="FG1852">
        <v>37.923441567711002</v>
      </c>
      <c r="FH1852" t="s">
        <v>180</v>
      </c>
      <c r="FI1852" t="s">
        <v>180</v>
      </c>
      <c r="FJ1852" t="s">
        <v>180</v>
      </c>
      <c r="FK1852" t="s">
        <v>180</v>
      </c>
      <c r="FL1852" t="s">
        <v>180</v>
      </c>
      <c r="FM1852" t="s">
        <v>180</v>
      </c>
      <c r="FN1852" t="s">
        <v>180</v>
      </c>
      <c r="FP1852" t="s">
        <v>180</v>
      </c>
      <c r="FQ1852" t="s">
        <v>180</v>
      </c>
      <c r="FR1852" t="s">
        <v>180</v>
      </c>
      <c r="FS1852" t="s">
        <v>180</v>
      </c>
      <c r="FT1852" t="s">
        <v>180</v>
      </c>
      <c r="FU1852" t="s">
        <v>180</v>
      </c>
      <c r="FV1852" t="s">
        <v>4110</v>
      </c>
      <c r="FW1852" t="s">
        <v>180</v>
      </c>
      <c r="FX1852">
        <f t="shared" si="607"/>
        <v>0.91269035532994924</v>
      </c>
      <c r="FY1852">
        <f t="shared" si="608"/>
        <v>38.565989847715734</v>
      </c>
      <c r="FZ1852">
        <f t="shared" si="609"/>
        <v>2.6664974619289339</v>
      </c>
      <c r="GA1852">
        <f t="shared" si="610"/>
        <v>1.5197969543147209</v>
      </c>
      <c r="GB1852">
        <f t="shared" si="611"/>
        <v>1.7482233502538072</v>
      </c>
      <c r="GC1852">
        <f t="shared" si="612"/>
        <v>0.69142259414225948</v>
      </c>
      <c r="GD1852">
        <f t="shared" si="613"/>
        <v>14.689708378336677</v>
      </c>
      <c r="GE1852">
        <f t="shared" si="614"/>
        <v>27.35747126436782</v>
      </c>
      <c r="GF1852">
        <f t="shared" si="615"/>
        <v>44.714829621168853</v>
      </c>
      <c r="GG1852">
        <f t="shared" si="616"/>
        <v>130.63793103448276</v>
      </c>
      <c r="GI1852">
        <f t="shared" si="618"/>
        <v>0.19632925472747495</v>
      </c>
      <c r="GJ1852">
        <f t="shared" si="619"/>
        <v>0.68015414258188822</v>
      </c>
      <c r="GK1852">
        <f t="shared" si="620"/>
        <v>452.57610789980731</v>
      </c>
      <c r="GL1852">
        <f t="shared" si="621"/>
        <v>2.921579532814238</v>
      </c>
      <c r="GM1852">
        <f t="shared" si="622"/>
        <v>0.28865406006674083</v>
      </c>
      <c r="GN1852">
        <f t="shared" si="623"/>
        <v>9.8800685322672763E-2</v>
      </c>
      <c r="GO1852">
        <f t="shared" si="624"/>
        <v>1.7545090180360721</v>
      </c>
      <c r="GP1852">
        <f t="shared" si="625"/>
        <v>0.9956118713256108</v>
      </c>
      <c r="GQ1852">
        <f>(EA1852/0.0735)/((DZ1852/0.195*(EB1852/0.295))^0.5)</f>
        <v>1.0009669443310134</v>
      </c>
      <c r="GR1852">
        <v>0.51311853137075503</v>
      </c>
      <c r="GS1852">
        <v>0.703495654167546</v>
      </c>
      <c r="GT1852">
        <v>18.282430463344099</v>
      </c>
      <c r="GU1852">
        <v>15.489239624423201</v>
      </c>
      <c r="GV1852">
        <v>37.923441567711002</v>
      </c>
    </row>
    <row r="1853" spans="1:204">
      <c r="A1853" t="s">
        <v>3980</v>
      </c>
      <c r="B1853" t="s">
        <v>4105</v>
      </c>
      <c r="C1853" t="s">
        <v>7246</v>
      </c>
      <c r="D1853" t="s">
        <v>7074</v>
      </c>
      <c r="E1853" t="s">
        <v>7074</v>
      </c>
      <c r="F1853">
        <v>219</v>
      </c>
      <c r="G1853">
        <v>59</v>
      </c>
      <c r="H1853" t="s">
        <v>6928</v>
      </c>
      <c r="I1853" t="s">
        <v>4106</v>
      </c>
      <c r="J1853" t="s">
        <v>180</v>
      </c>
      <c r="K1853">
        <v>56.117780000000003</v>
      </c>
      <c r="L1853">
        <v>56.117780000000003</v>
      </c>
      <c r="M1853">
        <v>160.81166999999999</v>
      </c>
      <c r="N1853">
        <v>160.81166999999999</v>
      </c>
      <c r="O1853" t="s">
        <v>179</v>
      </c>
      <c r="R1853" t="s">
        <v>4111</v>
      </c>
      <c r="S1853" t="s">
        <v>4112</v>
      </c>
      <c r="T1853" t="s">
        <v>6966</v>
      </c>
      <c r="V1853" t="s">
        <v>180</v>
      </c>
      <c r="W1853" t="s">
        <v>180</v>
      </c>
      <c r="X1853" t="s">
        <v>180</v>
      </c>
      <c r="Y1853" t="s">
        <v>180</v>
      </c>
      <c r="Z1853" t="s">
        <v>180</v>
      </c>
      <c r="AB1853" t="s">
        <v>180</v>
      </c>
      <c r="AC1853" t="s">
        <v>181</v>
      </c>
      <c r="AD1853" t="s">
        <v>180</v>
      </c>
      <c r="AE1853" t="s">
        <v>180</v>
      </c>
      <c r="AF1853" t="s">
        <v>180</v>
      </c>
      <c r="AG1853" t="s">
        <v>180</v>
      </c>
      <c r="AH1853" t="s">
        <v>4109</v>
      </c>
      <c r="AI1853">
        <v>51.348999999999997</v>
      </c>
      <c r="AJ1853">
        <v>0.94199999999999995</v>
      </c>
      <c r="AK1853" t="s">
        <v>180</v>
      </c>
      <c r="AL1853">
        <v>14.814</v>
      </c>
      <c r="AM1853" t="s">
        <v>180</v>
      </c>
      <c r="AP1853">
        <v>8.94</v>
      </c>
      <c r="AQ1853">
        <v>9.4109999999999996</v>
      </c>
      <c r="AR1853">
        <v>9.3019999999999996</v>
      </c>
      <c r="AS1853">
        <v>0.16800000000000001</v>
      </c>
      <c r="AT1853" t="s">
        <v>180</v>
      </c>
      <c r="AU1853">
        <v>0.58299999999999996</v>
      </c>
      <c r="AV1853">
        <v>2.718</v>
      </c>
      <c r="AW1853">
        <v>0.152</v>
      </c>
      <c r="AY1853" t="s">
        <v>180</v>
      </c>
      <c r="AZ1853" t="s">
        <v>180</v>
      </c>
      <c r="BA1853">
        <v>98.378999999999991</v>
      </c>
      <c r="BC1853" t="s">
        <v>180</v>
      </c>
      <c r="BD1853" t="s">
        <v>180</v>
      </c>
      <c r="BE1853" t="s">
        <v>180</v>
      </c>
      <c r="BF1853" t="s">
        <v>180</v>
      </c>
      <c r="BG1853" t="s">
        <v>180</v>
      </c>
      <c r="BH1853" t="s">
        <v>180</v>
      </c>
      <c r="BI1853" t="s">
        <v>180</v>
      </c>
      <c r="BK1853" t="s">
        <v>180</v>
      </c>
      <c r="BL1853" t="s">
        <v>180</v>
      </c>
      <c r="BN1853" t="s">
        <v>180</v>
      </c>
      <c r="BO1853" t="s">
        <v>180</v>
      </c>
      <c r="BP1853" t="s">
        <v>180</v>
      </c>
      <c r="BQ1853" t="s">
        <v>180</v>
      </c>
      <c r="BR1853" t="s">
        <v>180</v>
      </c>
      <c r="BS1853" t="s">
        <v>180</v>
      </c>
      <c r="BT1853" t="s">
        <v>180</v>
      </c>
      <c r="BU1853" t="s">
        <v>180</v>
      </c>
      <c r="BV1853" t="s">
        <v>180</v>
      </c>
      <c r="BW1853" t="s">
        <v>180</v>
      </c>
      <c r="BX1853" t="s">
        <v>180</v>
      </c>
      <c r="BY1853" t="s">
        <v>180</v>
      </c>
      <c r="BZ1853" t="s">
        <v>180</v>
      </c>
      <c r="CD1853" t="s">
        <v>180</v>
      </c>
      <c r="CE1853" t="s">
        <v>180</v>
      </c>
      <c r="CG1853" t="s">
        <v>180</v>
      </c>
      <c r="CH1853" t="s">
        <v>180</v>
      </c>
      <c r="CI1853" t="s">
        <v>180</v>
      </c>
      <c r="CJ1853" t="s">
        <v>180</v>
      </c>
      <c r="CK1853" t="s">
        <v>180</v>
      </c>
      <c r="CM1853" t="s">
        <v>180</v>
      </c>
      <c r="CN1853" t="s">
        <v>180</v>
      </c>
      <c r="CO1853">
        <v>33.441000000000003</v>
      </c>
      <c r="CQ1853">
        <v>252.27600000000001</v>
      </c>
      <c r="CR1853">
        <v>446.70400000000001</v>
      </c>
      <c r="CS1853" t="s">
        <v>180</v>
      </c>
      <c r="CT1853" t="s">
        <v>180</v>
      </c>
      <c r="CU1853">
        <v>40.634</v>
      </c>
      <c r="CV1853">
        <v>127.955</v>
      </c>
      <c r="CZ1853" t="s">
        <v>180</v>
      </c>
      <c r="DB1853" t="s">
        <v>180</v>
      </c>
      <c r="DC1853" t="s">
        <v>180</v>
      </c>
      <c r="DD1853">
        <v>10.771000000000001</v>
      </c>
      <c r="DE1853">
        <v>270.79500000000002</v>
      </c>
      <c r="DF1853">
        <v>20.914000000000001</v>
      </c>
      <c r="DG1853">
        <v>71.981999999999999</v>
      </c>
      <c r="DH1853">
        <v>1.6679999999999999</v>
      </c>
      <c r="DJ1853" t="s">
        <v>180</v>
      </c>
      <c r="DK1853" t="s">
        <v>180</v>
      </c>
      <c r="DL1853" t="s">
        <v>180</v>
      </c>
      <c r="DM1853" t="s">
        <v>180</v>
      </c>
      <c r="DR1853" t="s">
        <v>180</v>
      </c>
      <c r="DS1853" t="s">
        <v>180</v>
      </c>
      <c r="DT1853">
        <v>0.218</v>
      </c>
      <c r="DU1853">
        <v>206.167</v>
      </c>
      <c r="DV1853">
        <v>4.8010000000000002</v>
      </c>
      <c r="DW1853">
        <v>12.56</v>
      </c>
      <c r="DX1853">
        <v>1.9890000000000001</v>
      </c>
      <c r="DY1853">
        <v>9.7620000000000005</v>
      </c>
      <c r="DZ1853">
        <v>2.8090000000000002</v>
      </c>
      <c r="EA1853">
        <v>0.95</v>
      </c>
      <c r="EB1853">
        <v>3.2690000000000001</v>
      </c>
      <c r="EC1853">
        <v>0.54400000000000004</v>
      </c>
      <c r="ED1853">
        <v>3.4180000000000001</v>
      </c>
      <c r="EE1853">
        <v>0.72499999999999998</v>
      </c>
      <c r="EF1853">
        <v>2.077</v>
      </c>
      <c r="EG1853">
        <v>0.30499999999999999</v>
      </c>
      <c r="EH1853">
        <v>1.923</v>
      </c>
      <c r="EI1853">
        <v>0.29699999999999999</v>
      </c>
      <c r="EJ1853">
        <v>1.9750000000000001</v>
      </c>
      <c r="EK1853">
        <v>0.106</v>
      </c>
      <c r="EM1853" t="s">
        <v>180</v>
      </c>
      <c r="EN1853" t="s">
        <v>180</v>
      </c>
      <c r="EO1853" t="s">
        <v>180</v>
      </c>
      <c r="EP1853" t="s">
        <v>180</v>
      </c>
      <c r="EQ1853" t="s">
        <v>180</v>
      </c>
      <c r="ER1853" t="s">
        <v>180</v>
      </c>
      <c r="EV1853">
        <v>0.45</v>
      </c>
      <c r="EW1853">
        <v>0.29399999999999998</v>
      </c>
      <c r="EX1853">
        <v>0.51313952617992997</v>
      </c>
      <c r="EY1853" t="s">
        <v>180</v>
      </c>
      <c r="EZ1853" t="s">
        <v>180</v>
      </c>
      <c r="FA1853">
        <v>0.70349119812626004</v>
      </c>
      <c r="FB1853" t="s">
        <v>180</v>
      </c>
      <c r="FC1853">
        <v>18.276771833551301</v>
      </c>
      <c r="FD1853" t="s">
        <v>180</v>
      </c>
      <c r="FE1853">
        <v>15.4850055672428</v>
      </c>
      <c r="FF1853" t="s">
        <v>180</v>
      </c>
      <c r="FG1853">
        <v>37.905349789678802</v>
      </c>
      <c r="FH1853" t="s">
        <v>180</v>
      </c>
      <c r="FI1853" t="s">
        <v>180</v>
      </c>
      <c r="FJ1853" t="s">
        <v>180</v>
      </c>
      <c r="FK1853" t="s">
        <v>180</v>
      </c>
      <c r="FL1853" t="s">
        <v>180</v>
      </c>
      <c r="FM1853" t="s">
        <v>180</v>
      </c>
      <c r="FN1853" t="s">
        <v>180</v>
      </c>
      <c r="FP1853" t="s">
        <v>180</v>
      </c>
      <c r="FQ1853" t="s">
        <v>180</v>
      </c>
      <c r="FR1853" t="s">
        <v>180</v>
      </c>
      <c r="FS1853" t="s">
        <v>180</v>
      </c>
      <c r="FT1853" t="s">
        <v>180</v>
      </c>
      <c r="FU1853" t="s">
        <v>180</v>
      </c>
      <c r="FV1853" t="s">
        <v>4113</v>
      </c>
      <c r="FW1853" t="s">
        <v>180</v>
      </c>
      <c r="FX1853">
        <f t="shared" si="607"/>
        <v>0.86739469578783146</v>
      </c>
      <c r="FY1853">
        <f t="shared" si="608"/>
        <v>37.432137285491422</v>
      </c>
      <c r="FZ1853">
        <f t="shared" si="609"/>
        <v>2.4966198647945919</v>
      </c>
      <c r="GA1853">
        <f t="shared" si="610"/>
        <v>1.4607384295371815</v>
      </c>
      <c r="GB1853">
        <f t="shared" si="611"/>
        <v>1.6999479979199168</v>
      </c>
      <c r="GC1853">
        <f t="shared" si="612"/>
        <v>0.61889596602972397</v>
      </c>
      <c r="GD1853">
        <f t="shared" si="613"/>
        <v>12.948025246246534</v>
      </c>
      <c r="GE1853">
        <f t="shared" si="614"/>
        <v>27.739704978488014</v>
      </c>
      <c r="GF1853">
        <f t="shared" si="615"/>
        <v>42.942511976671526</v>
      </c>
      <c r="GG1853">
        <f t="shared" si="616"/>
        <v>123.60131894484414</v>
      </c>
      <c r="GI1853">
        <f t="shared" si="618"/>
        <v>0.17625899280575538</v>
      </c>
      <c r="GJ1853">
        <f t="shared" si="619"/>
        <v>0.65333333333333332</v>
      </c>
      <c r="GK1853">
        <f t="shared" si="620"/>
        <v>458.14888888888891</v>
      </c>
      <c r="GL1853">
        <f t="shared" si="621"/>
        <v>2.8782973621103118</v>
      </c>
      <c r="GM1853">
        <f t="shared" si="622"/>
        <v>0.26978417266187055</v>
      </c>
      <c r="GN1853">
        <f t="shared" si="623"/>
        <v>9.373047281816288E-2</v>
      </c>
      <c r="GO1853">
        <f t="shared" si="624"/>
        <v>1.7091491634033464</v>
      </c>
      <c r="GP1853">
        <f t="shared" si="625"/>
        <v>0.97826337942743014</v>
      </c>
      <c r="GQ1853">
        <f>(EA1853/0.0735)/((DZ1853/0.195*(EB1853/0.295))^0.5)</f>
        <v>1.0230132294641121</v>
      </c>
      <c r="GR1853">
        <v>0.51313952617992997</v>
      </c>
      <c r="GS1853">
        <v>0.70349119812626004</v>
      </c>
      <c r="GT1853">
        <v>18.276771833551301</v>
      </c>
      <c r="GU1853">
        <v>15.4850055672428</v>
      </c>
      <c r="GV1853">
        <v>37.905349789678802</v>
      </c>
    </row>
    <row r="1854" spans="1:204">
      <c r="A1854" t="s">
        <v>3980</v>
      </c>
      <c r="B1854" t="s">
        <v>4105</v>
      </c>
      <c r="C1854" t="s">
        <v>7246</v>
      </c>
      <c r="D1854" t="s">
        <v>7074</v>
      </c>
      <c r="E1854" t="s">
        <v>7074</v>
      </c>
      <c r="F1854">
        <v>219</v>
      </c>
      <c r="G1854">
        <v>59</v>
      </c>
      <c r="H1854" t="s">
        <v>6928</v>
      </c>
      <c r="I1854" t="s">
        <v>4106</v>
      </c>
      <c r="J1854" t="s">
        <v>180</v>
      </c>
      <c r="K1854">
        <v>56.117780000000003</v>
      </c>
      <c r="L1854">
        <v>56.117780000000003</v>
      </c>
      <c r="M1854">
        <v>160.81166999999999</v>
      </c>
      <c r="N1854">
        <v>160.81166999999999</v>
      </c>
      <c r="O1854" t="s">
        <v>179</v>
      </c>
      <c r="R1854" t="s">
        <v>4114</v>
      </c>
      <c r="S1854" t="s">
        <v>4112</v>
      </c>
      <c r="T1854" t="s">
        <v>6966</v>
      </c>
      <c r="V1854" t="s">
        <v>180</v>
      </c>
      <c r="W1854" t="s">
        <v>180</v>
      </c>
      <c r="X1854" t="s">
        <v>180</v>
      </c>
      <c r="Y1854" t="s">
        <v>180</v>
      </c>
      <c r="Z1854" t="s">
        <v>180</v>
      </c>
      <c r="AB1854" t="s">
        <v>180</v>
      </c>
      <c r="AC1854" t="s">
        <v>181</v>
      </c>
      <c r="AD1854" t="s">
        <v>180</v>
      </c>
      <c r="AE1854" t="s">
        <v>180</v>
      </c>
      <c r="AF1854" t="s">
        <v>180</v>
      </c>
      <c r="AG1854" t="s">
        <v>180</v>
      </c>
      <c r="AH1854" t="s">
        <v>4109</v>
      </c>
      <c r="AI1854">
        <v>51.633000000000003</v>
      </c>
      <c r="AJ1854">
        <v>0.95299999999999996</v>
      </c>
      <c r="AK1854" t="s">
        <v>180</v>
      </c>
      <c r="AL1854">
        <v>14.859</v>
      </c>
      <c r="AM1854" t="s">
        <v>180</v>
      </c>
      <c r="AP1854">
        <v>8.84</v>
      </c>
      <c r="AQ1854">
        <v>9.6069999999999993</v>
      </c>
      <c r="AR1854">
        <v>8.9830000000000005</v>
      </c>
      <c r="AS1854">
        <v>0.16700000000000001</v>
      </c>
      <c r="AT1854" t="s">
        <v>180</v>
      </c>
      <c r="AU1854">
        <v>0.62</v>
      </c>
      <c r="AV1854">
        <v>2.7530000000000001</v>
      </c>
      <c r="AW1854">
        <v>0.156</v>
      </c>
      <c r="AY1854" t="s">
        <v>180</v>
      </c>
      <c r="AZ1854" t="s">
        <v>180</v>
      </c>
      <c r="BA1854">
        <v>98.571000000000026</v>
      </c>
      <c r="BC1854" t="s">
        <v>180</v>
      </c>
      <c r="BD1854" t="s">
        <v>180</v>
      </c>
      <c r="BE1854" t="s">
        <v>180</v>
      </c>
      <c r="BF1854" t="s">
        <v>180</v>
      </c>
      <c r="BG1854" t="s">
        <v>180</v>
      </c>
      <c r="BH1854" t="s">
        <v>180</v>
      </c>
      <c r="BI1854" t="s">
        <v>180</v>
      </c>
      <c r="BK1854" t="s">
        <v>180</v>
      </c>
      <c r="BL1854" t="s">
        <v>180</v>
      </c>
      <c r="BN1854" t="s">
        <v>180</v>
      </c>
      <c r="BO1854" t="s">
        <v>180</v>
      </c>
      <c r="BP1854" t="s">
        <v>180</v>
      </c>
      <c r="BQ1854" t="s">
        <v>180</v>
      </c>
      <c r="BR1854" t="s">
        <v>180</v>
      </c>
      <c r="BS1854" t="s">
        <v>180</v>
      </c>
      <c r="BT1854" t="s">
        <v>180</v>
      </c>
      <c r="BU1854" t="s">
        <v>180</v>
      </c>
      <c r="BV1854" t="s">
        <v>180</v>
      </c>
      <c r="BW1854" t="s">
        <v>180</v>
      </c>
      <c r="BX1854" t="s">
        <v>180</v>
      </c>
      <c r="BY1854" t="s">
        <v>180</v>
      </c>
      <c r="BZ1854" t="s">
        <v>180</v>
      </c>
      <c r="CD1854" t="s">
        <v>180</v>
      </c>
      <c r="CE1854" t="s">
        <v>180</v>
      </c>
      <c r="CG1854" t="s">
        <v>180</v>
      </c>
      <c r="CH1854" t="s">
        <v>180</v>
      </c>
      <c r="CI1854" t="s">
        <v>180</v>
      </c>
      <c r="CJ1854" t="s">
        <v>180</v>
      </c>
      <c r="CK1854" t="s">
        <v>180</v>
      </c>
      <c r="CM1854" t="s">
        <v>180</v>
      </c>
      <c r="CN1854" t="s">
        <v>180</v>
      </c>
      <c r="CO1854">
        <v>35.201999999999998</v>
      </c>
      <c r="CQ1854">
        <v>258.63400000000001</v>
      </c>
      <c r="CR1854">
        <v>421.27</v>
      </c>
      <c r="CS1854" t="s">
        <v>180</v>
      </c>
      <c r="CT1854" t="s">
        <v>180</v>
      </c>
      <c r="CU1854">
        <v>38.801000000000002</v>
      </c>
      <c r="CV1854">
        <v>113.146</v>
      </c>
      <c r="CZ1854" t="s">
        <v>180</v>
      </c>
      <c r="DB1854" t="s">
        <v>180</v>
      </c>
      <c r="DC1854" t="s">
        <v>180</v>
      </c>
      <c r="DD1854">
        <v>11.127000000000001</v>
      </c>
      <c r="DE1854">
        <v>271.08499999999998</v>
      </c>
      <c r="DF1854">
        <v>19.449000000000002</v>
      </c>
      <c r="DG1854">
        <v>72.769000000000005</v>
      </c>
      <c r="DH1854">
        <v>1.7310000000000001</v>
      </c>
      <c r="DJ1854" t="s">
        <v>180</v>
      </c>
      <c r="DK1854" t="s">
        <v>180</v>
      </c>
      <c r="DL1854" t="s">
        <v>180</v>
      </c>
      <c r="DM1854" t="s">
        <v>180</v>
      </c>
      <c r="DR1854" t="s">
        <v>180</v>
      </c>
      <c r="DS1854" t="s">
        <v>180</v>
      </c>
      <c r="DT1854">
        <v>0.22700000000000001</v>
      </c>
      <c r="DU1854">
        <v>207.26300000000001</v>
      </c>
      <c r="DV1854">
        <v>4.88</v>
      </c>
      <c r="DW1854">
        <v>13.06</v>
      </c>
      <c r="DX1854">
        <v>2.0350000000000001</v>
      </c>
      <c r="DY1854">
        <v>10.02</v>
      </c>
      <c r="DZ1854">
        <v>2.9340000000000002</v>
      </c>
      <c r="EA1854">
        <v>0.96399999999999997</v>
      </c>
      <c r="EB1854">
        <v>3.371</v>
      </c>
      <c r="EC1854">
        <v>0.56899999999999995</v>
      </c>
      <c r="ED1854">
        <v>3.5129999999999999</v>
      </c>
      <c r="EE1854">
        <v>0.745</v>
      </c>
      <c r="EF1854">
        <v>2.0950000000000002</v>
      </c>
      <c r="EG1854">
        <v>0.318</v>
      </c>
      <c r="EH1854">
        <v>1.968</v>
      </c>
      <c r="EI1854">
        <v>0.30499999999999999</v>
      </c>
      <c r="EJ1854">
        <v>2.0059999999999998</v>
      </c>
      <c r="EK1854">
        <v>0.104</v>
      </c>
      <c r="EM1854" t="s">
        <v>180</v>
      </c>
      <c r="EN1854" t="s">
        <v>180</v>
      </c>
      <c r="EO1854" t="s">
        <v>180</v>
      </c>
      <c r="EP1854" t="s">
        <v>180</v>
      </c>
      <c r="EQ1854" t="s">
        <v>180</v>
      </c>
      <c r="ER1854" t="s">
        <v>180</v>
      </c>
      <c r="EV1854">
        <v>0.48399999999999999</v>
      </c>
      <c r="EW1854">
        <v>0.314</v>
      </c>
      <c r="EX1854">
        <v>0.51313858612963004</v>
      </c>
      <c r="EY1854" t="s">
        <v>180</v>
      </c>
      <c r="EZ1854" t="s">
        <v>180</v>
      </c>
      <c r="FA1854">
        <v>0.703494064931797</v>
      </c>
      <c r="FB1854" t="s">
        <v>180</v>
      </c>
      <c r="FC1854">
        <v>18.276763014386098</v>
      </c>
      <c r="FD1854" t="s">
        <v>180</v>
      </c>
      <c r="FE1854">
        <v>15.485172178293899</v>
      </c>
      <c r="FF1854" t="s">
        <v>180</v>
      </c>
      <c r="FG1854">
        <v>37.906157252013699</v>
      </c>
      <c r="FH1854" t="s">
        <v>180</v>
      </c>
      <c r="FI1854" t="s">
        <v>180</v>
      </c>
      <c r="FJ1854" t="s">
        <v>180</v>
      </c>
      <c r="FK1854" t="s">
        <v>180</v>
      </c>
      <c r="FL1854" t="s">
        <v>180</v>
      </c>
      <c r="FM1854" t="s">
        <v>180</v>
      </c>
      <c r="FN1854" t="s">
        <v>180</v>
      </c>
      <c r="FP1854" t="s">
        <v>180</v>
      </c>
      <c r="FQ1854" t="s">
        <v>180</v>
      </c>
      <c r="FR1854" t="s">
        <v>180</v>
      </c>
      <c r="FS1854" t="s">
        <v>180</v>
      </c>
      <c r="FT1854" t="s">
        <v>180</v>
      </c>
      <c r="FU1854" t="s">
        <v>180</v>
      </c>
      <c r="FV1854" t="s">
        <v>4115</v>
      </c>
      <c r="FW1854" t="s">
        <v>180</v>
      </c>
      <c r="FX1854">
        <f t="shared" si="607"/>
        <v>0.87957317073170738</v>
      </c>
      <c r="FY1854">
        <f t="shared" si="608"/>
        <v>36.976117886178862</v>
      </c>
      <c r="FZ1854">
        <f t="shared" si="609"/>
        <v>2.4796747967479673</v>
      </c>
      <c r="GA1854">
        <f t="shared" si="610"/>
        <v>1.4908536585365855</v>
      </c>
      <c r="GB1854">
        <f t="shared" si="611"/>
        <v>1.7129065040650406</v>
      </c>
      <c r="GC1854">
        <f t="shared" si="612"/>
        <v>0.65057712486883523</v>
      </c>
      <c r="GD1854">
        <f t="shared" si="613"/>
        <v>13.93824875314926</v>
      </c>
      <c r="GE1854">
        <f t="shared" si="614"/>
        <v>27.05439121756487</v>
      </c>
      <c r="GF1854">
        <f t="shared" si="615"/>
        <v>42.471926229508199</v>
      </c>
      <c r="GG1854">
        <f t="shared" si="616"/>
        <v>119.73599075678798</v>
      </c>
      <c r="GI1854">
        <f t="shared" si="618"/>
        <v>0.18139803581744654</v>
      </c>
      <c r="GJ1854">
        <f t="shared" si="619"/>
        <v>0.64876033057851246</v>
      </c>
      <c r="GK1854">
        <f t="shared" si="620"/>
        <v>428.22933884297521</v>
      </c>
      <c r="GL1854">
        <f t="shared" si="621"/>
        <v>2.8191796649335643</v>
      </c>
      <c r="GM1854">
        <f t="shared" si="622"/>
        <v>0.27960716348931253</v>
      </c>
      <c r="GN1854">
        <f t="shared" si="623"/>
        <v>9.9180327868852461E-2</v>
      </c>
      <c r="GO1854">
        <f t="shared" si="624"/>
        <v>1.6632583503749148</v>
      </c>
      <c r="GP1854">
        <f t="shared" si="625"/>
        <v>0.99747141931300498</v>
      </c>
      <c r="GQ1854">
        <f>(EA1854/0.0735)/((DZ1854/0.195*(EB1854/0.295))^0.5)</f>
        <v>1.0002500401298675</v>
      </c>
      <c r="GR1854">
        <v>0.51313858612963004</v>
      </c>
      <c r="GS1854">
        <v>0.703494064931797</v>
      </c>
      <c r="GT1854">
        <v>18.276763014386098</v>
      </c>
      <c r="GU1854">
        <v>15.485172178293899</v>
      </c>
      <c r="GV1854">
        <v>37.906157252013699</v>
      </c>
    </row>
    <row r="1855" spans="1:204">
      <c r="A1855" t="s">
        <v>3980</v>
      </c>
      <c r="B1855" t="s">
        <v>4105</v>
      </c>
      <c r="C1855" t="s">
        <v>7246</v>
      </c>
      <c r="D1855" t="s">
        <v>7074</v>
      </c>
      <c r="E1855" t="s">
        <v>7074</v>
      </c>
      <c r="F1855">
        <v>219</v>
      </c>
      <c r="G1855">
        <v>59</v>
      </c>
      <c r="H1855" t="s">
        <v>6928</v>
      </c>
      <c r="I1855" t="s">
        <v>4106</v>
      </c>
      <c r="J1855" t="s">
        <v>180</v>
      </c>
      <c r="K1855">
        <v>56.15278</v>
      </c>
      <c r="L1855">
        <v>56.15278</v>
      </c>
      <c r="M1855">
        <v>160.79167000000001</v>
      </c>
      <c r="N1855">
        <v>160.79167000000001</v>
      </c>
      <c r="O1855" t="s">
        <v>179</v>
      </c>
      <c r="R1855" t="s">
        <v>4116</v>
      </c>
      <c r="S1855" t="s">
        <v>4112</v>
      </c>
      <c r="T1855" t="s">
        <v>6966</v>
      </c>
      <c r="V1855" t="s">
        <v>180</v>
      </c>
      <c r="W1855" t="s">
        <v>180</v>
      </c>
      <c r="X1855" t="s">
        <v>180</v>
      </c>
      <c r="Y1855" t="s">
        <v>180</v>
      </c>
      <c r="Z1855" t="s">
        <v>180</v>
      </c>
      <c r="AB1855" t="s">
        <v>180</v>
      </c>
      <c r="AC1855" t="s">
        <v>181</v>
      </c>
      <c r="AD1855" t="s">
        <v>180</v>
      </c>
      <c r="AE1855" t="s">
        <v>180</v>
      </c>
      <c r="AF1855" t="s">
        <v>180</v>
      </c>
      <c r="AG1855" t="s">
        <v>180</v>
      </c>
      <c r="AH1855" t="s">
        <v>4109</v>
      </c>
      <c r="AI1855">
        <v>51.097000000000001</v>
      </c>
      <c r="AJ1855">
        <v>0.79400000000000004</v>
      </c>
      <c r="AK1855" t="s">
        <v>180</v>
      </c>
      <c r="AL1855">
        <v>13.211</v>
      </c>
      <c r="AM1855" t="s">
        <v>180</v>
      </c>
      <c r="AP1855">
        <v>8.52</v>
      </c>
      <c r="AQ1855">
        <v>9.9809999999999999</v>
      </c>
      <c r="AR1855">
        <v>11.457000000000001</v>
      </c>
      <c r="AS1855">
        <v>0.17</v>
      </c>
      <c r="AT1855" t="s">
        <v>180</v>
      </c>
      <c r="AU1855">
        <v>0.55000000000000004</v>
      </c>
      <c r="AV1855">
        <v>2.3279999999999998</v>
      </c>
      <c r="AW1855">
        <v>0.125</v>
      </c>
      <c r="AY1855" t="s">
        <v>180</v>
      </c>
      <c r="AZ1855" t="s">
        <v>180</v>
      </c>
      <c r="BA1855">
        <v>98.233000000000004</v>
      </c>
      <c r="BC1855" t="s">
        <v>180</v>
      </c>
      <c r="BD1855" t="s">
        <v>180</v>
      </c>
      <c r="BE1855" t="s">
        <v>180</v>
      </c>
      <c r="BF1855" t="s">
        <v>180</v>
      </c>
      <c r="BG1855" t="s">
        <v>180</v>
      </c>
      <c r="BH1855" t="s">
        <v>180</v>
      </c>
      <c r="BI1855" t="s">
        <v>180</v>
      </c>
      <c r="BK1855" t="s">
        <v>180</v>
      </c>
      <c r="BL1855" t="s">
        <v>180</v>
      </c>
      <c r="BN1855" t="s">
        <v>180</v>
      </c>
      <c r="BO1855" t="s">
        <v>180</v>
      </c>
      <c r="BP1855" t="s">
        <v>180</v>
      </c>
      <c r="BQ1855" t="s">
        <v>180</v>
      </c>
      <c r="BR1855" t="s">
        <v>180</v>
      </c>
      <c r="BS1855" t="s">
        <v>180</v>
      </c>
      <c r="BT1855" t="s">
        <v>180</v>
      </c>
      <c r="BU1855" t="s">
        <v>180</v>
      </c>
      <c r="BV1855" t="s">
        <v>180</v>
      </c>
      <c r="BW1855" t="s">
        <v>180</v>
      </c>
      <c r="BX1855" t="s">
        <v>180</v>
      </c>
      <c r="BY1855" t="s">
        <v>180</v>
      </c>
      <c r="BZ1855" t="s">
        <v>180</v>
      </c>
      <c r="CD1855" t="s">
        <v>180</v>
      </c>
      <c r="CE1855" t="s">
        <v>180</v>
      </c>
      <c r="CG1855" t="s">
        <v>180</v>
      </c>
      <c r="CH1855" t="s">
        <v>180</v>
      </c>
      <c r="CI1855" t="s">
        <v>180</v>
      </c>
      <c r="CJ1855" t="s">
        <v>180</v>
      </c>
      <c r="CK1855" t="s">
        <v>180</v>
      </c>
      <c r="CM1855" t="s">
        <v>180</v>
      </c>
      <c r="CN1855" t="s">
        <v>180</v>
      </c>
      <c r="CO1855">
        <v>37.408000000000001</v>
      </c>
      <c r="CQ1855">
        <v>241.44900000000001</v>
      </c>
      <c r="CR1855">
        <v>774.84699999999998</v>
      </c>
      <c r="CS1855" t="s">
        <v>180</v>
      </c>
      <c r="CT1855" t="s">
        <v>180</v>
      </c>
      <c r="CU1855">
        <v>41.119</v>
      </c>
      <c r="CV1855">
        <v>193.06399999999999</v>
      </c>
      <c r="CZ1855" t="s">
        <v>180</v>
      </c>
      <c r="DB1855" t="s">
        <v>180</v>
      </c>
      <c r="DC1855" t="s">
        <v>180</v>
      </c>
      <c r="DD1855">
        <v>11.715</v>
      </c>
      <c r="DE1855">
        <v>240.916</v>
      </c>
      <c r="DF1855">
        <v>18.094999999999999</v>
      </c>
      <c r="DG1855">
        <v>59.384</v>
      </c>
      <c r="DH1855">
        <v>1.242</v>
      </c>
      <c r="DJ1855" t="s">
        <v>180</v>
      </c>
      <c r="DK1855" t="s">
        <v>180</v>
      </c>
      <c r="DL1855" t="s">
        <v>180</v>
      </c>
      <c r="DM1855" t="s">
        <v>180</v>
      </c>
      <c r="DR1855" t="s">
        <v>180</v>
      </c>
      <c r="DS1855" t="s">
        <v>180</v>
      </c>
      <c r="DT1855">
        <v>0.25800000000000001</v>
      </c>
      <c r="DU1855">
        <v>209.727</v>
      </c>
      <c r="DV1855">
        <v>4.0759999999999996</v>
      </c>
      <c r="DW1855">
        <v>10.44</v>
      </c>
      <c r="DX1855">
        <v>1.706</v>
      </c>
      <c r="DY1855">
        <v>8.3659999999999997</v>
      </c>
      <c r="DZ1855">
        <v>2.395</v>
      </c>
      <c r="EA1855">
        <v>0.84099999999999997</v>
      </c>
      <c r="EB1855">
        <v>2.8420000000000001</v>
      </c>
      <c r="EC1855">
        <v>0.48799999999999999</v>
      </c>
      <c r="ED1855">
        <v>3.0230000000000001</v>
      </c>
      <c r="EE1855">
        <v>0.63700000000000001</v>
      </c>
      <c r="EF1855">
        <v>1.845</v>
      </c>
      <c r="EG1855">
        <v>0.27600000000000002</v>
      </c>
      <c r="EH1855">
        <v>1.7190000000000001</v>
      </c>
      <c r="EI1855">
        <v>0.26100000000000001</v>
      </c>
      <c r="EJ1855">
        <v>1.5980000000000001</v>
      </c>
      <c r="EK1855">
        <v>7.4999999999999997E-2</v>
      </c>
      <c r="EM1855" t="s">
        <v>180</v>
      </c>
      <c r="EN1855" t="s">
        <v>180</v>
      </c>
      <c r="EO1855" t="s">
        <v>180</v>
      </c>
      <c r="EP1855" t="s">
        <v>180</v>
      </c>
      <c r="EQ1855" t="s">
        <v>180</v>
      </c>
      <c r="ER1855" t="s">
        <v>180</v>
      </c>
      <c r="EV1855">
        <v>0.47399999999999998</v>
      </c>
      <c r="EW1855">
        <v>0.29599999999999999</v>
      </c>
      <c r="EX1855">
        <v>0.51310228831806104</v>
      </c>
      <c r="EY1855" t="s">
        <v>180</v>
      </c>
      <c r="EZ1855" t="s">
        <v>180</v>
      </c>
      <c r="FA1855">
        <v>0.70354858799999997</v>
      </c>
      <c r="FB1855" t="s">
        <v>180</v>
      </c>
      <c r="FC1855">
        <v>18.283407601420102</v>
      </c>
      <c r="FD1855" t="s">
        <v>180</v>
      </c>
      <c r="FE1855">
        <v>15.4892762354569</v>
      </c>
      <c r="FF1855" t="s">
        <v>180</v>
      </c>
      <c r="FG1855">
        <v>37.944824853158799</v>
      </c>
      <c r="FH1855" t="s">
        <v>180</v>
      </c>
      <c r="FI1855" t="s">
        <v>180</v>
      </c>
      <c r="FJ1855" t="s">
        <v>180</v>
      </c>
      <c r="FK1855" t="s">
        <v>180</v>
      </c>
      <c r="FL1855" t="s">
        <v>180</v>
      </c>
      <c r="FM1855" t="s">
        <v>180</v>
      </c>
      <c r="FN1855" t="s">
        <v>180</v>
      </c>
      <c r="FP1855" t="s">
        <v>180</v>
      </c>
      <c r="FQ1855" t="s">
        <v>180</v>
      </c>
      <c r="FR1855" t="s">
        <v>180</v>
      </c>
      <c r="FS1855" t="s">
        <v>180</v>
      </c>
      <c r="FT1855" t="s">
        <v>180</v>
      </c>
      <c r="FU1855" t="s">
        <v>180</v>
      </c>
      <c r="FV1855" t="s">
        <v>4117</v>
      </c>
      <c r="FW1855" t="s">
        <v>180</v>
      </c>
      <c r="FX1855">
        <f t="shared" si="607"/>
        <v>0.72251308900523559</v>
      </c>
      <c r="FY1855">
        <f t="shared" si="608"/>
        <v>34.545666084933096</v>
      </c>
      <c r="FZ1855">
        <f t="shared" si="609"/>
        <v>2.3711460151250723</v>
      </c>
      <c r="GA1855">
        <f t="shared" si="610"/>
        <v>1.3932518906340896</v>
      </c>
      <c r="GB1855">
        <f t="shared" si="611"/>
        <v>1.6532867946480512</v>
      </c>
      <c r="GC1855">
        <f t="shared" si="612"/>
        <v>0.69269521410579349</v>
      </c>
      <c r="GD1855">
        <f t="shared" si="613"/>
        <v>13.313954130975409</v>
      </c>
      <c r="GE1855">
        <f t="shared" si="614"/>
        <v>28.797035620368156</v>
      </c>
      <c r="GF1855">
        <f t="shared" si="615"/>
        <v>51.454121687929351</v>
      </c>
      <c r="GG1855">
        <f t="shared" si="616"/>
        <v>168.86231884057972</v>
      </c>
      <c r="GI1855">
        <f t="shared" si="618"/>
        <v>0.23832528180354265</v>
      </c>
      <c r="GJ1855">
        <f t="shared" si="619"/>
        <v>0.62447257383966248</v>
      </c>
      <c r="GK1855">
        <f t="shared" si="620"/>
        <v>442.46202531645571</v>
      </c>
      <c r="GL1855">
        <f t="shared" si="621"/>
        <v>3.2818035426731078</v>
      </c>
      <c r="GM1855">
        <f t="shared" si="622"/>
        <v>0.38164251207729466</v>
      </c>
      <c r="GN1855">
        <f t="shared" si="623"/>
        <v>0.11629048086359176</v>
      </c>
      <c r="GO1855">
        <f t="shared" si="624"/>
        <v>1.7018789144050104</v>
      </c>
      <c r="GP1855">
        <f t="shared" si="625"/>
        <v>0.95289116232479687</v>
      </c>
      <c r="GQ1855">
        <f>(EA1855/0.0735)/((DZ1855/0.195*(EB1855/0.295))^0.5)</f>
        <v>1.0518944766893745</v>
      </c>
      <c r="GR1855">
        <v>0.51310228831806104</v>
      </c>
      <c r="GS1855">
        <v>0.70354858799999997</v>
      </c>
      <c r="GT1855">
        <v>18.283407601420102</v>
      </c>
      <c r="GU1855">
        <v>15.4892762354569</v>
      </c>
      <c r="GV1855">
        <v>37.944824853158799</v>
      </c>
    </row>
    <row r="1856" spans="1:204">
      <c r="A1856" t="s">
        <v>3980</v>
      </c>
      <c r="B1856" t="s">
        <v>4105</v>
      </c>
      <c r="C1856" t="s">
        <v>7246</v>
      </c>
      <c r="D1856" t="s">
        <v>7074</v>
      </c>
      <c r="E1856" t="s">
        <v>7074</v>
      </c>
      <c r="F1856">
        <v>219</v>
      </c>
      <c r="G1856">
        <v>59</v>
      </c>
      <c r="H1856" t="s">
        <v>6928</v>
      </c>
      <c r="I1856" t="s">
        <v>4106</v>
      </c>
      <c r="J1856" t="s">
        <v>180</v>
      </c>
      <c r="K1856">
        <v>55.997500000000002</v>
      </c>
      <c r="L1856">
        <v>55.997500000000002</v>
      </c>
      <c r="M1856">
        <v>160.83888999999999</v>
      </c>
      <c r="N1856">
        <v>160.83888999999999</v>
      </c>
      <c r="O1856" t="s">
        <v>179</v>
      </c>
      <c r="R1856" t="s">
        <v>4118</v>
      </c>
      <c r="S1856" t="s">
        <v>4108</v>
      </c>
      <c r="T1856" t="s">
        <v>6966</v>
      </c>
      <c r="V1856" t="s">
        <v>180</v>
      </c>
      <c r="W1856" t="s">
        <v>180</v>
      </c>
      <c r="X1856" t="s">
        <v>180</v>
      </c>
      <c r="Y1856" t="s">
        <v>180</v>
      </c>
      <c r="Z1856" t="s">
        <v>180</v>
      </c>
      <c r="AB1856" t="s">
        <v>180</v>
      </c>
      <c r="AC1856" t="s">
        <v>181</v>
      </c>
      <c r="AD1856" t="s">
        <v>180</v>
      </c>
      <c r="AE1856" t="s">
        <v>180</v>
      </c>
      <c r="AF1856" t="s">
        <v>180</v>
      </c>
      <c r="AG1856" t="s">
        <v>180</v>
      </c>
      <c r="AH1856" t="s">
        <v>4109</v>
      </c>
      <c r="AI1856">
        <v>52.758000000000003</v>
      </c>
      <c r="AJ1856">
        <v>0.90200000000000002</v>
      </c>
      <c r="AK1856" t="s">
        <v>180</v>
      </c>
      <c r="AL1856">
        <v>16.53</v>
      </c>
      <c r="AM1856" t="s">
        <v>180</v>
      </c>
      <c r="AP1856">
        <v>8.1999999999999993</v>
      </c>
      <c r="AQ1856">
        <v>9.3520000000000003</v>
      </c>
      <c r="AR1856">
        <v>7.3040000000000003</v>
      </c>
      <c r="AS1856">
        <v>0.159</v>
      </c>
      <c r="AT1856" t="s">
        <v>180</v>
      </c>
      <c r="AU1856">
        <v>0.70199999999999996</v>
      </c>
      <c r="AV1856">
        <v>3.1139999999999999</v>
      </c>
      <c r="AW1856">
        <v>0.16300000000000001</v>
      </c>
      <c r="AY1856" t="s">
        <v>180</v>
      </c>
      <c r="AZ1856" t="s">
        <v>180</v>
      </c>
      <c r="BA1856">
        <v>99.184000000000012</v>
      </c>
      <c r="BC1856" t="s">
        <v>180</v>
      </c>
      <c r="BD1856" t="s">
        <v>180</v>
      </c>
      <c r="BE1856" t="s">
        <v>180</v>
      </c>
      <c r="BF1856" t="s">
        <v>180</v>
      </c>
      <c r="BG1856" t="s">
        <v>180</v>
      </c>
      <c r="BH1856" t="s">
        <v>180</v>
      </c>
      <c r="BI1856" t="s">
        <v>180</v>
      </c>
      <c r="BK1856" t="s">
        <v>180</v>
      </c>
      <c r="BL1856" t="s">
        <v>180</v>
      </c>
      <c r="BN1856" t="s">
        <v>180</v>
      </c>
      <c r="BO1856" t="s">
        <v>180</v>
      </c>
      <c r="BP1856" t="s">
        <v>180</v>
      </c>
      <c r="BQ1856" t="s">
        <v>180</v>
      </c>
      <c r="BR1856" t="s">
        <v>180</v>
      </c>
      <c r="BS1856" t="s">
        <v>180</v>
      </c>
      <c r="BT1856" t="s">
        <v>180</v>
      </c>
      <c r="BU1856" t="s">
        <v>180</v>
      </c>
      <c r="BV1856" t="s">
        <v>180</v>
      </c>
      <c r="BW1856" t="s">
        <v>180</v>
      </c>
      <c r="BX1856" t="s">
        <v>180</v>
      </c>
      <c r="BY1856" t="s">
        <v>180</v>
      </c>
      <c r="BZ1856" t="s">
        <v>180</v>
      </c>
      <c r="CD1856" t="s">
        <v>180</v>
      </c>
      <c r="CE1856" t="s">
        <v>180</v>
      </c>
      <c r="CG1856" t="s">
        <v>180</v>
      </c>
      <c r="CH1856" t="s">
        <v>180</v>
      </c>
      <c r="CI1856" t="s">
        <v>180</v>
      </c>
      <c r="CJ1856" t="s">
        <v>180</v>
      </c>
      <c r="CK1856" t="s">
        <v>180</v>
      </c>
      <c r="CM1856" t="s">
        <v>180</v>
      </c>
      <c r="CN1856" t="s">
        <v>180</v>
      </c>
      <c r="CO1856">
        <v>31.170999999999999</v>
      </c>
      <c r="CQ1856">
        <v>243.28100000000001</v>
      </c>
      <c r="CR1856">
        <v>226.52500000000001</v>
      </c>
      <c r="CS1856" t="s">
        <v>180</v>
      </c>
      <c r="CT1856" t="s">
        <v>180</v>
      </c>
      <c r="CU1856">
        <v>33.255000000000003</v>
      </c>
      <c r="CV1856">
        <v>75.019000000000005</v>
      </c>
      <c r="CZ1856" t="s">
        <v>180</v>
      </c>
      <c r="DB1856" t="s">
        <v>180</v>
      </c>
      <c r="DC1856" t="s">
        <v>180</v>
      </c>
      <c r="DD1856">
        <v>12.568</v>
      </c>
      <c r="DE1856">
        <v>324.99799999999999</v>
      </c>
      <c r="DF1856">
        <v>20.09</v>
      </c>
      <c r="DG1856">
        <v>76.671000000000006</v>
      </c>
      <c r="DH1856">
        <v>1.841</v>
      </c>
      <c r="DJ1856" t="s">
        <v>180</v>
      </c>
      <c r="DK1856" t="s">
        <v>180</v>
      </c>
      <c r="DL1856" t="s">
        <v>180</v>
      </c>
      <c r="DM1856" t="s">
        <v>180</v>
      </c>
      <c r="DR1856" t="s">
        <v>180</v>
      </c>
      <c r="DS1856" t="s">
        <v>180</v>
      </c>
      <c r="DT1856">
        <v>0.47</v>
      </c>
      <c r="DU1856">
        <v>237.91800000000001</v>
      </c>
      <c r="DV1856">
        <v>5.8739999999999997</v>
      </c>
      <c r="DW1856">
        <v>14.82</v>
      </c>
      <c r="DX1856">
        <v>2.3290000000000002</v>
      </c>
      <c r="DY1856">
        <v>11.29</v>
      </c>
      <c r="DZ1856">
        <v>3.1629999999999998</v>
      </c>
      <c r="EA1856">
        <v>1.0449999999999999</v>
      </c>
      <c r="EB1856">
        <v>3.4929999999999999</v>
      </c>
      <c r="EC1856">
        <v>0.56799999999999995</v>
      </c>
      <c r="ED1856">
        <v>3.5339999999999998</v>
      </c>
      <c r="EE1856">
        <v>0.76500000000000001</v>
      </c>
      <c r="EF1856">
        <v>2.1619999999999999</v>
      </c>
      <c r="EG1856">
        <v>0.33</v>
      </c>
      <c r="EH1856">
        <v>2.0150000000000001</v>
      </c>
      <c r="EI1856">
        <v>0.312</v>
      </c>
      <c r="EJ1856">
        <v>2.1659999999999999</v>
      </c>
      <c r="EK1856">
        <v>0.14099999999999999</v>
      </c>
      <c r="EM1856" t="s">
        <v>180</v>
      </c>
      <c r="EN1856" t="s">
        <v>180</v>
      </c>
      <c r="EO1856" t="s">
        <v>180</v>
      </c>
      <c r="EP1856" t="s">
        <v>180</v>
      </c>
      <c r="EQ1856" t="s">
        <v>180</v>
      </c>
      <c r="ER1856" t="s">
        <v>180</v>
      </c>
      <c r="EV1856">
        <v>0.54600000000000004</v>
      </c>
      <c r="EW1856">
        <v>0.33800000000000002</v>
      </c>
      <c r="EX1856">
        <v>0.51311684669255198</v>
      </c>
      <c r="EY1856" t="s">
        <v>180</v>
      </c>
      <c r="EZ1856" t="s">
        <v>180</v>
      </c>
      <c r="FA1856">
        <v>0.70350273409212905</v>
      </c>
      <c r="FB1856" t="s">
        <v>180</v>
      </c>
      <c r="FC1856">
        <v>18.273372668329699</v>
      </c>
      <c r="FD1856" t="s">
        <v>180</v>
      </c>
      <c r="FE1856">
        <v>15.4842434745524</v>
      </c>
      <c r="FF1856" t="s">
        <v>180</v>
      </c>
      <c r="FG1856">
        <v>37.903392119139603</v>
      </c>
      <c r="FH1856" t="s">
        <v>180</v>
      </c>
      <c r="FI1856" t="s">
        <v>180</v>
      </c>
      <c r="FJ1856" t="s">
        <v>180</v>
      </c>
      <c r="FK1856" t="s">
        <v>180</v>
      </c>
      <c r="FL1856" t="s">
        <v>180</v>
      </c>
      <c r="FM1856" t="s">
        <v>180</v>
      </c>
      <c r="FN1856" t="s">
        <v>180</v>
      </c>
      <c r="FP1856" t="s">
        <v>180</v>
      </c>
      <c r="FQ1856" t="s">
        <v>180</v>
      </c>
      <c r="FR1856" t="s">
        <v>180</v>
      </c>
      <c r="FS1856" t="s">
        <v>180</v>
      </c>
      <c r="FT1856" t="s">
        <v>180</v>
      </c>
      <c r="FU1856" t="s">
        <v>180</v>
      </c>
      <c r="FV1856" t="s">
        <v>4119</v>
      </c>
      <c r="FW1856" t="s">
        <v>180</v>
      </c>
      <c r="FX1856">
        <f t="shared" si="607"/>
        <v>0.91364764267990062</v>
      </c>
      <c r="FY1856">
        <f t="shared" si="608"/>
        <v>38.050124069478912</v>
      </c>
      <c r="FZ1856">
        <f t="shared" si="609"/>
        <v>2.9151364764267989</v>
      </c>
      <c r="GA1856">
        <f t="shared" si="610"/>
        <v>1.5697270471464018</v>
      </c>
      <c r="GB1856">
        <f t="shared" si="611"/>
        <v>1.7334987593052107</v>
      </c>
      <c r="GC1856">
        <f t="shared" si="612"/>
        <v>0.77827050997782699</v>
      </c>
      <c r="GD1856">
        <f t="shared" si="613"/>
        <v>16.177103036336486</v>
      </c>
      <c r="GE1856">
        <f t="shared" si="614"/>
        <v>28.78635961027458</v>
      </c>
      <c r="GF1856">
        <f t="shared" si="615"/>
        <v>40.50357507660879</v>
      </c>
      <c r="GG1856">
        <f t="shared" si="616"/>
        <v>129.23302552960348</v>
      </c>
      <c r="GI1856">
        <f t="shared" si="618"/>
        <v>0.18359587180879958</v>
      </c>
      <c r="GJ1856">
        <f t="shared" si="619"/>
        <v>0.61904761904761907</v>
      </c>
      <c r="GK1856">
        <f t="shared" si="620"/>
        <v>435.74725274725273</v>
      </c>
      <c r="GL1856">
        <f t="shared" si="621"/>
        <v>3.1906572514937532</v>
      </c>
      <c r="GM1856">
        <f t="shared" si="622"/>
        <v>0.29657794676806087</v>
      </c>
      <c r="GN1856">
        <f t="shared" si="623"/>
        <v>9.2951991828396335E-2</v>
      </c>
      <c r="GO1856">
        <f t="shared" si="624"/>
        <v>1.8570976920644957</v>
      </c>
      <c r="GP1856">
        <f t="shared" si="625"/>
        <v>0.9643748808789272</v>
      </c>
      <c r="GQ1856">
        <f>(EA1856/0.0735)/((DZ1856/0.195*(EB1856/0.295))^0.5)</f>
        <v>1.0259079050661104</v>
      </c>
      <c r="GR1856">
        <v>0.51311684669255198</v>
      </c>
      <c r="GS1856">
        <v>0.70350273409212905</v>
      </c>
      <c r="GT1856">
        <v>18.273372668329699</v>
      </c>
      <c r="GU1856">
        <v>15.4842434745524</v>
      </c>
      <c r="GV1856">
        <v>37.903392119139603</v>
      </c>
    </row>
    <row r="1857" spans="1:204">
      <c r="A1857" t="s">
        <v>3980</v>
      </c>
      <c r="B1857" t="s">
        <v>4105</v>
      </c>
      <c r="C1857" t="s">
        <v>7246</v>
      </c>
      <c r="D1857" t="s">
        <v>7074</v>
      </c>
      <c r="E1857" t="s">
        <v>7074</v>
      </c>
      <c r="F1857">
        <v>219</v>
      </c>
      <c r="G1857">
        <v>59</v>
      </c>
      <c r="H1857" t="s">
        <v>6928</v>
      </c>
      <c r="I1857" t="s">
        <v>4106</v>
      </c>
      <c r="J1857" t="s">
        <v>180</v>
      </c>
      <c r="K1857">
        <v>56.125</v>
      </c>
      <c r="L1857">
        <v>56.125</v>
      </c>
      <c r="M1857">
        <v>161.76917</v>
      </c>
      <c r="N1857">
        <v>161.76917</v>
      </c>
      <c r="O1857" t="s">
        <v>179</v>
      </c>
      <c r="R1857" t="s">
        <v>4120</v>
      </c>
      <c r="S1857" t="s">
        <v>4108</v>
      </c>
      <c r="T1857" t="s">
        <v>6966</v>
      </c>
      <c r="V1857" t="s">
        <v>180</v>
      </c>
      <c r="W1857" t="s">
        <v>180</v>
      </c>
      <c r="X1857" t="s">
        <v>180</v>
      </c>
      <c r="Y1857" t="s">
        <v>180</v>
      </c>
      <c r="Z1857" t="s">
        <v>180</v>
      </c>
      <c r="AB1857" t="s">
        <v>180</v>
      </c>
      <c r="AC1857" t="s">
        <v>181</v>
      </c>
      <c r="AD1857" t="s">
        <v>180</v>
      </c>
      <c r="AE1857" t="s">
        <v>180</v>
      </c>
      <c r="AF1857" t="s">
        <v>180</v>
      </c>
      <c r="AG1857" t="s">
        <v>180</v>
      </c>
      <c r="AH1857" t="s">
        <v>4109</v>
      </c>
      <c r="AI1857">
        <v>52.521999999999998</v>
      </c>
      <c r="AJ1857">
        <v>0.91</v>
      </c>
      <c r="AK1857" t="s">
        <v>180</v>
      </c>
      <c r="AL1857">
        <v>15.635999999999999</v>
      </c>
      <c r="AM1857" t="s">
        <v>180</v>
      </c>
      <c r="AP1857">
        <v>8.6199999999999992</v>
      </c>
      <c r="AQ1857">
        <v>9.0920000000000005</v>
      </c>
      <c r="AR1857">
        <v>7.5570000000000004</v>
      </c>
      <c r="AS1857">
        <v>0.159</v>
      </c>
      <c r="AT1857" t="s">
        <v>180</v>
      </c>
      <c r="AU1857">
        <v>0.63800000000000001</v>
      </c>
      <c r="AV1857">
        <v>2.7890000000000001</v>
      </c>
      <c r="AW1857">
        <v>0.155</v>
      </c>
      <c r="AY1857" t="s">
        <v>180</v>
      </c>
      <c r="AZ1857" t="s">
        <v>180</v>
      </c>
      <c r="BA1857">
        <v>98.078000000000017</v>
      </c>
      <c r="BC1857" t="s">
        <v>180</v>
      </c>
      <c r="BD1857" t="s">
        <v>180</v>
      </c>
      <c r="BE1857" t="s">
        <v>180</v>
      </c>
      <c r="BF1857" t="s">
        <v>180</v>
      </c>
      <c r="BG1857" t="s">
        <v>180</v>
      </c>
      <c r="BH1857" t="s">
        <v>180</v>
      </c>
      <c r="BI1857" t="s">
        <v>180</v>
      </c>
      <c r="BK1857" t="s">
        <v>180</v>
      </c>
      <c r="BL1857" t="s">
        <v>180</v>
      </c>
      <c r="BN1857" t="s">
        <v>180</v>
      </c>
      <c r="BO1857" t="s">
        <v>180</v>
      </c>
      <c r="BP1857" t="s">
        <v>180</v>
      </c>
      <c r="BQ1857" t="s">
        <v>180</v>
      </c>
      <c r="BR1857" t="s">
        <v>180</v>
      </c>
      <c r="BS1857" t="s">
        <v>180</v>
      </c>
      <c r="BT1857" t="s">
        <v>180</v>
      </c>
      <c r="BU1857" t="s">
        <v>180</v>
      </c>
      <c r="BV1857" t="s">
        <v>180</v>
      </c>
      <c r="BW1857" t="s">
        <v>180</v>
      </c>
      <c r="BX1857" t="s">
        <v>180</v>
      </c>
      <c r="BY1857" t="s">
        <v>180</v>
      </c>
      <c r="BZ1857" t="s">
        <v>180</v>
      </c>
      <c r="CD1857" t="s">
        <v>180</v>
      </c>
      <c r="CE1857" t="s">
        <v>180</v>
      </c>
      <c r="CG1857" t="s">
        <v>180</v>
      </c>
      <c r="CH1857" t="s">
        <v>180</v>
      </c>
      <c r="CI1857" t="s">
        <v>180</v>
      </c>
      <c r="CJ1857" t="s">
        <v>180</v>
      </c>
      <c r="CK1857" t="s">
        <v>180</v>
      </c>
      <c r="CM1857" t="s">
        <v>180</v>
      </c>
      <c r="CN1857" t="s">
        <v>180</v>
      </c>
      <c r="CO1857">
        <v>31.053000000000001</v>
      </c>
      <c r="CQ1857">
        <v>244.81399999999999</v>
      </c>
      <c r="CR1857">
        <v>265.678</v>
      </c>
      <c r="CS1857" t="s">
        <v>180</v>
      </c>
      <c r="CT1857" t="s">
        <v>180</v>
      </c>
      <c r="CU1857">
        <v>35.884999999999998</v>
      </c>
      <c r="CV1857">
        <v>89.427000000000007</v>
      </c>
      <c r="CZ1857" t="s">
        <v>180</v>
      </c>
      <c r="DB1857" t="s">
        <v>180</v>
      </c>
      <c r="DC1857" t="s">
        <v>180</v>
      </c>
      <c r="DD1857">
        <v>12.836</v>
      </c>
      <c r="DE1857">
        <v>301.43299999999999</v>
      </c>
      <c r="DF1857">
        <v>20.36</v>
      </c>
      <c r="DG1857">
        <v>73.512</v>
      </c>
      <c r="DH1857">
        <v>1.48</v>
      </c>
      <c r="DJ1857" t="s">
        <v>180</v>
      </c>
      <c r="DK1857" t="s">
        <v>180</v>
      </c>
      <c r="DL1857" t="s">
        <v>180</v>
      </c>
      <c r="DM1857" t="s">
        <v>180</v>
      </c>
      <c r="DR1857" t="s">
        <v>180</v>
      </c>
      <c r="DS1857" t="s">
        <v>180</v>
      </c>
      <c r="DT1857">
        <v>0.40500000000000003</v>
      </c>
      <c r="DU1857">
        <v>274.81</v>
      </c>
      <c r="DV1857">
        <v>5.2210000000000001</v>
      </c>
      <c r="DW1857">
        <v>13.32</v>
      </c>
      <c r="DX1857">
        <v>2.097</v>
      </c>
      <c r="DY1857">
        <v>10.1</v>
      </c>
      <c r="DZ1857">
        <v>2.8210000000000002</v>
      </c>
      <c r="EA1857">
        <v>0.95299999999999996</v>
      </c>
      <c r="EB1857">
        <v>3.1539999999999999</v>
      </c>
      <c r="EC1857">
        <v>0.54400000000000004</v>
      </c>
      <c r="ED1857">
        <v>3.2650000000000001</v>
      </c>
      <c r="EE1857">
        <v>0.71599999999999997</v>
      </c>
      <c r="EF1857">
        <v>2.0049999999999999</v>
      </c>
      <c r="EG1857">
        <v>0.29699999999999999</v>
      </c>
      <c r="EH1857">
        <v>1.921</v>
      </c>
      <c r="EI1857">
        <v>0.29199999999999998</v>
      </c>
      <c r="EJ1857">
        <v>1.984</v>
      </c>
      <c r="EK1857">
        <v>0.09</v>
      </c>
      <c r="EM1857" t="s">
        <v>180</v>
      </c>
      <c r="EN1857" t="s">
        <v>180</v>
      </c>
      <c r="EO1857" t="s">
        <v>180</v>
      </c>
      <c r="EP1857" t="s">
        <v>180</v>
      </c>
      <c r="EQ1857" t="s">
        <v>180</v>
      </c>
      <c r="ER1857" t="s">
        <v>180</v>
      </c>
      <c r="EV1857">
        <v>0.60399999999999998</v>
      </c>
      <c r="EW1857">
        <v>0.40899999999999997</v>
      </c>
      <c r="EX1857">
        <v>0.51310307278983602</v>
      </c>
      <c r="EY1857" t="s">
        <v>180</v>
      </c>
      <c r="EZ1857" t="s">
        <v>180</v>
      </c>
      <c r="FA1857">
        <v>0.70354081527511803</v>
      </c>
      <c r="FB1857" t="s">
        <v>180</v>
      </c>
      <c r="FC1857">
        <v>18.2890985050621</v>
      </c>
      <c r="FD1857" t="s">
        <v>180</v>
      </c>
      <c r="FE1857">
        <v>15.498367592812899</v>
      </c>
      <c r="FF1857" t="s">
        <v>180</v>
      </c>
      <c r="FG1857">
        <v>37.966520135351601</v>
      </c>
      <c r="FH1857" t="s">
        <v>180</v>
      </c>
      <c r="FI1857" t="s">
        <v>180</v>
      </c>
      <c r="FJ1857" t="s">
        <v>180</v>
      </c>
      <c r="FK1857" t="s">
        <v>180</v>
      </c>
      <c r="FL1857" t="s">
        <v>180</v>
      </c>
      <c r="FM1857" t="s">
        <v>180</v>
      </c>
      <c r="FN1857" t="s">
        <v>180</v>
      </c>
      <c r="FP1857" t="s">
        <v>180</v>
      </c>
      <c r="FQ1857" t="s">
        <v>180</v>
      </c>
      <c r="FR1857" t="s">
        <v>180</v>
      </c>
      <c r="FS1857" t="s">
        <v>180</v>
      </c>
      <c r="FT1857" t="s">
        <v>180</v>
      </c>
      <c r="FU1857" t="s">
        <v>180</v>
      </c>
      <c r="FV1857" t="s">
        <v>4121</v>
      </c>
      <c r="FW1857" t="s">
        <v>180</v>
      </c>
      <c r="FX1857">
        <f t="shared" si="607"/>
        <v>0.77043206663196251</v>
      </c>
      <c r="FY1857">
        <f t="shared" si="608"/>
        <v>38.267568974492448</v>
      </c>
      <c r="FZ1857">
        <f t="shared" si="609"/>
        <v>2.7178552837064029</v>
      </c>
      <c r="GA1857">
        <f t="shared" si="610"/>
        <v>1.4685059864653827</v>
      </c>
      <c r="GB1857">
        <f t="shared" si="611"/>
        <v>1.6418532014575742</v>
      </c>
      <c r="GC1857">
        <f t="shared" si="612"/>
        <v>0.70109890109890105</v>
      </c>
      <c r="GD1857">
        <f t="shared" si="613"/>
        <v>14.80515717092338</v>
      </c>
      <c r="GE1857">
        <f t="shared" si="614"/>
        <v>29.844851485148514</v>
      </c>
      <c r="GF1857">
        <f t="shared" si="615"/>
        <v>52.635510438613295</v>
      </c>
      <c r="GG1857">
        <f t="shared" si="616"/>
        <v>185.68243243243245</v>
      </c>
      <c r="GI1857">
        <f t="shared" si="618"/>
        <v>0.27635135135135136</v>
      </c>
      <c r="GJ1857">
        <f t="shared" si="619"/>
        <v>0.67715231788079466</v>
      </c>
      <c r="GK1857">
        <f t="shared" si="620"/>
        <v>454.98344370860929</v>
      </c>
      <c r="GL1857">
        <f t="shared" si="621"/>
        <v>3.5277027027027028</v>
      </c>
      <c r="GM1857">
        <f t="shared" si="622"/>
        <v>0.4081081081081081</v>
      </c>
      <c r="GN1857">
        <f t="shared" si="623"/>
        <v>0.11568665006703696</v>
      </c>
      <c r="GO1857">
        <f t="shared" si="624"/>
        <v>1.8507621410847217</v>
      </c>
      <c r="GP1857">
        <f t="shared" si="625"/>
        <v>0.96889689576026472</v>
      </c>
      <c r="GQ1857">
        <f>(EA1857/0.0735)/((DZ1857/0.195*(EB1857/0.295))^0.5)</f>
        <v>1.0425610307099551</v>
      </c>
      <c r="GR1857">
        <v>0.51310307278983602</v>
      </c>
      <c r="GS1857">
        <v>0.70354081527511803</v>
      </c>
      <c r="GT1857">
        <v>18.2890985050621</v>
      </c>
      <c r="GU1857">
        <v>15.498367592812899</v>
      </c>
      <c r="GV1857">
        <v>37.966520135351601</v>
      </c>
    </row>
    <row r="1858" spans="1:204">
      <c r="A1858" t="s">
        <v>3980</v>
      </c>
      <c r="B1858" t="s">
        <v>4105</v>
      </c>
      <c r="C1858" t="s">
        <v>7246</v>
      </c>
      <c r="D1858" t="s">
        <v>7074</v>
      </c>
      <c r="E1858" t="s">
        <v>7074</v>
      </c>
      <c r="F1858">
        <v>219</v>
      </c>
      <c r="G1858">
        <v>59</v>
      </c>
      <c r="H1858" t="s">
        <v>6928</v>
      </c>
      <c r="I1858" t="s">
        <v>4106</v>
      </c>
      <c r="J1858" t="s">
        <v>180</v>
      </c>
      <c r="K1858">
        <v>55.991109999999999</v>
      </c>
      <c r="L1858">
        <v>55.991109999999999</v>
      </c>
      <c r="M1858">
        <v>160.83582999999999</v>
      </c>
      <c r="N1858">
        <v>160.83582999999999</v>
      </c>
      <c r="O1858" t="s">
        <v>179</v>
      </c>
      <c r="R1858" t="s">
        <v>4122</v>
      </c>
      <c r="S1858" t="s">
        <v>4108</v>
      </c>
      <c r="T1858" t="s">
        <v>6966</v>
      </c>
      <c r="V1858" t="s">
        <v>180</v>
      </c>
      <c r="W1858" t="s">
        <v>180</v>
      </c>
      <c r="X1858" t="s">
        <v>180</v>
      </c>
      <c r="Y1858" t="s">
        <v>180</v>
      </c>
      <c r="Z1858" t="s">
        <v>180</v>
      </c>
      <c r="AB1858" t="s">
        <v>180</v>
      </c>
      <c r="AC1858" t="s">
        <v>181</v>
      </c>
      <c r="AD1858" t="s">
        <v>180</v>
      </c>
      <c r="AE1858" t="s">
        <v>180</v>
      </c>
      <c r="AF1858" t="s">
        <v>180</v>
      </c>
      <c r="AG1858" t="s">
        <v>180</v>
      </c>
      <c r="AH1858" t="s">
        <v>4109</v>
      </c>
      <c r="AI1858">
        <v>52.63</v>
      </c>
      <c r="AJ1858">
        <v>0.996</v>
      </c>
      <c r="AK1858" t="s">
        <v>180</v>
      </c>
      <c r="AL1858">
        <v>15.834</v>
      </c>
      <c r="AM1858" t="s">
        <v>180</v>
      </c>
      <c r="AP1858">
        <v>8.52</v>
      </c>
      <c r="AQ1858">
        <v>9.3650000000000002</v>
      </c>
      <c r="AR1858">
        <v>7.4820000000000002</v>
      </c>
      <c r="AS1858">
        <v>0.16400000000000001</v>
      </c>
      <c r="AT1858" t="s">
        <v>180</v>
      </c>
      <c r="AU1858">
        <v>0.749</v>
      </c>
      <c r="AV1858">
        <v>3.028</v>
      </c>
      <c r="AW1858">
        <v>0.17699999999999999</v>
      </c>
      <c r="AY1858" t="s">
        <v>180</v>
      </c>
      <c r="AZ1858" t="s">
        <v>180</v>
      </c>
      <c r="BA1858">
        <v>98.945000000000007</v>
      </c>
      <c r="BC1858" t="s">
        <v>180</v>
      </c>
      <c r="BD1858" t="s">
        <v>180</v>
      </c>
      <c r="BE1858" t="s">
        <v>180</v>
      </c>
      <c r="BF1858" t="s">
        <v>180</v>
      </c>
      <c r="BG1858" t="s">
        <v>180</v>
      </c>
      <c r="BH1858" t="s">
        <v>180</v>
      </c>
      <c r="BI1858" t="s">
        <v>180</v>
      </c>
      <c r="BK1858" t="s">
        <v>180</v>
      </c>
      <c r="BL1858" t="s">
        <v>180</v>
      </c>
      <c r="BN1858" t="s">
        <v>180</v>
      </c>
      <c r="BO1858" t="s">
        <v>180</v>
      </c>
      <c r="BP1858" t="s">
        <v>180</v>
      </c>
      <c r="BQ1858" t="s">
        <v>180</v>
      </c>
      <c r="BR1858" t="s">
        <v>180</v>
      </c>
      <c r="BS1858" t="s">
        <v>180</v>
      </c>
      <c r="BT1858" t="s">
        <v>180</v>
      </c>
      <c r="BU1858" t="s">
        <v>180</v>
      </c>
      <c r="BV1858" t="s">
        <v>180</v>
      </c>
      <c r="BW1858" t="s">
        <v>180</v>
      </c>
      <c r="BX1858" t="s">
        <v>180</v>
      </c>
      <c r="BY1858" t="s">
        <v>180</v>
      </c>
      <c r="BZ1858" t="s">
        <v>180</v>
      </c>
      <c r="CD1858" t="s">
        <v>180</v>
      </c>
      <c r="CE1858" t="s">
        <v>180</v>
      </c>
      <c r="CG1858" t="s">
        <v>180</v>
      </c>
      <c r="CH1858" t="s">
        <v>180</v>
      </c>
      <c r="CI1858" t="s">
        <v>180</v>
      </c>
      <c r="CJ1858" t="s">
        <v>180</v>
      </c>
      <c r="CK1858" t="s">
        <v>180</v>
      </c>
      <c r="CM1858" t="s">
        <v>180</v>
      </c>
      <c r="CN1858" t="s">
        <v>180</v>
      </c>
      <c r="CO1858">
        <v>33.863</v>
      </c>
      <c r="CQ1858">
        <v>262.72000000000003</v>
      </c>
      <c r="CR1858">
        <v>256.74299999999999</v>
      </c>
      <c r="CS1858" t="s">
        <v>180</v>
      </c>
      <c r="CT1858" t="s">
        <v>180</v>
      </c>
      <c r="CU1858">
        <v>35.426000000000002</v>
      </c>
      <c r="CV1858">
        <v>68.497</v>
      </c>
      <c r="CZ1858" t="s">
        <v>180</v>
      </c>
      <c r="DB1858" t="s">
        <v>180</v>
      </c>
      <c r="DC1858" t="s">
        <v>180</v>
      </c>
      <c r="DD1858">
        <v>13.613</v>
      </c>
      <c r="DE1858">
        <v>319.75400000000002</v>
      </c>
      <c r="DF1858">
        <v>21.84</v>
      </c>
      <c r="DG1858">
        <v>80.474999999999994</v>
      </c>
      <c r="DH1858">
        <v>1.1160000000000001</v>
      </c>
      <c r="DJ1858" t="s">
        <v>180</v>
      </c>
      <c r="DK1858" t="s">
        <v>180</v>
      </c>
      <c r="DL1858" t="s">
        <v>180</v>
      </c>
      <c r="DM1858" t="s">
        <v>180</v>
      </c>
      <c r="DR1858" t="s">
        <v>180</v>
      </c>
      <c r="DS1858" t="s">
        <v>180</v>
      </c>
      <c r="DT1858">
        <v>0.36899999999999999</v>
      </c>
      <c r="DU1858">
        <v>245.61</v>
      </c>
      <c r="DV1858">
        <v>5.9729999999999999</v>
      </c>
      <c r="DW1858">
        <v>15.06</v>
      </c>
      <c r="DX1858">
        <v>2.3849999999999998</v>
      </c>
      <c r="DY1858">
        <v>11.49</v>
      </c>
      <c r="DZ1858">
        <v>3.2690000000000001</v>
      </c>
      <c r="EA1858">
        <v>1.069</v>
      </c>
      <c r="EB1858">
        <v>3.7320000000000002</v>
      </c>
      <c r="EC1858">
        <v>0.622</v>
      </c>
      <c r="ED1858">
        <v>3.758</v>
      </c>
      <c r="EE1858">
        <v>0.80400000000000005</v>
      </c>
      <c r="EF1858">
        <v>2.3340000000000001</v>
      </c>
      <c r="EG1858">
        <v>0.33600000000000002</v>
      </c>
      <c r="EH1858">
        <v>2.161</v>
      </c>
      <c r="EI1858">
        <v>0.32800000000000001</v>
      </c>
      <c r="EJ1858">
        <v>1.8979999999999999</v>
      </c>
      <c r="EK1858">
        <v>6.3E-2</v>
      </c>
      <c r="EM1858" t="s">
        <v>180</v>
      </c>
      <c r="EN1858" t="s">
        <v>180</v>
      </c>
      <c r="EO1858" t="s">
        <v>180</v>
      </c>
      <c r="EP1858" t="s">
        <v>180</v>
      </c>
      <c r="EQ1858" t="s">
        <v>180</v>
      </c>
      <c r="ER1858" t="s">
        <v>180</v>
      </c>
      <c r="EV1858">
        <v>0.59299999999999997</v>
      </c>
      <c r="EW1858">
        <v>0.35799999999999998</v>
      </c>
      <c r="EX1858">
        <v>0.51313418693607304</v>
      </c>
      <c r="EY1858" t="s">
        <v>180</v>
      </c>
      <c r="EZ1858" t="s">
        <v>180</v>
      </c>
      <c r="FA1858">
        <v>0.70350348600000001</v>
      </c>
      <c r="FB1858" t="s">
        <v>180</v>
      </c>
      <c r="FC1858">
        <v>18.3044303041031</v>
      </c>
      <c r="FD1858" t="s">
        <v>180</v>
      </c>
      <c r="FE1858">
        <v>15.4945230230555</v>
      </c>
      <c r="FF1858" t="s">
        <v>180</v>
      </c>
      <c r="FG1858">
        <v>37.965414442018599</v>
      </c>
      <c r="FH1858" t="s">
        <v>180</v>
      </c>
      <c r="FI1858" t="s">
        <v>180</v>
      </c>
      <c r="FJ1858" t="s">
        <v>180</v>
      </c>
      <c r="FK1858" t="s">
        <v>180</v>
      </c>
      <c r="FL1858" t="s">
        <v>180</v>
      </c>
      <c r="FM1858" t="s">
        <v>180</v>
      </c>
      <c r="FN1858" t="s">
        <v>180</v>
      </c>
      <c r="FP1858" t="s">
        <v>180</v>
      </c>
      <c r="FQ1858" t="s">
        <v>180</v>
      </c>
      <c r="FR1858" t="s">
        <v>180</v>
      </c>
      <c r="FS1858" t="s">
        <v>180</v>
      </c>
      <c r="FT1858" t="s">
        <v>180</v>
      </c>
      <c r="FU1858" t="s">
        <v>180</v>
      </c>
      <c r="FV1858" t="s">
        <v>4123</v>
      </c>
      <c r="FW1858" t="s">
        <v>180</v>
      </c>
      <c r="FX1858">
        <f t="shared" si="607"/>
        <v>0.51642757982415555</v>
      </c>
      <c r="FY1858">
        <f t="shared" si="608"/>
        <v>37.239703840814435</v>
      </c>
      <c r="FZ1858">
        <f t="shared" si="609"/>
        <v>2.76399814900509</v>
      </c>
      <c r="GA1858">
        <f t="shared" si="610"/>
        <v>1.5127255900046275</v>
      </c>
      <c r="GB1858">
        <f t="shared" si="611"/>
        <v>1.7269782508098104</v>
      </c>
      <c r="GC1858">
        <f t="shared" si="612"/>
        <v>0.75200803212851408</v>
      </c>
      <c r="GD1858">
        <f t="shared" si="613"/>
        <v>14.640750915750917</v>
      </c>
      <c r="GE1858">
        <f t="shared" si="614"/>
        <v>27.828894691035686</v>
      </c>
      <c r="GF1858">
        <f t="shared" si="615"/>
        <v>41.120040180813668</v>
      </c>
      <c r="GG1858">
        <f t="shared" si="616"/>
        <v>220.08064516129031</v>
      </c>
      <c r="GI1858">
        <f t="shared" si="618"/>
        <v>0.32078853046594979</v>
      </c>
      <c r="GJ1858">
        <f t="shared" si="619"/>
        <v>0.60370994940978073</v>
      </c>
      <c r="GK1858">
        <f t="shared" si="620"/>
        <v>414.18212478920748</v>
      </c>
      <c r="GL1858">
        <f t="shared" si="621"/>
        <v>5.3521505376344081</v>
      </c>
      <c r="GM1858">
        <f t="shared" si="622"/>
        <v>0.53136200716845872</v>
      </c>
      <c r="GN1858">
        <f t="shared" si="623"/>
        <v>9.9280093755231877E-2</v>
      </c>
      <c r="GO1858">
        <f t="shared" si="624"/>
        <v>1.8271642704190882</v>
      </c>
      <c r="GP1858">
        <f t="shared" si="625"/>
        <v>0.96035969338285943</v>
      </c>
      <c r="GQ1858">
        <f>(EA1858/0.0735)/((DZ1858/0.195*(EB1858/0.295))^0.5)</f>
        <v>0.99871230770046182</v>
      </c>
      <c r="GR1858">
        <v>0.51313418693607304</v>
      </c>
      <c r="GS1858">
        <v>0.70350348600000001</v>
      </c>
      <c r="GT1858">
        <v>18.3044303041031</v>
      </c>
      <c r="GU1858">
        <v>15.4945230230555</v>
      </c>
      <c r="GV1858">
        <v>37.965414442018599</v>
      </c>
    </row>
    <row r="1859" spans="1:204">
      <c r="A1859" t="s">
        <v>3980</v>
      </c>
      <c r="B1859" t="s">
        <v>4105</v>
      </c>
      <c r="C1859" t="s">
        <v>7246</v>
      </c>
      <c r="D1859" t="s">
        <v>7074</v>
      </c>
      <c r="E1859" t="s">
        <v>7074</v>
      </c>
      <c r="F1859">
        <v>219</v>
      </c>
      <c r="G1859">
        <v>59</v>
      </c>
      <c r="H1859" t="s">
        <v>6928</v>
      </c>
      <c r="I1859" t="s">
        <v>4106</v>
      </c>
      <c r="J1859" t="s">
        <v>180</v>
      </c>
      <c r="K1859">
        <v>56.13194</v>
      </c>
      <c r="L1859">
        <v>56.13194</v>
      </c>
      <c r="M1859">
        <v>160.80528000000001</v>
      </c>
      <c r="N1859">
        <v>160.80528000000001</v>
      </c>
      <c r="O1859" t="s">
        <v>179</v>
      </c>
      <c r="R1859" t="s">
        <v>4124</v>
      </c>
      <c r="S1859" t="s">
        <v>4108</v>
      </c>
      <c r="T1859" t="s">
        <v>6966</v>
      </c>
      <c r="V1859" t="s">
        <v>180</v>
      </c>
      <c r="W1859" t="s">
        <v>180</v>
      </c>
      <c r="X1859" t="s">
        <v>180</v>
      </c>
      <c r="Y1859" t="s">
        <v>180</v>
      </c>
      <c r="Z1859" t="s">
        <v>180</v>
      </c>
      <c r="AB1859" t="s">
        <v>180</v>
      </c>
      <c r="AC1859" t="s">
        <v>181</v>
      </c>
      <c r="AD1859" t="s">
        <v>180</v>
      </c>
      <c r="AE1859" t="s">
        <v>180</v>
      </c>
      <c r="AF1859" t="s">
        <v>180</v>
      </c>
      <c r="AG1859" t="s">
        <v>180</v>
      </c>
      <c r="AH1859" t="s">
        <v>4109</v>
      </c>
      <c r="AI1859">
        <v>52.122999999999998</v>
      </c>
      <c r="AJ1859">
        <v>0.88600000000000001</v>
      </c>
      <c r="AK1859" t="s">
        <v>180</v>
      </c>
      <c r="AL1859">
        <v>15.815</v>
      </c>
      <c r="AM1859" t="s">
        <v>180</v>
      </c>
      <c r="AP1859">
        <v>8.26</v>
      </c>
      <c r="AQ1859">
        <v>9.48</v>
      </c>
      <c r="AR1859">
        <v>7.9139999999999997</v>
      </c>
      <c r="AS1859">
        <v>0.161</v>
      </c>
      <c r="AT1859" t="s">
        <v>180</v>
      </c>
      <c r="AU1859">
        <v>0.65200000000000002</v>
      </c>
      <c r="AV1859">
        <v>2.919</v>
      </c>
      <c r="AW1859">
        <v>0.14599999999999999</v>
      </c>
      <c r="AY1859" t="s">
        <v>180</v>
      </c>
      <c r="AZ1859" t="s">
        <v>180</v>
      </c>
      <c r="BA1859">
        <v>98.356000000000009</v>
      </c>
      <c r="BC1859" t="s">
        <v>180</v>
      </c>
      <c r="BD1859" t="s">
        <v>180</v>
      </c>
      <c r="BE1859" t="s">
        <v>180</v>
      </c>
      <c r="BF1859" t="s">
        <v>180</v>
      </c>
      <c r="BG1859" t="s">
        <v>180</v>
      </c>
      <c r="BH1859" t="s">
        <v>180</v>
      </c>
      <c r="BI1859" t="s">
        <v>180</v>
      </c>
      <c r="BK1859" t="s">
        <v>180</v>
      </c>
      <c r="BL1859" t="s">
        <v>180</v>
      </c>
      <c r="BN1859" t="s">
        <v>180</v>
      </c>
      <c r="BO1859" t="s">
        <v>180</v>
      </c>
      <c r="BP1859" t="s">
        <v>180</v>
      </c>
      <c r="BQ1859" t="s">
        <v>180</v>
      </c>
      <c r="BR1859" t="s">
        <v>180</v>
      </c>
      <c r="BS1859" t="s">
        <v>180</v>
      </c>
      <c r="BT1859" t="s">
        <v>180</v>
      </c>
      <c r="BU1859" t="s">
        <v>180</v>
      </c>
      <c r="BV1859" t="s">
        <v>180</v>
      </c>
      <c r="BW1859" t="s">
        <v>180</v>
      </c>
      <c r="BX1859" t="s">
        <v>180</v>
      </c>
      <c r="BY1859" t="s">
        <v>180</v>
      </c>
      <c r="BZ1859" t="s">
        <v>180</v>
      </c>
      <c r="CD1859" t="s">
        <v>180</v>
      </c>
      <c r="CE1859" t="s">
        <v>180</v>
      </c>
      <c r="CG1859" t="s">
        <v>180</v>
      </c>
      <c r="CH1859" t="s">
        <v>180</v>
      </c>
      <c r="CI1859" t="s">
        <v>180</v>
      </c>
      <c r="CJ1859" t="s">
        <v>180</v>
      </c>
      <c r="CK1859" t="s">
        <v>180</v>
      </c>
      <c r="CM1859" t="s">
        <v>180</v>
      </c>
      <c r="CN1859" t="s">
        <v>180</v>
      </c>
      <c r="CO1859">
        <v>33.975000000000001</v>
      </c>
      <c r="CQ1859">
        <v>236.876</v>
      </c>
      <c r="CR1859">
        <v>278.065</v>
      </c>
      <c r="CS1859" t="s">
        <v>180</v>
      </c>
      <c r="CT1859" t="s">
        <v>180</v>
      </c>
      <c r="CU1859">
        <v>35.682000000000002</v>
      </c>
      <c r="CV1859">
        <v>84.093000000000004</v>
      </c>
      <c r="CZ1859" t="s">
        <v>180</v>
      </c>
      <c r="DB1859" t="s">
        <v>180</v>
      </c>
      <c r="DC1859" t="s">
        <v>180</v>
      </c>
      <c r="DD1859">
        <v>13.976000000000001</v>
      </c>
      <c r="DE1859">
        <v>299.66300000000001</v>
      </c>
      <c r="DF1859">
        <v>20.07</v>
      </c>
      <c r="DG1859">
        <v>69.968999999999994</v>
      </c>
      <c r="DH1859">
        <v>1.486</v>
      </c>
      <c r="DJ1859" t="s">
        <v>180</v>
      </c>
      <c r="DK1859" t="s">
        <v>180</v>
      </c>
      <c r="DL1859" t="s">
        <v>180</v>
      </c>
      <c r="DM1859" t="s">
        <v>180</v>
      </c>
      <c r="DR1859" t="s">
        <v>180</v>
      </c>
      <c r="DS1859" t="s">
        <v>180</v>
      </c>
      <c r="DT1859">
        <v>0.40100000000000002</v>
      </c>
      <c r="DU1859">
        <v>233.31299999999999</v>
      </c>
      <c r="DV1859">
        <v>5.1479999999999997</v>
      </c>
      <c r="DW1859">
        <v>13.04</v>
      </c>
      <c r="DX1859">
        <v>2.0569999999999999</v>
      </c>
      <c r="DY1859">
        <v>9.94</v>
      </c>
      <c r="DZ1859">
        <v>2.7970000000000002</v>
      </c>
      <c r="EA1859">
        <v>0.94899999999999995</v>
      </c>
      <c r="EB1859">
        <v>3.1739999999999999</v>
      </c>
      <c r="EC1859">
        <v>0.54400000000000004</v>
      </c>
      <c r="ED1859">
        <v>3.2559999999999998</v>
      </c>
      <c r="EE1859">
        <v>0.70299999999999996</v>
      </c>
      <c r="EF1859">
        <v>2.0409999999999999</v>
      </c>
      <c r="EG1859">
        <v>0.3</v>
      </c>
      <c r="EH1859">
        <v>1.8759999999999999</v>
      </c>
      <c r="EI1859">
        <v>0.28499999999999998</v>
      </c>
      <c r="EJ1859">
        <v>1.9239999999999999</v>
      </c>
      <c r="EK1859">
        <v>9.1999999999999998E-2</v>
      </c>
      <c r="EM1859" t="s">
        <v>180</v>
      </c>
      <c r="EN1859" t="s">
        <v>180</v>
      </c>
      <c r="EO1859" t="s">
        <v>180</v>
      </c>
      <c r="EP1859" t="s">
        <v>180</v>
      </c>
      <c r="EQ1859" t="s">
        <v>180</v>
      </c>
      <c r="ER1859" t="s">
        <v>180</v>
      </c>
      <c r="EV1859">
        <v>0.55100000000000005</v>
      </c>
      <c r="EW1859">
        <v>0.34100000000000003</v>
      </c>
      <c r="EX1859">
        <v>0.51308057399999996</v>
      </c>
      <c r="EY1859" t="s">
        <v>180</v>
      </c>
      <c r="EZ1859" t="s">
        <v>180</v>
      </c>
      <c r="FA1859">
        <v>0.70352076900000005</v>
      </c>
      <c r="FB1859" t="s">
        <v>180</v>
      </c>
      <c r="FC1859">
        <v>18.276888297130199</v>
      </c>
      <c r="FD1859" t="s">
        <v>180</v>
      </c>
      <c r="FE1859">
        <v>15.4842605910983</v>
      </c>
      <c r="FF1859" t="s">
        <v>180</v>
      </c>
      <c r="FG1859">
        <v>37.908569962096301</v>
      </c>
      <c r="FH1859" t="s">
        <v>180</v>
      </c>
      <c r="FI1859" t="s">
        <v>180</v>
      </c>
      <c r="FJ1859" t="s">
        <v>180</v>
      </c>
      <c r="FK1859" t="s">
        <v>180</v>
      </c>
      <c r="FL1859" t="s">
        <v>180</v>
      </c>
      <c r="FM1859" t="s">
        <v>180</v>
      </c>
      <c r="FN1859" t="s">
        <v>180</v>
      </c>
      <c r="FP1859" t="s">
        <v>180</v>
      </c>
      <c r="FQ1859" t="s">
        <v>180</v>
      </c>
      <c r="FR1859" t="s">
        <v>180</v>
      </c>
      <c r="FS1859" t="s">
        <v>180</v>
      </c>
      <c r="FT1859" t="s">
        <v>180</v>
      </c>
      <c r="FU1859" t="s">
        <v>180</v>
      </c>
      <c r="FV1859" t="s">
        <v>4125</v>
      </c>
      <c r="FW1859" t="s">
        <v>180</v>
      </c>
      <c r="FX1859">
        <f t="shared" si="607"/>
        <v>0.79211087420042647</v>
      </c>
      <c r="FY1859">
        <f t="shared" si="608"/>
        <v>37.296908315565034</v>
      </c>
      <c r="FZ1859">
        <f t="shared" si="609"/>
        <v>2.7441364605543712</v>
      </c>
      <c r="GA1859">
        <f t="shared" si="610"/>
        <v>1.4909381663113008</v>
      </c>
      <c r="GB1859">
        <f t="shared" si="611"/>
        <v>1.6918976545842219</v>
      </c>
      <c r="GC1859">
        <f t="shared" si="612"/>
        <v>0.73589164785553052</v>
      </c>
      <c r="GD1859">
        <f t="shared" si="613"/>
        <v>14.930891878425511</v>
      </c>
      <c r="GE1859">
        <f t="shared" si="614"/>
        <v>30.147183098591551</v>
      </c>
      <c r="GF1859">
        <f t="shared" si="615"/>
        <v>45.321095571095569</v>
      </c>
      <c r="GG1859">
        <f t="shared" si="616"/>
        <v>157.00740242261102</v>
      </c>
      <c r="GI1859">
        <f t="shared" si="618"/>
        <v>0.22947510094212653</v>
      </c>
      <c r="GJ1859">
        <f t="shared" si="619"/>
        <v>0.61887477313974593</v>
      </c>
      <c r="GK1859">
        <f t="shared" si="620"/>
        <v>423.43557168784025</v>
      </c>
      <c r="GL1859">
        <f t="shared" si="621"/>
        <v>3.4643337819650064</v>
      </c>
      <c r="GM1859">
        <f t="shared" si="622"/>
        <v>0.37079407806191123</v>
      </c>
      <c r="GN1859">
        <f t="shared" si="623"/>
        <v>0.10703185703185705</v>
      </c>
      <c r="GO1859">
        <f t="shared" si="624"/>
        <v>1.8405434393993563</v>
      </c>
      <c r="GP1859">
        <f t="shared" si="625"/>
        <v>0.96447411848902265</v>
      </c>
      <c r="GQ1859">
        <f>(EA1859/0.0735)/((DZ1859/0.195*(EB1859/0.295))^0.5)</f>
        <v>1.0393396428658703</v>
      </c>
      <c r="GR1859">
        <v>0.51308057399999996</v>
      </c>
      <c r="GS1859">
        <v>0.70352076900000005</v>
      </c>
      <c r="GT1859">
        <v>18.276888297130199</v>
      </c>
      <c r="GU1859">
        <v>15.4842605910983</v>
      </c>
      <c r="GV1859">
        <v>37.908569962096301</v>
      </c>
    </row>
    <row r="1860" spans="1:204">
      <c r="A1860" t="s">
        <v>3980</v>
      </c>
      <c r="B1860" t="s">
        <v>4105</v>
      </c>
      <c r="C1860" t="s">
        <v>7246</v>
      </c>
      <c r="D1860" t="s">
        <v>7074</v>
      </c>
      <c r="E1860" t="s">
        <v>7074</v>
      </c>
      <c r="F1860">
        <v>219</v>
      </c>
      <c r="G1860">
        <v>59</v>
      </c>
      <c r="H1860" t="s">
        <v>6928</v>
      </c>
      <c r="I1860" t="s">
        <v>4106</v>
      </c>
      <c r="J1860" t="s">
        <v>180</v>
      </c>
      <c r="K1860">
        <v>56.14</v>
      </c>
      <c r="L1860">
        <v>56.14</v>
      </c>
      <c r="M1860">
        <v>160.79667000000001</v>
      </c>
      <c r="N1860">
        <v>160.79667000000001</v>
      </c>
      <c r="O1860" t="s">
        <v>179</v>
      </c>
      <c r="R1860" t="s">
        <v>4126</v>
      </c>
      <c r="S1860" t="s">
        <v>4112</v>
      </c>
      <c r="T1860" t="s">
        <v>6966</v>
      </c>
      <c r="V1860" t="s">
        <v>180</v>
      </c>
      <c r="W1860" t="s">
        <v>180</v>
      </c>
      <c r="X1860" t="s">
        <v>180</v>
      </c>
      <c r="Y1860" t="s">
        <v>180</v>
      </c>
      <c r="Z1860" t="s">
        <v>180</v>
      </c>
      <c r="AB1860" t="s">
        <v>180</v>
      </c>
      <c r="AC1860" t="s">
        <v>181</v>
      </c>
      <c r="AD1860" t="s">
        <v>180</v>
      </c>
      <c r="AE1860" t="s">
        <v>180</v>
      </c>
      <c r="AF1860" t="s">
        <v>180</v>
      </c>
      <c r="AG1860" t="s">
        <v>180</v>
      </c>
      <c r="AH1860" t="s">
        <v>4109</v>
      </c>
      <c r="AI1860">
        <v>51.448999999999998</v>
      </c>
      <c r="AJ1860">
        <v>0.88300000000000001</v>
      </c>
      <c r="AK1860" t="s">
        <v>180</v>
      </c>
      <c r="AL1860">
        <v>15.645</v>
      </c>
      <c r="AM1860" t="s">
        <v>180</v>
      </c>
      <c r="AP1860">
        <v>8.4700000000000006</v>
      </c>
      <c r="AQ1860">
        <v>9.4809999999999999</v>
      </c>
      <c r="AR1860">
        <v>7.7450000000000001</v>
      </c>
      <c r="AS1860">
        <v>0.16200000000000001</v>
      </c>
      <c r="AT1860" t="s">
        <v>180</v>
      </c>
      <c r="AU1860">
        <v>0.65600000000000003</v>
      </c>
      <c r="AV1860">
        <v>2.8969999999999998</v>
      </c>
      <c r="AW1860">
        <v>0.14299999999999999</v>
      </c>
      <c r="AY1860" t="s">
        <v>180</v>
      </c>
      <c r="AZ1860" t="s">
        <v>180</v>
      </c>
      <c r="BA1860">
        <v>97.53100000000002</v>
      </c>
      <c r="BC1860" t="s">
        <v>180</v>
      </c>
      <c r="BD1860" t="s">
        <v>180</v>
      </c>
      <c r="BE1860" t="s">
        <v>180</v>
      </c>
      <c r="BF1860" t="s">
        <v>180</v>
      </c>
      <c r="BG1860" t="s">
        <v>180</v>
      </c>
      <c r="BH1860" t="s">
        <v>180</v>
      </c>
      <c r="BI1860" t="s">
        <v>180</v>
      </c>
      <c r="BK1860" t="s">
        <v>180</v>
      </c>
      <c r="BL1860" t="s">
        <v>180</v>
      </c>
      <c r="BN1860" t="s">
        <v>180</v>
      </c>
      <c r="BO1860" t="s">
        <v>180</v>
      </c>
      <c r="BP1860" t="s">
        <v>180</v>
      </c>
      <c r="BQ1860" t="s">
        <v>180</v>
      </c>
      <c r="BR1860" t="s">
        <v>180</v>
      </c>
      <c r="BS1860" t="s">
        <v>180</v>
      </c>
      <c r="BT1860" t="s">
        <v>180</v>
      </c>
      <c r="BU1860" t="s">
        <v>180</v>
      </c>
      <c r="BV1860" t="s">
        <v>180</v>
      </c>
      <c r="BW1860" t="s">
        <v>180</v>
      </c>
      <c r="BX1860" t="s">
        <v>180</v>
      </c>
      <c r="BY1860" t="s">
        <v>180</v>
      </c>
      <c r="BZ1860" t="s">
        <v>180</v>
      </c>
      <c r="CD1860" t="s">
        <v>180</v>
      </c>
      <c r="CE1860" t="s">
        <v>180</v>
      </c>
      <c r="CG1860" t="s">
        <v>180</v>
      </c>
      <c r="CH1860" t="s">
        <v>180</v>
      </c>
      <c r="CI1860" t="s">
        <v>180</v>
      </c>
      <c r="CJ1860" t="s">
        <v>180</v>
      </c>
      <c r="CK1860" t="s">
        <v>180</v>
      </c>
      <c r="CM1860" t="s">
        <v>180</v>
      </c>
      <c r="CN1860" t="s">
        <v>180</v>
      </c>
      <c r="CO1860">
        <v>35.006</v>
      </c>
      <c r="CQ1860">
        <v>240.39400000000001</v>
      </c>
      <c r="CR1860">
        <v>273.42700000000002</v>
      </c>
      <c r="CS1860" t="s">
        <v>180</v>
      </c>
      <c r="CT1860" t="s">
        <v>180</v>
      </c>
      <c r="CU1860">
        <v>34.578000000000003</v>
      </c>
      <c r="CV1860">
        <v>81.180000000000007</v>
      </c>
      <c r="CZ1860" t="s">
        <v>180</v>
      </c>
      <c r="DB1860" t="s">
        <v>180</v>
      </c>
      <c r="DC1860" t="s">
        <v>180</v>
      </c>
      <c r="DD1860">
        <v>12.497</v>
      </c>
      <c r="DE1860">
        <v>308.11599999999999</v>
      </c>
      <c r="DF1860">
        <v>20.324000000000002</v>
      </c>
      <c r="DG1860">
        <v>69.397999999999996</v>
      </c>
      <c r="DH1860">
        <v>0.56399999999999995</v>
      </c>
      <c r="DJ1860" t="s">
        <v>180</v>
      </c>
      <c r="DK1860" t="s">
        <v>180</v>
      </c>
      <c r="DL1860" t="s">
        <v>180</v>
      </c>
      <c r="DM1860" t="s">
        <v>180</v>
      </c>
      <c r="DR1860" t="s">
        <v>180</v>
      </c>
      <c r="DS1860" t="s">
        <v>180</v>
      </c>
      <c r="DT1860">
        <v>0.34</v>
      </c>
      <c r="DU1860">
        <v>230.22</v>
      </c>
      <c r="DV1860">
        <v>4.7110000000000003</v>
      </c>
      <c r="DW1860">
        <v>11.85</v>
      </c>
      <c r="DX1860">
        <v>1.917</v>
      </c>
      <c r="DY1860">
        <v>9.3729999999999993</v>
      </c>
      <c r="DZ1860">
        <v>2.6309999999999998</v>
      </c>
      <c r="EA1860">
        <v>0.88500000000000001</v>
      </c>
      <c r="EB1860">
        <v>2.948</v>
      </c>
      <c r="EC1860">
        <v>0.51200000000000001</v>
      </c>
      <c r="ED1860">
        <v>3.0510000000000002</v>
      </c>
      <c r="EE1860">
        <v>0.65600000000000003</v>
      </c>
      <c r="EF1860">
        <v>1.913</v>
      </c>
      <c r="EG1860">
        <v>0.27600000000000002</v>
      </c>
      <c r="EH1860">
        <v>1.8080000000000001</v>
      </c>
      <c r="EI1860">
        <v>0.27500000000000002</v>
      </c>
      <c r="EJ1860">
        <v>1.552</v>
      </c>
      <c r="EK1860">
        <v>3.2000000000000001E-2</v>
      </c>
      <c r="EM1860" t="s">
        <v>180</v>
      </c>
      <c r="EN1860" t="s">
        <v>180</v>
      </c>
      <c r="EO1860" t="s">
        <v>180</v>
      </c>
      <c r="EP1860" t="s">
        <v>180</v>
      </c>
      <c r="EQ1860" t="s">
        <v>180</v>
      </c>
      <c r="ER1860" t="s">
        <v>180</v>
      </c>
      <c r="EV1860">
        <v>0.42699999999999999</v>
      </c>
      <c r="EW1860">
        <v>0.27600000000000002</v>
      </c>
      <c r="EX1860">
        <v>0.51310106426082303</v>
      </c>
      <c r="EY1860" t="s">
        <v>180</v>
      </c>
      <c r="EZ1860" t="s">
        <v>180</v>
      </c>
      <c r="FA1860">
        <v>0.70347428999999995</v>
      </c>
      <c r="FB1860" t="s">
        <v>180</v>
      </c>
      <c r="FC1860">
        <v>18.270562230777699</v>
      </c>
      <c r="FD1860" t="s">
        <v>180</v>
      </c>
      <c r="FE1860">
        <v>15.4845506501137</v>
      </c>
      <c r="FF1860" t="s">
        <v>180</v>
      </c>
      <c r="FG1860">
        <v>37.895663171917498</v>
      </c>
      <c r="FH1860" t="s">
        <v>180</v>
      </c>
      <c r="FI1860" t="s">
        <v>180</v>
      </c>
      <c r="FJ1860" t="s">
        <v>180</v>
      </c>
      <c r="FK1860" t="s">
        <v>180</v>
      </c>
      <c r="FL1860" t="s">
        <v>180</v>
      </c>
      <c r="FM1860" t="s">
        <v>180</v>
      </c>
      <c r="FN1860" t="s">
        <v>180</v>
      </c>
      <c r="FP1860" t="s">
        <v>180</v>
      </c>
      <c r="FQ1860" t="s">
        <v>180</v>
      </c>
      <c r="FR1860" t="s">
        <v>180</v>
      </c>
      <c r="FS1860" t="s">
        <v>180</v>
      </c>
      <c r="FT1860" t="s">
        <v>180</v>
      </c>
      <c r="FU1860" t="s">
        <v>180</v>
      </c>
      <c r="FV1860" t="s">
        <v>4127</v>
      </c>
      <c r="FW1860" t="s">
        <v>180</v>
      </c>
      <c r="FX1860">
        <f t="shared" si="607"/>
        <v>0.31194690265486724</v>
      </c>
      <c r="FY1860">
        <f t="shared" si="608"/>
        <v>38.383849557522119</v>
      </c>
      <c r="FZ1860">
        <f t="shared" si="609"/>
        <v>2.605641592920354</v>
      </c>
      <c r="GA1860">
        <f t="shared" si="610"/>
        <v>1.4551991150442476</v>
      </c>
      <c r="GB1860">
        <f t="shared" si="611"/>
        <v>1.6305309734513274</v>
      </c>
      <c r="GC1860">
        <f t="shared" si="612"/>
        <v>0.74292185730464333</v>
      </c>
      <c r="GD1860">
        <f t="shared" si="613"/>
        <v>15.160204684117298</v>
      </c>
      <c r="GE1860">
        <f t="shared" si="614"/>
        <v>32.872719513496214</v>
      </c>
      <c r="GF1860">
        <f t="shared" si="615"/>
        <v>48.868605391636592</v>
      </c>
      <c r="GG1860">
        <f t="shared" si="616"/>
        <v>408.19148936170217</v>
      </c>
      <c r="GI1860">
        <f t="shared" si="618"/>
        <v>0.48936170212765967</v>
      </c>
      <c r="GJ1860">
        <f t="shared" si="619"/>
        <v>0.6463700234192038</v>
      </c>
      <c r="GK1860">
        <f t="shared" si="620"/>
        <v>539.15690866510545</v>
      </c>
      <c r="GL1860">
        <f t="shared" si="621"/>
        <v>8.3528368794326262</v>
      </c>
      <c r="GM1860">
        <f t="shared" si="622"/>
        <v>0.75709219858156029</v>
      </c>
      <c r="GN1860">
        <f t="shared" si="623"/>
        <v>9.0638930163447248E-2</v>
      </c>
      <c r="GO1860">
        <f t="shared" si="624"/>
        <v>1.7905739262637783</v>
      </c>
      <c r="GP1860">
        <f t="shared" si="625"/>
        <v>0.94907414698319992</v>
      </c>
      <c r="GQ1860">
        <f>(EA1860/0.0735)/((DZ1860/0.195*(EB1860/0.295))^0.5)</f>
        <v>1.0369554097707672</v>
      </c>
      <c r="GR1860">
        <v>0.51310106426082303</v>
      </c>
      <c r="GS1860">
        <v>0.70347428999999995</v>
      </c>
      <c r="GT1860">
        <v>18.270562230777699</v>
      </c>
      <c r="GU1860">
        <v>15.4845506501137</v>
      </c>
      <c r="GV1860">
        <v>37.895663171917498</v>
      </c>
    </row>
    <row r="1861" spans="1:204">
      <c r="A1861" t="s">
        <v>3980</v>
      </c>
      <c r="B1861" t="s">
        <v>4105</v>
      </c>
      <c r="C1861" t="s">
        <v>7246</v>
      </c>
      <c r="D1861" t="s">
        <v>7074</v>
      </c>
      <c r="E1861" t="s">
        <v>7074</v>
      </c>
      <c r="F1861">
        <v>219</v>
      </c>
      <c r="G1861">
        <v>59</v>
      </c>
      <c r="H1861" t="s">
        <v>6928</v>
      </c>
      <c r="I1861" t="s">
        <v>4106</v>
      </c>
      <c r="J1861" t="s">
        <v>180</v>
      </c>
      <c r="K1861">
        <v>56.114170000000001</v>
      </c>
      <c r="L1861">
        <v>56.114170000000001</v>
      </c>
      <c r="M1861">
        <v>160.75944000000001</v>
      </c>
      <c r="N1861">
        <v>160.75944000000001</v>
      </c>
      <c r="O1861" t="s">
        <v>179</v>
      </c>
      <c r="R1861" t="s">
        <v>4128</v>
      </c>
      <c r="S1861" t="s">
        <v>4108</v>
      </c>
      <c r="T1861" t="s">
        <v>6966</v>
      </c>
      <c r="V1861" t="s">
        <v>180</v>
      </c>
      <c r="W1861" t="s">
        <v>180</v>
      </c>
      <c r="X1861" t="s">
        <v>180</v>
      </c>
      <c r="Y1861" t="s">
        <v>180</v>
      </c>
      <c r="Z1861" t="s">
        <v>180</v>
      </c>
      <c r="AB1861" t="s">
        <v>180</v>
      </c>
      <c r="AC1861" t="s">
        <v>181</v>
      </c>
      <c r="AD1861" t="s">
        <v>180</v>
      </c>
      <c r="AE1861" t="s">
        <v>180</v>
      </c>
      <c r="AF1861" t="s">
        <v>180</v>
      </c>
      <c r="AG1861" t="s">
        <v>180</v>
      </c>
      <c r="AH1861" t="s">
        <v>4109</v>
      </c>
      <c r="AI1861">
        <v>53.289000000000001</v>
      </c>
      <c r="AJ1861">
        <v>0.98899999999999999</v>
      </c>
      <c r="AK1861" t="s">
        <v>180</v>
      </c>
      <c r="AL1861">
        <v>16.616</v>
      </c>
      <c r="AM1861" t="s">
        <v>180</v>
      </c>
      <c r="AP1861">
        <v>8.3699999999999992</v>
      </c>
      <c r="AQ1861">
        <v>8.7029999999999994</v>
      </c>
      <c r="AR1861">
        <v>6.0810000000000004</v>
      </c>
      <c r="AS1861">
        <v>0.16500000000000001</v>
      </c>
      <c r="AT1861" t="s">
        <v>180</v>
      </c>
      <c r="AU1861">
        <v>0.86</v>
      </c>
      <c r="AV1861">
        <v>3.3330000000000002</v>
      </c>
      <c r="AW1861">
        <v>0.17299999999999999</v>
      </c>
      <c r="AY1861" t="s">
        <v>180</v>
      </c>
      <c r="AZ1861" t="s">
        <v>180</v>
      </c>
      <c r="BA1861">
        <v>98.579000000000022</v>
      </c>
      <c r="BC1861" t="s">
        <v>180</v>
      </c>
      <c r="BD1861" t="s">
        <v>180</v>
      </c>
      <c r="BE1861" t="s">
        <v>180</v>
      </c>
      <c r="BF1861" t="s">
        <v>180</v>
      </c>
      <c r="BG1861" t="s">
        <v>180</v>
      </c>
      <c r="BH1861" t="s">
        <v>180</v>
      </c>
      <c r="BI1861" t="s">
        <v>180</v>
      </c>
      <c r="BK1861" t="s">
        <v>180</v>
      </c>
      <c r="BL1861" t="s">
        <v>180</v>
      </c>
      <c r="BN1861" t="s">
        <v>180</v>
      </c>
      <c r="BO1861" t="s">
        <v>180</v>
      </c>
      <c r="BP1861" t="s">
        <v>180</v>
      </c>
      <c r="BQ1861" t="s">
        <v>180</v>
      </c>
      <c r="BR1861" t="s">
        <v>180</v>
      </c>
      <c r="BS1861" t="s">
        <v>180</v>
      </c>
      <c r="BT1861" t="s">
        <v>180</v>
      </c>
      <c r="BU1861" t="s">
        <v>180</v>
      </c>
      <c r="BV1861" t="s">
        <v>180</v>
      </c>
      <c r="BW1861" t="s">
        <v>180</v>
      </c>
      <c r="BX1861" t="s">
        <v>180</v>
      </c>
      <c r="BY1861" t="s">
        <v>180</v>
      </c>
      <c r="BZ1861" t="s">
        <v>180</v>
      </c>
      <c r="CD1861" t="s">
        <v>180</v>
      </c>
      <c r="CE1861" t="s">
        <v>180</v>
      </c>
      <c r="CG1861" t="s">
        <v>180</v>
      </c>
      <c r="CH1861" t="s">
        <v>180</v>
      </c>
      <c r="CI1861" t="s">
        <v>180</v>
      </c>
      <c r="CJ1861" t="s">
        <v>180</v>
      </c>
      <c r="CK1861" t="s">
        <v>180</v>
      </c>
      <c r="CM1861" t="s">
        <v>180</v>
      </c>
      <c r="CN1861" t="s">
        <v>180</v>
      </c>
      <c r="CO1861">
        <v>30.719000000000001</v>
      </c>
      <c r="CQ1861">
        <v>254.952</v>
      </c>
      <c r="CR1861">
        <v>116.05800000000001</v>
      </c>
      <c r="CS1861" t="s">
        <v>180</v>
      </c>
      <c r="CT1861" t="s">
        <v>180</v>
      </c>
      <c r="CU1861">
        <v>34.015999999999998</v>
      </c>
      <c r="CV1861">
        <v>41.491999999999997</v>
      </c>
      <c r="CZ1861" t="s">
        <v>180</v>
      </c>
      <c r="DB1861" t="s">
        <v>180</v>
      </c>
      <c r="DC1861" t="s">
        <v>180</v>
      </c>
      <c r="DD1861">
        <v>14.62</v>
      </c>
      <c r="DE1861">
        <v>316.68099999999998</v>
      </c>
      <c r="DF1861">
        <v>22.611999999999998</v>
      </c>
      <c r="DG1861">
        <v>81.346000000000004</v>
      </c>
      <c r="DH1861">
        <v>1.7509999999999999</v>
      </c>
      <c r="DJ1861" t="s">
        <v>180</v>
      </c>
      <c r="DK1861" t="s">
        <v>180</v>
      </c>
      <c r="DL1861" t="s">
        <v>180</v>
      </c>
      <c r="DM1861" t="s">
        <v>180</v>
      </c>
      <c r="DR1861" t="s">
        <v>180</v>
      </c>
      <c r="DS1861" t="s">
        <v>180</v>
      </c>
      <c r="DT1861">
        <v>0.35599999999999998</v>
      </c>
      <c r="DU1861">
        <v>352.23399999999998</v>
      </c>
      <c r="DV1861">
        <v>6.16</v>
      </c>
      <c r="DW1861">
        <v>15.72</v>
      </c>
      <c r="DX1861">
        <v>2.452</v>
      </c>
      <c r="DY1861">
        <v>11.65</v>
      </c>
      <c r="DZ1861">
        <v>3.2509999999999999</v>
      </c>
      <c r="EA1861">
        <v>1.079</v>
      </c>
      <c r="EB1861">
        <v>3.6970000000000001</v>
      </c>
      <c r="EC1861">
        <v>0.60099999999999998</v>
      </c>
      <c r="ED1861">
        <v>3.673</v>
      </c>
      <c r="EE1861">
        <v>0.78800000000000003</v>
      </c>
      <c r="EF1861">
        <v>2.2959999999999998</v>
      </c>
      <c r="EG1861">
        <v>0.33800000000000002</v>
      </c>
      <c r="EH1861">
        <v>2.121</v>
      </c>
      <c r="EI1861">
        <v>0.32400000000000001</v>
      </c>
      <c r="EJ1861">
        <v>2.242</v>
      </c>
      <c r="EK1861">
        <v>0.114</v>
      </c>
      <c r="EM1861" t="s">
        <v>180</v>
      </c>
      <c r="EN1861" t="s">
        <v>180</v>
      </c>
      <c r="EO1861" t="s">
        <v>180</v>
      </c>
      <c r="EP1861" t="s">
        <v>180</v>
      </c>
      <c r="EQ1861" t="s">
        <v>180</v>
      </c>
      <c r="ER1861" t="s">
        <v>180</v>
      </c>
      <c r="EV1861">
        <v>0.74199999999999999</v>
      </c>
      <c r="EW1861">
        <v>0.432</v>
      </c>
      <c r="EX1861">
        <v>0.51309917359418</v>
      </c>
      <c r="EY1861" t="s">
        <v>180</v>
      </c>
      <c r="EZ1861" t="s">
        <v>180</v>
      </c>
      <c r="FA1861">
        <v>0.70362771450296502</v>
      </c>
      <c r="FB1861" t="s">
        <v>180</v>
      </c>
      <c r="FC1861">
        <v>18.304923085231898</v>
      </c>
      <c r="FD1861" t="s">
        <v>180</v>
      </c>
      <c r="FE1861">
        <v>15.494539281491299</v>
      </c>
      <c r="FF1861" t="s">
        <v>180</v>
      </c>
      <c r="FG1861">
        <v>37.965535521946798</v>
      </c>
      <c r="FH1861" t="s">
        <v>180</v>
      </c>
      <c r="FI1861" t="s">
        <v>180</v>
      </c>
      <c r="FJ1861" t="s">
        <v>180</v>
      </c>
      <c r="FK1861" t="s">
        <v>180</v>
      </c>
      <c r="FL1861" t="s">
        <v>180</v>
      </c>
      <c r="FM1861" t="s">
        <v>180</v>
      </c>
      <c r="FN1861" t="s">
        <v>180</v>
      </c>
      <c r="FP1861" t="s">
        <v>180</v>
      </c>
      <c r="FQ1861" t="s">
        <v>180</v>
      </c>
      <c r="FR1861" t="s">
        <v>180</v>
      </c>
      <c r="FS1861" t="s">
        <v>180</v>
      </c>
      <c r="FT1861" t="s">
        <v>180</v>
      </c>
      <c r="FU1861" t="s">
        <v>180</v>
      </c>
      <c r="FV1861" t="s">
        <v>4129</v>
      </c>
      <c r="FW1861" t="s">
        <v>180</v>
      </c>
      <c r="FX1861">
        <f t="shared" si="607"/>
        <v>0.82555398396982549</v>
      </c>
      <c r="FY1861">
        <f t="shared" si="608"/>
        <v>38.352663837812358</v>
      </c>
      <c r="FZ1861">
        <f t="shared" si="609"/>
        <v>2.9042904290429044</v>
      </c>
      <c r="GA1861">
        <f t="shared" si="610"/>
        <v>1.5327675624705328</v>
      </c>
      <c r="GB1861">
        <f t="shared" si="611"/>
        <v>1.7430457331447431</v>
      </c>
      <c r="GC1861">
        <f t="shared" si="612"/>
        <v>0.86956521739130432</v>
      </c>
      <c r="GD1861">
        <f t="shared" si="613"/>
        <v>14.004997346541659</v>
      </c>
      <c r="GE1861">
        <f t="shared" si="614"/>
        <v>27.182918454935621</v>
      </c>
      <c r="GF1861">
        <f t="shared" si="615"/>
        <v>57.180844155844149</v>
      </c>
      <c r="GG1861">
        <f t="shared" si="616"/>
        <v>201.16162193032554</v>
      </c>
      <c r="GI1861">
        <f t="shared" si="618"/>
        <v>0.24671616219303258</v>
      </c>
      <c r="GJ1861">
        <f t="shared" si="619"/>
        <v>0.58221024258760112</v>
      </c>
      <c r="GK1861">
        <f t="shared" si="620"/>
        <v>474.70889487870619</v>
      </c>
      <c r="GL1861">
        <f t="shared" si="621"/>
        <v>3.5179897201599091</v>
      </c>
      <c r="GM1861">
        <f t="shared" si="622"/>
        <v>0.42375785265562538</v>
      </c>
      <c r="GN1861">
        <f t="shared" si="623"/>
        <v>0.12045454545454545</v>
      </c>
      <c r="GO1861">
        <f t="shared" si="624"/>
        <v>1.8948015995078438</v>
      </c>
      <c r="GP1861">
        <f t="shared" si="625"/>
        <v>0.9735345169757087</v>
      </c>
      <c r="GQ1861">
        <f>(EA1861/0.0735)/((DZ1861/0.195*(EB1861/0.295))^0.5)</f>
        <v>1.0156152402307699</v>
      </c>
      <c r="GR1861">
        <v>0.51309917359418</v>
      </c>
      <c r="GS1861">
        <v>0.70362771450296502</v>
      </c>
      <c r="GT1861">
        <v>18.304923085231898</v>
      </c>
      <c r="GU1861">
        <v>15.494539281491299</v>
      </c>
      <c r="GV1861">
        <v>37.965535521946798</v>
      </c>
    </row>
    <row r="1862" spans="1:204">
      <c r="A1862" t="s">
        <v>3980</v>
      </c>
      <c r="B1862" t="s">
        <v>4105</v>
      </c>
      <c r="C1862" t="s">
        <v>7246</v>
      </c>
      <c r="D1862" t="s">
        <v>7074</v>
      </c>
      <c r="E1862" t="s">
        <v>7074</v>
      </c>
      <c r="F1862">
        <v>219</v>
      </c>
      <c r="G1862">
        <v>59</v>
      </c>
      <c r="H1862" t="s">
        <v>6928</v>
      </c>
      <c r="I1862" t="s">
        <v>4106</v>
      </c>
      <c r="J1862" t="s">
        <v>180</v>
      </c>
      <c r="K1862">
        <v>56.108060000000002</v>
      </c>
      <c r="L1862">
        <v>56.108060000000002</v>
      </c>
      <c r="M1862">
        <v>160.82444000000001</v>
      </c>
      <c r="N1862">
        <v>160.82444000000001</v>
      </c>
      <c r="O1862" t="s">
        <v>179</v>
      </c>
      <c r="R1862" t="s">
        <v>4130</v>
      </c>
      <c r="S1862" t="s">
        <v>4112</v>
      </c>
      <c r="T1862" t="s">
        <v>6966</v>
      </c>
      <c r="V1862" t="s">
        <v>180</v>
      </c>
      <c r="W1862" t="s">
        <v>180</v>
      </c>
      <c r="X1862" t="s">
        <v>180</v>
      </c>
      <c r="Y1862" t="s">
        <v>180</v>
      </c>
      <c r="Z1862" t="s">
        <v>180</v>
      </c>
      <c r="AB1862" t="s">
        <v>180</v>
      </c>
      <c r="AC1862" t="s">
        <v>181</v>
      </c>
      <c r="AD1862" t="s">
        <v>180</v>
      </c>
      <c r="AE1862" t="s">
        <v>180</v>
      </c>
      <c r="AF1862" t="s">
        <v>180</v>
      </c>
      <c r="AG1862" t="s">
        <v>180</v>
      </c>
      <c r="AH1862" t="s">
        <v>4109</v>
      </c>
      <c r="AI1862">
        <v>51.792999999999999</v>
      </c>
      <c r="AJ1862">
        <v>0.92600000000000005</v>
      </c>
      <c r="AK1862" t="s">
        <v>180</v>
      </c>
      <c r="AL1862">
        <v>15.579000000000001</v>
      </c>
      <c r="AM1862" t="s">
        <v>180</v>
      </c>
      <c r="AP1862">
        <v>8.4</v>
      </c>
      <c r="AQ1862">
        <v>9.9540000000000006</v>
      </c>
      <c r="AR1862">
        <v>8.2219999999999995</v>
      </c>
      <c r="AS1862">
        <v>0.16300000000000001</v>
      </c>
      <c r="AT1862" t="s">
        <v>180</v>
      </c>
      <c r="AU1862">
        <v>0.63700000000000001</v>
      </c>
      <c r="AV1862">
        <v>2.8260000000000001</v>
      </c>
      <c r="AW1862">
        <v>0.154</v>
      </c>
      <c r="AY1862" t="s">
        <v>180</v>
      </c>
      <c r="AZ1862" t="s">
        <v>180</v>
      </c>
      <c r="BA1862">
        <v>98.653999999999996</v>
      </c>
      <c r="BC1862" t="s">
        <v>180</v>
      </c>
      <c r="BD1862" t="s">
        <v>180</v>
      </c>
      <c r="BE1862" t="s">
        <v>180</v>
      </c>
      <c r="BF1862" t="s">
        <v>180</v>
      </c>
      <c r="BG1862" t="s">
        <v>180</v>
      </c>
      <c r="BH1862" t="s">
        <v>180</v>
      </c>
      <c r="BI1862" t="s">
        <v>180</v>
      </c>
      <c r="BK1862" t="s">
        <v>180</v>
      </c>
      <c r="BL1862" t="s">
        <v>180</v>
      </c>
      <c r="BN1862" t="s">
        <v>180</v>
      </c>
      <c r="BO1862" t="s">
        <v>180</v>
      </c>
      <c r="BP1862" t="s">
        <v>180</v>
      </c>
      <c r="BQ1862" t="s">
        <v>180</v>
      </c>
      <c r="BR1862" t="s">
        <v>180</v>
      </c>
      <c r="BS1862" t="s">
        <v>180</v>
      </c>
      <c r="BT1862" t="s">
        <v>180</v>
      </c>
      <c r="BU1862" t="s">
        <v>180</v>
      </c>
      <c r="BV1862" t="s">
        <v>180</v>
      </c>
      <c r="BW1862" t="s">
        <v>180</v>
      </c>
      <c r="BX1862" t="s">
        <v>180</v>
      </c>
      <c r="BY1862" t="s">
        <v>180</v>
      </c>
      <c r="BZ1862" t="s">
        <v>180</v>
      </c>
      <c r="CD1862" t="s">
        <v>180</v>
      </c>
      <c r="CE1862" t="s">
        <v>180</v>
      </c>
      <c r="CG1862" t="s">
        <v>180</v>
      </c>
      <c r="CH1862" t="s">
        <v>180</v>
      </c>
      <c r="CI1862" t="s">
        <v>180</v>
      </c>
      <c r="CJ1862" t="s">
        <v>180</v>
      </c>
      <c r="CK1862" t="s">
        <v>180</v>
      </c>
      <c r="CM1862" t="s">
        <v>180</v>
      </c>
      <c r="CN1862" t="s">
        <v>180</v>
      </c>
      <c r="CO1862">
        <v>33.451999999999998</v>
      </c>
      <c r="CQ1862">
        <v>249.93700000000001</v>
      </c>
      <c r="CR1862">
        <v>324.42399999999998</v>
      </c>
      <c r="CS1862" t="s">
        <v>180</v>
      </c>
      <c r="CT1862" t="s">
        <v>180</v>
      </c>
      <c r="CU1862">
        <v>36.603999999999999</v>
      </c>
      <c r="CV1862">
        <v>89.010999999999996</v>
      </c>
      <c r="CZ1862" t="s">
        <v>180</v>
      </c>
      <c r="DB1862" t="s">
        <v>180</v>
      </c>
      <c r="DC1862" t="s">
        <v>180</v>
      </c>
      <c r="DD1862">
        <v>12.03</v>
      </c>
      <c r="DE1862">
        <v>291.70400000000001</v>
      </c>
      <c r="DF1862">
        <v>20.539000000000001</v>
      </c>
      <c r="DG1862">
        <v>74.823999999999998</v>
      </c>
      <c r="DH1862">
        <v>1.734</v>
      </c>
      <c r="DJ1862" t="s">
        <v>180</v>
      </c>
      <c r="DK1862" t="s">
        <v>180</v>
      </c>
      <c r="DL1862" t="s">
        <v>180</v>
      </c>
      <c r="DM1862" t="s">
        <v>180</v>
      </c>
      <c r="DR1862" t="s">
        <v>180</v>
      </c>
      <c r="DS1862" t="s">
        <v>180</v>
      </c>
      <c r="DT1862">
        <v>0.23899999999999999</v>
      </c>
      <c r="DU1862">
        <v>208.81800000000001</v>
      </c>
      <c r="DV1862">
        <v>5.2380000000000004</v>
      </c>
      <c r="DW1862">
        <v>13.71</v>
      </c>
      <c r="DX1862">
        <v>2.1349999999999998</v>
      </c>
      <c r="DY1862">
        <v>10.33</v>
      </c>
      <c r="DZ1862">
        <v>2.855</v>
      </c>
      <c r="EA1862">
        <v>0.97499999999999998</v>
      </c>
      <c r="EB1862">
        <v>3.2669999999999999</v>
      </c>
      <c r="EC1862">
        <v>0.54700000000000004</v>
      </c>
      <c r="ED1862">
        <v>3.37</v>
      </c>
      <c r="EE1862">
        <v>0.72299999999999998</v>
      </c>
      <c r="EF1862">
        <v>2.0510000000000002</v>
      </c>
      <c r="EG1862">
        <v>0.30399999999999999</v>
      </c>
      <c r="EH1862">
        <v>1.905</v>
      </c>
      <c r="EI1862">
        <v>0.28799999999999998</v>
      </c>
      <c r="EJ1862">
        <v>1.9350000000000001</v>
      </c>
      <c r="EK1862">
        <v>0.109</v>
      </c>
      <c r="EM1862" t="s">
        <v>180</v>
      </c>
      <c r="EN1862" t="s">
        <v>180</v>
      </c>
      <c r="EO1862" t="s">
        <v>180</v>
      </c>
      <c r="EP1862" t="s">
        <v>180</v>
      </c>
      <c r="EQ1862" t="s">
        <v>180</v>
      </c>
      <c r="ER1862" t="s">
        <v>180</v>
      </c>
      <c r="EV1862">
        <v>0.48199999999999998</v>
      </c>
      <c r="EW1862">
        <v>0.29399999999999998</v>
      </c>
      <c r="EX1862">
        <v>0.51308845531991898</v>
      </c>
      <c r="EY1862" t="s">
        <v>180</v>
      </c>
      <c r="EZ1862" t="s">
        <v>180</v>
      </c>
      <c r="FA1862">
        <v>0.703523614962137</v>
      </c>
      <c r="FB1862" t="s">
        <v>180</v>
      </c>
      <c r="FC1862">
        <v>18.2696590327532</v>
      </c>
      <c r="FD1862" t="s">
        <v>180</v>
      </c>
      <c r="FE1862">
        <v>15.486616218420201</v>
      </c>
      <c r="FF1862" t="s">
        <v>180</v>
      </c>
      <c r="FG1862">
        <v>37.9240476432227</v>
      </c>
      <c r="FH1862" t="s">
        <v>180</v>
      </c>
      <c r="FI1862" t="s">
        <v>180</v>
      </c>
      <c r="FJ1862" t="s">
        <v>180</v>
      </c>
      <c r="FK1862" t="s">
        <v>180</v>
      </c>
      <c r="FL1862" t="s">
        <v>180</v>
      </c>
      <c r="FM1862" t="s">
        <v>180</v>
      </c>
      <c r="FN1862" t="s">
        <v>180</v>
      </c>
      <c r="FP1862" t="s">
        <v>180</v>
      </c>
      <c r="FQ1862" t="s">
        <v>180</v>
      </c>
      <c r="FR1862" t="s">
        <v>180</v>
      </c>
      <c r="FS1862" t="s">
        <v>180</v>
      </c>
      <c r="FT1862" t="s">
        <v>180</v>
      </c>
      <c r="FU1862" t="s">
        <v>180</v>
      </c>
      <c r="FV1862" t="s">
        <v>4131</v>
      </c>
      <c r="FW1862" t="s">
        <v>180</v>
      </c>
      <c r="FX1862">
        <f t="shared" si="607"/>
        <v>0.9102362204724409</v>
      </c>
      <c r="FY1862">
        <f t="shared" si="608"/>
        <v>39.277690288713906</v>
      </c>
      <c r="FZ1862">
        <f t="shared" si="609"/>
        <v>2.7496062992125987</v>
      </c>
      <c r="GA1862">
        <f t="shared" si="610"/>
        <v>1.4986876640419948</v>
      </c>
      <c r="GB1862">
        <f t="shared" si="611"/>
        <v>1.7149606299212599</v>
      </c>
      <c r="GC1862">
        <f t="shared" si="612"/>
        <v>0.68790496760259179</v>
      </c>
      <c r="GD1862">
        <f t="shared" si="613"/>
        <v>14.202444130678222</v>
      </c>
      <c r="GE1862">
        <f t="shared" si="614"/>
        <v>28.238528557599228</v>
      </c>
      <c r="GF1862">
        <f t="shared" si="615"/>
        <v>39.865979381443296</v>
      </c>
      <c r="GG1862">
        <f t="shared" si="616"/>
        <v>120.42560553633218</v>
      </c>
      <c r="GI1862">
        <f t="shared" si="618"/>
        <v>0.16955017301038061</v>
      </c>
      <c r="GJ1862">
        <f t="shared" si="619"/>
        <v>0.60995850622406633</v>
      </c>
      <c r="GK1862">
        <f t="shared" si="620"/>
        <v>433.23236514522824</v>
      </c>
      <c r="GL1862">
        <f t="shared" si="621"/>
        <v>3.0207612456747408</v>
      </c>
      <c r="GM1862">
        <f t="shared" si="622"/>
        <v>0.27797001153402534</v>
      </c>
      <c r="GN1862">
        <f t="shared" si="623"/>
        <v>9.2019854906452828E-2</v>
      </c>
      <c r="GO1862">
        <f t="shared" si="624"/>
        <v>1.8346760070052541</v>
      </c>
      <c r="GP1862">
        <f t="shared" si="625"/>
        <v>0.98674553419222877</v>
      </c>
      <c r="GQ1862">
        <f>(EA1862/0.0735)/((DZ1862/0.195*(EB1862/0.295))^0.5)</f>
        <v>1.0417606926444047</v>
      </c>
      <c r="GR1862">
        <v>0.51308845531991898</v>
      </c>
      <c r="GS1862">
        <v>0.703523614962137</v>
      </c>
      <c r="GT1862">
        <v>18.2696590327532</v>
      </c>
      <c r="GU1862">
        <v>15.486616218420201</v>
      </c>
      <c r="GV1862">
        <v>37.9240476432227</v>
      </c>
    </row>
    <row r="1863" spans="1:204">
      <c r="A1863" t="s">
        <v>3980</v>
      </c>
      <c r="B1863" t="s">
        <v>4105</v>
      </c>
      <c r="C1863" t="s">
        <v>7246</v>
      </c>
      <c r="D1863" t="s">
        <v>7074</v>
      </c>
      <c r="E1863" t="s">
        <v>7074</v>
      </c>
      <c r="F1863">
        <v>219</v>
      </c>
      <c r="G1863">
        <v>59</v>
      </c>
      <c r="H1863" t="s">
        <v>6928</v>
      </c>
      <c r="I1863" t="s">
        <v>4106</v>
      </c>
      <c r="J1863" t="s">
        <v>180</v>
      </c>
      <c r="K1863">
        <v>56.153060000000004</v>
      </c>
      <c r="L1863">
        <v>56.153060000000004</v>
      </c>
      <c r="M1863">
        <v>160.79111</v>
      </c>
      <c r="N1863">
        <v>160.79111</v>
      </c>
      <c r="O1863" t="s">
        <v>179</v>
      </c>
      <c r="R1863" t="s">
        <v>4132</v>
      </c>
      <c r="S1863" t="s">
        <v>4112</v>
      </c>
      <c r="T1863" t="s">
        <v>6966</v>
      </c>
      <c r="V1863" t="s">
        <v>180</v>
      </c>
      <c r="W1863" t="s">
        <v>180</v>
      </c>
      <c r="X1863" t="s">
        <v>180</v>
      </c>
      <c r="Y1863" t="s">
        <v>180</v>
      </c>
      <c r="Z1863" t="s">
        <v>180</v>
      </c>
      <c r="AB1863" t="s">
        <v>180</v>
      </c>
      <c r="AC1863" t="s">
        <v>181</v>
      </c>
      <c r="AD1863" t="s">
        <v>180</v>
      </c>
      <c r="AE1863" t="s">
        <v>180</v>
      </c>
      <c r="AF1863" t="s">
        <v>180</v>
      </c>
      <c r="AG1863" t="s">
        <v>180</v>
      </c>
      <c r="AH1863" t="s">
        <v>4109</v>
      </c>
      <c r="AI1863">
        <v>51.488999999999997</v>
      </c>
      <c r="AJ1863">
        <v>0.82699999999999996</v>
      </c>
      <c r="AK1863" t="s">
        <v>180</v>
      </c>
      <c r="AL1863">
        <v>13.728999999999999</v>
      </c>
      <c r="AM1863" t="s">
        <v>180</v>
      </c>
      <c r="AP1863">
        <v>8.5299999999999994</v>
      </c>
      <c r="AQ1863">
        <v>9.9969999999999999</v>
      </c>
      <c r="AR1863">
        <v>10.603999999999999</v>
      </c>
      <c r="AS1863">
        <v>0.16800000000000001</v>
      </c>
      <c r="AT1863" t="s">
        <v>180</v>
      </c>
      <c r="AU1863">
        <v>0.57799999999999996</v>
      </c>
      <c r="AV1863">
        <v>2.4649999999999999</v>
      </c>
      <c r="AW1863">
        <v>0.13100000000000001</v>
      </c>
      <c r="AY1863" t="s">
        <v>180</v>
      </c>
      <c r="AZ1863" t="s">
        <v>180</v>
      </c>
      <c r="BA1863">
        <v>98.518000000000001</v>
      </c>
      <c r="BC1863" t="s">
        <v>180</v>
      </c>
      <c r="BD1863" t="s">
        <v>180</v>
      </c>
      <c r="BE1863" t="s">
        <v>180</v>
      </c>
      <c r="BF1863" t="s">
        <v>180</v>
      </c>
      <c r="BG1863" t="s">
        <v>180</v>
      </c>
      <c r="BH1863" t="s">
        <v>180</v>
      </c>
      <c r="BI1863" t="s">
        <v>180</v>
      </c>
      <c r="BK1863" t="s">
        <v>180</v>
      </c>
      <c r="BL1863" t="s">
        <v>180</v>
      </c>
      <c r="BN1863" t="s">
        <v>180</v>
      </c>
      <c r="BO1863" t="s">
        <v>180</v>
      </c>
      <c r="BP1863" t="s">
        <v>180</v>
      </c>
      <c r="BQ1863" t="s">
        <v>180</v>
      </c>
      <c r="BR1863" t="s">
        <v>180</v>
      </c>
      <c r="BS1863" t="s">
        <v>180</v>
      </c>
      <c r="BT1863" t="s">
        <v>180</v>
      </c>
      <c r="BU1863" t="s">
        <v>180</v>
      </c>
      <c r="BV1863" t="s">
        <v>180</v>
      </c>
      <c r="BW1863" t="s">
        <v>180</v>
      </c>
      <c r="BX1863" t="s">
        <v>180</v>
      </c>
      <c r="BY1863" t="s">
        <v>180</v>
      </c>
      <c r="BZ1863" t="s">
        <v>180</v>
      </c>
      <c r="CD1863" t="s">
        <v>180</v>
      </c>
      <c r="CE1863" t="s">
        <v>180</v>
      </c>
      <c r="CG1863" t="s">
        <v>180</v>
      </c>
      <c r="CH1863" t="s">
        <v>180</v>
      </c>
      <c r="CI1863" t="s">
        <v>180</v>
      </c>
      <c r="CJ1863" t="s">
        <v>180</v>
      </c>
      <c r="CK1863" t="s">
        <v>180</v>
      </c>
      <c r="CM1863" t="s">
        <v>180</v>
      </c>
      <c r="CN1863" t="s">
        <v>180</v>
      </c>
      <c r="CO1863">
        <v>36.026000000000003</v>
      </c>
      <c r="CQ1863">
        <v>244.446</v>
      </c>
      <c r="CR1863">
        <v>670.63699999999994</v>
      </c>
      <c r="CS1863" t="s">
        <v>180</v>
      </c>
      <c r="CT1863" t="s">
        <v>180</v>
      </c>
      <c r="CU1863">
        <v>39.441000000000003</v>
      </c>
      <c r="CV1863">
        <v>163.68299999999999</v>
      </c>
      <c r="CZ1863" t="s">
        <v>180</v>
      </c>
      <c r="DB1863" t="s">
        <v>180</v>
      </c>
      <c r="DC1863" t="s">
        <v>180</v>
      </c>
      <c r="DD1863">
        <v>11.294</v>
      </c>
      <c r="DE1863">
        <v>247.97200000000001</v>
      </c>
      <c r="DF1863">
        <v>18.161000000000001</v>
      </c>
      <c r="DG1863">
        <v>62.619</v>
      </c>
      <c r="DH1863">
        <v>1.3720000000000001</v>
      </c>
      <c r="DJ1863" t="s">
        <v>180</v>
      </c>
      <c r="DK1863" t="s">
        <v>180</v>
      </c>
      <c r="DL1863" t="s">
        <v>180</v>
      </c>
      <c r="DM1863" t="s">
        <v>180</v>
      </c>
      <c r="DR1863" t="s">
        <v>180</v>
      </c>
      <c r="DS1863" t="s">
        <v>180</v>
      </c>
      <c r="DT1863">
        <v>0.38100000000000001</v>
      </c>
      <c r="DU1863">
        <v>223.92500000000001</v>
      </c>
      <c r="DV1863">
        <v>4.415</v>
      </c>
      <c r="DW1863">
        <v>11.39</v>
      </c>
      <c r="DX1863">
        <v>1.8180000000000001</v>
      </c>
      <c r="DY1863">
        <v>9.0719999999999992</v>
      </c>
      <c r="DZ1863">
        <v>2.6440000000000001</v>
      </c>
      <c r="EA1863">
        <v>0.89600000000000002</v>
      </c>
      <c r="EB1863">
        <v>3.044</v>
      </c>
      <c r="EC1863">
        <v>0.51200000000000001</v>
      </c>
      <c r="ED1863">
        <v>3.157</v>
      </c>
      <c r="EE1863">
        <v>0.69399999999999995</v>
      </c>
      <c r="EF1863">
        <v>1.966</v>
      </c>
      <c r="EG1863">
        <v>0.29399999999999998</v>
      </c>
      <c r="EH1863">
        <v>1.7869999999999999</v>
      </c>
      <c r="EI1863">
        <v>0.28199999999999997</v>
      </c>
      <c r="EJ1863">
        <v>1.738</v>
      </c>
      <c r="EK1863">
        <v>8.5999999999999993E-2</v>
      </c>
      <c r="EM1863" t="s">
        <v>180</v>
      </c>
      <c r="EN1863" t="s">
        <v>180</v>
      </c>
      <c r="EO1863" t="s">
        <v>180</v>
      </c>
      <c r="EP1863" t="s">
        <v>180</v>
      </c>
      <c r="EQ1863" t="s">
        <v>180</v>
      </c>
      <c r="ER1863" t="s">
        <v>180</v>
      </c>
      <c r="EV1863">
        <v>0.49299999999999999</v>
      </c>
      <c r="EW1863">
        <v>0.314</v>
      </c>
      <c r="EX1863">
        <v>0.51311062672891505</v>
      </c>
      <c r="EY1863" t="s">
        <v>180</v>
      </c>
      <c r="EZ1863" t="s">
        <v>180</v>
      </c>
      <c r="FA1863">
        <v>0.70353776458884598</v>
      </c>
      <c r="FB1863" t="s">
        <v>180</v>
      </c>
      <c r="FC1863">
        <v>18.285825418378799</v>
      </c>
      <c r="FD1863" t="s">
        <v>180</v>
      </c>
      <c r="FE1863">
        <v>15.490097592593701</v>
      </c>
      <c r="FF1863" t="s">
        <v>180</v>
      </c>
      <c r="FG1863">
        <v>37.944977715840501</v>
      </c>
      <c r="FH1863" t="s">
        <v>180</v>
      </c>
      <c r="FI1863" t="s">
        <v>180</v>
      </c>
      <c r="FJ1863" t="s">
        <v>180</v>
      </c>
      <c r="FK1863" t="s">
        <v>180</v>
      </c>
      <c r="FL1863" t="s">
        <v>180</v>
      </c>
      <c r="FM1863" t="s">
        <v>180</v>
      </c>
      <c r="FN1863" t="s">
        <v>180</v>
      </c>
      <c r="FP1863" t="s">
        <v>180</v>
      </c>
      <c r="FQ1863" t="s">
        <v>180</v>
      </c>
      <c r="FR1863" t="s">
        <v>180</v>
      </c>
      <c r="FS1863" t="s">
        <v>180</v>
      </c>
      <c r="FT1863" t="s">
        <v>180</v>
      </c>
      <c r="FU1863" t="s">
        <v>180</v>
      </c>
      <c r="FV1863" t="s">
        <v>4133</v>
      </c>
      <c r="FW1863" t="s">
        <v>180</v>
      </c>
      <c r="FX1863">
        <f t="shared" si="607"/>
        <v>0.76776720761052053</v>
      </c>
      <c r="FY1863">
        <f t="shared" si="608"/>
        <v>35.041410184667043</v>
      </c>
      <c r="FZ1863">
        <f t="shared" si="609"/>
        <v>2.4706211527700059</v>
      </c>
      <c r="GA1863">
        <f t="shared" si="610"/>
        <v>1.4795747062115279</v>
      </c>
      <c r="GB1863">
        <f t="shared" si="611"/>
        <v>1.7034135422495804</v>
      </c>
      <c r="GC1863">
        <f t="shared" si="612"/>
        <v>0.69891172914147515</v>
      </c>
      <c r="GD1863">
        <f t="shared" si="613"/>
        <v>13.654093937558503</v>
      </c>
      <c r="GE1863">
        <f t="shared" si="614"/>
        <v>27.333774250440921</v>
      </c>
      <c r="GF1863">
        <f t="shared" si="615"/>
        <v>50.719139297848244</v>
      </c>
      <c r="GG1863">
        <f t="shared" si="616"/>
        <v>163.21064139941691</v>
      </c>
      <c r="GI1863">
        <f t="shared" si="618"/>
        <v>0.22886297376093293</v>
      </c>
      <c r="GJ1863">
        <f t="shared" si="619"/>
        <v>0.63691683569979718</v>
      </c>
      <c r="GK1863">
        <f t="shared" si="620"/>
        <v>454.20892494929006</v>
      </c>
      <c r="GL1863">
        <f t="shared" si="621"/>
        <v>3.2179300291545188</v>
      </c>
      <c r="GM1863">
        <f t="shared" si="622"/>
        <v>0.35932944606413991</v>
      </c>
      <c r="GN1863">
        <f t="shared" si="623"/>
        <v>0.11166477916194791</v>
      </c>
      <c r="GO1863">
        <f t="shared" si="624"/>
        <v>1.6698184568835097</v>
      </c>
      <c r="GP1863">
        <f t="shared" si="625"/>
        <v>0.96763335895743718</v>
      </c>
      <c r="GQ1863">
        <f>(EA1863/0.0735)/((DZ1863/0.195*(EB1863/0.295))^0.5)</f>
        <v>1.0306137558391333</v>
      </c>
      <c r="GR1863">
        <v>0.51311062672891505</v>
      </c>
      <c r="GS1863">
        <v>0.70353776458884598</v>
      </c>
      <c r="GT1863">
        <v>18.285825418378799</v>
      </c>
      <c r="GU1863">
        <v>15.490097592593701</v>
      </c>
      <c r="GV1863">
        <v>37.944977715840501</v>
      </c>
    </row>
    <row r="1864" spans="1:204">
      <c r="A1864" t="s">
        <v>3980</v>
      </c>
      <c r="B1864" t="s">
        <v>4105</v>
      </c>
      <c r="C1864" t="s">
        <v>7246</v>
      </c>
      <c r="D1864" t="s">
        <v>7074</v>
      </c>
      <c r="E1864" t="s">
        <v>7074</v>
      </c>
      <c r="F1864">
        <v>219</v>
      </c>
      <c r="G1864">
        <v>59</v>
      </c>
      <c r="H1864" t="s">
        <v>6928</v>
      </c>
      <c r="I1864" t="s">
        <v>4106</v>
      </c>
      <c r="J1864" t="s">
        <v>180</v>
      </c>
      <c r="K1864">
        <v>55.989719999999998</v>
      </c>
      <c r="L1864">
        <v>55.989719999999998</v>
      </c>
      <c r="M1864">
        <v>160.81443999999999</v>
      </c>
      <c r="N1864">
        <v>160.81443999999999</v>
      </c>
      <c r="O1864" t="s">
        <v>179</v>
      </c>
      <c r="R1864" t="s">
        <v>4134</v>
      </c>
      <c r="S1864" t="s">
        <v>4112</v>
      </c>
      <c r="T1864" t="s">
        <v>6966</v>
      </c>
      <c r="V1864" t="s">
        <v>180</v>
      </c>
      <c r="W1864" t="s">
        <v>180</v>
      </c>
      <c r="X1864" t="s">
        <v>180</v>
      </c>
      <c r="Y1864" t="s">
        <v>180</v>
      </c>
      <c r="Z1864" t="s">
        <v>180</v>
      </c>
      <c r="AB1864" t="s">
        <v>180</v>
      </c>
      <c r="AC1864" t="s">
        <v>181</v>
      </c>
      <c r="AD1864" t="s">
        <v>180</v>
      </c>
      <c r="AE1864" t="s">
        <v>180</v>
      </c>
      <c r="AF1864" t="s">
        <v>180</v>
      </c>
      <c r="AG1864" t="s">
        <v>180</v>
      </c>
      <c r="AH1864" t="s">
        <v>4109</v>
      </c>
      <c r="AI1864">
        <v>51.688000000000002</v>
      </c>
      <c r="AJ1864">
        <v>0.996</v>
      </c>
      <c r="AK1864" t="s">
        <v>180</v>
      </c>
      <c r="AL1864">
        <v>15.448</v>
      </c>
      <c r="AM1864" t="s">
        <v>180</v>
      </c>
      <c r="AP1864">
        <v>8.56</v>
      </c>
      <c r="AQ1864">
        <v>9.3420000000000005</v>
      </c>
      <c r="AR1864">
        <v>7.37</v>
      </c>
      <c r="AS1864">
        <v>0.16400000000000001</v>
      </c>
      <c r="AT1864" t="s">
        <v>180</v>
      </c>
      <c r="AU1864">
        <v>0.75700000000000001</v>
      </c>
      <c r="AV1864">
        <v>2.9660000000000002</v>
      </c>
      <c r="AW1864">
        <v>0.17899999999999999</v>
      </c>
      <c r="AY1864" t="s">
        <v>180</v>
      </c>
      <c r="AZ1864" t="s">
        <v>180</v>
      </c>
      <c r="BA1864">
        <v>97.470000000000013</v>
      </c>
      <c r="BC1864" t="s">
        <v>180</v>
      </c>
      <c r="BD1864" t="s">
        <v>180</v>
      </c>
      <c r="BE1864" t="s">
        <v>180</v>
      </c>
      <c r="BF1864" t="s">
        <v>180</v>
      </c>
      <c r="BG1864" t="s">
        <v>180</v>
      </c>
      <c r="BH1864" t="s">
        <v>180</v>
      </c>
      <c r="BI1864" t="s">
        <v>180</v>
      </c>
      <c r="BK1864" t="s">
        <v>180</v>
      </c>
      <c r="BL1864" t="s">
        <v>180</v>
      </c>
      <c r="BN1864" t="s">
        <v>180</v>
      </c>
      <c r="BO1864" t="s">
        <v>180</v>
      </c>
      <c r="BP1864" t="s">
        <v>180</v>
      </c>
      <c r="BQ1864" t="s">
        <v>180</v>
      </c>
      <c r="BR1864" t="s">
        <v>180</v>
      </c>
      <c r="BS1864" t="s">
        <v>180</v>
      </c>
      <c r="BT1864" t="s">
        <v>180</v>
      </c>
      <c r="BU1864" t="s">
        <v>180</v>
      </c>
      <c r="BV1864" t="s">
        <v>180</v>
      </c>
      <c r="BW1864" t="s">
        <v>180</v>
      </c>
      <c r="BX1864" t="s">
        <v>180</v>
      </c>
      <c r="BY1864" t="s">
        <v>180</v>
      </c>
      <c r="BZ1864" t="s">
        <v>180</v>
      </c>
      <c r="CD1864" t="s">
        <v>180</v>
      </c>
      <c r="CE1864" t="s">
        <v>180</v>
      </c>
      <c r="CG1864" t="s">
        <v>180</v>
      </c>
      <c r="CH1864" t="s">
        <v>180</v>
      </c>
      <c r="CI1864" t="s">
        <v>180</v>
      </c>
      <c r="CJ1864" t="s">
        <v>180</v>
      </c>
      <c r="CK1864" t="s">
        <v>180</v>
      </c>
      <c r="CM1864" t="s">
        <v>180</v>
      </c>
      <c r="CN1864" t="s">
        <v>180</v>
      </c>
      <c r="CO1864">
        <v>34.670999999999999</v>
      </c>
      <c r="CQ1864">
        <v>263.15800000000002</v>
      </c>
      <c r="CR1864">
        <v>258.274</v>
      </c>
      <c r="CS1864" t="s">
        <v>180</v>
      </c>
      <c r="CT1864" t="s">
        <v>180</v>
      </c>
      <c r="CU1864">
        <v>35.027999999999999</v>
      </c>
      <c r="CV1864">
        <v>69.069999999999993</v>
      </c>
      <c r="CZ1864" t="s">
        <v>180</v>
      </c>
      <c r="DB1864" t="s">
        <v>180</v>
      </c>
      <c r="DC1864" t="s">
        <v>180</v>
      </c>
      <c r="DD1864">
        <v>14.443</v>
      </c>
      <c r="DE1864">
        <v>315.43</v>
      </c>
      <c r="DF1864">
        <v>21.789000000000001</v>
      </c>
      <c r="DG1864">
        <v>79.947000000000003</v>
      </c>
      <c r="DH1864">
        <v>1.7869999999999999</v>
      </c>
      <c r="DJ1864" t="s">
        <v>180</v>
      </c>
      <c r="DK1864" t="s">
        <v>180</v>
      </c>
      <c r="DL1864" t="s">
        <v>180</v>
      </c>
      <c r="DM1864" t="s">
        <v>180</v>
      </c>
      <c r="DR1864" t="s">
        <v>180</v>
      </c>
      <c r="DS1864" t="s">
        <v>180</v>
      </c>
      <c r="DT1864">
        <v>0.29299999999999998</v>
      </c>
      <c r="DU1864">
        <v>239.947</v>
      </c>
      <c r="DV1864">
        <v>5.9729999999999999</v>
      </c>
      <c r="DW1864">
        <v>15.09</v>
      </c>
      <c r="DX1864">
        <v>2.3839999999999999</v>
      </c>
      <c r="DY1864">
        <v>11.47</v>
      </c>
      <c r="DZ1864">
        <v>3.254</v>
      </c>
      <c r="EA1864">
        <v>1.089</v>
      </c>
      <c r="EB1864">
        <v>3.6309999999999998</v>
      </c>
      <c r="EC1864">
        <v>0.59599999999999997</v>
      </c>
      <c r="ED1864">
        <v>3.6819999999999999</v>
      </c>
      <c r="EE1864">
        <v>0.8</v>
      </c>
      <c r="EF1864">
        <v>2.2450000000000001</v>
      </c>
      <c r="EG1864">
        <v>0.33900000000000002</v>
      </c>
      <c r="EH1864">
        <v>2.1280000000000001</v>
      </c>
      <c r="EI1864">
        <v>0.32600000000000001</v>
      </c>
      <c r="EJ1864">
        <v>2.161</v>
      </c>
      <c r="EK1864">
        <v>0.112</v>
      </c>
      <c r="EM1864" t="s">
        <v>180</v>
      </c>
      <c r="EN1864" t="s">
        <v>180</v>
      </c>
      <c r="EO1864" t="s">
        <v>180</v>
      </c>
      <c r="EP1864" t="s">
        <v>180</v>
      </c>
      <c r="EQ1864" t="s">
        <v>180</v>
      </c>
      <c r="ER1864" t="s">
        <v>180</v>
      </c>
      <c r="EV1864">
        <v>0.63300000000000001</v>
      </c>
      <c r="EW1864">
        <v>0.38100000000000001</v>
      </c>
      <c r="EX1864">
        <v>0.51312757575858303</v>
      </c>
      <c r="EY1864" t="s">
        <v>180</v>
      </c>
      <c r="EZ1864" t="s">
        <v>180</v>
      </c>
      <c r="FA1864">
        <v>0.703495939744885</v>
      </c>
      <c r="FB1864" t="s">
        <v>180</v>
      </c>
      <c r="FC1864">
        <v>18.2736240104655</v>
      </c>
      <c r="FD1864" t="s">
        <v>180</v>
      </c>
      <c r="FE1864">
        <v>15.4836773388658</v>
      </c>
      <c r="FF1864" t="s">
        <v>180</v>
      </c>
      <c r="FG1864">
        <v>37.895041865317097</v>
      </c>
      <c r="FH1864" t="s">
        <v>180</v>
      </c>
      <c r="FI1864" t="s">
        <v>180</v>
      </c>
      <c r="FJ1864" t="s">
        <v>180</v>
      </c>
      <c r="FK1864" t="s">
        <v>180</v>
      </c>
      <c r="FL1864" t="s">
        <v>180</v>
      </c>
      <c r="FM1864" t="s">
        <v>180</v>
      </c>
      <c r="FN1864" t="s">
        <v>180</v>
      </c>
      <c r="FP1864" t="s">
        <v>180</v>
      </c>
      <c r="FQ1864" t="s">
        <v>180</v>
      </c>
      <c r="FR1864" t="s">
        <v>180</v>
      </c>
      <c r="FS1864" t="s">
        <v>180</v>
      </c>
      <c r="FT1864" t="s">
        <v>180</v>
      </c>
      <c r="FU1864" t="s">
        <v>180</v>
      </c>
      <c r="FV1864" t="s">
        <v>4135</v>
      </c>
      <c r="FW1864" t="s">
        <v>180</v>
      </c>
      <c r="FX1864">
        <f t="shared" si="607"/>
        <v>0.83975563909774431</v>
      </c>
      <c r="FY1864">
        <f t="shared" si="608"/>
        <v>37.569078947368418</v>
      </c>
      <c r="FZ1864">
        <f t="shared" si="609"/>
        <v>2.806860902255639</v>
      </c>
      <c r="GA1864">
        <f t="shared" si="610"/>
        <v>1.5291353383458646</v>
      </c>
      <c r="GB1864">
        <f t="shared" si="611"/>
        <v>1.7062969924812028</v>
      </c>
      <c r="GC1864">
        <f t="shared" si="612"/>
        <v>0.76004016064257029</v>
      </c>
      <c r="GD1864">
        <f t="shared" si="613"/>
        <v>14.476570746707054</v>
      </c>
      <c r="GE1864">
        <f t="shared" si="614"/>
        <v>27.500435919790757</v>
      </c>
      <c r="GF1864">
        <f t="shared" si="615"/>
        <v>40.171940398459739</v>
      </c>
      <c r="GG1864">
        <f t="shared" si="616"/>
        <v>134.27364297705654</v>
      </c>
      <c r="GI1864">
        <f t="shared" si="618"/>
        <v>0.21320649132624511</v>
      </c>
      <c r="GJ1864">
        <f t="shared" si="619"/>
        <v>0.6018957345971564</v>
      </c>
      <c r="GK1864">
        <f t="shared" si="620"/>
        <v>379.06319115323856</v>
      </c>
      <c r="GL1864">
        <f t="shared" si="621"/>
        <v>3.3424734191382206</v>
      </c>
      <c r="GM1864">
        <f t="shared" si="622"/>
        <v>0.35422495803021825</v>
      </c>
      <c r="GN1864">
        <f t="shared" si="623"/>
        <v>0.10597689603214465</v>
      </c>
      <c r="GO1864">
        <f t="shared" si="624"/>
        <v>1.8355869698832206</v>
      </c>
      <c r="GP1864">
        <f t="shared" si="625"/>
        <v>0.96247455829313677</v>
      </c>
      <c r="GQ1864">
        <f>(EA1864/0.0735)/((DZ1864/0.195*(EB1864/0.295))^0.5)</f>
        <v>1.0338248226521809</v>
      </c>
      <c r="GR1864">
        <v>0.51312757575858303</v>
      </c>
      <c r="GS1864">
        <v>0.703495939744885</v>
      </c>
      <c r="GT1864">
        <v>18.2736240104655</v>
      </c>
      <c r="GU1864">
        <v>15.4836773388658</v>
      </c>
      <c r="GV1864">
        <v>37.895041865317097</v>
      </c>
    </row>
    <row r="1865" spans="1:204">
      <c r="A1865" t="s">
        <v>3980</v>
      </c>
      <c r="B1865" t="s">
        <v>4105</v>
      </c>
      <c r="C1865" t="s">
        <v>7246</v>
      </c>
      <c r="D1865" t="s">
        <v>7074</v>
      </c>
      <c r="E1865" t="s">
        <v>7074</v>
      </c>
      <c r="F1865">
        <v>219</v>
      </c>
      <c r="G1865">
        <v>59</v>
      </c>
      <c r="H1865" t="s">
        <v>6928</v>
      </c>
      <c r="I1865" t="s">
        <v>4106</v>
      </c>
      <c r="J1865" t="s">
        <v>180</v>
      </c>
      <c r="K1865">
        <v>55.988329999999998</v>
      </c>
      <c r="L1865">
        <v>55.988329999999998</v>
      </c>
      <c r="M1865">
        <v>160.78778</v>
      </c>
      <c r="N1865">
        <v>160.78778</v>
      </c>
      <c r="O1865" t="s">
        <v>179</v>
      </c>
      <c r="R1865" t="s">
        <v>4136</v>
      </c>
      <c r="S1865" t="s">
        <v>4108</v>
      </c>
      <c r="T1865" t="s">
        <v>6966</v>
      </c>
      <c r="V1865" t="s">
        <v>180</v>
      </c>
      <c r="W1865" t="s">
        <v>180</v>
      </c>
      <c r="X1865" t="s">
        <v>180</v>
      </c>
      <c r="Y1865" t="s">
        <v>180</v>
      </c>
      <c r="Z1865" t="s">
        <v>180</v>
      </c>
      <c r="AB1865" t="s">
        <v>180</v>
      </c>
      <c r="AC1865" t="s">
        <v>181</v>
      </c>
      <c r="AD1865" t="s">
        <v>180</v>
      </c>
      <c r="AE1865" t="s">
        <v>180</v>
      </c>
      <c r="AF1865" t="s">
        <v>180</v>
      </c>
      <c r="AG1865" t="s">
        <v>180</v>
      </c>
      <c r="AH1865" t="s">
        <v>4109</v>
      </c>
      <c r="AI1865">
        <v>52.201999999999998</v>
      </c>
      <c r="AJ1865">
        <v>1.0029999999999999</v>
      </c>
      <c r="AK1865" t="s">
        <v>180</v>
      </c>
      <c r="AL1865">
        <v>15.654999999999999</v>
      </c>
      <c r="AM1865" t="s">
        <v>180</v>
      </c>
      <c r="AP1865">
        <v>8.66</v>
      </c>
      <c r="AQ1865">
        <v>9.3290000000000006</v>
      </c>
      <c r="AR1865">
        <v>7.415</v>
      </c>
      <c r="AS1865">
        <v>0.16400000000000001</v>
      </c>
      <c r="AT1865" t="s">
        <v>180</v>
      </c>
      <c r="AU1865">
        <v>0.76800000000000002</v>
      </c>
      <c r="AV1865">
        <v>3.008</v>
      </c>
      <c r="AW1865">
        <v>0.18</v>
      </c>
      <c r="AY1865" t="s">
        <v>180</v>
      </c>
      <c r="AZ1865" t="s">
        <v>180</v>
      </c>
      <c r="BA1865">
        <v>98.384</v>
      </c>
      <c r="BC1865" t="s">
        <v>180</v>
      </c>
      <c r="BD1865" t="s">
        <v>180</v>
      </c>
      <c r="BE1865" t="s">
        <v>180</v>
      </c>
      <c r="BF1865" t="s">
        <v>180</v>
      </c>
      <c r="BG1865" t="s">
        <v>180</v>
      </c>
      <c r="BH1865" t="s">
        <v>180</v>
      </c>
      <c r="BI1865" t="s">
        <v>180</v>
      </c>
      <c r="BK1865" t="s">
        <v>180</v>
      </c>
      <c r="BL1865" t="s">
        <v>180</v>
      </c>
      <c r="BN1865" t="s">
        <v>180</v>
      </c>
      <c r="BO1865" t="s">
        <v>180</v>
      </c>
      <c r="BP1865" t="s">
        <v>180</v>
      </c>
      <c r="BQ1865" t="s">
        <v>180</v>
      </c>
      <c r="BR1865" t="s">
        <v>180</v>
      </c>
      <c r="BS1865" t="s">
        <v>180</v>
      </c>
      <c r="BT1865" t="s">
        <v>180</v>
      </c>
      <c r="BU1865" t="s">
        <v>180</v>
      </c>
      <c r="BV1865" t="s">
        <v>180</v>
      </c>
      <c r="BW1865" t="s">
        <v>180</v>
      </c>
      <c r="BX1865" t="s">
        <v>180</v>
      </c>
      <c r="BY1865" t="s">
        <v>180</v>
      </c>
      <c r="BZ1865" t="s">
        <v>180</v>
      </c>
      <c r="CD1865" t="s">
        <v>180</v>
      </c>
      <c r="CE1865" t="s">
        <v>180</v>
      </c>
      <c r="CG1865" t="s">
        <v>180</v>
      </c>
      <c r="CH1865" t="s">
        <v>180</v>
      </c>
      <c r="CI1865" t="s">
        <v>180</v>
      </c>
      <c r="CJ1865" t="s">
        <v>180</v>
      </c>
      <c r="CK1865" t="s">
        <v>180</v>
      </c>
      <c r="CM1865" t="s">
        <v>180</v>
      </c>
      <c r="CN1865" t="s">
        <v>180</v>
      </c>
      <c r="CO1865">
        <v>33.22</v>
      </c>
      <c r="CQ1865">
        <v>261.98200000000003</v>
      </c>
      <c r="CR1865">
        <v>254.36699999999999</v>
      </c>
      <c r="CS1865" t="s">
        <v>180</v>
      </c>
      <c r="CT1865" t="s">
        <v>180</v>
      </c>
      <c r="CU1865">
        <v>37.055</v>
      </c>
      <c r="CV1865">
        <v>67.769000000000005</v>
      </c>
      <c r="CZ1865" t="s">
        <v>180</v>
      </c>
      <c r="DB1865" t="s">
        <v>180</v>
      </c>
      <c r="DC1865" t="s">
        <v>180</v>
      </c>
      <c r="DD1865">
        <v>13.629</v>
      </c>
      <c r="DE1865">
        <v>313.27999999999997</v>
      </c>
      <c r="DF1865">
        <v>20.882999999999999</v>
      </c>
      <c r="DG1865">
        <v>80.174999999999997</v>
      </c>
      <c r="DH1865">
        <v>1.2</v>
      </c>
      <c r="DJ1865" t="s">
        <v>180</v>
      </c>
      <c r="DK1865" t="s">
        <v>180</v>
      </c>
      <c r="DL1865" t="s">
        <v>180</v>
      </c>
      <c r="DM1865" t="s">
        <v>180</v>
      </c>
      <c r="DR1865" t="s">
        <v>180</v>
      </c>
      <c r="DS1865" t="s">
        <v>180</v>
      </c>
      <c r="DT1865">
        <v>0.38700000000000001</v>
      </c>
      <c r="DU1865">
        <v>246.09399999999999</v>
      </c>
      <c r="DV1865">
        <v>6.4109999999999996</v>
      </c>
      <c r="DW1865">
        <v>16.22</v>
      </c>
      <c r="DX1865">
        <v>2.5880000000000001</v>
      </c>
      <c r="DY1865">
        <v>12.53</v>
      </c>
      <c r="DZ1865">
        <v>3.54</v>
      </c>
      <c r="EA1865">
        <v>1.1439999999999999</v>
      </c>
      <c r="EB1865">
        <v>3.952</v>
      </c>
      <c r="EC1865">
        <v>0.66500000000000004</v>
      </c>
      <c r="ED1865">
        <v>4.0199999999999996</v>
      </c>
      <c r="EE1865">
        <v>0.87</v>
      </c>
      <c r="EF1865">
        <v>2.508</v>
      </c>
      <c r="EG1865">
        <v>0.35899999999999999</v>
      </c>
      <c r="EH1865">
        <v>2.3079999999999998</v>
      </c>
      <c r="EI1865">
        <v>0.34399999999999997</v>
      </c>
      <c r="EJ1865">
        <v>1.9410000000000001</v>
      </c>
      <c r="EK1865">
        <v>8.1000000000000003E-2</v>
      </c>
      <c r="EM1865" t="s">
        <v>180</v>
      </c>
      <c r="EN1865" t="s">
        <v>180</v>
      </c>
      <c r="EO1865" t="s">
        <v>180</v>
      </c>
      <c r="EP1865" t="s">
        <v>180</v>
      </c>
      <c r="EQ1865" t="s">
        <v>180</v>
      </c>
      <c r="ER1865" t="s">
        <v>180</v>
      </c>
      <c r="EV1865">
        <v>0.61699999999999999</v>
      </c>
      <c r="EW1865">
        <v>0.36899999999999999</v>
      </c>
      <c r="EX1865">
        <v>0.51308575599999995</v>
      </c>
      <c r="EY1865" t="s">
        <v>180</v>
      </c>
      <c r="EZ1865" t="s">
        <v>180</v>
      </c>
      <c r="FA1865">
        <v>0.70348509000000004</v>
      </c>
      <c r="FB1865" t="s">
        <v>180</v>
      </c>
      <c r="FC1865">
        <v>18.271701298182499</v>
      </c>
      <c r="FD1865" t="s">
        <v>180</v>
      </c>
      <c r="FE1865">
        <v>15.4824990866642</v>
      </c>
      <c r="FF1865" t="s">
        <v>180</v>
      </c>
      <c r="FG1865">
        <v>37.891699154727803</v>
      </c>
      <c r="FH1865" t="s">
        <v>180</v>
      </c>
      <c r="FI1865" t="s">
        <v>180</v>
      </c>
      <c r="FJ1865" t="s">
        <v>180</v>
      </c>
      <c r="FK1865" t="s">
        <v>180</v>
      </c>
      <c r="FL1865" t="s">
        <v>180</v>
      </c>
      <c r="FM1865" t="s">
        <v>180</v>
      </c>
      <c r="FN1865" t="s">
        <v>180</v>
      </c>
      <c r="FP1865" t="s">
        <v>180</v>
      </c>
      <c r="FQ1865" t="s">
        <v>180</v>
      </c>
      <c r="FR1865" t="s">
        <v>180</v>
      </c>
      <c r="FS1865" t="s">
        <v>180</v>
      </c>
      <c r="FT1865" t="s">
        <v>180</v>
      </c>
      <c r="FU1865" t="s">
        <v>180</v>
      </c>
      <c r="FV1865" t="s">
        <v>4137</v>
      </c>
      <c r="FW1865" t="s">
        <v>180</v>
      </c>
      <c r="FX1865">
        <f t="shared" si="607"/>
        <v>0.51993067590987874</v>
      </c>
      <c r="FY1865">
        <f t="shared" si="608"/>
        <v>34.737868284228767</v>
      </c>
      <c r="FZ1865">
        <f t="shared" si="609"/>
        <v>2.7777296360485271</v>
      </c>
      <c r="GA1865">
        <f t="shared" si="610"/>
        <v>1.5337954939341423</v>
      </c>
      <c r="GB1865">
        <f t="shared" si="611"/>
        <v>1.712305025996534</v>
      </c>
      <c r="GC1865">
        <f t="shared" si="612"/>
        <v>0.76570289132602198</v>
      </c>
      <c r="GD1865">
        <f t="shared" si="613"/>
        <v>15.001676004405496</v>
      </c>
      <c r="GE1865">
        <f t="shared" si="614"/>
        <v>25.0023942537909</v>
      </c>
      <c r="GF1865">
        <f t="shared" si="615"/>
        <v>38.386211199500856</v>
      </c>
      <c r="GG1865">
        <f t="shared" si="616"/>
        <v>205.07833333333335</v>
      </c>
      <c r="GI1865">
        <f t="shared" si="618"/>
        <v>0.3075</v>
      </c>
      <c r="GJ1865">
        <f t="shared" si="619"/>
        <v>0.59805510534846029</v>
      </c>
      <c r="GK1865">
        <f t="shared" si="620"/>
        <v>398.85575364667744</v>
      </c>
      <c r="GL1865">
        <f t="shared" si="621"/>
        <v>5.3425000000000002</v>
      </c>
      <c r="GM1865">
        <f t="shared" si="622"/>
        <v>0.51416666666666666</v>
      </c>
      <c r="GN1865">
        <f t="shared" si="623"/>
        <v>9.6240836063016699E-2</v>
      </c>
      <c r="GO1865">
        <f t="shared" si="624"/>
        <v>1.8110169491525423</v>
      </c>
      <c r="GP1865">
        <f t="shared" si="625"/>
        <v>0.95841858554149317</v>
      </c>
      <c r="GQ1865">
        <f>(EA1865/0.0735)/((DZ1865/0.195*(EB1865/0.295))^0.5)</f>
        <v>0.99806057379712276</v>
      </c>
      <c r="GR1865">
        <v>0.51308575599999995</v>
      </c>
      <c r="GS1865">
        <v>0.70348509000000004</v>
      </c>
      <c r="GT1865">
        <v>18.271701298182499</v>
      </c>
      <c r="GU1865">
        <v>15.4824990866642</v>
      </c>
      <c r="GV1865">
        <v>37.891699154727803</v>
      </c>
    </row>
    <row r="1866" spans="1:204">
      <c r="A1866" t="s">
        <v>3980</v>
      </c>
      <c r="B1866" t="s">
        <v>4105</v>
      </c>
      <c r="C1866" t="s">
        <v>7246</v>
      </c>
      <c r="D1866" t="s">
        <v>7074</v>
      </c>
      <c r="E1866" t="s">
        <v>7074</v>
      </c>
      <c r="F1866">
        <v>219</v>
      </c>
      <c r="G1866">
        <v>59</v>
      </c>
      <c r="H1866" t="s">
        <v>6928</v>
      </c>
      <c r="I1866" t="s">
        <v>4106</v>
      </c>
      <c r="J1866" t="s">
        <v>180</v>
      </c>
      <c r="K1866">
        <v>55.988329999999998</v>
      </c>
      <c r="L1866">
        <v>55.988329999999998</v>
      </c>
      <c r="M1866">
        <v>160.78778</v>
      </c>
      <c r="N1866">
        <v>160.78778</v>
      </c>
      <c r="O1866" t="s">
        <v>179</v>
      </c>
      <c r="R1866" t="s">
        <v>4138</v>
      </c>
      <c r="S1866" t="s">
        <v>4108</v>
      </c>
      <c r="T1866" t="s">
        <v>6966</v>
      </c>
      <c r="V1866" t="s">
        <v>180</v>
      </c>
      <c r="W1866" t="s">
        <v>180</v>
      </c>
      <c r="X1866" t="s">
        <v>180</v>
      </c>
      <c r="Y1866" t="s">
        <v>180</v>
      </c>
      <c r="Z1866" t="s">
        <v>180</v>
      </c>
      <c r="AB1866" t="s">
        <v>180</v>
      </c>
      <c r="AC1866" t="s">
        <v>181</v>
      </c>
      <c r="AD1866" t="s">
        <v>180</v>
      </c>
      <c r="AE1866" t="s">
        <v>180</v>
      </c>
      <c r="AF1866" t="s">
        <v>180</v>
      </c>
      <c r="AG1866" t="s">
        <v>180</v>
      </c>
      <c r="AH1866" t="s">
        <v>4109</v>
      </c>
      <c r="AI1866">
        <v>53.015000000000001</v>
      </c>
      <c r="AJ1866">
        <v>1.002</v>
      </c>
      <c r="AK1866" t="s">
        <v>180</v>
      </c>
      <c r="AL1866">
        <v>15.929</v>
      </c>
      <c r="AM1866" t="s">
        <v>180</v>
      </c>
      <c r="AP1866">
        <v>8.6</v>
      </c>
      <c r="AQ1866">
        <v>9.359</v>
      </c>
      <c r="AR1866">
        <v>7.6210000000000004</v>
      </c>
      <c r="AS1866">
        <v>0.16500000000000001</v>
      </c>
      <c r="AT1866" t="s">
        <v>180</v>
      </c>
      <c r="AU1866">
        <v>0.75</v>
      </c>
      <c r="AV1866">
        <v>3.0710000000000002</v>
      </c>
      <c r="AW1866">
        <v>0.183</v>
      </c>
      <c r="AY1866" t="s">
        <v>180</v>
      </c>
      <c r="AZ1866" t="s">
        <v>180</v>
      </c>
      <c r="BA1866">
        <v>99.694999999999993</v>
      </c>
      <c r="BC1866" t="s">
        <v>180</v>
      </c>
      <c r="BD1866" t="s">
        <v>180</v>
      </c>
      <c r="BE1866" t="s">
        <v>180</v>
      </c>
      <c r="BF1866" t="s">
        <v>180</v>
      </c>
      <c r="BG1866" t="s">
        <v>180</v>
      </c>
      <c r="BH1866" t="s">
        <v>180</v>
      </c>
      <c r="BI1866" t="s">
        <v>180</v>
      </c>
      <c r="BK1866" t="s">
        <v>180</v>
      </c>
      <c r="BL1866" t="s">
        <v>180</v>
      </c>
      <c r="BN1866" t="s">
        <v>180</v>
      </c>
      <c r="BO1866" t="s">
        <v>180</v>
      </c>
      <c r="BP1866" t="s">
        <v>180</v>
      </c>
      <c r="BQ1866" t="s">
        <v>180</v>
      </c>
      <c r="BR1866" t="s">
        <v>180</v>
      </c>
      <c r="BS1866" t="s">
        <v>180</v>
      </c>
      <c r="BT1866" t="s">
        <v>180</v>
      </c>
      <c r="BU1866" t="s">
        <v>180</v>
      </c>
      <c r="BV1866" t="s">
        <v>180</v>
      </c>
      <c r="BW1866" t="s">
        <v>180</v>
      </c>
      <c r="BX1866" t="s">
        <v>180</v>
      </c>
      <c r="BY1866" t="s">
        <v>180</v>
      </c>
      <c r="BZ1866" t="s">
        <v>180</v>
      </c>
      <c r="CD1866" t="s">
        <v>180</v>
      </c>
      <c r="CE1866" t="s">
        <v>180</v>
      </c>
      <c r="CG1866" t="s">
        <v>180</v>
      </c>
      <c r="CH1866" t="s">
        <v>180</v>
      </c>
      <c r="CI1866" t="s">
        <v>180</v>
      </c>
      <c r="CJ1866" t="s">
        <v>180</v>
      </c>
      <c r="CK1866" t="s">
        <v>180</v>
      </c>
      <c r="CM1866" t="s">
        <v>180</v>
      </c>
      <c r="CN1866" t="s">
        <v>180</v>
      </c>
      <c r="CO1866">
        <v>33.39</v>
      </c>
      <c r="CQ1866">
        <v>260.79399999999998</v>
      </c>
      <c r="CR1866">
        <v>265.20600000000002</v>
      </c>
      <c r="CS1866" t="s">
        <v>180</v>
      </c>
      <c r="CT1866" t="s">
        <v>180</v>
      </c>
      <c r="CU1866">
        <v>35.997</v>
      </c>
      <c r="CV1866">
        <v>70.225999999999999</v>
      </c>
      <c r="CZ1866" t="s">
        <v>180</v>
      </c>
      <c r="DB1866" t="s">
        <v>180</v>
      </c>
      <c r="DC1866" t="s">
        <v>180</v>
      </c>
      <c r="DD1866">
        <v>13.909000000000001</v>
      </c>
      <c r="DE1866">
        <v>316.50900000000001</v>
      </c>
      <c r="DF1866">
        <v>21.67</v>
      </c>
      <c r="DG1866">
        <v>81.135999999999996</v>
      </c>
      <c r="DH1866">
        <v>1.107</v>
      </c>
      <c r="DJ1866" t="s">
        <v>180</v>
      </c>
      <c r="DK1866" t="s">
        <v>180</v>
      </c>
      <c r="DL1866" t="s">
        <v>180</v>
      </c>
      <c r="DM1866" t="s">
        <v>180</v>
      </c>
      <c r="DR1866" t="s">
        <v>180</v>
      </c>
      <c r="DS1866" t="s">
        <v>180</v>
      </c>
      <c r="DT1866">
        <v>0.34499999999999997</v>
      </c>
      <c r="DU1866">
        <v>242.84200000000001</v>
      </c>
      <c r="DV1866">
        <v>5.8810000000000002</v>
      </c>
      <c r="DW1866">
        <v>14.92</v>
      </c>
      <c r="DX1866">
        <v>2.37</v>
      </c>
      <c r="DY1866">
        <v>11.54</v>
      </c>
      <c r="DZ1866">
        <v>3.2690000000000001</v>
      </c>
      <c r="EA1866">
        <v>1.0269999999999999</v>
      </c>
      <c r="EB1866">
        <v>3.5609999999999999</v>
      </c>
      <c r="EC1866">
        <v>0.60599999999999998</v>
      </c>
      <c r="ED1866">
        <v>3.6880000000000002</v>
      </c>
      <c r="EE1866">
        <v>0.79100000000000004</v>
      </c>
      <c r="EF1866">
        <v>2.2770000000000001</v>
      </c>
      <c r="EG1866">
        <v>0.33200000000000002</v>
      </c>
      <c r="EH1866">
        <v>2.121</v>
      </c>
      <c r="EI1866">
        <v>0.31900000000000001</v>
      </c>
      <c r="EJ1866">
        <v>1.9690000000000001</v>
      </c>
      <c r="EK1866">
        <v>7.3999999999999996E-2</v>
      </c>
      <c r="EM1866" t="s">
        <v>180</v>
      </c>
      <c r="EN1866" t="s">
        <v>180</v>
      </c>
      <c r="EO1866" t="s">
        <v>180</v>
      </c>
      <c r="EP1866" t="s">
        <v>180</v>
      </c>
      <c r="EQ1866" t="s">
        <v>180</v>
      </c>
      <c r="ER1866" t="s">
        <v>180</v>
      </c>
      <c r="EV1866">
        <v>0.55500000000000005</v>
      </c>
      <c r="EW1866">
        <v>0.32700000000000001</v>
      </c>
      <c r="EX1866">
        <v>0.51306484399999996</v>
      </c>
      <c r="EY1866" t="s">
        <v>180</v>
      </c>
      <c r="EZ1866" t="s">
        <v>180</v>
      </c>
      <c r="FA1866">
        <v>0.70348078300000005</v>
      </c>
      <c r="FB1866" t="s">
        <v>180</v>
      </c>
      <c r="FC1866">
        <v>18.270477051288001</v>
      </c>
      <c r="FD1866" t="s">
        <v>180</v>
      </c>
      <c r="FE1866">
        <v>15.4819982153833</v>
      </c>
      <c r="FF1866" t="s">
        <v>180</v>
      </c>
      <c r="FG1866">
        <v>37.889089251235298</v>
      </c>
      <c r="FH1866" t="s">
        <v>180</v>
      </c>
      <c r="FI1866" t="s">
        <v>180</v>
      </c>
      <c r="FJ1866" t="s">
        <v>180</v>
      </c>
      <c r="FK1866" t="s">
        <v>180</v>
      </c>
      <c r="FL1866" t="s">
        <v>180</v>
      </c>
      <c r="FM1866" t="s">
        <v>180</v>
      </c>
      <c r="FN1866" t="s">
        <v>180</v>
      </c>
      <c r="FP1866" t="s">
        <v>180</v>
      </c>
      <c r="FQ1866" t="s">
        <v>180</v>
      </c>
      <c r="FR1866" t="s">
        <v>180</v>
      </c>
      <c r="FS1866" t="s">
        <v>180</v>
      </c>
      <c r="FT1866" t="s">
        <v>180</v>
      </c>
      <c r="FU1866" t="s">
        <v>180</v>
      </c>
      <c r="FV1866" t="s">
        <v>4139</v>
      </c>
      <c r="FW1866" t="s">
        <v>180</v>
      </c>
      <c r="FX1866">
        <f t="shared" si="607"/>
        <v>0.52192362093352196</v>
      </c>
      <c r="FY1866">
        <f t="shared" si="608"/>
        <v>38.253653936822253</v>
      </c>
      <c r="FZ1866">
        <f t="shared" si="609"/>
        <v>2.7727487034417728</v>
      </c>
      <c r="GA1866">
        <f t="shared" si="610"/>
        <v>1.5412541254125414</v>
      </c>
      <c r="GB1866">
        <f t="shared" si="611"/>
        <v>1.6789250353606788</v>
      </c>
      <c r="GC1866">
        <f t="shared" si="612"/>
        <v>0.74850299401197606</v>
      </c>
      <c r="GD1866">
        <f t="shared" si="613"/>
        <v>14.605860636825103</v>
      </c>
      <c r="GE1866">
        <f t="shared" si="614"/>
        <v>27.427123050259969</v>
      </c>
      <c r="GF1866">
        <f t="shared" si="615"/>
        <v>41.292637306580517</v>
      </c>
      <c r="GG1866">
        <f t="shared" si="616"/>
        <v>219.36946702800364</v>
      </c>
      <c r="GI1866">
        <f t="shared" si="618"/>
        <v>0.29539295392953929</v>
      </c>
      <c r="GJ1866">
        <f t="shared" si="619"/>
        <v>0.58918918918918917</v>
      </c>
      <c r="GK1866">
        <f t="shared" si="620"/>
        <v>437.55315315315312</v>
      </c>
      <c r="GL1866">
        <f t="shared" si="621"/>
        <v>5.3125564588979222</v>
      </c>
      <c r="GM1866">
        <f t="shared" si="622"/>
        <v>0.50135501355013556</v>
      </c>
      <c r="GN1866">
        <f t="shared" si="623"/>
        <v>9.437170549226323E-2</v>
      </c>
      <c r="GO1866">
        <f t="shared" si="624"/>
        <v>1.799021107372285</v>
      </c>
      <c r="GP1866">
        <f t="shared" si="625"/>
        <v>0.96187461182321332</v>
      </c>
      <c r="GQ1866">
        <f>(EA1866/0.0735)/((DZ1866/0.195*(EB1866/0.295))^0.5)</f>
        <v>0.98224080294568339</v>
      </c>
      <c r="GR1866">
        <v>0.51306484399999996</v>
      </c>
      <c r="GS1866">
        <v>0.70348078300000005</v>
      </c>
      <c r="GT1866">
        <v>18.270477051288001</v>
      </c>
      <c r="GU1866">
        <v>15.4819982153833</v>
      </c>
      <c r="GV1866">
        <v>37.889089251235298</v>
      </c>
    </row>
    <row r="1867" spans="1:204">
      <c r="A1867" t="s">
        <v>3980</v>
      </c>
      <c r="B1867" t="s">
        <v>4105</v>
      </c>
      <c r="C1867" t="s">
        <v>7246</v>
      </c>
      <c r="D1867" t="s">
        <v>7074</v>
      </c>
      <c r="E1867" t="s">
        <v>7074</v>
      </c>
      <c r="F1867">
        <v>219</v>
      </c>
      <c r="G1867">
        <v>59</v>
      </c>
      <c r="H1867" t="s">
        <v>6928</v>
      </c>
      <c r="I1867" t="s">
        <v>4106</v>
      </c>
      <c r="J1867" t="s">
        <v>180</v>
      </c>
      <c r="K1867">
        <v>56.018059999999998</v>
      </c>
      <c r="L1867">
        <v>56.018059999999998</v>
      </c>
      <c r="M1867">
        <v>160.80916999999999</v>
      </c>
      <c r="N1867">
        <v>160.80916999999999</v>
      </c>
      <c r="O1867" t="s">
        <v>179</v>
      </c>
      <c r="R1867" t="s">
        <v>4140</v>
      </c>
      <c r="S1867" t="s">
        <v>4112</v>
      </c>
      <c r="T1867" t="s">
        <v>6966</v>
      </c>
      <c r="V1867" t="s">
        <v>180</v>
      </c>
      <c r="W1867" t="s">
        <v>180</v>
      </c>
      <c r="X1867" t="s">
        <v>180</v>
      </c>
      <c r="Y1867" t="s">
        <v>180</v>
      </c>
      <c r="Z1867" t="s">
        <v>180</v>
      </c>
      <c r="AB1867" t="s">
        <v>180</v>
      </c>
      <c r="AC1867" t="s">
        <v>181</v>
      </c>
      <c r="AD1867" t="s">
        <v>180</v>
      </c>
      <c r="AE1867" t="s">
        <v>180</v>
      </c>
      <c r="AF1867" t="s">
        <v>180</v>
      </c>
      <c r="AG1867" t="s">
        <v>180</v>
      </c>
      <c r="AH1867" t="s">
        <v>4109</v>
      </c>
      <c r="AI1867">
        <v>51.79</v>
      </c>
      <c r="AJ1867">
        <v>0.82399999999999995</v>
      </c>
      <c r="AK1867" t="s">
        <v>180</v>
      </c>
      <c r="AL1867">
        <v>14.936</v>
      </c>
      <c r="AM1867" t="s">
        <v>180</v>
      </c>
      <c r="AP1867">
        <v>8.5</v>
      </c>
      <c r="AQ1867">
        <v>9.94</v>
      </c>
      <c r="AR1867">
        <v>9.2650000000000006</v>
      </c>
      <c r="AS1867">
        <v>0.16800000000000001</v>
      </c>
      <c r="AT1867" t="s">
        <v>180</v>
      </c>
      <c r="AU1867">
        <v>0.58199999999999996</v>
      </c>
      <c r="AV1867">
        <v>2.6890000000000001</v>
      </c>
      <c r="AW1867">
        <v>0.13200000000000001</v>
      </c>
      <c r="AY1867" t="s">
        <v>180</v>
      </c>
      <c r="AZ1867" t="s">
        <v>180</v>
      </c>
      <c r="BA1867">
        <v>98.825999999999993</v>
      </c>
      <c r="BC1867" t="s">
        <v>180</v>
      </c>
      <c r="BD1867" t="s">
        <v>180</v>
      </c>
      <c r="BE1867" t="s">
        <v>180</v>
      </c>
      <c r="BF1867" t="s">
        <v>180</v>
      </c>
      <c r="BG1867" t="s">
        <v>180</v>
      </c>
      <c r="BH1867" t="s">
        <v>180</v>
      </c>
      <c r="BI1867" t="s">
        <v>180</v>
      </c>
      <c r="BK1867" t="s">
        <v>180</v>
      </c>
      <c r="BL1867" t="s">
        <v>180</v>
      </c>
      <c r="BN1867" t="s">
        <v>180</v>
      </c>
      <c r="BO1867" t="s">
        <v>180</v>
      </c>
      <c r="BP1867" t="s">
        <v>180</v>
      </c>
      <c r="BQ1867" t="s">
        <v>180</v>
      </c>
      <c r="BR1867" t="s">
        <v>180</v>
      </c>
      <c r="BS1867" t="s">
        <v>180</v>
      </c>
      <c r="BT1867" t="s">
        <v>180</v>
      </c>
      <c r="BU1867" t="s">
        <v>180</v>
      </c>
      <c r="BV1867" t="s">
        <v>180</v>
      </c>
      <c r="BW1867" t="s">
        <v>180</v>
      </c>
      <c r="BX1867" t="s">
        <v>180</v>
      </c>
      <c r="BY1867" t="s">
        <v>180</v>
      </c>
      <c r="BZ1867" t="s">
        <v>180</v>
      </c>
      <c r="CD1867" t="s">
        <v>180</v>
      </c>
      <c r="CE1867" t="s">
        <v>180</v>
      </c>
      <c r="CG1867" t="s">
        <v>180</v>
      </c>
      <c r="CH1867" t="s">
        <v>180</v>
      </c>
      <c r="CI1867" t="s">
        <v>180</v>
      </c>
      <c r="CJ1867" t="s">
        <v>180</v>
      </c>
      <c r="CK1867" t="s">
        <v>180</v>
      </c>
      <c r="CM1867" t="s">
        <v>180</v>
      </c>
      <c r="CN1867" t="s">
        <v>180</v>
      </c>
      <c r="CO1867">
        <v>35.887999999999998</v>
      </c>
      <c r="CQ1867">
        <v>242.85900000000001</v>
      </c>
      <c r="CR1867">
        <v>375.19200000000001</v>
      </c>
      <c r="CS1867" t="s">
        <v>180</v>
      </c>
      <c r="CT1867" t="s">
        <v>180</v>
      </c>
      <c r="CU1867">
        <v>38.606000000000002</v>
      </c>
      <c r="CV1867">
        <v>106.85899999999999</v>
      </c>
      <c r="CZ1867" t="s">
        <v>180</v>
      </c>
      <c r="DB1867" t="s">
        <v>180</v>
      </c>
      <c r="DC1867" t="s">
        <v>180</v>
      </c>
      <c r="DD1867">
        <v>12.337999999999999</v>
      </c>
      <c r="DE1867">
        <v>290.78800000000001</v>
      </c>
      <c r="DF1867">
        <v>19.385000000000002</v>
      </c>
      <c r="DG1867">
        <v>63.841000000000001</v>
      </c>
      <c r="DH1867">
        <v>1.2230000000000001</v>
      </c>
      <c r="DJ1867" t="s">
        <v>180</v>
      </c>
      <c r="DK1867" t="s">
        <v>180</v>
      </c>
      <c r="DL1867" t="s">
        <v>180</v>
      </c>
      <c r="DM1867" t="s">
        <v>180</v>
      </c>
      <c r="DR1867" t="s">
        <v>180</v>
      </c>
      <c r="DS1867" t="s">
        <v>180</v>
      </c>
      <c r="DT1867">
        <v>0.28399999999999997</v>
      </c>
      <c r="DU1867">
        <v>211.97800000000001</v>
      </c>
      <c r="DV1867">
        <v>4.4560000000000004</v>
      </c>
      <c r="DW1867">
        <v>11.42</v>
      </c>
      <c r="DX1867">
        <v>1.8520000000000001</v>
      </c>
      <c r="DY1867">
        <v>8.9610000000000003</v>
      </c>
      <c r="DZ1867">
        <v>2.593</v>
      </c>
      <c r="EA1867">
        <v>0.86399999999999999</v>
      </c>
      <c r="EB1867">
        <v>2.984</v>
      </c>
      <c r="EC1867">
        <v>0.49299999999999999</v>
      </c>
      <c r="ED1867">
        <v>3.056</v>
      </c>
      <c r="EE1867">
        <v>0.65400000000000003</v>
      </c>
      <c r="EF1867">
        <v>1.891</v>
      </c>
      <c r="EG1867">
        <v>0.27900000000000003</v>
      </c>
      <c r="EH1867">
        <v>1.7689999999999999</v>
      </c>
      <c r="EI1867">
        <v>0.27</v>
      </c>
      <c r="EJ1867">
        <v>1.6559999999999999</v>
      </c>
      <c r="EK1867">
        <v>8.2000000000000003E-2</v>
      </c>
      <c r="EM1867" t="s">
        <v>180</v>
      </c>
      <c r="EN1867" t="s">
        <v>180</v>
      </c>
      <c r="EO1867" t="s">
        <v>180</v>
      </c>
      <c r="EP1867" t="s">
        <v>180</v>
      </c>
      <c r="EQ1867" t="s">
        <v>180</v>
      </c>
      <c r="ER1867" t="s">
        <v>180</v>
      </c>
      <c r="EV1867">
        <v>0.505</v>
      </c>
      <c r="EW1867">
        <v>0.315</v>
      </c>
      <c r="EX1867">
        <v>0.51310578796901196</v>
      </c>
      <c r="EY1867" t="s">
        <v>180</v>
      </c>
      <c r="EZ1867" t="s">
        <v>180</v>
      </c>
      <c r="FA1867">
        <v>0.703490255678617</v>
      </c>
      <c r="FB1867" t="s">
        <v>180</v>
      </c>
      <c r="FC1867">
        <v>18.277195310203801</v>
      </c>
      <c r="FD1867" t="s">
        <v>180</v>
      </c>
      <c r="FE1867">
        <v>15.486289283091599</v>
      </c>
      <c r="FF1867" t="s">
        <v>180</v>
      </c>
      <c r="FG1867">
        <v>37.910818128822498</v>
      </c>
      <c r="FH1867" t="s">
        <v>180</v>
      </c>
      <c r="FI1867" t="s">
        <v>180</v>
      </c>
      <c r="FJ1867" t="s">
        <v>180</v>
      </c>
      <c r="FK1867" t="s">
        <v>180</v>
      </c>
      <c r="FL1867" t="s">
        <v>180</v>
      </c>
      <c r="FM1867" t="s">
        <v>180</v>
      </c>
      <c r="FN1867" t="s">
        <v>180</v>
      </c>
      <c r="FP1867" t="s">
        <v>180</v>
      </c>
      <c r="FQ1867" t="s">
        <v>180</v>
      </c>
      <c r="FR1867" t="s">
        <v>180</v>
      </c>
      <c r="FS1867" t="s">
        <v>180</v>
      </c>
      <c r="FT1867" t="s">
        <v>180</v>
      </c>
      <c r="FU1867" t="s">
        <v>180</v>
      </c>
      <c r="FV1867" t="s">
        <v>4141</v>
      </c>
      <c r="FW1867" t="s">
        <v>180</v>
      </c>
      <c r="FX1867">
        <f t="shared" si="607"/>
        <v>0.6913510457885812</v>
      </c>
      <c r="FY1867">
        <f t="shared" si="608"/>
        <v>36.088750706613908</v>
      </c>
      <c r="FZ1867">
        <f t="shared" si="609"/>
        <v>2.518937252685133</v>
      </c>
      <c r="GA1867">
        <f t="shared" si="610"/>
        <v>1.465799886941775</v>
      </c>
      <c r="GB1867">
        <f t="shared" si="611"/>
        <v>1.6868287167891465</v>
      </c>
      <c r="GC1867">
        <f t="shared" si="612"/>
        <v>0.7063106796116505</v>
      </c>
      <c r="GD1867">
        <f t="shared" si="613"/>
        <v>15.000670621614649</v>
      </c>
      <c r="GE1867">
        <f t="shared" si="614"/>
        <v>32.450396161142727</v>
      </c>
      <c r="GF1867">
        <f t="shared" si="615"/>
        <v>47.571364452423694</v>
      </c>
      <c r="GG1867">
        <f t="shared" si="616"/>
        <v>173.32624693376943</v>
      </c>
      <c r="GI1867">
        <f t="shared" si="618"/>
        <v>0.25756336876533115</v>
      </c>
      <c r="GJ1867">
        <f t="shared" si="619"/>
        <v>0.62376237623762376</v>
      </c>
      <c r="GK1867">
        <f t="shared" si="620"/>
        <v>419.75841584158417</v>
      </c>
      <c r="GL1867">
        <f t="shared" si="621"/>
        <v>3.643499591169256</v>
      </c>
      <c r="GM1867">
        <f t="shared" si="622"/>
        <v>0.41291905151267372</v>
      </c>
      <c r="GN1867">
        <f t="shared" si="623"/>
        <v>0.11333034111310591</v>
      </c>
      <c r="GO1867">
        <f t="shared" si="624"/>
        <v>1.7184728114153491</v>
      </c>
      <c r="GP1867">
        <f t="shared" si="625"/>
        <v>0.95680276819315291</v>
      </c>
      <c r="GQ1867">
        <f>(EA1867/0.0735)/((DZ1867/0.195*(EB1867/0.295))^0.5)</f>
        <v>1.0135707039179813</v>
      </c>
      <c r="GR1867">
        <v>0.51310578796901196</v>
      </c>
      <c r="GS1867">
        <v>0.703490255678617</v>
      </c>
      <c r="GT1867">
        <v>18.277195310203801</v>
      </c>
      <c r="GU1867">
        <v>15.486289283091599</v>
      </c>
      <c r="GV1867">
        <v>37.910818128822498</v>
      </c>
    </row>
    <row r="1868" spans="1:204">
      <c r="A1868" t="s">
        <v>3980</v>
      </c>
      <c r="B1868" t="s">
        <v>4105</v>
      </c>
      <c r="C1868" t="s">
        <v>7246</v>
      </c>
      <c r="D1868" t="s">
        <v>7074</v>
      </c>
      <c r="E1868" t="s">
        <v>7074</v>
      </c>
      <c r="F1868">
        <v>219</v>
      </c>
      <c r="G1868">
        <v>59</v>
      </c>
      <c r="H1868" t="s">
        <v>6928</v>
      </c>
      <c r="I1868" t="s">
        <v>4106</v>
      </c>
      <c r="J1868" t="s">
        <v>180</v>
      </c>
      <c r="K1868">
        <v>55.991109999999999</v>
      </c>
      <c r="L1868">
        <v>55.991109999999999</v>
      </c>
      <c r="M1868">
        <v>160.83582999999999</v>
      </c>
      <c r="N1868">
        <v>160.83582999999999</v>
      </c>
      <c r="O1868" t="s">
        <v>179</v>
      </c>
      <c r="R1868" t="s">
        <v>4142</v>
      </c>
      <c r="S1868" t="s">
        <v>4112</v>
      </c>
      <c r="T1868" t="s">
        <v>6966</v>
      </c>
      <c r="V1868" t="s">
        <v>180</v>
      </c>
      <c r="W1868" t="s">
        <v>180</v>
      </c>
      <c r="X1868" t="s">
        <v>180</v>
      </c>
      <c r="Y1868" t="s">
        <v>180</v>
      </c>
      <c r="Z1868" t="s">
        <v>180</v>
      </c>
      <c r="AB1868" t="s">
        <v>180</v>
      </c>
      <c r="AC1868" t="s">
        <v>181</v>
      </c>
      <c r="AD1868" t="s">
        <v>180</v>
      </c>
      <c r="AE1868" t="s">
        <v>180</v>
      </c>
      <c r="AF1868" t="s">
        <v>180</v>
      </c>
      <c r="AG1868" t="s">
        <v>180</v>
      </c>
      <c r="AH1868" t="s">
        <v>4109</v>
      </c>
      <c r="AI1868">
        <v>51.512999999999998</v>
      </c>
      <c r="AJ1868">
        <v>0.94699999999999995</v>
      </c>
      <c r="AK1868" t="s">
        <v>180</v>
      </c>
      <c r="AL1868">
        <v>15.262</v>
      </c>
      <c r="AM1868" t="s">
        <v>180</v>
      </c>
      <c r="AP1868">
        <v>8.4700000000000006</v>
      </c>
      <c r="AQ1868">
        <v>9.4339999999999993</v>
      </c>
      <c r="AR1868">
        <v>7.92</v>
      </c>
      <c r="AS1868">
        <v>0.161</v>
      </c>
      <c r="AT1868" t="s">
        <v>180</v>
      </c>
      <c r="AU1868">
        <v>0.66700000000000004</v>
      </c>
      <c r="AV1868">
        <v>2.8879999999999999</v>
      </c>
      <c r="AW1868">
        <v>0.16</v>
      </c>
      <c r="AY1868" t="s">
        <v>180</v>
      </c>
      <c r="AZ1868" t="s">
        <v>180</v>
      </c>
      <c r="BA1868">
        <v>97.422000000000011</v>
      </c>
      <c r="BC1868" t="s">
        <v>180</v>
      </c>
      <c r="BD1868" t="s">
        <v>180</v>
      </c>
      <c r="BE1868" t="s">
        <v>180</v>
      </c>
      <c r="BF1868" t="s">
        <v>180</v>
      </c>
      <c r="BG1868" t="s">
        <v>180</v>
      </c>
      <c r="BH1868" t="s">
        <v>180</v>
      </c>
      <c r="BI1868" t="s">
        <v>180</v>
      </c>
      <c r="BK1868" t="s">
        <v>180</v>
      </c>
      <c r="BL1868" t="s">
        <v>180</v>
      </c>
      <c r="BN1868" t="s">
        <v>180</v>
      </c>
      <c r="BO1868" t="s">
        <v>180</v>
      </c>
      <c r="BP1868" t="s">
        <v>180</v>
      </c>
      <c r="BQ1868" t="s">
        <v>180</v>
      </c>
      <c r="BR1868" t="s">
        <v>180</v>
      </c>
      <c r="BS1868" t="s">
        <v>180</v>
      </c>
      <c r="BT1868" t="s">
        <v>180</v>
      </c>
      <c r="BU1868" t="s">
        <v>180</v>
      </c>
      <c r="BV1868" t="s">
        <v>180</v>
      </c>
      <c r="BW1868" t="s">
        <v>180</v>
      </c>
      <c r="BX1868" t="s">
        <v>180</v>
      </c>
      <c r="BY1868" t="s">
        <v>180</v>
      </c>
      <c r="BZ1868" t="s">
        <v>180</v>
      </c>
      <c r="CD1868" t="s">
        <v>180</v>
      </c>
      <c r="CE1868" t="s">
        <v>180</v>
      </c>
      <c r="CG1868" t="s">
        <v>180</v>
      </c>
      <c r="CH1868" t="s">
        <v>180</v>
      </c>
      <c r="CI1868" t="s">
        <v>180</v>
      </c>
      <c r="CJ1868" t="s">
        <v>180</v>
      </c>
      <c r="CK1868" t="s">
        <v>180</v>
      </c>
      <c r="CM1868" t="s">
        <v>180</v>
      </c>
      <c r="CN1868" t="s">
        <v>180</v>
      </c>
      <c r="CO1868">
        <v>34.093000000000004</v>
      </c>
      <c r="CQ1868">
        <v>251.78399999999999</v>
      </c>
      <c r="CR1868">
        <v>332.887</v>
      </c>
      <c r="CS1868" t="s">
        <v>180</v>
      </c>
      <c r="CT1868" t="s">
        <v>180</v>
      </c>
      <c r="CU1868">
        <v>36.731999999999999</v>
      </c>
      <c r="CV1868">
        <v>91.796000000000006</v>
      </c>
      <c r="CZ1868" t="s">
        <v>180</v>
      </c>
      <c r="DB1868" t="s">
        <v>180</v>
      </c>
      <c r="DC1868" t="s">
        <v>180</v>
      </c>
      <c r="DD1868">
        <v>12.372999999999999</v>
      </c>
      <c r="DE1868">
        <v>296.93299999999999</v>
      </c>
      <c r="DF1868">
        <v>20.672999999999998</v>
      </c>
      <c r="DG1868">
        <v>75.045000000000002</v>
      </c>
      <c r="DH1868">
        <v>1.073</v>
      </c>
      <c r="DJ1868" t="s">
        <v>180</v>
      </c>
      <c r="DK1868" t="s">
        <v>180</v>
      </c>
      <c r="DL1868" t="s">
        <v>180</v>
      </c>
      <c r="DM1868" t="s">
        <v>180</v>
      </c>
      <c r="DR1868" t="s">
        <v>180</v>
      </c>
      <c r="DS1868" t="s">
        <v>180</v>
      </c>
      <c r="DT1868">
        <v>0.377</v>
      </c>
      <c r="DU1868">
        <v>244.15799999999999</v>
      </c>
      <c r="DV1868">
        <v>5.3239999999999998</v>
      </c>
      <c r="DW1868">
        <v>13.69</v>
      </c>
      <c r="DX1868">
        <v>2.0760000000000001</v>
      </c>
      <c r="DY1868">
        <v>10.210000000000001</v>
      </c>
      <c r="DZ1868">
        <v>2.8119999999999998</v>
      </c>
      <c r="EA1868">
        <v>0.95599999999999996</v>
      </c>
      <c r="EB1868">
        <v>3.327</v>
      </c>
      <c r="EC1868">
        <v>0.54800000000000004</v>
      </c>
      <c r="ED1868">
        <v>3.2879999999999998</v>
      </c>
      <c r="EE1868">
        <v>0.7</v>
      </c>
      <c r="EF1868">
        <v>2.0609999999999999</v>
      </c>
      <c r="EG1868">
        <v>0.29299999999999998</v>
      </c>
      <c r="EH1868">
        <v>1.919</v>
      </c>
      <c r="EI1868">
        <v>0.28999999999999998</v>
      </c>
      <c r="EJ1868">
        <v>1.6319999999999999</v>
      </c>
      <c r="EK1868">
        <v>4.2000000000000003E-2</v>
      </c>
      <c r="EM1868" t="s">
        <v>180</v>
      </c>
      <c r="EN1868" t="s">
        <v>180</v>
      </c>
      <c r="EO1868" t="s">
        <v>180</v>
      </c>
      <c r="EP1868" t="s">
        <v>180</v>
      </c>
      <c r="EQ1868" t="s">
        <v>180</v>
      </c>
      <c r="ER1868" t="s">
        <v>180</v>
      </c>
      <c r="EV1868">
        <v>0.57599999999999996</v>
      </c>
      <c r="EW1868">
        <v>0.39200000000000002</v>
      </c>
      <c r="EX1868">
        <v>0.51307732299999997</v>
      </c>
      <c r="EY1868" t="s">
        <v>180</v>
      </c>
      <c r="EZ1868" t="s">
        <v>180</v>
      </c>
      <c r="FA1868">
        <v>0.70353601899999996</v>
      </c>
      <c r="FB1868" t="s">
        <v>180</v>
      </c>
      <c r="FC1868">
        <v>18.297590085404099</v>
      </c>
      <c r="FD1868" t="s">
        <v>180</v>
      </c>
      <c r="FE1868">
        <v>15.492822279991501</v>
      </c>
      <c r="FF1868" t="s">
        <v>180</v>
      </c>
      <c r="FG1868">
        <v>37.951302990972898</v>
      </c>
      <c r="FH1868" t="s">
        <v>180</v>
      </c>
      <c r="FI1868" t="s">
        <v>180</v>
      </c>
      <c r="FJ1868" t="s">
        <v>180</v>
      </c>
      <c r="FK1868" t="s">
        <v>180</v>
      </c>
      <c r="FL1868" t="s">
        <v>180</v>
      </c>
      <c r="FM1868" t="s">
        <v>180</v>
      </c>
      <c r="FN1868" t="s">
        <v>180</v>
      </c>
      <c r="FP1868" t="s">
        <v>180</v>
      </c>
      <c r="FQ1868" t="s">
        <v>180</v>
      </c>
      <c r="FR1868" t="s">
        <v>180</v>
      </c>
      <c r="FS1868" t="s">
        <v>180</v>
      </c>
      <c r="FT1868" t="s">
        <v>180</v>
      </c>
      <c r="FU1868" t="s">
        <v>180</v>
      </c>
      <c r="FV1868" t="s">
        <v>4143</v>
      </c>
      <c r="FW1868" t="s">
        <v>180</v>
      </c>
      <c r="FX1868">
        <f t="shared" si="607"/>
        <v>0.55914538822303284</v>
      </c>
      <c r="FY1868">
        <f t="shared" si="608"/>
        <v>39.106305367378845</v>
      </c>
      <c r="FZ1868">
        <f t="shared" si="609"/>
        <v>2.7743616466909846</v>
      </c>
      <c r="GA1868">
        <f t="shared" si="610"/>
        <v>1.4653465346534653</v>
      </c>
      <c r="GB1868">
        <f t="shared" si="611"/>
        <v>1.7337154768108389</v>
      </c>
      <c r="GC1868">
        <f t="shared" si="612"/>
        <v>0.70432946145723341</v>
      </c>
      <c r="GD1868">
        <f t="shared" si="613"/>
        <v>14.363324142601462</v>
      </c>
      <c r="GE1868">
        <f t="shared" si="614"/>
        <v>29.082566111655236</v>
      </c>
      <c r="GF1868">
        <f t="shared" si="615"/>
        <v>45.859879789631854</v>
      </c>
      <c r="GG1868">
        <f t="shared" si="616"/>
        <v>227.54706430568498</v>
      </c>
      <c r="GI1868">
        <f t="shared" si="618"/>
        <v>0.36533084808946881</v>
      </c>
      <c r="GJ1868">
        <f t="shared" si="619"/>
        <v>0.68055555555555558</v>
      </c>
      <c r="GK1868">
        <f t="shared" si="620"/>
        <v>423.88541666666669</v>
      </c>
      <c r="GL1868">
        <f t="shared" si="621"/>
        <v>4.9617893755824793</v>
      </c>
      <c r="GM1868">
        <f t="shared" si="622"/>
        <v>0.5368126747437092</v>
      </c>
      <c r="GN1868">
        <f t="shared" si="623"/>
        <v>0.10818933132982719</v>
      </c>
      <c r="GO1868">
        <f t="shared" si="624"/>
        <v>1.8933143669985777</v>
      </c>
      <c r="GP1868">
        <f t="shared" si="625"/>
        <v>0.99110610572673752</v>
      </c>
      <c r="GQ1868">
        <f>(EA1868/0.0735)/((DZ1868/0.195*(EB1868/0.295))^0.5)</f>
        <v>1.0199169473454022</v>
      </c>
      <c r="GR1868">
        <v>0.51307732299999997</v>
      </c>
      <c r="GS1868">
        <v>0.70353601899999996</v>
      </c>
      <c r="GT1868">
        <v>18.297590085404099</v>
      </c>
      <c r="GU1868">
        <v>15.492822279991501</v>
      </c>
      <c r="GV1868">
        <v>37.951302990972898</v>
      </c>
    </row>
    <row r="1869" spans="1:204">
      <c r="A1869" t="s">
        <v>3980</v>
      </c>
      <c r="B1869" t="s">
        <v>4105</v>
      </c>
      <c r="C1869" t="s">
        <v>7246</v>
      </c>
      <c r="D1869" t="s">
        <v>7074</v>
      </c>
      <c r="E1869" t="s">
        <v>7074</v>
      </c>
      <c r="F1869">
        <v>219</v>
      </c>
      <c r="G1869">
        <v>59</v>
      </c>
      <c r="H1869" t="s">
        <v>6928</v>
      </c>
      <c r="I1869" t="s">
        <v>4106</v>
      </c>
      <c r="J1869" t="s">
        <v>180</v>
      </c>
      <c r="K1869">
        <v>56.04139</v>
      </c>
      <c r="L1869">
        <v>56.04139</v>
      </c>
      <c r="M1869">
        <v>160.80139</v>
      </c>
      <c r="N1869">
        <v>160.80139</v>
      </c>
      <c r="O1869" t="s">
        <v>179</v>
      </c>
      <c r="R1869" t="s">
        <v>4144</v>
      </c>
      <c r="S1869" t="s">
        <v>4108</v>
      </c>
      <c r="T1869" t="s">
        <v>6966</v>
      </c>
      <c r="V1869" t="s">
        <v>180</v>
      </c>
      <c r="W1869" t="s">
        <v>180</v>
      </c>
      <c r="X1869" t="s">
        <v>180</v>
      </c>
      <c r="Y1869" t="s">
        <v>180</v>
      </c>
      <c r="Z1869" t="s">
        <v>180</v>
      </c>
      <c r="AB1869" t="s">
        <v>180</v>
      </c>
      <c r="AC1869" t="s">
        <v>181</v>
      </c>
      <c r="AD1869" t="s">
        <v>180</v>
      </c>
      <c r="AE1869" t="s">
        <v>180</v>
      </c>
      <c r="AF1869" t="s">
        <v>180</v>
      </c>
      <c r="AG1869" t="s">
        <v>180</v>
      </c>
      <c r="AH1869" t="s">
        <v>4109</v>
      </c>
      <c r="AI1869">
        <v>53.697000000000003</v>
      </c>
      <c r="AJ1869">
        <v>0.96199999999999997</v>
      </c>
      <c r="AK1869" t="s">
        <v>180</v>
      </c>
      <c r="AL1869">
        <v>16.350000000000001</v>
      </c>
      <c r="AM1869" t="s">
        <v>180</v>
      </c>
      <c r="AP1869">
        <v>8.1999999999999993</v>
      </c>
      <c r="AQ1869">
        <v>8.6029999999999998</v>
      </c>
      <c r="AR1869">
        <v>6.2549999999999999</v>
      </c>
      <c r="AS1869">
        <v>0.161</v>
      </c>
      <c r="AT1869" t="s">
        <v>180</v>
      </c>
      <c r="AU1869">
        <v>0.88</v>
      </c>
      <c r="AV1869">
        <v>3.234</v>
      </c>
      <c r="AW1869">
        <v>0.17</v>
      </c>
      <c r="AY1869" t="s">
        <v>180</v>
      </c>
      <c r="AZ1869" t="s">
        <v>180</v>
      </c>
      <c r="BA1869">
        <v>98.512</v>
      </c>
      <c r="BC1869" t="s">
        <v>180</v>
      </c>
      <c r="BD1869" t="s">
        <v>180</v>
      </c>
      <c r="BE1869" t="s">
        <v>180</v>
      </c>
      <c r="BF1869" t="s">
        <v>180</v>
      </c>
      <c r="BG1869" t="s">
        <v>180</v>
      </c>
      <c r="BH1869" t="s">
        <v>180</v>
      </c>
      <c r="BI1869" t="s">
        <v>180</v>
      </c>
      <c r="BK1869" t="s">
        <v>180</v>
      </c>
      <c r="BL1869" t="s">
        <v>180</v>
      </c>
      <c r="BN1869" t="s">
        <v>180</v>
      </c>
      <c r="BO1869" t="s">
        <v>180</v>
      </c>
      <c r="BP1869" t="s">
        <v>180</v>
      </c>
      <c r="BQ1869" t="s">
        <v>180</v>
      </c>
      <c r="BR1869" t="s">
        <v>180</v>
      </c>
      <c r="BS1869" t="s">
        <v>180</v>
      </c>
      <c r="BT1869" t="s">
        <v>180</v>
      </c>
      <c r="BU1869" t="s">
        <v>180</v>
      </c>
      <c r="BV1869" t="s">
        <v>180</v>
      </c>
      <c r="BW1869" t="s">
        <v>180</v>
      </c>
      <c r="BX1869" t="s">
        <v>180</v>
      </c>
      <c r="BY1869" t="s">
        <v>180</v>
      </c>
      <c r="BZ1869" t="s">
        <v>180</v>
      </c>
      <c r="CD1869" t="s">
        <v>180</v>
      </c>
      <c r="CE1869" t="s">
        <v>180</v>
      </c>
      <c r="CG1869" t="s">
        <v>180</v>
      </c>
      <c r="CH1869" t="s">
        <v>180</v>
      </c>
      <c r="CI1869" t="s">
        <v>180</v>
      </c>
      <c r="CJ1869" t="s">
        <v>180</v>
      </c>
      <c r="CK1869" t="s">
        <v>180</v>
      </c>
      <c r="CM1869" t="s">
        <v>180</v>
      </c>
      <c r="CN1869" t="s">
        <v>180</v>
      </c>
      <c r="CO1869">
        <v>27.706</v>
      </c>
      <c r="CQ1869">
        <v>247.36500000000001</v>
      </c>
      <c r="CR1869">
        <v>157.09</v>
      </c>
      <c r="CS1869" t="s">
        <v>180</v>
      </c>
      <c r="CT1869" t="s">
        <v>180</v>
      </c>
      <c r="CU1869">
        <v>32.420999999999999</v>
      </c>
      <c r="CV1869">
        <v>47.811999999999998</v>
      </c>
      <c r="CZ1869" t="s">
        <v>180</v>
      </c>
      <c r="DB1869" t="s">
        <v>180</v>
      </c>
      <c r="DC1869" t="s">
        <v>180</v>
      </c>
      <c r="DD1869">
        <v>15.476000000000001</v>
      </c>
      <c r="DE1869">
        <v>310.71600000000001</v>
      </c>
      <c r="DF1869">
        <v>21.891999999999999</v>
      </c>
      <c r="DG1869">
        <v>81.555000000000007</v>
      </c>
      <c r="DH1869">
        <v>1.542</v>
      </c>
      <c r="DJ1869" t="s">
        <v>180</v>
      </c>
      <c r="DK1869" t="s">
        <v>180</v>
      </c>
      <c r="DL1869" t="s">
        <v>180</v>
      </c>
      <c r="DM1869" t="s">
        <v>180</v>
      </c>
      <c r="DR1869" t="s">
        <v>180</v>
      </c>
      <c r="DS1869" t="s">
        <v>180</v>
      </c>
      <c r="DT1869">
        <v>0.625</v>
      </c>
      <c r="DU1869">
        <v>356.40199999999999</v>
      </c>
      <c r="DV1869">
        <v>6.665</v>
      </c>
      <c r="DW1869">
        <v>16.68</v>
      </c>
      <c r="DX1869">
        <v>2.5870000000000002</v>
      </c>
      <c r="DY1869">
        <v>12.16</v>
      </c>
      <c r="DZ1869">
        <v>3.3940000000000001</v>
      </c>
      <c r="EA1869">
        <v>1.0629999999999999</v>
      </c>
      <c r="EB1869">
        <v>3.714</v>
      </c>
      <c r="EC1869">
        <v>0.63500000000000001</v>
      </c>
      <c r="ED1869">
        <v>3.8439999999999999</v>
      </c>
      <c r="EE1869">
        <v>0.82</v>
      </c>
      <c r="EF1869">
        <v>2.347</v>
      </c>
      <c r="EG1869">
        <v>0.34799999999999998</v>
      </c>
      <c r="EH1869">
        <v>2.1589999999999998</v>
      </c>
      <c r="EI1869">
        <v>0.33300000000000002</v>
      </c>
      <c r="EJ1869">
        <v>2.04</v>
      </c>
      <c r="EK1869">
        <v>8.5000000000000006E-2</v>
      </c>
      <c r="EM1869" t="s">
        <v>180</v>
      </c>
      <c r="EN1869" t="s">
        <v>180</v>
      </c>
      <c r="EO1869" t="s">
        <v>180</v>
      </c>
      <c r="EP1869" t="s">
        <v>180</v>
      </c>
      <c r="EQ1869" t="s">
        <v>180</v>
      </c>
      <c r="ER1869" t="s">
        <v>180</v>
      </c>
      <c r="EV1869">
        <v>0.82799999999999996</v>
      </c>
      <c r="EW1869">
        <v>0.48399999999999999</v>
      </c>
      <c r="EX1869">
        <v>0.51306356799999997</v>
      </c>
      <c r="EY1869" t="s">
        <v>180</v>
      </c>
      <c r="EZ1869" t="s">
        <v>180</v>
      </c>
      <c r="FA1869">
        <v>0.70366582300000002</v>
      </c>
      <c r="FB1869" t="s">
        <v>180</v>
      </c>
      <c r="FC1869">
        <v>18.30687944089</v>
      </c>
      <c r="FD1869" t="s">
        <v>180</v>
      </c>
      <c r="FE1869">
        <v>15.4963578513496</v>
      </c>
      <c r="FF1869" t="s">
        <v>180</v>
      </c>
      <c r="FG1869">
        <v>37.9729695841176</v>
      </c>
      <c r="FH1869" t="s">
        <v>180</v>
      </c>
      <c r="FI1869" t="s">
        <v>180</v>
      </c>
      <c r="FJ1869" t="s">
        <v>180</v>
      </c>
      <c r="FK1869" t="s">
        <v>180</v>
      </c>
      <c r="FL1869" t="s">
        <v>180</v>
      </c>
      <c r="FM1869" t="s">
        <v>180</v>
      </c>
      <c r="FN1869" t="s">
        <v>180</v>
      </c>
      <c r="FP1869" t="s">
        <v>180</v>
      </c>
      <c r="FQ1869" t="s">
        <v>180</v>
      </c>
      <c r="FR1869" t="s">
        <v>180</v>
      </c>
      <c r="FS1869" t="s">
        <v>180</v>
      </c>
      <c r="FT1869" t="s">
        <v>180</v>
      </c>
      <c r="FU1869" t="s">
        <v>180</v>
      </c>
      <c r="FV1869" t="s">
        <v>4145</v>
      </c>
      <c r="FW1869" t="s">
        <v>180</v>
      </c>
      <c r="FX1869">
        <f t="shared" si="607"/>
        <v>0.71421954608615112</v>
      </c>
      <c r="FY1869">
        <f t="shared" si="608"/>
        <v>37.774432607688752</v>
      </c>
      <c r="FZ1869">
        <f t="shared" si="609"/>
        <v>3.08707735062529</v>
      </c>
      <c r="GA1869">
        <f t="shared" si="610"/>
        <v>1.5720240852246412</v>
      </c>
      <c r="GB1869">
        <f t="shared" si="611"/>
        <v>1.7202408522464105</v>
      </c>
      <c r="GC1869">
        <f t="shared" si="612"/>
        <v>0.91476091476091481</v>
      </c>
      <c r="GD1869">
        <f t="shared" si="613"/>
        <v>14.193129910469578</v>
      </c>
      <c r="GE1869">
        <f t="shared" si="614"/>
        <v>25.552302631578947</v>
      </c>
      <c r="GF1869">
        <f t="shared" si="615"/>
        <v>53.473668417104271</v>
      </c>
      <c r="GG1869">
        <f t="shared" si="616"/>
        <v>231.1297016861219</v>
      </c>
      <c r="GI1869">
        <f t="shared" si="618"/>
        <v>0.31387808041504539</v>
      </c>
      <c r="GJ1869">
        <f t="shared" si="619"/>
        <v>0.58454106280193241</v>
      </c>
      <c r="GK1869">
        <f t="shared" si="620"/>
        <v>430.43719806763283</v>
      </c>
      <c r="GL1869">
        <f t="shared" si="621"/>
        <v>4.3223086900129699</v>
      </c>
      <c r="GM1869">
        <f t="shared" si="622"/>
        <v>0.53696498054474706</v>
      </c>
      <c r="GN1869">
        <f t="shared" si="623"/>
        <v>0.1242310577644411</v>
      </c>
      <c r="GO1869">
        <f t="shared" si="624"/>
        <v>1.963759575721862</v>
      </c>
      <c r="GP1869">
        <f t="shared" si="625"/>
        <v>0.96682340772107866</v>
      </c>
      <c r="GQ1869">
        <f>(EA1869/0.0735)/((DZ1869/0.195*(EB1869/0.295))^0.5)</f>
        <v>0.97700631404008564</v>
      </c>
      <c r="GR1869">
        <v>0.51306356799999997</v>
      </c>
      <c r="GS1869">
        <v>0.70366582300000002</v>
      </c>
      <c r="GT1869">
        <v>18.30687944089</v>
      </c>
      <c r="GU1869">
        <v>15.4963578513496</v>
      </c>
      <c r="GV1869">
        <v>37.9729695841176</v>
      </c>
    </row>
    <row r="1870" spans="1:204">
      <c r="A1870" t="s">
        <v>3980</v>
      </c>
      <c r="B1870" t="s">
        <v>4105</v>
      </c>
      <c r="C1870" t="s">
        <v>7246</v>
      </c>
      <c r="D1870" t="s">
        <v>7074</v>
      </c>
      <c r="E1870" t="s">
        <v>7074</v>
      </c>
      <c r="F1870">
        <v>219</v>
      </c>
      <c r="G1870">
        <v>59</v>
      </c>
      <c r="H1870" t="s">
        <v>6928</v>
      </c>
      <c r="I1870" t="s">
        <v>4106</v>
      </c>
      <c r="J1870" t="s">
        <v>180</v>
      </c>
      <c r="K1870">
        <v>56.142499999999998</v>
      </c>
      <c r="L1870">
        <v>56.142499999999998</v>
      </c>
      <c r="M1870">
        <v>160.79277999999999</v>
      </c>
      <c r="N1870">
        <v>160.79277999999999</v>
      </c>
      <c r="O1870" t="s">
        <v>179</v>
      </c>
      <c r="R1870" t="s">
        <v>4146</v>
      </c>
      <c r="S1870" t="s">
        <v>4108</v>
      </c>
      <c r="T1870" t="s">
        <v>6966</v>
      </c>
      <c r="V1870" t="s">
        <v>180</v>
      </c>
      <c r="W1870" t="s">
        <v>180</v>
      </c>
      <c r="X1870" t="s">
        <v>180</v>
      </c>
      <c r="Y1870" t="s">
        <v>180</v>
      </c>
      <c r="Z1870" t="s">
        <v>180</v>
      </c>
      <c r="AB1870" t="s">
        <v>180</v>
      </c>
      <c r="AC1870" t="s">
        <v>181</v>
      </c>
      <c r="AD1870" t="s">
        <v>180</v>
      </c>
      <c r="AE1870" t="s">
        <v>180</v>
      </c>
      <c r="AF1870" t="s">
        <v>180</v>
      </c>
      <c r="AG1870" t="s">
        <v>180</v>
      </c>
      <c r="AH1870" t="s">
        <v>4109</v>
      </c>
      <c r="AI1870">
        <v>53.186</v>
      </c>
      <c r="AJ1870">
        <v>0.97899999999999998</v>
      </c>
      <c r="AK1870" t="s">
        <v>180</v>
      </c>
      <c r="AL1870">
        <v>16.649000000000001</v>
      </c>
      <c r="AM1870" t="s">
        <v>180</v>
      </c>
      <c r="AP1870">
        <v>8.31</v>
      </c>
      <c r="AQ1870">
        <v>8.7219999999999995</v>
      </c>
      <c r="AR1870">
        <v>6.0469999999999997</v>
      </c>
      <c r="AS1870">
        <v>0.16500000000000001</v>
      </c>
      <c r="AT1870" t="s">
        <v>180</v>
      </c>
      <c r="AU1870">
        <v>0.86799999999999999</v>
      </c>
      <c r="AV1870">
        <v>3.3180000000000001</v>
      </c>
      <c r="AW1870">
        <v>0.17599999999999999</v>
      </c>
      <c r="AY1870" t="s">
        <v>180</v>
      </c>
      <c r="AZ1870" t="s">
        <v>180</v>
      </c>
      <c r="BA1870">
        <v>98.419999999999987</v>
      </c>
      <c r="BC1870" t="s">
        <v>180</v>
      </c>
      <c r="BD1870" t="s">
        <v>180</v>
      </c>
      <c r="BE1870" t="s">
        <v>180</v>
      </c>
      <c r="BF1870" t="s">
        <v>180</v>
      </c>
      <c r="BG1870" t="s">
        <v>180</v>
      </c>
      <c r="BH1870" t="s">
        <v>180</v>
      </c>
      <c r="BI1870" t="s">
        <v>180</v>
      </c>
      <c r="BK1870" t="s">
        <v>180</v>
      </c>
      <c r="BL1870" t="s">
        <v>180</v>
      </c>
      <c r="BN1870" t="s">
        <v>180</v>
      </c>
      <c r="BO1870" t="s">
        <v>180</v>
      </c>
      <c r="BP1870" t="s">
        <v>180</v>
      </c>
      <c r="BQ1870" t="s">
        <v>180</v>
      </c>
      <c r="BR1870" t="s">
        <v>180</v>
      </c>
      <c r="BS1870" t="s">
        <v>180</v>
      </c>
      <c r="BT1870" t="s">
        <v>180</v>
      </c>
      <c r="BU1870" t="s">
        <v>180</v>
      </c>
      <c r="BV1870" t="s">
        <v>180</v>
      </c>
      <c r="BW1870" t="s">
        <v>180</v>
      </c>
      <c r="BX1870" t="s">
        <v>180</v>
      </c>
      <c r="BY1870" t="s">
        <v>180</v>
      </c>
      <c r="BZ1870" t="s">
        <v>180</v>
      </c>
      <c r="CD1870" t="s">
        <v>180</v>
      </c>
      <c r="CE1870" t="s">
        <v>180</v>
      </c>
      <c r="CG1870" t="s">
        <v>180</v>
      </c>
      <c r="CH1870" t="s">
        <v>180</v>
      </c>
      <c r="CI1870" t="s">
        <v>180</v>
      </c>
      <c r="CJ1870" t="s">
        <v>180</v>
      </c>
      <c r="CK1870" t="s">
        <v>180</v>
      </c>
      <c r="CM1870" t="s">
        <v>180</v>
      </c>
      <c r="CN1870" t="s">
        <v>180</v>
      </c>
      <c r="CO1870">
        <v>30.254000000000001</v>
      </c>
      <c r="CQ1870">
        <v>256.75900000000001</v>
      </c>
      <c r="CR1870">
        <v>133.774</v>
      </c>
      <c r="CS1870" t="s">
        <v>180</v>
      </c>
      <c r="CT1870" t="s">
        <v>180</v>
      </c>
      <c r="CU1870">
        <v>34.198999999999998</v>
      </c>
      <c r="CV1870">
        <v>43.61</v>
      </c>
      <c r="CZ1870" t="s">
        <v>180</v>
      </c>
      <c r="DB1870" t="s">
        <v>180</v>
      </c>
      <c r="DC1870" t="s">
        <v>180</v>
      </c>
      <c r="DD1870">
        <v>16.637</v>
      </c>
      <c r="DE1870">
        <v>319.36399999999998</v>
      </c>
      <c r="DF1870">
        <v>23.012</v>
      </c>
      <c r="DG1870">
        <v>83.096000000000004</v>
      </c>
      <c r="DH1870">
        <v>1.8129999999999999</v>
      </c>
      <c r="DJ1870" t="s">
        <v>180</v>
      </c>
      <c r="DK1870" t="s">
        <v>180</v>
      </c>
      <c r="DL1870" t="s">
        <v>180</v>
      </c>
      <c r="DM1870" t="s">
        <v>180</v>
      </c>
      <c r="DR1870" t="s">
        <v>180</v>
      </c>
      <c r="DS1870" t="s">
        <v>180</v>
      </c>
      <c r="DT1870">
        <v>0.621</v>
      </c>
      <c r="DU1870">
        <v>361.98700000000002</v>
      </c>
      <c r="DV1870">
        <v>6.7329999999999997</v>
      </c>
      <c r="DW1870">
        <v>16.68</v>
      </c>
      <c r="DX1870">
        <v>2.61</v>
      </c>
      <c r="DY1870">
        <v>12.18</v>
      </c>
      <c r="DZ1870">
        <v>3.4079999999999999</v>
      </c>
      <c r="EA1870">
        <v>1.0840000000000001</v>
      </c>
      <c r="EB1870">
        <v>3.8719999999999999</v>
      </c>
      <c r="EC1870">
        <v>0.629</v>
      </c>
      <c r="ED1870">
        <v>3.7959999999999998</v>
      </c>
      <c r="EE1870">
        <v>0.82</v>
      </c>
      <c r="EF1870">
        <v>2.3580000000000001</v>
      </c>
      <c r="EG1870">
        <v>0.34799999999999998</v>
      </c>
      <c r="EH1870">
        <v>2.1970000000000001</v>
      </c>
      <c r="EI1870">
        <v>0.33100000000000002</v>
      </c>
      <c r="EJ1870">
        <v>2.294</v>
      </c>
      <c r="EK1870">
        <v>0.16</v>
      </c>
      <c r="EM1870" t="s">
        <v>180</v>
      </c>
      <c r="EN1870" t="s">
        <v>180</v>
      </c>
      <c r="EO1870" t="s">
        <v>180</v>
      </c>
      <c r="EP1870" t="s">
        <v>180</v>
      </c>
      <c r="EQ1870" t="s">
        <v>180</v>
      </c>
      <c r="ER1870" t="s">
        <v>180</v>
      </c>
      <c r="EV1870">
        <v>0.748</v>
      </c>
      <c r="EW1870">
        <v>0.44700000000000001</v>
      </c>
      <c r="EX1870">
        <v>0.513077399700959</v>
      </c>
      <c r="EY1870" t="s">
        <v>180</v>
      </c>
      <c r="EZ1870" t="s">
        <v>180</v>
      </c>
      <c r="FA1870">
        <v>0.70367076008115603</v>
      </c>
      <c r="FB1870" t="s">
        <v>180</v>
      </c>
      <c r="FC1870">
        <v>18.3027461306757</v>
      </c>
      <c r="FD1870" t="s">
        <v>180</v>
      </c>
      <c r="FE1870">
        <v>15.494593025282301</v>
      </c>
      <c r="FF1870" t="s">
        <v>180</v>
      </c>
      <c r="FG1870">
        <v>37.963624001388602</v>
      </c>
      <c r="FH1870" t="s">
        <v>180</v>
      </c>
      <c r="FI1870" t="s">
        <v>180</v>
      </c>
      <c r="FJ1870" t="s">
        <v>180</v>
      </c>
      <c r="FK1870" t="s">
        <v>180</v>
      </c>
      <c r="FL1870" t="s">
        <v>180</v>
      </c>
      <c r="FM1870" t="s">
        <v>180</v>
      </c>
      <c r="FN1870" t="s">
        <v>180</v>
      </c>
      <c r="FP1870" t="s">
        <v>180</v>
      </c>
      <c r="FQ1870" t="s">
        <v>180</v>
      </c>
      <c r="FR1870" t="s">
        <v>180</v>
      </c>
      <c r="FS1870" t="s">
        <v>180</v>
      </c>
      <c r="FT1870" t="s">
        <v>180</v>
      </c>
      <c r="FU1870" t="s">
        <v>180</v>
      </c>
      <c r="FV1870" t="s">
        <v>4147</v>
      </c>
      <c r="FW1870" t="s">
        <v>180</v>
      </c>
      <c r="FX1870">
        <f t="shared" si="607"/>
        <v>0.82521620391442874</v>
      </c>
      <c r="FY1870">
        <f t="shared" si="608"/>
        <v>37.822485207100591</v>
      </c>
      <c r="FZ1870">
        <f t="shared" si="609"/>
        <v>3.0646335912608098</v>
      </c>
      <c r="GA1870">
        <f t="shared" si="610"/>
        <v>1.5512061902594445</v>
      </c>
      <c r="GB1870">
        <f t="shared" si="611"/>
        <v>1.7624032771961764</v>
      </c>
      <c r="GC1870">
        <f t="shared" si="612"/>
        <v>0.88661899897854957</v>
      </c>
      <c r="GD1870">
        <f t="shared" si="613"/>
        <v>13.878150530158177</v>
      </c>
      <c r="GE1870">
        <f t="shared" si="614"/>
        <v>26.220361247947455</v>
      </c>
      <c r="GF1870">
        <f t="shared" si="615"/>
        <v>53.763107084509137</v>
      </c>
      <c r="GG1870">
        <f t="shared" si="616"/>
        <v>199.66188637617211</v>
      </c>
      <c r="GI1870">
        <f t="shared" si="618"/>
        <v>0.2465526751241037</v>
      </c>
      <c r="GJ1870">
        <f t="shared" si="619"/>
        <v>0.59759358288770059</v>
      </c>
      <c r="GK1870">
        <f t="shared" si="620"/>
        <v>483.93983957219257</v>
      </c>
      <c r="GL1870">
        <f t="shared" si="621"/>
        <v>3.713734142305571</v>
      </c>
      <c r="GM1870">
        <f t="shared" si="622"/>
        <v>0.41257584114726975</v>
      </c>
      <c r="GN1870">
        <f t="shared" si="623"/>
        <v>0.11109460864399229</v>
      </c>
      <c r="GO1870">
        <f t="shared" si="624"/>
        <v>1.9756455399061033</v>
      </c>
      <c r="GP1870">
        <f t="shared" si="625"/>
        <v>0.9576810343963571</v>
      </c>
      <c r="GQ1870">
        <f>(EA1870/0.0735)/((DZ1870/0.195*(EB1870/0.295))^0.5)</f>
        <v>0.97376192544995632</v>
      </c>
      <c r="GR1870">
        <v>0.513077399700959</v>
      </c>
      <c r="GS1870">
        <v>0.70367076008115603</v>
      </c>
      <c r="GT1870">
        <v>18.3027461306757</v>
      </c>
      <c r="GU1870">
        <v>15.494593025282301</v>
      </c>
      <c r="GV1870">
        <v>37.963624001388602</v>
      </c>
    </row>
    <row r="1871" spans="1:204">
      <c r="A1871" t="s">
        <v>3980</v>
      </c>
      <c r="B1871" t="s">
        <v>4105</v>
      </c>
      <c r="C1871" t="s">
        <v>7246</v>
      </c>
      <c r="D1871" t="s">
        <v>7074</v>
      </c>
      <c r="E1871" t="s">
        <v>7074</v>
      </c>
      <c r="F1871">
        <v>219</v>
      </c>
      <c r="G1871">
        <v>59</v>
      </c>
      <c r="H1871" t="s">
        <v>6928</v>
      </c>
      <c r="I1871" t="s">
        <v>4106</v>
      </c>
      <c r="J1871" t="s">
        <v>180</v>
      </c>
      <c r="K1871">
        <v>55.984439999999999</v>
      </c>
      <c r="L1871">
        <v>55.984439999999999</v>
      </c>
      <c r="M1871">
        <v>160.72721999999999</v>
      </c>
      <c r="N1871">
        <v>160.72721999999999</v>
      </c>
      <c r="O1871" t="s">
        <v>179</v>
      </c>
      <c r="R1871" t="s">
        <v>4148</v>
      </c>
      <c r="S1871" t="s">
        <v>4108</v>
      </c>
      <c r="T1871" t="s">
        <v>6966</v>
      </c>
      <c r="V1871" t="s">
        <v>180</v>
      </c>
      <c r="W1871" t="s">
        <v>180</v>
      </c>
      <c r="X1871" t="s">
        <v>180</v>
      </c>
      <c r="Y1871" t="s">
        <v>180</v>
      </c>
      <c r="Z1871" t="s">
        <v>180</v>
      </c>
      <c r="AB1871" t="s">
        <v>180</v>
      </c>
      <c r="AC1871" t="s">
        <v>181</v>
      </c>
      <c r="AD1871" t="s">
        <v>180</v>
      </c>
      <c r="AE1871" t="s">
        <v>180</v>
      </c>
      <c r="AF1871" t="s">
        <v>180</v>
      </c>
      <c r="AG1871" t="s">
        <v>180</v>
      </c>
      <c r="AH1871" t="s">
        <v>4109</v>
      </c>
      <c r="AI1871">
        <v>52.805</v>
      </c>
      <c r="AJ1871">
        <v>0.96499999999999997</v>
      </c>
      <c r="AK1871" t="s">
        <v>180</v>
      </c>
      <c r="AL1871">
        <v>15.958</v>
      </c>
      <c r="AM1871" t="s">
        <v>180</v>
      </c>
      <c r="AP1871">
        <v>8.3699999999999992</v>
      </c>
      <c r="AQ1871">
        <v>8.7289999999999992</v>
      </c>
      <c r="AR1871">
        <v>6.7130000000000001</v>
      </c>
      <c r="AS1871">
        <v>0.16500000000000001</v>
      </c>
      <c r="AT1871" t="s">
        <v>180</v>
      </c>
      <c r="AU1871">
        <v>0.85599999999999998</v>
      </c>
      <c r="AV1871">
        <v>3.1869999999999998</v>
      </c>
      <c r="AW1871">
        <v>0.16700000000000001</v>
      </c>
      <c r="AY1871" t="s">
        <v>180</v>
      </c>
      <c r="AZ1871" t="s">
        <v>180</v>
      </c>
      <c r="BA1871">
        <v>97.915000000000006</v>
      </c>
      <c r="BC1871" t="s">
        <v>180</v>
      </c>
      <c r="BD1871" t="s">
        <v>180</v>
      </c>
      <c r="BE1871" t="s">
        <v>180</v>
      </c>
      <c r="BF1871" t="s">
        <v>180</v>
      </c>
      <c r="BG1871" t="s">
        <v>180</v>
      </c>
      <c r="BH1871" t="s">
        <v>180</v>
      </c>
      <c r="BI1871" t="s">
        <v>180</v>
      </c>
      <c r="BK1871" t="s">
        <v>180</v>
      </c>
      <c r="BL1871" t="s">
        <v>180</v>
      </c>
      <c r="BN1871" t="s">
        <v>180</v>
      </c>
      <c r="BO1871" t="s">
        <v>180</v>
      </c>
      <c r="BP1871" t="s">
        <v>180</v>
      </c>
      <c r="BQ1871" t="s">
        <v>180</v>
      </c>
      <c r="BR1871" t="s">
        <v>180</v>
      </c>
      <c r="BS1871" t="s">
        <v>180</v>
      </c>
      <c r="BT1871" t="s">
        <v>180</v>
      </c>
      <c r="BU1871" t="s">
        <v>180</v>
      </c>
      <c r="BV1871" t="s">
        <v>180</v>
      </c>
      <c r="BW1871" t="s">
        <v>180</v>
      </c>
      <c r="BX1871" t="s">
        <v>180</v>
      </c>
      <c r="BY1871" t="s">
        <v>180</v>
      </c>
      <c r="BZ1871" t="s">
        <v>180</v>
      </c>
      <c r="CD1871" t="s">
        <v>180</v>
      </c>
      <c r="CE1871" t="s">
        <v>180</v>
      </c>
      <c r="CG1871" t="s">
        <v>180</v>
      </c>
      <c r="CH1871" t="s">
        <v>180</v>
      </c>
      <c r="CI1871" t="s">
        <v>180</v>
      </c>
      <c r="CJ1871" t="s">
        <v>180</v>
      </c>
      <c r="CK1871" t="s">
        <v>180</v>
      </c>
      <c r="CM1871" t="s">
        <v>180</v>
      </c>
      <c r="CN1871" t="s">
        <v>180</v>
      </c>
      <c r="CO1871">
        <v>29.783000000000001</v>
      </c>
      <c r="CQ1871">
        <v>251.21</v>
      </c>
      <c r="CR1871">
        <v>204.67699999999999</v>
      </c>
      <c r="CS1871" t="s">
        <v>180</v>
      </c>
      <c r="CT1871" t="s">
        <v>180</v>
      </c>
      <c r="CU1871">
        <v>34.802</v>
      </c>
      <c r="CV1871">
        <v>63.345999999999997</v>
      </c>
      <c r="CZ1871" t="s">
        <v>180</v>
      </c>
      <c r="DB1871" t="s">
        <v>180</v>
      </c>
      <c r="DC1871" t="s">
        <v>180</v>
      </c>
      <c r="DD1871">
        <v>16.655000000000001</v>
      </c>
      <c r="DE1871">
        <v>308.02199999999999</v>
      </c>
      <c r="DF1871">
        <v>21.966999999999999</v>
      </c>
      <c r="DG1871">
        <v>81.201999999999998</v>
      </c>
      <c r="DH1871">
        <v>1.7310000000000001</v>
      </c>
      <c r="DJ1871" t="s">
        <v>180</v>
      </c>
      <c r="DK1871" t="s">
        <v>180</v>
      </c>
      <c r="DL1871" t="s">
        <v>180</v>
      </c>
      <c r="DM1871" t="s">
        <v>180</v>
      </c>
      <c r="DR1871" t="s">
        <v>180</v>
      </c>
      <c r="DS1871" t="s">
        <v>180</v>
      </c>
      <c r="DT1871">
        <v>0.42</v>
      </c>
      <c r="DU1871">
        <v>353.76600000000002</v>
      </c>
      <c r="DV1871">
        <v>6.1210000000000004</v>
      </c>
      <c r="DW1871">
        <v>16.02</v>
      </c>
      <c r="DX1871">
        <v>2.4009999999999998</v>
      </c>
      <c r="DY1871">
        <v>11.55</v>
      </c>
      <c r="DZ1871">
        <v>3.2930000000000001</v>
      </c>
      <c r="EA1871">
        <v>1.0620000000000001</v>
      </c>
      <c r="EB1871">
        <v>3.6160000000000001</v>
      </c>
      <c r="EC1871">
        <v>0.58899999999999997</v>
      </c>
      <c r="ED1871">
        <v>3.673</v>
      </c>
      <c r="EE1871">
        <v>0.79200000000000004</v>
      </c>
      <c r="EF1871">
        <v>2.258</v>
      </c>
      <c r="EG1871">
        <v>0.33900000000000002</v>
      </c>
      <c r="EH1871">
        <v>2.137</v>
      </c>
      <c r="EI1871">
        <v>0.32300000000000001</v>
      </c>
      <c r="EJ1871">
        <v>2.1989999999999998</v>
      </c>
      <c r="EK1871">
        <v>0.107</v>
      </c>
      <c r="EM1871" t="s">
        <v>180</v>
      </c>
      <c r="EN1871" t="s">
        <v>180</v>
      </c>
      <c r="EO1871" t="s">
        <v>180</v>
      </c>
      <c r="EP1871" t="s">
        <v>180</v>
      </c>
      <c r="EQ1871" t="s">
        <v>180</v>
      </c>
      <c r="ER1871" t="s">
        <v>180</v>
      </c>
      <c r="EV1871">
        <v>0.76600000000000001</v>
      </c>
      <c r="EW1871">
        <v>0.45800000000000002</v>
      </c>
      <c r="EX1871">
        <v>0.51308425614610198</v>
      </c>
      <c r="EY1871" t="s">
        <v>180</v>
      </c>
      <c r="EZ1871" t="s">
        <v>180</v>
      </c>
      <c r="FA1871">
        <v>0.70362791845412498</v>
      </c>
      <c r="FB1871" t="s">
        <v>180</v>
      </c>
      <c r="FC1871">
        <v>18.297519423335601</v>
      </c>
      <c r="FD1871" t="s">
        <v>180</v>
      </c>
      <c r="FE1871">
        <v>15.4923022785018</v>
      </c>
      <c r="FF1871" t="s">
        <v>180</v>
      </c>
      <c r="FG1871">
        <v>37.9500131669922</v>
      </c>
      <c r="FH1871" t="s">
        <v>180</v>
      </c>
      <c r="FI1871" t="s">
        <v>180</v>
      </c>
      <c r="FJ1871" t="s">
        <v>180</v>
      </c>
      <c r="FK1871" t="s">
        <v>180</v>
      </c>
      <c r="FL1871" t="s">
        <v>180</v>
      </c>
      <c r="FM1871" t="s">
        <v>180</v>
      </c>
      <c r="FN1871" t="s">
        <v>180</v>
      </c>
      <c r="FP1871" t="s">
        <v>180</v>
      </c>
      <c r="FQ1871" t="s">
        <v>180</v>
      </c>
      <c r="FR1871" t="s">
        <v>180</v>
      </c>
      <c r="FS1871" t="s">
        <v>180</v>
      </c>
      <c r="FT1871" t="s">
        <v>180</v>
      </c>
      <c r="FU1871" t="s">
        <v>180</v>
      </c>
      <c r="FV1871" t="s">
        <v>4149</v>
      </c>
      <c r="FW1871" t="s">
        <v>180</v>
      </c>
      <c r="FX1871">
        <f t="shared" si="607"/>
        <v>0.81001403837154895</v>
      </c>
      <c r="FY1871">
        <f t="shared" si="608"/>
        <v>37.998128217126812</v>
      </c>
      <c r="FZ1871">
        <f t="shared" si="609"/>
        <v>2.8642957416939638</v>
      </c>
      <c r="GA1871">
        <f t="shared" si="610"/>
        <v>1.5409452503509593</v>
      </c>
      <c r="GB1871">
        <f t="shared" si="611"/>
        <v>1.6920917173607861</v>
      </c>
      <c r="GC1871">
        <f t="shared" si="612"/>
        <v>0.88704663212435231</v>
      </c>
      <c r="GD1871">
        <f t="shared" si="613"/>
        <v>14.022033049574363</v>
      </c>
      <c r="GE1871">
        <f t="shared" si="614"/>
        <v>26.668571428571425</v>
      </c>
      <c r="GF1871">
        <f t="shared" si="615"/>
        <v>57.795458258454502</v>
      </c>
      <c r="GG1871">
        <f t="shared" si="616"/>
        <v>204.37088388214906</v>
      </c>
      <c r="GI1871">
        <f t="shared" si="618"/>
        <v>0.26458694396302712</v>
      </c>
      <c r="GJ1871">
        <f t="shared" si="619"/>
        <v>0.59791122715404699</v>
      </c>
      <c r="GK1871">
        <f t="shared" si="620"/>
        <v>461.83550913838121</v>
      </c>
      <c r="GL1871">
        <f t="shared" si="621"/>
        <v>3.5361062969381862</v>
      </c>
      <c r="GM1871">
        <f t="shared" si="622"/>
        <v>0.44251877527440786</v>
      </c>
      <c r="GN1871">
        <f t="shared" si="623"/>
        <v>0.12514295049828458</v>
      </c>
      <c r="GO1871">
        <f t="shared" si="624"/>
        <v>1.8587913756453083</v>
      </c>
      <c r="GP1871">
        <f t="shared" si="625"/>
        <v>1.005783816723296</v>
      </c>
      <c r="GQ1871">
        <f>(EA1871/0.0735)/((DZ1871/0.195*(EB1871/0.295))^0.5)</f>
        <v>1.0042813901655243</v>
      </c>
      <c r="GR1871">
        <v>0.51308425614610198</v>
      </c>
      <c r="GS1871">
        <v>0.70362791845412498</v>
      </c>
      <c r="GT1871">
        <v>18.297519423335601</v>
      </c>
      <c r="GU1871">
        <v>15.4923022785018</v>
      </c>
      <c r="GV1871">
        <v>37.9500131669922</v>
      </c>
    </row>
    <row r="1872" spans="1:204">
      <c r="A1872" t="s">
        <v>3980</v>
      </c>
      <c r="B1872" t="s">
        <v>4105</v>
      </c>
      <c r="C1872" t="s">
        <v>7246</v>
      </c>
      <c r="D1872" t="s">
        <v>7074</v>
      </c>
      <c r="E1872" t="s">
        <v>7074</v>
      </c>
      <c r="F1872">
        <v>219</v>
      </c>
      <c r="G1872">
        <v>59</v>
      </c>
      <c r="H1872" t="s">
        <v>6928</v>
      </c>
      <c r="I1872" t="s">
        <v>4106</v>
      </c>
      <c r="J1872" t="s">
        <v>180</v>
      </c>
      <c r="K1872">
        <v>56.115560000000002</v>
      </c>
      <c r="L1872">
        <v>56.115560000000002</v>
      </c>
      <c r="M1872">
        <v>160.74833000000001</v>
      </c>
      <c r="N1872">
        <v>160.74833000000001</v>
      </c>
      <c r="O1872" t="s">
        <v>179</v>
      </c>
      <c r="R1872" t="s">
        <v>4150</v>
      </c>
      <c r="S1872" t="s">
        <v>4108</v>
      </c>
      <c r="T1872" t="s">
        <v>6966</v>
      </c>
      <c r="V1872" t="s">
        <v>180</v>
      </c>
      <c r="W1872" t="s">
        <v>180</v>
      </c>
      <c r="X1872" t="s">
        <v>180</v>
      </c>
      <c r="Y1872" t="s">
        <v>180</v>
      </c>
      <c r="Z1872" t="s">
        <v>180</v>
      </c>
      <c r="AB1872" t="s">
        <v>180</v>
      </c>
      <c r="AC1872" t="s">
        <v>181</v>
      </c>
      <c r="AD1872" t="s">
        <v>180</v>
      </c>
      <c r="AE1872" t="s">
        <v>180</v>
      </c>
      <c r="AF1872" t="s">
        <v>180</v>
      </c>
      <c r="AG1872" t="s">
        <v>180</v>
      </c>
      <c r="AH1872" t="s">
        <v>4109</v>
      </c>
      <c r="AI1872">
        <v>52.036999999999999</v>
      </c>
      <c r="AJ1872">
        <v>0.89900000000000002</v>
      </c>
      <c r="AK1872" t="s">
        <v>180</v>
      </c>
      <c r="AL1872">
        <v>15.88</v>
      </c>
      <c r="AM1872" t="s">
        <v>180</v>
      </c>
      <c r="AP1872">
        <v>8.3800000000000008</v>
      </c>
      <c r="AQ1872">
        <v>9.3949999999999996</v>
      </c>
      <c r="AR1872">
        <v>7.7220000000000004</v>
      </c>
      <c r="AS1872">
        <v>0.161</v>
      </c>
      <c r="AT1872" t="s">
        <v>180</v>
      </c>
      <c r="AU1872">
        <v>0.65</v>
      </c>
      <c r="AV1872">
        <v>2.8969999999999998</v>
      </c>
      <c r="AW1872">
        <v>0.14399999999999999</v>
      </c>
      <c r="AY1872" t="s">
        <v>180</v>
      </c>
      <c r="AZ1872" t="s">
        <v>180</v>
      </c>
      <c r="BA1872">
        <v>98.165000000000006</v>
      </c>
      <c r="BC1872" t="s">
        <v>180</v>
      </c>
      <c r="BD1872" t="s">
        <v>180</v>
      </c>
      <c r="BE1872" t="s">
        <v>180</v>
      </c>
      <c r="BF1872" t="s">
        <v>180</v>
      </c>
      <c r="BG1872" t="s">
        <v>180</v>
      </c>
      <c r="BH1872" t="s">
        <v>180</v>
      </c>
      <c r="BI1872" t="s">
        <v>180</v>
      </c>
      <c r="BK1872" t="s">
        <v>180</v>
      </c>
      <c r="BL1872" t="s">
        <v>180</v>
      </c>
      <c r="BN1872" t="s">
        <v>180</v>
      </c>
      <c r="BO1872" t="s">
        <v>180</v>
      </c>
      <c r="BP1872" t="s">
        <v>180</v>
      </c>
      <c r="BQ1872" t="s">
        <v>180</v>
      </c>
      <c r="BR1872" t="s">
        <v>180</v>
      </c>
      <c r="BS1872" t="s">
        <v>180</v>
      </c>
      <c r="BT1872" t="s">
        <v>180</v>
      </c>
      <c r="BU1872" t="s">
        <v>180</v>
      </c>
      <c r="BV1872" t="s">
        <v>180</v>
      </c>
      <c r="BW1872" t="s">
        <v>180</v>
      </c>
      <c r="BX1872" t="s">
        <v>180</v>
      </c>
      <c r="BY1872" t="s">
        <v>180</v>
      </c>
      <c r="BZ1872" t="s">
        <v>180</v>
      </c>
      <c r="CD1872" t="s">
        <v>180</v>
      </c>
      <c r="CE1872" t="s">
        <v>180</v>
      </c>
      <c r="CG1872" t="s">
        <v>180</v>
      </c>
      <c r="CH1872" t="s">
        <v>180</v>
      </c>
      <c r="CI1872" t="s">
        <v>180</v>
      </c>
      <c r="CJ1872" t="s">
        <v>180</v>
      </c>
      <c r="CK1872" t="s">
        <v>180</v>
      </c>
      <c r="CM1872" t="s">
        <v>180</v>
      </c>
      <c r="CN1872" t="s">
        <v>180</v>
      </c>
      <c r="CO1872">
        <v>31.780999999999999</v>
      </c>
      <c r="CQ1872">
        <v>248.167</v>
      </c>
      <c r="CR1872">
        <v>251.05099999999999</v>
      </c>
      <c r="CS1872" t="s">
        <v>180</v>
      </c>
      <c r="CT1872" t="s">
        <v>180</v>
      </c>
      <c r="CU1872">
        <v>37.06</v>
      </c>
      <c r="CV1872">
        <v>82.072999999999993</v>
      </c>
      <c r="CZ1872" t="s">
        <v>180</v>
      </c>
      <c r="DB1872" t="s">
        <v>180</v>
      </c>
      <c r="DC1872" t="s">
        <v>180</v>
      </c>
      <c r="DD1872">
        <v>12.114000000000001</v>
      </c>
      <c r="DE1872">
        <v>306.83600000000001</v>
      </c>
      <c r="DF1872">
        <v>18.972000000000001</v>
      </c>
      <c r="DG1872">
        <v>68.597999999999999</v>
      </c>
      <c r="DH1872">
        <v>1.411</v>
      </c>
      <c r="DJ1872" t="s">
        <v>180</v>
      </c>
      <c r="DK1872" t="s">
        <v>180</v>
      </c>
      <c r="DL1872" t="s">
        <v>180</v>
      </c>
      <c r="DM1872" t="s">
        <v>180</v>
      </c>
      <c r="DR1872" t="s">
        <v>180</v>
      </c>
      <c r="DS1872" t="s">
        <v>180</v>
      </c>
      <c r="DT1872">
        <v>0.30499999999999999</v>
      </c>
      <c r="DU1872">
        <v>227.65600000000001</v>
      </c>
      <c r="DV1872">
        <v>4.9509999999999996</v>
      </c>
      <c r="DW1872">
        <v>12.96</v>
      </c>
      <c r="DX1872">
        <v>2.0259999999999998</v>
      </c>
      <c r="DY1872">
        <v>9.7159999999999993</v>
      </c>
      <c r="DZ1872">
        <v>2.7549999999999999</v>
      </c>
      <c r="EA1872">
        <v>0.94799999999999995</v>
      </c>
      <c r="EB1872">
        <v>3.2160000000000002</v>
      </c>
      <c r="EC1872">
        <v>0.53300000000000003</v>
      </c>
      <c r="ED1872">
        <v>3.2789999999999999</v>
      </c>
      <c r="EE1872">
        <v>0.70699999999999996</v>
      </c>
      <c r="EF1872">
        <v>2</v>
      </c>
      <c r="EG1872">
        <v>0.30299999999999999</v>
      </c>
      <c r="EH1872">
        <v>1.893</v>
      </c>
      <c r="EI1872">
        <v>0.29199999999999998</v>
      </c>
      <c r="EJ1872">
        <v>1.8240000000000001</v>
      </c>
      <c r="EK1872">
        <v>8.5999999999999993E-2</v>
      </c>
      <c r="EM1872" t="s">
        <v>180</v>
      </c>
      <c r="EN1872" t="s">
        <v>180</v>
      </c>
      <c r="EO1872" t="s">
        <v>180</v>
      </c>
      <c r="EP1872" t="s">
        <v>180</v>
      </c>
      <c r="EQ1872" t="s">
        <v>180</v>
      </c>
      <c r="ER1872" t="s">
        <v>180</v>
      </c>
      <c r="EV1872">
        <v>0.58499999999999996</v>
      </c>
      <c r="EW1872">
        <v>0.35799999999999998</v>
      </c>
      <c r="EX1872">
        <v>0.51310020166992398</v>
      </c>
      <c r="EY1872" t="s">
        <v>180</v>
      </c>
      <c r="EZ1872" t="s">
        <v>180</v>
      </c>
      <c r="FA1872">
        <v>0.70348714120401901</v>
      </c>
      <c r="FB1872" t="s">
        <v>180</v>
      </c>
      <c r="FC1872">
        <v>18.275415709030199</v>
      </c>
      <c r="FD1872" t="s">
        <v>180</v>
      </c>
      <c r="FE1872">
        <v>15.4853403835984</v>
      </c>
      <c r="FF1872" t="s">
        <v>180</v>
      </c>
      <c r="FG1872">
        <v>37.909422854697802</v>
      </c>
      <c r="FH1872" t="s">
        <v>180</v>
      </c>
      <c r="FI1872" t="s">
        <v>180</v>
      </c>
      <c r="FJ1872" t="s">
        <v>180</v>
      </c>
      <c r="FK1872" t="s">
        <v>180</v>
      </c>
      <c r="FL1872" t="s">
        <v>180</v>
      </c>
      <c r="FM1872" t="s">
        <v>180</v>
      </c>
      <c r="FN1872" t="s">
        <v>180</v>
      </c>
      <c r="FP1872" t="s">
        <v>180</v>
      </c>
      <c r="FQ1872" t="s">
        <v>180</v>
      </c>
      <c r="FR1872" t="s">
        <v>180</v>
      </c>
      <c r="FS1872" t="s">
        <v>180</v>
      </c>
      <c r="FT1872" t="s">
        <v>180</v>
      </c>
      <c r="FU1872" t="s">
        <v>180</v>
      </c>
      <c r="FV1872" t="s">
        <v>4151</v>
      </c>
      <c r="FW1872" t="s">
        <v>180</v>
      </c>
      <c r="FX1872">
        <f t="shared" si="607"/>
        <v>0.74537770734284203</v>
      </c>
      <c r="FY1872">
        <f t="shared" si="608"/>
        <v>36.237717908082409</v>
      </c>
      <c r="FZ1872">
        <f t="shared" si="609"/>
        <v>2.6154252509244582</v>
      </c>
      <c r="GA1872">
        <f t="shared" si="610"/>
        <v>1.4553618594823032</v>
      </c>
      <c r="GB1872">
        <f t="shared" si="611"/>
        <v>1.6988906497622822</v>
      </c>
      <c r="GC1872">
        <f t="shared" si="612"/>
        <v>0.7230255839822024</v>
      </c>
      <c r="GD1872">
        <f t="shared" si="613"/>
        <v>16.173097195867594</v>
      </c>
      <c r="GE1872">
        <f t="shared" si="614"/>
        <v>31.580485796624128</v>
      </c>
      <c r="GF1872">
        <f t="shared" si="615"/>
        <v>45.981821854170882</v>
      </c>
      <c r="GG1872">
        <f t="shared" si="616"/>
        <v>161.34372785258682</v>
      </c>
      <c r="GI1872">
        <f t="shared" si="618"/>
        <v>0.25372076541459954</v>
      </c>
      <c r="GJ1872">
        <f t="shared" si="619"/>
        <v>0.61196581196581201</v>
      </c>
      <c r="GK1872">
        <f t="shared" si="620"/>
        <v>389.15555555555557</v>
      </c>
      <c r="GL1872">
        <f t="shared" si="621"/>
        <v>3.5088589652728559</v>
      </c>
      <c r="GM1872">
        <f t="shared" si="622"/>
        <v>0.41459957476966686</v>
      </c>
      <c r="GN1872">
        <f t="shared" si="623"/>
        <v>0.11815794788931529</v>
      </c>
      <c r="GO1872">
        <f t="shared" si="624"/>
        <v>1.7970961887477312</v>
      </c>
      <c r="GP1872">
        <f t="shared" si="625"/>
        <v>0.9848911144819168</v>
      </c>
      <c r="GQ1872">
        <f>(EA1872/0.0735)/((DZ1872/0.195*(EB1872/0.295))^0.5)</f>
        <v>1.0392750237727162</v>
      </c>
      <c r="GR1872">
        <v>0.51310020166992398</v>
      </c>
      <c r="GS1872">
        <v>0.70348714120401901</v>
      </c>
      <c r="GT1872">
        <v>18.275415709030199</v>
      </c>
      <c r="GU1872">
        <v>15.4853403835984</v>
      </c>
      <c r="GV1872">
        <v>37.909422854697802</v>
      </c>
    </row>
    <row r="1873" spans="1:204">
      <c r="A1873" t="s">
        <v>3980</v>
      </c>
      <c r="B1873" t="s">
        <v>4105</v>
      </c>
      <c r="C1873" t="s">
        <v>7246</v>
      </c>
      <c r="D1873" t="s">
        <v>7074</v>
      </c>
      <c r="E1873" t="s">
        <v>7074</v>
      </c>
      <c r="F1873">
        <v>219</v>
      </c>
      <c r="G1873">
        <v>59</v>
      </c>
      <c r="H1873" t="s">
        <v>6928</v>
      </c>
      <c r="I1873" t="s">
        <v>4106</v>
      </c>
      <c r="J1873" t="s">
        <v>180</v>
      </c>
      <c r="K1873">
        <v>56.206389999999999</v>
      </c>
      <c r="L1873">
        <v>56.206389999999999</v>
      </c>
      <c r="M1873">
        <v>160.82472000000001</v>
      </c>
      <c r="N1873">
        <v>160.82472000000001</v>
      </c>
      <c r="O1873" t="s">
        <v>179</v>
      </c>
      <c r="R1873" t="s">
        <v>4152</v>
      </c>
      <c r="S1873" t="s">
        <v>4108</v>
      </c>
      <c r="T1873" t="s">
        <v>6966</v>
      </c>
      <c r="V1873" t="s">
        <v>180</v>
      </c>
      <c r="W1873" t="s">
        <v>180</v>
      </c>
      <c r="X1873" t="s">
        <v>180</v>
      </c>
      <c r="Y1873" t="s">
        <v>180</v>
      </c>
      <c r="Z1873" t="s">
        <v>180</v>
      </c>
      <c r="AB1873" t="s">
        <v>180</v>
      </c>
      <c r="AC1873" t="s">
        <v>181</v>
      </c>
      <c r="AD1873" t="s">
        <v>180</v>
      </c>
      <c r="AE1873" t="s">
        <v>180</v>
      </c>
      <c r="AF1873" t="s">
        <v>180</v>
      </c>
      <c r="AG1873" t="s">
        <v>180</v>
      </c>
      <c r="AH1873" t="s">
        <v>4109</v>
      </c>
      <c r="AI1873">
        <v>52.58</v>
      </c>
      <c r="AJ1873">
        <v>0.89200000000000002</v>
      </c>
      <c r="AK1873" t="s">
        <v>180</v>
      </c>
      <c r="AL1873">
        <v>14.907999999999999</v>
      </c>
      <c r="AM1873" t="s">
        <v>180</v>
      </c>
      <c r="AP1873">
        <v>8.19</v>
      </c>
      <c r="AQ1873">
        <v>9.8770000000000007</v>
      </c>
      <c r="AR1873">
        <v>7.5640000000000001</v>
      </c>
      <c r="AS1873">
        <v>0.16600000000000001</v>
      </c>
      <c r="AT1873" t="s">
        <v>180</v>
      </c>
      <c r="AU1873">
        <v>0.94699999999999995</v>
      </c>
      <c r="AV1873">
        <v>2.79</v>
      </c>
      <c r="AW1873">
        <v>0.17599999999999999</v>
      </c>
      <c r="AY1873" t="s">
        <v>180</v>
      </c>
      <c r="AZ1873" t="s">
        <v>180</v>
      </c>
      <c r="BA1873">
        <v>98.09</v>
      </c>
      <c r="BC1873" t="s">
        <v>180</v>
      </c>
      <c r="BD1873" t="s">
        <v>180</v>
      </c>
      <c r="BE1873" t="s">
        <v>180</v>
      </c>
      <c r="BF1873" t="s">
        <v>180</v>
      </c>
      <c r="BG1873" t="s">
        <v>180</v>
      </c>
      <c r="BH1873" t="s">
        <v>180</v>
      </c>
      <c r="BI1873" t="s">
        <v>180</v>
      </c>
      <c r="BK1873" t="s">
        <v>180</v>
      </c>
      <c r="BL1873" t="s">
        <v>180</v>
      </c>
      <c r="BN1873" t="s">
        <v>180</v>
      </c>
      <c r="BO1873" t="s">
        <v>180</v>
      </c>
      <c r="BP1873" t="s">
        <v>180</v>
      </c>
      <c r="BQ1873" t="s">
        <v>180</v>
      </c>
      <c r="BR1873" t="s">
        <v>180</v>
      </c>
      <c r="BS1873" t="s">
        <v>180</v>
      </c>
      <c r="BT1873" t="s">
        <v>180</v>
      </c>
      <c r="BU1873" t="s">
        <v>180</v>
      </c>
      <c r="BV1873" t="s">
        <v>180</v>
      </c>
      <c r="BW1873" t="s">
        <v>180</v>
      </c>
      <c r="BX1873" t="s">
        <v>180</v>
      </c>
      <c r="BY1873" t="s">
        <v>180</v>
      </c>
      <c r="BZ1873" t="s">
        <v>180</v>
      </c>
      <c r="CD1873" t="s">
        <v>180</v>
      </c>
      <c r="CE1873" t="s">
        <v>180</v>
      </c>
      <c r="CG1873" t="s">
        <v>180</v>
      </c>
      <c r="CH1873" t="s">
        <v>180</v>
      </c>
      <c r="CI1873" t="s">
        <v>180</v>
      </c>
      <c r="CJ1873" t="s">
        <v>180</v>
      </c>
      <c r="CK1873" t="s">
        <v>180</v>
      </c>
      <c r="CM1873" t="s">
        <v>180</v>
      </c>
      <c r="CN1873" t="s">
        <v>180</v>
      </c>
      <c r="CO1873">
        <v>38.534999999999997</v>
      </c>
      <c r="CQ1873">
        <v>260.42599999999999</v>
      </c>
      <c r="CR1873">
        <v>214.72200000000001</v>
      </c>
      <c r="CS1873" t="s">
        <v>180</v>
      </c>
      <c r="CT1873" t="s">
        <v>180</v>
      </c>
      <c r="CU1873">
        <v>32.96</v>
      </c>
      <c r="CV1873">
        <v>58.835000000000001</v>
      </c>
      <c r="CZ1873" t="s">
        <v>180</v>
      </c>
      <c r="DB1873" t="s">
        <v>180</v>
      </c>
      <c r="DC1873" t="s">
        <v>180</v>
      </c>
      <c r="DD1873">
        <v>16.302</v>
      </c>
      <c r="DE1873">
        <v>350.26499999999999</v>
      </c>
      <c r="DF1873">
        <v>20.53</v>
      </c>
      <c r="DG1873">
        <v>70.347999999999999</v>
      </c>
      <c r="DH1873">
        <v>1.546</v>
      </c>
      <c r="DJ1873" t="s">
        <v>180</v>
      </c>
      <c r="DK1873" t="s">
        <v>180</v>
      </c>
      <c r="DL1873" t="s">
        <v>180</v>
      </c>
      <c r="DM1873" t="s">
        <v>180</v>
      </c>
      <c r="DR1873" t="s">
        <v>180</v>
      </c>
      <c r="DS1873" t="s">
        <v>180</v>
      </c>
      <c r="DT1873">
        <v>0.377</v>
      </c>
      <c r="DU1873">
        <v>315.14400000000001</v>
      </c>
      <c r="DV1873">
        <v>6.0380000000000003</v>
      </c>
      <c r="DW1873">
        <v>14.75</v>
      </c>
      <c r="DX1873">
        <v>2.2850000000000001</v>
      </c>
      <c r="DY1873">
        <v>10.76</v>
      </c>
      <c r="DZ1873">
        <v>2.96</v>
      </c>
      <c r="EA1873">
        <v>0.97499999999999998</v>
      </c>
      <c r="EB1873">
        <v>3.282</v>
      </c>
      <c r="EC1873">
        <v>0.52800000000000002</v>
      </c>
      <c r="ED1873">
        <v>3.2320000000000002</v>
      </c>
      <c r="EE1873">
        <v>0.68799999999999994</v>
      </c>
      <c r="EF1873">
        <v>1.958</v>
      </c>
      <c r="EG1873">
        <v>0.29399999999999998</v>
      </c>
      <c r="EH1873">
        <v>1.8440000000000001</v>
      </c>
      <c r="EI1873">
        <v>0.27700000000000002</v>
      </c>
      <c r="EJ1873">
        <v>1.8260000000000001</v>
      </c>
      <c r="EK1873">
        <v>9.5000000000000001E-2</v>
      </c>
      <c r="EM1873" t="s">
        <v>180</v>
      </c>
      <c r="EN1873" t="s">
        <v>180</v>
      </c>
      <c r="EO1873" t="s">
        <v>180</v>
      </c>
      <c r="EP1873" t="s">
        <v>180</v>
      </c>
      <c r="EQ1873" t="s">
        <v>180</v>
      </c>
      <c r="ER1873" t="s">
        <v>180</v>
      </c>
      <c r="EV1873">
        <v>0.68899999999999995</v>
      </c>
      <c r="EW1873">
        <v>0.38300000000000001</v>
      </c>
      <c r="EX1873">
        <v>0.51308096264686298</v>
      </c>
      <c r="EY1873" t="s">
        <v>180</v>
      </c>
      <c r="EZ1873" t="s">
        <v>180</v>
      </c>
      <c r="FA1873">
        <v>0.70346805349303299</v>
      </c>
      <c r="FB1873" t="s">
        <v>180</v>
      </c>
      <c r="FC1873">
        <v>18.304641858733</v>
      </c>
      <c r="FD1873" t="s">
        <v>180</v>
      </c>
      <c r="FE1873">
        <v>15.4933652380639</v>
      </c>
      <c r="FF1873" t="s">
        <v>180</v>
      </c>
      <c r="FG1873">
        <v>37.9543547555987</v>
      </c>
      <c r="FH1873" t="s">
        <v>180</v>
      </c>
      <c r="FI1873" t="s">
        <v>180</v>
      </c>
      <c r="FJ1873" t="s">
        <v>180</v>
      </c>
      <c r="FK1873" t="s">
        <v>180</v>
      </c>
      <c r="FL1873" t="s">
        <v>180</v>
      </c>
      <c r="FM1873" t="s">
        <v>180</v>
      </c>
      <c r="FN1873" t="s">
        <v>180</v>
      </c>
      <c r="FP1873" t="s">
        <v>180</v>
      </c>
      <c r="FQ1873" t="s">
        <v>180</v>
      </c>
      <c r="FR1873" t="s">
        <v>180</v>
      </c>
      <c r="FS1873" t="s">
        <v>180</v>
      </c>
      <c r="FT1873" t="s">
        <v>180</v>
      </c>
      <c r="FU1873" t="s">
        <v>180</v>
      </c>
      <c r="FV1873" t="s">
        <v>4153</v>
      </c>
      <c r="FW1873" t="s">
        <v>180</v>
      </c>
      <c r="FX1873">
        <f t="shared" si="607"/>
        <v>0.83839479392624727</v>
      </c>
      <c r="FY1873">
        <f t="shared" si="608"/>
        <v>38.149674620390456</v>
      </c>
      <c r="FZ1873">
        <f t="shared" si="609"/>
        <v>3.2744034707158352</v>
      </c>
      <c r="GA1873">
        <f t="shared" si="610"/>
        <v>1.6052060737527114</v>
      </c>
      <c r="GB1873">
        <f t="shared" si="611"/>
        <v>1.7798264642082429</v>
      </c>
      <c r="GC1873">
        <f t="shared" si="612"/>
        <v>1.061659192825112</v>
      </c>
      <c r="GD1873">
        <f t="shared" si="613"/>
        <v>17.061130053580126</v>
      </c>
      <c r="GE1873">
        <f t="shared" si="614"/>
        <v>32.552509293680295</v>
      </c>
      <c r="GF1873">
        <f t="shared" si="615"/>
        <v>52.19344153693276</v>
      </c>
      <c r="GG1873">
        <f t="shared" si="616"/>
        <v>203.84476067270376</v>
      </c>
      <c r="GI1873">
        <f t="shared" si="618"/>
        <v>0.24773609314359638</v>
      </c>
      <c r="GJ1873">
        <f t="shared" si="619"/>
        <v>0.55587808417997098</v>
      </c>
      <c r="GK1873">
        <f t="shared" si="620"/>
        <v>457.39332365747464</v>
      </c>
      <c r="GL1873">
        <f t="shared" si="621"/>
        <v>3.905562742561449</v>
      </c>
      <c r="GM1873">
        <f t="shared" si="622"/>
        <v>0.44566623544631301</v>
      </c>
      <c r="GN1873">
        <f t="shared" si="623"/>
        <v>0.11411063265982112</v>
      </c>
      <c r="GO1873">
        <f t="shared" si="624"/>
        <v>2.0398648648648652</v>
      </c>
      <c r="GP1873">
        <f t="shared" si="625"/>
        <v>0.95576641415433095</v>
      </c>
      <c r="GQ1873">
        <f>(EA1873/0.0735)/((DZ1873/0.195*(EB1873/0.295))^0.5)</f>
        <v>1.0207759901868252</v>
      </c>
      <c r="GR1873">
        <v>0.51308096264686298</v>
      </c>
      <c r="GS1873">
        <v>0.70346805349303299</v>
      </c>
      <c r="GT1873">
        <v>18.304641858733</v>
      </c>
      <c r="GU1873">
        <v>15.4933652380639</v>
      </c>
      <c r="GV1873">
        <v>37.9543547555987</v>
      </c>
    </row>
    <row r="1874" spans="1:204">
      <c r="A1874" t="s">
        <v>3980</v>
      </c>
      <c r="B1874" t="s">
        <v>4105</v>
      </c>
      <c r="C1874" t="s">
        <v>7246</v>
      </c>
      <c r="D1874" t="s">
        <v>7074</v>
      </c>
      <c r="E1874" t="s">
        <v>7074</v>
      </c>
      <c r="F1874">
        <v>219</v>
      </c>
      <c r="G1874">
        <v>59</v>
      </c>
      <c r="H1874" t="s">
        <v>6928</v>
      </c>
      <c r="I1874" t="s">
        <v>4106</v>
      </c>
      <c r="J1874" t="s">
        <v>180</v>
      </c>
      <c r="K1874">
        <v>56.211939999999998</v>
      </c>
      <c r="L1874">
        <v>56.211939999999998</v>
      </c>
      <c r="M1874">
        <v>160.81778</v>
      </c>
      <c r="N1874">
        <v>160.81778</v>
      </c>
      <c r="O1874" t="s">
        <v>179</v>
      </c>
      <c r="R1874" t="s">
        <v>4154</v>
      </c>
      <c r="S1874" t="s">
        <v>4108</v>
      </c>
      <c r="T1874" t="s">
        <v>6966</v>
      </c>
      <c r="V1874" t="s">
        <v>180</v>
      </c>
      <c r="W1874" t="s">
        <v>180</v>
      </c>
      <c r="X1874" t="s">
        <v>180</v>
      </c>
      <c r="Y1874" t="s">
        <v>180</v>
      </c>
      <c r="Z1874" t="s">
        <v>180</v>
      </c>
      <c r="AB1874" t="s">
        <v>180</v>
      </c>
      <c r="AC1874" t="s">
        <v>181</v>
      </c>
      <c r="AD1874" t="s">
        <v>180</v>
      </c>
      <c r="AE1874" t="s">
        <v>180</v>
      </c>
      <c r="AF1874" t="s">
        <v>180</v>
      </c>
      <c r="AG1874" t="s">
        <v>180</v>
      </c>
      <c r="AH1874" t="s">
        <v>4109</v>
      </c>
      <c r="AI1874">
        <v>52.395000000000003</v>
      </c>
      <c r="AJ1874">
        <v>0.871</v>
      </c>
      <c r="AK1874" t="s">
        <v>180</v>
      </c>
      <c r="AL1874">
        <v>14.111000000000001</v>
      </c>
      <c r="AM1874" t="s">
        <v>180</v>
      </c>
      <c r="AP1874">
        <v>8.2200000000000006</v>
      </c>
      <c r="AQ1874">
        <v>9.4</v>
      </c>
      <c r="AR1874">
        <v>9.2279999999999998</v>
      </c>
      <c r="AS1874">
        <v>0.16500000000000001</v>
      </c>
      <c r="AT1874" t="s">
        <v>180</v>
      </c>
      <c r="AU1874">
        <v>0.85699999999999998</v>
      </c>
      <c r="AV1874">
        <v>2.706</v>
      </c>
      <c r="AW1874">
        <v>0.16200000000000001</v>
      </c>
      <c r="AY1874" t="s">
        <v>180</v>
      </c>
      <c r="AZ1874" t="s">
        <v>180</v>
      </c>
      <c r="BA1874">
        <v>98.115000000000023</v>
      </c>
      <c r="BC1874" t="s">
        <v>180</v>
      </c>
      <c r="BD1874" t="s">
        <v>180</v>
      </c>
      <c r="BE1874" t="s">
        <v>180</v>
      </c>
      <c r="BF1874" t="s">
        <v>180</v>
      </c>
      <c r="BG1874" t="s">
        <v>180</v>
      </c>
      <c r="BH1874" t="s">
        <v>180</v>
      </c>
      <c r="BI1874" t="s">
        <v>180</v>
      </c>
      <c r="BK1874" t="s">
        <v>180</v>
      </c>
      <c r="BL1874" t="s">
        <v>180</v>
      </c>
      <c r="BN1874" t="s">
        <v>180</v>
      </c>
      <c r="BO1874" t="s">
        <v>180</v>
      </c>
      <c r="BP1874" t="s">
        <v>180</v>
      </c>
      <c r="BQ1874" t="s">
        <v>180</v>
      </c>
      <c r="BR1874" t="s">
        <v>180</v>
      </c>
      <c r="BS1874" t="s">
        <v>180</v>
      </c>
      <c r="BT1874" t="s">
        <v>180</v>
      </c>
      <c r="BU1874" t="s">
        <v>180</v>
      </c>
      <c r="BV1874" t="s">
        <v>180</v>
      </c>
      <c r="BW1874" t="s">
        <v>180</v>
      </c>
      <c r="BX1874" t="s">
        <v>180</v>
      </c>
      <c r="BY1874" t="s">
        <v>180</v>
      </c>
      <c r="BZ1874" t="s">
        <v>180</v>
      </c>
      <c r="CD1874" t="s">
        <v>180</v>
      </c>
      <c r="CE1874" t="s">
        <v>180</v>
      </c>
      <c r="CG1874" t="s">
        <v>180</v>
      </c>
      <c r="CH1874" t="s">
        <v>180</v>
      </c>
      <c r="CI1874" t="s">
        <v>180</v>
      </c>
      <c r="CJ1874" t="s">
        <v>180</v>
      </c>
      <c r="CK1874" t="s">
        <v>180</v>
      </c>
      <c r="CM1874" t="s">
        <v>180</v>
      </c>
      <c r="CN1874" t="s">
        <v>180</v>
      </c>
      <c r="CO1874">
        <v>34.765999999999998</v>
      </c>
      <c r="CQ1874">
        <v>247.06700000000001</v>
      </c>
      <c r="CR1874">
        <v>530.86400000000003</v>
      </c>
      <c r="CS1874" t="s">
        <v>180</v>
      </c>
      <c r="CT1874" t="s">
        <v>180</v>
      </c>
      <c r="CU1874">
        <v>37.225999999999999</v>
      </c>
      <c r="CV1874">
        <v>136.48599999999999</v>
      </c>
      <c r="CZ1874" t="s">
        <v>180</v>
      </c>
      <c r="DB1874" t="s">
        <v>180</v>
      </c>
      <c r="DC1874" t="s">
        <v>180</v>
      </c>
      <c r="DD1874">
        <v>14.839</v>
      </c>
      <c r="DE1874">
        <v>309.46899999999999</v>
      </c>
      <c r="DF1874">
        <v>20.51</v>
      </c>
      <c r="DG1874">
        <v>69.397000000000006</v>
      </c>
      <c r="DH1874">
        <v>1.448</v>
      </c>
      <c r="DJ1874" t="s">
        <v>180</v>
      </c>
      <c r="DK1874" t="s">
        <v>180</v>
      </c>
      <c r="DL1874" t="s">
        <v>180</v>
      </c>
      <c r="DM1874" t="s">
        <v>180</v>
      </c>
      <c r="DR1874" t="s">
        <v>180</v>
      </c>
      <c r="DS1874" t="s">
        <v>180</v>
      </c>
      <c r="DT1874">
        <v>0.40500000000000003</v>
      </c>
      <c r="DU1874">
        <v>299.83600000000001</v>
      </c>
      <c r="DV1874">
        <v>5.76</v>
      </c>
      <c r="DW1874">
        <v>14.18</v>
      </c>
      <c r="DX1874">
        <v>2.2240000000000002</v>
      </c>
      <c r="DY1874">
        <v>10.46</v>
      </c>
      <c r="DZ1874">
        <v>2.927</v>
      </c>
      <c r="EA1874">
        <v>0.95499999999999996</v>
      </c>
      <c r="EB1874">
        <v>3.2469999999999999</v>
      </c>
      <c r="EC1874">
        <v>0.53800000000000003</v>
      </c>
      <c r="ED1874">
        <v>3.3069999999999999</v>
      </c>
      <c r="EE1874">
        <v>0.69699999999999995</v>
      </c>
      <c r="EF1874">
        <v>2.0089999999999999</v>
      </c>
      <c r="EG1874">
        <v>0.28899999999999998</v>
      </c>
      <c r="EH1874">
        <v>1.8580000000000001</v>
      </c>
      <c r="EI1874">
        <v>0.28000000000000003</v>
      </c>
      <c r="EJ1874">
        <v>1.891</v>
      </c>
      <c r="EK1874">
        <v>8.8999999999999996E-2</v>
      </c>
      <c r="EM1874" t="s">
        <v>180</v>
      </c>
      <c r="EN1874" t="s">
        <v>180</v>
      </c>
      <c r="EO1874" t="s">
        <v>180</v>
      </c>
      <c r="EP1874" t="s">
        <v>180</v>
      </c>
      <c r="EQ1874" t="s">
        <v>180</v>
      </c>
      <c r="ER1874" t="s">
        <v>180</v>
      </c>
      <c r="EV1874">
        <v>0.76500000000000001</v>
      </c>
      <c r="EW1874">
        <v>0.439</v>
      </c>
      <c r="EX1874">
        <v>0.51308585911000104</v>
      </c>
      <c r="EY1874" t="s">
        <v>180</v>
      </c>
      <c r="EZ1874" t="s">
        <v>180</v>
      </c>
      <c r="FA1874">
        <v>0.70349819718925299</v>
      </c>
      <c r="FB1874" t="s">
        <v>180</v>
      </c>
      <c r="FC1874">
        <v>18.302668846997499</v>
      </c>
      <c r="FD1874" t="s">
        <v>180</v>
      </c>
      <c r="FE1874">
        <v>15.4934436677447</v>
      </c>
      <c r="FF1874" t="s">
        <v>180</v>
      </c>
      <c r="FG1874">
        <v>37.954451818530799</v>
      </c>
      <c r="FH1874" t="s">
        <v>180</v>
      </c>
      <c r="FI1874" t="s">
        <v>180</v>
      </c>
      <c r="FJ1874" t="s">
        <v>180</v>
      </c>
      <c r="FK1874" t="s">
        <v>180</v>
      </c>
      <c r="FL1874" t="s">
        <v>180</v>
      </c>
      <c r="FM1874" t="s">
        <v>180</v>
      </c>
      <c r="FN1874" t="s">
        <v>180</v>
      </c>
      <c r="FP1874" t="s">
        <v>180</v>
      </c>
      <c r="FQ1874" t="s">
        <v>180</v>
      </c>
      <c r="FR1874" t="s">
        <v>180</v>
      </c>
      <c r="FS1874" t="s">
        <v>180</v>
      </c>
      <c r="FT1874" t="s">
        <v>180</v>
      </c>
      <c r="FU1874" t="s">
        <v>180</v>
      </c>
      <c r="FV1874" t="s">
        <v>4155</v>
      </c>
      <c r="FW1874" t="s">
        <v>180</v>
      </c>
      <c r="FX1874">
        <f t="shared" si="607"/>
        <v>0.77933261571582335</v>
      </c>
      <c r="FY1874">
        <f t="shared" si="608"/>
        <v>37.350376749192684</v>
      </c>
      <c r="FZ1874">
        <f t="shared" si="609"/>
        <v>3.10010764262648</v>
      </c>
      <c r="GA1874">
        <f t="shared" si="610"/>
        <v>1.5753498385360603</v>
      </c>
      <c r="GB1874">
        <f t="shared" si="611"/>
        <v>1.7475780409041979</v>
      </c>
      <c r="GC1874">
        <f t="shared" si="612"/>
        <v>0.98392652123995405</v>
      </c>
      <c r="GD1874">
        <f t="shared" si="613"/>
        <v>15.088688444661139</v>
      </c>
      <c r="GE1874">
        <f t="shared" si="614"/>
        <v>29.585946462715103</v>
      </c>
      <c r="GF1874">
        <f t="shared" si="615"/>
        <v>52.054861111111116</v>
      </c>
      <c r="GG1874">
        <f t="shared" si="616"/>
        <v>207.06906077348069</v>
      </c>
      <c r="GI1874">
        <f t="shared" si="618"/>
        <v>0.30317679558011051</v>
      </c>
      <c r="GJ1874">
        <f t="shared" si="619"/>
        <v>0.57385620915032676</v>
      </c>
      <c r="GK1874">
        <f t="shared" si="620"/>
        <v>391.94248366013073</v>
      </c>
      <c r="GL1874">
        <f t="shared" si="621"/>
        <v>3.9779005524861879</v>
      </c>
      <c r="GM1874">
        <f t="shared" si="622"/>
        <v>0.5283149171270719</v>
      </c>
      <c r="GN1874">
        <f t="shared" si="623"/>
        <v>0.1328125</v>
      </c>
      <c r="GO1874">
        <f t="shared" si="624"/>
        <v>1.967885206696276</v>
      </c>
      <c r="GP1874">
        <f t="shared" si="625"/>
        <v>0.95355774769450252</v>
      </c>
      <c r="GQ1874">
        <f>(EA1874/0.0735)/((DZ1874/0.195*(EB1874/0.295))^0.5)</f>
        <v>1.0108619293519825</v>
      </c>
      <c r="GR1874">
        <v>0.51308585911000104</v>
      </c>
      <c r="GS1874">
        <v>0.70349819718925299</v>
      </c>
      <c r="GT1874">
        <v>18.302668846997499</v>
      </c>
      <c r="GU1874">
        <v>15.4934436677447</v>
      </c>
      <c r="GV1874">
        <v>37.954451818530799</v>
      </c>
    </row>
    <row r="1875" spans="1:204">
      <c r="A1875" t="s">
        <v>3980</v>
      </c>
      <c r="B1875" t="s">
        <v>4105</v>
      </c>
      <c r="C1875" t="s">
        <v>7246</v>
      </c>
      <c r="D1875" t="s">
        <v>7074</v>
      </c>
      <c r="E1875" t="s">
        <v>7074</v>
      </c>
      <c r="F1875">
        <v>219</v>
      </c>
      <c r="G1875">
        <v>59</v>
      </c>
      <c r="H1875" t="s">
        <v>6928</v>
      </c>
      <c r="I1875" t="s">
        <v>4106</v>
      </c>
      <c r="J1875" t="s">
        <v>180</v>
      </c>
      <c r="K1875">
        <v>56.206110000000002</v>
      </c>
      <c r="L1875">
        <v>56.206110000000002</v>
      </c>
      <c r="M1875">
        <v>160.82694000000001</v>
      </c>
      <c r="N1875">
        <v>160.82694000000001</v>
      </c>
      <c r="O1875" t="s">
        <v>179</v>
      </c>
      <c r="R1875" t="s">
        <v>4156</v>
      </c>
      <c r="S1875" t="s">
        <v>4108</v>
      </c>
      <c r="T1875" t="s">
        <v>6966</v>
      </c>
      <c r="V1875" t="s">
        <v>180</v>
      </c>
      <c r="W1875" t="s">
        <v>180</v>
      </c>
      <c r="X1875" t="s">
        <v>180</v>
      </c>
      <c r="Y1875" t="s">
        <v>180</v>
      </c>
      <c r="Z1875" t="s">
        <v>180</v>
      </c>
      <c r="AB1875" t="s">
        <v>180</v>
      </c>
      <c r="AC1875" t="s">
        <v>181</v>
      </c>
      <c r="AD1875" t="s">
        <v>180</v>
      </c>
      <c r="AE1875" t="s">
        <v>180</v>
      </c>
      <c r="AF1875" t="s">
        <v>180</v>
      </c>
      <c r="AG1875" t="s">
        <v>180</v>
      </c>
      <c r="AH1875" t="s">
        <v>4109</v>
      </c>
      <c r="AI1875">
        <v>52.307000000000002</v>
      </c>
      <c r="AJ1875">
        <v>0.88800000000000001</v>
      </c>
      <c r="AK1875" t="s">
        <v>180</v>
      </c>
      <c r="AL1875">
        <v>14.813000000000001</v>
      </c>
      <c r="AM1875" t="s">
        <v>180</v>
      </c>
      <c r="AP1875">
        <v>8.17</v>
      </c>
      <c r="AQ1875">
        <v>9.8699999999999992</v>
      </c>
      <c r="AR1875">
        <v>7.54</v>
      </c>
      <c r="AS1875">
        <v>0.16500000000000001</v>
      </c>
      <c r="AT1875" t="s">
        <v>180</v>
      </c>
      <c r="AU1875">
        <v>0.92600000000000005</v>
      </c>
      <c r="AV1875">
        <v>2.77</v>
      </c>
      <c r="AW1875">
        <v>0.17399999999999999</v>
      </c>
      <c r="AY1875" t="s">
        <v>180</v>
      </c>
      <c r="AZ1875" t="s">
        <v>180</v>
      </c>
      <c r="BA1875">
        <v>97.623000000000019</v>
      </c>
      <c r="BC1875" t="s">
        <v>180</v>
      </c>
      <c r="BD1875" t="s">
        <v>180</v>
      </c>
      <c r="BE1875" t="s">
        <v>180</v>
      </c>
      <c r="BF1875" t="s">
        <v>180</v>
      </c>
      <c r="BG1875" t="s">
        <v>180</v>
      </c>
      <c r="BH1875" t="s">
        <v>180</v>
      </c>
      <c r="BI1875" t="s">
        <v>180</v>
      </c>
      <c r="BK1875" t="s">
        <v>180</v>
      </c>
      <c r="BL1875" t="s">
        <v>180</v>
      </c>
      <c r="BN1875" t="s">
        <v>180</v>
      </c>
      <c r="BO1875" t="s">
        <v>180</v>
      </c>
      <c r="BP1875" t="s">
        <v>180</v>
      </c>
      <c r="BQ1875" t="s">
        <v>180</v>
      </c>
      <c r="BR1875" t="s">
        <v>180</v>
      </c>
      <c r="BS1875" t="s">
        <v>180</v>
      </c>
      <c r="BT1875" t="s">
        <v>180</v>
      </c>
      <c r="BU1875" t="s">
        <v>180</v>
      </c>
      <c r="BV1875" t="s">
        <v>180</v>
      </c>
      <c r="BW1875" t="s">
        <v>180</v>
      </c>
      <c r="BX1875" t="s">
        <v>180</v>
      </c>
      <c r="BY1875" t="s">
        <v>180</v>
      </c>
      <c r="BZ1875" t="s">
        <v>180</v>
      </c>
      <c r="CD1875" t="s">
        <v>180</v>
      </c>
      <c r="CE1875" t="s">
        <v>180</v>
      </c>
      <c r="CG1875" t="s">
        <v>180</v>
      </c>
      <c r="CH1875" t="s">
        <v>180</v>
      </c>
      <c r="CI1875" t="s">
        <v>180</v>
      </c>
      <c r="CJ1875" t="s">
        <v>180</v>
      </c>
      <c r="CK1875" t="s">
        <v>180</v>
      </c>
      <c r="CM1875" t="s">
        <v>180</v>
      </c>
      <c r="CN1875" t="s">
        <v>180</v>
      </c>
      <c r="CO1875">
        <v>36.828000000000003</v>
      </c>
      <c r="CQ1875">
        <v>252.77099999999999</v>
      </c>
      <c r="CR1875">
        <v>223.23599999999999</v>
      </c>
      <c r="CS1875" t="s">
        <v>180</v>
      </c>
      <c r="CT1875" t="s">
        <v>180</v>
      </c>
      <c r="CU1875">
        <v>33.174999999999997</v>
      </c>
      <c r="CV1875">
        <v>57.624000000000002</v>
      </c>
      <c r="CZ1875" t="s">
        <v>180</v>
      </c>
      <c r="DB1875" t="s">
        <v>180</v>
      </c>
      <c r="DC1875" t="s">
        <v>180</v>
      </c>
      <c r="DD1875">
        <v>16.268999999999998</v>
      </c>
      <c r="DE1875">
        <v>347.62099999999998</v>
      </c>
      <c r="DF1875">
        <v>19.408999999999999</v>
      </c>
      <c r="DG1875">
        <v>70.225999999999999</v>
      </c>
      <c r="DH1875">
        <v>1.5169999999999999</v>
      </c>
      <c r="DJ1875" t="s">
        <v>180</v>
      </c>
      <c r="DK1875" t="s">
        <v>180</v>
      </c>
      <c r="DL1875" t="s">
        <v>180</v>
      </c>
      <c r="DM1875" t="s">
        <v>180</v>
      </c>
      <c r="DR1875" t="s">
        <v>180</v>
      </c>
      <c r="DS1875" t="s">
        <v>180</v>
      </c>
      <c r="DT1875">
        <v>0.41399999999999998</v>
      </c>
      <c r="DU1875">
        <v>313.04199999999997</v>
      </c>
      <c r="DV1875">
        <v>6.1879999999999997</v>
      </c>
      <c r="DW1875">
        <v>15.07</v>
      </c>
      <c r="DX1875">
        <v>2.3319999999999999</v>
      </c>
      <c r="DY1875">
        <v>11.17</v>
      </c>
      <c r="DZ1875">
        <v>3.0680000000000001</v>
      </c>
      <c r="EA1875">
        <v>0.99199999999999999</v>
      </c>
      <c r="EB1875">
        <v>3.3029999999999999</v>
      </c>
      <c r="EC1875">
        <v>0.54500000000000004</v>
      </c>
      <c r="ED1875">
        <v>3.3479999999999999</v>
      </c>
      <c r="EE1875">
        <v>0.71199999999999997</v>
      </c>
      <c r="EF1875">
        <v>2.0179999999999998</v>
      </c>
      <c r="EG1875">
        <v>0.29799999999999999</v>
      </c>
      <c r="EH1875">
        <v>1.85</v>
      </c>
      <c r="EI1875">
        <v>0.28199999999999997</v>
      </c>
      <c r="EJ1875">
        <v>1.863</v>
      </c>
      <c r="EK1875">
        <v>9.1999999999999998E-2</v>
      </c>
      <c r="EM1875" t="s">
        <v>180</v>
      </c>
      <c r="EN1875" t="s">
        <v>180</v>
      </c>
      <c r="EO1875" t="s">
        <v>180</v>
      </c>
      <c r="EP1875" t="s">
        <v>180</v>
      </c>
      <c r="EQ1875" t="s">
        <v>180</v>
      </c>
      <c r="ER1875" t="s">
        <v>180</v>
      </c>
      <c r="EV1875">
        <v>0.82499999999999996</v>
      </c>
      <c r="EW1875">
        <v>0.47099999999999997</v>
      </c>
      <c r="EX1875">
        <v>0.51308914116180104</v>
      </c>
      <c r="EY1875" t="s">
        <v>180</v>
      </c>
      <c r="EZ1875" t="s">
        <v>180</v>
      </c>
      <c r="FA1875">
        <v>0.70347282084982798</v>
      </c>
      <c r="FB1875" t="s">
        <v>180</v>
      </c>
      <c r="FC1875">
        <v>18.303699791873399</v>
      </c>
      <c r="FD1875" t="s">
        <v>180</v>
      </c>
      <c r="FE1875">
        <v>15.4922401458825</v>
      </c>
      <c r="FF1875" t="s">
        <v>180</v>
      </c>
      <c r="FG1875">
        <v>37.951251224956799</v>
      </c>
      <c r="FH1875" t="s">
        <v>180</v>
      </c>
      <c r="FI1875" t="s">
        <v>180</v>
      </c>
      <c r="FJ1875" t="s">
        <v>180</v>
      </c>
      <c r="FK1875" t="s">
        <v>180</v>
      </c>
      <c r="FL1875" t="s">
        <v>180</v>
      </c>
      <c r="FM1875" t="s">
        <v>180</v>
      </c>
      <c r="FN1875" t="s">
        <v>180</v>
      </c>
      <c r="FP1875" t="s">
        <v>180</v>
      </c>
      <c r="FQ1875" t="s">
        <v>180</v>
      </c>
      <c r="FR1875" t="s">
        <v>180</v>
      </c>
      <c r="FS1875" t="s">
        <v>180</v>
      </c>
      <c r="FT1875" t="s">
        <v>180</v>
      </c>
      <c r="FU1875" t="s">
        <v>180</v>
      </c>
      <c r="FV1875" t="s">
        <v>4157</v>
      </c>
      <c r="FW1875" t="s">
        <v>180</v>
      </c>
      <c r="FX1875">
        <f t="shared" si="607"/>
        <v>0.82</v>
      </c>
      <c r="FY1875">
        <f t="shared" si="608"/>
        <v>37.96</v>
      </c>
      <c r="FZ1875">
        <f t="shared" si="609"/>
        <v>3.3448648648648645</v>
      </c>
      <c r="GA1875">
        <f t="shared" si="610"/>
        <v>1.6583783783783783</v>
      </c>
      <c r="GB1875">
        <f t="shared" si="611"/>
        <v>1.7854054054054054</v>
      </c>
      <c r="GC1875">
        <f t="shared" si="612"/>
        <v>1.0427927927927929</v>
      </c>
      <c r="GD1875">
        <f t="shared" si="613"/>
        <v>17.910299345664381</v>
      </c>
      <c r="GE1875">
        <f t="shared" si="614"/>
        <v>31.120948970456578</v>
      </c>
      <c r="GF1875">
        <f t="shared" si="615"/>
        <v>50.588558500323202</v>
      </c>
      <c r="GG1875">
        <f t="shared" si="616"/>
        <v>206.35596572181939</v>
      </c>
      <c r="GI1875">
        <f t="shared" si="618"/>
        <v>0.31048121292023734</v>
      </c>
      <c r="GJ1875">
        <f t="shared" si="619"/>
        <v>0.57090909090909092</v>
      </c>
      <c r="GK1875">
        <f t="shared" si="620"/>
        <v>379.44484848484848</v>
      </c>
      <c r="GL1875">
        <f t="shared" si="621"/>
        <v>4.07910349373764</v>
      </c>
      <c r="GM1875">
        <f t="shared" si="622"/>
        <v>0.54383651944627553</v>
      </c>
      <c r="GN1875">
        <f t="shared" si="623"/>
        <v>0.13332255979314803</v>
      </c>
      <c r="GO1875">
        <f t="shared" si="624"/>
        <v>2.0169491525423728</v>
      </c>
      <c r="GP1875">
        <f t="shared" si="625"/>
        <v>0.95482378354448061</v>
      </c>
      <c r="GQ1875">
        <f>(EA1875/0.0735)/((DZ1875/0.195*(EB1875/0.295))^0.5)</f>
        <v>1.0168822865331308</v>
      </c>
      <c r="GR1875">
        <v>0.51308914116180104</v>
      </c>
      <c r="GS1875">
        <v>0.70347282084982798</v>
      </c>
      <c r="GT1875">
        <v>18.303699791873399</v>
      </c>
      <c r="GU1875">
        <v>15.4922401458825</v>
      </c>
      <c r="GV1875">
        <v>37.951251224956799</v>
      </c>
    </row>
    <row r="1876" spans="1:204">
      <c r="A1876" t="s">
        <v>3980</v>
      </c>
      <c r="B1876" t="s">
        <v>4105</v>
      </c>
      <c r="C1876" t="s">
        <v>7246</v>
      </c>
      <c r="D1876" t="s">
        <v>7074</v>
      </c>
      <c r="E1876" t="s">
        <v>7074</v>
      </c>
      <c r="F1876">
        <v>219</v>
      </c>
      <c r="G1876">
        <v>59</v>
      </c>
      <c r="H1876" t="s">
        <v>6928</v>
      </c>
      <c r="I1876" t="s">
        <v>4106</v>
      </c>
      <c r="J1876" t="s">
        <v>180</v>
      </c>
      <c r="K1876">
        <v>56.24306</v>
      </c>
      <c r="L1876">
        <v>56.24306</v>
      </c>
      <c r="M1876">
        <v>160.84472</v>
      </c>
      <c r="N1876">
        <v>160.84472</v>
      </c>
      <c r="O1876" t="s">
        <v>179</v>
      </c>
      <c r="R1876" t="s">
        <v>4158</v>
      </c>
      <c r="S1876" t="s">
        <v>4108</v>
      </c>
      <c r="T1876" t="s">
        <v>6966</v>
      </c>
      <c r="V1876" t="s">
        <v>180</v>
      </c>
      <c r="W1876" t="s">
        <v>180</v>
      </c>
      <c r="X1876" t="s">
        <v>180</v>
      </c>
      <c r="Y1876" t="s">
        <v>180</v>
      </c>
      <c r="Z1876" t="s">
        <v>180</v>
      </c>
      <c r="AB1876" t="s">
        <v>180</v>
      </c>
      <c r="AC1876" t="s">
        <v>181</v>
      </c>
      <c r="AD1876" t="s">
        <v>180</v>
      </c>
      <c r="AE1876" t="s">
        <v>180</v>
      </c>
      <c r="AF1876" t="s">
        <v>180</v>
      </c>
      <c r="AG1876" t="s">
        <v>180</v>
      </c>
      <c r="AH1876" t="s">
        <v>4109</v>
      </c>
      <c r="AI1876">
        <v>52.505000000000003</v>
      </c>
      <c r="AJ1876">
        <v>0.878</v>
      </c>
      <c r="AK1876" t="s">
        <v>180</v>
      </c>
      <c r="AL1876">
        <v>14.49</v>
      </c>
      <c r="AM1876" t="s">
        <v>180</v>
      </c>
      <c r="AP1876">
        <v>8.19</v>
      </c>
      <c r="AQ1876">
        <v>9.8729999999999993</v>
      </c>
      <c r="AR1876">
        <v>7.9080000000000004</v>
      </c>
      <c r="AS1876">
        <v>0.16300000000000001</v>
      </c>
      <c r="AT1876" t="s">
        <v>180</v>
      </c>
      <c r="AU1876">
        <v>0.90400000000000003</v>
      </c>
      <c r="AV1876">
        <v>2.75</v>
      </c>
      <c r="AW1876">
        <v>0.16900000000000001</v>
      </c>
      <c r="AY1876" t="s">
        <v>180</v>
      </c>
      <c r="AZ1876" t="s">
        <v>180</v>
      </c>
      <c r="BA1876">
        <v>97.83</v>
      </c>
      <c r="BC1876" t="s">
        <v>180</v>
      </c>
      <c r="BD1876" t="s">
        <v>180</v>
      </c>
      <c r="BE1876" t="s">
        <v>180</v>
      </c>
      <c r="BF1876" t="s">
        <v>180</v>
      </c>
      <c r="BG1876" t="s">
        <v>180</v>
      </c>
      <c r="BH1876" t="s">
        <v>180</v>
      </c>
      <c r="BI1876" t="s">
        <v>180</v>
      </c>
      <c r="BK1876" t="s">
        <v>180</v>
      </c>
      <c r="BL1876" t="s">
        <v>180</v>
      </c>
      <c r="BN1876" t="s">
        <v>180</v>
      </c>
      <c r="BO1876" t="s">
        <v>180</v>
      </c>
      <c r="BP1876" t="s">
        <v>180</v>
      </c>
      <c r="BQ1876" t="s">
        <v>180</v>
      </c>
      <c r="BR1876" t="s">
        <v>180</v>
      </c>
      <c r="BS1876" t="s">
        <v>180</v>
      </c>
      <c r="BT1876" t="s">
        <v>180</v>
      </c>
      <c r="BU1876" t="s">
        <v>180</v>
      </c>
      <c r="BV1876" t="s">
        <v>180</v>
      </c>
      <c r="BW1876" t="s">
        <v>180</v>
      </c>
      <c r="BX1876" t="s">
        <v>180</v>
      </c>
      <c r="BY1876" t="s">
        <v>180</v>
      </c>
      <c r="BZ1876" t="s">
        <v>180</v>
      </c>
      <c r="CD1876" t="s">
        <v>180</v>
      </c>
      <c r="CE1876" t="s">
        <v>180</v>
      </c>
      <c r="CG1876" t="s">
        <v>180</v>
      </c>
      <c r="CH1876" t="s">
        <v>180</v>
      </c>
      <c r="CI1876" t="s">
        <v>180</v>
      </c>
      <c r="CJ1876" t="s">
        <v>180</v>
      </c>
      <c r="CK1876" t="s">
        <v>180</v>
      </c>
      <c r="CM1876" t="s">
        <v>180</v>
      </c>
      <c r="CN1876" t="s">
        <v>180</v>
      </c>
      <c r="CO1876">
        <v>35.774999999999999</v>
      </c>
      <c r="CQ1876">
        <v>248.61099999999999</v>
      </c>
      <c r="CR1876">
        <v>302.137</v>
      </c>
      <c r="CS1876" t="s">
        <v>180</v>
      </c>
      <c r="CT1876" t="s">
        <v>180</v>
      </c>
      <c r="CU1876">
        <v>34.53</v>
      </c>
      <c r="CV1876">
        <v>69.397999999999996</v>
      </c>
      <c r="CZ1876" t="s">
        <v>180</v>
      </c>
      <c r="DB1876" t="s">
        <v>180</v>
      </c>
      <c r="DC1876" t="s">
        <v>180</v>
      </c>
      <c r="DD1876">
        <v>15.202999999999999</v>
      </c>
      <c r="DE1876">
        <v>333.38</v>
      </c>
      <c r="DF1876">
        <v>19.079000000000001</v>
      </c>
      <c r="DG1876">
        <v>68.935000000000002</v>
      </c>
      <c r="DH1876">
        <v>1.48</v>
      </c>
      <c r="DJ1876" t="s">
        <v>180</v>
      </c>
      <c r="DK1876" t="s">
        <v>180</v>
      </c>
      <c r="DL1876" t="s">
        <v>180</v>
      </c>
      <c r="DM1876" t="s">
        <v>180</v>
      </c>
      <c r="DR1876" t="s">
        <v>180</v>
      </c>
      <c r="DS1876" t="s">
        <v>180</v>
      </c>
      <c r="DT1876">
        <v>0.41399999999999998</v>
      </c>
      <c r="DU1876">
        <v>307.89800000000002</v>
      </c>
      <c r="DV1876">
        <v>6.1859999999999999</v>
      </c>
      <c r="DW1876">
        <v>15.02</v>
      </c>
      <c r="DX1876">
        <v>2.351</v>
      </c>
      <c r="DY1876">
        <v>10.97</v>
      </c>
      <c r="DZ1876">
        <v>2.972</v>
      </c>
      <c r="EA1876">
        <v>1.0009999999999999</v>
      </c>
      <c r="EB1876">
        <v>3.351</v>
      </c>
      <c r="EC1876">
        <v>0.54600000000000004</v>
      </c>
      <c r="ED1876">
        <v>3.3460000000000001</v>
      </c>
      <c r="EE1876">
        <v>0.70099999999999996</v>
      </c>
      <c r="EF1876">
        <v>2.0049999999999999</v>
      </c>
      <c r="EG1876">
        <v>0.29799999999999999</v>
      </c>
      <c r="EH1876">
        <v>1.89</v>
      </c>
      <c r="EI1876">
        <v>0.27900000000000003</v>
      </c>
      <c r="EJ1876">
        <v>1.89</v>
      </c>
      <c r="EK1876">
        <v>8.5000000000000006E-2</v>
      </c>
      <c r="EM1876" t="s">
        <v>180</v>
      </c>
      <c r="EN1876" t="s">
        <v>180</v>
      </c>
      <c r="EO1876" t="s">
        <v>180</v>
      </c>
      <c r="EP1876" t="s">
        <v>180</v>
      </c>
      <c r="EQ1876" t="s">
        <v>180</v>
      </c>
      <c r="ER1876" t="s">
        <v>180</v>
      </c>
      <c r="EV1876">
        <v>0.92600000000000005</v>
      </c>
      <c r="EW1876">
        <v>0.51800000000000002</v>
      </c>
      <c r="EX1876">
        <v>0.51308702930974803</v>
      </c>
      <c r="EY1876" t="s">
        <v>180</v>
      </c>
      <c r="EZ1876" t="s">
        <v>180</v>
      </c>
      <c r="FA1876">
        <v>0.70348462826108704</v>
      </c>
      <c r="FB1876" t="s">
        <v>180</v>
      </c>
      <c r="FC1876">
        <v>18.305151677694099</v>
      </c>
      <c r="FD1876" t="s">
        <v>180</v>
      </c>
      <c r="FE1876">
        <v>15.4940576088269</v>
      </c>
      <c r="FF1876" t="s">
        <v>180</v>
      </c>
      <c r="FG1876">
        <v>37.9610355603009</v>
      </c>
      <c r="FH1876" t="s">
        <v>180</v>
      </c>
      <c r="FI1876" t="s">
        <v>180</v>
      </c>
      <c r="FJ1876" t="s">
        <v>180</v>
      </c>
      <c r="FK1876" t="s">
        <v>180</v>
      </c>
      <c r="FL1876" t="s">
        <v>180</v>
      </c>
      <c r="FM1876" t="s">
        <v>180</v>
      </c>
      <c r="FN1876" t="s">
        <v>180</v>
      </c>
      <c r="FP1876" t="s">
        <v>180</v>
      </c>
      <c r="FQ1876" t="s">
        <v>180</v>
      </c>
      <c r="FR1876" t="s">
        <v>180</v>
      </c>
      <c r="FS1876" t="s">
        <v>180</v>
      </c>
      <c r="FT1876" t="s">
        <v>180</v>
      </c>
      <c r="FU1876" t="s">
        <v>180</v>
      </c>
      <c r="FV1876" t="s">
        <v>4159</v>
      </c>
      <c r="FW1876" t="s">
        <v>180</v>
      </c>
      <c r="FX1876">
        <f t="shared" si="607"/>
        <v>0.78306878306878314</v>
      </c>
      <c r="FY1876">
        <f t="shared" si="608"/>
        <v>36.473544973544975</v>
      </c>
      <c r="FZ1876">
        <f t="shared" si="609"/>
        <v>3.2730158730158729</v>
      </c>
      <c r="GA1876">
        <f t="shared" si="610"/>
        <v>1.5724867724867726</v>
      </c>
      <c r="GB1876">
        <f t="shared" si="611"/>
        <v>1.7730158730158732</v>
      </c>
      <c r="GC1876">
        <f t="shared" si="612"/>
        <v>1.029612756264237</v>
      </c>
      <c r="GD1876">
        <f t="shared" si="613"/>
        <v>17.473662141621677</v>
      </c>
      <c r="GE1876">
        <f t="shared" si="614"/>
        <v>30.390154968094802</v>
      </c>
      <c r="GF1876">
        <f t="shared" si="615"/>
        <v>49.773359198189468</v>
      </c>
      <c r="GG1876">
        <f t="shared" si="616"/>
        <v>208.03918918918922</v>
      </c>
      <c r="GI1876">
        <f t="shared" si="618"/>
        <v>0.35000000000000003</v>
      </c>
      <c r="GJ1876">
        <f t="shared" si="619"/>
        <v>0.55939524838012955</v>
      </c>
      <c r="GK1876">
        <f t="shared" si="620"/>
        <v>332.50323974082073</v>
      </c>
      <c r="GL1876">
        <f t="shared" si="621"/>
        <v>4.17972972972973</v>
      </c>
      <c r="GM1876">
        <f t="shared" si="622"/>
        <v>0.62567567567567572</v>
      </c>
      <c r="GN1876">
        <f t="shared" si="623"/>
        <v>0.14969285483349501</v>
      </c>
      <c r="GO1876">
        <f t="shared" si="624"/>
        <v>2.0814266487213997</v>
      </c>
      <c r="GP1876">
        <f t="shared" si="625"/>
        <v>0.94795574245657821</v>
      </c>
      <c r="GQ1876">
        <f>(EA1876/0.0735)/((DZ1876/0.195*(EB1876/0.295))^0.5)</f>
        <v>1.0350550190022303</v>
      </c>
      <c r="GR1876">
        <v>0.51308702930974803</v>
      </c>
      <c r="GS1876">
        <v>0.70348462826108704</v>
      </c>
      <c r="GT1876">
        <v>18.305151677694099</v>
      </c>
      <c r="GU1876">
        <v>15.4940576088269</v>
      </c>
      <c r="GV1876">
        <v>37.9610355603009</v>
      </c>
    </row>
    <row r="1877" spans="1:204">
      <c r="A1877" t="s">
        <v>3980</v>
      </c>
      <c r="B1877" t="s">
        <v>4105</v>
      </c>
      <c r="C1877" t="s">
        <v>7246</v>
      </c>
      <c r="D1877" t="s">
        <v>7074</v>
      </c>
      <c r="E1877" t="s">
        <v>7074</v>
      </c>
      <c r="F1877">
        <v>219</v>
      </c>
      <c r="G1877">
        <v>59</v>
      </c>
      <c r="H1877" t="s">
        <v>6928</v>
      </c>
      <c r="I1877" t="s">
        <v>4106</v>
      </c>
      <c r="J1877" t="s">
        <v>4160</v>
      </c>
      <c r="K1877">
        <v>56.05</v>
      </c>
      <c r="L1877">
        <v>56.05</v>
      </c>
      <c r="M1877">
        <v>160.63</v>
      </c>
      <c r="N1877">
        <v>160.63</v>
      </c>
      <c r="O1877" t="s">
        <v>179</v>
      </c>
      <c r="R1877" t="s">
        <v>4161</v>
      </c>
      <c r="S1877" t="s">
        <v>4108</v>
      </c>
      <c r="T1877" t="s">
        <v>6966</v>
      </c>
      <c r="V1877" t="s">
        <v>180</v>
      </c>
      <c r="W1877" t="s">
        <v>180</v>
      </c>
      <c r="X1877" t="s">
        <v>180</v>
      </c>
      <c r="Y1877" t="s">
        <v>180</v>
      </c>
      <c r="Z1877" t="s">
        <v>180</v>
      </c>
      <c r="AB1877" t="s">
        <v>180</v>
      </c>
      <c r="AC1877" t="s">
        <v>181</v>
      </c>
      <c r="AD1877" t="s">
        <v>180</v>
      </c>
      <c r="AE1877" t="s">
        <v>180</v>
      </c>
      <c r="AF1877" t="s">
        <v>180</v>
      </c>
      <c r="AG1877" t="s">
        <v>180</v>
      </c>
      <c r="AH1877" t="s">
        <v>4109</v>
      </c>
      <c r="AI1877">
        <v>51.930999999999997</v>
      </c>
      <c r="AJ1877">
        <v>0.96199999999999997</v>
      </c>
      <c r="AK1877" t="s">
        <v>180</v>
      </c>
      <c r="AL1877">
        <v>15.487</v>
      </c>
      <c r="AM1877" t="s">
        <v>180</v>
      </c>
      <c r="AP1877">
        <v>8.43</v>
      </c>
      <c r="AQ1877">
        <v>9.3640000000000008</v>
      </c>
      <c r="AR1877">
        <v>7.7910000000000004</v>
      </c>
      <c r="AS1877">
        <v>0.16200000000000001</v>
      </c>
      <c r="AT1877" t="s">
        <v>180</v>
      </c>
      <c r="AU1877">
        <v>0.66900000000000004</v>
      </c>
      <c r="AV1877">
        <v>2.899</v>
      </c>
      <c r="AW1877">
        <v>0.16700000000000001</v>
      </c>
      <c r="AY1877" t="s">
        <v>180</v>
      </c>
      <c r="AZ1877" t="s">
        <v>180</v>
      </c>
      <c r="BA1877">
        <v>97.862000000000009</v>
      </c>
      <c r="BC1877" t="s">
        <v>180</v>
      </c>
      <c r="BD1877" t="s">
        <v>180</v>
      </c>
      <c r="BE1877" t="s">
        <v>180</v>
      </c>
      <c r="BF1877" t="s">
        <v>180</v>
      </c>
      <c r="BG1877" t="s">
        <v>180</v>
      </c>
      <c r="BH1877" t="s">
        <v>180</v>
      </c>
      <c r="BI1877" t="s">
        <v>180</v>
      </c>
      <c r="BK1877" t="s">
        <v>180</v>
      </c>
      <c r="BL1877" t="s">
        <v>180</v>
      </c>
      <c r="BN1877" t="s">
        <v>180</v>
      </c>
      <c r="BO1877" t="s">
        <v>180</v>
      </c>
      <c r="BP1877" t="s">
        <v>180</v>
      </c>
      <c r="BQ1877" t="s">
        <v>180</v>
      </c>
      <c r="BR1877" t="s">
        <v>180</v>
      </c>
      <c r="BS1877" t="s">
        <v>180</v>
      </c>
      <c r="BT1877" t="s">
        <v>180</v>
      </c>
      <c r="BU1877" t="s">
        <v>180</v>
      </c>
      <c r="BV1877" t="s">
        <v>180</v>
      </c>
      <c r="BW1877" t="s">
        <v>180</v>
      </c>
      <c r="BX1877" t="s">
        <v>180</v>
      </c>
      <c r="BY1877" t="s">
        <v>180</v>
      </c>
      <c r="BZ1877" t="s">
        <v>180</v>
      </c>
      <c r="CD1877" t="s">
        <v>180</v>
      </c>
      <c r="CE1877" t="s">
        <v>180</v>
      </c>
      <c r="CG1877" t="s">
        <v>180</v>
      </c>
      <c r="CH1877" t="s">
        <v>180</v>
      </c>
      <c r="CI1877" t="s">
        <v>180</v>
      </c>
      <c r="CJ1877" t="s">
        <v>180</v>
      </c>
      <c r="CK1877" t="s">
        <v>180</v>
      </c>
      <c r="CM1877" t="s">
        <v>180</v>
      </c>
      <c r="CN1877" t="s">
        <v>180</v>
      </c>
      <c r="CO1877">
        <v>29.701000000000001</v>
      </c>
      <c r="CQ1877">
        <v>248.95599999999999</v>
      </c>
      <c r="CR1877">
        <v>289.63900000000001</v>
      </c>
      <c r="CS1877" t="s">
        <v>180</v>
      </c>
      <c r="CT1877" t="s">
        <v>180</v>
      </c>
      <c r="CU1877">
        <v>35.487000000000002</v>
      </c>
      <c r="CV1877">
        <v>76.406999999999996</v>
      </c>
      <c r="CZ1877" t="s">
        <v>180</v>
      </c>
      <c r="DB1877" t="s">
        <v>180</v>
      </c>
      <c r="DC1877" t="s">
        <v>180</v>
      </c>
      <c r="DD1877">
        <v>12.91</v>
      </c>
      <c r="DE1877">
        <v>290.39800000000002</v>
      </c>
      <c r="DF1877">
        <v>21.241</v>
      </c>
      <c r="DG1877">
        <v>77.691999999999993</v>
      </c>
      <c r="DH1877">
        <v>1.923</v>
      </c>
      <c r="DJ1877" t="s">
        <v>180</v>
      </c>
      <c r="DK1877" t="s">
        <v>180</v>
      </c>
      <c r="DL1877" t="s">
        <v>180</v>
      </c>
      <c r="DM1877" t="s">
        <v>180</v>
      </c>
      <c r="DR1877" t="s">
        <v>180</v>
      </c>
      <c r="DS1877" t="s">
        <v>180</v>
      </c>
      <c r="DT1877">
        <v>0.40400000000000003</v>
      </c>
      <c r="DU1877">
        <v>237.839</v>
      </c>
      <c r="DV1877">
        <v>5.5970000000000004</v>
      </c>
      <c r="DW1877">
        <v>14.3</v>
      </c>
      <c r="DX1877">
        <v>2.2250000000000001</v>
      </c>
      <c r="DY1877">
        <v>10.76</v>
      </c>
      <c r="DZ1877">
        <v>3.0579999999999998</v>
      </c>
      <c r="EA1877">
        <v>0.998</v>
      </c>
      <c r="EB1877">
        <v>3.4350000000000001</v>
      </c>
      <c r="EC1877">
        <v>0.56899999999999995</v>
      </c>
      <c r="ED1877">
        <v>3.4990000000000001</v>
      </c>
      <c r="EE1877">
        <v>0.751</v>
      </c>
      <c r="EF1877">
        <v>2.1509999999999998</v>
      </c>
      <c r="EG1877">
        <v>0.32300000000000001</v>
      </c>
      <c r="EH1877">
        <v>2.0249999999999999</v>
      </c>
      <c r="EI1877">
        <v>0.3</v>
      </c>
      <c r="EJ1877">
        <v>2.0950000000000002</v>
      </c>
      <c r="EK1877">
        <v>0.124</v>
      </c>
      <c r="EM1877" t="s">
        <v>180</v>
      </c>
      <c r="EN1877" t="s">
        <v>180</v>
      </c>
      <c r="EO1877" t="s">
        <v>180</v>
      </c>
      <c r="EP1877" t="s">
        <v>180</v>
      </c>
      <c r="EQ1877" t="s">
        <v>180</v>
      </c>
      <c r="ER1877" t="s">
        <v>180</v>
      </c>
      <c r="EV1877">
        <v>0.51900000000000002</v>
      </c>
      <c r="EW1877">
        <v>0.35599999999999998</v>
      </c>
      <c r="EX1877">
        <v>0.51306764299999996</v>
      </c>
      <c r="EY1877" t="s">
        <v>180</v>
      </c>
      <c r="EZ1877" t="s">
        <v>180</v>
      </c>
      <c r="FA1877">
        <v>0.70349534300000005</v>
      </c>
      <c r="FB1877" t="s">
        <v>180</v>
      </c>
      <c r="FC1877">
        <v>18.276906987232199</v>
      </c>
      <c r="FD1877" t="s">
        <v>180</v>
      </c>
      <c r="FE1877">
        <v>15.485453492631599</v>
      </c>
      <c r="FF1877" t="s">
        <v>180</v>
      </c>
      <c r="FG1877">
        <v>37.906911945988597</v>
      </c>
      <c r="FH1877" t="s">
        <v>180</v>
      </c>
      <c r="FI1877" t="s">
        <v>180</v>
      </c>
      <c r="FJ1877" t="s">
        <v>180</v>
      </c>
      <c r="FK1877" t="s">
        <v>180</v>
      </c>
      <c r="FL1877" t="s">
        <v>180</v>
      </c>
      <c r="FM1877" t="s">
        <v>180</v>
      </c>
      <c r="FN1877" t="s">
        <v>180</v>
      </c>
      <c r="FP1877" t="s">
        <v>180</v>
      </c>
      <c r="FQ1877" t="s">
        <v>180</v>
      </c>
      <c r="FR1877" t="s">
        <v>180</v>
      </c>
      <c r="FS1877" t="s">
        <v>180</v>
      </c>
      <c r="FT1877" t="s">
        <v>180</v>
      </c>
      <c r="FU1877" t="s">
        <v>180</v>
      </c>
      <c r="FV1877" t="s">
        <v>4162</v>
      </c>
      <c r="FW1877" t="s">
        <v>180</v>
      </c>
      <c r="FX1877">
        <f t="shared" si="607"/>
        <v>0.94962962962962971</v>
      </c>
      <c r="FY1877">
        <f t="shared" si="608"/>
        <v>38.366419753086419</v>
      </c>
      <c r="FZ1877">
        <f t="shared" si="609"/>
        <v>2.763950617283951</v>
      </c>
      <c r="GA1877">
        <f t="shared" si="610"/>
        <v>1.5101234567901234</v>
      </c>
      <c r="GB1877">
        <f t="shared" si="611"/>
        <v>1.6962962962962964</v>
      </c>
      <c r="GC1877">
        <f t="shared" si="612"/>
        <v>0.69542619542619544</v>
      </c>
      <c r="GD1877">
        <f t="shared" si="613"/>
        <v>13.671578550915683</v>
      </c>
      <c r="GE1877">
        <f t="shared" si="614"/>
        <v>26.988661710037178</v>
      </c>
      <c r="GF1877">
        <f t="shared" si="615"/>
        <v>42.494014650705729</v>
      </c>
      <c r="GG1877">
        <f t="shared" si="616"/>
        <v>123.68122724908996</v>
      </c>
      <c r="GI1877">
        <f t="shared" si="618"/>
        <v>0.18512740509620385</v>
      </c>
      <c r="GJ1877">
        <f t="shared" si="619"/>
        <v>0.68593448940269741</v>
      </c>
      <c r="GK1877">
        <f t="shared" si="620"/>
        <v>458.26396917148361</v>
      </c>
      <c r="GL1877">
        <f t="shared" si="621"/>
        <v>2.9105564222568905</v>
      </c>
      <c r="GM1877">
        <f t="shared" si="622"/>
        <v>0.26989079563182528</v>
      </c>
      <c r="GN1877">
        <f t="shared" si="623"/>
        <v>9.2728247275326067E-2</v>
      </c>
      <c r="GO1877">
        <f t="shared" si="624"/>
        <v>1.8302812295618054</v>
      </c>
      <c r="GP1877">
        <f t="shared" si="625"/>
        <v>0.97531022616329766</v>
      </c>
      <c r="GQ1877">
        <f>(EA1877/0.0735)/((DZ1877/0.195*(EB1877/0.295))^0.5)</f>
        <v>1.0048226235677689</v>
      </c>
      <c r="GR1877">
        <v>0.51306764299999996</v>
      </c>
      <c r="GS1877">
        <v>0.70349534300000005</v>
      </c>
      <c r="GT1877">
        <v>18.276906987232199</v>
      </c>
      <c r="GU1877">
        <v>15.485453492631599</v>
      </c>
      <c r="GV1877">
        <v>37.906911945988597</v>
      </c>
    </row>
    <row r="1878" spans="1:204">
      <c r="A1878" t="s">
        <v>3980</v>
      </c>
      <c r="B1878" t="s">
        <v>4105</v>
      </c>
      <c r="C1878" t="s">
        <v>7246</v>
      </c>
      <c r="D1878" t="s">
        <v>7074</v>
      </c>
      <c r="E1878" t="s">
        <v>7074</v>
      </c>
      <c r="F1878">
        <v>219</v>
      </c>
      <c r="G1878">
        <v>59</v>
      </c>
      <c r="H1878" t="s">
        <v>6928</v>
      </c>
      <c r="I1878" t="s">
        <v>4106</v>
      </c>
      <c r="J1878" t="s">
        <v>4160</v>
      </c>
      <c r="K1878">
        <v>56.05</v>
      </c>
      <c r="L1878">
        <v>56.05</v>
      </c>
      <c r="M1878">
        <v>160.63</v>
      </c>
      <c r="N1878">
        <v>160.63</v>
      </c>
      <c r="O1878" t="s">
        <v>179</v>
      </c>
      <c r="R1878" t="s">
        <v>4163</v>
      </c>
      <c r="S1878" t="s">
        <v>4108</v>
      </c>
      <c r="T1878" t="s">
        <v>6966</v>
      </c>
      <c r="V1878" t="s">
        <v>180</v>
      </c>
      <c r="W1878" t="s">
        <v>180</v>
      </c>
      <c r="X1878" t="s">
        <v>180</v>
      </c>
      <c r="Y1878" t="s">
        <v>180</v>
      </c>
      <c r="Z1878" t="s">
        <v>180</v>
      </c>
      <c r="AB1878" t="s">
        <v>180</v>
      </c>
      <c r="AC1878" t="s">
        <v>181</v>
      </c>
      <c r="AD1878" t="s">
        <v>180</v>
      </c>
      <c r="AE1878" t="s">
        <v>180</v>
      </c>
      <c r="AF1878" t="s">
        <v>180</v>
      </c>
      <c r="AG1878" t="s">
        <v>180</v>
      </c>
      <c r="AH1878" t="s">
        <v>4109</v>
      </c>
      <c r="AI1878">
        <v>52.435000000000002</v>
      </c>
      <c r="AJ1878">
        <v>0.95899999999999996</v>
      </c>
      <c r="AK1878" t="s">
        <v>180</v>
      </c>
      <c r="AL1878">
        <v>15.596</v>
      </c>
      <c r="AM1878" t="s">
        <v>180</v>
      </c>
      <c r="AP1878">
        <v>8.5500000000000007</v>
      </c>
      <c r="AQ1878">
        <v>9.5009999999999994</v>
      </c>
      <c r="AR1878">
        <v>7.9710000000000001</v>
      </c>
      <c r="AS1878">
        <v>0.16400000000000001</v>
      </c>
      <c r="AT1878" t="s">
        <v>180</v>
      </c>
      <c r="AU1878">
        <v>0.65800000000000003</v>
      </c>
      <c r="AV1878">
        <v>2.9289999999999998</v>
      </c>
      <c r="AW1878">
        <v>0.16700000000000001</v>
      </c>
      <c r="AY1878" t="s">
        <v>180</v>
      </c>
      <c r="AZ1878" t="s">
        <v>180</v>
      </c>
      <c r="BA1878">
        <v>98.930000000000021</v>
      </c>
      <c r="BC1878" t="s">
        <v>180</v>
      </c>
      <c r="BD1878" t="s">
        <v>180</v>
      </c>
      <c r="BE1878" t="s">
        <v>180</v>
      </c>
      <c r="BF1878" t="s">
        <v>180</v>
      </c>
      <c r="BG1878" t="s">
        <v>180</v>
      </c>
      <c r="BH1878" t="s">
        <v>180</v>
      </c>
      <c r="BI1878" t="s">
        <v>180</v>
      </c>
      <c r="BK1878" t="s">
        <v>180</v>
      </c>
      <c r="BL1878" t="s">
        <v>180</v>
      </c>
      <c r="BN1878" t="s">
        <v>180</v>
      </c>
      <c r="BO1878" t="s">
        <v>180</v>
      </c>
      <c r="BP1878" t="s">
        <v>180</v>
      </c>
      <c r="BQ1878" t="s">
        <v>180</v>
      </c>
      <c r="BR1878" t="s">
        <v>180</v>
      </c>
      <c r="BS1878" t="s">
        <v>180</v>
      </c>
      <c r="BT1878" t="s">
        <v>180</v>
      </c>
      <c r="BU1878" t="s">
        <v>180</v>
      </c>
      <c r="BV1878" t="s">
        <v>180</v>
      </c>
      <c r="BW1878" t="s">
        <v>180</v>
      </c>
      <c r="BX1878" t="s">
        <v>180</v>
      </c>
      <c r="BY1878" t="s">
        <v>180</v>
      </c>
      <c r="BZ1878" t="s">
        <v>180</v>
      </c>
      <c r="CD1878" t="s">
        <v>180</v>
      </c>
      <c r="CE1878" t="s">
        <v>180</v>
      </c>
      <c r="CG1878" t="s">
        <v>180</v>
      </c>
      <c r="CH1878" t="s">
        <v>180</v>
      </c>
      <c r="CI1878" t="s">
        <v>180</v>
      </c>
      <c r="CJ1878" t="s">
        <v>180</v>
      </c>
      <c r="CK1878" t="s">
        <v>180</v>
      </c>
      <c r="CM1878" t="s">
        <v>180</v>
      </c>
      <c r="CN1878" t="s">
        <v>180</v>
      </c>
      <c r="CO1878">
        <v>32.084000000000003</v>
      </c>
      <c r="CQ1878">
        <v>250.47300000000001</v>
      </c>
      <c r="CR1878">
        <v>304.98500000000001</v>
      </c>
      <c r="CS1878" t="s">
        <v>180</v>
      </c>
      <c r="CT1878" t="s">
        <v>180</v>
      </c>
      <c r="CU1878">
        <v>35.494999999999997</v>
      </c>
      <c r="CV1878">
        <v>80.478999999999999</v>
      </c>
      <c r="CZ1878" t="s">
        <v>180</v>
      </c>
      <c r="DB1878" t="s">
        <v>180</v>
      </c>
      <c r="DC1878" t="s">
        <v>180</v>
      </c>
      <c r="DD1878">
        <v>12.951000000000001</v>
      </c>
      <c r="DE1878">
        <v>293.65100000000001</v>
      </c>
      <c r="DF1878">
        <v>20.341999999999999</v>
      </c>
      <c r="DG1878">
        <v>77.082999999999998</v>
      </c>
      <c r="DH1878">
        <v>1.161</v>
      </c>
      <c r="DJ1878" t="s">
        <v>180</v>
      </c>
      <c r="DK1878" t="s">
        <v>180</v>
      </c>
      <c r="DL1878" t="s">
        <v>180</v>
      </c>
      <c r="DM1878" t="s">
        <v>180</v>
      </c>
      <c r="DR1878" t="s">
        <v>180</v>
      </c>
      <c r="DS1878" t="s">
        <v>180</v>
      </c>
      <c r="DT1878">
        <v>0.34699999999999998</v>
      </c>
      <c r="DU1878">
        <v>239.435</v>
      </c>
      <c r="DV1878">
        <v>5.25</v>
      </c>
      <c r="DW1878">
        <v>13.32</v>
      </c>
      <c r="DX1878">
        <v>2.101</v>
      </c>
      <c r="DY1878">
        <v>10.24</v>
      </c>
      <c r="DZ1878">
        <v>2.903</v>
      </c>
      <c r="EA1878">
        <v>0.95599999999999996</v>
      </c>
      <c r="EB1878">
        <v>3.4529999999999998</v>
      </c>
      <c r="EC1878">
        <v>0.55400000000000005</v>
      </c>
      <c r="ED1878">
        <v>3.4260000000000002</v>
      </c>
      <c r="EE1878">
        <v>0.72699999999999998</v>
      </c>
      <c r="EF1878">
        <v>2.1579999999999999</v>
      </c>
      <c r="EG1878">
        <v>0.313</v>
      </c>
      <c r="EH1878">
        <v>2.0339999999999998</v>
      </c>
      <c r="EI1878">
        <v>0.307</v>
      </c>
      <c r="EJ1878">
        <v>1.7629999999999999</v>
      </c>
      <c r="EK1878">
        <v>5.6000000000000001E-2</v>
      </c>
      <c r="EM1878" t="s">
        <v>180</v>
      </c>
      <c r="EN1878" t="s">
        <v>180</v>
      </c>
      <c r="EO1878" t="s">
        <v>180</v>
      </c>
      <c r="EP1878" t="s">
        <v>180</v>
      </c>
      <c r="EQ1878" t="s">
        <v>180</v>
      </c>
      <c r="ER1878" t="s">
        <v>180</v>
      </c>
      <c r="EV1878">
        <v>0.56299999999999994</v>
      </c>
      <c r="EW1878">
        <v>0.36299999999999999</v>
      </c>
      <c r="EX1878">
        <v>0.51306764299999996</v>
      </c>
      <c r="EY1878" t="s">
        <v>180</v>
      </c>
      <c r="EZ1878" t="s">
        <v>180</v>
      </c>
      <c r="FA1878">
        <v>0.70350753399999999</v>
      </c>
      <c r="FB1878" t="s">
        <v>180</v>
      </c>
      <c r="FC1878">
        <v>18.276253405636702</v>
      </c>
      <c r="FD1878" t="s">
        <v>180</v>
      </c>
      <c r="FE1878">
        <v>15.485148753871901</v>
      </c>
      <c r="FF1878" t="s">
        <v>180</v>
      </c>
      <c r="FG1878">
        <v>37.905280175673802</v>
      </c>
      <c r="FH1878" t="s">
        <v>180</v>
      </c>
      <c r="FI1878" t="s">
        <v>180</v>
      </c>
      <c r="FJ1878" t="s">
        <v>180</v>
      </c>
      <c r="FK1878" t="s">
        <v>180</v>
      </c>
      <c r="FL1878" t="s">
        <v>180</v>
      </c>
      <c r="FM1878" t="s">
        <v>180</v>
      </c>
      <c r="FN1878" t="s">
        <v>180</v>
      </c>
      <c r="FP1878" t="s">
        <v>180</v>
      </c>
      <c r="FQ1878" t="s">
        <v>180</v>
      </c>
      <c r="FR1878" t="s">
        <v>180</v>
      </c>
      <c r="FS1878" t="s">
        <v>180</v>
      </c>
      <c r="FT1878" t="s">
        <v>180</v>
      </c>
      <c r="FU1878" t="s">
        <v>180</v>
      </c>
      <c r="FV1878" t="s">
        <v>4164</v>
      </c>
      <c r="FW1878" t="s">
        <v>180</v>
      </c>
      <c r="FX1878">
        <f t="shared" si="607"/>
        <v>0.57079646017699126</v>
      </c>
      <c r="FY1878">
        <f t="shared" si="608"/>
        <v>37.89724680432645</v>
      </c>
      <c r="FZ1878">
        <f t="shared" si="609"/>
        <v>2.5811209439528024</v>
      </c>
      <c r="GA1878">
        <f t="shared" si="610"/>
        <v>1.4272369714847593</v>
      </c>
      <c r="GB1878">
        <f t="shared" si="611"/>
        <v>1.6976401179941003</v>
      </c>
      <c r="GC1878">
        <f t="shared" si="612"/>
        <v>0.68613138686131392</v>
      </c>
      <c r="GD1878">
        <f t="shared" si="613"/>
        <v>14.435699537901879</v>
      </c>
      <c r="GE1878">
        <f t="shared" si="614"/>
        <v>28.676855468750002</v>
      </c>
      <c r="GF1878">
        <f t="shared" si="615"/>
        <v>45.606666666666669</v>
      </c>
      <c r="GG1878">
        <f t="shared" si="616"/>
        <v>206.23169681309216</v>
      </c>
      <c r="GI1878">
        <f t="shared" si="618"/>
        <v>0.3126614987080103</v>
      </c>
      <c r="GJ1878">
        <f t="shared" si="619"/>
        <v>0.64476021314387211</v>
      </c>
      <c r="GK1878">
        <f t="shared" si="620"/>
        <v>425.28419182948494</v>
      </c>
      <c r="GL1878">
        <f t="shared" si="621"/>
        <v>4.5219638242894051</v>
      </c>
      <c r="GM1878">
        <f t="shared" si="622"/>
        <v>0.4849267872523686</v>
      </c>
      <c r="GN1878">
        <f t="shared" si="623"/>
        <v>0.10723809523809523</v>
      </c>
      <c r="GO1878">
        <f t="shared" si="624"/>
        <v>1.8084739924216329</v>
      </c>
      <c r="GP1878">
        <f t="shared" si="625"/>
        <v>0.96529698208282566</v>
      </c>
      <c r="GQ1878">
        <f>(EA1878/0.0735)/((DZ1878/0.195*(EB1878/0.295))^0.5)</f>
        <v>0.98531945910924867</v>
      </c>
      <c r="GR1878">
        <v>0.51306764299999996</v>
      </c>
      <c r="GS1878">
        <v>0.70350753399999999</v>
      </c>
      <c r="GT1878">
        <v>18.276253405636702</v>
      </c>
      <c r="GU1878">
        <v>15.485148753871901</v>
      </c>
      <c r="GV1878">
        <v>37.905280175673802</v>
      </c>
    </row>
    <row r="1879" spans="1:204">
      <c r="A1879" t="s">
        <v>3980</v>
      </c>
      <c r="B1879" t="s">
        <v>4105</v>
      </c>
      <c r="C1879" t="s">
        <v>7246</v>
      </c>
      <c r="D1879" t="s">
        <v>7074</v>
      </c>
      <c r="E1879" t="s">
        <v>7074</v>
      </c>
      <c r="F1879">
        <v>219</v>
      </c>
      <c r="G1879">
        <v>59</v>
      </c>
      <c r="H1879" t="s">
        <v>6928</v>
      </c>
      <c r="I1879" t="s">
        <v>4106</v>
      </c>
      <c r="J1879" t="s">
        <v>4160</v>
      </c>
      <c r="K1879">
        <v>56.05</v>
      </c>
      <c r="L1879">
        <v>56.05</v>
      </c>
      <c r="M1879">
        <v>160.63</v>
      </c>
      <c r="N1879">
        <v>160.63</v>
      </c>
      <c r="O1879" t="s">
        <v>179</v>
      </c>
      <c r="R1879" t="s">
        <v>4165</v>
      </c>
      <c r="S1879" t="s">
        <v>4108</v>
      </c>
      <c r="T1879" t="s">
        <v>6966</v>
      </c>
      <c r="V1879" t="s">
        <v>180</v>
      </c>
      <c r="W1879" t="s">
        <v>180</v>
      </c>
      <c r="X1879" t="s">
        <v>180</v>
      </c>
      <c r="Y1879" t="s">
        <v>180</v>
      </c>
      <c r="Z1879" t="s">
        <v>180</v>
      </c>
      <c r="AB1879" t="s">
        <v>180</v>
      </c>
      <c r="AC1879" t="s">
        <v>181</v>
      </c>
      <c r="AD1879" t="s">
        <v>180</v>
      </c>
      <c r="AE1879" t="s">
        <v>180</v>
      </c>
      <c r="AF1879" t="s">
        <v>180</v>
      </c>
      <c r="AG1879" t="s">
        <v>180</v>
      </c>
      <c r="AH1879" t="s">
        <v>4109</v>
      </c>
      <c r="AI1879">
        <v>51.869</v>
      </c>
      <c r="AJ1879">
        <v>0.95299999999999996</v>
      </c>
      <c r="AK1879" t="s">
        <v>180</v>
      </c>
      <c r="AL1879">
        <v>15.364000000000001</v>
      </c>
      <c r="AM1879" t="s">
        <v>180</v>
      </c>
      <c r="AP1879">
        <v>8.44</v>
      </c>
      <c r="AQ1879">
        <v>9.3930000000000007</v>
      </c>
      <c r="AR1879">
        <v>7.8680000000000003</v>
      </c>
      <c r="AS1879">
        <v>0.16200000000000001</v>
      </c>
      <c r="AT1879" t="s">
        <v>180</v>
      </c>
      <c r="AU1879">
        <v>0.65800000000000003</v>
      </c>
      <c r="AV1879">
        <v>2.8940000000000001</v>
      </c>
      <c r="AW1879">
        <v>0.16500000000000001</v>
      </c>
      <c r="AY1879" t="s">
        <v>180</v>
      </c>
      <c r="AZ1879" t="s">
        <v>180</v>
      </c>
      <c r="BA1879">
        <v>97.76600000000002</v>
      </c>
      <c r="BC1879" t="s">
        <v>180</v>
      </c>
      <c r="BD1879" t="s">
        <v>180</v>
      </c>
      <c r="BE1879" t="s">
        <v>180</v>
      </c>
      <c r="BF1879" t="s">
        <v>180</v>
      </c>
      <c r="BG1879" t="s">
        <v>180</v>
      </c>
      <c r="BH1879" t="s">
        <v>180</v>
      </c>
      <c r="BI1879" t="s">
        <v>180</v>
      </c>
      <c r="BK1879" t="s">
        <v>180</v>
      </c>
      <c r="BL1879" t="s">
        <v>180</v>
      </c>
      <c r="BN1879" t="s">
        <v>180</v>
      </c>
      <c r="BO1879" t="s">
        <v>180</v>
      </c>
      <c r="BP1879" t="s">
        <v>180</v>
      </c>
      <c r="BQ1879" t="s">
        <v>180</v>
      </c>
      <c r="BR1879" t="s">
        <v>180</v>
      </c>
      <c r="BS1879" t="s">
        <v>180</v>
      </c>
      <c r="BT1879" t="s">
        <v>180</v>
      </c>
      <c r="BU1879" t="s">
        <v>180</v>
      </c>
      <c r="BV1879" t="s">
        <v>180</v>
      </c>
      <c r="BW1879" t="s">
        <v>180</v>
      </c>
      <c r="BX1879" t="s">
        <v>180</v>
      </c>
      <c r="BY1879" t="s">
        <v>180</v>
      </c>
      <c r="BZ1879" t="s">
        <v>180</v>
      </c>
      <c r="CD1879" t="s">
        <v>180</v>
      </c>
      <c r="CE1879" t="s">
        <v>180</v>
      </c>
      <c r="CG1879" t="s">
        <v>180</v>
      </c>
      <c r="CH1879" t="s">
        <v>180</v>
      </c>
      <c r="CI1879" t="s">
        <v>180</v>
      </c>
      <c r="CJ1879" t="s">
        <v>180</v>
      </c>
      <c r="CK1879" t="s">
        <v>180</v>
      </c>
      <c r="CM1879" t="s">
        <v>180</v>
      </c>
      <c r="CN1879" t="s">
        <v>180</v>
      </c>
      <c r="CO1879">
        <v>32.875</v>
      </c>
      <c r="CQ1879">
        <v>243.08500000000001</v>
      </c>
      <c r="CR1879">
        <v>305.35700000000003</v>
      </c>
      <c r="CS1879" t="s">
        <v>180</v>
      </c>
      <c r="CT1879" t="s">
        <v>180</v>
      </c>
      <c r="CU1879">
        <v>34.92</v>
      </c>
      <c r="CV1879">
        <v>76.902000000000001</v>
      </c>
      <c r="CZ1879" t="s">
        <v>180</v>
      </c>
      <c r="DB1879" t="s">
        <v>180</v>
      </c>
      <c r="DC1879" t="s">
        <v>180</v>
      </c>
      <c r="DD1879">
        <v>12.244</v>
      </c>
      <c r="DE1879">
        <v>283.66000000000003</v>
      </c>
      <c r="DF1879">
        <v>20.706</v>
      </c>
      <c r="DG1879">
        <v>75.019000000000005</v>
      </c>
      <c r="DH1879">
        <v>1.667</v>
      </c>
      <c r="DJ1879" t="s">
        <v>180</v>
      </c>
      <c r="DK1879" t="s">
        <v>180</v>
      </c>
      <c r="DL1879" t="s">
        <v>180</v>
      </c>
      <c r="DM1879" t="s">
        <v>180</v>
      </c>
      <c r="DR1879" t="s">
        <v>180</v>
      </c>
      <c r="DS1879" t="s">
        <v>180</v>
      </c>
      <c r="DT1879">
        <v>0.39200000000000002</v>
      </c>
      <c r="DU1879">
        <v>226.84899999999999</v>
      </c>
      <c r="DV1879">
        <v>5.3789999999999996</v>
      </c>
      <c r="DW1879">
        <v>14.61</v>
      </c>
      <c r="DX1879">
        <v>2.1749999999999998</v>
      </c>
      <c r="DY1879">
        <v>10.58</v>
      </c>
      <c r="DZ1879">
        <v>3.0049999999999999</v>
      </c>
      <c r="EA1879">
        <v>0.99199999999999999</v>
      </c>
      <c r="EB1879">
        <v>3.4039999999999999</v>
      </c>
      <c r="EC1879">
        <v>0.57099999999999995</v>
      </c>
      <c r="ED1879">
        <v>3.5649999999999999</v>
      </c>
      <c r="EE1879">
        <v>0.755</v>
      </c>
      <c r="EF1879">
        <v>2.15</v>
      </c>
      <c r="EG1879">
        <v>0.31900000000000001</v>
      </c>
      <c r="EH1879">
        <v>2.0489999999999999</v>
      </c>
      <c r="EI1879">
        <v>0.307</v>
      </c>
      <c r="EJ1879">
        <v>2.0659999999999998</v>
      </c>
      <c r="EK1879">
        <v>0.105</v>
      </c>
      <c r="EM1879" t="s">
        <v>180</v>
      </c>
      <c r="EN1879" t="s">
        <v>180</v>
      </c>
      <c r="EO1879" t="s">
        <v>180</v>
      </c>
      <c r="EP1879" t="s">
        <v>180</v>
      </c>
      <c r="EQ1879" t="s">
        <v>180</v>
      </c>
      <c r="ER1879" t="s">
        <v>180</v>
      </c>
      <c r="EV1879">
        <v>0.58899999999999997</v>
      </c>
      <c r="EW1879">
        <v>0.38800000000000001</v>
      </c>
      <c r="EX1879">
        <v>0.51304586232810201</v>
      </c>
      <c r="EY1879" t="s">
        <v>180</v>
      </c>
      <c r="EZ1879" t="s">
        <v>180</v>
      </c>
      <c r="FA1879">
        <v>0.70347865200000004</v>
      </c>
      <c r="FB1879" t="s">
        <v>180</v>
      </c>
      <c r="FC1879">
        <v>18.277022590911201</v>
      </c>
      <c r="FD1879" t="s">
        <v>180</v>
      </c>
      <c r="FE1879">
        <v>15.4853223541676</v>
      </c>
      <c r="FF1879" t="s">
        <v>180</v>
      </c>
      <c r="FG1879">
        <v>37.907362508359</v>
      </c>
      <c r="FH1879" t="s">
        <v>180</v>
      </c>
      <c r="FI1879" t="s">
        <v>180</v>
      </c>
      <c r="FJ1879" t="s">
        <v>180</v>
      </c>
      <c r="FK1879" t="s">
        <v>180</v>
      </c>
      <c r="FL1879" t="s">
        <v>180</v>
      </c>
      <c r="FM1879" t="s">
        <v>180</v>
      </c>
      <c r="FN1879" t="s">
        <v>180</v>
      </c>
      <c r="FP1879" t="s">
        <v>180</v>
      </c>
      <c r="FQ1879" t="s">
        <v>180</v>
      </c>
      <c r="FR1879" t="s">
        <v>180</v>
      </c>
      <c r="FS1879" t="s">
        <v>180</v>
      </c>
      <c r="FT1879" t="s">
        <v>180</v>
      </c>
      <c r="FU1879" t="s">
        <v>180</v>
      </c>
      <c r="FV1879" t="s">
        <v>4166</v>
      </c>
      <c r="FW1879" t="s">
        <v>180</v>
      </c>
      <c r="FX1879">
        <f t="shared" si="607"/>
        <v>0.8135675939482675</v>
      </c>
      <c r="FY1879">
        <f t="shared" si="608"/>
        <v>36.612493899463153</v>
      </c>
      <c r="FZ1879">
        <f t="shared" si="609"/>
        <v>2.6251830161054173</v>
      </c>
      <c r="GA1879">
        <f t="shared" si="610"/>
        <v>1.4665690580771107</v>
      </c>
      <c r="GB1879">
        <f t="shared" si="611"/>
        <v>1.6612981942410932</v>
      </c>
      <c r="GC1879">
        <f t="shared" si="612"/>
        <v>0.69045120671563487</v>
      </c>
      <c r="GD1879">
        <f t="shared" si="613"/>
        <v>13.699410798802282</v>
      </c>
      <c r="GE1879">
        <f t="shared" si="614"/>
        <v>26.810964083175804</v>
      </c>
      <c r="GF1879">
        <f t="shared" si="615"/>
        <v>42.173080498233873</v>
      </c>
      <c r="GG1879">
        <f t="shared" si="616"/>
        <v>136.08218356328734</v>
      </c>
      <c r="GI1879">
        <f t="shared" si="618"/>
        <v>0.23275344931013797</v>
      </c>
      <c r="GJ1879">
        <f t="shared" si="619"/>
        <v>0.65874363327674035</v>
      </c>
      <c r="GK1879">
        <f t="shared" si="620"/>
        <v>385.14261460101869</v>
      </c>
      <c r="GL1879">
        <f t="shared" si="621"/>
        <v>3.2267546490701857</v>
      </c>
      <c r="GM1879">
        <f t="shared" si="622"/>
        <v>0.35332933413317336</v>
      </c>
      <c r="GN1879">
        <f t="shared" si="623"/>
        <v>0.10949990704591932</v>
      </c>
      <c r="GO1879">
        <f t="shared" si="624"/>
        <v>1.790016638935108</v>
      </c>
      <c r="GP1879">
        <f t="shared" si="625"/>
        <v>1.0280617819825055</v>
      </c>
      <c r="GQ1879">
        <f>(EA1879/0.0735)/((DZ1879/0.195*(EB1879/0.295))^0.5)</f>
        <v>1.0121284505044137</v>
      </c>
      <c r="GR1879">
        <v>0.51304586232810201</v>
      </c>
      <c r="GS1879">
        <v>0.70347865200000004</v>
      </c>
      <c r="GT1879">
        <v>18.277022590911201</v>
      </c>
      <c r="GU1879">
        <v>15.4853223541676</v>
      </c>
      <c r="GV1879">
        <v>37.907362508359</v>
      </c>
    </row>
    <row r="1880" spans="1:204">
      <c r="A1880" t="s">
        <v>3980</v>
      </c>
      <c r="B1880" t="s">
        <v>4105</v>
      </c>
      <c r="C1880" t="s">
        <v>7246</v>
      </c>
      <c r="D1880" t="s">
        <v>7074</v>
      </c>
      <c r="E1880" t="s">
        <v>7074</v>
      </c>
      <c r="F1880">
        <v>219</v>
      </c>
      <c r="G1880">
        <v>59</v>
      </c>
      <c r="H1880" t="s">
        <v>6928</v>
      </c>
      <c r="I1880" t="s">
        <v>4106</v>
      </c>
      <c r="J1880" t="s">
        <v>180</v>
      </c>
      <c r="K1880">
        <v>56.0625</v>
      </c>
      <c r="L1880">
        <v>56.0625</v>
      </c>
      <c r="M1880">
        <v>160.82611</v>
      </c>
      <c r="N1880">
        <v>160.82611</v>
      </c>
      <c r="O1880" t="s">
        <v>179</v>
      </c>
      <c r="R1880" t="s">
        <v>4167</v>
      </c>
      <c r="S1880" t="s">
        <v>4108</v>
      </c>
      <c r="T1880" t="s">
        <v>6966</v>
      </c>
      <c r="V1880" t="s">
        <v>180</v>
      </c>
      <c r="W1880" t="s">
        <v>180</v>
      </c>
      <c r="X1880" t="s">
        <v>180</v>
      </c>
      <c r="Y1880" t="s">
        <v>180</v>
      </c>
      <c r="Z1880" t="s">
        <v>180</v>
      </c>
      <c r="AB1880" t="s">
        <v>180</v>
      </c>
      <c r="AC1880" t="s">
        <v>181</v>
      </c>
      <c r="AD1880" t="s">
        <v>180</v>
      </c>
      <c r="AE1880" t="s">
        <v>180</v>
      </c>
      <c r="AF1880" t="s">
        <v>180</v>
      </c>
      <c r="AG1880" t="s">
        <v>180</v>
      </c>
      <c r="AH1880" t="s">
        <v>4109</v>
      </c>
      <c r="AI1880">
        <v>53.255000000000003</v>
      </c>
      <c r="AJ1880">
        <v>0.96699999999999997</v>
      </c>
      <c r="AK1880" t="s">
        <v>180</v>
      </c>
      <c r="AL1880">
        <v>15.943</v>
      </c>
      <c r="AM1880" t="s">
        <v>180</v>
      </c>
      <c r="AP1880">
        <v>8.24</v>
      </c>
      <c r="AQ1880">
        <v>9.1430000000000007</v>
      </c>
      <c r="AR1880">
        <v>6.7560000000000002</v>
      </c>
      <c r="AS1880">
        <v>0.16700000000000001</v>
      </c>
      <c r="AT1880" t="s">
        <v>180</v>
      </c>
      <c r="AU1880">
        <v>0.95899999999999996</v>
      </c>
      <c r="AV1880">
        <v>3.0910000000000002</v>
      </c>
      <c r="AW1880">
        <v>0.186</v>
      </c>
      <c r="AY1880" t="s">
        <v>180</v>
      </c>
      <c r="AZ1880" t="s">
        <v>180</v>
      </c>
      <c r="BA1880">
        <v>98.707000000000008</v>
      </c>
      <c r="BC1880" t="s">
        <v>180</v>
      </c>
      <c r="BD1880" t="s">
        <v>180</v>
      </c>
      <c r="BE1880" t="s">
        <v>180</v>
      </c>
      <c r="BF1880" t="s">
        <v>180</v>
      </c>
      <c r="BG1880" t="s">
        <v>180</v>
      </c>
      <c r="BH1880" t="s">
        <v>180</v>
      </c>
      <c r="BI1880" t="s">
        <v>180</v>
      </c>
      <c r="BK1880" t="s">
        <v>180</v>
      </c>
      <c r="BL1880" t="s">
        <v>180</v>
      </c>
      <c r="BN1880" t="s">
        <v>180</v>
      </c>
      <c r="BO1880" t="s">
        <v>180</v>
      </c>
      <c r="BP1880" t="s">
        <v>180</v>
      </c>
      <c r="BQ1880" t="s">
        <v>180</v>
      </c>
      <c r="BR1880" t="s">
        <v>180</v>
      </c>
      <c r="BS1880" t="s">
        <v>180</v>
      </c>
      <c r="BT1880" t="s">
        <v>180</v>
      </c>
      <c r="BU1880" t="s">
        <v>180</v>
      </c>
      <c r="BV1880" t="s">
        <v>180</v>
      </c>
      <c r="BW1880" t="s">
        <v>180</v>
      </c>
      <c r="BX1880" t="s">
        <v>180</v>
      </c>
      <c r="BY1880" t="s">
        <v>180</v>
      </c>
      <c r="BZ1880" t="s">
        <v>180</v>
      </c>
      <c r="CD1880" t="s">
        <v>180</v>
      </c>
      <c r="CE1880" t="s">
        <v>180</v>
      </c>
      <c r="CG1880" t="s">
        <v>180</v>
      </c>
      <c r="CH1880" t="s">
        <v>180</v>
      </c>
      <c r="CI1880" t="s">
        <v>180</v>
      </c>
      <c r="CJ1880" t="s">
        <v>180</v>
      </c>
      <c r="CK1880" t="s">
        <v>180</v>
      </c>
      <c r="CM1880" t="s">
        <v>180</v>
      </c>
      <c r="CN1880" t="s">
        <v>180</v>
      </c>
      <c r="CO1880">
        <v>33.198</v>
      </c>
      <c r="CQ1880">
        <v>260.45</v>
      </c>
      <c r="CR1880">
        <v>200.24199999999999</v>
      </c>
      <c r="CS1880" t="s">
        <v>180</v>
      </c>
      <c r="CT1880" t="s">
        <v>180</v>
      </c>
      <c r="CU1880">
        <v>32.811999999999998</v>
      </c>
      <c r="CV1880">
        <v>55.430999999999997</v>
      </c>
      <c r="CZ1880" t="s">
        <v>180</v>
      </c>
      <c r="DB1880" t="s">
        <v>180</v>
      </c>
      <c r="DC1880" t="s">
        <v>180</v>
      </c>
      <c r="DD1880">
        <v>17.042999999999999</v>
      </c>
      <c r="DE1880">
        <v>344.84800000000001</v>
      </c>
      <c r="DF1880">
        <v>21.82</v>
      </c>
      <c r="DG1880">
        <v>80.628</v>
      </c>
      <c r="DH1880">
        <v>1.853</v>
      </c>
      <c r="DJ1880" t="s">
        <v>180</v>
      </c>
      <c r="DK1880" t="s">
        <v>180</v>
      </c>
      <c r="DL1880" t="s">
        <v>180</v>
      </c>
      <c r="DM1880" t="s">
        <v>180</v>
      </c>
      <c r="DR1880" t="s">
        <v>180</v>
      </c>
      <c r="DS1880" t="s">
        <v>180</v>
      </c>
      <c r="DT1880">
        <v>0.497</v>
      </c>
      <c r="DU1880">
        <v>340.83300000000003</v>
      </c>
      <c r="DV1880">
        <v>6.7110000000000003</v>
      </c>
      <c r="DW1880">
        <v>16.52</v>
      </c>
      <c r="DX1880">
        <v>2.601</v>
      </c>
      <c r="DY1880">
        <v>12.33</v>
      </c>
      <c r="DZ1880">
        <v>3.3650000000000002</v>
      </c>
      <c r="EA1880">
        <v>1.1100000000000001</v>
      </c>
      <c r="EB1880">
        <v>3.774</v>
      </c>
      <c r="EC1880">
        <v>0.621</v>
      </c>
      <c r="ED1880">
        <v>3.83</v>
      </c>
      <c r="EE1880">
        <v>0.81</v>
      </c>
      <c r="EF1880">
        <v>2.3530000000000002</v>
      </c>
      <c r="EG1880">
        <v>0.34599999999999997</v>
      </c>
      <c r="EH1880">
        <v>2.2250000000000001</v>
      </c>
      <c r="EI1880">
        <v>0.33400000000000002</v>
      </c>
      <c r="EJ1880">
        <v>2.2650000000000001</v>
      </c>
      <c r="EK1880">
        <v>0.126</v>
      </c>
      <c r="EM1880" t="s">
        <v>180</v>
      </c>
      <c r="EN1880" t="s">
        <v>180</v>
      </c>
      <c r="EO1880" t="s">
        <v>180</v>
      </c>
      <c r="EP1880" t="s">
        <v>180</v>
      </c>
      <c r="EQ1880" t="s">
        <v>180</v>
      </c>
      <c r="ER1880" t="s">
        <v>180</v>
      </c>
      <c r="EV1880">
        <v>0.78800000000000003</v>
      </c>
      <c r="EW1880">
        <v>0.49</v>
      </c>
      <c r="EX1880">
        <v>0.51310622553321905</v>
      </c>
      <c r="EY1880" t="s">
        <v>180</v>
      </c>
      <c r="EZ1880" t="s">
        <v>180</v>
      </c>
      <c r="FA1880">
        <v>0.70351906906455097</v>
      </c>
      <c r="FB1880" t="s">
        <v>180</v>
      </c>
      <c r="FC1880">
        <v>18.301762672658501</v>
      </c>
      <c r="FD1880" t="s">
        <v>180</v>
      </c>
      <c r="FE1880">
        <v>15.4913495807586</v>
      </c>
      <c r="FF1880" t="s">
        <v>180</v>
      </c>
      <c r="FG1880">
        <v>37.942983449537003</v>
      </c>
      <c r="FH1880" t="s">
        <v>180</v>
      </c>
      <c r="FI1880" t="s">
        <v>180</v>
      </c>
      <c r="FJ1880" t="s">
        <v>180</v>
      </c>
      <c r="FK1880" t="s">
        <v>180</v>
      </c>
      <c r="FL1880" t="s">
        <v>180</v>
      </c>
      <c r="FM1880" t="s">
        <v>180</v>
      </c>
      <c r="FN1880" t="s">
        <v>180</v>
      </c>
      <c r="FP1880" t="s">
        <v>180</v>
      </c>
      <c r="FQ1880" t="s">
        <v>180</v>
      </c>
      <c r="FR1880" t="s">
        <v>180</v>
      </c>
      <c r="FS1880" t="s">
        <v>180</v>
      </c>
      <c r="FT1880" t="s">
        <v>180</v>
      </c>
      <c r="FU1880" t="s">
        <v>180</v>
      </c>
      <c r="FV1880" t="s">
        <v>4168</v>
      </c>
      <c r="FW1880" t="s">
        <v>180</v>
      </c>
      <c r="FX1880">
        <f t="shared" si="607"/>
        <v>0.83280898876404486</v>
      </c>
      <c r="FY1880">
        <f t="shared" si="608"/>
        <v>36.237303370786513</v>
      </c>
      <c r="FZ1880">
        <f t="shared" si="609"/>
        <v>3.0161797752808988</v>
      </c>
      <c r="GA1880">
        <f t="shared" si="610"/>
        <v>1.5123595505617977</v>
      </c>
      <c r="GB1880">
        <f t="shared" si="611"/>
        <v>1.6961797752808989</v>
      </c>
      <c r="GC1880">
        <f t="shared" si="612"/>
        <v>0.99172699069286452</v>
      </c>
      <c r="GD1880">
        <f t="shared" si="613"/>
        <v>15.804216315307059</v>
      </c>
      <c r="GE1880">
        <f t="shared" si="614"/>
        <v>27.968207623682076</v>
      </c>
      <c r="GF1880">
        <f t="shared" si="615"/>
        <v>50.787215020116228</v>
      </c>
      <c r="GG1880">
        <f t="shared" si="616"/>
        <v>183.93577981651379</v>
      </c>
      <c r="GI1880">
        <f t="shared" si="618"/>
        <v>0.26443604964921746</v>
      </c>
      <c r="GJ1880">
        <f t="shared" si="619"/>
        <v>0.62182741116751261</v>
      </c>
      <c r="GK1880">
        <f t="shared" si="620"/>
        <v>432.5291878172589</v>
      </c>
      <c r="GL1880">
        <f t="shared" si="621"/>
        <v>3.6216945493793848</v>
      </c>
      <c r="GM1880">
        <f t="shared" si="622"/>
        <v>0.42525634106853755</v>
      </c>
      <c r="GN1880">
        <f t="shared" si="623"/>
        <v>0.1174191625689167</v>
      </c>
      <c r="GO1880">
        <f t="shared" si="624"/>
        <v>1.9943536404160476</v>
      </c>
      <c r="GP1880">
        <f t="shared" si="625"/>
        <v>0.95169031341875632</v>
      </c>
      <c r="GQ1880">
        <f>(EA1880/0.0735)/((DZ1880/0.195*(EB1880/0.295))^0.5)</f>
        <v>1.0164136087437206</v>
      </c>
      <c r="GR1880">
        <v>0.51310622553321905</v>
      </c>
      <c r="GS1880">
        <v>0.70351906906455097</v>
      </c>
      <c r="GT1880">
        <v>18.301762672658501</v>
      </c>
      <c r="GU1880">
        <v>15.4913495807586</v>
      </c>
      <c r="GV1880">
        <v>37.942983449537003</v>
      </c>
    </row>
    <row r="1881" spans="1:204">
      <c r="A1881" t="s">
        <v>3980</v>
      </c>
      <c r="B1881" t="s">
        <v>4105</v>
      </c>
      <c r="C1881" t="s">
        <v>7246</v>
      </c>
      <c r="D1881" t="s">
        <v>7074</v>
      </c>
      <c r="E1881" t="s">
        <v>7074</v>
      </c>
      <c r="F1881">
        <v>219</v>
      </c>
      <c r="G1881">
        <v>59</v>
      </c>
      <c r="H1881" t="s">
        <v>6928</v>
      </c>
      <c r="I1881" t="s">
        <v>4106</v>
      </c>
      <c r="J1881" t="s">
        <v>180</v>
      </c>
      <c r="K1881">
        <v>56.061390000000003</v>
      </c>
      <c r="L1881">
        <v>56.061390000000003</v>
      </c>
      <c r="M1881">
        <v>160.80888999999999</v>
      </c>
      <c r="N1881">
        <v>160.80888999999999</v>
      </c>
      <c r="O1881" t="s">
        <v>179</v>
      </c>
      <c r="R1881" t="s">
        <v>4169</v>
      </c>
      <c r="S1881" t="s">
        <v>4108</v>
      </c>
      <c r="T1881" t="s">
        <v>6966</v>
      </c>
      <c r="V1881" t="s">
        <v>180</v>
      </c>
      <c r="W1881" t="s">
        <v>180</v>
      </c>
      <c r="X1881" t="s">
        <v>180</v>
      </c>
      <c r="Y1881" t="s">
        <v>180</v>
      </c>
      <c r="Z1881" t="s">
        <v>180</v>
      </c>
      <c r="AB1881" t="s">
        <v>180</v>
      </c>
      <c r="AC1881" t="s">
        <v>181</v>
      </c>
      <c r="AD1881" t="s">
        <v>180</v>
      </c>
      <c r="AE1881" t="s">
        <v>180</v>
      </c>
      <c r="AF1881" t="s">
        <v>180</v>
      </c>
      <c r="AG1881" t="s">
        <v>180</v>
      </c>
      <c r="AH1881" t="s">
        <v>4109</v>
      </c>
      <c r="AI1881">
        <v>52.854999999999997</v>
      </c>
      <c r="AJ1881">
        <v>0.94499999999999995</v>
      </c>
      <c r="AK1881" t="s">
        <v>180</v>
      </c>
      <c r="AL1881">
        <v>15.752000000000001</v>
      </c>
      <c r="AM1881" t="s">
        <v>180</v>
      </c>
      <c r="AP1881">
        <v>8.3800000000000008</v>
      </c>
      <c r="AQ1881">
        <v>9.01</v>
      </c>
      <c r="AR1881">
        <v>6.8550000000000004</v>
      </c>
      <c r="AS1881">
        <v>0.16900000000000001</v>
      </c>
      <c r="AT1881" t="s">
        <v>180</v>
      </c>
      <c r="AU1881">
        <v>0.91200000000000003</v>
      </c>
      <c r="AV1881">
        <v>3.0179999999999998</v>
      </c>
      <c r="AW1881">
        <v>0.17899999999999999</v>
      </c>
      <c r="AY1881" t="s">
        <v>180</v>
      </c>
      <c r="AZ1881" t="s">
        <v>180</v>
      </c>
      <c r="BA1881">
        <v>98.075000000000003</v>
      </c>
      <c r="BC1881" t="s">
        <v>180</v>
      </c>
      <c r="BD1881" t="s">
        <v>180</v>
      </c>
      <c r="BE1881" t="s">
        <v>180</v>
      </c>
      <c r="BF1881" t="s">
        <v>180</v>
      </c>
      <c r="BG1881" t="s">
        <v>180</v>
      </c>
      <c r="BH1881" t="s">
        <v>180</v>
      </c>
      <c r="BI1881" t="s">
        <v>180</v>
      </c>
      <c r="BK1881" t="s">
        <v>180</v>
      </c>
      <c r="BL1881" t="s">
        <v>180</v>
      </c>
      <c r="BN1881" t="s">
        <v>180</v>
      </c>
      <c r="BO1881" t="s">
        <v>180</v>
      </c>
      <c r="BP1881" t="s">
        <v>180</v>
      </c>
      <c r="BQ1881" t="s">
        <v>180</v>
      </c>
      <c r="BR1881" t="s">
        <v>180</v>
      </c>
      <c r="BS1881" t="s">
        <v>180</v>
      </c>
      <c r="BT1881" t="s">
        <v>180</v>
      </c>
      <c r="BU1881" t="s">
        <v>180</v>
      </c>
      <c r="BV1881" t="s">
        <v>180</v>
      </c>
      <c r="BW1881" t="s">
        <v>180</v>
      </c>
      <c r="BX1881" t="s">
        <v>180</v>
      </c>
      <c r="BY1881" t="s">
        <v>180</v>
      </c>
      <c r="BZ1881" t="s">
        <v>180</v>
      </c>
      <c r="CD1881" t="s">
        <v>180</v>
      </c>
      <c r="CE1881" t="s">
        <v>180</v>
      </c>
      <c r="CG1881" t="s">
        <v>180</v>
      </c>
      <c r="CH1881" t="s">
        <v>180</v>
      </c>
      <c r="CI1881" t="s">
        <v>180</v>
      </c>
      <c r="CJ1881" t="s">
        <v>180</v>
      </c>
      <c r="CK1881" t="s">
        <v>180</v>
      </c>
      <c r="CM1881" t="s">
        <v>180</v>
      </c>
      <c r="CN1881" t="s">
        <v>180</v>
      </c>
      <c r="CO1881">
        <v>34.200000000000003</v>
      </c>
      <c r="CQ1881">
        <v>256.53699999999998</v>
      </c>
      <c r="CR1881">
        <v>179.209</v>
      </c>
      <c r="CS1881" t="s">
        <v>180</v>
      </c>
      <c r="CT1881" t="s">
        <v>180</v>
      </c>
      <c r="CU1881">
        <v>33.741</v>
      </c>
      <c r="CV1881">
        <v>54.343000000000004</v>
      </c>
      <c r="CZ1881" t="s">
        <v>180</v>
      </c>
      <c r="DB1881" t="s">
        <v>180</v>
      </c>
      <c r="DC1881" t="s">
        <v>180</v>
      </c>
      <c r="DD1881">
        <v>15.759</v>
      </c>
      <c r="DE1881">
        <v>334.185</v>
      </c>
      <c r="DF1881">
        <v>22.082000000000001</v>
      </c>
      <c r="DG1881">
        <v>78.366</v>
      </c>
      <c r="DH1881">
        <v>1.669</v>
      </c>
      <c r="DJ1881" t="s">
        <v>180</v>
      </c>
      <c r="DK1881" t="s">
        <v>180</v>
      </c>
      <c r="DL1881" t="s">
        <v>180</v>
      </c>
      <c r="DM1881" t="s">
        <v>180</v>
      </c>
      <c r="DR1881" t="s">
        <v>180</v>
      </c>
      <c r="DS1881" t="s">
        <v>180</v>
      </c>
      <c r="DT1881">
        <v>0.41699999999999998</v>
      </c>
      <c r="DU1881">
        <v>329.45699999999999</v>
      </c>
      <c r="DV1881">
        <v>6.3760000000000003</v>
      </c>
      <c r="DW1881">
        <v>16.05</v>
      </c>
      <c r="DX1881">
        <v>2.452</v>
      </c>
      <c r="DY1881">
        <v>11.7</v>
      </c>
      <c r="DZ1881">
        <v>3.2050000000000001</v>
      </c>
      <c r="EA1881">
        <v>1.0760000000000001</v>
      </c>
      <c r="EB1881">
        <v>3.6</v>
      </c>
      <c r="EC1881">
        <v>0.60599999999999998</v>
      </c>
      <c r="ED1881">
        <v>3.722</v>
      </c>
      <c r="EE1881">
        <v>0.79600000000000004</v>
      </c>
      <c r="EF1881">
        <v>2.2879999999999998</v>
      </c>
      <c r="EG1881">
        <v>0.34100000000000003</v>
      </c>
      <c r="EH1881">
        <v>2.17</v>
      </c>
      <c r="EI1881">
        <v>0.32500000000000001</v>
      </c>
      <c r="EJ1881">
        <v>2.12</v>
      </c>
      <c r="EK1881">
        <v>0.10100000000000001</v>
      </c>
      <c r="EM1881" t="s">
        <v>180</v>
      </c>
      <c r="EN1881" t="s">
        <v>180</v>
      </c>
      <c r="EO1881" t="s">
        <v>180</v>
      </c>
      <c r="EP1881" t="s">
        <v>180</v>
      </c>
      <c r="EQ1881" t="s">
        <v>180</v>
      </c>
      <c r="ER1881" t="s">
        <v>180</v>
      </c>
      <c r="EV1881">
        <v>0.79300000000000004</v>
      </c>
      <c r="EW1881">
        <v>0.46800000000000003</v>
      </c>
      <c r="EX1881">
        <v>0.51309520236363704</v>
      </c>
      <c r="EY1881" t="s">
        <v>180</v>
      </c>
      <c r="EZ1881" t="s">
        <v>180</v>
      </c>
      <c r="FA1881">
        <v>0.70351541991799504</v>
      </c>
      <c r="FB1881" t="s">
        <v>180</v>
      </c>
      <c r="FC1881">
        <v>18.298818474525099</v>
      </c>
      <c r="FD1881" t="s">
        <v>180</v>
      </c>
      <c r="FE1881">
        <v>15.492594816255499</v>
      </c>
      <c r="FF1881" t="s">
        <v>180</v>
      </c>
      <c r="FG1881">
        <v>37.947080959032</v>
      </c>
      <c r="FH1881" t="s">
        <v>180</v>
      </c>
      <c r="FI1881" t="s">
        <v>180</v>
      </c>
      <c r="FJ1881" t="s">
        <v>180</v>
      </c>
      <c r="FK1881" t="s">
        <v>180</v>
      </c>
      <c r="FL1881" t="s">
        <v>180</v>
      </c>
      <c r="FM1881" t="s">
        <v>180</v>
      </c>
      <c r="FN1881" t="s">
        <v>180</v>
      </c>
      <c r="FP1881" t="s">
        <v>180</v>
      </c>
      <c r="FQ1881" t="s">
        <v>180</v>
      </c>
      <c r="FR1881" t="s">
        <v>180</v>
      </c>
      <c r="FS1881" t="s">
        <v>180</v>
      </c>
      <c r="FT1881" t="s">
        <v>180</v>
      </c>
      <c r="FU1881" t="s">
        <v>180</v>
      </c>
      <c r="FV1881" t="s">
        <v>4170</v>
      </c>
      <c r="FW1881" t="s">
        <v>180</v>
      </c>
      <c r="FX1881">
        <f t="shared" si="607"/>
        <v>0.76912442396313363</v>
      </c>
      <c r="FY1881">
        <f t="shared" si="608"/>
        <v>36.113364055299542</v>
      </c>
      <c r="FZ1881">
        <f t="shared" si="609"/>
        <v>2.9382488479262676</v>
      </c>
      <c r="GA1881">
        <f t="shared" si="610"/>
        <v>1.4769585253456221</v>
      </c>
      <c r="GB1881">
        <f t="shared" si="611"/>
        <v>1.6589861751152075</v>
      </c>
      <c r="GC1881">
        <f t="shared" si="612"/>
        <v>0.9650793650793652</v>
      </c>
      <c r="GD1881">
        <f t="shared" si="613"/>
        <v>15.133819400416629</v>
      </c>
      <c r="GE1881">
        <f t="shared" si="614"/>
        <v>28.562820512820515</v>
      </c>
      <c r="GF1881">
        <f t="shared" si="615"/>
        <v>51.671424090338768</v>
      </c>
      <c r="GG1881">
        <f t="shared" si="616"/>
        <v>197.39784301977232</v>
      </c>
      <c r="GI1881">
        <f t="shared" si="618"/>
        <v>0.28040742959856202</v>
      </c>
      <c r="GJ1881">
        <f t="shared" si="619"/>
        <v>0.5901639344262295</v>
      </c>
      <c r="GK1881">
        <f t="shared" si="620"/>
        <v>415.45649432534674</v>
      </c>
      <c r="GL1881">
        <f t="shared" si="621"/>
        <v>3.8202516476932296</v>
      </c>
      <c r="GM1881">
        <f t="shared" si="622"/>
        <v>0.47513481126423007</v>
      </c>
      <c r="GN1881">
        <f t="shared" si="623"/>
        <v>0.12437264742785445</v>
      </c>
      <c r="GO1881">
        <f t="shared" si="624"/>
        <v>1.9893915756630265</v>
      </c>
      <c r="GP1881">
        <f t="shared" si="625"/>
        <v>0.97698984835795977</v>
      </c>
      <c r="GQ1881">
        <f>(EA1881/0.0735)/((DZ1881/0.195*(EB1881/0.295))^0.5)</f>
        <v>1.0336844392758573</v>
      </c>
      <c r="GR1881">
        <v>0.51309520236363704</v>
      </c>
      <c r="GS1881">
        <v>0.70351541991799504</v>
      </c>
      <c r="GT1881">
        <v>18.298818474525099</v>
      </c>
      <c r="GU1881">
        <v>15.492594816255499</v>
      </c>
      <c r="GV1881">
        <v>37.947080959032</v>
      </c>
    </row>
    <row r="1882" spans="1:204">
      <c r="A1882" t="s">
        <v>3980</v>
      </c>
      <c r="B1882" t="s">
        <v>4171</v>
      </c>
      <c r="C1882" t="s">
        <v>7246</v>
      </c>
      <c r="D1882" t="s">
        <v>7074</v>
      </c>
      <c r="E1882" t="s">
        <v>7074</v>
      </c>
      <c r="F1882">
        <v>219</v>
      </c>
      <c r="G1882">
        <v>59</v>
      </c>
      <c r="H1882" t="s">
        <v>6928</v>
      </c>
      <c r="I1882" t="s">
        <v>4106</v>
      </c>
      <c r="J1882" t="s">
        <v>4172</v>
      </c>
      <c r="K1882">
        <v>56.05</v>
      </c>
      <c r="L1882">
        <v>56.05</v>
      </c>
      <c r="M1882">
        <v>160.63</v>
      </c>
      <c r="N1882">
        <v>160.63</v>
      </c>
      <c r="O1882" t="s">
        <v>179</v>
      </c>
      <c r="R1882" t="s">
        <v>4173</v>
      </c>
      <c r="S1882" t="s">
        <v>4174</v>
      </c>
      <c r="T1882" t="s">
        <v>7719</v>
      </c>
      <c r="U1882" t="s">
        <v>180</v>
      </c>
      <c r="V1882" t="s">
        <v>180</v>
      </c>
      <c r="W1882" t="s">
        <v>180</v>
      </c>
      <c r="X1882" t="s">
        <v>180</v>
      </c>
      <c r="Y1882" t="s">
        <v>180</v>
      </c>
      <c r="Z1882" t="s">
        <v>180</v>
      </c>
      <c r="AA1882">
        <v>1938</v>
      </c>
      <c r="AB1882" t="s">
        <v>180</v>
      </c>
      <c r="AC1882" t="s">
        <v>181</v>
      </c>
      <c r="AD1882" t="s">
        <v>180</v>
      </c>
      <c r="AE1882" t="s">
        <v>180</v>
      </c>
      <c r="AF1882" t="s">
        <v>196</v>
      </c>
      <c r="AG1882" t="s">
        <v>180</v>
      </c>
      <c r="AH1882" t="s">
        <v>4175</v>
      </c>
      <c r="AI1882">
        <v>53.71</v>
      </c>
      <c r="AJ1882">
        <v>0.94</v>
      </c>
      <c r="AK1882" t="s">
        <v>180</v>
      </c>
      <c r="AL1882">
        <v>15.86</v>
      </c>
      <c r="AM1882" t="s">
        <v>180</v>
      </c>
      <c r="AP1882">
        <v>8.5299999999999994</v>
      </c>
      <c r="AQ1882">
        <v>9.3800000000000008</v>
      </c>
      <c r="AR1882">
        <v>7.32</v>
      </c>
      <c r="AS1882">
        <v>0.17</v>
      </c>
      <c r="AT1882" t="s">
        <v>180</v>
      </c>
      <c r="AU1882">
        <v>0.94</v>
      </c>
      <c r="AV1882">
        <v>2.95</v>
      </c>
      <c r="AW1882">
        <v>0.18</v>
      </c>
      <c r="AX1882">
        <v>0.23</v>
      </c>
      <c r="AY1882" t="s">
        <v>180</v>
      </c>
      <c r="AZ1882" t="s">
        <v>180</v>
      </c>
      <c r="BA1882">
        <v>99.97999999999999</v>
      </c>
      <c r="BC1882" t="s">
        <v>180</v>
      </c>
      <c r="BD1882" t="s">
        <v>180</v>
      </c>
      <c r="BE1882" t="s">
        <v>180</v>
      </c>
      <c r="BF1882" t="s">
        <v>180</v>
      </c>
      <c r="BG1882" t="s">
        <v>180</v>
      </c>
      <c r="BH1882" t="s">
        <v>180</v>
      </c>
      <c r="BI1882" t="s">
        <v>180</v>
      </c>
      <c r="BK1882" t="s">
        <v>180</v>
      </c>
      <c r="BL1882" t="s">
        <v>180</v>
      </c>
      <c r="BN1882" t="s">
        <v>180</v>
      </c>
      <c r="BO1882" t="s">
        <v>180</v>
      </c>
      <c r="BP1882" t="s">
        <v>180</v>
      </c>
      <c r="BQ1882" t="s">
        <v>180</v>
      </c>
      <c r="BR1882" t="s">
        <v>180</v>
      </c>
      <c r="BS1882" t="s">
        <v>180</v>
      </c>
      <c r="BT1882" t="s">
        <v>180</v>
      </c>
      <c r="BU1882" t="s">
        <v>180</v>
      </c>
      <c r="BV1882" t="s">
        <v>180</v>
      </c>
      <c r="BW1882" t="s">
        <v>180</v>
      </c>
      <c r="BX1882" t="s">
        <v>180</v>
      </c>
      <c r="BY1882" t="s">
        <v>180</v>
      </c>
      <c r="BZ1882" t="s">
        <v>180</v>
      </c>
      <c r="CA1882">
        <v>10.9</v>
      </c>
      <c r="CB1882">
        <v>0.55000000000000004</v>
      </c>
      <c r="CD1882" t="s">
        <v>180</v>
      </c>
      <c r="CE1882" t="s">
        <v>180</v>
      </c>
      <c r="CG1882" t="s">
        <v>180</v>
      </c>
      <c r="CH1882" t="s">
        <v>180</v>
      </c>
      <c r="CI1882" t="s">
        <v>180</v>
      </c>
      <c r="CJ1882" t="s">
        <v>180</v>
      </c>
      <c r="CK1882" t="s">
        <v>180</v>
      </c>
      <c r="CM1882" t="s">
        <v>180</v>
      </c>
      <c r="CN1882" t="s">
        <v>180</v>
      </c>
      <c r="CO1882">
        <v>33</v>
      </c>
      <c r="CQ1882">
        <v>255</v>
      </c>
      <c r="CR1882">
        <v>256</v>
      </c>
      <c r="CS1882" t="s">
        <v>180</v>
      </c>
      <c r="CT1882" t="s">
        <v>180</v>
      </c>
      <c r="CU1882">
        <v>32</v>
      </c>
      <c r="CV1882">
        <v>93</v>
      </c>
      <c r="CW1882">
        <v>79</v>
      </c>
      <c r="CX1882">
        <v>85</v>
      </c>
      <c r="CY1882">
        <v>19</v>
      </c>
      <c r="CZ1882" t="s">
        <v>180</v>
      </c>
      <c r="DB1882" t="s">
        <v>180</v>
      </c>
      <c r="DC1882" t="s">
        <v>180</v>
      </c>
      <c r="DD1882">
        <v>15.1</v>
      </c>
      <c r="DE1882">
        <v>341</v>
      </c>
      <c r="DF1882">
        <v>18.5</v>
      </c>
      <c r="DG1882">
        <v>87</v>
      </c>
      <c r="DH1882">
        <v>1.46</v>
      </c>
      <c r="DJ1882" t="s">
        <v>180</v>
      </c>
      <c r="DK1882" t="s">
        <v>180</v>
      </c>
      <c r="DL1882" t="s">
        <v>180</v>
      </c>
      <c r="DM1882" t="s">
        <v>180</v>
      </c>
      <c r="DR1882" t="s">
        <v>180</v>
      </c>
      <c r="DS1882" t="s">
        <v>180</v>
      </c>
      <c r="DT1882">
        <v>0.43</v>
      </c>
      <c r="DU1882">
        <v>344</v>
      </c>
      <c r="DV1882">
        <v>6.09</v>
      </c>
      <c r="DW1882">
        <v>15.1</v>
      </c>
      <c r="DX1882">
        <v>2.4900000000000002</v>
      </c>
      <c r="DY1882">
        <v>11.9</v>
      </c>
      <c r="DZ1882">
        <v>3.35</v>
      </c>
      <c r="EA1882">
        <v>1.06</v>
      </c>
      <c r="EB1882">
        <v>3.32</v>
      </c>
      <c r="EC1882">
        <v>0.54</v>
      </c>
      <c r="ED1882">
        <v>3.42</v>
      </c>
      <c r="EE1882">
        <v>0.71</v>
      </c>
      <c r="EF1882">
        <v>1.99</v>
      </c>
      <c r="EG1882">
        <v>0.28999999999999998</v>
      </c>
      <c r="EH1882">
        <v>1.94</v>
      </c>
      <c r="EI1882">
        <v>0.28999999999999998</v>
      </c>
      <c r="EJ1882">
        <v>2.04</v>
      </c>
      <c r="EK1882">
        <v>0.09</v>
      </c>
      <c r="EM1882" t="s">
        <v>180</v>
      </c>
      <c r="EN1882" t="s">
        <v>180</v>
      </c>
      <c r="EO1882" t="s">
        <v>180</v>
      </c>
      <c r="EP1882" t="s">
        <v>180</v>
      </c>
      <c r="EQ1882" t="s">
        <v>180</v>
      </c>
      <c r="ER1882" t="s">
        <v>180</v>
      </c>
      <c r="ES1882">
        <v>7.0000000000000007E-2</v>
      </c>
      <c r="ET1882">
        <v>2.94</v>
      </c>
      <c r="EV1882">
        <v>0.65</v>
      </c>
      <c r="EW1882">
        <v>0.42</v>
      </c>
      <c r="EX1882">
        <v>0.51309000000000005</v>
      </c>
      <c r="EY1882" t="s">
        <v>180</v>
      </c>
      <c r="EZ1882" t="s">
        <v>180</v>
      </c>
      <c r="FA1882">
        <v>0.70355999999999996</v>
      </c>
      <c r="FB1882" t="s">
        <v>180</v>
      </c>
      <c r="FC1882">
        <v>18.309999999999999</v>
      </c>
      <c r="FD1882" t="s">
        <v>180</v>
      </c>
      <c r="FE1882">
        <v>15.5</v>
      </c>
      <c r="FF1882" t="s">
        <v>180</v>
      </c>
      <c r="FG1882">
        <v>37.97</v>
      </c>
      <c r="FH1882" t="s">
        <v>180</v>
      </c>
      <c r="FI1882" t="s">
        <v>180</v>
      </c>
      <c r="FJ1882" t="s">
        <v>180</v>
      </c>
      <c r="FK1882" t="s">
        <v>180</v>
      </c>
      <c r="FL1882" t="s">
        <v>180</v>
      </c>
      <c r="FM1882" t="s">
        <v>180</v>
      </c>
      <c r="FN1882" t="s">
        <v>180</v>
      </c>
      <c r="FP1882" t="s">
        <v>180</v>
      </c>
      <c r="FQ1882" t="s">
        <v>180</v>
      </c>
      <c r="FR1882" t="s">
        <v>180</v>
      </c>
      <c r="FS1882" t="s">
        <v>180</v>
      </c>
      <c r="FT1882" t="s">
        <v>180</v>
      </c>
      <c r="FU1882" t="s">
        <v>180</v>
      </c>
      <c r="FV1882" t="s">
        <v>4176</v>
      </c>
      <c r="FW1882" t="s">
        <v>180</v>
      </c>
      <c r="FX1882">
        <f t="shared" si="607"/>
        <v>0.75257731958762886</v>
      </c>
      <c r="FY1882">
        <f t="shared" si="608"/>
        <v>44.845360824742272</v>
      </c>
      <c r="FZ1882">
        <f t="shared" si="609"/>
        <v>3.1391752577319587</v>
      </c>
      <c r="GA1882">
        <f t="shared" si="610"/>
        <v>1.7268041237113403</v>
      </c>
      <c r="GB1882">
        <f t="shared" si="611"/>
        <v>1.7113402061855669</v>
      </c>
      <c r="GC1882">
        <f t="shared" si="612"/>
        <v>1</v>
      </c>
      <c r="GD1882">
        <f t="shared" si="613"/>
        <v>18.432432432432432</v>
      </c>
      <c r="GE1882">
        <f t="shared" si="614"/>
        <v>28.655462184873947</v>
      </c>
      <c r="GF1882">
        <f t="shared" si="615"/>
        <v>56.486042692939243</v>
      </c>
      <c r="GG1882">
        <f t="shared" si="616"/>
        <v>235.61643835616439</v>
      </c>
      <c r="GH1882">
        <f t="shared" si="617"/>
        <v>0.19470198675496689</v>
      </c>
      <c r="GI1882">
        <f t="shared" si="618"/>
        <v>0.28767123287671231</v>
      </c>
      <c r="GJ1882">
        <f t="shared" si="619"/>
        <v>0.64615384615384608</v>
      </c>
      <c r="GK1882">
        <f t="shared" si="620"/>
        <v>529.23076923076917</v>
      </c>
      <c r="GL1882">
        <f t="shared" si="621"/>
        <v>4.1712328767123283</v>
      </c>
      <c r="GM1882">
        <f t="shared" si="622"/>
        <v>0.4452054794520548</v>
      </c>
      <c r="GN1882">
        <f t="shared" si="623"/>
        <v>0.10673234811165846</v>
      </c>
      <c r="GO1882">
        <f t="shared" si="624"/>
        <v>1.817910447761194</v>
      </c>
      <c r="GP1882">
        <f t="shared" si="625"/>
        <v>0.93329304387711609</v>
      </c>
      <c r="GQ1882">
        <f>(EA1882/0.0735)/((DZ1882/0.195*(EB1882/0.295))^0.5)</f>
        <v>1.0371830111059059</v>
      </c>
      <c r="GR1882">
        <v>0.51309000000000005</v>
      </c>
      <c r="GS1882">
        <v>0.70355999999999996</v>
      </c>
      <c r="GT1882">
        <v>18.309999999999999</v>
      </c>
      <c r="GU1882">
        <v>15.5</v>
      </c>
      <c r="GV1882">
        <v>37.97</v>
      </c>
    </row>
    <row r="1883" spans="1:204">
      <c r="A1883" t="s">
        <v>3980</v>
      </c>
      <c r="B1883" t="s">
        <v>4171</v>
      </c>
      <c r="C1883" t="s">
        <v>7246</v>
      </c>
      <c r="D1883" t="s">
        <v>7074</v>
      </c>
      <c r="E1883" t="s">
        <v>7074</v>
      </c>
      <c r="F1883">
        <v>219</v>
      </c>
      <c r="G1883">
        <v>59</v>
      </c>
      <c r="H1883" t="s">
        <v>6928</v>
      </c>
      <c r="I1883" t="s">
        <v>4106</v>
      </c>
      <c r="J1883" t="s">
        <v>4177</v>
      </c>
      <c r="K1883">
        <v>56.05</v>
      </c>
      <c r="L1883">
        <v>56.05</v>
      </c>
      <c r="M1883">
        <v>160.63</v>
      </c>
      <c r="N1883">
        <v>160.63</v>
      </c>
      <c r="O1883" t="s">
        <v>179</v>
      </c>
      <c r="R1883" t="s">
        <v>4178</v>
      </c>
      <c r="S1883" t="s">
        <v>4174</v>
      </c>
      <c r="T1883" t="s">
        <v>7717</v>
      </c>
      <c r="U1883" t="s">
        <v>180</v>
      </c>
      <c r="V1883" t="s">
        <v>180</v>
      </c>
      <c r="W1883" t="s">
        <v>180</v>
      </c>
      <c r="X1883" t="s">
        <v>4179</v>
      </c>
      <c r="Y1883" t="s">
        <v>180</v>
      </c>
      <c r="Z1883" t="s">
        <v>180</v>
      </c>
      <c r="AB1883" t="s">
        <v>180</v>
      </c>
      <c r="AC1883" t="s">
        <v>181</v>
      </c>
      <c r="AD1883" t="s">
        <v>180</v>
      </c>
      <c r="AE1883" t="s">
        <v>180</v>
      </c>
      <c r="AF1883" t="s">
        <v>196</v>
      </c>
      <c r="AG1883" t="s">
        <v>180</v>
      </c>
      <c r="AH1883" t="s">
        <v>4175</v>
      </c>
      <c r="AI1883">
        <v>53.49</v>
      </c>
      <c r="AJ1883">
        <v>0.85</v>
      </c>
      <c r="AK1883" t="s">
        <v>180</v>
      </c>
      <c r="AL1883">
        <v>15.27</v>
      </c>
      <c r="AM1883" t="s">
        <v>180</v>
      </c>
      <c r="AP1883">
        <v>8.24</v>
      </c>
      <c r="AQ1883">
        <v>9.36</v>
      </c>
      <c r="AR1883">
        <v>8.84</v>
      </c>
      <c r="AS1883">
        <v>0.16</v>
      </c>
      <c r="AT1883" t="s">
        <v>180</v>
      </c>
      <c r="AU1883">
        <v>0.76</v>
      </c>
      <c r="AV1883">
        <v>2.88</v>
      </c>
      <c r="AW1883">
        <v>0.16</v>
      </c>
      <c r="AX1883">
        <v>0.11</v>
      </c>
      <c r="AY1883" t="s">
        <v>180</v>
      </c>
      <c r="AZ1883" t="s">
        <v>180</v>
      </c>
      <c r="BA1883">
        <v>100.00999999999999</v>
      </c>
      <c r="BC1883" t="s">
        <v>180</v>
      </c>
      <c r="BD1883" t="s">
        <v>180</v>
      </c>
      <c r="BE1883" t="s">
        <v>180</v>
      </c>
      <c r="BF1883" t="s">
        <v>180</v>
      </c>
      <c r="BG1883" t="s">
        <v>180</v>
      </c>
      <c r="BH1883" t="s">
        <v>180</v>
      </c>
      <c r="BI1883" t="s">
        <v>180</v>
      </c>
      <c r="BK1883" t="s">
        <v>180</v>
      </c>
      <c r="BL1883" t="s">
        <v>180</v>
      </c>
      <c r="BN1883" t="s">
        <v>180</v>
      </c>
      <c r="BO1883" t="s">
        <v>180</v>
      </c>
      <c r="BP1883" t="s">
        <v>180</v>
      </c>
      <c r="BQ1883" t="s">
        <v>180</v>
      </c>
      <c r="BR1883" t="s">
        <v>180</v>
      </c>
      <c r="BS1883" t="s">
        <v>180</v>
      </c>
      <c r="BT1883" t="s">
        <v>180</v>
      </c>
      <c r="BU1883" t="s">
        <v>180</v>
      </c>
      <c r="BV1883" t="s">
        <v>180</v>
      </c>
      <c r="BW1883" t="s">
        <v>180</v>
      </c>
      <c r="BX1883" t="s">
        <v>180</v>
      </c>
      <c r="BY1883" t="s">
        <v>180</v>
      </c>
      <c r="BZ1883" t="s">
        <v>180</v>
      </c>
      <c r="CA1883">
        <v>8.3000000000000007</v>
      </c>
      <c r="CB1883">
        <v>0.5</v>
      </c>
      <c r="CD1883" t="s">
        <v>180</v>
      </c>
      <c r="CE1883" t="s">
        <v>180</v>
      </c>
      <c r="CG1883" t="s">
        <v>180</v>
      </c>
      <c r="CH1883" t="s">
        <v>180</v>
      </c>
      <c r="CI1883" t="s">
        <v>180</v>
      </c>
      <c r="CJ1883" t="s">
        <v>180</v>
      </c>
      <c r="CK1883" t="s">
        <v>180</v>
      </c>
      <c r="CM1883" t="s">
        <v>180</v>
      </c>
      <c r="CN1883" t="s">
        <v>180</v>
      </c>
      <c r="CO1883">
        <v>35.9</v>
      </c>
      <c r="CQ1883">
        <v>239</v>
      </c>
      <c r="CR1883">
        <v>424</v>
      </c>
      <c r="CS1883" t="s">
        <v>180</v>
      </c>
      <c r="CT1883" t="s">
        <v>180</v>
      </c>
      <c r="CU1883">
        <v>36.9</v>
      </c>
      <c r="CV1883">
        <v>150</v>
      </c>
      <c r="CW1883">
        <v>60</v>
      </c>
      <c r="CX1883">
        <v>79</v>
      </c>
      <c r="CY1883">
        <v>15.9</v>
      </c>
      <c r="CZ1883" t="s">
        <v>180</v>
      </c>
      <c r="DB1883" t="s">
        <v>180</v>
      </c>
      <c r="DC1883" t="s">
        <v>180</v>
      </c>
      <c r="DD1883">
        <v>12.2</v>
      </c>
      <c r="DE1883">
        <v>323</v>
      </c>
      <c r="DF1883">
        <v>14.9</v>
      </c>
      <c r="DG1883">
        <v>81</v>
      </c>
      <c r="DH1883">
        <v>1.1499999999999999</v>
      </c>
      <c r="DJ1883" t="s">
        <v>180</v>
      </c>
      <c r="DK1883" t="s">
        <v>180</v>
      </c>
      <c r="DL1883" t="s">
        <v>180</v>
      </c>
      <c r="DM1883" t="s">
        <v>180</v>
      </c>
      <c r="DR1883" t="s">
        <v>180</v>
      </c>
      <c r="DS1883" t="s">
        <v>180</v>
      </c>
      <c r="DT1883">
        <v>0.42</v>
      </c>
      <c r="DU1883">
        <v>289</v>
      </c>
      <c r="DV1883">
        <v>5.41</v>
      </c>
      <c r="DW1883">
        <v>13.6</v>
      </c>
      <c r="DX1883">
        <v>2.17</v>
      </c>
      <c r="DY1883">
        <v>10.4</v>
      </c>
      <c r="DZ1883">
        <v>2.94</v>
      </c>
      <c r="EA1883">
        <v>0.9</v>
      </c>
      <c r="EB1883">
        <v>2.89</v>
      </c>
      <c r="EC1883">
        <v>0.45</v>
      </c>
      <c r="ED1883">
        <v>2.87</v>
      </c>
      <c r="EE1883">
        <v>0.61</v>
      </c>
      <c r="EF1883">
        <v>1.68</v>
      </c>
      <c r="EG1883">
        <v>0.26</v>
      </c>
      <c r="EH1883">
        <v>1.61</v>
      </c>
      <c r="EI1883">
        <v>0.25</v>
      </c>
      <c r="EJ1883">
        <v>1.88</v>
      </c>
      <c r="EK1883">
        <v>0.09</v>
      </c>
      <c r="EM1883" t="s">
        <v>180</v>
      </c>
      <c r="EN1883" t="s">
        <v>180</v>
      </c>
      <c r="EO1883" t="s">
        <v>180</v>
      </c>
      <c r="EP1883" t="s">
        <v>180</v>
      </c>
      <c r="EQ1883" t="s">
        <v>180</v>
      </c>
      <c r="ER1883" t="s">
        <v>180</v>
      </c>
      <c r="ES1883">
        <v>0.05</v>
      </c>
      <c r="ET1883">
        <v>3.06</v>
      </c>
      <c r="EV1883">
        <v>0.61</v>
      </c>
      <c r="EW1883">
        <v>0.41</v>
      </c>
      <c r="EX1883">
        <v>0.5131</v>
      </c>
      <c r="EY1883" t="s">
        <v>180</v>
      </c>
      <c r="EZ1883" t="s">
        <v>180</v>
      </c>
      <c r="FA1883">
        <v>0.70357000000000003</v>
      </c>
      <c r="FB1883" t="s">
        <v>180</v>
      </c>
      <c r="FC1883">
        <v>18.28</v>
      </c>
      <c r="FD1883" t="s">
        <v>180</v>
      </c>
      <c r="FE1883">
        <v>15.5</v>
      </c>
      <c r="FF1883" t="s">
        <v>180</v>
      </c>
      <c r="FG1883">
        <v>37.97</v>
      </c>
      <c r="FH1883" t="s">
        <v>180</v>
      </c>
      <c r="FI1883" t="s">
        <v>180</v>
      </c>
      <c r="FJ1883" t="s">
        <v>180</v>
      </c>
      <c r="FK1883" t="s">
        <v>180</v>
      </c>
      <c r="FL1883" t="s">
        <v>180</v>
      </c>
      <c r="FM1883" t="s">
        <v>180</v>
      </c>
      <c r="FN1883" t="s">
        <v>180</v>
      </c>
      <c r="FP1883" t="s">
        <v>180</v>
      </c>
      <c r="FQ1883" t="s">
        <v>180</v>
      </c>
      <c r="FR1883" t="s">
        <v>180</v>
      </c>
      <c r="FS1883" t="s">
        <v>180</v>
      </c>
      <c r="FT1883" t="s">
        <v>180</v>
      </c>
      <c r="FU1883" t="s">
        <v>180</v>
      </c>
      <c r="FV1883" t="s">
        <v>4180</v>
      </c>
      <c r="FW1883" t="s">
        <v>180</v>
      </c>
      <c r="FX1883">
        <f t="shared" si="607"/>
        <v>0.71428571428571419</v>
      </c>
      <c r="FY1883">
        <f t="shared" si="608"/>
        <v>50.310559006211179</v>
      </c>
      <c r="FZ1883">
        <f t="shared" si="609"/>
        <v>3.360248447204969</v>
      </c>
      <c r="GA1883">
        <f t="shared" si="610"/>
        <v>1.826086956521739</v>
      </c>
      <c r="GB1883">
        <f t="shared" si="611"/>
        <v>1.7950310559006211</v>
      </c>
      <c r="GC1883">
        <f t="shared" si="612"/>
        <v>0.89411764705882357</v>
      </c>
      <c r="GD1883">
        <f t="shared" si="613"/>
        <v>21.677852348993287</v>
      </c>
      <c r="GE1883">
        <f t="shared" si="614"/>
        <v>31.057692307692307</v>
      </c>
      <c r="GF1883">
        <f t="shared" si="615"/>
        <v>53.419593345656189</v>
      </c>
      <c r="GG1883">
        <f t="shared" si="616"/>
        <v>251.30434782608697</v>
      </c>
      <c r="GH1883">
        <f t="shared" si="617"/>
        <v>0.22500000000000001</v>
      </c>
      <c r="GI1883">
        <f t="shared" si="618"/>
        <v>0.35652173913043478</v>
      </c>
      <c r="GJ1883">
        <f t="shared" si="619"/>
        <v>0.67213114754098358</v>
      </c>
      <c r="GK1883">
        <f t="shared" si="620"/>
        <v>473.77049180327867</v>
      </c>
      <c r="GL1883">
        <f t="shared" si="621"/>
        <v>4.7043478260869573</v>
      </c>
      <c r="GM1883">
        <f t="shared" si="622"/>
        <v>0.5304347826086957</v>
      </c>
      <c r="GN1883">
        <f t="shared" si="623"/>
        <v>0.11275415896487985</v>
      </c>
      <c r="GO1883">
        <f t="shared" si="624"/>
        <v>1.8401360544217689</v>
      </c>
      <c r="GP1883">
        <f t="shared" si="625"/>
        <v>0.95534406597502564</v>
      </c>
      <c r="GQ1883">
        <f>(EA1883/0.0735)/((DZ1883/0.195*(EB1883/0.295))^0.5)</f>
        <v>1.0075367532618491</v>
      </c>
      <c r="GR1883">
        <v>0.5131</v>
      </c>
      <c r="GS1883">
        <v>0.70357000000000003</v>
      </c>
      <c r="GT1883">
        <v>18.28</v>
      </c>
      <c r="GU1883">
        <v>15.5</v>
      </c>
      <c r="GV1883">
        <v>37.97</v>
      </c>
    </row>
    <row r="1884" spans="1:204">
      <c r="A1884" t="s">
        <v>3980</v>
      </c>
      <c r="B1884" t="s">
        <v>4181</v>
      </c>
      <c r="C1884" t="s">
        <v>7246</v>
      </c>
      <c r="D1884" t="s">
        <v>7074</v>
      </c>
      <c r="E1884" t="s">
        <v>7074</v>
      </c>
      <c r="F1884">
        <v>219</v>
      </c>
      <c r="G1884">
        <v>59</v>
      </c>
      <c r="H1884" t="s">
        <v>6928</v>
      </c>
      <c r="I1884" t="s">
        <v>4106</v>
      </c>
      <c r="J1884" t="s">
        <v>4177</v>
      </c>
      <c r="K1884">
        <v>56.05</v>
      </c>
      <c r="L1884">
        <v>56.05</v>
      </c>
      <c r="M1884">
        <v>160.63</v>
      </c>
      <c r="N1884">
        <v>160.63</v>
      </c>
      <c r="O1884" t="s">
        <v>179</v>
      </c>
      <c r="R1884" t="s">
        <v>4182</v>
      </c>
      <c r="S1884" t="s">
        <v>3451</v>
      </c>
      <c r="U1884" t="s">
        <v>180</v>
      </c>
      <c r="V1884" t="s">
        <v>180</v>
      </c>
      <c r="W1884" t="s">
        <v>180</v>
      </c>
      <c r="X1884" t="s">
        <v>180</v>
      </c>
      <c r="Y1884" t="s">
        <v>180</v>
      </c>
      <c r="Z1884" t="s">
        <v>180</v>
      </c>
      <c r="AB1884" t="s">
        <v>180</v>
      </c>
      <c r="AC1884" t="s">
        <v>181</v>
      </c>
      <c r="AD1884" t="s">
        <v>180</v>
      </c>
      <c r="AE1884" t="s">
        <v>180</v>
      </c>
      <c r="AF1884" t="s">
        <v>180</v>
      </c>
      <c r="AG1884" t="s">
        <v>180</v>
      </c>
      <c r="AH1884" t="s">
        <v>3452</v>
      </c>
      <c r="AI1884">
        <v>53.7</v>
      </c>
      <c r="AJ1884">
        <v>0.85</v>
      </c>
      <c r="AK1884" t="s">
        <v>180</v>
      </c>
      <c r="AL1884">
        <v>15.33</v>
      </c>
      <c r="AM1884" t="s">
        <v>180</v>
      </c>
      <c r="AN1884">
        <v>2.06</v>
      </c>
      <c r="AO1884">
        <v>6.42</v>
      </c>
      <c r="AQ1884">
        <v>9.4</v>
      </c>
      <c r="AR1884">
        <v>8.8800000000000008</v>
      </c>
      <c r="AS1884">
        <v>0.16</v>
      </c>
      <c r="AT1884" t="s">
        <v>180</v>
      </c>
      <c r="AU1884">
        <v>0.76</v>
      </c>
      <c r="AV1884">
        <v>2.89</v>
      </c>
      <c r="AW1884">
        <v>0.16</v>
      </c>
      <c r="AY1884" t="s">
        <v>180</v>
      </c>
      <c r="AZ1884" t="s">
        <v>180</v>
      </c>
      <c r="BA1884">
        <v>100.40358800000001</v>
      </c>
      <c r="BC1884" t="s">
        <v>180</v>
      </c>
      <c r="BD1884" t="s">
        <v>180</v>
      </c>
      <c r="BE1884" t="s">
        <v>180</v>
      </c>
      <c r="BF1884" t="s">
        <v>180</v>
      </c>
      <c r="BG1884" t="s">
        <v>180</v>
      </c>
      <c r="BH1884" t="s">
        <v>180</v>
      </c>
      <c r="BI1884" t="s">
        <v>180</v>
      </c>
      <c r="BK1884" t="s">
        <v>180</v>
      </c>
      <c r="BL1884" t="s">
        <v>180</v>
      </c>
      <c r="BM1884">
        <v>0.33</v>
      </c>
      <c r="BN1884" t="s">
        <v>180</v>
      </c>
      <c r="BO1884" t="s">
        <v>180</v>
      </c>
      <c r="BP1884" t="s">
        <v>180</v>
      </c>
      <c r="BQ1884" t="s">
        <v>180</v>
      </c>
      <c r="BR1884" t="s">
        <v>180</v>
      </c>
      <c r="BS1884" t="s">
        <v>180</v>
      </c>
      <c r="BT1884" t="s">
        <v>180</v>
      </c>
      <c r="BU1884" t="s">
        <v>180</v>
      </c>
      <c r="BV1884" t="s">
        <v>180</v>
      </c>
      <c r="BW1884" t="s">
        <v>180</v>
      </c>
      <c r="BX1884" t="s">
        <v>180</v>
      </c>
      <c r="BY1884" t="s">
        <v>180</v>
      </c>
      <c r="BZ1884" t="s">
        <v>180</v>
      </c>
      <c r="CA1884">
        <v>8.3000000000000007</v>
      </c>
      <c r="CB1884">
        <v>0.5</v>
      </c>
      <c r="CD1884" t="s">
        <v>180</v>
      </c>
      <c r="CE1884" t="s">
        <v>180</v>
      </c>
      <c r="CG1884" t="s">
        <v>180</v>
      </c>
      <c r="CH1884" t="s">
        <v>180</v>
      </c>
      <c r="CI1884" t="s">
        <v>180</v>
      </c>
      <c r="CJ1884" t="s">
        <v>180</v>
      </c>
      <c r="CK1884" t="s">
        <v>180</v>
      </c>
      <c r="CM1884" t="s">
        <v>180</v>
      </c>
      <c r="CN1884" t="s">
        <v>180</v>
      </c>
      <c r="CO1884">
        <v>36</v>
      </c>
      <c r="CQ1884">
        <v>240</v>
      </c>
      <c r="CR1884">
        <v>426</v>
      </c>
      <c r="CS1884" t="s">
        <v>180</v>
      </c>
      <c r="CT1884" t="s">
        <v>180</v>
      </c>
      <c r="CU1884">
        <v>37</v>
      </c>
      <c r="CV1884">
        <v>151</v>
      </c>
      <c r="CW1884">
        <v>72.5</v>
      </c>
      <c r="CX1884">
        <v>79</v>
      </c>
      <c r="CY1884">
        <v>16</v>
      </c>
      <c r="CZ1884" t="s">
        <v>180</v>
      </c>
      <c r="DB1884" t="s">
        <v>180</v>
      </c>
      <c r="DC1884" t="s">
        <v>180</v>
      </c>
      <c r="DD1884">
        <v>12</v>
      </c>
      <c r="DE1884">
        <v>324</v>
      </c>
      <c r="DF1884">
        <v>15</v>
      </c>
      <c r="DG1884">
        <v>70.27</v>
      </c>
      <c r="DH1884">
        <v>1.39</v>
      </c>
      <c r="DJ1884" t="s">
        <v>180</v>
      </c>
      <c r="DK1884" t="s">
        <v>180</v>
      </c>
      <c r="DL1884" t="s">
        <v>180</v>
      </c>
      <c r="DM1884" t="s">
        <v>180</v>
      </c>
      <c r="DR1884" t="s">
        <v>180</v>
      </c>
      <c r="DS1884" t="s">
        <v>180</v>
      </c>
      <c r="DT1884">
        <v>0.42</v>
      </c>
      <c r="DU1884">
        <v>290</v>
      </c>
      <c r="DV1884">
        <v>5.41</v>
      </c>
      <c r="DW1884">
        <v>13.63</v>
      </c>
      <c r="DX1884">
        <v>2.17</v>
      </c>
      <c r="DY1884">
        <v>10.37</v>
      </c>
      <c r="DZ1884">
        <v>2.94</v>
      </c>
      <c r="EA1884">
        <v>0.9</v>
      </c>
      <c r="EB1884">
        <v>2.89</v>
      </c>
      <c r="EC1884">
        <v>0.45</v>
      </c>
      <c r="ED1884">
        <v>3.66</v>
      </c>
      <c r="EE1884">
        <v>0.61</v>
      </c>
      <c r="EF1884">
        <v>1.68</v>
      </c>
      <c r="EG1884">
        <v>0.26</v>
      </c>
      <c r="EH1884">
        <v>1.61</v>
      </c>
      <c r="EI1884">
        <v>0.26</v>
      </c>
      <c r="EJ1884">
        <v>2.0190000000000001</v>
      </c>
      <c r="EK1884">
        <v>9.2499999999999999E-2</v>
      </c>
      <c r="EM1884" t="s">
        <v>180</v>
      </c>
      <c r="EN1884" t="s">
        <v>180</v>
      </c>
      <c r="EO1884" t="s">
        <v>180</v>
      </c>
      <c r="EP1884" t="s">
        <v>180</v>
      </c>
      <c r="EQ1884" t="s">
        <v>180</v>
      </c>
      <c r="ER1884" t="s">
        <v>180</v>
      </c>
      <c r="ES1884">
        <v>0.05</v>
      </c>
      <c r="ET1884">
        <v>3.06</v>
      </c>
      <c r="EV1884">
        <v>0.61</v>
      </c>
      <c r="EW1884">
        <v>0.41</v>
      </c>
      <c r="EX1884">
        <v>0.513104</v>
      </c>
      <c r="EY1884" t="s">
        <v>180</v>
      </c>
      <c r="EZ1884" t="s">
        <v>180</v>
      </c>
      <c r="FA1884">
        <v>0.70358500000000002</v>
      </c>
      <c r="FB1884" t="s">
        <v>180</v>
      </c>
      <c r="FC1884">
        <v>18.280999999999999</v>
      </c>
      <c r="FD1884" t="s">
        <v>180</v>
      </c>
      <c r="FE1884">
        <v>15.5</v>
      </c>
      <c r="FF1884" t="s">
        <v>180</v>
      </c>
      <c r="FG1884">
        <v>37.970999999999997</v>
      </c>
      <c r="FH1884" t="s">
        <v>180</v>
      </c>
      <c r="FI1884" t="s">
        <v>180</v>
      </c>
      <c r="FJ1884" t="s">
        <v>180</v>
      </c>
      <c r="FK1884" t="s">
        <v>180</v>
      </c>
      <c r="FL1884" t="s">
        <v>180</v>
      </c>
      <c r="FM1884" t="s">
        <v>180</v>
      </c>
      <c r="FN1884" t="s">
        <v>180</v>
      </c>
      <c r="FO1884">
        <v>0.28327200000000002</v>
      </c>
      <c r="FP1884" t="s">
        <v>180</v>
      </c>
      <c r="FQ1884" t="s">
        <v>180</v>
      </c>
      <c r="FR1884" t="s">
        <v>180</v>
      </c>
      <c r="FS1884" t="s">
        <v>180</v>
      </c>
      <c r="FT1884" t="s">
        <v>180</v>
      </c>
      <c r="FU1884" t="s">
        <v>180</v>
      </c>
      <c r="FV1884" t="s">
        <v>4183</v>
      </c>
      <c r="FW1884" t="s">
        <v>180</v>
      </c>
      <c r="FX1884">
        <f t="shared" si="607"/>
        <v>0.8633540372670806</v>
      </c>
      <c r="FY1884">
        <f t="shared" si="608"/>
        <v>43.645962732919251</v>
      </c>
      <c r="FZ1884">
        <f t="shared" si="609"/>
        <v>3.360248447204969</v>
      </c>
      <c r="GA1884">
        <f t="shared" si="610"/>
        <v>1.826086956521739</v>
      </c>
      <c r="GB1884">
        <f t="shared" si="611"/>
        <v>1.7950310559006211</v>
      </c>
      <c r="GC1884">
        <f t="shared" si="612"/>
        <v>0.89411764705882357</v>
      </c>
      <c r="GD1884">
        <f t="shared" si="613"/>
        <v>21.6</v>
      </c>
      <c r="GE1884">
        <f t="shared" si="614"/>
        <v>31.243972999035684</v>
      </c>
      <c r="GF1884">
        <f t="shared" si="615"/>
        <v>53.604436229205177</v>
      </c>
      <c r="GG1884">
        <f t="shared" si="616"/>
        <v>208.63309352517987</v>
      </c>
      <c r="GH1884">
        <f t="shared" si="617"/>
        <v>0.22450476889214965</v>
      </c>
      <c r="GI1884">
        <f t="shared" si="618"/>
        <v>0.29496402877697842</v>
      </c>
      <c r="GJ1884">
        <f t="shared" si="619"/>
        <v>0.67213114754098358</v>
      </c>
      <c r="GK1884">
        <f t="shared" si="620"/>
        <v>475.40983606557376</v>
      </c>
      <c r="GL1884">
        <f t="shared" si="621"/>
        <v>3.892086330935252</v>
      </c>
      <c r="GM1884">
        <f t="shared" si="622"/>
        <v>0.4388489208633094</v>
      </c>
      <c r="GN1884">
        <f t="shared" si="623"/>
        <v>0.11275415896487985</v>
      </c>
      <c r="GO1884">
        <f t="shared" si="624"/>
        <v>1.8401360544217689</v>
      </c>
      <c r="GP1884">
        <f t="shared" si="625"/>
        <v>0.95745144259114723</v>
      </c>
      <c r="GQ1884">
        <f>(EA1884/0.0735)/((DZ1884/0.195*(EB1884/0.295))^0.5)</f>
        <v>1.0075367532618491</v>
      </c>
      <c r="GR1884">
        <v>0.513104</v>
      </c>
      <c r="GS1884">
        <v>0.70358500000000002</v>
      </c>
      <c r="GT1884">
        <v>18.280999999999999</v>
      </c>
      <c r="GU1884">
        <v>15.5</v>
      </c>
      <c r="GV1884">
        <v>37.970999999999997</v>
      </c>
    </row>
    <row r="1885" spans="1:204">
      <c r="A1885" t="s">
        <v>3980</v>
      </c>
      <c r="B1885" t="s">
        <v>4184</v>
      </c>
      <c r="C1885" t="s">
        <v>7246</v>
      </c>
      <c r="D1885" t="s">
        <v>7074</v>
      </c>
      <c r="E1885" t="s">
        <v>7074</v>
      </c>
      <c r="F1885">
        <v>219</v>
      </c>
      <c r="G1885">
        <v>59</v>
      </c>
      <c r="H1885" t="s">
        <v>6928</v>
      </c>
      <c r="I1885" t="s">
        <v>4106</v>
      </c>
      <c r="J1885" t="s">
        <v>4185</v>
      </c>
      <c r="K1885">
        <v>56.05</v>
      </c>
      <c r="L1885">
        <v>56.05</v>
      </c>
      <c r="M1885">
        <v>160.63</v>
      </c>
      <c r="N1885">
        <v>160.63</v>
      </c>
      <c r="O1885" t="s">
        <v>179</v>
      </c>
      <c r="R1885" t="s">
        <v>4186</v>
      </c>
      <c r="S1885" t="s">
        <v>4187</v>
      </c>
      <c r="T1885" t="s">
        <v>7717</v>
      </c>
      <c r="U1885" t="s">
        <v>180</v>
      </c>
      <c r="V1885" t="s">
        <v>180</v>
      </c>
      <c r="W1885" t="s">
        <v>180</v>
      </c>
      <c r="X1885" t="s">
        <v>4179</v>
      </c>
      <c r="Y1885" t="s">
        <v>180</v>
      </c>
      <c r="Z1885" t="s">
        <v>180</v>
      </c>
      <c r="AB1885" t="s">
        <v>180</v>
      </c>
      <c r="AC1885" t="s">
        <v>181</v>
      </c>
      <c r="AD1885" t="s">
        <v>180</v>
      </c>
      <c r="AE1885" t="s">
        <v>180</v>
      </c>
      <c r="AF1885" t="s">
        <v>196</v>
      </c>
      <c r="AG1885" t="s">
        <v>180</v>
      </c>
      <c r="AH1885" t="s">
        <v>3452</v>
      </c>
      <c r="AI1885">
        <v>52.2</v>
      </c>
      <c r="AJ1885">
        <v>1.07</v>
      </c>
      <c r="AK1885" t="s">
        <v>180</v>
      </c>
      <c r="AL1885">
        <v>15.99</v>
      </c>
      <c r="AM1885" t="s">
        <v>180</v>
      </c>
      <c r="AN1885">
        <v>2.81</v>
      </c>
      <c r="AO1885">
        <v>6.34</v>
      </c>
      <c r="AP1885">
        <v>8.92</v>
      </c>
      <c r="AQ1885">
        <v>9.39</v>
      </c>
      <c r="AR1885">
        <v>7.7</v>
      </c>
      <c r="AS1885">
        <v>0.17</v>
      </c>
      <c r="AT1885" t="s">
        <v>180</v>
      </c>
      <c r="AU1885">
        <v>0.71</v>
      </c>
      <c r="AV1885">
        <v>3.13</v>
      </c>
      <c r="AW1885">
        <v>0.19</v>
      </c>
      <c r="AX1885">
        <v>0.19</v>
      </c>
      <c r="AY1885" t="s">
        <v>180</v>
      </c>
      <c r="AZ1885" t="s">
        <v>180</v>
      </c>
      <c r="BA1885">
        <v>99.47</v>
      </c>
      <c r="BC1885" t="s">
        <v>180</v>
      </c>
      <c r="BD1885" t="s">
        <v>180</v>
      </c>
      <c r="BE1885" t="s">
        <v>180</v>
      </c>
      <c r="BF1885" t="s">
        <v>180</v>
      </c>
      <c r="BG1885" t="s">
        <v>180</v>
      </c>
      <c r="BH1885" t="s">
        <v>180</v>
      </c>
      <c r="BI1885" t="s">
        <v>180</v>
      </c>
      <c r="BK1885" t="s">
        <v>180</v>
      </c>
      <c r="BL1885" t="s">
        <v>180</v>
      </c>
      <c r="BM1885">
        <v>0.51</v>
      </c>
      <c r="BN1885" t="s">
        <v>180</v>
      </c>
      <c r="BO1885" t="s">
        <v>180</v>
      </c>
      <c r="BP1885" t="s">
        <v>180</v>
      </c>
      <c r="BQ1885" t="s">
        <v>180</v>
      </c>
      <c r="BR1885" t="s">
        <v>180</v>
      </c>
      <c r="BS1885" t="s">
        <v>180</v>
      </c>
      <c r="BT1885" t="s">
        <v>180</v>
      </c>
      <c r="BU1885" t="s">
        <v>180</v>
      </c>
      <c r="BV1885" t="s">
        <v>180</v>
      </c>
      <c r="BW1885" t="s">
        <v>180</v>
      </c>
      <c r="BX1885" t="s">
        <v>180</v>
      </c>
      <c r="BY1885" t="s">
        <v>180</v>
      </c>
      <c r="BZ1885" t="s">
        <v>180</v>
      </c>
      <c r="CA1885">
        <v>7.8</v>
      </c>
      <c r="CB1885">
        <v>0.57999999999999996</v>
      </c>
      <c r="CD1885" t="s">
        <v>180</v>
      </c>
      <c r="CE1885" t="s">
        <v>180</v>
      </c>
      <c r="CG1885" t="s">
        <v>180</v>
      </c>
      <c r="CH1885" t="s">
        <v>180</v>
      </c>
      <c r="CI1885" t="s">
        <v>180</v>
      </c>
      <c r="CJ1885" t="s">
        <v>180</v>
      </c>
      <c r="CK1885" t="s">
        <v>180</v>
      </c>
      <c r="CM1885" t="s">
        <v>180</v>
      </c>
      <c r="CN1885" t="s">
        <v>180</v>
      </c>
      <c r="CO1885">
        <v>35</v>
      </c>
      <c r="CQ1885">
        <v>248</v>
      </c>
      <c r="CR1885">
        <v>283</v>
      </c>
      <c r="CS1885" t="s">
        <v>180</v>
      </c>
      <c r="CT1885" t="s">
        <v>180</v>
      </c>
      <c r="CU1885">
        <v>39</v>
      </c>
      <c r="CV1885">
        <v>99</v>
      </c>
      <c r="CW1885">
        <v>79</v>
      </c>
      <c r="CX1885">
        <v>84</v>
      </c>
      <c r="CY1885">
        <v>15</v>
      </c>
      <c r="CZ1885" t="s">
        <v>180</v>
      </c>
      <c r="DB1885" t="s">
        <v>180</v>
      </c>
      <c r="DC1885" t="s">
        <v>180</v>
      </c>
      <c r="DD1885">
        <v>10</v>
      </c>
      <c r="DE1885">
        <v>293</v>
      </c>
      <c r="DF1885">
        <v>19</v>
      </c>
      <c r="DG1885">
        <v>100</v>
      </c>
      <c r="DH1885">
        <v>1.7</v>
      </c>
      <c r="DJ1885" t="s">
        <v>180</v>
      </c>
      <c r="DK1885" t="s">
        <v>180</v>
      </c>
      <c r="DL1885" t="s">
        <v>180</v>
      </c>
      <c r="DM1885" t="s">
        <v>180</v>
      </c>
      <c r="DR1885" t="s">
        <v>180</v>
      </c>
      <c r="DS1885" t="s">
        <v>180</v>
      </c>
      <c r="DT1885">
        <v>0.36</v>
      </c>
      <c r="DU1885">
        <v>223</v>
      </c>
      <c r="DV1885">
        <v>6.12</v>
      </c>
      <c r="DW1885">
        <v>16.27</v>
      </c>
      <c r="DX1885">
        <v>2.62</v>
      </c>
      <c r="DY1885">
        <v>12.45</v>
      </c>
      <c r="DZ1885">
        <v>3.54</v>
      </c>
      <c r="EA1885">
        <v>1.07</v>
      </c>
      <c r="EB1885">
        <v>3.52</v>
      </c>
      <c r="EC1885">
        <v>0.56999999999999995</v>
      </c>
      <c r="ED1885">
        <v>3.27</v>
      </c>
      <c r="EE1885">
        <v>0.79</v>
      </c>
      <c r="EF1885">
        <v>2.27</v>
      </c>
      <c r="EG1885">
        <v>0.33</v>
      </c>
      <c r="EH1885">
        <v>2.1</v>
      </c>
      <c r="EI1885">
        <v>0.32</v>
      </c>
      <c r="EJ1885">
        <v>2.35</v>
      </c>
      <c r="EK1885">
        <v>0.12</v>
      </c>
      <c r="EM1885" t="s">
        <v>180</v>
      </c>
      <c r="EN1885" t="s">
        <v>180</v>
      </c>
      <c r="EO1885" t="s">
        <v>180</v>
      </c>
      <c r="EP1885" t="s">
        <v>180</v>
      </c>
      <c r="EQ1885" t="s">
        <v>180</v>
      </c>
      <c r="ER1885" t="s">
        <v>180</v>
      </c>
      <c r="ES1885">
        <v>0.03</v>
      </c>
      <c r="ET1885">
        <v>2.7</v>
      </c>
      <c r="EV1885">
        <v>0.49</v>
      </c>
      <c r="EW1885">
        <v>0.33</v>
      </c>
      <c r="EX1885">
        <v>0.51306799999999997</v>
      </c>
      <c r="EY1885" t="s">
        <v>180</v>
      </c>
      <c r="EZ1885" t="s">
        <v>180</v>
      </c>
      <c r="FA1885">
        <v>0.70354300000000003</v>
      </c>
      <c r="FB1885" t="s">
        <v>180</v>
      </c>
      <c r="FC1885">
        <v>18.285</v>
      </c>
      <c r="FD1885" t="s">
        <v>180</v>
      </c>
      <c r="FE1885">
        <v>15.497999999999999</v>
      </c>
      <c r="FF1885" t="s">
        <v>180</v>
      </c>
      <c r="FG1885">
        <v>37.97</v>
      </c>
      <c r="FH1885" t="s">
        <v>180</v>
      </c>
      <c r="FI1885" t="s">
        <v>180</v>
      </c>
      <c r="FJ1885" t="s">
        <v>180</v>
      </c>
      <c r="FK1885" t="s">
        <v>180</v>
      </c>
      <c r="FL1885" t="s">
        <v>180</v>
      </c>
      <c r="FM1885" t="s">
        <v>180</v>
      </c>
      <c r="FN1885" t="s">
        <v>180</v>
      </c>
      <c r="FP1885" t="s">
        <v>180</v>
      </c>
      <c r="FQ1885" t="s">
        <v>180</v>
      </c>
      <c r="FR1885" t="s">
        <v>180</v>
      </c>
      <c r="FS1885" t="s">
        <v>180</v>
      </c>
      <c r="FT1885" t="s">
        <v>180</v>
      </c>
      <c r="FU1885" t="s">
        <v>180</v>
      </c>
      <c r="FV1885" t="s">
        <v>4188</v>
      </c>
      <c r="FW1885" t="s">
        <v>180</v>
      </c>
      <c r="FX1885">
        <f t="shared" si="607"/>
        <v>0.80952380952380942</v>
      </c>
      <c r="FY1885">
        <f t="shared" si="608"/>
        <v>47.61904761904762</v>
      </c>
      <c r="FZ1885">
        <f t="shared" si="609"/>
        <v>2.9142857142857141</v>
      </c>
      <c r="GA1885">
        <f t="shared" si="610"/>
        <v>1.6857142857142857</v>
      </c>
      <c r="GB1885">
        <f t="shared" si="611"/>
        <v>1.6761904761904762</v>
      </c>
      <c r="GC1885">
        <f t="shared" si="612"/>
        <v>0.66355140186915884</v>
      </c>
      <c r="GD1885">
        <f t="shared" si="613"/>
        <v>15.421052631578947</v>
      </c>
      <c r="GE1885">
        <f t="shared" si="614"/>
        <v>23.53413654618474</v>
      </c>
      <c r="GF1885">
        <f t="shared" si="615"/>
        <v>36.437908496732028</v>
      </c>
      <c r="GG1885">
        <f t="shared" si="616"/>
        <v>131.1764705882353</v>
      </c>
      <c r="GH1885">
        <f t="shared" si="617"/>
        <v>0.16594960049170254</v>
      </c>
      <c r="GI1885">
        <f t="shared" si="618"/>
        <v>0.19411764705882353</v>
      </c>
      <c r="GJ1885">
        <f t="shared" si="619"/>
        <v>0.67346938775510212</v>
      </c>
      <c r="GK1885">
        <f t="shared" si="620"/>
        <v>455.10204081632656</v>
      </c>
      <c r="GL1885">
        <f t="shared" si="621"/>
        <v>3.6</v>
      </c>
      <c r="GM1885">
        <f t="shared" si="622"/>
        <v>0.28823529411764703</v>
      </c>
      <c r="GN1885">
        <f t="shared" si="623"/>
        <v>8.0065359477124176E-2</v>
      </c>
      <c r="GO1885">
        <f t="shared" si="624"/>
        <v>1.728813559322034</v>
      </c>
      <c r="GP1885">
        <f t="shared" si="625"/>
        <v>0.97793636910132475</v>
      </c>
      <c r="GQ1885">
        <f>(EA1885/0.0735)/((DZ1885/0.195*(EB1885/0.295))^0.5)</f>
        <v>0.98912639108831912</v>
      </c>
      <c r="GR1885">
        <v>0.51306799999999997</v>
      </c>
      <c r="GS1885">
        <v>0.70354300000000003</v>
      </c>
      <c r="GT1885">
        <v>18.285</v>
      </c>
      <c r="GU1885">
        <v>15.497999999999999</v>
      </c>
      <c r="GV1885">
        <v>37.97</v>
      </c>
    </row>
    <row r="1886" spans="1:204">
      <c r="A1886" t="s">
        <v>3980</v>
      </c>
      <c r="B1886" t="s">
        <v>4184</v>
      </c>
      <c r="C1886" t="s">
        <v>7246</v>
      </c>
      <c r="D1886" t="s">
        <v>7074</v>
      </c>
      <c r="E1886" t="s">
        <v>7074</v>
      </c>
      <c r="F1886">
        <v>219</v>
      </c>
      <c r="G1886">
        <v>59</v>
      </c>
      <c r="H1886" t="s">
        <v>6928</v>
      </c>
      <c r="I1886" t="s">
        <v>4106</v>
      </c>
      <c r="J1886" t="s">
        <v>4185</v>
      </c>
      <c r="K1886">
        <v>56.05</v>
      </c>
      <c r="L1886">
        <v>56.05</v>
      </c>
      <c r="M1886">
        <v>160.63</v>
      </c>
      <c r="N1886">
        <v>160.63</v>
      </c>
      <c r="O1886" t="s">
        <v>179</v>
      </c>
      <c r="R1886" t="s">
        <v>4189</v>
      </c>
      <c r="S1886" t="s">
        <v>4187</v>
      </c>
      <c r="T1886" t="s">
        <v>7717</v>
      </c>
      <c r="U1886" t="s">
        <v>180</v>
      </c>
      <c r="V1886" t="s">
        <v>180</v>
      </c>
      <c r="W1886" t="s">
        <v>180</v>
      </c>
      <c r="X1886" t="s">
        <v>4179</v>
      </c>
      <c r="Y1886" t="s">
        <v>180</v>
      </c>
      <c r="Z1886" t="s">
        <v>180</v>
      </c>
      <c r="AB1886" t="s">
        <v>180</v>
      </c>
      <c r="AC1886" t="s">
        <v>181</v>
      </c>
      <c r="AD1886" t="s">
        <v>180</v>
      </c>
      <c r="AE1886" t="s">
        <v>180</v>
      </c>
      <c r="AF1886" t="s">
        <v>196</v>
      </c>
      <c r="AG1886" t="s">
        <v>180</v>
      </c>
      <c r="AH1886" t="s">
        <v>3452</v>
      </c>
      <c r="AI1886">
        <v>52.5</v>
      </c>
      <c r="AJ1886">
        <v>0.99</v>
      </c>
      <c r="AK1886" t="s">
        <v>180</v>
      </c>
      <c r="AL1886">
        <v>16.350000000000001</v>
      </c>
      <c r="AM1886" t="s">
        <v>180</v>
      </c>
      <c r="AN1886">
        <v>2.29</v>
      </c>
      <c r="AO1886">
        <v>6.51</v>
      </c>
      <c r="AP1886">
        <v>8.61</v>
      </c>
      <c r="AQ1886">
        <v>9.3699999999999992</v>
      </c>
      <c r="AR1886">
        <v>7.49</v>
      </c>
      <c r="AS1886">
        <v>0.16</v>
      </c>
      <c r="AT1886" t="s">
        <v>180</v>
      </c>
      <c r="AU1886">
        <v>0.79</v>
      </c>
      <c r="AV1886">
        <v>3.18</v>
      </c>
      <c r="AW1886">
        <v>0.19</v>
      </c>
      <c r="AX1886">
        <v>0.33</v>
      </c>
      <c r="AY1886" t="s">
        <v>180</v>
      </c>
      <c r="AZ1886" t="s">
        <v>180</v>
      </c>
      <c r="BA1886">
        <v>99.63000000000001</v>
      </c>
      <c r="BC1886" t="s">
        <v>180</v>
      </c>
      <c r="BD1886" t="s">
        <v>180</v>
      </c>
      <c r="BE1886" t="s">
        <v>180</v>
      </c>
      <c r="BF1886" t="s">
        <v>180</v>
      </c>
      <c r="BG1886" t="s">
        <v>180</v>
      </c>
      <c r="BH1886" t="s">
        <v>180</v>
      </c>
      <c r="BI1886" t="s">
        <v>180</v>
      </c>
      <c r="BK1886" t="s">
        <v>180</v>
      </c>
      <c r="BL1886" t="s">
        <v>180</v>
      </c>
      <c r="BM1886">
        <v>0.48</v>
      </c>
      <c r="BN1886" t="s">
        <v>180</v>
      </c>
      <c r="BO1886" t="s">
        <v>180</v>
      </c>
      <c r="BP1886" t="s">
        <v>180</v>
      </c>
      <c r="BQ1886" t="s">
        <v>180</v>
      </c>
      <c r="BR1886" t="s">
        <v>180</v>
      </c>
      <c r="BS1886" t="s">
        <v>180</v>
      </c>
      <c r="BT1886" t="s">
        <v>180</v>
      </c>
      <c r="BU1886" t="s">
        <v>180</v>
      </c>
      <c r="BV1886" t="s">
        <v>180</v>
      </c>
      <c r="BW1886" t="s">
        <v>180</v>
      </c>
      <c r="BX1886" t="s">
        <v>180</v>
      </c>
      <c r="BY1886" t="s">
        <v>180</v>
      </c>
      <c r="BZ1886" t="s">
        <v>180</v>
      </c>
      <c r="CA1886">
        <v>9.1</v>
      </c>
      <c r="CB1886">
        <v>0.62</v>
      </c>
      <c r="CD1886" t="s">
        <v>180</v>
      </c>
      <c r="CE1886" t="s">
        <v>180</v>
      </c>
      <c r="CG1886" t="s">
        <v>180</v>
      </c>
      <c r="CH1886" t="s">
        <v>180</v>
      </c>
      <c r="CI1886" t="s">
        <v>180</v>
      </c>
      <c r="CJ1886" t="s">
        <v>180</v>
      </c>
      <c r="CK1886" t="s">
        <v>180</v>
      </c>
      <c r="CM1886" t="s">
        <v>180</v>
      </c>
      <c r="CN1886" t="s">
        <v>180</v>
      </c>
      <c r="CO1886">
        <v>35</v>
      </c>
      <c r="CQ1886">
        <v>234</v>
      </c>
      <c r="CR1886">
        <v>240</v>
      </c>
      <c r="CS1886" t="s">
        <v>180</v>
      </c>
      <c r="CT1886" t="s">
        <v>180</v>
      </c>
      <c r="CU1886">
        <v>39</v>
      </c>
      <c r="CV1886">
        <v>106</v>
      </c>
      <c r="CW1886">
        <v>74</v>
      </c>
      <c r="CX1886">
        <v>80</v>
      </c>
      <c r="CY1886">
        <v>18</v>
      </c>
      <c r="CZ1886" t="s">
        <v>180</v>
      </c>
      <c r="DB1886" t="s">
        <v>180</v>
      </c>
      <c r="DC1886" t="s">
        <v>180</v>
      </c>
      <c r="DD1886">
        <v>12</v>
      </c>
      <c r="DE1886">
        <v>315</v>
      </c>
      <c r="DF1886">
        <v>18</v>
      </c>
      <c r="DG1886">
        <v>99</v>
      </c>
      <c r="DH1886">
        <v>1.7</v>
      </c>
      <c r="DJ1886" t="s">
        <v>180</v>
      </c>
      <c r="DK1886" t="s">
        <v>180</v>
      </c>
      <c r="DL1886" t="s">
        <v>180</v>
      </c>
      <c r="DM1886" t="s">
        <v>180</v>
      </c>
      <c r="DR1886" t="s">
        <v>180</v>
      </c>
      <c r="DS1886" t="s">
        <v>180</v>
      </c>
      <c r="DT1886">
        <v>0.46</v>
      </c>
      <c r="DU1886">
        <v>259</v>
      </c>
      <c r="DV1886">
        <v>6.69</v>
      </c>
      <c r="DW1886">
        <v>17.09</v>
      </c>
      <c r="DX1886">
        <v>2.77</v>
      </c>
      <c r="DY1886">
        <v>12.65</v>
      </c>
      <c r="DZ1886">
        <v>3.41</v>
      </c>
      <c r="EA1886">
        <v>1.04</v>
      </c>
      <c r="EB1886">
        <v>3.35</v>
      </c>
      <c r="EC1886">
        <v>0.54</v>
      </c>
      <c r="ED1886">
        <v>3.07</v>
      </c>
      <c r="EE1886">
        <v>0.69</v>
      </c>
      <c r="EF1886">
        <v>1.98</v>
      </c>
      <c r="EG1886">
        <v>0.3</v>
      </c>
      <c r="EH1886">
        <v>1.91</v>
      </c>
      <c r="EI1886">
        <v>0.28999999999999998</v>
      </c>
      <c r="EJ1886">
        <v>2.25</v>
      </c>
      <c r="EK1886">
        <v>0.11</v>
      </c>
      <c r="EM1886" t="s">
        <v>180</v>
      </c>
      <c r="EN1886" t="s">
        <v>180</v>
      </c>
      <c r="EO1886" t="s">
        <v>180</v>
      </c>
      <c r="EP1886" t="s">
        <v>180</v>
      </c>
      <c r="EQ1886" t="s">
        <v>180</v>
      </c>
      <c r="ER1886" t="s">
        <v>180</v>
      </c>
      <c r="ES1886">
        <v>0.05</v>
      </c>
      <c r="ET1886">
        <v>3.07</v>
      </c>
      <c r="EV1886">
        <v>0.56000000000000005</v>
      </c>
      <c r="EW1886">
        <v>0.4</v>
      </c>
      <c r="EY1886" t="s">
        <v>180</v>
      </c>
      <c r="EZ1886" t="s">
        <v>180</v>
      </c>
      <c r="FB1886" t="s">
        <v>180</v>
      </c>
      <c r="FD1886" t="s">
        <v>180</v>
      </c>
      <c r="FF1886" t="s">
        <v>180</v>
      </c>
      <c r="FH1886" t="s">
        <v>180</v>
      </c>
      <c r="FI1886" t="s">
        <v>180</v>
      </c>
      <c r="FJ1886" t="s">
        <v>180</v>
      </c>
      <c r="FK1886" t="s">
        <v>180</v>
      </c>
      <c r="FL1886" t="s">
        <v>180</v>
      </c>
      <c r="FM1886" t="s">
        <v>180</v>
      </c>
      <c r="FN1886" t="s">
        <v>180</v>
      </c>
      <c r="FP1886" t="s">
        <v>180</v>
      </c>
      <c r="FQ1886" t="s">
        <v>180</v>
      </c>
      <c r="FR1886" t="s">
        <v>180</v>
      </c>
      <c r="FS1886" t="s">
        <v>180</v>
      </c>
      <c r="FT1886" t="s">
        <v>180</v>
      </c>
      <c r="FU1886" t="s">
        <v>180</v>
      </c>
      <c r="FV1886" t="s">
        <v>4190</v>
      </c>
      <c r="FW1886" t="s">
        <v>180</v>
      </c>
      <c r="FX1886">
        <f t="shared" si="607"/>
        <v>0.89005235602094246</v>
      </c>
      <c r="FY1886">
        <f t="shared" si="608"/>
        <v>51.832460732984295</v>
      </c>
      <c r="FZ1886">
        <f t="shared" si="609"/>
        <v>3.5026178010471209</v>
      </c>
      <c r="GA1886">
        <f t="shared" si="610"/>
        <v>1.7853403141361257</v>
      </c>
      <c r="GB1886">
        <f t="shared" si="611"/>
        <v>1.7539267015706808</v>
      </c>
      <c r="GC1886">
        <f t="shared" si="612"/>
        <v>0.79797979797979801</v>
      </c>
      <c r="GD1886">
        <f t="shared" si="613"/>
        <v>17.5</v>
      </c>
      <c r="GE1886">
        <f t="shared" si="614"/>
        <v>24.901185770750988</v>
      </c>
      <c r="GF1886">
        <f t="shared" si="615"/>
        <v>38.714499252615845</v>
      </c>
      <c r="GG1886">
        <f t="shared" si="616"/>
        <v>152.35294117647058</v>
      </c>
      <c r="GH1886">
        <f t="shared" si="617"/>
        <v>0.17963721474546518</v>
      </c>
      <c r="GI1886">
        <f t="shared" si="618"/>
        <v>0.23529411764705885</v>
      </c>
      <c r="GJ1886">
        <f t="shared" si="619"/>
        <v>0.7142857142857143</v>
      </c>
      <c r="GK1886">
        <f t="shared" si="620"/>
        <v>462.49999999999994</v>
      </c>
      <c r="GL1886">
        <f t="shared" si="621"/>
        <v>3.9352941176470591</v>
      </c>
      <c r="GM1886">
        <f t="shared" si="622"/>
        <v>0.3294117647058824</v>
      </c>
      <c r="GN1886">
        <f t="shared" si="623"/>
        <v>8.3707025411061287E-2</v>
      </c>
      <c r="GO1886">
        <f t="shared" si="624"/>
        <v>1.9618768328445748</v>
      </c>
      <c r="GP1886">
        <f t="shared" si="625"/>
        <v>0.95551722576092557</v>
      </c>
      <c r="GQ1886">
        <f>(EA1886/0.0735)/((DZ1886/0.195*(EB1886/0.295))^0.5)</f>
        <v>1.0040948067247089</v>
      </c>
    </row>
    <row r="1887" spans="1:204">
      <c r="A1887" t="s">
        <v>3980</v>
      </c>
      <c r="B1887" t="s">
        <v>4191</v>
      </c>
      <c r="C1887" t="s">
        <v>7246</v>
      </c>
      <c r="D1887" t="s">
        <v>7074</v>
      </c>
      <c r="E1887" t="s">
        <v>7074</v>
      </c>
      <c r="F1887">
        <v>219</v>
      </c>
      <c r="G1887">
        <v>59</v>
      </c>
      <c r="H1887" t="s">
        <v>6928</v>
      </c>
      <c r="I1887" t="s">
        <v>4106</v>
      </c>
      <c r="J1887" t="s">
        <v>4192</v>
      </c>
      <c r="K1887">
        <v>56.05</v>
      </c>
      <c r="L1887">
        <v>56.05</v>
      </c>
      <c r="M1887">
        <v>160.63</v>
      </c>
      <c r="N1887">
        <v>160.63</v>
      </c>
      <c r="O1887" t="s">
        <v>179</v>
      </c>
      <c r="R1887" t="s">
        <v>4193</v>
      </c>
      <c r="S1887" t="s">
        <v>4174</v>
      </c>
      <c r="T1887" t="s">
        <v>7717</v>
      </c>
      <c r="U1887" t="s">
        <v>180</v>
      </c>
      <c r="V1887" t="s">
        <v>180</v>
      </c>
      <c r="W1887" t="s">
        <v>180</v>
      </c>
      <c r="X1887" t="s">
        <v>4179</v>
      </c>
      <c r="Y1887" t="s">
        <v>180</v>
      </c>
      <c r="Z1887" t="s">
        <v>180</v>
      </c>
      <c r="AB1887" t="s">
        <v>180</v>
      </c>
      <c r="AC1887" t="s">
        <v>181</v>
      </c>
      <c r="AD1887" t="s">
        <v>180</v>
      </c>
      <c r="AE1887" t="s">
        <v>180</v>
      </c>
      <c r="AF1887" t="s">
        <v>196</v>
      </c>
      <c r="AG1887" t="s">
        <v>180</v>
      </c>
      <c r="AH1887" t="s">
        <v>4175</v>
      </c>
      <c r="AI1887">
        <v>53.44</v>
      </c>
      <c r="AJ1887">
        <v>0.89</v>
      </c>
      <c r="AK1887" t="s">
        <v>180</v>
      </c>
      <c r="AL1887">
        <v>15.23</v>
      </c>
      <c r="AM1887" t="s">
        <v>180</v>
      </c>
      <c r="AP1887">
        <v>8.51</v>
      </c>
      <c r="AQ1887">
        <v>9.69</v>
      </c>
      <c r="AR1887">
        <v>8.32</v>
      </c>
      <c r="AS1887">
        <v>0.16</v>
      </c>
      <c r="AT1887" t="s">
        <v>180</v>
      </c>
      <c r="AU1887">
        <v>0.76</v>
      </c>
      <c r="AV1887">
        <v>2.84</v>
      </c>
      <c r="AW1887">
        <v>0.16</v>
      </c>
      <c r="AX1887">
        <v>0.13</v>
      </c>
      <c r="AY1887" t="s">
        <v>180</v>
      </c>
      <c r="AZ1887" t="s">
        <v>180</v>
      </c>
      <c r="BA1887">
        <v>100.00000000000001</v>
      </c>
      <c r="BC1887" t="s">
        <v>180</v>
      </c>
      <c r="BD1887" t="s">
        <v>180</v>
      </c>
      <c r="BE1887" t="s">
        <v>180</v>
      </c>
      <c r="BF1887" t="s">
        <v>180</v>
      </c>
      <c r="BG1887" t="s">
        <v>180</v>
      </c>
      <c r="BH1887" t="s">
        <v>180</v>
      </c>
      <c r="BI1887" t="s">
        <v>180</v>
      </c>
      <c r="BK1887" t="s">
        <v>180</v>
      </c>
      <c r="BL1887" t="s">
        <v>180</v>
      </c>
      <c r="BN1887" t="s">
        <v>180</v>
      </c>
      <c r="BO1887" t="s">
        <v>180</v>
      </c>
      <c r="BP1887" t="s">
        <v>180</v>
      </c>
      <c r="BQ1887" t="s">
        <v>180</v>
      </c>
      <c r="BR1887" t="s">
        <v>180</v>
      </c>
      <c r="BS1887" t="s">
        <v>180</v>
      </c>
      <c r="BT1887" t="s">
        <v>180</v>
      </c>
      <c r="BU1887" t="s">
        <v>180</v>
      </c>
      <c r="BV1887" t="s">
        <v>180</v>
      </c>
      <c r="BW1887" t="s">
        <v>180</v>
      </c>
      <c r="BX1887" t="s">
        <v>180</v>
      </c>
      <c r="BY1887" t="s">
        <v>180</v>
      </c>
      <c r="BZ1887" t="s">
        <v>180</v>
      </c>
      <c r="CA1887">
        <v>8.1</v>
      </c>
      <c r="CB1887">
        <v>0.48</v>
      </c>
      <c r="CD1887" t="s">
        <v>180</v>
      </c>
      <c r="CE1887" t="s">
        <v>180</v>
      </c>
      <c r="CG1887" t="s">
        <v>180</v>
      </c>
      <c r="CH1887" t="s">
        <v>180</v>
      </c>
      <c r="CI1887" t="s">
        <v>180</v>
      </c>
      <c r="CJ1887" t="s">
        <v>180</v>
      </c>
      <c r="CK1887" t="s">
        <v>180</v>
      </c>
      <c r="CM1887" t="s">
        <v>180</v>
      </c>
      <c r="CN1887" t="s">
        <v>180</v>
      </c>
      <c r="CO1887">
        <v>34</v>
      </c>
      <c r="CQ1887">
        <v>245</v>
      </c>
      <c r="CR1887">
        <v>341</v>
      </c>
      <c r="CS1887" t="s">
        <v>180</v>
      </c>
      <c r="CT1887" t="s">
        <v>180</v>
      </c>
      <c r="CU1887">
        <v>40</v>
      </c>
      <c r="CV1887">
        <v>107</v>
      </c>
      <c r="CW1887">
        <v>59</v>
      </c>
      <c r="CX1887">
        <v>81</v>
      </c>
      <c r="CY1887">
        <v>16</v>
      </c>
      <c r="CZ1887" t="s">
        <v>180</v>
      </c>
      <c r="DB1887" t="s">
        <v>180</v>
      </c>
      <c r="DC1887" t="s">
        <v>180</v>
      </c>
      <c r="DD1887">
        <v>11.3</v>
      </c>
      <c r="DE1887">
        <v>299</v>
      </c>
      <c r="DF1887">
        <v>15.9</v>
      </c>
      <c r="DG1887">
        <v>72.8</v>
      </c>
      <c r="DH1887">
        <v>1.38</v>
      </c>
      <c r="DJ1887" t="s">
        <v>180</v>
      </c>
      <c r="DK1887" t="s">
        <v>180</v>
      </c>
      <c r="DL1887" t="s">
        <v>180</v>
      </c>
      <c r="DM1887" t="s">
        <v>180</v>
      </c>
      <c r="DR1887" t="s">
        <v>180</v>
      </c>
      <c r="DS1887" t="s">
        <v>180</v>
      </c>
      <c r="DT1887">
        <v>0.28000000000000003</v>
      </c>
      <c r="DU1887">
        <v>283</v>
      </c>
      <c r="DV1887">
        <v>5.03</v>
      </c>
      <c r="DW1887">
        <v>13</v>
      </c>
      <c r="DX1887">
        <v>2.14</v>
      </c>
      <c r="DY1887">
        <v>10.199999999999999</v>
      </c>
      <c r="DZ1887">
        <v>2.91</v>
      </c>
      <c r="EA1887">
        <v>0.94</v>
      </c>
      <c r="EB1887">
        <v>3.01</v>
      </c>
      <c r="EC1887">
        <v>0.48</v>
      </c>
      <c r="ED1887">
        <v>3.07</v>
      </c>
      <c r="EE1887">
        <v>0.64</v>
      </c>
      <c r="EF1887">
        <v>1.82</v>
      </c>
      <c r="EG1887">
        <v>0.27</v>
      </c>
      <c r="EH1887">
        <v>1.67</v>
      </c>
      <c r="EI1887">
        <v>0.27300000000000002</v>
      </c>
      <c r="EJ1887">
        <v>2.1</v>
      </c>
      <c r="EK1887">
        <v>9.7299999999999998E-2</v>
      </c>
      <c r="EM1887" t="s">
        <v>180</v>
      </c>
      <c r="EN1887" t="s">
        <v>180</v>
      </c>
      <c r="EO1887" t="s">
        <v>180</v>
      </c>
      <c r="EP1887" t="s">
        <v>180</v>
      </c>
      <c r="EQ1887" t="s">
        <v>180</v>
      </c>
      <c r="ER1887" t="s">
        <v>180</v>
      </c>
      <c r="ES1887">
        <v>0.03</v>
      </c>
      <c r="ET1887">
        <v>2.88</v>
      </c>
      <c r="EV1887">
        <v>0.55000000000000004</v>
      </c>
      <c r="EW1887">
        <v>0.4</v>
      </c>
      <c r="EX1887">
        <v>0.51309000000000005</v>
      </c>
      <c r="EY1887" t="s">
        <v>180</v>
      </c>
      <c r="EZ1887" t="s">
        <v>180</v>
      </c>
      <c r="FA1887">
        <v>0.70355000000000001</v>
      </c>
      <c r="FB1887" t="s">
        <v>180</v>
      </c>
      <c r="FD1887" t="s">
        <v>180</v>
      </c>
      <c r="FF1887" t="s">
        <v>180</v>
      </c>
      <c r="FH1887" t="s">
        <v>180</v>
      </c>
      <c r="FI1887" t="s">
        <v>180</v>
      </c>
      <c r="FJ1887" t="s">
        <v>180</v>
      </c>
      <c r="FK1887" t="s">
        <v>180</v>
      </c>
      <c r="FL1887" t="s">
        <v>180</v>
      </c>
      <c r="FM1887" t="s">
        <v>180</v>
      </c>
      <c r="FN1887" t="s">
        <v>180</v>
      </c>
      <c r="FO1887">
        <v>0.283275</v>
      </c>
      <c r="FP1887" t="s">
        <v>180</v>
      </c>
      <c r="FQ1887" t="s">
        <v>180</v>
      </c>
      <c r="FR1887" t="s">
        <v>180</v>
      </c>
      <c r="FS1887" t="s">
        <v>180</v>
      </c>
      <c r="FT1887" t="s">
        <v>180</v>
      </c>
      <c r="FU1887" t="s">
        <v>180</v>
      </c>
      <c r="FV1887" t="s">
        <v>3453</v>
      </c>
      <c r="FW1887" t="s">
        <v>180</v>
      </c>
      <c r="FX1887">
        <f t="shared" si="607"/>
        <v>0.82634730538922152</v>
      </c>
      <c r="FY1887">
        <f t="shared" si="608"/>
        <v>43.592814371257482</v>
      </c>
      <c r="FZ1887">
        <f t="shared" si="609"/>
        <v>3.0119760479041919</v>
      </c>
      <c r="GA1887">
        <f t="shared" si="610"/>
        <v>1.7425149700598803</v>
      </c>
      <c r="GB1887">
        <f t="shared" si="611"/>
        <v>1.8023952095808382</v>
      </c>
      <c r="GC1887">
        <f t="shared" si="612"/>
        <v>0.8539325842696629</v>
      </c>
      <c r="GD1887">
        <f t="shared" si="613"/>
        <v>18.80503144654088</v>
      </c>
      <c r="GE1887">
        <f t="shared" si="614"/>
        <v>29.313725490196081</v>
      </c>
      <c r="GF1887">
        <f t="shared" si="615"/>
        <v>56.262425447316097</v>
      </c>
      <c r="GG1887">
        <f t="shared" si="616"/>
        <v>205.07246376811597</v>
      </c>
      <c r="GH1887">
        <f t="shared" si="617"/>
        <v>0.22153846153846152</v>
      </c>
      <c r="GI1887">
        <f t="shared" si="618"/>
        <v>0.28985507246376818</v>
      </c>
      <c r="GJ1887">
        <f t="shared" si="619"/>
        <v>0.72727272727272729</v>
      </c>
      <c r="GK1887">
        <f t="shared" si="620"/>
        <v>514.5454545454545</v>
      </c>
      <c r="GL1887">
        <f t="shared" si="621"/>
        <v>3.6449275362318847</v>
      </c>
      <c r="GM1887">
        <f t="shared" si="622"/>
        <v>0.39855072463768121</v>
      </c>
      <c r="GN1887">
        <f t="shared" si="623"/>
        <v>0.10934393638170975</v>
      </c>
      <c r="GO1887">
        <f t="shared" si="624"/>
        <v>1.7285223367697595</v>
      </c>
      <c r="GP1887">
        <f t="shared" si="625"/>
        <v>0.95367824241358479</v>
      </c>
      <c r="GQ1887">
        <f>(EA1887/0.0735)/((DZ1887/0.195*(EB1887/0.295))^0.5)</f>
        <v>1.0364278772931788</v>
      </c>
      <c r="GR1887">
        <v>0.51309000000000005</v>
      </c>
      <c r="GS1887">
        <v>0.70355000000000001</v>
      </c>
    </row>
    <row r="1888" spans="1:204">
      <c r="A1888" t="s">
        <v>3980</v>
      </c>
      <c r="B1888" t="s">
        <v>4184</v>
      </c>
      <c r="C1888" t="s">
        <v>7246</v>
      </c>
      <c r="D1888" t="s">
        <v>7074</v>
      </c>
      <c r="E1888" t="s">
        <v>7074</v>
      </c>
      <c r="F1888">
        <v>219</v>
      </c>
      <c r="G1888">
        <v>59</v>
      </c>
      <c r="H1888" t="s">
        <v>6928</v>
      </c>
      <c r="I1888" t="s">
        <v>4106</v>
      </c>
      <c r="J1888" t="s">
        <v>4194</v>
      </c>
      <c r="K1888">
        <v>56.05</v>
      </c>
      <c r="L1888">
        <v>56.05</v>
      </c>
      <c r="M1888">
        <v>160.63</v>
      </c>
      <c r="N1888">
        <v>160.63</v>
      </c>
      <c r="O1888" t="s">
        <v>179</v>
      </c>
      <c r="R1888" t="s">
        <v>4195</v>
      </c>
      <c r="S1888" t="s">
        <v>4187</v>
      </c>
      <c r="T1888" t="s">
        <v>7717</v>
      </c>
      <c r="U1888" t="s">
        <v>180</v>
      </c>
      <c r="V1888" t="s">
        <v>180</v>
      </c>
      <c r="W1888" t="s">
        <v>180</v>
      </c>
      <c r="X1888" t="s">
        <v>4179</v>
      </c>
      <c r="Y1888" t="s">
        <v>180</v>
      </c>
      <c r="Z1888" t="s">
        <v>180</v>
      </c>
      <c r="AB1888" t="s">
        <v>180</v>
      </c>
      <c r="AC1888" t="s">
        <v>181</v>
      </c>
      <c r="AD1888" t="s">
        <v>180</v>
      </c>
      <c r="AE1888" t="s">
        <v>180</v>
      </c>
      <c r="AF1888" t="s">
        <v>196</v>
      </c>
      <c r="AG1888" t="s">
        <v>180</v>
      </c>
      <c r="AH1888" t="s">
        <v>3452</v>
      </c>
      <c r="AI1888">
        <v>53.5</v>
      </c>
      <c r="AJ1888">
        <v>0.84</v>
      </c>
      <c r="AK1888" t="s">
        <v>180</v>
      </c>
      <c r="AL1888">
        <v>14.59</v>
      </c>
      <c r="AM1888" t="s">
        <v>180</v>
      </c>
      <c r="AN1888">
        <v>2.59</v>
      </c>
      <c r="AO1888">
        <v>5.88</v>
      </c>
      <c r="AP1888">
        <v>8.2100000000000009</v>
      </c>
      <c r="AQ1888">
        <v>9.59</v>
      </c>
      <c r="AR1888">
        <v>9.44</v>
      </c>
      <c r="AS1888">
        <v>0.16</v>
      </c>
      <c r="AT1888" t="s">
        <v>180</v>
      </c>
      <c r="AU1888">
        <v>0.74</v>
      </c>
      <c r="AV1888">
        <v>2.78</v>
      </c>
      <c r="AW1888">
        <v>0.15</v>
      </c>
      <c r="AX1888">
        <v>0.3</v>
      </c>
      <c r="AY1888" t="s">
        <v>180</v>
      </c>
      <c r="AZ1888" t="s">
        <v>180</v>
      </c>
      <c r="BA1888">
        <v>100.00000000000001</v>
      </c>
      <c r="BC1888" t="s">
        <v>180</v>
      </c>
      <c r="BD1888" t="s">
        <v>180</v>
      </c>
      <c r="BE1888" t="s">
        <v>180</v>
      </c>
      <c r="BF1888" t="s">
        <v>180</v>
      </c>
      <c r="BG1888" t="s">
        <v>180</v>
      </c>
      <c r="BH1888" t="s">
        <v>180</v>
      </c>
      <c r="BI1888" t="s">
        <v>180</v>
      </c>
      <c r="BK1888" t="s">
        <v>180</v>
      </c>
      <c r="BL1888" t="s">
        <v>180</v>
      </c>
      <c r="BM1888">
        <v>0.43</v>
      </c>
      <c r="BN1888" t="s">
        <v>180</v>
      </c>
      <c r="BO1888" t="s">
        <v>180</v>
      </c>
      <c r="BP1888" t="s">
        <v>180</v>
      </c>
      <c r="BQ1888" t="s">
        <v>180</v>
      </c>
      <c r="BR1888" t="s">
        <v>180</v>
      </c>
      <c r="BS1888" t="s">
        <v>180</v>
      </c>
      <c r="BT1888" t="s">
        <v>180</v>
      </c>
      <c r="BU1888" t="s">
        <v>180</v>
      </c>
      <c r="BV1888" t="s">
        <v>180</v>
      </c>
      <c r="BW1888" t="s">
        <v>180</v>
      </c>
      <c r="BX1888" t="s">
        <v>180</v>
      </c>
      <c r="BY1888" t="s">
        <v>180</v>
      </c>
      <c r="BZ1888" t="s">
        <v>180</v>
      </c>
      <c r="CA1888">
        <v>8.6</v>
      </c>
      <c r="CB1888">
        <v>0.47</v>
      </c>
      <c r="CD1888" t="s">
        <v>180</v>
      </c>
      <c r="CE1888" t="s">
        <v>180</v>
      </c>
      <c r="CG1888" t="s">
        <v>180</v>
      </c>
      <c r="CH1888" t="s">
        <v>180</v>
      </c>
      <c r="CI1888" t="s">
        <v>180</v>
      </c>
      <c r="CJ1888" t="s">
        <v>180</v>
      </c>
      <c r="CK1888" t="s">
        <v>180</v>
      </c>
      <c r="CM1888" t="s">
        <v>180</v>
      </c>
      <c r="CN1888" t="s">
        <v>180</v>
      </c>
      <c r="CO1888">
        <v>36</v>
      </c>
      <c r="CQ1888">
        <v>244</v>
      </c>
      <c r="CR1888">
        <v>500</v>
      </c>
      <c r="CS1888" t="s">
        <v>180</v>
      </c>
      <c r="CT1888" t="s">
        <v>180</v>
      </c>
      <c r="CU1888">
        <v>40</v>
      </c>
      <c r="CV1888">
        <v>166</v>
      </c>
      <c r="CW1888">
        <v>64</v>
      </c>
      <c r="CX1888">
        <v>78</v>
      </c>
      <c r="CY1888">
        <v>16</v>
      </c>
      <c r="CZ1888" t="s">
        <v>180</v>
      </c>
      <c r="DB1888" t="s">
        <v>180</v>
      </c>
      <c r="DC1888" t="s">
        <v>180</v>
      </c>
      <c r="DD1888">
        <v>12</v>
      </c>
      <c r="DE1888">
        <v>312</v>
      </c>
      <c r="DF1888">
        <v>15</v>
      </c>
      <c r="DG1888">
        <v>77</v>
      </c>
      <c r="DH1888">
        <v>1.3</v>
      </c>
      <c r="DJ1888" t="s">
        <v>180</v>
      </c>
      <c r="DK1888" t="s">
        <v>180</v>
      </c>
      <c r="DL1888" t="s">
        <v>180</v>
      </c>
      <c r="DM1888" t="s">
        <v>180</v>
      </c>
      <c r="DR1888" t="s">
        <v>180</v>
      </c>
      <c r="DS1888" t="s">
        <v>180</v>
      </c>
      <c r="DT1888">
        <v>0.39</v>
      </c>
      <c r="DU1888">
        <v>280</v>
      </c>
      <c r="DV1888">
        <v>5.31</v>
      </c>
      <c r="DW1888">
        <v>13.14</v>
      </c>
      <c r="DX1888">
        <v>2.13</v>
      </c>
      <c r="DY1888">
        <v>10.27</v>
      </c>
      <c r="DZ1888">
        <v>2.99</v>
      </c>
      <c r="EA1888">
        <v>0.93</v>
      </c>
      <c r="EB1888">
        <v>2.87</v>
      </c>
      <c r="EC1888">
        <v>0.46</v>
      </c>
      <c r="ED1888">
        <v>3.46</v>
      </c>
      <c r="EE1888">
        <v>0.59</v>
      </c>
      <c r="EF1888">
        <v>1.73</v>
      </c>
      <c r="EG1888">
        <v>0.25</v>
      </c>
      <c r="EH1888">
        <v>1.61</v>
      </c>
      <c r="EI1888">
        <v>0.24</v>
      </c>
      <c r="EJ1888">
        <v>1.86</v>
      </c>
      <c r="EK1888">
        <v>0.08</v>
      </c>
      <c r="EM1888" t="s">
        <v>180</v>
      </c>
      <c r="EN1888" t="s">
        <v>180</v>
      </c>
      <c r="EO1888" t="s">
        <v>180</v>
      </c>
      <c r="EP1888" t="s">
        <v>180</v>
      </c>
      <c r="EQ1888" t="s">
        <v>180</v>
      </c>
      <c r="ER1888" t="s">
        <v>180</v>
      </c>
      <c r="ES1888">
        <v>0.05</v>
      </c>
      <c r="ET1888">
        <v>2.79</v>
      </c>
      <c r="EV1888">
        <v>0.59</v>
      </c>
      <c r="EW1888">
        <v>0.4</v>
      </c>
      <c r="EX1888">
        <v>0.51308500000000001</v>
      </c>
      <c r="EY1888" t="s">
        <v>180</v>
      </c>
      <c r="EZ1888" t="s">
        <v>180</v>
      </c>
      <c r="FA1888">
        <v>0.70354099999999997</v>
      </c>
      <c r="FB1888" t="s">
        <v>180</v>
      </c>
      <c r="FC1888">
        <v>18.297000000000001</v>
      </c>
      <c r="FD1888" t="s">
        <v>180</v>
      </c>
      <c r="FE1888">
        <v>15.496</v>
      </c>
      <c r="FF1888" t="s">
        <v>180</v>
      </c>
      <c r="FG1888">
        <v>37.972000000000001</v>
      </c>
      <c r="FH1888" t="s">
        <v>180</v>
      </c>
      <c r="FI1888" t="s">
        <v>180</v>
      </c>
      <c r="FJ1888" t="s">
        <v>180</v>
      </c>
      <c r="FK1888" t="s">
        <v>180</v>
      </c>
      <c r="FL1888" t="s">
        <v>180</v>
      </c>
      <c r="FM1888" t="s">
        <v>180</v>
      </c>
      <c r="FN1888" t="s">
        <v>180</v>
      </c>
      <c r="FP1888" t="s">
        <v>180</v>
      </c>
      <c r="FQ1888" t="s">
        <v>180</v>
      </c>
      <c r="FR1888" t="s">
        <v>180</v>
      </c>
      <c r="FS1888" t="s">
        <v>180</v>
      </c>
      <c r="FT1888" t="s">
        <v>180</v>
      </c>
      <c r="FU1888" t="s">
        <v>180</v>
      </c>
      <c r="FV1888" t="s">
        <v>4196</v>
      </c>
      <c r="FW1888" t="s">
        <v>180</v>
      </c>
      <c r="FX1888">
        <f t="shared" si="607"/>
        <v>0.80745341614906829</v>
      </c>
      <c r="FY1888">
        <f t="shared" si="608"/>
        <v>47.826086956521735</v>
      </c>
      <c r="FZ1888">
        <f t="shared" si="609"/>
        <v>3.2981366459627326</v>
      </c>
      <c r="GA1888">
        <f t="shared" si="610"/>
        <v>1.8571428571428572</v>
      </c>
      <c r="GB1888">
        <f t="shared" si="611"/>
        <v>1.7826086956521738</v>
      </c>
      <c r="GC1888">
        <f t="shared" si="612"/>
        <v>0.88095238095238093</v>
      </c>
      <c r="GD1888">
        <f t="shared" si="613"/>
        <v>20.8</v>
      </c>
      <c r="GE1888">
        <f t="shared" si="614"/>
        <v>30.37974683544304</v>
      </c>
      <c r="GF1888">
        <f t="shared" si="615"/>
        <v>52.730696798493412</v>
      </c>
      <c r="GG1888">
        <f t="shared" si="616"/>
        <v>215.38461538461539</v>
      </c>
      <c r="GH1888">
        <f t="shared" si="617"/>
        <v>0.21232876712328766</v>
      </c>
      <c r="GI1888">
        <f t="shared" si="618"/>
        <v>0.30769230769230771</v>
      </c>
      <c r="GJ1888">
        <f t="shared" si="619"/>
        <v>0.67796610169491534</v>
      </c>
      <c r="GK1888">
        <f t="shared" si="620"/>
        <v>474.57627118644069</v>
      </c>
      <c r="GL1888">
        <f t="shared" si="621"/>
        <v>4.0846153846153843</v>
      </c>
      <c r="GM1888">
        <f t="shared" si="622"/>
        <v>0.45384615384615379</v>
      </c>
      <c r="GN1888">
        <f t="shared" si="623"/>
        <v>0.11111111111111112</v>
      </c>
      <c r="GO1888">
        <f t="shared" si="624"/>
        <v>1.7759197324414713</v>
      </c>
      <c r="GP1888">
        <f t="shared" si="625"/>
        <v>0.94038935517444722</v>
      </c>
      <c r="GQ1888">
        <f>(EA1888/0.0735)/((DZ1888/0.195*(EB1888/0.295))^0.5)</f>
        <v>1.0359704806094252</v>
      </c>
      <c r="GR1888">
        <v>0.51308500000000001</v>
      </c>
      <c r="GS1888">
        <v>0.70354099999999997</v>
      </c>
      <c r="GT1888">
        <v>18.297000000000001</v>
      </c>
      <c r="GU1888">
        <v>15.496</v>
      </c>
      <c r="GV1888">
        <v>37.972000000000001</v>
      </c>
    </row>
    <row r="1889" spans="1:204">
      <c r="A1889" t="s">
        <v>3980</v>
      </c>
      <c r="B1889" t="s">
        <v>4184</v>
      </c>
      <c r="C1889" t="s">
        <v>7246</v>
      </c>
      <c r="D1889" t="s">
        <v>7074</v>
      </c>
      <c r="E1889" t="s">
        <v>7074</v>
      </c>
      <c r="F1889">
        <v>219</v>
      </c>
      <c r="G1889">
        <v>59</v>
      </c>
      <c r="H1889" t="s">
        <v>6928</v>
      </c>
      <c r="I1889" t="s">
        <v>4106</v>
      </c>
      <c r="J1889" t="s">
        <v>4197</v>
      </c>
      <c r="K1889">
        <v>56.05</v>
      </c>
      <c r="L1889">
        <v>56.05</v>
      </c>
      <c r="M1889">
        <v>160.63</v>
      </c>
      <c r="N1889">
        <v>160.63</v>
      </c>
      <c r="O1889" t="s">
        <v>179</v>
      </c>
      <c r="R1889" t="s">
        <v>4198</v>
      </c>
      <c r="S1889" t="s">
        <v>4187</v>
      </c>
      <c r="T1889" t="s">
        <v>7717</v>
      </c>
      <c r="U1889" t="s">
        <v>180</v>
      </c>
      <c r="V1889" t="s">
        <v>180</v>
      </c>
      <c r="W1889" t="s">
        <v>180</v>
      </c>
      <c r="X1889" t="s">
        <v>4179</v>
      </c>
      <c r="Y1889" t="s">
        <v>180</v>
      </c>
      <c r="Z1889" t="s">
        <v>180</v>
      </c>
      <c r="AB1889" t="s">
        <v>180</v>
      </c>
      <c r="AC1889" t="s">
        <v>181</v>
      </c>
      <c r="AD1889" t="s">
        <v>180</v>
      </c>
      <c r="AE1889" t="s">
        <v>180</v>
      </c>
      <c r="AF1889" t="s">
        <v>196</v>
      </c>
      <c r="AG1889" t="s">
        <v>180</v>
      </c>
      <c r="AH1889" t="s">
        <v>3452</v>
      </c>
      <c r="AI1889">
        <v>52.9</v>
      </c>
      <c r="AJ1889">
        <v>1</v>
      </c>
      <c r="AK1889" t="s">
        <v>180</v>
      </c>
      <c r="AL1889">
        <v>16.66</v>
      </c>
      <c r="AM1889" t="s">
        <v>180</v>
      </c>
      <c r="AN1889">
        <v>2.84</v>
      </c>
      <c r="AO1889">
        <v>6</v>
      </c>
      <c r="AP1889">
        <v>8.5299999999999994</v>
      </c>
      <c r="AQ1889">
        <v>9.41</v>
      </c>
      <c r="AR1889">
        <v>7.43</v>
      </c>
      <c r="AS1889">
        <v>0.16</v>
      </c>
      <c r="AT1889" t="s">
        <v>180</v>
      </c>
      <c r="AU1889">
        <v>0.8</v>
      </c>
      <c r="AV1889">
        <v>3.15</v>
      </c>
      <c r="AW1889">
        <v>0.2</v>
      </c>
      <c r="AX1889">
        <v>0.32</v>
      </c>
      <c r="AY1889" t="s">
        <v>180</v>
      </c>
      <c r="AZ1889" t="s">
        <v>180</v>
      </c>
      <c r="BA1889">
        <v>100.24000000000001</v>
      </c>
      <c r="BC1889" t="s">
        <v>180</v>
      </c>
      <c r="BD1889" t="s">
        <v>180</v>
      </c>
      <c r="BE1889" t="s">
        <v>180</v>
      </c>
      <c r="BF1889" t="s">
        <v>180</v>
      </c>
      <c r="BG1889" t="s">
        <v>180</v>
      </c>
      <c r="BH1889" t="s">
        <v>180</v>
      </c>
      <c r="BI1889" t="s">
        <v>180</v>
      </c>
      <c r="BK1889" t="s">
        <v>180</v>
      </c>
      <c r="BL1889" t="s">
        <v>180</v>
      </c>
      <c r="BM1889">
        <v>0.51</v>
      </c>
      <c r="BN1889" t="s">
        <v>180</v>
      </c>
      <c r="BO1889" t="s">
        <v>180</v>
      </c>
      <c r="BP1889" t="s">
        <v>180</v>
      </c>
      <c r="BQ1889" t="s">
        <v>180</v>
      </c>
      <c r="BR1889" t="s">
        <v>180</v>
      </c>
      <c r="BS1889" t="s">
        <v>180</v>
      </c>
      <c r="BT1889" t="s">
        <v>180</v>
      </c>
      <c r="BU1889" t="s">
        <v>180</v>
      </c>
      <c r="BV1889" t="s">
        <v>180</v>
      </c>
      <c r="BW1889" t="s">
        <v>180</v>
      </c>
      <c r="BX1889" t="s">
        <v>180</v>
      </c>
      <c r="BY1889" t="s">
        <v>180</v>
      </c>
      <c r="BZ1889" t="s">
        <v>180</v>
      </c>
      <c r="CA1889">
        <v>8.9</v>
      </c>
      <c r="CB1889">
        <v>0.62</v>
      </c>
      <c r="CD1889" t="s">
        <v>180</v>
      </c>
      <c r="CE1889" t="s">
        <v>180</v>
      </c>
      <c r="CG1889" t="s">
        <v>180</v>
      </c>
      <c r="CH1889" t="s">
        <v>180</v>
      </c>
      <c r="CI1889" t="s">
        <v>180</v>
      </c>
      <c r="CJ1889" t="s">
        <v>180</v>
      </c>
      <c r="CK1889" t="s">
        <v>180</v>
      </c>
      <c r="CM1889" t="s">
        <v>180</v>
      </c>
      <c r="CN1889" t="s">
        <v>180</v>
      </c>
      <c r="CO1889">
        <v>31</v>
      </c>
      <c r="CQ1889">
        <v>247</v>
      </c>
      <c r="CR1889">
        <v>221</v>
      </c>
      <c r="CS1889" t="s">
        <v>180</v>
      </c>
      <c r="CT1889" t="s">
        <v>180</v>
      </c>
      <c r="CU1889">
        <v>35</v>
      </c>
      <c r="CV1889">
        <v>88</v>
      </c>
      <c r="CW1889">
        <v>72</v>
      </c>
      <c r="CX1889">
        <v>80</v>
      </c>
      <c r="CY1889">
        <v>17</v>
      </c>
      <c r="CZ1889" t="s">
        <v>180</v>
      </c>
      <c r="DB1889" t="s">
        <v>180</v>
      </c>
      <c r="DC1889" t="s">
        <v>180</v>
      </c>
      <c r="DD1889">
        <v>12</v>
      </c>
      <c r="DE1889">
        <v>319</v>
      </c>
      <c r="DF1889">
        <v>19</v>
      </c>
      <c r="DG1889">
        <v>98</v>
      </c>
      <c r="DH1889">
        <v>1.8</v>
      </c>
      <c r="DJ1889" t="s">
        <v>180</v>
      </c>
      <c r="DK1889" t="s">
        <v>180</v>
      </c>
      <c r="DL1889" t="s">
        <v>180</v>
      </c>
      <c r="DM1889" t="s">
        <v>180</v>
      </c>
      <c r="DR1889" t="s">
        <v>180</v>
      </c>
      <c r="DS1889" t="s">
        <v>180</v>
      </c>
      <c r="DT1889">
        <v>0.39</v>
      </c>
      <c r="DU1889">
        <v>261</v>
      </c>
      <c r="DV1889">
        <v>6.72</v>
      </c>
      <c r="DW1889">
        <v>17.47</v>
      </c>
      <c r="DX1889">
        <v>2.83</v>
      </c>
      <c r="DY1889">
        <v>12.9</v>
      </c>
      <c r="DZ1889">
        <v>3.5</v>
      </c>
      <c r="EA1889">
        <v>1.07</v>
      </c>
      <c r="EB1889">
        <v>3.35</v>
      </c>
      <c r="EC1889">
        <v>0.56000000000000005</v>
      </c>
      <c r="ED1889">
        <v>3.36</v>
      </c>
      <c r="EE1889">
        <v>0.72</v>
      </c>
      <c r="EF1889">
        <v>2.06</v>
      </c>
      <c r="EG1889">
        <v>0.3</v>
      </c>
      <c r="EH1889">
        <v>1.98</v>
      </c>
      <c r="EI1889">
        <v>0.3</v>
      </c>
      <c r="EJ1889">
        <v>2.3199999999999998</v>
      </c>
      <c r="EK1889">
        <v>0.11</v>
      </c>
      <c r="EM1889" t="s">
        <v>180</v>
      </c>
      <c r="EN1889" t="s">
        <v>180</v>
      </c>
      <c r="EO1889" t="s">
        <v>180</v>
      </c>
      <c r="EP1889" t="s">
        <v>180</v>
      </c>
      <c r="EQ1889" t="s">
        <v>180</v>
      </c>
      <c r="ER1889" t="s">
        <v>180</v>
      </c>
      <c r="ES1889">
        <v>0.04</v>
      </c>
      <c r="ET1889">
        <v>2.82</v>
      </c>
      <c r="EV1889">
        <v>0.6</v>
      </c>
      <c r="EW1889">
        <v>0.38</v>
      </c>
      <c r="EX1889">
        <v>0.51309499999999997</v>
      </c>
      <c r="EY1889" t="s">
        <v>180</v>
      </c>
      <c r="EZ1889" t="s">
        <v>180</v>
      </c>
      <c r="FA1889">
        <v>0.70353399999999999</v>
      </c>
      <c r="FB1889" t="s">
        <v>180</v>
      </c>
      <c r="FC1889">
        <v>18.295000000000002</v>
      </c>
      <c r="FD1889" t="s">
        <v>180</v>
      </c>
      <c r="FE1889">
        <v>15.516999999999999</v>
      </c>
      <c r="FF1889" t="s">
        <v>180</v>
      </c>
      <c r="FG1889">
        <v>38.01</v>
      </c>
      <c r="FH1889" t="s">
        <v>180</v>
      </c>
      <c r="FI1889" t="s">
        <v>180</v>
      </c>
      <c r="FJ1889" t="s">
        <v>180</v>
      </c>
      <c r="FK1889" t="s">
        <v>180</v>
      </c>
      <c r="FL1889" t="s">
        <v>180</v>
      </c>
      <c r="FM1889" t="s">
        <v>180</v>
      </c>
      <c r="FN1889" t="s">
        <v>180</v>
      </c>
      <c r="FP1889" t="s">
        <v>180</v>
      </c>
      <c r="FQ1889" t="s">
        <v>180</v>
      </c>
      <c r="FR1889" t="s">
        <v>180</v>
      </c>
      <c r="FS1889" t="s">
        <v>180</v>
      </c>
      <c r="FT1889" t="s">
        <v>180</v>
      </c>
      <c r="FU1889" t="s">
        <v>180</v>
      </c>
      <c r="FV1889" t="s">
        <v>4199</v>
      </c>
      <c r="FW1889" t="s">
        <v>180</v>
      </c>
      <c r="FX1889">
        <f t="shared" si="607"/>
        <v>0.90909090909090917</v>
      </c>
      <c r="FY1889">
        <f t="shared" si="608"/>
        <v>49.494949494949495</v>
      </c>
      <c r="FZ1889">
        <f t="shared" si="609"/>
        <v>3.393939393939394</v>
      </c>
      <c r="GA1889">
        <f t="shared" si="610"/>
        <v>1.7676767676767677</v>
      </c>
      <c r="GB1889">
        <f t="shared" si="611"/>
        <v>1.691919191919192</v>
      </c>
      <c r="GC1889">
        <f t="shared" si="612"/>
        <v>0.8</v>
      </c>
      <c r="GD1889">
        <f t="shared" si="613"/>
        <v>16.789473684210527</v>
      </c>
      <c r="GE1889">
        <f t="shared" si="614"/>
        <v>24.728682170542633</v>
      </c>
      <c r="GF1889">
        <f t="shared" si="615"/>
        <v>38.839285714285715</v>
      </c>
      <c r="GG1889">
        <f t="shared" si="616"/>
        <v>145</v>
      </c>
      <c r="GH1889">
        <f t="shared" si="617"/>
        <v>0.16141957641671437</v>
      </c>
      <c r="GI1889">
        <f t="shared" si="618"/>
        <v>0.21111111111111111</v>
      </c>
      <c r="GJ1889">
        <f t="shared" si="619"/>
        <v>0.63333333333333341</v>
      </c>
      <c r="GK1889">
        <f t="shared" si="620"/>
        <v>435</v>
      </c>
      <c r="GL1889">
        <f t="shared" si="621"/>
        <v>3.7333333333333329</v>
      </c>
      <c r="GM1889">
        <f t="shared" si="622"/>
        <v>0.33333333333333331</v>
      </c>
      <c r="GN1889">
        <f t="shared" si="623"/>
        <v>8.9285714285714288E-2</v>
      </c>
      <c r="GO1889">
        <f t="shared" si="624"/>
        <v>1.92</v>
      </c>
      <c r="GP1889">
        <f t="shared" si="625"/>
        <v>0.96419406116974804</v>
      </c>
      <c r="GQ1889">
        <f>(EA1889/0.0735)/((DZ1889/0.195*(EB1889/0.295))^0.5)</f>
        <v>1.0196903905480776</v>
      </c>
      <c r="GR1889">
        <v>0.51309499999999997</v>
      </c>
      <c r="GS1889">
        <v>0.70353399999999999</v>
      </c>
      <c r="GT1889">
        <v>18.295000000000002</v>
      </c>
      <c r="GU1889">
        <v>15.516999999999999</v>
      </c>
      <c r="GV1889">
        <v>38.01</v>
      </c>
    </row>
    <row r="1890" spans="1:204">
      <c r="A1890" t="s">
        <v>3980</v>
      </c>
      <c r="B1890" t="s">
        <v>4184</v>
      </c>
      <c r="C1890" t="s">
        <v>7246</v>
      </c>
      <c r="D1890" t="s">
        <v>7074</v>
      </c>
      <c r="E1890" t="s">
        <v>7074</v>
      </c>
      <c r="F1890">
        <v>219</v>
      </c>
      <c r="G1890">
        <v>59</v>
      </c>
      <c r="H1890" t="s">
        <v>6928</v>
      </c>
      <c r="I1890" t="s">
        <v>4106</v>
      </c>
      <c r="J1890" t="s">
        <v>4200</v>
      </c>
      <c r="K1890">
        <v>56.05</v>
      </c>
      <c r="L1890">
        <v>56.05</v>
      </c>
      <c r="M1890">
        <v>160.63</v>
      </c>
      <c r="N1890">
        <v>160.63</v>
      </c>
      <c r="O1890" t="s">
        <v>179</v>
      </c>
      <c r="R1890" t="s">
        <v>4201</v>
      </c>
      <c r="S1890" t="s">
        <v>4187</v>
      </c>
      <c r="T1890" t="s">
        <v>7717</v>
      </c>
      <c r="U1890" t="s">
        <v>180</v>
      </c>
      <c r="V1890" t="s">
        <v>180</v>
      </c>
      <c r="W1890" t="s">
        <v>180</v>
      </c>
      <c r="X1890" t="s">
        <v>4179</v>
      </c>
      <c r="Y1890" t="s">
        <v>180</v>
      </c>
      <c r="Z1890" t="s">
        <v>180</v>
      </c>
      <c r="AB1890" t="s">
        <v>180</v>
      </c>
      <c r="AC1890" t="s">
        <v>181</v>
      </c>
      <c r="AD1890" t="s">
        <v>180</v>
      </c>
      <c r="AE1890" t="s">
        <v>180</v>
      </c>
      <c r="AF1890" t="s">
        <v>196</v>
      </c>
      <c r="AG1890" t="s">
        <v>180</v>
      </c>
      <c r="AH1890" t="s">
        <v>3452</v>
      </c>
      <c r="AI1890">
        <v>52.7</v>
      </c>
      <c r="AJ1890">
        <v>0.96</v>
      </c>
      <c r="AK1890" t="s">
        <v>180</v>
      </c>
      <c r="AL1890">
        <v>15.55</v>
      </c>
      <c r="AM1890" t="s">
        <v>180</v>
      </c>
      <c r="AN1890">
        <v>3.01</v>
      </c>
      <c r="AO1890">
        <v>6.01</v>
      </c>
      <c r="AP1890">
        <v>8.73</v>
      </c>
      <c r="AQ1890">
        <v>9.7100000000000009</v>
      </c>
      <c r="AR1890">
        <v>8.31</v>
      </c>
      <c r="AS1890">
        <v>0.17</v>
      </c>
      <c r="AT1890" t="s">
        <v>180</v>
      </c>
      <c r="AU1890">
        <v>0.66</v>
      </c>
      <c r="AV1890">
        <v>2.98</v>
      </c>
      <c r="AW1890">
        <v>0.17</v>
      </c>
      <c r="AX1890">
        <v>0.31</v>
      </c>
      <c r="AY1890" t="s">
        <v>180</v>
      </c>
      <c r="AZ1890" t="s">
        <v>180</v>
      </c>
      <c r="BA1890">
        <v>99.940000000000012</v>
      </c>
      <c r="BC1890" t="s">
        <v>180</v>
      </c>
      <c r="BD1890" t="s">
        <v>180</v>
      </c>
      <c r="BE1890" t="s">
        <v>180</v>
      </c>
      <c r="BF1890" t="s">
        <v>180</v>
      </c>
      <c r="BG1890" t="s">
        <v>180</v>
      </c>
      <c r="BH1890" t="s">
        <v>180</v>
      </c>
      <c r="BI1890" t="s">
        <v>180</v>
      </c>
      <c r="BK1890" t="s">
        <v>180</v>
      </c>
      <c r="BL1890" t="s">
        <v>180</v>
      </c>
      <c r="BM1890">
        <v>0.54</v>
      </c>
      <c r="BN1890" t="s">
        <v>180</v>
      </c>
      <c r="BO1890" t="s">
        <v>180</v>
      </c>
      <c r="BP1890" t="s">
        <v>180</v>
      </c>
      <c r="BQ1890" t="s">
        <v>180</v>
      </c>
      <c r="BR1890" t="s">
        <v>180</v>
      </c>
      <c r="BS1890" t="s">
        <v>180</v>
      </c>
      <c r="BT1890" t="s">
        <v>180</v>
      </c>
      <c r="BU1890" t="s">
        <v>180</v>
      </c>
      <c r="BV1890" t="s">
        <v>180</v>
      </c>
      <c r="BW1890" t="s">
        <v>180</v>
      </c>
      <c r="BX1890" t="s">
        <v>180</v>
      </c>
      <c r="BY1890" t="s">
        <v>180</v>
      </c>
      <c r="BZ1890" t="s">
        <v>180</v>
      </c>
      <c r="CA1890">
        <v>8.3000000000000007</v>
      </c>
      <c r="CB1890">
        <v>0.5</v>
      </c>
      <c r="CD1890" t="s">
        <v>180</v>
      </c>
      <c r="CE1890" t="s">
        <v>180</v>
      </c>
      <c r="CG1890" t="s">
        <v>180</v>
      </c>
      <c r="CH1890" t="s">
        <v>180</v>
      </c>
      <c r="CI1890" t="s">
        <v>180</v>
      </c>
      <c r="CJ1890" t="s">
        <v>180</v>
      </c>
      <c r="CK1890" t="s">
        <v>180</v>
      </c>
      <c r="CM1890" t="s">
        <v>180</v>
      </c>
      <c r="CN1890" t="s">
        <v>180</v>
      </c>
      <c r="CO1890">
        <v>35</v>
      </c>
      <c r="CQ1890">
        <v>250</v>
      </c>
      <c r="CR1890">
        <v>343</v>
      </c>
      <c r="CS1890" t="s">
        <v>180</v>
      </c>
      <c r="CT1890" t="s">
        <v>180</v>
      </c>
      <c r="CU1890">
        <v>38</v>
      </c>
      <c r="CV1890">
        <v>104</v>
      </c>
      <c r="CW1890">
        <v>78</v>
      </c>
      <c r="CX1890">
        <v>78</v>
      </c>
      <c r="CY1890">
        <v>17</v>
      </c>
      <c r="CZ1890" t="s">
        <v>180</v>
      </c>
      <c r="DB1890" t="s">
        <v>180</v>
      </c>
      <c r="DC1890" t="s">
        <v>180</v>
      </c>
      <c r="DD1890">
        <v>10</v>
      </c>
      <c r="DE1890">
        <v>290</v>
      </c>
      <c r="DF1890">
        <v>18</v>
      </c>
      <c r="DG1890">
        <v>87</v>
      </c>
      <c r="DH1890">
        <v>1.4</v>
      </c>
      <c r="DJ1890" t="s">
        <v>180</v>
      </c>
      <c r="DK1890" t="s">
        <v>180</v>
      </c>
      <c r="DL1890" t="s">
        <v>180</v>
      </c>
      <c r="DM1890" t="s">
        <v>180</v>
      </c>
      <c r="DR1890" t="s">
        <v>180</v>
      </c>
      <c r="DS1890" t="s">
        <v>180</v>
      </c>
      <c r="DT1890">
        <v>0.33</v>
      </c>
      <c r="DU1890">
        <v>243</v>
      </c>
      <c r="DV1890">
        <v>5.54</v>
      </c>
      <c r="DW1890">
        <v>14.29</v>
      </c>
      <c r="DX1890">
        <v>2.38</v>
      </c>
      <c r="DY1890">
        <v>11.19</v>
      </c>
      <c r="DZ1890">
        <v>3.07</v>
      </c>
      <c r="EA1890">
        <v>1.02</v>
      </c>
      <c r="EB1890">
        <v>3.18</v>
      </c>
      <c r="EC1890">
        <v>0.53</v>
      </c>
      <c r="ED1890">
        <v>3.42</v>
      </c>
      <c r="EE1890">
        <v>0.68</v>
      </c>
      <c r="EF1890">
        <v>1.95</v>
      </c>
      <c r="EG1890">
        <v>0.28000000000000003</v>
      </c>
      <c r="EH1890">
        <v>1.84</v>
      </c>
      <c r="EI1890">
        <v>0.28999999999999998</v>
      </c>
      <c r="EJ1890">
        <v>2.08</v>
      </c>
      <c r="EK1890">
        <v>0.09</v>
      </c>
      <c r="EM1890" t="s">
        <v>180</v>
      </c>
      <c r="EN1890" t="s">
        <v>180</v>
      </c>
      <c r="EO1890" t="s">
        <v>180</v>
      </c>
      <c r="EP1890" t="s">
        <v>180</v>
      </c>
      <c r="EQ1890" t="s">
        <v>180</v>
      </c>
      <c r="ER1890" t="s">
        <v>180</v>
      </c>
      <c r="ES1890">
        <v>0.03</v>
      </c>
      <c r="ET1890">
        <v>2.73</v>
      </c>
      <c r="EV1890">
        <v>0.48</v>
      </c>
      <c r="EW1890">
        <v>0.34</v>
      </c>
      <c r="EX1890">
        <v>0.513096</v>
      </c>
      <c r="EY1890" t="s">
        <v>180</v>
      </c>
      <c r="EZ1890" t="s">
        <v>180</v>
      </c>
      <c r="FA1890">
        <v>0.70352700000000001</v>
      </c>
      <c r="FB1890" t="s">
        <v>180</v>
      </c>
      <c r="FD1890" t="s">
        <v>180</v>
      </c>
      <c r="FF1890" t="s">
        <v>180</v>
      </c>
      <c r="FH1890" t="s">
        <v>180</v>
      </c>
      <c r="FI1890" t="s">
        <v>180</v>
      </c>
      <c r="FJ1890" t="s">
        <v>180</v>
      </c>
      <c r="FK1890" t="s">
        <v>180</v>
      </c>
      <c r="FL1890" t="s">
        <v>180</v>
      </c>
      <c r="FM1890" t="s">
        <v>180</v>
      </c>
      <c r="FN1890" t="s">
        <v>180</v>
      </c>
      <c r="FP1890" t="s">
        <v>180</v>
      </c>
      <c r="FQ1890" t="s">
        <v>180</v>
      </c>
      <c r="FR1890" t="s">
        <v>180</v>
      </c>
      <c r="FS1890" t="s">
        <v>180</v>
      </c>
      <c r="FT1890" t="s">
        <v>180</v>
      </c>
      <c r="FU1890" t="s">
        <v>180</v>
      </c>
      <c r="FV1890" t="s">
        <v>4202</v>
      </c>
      <c r="FW1890" t="s">
        <v>180</v>
      </c>
      <c r="FX1890">
        <f t="shared" si="607"/>
        <v>0.76086956521739124</v>
      </c>
      <c r="FY1890">
        <f t="shared" si="608"/>
        <v>47.282608695652172</v>
      </c>
      <c r="FZ1890">
        <f t="shared" si="609"/>
        <v>3.0108695652173911</v>
      </c>
      <c r="GA1890">
        <f t="shared" si="610"/>
        <v>1.668478260869565</v>
      </c>
      <c r="GB1890">
        <f t="shared" si="611"/>
        <v>1.7282608695652173</v>
      </c>
      <c r="GC1890">
        <f t="shared" si="612"/>
        <v>0.68750000000000011</v>
      </c>
      <c r="GD1890">
        <f t="shared" si="613"/>
        <v>16.111111111111111</v>
      </c>
      <c r="GE1890">
        <f t="shared" si="614"/>
        <v>25.915996425379806</v>
      </c>
      <c r="GF1890">
        <f t="shared" si="615"/>
        <v>43.862815884476532</v>
      </c>
      <c r="GG1890">
        <f t="shared" si="616"/>
        <v>173.57142857142858</v>
      </c>
      <c r="GH1890">
        <f t="shared" si="617"/>
        <v>0.19104268719384185</v>
      </c>
      <c r="GI1890">
        <f t="shared" si="618"/>
        <v>0.24285714285714288</v>
      </c>
      <c r="GJ1890">
        <f t="shared" si="619"/>
        <v>0.70833333333333337</v>
      </c>
      <c r="GK1890">
        <f t="shared" si="620"/>
        <v>506.25</v>
      </c>
      <c r="GL1890">
        <f t="shared" si="621"/>
        <v>3.9571428571428573</v>
      </c>
      <c r="GM1890">
        <f t="shared" si="622"/>
        <v>0.34285714285714286</v>
      </c>
      <c r="GN1890">
        <f t="shared" si="623"/>
        <v>8.6642599277978335E-2</v>
      </c>
      <c r="GO1890">
        <f t="shared" si="624"/>
        <v>1.8045602605863194</v>
      </c>
      <c r="GP1890">
        <f t="shared" si="625"/>
        <v>0.94719254097903882</v>
      </c>
      <c r="GQ1890">
        <f>(EA1890/0.0735)/((DZ1890/0.195*(EB1890/0.295))^0.5)</f>
        <v>1.0652668161007246</v>
      </c>
      <c r="GR1890">
        <v>0.513096</v>
      </c>
      <c r="GS1890">
        <v>0.70352700000000001</v>
      </c>
    </row>
    <row r="1891" spans="1:204">
      <c r="A1891" t="s">
        <v>3980</v>
      </c>
      <c r="B1891" t="s">
        <v>4184</v>
      </c>
      <c r="C1891" t="s">
        <v>7246</v>
      </c>
      <c r="D1891" t="s">
        <v>7074</v>
      </c>
      <c r="E1891" t="s">
        <v>7074</v>
      </c>
      <c r="F1891">
        <v>219</v>
      </c>
      <c r="G1891">
        <v>59</v>
      </c>
      <c r="H1891" t="s">
        <v>6928</v>
      </c>
      <c r="I1891" t="s">
        <v>4106</v>
      </c>
      <c r="J1891" t="s">
        <v>4203</v>
      </c>
      <c r="K1891">
        <v>56.05</v>
      </c>
      <c r="L1891">
        <v>56.05</v>
      </c>
      <c r="M1891">
        <v>160.63</v>
      </c>
      <c r="N1891">
        <v>160.63</v>
      </c>
      <c r="O1891" t="s">
        <v>179</v>
      </c>
      <c r="R1891" t="s">
        <v>4204</v>
      </c>
      <c r="S1891" t="s">
        <v>4187</v>
      </c>
      <c r="T1891" t="s">
        <v>7717</v>
      </c>
      <c r="U1891" t="s">
        <v>180</v>
      </c>
      <c r="V1891" t="s">
        <v>180</v>
      </c>
      <c r="W1891" t="s">
        <v>180</v>
      </c>
      <c r="X1891" t="s">
        <v>4179</v>
      </c>
      <c r="Y1891" t="s">
        <v>180</v>
      </c>
      <c r="Z1891" t="s">
        <v>180</v>
      </c>
      <c r="AB1891" t="s">
        <v>180</v>
      </c>
      <c r="AC1891" t="s">
        <v>181</v>
      </c>
      <c r="AD1891" t="s">
        <v>180</v>
      </c>
      <c r="AE1891" t="s">
        <v>180</v>
      </c>
      <c r="AF1891" t="s">
        <v>196</v>
      </c>
      <c r="AG1891" t="s">
        <v>180</v>
      </c>
      <c r="AH1891" t="s">
        <v>3452</v>
      </c>
      <c r="AI1891">
        <v>52.6</v>
      </c>
      <c r="AJ1891">
        <v>0.97</v>
      </c>
      <c r="AK1891" t="s">
        <v>180</v>
      </c>
      <c r="AL1891">
        <v>15.72</v>
      </c>
      <c r="AM1891" t="s">
        <v>180</v>
      </c>
      <c r="AN1891">
        <v>2.31</v>
      </c>
      <c r="AO1891">
        <v>6.63</v>
      </c>
      <c r="AP1891">
        <v>8.73</v>
      </c>
      <c r="AQ1891">
        <v>9.7200000000000006</v>
      </c>
      <c r="AR1891">
        <v>8.1999999999999993</v>
      </c>
      <c r="AS1891">
        <v>0.17</v>
      </c>
      <c r="AT1891" t="s">
        <v>180</v>
      </c>
      <c r="AU1891">
        <v>0.65</v>
      </c>
      <c r="AV1891">
        <v>2.87</v>
      </c>
      <c r="AW1891">
        <v>0.17</v>
      </c>
      <c r="AX1891">
        <v>0.25</v>
      </c>
      <c r="AY1891" t="s">
        <v>180</v>
      </c>
      <c r="AZ1891" t="s">
        <v>180</v>
      </c>
      <c r="BA1891">
        <v>99.800000000000026</v>
      </c>
      <c r="BC1891" t="s">
        <v>180</v>
      </c>
      <c r="BD1891" t="s">
        <v>180</v>
      </c>
      <c r="BE1891" t="s">
        <v>180</v>
      </c>
      <c r="BF1891" t="s">
        <v>180</v>
      </c>
      <c r="BG1891" t="s">
        <v>180</v>
      </c>
      <c r="BH1891" t="s">
        <v>180</v>
      </c>
      <c r="BI1891" t="s">
        <v>180</v>
      </c>
      <c r="BK1891" t="s">
        <v>180</v>
      </c>
      <c r="BL1891" t="s">
        <v>180</v>
      </c>
      <c r="BM1891">
        <v>0.45</v>
      </c>
      <c r="BN1891" t="s">
        <v>180</v>
      </c>
      <c r="BO1891" t="s">
        <v>180</v>
      </c>
      <c r="BP1891" t="s">
        <v>180</v>
      </c>
      <c r="BQ1891" t="s">
        <v>180</v>
      </c>
      <c r="BR1891" t="s">
        <v>180</v>
      </c>
      <c r="BS1891" t="s">
        <v>180</v>
      </c>
      <c r="BT1891" t="s">
        <v>180</v>
      </c>
      <c r="BU1891" t="s">
        <v>180</v>
      </c>
      <c r="BV1891" t="s">
        <v>180</v>
      </c>
      <c r="BW1891" t="s">
        <v>180</v>
      </c>
      <c r="BX1891" t="s">
        <v>180</v>
      </c>
      <c r="BY1891" t="s">
        <v>180</v>
      </c>
      <c r="BZ1891" t="s">
        <v>180</v>
      </c>
      <c r="CA1891">
        <v>7.5</v>
      </c>
      <c r="CB1891">
        <v>0.49</v>
      </c>
      <c r="CD1891" t="s">
        <v>180</v>
      </c>
      <c r="CE1891" t="s">
        <v>180</v>
      </c>
      <c r="CG1891" t="s">
        <v>180</v>
      </c>
      <c r="CH1891" t="s">
        <v>180</v>
      </c>
      <c r="CI1891" t="s">
        <v>180</v>
      </c>
      <c r="CJ1891" t="s">
        <v>180</v>
      </c>
      <c r="CK1891" t="s">
        <v>180</v>
      </c>
      <c r="CM1891" t="s">
        <v>180</v>
      </c>
      <c r="CN1891" t="s">
        <v>180</v>
      </c>
      <c r="CO1891">
        <v>35</v>
      </c>
      <c r="CQ1891">
        <v>255</v>
      </c>
      <c r="CR1891">
        <v>318</v>
      </c>
      <c r="CS1891" t="s">
        <v>180</v>
      </c>
      <c r="CT1891" t="s">
        <v>180</v>
      </c>
      <c r="CU1891">
        <v>39</v>
      </c>
      <c r="CV1891">
        <v>108</v>
      </c>
      <c r="CW1891">
        <v>74</v>
      </c>
      <c r="CX1891">
        <v>81</v>
      </c>
      <c r="CY1891">
        <v>19</v>
      </c>
      <c r="CZ1891" t="s">
        <v>180</v>
      </c>
      <c r="DB1891" t="s">
        <v>180</v>
      </c>
      <c r="DC1891" t="s">
        <v>180</v>
      </c>
      <c r="DD1891">
        <v>9</v>
      </c>
      <c r="DE1891">
        <v>290</v>
      </c>
      <c r="DF1891">
        <v>18</v>
      </c>
      <c r="DG1891">
        <v>85</v>
      </c>
      <c r="DH1891">
        <v>1.5</v>
      </c>
      <c r="DJ1891" t="s">
        <v>180</v>
      </c>
      <c r="DK1891" t="s">
        <v>180</v>
      </c>
      <c r="DL1891" t="s">
        <v>180</v>
      </c>
      <c r="DM1891" t="s">
        <v>180</v>
      </c>
      <c r="DR1891" t="s">
        <v>180</v>
      </c>
      <c r="DS1891" t="s">
        <v>180</v>
      </c>
      <c r="DT1891">
        <v>0.31</v>
      </c>
      <c r="DU1891">
        <v>224</v>
      </c>
      <c r="DV1891">
        <v>5.32</v>
      </c>
      <c r="DW1891">
        <v>14.22</v>
      </c>
      <c r="DX1891">
        <v>2.34</v>
      </c>
      <c r="DY1891">
        <v>11.4</v>
      </c>
      <c r="DZ1891">
        <v>3.21</v>
      </c>
      <c r="EA1891">
        <v>1.02</v>
      </c>
      <c r="EB1891">
        <v>3.2</v>
      </c>
      <c r="EC1891">
        <v>0.55000000000000004</v>
      </c>
      <c r="ED1891">
        <v>3.42</v>
      </c>
      <c r="EE1891">
        <v>0.7</v>
      </c>
      <c r="EF1891">
        <v>2.06</v>
      </c>
      <c r="EG1891">
        <v>0.31</v>
      </c>
      <c r="EH1891">
        <v>1.98</v>
      </c>
      <c r="EI1891">
        <v>0.3</v>
      </c>
      <c r="EJ1891">
        <v>2.0699999999999998</v>
      </c>
      <c r="EK1891">
        <v>0.1</v>
      </c>
      <c r="EM1891" t="s">
        <v>180</v>
      </c>
      <c r="EN1891" t="s">
        <v>180</v>
      </c>
      <c r="EO1891" t="s">
        <v>180</v>
      </c>
      <c r="EP1891" t="s">
        <v>180</v>
      </c>
      <c r="EQ1891" t="s">
        <v>180</v>
      </c>
      <c r="ER1891" t="s">
        <v>180</v>
      </c>
      <c r="ES1891">
        <v>0.03</v>
      </c>
      <c r="ET1891">
        <v>2.39</v>
      </c>
      <c r="EV1891">
        <v>0.48</v>
      </c>
      <c r="EW1891">
        <v>0.32</v>
      </c>
      <c r="EX1891">
        <v>0.51312100000000005</v>
      </c>
      <c r="EY1891" t="s">
        <v>180</v>
      </c>
      <c r="EZ1891" t="s">
        <v>180</v>
      </c>
      <c r="FA1891">
        <v>0.70352400000000004</v>
      </c>
      <c r="FB1891" t="s">
        <v>180</v>
      </c>
      <c r="FC1891">
        <v>18.292000000000002</v>
      </c>
      <c r="FD1891" t="s">
        <v>180</v>
      </c>
      <c r="FE1891">
        <v>15.513999999999999</v>
      </c>
      <c r="FF1891" t="s">
        <v>180</v>
      </c>
      <c r="FG1891">
        <v>37.999000000000002</v>
      </c>
      <c r="FH1891" t="s">
        <v>180</v>
      </c>
      <c r="FI1891" t="s">
        <v>180</v>
      </c>
      <c r="FJ1891" t="s">
        <v>180</v>
      </c>
      <c r="FK1891" t="s">
        <v>180</v>
      </c>
      <c r="FL1891" t="s">
        <v>180</v>
      </c>
      <c r="FM1891" t="s">
        <v>180</v>
      </c>
      <c r="FN1891" t="s">
        <v>180</v>
      </c>
      <c r="FP1891" t="s">
        <v>180</v>
      </c>
      <c r="FQ1891" t="s">
        <v>180</v>
      </c>
      <c r="FR1891" t="s">
        <v>180</v>
      </c>
      <c r="FS1891" t="s">
        <v>180</v>
      </c>
      <c r="FT1891" t="s">
        <v>180</v>
      </c>
      <c r="FU1891" t="s">
        <v>180</v>
      </c>
      <c r="FV1891" t="s">
        <v>4205</v>
      </c>
      <c r="FW1891" t="s">
        <v>180</v>
      </c>
      <c r="FX1891">
        <f t="shared" si="607"/>
        <v>0.75757575757575757</v>
      </c>
      <c r="FY1891">
        <f t="shared" si="608"/>
        <v>42.929292929292927</v>
      </c>
      <c r="FZ1891">
        <f t="shared" si="609"/>
        <v>2.6868686868686869</v>
      </c>
      <c r="GA1891">
        <f t="shared" si="610"/>
        <v>1.6212121212121211</v>
      </c>
      <c r="GB1891">
        <f t="shared" si="611"/>
        <v>1.6161616161616164</v>
      </c>
      <c r="GC1891">
        <f t="shared" si="612"/>
        <v>0.67010309278350522</v>
      </c>
      <c r="GD1891">
        <f t="shared" si="613"/>
        <v>16.111111111111111</v>
      </c>
      <c r="GE1891">
        <f t="shared" si="614"/>
        <v>25.438596491228068</v>
      </c>
      <c r="GF1891">
        <f t="shared" si="615"/>
        <v>42.105263157894733</v>
      </c>
      <c r="GG1891">
        <f t="shared" si="616"/>
        <v>149.33333333333334</v>
      </c>
      <c r="GH1891">
        <f t="shared" si="617"/>
        <v>0.1680731364275668</v>
      </c>
      <c r="GI1891">
        <f t="shared" si="618"/>
        <v>0.21333333333333335</v>
      </c>
      <c r="GJ1891">
        <f t="shared" si="619"/>
        <v>0.66666666666666674</v>
      </c>
      <c r="GK1891">
        <f t="shared" si="620"/>
        <v>466.66666666666669</v>
      </c>
      <c r="GL1891">
        <f t="shared" si="621"/>
        <v>3.5466666666666669</v>
      </c>
      <c r="GM1891">
        <f t="shared" si="622"/>
        <v>0.32</v>
      </c>
      <c r="GN1891">
        <f t="shared" si="623"/>
        <v>9.0225563909774431E-2</v>
      </c>
      <c r="GO1891">
        <f t="shared" si="624"/>
        <v>1.6573208722741435</v>
      </c>
      <c r="GP1891">
        <f t="shared" si="625"/>
        <v>0.97003019471079921</v>
      </c>
      <c r="GQ1891">
        <f>(EA1891/0.0735)/((DZ1891/0.195*(EB1891/0.295))^0.5)</f>
        <v>1.0385170738294638</v>
      </c>
      <c r="GR1891">
        <v>0.51312100000000005</v>
      </c>
      <c r="GS1891">
        <v>0.70352400000000004</v>
      </c>
      <c r="GT1891">
        <v>18.292000000000002</v>
      </c>
      <c r="GU1891">
        <v>15.513999999999999</v>
      </c>
      <c r="GV1891">
        <v>37.999000000000002</v>
      </c>
    </row>
    <row r="1892" spans="1:204">
      <c r="A1892" t="s">
        <v>3980</v>
      </c>
      <c r="B1892" t="s">
        <v>4184</v>
      </c>
      <c r="C1892" t="s">
        <v>7246</v>
      </c>
      <c r="D1892" t="s">
        <v>7074</v>
      </c>
      <c r="E1892" t="s">
        <v>7074</v>
      </c>
      <c r="F1892">
        <v>219</v>
      </c>
      <c r="G1892">
        <v>59</v>
      </c>
      <c r="H1892" t="s">
        <v>6928</v>
      </c>
      <c r="I1892" t="s">
        <v>4106</v>
      </c>
      <c r="J1892" t="s">
        <v>4203</v>
      </c>
      <c r="K1892">
        <v>56.05</v>
      </c>
      <c r="L1892">
        <v>56.05</v>
      </c>
      <c r="M1892">
        <v>160.63</v>
      </c>
      <c r="N1892">
        <v>160.63</v>
      </c>
      <c r="O1892" t="s">
        <v>179</v>
      </c>
      <c r="R1892" t="s">
        <v>4206</v>
      </c>
      <c r="S1892" t="s">
        <v>4187</v>
      </c>
      <c r="T1892" t="s">
        <v>7717</v>
      </c>
      <c r="U1892" t="s">
        <v>180</v>
      </c>
      <c r="V1892" t="s">
        <v>180</v>
      </c>
      <c r="W1892" t="s">
        <v>180</v>
      </c>
      <c r="X1892" t="s">
        <v>4179</v>
      </c>
      <c r="Y1892" t="s">
        <v>180</v>
      </c>
      <c r="Z1892" t="s">
        <v>180</v>
      </c>
      <c r="AB1892" t="s">
        <v>180</v>
      </c>
      <c r="AC1892" t="s">
        <v>181</v>
      </c>
      <c r="AD1892" t="s">
        <v>180</v>
      </c>
      <c r="AE1892" t="s">
        <v>180</v>
      </c>
      <c r="AF1892" t="s">
        <v>196</v>
      </c>
      <c r="AG1892" t="s">
        <v>180</v>
      </c>
      <c r="AH1892" t="s">
        <v>3452</v>
      </c>
      <c r="AI1892">
        <v>52.6</v>
      </c>
      <c r="AJ1892">
        <v>0.97</v>
      </c>
      <c r="AK1892" t="s">
        <v>180</v>
      </c>
      <c r="AL1892">
        <v>15.82</v>
      </c>
      <c r="AM1892" t="s">
        <v>180</v>
      </c>
      <c r="AN1892">
        <v>2.31</v>
      </c>
      <c r="AO1892">
        <v>6.79</v>
      </c>
      <c r="AP1892">
        <v>8.85</v>
      </c>
      <c r="AQ1892">
        <v>9.7899999999999991</v>
      </c>
      <c r="AR1892">
        <v>8.23</v>
      </c>
      <c r="AS1892">
        <v>0.17</v>
      </c>
      <c r="AT1892" t="s">
        <v>180</v>
      </c>
      <c r="AU1892">
        <v>0.63</v>
      </c>
      <c r="AV1892">
        <v>2.97</v>
      </c>
      <c r="AW1892">
        <v>0.16</v>
      </c>
      <c r="AX1892">
        <v>0.3</v>
      </c>
      <c r="AY1892" t="s">
        <v>180</v>
      </c>
      <c r="AZ1892" t="s">
        <v>180</v>
      </c>
      <c r="BA1892">
        <v>100.19</v>
      </c>
      <c r="BC1892" t="s">
        <v>180</v>
      </c>
      <c r="BD1892" t="s">
        <v>180</v>
      </c>
      <c r="BE1892" t="s">
        <v>180</v>
      </c>
      <c r="BF1892" t="s">
        <v>180</v>
      </c>
      <c r="BG1892" t="s">
        <v>180</v>
      </c>
      <c r="BH1892" t="s">
        <v>180</v>
      </c>
      <c r="BI1892" t="s">
        <v>180</v>
      </c>
      <c r="BK1892" t="s">
        <v>180</v>
      </c>
      <c r="BL1892" t="s">
        <v>180</v>
      </c>
      <c r="BM1892">
        <v>0.4</v>
      </c>
      <c r="BN1892" t="s">
        <v>180</v>
      </c>
      <c r="BO1892" t="s">
        <v>180</v>
      </c>
      <c r="BP1892" t="s">
        <v>180</v>
      </c>
      <c r="BQ1892" t="s">
        <v>180</v>
      </c>
      <c r="BR1892" t="s">
        <v>180</v>
      </c>
      <c r="BS1892" t="s">
        <v>180</v>
      </c>
      <c r="BT1892" t="s">
        <v>180</v>
      </c>
      <c r="BU1892" t="s">
        <v>180</v>
      </c>
      <c r="BV1892" t="s">
        <v>180</v>
      </c>
      <c r="BW1892" t="s">
        <v>180</v>
      </c>
      <c r="BX1892" t="s">
        <v>180</v>
      </c>
      <c r="BY1892" t="s">
        <v>180</v>
      </c>
      <c r="BZ1892" t="s">
        <v>180</v>
      </c>
      <c r="CA1892">
        <v>7.9</v>
      </c>
      <c r="CB1892">
        <v>0.54</v>
      </c>
      <c r="CD1892" t="s">
        <v>180</v>
      </c>
      <c r="CE1892" t="s">
        <v>180</v>
      </c>
      <c r="CG1892" t="s">
        <v>180</v>
      </c>
      <c r="CH1892" t="s">
        <v>180</v>
      </c>
      <c r="CI1892" t="s">
        <v>180</v>
      </c>
      <c r="CJ1892" t="s">
        <v>180</v>
      </c>
      <c r="CK1892" t="s">
        <v>180</v>
      </c>
      <c r="CM1892" t="s">
        <v>180</v>
      </c>
      <c r="CN1892" t="s">
        <v>180</v>
      </c>
      <c r="CO1892">
        <v>37</v>
      </c>
      <c r="CQ1892">
        <v>262</v>
      </c>
      <c r="CR1892">
        <v>321</v>
      </c>
      <c r="CS1892" t="s">
        <v>180</v>
      </c>
      <c r="CT1892" t="s">
        <v>180</v>
      </c>
      <c r="CU1892">
        <v>36</v>
      </c>
      <c r="CV1892">
        <v>109</v>
      </c>
      <c r="CW1892">
        <v>73</v>
      </c>
      <c r="CX1892">
        <v>81</v>
      </c>
      <c r="CY1892">
        <v>18</v>
      </c>
      <c r="CZ1892" t="s">
        <v>180</v>
      </c>
      <c r="DB1892" t="s">
        <v>180</v>
      </c>
      <c r="DC1892" t="s">
        <v>180</v>
      </c>
      <c r="DD1892">
        <v>9</v>
      </c>
      <c r="DE1892">
        <v>287</v>
      </c>
      <c r="DF1892">
        <v>19</v>
      </c>
      <c r="DG1892">
        <v>85</v>
      </c>
      <c r="DH1892">
        <v>1.4</v>
      </c>
      <c r="DJ1892" t="s">
        <v>180</v>
      </c>
      <c r="DK1892" t="s">
        <v>180</v>
      </c>
      <c r="DL1892" t="s">
        <v>180</v>
      </c>
      <c r="DM1892" t="s">
        <v>180</v>
      </c>
      <c r="DR1892" t="s">
        <v>180</v>
      </c>
      <c r="DS1892" t="s">
        <v>180</v>
      </c>
      <c r="DT1892">
        <v>0.32</v>
      </c>
      <c r="DU1892">
        <v>228</v>
      </c>
      <c r="DV1892">
        <v>5.36</v>
      </c>
      <c r="DW1892">
        <v>14.58</v>
      </c>
      <c r="DX1892">
        <v>2.46</v>
      </c>
      <c r="DY1892">
        <v>11.57</v>
      </c>
      <c r="DZ1892">
        <v>3.25</v>
      </c>
      <c r="EA1892">
        <v>0.97</v>
      </c>
      <c r="EB1892">
        <v>3.2</v>
      </c>
      <c r="EC1892">
        <v>0.56000000000000005</v>
      </c>
      <c r="ED1892">
        <v>3.84</v>
      </c>
      <c r="EE1892">
        <v>0.7</v>
      </c>
      <c r="EF1892">
        <v>2.04</v>
      </c>
      <c r="EG1892">
        <v>0.31</v>
      </c>
      <c r="EH1892">
        <v>1.96</v>
      </c>
      <c r="EI1892">
        <v>0.3</v>
      </c>
      <c r="EJ1892">
        <v>2.0299999999999998</v>
      </c>
      <c r="EK1892">
        <v>0.1</v>
      </c>
      <c r="EM1892" t="s">
        <v>180</v>
      </c>
      <c r="EN1892" t="s">
        <v>180</v>
      </c>
      <c r="EO1892" t="s">
        <v>180</v>
      </c>
      <c r="EP1892" t="s">
        <v>180</v>
      </c>
      <c r="EQ1892" t="s">
        <v>180</v>
      </c>
      <c r="ER1892" t="s">
        <v>180</v>
      </c>
      <c r="ES1892">
        <v>0.04</v>
      </c>
      <c r="ET1892">
        <v>2.2599999999999998</v>
      </c>
      <c r="EV1892">
        <v>0.44</v>
      </c>
      <c r="EW1892">
        <v>0.31</v>
      </c>
      <c r="EX1892">
        <v>0.51311099999999998</v>
      </c>
      <c r="EY1892" t="s">
        <v>180</v>
      </c>
      <c r="EZ1892" t="s">
        <v>180</v>
      </c>
      <c r="FA1892">
        <v>0.70349899999999999</v>
      </c>
      <c r="FB1892" t="s">
        <v>180</v>
      </c>
      <c r="FC1892">
        <v>18.286999999999999</v>
      </c>
      <c r="FD1892" t="s">
        <v>180</v>
      </c>
      <c r="FE1892">
        <v>15.505000000000001</v>
      </c>
      <c r="FF1892" t="s">
        <v>180</v>
      </c>
      <c r="FG1892">
        <v>37.973999999999997</v>
      </c>
      <c r="FH1892" t="s">
        <v>180</v>
      </c>
      <c r="FI1892" t="s">
        <v>180</v>
      </c>
      <c r="FJ1892" t="s">
        <v>180</v>
      </c>
      <c r="FK1892" t="s">
        <v>180</v>
      </c>
      <c r="FL1892" t="s">
        <v>180</v>
      </c>
      <c r="FM1892" t="s">
        <v>180</v>
      </c>
      <c r="FN1892" t="s">
        <v>180</v>
      </c>
      <c r="FP1892" t="s">
        <v>180</v>
      </c>
      <c r="FQ1892" t="s">
        <v>180</v>
      </c>
      <c r="FR1892" t="s">
        <v>180</v>
      </c>
      <c r="FS1892" t="s">
        <v>180</v>
      </c>
      <c r="FT1892" t="s">
        <v>180</v>
      </c>
      <c r="FU1892" t="s">
        <v>180</v>
      </c>
      <c r="FV1892" t="s">
        <v>4207</v>
      </c>
      <c r="FW1892" t="s">
        <v>180</v>
      </c>
      <c r="FX1892">
        <f t="shared" si="607"/>
        <v>0.7142857142857143</v>
      </c>
      <c r="FY1892">
        <f t="shared" si="608"/>
        <v>43.367346938775512</v>
      </c>
      <c r="FZ1892">
        <f t="shared" si="609"/>
        <v>2.7346938775510208</v>
      </c>
      <c r="GA1892">
        <f t="shared" si="610"/>
        <v>1.6581632653061225</v>
      </c>
      <c r="GB1892">
        <f t="shared" si="611"/>
        <v>1.6326530612244898</v>
      </c>
      <c r="GC1892">
        <f t="shared" si="612"/>
        <v>0.64948453608247425</v>
      </c>
      <c r="GD1892">
        <f t="shared" si="613"/>
        <v>15.105263157894736</v>
      </c>
      <c r="GE1892">
        <f t="shared" si="614"/>
        <v>24.805531547104579</v>
      </c>
      <c r="GF1892">
        <f t="shared" si="615"/>
        <v>42.537313432835816</v>
      </c>
      <c r="GG1892">
        <f t="shared" si="616"/>
        <v>162.85714285714286</v>
      </c>
      <c r="GH1892">
        <f t="shared" si="617"/>
        <v>0.15500685871056241</v>
      </c>
      <c r="GI1892">
        <f t="shared" si="618"/>
        <v>0.22142857142857145</v>
      </c>
      <c r="GJ1892">
        <f t="shared" si="619"/>
        <v>0.70454545454545459</v>
      </c>
      <c r="GK1892">
        <f t="shared" si="620"/>
        <v>518.18181818181813</v>
      </c>
      <c r="GL1892">
        <f t="shared" si="621"/>
        <v>3.8285714285714292</v>
      </c>
      <c r="GM1892">
        <f t="shared" si="622"/>
        <v>0.31428571428571433</v>
      </c>
      <c r="GN1892">
        <f t="shared" si="623"/>
        <v>8.2089552238805971E-2</v>
      </c>
      <c r="GO1892">
        <f t="shared" si="624"/>
        <v>1.6492307692307693</v>
      </c>
      <c r="GP1892">
        <f t="shared" si="625"/>
        <v>0.96640012413769871</v>
      </c>
      <c r="GQ1892">
        <f>(EA1892/0.0735)/((DZ1892/0.195*(EB1892/0.295))^0.5)</f>
        <v>0.98151296171593261</v>
      </c>
      <c r="GR1892">
        <v>0.51311099999999998</v>
      </c>
      <c r="GS1892">
        <v>0.70349899999999999</v>
      </c>
      <c r="GT1892">
        <v>18.286999999999999</v>
      </c>
      <c r="GU1892">
        <v>15.505000000000001</v>
      </c>
      <c r="GV1892">
        <v>37.973999999999997</v>
      </c>
    </row>
    <row r="1893" spans="1:204">
      <c r="A1893" t="s">
        <v>3980</v>
      </c>
      <c r="B1893" t="s">
        <v>4208</v>
      </c>
      <c r="C1893" t="s">
        <v>7246</v>
      </c>
      <c r="D1893" t="s">
        <v>7074</v>
      </c>
      <c r="E1893" t="s">
        <v>7074</v>
      </c>
      <c r="F1893">
        <v>219</v>
      </c>
      <c r="G1893">
        <v>59</v>
      </c>
      <c r="H1893" t="s">
        <v>6928</v>
      </c>
      <c r="I1893" t="s">
        <v>4106</v>
      </c>
      <c r="J1893" t="s">
        <v>4209</v>
      </c>
      <c r="K1893">
        <v>56.2104</v>
      </c>
      <c r="L1893">
        <v>56.2104</v>
      </c>
      <c r="M1893">
        <v>160.81360000000001</v>
      </c>
      <c r="N1893">
        <v>160.81360000000001</v>
      </c>
      <c r="O1893" t="s">
        <v>179</v>
      </c>
      <c r="R1893" t="s">
        <v>4210</v>
      </c>
      <c r="S1893" t="s">
        <v>4187</v>
      </c>
      <c r="T1893" t="s">
        <v>7719</v>
      </c>
      <c r="U1893" t="s">
        <v>180</v>
      </c>
      <c r="V1893" t="s">
        <v>180</v>
      </c>
      <c r="W1893" t="s">
        <v>180</v>
      </c>
      <c r="X1893" t="s">
        <v>180</v>
      </c>
      <c r="Y1893" t="s">
        <v>180</v>
      </c>
      <c r="Z1893" t="s">
        <v>180</v>
      </c>
      <c r="AA1893">
        <v>1932</v>
      </c>
      <c r="AB1893" t="s">
        <v>180</v>
      </c>
      <c r="AC1893" t="s">
        <v>181</v>
      </c>
      <c r="AD1893" t="s">
        <v>180</v>
      </c>
      <c r="AE1893" t="s">
        <v>180</v>
      </c>
      <c r="AF1893" t="s">
        <v>196</v>
      </c>
      <c r="AG1893" t="s">
        <v>180</v>
      </c>
      <c r="AH1893" t="s">
        <v>3452</v>
      </c>
      <c r="AI1893">
        <v>53.4</v>
      </c>
      <c r="AJ1893">
        <v>0.86</v>
      </c>
      <c r="AK1893" t="s">
        <v>180</v>
      </c>
      <c r="AL1893">
        <v>14.6</v>
      </c>
      <c r="AM1893" t="s">
        <v>180</v>
      </c>
      <c r="AN1893">
        <v>3.71</v>
      </c>
      <c r="AO1893">
        <v>4.9400000000000004</v>
      </c>
      <c r="AP1893">
        <v>8.2899999999999991</v>
      </c>
      <c r="AQ1893">
        <v>10.029999999999999</v>
      </c>
      <c r="AR1893">
        <v>8.67</v>
      </c>
      <c r="AS1893">
        <v>0.17</v>
      </c>
      <c r="AT1893" t="s">
        <v>180</v>
      </c>
      <c r="AU1893">
        <v>0.91</v>
      </c>
      <c r="AV1893">
        <v>2.74</v>
      </c>
      <c r="AW1893">
        <v>0.17</v>
      </c>
      <c r="AX1893">
        <v>0.31</v>
      </c>
      <c r="AY1893" t="s">
        <v>180</v>
      </c>
      <c r="AZ1893" t="s">
        <v>180</v>
      </c>
      <c r="BA1893">
        <v>99.84</v>
      </c>
      <c r="BC1893" t="s">
        <v>180</v>
      </c>
      <c r="BD1893" t="s">
        <v>180</v>
      </c>
      <c r="BE1893" t="s">
        <v>180</v>
      </c>
      <c r="BF1893" t="s">
        <v>180</v>
      </c>
      <c r="BG1893" t="s">
        <v>180</v>
      </c>
      <c r="BH1893" t="s">
        <v>180</v>
      </c>
      <c r="BI1893" t="s">
        <v>180</v>
      </c>
      <c r="BK1893" t="s">
        <v>180</v>
      </c>
      <c r="BL1893" t="s">
        <v>180</v>
      </c>
      <c r="BM1893">
        <v>0.38</v>
      </c>
      <c r="BN1893" t="s">
        <v>180</v>
      </c>
      <c r="BO1893" t="s">
        <v>180</v>
      </c>
      <c r="BP1893" t="s">
        <v>180</v>
      </c>
      <c r="BQ1893" t="s">
        <v>180</v>
      </c>
      <c r="BR1893" t="s">
        <v>180</v>
      </c>
      <c r="BS1893" t="s">
        <v>180</v>
      </c>
      <c r="BT1893" t="s">
        <v>180</v>
      </c>
      <c r="BU1893" t="s">
        <v>180</v>
      </c>
      <c r="BV1893" t="s">
        <v>180</v>
      </c>
      <c r="BW1893" t="s">
        <v>180</v>
      </c>
      <c r="BX1893" t="s">
        <v>180</v>
      </c>
      <c r="BY1893" t="s">
        <v>180</v>
      </c>
      <c r="BZ1893" t="s">
        <v>180</v>
      </c>
      <c r="CA1893">
        <v>9.8000000000000007</v>
      </c>
      <c r="CB1893">
        <v>0.51</v>
      </c>
      <c r="CD1893" t="s">
        <v>180</v>
      </c>
      <c r="CE1893" t="s">
        <v>180</v>
      </c>
      <c r="CG1893" t="s">
        <v>180</v>
      </c>
      <c r="CH1893" t="s">
        <v>180</v>
      </c>
      <c r="CI1893" t="s">
        <v>180</v>
      </c>
      <c r="CJ1893" t="s">
        <v>180</v>
      </c>
      <c r="CK1893" t="s">
        <v>180</v>
      </c>
      <c r="CM1893" t="s">
        <v>180</v>
      </c>
      <c r="CN1893" t="s">
        <v>180</v>
      </c>
      <c r="CO1893">
        <v>38</v>
      </c>
      <c r="CQ1893">
        <v>246</v>
      </c>
      <c r="CR1893">
        <v>431</v>
      </c>
      <c r="CS1893" t="s">
        <v>180</v>
      </c>
      <c r="CT1893" t="s">
        <v>180</v>
      </c>
      <c r="CU1893">
        <v>40</v>
      </c>
      <c r="CV1893">
        <v>110</v>
      </c>
      <c r="CW1893">
        <v>91.6</v>
      </c>
      <c r="CX1893">
        <v>77</v>
      </c>
      <c r="CY1893">
        <v>15</v>
      </c>
      <c r="CZ1893" t="s">
        <v>180</v>
      </c>
      <c r="DB1893" t="s">
        <v>180</v>
      </c>
      <c r="DC1893" t="s">
        <v>180</v>
      </c>
      <c r="DD1893">
        <v>16</v>
      </c>
      <c r="DE1893">
        <v>333</v>
      </c>
      <c r="DF1893">
        <v>18</v>
      </c>
      <c r="DG1893">
        <v>67.53</v>
      </c>
      <c r="DH1893">
        <v>1.34</v>
      </c>
      <c r="DJ1893" t="s">
        <v>180</v>
      </c>
      <c r="DK1893" t="s">
        <v>180</v>
      </c>
      <c r="DL1893" t="s">
        <v>180</v>
      </c>
      <c r="DM1893" t="s">
        <v>180</v>
      </c>
      <c r="DR1893" t="s">
        <v>180</v>
      </c>
      <c r="DS1893" t="s">
        <v>180</v>
      </c>
      <c r="DT1893">
        <v>0.44</v>
      </c>
      <c r="DU1893">
        <v>307</v>
      </c>
      <c r="DV1893">
        <v>6.8</v>
      </c>
      <c r="DW1893">
        <v>17</v>
      </c>
      <c r="DX1893">
        <v>2.71</v>
      </c>
      <c r="DY1893">
        <v>12.25</v>
      </c>
      <c r="DZ1893">
        <v>3.36</v>
      </c>
      <c r="EA1893">
        <v>1.02</v>
      </c>
      <c r="EB1893">
        <v>3.04</v>
      </c>
      <c r="EC1893">
        <v>0.51</v>
      </c>
      <c r="ED1893">
        <v>3.42</v>
      </c>
      <c r="EE1893">
        <v>0.66</v>
      </c>
      <c r="EF1893">
        <v>1.84</v>
      </c>
      <c r="EG1893">
        <v>0.28000000000000003</v>
      </c>
      <c r="EH1893">
        <v>1.69</v>
      </c>
      <c r="EI1893">
        <v>0.28399999999999997</v>
      </c>
      <c r="EJ1893">
        <v>1.94</v>
      </c>
      <c r="EK1893">
        <v>8.72E-2</v>
      </c>
      <c r="EL1893">
        <v>9.2999999999999999E-2</v>
      </c>
      <c r="EM1893" t="s">
        <v>180</v>
      </c>
      <c r="EN1893" t="s">
        <v>180</v>
      </c>
      <c r="EO1893" t="s">
        <v>180</v>
      </c>
      <c r="EP1893" t="s">
        <v>180</v>
      </c>
      <c r="EQ1893" t="s">
        <v>180</v>
      </c>
      <c r="ER1893" t="s">
        <v>180</v>
      </c>
      <c r="ES1893">
        <v>0.03</v>
      </c>
      <c r="ET1893">
        <v>2.79</v>
      </c>
      <c r="EV1893">
        <v>0.70499999999999996</v>
      </c>
      <c r="EW1893">
        <v>0.39100000000000001</v>
      </c>
      <c r="EX1893">
        <v>0.51310900000000004</v>
      </c>
      <c r="EY1893" t="s">
        <v>180</v>
      </c>
      <c r="EZ1893" t="s">
        <v>180</v>
      </c>
      <c r="FA1893">
        <v>0.70350900000000005</v>
      </c>
      <c r="FB1893" t="s">
        <v>180</v>
      </c>
      <c r="FC1893">
        <v>18.3</v>
      </c>
      <c r="FD1893" t="s">
        <v>180</v>
      </c>
      <c r="FE1893">
        <v>15.489000000000001</v>
      </c>
      <c r="FF1893" t="s">
        <v>180</v>
      </c>
      <c r="FG1893">
        <v>37.941000000000003</v>
      </c>
      <c r="FH1893" t="s">
        <v>180</v>
      </c>
      <c r="FI1893" t="s">
        <v>180</v>
      </c>
      <c r="FJ1893" t="s">
        <v>180</v>
      </c>
      <c r="FK1893" t="s">
        <v>180</v>
      </c>
      <c r="FL1893" t="s">
        <v>180</v>
      </c>
      <c r="FM1893" t="s">
        <v>180</v>
      </c>
      <c r="FN1893" t="s">
        <v>180</v>
      </c>
      <c r="FO1893">
        <v>0.28322599999999998</v>
      </c>
      <c r="FP1893" t="s">
        <v>180</v>
      </c>
      <c r="FQ1893" t="s">
        <v>180</v>
      </c>
      <c r="FR1893" t="s">
        <v>180</v>
      </c>
      <c r="FS1893" t="s">
        <v>180</v>
      </c>
      <c r="FT1893" t="s">
        <v>180</v>
      </c>
      <c r="FU1893" t="s">
        <v>180</v>
      </c>
      <c r="FV1893" t="s">
        <v>4211</v>
      </c>
      <c r="FW1893" t="s">
        <v>180</v>
      </c>
      <c r="FX1893">
        <f t="shared" si="607"/>
        <v>0.79289940828402372</v>
      </c>
      <c r="FY1893">
        <f t="shared" si="608"/>
        <v>39.95857988165681</v>
      </c>
      <c r="FZ1893">
        <f t="shared" si="609"/>
        <v>4.0236686390532546</v>
      </c>
      <c r="GA1893">
        <f t="shared" si="610"/>
        <v>1.9881656804733727</v>
      </c>
      <c r="GB1893">
        <f t="shared" si="611"/>
        <v>1.7988165680473374</v>
      </c>
      <c r="GC1893">
        <f t="shared" si="612"/>
        <v>1.058139534883721</v>
      </c>
      <c r="GD1893">
        <f t="shared" si="613"/>
        <v>18.5</v>
      </c>
      <c r="GE1893">
        <f t="shared" si="614"/>
        <v>27.183673469387756</v>
      </c>
      <c r="GF1893">
        <f t="shared" si="615"/>
        <v>45.147058823529413</v>
      </c>
      <c r="GG1893">
        <f t="shared" si="616"/>
        <v>229.1044776119403</v>
      </c>
      <c r="GH1893">
        <f t="shared" si="617"/>
        <v>0.16411764705882353</v>
      </c>
      <c r="GI1893">
        <f t="shared" si="618"/>
        <v>0.29179104477611939</v>
      </c>
      <c r="GJ1893">
        <f t="shared" si="619"/>
        <v>0.55460992907801421</v>
      </c>
      <c r="GK1893">
        <f t="shared" si="620"/>
        <v>435.46099290780143</v>
      </c>
      <c r="GL1893">
        <f t="shared" si="621"/>
        <v>5.0746268656716413</v>
      </c>
      <c r="GM1893">
        <f t="shared" si="622"/>
        <v>0.52611940298507454</v>
      </c>
      <c r="GN1893">
        <f t="shared" si="623"/>
        <v>0.10367647058823529</v>
      </c>
      <c r="GO1893">
        <f t="shared" si="624"/>
        <v>2.0238095238095237</v>
      </c>
      <c r="GP1893">
        <f t="shared" si="625"/>
        <v>0.95314554224860126</v>
      </c>
      <c r="GQ1893">
        <f>(EA1893/0.0735)/((DZ1893/0.195*(EB1893/0.295))^0.5)</f>
        <v>1.0414411070415297</v>
      </c>
      <c r="GR1893">
        <v>0.51310900000000004</v>
      </c>
      <c r="GS1893">
        <v>0.70350900000000005</v>
      </c>
      <c r="GT1893">
        <v>18.3</v>
      </c>
      <c r="GU1893">
        <v>15.489000000000001</v>
      </c>
      <c r="GV1893">
        <v>37.941000000000003</v>
      </c>
    </row>
    <row r="1894" spans="1:204">
      <c r="A1894" t="s">
        <v>3980</v>
      </c>
      <c r="B1894" t="s">
        <v>4184</v>
      </c>
      <c r="C1894" t="s">
        <v>7246</v>
      </c>
      <c r="D1894" t="s">
        <v>7074</v>
      </c>
      <c r="E1894" t="s">
        <v>7074</v>
      </c>
      <c r="F1894">
        <v>219</v>
      </c>
      <c r="G1894">
        <v>59</v>
      </c>
      <c r="H1894" t="s">
        <v>6928</v>
      </c>
      <c r="I1894" t="s">
        <v>4106</v>
      </c>
      <c r="J1894" t="s">
        <v>4212</v>
      </c>
      <c r="K1894">
        <v>56.05</v>
      </c>
      <c r="L1894">
        <v>56.05</v>
      </c>
      <c r="M1894">
        <v>160.63</v>
      </c>
      <c r="N1894">
        <v>160.63</v>
      </c>
      <c r="O1894" t="s">
        <v>179</v>
      </c>
      <c r="R1894" t="s">
        <v>4213</v>
      </c>
      <c r="S1894" t="s">
        <v>4187</v>
      </c>
      <c r="T1894" t="s">
        <v>7717</v>
      </c>
      <c r="U1894" t="s">
        <v>180</v>
      </c>
      <c r="V1894" t="s">
        <v>180</v>
      </c>
      <c r="W1894" t="s">
        <v>180</v>
      </c>
      <c r="X1894" t="s">
        <v>4179</v>
      </c>
      <c r="Y1894" t="s">
        <v>180</v>
      </c>
      <c r="Z1894" t="s">
        <v>180</v>
      </c>
      <c r="AB1894" t="s">
        <v>180</v>
      </c>
      <c r="AC1894" t="s">
        <v>181</v>
      </c>
      <c r="AD1894" t="s">
        <v>180</v>
      </c>
      <c r="AE1894" t="s">
        <v>180</v>
      </c>
      <c r="AF1894" t="s">
        <v>196</v>
      </c>
      <c r="AG1894" t="s">
        <v>180</v>
      </c>
      <c r="AH1894" t="s">
        <v>3452</v>
      </c>
      <c r="AI1894">
        <v>53.7</v>
      </c>
      <c r="AJ1894">
        <v>0.94</v>
      </c>
      <c r="AK1894" t="s">
        <v>180</v>
      </c>
      <c r="AL1894">
        <v>15.86</v>
      </c>
      <c r="AM1894" t="s">
        <v>180</v>
      </c>
      <c r="AN1894">
        <v>2.66</v>
      </c>
      <c r="AO1894">
        <v>6.13</v>
      </c>
      <c r="AP1894">
        <v>8.68</v>
      </c>
      <c r="AQ1894">
        <v>9.3800000000000008</v>
      </c>
      <c r="AR1894">
        <v>7.32</v>
      </c>
      <c r="AS1894">
        <v>0.17</v>
      </c>
      <c r="AT1894" t="s">
        <v>180</v>
      </c>
      <c r="AU1894">
        <v>0.94</v>
      </c>
      <c r="AV1894">
        <v>2.95</v>
      </c>
      <c r="AW1894">
        <v>0.18</v>
      </c>
      <c r="AY1894" t="s">
        <v>180</v>
      </c>
      <c r="AZ1894" t="s">
        <v>180</v>
      </c>
      <c r="BA1894">
        <v>100.12</v>
      </c>
      <c r="BC1894" t="s">
        <v>180</v>
      </c>
      <c r="BD1894" t="s">
        <v>180</v>
      </c>
      <c r="BE1894" t="s">
        <v>180</v>
      </c>
      <c r="BF1894" t="s">
        <v>180</v>
      </c>
      <c r="BG1894" t="s">
        <v>180</v>
      </c>
      <c r="BH1894" t="s">
        <v>180</v>
      </c>
      <c r="BI1894" t="s">
        <v>180</v>
      </c>
      <c r="BK1894" t="s">
        <v>180</v>
      </c>
      <c r="BL1894" t="s">
        <v>180</v>
      </c>
      <c r="BM1894">
        <v>0.3</v>
      </c>
      <c r="BN1894" t="s">
        <v>180</v>
      </c>
      <c r="BO1894" t="s">
        <v>180</v>
      </c>
      <c r="BP1894" t="s">
        <v>180</v>
      </c>
      <c r="BQ1894" t="s">
        <v>180</v>
      </c>
      <c r="BR1894" t="s">
        <v>180</v>
      </c>
      <c r="BS1894" t="s">
        <v>180</v>
      </c>
      <c r="BT1894" t="s">
        <v>180</v>
      </c>
      <c r="BU1894" t="s">
        <v>180</v>
      </c>
      <c r="BV1894" t="s">
        <v>180</v>
      </c>
      <c r="BW1894" t="s">
        <v>180</v>
      </c>
      <c r="BX1894" t="s">
        <v>180</v>
      </c>
      <c r="BY1894" t="s">
        <v>180</v>
      </c>
      <c r="BZ1894" t="s">
        <v>180</v>
      </c>
      <c r="CA1894">
        <v>10.9</v>
      </c>
      <c r="CB1894">
        <v>0.55000000000000004</v>
      </c>
      <c r="CD1894" t="s">
        <v>180</v>
      </c>
      <c r="CE1894" t="s">
        <v>180</v>
      </c>
      <c r="CG1894" t="s">
        <v>180</v>
      </c>
      <c r="CH1894" t="s">
        <v>180</v>
      </c>
      <c r="CI1894" t="s">
        <v>180</v>
      </c>
      <c r="CJ1894" t="s">
        <v>180</v>
      </c>
      <c r="CK1894" t="s">
        <v>180</v>
      </c>
      <c r="CM1894" t="s">
        <v>180</v>
      </c>
      <c r="CN1894" t="s">
        <v>180</v>
      </c>
      <c r="CO1894">
        <v>33</v>
      </c>
      <c r="CQ1894">
        <v>255</v>
      </c>
      <c r="CR1894">
        <v>256</v>
      </c>
      <c r="CS1894" t="s">
        <v>180</v>
      </c>
      <c r="CT1894" t="s">
        <v>180</v>
      </c>
      <c r="CU1894">
        <v>32</v>
      </c>
      <c r="CV1894">
        <v>93</v>
      </c>
      <c r="CX1894">
        <v>85</v>
      </c>
      <c r="CY1894">
        <v>19</v>
      </c>
      <c r="CZ1894" t="s">
        <v>180</v>
      </c>
      <c r="DB1894" t="s">
        <v>180</v>
      </c>
      <c r="DC1894" t="s">
        <v>180</v>
      </c>
      <c r="DD1894">
        <v>15</v>
      </c>
      <c r="DE1894">
        <v>341</v>
      </c>
      <c r="DF1894">
        <v>19</v>
      </c>
      <c r="DG1894">
        <v>87</v>
      </c>
      <c r="DH1894">
        <v>1.5</v>
      </c>
      <c r="DJ1894" t="s">
        <v>180</v>
      </c>
      <c r="DK1894" t="s">
        <v>180</v>
      </c>
      <c r="DL1894" t="s">
        <v>180</v>
      </c>
      <c r="DM1894" t="s">
        <v>180</v>
      </c>
      <c r="DR1894" t="s">
        <v>180</v>
      </c>
      <c r="DS1894" t="s">
        <v>180</v>
      </c>
      <c r="DT1894">
        <v>0.43</v>
      </c>
      <c r="DU1894">
        <v>344</v>
      </c>
      <c r="DV1894">
        <v>6.09</v>
      </c>
      <c r="DW1894">
        <v>15.09</v>
      </c>
      <c r="DX1894">
        <v>2.4900000000000002</v>
      </c>
      <c r="DY1894">
        <v>11.87</v>
      </c>
      <c r="DZ1894">
        <v>3.35</v>
      </c>
      <c r="EA1894">
        <v>1.06</v>
      </c>
      <c r="EB1894">
        <v>3.32</v>
      </c>
      <c r="EC1894">
        <v>0.54</v>
      </c>
      <c r="ED1894">
        <v>4.9000000000000004</v>
      </c>
      <c r="EE1894">
        <v>0.71</v>
      </c>
      <c r="EF1894">
        <v>1.99</v>
      </c>
      <c r="EG1894">
        <v>0.28999999999999998</v>
      </c>
      <c r="EH1894">
        <v>1.94</v>
      </c>
      <c r="EI1894">
        <v>0.28999999999999998</v>
      </c>
      <c r="EJ1894">
        <v>2.04</v>
      </c>
      <c r="EK1894">
        <v>0.09</v>
      </c>
      <c r="EM1894" t="s">
        <v>180</v>
      </c>
      <c r="EN1894" t="s">
        <v>180</v>
      </c>
      <c r="EO1894" t="s">
        <v>180</v>
      </c>
      <c r="EP1894" t="s">
        <v>180</v>
      </c>
      <c r="EQ1894" t="s">
        <v>180</v>
      </c>
      <c r="ER1894" t="s">
        <v>180</v>
      </c>
      <c r="ES1894">
        <v>0.13</v>
      </c>
      <c r="ET1894">
        <v>3.04</v>
      </c>
      <c r="EV1894">
        <v>0.65</v>
      </c>
      <c r="EW1894">
        <v>0.42</v>
      </c>
      <c r="EX1894">
        <v>0.51309800000000005</v>
      </c>
      <c r="EY1894" t="s">
        <v>180</v>
      </c>
      <c r="EZ1894" t="s">
        <v>180</v>
      </c>
      <c r="FA1894">
        <v>0.70353600000000005</v>
      </c>
      <c r="FB1894" t="s">
        <v>180</v>
      </c>
      <c r="FC1894">
        <v>18.309000000000001</v>
      </c>
      <c r="FD1894" t="s">
        <v>180</v>
      </c>
      <c r="FE1894">
        <v>15.497999999999999</v>
      </c>
      <c r="FF1894" t="s">
        <v>180</v>
      </c>
      <c r="FG1894">
        <v>37.972999999999999</v>
      </c>
      <c r="FH1894" t="s">
        <v>180</v>
      </c>
      <c r="FI1894" t="s">
        <v>180</v>
      </c>
      <c r="FJ1894" t="s">
        <v>180</v>
      </c>
      <c r="FK1894" t="s">
        <v>180</v>
      </c>
      <c r="FL1894" t="s">
        <v>180</v>
      </c>
      <c r="FM1894" t="s">
        <v>180</v>
      </c>
      <c r="FN1894" t="s">
        <v>180</v>
      </c>
      <c r="FP1894" t="s">
        <v>180</v>
      </c>
      <c r="FQ1894" t="s">
        <v>180</v>
      </c>
      <c r="FR1894" t="s">
        <v>180</v>
      </c>
      <c r="FS1894" t="s">
        <v>180</v>
      </c>
      <c r="FT1894" t="s">
        <v>180</v>
      </c>
      <c r="FU1894" t="s">
        <v>180</v>
      </c>
      <c r="FV1894" t="s">
        <v>4214</v>
      </c>
      <c r="FW1894" t="s">
        <v>180</v>
      </c>
      <c r="FX1894">
        <f t="shared" si="607"/>
        <v>0.77319587628865982</v>
      </c>
      <c r="FY1894">
        <f t="shared" si="608"/>
        <v>44.845360824742272</v>
      </c>
      <c r="FZ1894">
        <f t="shared" si="609"/>
        <v>3.1391752577319587</v>
      </c>
      <c r="GA1894">
        <f t="shared" si="610"/>
        <v>1.7268041237113403</v>
      </c>
      <c r="GB1894">
        <f t="shared" si="611"/>
        <v>1.7113402061855669</v>
      </c>
      <c r="GC1894">
        <f t="shared" si="612"/>
        <v>1</v>
      </c>
      <c r="GD1894">
        <f t="shared" si="613"/>
        <v>17.94736842105263</v>
      </c>
      <c r="GE1894">
        <f t="shared" si="614"/>
        <v>28.727885425442292</v>
      </c>
      <c r="GF1894">
        <f t="shared" si="615"/>
        <v>56.486042692939243</v>
      </c>
      <c r="GG1894">
        <f t="shared" si="616"/>
        <v>229.33333333333334</v>
      </c>
      <c r="GH1894">
        <f t="shared" si="617"/>
        <v>0.20145791915175612</v>
      </c>
      <c r="GI1894">
        <f t="shared" si="618"/>
        <v>0.27999999999999997</v>
      </c>
      <c r="GJ1894">
        <f t="shared" si="619"/>
        <v>0.64615384615384608</v>
      </c>
      <c r="GK1894">
        <f t="shared" si="620"/>
        <v>529.23076923076917</v>
      </c>
      <c r="GL1894">
        <f t="shared" si="621"/>
        <v>4.0599999999999996</v>
      </c>
      <c r="GM1894">
        <f t="shared" si="622"/>
        <v>0.43333333333333335</v>
      </c>
      <c r="GN1894">
        <f t="shared" si="623"/>
        <v>0.10673234811165846</v>
      </c>
      <c r="GO1894">
        <f t="shared" si="624"/>
        <v>1.817910447761194</v>
      </c>
      <c r="GP1894">
        <f t="shared" si="625"/>
        <v>0.93267496901362124</v>
      </c>
      <c r="GQ1894">
        <f>(EA1894/0.0735)/((DZ1894/0.195*(EB1894/0.295))^0.5)</f>
        <v>1.0371830111059059</v>
      </c>
      <c r="GR1894">
        <v>0.51309800000000005</v>
      </c>
      <c r="GS1894">
        <v>0.70353600000000005</v>
      </c>
      <c r="GT1894">
        <v>18.309000000000001</v>
      </c>
      <c r="GU1894">
        <v>15.497999999999999</v>
      </c>
      <c r="GV1894">
        <v>37.972999999999999</v>
      </c>
    </row>
    <row r="1895" spans="1:204">
      <c r="A1895" t="s">
        <v>3980</v>
      </c>
      <c r="B1895" t="s">
        <v>4580</v>
      </c>
      <c r="C1895" t="s">
        <v>7246</v>
      </c>
      <c r="D1895" t="s">
        <v>7075</v>
      </c>
      <c r="E1895" t="s">
        <v>7075</v>
      </c>
      <c r="F1895">
        <v>220</v>
      </c>
      <c r="G1895">
        <v>59</v>
      </c>
      <c r="H1895" t="s">
        <v>6928</v>
      </c>
      <c r="I1895" t="s">
        <v>4247</v>
      </c>
      <c r="J1895" t="s">
        <v>4581</v>
      </c>
      <c r="K1895">
        <v>55.94406</v>
      </c>
      <c r="L1895">
        <v>55.94406</v>
      </c>
      <c r="M1895">
        <v>160.62702999999999</v>
      </c>
      <c r="N1895">
        <v>160.62702999999999</v>
      </c>
      <c r="O1895" t="s">
        <v>179</v>
      </c>
      <c r="R1895" t="s">
        <v>4582</v>
      </c>
      <c r="S1895" t="s">
        <v>4583</v>
      </c>
      <c r="T1895" t="s">
        <v>6966</v>
      </c>
      <c r="V1895" t="s">
        <v>180</v>
      </c>
      <c r="W1895" t="s">
        <v>180</v>
      </c>
      <c r="X1895" t="s">
        <v>180</v>
      </c>
      <c r="Y1895" t="s">
        <v>180</v>
      </c>
      <c r="Z1895" t="s">
        <v>180</v>
      </c>
      <c r="AB1895" t="s">
        <v>180</v>
      </c>
      <c r="AC1895" t="s">
        <v>181</v>
      </c>
      <c r="AD1895" t="s">
        <v>180</v>
      </c>
      <c r="AE1895" t="s">
        <v>180</v>
      </c>
      <c r="AF1895" t="s">
        <v>180</v>
      </c>
      <c r="AG1895" t="s">
        <v>180</v>
      </c>
      <c r="AH1895" t="s">
        <v>4584</v>
      </c>
      <c r="AI1895">
        <v>50.95</v>
      </c>
      <c r="AJ1895">
        <v>1.02</v>
      </c>
      <c r="AK1895" t="s">
        <v>180</v>
      </c>
      <c r="AL1895">
        <v>13.06</v>
      </c>
      <c r="AM1895" t="s">
        <v>180</v>
      </c>
      <c r="AP1895">
        <v>11.06</v>
      </c>
      <c r="AQ1895">
        <v>11.76</v>
      </c>
      <c r="AR1895">
        <v>9.02</v>
      </c>
      <c r="AS1895">
        <v>0.24</v>
      </c>
      <c r="AT1895" t="s">
        <v>180</v>
      </c>
      <c r="AU1895">
        <v>0.37</v>
      </c>
      <c r="AV1895">
        <v>2.38</v>
      </c>
      <c r="AW1895">
        <v>0.33</v>
      </c>
      <c r="AY1895" t="s">
        <v>180</v>
      </c>
      <c r="AZ1895" t="s">
        <v>180</v>
      </c>
      <c r="BA1895">
        <v>100.19</v>
      </c>
      <c r="BC1895" t="s">
        <v>180</v>
      </c>
      <c r="BD1895" t="s">
        <v>180</v>
      </c>
      <c r="BE1895" t="s">
        <v>180</v>
      </c>
      <c r="BF1895" t="s">
        <v>180</v>
      </c>
      <c r="BG1895" t="s">
        <v>180</v>
      </c>
      <c r="BH1895" t="s">
        <v>180</v>
      </c>
      <c r="BI1895" t="s">
        <v>180</v>
      </c>
      <c r="BK1895" t="s">
        <v>180</v>
      </c>
      <c r="BL1895" t="s">
        <v>180</v>
      </c>
      <c r="BN1895" t="s">
        <v>180</v>
      </c>
      <c r="BO1895" t="s">
        <v>180</v>
      </c>
      <c r="BP1895" t="s">
        <v>180</v>
      </c>
      <c r="BQ1895" t="s">
        <v>180</v>
      </c>
      <c r="BR1895" t="s">
        <v>180</v>
      </c>
      <c r="BS1895" t="s">
        <v>180</v>
      </c>
      <c r="BT1895" t="s">
        <v>180</v>
      </c>
      <c r="BU1895" t="s">
        <v>180</v>
      </c>
      <c r="BV1895" t="s">
        <v>180</v>
      </c>
      <c r="BW1895" t="s">
        <v>180</v>
      </c>
      <c r="BX1895" t="s">
        <v>180</v>
      </c>
      <c r="BY1895" t="s">
        <v>180</v>
      </c>
      <c r="BZ1895" t="s">
        <v>180</v>
      </c>
      <c r="CD1895" t="s">
        <v>180</v>
      </c>
      <c r="CE1895" t="s">
        <v>180</v>
      </c>
      <c r="CG1895" t="s">
        <v>180</v>
      </c>
      <c r="CH1895" t="s">
        <v>180</v>
      </c>
      <c r="CI1895" t="s">
        <v>180</v>
      </c>
      <c r="CJ1895" t="s">
        <v>180</v>
      </c>
      <c r="CK1895" t="s">
        <v>180</v>
      </c>
      <c r="CM1895" t="s">
        <v>180</v>
      </c>
      <c r="CN1895" t="s">
        <v>180</v>
      </c>
      <c r="CO1895">
        <v>45.11</v>
      </c>
      <c r="CQ1895">
        <v>358</v>
      </c>
      <c r="CR1895">
        <v>213</v>
      </c>
      <c r="CS1895" t="s">
        <v>180</v>
      </c>
      <c r="CT1895" t="s">
        <v>180</v>
      </c>
      <c r="CV1895">
        <v>52</v>
      </c>
      <c r="CW1895">
        <v>91</v>
      </c>
      <c r="CX1895">
        <v>111</v>
      </c>
      <c r="CY1895">
        <v>16</v>
      </c>
      <c r="CZ1895" t="s">
        <v>180</v>
      </c>
      <c r="DB1895" t="s">
        <v>180</v>
      </c>
      <c r="DC1895" t="s">
        <v>180</v>
      </c>
      <c r="DD1895">
        <v>5.85</v>
      </c>
      <c r="DE1895">
        <v>195</v>
      </c>
      <c r="DF1895">
        <v>23.62</v>
      </c>
      <c r="DG1895">
        <v>50.19</v>
      </c>
      <c r="DH1895">
        <v>1.1599999999999999</v>
      </c>
      <c r="DJ1895" t="s">
        <v>180</v>
      </c>
      <c r="DK1895" t="s">
        <v>180</v>
      </c>
      <c r="DL1895" t="s">
        <v>180</v>
      </c>
      <c r="DM1895" t="s">
        <v>180</v>
      </c>
      <c r="DR1895" t="s">
        <v>180</v>
      </c>
      <c r="DS1895" t="s">
        <v>180</v>
      </c>
      <c r="DT1895">
        <v>0.18</v>
      </c>
      <c r="DU1895">
        <v>147</v>
      </c>
      <c r="DV1895">
        <v>3.58</v>
      </c>
      <c r="DW1895">
        <v>9.4700000000000006</v>
      </c>
      <c r="DX1895">
        <v>1.58</v>
      </c>
      <c r="DY1895">
        <v>8.36</v>
      </c>
      <c r="DZ1895">
        <v>2.76</v>
      </c>
      <c r="EA1895">
        <v>1.05</v>
      </c>
      <c r="EB1895">
        <v>3.72</v>
      </c>
      <c r="EC1895">
        <v>0.68</v>
      </c>
      <c r="ED1895">
        <v>4.46</v>
      </c>
      <c r="EE1895">
        <v>0.95</v>
      </c>
      <c r="EF1895">
        <v>2.61</v>
      </c>
      <c r="EG1895">
        <v>0.38</v>
      </c>
      <c r="EH1895">
        <v>2.34</v>
      </c>
      <c r="EI1895">
        <v>0.36</v>
      </c>
      <c r="EJ1895">
        <v>1.52</v>
      </c>
      <c r="EK1895">
        <v>0.09</v>
      </c>
      <c r="EM1895" t="s">
        <v>180</v>
      </c>
      <c r="EN1895" t="s">
        <v>180</v>
      </c>
      <c r="EO1895" t="s">
        <v>180</v>
      </c>
      <c r="EP1895" t="s">
        <v>180</v>
      </c>
      <c r="EQ1895" t="s">
        <v>180</v>
      </c>
      <c r="ER1895" t="s">
        <v>180</v>
      </c>
      <c r="ET1895">
        <v>1.49</v>
      </c>
      <c r="EV1895">
        <v>0.28999999999999998</v>
      </c>
      <c r="EW1895">
        <v>0.2</v>
      </c>
      <c r="EY1895" t="s">
        <v>180</v>
      </c>
      <c r="EZ1895" t="s">
        <v>180</v>
      </c>
      <c r="FB1895" t="s">
        <v>180</v>
      </c>
      <c r="FC1895">
        <v>18.183</v>
      </c>
      <c r="FD1895" t="s">
        <v>180</v>
      </c>
      <c r="FE1895">
        <v>15.473000000000001</v>
      </c>
      <c r="FF1895" t="s">
        <v>180</v>
      </c>
      <c r="FG1895">
        <v>37.828000000000003</v>
      </c>
      <c r="FH1895" t="s">
        <v>180</v>
      </c>
      <c r="FI1895" t="s">
        <v>180</v>
      </c>
      <c r="FJ1895" t="s">
        <v>180</v>
      </c>
      <c r="FK1895" t="s">
        <v>180</v>
      </c>
      <c r="FL1895" t="s">
        <v>180</v>
      </c>
      <c r="FM1895" t="s">
        <v>180</v>
      </c>
      <c r="FN1895" t="s">
        <v>180</v>
      </c>
      <c r="FP1895" t="s">
        <v>180</v>
      </c>
      <c r="FQ1895" t="s">
        <v>180</v>
      </c>
      <c r="FR1895" t="s">
        <v>180</v>
      </c>
      <c r="FS1895" t="s">
        <v>180</v>
      </c>
      <c r="FT1895" t="s">
        <v>180</v>
      </c>
      <c r="FU1895" t="s">
        <v>180</v>
      </c>
      <c r="FV1895" t="s">
        <v>4585</v>
      </c>
      <c r="FW1895" t="s">
        <v>180</v>
      </c>
      <c r="FX1895">
        <f t="shared" ref="FX1895:FX1944" si="626">DH1895/EH1895</f>
        <v>0.49572649572649574</v>
      </c>
      <c r="FY1895">
        <f t="shared" ref="FY1895:FY1944" si="627">DG1895/EH1895</f>
        <v>21.448717948717949</v>
      </c>
      <c r="FZ1895">
        <f t="shared" ref="FZ1895:FZ1944" si="628">DV1895/EH1895</f>
        <v>1.52991452991453</v>
      </c>
      <c r="GA1895">
        <f t="shared" ref="GA1895:GA1944" si="629">DZ1895/EH1895</f>
        <v>1.1794871794871795</v>
      </c>
      <c r="GB1895">
        <f t="shared" ref="GB1895:GB1944" si="630">EB1895/EH1895</f>
        <v>1.5897435897435899</v>
      </c>
      <c r="GC1895">
        <f t="shared" ref="GC1895:GC1944" si="631">AU1895/AJ1895</f>
        <v>0.36274509803921567</v>
      </c>
      <c r="GD1895">
        <f t="shared" ref="GD1895:GD1944" si="632">DE1895/DF1895</f>
        <v>8.2557154953429297</v>
      </c>
      <c r="GE1895">
        <f t="shared" ref="GE1895:GE1944" si="633">DE1895/DY1895</f>
        <v>23.325358851674643</v>
      </c>
      <c r="GF1895">
        <f t="shared" ref="GF1895:GF1944" si="634">DU1895/DV1895</f>
        <v>41.061452513966479</v>
      </c>
      <c r="GG1895">
        <f t="shared" ref="GG1895:GG1944" si="635">DU1895/DH1895</f>
        <v>126.72413793103449</v>
      </c>
      <c r="GH1895">
        <f t="shared" ref="GH1895:GH1944" si="636">ET1895/DW1895</f>
        <v>0.1573389651531151</v>
      </c>
      <c r="GI1895">
        <f t="shared" ref="GI1895:GI1944" si="637">EW1895/DH1895</f>
        <v>0.17241379310344829</v>
      </c>
      <c r="GJ1895">
        <f t="shared" ref="GJ1895:GJ1944" si="638">EW1895/EV1895</f>
        <v>0.68965517241379315</v>
      </c>
      <c r="GK1895">
        <f t="shared" ref="GK1895:GK1944" si="639">DU1895/EV1895</f>
        <v>506.89655172413796</v>
      </c>
      <c r="GL1895">
        <f t="shared" ref="GL1895:GL1944" si="640">DV1895/DH1895</f>
        <v>3.0862068965517242</v>
      </c>
      <c r="GM1895">
        <f t="shared" ref="GM1895:GM1944" si="641">EV1895/DH1895</f>
        <v>0.25</v>
      </c>
      <c r="GN1895">
        <f t="shared" ref="GN1895:GN1944" si="642">EV1895/DV1895</f>
        <v>8.1005586592178769E-2</v>
      </c>
      <c r="GO1895">
        <f t="shared" ref="GO1895:GO1944" si="643">DV1895/DZ1895</f>
        <v>1.2971014492753625</v>
      </c>
      <c r="GP1895">
        <f t="shared" ref="GP1895:GP1944" si="644">DW1895/0.808/((DV1895/0.31*(DX1895/0.122))^0.5)</f>
        <v>0.95836142295132054</v>
      </c>
      <c r="GQ1895">
        <f>(EA1895/0.0735)/((DZ1895/0.195*(EB1895/0.295))^0.5)</f>
        <v>1.0693115619916134</v>
      </c>
      <c r="GT1895">
        <v>18.183</v>
      </c>
      <c r="GU1895">
        <v>15.473000000000001</v>
      </c>
      <c r="GV1895">
        <v>37.828000000000003</v>
      </c>
    </row>
    <row r="1896" spans="1:204">
      <c r="A1896" t="s">
        <v>3980</v>
      </c>
      <c r="B1896" t="s">
        <v>4580</v>
      </c>
      <c r="C1896" t="s">
        <v>7246</v>
      </c>
      <c r="D1896" t="s">
        <v>7075</v>
      </c>
      <c r="E1896" t="s">
        <v>7075</v>
      </c>
      <c r="F1896">
        <v>220</v>
      </c>
      <c r="G1896">
        <v>59</v>
      </c>
      <c r="H1896" t="s">
        <v>6928</v>
      </c>
      <c r="I1896" t="s">
        <v>4247</v>
      </c>
      <c r="J1896" t="s">
        <v>4581</v>
      </c>
      <c r="K1896">
        <v>55.94406</v>
      </c>
      <c r="L1896">
        <v>55.94406</v>
      </c>
      <c r="M1896">
        <v>160.62702999999999</v>
      </c>
      <c r="N1896">
        <v>160.62702999999999</v>
      </c>
      <c r="O1896" t="s">
        <v>179</v>
      </c>
      <c r="R1896" t="s">
        <v>4586</v>
      </c>
      <c r="S1896" t="s">
        <v>4583</v>
      </c>
      <c r="T1896" t="s">
        <v>6966</v>
      </c>
      <c r="V1896" t="s">
        <v>180</v>
      </c>
      <c r="W1896" t="s">
        <v>180</v>
      </c>
      <c r="X1896" t="s">
        <v>180</v>
      </c>
      <c r="Y1896" t="s">
        <v>180</v>
      </c>
      <c r="Z1896" t="s">
        <v>180</v>
      </c>
      <c r="AB1896" t="s">
        <v>180</v>
      </c>
      <c r="AC1896" t="s">
        <v>181</v>
      </c>
      <c r="AD1896" t="s">
        <v>180</v>
      </c>
      <c r="AE1896" t="s">
        <v>180</v>
      </c>
      <c r="AF1896" t="s">
        <v>180</v>
      </c>
      <c r="AG1896" t="s">
        <v>180</v>
      </c>
      <c r="AH1896" t="s">
        <v>4584</v>
      </c>
      <c r="AI1896">
        <v>51.06</v>
      </c>
      <c r="AJ1896">
        <v>0.97</v>
      </c>
      <c r="AK1896" t="s">
        <v>180</v>
      </c>
      <c r="AL1896">
        <v>13.49</v>
      </c>
      <c r="AM1896" t="s">
        <v>180</v>
      </c>
      <c r="AP1896">
        <v>10.68</v>
      </c>
      <c r="AQ1896">
        <v>11.62</v>
      </c>
      <c r="AR1896">
        <v>8.75</v>
      </c>
      <c r="AS1896">
        <v>0.23</v>
      </c>
      <c r="AT1896" t="s">
        <v>180</v>
      </c>
      <c r="AU1896">
        <v>0.39</v>
      </c>
      <c r="AV1896">
        <v>2.5</v>
      </c>
      <c r="AW1896">
        <v>0.24</v>
      </c>
      <c r="AY1896" t="s">
        <v>180</v>
      </c>
      <c r="AZ1896" t="s">
        <v>180</v>
      </c>
      <c r="BA1896">
        <v>99.929999999999993</v>
      </c>
      <c r="BC1896" t="s">
        <v>180</v>
      </c>
      <c r="BD1896" t="s">
        <v>180</v>
      </c>
      <c r="BE1896" t="s">
        <v>180</v>
      </c>
      <c r="BF1896" t="s">
        <v>180</v>
      </c>
      <c r="BG1896" t="s">
        <v>180</v>
      </c>
      <c r="BH1896" t="s">
        <v>180</v>
      </c>
      <c r="BI1896" t="s">
        <v>180</v>
      </c>
      <c r="BK1896" t="s">
        <v>180</v>
      </c>
      <c r="BL1896" t="s">
        <v>180</v>
      </c>
      <c r="BN1896" t="s">
        <v>180</v>
      </c>
      <c r="BO1896" t="s">
        <v>180</v>
      </c>
      <c r="BP1896" t="s">
        <v>180</v>
      </c>
      <c r="BQ1896" t="s">
        <v>180</v>
      </c>
      <c r="BR1896" t="s">
        <v>180</v>
      </c>
      <c r="BS1896" t="s">
        <v>180</v>
      </c>
      <c r="BT1896" t="s">
        <v>180</v>
      </c>
      <c r="BU1896" t="s">
        <v>180</v>
      </c>
      <c r="BV1896" t="s">
        <v>180</v>
      </c>
      <c r="BW1896" t="s">
        <v>180</v>
      </c>
      <c r="BX1896" t="s">
        <v>180</v>
      </c>
      <c r="BY1896" t="s">
        <v>180</v>
      </c>
      <c r="BZ1896" t="s">
        <v>180</v>
      </c>
      <c r="CD1896" t="s">
        <v>180</v>
      </c>
      <c r="CE1896" t="s">
        <v>180</v>
      </c>
      <c r="CG1896" t="s">
        <v>180</v>
      </c>
      <c r="CH1896" t="s">
        <v>180</v>
      </c>
      <c r="CI1896" t="s">
        <v>180</v>
      </c>
      <c r="CJ1896" t="s">
        <v>180</v>
      </c>
      <c r="CK1896" t="s">
        <v>180</v>
      </c>
      <c r="CM1896" t="s">
        <v>180</v>
      </c>
      <c r="CN1896" t="s">
        <v>180</v>
      </c>
      <c r="CO1896">
        <v>42.53</v>
      </c>
      <c r="CQ1896">
        <v>327</v>
      </c>
      <c r="CR1896">
        <v>220</v>
      </c>
      <c r="CS1896" t="s">
        <v>180</v>
      </c>
      <c r="CT1896" t="s">
        <v>180</v>
      </c>
      <c r="CV1896">
        <v>49</v>
      </c>
      <c r="CW1896">
        <v>127</v>
      </c>
      <c r="CX1896">
        <v>101</v>
      </c>
      <c r="CY1896">
        <v>13</v>
      </c>
      <c r="CZ1896" t="s">
        <v>180</v>
      </c>
      <c r="DB1896" t="s">
        <v>180</v>
      </c>
      <c r="DC1896" t="s">
        <v>180</v>
      </c>
      <c r="DD1896">
        <v>5.94</v>
      </c>
      <c r="DE1896">
        <v>219</v>
      </c>
      <c r="DF1896">
        <v>20.96</v>
      </c>
      <c r="DG1896">
        <v>47.51</v>
      </c>
      <c r="DH1896">
        <v>1.1100000000000001</v>
      </c>
      <c r="DJ1896" t="s">
        <v>180</v>
      </c>
      <c r="DK1896" t="s">
        <v>180</v>
      </c>
      <c r="DL1896" t="s">
        <v>180</v>
      </c>
      <c r="DM1896" t="s">
        <v>180</v>
      </c>
      <c r="DR1896" t="s">
        <v>180</v>
      </c>
      <c r="DS1896" t="s">
        <v>180</v>
      </c>
      <c r="DT1896">
        <v>0.19</v>
      </c>
      <c r="DU1896">
        <v>155</v>
      </c>
      <c r="DV1896">
        <v>3.24</v>
      </c>
      <c r="DW1896">
        <v>8.48</v>
      </c>
      <c r="DX1896">
        <v>1.41</v>
      </c>
      <c r="DY1896">
        <v>7.44</v>
      </c>
      <c r="DZ1896">
        <v>2.5</v>
      </c>
      <c r="EA1896">
        <v>0.94</v>
      </c>
      <c r="EB1896">
        <v>3.3</v>
      </c>
      <c r="EC1896">
        <v>0.6</v>
      </c>
      <c r="ED1896">
        <v>3.98</v>
      </c>
      <c r="EE1896">
        <v>0.84</v>
      </c>
      <c r="EF1896">
        <v>2.37</v>
      </c>
      <c r="EG1896">
        <v>0.34</v>
      </c>
      <c r="EH1896">
        <v>2.13</v>
      </c>
      <c r="EI1896">
        <v>0.35</v>
      </c>
      <c r="EJ1896">
        <v>1.42</v>
      </c>
      <c r="EK1896">
        <v>0.08</v>
      </c>
      <c r="EM1896" t="s">
        <v>180</v>
      </c>
      <c r="EN1896" t="s">
        <v>180</v>
      </c>
      <c r="EO1896" t="s">
        <v>180</v>
      </c>
      <c r="EP1896" t="s">
        <v>180</v>
      </c>
      <c r="EQ1896" t="s">
        <v>180</v>
      </c>
      <c r="ER1896" t="s">
        <v>180</v>
      </c>
      <c r="ET1896">
        <v>1.62</v>
      </c>
      <c r="EV1896">
        <v>0.31</v>
      </c>
      <c r="EW1896">
        <v>0.2</v>
      </c>
      <c r="EY1896" t="s">
        <v>180</v>
      </c>
      <c r="EZ1896" t="s">
        <v>180</v>
      </c>
      <c r="FB1896" t="s">
        <v>180</v>
      </c>
      <c r="FC1896">
        <v>18.231000000000002</v>
      </c>
      <c r="FD1896" t="s">
        <v>180</v>
      </c>
      <c r="FE1896">
        <v>15.473000000000001</v>
      </c>
      <c r="FF1896" t="s">
        <v>180</v>
      </c>
      <c r="FG1896">
        <v>37.853999999999999</v>
      </c>
      <c r="FH1896" t="s">
        <v>180</v>
      </c>
      <c r="FI1896" t="s">
        <v>180</v>
      </c>
      <c r="FJ1896" t="s">
        <v>180</v>
      </c>
      <c r="FK1896" t="s">
        <v>180</v>
      </c>
      <c r="FL1896" t="s">
        <v>180</v>
      </c>
      <c r="FM1896" t="s">
        <v>180</v>
      </c>
      <c r="FN1896" t="s">
        <v>180</v>
      </c>
      <c r="FP1896" t="s">
        <v>180</v>
      </c>
      <c r="FQ1896" t="s">
        <v>180</v>
      </c>
      <c r="FR1896" t="s">
        <v>180</v>
      </c>
      <c r="FS1896" t="s">
        <v>180</v>
      </c>
      <c r="FT1896" t="s">
        <v>180</v>
      </c>
      <c r="FU1896" t="s">
        <v>180</v>
      </c>
      <c r="FV1896" t="s">
        <v>4587</v>
      </c>
      <c r="FW1896" t="s">
        <v>180</v>
      </c>
      <c r="FX1896">
        <f t="shared" si="626"/>
        <v>0.52112676056338036</v>
      </c>
      <c r="FY1896">
        <f t="shared" si="627"/>
        <v>22.305164319248828</v>
      </c>
      <c r="FZ1896">
        <f t="shared" si="628"/>
        <v>1.5211267605633805</v>
      </c>
      <c r="GA1896">
        <f t="shared" si="629"/>
        <v>1.1737089201877935</v>
      </c>
      <c r="GB1896">
        <f t="shared" si="630"/>
        <v>1.5492957746478873</v>
      </c>
      <c r="GC1896">
        <f t="shared" si="631"/>
        <v>0.40206185567010311</v>
      </c>
      <c r="GD1896">
        <f t="shared" si="632"/>
        <v>10.448473282442748</v>
      </c>
      <c r="GE1896">
        <f t="shared" si="633"/>
        <v>29.43548387096774</v>
      </c>
      <c r="GF1896">
        <f t="shared" si="634"/>
        <v>47.839506172839506</v>
      </c>
      <c r="GG1896">
        <f t="shared" si="635"/>
        <v>139.63963963963963</v>
      </c>
      <c r="GH1896">
        <f t="shared" si="636"/>
        <v>0.19103773584905662</v>
      </c>
      <c r="GI1896">
        <f t="shared" si="637"/>
        <v>0.18018018018018017</v>
      </c>
      <c r="GJ1896">
        <f t="shared" si="638"/>
        <v>0.64516129032258074</v>
      </c>
      <c r="GK1896">
        <f t="shared" si="639"/>
        <v>500</v>
      </c>
      <c r="GL1896">
        <f t="shared" si="640"/>
        <v>2.9189189189189189</v>
      </c>
      <c r="GM1896">
        <f t="shared" si="641"/>
        <v>0.27927927927927926</v>
      </c>
      <c r="GN1896">
        <f t="shared" si="642"/>
        <v>9.5679012345679007E-2</v>
      </c>
      <c r="GO1896">
        <f t="shared" si="643"/>
        <v>1.296</v>
      </c>
      <c r="GP1896">
        <f t="shared" si="644"/>
        <v>0.95491165110941145</v>
      </c>
      <c r="GQ1896">
        <f>(EA1896/0.0735)/((DZ1896/0.195*(EB1896/0.295))^0.5)</f>
        <v>1.067927706113182</v>
      </c>
      <c r="GT1896">
        <v>18.231000000000002</v>
      </c>
      <c r="GU1896">
        <v>15.473000000000001</v>
      </c>
      <c r="GV1896">
        <v>37.853999999999999</v>
      </c>
    </row>
    <row r="1897" spans="1:204">
      <c r="A1897" t="s">
        <v>3980</v>
      </c>
      <c r="B1897" t="s">
        <v>4246</v>
      </c>
      <c r="C1897" t="s">
        <v>7246</v>
      </c>
      <c r="D1897" t="s">
        <v>7075</v>
      </c>
      <c r="E1897" t="s">
        <v>7075</v>
      </c>
      <c r="F1897">
        <v>220</v>
      </c>
      <c r="G1897">
        <v>59</v>
      </c>
      <c r="H1897" t="s">
        <v>6928</v>
      </c>
      <c r="I1897" t="s">
        <v>4247</v>
      </c>
      <c r="J1897" t="s">
        <v>4248</v>
      </c>
      <c r="K1897">
        <v>55.97</v>
      </c>
      <c r="L1897">
        <v>55.97</v>
      </c>
      <c r="M1897">
        <v>160.58000000000001</v>
      </c>
      <c r="N1897">
        <v>160.58000000000001</v>
      </c>
      <c r="O1897" t="s">
        <v>179</v>
      </c>
      <c r="R1897" t="s">
        <v>4249</v>
      </c>
      <c r="S1897" t="s">
        <v>4250</v>
      </c>
      <c r="T1897" t="s">
        <v>6966</v>
      </c>
      <c r="V1897" t="s">
        <v>180</v>
      </c>
      <c r="W1897" t="s">
        <v>180</v>
      </c>
      <c r="X1897" t="s">
        <v>180</v>
      </c>
      <c r="Y1897" t="s">
        <v>180</v>
      </c>
      <c r="Z1897" t="s">
        <v>180</v>
      </c>
      <c r="AB1897" t="s">
        <v>180</v>
      </c>
      <c r="AC1897" t="s">
        <v>181</v>
      </c>
      <c r="AD1897" t="s">
        <v>180</v>
      </c>
      <c r="AE1897" t="s">
        <v>180</v>
      </c>
      <c r="AF1897" t="s">
        <v>180</v>
      </c>
      <c r="AG1897" t="s">
        <v>180</v>
      </c>
      <c r="AH1897" t="s">
        <v>4251</v>
      </c>
      <c r="AI1897">
        <v>52.32</v>
      </c>
      <c r="AJ1897">
        <v>1.18</v>
      </c>
      <c r="AK1897" t="s">
        <v>180</v>
      </c>
      <c r="AL1897">
        <v>15.45</v>
      </c>
      <c r="AM1897" t="s">
        <v>180</v>
      </c>
      <c r="AP1897">
        <v>9.3000000000000007</v>
      </c>
      <c r="AQ1897">
        <v>8.0500000000000007</v>
      </c>
      <c r="AR1897">
        <v>6.84</v>
      </c>
      <c r="AS1897">
        <v>0.18</v>
      </c>
      <c r="AT1897" t="s">
        <v>180</v>
      </c>
      <c r="AU1897">
        <v>1.95</v>
      </c>
      <c r="AV1897">
        <v>3.37</v>
      </c>
      <c r="AW1897">
        <v>0.33</v>
      </c>
      <c r="AY1897" t="s">
        <v>180</v>
      </c>
      <c r="AZ1897" t="s">
        <v>180</v>
      </c>
      <c r="BA1897">
        <v>98.970000000000013</v>
      </c>
      <c r="BC1897" t="s">
        <v>180</v>
      </c>
      <c r="BD1897" t="s">
        <v>180</v>
      </c>
      <c r="BE1897" t="s">
        <v>180</v>
      </c>
      <c r="BF1897" t="s">
        <v>180</v>
      </c>
      <c r="BG1897" t="s">
        <v>180</v>
      </c>
      <c r="BH1897" t="s">
        <v>180</v>
      </c>
      <c r="BI1897" t="s">
        <v>180</v>
      </c>
      <c r="BK1897" t="s">
        <v>180</v>
      </c>
      <c r="BL1897" t="s">
        <v>180</v>
      </c>
      <c r="BN1897" t="s">
        <v>180</v>
      </c>
      <c r="BO1897" t="s">
        <v>180</v>
      </c>
      <c r="BP1897" t="s">
        <v>180</v>
      </c>
      <c r="BQ1897" t="s">
        <v>180</v>
      </c>
      <c r="BR1897" t="s">
        <v>180</v>
      </c>
      <c r="BS1897" t="s">
        <v>180</v>
      </c>
      <c r="BT1897" t="s">
        <v>180</v>
      </c>
      <c r="BU1897" t="s">
        <v>180</v>
      </c>
      <c r="BV1897" t="s">
        <v>180</v>
      </c>
      <c r="BW1897" t="s">
        <v>180</v>
      </c>
      <c r="BX1897" t="s">
        <v>180</v>
      </c>
      <c r="BY1897" t="s">
        <v>180</v>
      </c>
      <c r="BZ1897" t="s">
        <v>180</v>
      </c>
      <c r="CA1897">
        <v>17.3</v>
      </c>
      <c r="CB1897">
        <v>0.97</v>
      </c>
      <c r="CD1897" t="s">
        <v>180</v>
      </c>
      <c r="CE1897" t="s">
        <v>180</v>
      </c>
      <c r="CG1897" t="s">
        <v>180</v>
      </c>
      <c r="CH1897" t="s">
        <v>180</v>
      </c>
      <c r="CI1897" t="s">
        <v>180</v>
      </c>
      <c r="CJ1897" t="s">
        <v>180</v>
      </c>
      <c r="CK1897" t="s">
        <v>180</v>
      </c>
      <c r="CM1897" t="s">
        <v>180</v>
      </c>
      <c r="CN1897" t="s">
        <v>180</v>
      </c>
      <c r="CO1897">
        <v>28.08</v>
      </c>
      <c r="CS1897" t="s">
        <v>180</v>
      </c>
      <c r="CT1897" t="s">
        <v>180</v>
      </c>
      <c r="CU1897">
        <v>36.130000000000003</v>
      </c>
      <c r="CV1897">
        <v>59.91</v>
      </c>
      <c r="CW1897">
        <v>109.13</v>
      </c>
      <c r="CX1897">
        <v>190.68</v>
      </c>
      <c r="CY1897">
        <v>19.329999999999998</v>
      </c>
      <c r="CZ1897" t="s">
        <v>4252</v>
      </c>
      <c r="DB1897" t="s">
        <v>180</v>
      </c>
      <c r="DC1897" t="s">
        <v>180</v>
      </c>
      <c r="DD1897">
        <v>31.1</v>
      </c>
      <c r="DE1897">
        <v>409.57</v>
      </c>
      <c r="DF1897">
        <v>21.42</v>
      </c>
      <c r="DG1897">
        <v>101.4</v>
      </c>
      <c r="DH1897">
        <v>3.06</v>
      </c>
      <c r="DI1897">
        <v>1.57</v>
      </c>
      <c r="DJ1897" t="s">
        <v>180</v>
      </c>
      <c r="DK1897" t="s">
        <v>180</v>
      </c>
      <c r="DL1897" t="s">
        <v>180</v>
      </c>
      <c r="DM1897" t="s">
        <v>180</v>
      </c>
      <c r="DP1897">
        <v>1.55</v>
      </c>
      <c r="DQ1897">
        <v>0.05</v>
      </c>
      <c r="DR1897" t="s">
        <v>180</v>
      </c>
      <c r="DS1897" t="s">
        <v>180</v>
      </c>
      <c r="DT1897">
        <v>0.91</v>
      </c>
      <c r="DU1897">
        <v>566.66999999999996</v>
      </c>
      <c r="DV1897">
        <v>10.66</v>
      </c>
      <c r="DW1897">
        <v>27.84</v>
      </c>
      <c r="DX1897">
        <v>4.1100000000000003</v>
      </c>
      <c r="DY1897">
        <v>18.73</v>
      </c>
      <c r="DZ1897">
        <v>4.6500000000000004</v>
      </c>
      <c r="EA1897">
        <v>1.43</v>
      </c>
      <c r="EB1897">
        <v>4.17</v>
      </c>
      <c r="EC1897">
        <v>0.64</v>
      </c>
      <c r="ED1897">
        <v>3.88</v>
      </c>
      <c r="EE1897">
        <v>0.77</v>
      </c>
      <c r="EF1897">
        <v>2.14</v>
      </c>
      <c r="EG1897">
        <v>0.31</v>
      </c>
      <c r="EH1897">
        <v>2</v>
      </c>
      <c r="EI1897">
        <v>0.3</v>
      </c>
      <c r="EJ1897">
        <v>2.8</v>
      </c>
      <c r="EK1897">
        <v>0.21</v>
      </c>
      <c r="EL1897">
        <v>1.27</v>
      </c>
      <c r="EM1897" t="s">
        <v>180</v>
      </c>
      <c r="EN1897" t="s">
        <v>180</v>
      </c>
      <c r="EO1897" t="s">
        <v>180</v>
      </c>
      <c r="EP1897" t="s">
        <v>180</v>
      </c>
      <c r="EQ1897" t="s">
        <v>180</v>
      </c>
      <c r="ER1897" t="s">
        <v>180</v>
      </c>
      <c r="ES1897">
        <v>0.06</v>
      </c>
      <c r="ET1897">
        <v>3.79</v>
      </c>
      <c r="EV1897">
        <v>1.24</v>
      </c>
      <c r="EW1897">
        <v>0.71</v>
      </c>
      <c r="EY1897" t="s">
        <v>180</v>
      </c>
      <c r="EZ1897" t="s">
        <v>180</v>
      </c>
      <c r="FB1897" t="s">
        <v>180</v>
      </c>
      <c r="FD1897" t="s">
        <v>180</v>
      </c>
      <c r="FF1897" t="s">
        <v>180</v>
      </c>
      <c r="FH1897" t="s">
        <v>180</v>
      </c>
      <c r="FI1897" t="s">
        <v>180</v>
      </c>
      <c r="FJ1897" t="s">
        <v>180</v>
      </c>
      <c r="FK1897" t="s">
        <v>180</v>
      </c>
      <c r="FL1897" t="s">
        <v>180</v>
      </c>
      <c r="FM1897" t="s">
        <v>180</v>
      </c>
      <c r="FN1897" t="s">
        <v>180</v>
      </c>
      <c r="FP1897" t="s">
        <v>180</v>
      </c>
      <c r="FQ1897" t="s">
        <v>180</v>
      </c>
      <c r="FR1897" t="s">
        <v>180</v>
      </c>
      <c r="FS1897" t="s">
        <v>180</v>
      </c>
      <c r="FT1897" t="s">
        <v>180</v>
      </c>
      <c r="FU1897" t="s">
        <v>180</v>
      </c>
      <c r="FV1897" t="s">
        <v>4253</v>
      </c>
      <c r="FW1897" t="s">
        <v>180</v>
      </c>
      <c r="FX1897">
        <f t="shared" si="626"/>
        <v>1.53</v>
      </c>
      <c r="FY1897">
        <f t="shared" si="627"/>
        <v>50.7</v>
      </c>
      <c r="FZ1897">
        <f t="shared" si="628"/>
        <v>5.33</v>
      </c>
      <c r="GA1897">
        <f t="shared" si="629"/>
        <v>2.3250000000000002</v>
      </c>
      <c r="GB1897">
        <f t="shared" si="630"/>
        <v>2.085</v>
      </c>
      <c r="GC1897">
        <f t="shared" si="631"/>
        <v>1.652542372881356</v>
      </c>
      <c r="GD1897">
        <f t="shared" si="632"/>
        <v>19.120915032679736</v>
      </c>
      <c r="GE1897">
        <f t="shared" si="633"/>
        <v>21.867058195408436</v>
      </c>
      <c r="GF1897">
        <f t="shared" si="634"/>
        <v>53.158536585365852</v>
      </c>
      <c r="GG1897">
        <f t="shared" si="635"/>
        <v>185.18627450980389</v>
      </c>
      <c r="GH1897">
        <f t="shared" si="636"/>
        <v>0.13613505747126436</v>
      </c>
      <c r="GI1897">
        <f t="shared" si="637"/>
        <v>0.23202614379084965</v>
      </c>
      <c r="GJ1897">
        <f t="shared" si="638"/>
        <v>0.57258064516129026</v>
      </c>
      <c r="GK1897">
        <f t="shared" si="639"/>
        <v>456.99193548387092</v>
      </c>
      <c r="GL1897">
        <f t="shared" si="640"/>
        <v>3.4836601307189543</v>
      </c>
      <c r="GM1897">
        <f t="shared" si="641"/>
        <v>0.40522875816993464</v>
      </c>
      <c r="GN1897">
        <f t="shared" si="642"/>
        <v>0.11632270168855534</v>
      </c>
      <c r="GO1897">
        <f t="shared" si="643"/>
        <v>2.2924731182795699</v>
      </c>
      <c r="GP1897">
        <f t="shared" si="644"/>
        <v>1.0123230349520467</v>
      </c>
      <c r="GQ1897">
        <f>(EA1897/0.0735)/((DZ1897/0.195*(EB1897/0.295))^0.5)</f>
        <v>1.0596989600121673</v>
      </c>
    </row>
    <row r="1898" spans="1:204">
      <c r="A1898" t="s">
        <v>3980</v>
      </c>
      <c r="B1898" t="s">
        <v>4246</v>
      </c>
      <c r="C1898" t="s">
        <v>7246</v>
      </c>
      <c r="D1898" t="s">
        <v>7075</v>
      </c>
      <c r="E1898" t="s">
        <v>7075</v>
      </c>
      <c r="F1898">
        <v>220</v>
      </c>
      <c r="G1898">
        <v>59</v>
      </c>
      <c r="H1898" t="s">
        <v>6928</v>
      </c>
      <c r="I1898" t="s">
        <v>4247</v>
      </c>
      <c r="J1898" t="s">
        <v>4248</v>
      </c>
      <c r="K1898">
        <v>55.97</v>
      </c>
      <c r="L1898">
        <v>55.97</v>
      </c>
      <c r="M1898">
        <v>160.58000000000001</v>
      </c>
      <c r="N1898">
        <v>160.58000000000001</v>
      </c>
      <c r="O1898" t="s">
        <v>179</v>
      </c>
      <c r="R1898" t="s">
        <v>4254</v>
      </c>
      <c r="S1898" t="s">
        <v>4250</v>
      </c>
      <c r="T1898" t="s">
        <v>6966</v>
      </c>
      <c r="V1898" t="s">
        <v>180</v>
      </c>
      <c r="W1898" t="s">
        <v>180</v>
      </c>
      <c r="X1898" t="s">
        <v>180</v>
      </c>
      <c r="Y1898" t="s">
        <v>180</v>
      </c>
      <c r="Z1898" t="s">
        <v>180</v>
      </c>
      <c r="AB1898" t="s">
        <v>180</v>
      </c>
      <c r="AC1898" t="s">
        <v>181</v>
      </c>
      <c r="AD1898" t="s">
        <v>180</v>
      </c>
      <c r="AE1898" t="s">
        <v>180</v>
      </c>
      <c r="AF1898" t="s">
        <v>180</v>
      </c>
      <c r="AG1898" t="s">
        <v>180</v>
      </c>
      <c r="AH1898" t="s">
        <v>4251</v>
      </c>
      <c r="AI1898">
        <v>51.84</v>
      </c>
      <c r="AJ1898">
        <v>1.26</v>
      </c>
      <c r="AK1898" t="s">
        <v>180</v>
      </c>
      <c r="AL1898">
        <v>16.05</v>
      </c>
      <c r="AM1898" t="s">
        <v>180</v>
      </c>
      <c r="AP1898">
        <v>9.4600000000000009</v>
      </c>
      <c r="AQ1898">
        <v>7.94</v>
      </c>
      <c r="AR1898">
        <v>6.71</v>
      </c>
      <c r="AS1898">
        <v>0.16</v>
      </c>
      <c r="AT1898" t="s">
        <v>180</v>
      </c>
      <c r="AU1898">
        <v>1.63</v>
      </c>
      <c r="AV1898">
        <v>3.55</v>
      </c>
      <c r="AW1898">
        <v>0.36</v>
      </c>
      <c r="AY1898" t="s">
        <v>180</v>
      </c>
      <c r="AZ1898" t="s">
        <v>180</v>
      </c>
      <c r="BA1898">
        <v>98.96</v>
      </c>
      <c r="BC1898" t="s">
        <v>180</v>
      </c>
      <c r="BD1898" t="s">
        <v>180</v>
      </c>
      <c r="BE1898" t="s">
        <v>180</v>
      </c>
      <c r="BF1898" t="s">
        <v>180</v>
      </c>
      <c r="BG1898" t="s">
        <v>180</v>
      </c>
      <c r="BH1898" t="s">
        <v>180</v>
      </c>
      <c r="BI1898" t="s">
        <v>180</v>
      </c>
      <c r="BK1898" t="s">
        <v>180</v>
      </c>
      <c r="BL1898" t="s">
        <v>180</v>
      </c>
      <c r="BN1898" t="s">
        <v>180</v>
      </c>
      <c r="BO1898" t="s">
        <v>180</v>
      </c>
      <c r="BP1898" t="s">
        <v>180</v>
      </c>
      <c r="BQ1898" t="s">
        <v>180</v>
      </c>
      <c r="BR1898" t="s">
        <v>180</v>
      </c>
      <c r="BS1898" t="s">
        <v>180</v>
      </c>
      <c r="BT1898" t="s">
        <v>180</v>
      </c>
      <c r="BU1898" t="s">
        <v>180</v>
      </c>
      <c r="BV1898" t="s">
        <v>180</v>
      </c>
      <c r="BW1898" t="s">
        <v>180</v>
      </c>
      <c r="BX1898" t="s">
        <v>180</v>
      </c>
      <c r="BY1898" t="s">
        <v>180</v>
      </c>
      <c r="BZ1898" t="s">
        <v>180</v>
      </c>
      <c r="CA1898">
        <v>20.38</v>
      </c>
      <c r="CB1898">
        <v>1.0900000000000001</v>
      </c>
      <c r="CD1898" t="s">
        <v>180</v>
      </c>
      <c r="CE1898" t="s">
        <v>180</v>
      </c>
      <c r="CG1898" t="s">
        <v>180</v>
      </c>
      <c r="CH1898" t="s">
        <v>180</v>
      </c>
      <c r="CI1898" t="s">
        <v>180</v>
      </c>
      <c r="CJ1898" t="s">
        <v>180</v>
      </c>
      <c r="CK1898" t="s">
        <v>180</v>
      </c>
      <c r="CM1898" t="s">
        <v>180</v>
      </c>
      <c r="CN1898" t="s">
        <v>180</v>
      </c>
      <c r="CO1898">
        <v>30.36</v>
      </c>
      <c r="CS1898" t="s">
        <v>180</v>
      </c>
      <c r="CT1898" t="s">
        <v>180</v>
      </c>
      <c r="CU1898">
        <v>31.64</v>
      </c>
      <c r="CV1898">
        <v>60.58</v>
      </c>
      <c r="CW1898">
        <v>47.57</v>
      </c>
      <c r="CX1898">
        <v>169.13</v>
      </c>
      <c r="CY1898">
        <v>20.52</v>
      </c>
      <c r="CZ1898" t="s">
        <v>3785</v>
      </c>
      <c r="DB1898" t="s">
        <v>180</v>
      </c>
      <c r="DC1898" t="s">
        <v>180</v>
      </c>
      <c r="DD1898">
        <v>29.06</v>
      </c>
      <c r="DE1898">
        <v>422.17</v>
      </c>
      <c r="DF1898">
        <v>22.03</v>
      </c>
      <c r="DG1898">
        <v>116.43</v>
      </c>
      <c r="DH1898">
        <v>3.06</v>
      </c>
      <c r="DI1898">
        <v>2.76</v>
      </c>
      <c r="DJ1898" t="s">
        <v>180</v>
      </c>
      <c r="DK1898" t="s">
        <v>180</v>
      </c>
      <c r="DL1898" t="s">
        <v>180</v>
      </c>
      <c r="DM1898" t="s">
        <v>180</v>
      </c>
      <c r="DP1898">
        <v>1.5</v>
      </c>
      <c r="DQ1898">
        <v>0.09</v>
      </c>
      <c r="DR1898" t="s">
        <v>180</v>
      </c>
      <c r="DS1898" t="s">
        <v>180</v>
      </c>
      <c r="DT1898">
        <v>1.05</v>
      </c>
      <c r="DU1898">
        <v>492.56</v>
      </c>
      <c r="DV1898">
        <v>11.08</v>
      </c>
      <c r="DW1898">
        <v>28.33</v>
      </c>
      <c r="DX1898">
        <v>4.17</v>
      </c>
      <c r="DY1898">
        <v>19.53</v>
      </c>
      <c r="DZ1898">
        <v>4.93</v>
      </c>
      <c r="EA1898">
        <v>1.55</v>
      </c>
      <c r="EB1898">
        <v>4.38</v>
      </c>
      <c r="EC1898">
        <v>0.66</v>
      </c>
      <c r="ED1898">
        <v>3.97</v>
      </c>
      <c r="EE1898">
        <v>0.8</v>
      </c>
      <c r="EF1898">
        <v>2.2200000000000002</v>
      </c>
      <c r="EG1898">
        <v>0.33</v>
      </c>
      <c r="EH1898">
        <v>2.1</v>
      </c>
      <c r="EI1898">
        <v>0.32</v>
      </c>
      <c r="EJ1898">
        <v>3.08</v>
      </c>
      <c r="EK1898">
        <v>0.21</v>
      </c>
      <c r="EM1898" t="s">
        <v>180</v>
      </c>
      <c r="EN1898" t="s">
        <v>180</v>
      </c>
      <c r="EO1898" t="s">
        <v>180</v>
      </c>
      <c r="EP1898" t="s">
        <v>180</v>
      </c>
      <c r="EQ1898" t="s">
        <v>180</v>
      </c>
      <c r="ER1898" t="s">
        <v>180</v>
      </c>
      <c r="ES1898">
        <v>0.05</v>
      </c>
      <c r="ET1898">
        <v>4.5199999999999996</v>
      </c>
      <c r="EV1898">
        <v>1.47</v>
      </c>
      <c r="EW1898">
        <v>0.87</v>
      </c>
      <c r="EY1898" t="s">
        <v>180</v>
      </c>
      <c r="EZ1898" t="s">
        <v>180</v>
      </c>
      <c r="FB1898" t="s">
        <v>180</v>
      </c>
      <c r="FD1898" t="s">
        <v>180</v>
      </c>
      <c r="FF1898" t="s">
        <v>180</v>
      </c>
      <c r="FH1898" t="s">
        <v>180</v>
      </c>
      <c r="FI1898" t="s">
        <v>180</v>
      </c>
      <c r="FJ1898" t="s">
        <v>180</v>
      </c>
      <c r="FK1898" t="s">
        <v>180</v>
      </c>
      <c r="FL1898" t="s">
        <v>180</v>
      </c>
      <c r="FM1898" t="s">
        <v>180</v>
      </c>
      <c r="FN1898" t="s">
        <v>180</v>
      </c>
      <c r="FP1898" t="s">
        <v>180</v>
      </c>
      <c r="FQ1898" t="s">
        <v>180</v>
      </c>
      <c r="FR1898" t="s">
        <v>180</v>
      </c>
      <c r="FS1898" t="s">
        <v>180</v>
      </c>
      <c r="FT1898" t="s">
        <v>180</v>
      </c>
      <c r="FU1898" t="s">
        <v>180</v>
      </c>
      <c r="FV1898" t="s">
        <v>4255</v>
      </c>
      <c r="FW1898" t="s">
        <v>180</v>
      </c>
      <c r="FX1898">
        <f t="shared" si="626"/>
        <v>1.4571428571428571</v>
      </c>
      <c r="FY1898">
        <f t="shared" si="627"/>
        <v>55.442857142857143</v>
      </c>
      <c r="FZ1898">
        <f t="shared" si="628"/>
        <v>5.2761904761904761</v>
      </c>
      <c r="GA1898">
        <f t="shared" si="629"/>
        <v>2.3476190476190473</v>
      </c>
      <c r="GB1898">
        <f t="shared" si="630"/>
        <v>2.0857142857142854</v>
      </c>
      <c r="GC1898">
        <f t="shared" si="631"/>
        <v>1.2936507936507935</v>
      </c>
      <c r="GD1898">
        <f t="shared" si="632"/>
        <v>19.163413527008625</v>
      </c>
      <c r="GE1898">
        <f t="shared" si="633"/>
        <v>21.616487455197131</v>
      </c>
      <c r="GF1898">
        <f t="shared" si="634"/>
        <v>44.454873646209386</v>
      </c>
      <c r="GG1898">
        <f t="shared" si="635"/>
        <v>160.96732026143792</v>
      </c>
      <c r="GH1898">
        <f t="shared" si="636"/>
        <v>0.15954818213907518</v>
      </c>
      <c r="GI1898">
        <f t="shared" si="637"/>
        <v>0.28431372549019607</v>
      </c>
      <c r="GJ1898">
        <f t="shared" si="638"/>
        <v>0.59183673469387754</v>
      </c>
      <c r="GK1898">
        <f t="shared" si="639"/>
        <v>335.07482993197277</v>
      </c>
      <c r="GL1898">
        <f t="shared" si="640"/>
        <v>3.6209150326797386</v>
      </c>
      <c r="GM1898">
        <f t="shared" si="641"/>
        <v>0.48039215686274506</v>
      </c>
      <c r="GN1898">
        <f t="shared" si="642"/>
        <v>0.13267148014440433</v>
      </c>
      <c r="GO1898">
        <f t="shared" si="643"/>
        <v>2.2474645030425964</v>
      </c>
      <c r="GP1898">
        <f t="shared" si="644"/>
        <v>1.0031319622396921</v>
      </c>
      <c r="GQ1898">
        <f>(EA1898/0.0735)/((DZ1898/0.195*(EB1898/0.295))^0.5)</f>
        <v>1.0884592084107014</v>
      </c>
    </row>
    <row r="1899" spans="1:204">
      <c r="A1899" t="s">
        <v>3980</v>
      </c>
      <c r="B1899" t="s">
        <v>4246</v>
      </c>
      <c r="C1899" t="s">
        <v>7246</v>
      </c>
      <c r="D1899" t="s">
        <v>7075</v>
      </c>
      <c r="E1899" t="s">
        <v>7075</v>
      </c>
      <c r="F1899">
        <v>220</v>
      </c>
      <c r="G1899">
        <v>59</v>
      </c>
      <c r="H1899" t="s">
        <v>6928</v>
      </c>
      <c r="I1899" t="s">
        <v>4247</v>
      </c>
      <c r="J1899" t="s">
        <v>4248</v>
      </c>
      <c r="K1899">
        <v>55.97</v>
      </c>
      <c r="L1899">
        <v>55.97</v>
      </c>
      <c r="M1899">
        <v>160.58000000000001</v>
      </c>
      <c r="N1899">
        <v>160.58000000000001</v>
      </c>
      <c r="O1899" t="s">
        <v>179</v>
      </c>
      <c r="R1899" t="s">
        <v>4256</v>
      </c>
      <c r="S1899" t="s">
        <v>4250</v>
      </c>
      <c r="T1899" t="s">
        <v>6966</v>
      </c>
      <c r="V1899" t="s">
        <v>180</v>
      </c>
      <c r="W1899" t="s">
        <v>180</v>
      </c>
      <c r="X1899" t="s">
        <v>180</v>
      </c>
      <c r="Y1899" t="s">
        <v>180</v>
      </c>
      <c r="Z1899" t="s">
        <v>180</v>
      </c>
      <c r="AB1899" t="s">
        <v>180</v>
      </c>
      <c r="AC1899" t="s">
        <v>181</v>
      </c>
      <c r="AD1899" t="s">
        <v>180</v>
      </c>
      <c r="AE1899" t="s">
        <v>180</v>
      </c>
      <c r="AF1899" t="s">
        <v>180</v>
      </c>
      <c r="AG1899" t="s">
        <v>180</v>
      </c>
      <c r="AH1899" t="s">
        <v>4251</v>
      </c>
      <c r="AI1899">
        <v>53</v>
      </c>
      <c r="AJ1899">
        <v>1.18</v>
      </c>
      <c r="AK1899" t="s">
        <v>180</v>
      </c>
      <c r="AL1899">
        <v>15.44</v>
      </c>
      <c r="AM1899" t="s">
        <v>180</v>
      </c>
      <c r="AP1899">
        <v>9.36</v>
      </c>
      <c r="AQ1899">
        <v>7.64</v>
      </c>
      <c r="AR1899">
        <v>6.46</v>
      </c>
      <c r="AS1899">
        <v>0.18</v>
      </c>
      <c r="AT1899" t="s">
        <v>180</v>
      </c>
      <c r="AU1899">
        <v>1.97</v>
      </c>
      <c r="AV1899">
        <v>3.4</v>
      </c>
      <c r="AW1899">
        <v>0.33</v>
      </c>
      <c r="AY1899" t="s">
        <v>180</v>
      </c>
      <c r="AZ1899" t="s">
        <v>180</v>
      </c>
      <c r="BA1899">
        <v>98.960000000000008</v>
      </c>
      <c r="BC1899" t="s">
        <v>180</v>
      </c>
      <c r="BD1899" t="s">
        <v>180</v>
      </c>
      <c r="BE1899" t="s">
        <v>180</v>
      </c>
      <c r="BF1899" t="s">
        <v>180</v>
      </c>
      <c r="BG1899" t="s">
        <v>180</v>
      </c>
      <c r="BH1899" t="s">
        <v>180</v>
      </c>
      <c r="BI1899" t="s">
        <v>180</v>
      </c>
      <c r="BK1899" t="s">
        <v>180</v>
      </c>
      <c r="BL1899" t="s">
        <v>180</v>
      </c>
      <c r="BN1899" t="s">
        <v>180</v>
      </c>
      <c r="BO1899" t="s">
        <v>180</v>
      </c>
      <c r="BP1899" t="s">
        <v>180</v>
      </c>
      <c r="BQ1899" t="s">
        <v>180</v>
      </c>
      <c r="BR1899" t="s">
        <v>180</v>
      </c>
      <c r="BS1899" t="s">
        <v>180</v>
      </c>
      <c r="BT1899" t="s">
        <v>180</v>
      </c>
      <c r="BU1899" t="s">
        <v>180</v>
      </c>
      <c r="BV1899" t="s">
        <v>180</v>
      </c>
      <c r="BW1899" t="s">
        <v>180</v>
      </c>
      <c r="BX1899" t="s">
        <v>180</v>
      </c>
      <c r="BY1899" t="s">
        <v>180</v>
      </c>
      <c r="BZ1899" t="s">
        <v>180</v>
      </c>
      <c r="CA1899">
        <v>17.399999999999999</v>
      </c>
      <c r="CB1899">
        <v>1.07</v>
      </c>
      <c r="CD1899" t="s">
        <v>180</v>
      </c>
      <c r="CE1899" t="s">
        <v>180</v>
      </c>
      <c r="CG1899" t="s">
        <v>180</v>
      </c>
      <c r="CH1899" t="s">
        <v>180</v>
      </c>
      <c r="CI1899" t="s">
        <v>180</v>
      </c>
      <c r="CJ1899" t="s">
        <v>180</v>
      </c>
      <c r="CK1899" t="s">
        <v>180</v>
      </c>
      <c r="CM1899" t="s">
        <v>180</v>
      </c>
      <c r="CN1899" t="s">
        <v>180</v>
      </c>
      <c r="CO1899">
        <v>26.63</v>
      </c>
      <c r="CQ1899">
        <v>277.81</v>
      </c>
      <c r="CR1899">
        <v>155.94999999999999</v>
      </c>
      <c r="CS1899" t="s">
        <v>180</v>
      </c>
      <c r="CT1899" t="s">
        <v>180</v>
      </c>
      <c r="CU1899">
        <v>41.25</v>
      </c>
      <c r="CV1899">
        <v>55.7</v>
      </c>
      <c r="CW1899">
        <v>206.88</v>
      </c>
      <c r="CX1899">
        <v>242.66</v>
      </c>
      <c r="CY1899">
        <v>19.3</v>
      </c>
      <c r="CZ1899" t="s">
        <v>1443</v>
      </c>
      <c r="DB1899" t="s">
        <v>180</v>
      </c>
      <c r="DC1899" t="s">
        <v>180</v>
      </c>
      <c r="DD1899">
        <v>31.89</v>
      </c>
      <c r="DE1899">
        <v>423.87</v>
      </c>
      <c r="DF1899">
        <v>21.67</v>
      </c>
      <c r="DG1899">
        <v>104.13</v>
      </c>
      <c r="DH1899">
        <v>3.1</v>
      </c>
      <c r="DI1899">
        <v>1.41</v>
      </c>
      <c r="DJ1899" t="s">
        <v>180</v>
      </c>
      <c r="DK1899" t="s">
        <v>180</v>
      </c>
      <c r="DL1899" t="s">
        <v>180</v>
      </c>
      <c r="DM1899" t="s">
        <v>180</v>
      </c>
      <c r="DP1899">
        <v>1.3</v>
      </c>
      <c r="DQ1899">
        <v>0.04</v>
      </c>
      <c r="DR1899" t="s">
        <v>180</v>
      </c>
      <c r="DS1899" t="s">
        <v>180</v>
      </c>
      <c r="DT1899">
        <v>0.9</v>
      </c>
      <c r="DU1899">
        <v>616.55999999999995</v>
      </c>
      <c r="DV1899">
        <v>10.76</v>
      </c>
      <c r="DW1899">
        <v>28.44</v>
      </c>
      <c r="DX1899">
        <v>4.18</v>
      </c>
      <c r="DY1899">
        <v>18.95</v>
      </c>
      <c r="DZ1899">
        <v>4.82</v>
      </c>
      <c r="EA1899">
        <v>1.48</v>
      </c>
      <c r="EB1899">
        <v>4.32</v>
      </c>
      <c r="EC1899">
        <v>0.67</v>
      </c>
      <c r="ED1899">
        <v>3.9</v>
      </c>
      <c r="EE1899">
        <v>0.79</v>
      </c>
      <c r="EF1899">
        <v>2.15</v>
      </c>
      <c r="EG1899">
        <v>0.32</v>
      </c>
      <c r="EH1899">
        <v>2.04</v>
      </c>
      <c r="EI1899">
        <v>0.31</v>
      </c>
      <c r="EJ1899">
        <v>2.79</v>
      </c>
      <c r="EK1899">
        <v>0.21</v>
      </c>
      <c r="EL1899">
        <v>1.43</v>
      </c>
      <c r="EM1899" t="s">
        <v>180</v>
      </c>
      <c r="EN1899" t="s">
        <v>180</v>
      </c>
      <c r="EO1899" t="s">
        <v>180</v>
      </c>
      <c r="EP1899" t="s">
        <v>180</v>
      </c>
      <c r="EQ1899" t="s">
        <v>180</v>
      </c>
      <c r="ER1899" t="s">
        <v>180</v>
      </c>
      <c r="ES1899">
        <v>0.06</v>
      </c>
      <c r="ET1899">
        <v>4.0599999999999996</v>
      </c>
      <c r="EV1899">
        <v>1.27</v>
      </c>
      <c r="EW1899">
        <v>0.74</v>
      </c>
      <c r="EY1899" t="s">
        <v>180</v>
      </c>
      <c r="EZ1899" t="s">
        <v>180</v>
      </c>
      <c r="FB1899" t="s">
        <v>180</v>
      </c>
      <c r="FD1899" t="s">
        <v>180</v>
      </c>
      <c r="FF1899" t="s">
        <v>180</v>
      </c>
      <c r="FH1899" t="s">
        <v>180</v>
      </c>
      <c r="FI1899" t="s">
        <v>180</v>
      </c>
      <c r="FJ1899" t="s">
        <v>180</v>
      </c>
      <c r="FK1899" t="s">
        <v>180</v>
      </c>
      <c r="FL1899" t="s">
        <v>180</v>
      </c>
      <c r="FM1899" t="s">
        <v>180</v>
      </c>
      <c r="FN1899" t="s">
        <v>180</v>
      </c>
      <c r="FP1899" t="s">
        <v>180</v>
      </c>
      <c r="FQ1899" t="s">
        <v>180</v>
      </c>
      <c r="FR1899" t="s">
        <v>180</v>
      </c>
      <c r="FS1899" t="s">
        <v>180</v>
      </c>
      <c r="FT1899" t="s">
        <v>180</v>
      </c>
      <c r="FU1899" t="s">
        <v>180</v>
      </c>
      <c r="FV1899" t="s">
        <v>4257</v>
      </c>
      <c r="FW1899" t="s">
        <v>180</v>
      </c>
      <c r="FX1899">
        <f t="shared" si="626"/>
        <v>1.5196078431372548</v>
      </c>
      <c r="FY1899">
        <f t="shared" si="627"/>
        <v>51.044117647058819</v>
      </c>
      <c r="FZ1899">
        <f t="shared" si="628"/>
        <v>5.2745098039215685</v>
      </c>
      <c r="GA1899">
        <f t="shared" si="629"/>
        <v>2.3627450980392157</v>
      </c>
      <c r="GB1899">
        <f t="shared" si="630"/>
        <v>2.1176470588235294</v>
      </c>
      <c r="GC1899">
        <f t="shared" si="631"/>
        <v>1.6694915254237288</v>
      </c>
      <c r="GD1899">
        <f t="shared" si="632"/>
        <v>19.560221504383939</v>
      </c>
      <c r="GE1899">
        <f t="shared" si="633"/>
        <v>22.367810026385225</v>
      </c>
      <c r="GF1899">
        <f t="shared" si="634"/>
        <v>57.301115241635685</v>
      </c>
      <c r="GG1899">
        <f t="shared" si="635"/>
        <v>198.89032258064515</v>
      </c>
      <c r="GH1899">
        <f t="shared" si="636"/>
        <v>0.14275668073136424</v>
      </c>
      <c r="GI1899">
        <f t="shared" si="637"/>
        <v>0.23870967741935484</v>
      </c>
      <c r="GJ1899">
        <f t="shared" si="638"/>
        <v>0.58267716535433067</v>
      </c>
      <c r="GK1899">
        <f t="shared" si="639"/>
        <v>485.48031496062987</v>
      </c>
      <c r="GL1899">
        <f t="shared" si="640"/>
        <v>3.4709677419354836</v>
      </c>
      <c r="GM1899">
        <f t="shared" si="641"/>
        <v>0.4096774193548387</v>
      </c>
      <c r="GN1899">
        <f t="shared" si="642"/>
        <v>0.11802973977695168</v>
      </c>
      <c r="GO1899">
        <f t="shared" si="643"/>
        <v>2.2323651452282154</v>
      </c>
      <c r="GP1899">
        <f t="shared" si="644"/>
        <v>1.020668512357868</v>
      </c>
      <c r="GQ1899">
        <f>(EA1899/0.0735)/((DZ1899/0.195*(EB1899/0.295))^0.5)</f>
        <v>1.0583694550497271</v>
      </c>
    </row>
    <row r="1900" spans="1:204">
      <c r="A1900" t="s">
        <v>3980</v>
      </c>
      <c r="B1900" t="s">
        <v>4246</v>
      </c>
      <c r="C1900" t="s">
        <v>7246</v>
      </c>
      <c r="D1900" t="s">
        <v>7075</v>
      </c>
      <c r="E1900" t="s">
        <v>7075</v>
      </c>
      <c r="F1900">
        <v>220</v>
      </c>
      <c r="G1900">
        <v>59</v>
      </c>
      <c r="H1900" t="s">
        <v>6928</v>
      </c>
      <c r="I1900" t="s">
        <v>4247</v>
      </c>
      <c r="J1900" t="s">
        <v>4248</v>
      </c>
      <c r="K1900">
        <v>55.97</v>
      </c>
      <c r="L1900">
        <v>55.97</v>
      </c>
      <c r="M1900">
        <v>160.58000000000001</v>
      </c>
      <c r="N1900">
        <v>160.58000000000001</v>
      </c>
      <c r="O1900" t="s">
        <v>179</v>
      </c>
      <c r="R1900" t="s">
        <v>4258</v>
      </c>
      <c r="S1900" t="s">
        <v>4250</v>
      </c>
      <c r="T1900" t="s">
        <v>6966</v>
      </c>
      <c r="V1900" t="s">
        <v>180</v>
      </c>
      <c r="W1900" t="s">
        <v>180</v>
      </c>
      <c r="X1900" t="s">
        <v>180</v>
      </c>
      <c r="Y1900" t="s">
        <v>180</v>
      </c>
      <c r="Z1900" t="s">
        <v>180</v>
      </c>
      <c r="AB1900" t="s">
        <v>180</v>
      </c>
      <c r="AC1900" t="s">
        <v>181</v>
      </c>
      <c r="AD1900" t="s">
        <v>180</v>
      </c>
      <c r="AE1900" t="s">
        <v>180</v>
      </c>
      <c r="AF1900" t="s">
        <v>180</v>
      </c>
      <c r="AG1900" t="s">
        <v>180</v>
      </c>
      <c r="AH1900" t="s">
        <v>4251</v>
      </c>
      <c r="AI1900">
        <v>52.41</v>
      </c>
      <c r="AJ1900">
        <v>1.22</v>
      </c>
      <c r="AK1900" t="s">
        <v>180</v>
      </c>
      <c r="AL1900">
        <v>15.84</v>
      </c>
      <c r="AM1900" t="s">
        <v>180</v>
      </c>
      <c r="AP1900">
        <v>8.92</v>
      </c>
      <c r="AQ1900">
        <v>8.4700000000000006</v>
      </c>
      <c r="AR1900">
        <v>6.6</v>
      </c>
      <c r="AS1900">
        <v>0.15</v>
      </c>
      <c r="AT1900" t="s">
        <v>180</v>
      </c>
      <c r="AU1900">
        <v>1.68</v>
      </c>
      <c r="AV1900">
        <v>3.37</v>
      </c>
      <c r="AW1900">
        <v>0.34</v>
      </c>
      <c r="AY1900" t="s">
        <v>180</v>
      </c>
      <c r="AZ1900" t="s">
        <v>180</v>
      </c>
      <c r="BA1900">
        <v>99.000000000000014</v>
      </c>
      <c r="BC1900" t="s">
        <v>180</v>
      </c>
      <c r="BD1900" t="s">
        <v>180</v>
      </c>
      <c r="BE1900" t="s">
        <v>180</v>
      </c>
      <c r="BF1900" t="s">
        <v>180</v>
      </c>
      <c r="BG1900" t="s">
        <v>180</v>
      </c>
      <c r="BH1900" t="s">
        <v>180</v>
      </c>
      <c r="BI1900" t="s">
        <v>180</v>
      </c>
      <c r="BK1900" t="s">
        <v>180</v>
      </c>
      <c r="BL1900" t="s">
        <v>180</v>
      </c>
      <c r="BN1900" t="s">
        <v>180</v>
      </c>
      <c r="BO1900" t="s">
        <v>180</v>
      </c>
      <c r="BP1900" t="s">
        <v>180</v>
      </c>
      <c r="BQ1900" t="s">
        <v>180</v>
      </c>
      <c r="BR1900" t="s">
        <v>180</v>
      </c>
      <c r="BS1900" t="s">
        <v>180</v>
      </c>
      <c r="BT1900" t="s">
        <v>180</v>
      </c>
      <c r="BU1900" t="s">
        <v>180</v>
      </c>
      <c r="BV1900" t="s">
        <v>180</v>
      </c>
      <c r="BW1900" t="s">
        <v>180</v>
      </c>
      <c r="BX1900" t="s">
        <v>180</v>
      </c>
      <c r="BY1900" t="s">
        <v>180</v>
      </c>
      <c r="BZ1900" t="s">
        <v>180</v>
      </c>
      <c r="CA1900">
        <v>16.57</v>
      </c>
      <c r="CB1900">
        <v>1.1299999999999999</v>
      </c>
      <c r="CD1900" t="s">
        <v>180</v>
      </c>
      <c r="CE1900" t="s">
        <v>180</v>
      </c>
      <c r="CG1900" t="s">
        <v>180</v>
      </c>
      <c r="CH1900" t="s">
        <v>180</v>
      </c>
      <c r="CI1900" t="s">
        <v>180</v>
      </c>
      <c r="CJ1900" t="s">
        <v>180</v>
      </c>
      <c r="CK1900" t="s">
        <v>180</v>
      </c>
      <c r="CM1900" t="s">
        <v>180</v>
      </c>
      <c r="CN1900" t="s">
        <v>180</v>
      </c>
      <c r="CO1900">
        <v>29.62</v>
      </c>
      <c r="CS1900" t="s">
        <v>180</v>
      </c>
      <c r="CT1900" t="s">
        <v>180</v>
      </c>
      <c r="CU1900">
        <v>29.34</v>
      </c>
      <c r="CV1900">
        <v>61.71</v>
      </c>
      <c r="CW1900">
        <v>89.04</v>
      </c>
      <c r="CX1900">
        <v>91.66</v>
      </c>
      <c r="CY1900">
        <v>19.579999999999998</v>
      </c>
      <c r="CZ1900" t="s">
        <v>4259</v>
      </c>
      <c r="DB1900" t="s">
        <v>180</v>
      </c>
      <c r="DC1900" t="s">
        <v>180</v>
      </c>
      <c r="DD1900">
        <v>28.71</v>
      </c>
      <c r="DE1900">
        <v>471.48</v>
      </c>
      <c r="DF1900">
        <v>22.29</v>
      </c>
      <c r="DG1900">
        <v>91.54</v>
      </c>
      <c r="DH1900">
        <v>3.33</v>
      </c>
      <c r="DI1900">
        <v>1.36</v>
      </c>
      <c r="DJ1900" t="s">
        <v>180</v>
      </c>
      <c r="DK1900" t="s">
        <v>180</v>
      </c>
      <c r="DL1900" t="s">
        <v>180</v>
      </c>
      <c r="DM1900" t="s">
        <v>180</v>
      </c>
      <c r="DP1900">
        <v>1</v>
      </c>
      <c r="DQ1900">
        <v>0.09</v>
      </c>
      <c r="DR1900" t="s">
        <v>180</v>
      </c>
      <c r="DS1900" t="s">
        <v>180</v>
      </c>
      <c r="DT1900">
        <v>1.17</v>
      </c>
      <c r="DU1900">
        <v>675.03</v>
      </c>
      <c r="DV1900">
        <v>11.17</v>
      </c>
      <c r="DW1900">
        <v>28.57</v>
      </c>
      <c r="DX1900">
        <v>4.1500000000000004</v>
      </c>
      <c r="DY1900">
        <v>19.41</v>
      </c>
      <c r="DZ1900">
        <v>4.8600000000000003</v>
      </c>
      <c r="EA1900">
        <v>1.43</v>
      </c>
      <c r="EB1900">
        <v>4.18</v>
      </c>
      <c r="EC1900">
        <v>0.64</v>
      </c>
      <c r="ED1900">
        <v>3.89</v>
      </c>
      <c r="EE1900">
        <v>0.78</v>
      </c>
      <c r="EF1900">
        <v>2.15</v>
      </c>
      <c r="EG1900">
        <v>0.31</v>
      </c>
      <c r="EH1900">
        <v>2.04</v>
      </c>
      <c r="EI1900">
        <v>0.3</v>
      </c>
      <c r="EJ1900">
        <v>2.5499999999999998</v>
      </c>
      <c r="EK1900">
        <v>0.22</v>
      </c>
      <c r="EM1900" t="s">
        <v>180</v>
      </c>
      <c r="EN1900" t="s">
        <v>180</v>
      </c>
      <c r="EO1900" t="s">
        <v>180</v>
      </c>
      <c r="EP1900" t="s">
        <v>180</v>
      </c>
      <c r="EQ1900" t="s">
        <v>180</v>
      </c>
      <c r="ER1900" t="s">
        <v>180</v>
      </c>
      <c r="ES1900">
        <v>0.11</v>
      </c>
      <c r="ET1900">
        <v>2.2999999999999998</v>
      </c>
      <c r="EV1900">
        <v>1.43</v>
      </c>
      <c r="EW1900">
        <v>0.8</v>
      </c>
      <c r="EY1900" t="s">
        <v>180</v>
      </c>
      <c r="EZ1900" t="s">
        <v>180</v>
      </c>
      <c r="FB1900" t="s">
        <v>180</v>
      </c>
      <c r="FD1900" t="s">
        <v>180</v>
      </c>
      <c r="FF1900" t="s">
        <v>180</v>
      </c>
      <c r="FH1900" t="s">
        <v>180</v>
      </c>
      <c r="FI1900" t="s">
        <v>180</v>
      </c>
      <c r="FJ1900" t="s">
        <v>180</v>
      </c>
      <c r="FK1900" t="s">
        <v>180</v>
      </c>
      <c r="FL1900" t="s">
        <v>180</v>
      </c>
      <c r="FM1900" t="s">
        <v>180</v>
      </c>
      <c r="FN1900" t="s">
        <v>180</v>
      </c>
      <c r="FP1900" t="s">
        <v>180</v>
      </c>
      <c r="FQ1900" t="s">
        <v>180</v>
      </c>
      <c r="FR1900" t="s">
        <v>180</v>
      </c>
      <c r="FS1900" t="s">
        <v>180</v>
      </c>
      <c r="FT1900" t="s">
        <v>180</v>
      </c>
      <c r="FU1900" t="s">
        <v>180</v>
      </c>
      <c r="FV1900" t="s">
        <v>4260</v>
      </c>
      <c r="FW1900" t="s">
        <v>180</v>
      </c>
      <c r="FX1900">
        <f t="shared" si="626"/>
        <v>1.6323529411764706</v>
      </c>
      <c r="FY1900">
        <f t="shared" si="627"/>
        <v>44.872549019607845</v>
      </c>
      <c r="FZ1900">
        <f t="shared" si="628"/>
        <v>5.4754901960784315</v>
      </c>
      <c r="GA1900">
        <f t="shared" si="629"/>
        <v>2.3823529411764706</v>
      </c>
      <c r="GB1900">
        <f t="shared" si="630"/>
        <v>2.0490196078431371</v>
      </c>
      <c r="GC1900">
        <f t="shared" si="631"/>
        <v>1.3770491803278688</v>
      </c>
      <c r="GD1900">
        <f t="shared" si="632"/>
        <v>21.152086137281294</v>
      </c>
      <c r="GE1900">
        <f t="shared" si="633"/>
        <v>24.290571870170016</v>
      </c>
      <c r="GF1900">
        <f t="shared" si="634"/>
        <v>60.432408236347356</v>
      </c>
      <c r="GG1900">
        <f t="shared" si="635"/>
        <v>202.7117117117117</v>
      </c>
      <c r="GH1900">
        <f t="shared" si="636"/>
        <v>8.0504025201260057E-2</v>
      </c>
      <c r="GI1900">
        <f t="shared" si="637"/>
        <v>0.24024024024024024</v>
      </c>
      <c r="GJ1900">
        <f t="shared" si="638"/>
        <v>0.55944055944055948</v>
      </c>
      <c r="GK1900">
        <f t="shared" si="639"/>
        <v>472.04895104895104</v>
      </c>
      <c r="GL1900">
        <f t="shared" si="640"/>
        <v>3.3543543543543541</v>
      </c>
      <c r="GM1900">
        <f t="shared" si="641"/>
        <v>0.42942942942942941</v>
      </c>
      <c r="GN1900">
        <f t="shared" si="642"/>
        <v>0.12802148612354522</v>
      </c>
      <c r="GO1900">
        <f t="shared" si="643"/>
        <v>2.2983539094650203</v>
      </c>
      <c r="GP1900">
        <f t="shared" si="644"/>
        <v>1.0099712399653951</v>
      </c>
      <c r="GQ1900">
        <f>(EA1900/0.0735)/((DZ1900/0.195*(EB1900/0.295))^0.5)</f>
        <v>1.035310781142688</v>
      </c>
    </row>
    <row r="1901" spans="1:204">
      <c r="A1901" t="s">
        <v>3980</v>
      </c>
      <c r="B1901" t="s">
        <v>4246</v>
      </c>
      <c r="C1901" t="s">
        <v>7246</v>
      </c>
      <c r="D1901" t="s">
        <v>7075</v>
      </c>
      <c r="E1901" t="s">
        <v>7075</v>
      </c>
      <c r="F1901">
        <v>220</v>
      </c>
      <c r="G1901">
        <v>59</v>
      </c>
      <c r="H1901" t="s">
        <v>6928</v>
      </c>
      <c r="I1901" t="s">
        <v>4247</v>
      </c>
      <c r="J1901" t="s">
        <v>4248</v>
      </c>
      <c r="K1901">
        <v>55.97</v>
      </c>
      <c r="L1901">
        <v>55.97</v>
      </c>
      <c r="M1901">
        <v>160.58000000000001</v>
      </c>
      <c r="N1901">
        <v>160.58000000000001</v>
      </c>
      <c r="O1901" t="s">
        <v>179</v>
      </c>
      <c r="R1901" t="s">
        <v>4261</v>
      </c>
      <c r="S1901" t="s">
        <v>4250</v>
      </c>
      <c r="T1901" t="s">
        <v>6966</v>
      </c>
      <c r="V1901" t="s">
        <v>180</v>
      </c>
      <c r="W1901" t="s">
        <v>180</v>
      </c>
      <c r="X1901" t="s">
        <v>180</v>
      </c>
      <c r="Y1901" t="s">
        <v>180</v>
      </c>
      <c r="Z1901" t="s">
        <v>180</v>
      </c>
      <c r="AB1901" t="s">
        <v>180</v>
      </c>
      <c r="AC1901" t="s">
        <v>181</v>
      </c>
      <c r="AD1901" t="s">
        <v>180</v>
      </c>
      <c r="AE1901" t="s">
        <v>180</v>
      </c>
      <c r="AF1901" t="s">
        <v>180</v>
      </c>
      <c r="AG1901" t="s">
        <v>180</v>
      </c>
      <c r="AH1901" t="s">
        <v>4251</v>
      </c>
      <c r="AI1901">
        <v>52.9</v>
      </c>
      <c r="AJ1901">
        <v>1.21</v>
      </c>
      <c r="AK1901" t="s">
        <v>180</v>
      </c>
      <c r="AL1901">
        <v>15.72</v>
      </c>
      <c r="AM1901" t="s">
        <v>180</v>
      </c>
      <c r="AP1901">
        <v>9.0299999999999994</v>
      </c>
      <c r="AQ1901">
        <v>8.0399999999999991</v>
      </c>
      <c r="AR1901">
        <v>6.61</v>
      </c>
      <c r="AS1901">
        <v>0.18</v>
      </c>
      <c r="AT1901" t="s">
        <v>180</v>
      </c>
      <c r="AU1901">
        <v>1.59</v>
      </c>
      <c r="AV1901">
        <v>3.37</v>
      </c>
      <c r="AW1901">
        <v>0.35</v>
      </c>
      <c r="AY1901" t="s">
        <v>180</v>
      </c>
      <c r="AZ1901" t="s">
        <v>180</v>
      </c>
      <c r="BA1901">
        <v>99.000000000000014</v>
      </c>
      <c r="BC1901" t="s">
        <v>180</v>
      </c>
      <c r="BD1901" t="s">
        <v>180</v>
      </c>
      <c r="BE1901" t="s">
        <v>180</v>
      </c>
      <c r="BF1901" t="s">
        <v>180</v>
      </c>
      <c r="BG1901" t="s">
        <v>180</v>
      </c>
      <c r="BH1901" t="s">
        <v>180</v>
      </c>
      <c r="BI1901" t="s">
        <v>180</v>
      </c>
      <c r="BK1901" t="s">
        <v>180</v>
      </c>
      <c r="BL1901" t="s">
        <v>180</v>
      </c>
      <c r="BN1901" t="s">
        <v>180</v>
      </c>
      <c r="BO1901" t="s">
        <v>180</v>
      </c>
      <c r="BP1901" t="s">
        <v>180</v>
      </c>
      <c r="BQ1901" t="s">
        <v>180</v>
      </c>
      <c r="BR1901" t="s">
        <v>180</v>
      </c>
      <c r="BS1901" t="s">
        <v>180</v>
      </c>
      <c r="BT1901" t="s">
        <v>180</v>
      </c>
      <c r="BU1901" t="s">
        <v>180</v>
      </c>
      <c r="BV1901" t="s">
        <v>180</v>
      </c>
      <c r="BW1901" t="s">
        <v>180</v>
      </c>
      <c r="BX1901" t="s">
        <v>180</v>
      </c>
      <c r="BY1901" t="s">
        <v>180</v>
      </c>
      <c r="BZ1901" t="s">
        <v>180</v>
      </c>
      <c r="CA1901">
        <v>14.72</v>
      </c>
      <c r="CB1901">
        <v>1.1100000000000001</v>
      </c>
      <c r="CD1901" t="s">
        <v>180</v>
      </c>
      <c r="CE1901" t="s">
        <v>180</v>
      </c>
      <c r="CG1901" t="s">
        <v>180</v>
      </c>
      <c r="CH1901" t="s">
        <v>180</v>
      </c>
      <c r="CI1901" t="s">
        <v>180</v>
      </c>
      <c r="CJ1901" t="s">
        <v>180</v>
      </c>
      <c r="CK1901" t="s">
        <v>180</v>
      </c>
      <c r="CM1901" t="s">
        <v>180</v>
      </c>
      <c r="CN1901" t="s">
        <v>180</v>
      </c>
      <c r="CO1901">
        <v>28.25</v>
      </c>
      <c r="CS1901" t="s">
        <v>180</v>
      </c>
      <c r="CT1901" t="s">
        <v>180</v>
      </c>
      <c r="CU1901">
        <v>32.92</v>
      </c>
      <c r="CV1901">
        <v>59.19</v>
      </c>
      <c r="CW1901">
        <v>90</v>
      </c>
      <c r="CX1901">
        <v>124.4</v>
      </c>
      <c r="CY1901">
        <v>19.350000000000001</v>
      </c>
      <c r="CZ1901" t="s">
        <v>4262</v>
      </c>
      <c r="DB1901" t="s">
        <v>180</v>
      </c>
      <c r="DC1901" t="s">
        <v>180</v>
      </c>
      <c r="DD1901">
        <v>27.05</v>
      </c>
      <c r="DE1901">
        <v>443.42</v>
      </c>
      <c r="DF1901">
        <v>21.61</v>
      </c>
      <c r="DG1901">
        <v>99.23</v>
      </c>
      <c r="DH1901">
        <v>3.24</v>
      </c>
      <c r="DI1901">
        <v>1.54</v>
      </c>
      <c r="DJ1901" t="s">
        <v>180</v>
      </c>
      <c r="DK1901" t="s">
        <v>180</v>
      </c>
      <c r="DL1901" t="s">
        <v>180</v>
      </c>
      <c r="DM1901" t="s">
        <v>180</v>
      </c>
      <c r="DP1901">
        <v>3.02</v>
      </c>
      <c r="DQ1901">
        <v>0.12</v>
      </c>
      <c r="DR1901" t="s">
        <v>180</v>
      </c>
      <c r="DS1901" t="s">
        <v>180</v>
      </c>
      <c r="DT1901">
        <v>1.01</v>
      </c>
      <c r="DU1901">
        <v>625</v>
      </c>
      <c r="DV1901">
        <v>11.32</v>
      </c>
      <c r="DW1901">
        <v>29.37</v>
      </c>
      <c r="DX1901">
        <v>4.3099999999999996</v>
      </c>
      <c r="DY1901">
        <v>19.25</v>
      </c>
      <c r="DZ1901">
        <v>4.83</v>
      </c>
      <c r="EA1901">
        <v>1.47</v>
      </c>
      <c r="EB1901">
        <v>4.45</v>
      </c>
      <c r="EC1901">
        <v>0.66</v>
      </c>
      <c r="ED1901">
        <v>3.84</v>
      </c>
      <c r="EE1901">
        <v>0.79</v>
      </c>
      <c r="EF1901">
        <v>2.16</v>
      </c>
      <c r="EG1901">
        <v>0.32</v>
      </c>
      <c r="EH1901">
        <v>2.06</v>
      </c>
      <c r="EI1901">
        <v>0.3</v>
      </c>
      <c r="EJ1901">
        <v>2.74</v>
      </c>
      <c r="EK1901">
        <v>0.22</v>
      </c>
      <c r="EL1901">
        <v>1.26</v>
      </c>
      <c r="EM1901" t="s">
        <v>180</v>
      </c>
      <c r="EN1901" t="s">
        <v>180</v>
      </c>
      <c r="EO1901" t="s">
        <v>180</v>
      </c>
      <c r="EP1901" t="s">
        <v>180</v>
      </c>
      <c r="EQ1901" t="s">
        <v>180</v>
      </c>
      <c r="ER1901" t="s">
        <v>180</v>
      </c>
      <c r="ES1901">
        <v>0.1</v>
      </c>
      <c r="ET1901">
        <v>2.4300000000000002</v>
      </c>
      <c r="EV1901">
        <v>1.39</v>
      </c>
      <c r="EW1901">
        <v>0.8</v>
      </c>
      <c r="EY1901" t="s">
        <v>180</v>
      </c>
      <c r="EZ1901" t="s">
        <v>180</v>
      </c>
      <c r="FB1901" t="s">
        <v>180</v>
      </c>
      <c r="FD1901" t="s">
        <v>180</v>
      </c>
      <c r="FF1901" t="s">
        <v>180</v>
      </c>
      <c r="FH1901" t="s">
        <v>180</v>
      </c>
      <c r="FI1901" t="s">
        <v>180</v>
      </c>
      <c r="FJ1901" t="s">
        <v>180</v>
      </c>
      <c r="FK1901" t="s">
        <v>180</v>
      </c>
      <c r="FL1901" t="s">
        <v>180</v>
      </c>
      <c r="FM1901" t="s">
        <v>180</v>
      </c>
      <c r="FN1901" t="s">
        <v>180</v>
      </c>
      <c r="FP1901" t="s">
        <v>180</v>
      </c>
      <c r="FQ1901" t="s">
        <v>180</v>
      </c>
      <c r="FR1901" t="s">
        <v>180</v>
      </c>
      <c r="FS1901" t="s">
        <v>180</v>
      </c>
      <c r="FT1901" t="s">
        <v>180</v>
      </c>
      <c r="FU1901" t="s">
        <v>180</v>
      </c>
      <c r="FV1901" t="s">
        <v>4263</v>
      </c>
      <c r="FW1901" t="s">
        <v>180</v>
      </c>
      <c r="FX1901">
        <f t="shared" si="626"/>
        <v>1.5728155339805825</v>
      </c>
      <c r="FY1901">
        <f t="shared" si="627"/>
        <v>48.16990291262136</v>
      </c>
      <c r="FZ1901">
        <f t="shared" si="628"/>
        <v>5.4951456310679614</v>
      </c>
      <c r="GA1901">
        <f t="shared" si="629"/>
        <v>2.3446601941747574</v>
      </c>
      <c r="GB1901">
        <f t="shared" si="630"/>
        <v>2.1601941747572817</v>
      </c>
      <c r="GC1901">
        <f t="shared" si="631"/>
        <v>1.3140495867768596</v>
      </c>
      <c r="GD1901">
        <f t="shared" si="632"/>
        <v>20.519204072188803</v>
      </c>
      <c r="GE1901">
        <f t="shared" si="633"/>
        <v>23.034805194805195</v>
      </c>
      <c r="GF1901">
        <f t="shared" si="634"/>
        <v>55.21201413427562</v>
      </c>
      <c r="GG1901">
        <f t="shared" si="635"/>
        <v>192.90123456790121</v>
      </c>
      <c r="GH1901">
        <f t="shared" si="636"/>
        <v>8.2737487231869258E-2</v>
      </c>
      <c r="GI1901">
        <f t="shared" si="637"/>
        <v>0.24691358024691357</v>
      </c>
      <c r="GJ1901">
        <f t="shared" si="638"/>
        <v>0.57553956834532383</v>
      </c>
      <c r="GK1901">
        <f t="shared" si="639"/>
        <v>449.64028776978421</v>
      </c>
      <c r="GL1901">
        <f t="shared" si="640"/>
        <v>3.4938271604938271</v>
      </c>
      <c r="GM1901">
        <f t="shared" si="641"/>
        <v>0.42901234567901231</v>
      </c>
      <c r="GN1901">
        <f t="shared" si="642"/>
        <v>0.12279151943462896</v>
      </c>
      <c r="GO1901">
        <f t="shared" si="643"/>
        <v>2.3436853002070395</v>
      </c>
      <c r="GP1901">
        <f t="shared" si="644"/>
        <v>1.012025602390707</v>
      </c>
      <c r="GQ1901">
        <f>(EA1901/0.0735)/((DZ1901/0.195*(EB1901/0.295))^0.5)</f>
        <v>1.0346768648566329</v>
      </c>
    </row>
    <row r="1902" spans="1:204">
      <c r="A1902" t="s">
        <v>3980</v>
      </c>
      <c r="B1902" t="s">
        <v>3450</v>
      </c>
      <c r="C1902" t="s">
        <v>7246</v>
      </c>
      <c r="D1902" t="s">
        <v>7083</v>
      </c>
      <c r="E1902" t="s">
        <v>7083</v>
      </c>
      <c r="F1902">
        <v>221</v>
      </c>
      <c r="G1902">
        <v>59</v>
      </c>
      <c r="H1902" t="s">
        <v>6928</v>
      </c>
      <c r="I1902" t="s">
        <v>4429</v>
      </c>
      <c r="J1902" t="s">
        <v>4242</v>
      </c>
      <c r="K1902">
        <v>56</v>
      </c>
      <c r="L1902">
        <v>56</v>
      </c>
      <c r="M1902">
        <v>160.5</v>
      </c>
      <c r="N1902">
        <v>160.5</v>
      </c>
      <c r="O1902" t="s">
        <v>179</v>
      </c>
      <c r="R1902" t="s">
        <v>4620</v>
      </c>
      <c r="S1902" t="s">
        <v>3451</v>
      </c>
      <c r="T1902" t="s">
        <v>4417</v>
      </c>
      <c r="V1902" t="s">
        <v>180</v>
      </c>
      <c r="W1902" t="s">
        <v>180</v>
      </c>
      <c r="X1902" t="s">
        <v>180</v>
      </c>
      <c r="Y1902" t="s">
        <v>180</v>
      </c>
      <c r="Z1902" t="s">
        <v>180</v>
      </c>
      <c r="AB1902" t="s">
        <v>180</v>
      </c>
      <c r="AC1902" t="s">
        <v>181</v>
      </c>
      <c r="AD1902" t="s">
        <v>180</v>
      </c>
      <c r="AE1902" t="s">
        <v>180</v>
      </c>
      <c r="AF1902" t="s">
        <v>180</v>
      </c>
      <c r="AG1902" t="s">
        <v>180</v>
      </c>
      <c r="AH1902" t="s">
        <v>3452</v>
      </c>
      <c r="AI1902">
        <v>49.95</v>
      </c>
      <c r="AJ1902">
        <v>0.97</v>
      </c>
      <c r="AK1902" t="s">
        <v>180</v>
      </c>
      <c r="AL1902">
        <v>17.09</v>
      </c>
      <c r="AM1902" t="s">
        <v>180</v>
      </c>
      <c r="AN1902">
        <v>3.32</v>
      </c>
      <c r="AO1902">
        <v>6.7</v>
      </c>
      <c r="AQ1902">
        <v>10.52</v>
      </c>
      <c r="AR1902">
        <v>6.88</v>
      </c>
      <c r="AS1902">
        <v>0.17</v>
      </c>
      <c r="AT1902" t="s">
        <v>180</v>
      </c>
      <c r="AU1902">
        <v>0.87</v>
      </c>
      <c r="AV1902">
        <v>2.66</v>
      </c>
      <c r="AW1902">
        <v>0.18</v>
      </c>
      <c r="AY1902" t="s">
        <v>180</v>
      </c>
      <c r="AZ1902" t="s">
        <v>180</v>
      </c>
      <c r="BA1902">
        <v>98.977336000000008</v>
      </c>
      <c r="BC1902" t="s">
        <v>180</v>
      </c>
      <c r="BD1902" t="s">
        <v>180</v>
      </c>
      <c r="BE1902" t="s">
        <v>180</v>
      </c>
      <c r="BF1902" t="s">
        <v>180</v>
      </c>
      <c r="BG1902" t="s">
        <v>180</v>
      </c>
      <c r="BH1902" t="s">
        <v>180</v>
      </c>
      <c r="BI1902" t="s">
        <v>180</v>
      </c>
      <c r="BK1902" t="s">
        <v>180</v>
      </c>
      <c r="BL1902" t="s">
        <v>180</v>
      </c>
      <c r="BM1902">
        <v>0.41</v>
      </c>
      <c r="BN1902" t="s">
        <v>180</v>
      </c>
      <c r="BO1902" t="s">
        <v>180</v>
      </c>
      <c r="BP1902" t="s">
        <v>180</v>
      </c>
      <c r="BQ1902" t="s">
        <v>180</v>
      </c>
      <c r="BR1902" t="s">
        <v>180</v>
      </c>
      <c r="BS1902" t="s">
        <v>180</v>
      </c>
      <c r="BT1902" t="s">
        <v>180</v>
      </c>
      <c r="BU1902" t="s">
        <v>180</v>
      </c>
      <c r="BV1902" t="s">
        <v>180</v>
      </c>
      <c r="BW1902" t="s">
        <v>180</v>
      </c>
      <c r="BX1902" t="s">
        <v>180</v>
      </c>
      <c r="BY1902" t="s">
        <v>180</v>
      </c>
      <c r="BZ1902" t="s">
        <v>180</v>
      </c>
      <c r="CA1902">
        <v>7</v>
      </c>
      <c r="CB1902">
        <v>0.52</v>
      </c>
      <c r="CD1902" t="s">
        <v>180</v>
      </c>
      <c r="CE1902" t="s">
        <v>180</v>
      </c>
      <c r="CG1902" t="s">
        <v>180</v>
      </c>
      <c r="CH1902" t="s">
        <v>180</v>
      </c>
      <c r="CI1902" t="s">
        <v>180</v>
      </c>
      <c r="CJ1902" t="s">
        <v>180</v>
      </c>
      <c r="CK1902" t="s">
        <v>180</v>
      </c>
      <c r="CM1902" t="s">
        <v>180</v>
      </c>
      <c r="CN1902" t="s">
        <v>180</v>
      </c>
      <c r="CO1902">
        <v>38</v>
      </c>
      <c r="CQ1902">
        <v>346</v>
      </c>
      <c r="CR1902">
        <v>279</v>
      </c>
      <c r="CS1902" t="s">
        <v>180</v>
      </c>
      <c r="CT1902" t="s">
        <v>180</v>
      </c>
      <c r="CU1902">
        <v>39</v>
      </c>
      <c r="CV1902">
        <v>46</v>
      </c>
      <c r="CX1902">
        <v>71</v>
      </c>
      <c r="CY1902">
        <v>16</v>
      </c>
      <c r="CZ1902" t="s">
        <v>180</v>
      </c>
      <c r="DB1902" t="s">
        <v>180</v>
      </c>
      <c r="DC1902" t="s">
        <v>180</v>
      </c>
      <c r="DD1902">
        <v>15</v>
      </c>
      <c r="DE1902">
        <v>478</v>
      </c>
      <c r="DF1902">
        <v>17</v>
      </c>
      <c r="DG1902">
        <v>66</v>
      </c>
      <c r="DH1902">
        <v>1.3</v>
      </c>
      <c r="DJ1902" t="s">
        <v>180</v>
      </c>
      <c r="DK1902" t="s">
        <v>180</v>
      </c>
      <c r="DL1902" t="s">
        <v>180</v>
      </c>
      <c r="DM1902" t="s">
        <v>180</v>
      </c>
      <c r="DR1902" t="s">
        <v>180</v>
      </c>
      <c r="DS1902" t="s">
        <v>180</v>
      </c>
      <c r="DT1902">
        <v>0.32</v>
      </c>
      <c r="DU1902">
        <v>332</v>
      </c>
      <c r="DV1902">
        <v>6.6</v>
      </c>
      <c r="DW1902">
        <v>17.61</v>
      </c>
      <c r="DX1902">
        <v>2.75</v>
      </c>
      <c r="DY1902">
        <v>12.66</v>
      </c>
      <c r="DZ1902">
        <v>3.55</v>
      </c>
      <c r="EA1902">
        <v>1.08</v>
      </c>
      <c r="EB1902">
        <v>3.22</v>
      </c>
      <c r="EC1902">
        <v>0.51</v>
      </c>
      <c r="ED1902">
        <v>2.96</v>
      </c>
      <c r="EE1902">
        <v>0.61</v>
      </c>
      <c r="EF1902">
        <v>1.77</v>
      </c>
      <c r="EG1902">
        <v>0.25</v>
      </c>
      <c r="EH1902">
        <v>1.55</v>
      </c>
      <c r="EI1902">
        <v>0.24</v>
      </c>
      <c r="EJ1902">
        <v>1.82</v>
      </c>
      <c r="EK1902">
        <v>0.32</v>
      </c>
      <c r="EM1902" t="s">
        <v>180</v>
      </c>
      <c r="EN1902" t="s">
        <v>180</v>
      </c>
      <c r="EO1902" t="s">
        <v>180</v>
      </c>
      <c r="EP1902" t="s">
        <v>180</v>
      </c>
      <c r="EQ1902" t="s">
        <v>180</v>
      </c>
      <c r="ER1902" t="s">
        <v>180</v>
      </c>
      <c r="ES1902">
        <v>0.05</v>
      </c>
      <c r="ET1902">
        <v>3.13</v>
      </c>
      <c r="EV1902">
        <v>0.98</v>
      </c>
      <c r="EW1902">
        <v>0.39</v>
      </c>
      <c r="EY1902" t="s">
        <v>180</v>
      </c>
      <c r="EZ1902" t="s">
        <v>180</v>
      </c>
      <c r="FB1902" t="s">
        <v>180</v>
      </c>
      <c r="FD1902" t="s">
        <v>180</v>
      </c>
      <c r="FF1902" t="s">
        <v>180</v>
      </c>
      <c r="FH1902" t="s">
        <v>180</v>
      </c>
      <c r="FI1902" t="s">
        <v>180</v>
      </c>
      <c r="FJ1902" t="s">
        <v>180</v>
      </c>
      <c r="FK1902" t="s">
        <v>180</v>
      </c>
      <c r="FL1902" t="s">
        <v>180</v>
      </c>
      <c r="FM1902" t="s">
        <v>180</v>
      </c>
      <c r="FN1902" t="s">
        <v>180</v>
      </c>
      <c r="FP1902" t="s">
        <v>180</v>
      </c>
      <c r="FQ1902" t="s">
        <v>180</v>
      </c>
      <c r="FR1902" t="s">
        <v>180</v>
      </c>
      <c r="FS1902" t="s">
        <v>180</v>
      </c>
      <c r="FT1902" t="s">
        <v>180</v>
      </c>
      <c r="FU1902" t="s">
        <v>180</v>
      </c>
      <c r="FV1902" t="s">
        <v>4621</v>
      </c>
      <c r="FW1902" t="s">
        <v>180</v>
      </c>
      <c r="FX1902">
        <f t="shared" si="626"/>
        <v>0.83870967741935487</v>
      </c>
      <c r="FY1902">
        <f t="shared" si="627"/>
        <v>42.58064516129032</v>
      </c>
      <c r="FZ1902">
        <f t="shared" si="628"/>
        <v>4.258064516129032</v>
      </c>
      <c r="GA1902">
        <f t="shared" si="629"/>
        <v>2.290322580645161</v>
      </c>
      <c r="GB1902">
        <f t="shared" si="630"/>
        <v>2.0774193548387099</v>
      </c>
      <c r="GC1902">
        <f t="shared" si="631"/>
        <v>0.89690721649484539</v>
      </c>
      <c r="GD1902">
        <f t="shared" si="632"/>
        <v>28.117647058823529</v>
      </c>
      <c r="GE1902">
        <f t="shared" si="633"/>
        <v>37.756714060031598</v>
      </c>
      <c r="GF1902">
        <f t="shared" si="634"/>
        <v>50.303030303030305</v>
      </c>
      <c r="GG1902">
        <f t="shared" si="635"/>
        <v>255.38461538461539</v>
      </c>
      <c r="GH1902">
        <f t="shared" si="636"/>
        <v>0.17773992049971607</v>
      </c>
      <c r="GI1902">
        <f t="shared" si="637"/>
        <v>0.3</v>
      </c>
      <c r="GJ1902">
        <f t="shared" si="638"/>
        <v>0.39795918367346939</v>
      </c>
      <c r="GK1902">
        <f t="shared" si="639"/>
        <v>338.77551020408163</v>
      </c>
      <c r="GL1902">
        <f t="shared" si="640"/>
        <v>5.0769230769230766</v>
      </c>
      <c r="GM1902">
        <f t="shared" si="641"/>
        <v>0.75384615384615383</v>
      </c>
      <c r="GN1902">
        <f t="shared" si="642"/>
        <v>0.1484848484848485</v>
      </c>
      <c r="GO1902">
        <f t="shared" si="643"/>
        <v>1.8591549295774648</v>
      </c>
      <c r="GP1902">
        <f t="shared" si="644"/>
        <v>0.9948794098866669</v>
      </c>
      <c r="GQ1902">
        <f>(EA1902/0.0735)/((DZ1902/0.195*(EB1902/0.295))^0.5)</f>
        <v>1.042371713836987</v>
      </c>
    </row>
    <row r="1903" spans="1:204">
      <c r="A1903" t="s">
        <v>3980</v>
      </c>
      <c r="B1903" t="s">
        <v>3450</v>
      </c>
      <c r="C1903" t="s">
        <v>7246</v>
      </c>
      <c r="D1903" t="s">
        <v>7083</v>
      </c>
      <c r="E1903" t="s">
        <v>7083</v>
      </c>
      <c r="F1903">
        <v>221</v>
      </c>
      <c r="G1903">
        <v>59</v>
      </c>
      <c r="H1903" t="s">
        <v>6928</v>
      </c>
      <c r="I1903" t="s">
        <v>4429</v>
      </c>
      <c r="J1903" t="s">
        <v>4242</v>
      </c>
      <c r="K1903">
        <v>56</v>
      </c>
      <c r="L1903">
        <v>56</v>
      </c>
      <c r="M1903">
        <v>160.5</v>
      </c>
      <c r="N1903">
        <v>160.5</v>
      </c>
      <c r="O1903" t="s">
        <v>179</v>
      </c>
      <c r="R1903" t="s">
        <v>4622</v>
      </c>
      <c r="S1903" t="s">
        <v>3451</v>
      </c>
      <c r="T1903" t="s">
        <v>4417</v>
      </c>
      <c r="V1903" t="s">
        <v>180</v>
      </c>
      <c r="W1903" t="s">
        <v>180</v>
      </c>
      <c r="X1903" t="s">
        <v>180</v>
      </c>
      <c r="Y1903" t="s">
        <v>180</v>
      </c>
      <c r="Z1903" t="s">
        <v>180</v>
      </c>
      <c r="AB1903" t="s">
        <v>180</v>
      </c>
      <c r="AC1903" t="s">
        <v>181</v>
      </c>
      <c r="AD1903" t="s">
        <v>180</v>
      </c>
      <c r="AE1903" t="s">
        <v>180</v>
      </c>
      <c r="AF1903" t="s">
        <v>180</v>
      </c>
      <c r="AG1903" t="s">
        <v>180</v>
      </c>
      <c r="AH1903" t="s">
        <v>3452</v>
      </c>
      <c r="AI1903">
        <v>50.86</v>
      </c>
      <c r="AJ1903">
        <v>1.24</v>
      </c>
      <c r="AK1903" t="s">
        <v>180</v>
      </c>
      <c r="AL1903">
        <v>15</v>
      </c>
      <c r="AM1903" t="s">
        <v>180</v>
      </c>
      <c r="AN1903">
        <v>2.2000000000000002</v>
      </c>
      <c r="AO1903">
        <v>7.39</v>
      </c>
      <c r="AQ1903">
        <v>9.94</v>
      </c>
      <c r="AR1903">
        <v>8.0500000000000007</v>
      </c>
      <c r="AS1903">
        <v>0.17</v>
      </c>
      <c r="AT1903" t="s">
        <v>180</v>
      </c>
      <c r="AU1903">
        <v>1.36</v>
      </c>
      <c r="AV1903">
        <v>2.8</v>
      </c>
      <c r="AW1903">
        <v>0.36</v>
      </c>
      <c r="AY1903" t="s">
        <v>180</v>
      </c>
      <c r="AZ1903" t="s">
        <v>180</v>
      </c>
      <c r="BA1903">
        <v>99.149559999999994</v>
      </c>
      <c r="BC1903" t="s">
        <v>180</v>
      </c>
      <c r="BD1903" t="s">
        <v>180</v>
      </c>
      <c r="BE1903" t="s">
        <v>180</v>
      </c>
      <c r="BF1903" t="s">
        <v>180</v>
      </c>
      <c r="BG1903" t="s">
        <v>180</v>
      </c>
      <c r="BH1903" t="s">
        <v>180</v>
      </c>
      <c r="BI1903" t="s">
        <v>180</v>
      </c>
      <c r="BK1903" t="s">
        <v>180</v>
      </c>
      <c r="BL1903" t="s">
        <v>180</v>
      </c>
      <c r="BM1903">
        <v>0.56999999999999995</v>
      </c>
      <c r="BN1903" t="s">
        <v>180</v>
      </c>
      <c r="BO1903" t="s">
        <v>180</v>
      </c>
      <c r="BP1903" t="s">
        <v>180</v>
      </c>
      <c r="BQ1903" t="s">
        <v>180</v>
      </c>
      <c r="BR1903" t="s">
        <v>180</v>
      </c>
      <c r="BS1903" t="s">
        <v>180</v>
      </c>
      <c r="BT1903" t="s">
        <v>180</v>
      </c>
      <c r="BU1903" t="s">
        <v>180</v>
      </c>
      <c r="BV1903" t="s">
        <v>180</v>
      </c>
      <c r="BW1903" t="s">
        <v>180</v>
      </c>
      <c r="BX1903" t="s">
        <v>180</v>
      </c>
      <c r="BY1903" t="s">
        <v>180</v>
      </c>
      <c r="BZ1903" t="s">
        <v>180</v>
      </c>
      <c r="CA1903">
        <v>9.6</v>
      </c>
      <c r="CB1903">
        <v>0.88</v>
      </c>
      <c r="CD1903" t="s">
        <v>180</v>
      </c>
      <c r="CE1903" t="s">
        <v>180</v>
      </c>
      <c r="CG1903" t="s">
        <v>180</v>
      </c>
      <c r="CH1903" t="s">
        <v>180</v>
      </c>
      <c r="CI1903" t="s">
        <v>180</v>
      </c>
      <c r="CJ1903" t="s">
        <v>180</v>
      </c>
      <c r="CK1903" t="s">
        <v>180</v>
      </c>
      <c r="CM1903" t="s">
        <v>180</v>
      </c>
      <c r="CN1903" t="s">
        <v>180</v>
      </c>
      <c r="CO1903">
        <v>35</v>
      </c>
      <c r="CQ1903">
        <v>275</v>
      </c>
      <c r="CR1903">
        <v>408</v>
      </c>
      <c r="CS1903" t="s">
        <v>180</v>
      </c>
      <c r="CT1903" t="s">
        <v>180</v>
      </c>
      <c r="CU1903">
        <v>41</v>
      </c>
      <c r="CV1903">
        <v>105</v>
      </c>
      <c r="CX1903">
        <v>91</v>
      </c>
      <c r="CY1903">
        <v>16</v>
      </c>
      <c r="CZ1903" t="s">
        <v>180</v>
      </c>
      <c r="DB1903" t="s">
        <v>180</v>
      </c>
      <c r="DC1903" t="s">
        <v>180</v>
      </c>
      <c r="DD1903">
        <v>34</v>
      </c>
      <c r="DE1903">
        <v>319</v>
      </c>
      <c r="DF1903">
        <v>26</v>
      </c>
      <c r="DG1903">
        <v>133</v>
      </c>
      <c r="DH1903">
        <v>3.4</v>
      </c>
      <c r="DJ1903" t="s">
        <v>180</v>
      </c>
      <c r="DK1903" t="s">
        <v>180</v>
      </c>
      <c r="DL1903" t="s">
        <v>180</v>
      </c>
      <c r="DM1903" t="s">
        <v>180</v>
      </c>
      <c r="DR1903" t="s">
        <v>180</v>
      </c>
      <c r="DS1903" t="s">
        <v>180</v>
      </c>
      <c r="DT1903">
        <v>0.97</v>
      </c>
      <c r="DU1903">
        <v>324</v>
      </c>
      <c r="DV1903">
        <v>11.37</v>
      </c>
      <c r="DW1903">
        <v>29.32</v>
      </c>
      <c r="DX1903">
        <v>4.54</v>
      </c>
      <c r="DY1903">
        <v>21.03</v>
      </c>
      <c r="DZ1903">
        <v>5.37</v>
      </c>
      <c r="EA1903">
        <v>1.51</v>
      </c>
      <c r="EB1903">
        <v>4.82</v>
      </c>
      <c r="EC1903">
        <v>0.77</v>
      </c>
      <c r="ED1903">
        <v>4.58</v>
      </c>
      <c r="EE1903">
        <v>0.94</v>
      </c>
      <c r="EF1903">
        <v>2.61</v>
      </c>
      <c r="EG1903">
        <v>0.39</v>
      </c>
      <c r="EH1903">
        <v>2.54</v>
      </c>
      <c r="EI1903">
        <v>0.38</v>
      </c>
      <c r="EJ1903">
        <v>3.34</v>
      </c>
      <c r="EK1903">
        <v>0.39</v>
      </c>
      <c r="EM1903" t="s">
        <v>180</v>
      </c>
      <c r="EN1903" t="s">
        <v>180</v>
      </c>
      <c r="EO1903" t="s">
        <v>180</v>
      </c>
      <c r="EP1903" t="s">
        <v>180</v>
      </c>
      <c r="EQ1903" t="s">
        <v>180</v>
      </c>
      <c r="ER1903" t="s">
        <v>180</v>
      </c>
      <c r="ES1903">
        <v>0.08</v>
      </c>
      <c r="ET1903">
        <v>3.87</v>
      </c>
      <c r="EV1903">
        <v>1.64</v>
      </c>
      <c r="EW1903">
        <v>0.76</v>
      </c>
      <c r="EY1903" t="s">
        <v>180</v>
      </c>
      <c r="EZ1903" t="s">
        <v>180</v>
      </c>
      <c r="FB1903" t="s">
        <v>180</v>
      </c>
      <c r="FD1903" t="s">
        <v>180</v>
      </c>
      <c r="FF1903" t="s">
        <v>180</v>
      </c>
      <c r="FH1903" t="s">
        <v>180</v>
      </c>
      <c r="FI1903" t="s">
        <v>180</v>
      </c>
      <c r="FJ1903" t="s">
        <v>180</v>
      </c>
      <c r="FK1903" t="s">
        <v>180</v>
      </c>
      <c r="FL1903" t="s">
        <v>180</v>
      </c>
      <c r="FM1903" t="s">
        <v>180</v>
      </c>
      <c r="FN1903" t="s">
        <v>180</v>
      </c>
      <c r="FP1903" t="s">
        <v>180</v>
      </c>
      <c r="FQ1903" t="s">
        <v>180</v>
      </c>
      <c r="FR1903" t="s">
        <v>180</v>
      </c>
      <c r="FS1903" t="s">
        <v>180</v>
      </c>
      <c r="FT1903" t="s">
        <v>180</v>
      </c>
      <c r="FU1903" t="s">
        <v>180</v>
      </c>
      <c r="FV1903" t="s">
        <v>4623</v>
      </c>
      <c r="FW1903" t="s">
        <v>180</v>
      </c>
      <c r="FX1903">
        <f t="shared" si="626"/>
        <v>1.3385826771653542</v>
      </c>
      <c r="FY1903">
        <f t="shared" si="627"/>
        <v>52.362204724409445</v>
      </c>
      <c r="FZ1903">
        <f t="shared" si="628"/>
        <v>4.4763779527559056</v>
      </c>
      <c r="GA1903">
        <f t="shared" si="629"/>
        <v>2.1141732283464565</v>
      </c>
      <c r="GB1903">
        <f t="shared" si="630"/>
        <v>1.8976377952755907</v>
      </c>
      <c r="GC1903">
        <f t="shared" si="631"/>
        <v>1.0967741935483872</v>
      </c>
      <c r="GD1903">
        <f t="shared" si="632"/>
        <v>12.26923076923077</v>
      </c>
      <c r="GE1903">
        <f t="shared" si="633"/>
        <v>15.168806466951972</v>
      </c>
      <c r="GF1903">
        <f t="shared" si="634"/>
        <v>28.496042216358841</v>
      </c>
      <c r="GG1903">
        <f t="shared" si="635"/>
        <v>95.294117647058826</v>
      </c>
      <c r="GH1903">
        <f t="shared" si="636"/>
        <v>0.13199181446111868</v>
      </c>
      <c r="GI1903">
        <f t="shared" si="637"/>
        <v>0.22352941176470589</v>
      </c>
      <c r="GJ1903">
        <f t="shared" si="638"/>
        <v>0.46341463414634149</v>
      </c>
      <c r="GK1903">
        <f t="shared" si="639"/>
        <v>197.5609756097561</v>
      </c>
      <c r="GL1903">
        <f t="shared" si="640"/>
        <v>3.3441176470588232</v>
      </c>
      <c r="GM1903">
        <f t="shared" si="641"/>
        <v>0.4823529411764706</v>
      </c>
      <c r="GN1903">
        <f t="shared" si="642"/>
        <v>0.14423922603342129</v>
      </c>
      <c r="GO1903">
        <f t="shared" si="643"/>
        <v>2.1173184357541897</v>
      </c>
      <c r="GP1903">
        <f t="shared" si="644"/>
        <v>0.98221193878498558</v>
      </c>
      <c r="GQ1903">
        <f>(EA1903/0.0735)/((DZ1903/0.195*(EB1903/0.295))^0.5)</f>
        <v>0.96851702628597747</v>
      </c>
    </row>
    <row r="1904" spans="1:204">
      <c r="A1904" t="s">
        <v>3980</v>
      </c>
      <c r="B1904" t="s">
        <v>4428</v>
      </c>
      <c r="C1904" t="s">
        <v>7246</v>
      </c>
      <c r="D1904" t="s">
        <v>7083</v>
      </c>
      <c r="E1904" t="s">
        <v>7083</v>
      </c>
      <c r="F1904">
        <v>221</v>
      </c>
      <c r="G1904">
        <v>59</v>
      </c>
      <c r="H1904" t="s">
        <v>6928</v>
      </c>
      <c r="I1904" t="s">
        <v>4429</v>
      </c>
      <c r="J1904" t="s">
        <v>4242</v>
      </c>
      <c r="K1904">
        <v>56</v>
      </c>
      <c r="L1904">
        <v>56</v>
      </c>
      <c r="M1904">
        <v>160.5</v>
      </c>
      <c r="N1904">
        <v>160.5</v>
      </c>
      <c r="O1904" t="s">
        <v>179</v>
      </c>
      <c r="R1904" t="s">
        <v>4430</v>
      </c>
      <c r="S1904" t="s">
        <v>3451</v>
      </c>
      <c r="T1904" t="s">
        <v>4417</v>
      </c>
      <c r="V1904" t="s">
        <v>180</v>
      </c>
      <c r="W1904" t="s">
        <v>180</v>
      </c>
      <c r="X1904" t="s">
        <v>180</v>
      </c>
      <c r="Y1904" t="s">
        <v>180</v>
      </c>
      <c r="Z1904" t="s">
        <v>180</v>
      </c>
      <c r="AB1904" t="s">
        <v>180</v>
      </c>
      <c r="AC1904" t="s">
        <v>181</v>
      </c>
      <c r="AD1904" t="s">
        <v>180</v>
      </c>
      <c r="AE1904" t="s">
        <v>180</v>
      </c>
      <c r="AF1904" t="s">
        <v>180</v>
      </c>
      <c r="AG1904" t="s">
        <v>180</v>
      </c>
      <c r="AH1904" t="s">
        <v>3452</v>
      </c>
      <c r="AI1904">
        <v>50.41</v>
      </c>
      <c r="AJ1904">
        <v>0.99</v>
      </c>
      <c r="AK1904" t="s">
        <v>180</v>
      </c>
      <c r="AL1904">
        <v>15.27</v>
      </c>
      <c r="AM1904" t="s">
        <v>180</v>
      </c>
      <c r="AN1904">
        <v>3.47</v>
      </c>
      <c r="AO1904">
        <v>6.64</v>
      </c>
      <c r="AQ1904">
        <v>10.3</v>
      </c>
      <c r="AR1904">
        <v>7.97</v>
      </c>
      <c r="AS1904">
        <v>0.19</v>
      </c>
      <c r="AT1904" t="s">
        <v>180</v>
      </c>
      <c r="AU1904">
        <v>0.87</v>
      </c>
      <c r="AV1904">
        <v>2.59</v>
      </c>
      <c r="AW1904">
        <v>0.22</v>
      </c>
      <c r="AY1904" t="s">
        <v>180</v>
      </c>
      <c r="AZ1904" t="s">
        <v>180</v>
      </c>
      <c r="BA1904">
        <v>98.572305999999998</v>
      </c>
      <c r="BC1904" t="s">
        <v>180</v>
      </c>
      <c r="BD1904" t="s">
        <v>180</v>
      </c>
      <c r="BE1904" t="s">
        <v>180</v>
      </c>
      <c r="BF1904" t="s">
        <v>180</v>
      </c>
      <c r="BG1904" t="s">
        <v>180</v>
      </c>
      <c r="BH1904" t="s">
        <v>180</v>
      </c>
      <c r="BI1904" t="s">
        <v>180</v>
      </c>
      <c r="BK1904" t="s">
        <v>180</v>
      </c>
      <c r="BL1904" t="s">
        <v>180</v>
      </c>
      <c r="BM1904">
        <v>0.67</v>
      </c>
      <c r="BN1904" t="s">
        <v>180</v>
      </c>
      <c r="BO1904" t="s">
        <v>180</v>
      </c>
      <c r="BP1904" t="s">
        <v>180</v>
      </c>
      <c r="BQ1904" t="s">
        <v>180</v>
      </c>
      <c r="BR1904" t="s">
        <v>180</v>
      </c>
      <c r="BS1904" t="s">
        <v>180</v>
      </c>
      <c r="BT1904" t="s">
        <v>180</v>
      </c>
      <c r="BU1904" t="s">
        <v>180</v>
      </c>
      <c r="BV1904" t="s">
        <v>180</v>
      </c>
      <c r="BW1904" t="s">
        <v>180</v>
      </c>
      <c r="BX1904" t="s">
        <v>180</v>
      </c>
      <c r="BY1904" t="s">
        <v>180</v>
      </c>
      <c r="BZ1904" t="s">
        <v>180</v>
      </c>
      <c r="CA1904">
        <v>7.4</v>
      </c>
      <c r="CB1904">
        <v>0.56999999999999995</v>
      </c>
      <c r="CD1904" t="s">
        <v>180</v>
      </c>
      <c r="CE1904" t="s">
        <v>180</v>
      </c>
      <c r="CG1904" t="s">
        <v>180</v>
      </c>
      <c r="CH1904" t="s">
        <v>180</v>
      </c>
      <c r="CI1904" t="s">
        <v>180</v>
      </c>
      <c r="CJ1904" t="s">
        <v>180</v>
      </c>
      <c r="CK1904" t="s">
        <v>180</v>
      </c>
      <c r="CM1904" t="s">
        <v>180</v>
      </c>
      <c r="CN1904" t="s">
        <v>180</v>
      </c>
      <c r="CO1904">
        <v>39</v>
      </c>
      <c r="CQ1904">
        <v>308</v>
      </c>
      <c r="CR1904">
        <v>462</v>
      </c>
      <c r="CS1904" t="s">
        <v>180</v>
      </c>
      <c r="CT1904" t="s">
        <v>180</v>
      </c>
      <c r="CU1904">
        <v>45</v>
      </c>
      <c r="CV1904">
        <v>84</v>
      </c>
      <c r="CX1904">
        <v>97</v>
      </c>
      <c r="CY1904">
        <v>15</v>
      </c>
      <c r="CZ1904" t="s">
        <v>180</v>
      </c>
      <c r="DB1904" t="s">
        <v>180</v>
      </c>
      <c r="DC1904" t="s">
        <v>180</v>
      </c>
      <c r="DD1904">
        <v>15</v>
      </c>
      <c r="DE1904">
        <v>363</v>
      </c>
      <c r="DF1904">
        <v>20</v>
      </c>
      <c r="DG1904">
        <v>69.87</v>
      </c>
      <c r="DH1904">
        <v>1.44</v>
      </c>
      <c r="DJ1904" t="s">
        <v>180</v>
      </c>
      <c r="DK1904" t="s">
        <v>180</v>
      </c>
      <c r="DL1904" t="s">
        <v>180</v>
      </c>
      <c r="DM1904" t="s">
        <v>180</v>
      </c>
      <c r="DR1904" t="s">
        <v>180</v>
      </c>
      <c r="DS1904" t="s">
        <v>180</v>
      </c>
      <c r="DT1904">
        <v>0.37</v>
      </c>
      <c r="DU1904">
        <v>307</v>
      </c>
      <c r="DV1904">
        <v>6.73</v>
      </c>
      <c r="DW1904">
        <v>16.600000000000001</v>
      </c>
      <c r="DX1904">
        <v>2.72</v>
      </c>
      <c r="DY1904">
        <v>13.28</v>
      </c>
      <c r="DZ1904">
        <v>3.75</v>
      </c>
      <c r="EA1904">
        <v>1.1499999999999999</v>
      </c>
      <c r="EB1904">
        <v>3.56</v>
      </c>
      <c r="EC1904">
        <v>0.6</v>
      </c>
      <c r="ED1904">
        <v>3.58</v>
      </c>
      <c r="EE1904">
        <v>0.73</v>
      </c>
      <c r="EF1904">
        <v>2.09</v>
      </c>
      <c r="EG1904">
        <v>0.32</v>
      </c>
      <c r="EH1904">
        <v>2.02</v>
      </c>
      <c r="EI1904">
        <v>0.30399999999999999</v>
      </c>
      <c r="EJ1904">
        <v>2.0699999999999998</v>
      </c>
      <c r="EK1904">
        <v>9.6799999999999997E-2</v>
      </c>
      <c r="EL1904">
        <v>0.71299999999999997</v>
      </c>
      <c r="EM1904" t="s">
        <v>180</v>
      </c>
      <c r="EN1904" t="s">
        <v>180</v>
      </c>
      <c r="EO1904" t="s">
        <v>180</v>
      </c>
      <c r="EP1904" t="s">
        <v>180</v>
      </c>
      <c r="EQ1904" t="s">
        <v>180</v>
      </c>
      <c r="ER1904" t="s">
        <v>180</v>
      </c>
      <c r="ES1904">
        <v>0.04</v>
      </c>
      <c r="ET1904">
        <v>3.11</v>
      </c>
      <c r="EV1904">
        <v>0.52400000000000002</v>
      </c>
      <c r="EW1904">
        <v>0.36699999999999999</v>
      </c>
      <c r="EX1904">
        <v>0.51307800000000003</v>
      </c>
      <c r="EY1904" t="s">
        <v>180</v>
      </c>
      <c r="EZ1904" t="s">
        <v>180</v>
      </c>
      <c r="FA1904">
        <v>0.70337899999999998</v>
      </c>
      <c r="FB1904" t="s">
        <v>180</v>
      </c>
      <c r="FC1904">
        <v>18.242000000000001</v>
      </c>
      <c r="FD1904" t="s">
        <v>180</v>
      </c>
      <c r="FE1904">
        <v>15.474</v>
      </c>
      <c r="FF1904" t="s">
        <v>180</v>
      </c>
      <c r="FG1904">
        <v>37.884999999999998</v>
      </c>
      <c r="FH1904" t="s">
        <v>180</v>
      </c>
      <c r="FI1904" t="s">
        <v>180</v>
      </c>
      <c r="FJ1904" t="s">
        <v>180</v>
      </c>
      <c r="FK1904" t="s">
        <v>180</v>
      </c>
      <c r="FL1904" t="s">
        <v>180</v>
      </c>
      <c r="FM1904" t="s">
        <v>180</v>
      </c>
      <c r="FN1904" t="s">
        <v>180</v>
      </c>
      <c r="FO1904">
        <v>0.28323599999999999</v>
      </c>
      <c r="FP1904" t="s">
        <v>180</v>
      </c>
      <c r="FQ1904" t="s">
        <v>180</v>
      </c>
      <c r="FR1904" t="s">
        <v>180</v>
      </c>
      <c r="FS1904" t="s">
        <v>180</v>
      </c>
      <c r="FT1904" t="s">
        <v>180</v>
      </c>
      <c r="FU1904" t="s">
        <v>180</v>
      </c>
      <c r="FV1904" t="s">
        <v>4431</v>
      </c>
      <c r="FW1904" t="s">
        <v>180</v>
      </c>
      <c r="FX1904">
        <f t="shared" si="626"/>
        <v>0.71287128712871284</v>
      </c>
      <c r="FY1904">
        <f t="shared" si="627"/>
        <v>34.589108910891092</v>
      </c>
      <c r="FZ1904">
        <f t="shared" si="628"/>
        <v>3.331683168316832</v>
      </c>
      <c r="GA1904">
        <f t="shared" si="629"/>
        <v>1.8564356435643565</v>
      </c>
      <c r="GB1904">
        <f t="shared" si="630"/>
        <v>1.7623762376237624</v>
      </c>
      <c r="GC1904">
        <f t="shared" si="631"/>
        <v>0.87878787878787878</v>
      </c>
      <c r="GD1904">
        <f t="shared" si="632"/>
        <v>18.149999999999999</v>
      </c>
      <c r="GE1904">
        <f t="shared" si="633"/>
        <v>27.334337349397593</v>
      </c>
      <c r="GF1904">
        <f t="shared" si="634"/>
        <v>45.616641901931644</v>
      </c>
      <c r="GG1904">
        <f t="shared" si="635"/>
        <v>213.19444444444446</v>
      </c>
      <c r="GH1904">
        <f t="shared" si="636"/>
        <v>0.18734939759036143</v>
      </c>
      <c r="GI1904">
        <f t="shared" si="637"/>
        <v>0.25486111111111109</v>
      </c>
      <c r="GJ1904">
        <f t="shared" si="638"/>
        <v>0.70038167938931295</v>
      </c>
      <c r="GK1904">
        <f t="shared" si="639"/>
        <v>585.87786259541986</v>
      </c>
      <c r="GL1904">
        <f t="shared" si="640"/>
        <v>4.6736111111111116</v>
      </c>
      <c r="GM1904">
        <f t="shared" si="641"/>
        <v>0.36388888888888893</v>
      </c>
      <c r="GN1904">
        <f t="shared" si="642"/>
        <v>7.786032689450223E-2</v>
      </c>
      <c r="GO1904">
        <f t="shared" si="643"/>
        <v>1.7946666666666669</v>
      </c>
      <c r="GP1904">
        <f t="shared" si="644"/>
        <v>0.93382501908822957</v>
      </c>
      <c r="GQ1904">
        <f>(EA1904/0.0735)/((DZ1904/0.195*(EB1904/0.295))^0.5)</f>
        <v>1.027065596829863</v>
      </c>
      <c r="GR1904">
        <v>0.51307800000000003</v>
      </c>
      <c r="GS1904">
        <v>0.70337899999999998</v>
      </c>
      <c r="GT1904">
        <v>18.242000000000001</v>
      </c>
      <c r="GU1904">
        <v>15.474</v>
      </c>
      <c r="GV1904">
        <v>37.884999999999998</v>
      </c>
    </row>
    <row r="1905" spans="1:204">
      <c r="A1905" t="s">
        <v>3980</v>
      </c>
      <c r="B1905" t="s">
        <v>4432</v>
      </c>
      <c r="C1905" t="s">
        <v>7246</v>
      </c>
      <c r="D1905" t="s">
        <v>7083</v>
      </c>
      <c r="E1905" t="s">
        <v>7083</v>
      </c>
      <c r="F1905">
        <v>221</v>
      </c>
      <c r="G1905">
        <v>59</v>
      </c>
      <c r="H1905" t="s">
        <v>6928</v>
      </c>
      <c r="I1905" t="s">
        <v>4429</v>
      </c>
      <c r="J1905" t="s">
        <v>4242</v>
      </c>
      <c r="K1905">
        <v>56</v>
      </c>
      <c r="L1905">
        <v>56</v>
      </c>
      <c r="M1905">
        <v>160.5</v>
      </c>
      <c r="N1905">
        <v>160.5</v>
      </c>
      <c r="O1905" t="s">
        <v>179</v>
      </c>
      <c r="R1905" t="s">
        <v>4433</v>
      </c>
      <c r="S1905" t="s">
        <v>3451</v>
      </c>
      <c r="T1905" t="s">
        <v>4417</v>
      </c>
      <c r="V1905" t="s">
        <v>180</v>
      </c>
      <c r="W1905" t="s">
        <v>180</v>
      </c>
      <c r="X1905" t="s">
        <v>180</v>
      </c>
      <c r="Y1905" t="s">
        <v>180</v>
      </c>
      <c r="Z1905" t="s">
        <v>180</v>
      </c>
      <c r="AB1905" t="s">
        <v>180</v>
      </c>
      <c r="AC1905" t="s">
        <v>181</v>
      </c>
      <c r="AD1905" t="s">
        <v>180</v>
      </c>
      <c r="AE1905" t="s">
        <v>180</v>
      </c>
      <c r="AF1905" t="s">
        <v>180</v>
      </c>
      <c r="AG1905" t="s">
        <v>180</v>
      </c>
      <c r="AH1905" t="s">
        <v>3452</v>
      </c>
      <c r="AI1905">
        <v>50.1</v>
      </c>
      <c r="AJ1905">
        <v>0.86</v>
      </c>
      <c r="AK1905" t="s">
        <v>180</v>
      </c>
      <c r="AL1905">
        <v>15.79</v>
      </c>
      <c r="AM1905" t="s">
        <v>180</v>
      </c>
      <c r="AN1905">
        <v>3</v>
      </c>
      <c r="AO1905">
        <v>6.68</v>
      </c>
      <c r="AQ1905">
        <v>10.26</v>
      </c>
      <c r="AR1905">
        <v>7.84</v>
      </c>
      <c r="AS1905">
        <v>0.17</v>
      </c>
      <c r="AT1905" t="s">
        <v>180</v>
      </c>
      <c r="AU1905">
        <v>0.99</v>
      </c>
      <c r="AV1905">
        <v>2.57</v>
      </c>
      <c r="AW1905">
        <v>0.22</v>
      </c>
      <c r="AY1905" t="s">
        <v>180</v>
      </c>
      <c r="AZ1905" t="s">
        <v>180</v>
      </c>
      <c r="BA1905">
        <v>98.179400000000001</v>
      </c>
      <c r="BC1905" t="s">
        <v>180</v>
      </c>
      <c r="BD1905" t="s">
        <v>180</v>
      </c>
      <c r="BE1905" t="s">
        <v>180</v>
      </c>
      <c r="BF1905" t="s">
        <v>180</v>
      </c>
      <c r="BG1905" t="s">
        <v>180</v>
      </c>
      <c r="BH1905" t="s">
        <v>180</v>
      </c>
      <c r="BI1905" t="s">
        <v>180</v>
      </c>
      <c r="BK1905" t="s">
        <v>180</v>
      </c>
      <c r="BL1905" t="s">
        <v>180</v>
      </c>
      <c r="BM1905">
        <v>0.65</v>
      </c>
      <c r="BN1905" t="s">
        <v>180</v>
      </c>
      <c r="BO1905" t="s">
        <v>180</v>
      </c>
      <c r="BP1905" t="s">
        <v>180</v>
      </c>
      <c r="BQ1905" t="s">
        <v>180</v>
      </c>
      <c r="BR1905" t="s">
        <v>180</v>
      </c>
      <c r="BS1905" t="s">
        <v>180</v>
      </c>
      <c r="BT1905" t="s">
        <v>180</v>
      </c>
      <c r="BU1905" t="s">
        <v>180</v>
      </c>
      <c r="BV1905" t="s">
        <v>180</v>
      </c>
      <c r="BW1905" t="s">
        <v>180</v>
      </c>
      <c r="BX1905" t="s">
        <v>180</v>
      </c>
      <c r="BY1905" t="s">
        <v>180</v>
      </c>
      <c r="BZ1905" t="s">
        <v>180</v>
      </c>
      <c r="CA1905">
        <v>7.1</v>
      </c>
      <c r="CB1905">
        <v>0.45</v>
      </c>
      <c r="CD1905" t="s">
        <v>180</v>
      </c>
      <c r="CE1905" t="s">
        <v>180</v>
      </c>
      <c r="CG1905" t="s">
        <v>180</v>
      </c>
      <c r="CH1905" t="s">
        <v>180</v>
      </c>
      <c r="CI1905" t="s">
        <v>180</v>
      </c>
      <c r="CJ1905" t="s">
        <v>180</v>
      </c>
      <c r="CK1905" t="s">
        <v>180</v>
      </c>
      <c r="CM1905" t="s">
        <v>180</v>
      </c>
      <c r="CN1905" t="s">
        <v>180</v>
      </c>
      <c r="CO1905">
        <v>32</v>
      </c>
      <c r="CQ1905">
        <v>294</v>
      </c>
      <c r="CR1905">
        <v>312</v>
      </c>
      <c r="CS1905" t="s">
        <v>180</v>
      </c>
      <c r="CT1905" t="s">
        <v>180</v>
      </c>
      <c r="CU1905">
        <v>39</v>
      </c>
      <c r="CV1905">
        <v>82</v>
      </c>
      <c r="CX1905">
        <v>87</v>
      </c>
      <c r="CY1905">
        <v>16</v>
      </c>
      <c r="CZ1905" t="s">
        <v>180</v>
      </c>
      <c r="DB1905" t="s">
        <v>180</v>
      </c>
      <c r="DC1905" t="s">
        <v>180</v>
      </c>
      <c r="DD1905">
        <v>18</v>
      </c>
      <c r="DE1905">
        <v>450</v>
      </c>
      <c r="DF1905">
        <v>16</v>
      </c>
      <c r="DG1905">
        <v>60.1</v>
      </c>
      <c r="DH1905">
        <v>1.17</v>
      </c>
      <c r="DJ1905" t="s">
        <v>180</v>
      </c>
      <c r="DK1905" t="s">
        <v>180</v>
      </c>
      <c r="DL1905" t="s">
        <v>180</v>
      </c>
      <c r="DM1905" t="s">
        <v>180</v>
      </c>
      <c r="DR1905" t="s">
        <v>180</v>
      </c>
      <c r="DS1905" t="s">
        <v>180</v>
      </c>
      <c r="DT1905">
        <v>0.38</v>
      </c>
      <c r="DU1905">
        <v>279</v>
      </c>
      <c r="DV1905">
        <v>6.49</v>
      </c>
      <c r="DW1905">
        <v>15</v>
      </c>
      <c r="DX1905">
        <v>2.29</v>
      </c>
      <c r="DY1905">
        <v>12.21</v>
      </c>
      <c r="DZ1905">
        <v>3.25</v>
      </c>
      <c r="EA1905">
        <v>0.97</v>
      </c>
      <c r="EB1905">
        <v>3.11</v>
      </c>
      <c r="EC1905">
        <v>0.44</v>
      </c>
      <c r="ED1905">
        <v>2.7</v>
      </c>
      <c r="EE1905">
        <v>0.61</v>
      </c>
      <c r="EF1905">
        <v>1.64</v>
      </c>
      <c r="EG1905">
        <v>0.22</v>
      </c>
      <c r="EH1905">
        <v>1.57</v>
      </c>
      <c r="EI1905">
        <v>0.24299999999999999</v>
      </c>
      <c r="EJ1905">
        <v>1.788</v>
      </c>
      <c r="EK1905">
        <v>7.6999999999999999E-2</v>
      </c>
      <c r="EM1905" t="s">
        <v>180</v>
      </c>
      <c r="EN1905" t="s">
        <v>180</v>
      </c>
      <c r="EO1905" t="s">
        <v>180</v>
      </c>
      <c r="EP1905" t="s">
        <v>180</v>
      </c>
      <c r="EQ1905" t="s">
        <v>180</v>
      </c>
      <c r="ER1905" t="s">
        <v>180</v>
      </c>
      <c r="ES1905">
        <v>0.06</v>
      </c>
      <c r="ET1905">
        <v>3.2</v>
      </c>
      <c r="EV1905">
        <v>0.75</v>
      </c>
      <c r="EW1905">
        <v>0.33</v>
      </c>
      <c r="EX1905">
        <v>0.513069</v>
      </c>
      <c r="EY1905" t="s">
        <v>180</v>
      </c>
      <c r="EZ1905" t="s">
        <v>180</v>
      </c>
      <c r="FA1905">
        <v>0.703399</v>
      </c>
      <c r="FB1905" t="s">
        <v>180</v>
      </c>
      <c r="FC1905">
        <v>18.266999999999999</v>
      </c>
      <c r="FD1905" t="s">
        <v>180</v>
      </c>
      <c r="FE1905">
        <v>15.507999999999999</v>
      </c>
      <c r="FF1905" t="s">
        <v>180</v>
      </c>
      <c r="FG1905">
        <v>38.015000000000001</v>
      </c>
      <c r="FH1905" t="s">
        <v>180</v>
      </c>
      <c r="FI1905" t="s">
        <v>180</v>
      </c>
      <c r="FJ1905" t="s">
        <v>180</v>
      </c>
      <c r="FK1905" t="s">
        <v>180</v>
      </c>
      <c r="FL1905" t="s">
        <v>180</v>
      </c>
      <c r="FM1905" t="s">
        <v>180</v>
      </c>
      <c r="FN1905" t="s">
        <v>180</v>
      </c>
      <c r="FO1905">
        <v>0.28322399999999998</v>
      </c>
      <c r="FP1905" t="s">
        <v>180</v>
      </c>
      <c r="FQ1905" t="s">
        <v>180</v>
      </c>
      <c r="FR1905" t="s">
        <v>180</v>
      </c>
      <c r="FS1905" t="s">
        <v>180</v>
      </c>
      <c r="FT1905" t="s">
        <v>180</v>
      </c>
      <c r="FU1905" t="s">
        <v>180</v>
      </c>
      <c r="FV1905" t="s">
        <v>4434</v>
      </c>
      <c r="FW1905" t="s">
        <v>180</v>
      </c>
      <c r="FX1905">
        <f t="shared" si="626"/>
        <v>0.74522292993630568</v>
      </c>
      <c r="FY1905">
        <f t="shared" si="627"/>
        <v>38.280254777070063</v>
      </c>
      <c r="FZ1905">
        <f t="shared" si="628"/>
        <v>4.1337579617834397</v>
      </c>
      <c r="GA1905">
        <f t="shared" si="629"/>
        <v>2.0700636942675157</v>
      </c>
      <c r="GB1905">
        <f t="shared" si="630"/>
        <v>1.9808917197452227</v>
      </c>
      <c r="GC1905">
        <f t="shared" si="631"/>
        <v>1.1511627906976745</v>
      </c>
      <c r="GD1905">
        <f t="shared" si="632"/>
        <v>28.125</v>
      </c>
      <c r="GE1905">
        <f t="shared" si="633"/>
        <v>36.85503685503685</v>
      </c>
      <c r="GF1905">
        <f t="shared" si="634"/>
        <v>42.989214175654851</v>
      </c>
      <c r="GG1905">
        <f t="shared" si="635"/>
        <v>238.46153846153848</v>
      </c>
      <c r="GH1905">
        <f t="shared" si="636"/>
        <v>0.21333333333333335</v>
      </c>
      <c r="GI1905">
        <f t="shared" si="637"/>
        <v>0.2820512820512821</v>
      </c>
      <c r="GJ1905">
        <f t="shared" si="638"/>
        <v>0.44</v>
      </c>
      <c r="GK1905">
        <f t="shared" si="639"/>
        <v>372</v>
      </c>
      <c r="GL1905">
        <f t="shared" si="640"/>
        <v>5.5470085470085477</v>
      </c>
      <c r="GM1905">
        <f t="shared" si="641"/>
        <v>0.64102564102564108</v>
      </c>
      <c r="GN1905">
        <f t="shared" si="642"/>
        <v>0.11556240369799692</v>
      </c>
      <c r="GO1905">
        <f t="shared" si="643"/>
        <v>1.996923076923077</v>
      </c>
      <c r="GP1905">
        <f t="shared" si="644"/>
        <v>0.93648445108643119</v>
      </c>
      <c r="GQ1905">
        <f>(EA1905/0.0735)/((DZ1905/0.195*(EB1905/0.295))^0.5)</f>
        <v>0.99561363082362808</v>
      </c>
      <c r="GR1905">
        <v>0.513069</v>
      </c>
      <c r="GS1905">
        <v>0.703399</v>
      </c>
      <c r="GT1905">
        <v>18.266999999999999</v>
      </c>
      <c r="GU1905">
        <v>15.507999999999999</v>
      </c>
      <c r="GV1905">
        <v>38.015000000000001</v>
      </c>
    </row>
    <row r="1906" spans="1:204">
      <c r="A1906" t="s">
        <v>3980</v>
      </c>
      <c r="B1906" t="s">
        <v>4058</v>
      </c>
      <c r="C1906" t="s">
        <v>7247</v>
      </c>
      <c r="D1906" t="s">
        <v>7072</v>
      </c>
      <c r="E1906" t="s">
        <v>7072</v>
      </c>
      <c r="F1906">
        <v>222</v>
      </c>
      <c r="G1906">
        <v>60</v>
      </c>
      <c r="H1906" t="s">
        <v>7346</v>
      </c>
      <c r="I1906" t="s">
        <v>4059</v>
      </c>
      <c r="J1906" t="s">
        <v>4060</v>
      </c>
      <c r="K1906">
        <v>53.93</v>
      </c>
      <c r="L1906">
        <v>53.93</v>
      </c>
      <c r="M1906">
        <v>158.07</v>
      </c>
      <c r="N1906">
        <v>158.07</v>
      </c>
      <c r="O1906" t="s">
        <v>179</v>
      </c>
      <c r="R1906" t="s">
        <v>4061</v>
      </c>
      <c r="S1906" t="s">
        <v>4062</v>
      </c>
      <c r="T1906" t="s">
        <v>4063</v>
      </c>
      <c r="V1906" t="s">
        <v>180</v>
      </c>
      <c r="W1906" t="s">
        <v>180</v>
      </c>
      <c r="X1906" t="s">
        <v>180</v>
      </c>
      <c r="Y1906" t="s">
        <v>180</v>
      </c>
      <c r="Z1906" t="s">
        <v>180</v>
      </c>
      <c r="AB1906" t="s">
        <v>180</v>
      </c>
      <c r="AC1906" t="s">
        <v>181</v>
      </c>
      <c r="AD1906" t="s">
        <v>180</v>
      </c>
      <c r="AE1906" t="s">
        <v>180</v>
      </c>
      <c r="AF1906" t="s">
        <v>180</v>
      </c>
      <c r="AG1906" t="s">
        <v>180</v>
      </c>
      <c r="AH1906" t="s">
        <v>4064</v>
      </c>
      <c r="AI1906">
        <v>48.75</v>
      </c>
      <c r="AJ1906">
        <v>1.1299999999999999</v>
      </c>
      <c r="AK1906" t="s">
        <v>180</v>
      </c>
      <c r="AL1906">
        <v>17.260000000000002</v>
      </c>
      <c r="AM1906" t="s">
        <v>180</v>
      </c>
      <c r="AN1906">
        <v>2.68</v>
      </c>
      <c r="AO1906">
        <v>7.09</v>
      </c>
      <c r="AQ1906">
        <v>10.47</v>
      </c>
      <c r="AR1906">
        <v>8.09</v>
      </c>
      <c r="AS1906">
        <v>0.17</v>
      </c>
      <c r="AT1906" t="s">
        <v>180</v>
      </c>
      <c r="AU1906">
        <v>0.7</v>
      </c>
      <c r="AV1906">
        <v>2.83</v>
      </c>
      <c r="AW1906">
        <v>0.17</v>
      </c>
      <c r="AY1906" t="s">
        <v>180</v>
      </c>
      <c r="AZ1906" t="s">
        <v>180</v>
      </c>
      <c r="BA1906">
        <v>99.071464000000006</v>
      </c>
      <c r="BC1906" t="s">
        <v>180</v>
      </c>
      <c r="BD1906" t="s">
        <v>180</v>
      </c>
      <c r="BE1906" t="s">
        <v>180</v>
      </c>
      <c r="BF1906" t="s">
        <v>180</v>
      </c>
      <c r="BG1906" t="s">
        <v>180</v>
      </c>
      <c r="BH1906" t="s">
        <v>180</v>
      </c>
      <c r="BI1906" t="s">
        <v>180</v>
      </c>
      <c r="BK1906" t="s">
        <v>180</v>
      </c>
      <c r="BL1906" t="s">
        <v>180</v>
      </c>
      <c r="BM1906">
        <v>0.25</v>
      </c>
      <c r="BN1906" t="s">
        <v>180</v>
      </c>
      <c r="BO1906" t="s">
        <v>180</v>
      </c>
      <c r="BP1906" t="s">
        <v>180</v>
      </c>
      <c r="BQ1906" t="s">
        <v>180</v>
      </c>
      <c r="BR1906" t="s">
        <v>180</v>
      </c>
      <c r="BS1906" t="s">
        <v>180</v>
      </c>
      <c r="BT1906" t="s">
        <v>180</v>
      </c>
      <c r="BU1906" t="s">
        <v>180</v>
      </c>
      <c r="BV1906" t="s">
        <v>180</v>
      </c>
      <c r="BW1906" t="s">
        <v>180</v>
      </c>
      <c r="BX1906" t="s">
        <v>180</v>
      </c>
      <c r="BY1906" t="s">
        <v>180</v>
      </c>
      <c r="BZ1906" t="s">
        <v>180</v>
      </c>
      <c r="CA1906">
        <v>8.1999999999999993</v>
      </c>
      <c r="CB1906">
        <v>0.74</v>
      </c>
      <c r="CD1906" t="s">
        <v>180</v>
      </c>
      <c r="CE1906" t="s">
        <v>180</v>
      </c>
      <c r="CG1906" t="s">
        <v>180</v>
      </c>
      <c r="CH1906" t="s">
        <v>180</v>
      </c>
      <c r="CI1906" t="s">
        <v>180</v>
      </c>
      <c r="CJ1906" t="s">
        <v>180</v>
      </c>
      <c r="CK1906" t="s">
        <v>180</v>
      </c>
      <c r="CM1906" t="s">
        <v>180</v>
      </c>
      <c r="CN1906" t="s">
        <v>180</v>
      </c>
      <c r="CO1906">
        <v>38</v>
      </c>
      <c r="CQ1906">
        <v>304</v>
      </c>
      <c r="CR1906">
        <v>233</v>
      </c>
      <c r="CS1906" t="s">
        <v>180</v>
      </c>
      <c r="CT1906" t="s">
        <v>180</v>
      </c>
      <c r="CU1906">
        <v>38</v>
      </c>
      <c r="CV1906">
        <v>84</v>
      </c>
      <c r="CW1906">
        <v>63</v>
      </c>
      <c r="CX1906">
        <v>69</v>
      </c>
      <c r="CY1906">
        <v>16</v>
      </c>
      <c r="CZ1906" t="s">
        <v>180</v>
      </c>
      <c r="DB1906" t="s">
        <v>180</v>
      </c>
      <c r="DC1906" t="s">
        <v>180</v>
      </c>
      <c r="DD1906">
        <v>27</v>
      </c>
      <c r="DE1906">
        <v>429</v>
      </c>
      <c r="DF1906">
        <v>10</v>
      </c>
      <c r="DG1906">
        <v>64</v>
      </c>
      <c r="DH1906">
        <v>2.8</v>
      </c>
      <c r="DJ1906" t="s">
        <v>180</v>
      </c>
      <c r="DK1906" t="s">
        <v>180</v>
      </c>
      <c r="DL1906" t="s">
        <v>180</v>
      </c>
      <c r="DM1906" t="s">
        <v>180</v>
      </c>
      <c r="DR1906" t="s">
        <v>180</v>
      </c>
      <c r="DS1906" t="s">
        <v>180</v>
      </c>
      <c r="DT1906">
        <v>0.38</v>
      </c>
      <c r="DU1906">
        <v>223</v>
      </c>
      <c r="DV1906">
        <v>7.1</v>
      </c>
      <c r="DW1906">
        <v>18.2</v>
      </c>
      <c r="DX1906">
        <v>2.9</v>
      </c>
      <c r="DY1906">
        <v>13.7</v>
      </c>
      <c r="DZ1906">
        <v>3.6</v>
      </c>
      <c r="EA1906">
        <v>1.1299999999999999</v>
      </c>
      <c r="EB1906">
        <v>3.2</v>
      </c>
      <c r="EC1906">
        <v>0.53</v>
      </c>
      <c r="ED1906">
        <v>3.1</v>
      </c>
      <c r="EE1906">
        <v>0.64</v>
      </c>
      <c r="EF1906">
        <v>1.81</v>
      </c>
      <c r="EG1906">
        <v>0.27</v>
      </c>
      <c r="EH1906">
        <v>1.8</v>
      </c>
      <c r="EI1906">
        <v>0.27</v>
      </c>
      <c r="EJ1906">
        <v>1.85</v>
      </c>
      <c r="EK1906">
        <v>0.18</v>
      </c>
      <c r="EM1906" t="s">
        <v>180</v>
      </c>
      <c r="EN1906" t="s">
        <v>180</v>
      </c>
      <c r="EO1906" t="s">
        <v>180</v>
      </c>
      <c r="EP1906" t="s">
        <v>180</v>
      </c>
      <c r="EQ1906" t="s">
        <v>180</v>
      </c>
      <c r="ER1906" t="s">
        <v>180</v>
      </c>
      <c r="ES1906">
        <v>0.05</v>
      </c>
      <c r="ET1906">
        <v>2.1</v>
      </c>
      <c r="EV1906">
        <v>0.67</v>
      </c>
      <c r="EW1906">
        <v>0.33</v>
      </c>
      <c r="EX1906">
        <v>0.51307000000000003</v>
      </c>
      <c r="EY1906" t="s">
        <v>180</v>
      </c>
      <c r="EZ1906" t="s">
        <v>180</v>
      </c>
      <c r="FA1906">
        <v>0.70311000000000001</v>
      </c>
      <c r="FB1906" t="s">
        <v>180</v>
      </c>
      <c r="FC1906">
        <v>18.347000000000001</v>
      </c>
      <c r="FD1906" t="s">
        <v>180</v>
      </c>
      <c r="FE1906">
        <v>15.492000000000001</v>
      </c>
      <c r="FF1906" t="s">
        <v>180</v>
      </c>
      <c r="FG1906">
        <v>38.015000000000001</v>
      </c>
      <c r="FH1906" t="s">
        <v>180</v>
      </c>
      <c r="FI1906" t="s">
        <v>180</v>
      </c>
      <c r="FJ1906" t="s">
        <v>180</v>
      </c>
      <c r="FK1906" t="s">
        <v>180</v>
      </c>
      <c r="FL1906" t="s">
        <v>180</v>
      </c>
      <c r="FM1906" t="s">
        <v>180</v>
      </c>
      <c r="FN1906" t="s">
        <v>180</v>
      </c>
      <c r="FP1906" t="s">
        <v>180</v>
      </c>
      <c r="FQ1906" t="s">
        <v>180</v>
      </c>
      <c r="FR1906" t="s">
        <v>180</v>
      </c>
      <c r="FS1906" t="s">
        <v>180</v>
      </c>
      <c r="FT1906" t="s">
        <v>180</v>
      </c>
      <c r="FU1906" t="s">
        <v>180</v>
      </c>
      <c r="FV1906" t="s">
        <v>4065</v>
      </c>
      <c r="FW1906" t="s">
        <v>180</v>
      </c>
      <c r="FX1906">
        <f t="shared" si="626"/>
        <v>1.5555555555555554</v>
      </c>
      <c r="FY1906">
        <f t="shared" si="627"/>
        <v>35.555555555555557</v>
      </c>
      <c r="FZ1906">
        <f t="shared" si="628"/>
        <v>3.9444444444444442</v>
      </c>
      <c r="GA1906">
        <f t="shared" si="629"/>
        <v>2</v>
      </c>
      <c r="GB1906">
        <f t="shared" si="630"/>
        <v>1.7777777777777779</v>
      </c>
      <c r="GC1906">
        <f t="shared" si="631"/>
        <v>0.61946902654867253</v>
      </c>
      <c r="GD1906">
        <f t="shared" si="632"/>
        <v>42.9</v>
      </c>
      <c r="GE1906">
        <f t="shared" si="633"/>
        <v>31.313868613138688</v>
      </c>
      <c r="GF1906">
        <f t="shared" si="634"/>
        <v>31.408450704225352</v>
      </c>
      <c r="GG1906">
        <f t="shared" si="635"/>
        <v>79.642857142857153</v>
      </c>
      <c r="GH1906">
        <f t="shared" si="636"/>
        <v>0.11538461538461539</v>
      </c>
      <c r="GI1906">
        <f t="shared" si="637"/>
        <v>0.11785714285714287</v>
      </c>
      <c r="GJ1906">
        <f t="shared" si="638"/>
        <v>0.4925373134328358</v>
      </c>
      <c r="GK1906">
        <f t="shared" si="639"/>
        <v>332.83582089552237</v>
      </c>
      <c r="GL1906">
        <f t="shared" si="640"/>
        <v>2.5357142857142856</v>
      </c>
      <c r="GM1906">
        <f t="shared" si="641"/>
        <v>0.23928571428571432</v>
      </c>
      <c r="GN1906">
        <f t="shared" si="642"/>
        <v>9.4366197183098605E-2</v>
      </c>
      <c r="GO1906">
        <f t="shared" si="643"/>
        <v>1.9722222222222221</v>
      </c>
      <c r="GP1906">
        <f t="shared" si="644"/>
        <v>0.96536737186929078</v>
      </c>
      <c r="GQ1906">
        <f>(EA1906/0.0735)/((DZ1906/0.195*(EB1906/0.295))^0.5)</f>
        <v>1.0864085592372841</v>
      </c>
      <c r="GR1906">
        <v>0.51307000000000003</v>
      </c>
      <c r="GS1906">
        <v>0.70311000000000001</v>
      </c>
      <c r="GT1906">
        <v>18.347000000000001</v>
      </c>
      <c r="GU1906">
        <v>15.492000000000001</v>
      </c>
      <c r="GV1906">
        <v>38.015000000000001</v>
      </c>
    </row>
    <row r="1907" spans="1:204">
      <c r="A1907" t="s">
        <v>3980</v>
      </c>
      <c r="B1907" t="s">
        <v>4058</v>
      </c>
      <c r="C1907" t="s">
        <v>7247</v>
      </c>
      <c r="D1907" t="s">
        <v>7072</v>
      </c>
      <c r="E1907" t="s">
        <v>7072</v>
      </c>
      <c r="F1907">
        <v>222</v>
      </c>
      <c r="G1907">
        <v>60</v>
      </c>
      <c r="H1907" t="s">
        <v>7346</v>
      </c>
      <c r="I1907" t="s">
        <v>4059</v>
      </c>
      <c r="J1907" t="s">
        <v>4060</v>
      </c>
      <c r="K1907">
        <v>53.93</v>
      </c>
      <c r="L1907">
        <v>53.93</v>
      </c>
      <c r="M1907">
        <v>158.07</v>
      </c>
      <c r="N1907">
        <v>158.07</v>
      </c>
      <c r="O1907" t="s">
        <v>179</v>
      </c>
      <c r="R1907" t="s">
        <v>4066</v>
      </c>
      <c r="S1907" t="s">
        <v>4062</v>
      </c>
      <c r="T1907" t="s">
        <v>4063</v>
      </c>
      <c r="V1907" t="s">
        <v>180</v>
      </c>
      <c r="W1907" t="s">
        <v>180</v>
      </c>
      <c r="X1907" t="s">
        <v>180</v>
      </c>
      <c r="Y1907" t="s">
        <v>180</v>
      </c>
      <c r="Z1907" t="s">
        <v>180</v>
      </c>
      <c r="AB1907" t="s">
        <v>180</v>
      </c>
      <c r="AC1907" t="s">
        <v>181</v>
      </c>
      <c r="AD1907" t="s">
        <v>180</v>
      </c>
      <c r="AE1907" t="s">
        <v>180</v>
      </c>
      <c r="AF1907" t="s">
        <v>180</v>
      </c>
      <c r="AG1907" t="s">
        <v>180</v>
      </c>
      <c r="AH1907" t="s">
        <v>4064</v>
      </c>
      <c r="AI1907">
        <v>49.68</v>
      </c>
      <c r="AJ1907">
        <v>1.03</v>
      </c>
      <c r="AK1907" t="s">
        <v>180</v>
      </c>
      <c r="AL1907">
        <v>16.22</v>
      </c>
      <c r="AM1907" t="s">
        <v>180</v>
      </c>
      <c r="AN1907">
        <v>2.46</v>
      </c>
      <c r="AO1907">
        <v>6.91</v>
      </c>
      <c r="AQ1907">
        <v>9.67</v>
      </c>
      <c r="AR1907">
        <v>9.83</v>
      </c>
      <c r="AS1907">
        <v>0.17</v>
      </c>
      <c r="AT1907" t="s">
        <v>180</v>
      </c>
      <c r="AU1907">
        <v>0.7</v>
      </c>
      <c r="AV1907">
        <v>2.87</v>
      </c>
      <c r="AW1907">
        <v>0.21</v>
      </c>
      <c r="AY1907" t="s">
        <v>180</v>
      </c>
      <c r="AZ1907" t="s">
        <v>180</v>
      </c>
      <c r="BA1907">
        <v>99.503508000000011</v>
      </c>
      <c r="BC1907" t="s">
        <v>180</v>
      </c>
      <c r="BD1907" t="s">
        <v>180</v>
      </c>
      <c r="BE1907" t="s">
        <v>180</v>
      </c>
      <c r="BF1907" t="s">
        <v>180</v>
      </c>
      <c r="BG1907" t="s">
        <v>180</v>
      </c>
      <c r="BH1907" t="s">
        <v>180</v>
      </c>
      <c r="BI1907" t="s">
        <v>180</v>
      </c>
      <c r="BK1907" t="s">
        <v>180</v>
      </c>
      <c r="BL1907" t="s">
        <v>180</v>
      </c>
      <c r="BM1907">
        <v>0.6</v>
      </c>
      <c r="BN1907" t="s">
        <v>180</v>
      </c>
      <c r="BO1907" t="s">
        <v>180</v>
      </c>
      <c r="BP1907" t="s">
        <v>180</v>
      </c>
      <c r="BQ1907" t="s">
        <v>180</v>
      </c>
      <c r="BR1907" t="s">
        <v>180</v>
      </c>
      <c r="BS1907" t="s">
        <v>180</v>
      </c>
      <c r="BT1907" t="s">
        <v>180</v>
      </c>
      <c r="BU1907" t="s">
        <v>180</v>
      </c>
      <c r="BV1907" t="s">
        <v>180</v>
      </c>
      <c r="BW1907" t="s">
        <v>180</v>
      </c>
      <c r="BX1907" t="s">
        <v>180</v>
      </c>
      <c r="BY1907" t="s">
        <v>180</v>
      </c>
      <c r="BZ1907" t="s">
        <v>180</v>
      </c>
      <c r="CA1907">
        <v>6</v>
      </c>
      <c r="CB1907">
        <v>0.6</v>
      </c>
      <c r="CD1907" t="s">
        <v>180</v>
      </c>
      <c r="CE1907" t="s">
        <v>180</v>
      </c>
      <c r="CG1907" t="s">
        <v>180</v>
      </c>
      <c r="CH1907" t="s">
        <v>180</v>
      </c>
      <c r="CI1907" t="s">
        <v>180</v>
      </c>
      <c r="CJ1907" t="s">
        <v>180</v>
      </c>
      <c r="CK1907" t="s">
        <v>180</v>
      </c>
      <c r="CM1907" t="s">
        <v>180</v>
      </c>
      <c r="CN1907" t="s">
        <v>180</v>
      </c>
      <c r="CO1907">
        <v>34</v>
      </c>
      <c r="CQ1907">
        <v>261</v>
      </c>
      <c r="CR1907">
        <v>494</v>
      </c>
      <c r="CS1907" t="s">
        <v>180</v>
      </c>
      <c r="CT1907" t="s">
        <v>180</v>
      </c>
      <c r="CU1907">
        <v>46</v>
      </c>
      <c r="CV1907">
        <v>169</v>
      </c>
      <c r="CW1907">
        <v>63</v>
      </c>
      <c r="CX1907">
        <v>77</v>
      </c>
      <c r="CY1907">
        <v>17</v>
      </c>
      <c r="CZ1907" t="s">
        <v>180</v>
      </c>
      <c r="DB1907" t="s">
        <v>180</v>
      </c>
      <c r="DC1907" t="s">
        <v>180</v>
      </c>
      <c r="DD1907">
        <v>15</v>
      </c>
      <c r="DE1907">
        <v>423</v>
      </c>
      <c r="DF1907">
        <v>21</v>
      </c>
      <c r="DG1907">
        <v>82</v>
      </c>
      <c r="DH1907">
        <v>2.8</v>
      </c>
      <c r="DJ1907" t="s">
        <v>180</v>
      </c>
      <c r="DK1907" t="s">
        <v>180</v>
      </c>
      <c r="DL1907" t="s">
        <v>180</v>
      </c>
      <c r="DM1907" t="s">
        <v>180</v>
      </c>
      <c r="DR1907" t="s">
        <v>180</v>
      </c>
      <c r="DS1907" t="s">
        <v>180</v>
      </c>
      <c r="DT1907">
        <v>0.49</v>
      </c>
      <c r="DU1907">
        <v>241</v>
      </c>
      <c r="DV1907">
        <v>7.6</v>
      </c>
      <c r="DW1907">
        <v>19.399999999999999</v>
      </c>
      <c r="DX1907">
        <v>3</v>
      </c>
      <c r="DY1907">
        <v>13.8</v>
      </c>
      <c r="DZ1907">
        <v>3.7</v>
      </c>
      <c r="EA1907">
        <v>1.1499999999999999</v>
      </c>
      <c r="EB1907">
        <v>3.4</v>
      </c>
      <c r="EC1907">
        <v>0.54</v>
      </c>
      <c r="ED1907">
        <v>3.3</v>
      </c>
      <c r="EE1907">
        <v>0.67</v>
      </c>
      <c r="EF1907">
        <v>1.88</v>
      </c>
      <c r="EG1907">
        <v>0.27</v>
      </c>
      <c r="EH1907">
        <v>1.81</v>
      </c>
      <c r="EI1907">
        <v>0.26</v>
      </c>
      <c r="EJ1907">
        <v>2.08</v>
      </c>
      <c r="EK1907">
        <v>0.33</v>
      </c>
      <c r="EM1907" t="s">
        <v>180</v>
      </c>
      <c r="EN1907" t="s">
        <v>180</v>
      </c>
      <c r="EO1907" t="s">
        <v>180</v>
      </c>
      <c r="EP1907" t="s">
        <v>180</v>
      </c>
      <c r="EQ1907" t="s">
        <v>180</v>
      </c>
      <c r="ER1907" t="s">
        <v>180</v>
      </c>
      <c r="ES1907">
        <v>0.04</v>
      </c>
      <c r="ET1907">
        <v>2.2999999999999998</v>
      </c>
      <c r="EV1907">
        <v>0.89</v>
      </c>
      <c r="EW1907">
        <v>0.42</v>
      </c>
      <c r="EX1907">
        <v>0.51305999999999996</v>
      </c>
      <c r="EY1907" t="s">
        <v>180</v>
      </c>
      <c r="EZ1907" t="s">
        <v>180</v>
      </c>
      <c r="FA1907">
        <v>0.70316999999999996</v>
      </c>
      <c r="FB1907" t="s">
        <v>180</v>
      </c>
      <c r="FC1907">
        <v>18.344999999999999</v>
      </c>
      <c r="FD1907" t="s">
        <v>180</v>
      </c>
      <c r="FE1907">
        <v>15.500999999999999</v>
      </c>
      <c r="FF1907" t="s">
        <v>180</v>
      </c>
      <c r="FG1907">
        <v>38.061999999999998</v>
      </c>
      <c r="FH1907" t="s">
        <v>180</v>
      </c>
      <c r="FI1907" t="s">
        <v>180</v>
      </c>
      <c r="FJ1907" t="s">
        <v>180</v>
      </c>
      <c r="FK1907" t="s">
        <v>180</v>
      </c>
      <c r="FL1907" t="s">
        <v>180</v>
      </c>
      <c r="FM1907" t="s">
        <v>180</v>
      </c>
      <c r="FN1907" t="s">
        <v>180</v>
      </c>
      <c r="FP1907" t="s">
        <v>180</v>
      </c>
      <c r="FQ1907" t="s">
        <v>180</v>
      </c>
      <c r="FR1907" t="s">
        <v>180</v>
      </c>
      <c r="FS1907" t="s">
        <v>180</v>
      </c>
      <c r="FT1907" t="s">
        <v>180</v>
      </c>
      <c r="FU1907" t="s">
        <v>180</v>
      </c>
      <c r="FV1907" t="s">
        <v>4067</v>
      </c>
      <c r="FW1907" t="s">
        <v>180</v>
      </c>
      <c r="FX1907">
        <f t="shared" si="626"/>
        <v>1.5469613259668507</v>
      </c>
      <c r="FY1907">
        <f t="shared" si="627"/>
        <v>45.303867403314918</v>
      </c>
      <c r="FZ1907">
        <f t="shared" si="628"/>
        <v>4.1988950276243093</v>
      </c>
      <c r="GA1907">
        <f t="shared" si="629"/>
        <v>2.0441988950276242</v>
      </c>
      <c r="GB1907">
        <f t="shared" si="630"/>
        <v>1.878453038674033</v>
      </c>
      <c r="GC1907">
        <f t="shared" si="631"/>
        <v>0.67961165048543681</v>
      </c>
      <c r="GD1907">
        <f t="shared" si="632"/>
        <v>20.142857142857142</v>
      </c>
      <c r="GE1907">
        <f t="shared" si="633"/>
        <v>30.652173913043477</v>
      </c>
      <c r="GF1907">
        <f t="shared" si="634"/>
        <v>31.710526315789476</v>
      </c>
      <c r="GG1907">
        <f t="shared" si="635"/>
        <v>86.071428571428584</v>
      </c>
      <c r="GH1907">
        <f t="shared" si="636"/>
        <v>0.11855670103092783</v>
      </c>
      <c r="GI1907">
        <f t="shared" si="637"/>
        <v>0.15</v>
      </c>
      <c r="GJ1907">
        <f t="shared" si="638"/>
        <v>0.47191011235955055</v>
      </c>
      <c r="GK1907">
        <f t="shared" si="639"/>
        <v>270.7865168539326</v>
      </c>
      <c r="GL1907">
        <f t="shared" si="640"/>
        <v>2.7142857142857144</v>
      </c>
      <c r="GM1907">
        <f t="shared" si="641"/>
        <v>0.31785714285714289</v>
      </c>
      <c r="GN1907">
        <f t="shared" si="642"/>
        <v>0.11710526315789474</v>
      </c>
      <c r="GO1907">
        <f t="shared" si="643"/>
        <v>2.0540540540540539</v>
      </c>
      <c r="GP1907">
        <f t="shared" si="644"/>
        <v>0.97787582107416993</v>
      </c>
      <c r="GQ1907">
        <f>(EA1907/0.0735)/((DZ1907/0.195*(EB1907/0.295))^0.5)</f>
        <v>1.0580312480004235</v>
      </c>
      <c r="GR1907">
        <v>0.51305999999999996</v>
      </c>
      <c r="GS1907">
        <v>0.70316999999999996</v>
      </c>
      <c r="GT1907">
        <v>18.344999999999999</v>
      </c>
      <c r="GU1907">
        <v>15.500999999999999</v>
      </c>
      <c r="GV1907">
        <v>38.061999999999998</v>
      </c>
    </row>
    <row r="1908" spans="1:204">
      <c r="A1908" t="s">
        <v>3980</v>
      </c>
      <c r="B1908" t="s">
        <v>4058</v>
      </c>
      <c r="C1908" t="s">
        <v>7247</v>
      </c>
      <c r="D1908" t="s">
        <v>7072</v>
      </c>
      <c r="E1908" t="s">
        <v>7072</v>
      </c>
      <c r="F1908">
        <v>222</v>
      </c>
      <c r="G1908">
        <v>60</v>
      </c>
      <c r="H1908" t="s">
        <v>7346</v>
      </c>
      <c r="I1908" t="s">
        <v>4059</v>
      </c>
      <c r="J1908" t="s">
        <v>4060</v>
      </c>
      <c r="K1908">
        <v>53.93</v>
      </c>
      <c r="L1908">
        <v>53.93</v>
      </c>
      <c r="M1908">
        <v>158.07</v>
      </c>
      <c r="N1908">
        <v>158.07</v>
      </c>
      <c r="O1908" t="s">
        <v>179</v>
      </c>
      <c r="R1908" t="s">
        <v>4068</v>
      </c>
      <c r="S1908" t="s">
        <v>4062</v>
      </c>
      <c r="T1908" t="s">
        <v>4063</v>
      </c>
      <c r="V1908" t="s">
        <v>180</v>
      </c>
      <c r="W1908" t="s">
        <v>180</v>
      </c>
      <c r="X1908" t="s">
        <v>180</v>
      </c>
      <c r="Y1908" t="s">
        <v>180</v>
      </c>
      <c r="Z1908" t="s">
        <v>180</v>
      </c>
      <c r="AB1908" t="s">
        <v>180</v>
      </c>
      <c r="AC1908" t="s">
        <v>181</v>
      </c>
      <c r="AD1908" t="s">
        <v>180</v>
      </c>
      <c r="AE1908" t="s">
        <v>180</v>
      </c>
      <c r="AF1908" t="s">
        <v>180</v>
      </c>
      <c r="AG1908" t="s">
        <v>180</v>
      </c>
      <c r="AH1908" t="s">
        <v>4064</v>
      </c>
      <c r="AI1908">
        <v>51.41</v>
      </c>
      <c r="AJ1908">
        <v>0.9</v>
      </c>
      <c r="AK1908" t="s">
        <v>180</v>
      </c>
      <c r="AL1908">
        <v>17.8</v>
      </c>
      <c r="AM1908" t="s">
        <v>180</v>
      </c>
      <c r="AN1908">
        <v>2.59</v>
      </c>
      <c r="AO1908">
        <v>6.19</v>
      </c>
      <c r="AQ1908">
        <v>8.82</v>
      </c>
      <c r="AR1908">
        <v>6.63</v>
      </c>
      <c r="AS1908">
        <v>0.17</v>
      </c>
      <c r="AT1908" t="s">
        <v>180</v>
      </c>
      <c r="AU1908">
        <v>0.67</v>
      </c>
      <c r="AV1908">
        <v>3.27</v>
      </c>
      <c r="AW1908">
        <v>0.23</v>
      </c>
      <c r="AY1908" t="s">
        <v>180</v>
      </c>
      <c r="AZ1908" t="s">
        <v>180</v>
      </c>
      <c r="BA1908">
        <v>98.420482000000007</v>
      </c>
      <c r="BC1908" t="s">
        <v>180</v>
      </c>
      <c r="BD1908" t="s">
        <v>180</v>
      </c>
      <c r="BE1908" t="s">
        <v>180</v>
      </c>
      <c r="BF1908" t="s">
        <v>180</v>
      </c>
      <c r="BG1908" t="s">
        <v>180</v>
      </c>
      <c r="BH1908" t="s">
        <v>180</v>
      </c>
      <c r="BI1908" t="s">
        <v>180</v>
      </c>
      <c r="BK1908" t="s">
        <v>180</v>
      </c>
      <c r="BL1908" t="s">
        <v>180</v>
      </c>
      <c r="BM1908">
        <v>0.54</v>
      </c>
      <c r="BN1908" t="s">
        <v>180</v>
      </c>
      <c r="BO1908" t="s">
        <v>180</v>
      </c>
      <c r="BP1908" t="s">
        <v>180</v>
      </c>
      <c r="BQ1908" t="s">
        <v>180</v>
      </c>
      <c r="BR1908" t="s">
        <v>180</v>
      </c>
      <c r="BS1908" t="s">
        <v>180</v>
      </c>
      <c r="BT1908" t="s">
        <v>180</v>
      </c>
      <c r="BU1908" t="s">
        <v>180</v>
      </c>
      <c r="BV1908" t="s">
        <v>180</v>
      </c>
      <c r="BW1908" t="s">
        <v>180</v>
      </c>
      <c r="BX1908" t="s">
        <v>180</v>
      </c>
      <c r="BY1908" t="s">
        <v>180</v>
      </c>
      <c r="BZ1908" t="s">
        <v>180</v>
      </c>
      <c r="CA1908">
        <v>7.5</v>
      </c>
      <c r="CB1908">
        <v>0.74</v>
      </c>
      <c r="CD1908" t="s">
        <v>180</v>
      </c>
      <c r="CE1908" t="s">
        <v>180</v>
      </c>
      <c r="CG1908" t="s">
        <v>180</v>
      </c>
      <c r="CH1908" t="s">
        <v>180</v>
      </c>
      <c r="CI1908" t="s">
        <v>180</v>
      </c>
      <c r="CJ1908" t="s">
        <v>180</v>
      </c>
      <c r="CK1908" t="s">
        <v>180</v>
      </c>
      <c r="CM1908" t="s">
        <v>180</v>
      </c>
      <c r="CN1908" t="s">
        <v>180</v>
      </c>
      <c r="CO1908">
        <v>24</v>
      </c>
      <c r="CQ1908">
        <v>207</v>
      </c>
      <c r="CR1908">
        <v>179</v>
      </c>
      <c r="CS1908" t="s">
        <v>180</v>
      </c>
      <c r="CT1908" t="s">
        <v>180</v>
      </c>
      <c r="CU1908">
        <v>31</v>
      </c>
      <c r="CV1908">
        <v>69</v>
      </c>
      <c r="CW1908">
        <v>48</v>
      </c>
      <c r="CX1908">
        <v>70</v>
      </c>
      <c r="CY1908">
        <v>14</v>
      </c>
      <c r="CZ1908" t="s">
        <v>180</v>
      </c>
      <c r="DB1908" t="s">
        <v>180</v>
      </c>
      <c r="DC1908" t="s">
        <v>180</v>
      </c>
      <c r="DD1908">
        <v>13</v>
      </c>
      <c r="DE1908">
        <v>526</v>
      </c>
      <c r="DF1908">
        <v>21</v>
      </c>
      <c r="DG1908">
        <v>94</v>
      </c>
      <c r="DH1908">
        <v>2.7</v>
      </c>
      <c r="DJ1908" t="s">
        <v>180</v>
      </c>
      <c r="DK1908" t="s">
        <v>180</v>
      </c>
      <c r="DL1908" t="s">
        <v>180</v>
      </c>
      <c r="DM1908" t="s">
        <v>180</v>
      </c>
      <c r="DR1908" t="s">
        <v>180</v>
      </c>
      <c r="DS1908" t="s">
        <v>180</v>
      </c>
      <c r="DT1908">
        <v>0.43</v>
      </c>
      <c r="DU1908">
        <v>275</v>
      </c>
      <c r="DV1908">
        <v>7.9</v>
      </c>
      <c r="DW1908">
        <v>20.100000000000001</v>
      </c>
      <c r="DX1908">
        <v>3.2</v>
      </c>
      <c r="DY1908">
        <v>14.8</v>
      </c>
      <c r="DZ1908">
        <v>3.8</v>
      </c>
      <c r="EA1908">
        <v>1.18</v>
      </c>
      <c r="EB1908">
        <v>3.2</v>
      </c>
      <c r="EC1908">
        <v>0.53</v>
      </c>
      <c r="ED1908">
        <v>3.1</v>
      </c>
      <c r="EE1908">
        <v>0.62</v>
      </c>
      <c r="EF1908">
        <v>1.82</v>
      </c>
      <c r="EG1908">
        <v>0.27</v>
      </c>
      <c r="EH1908">
        <v>1.76</v>
      </c>
      <c r="EI1908">
        <v>0.26</v>
      </c>
      <c r="EJ1908">
        <v>2.09</v>
      </c>
      <c r="EK1908">
        <v>0.18</v>
      </c>
      <c r="EM1908" t="s">
        <v>180</v>
      </c>
      <c r="EN1908" t="s">
        <v>180</v>
      </c>
      <c r="EO1908" t="s">
        <v>180</v>
      </c>
      <c r="EP1908" t="s">
        <v>180</v>
      </c>
      <c r="EQ1908" t="s">
        <v>180</v>
      </c>
      <c r="ER1908" t="s">
        <v>180</v>
      </c>
      <c r="ES1908">
        <v>0.06</v>
      </c>
      <c r="ET1908">
        <v>2.5</v>
      </c>
      <c r="EV1908">
        <v>0.75</v>
      </c>
      <c r="EW1908">
        <v>0.35</v>
      </c>
      <c r="EY1908" t="s">
        <v>180</v>
      </c>
      <c r="EZ1908" t="s">
        <v>180</v>
      </c>
      <c r="FB1908" t="s">
        <v>180</v>
      </c>
      <c r="FD1908" t="s">
        <v>180</v>
      </c>
      <c r="FF1908" t="s">
        <v>180</v>
      </c>
      <c r="FH1908" t="s">
        <v>180</v>
      </c>
      <c r="FI1908" t="s">
        <v>180</v>
      </c>
      <c r="FJ1908" t="s">
        <v>180</v>
      </c>
      <c r="FK1908" t="s">
        <v>180</v>
      </c>
      <c r="FL1908" t="s">
        <v>180</v>
      </c>
      <c r="FM1908" t="s">
        <v>180</v>
      </c>
      <c r="FN1908" t="s">
        <v>180</v>
      </c>
      <c r="FP1908" t="s">
        <v>180</v>
      </c>
      <c r="FQ1908" t="s">
        <v>180</v>
      </c>
      <c r="FR1908" t="s">
        <v>180</v>
      </c>
      <c r="FS1908" t="s">
        <v>180</v>
      </c>
      <c r="FT1908" t="s">
        <v>180</v>
      </c>
      <c r="FU1908" t="s">
        <v>180</v>
      </c>
      <c r="FV1908" t="s">
        <v>4069</v>
      </c>
      <c r="FW1908" t="s">
        <v>180</v>
      </c>
      <c r="FX1908">
        <f t="shared" si="626"/>
        <v>1.5340909090909092</v>
      </c>
      <c r="FY1908">
        <f t="shared" si="627"/>
        <v>53.409090909090907</v>
      </c>
      <c r="FZ1908">
        <f t="shared" si="628"/>
        <v>4.4886363636363642</v>
      </c>
      <c r="GA1908">
        <f t="shared" si="629"/>
        <v>2.1590909090909092</v>
      </c>
      <c r="GB1908">
        <f t="shared" si="630"/>
        <v>1.8181818181818183</v>
      </c>
      <c r="GC1908">
        <f t="shared" si="631"/>
        <v>0.74444444444444446</v>
      </c>
      <c r="GD1908">
        <f t="shared" si="632"/>
        <v>25.047619047619047</v>
      </c>
      <c r="GE1908">
        <f t="shared" si="633"/>
        <v>35.54054054054054</v>
      </c>
      <c r="GF1908">
        <f t="shared" si="634"/>
        <v>34.810126582278478</v>
      </c>
      <c r="GG1908">
        <f t="shared" si="635"/>
        <v>101.85185185185185</v>
      </c>
      <c r="GH1908">
        <f t="shared" si="636"/>
        <v>0.12437810945273631</v>
      </c>
      <c r="GI1908">
        <f t="shared" si="637"/>
        <v>0.12962962962962962</v>
      </c>
      <c r="GJ1908">
        <f t="shared" si="638"/>
        <v>0.46666666666666662</v>
      </c>
      <c r="GK1908">
        <f t="shared" si="639"/>
        <v>366.66666666666669</v>
      </c>
      <c r="GL1908">
        <f t="shared" si="640"/>
        <v>2.925925925925926</v>
      </c>
      <c r="GM1908">
        <f t="shared" si="641"/>
        <v>0.27777777777777773</v>
      </c>
      <c r="GN1908">
        <f t="shared" si="642"/>
        <v>9.4936708860759486E-2</v>
      </c>
      <c r="GO1908">
        <f t="shared" si="643"/>
        <v>2.0789473684210527</v>
      </c>
      <c r="GP1908">
        <f t="shared" si="644"/>
        <v>0.9621813265037118</v>
      </c>
      <c r="GQ1908">
        <f>(EA1908/0.0735)/((DZ1908/0.195*(EB1908/0.295))^0.5)</f>
        <v>1.1042214885746218</v>
      </c>
    </row>
    <row r="1909" spans="1:204">
      <c r="A1909" t="s">
        <v>3980</v>
      </c>
      <c r="B1909" t="s">
        <v>4058</v>
      </c>
      <c r="C1909" t="s">
        <v>7247</v>
      </c>
      <c r="D1909" t="s">
        <v>7072</v>
      </c>
      <c r="E1909" t="s">
        <v>7072</v>
      </c>
      <c r="F1909">
        <v>222</v>
      </c>
      <c r="G1909">
        <v>60</v>
      </c>
      <c r="H1909" t="s">
        <v>7346</v>
      </c>
      <c r="I1909" t="s">
        <v>4059</v>
      </c>
      <c r="J1909" t="s">
        <v>4060</v>
      </c>
      <c r="K1909">
        <v>53.93</v>
      </c>
      <c r="L1909">
        <v>53.93</v>
      </c>
      <c r="M1909">
        <v>158.07</v>
      </c>
      <c r="N1909">
        <v>158.07</v>
      </c>
      <c r="O1909" t="s">
        <v>179</v>
      </c>
      <c r="R1909" t="s">
        <v>4070</v>
      </c>
      <c r="S1909" t="s">
        <v>4062</v>
      </c>
      <c r="T1909" t="s">
        <v>4063</v>
      </c>
      <c r="V1909" t="s">
        <v>180</v>
      </c>
      <c r="W1909" t="s">
        <v>180</v>
      </c>
      <c r="X1909" t="s">
        <v>180</v>
      </c>
      <c r="Y1909" t="s">
        <v>180</v>
      </c>
      <c r="Z1909" t="s">
        <v>180</v>
      </c>
      <c r="AB1909" t="s">
        <v>180</v>
      </c>
      <c r="AC1909" t="s">
        <v>181</v>
      </c>
      <c r="AD1909" t="s">
        <v>180</v>
      </c>
      <c r="AE1909" t="s">
        <v>180</v>
      </c>
      <c r="AF1909" t="s">
        <v>180</v>
      </c>
      <c r="AG1909" t="s">
        <v>180</v>
      </c>
      <c r="AH1909" t="s">
        <v>4064</v>
      </c>
      <c r="AI1909">
        <v>52.08</v>
      </c>
      <c r="AJ1909">
        <v>1.05</v>
      </c>
      <c r="AK1909" t="s">
        <v>180</v>
      </c>
      <c r="AL1909">
        <v>17.07</v>
      </c>
      <c r="AM1909" t="s">
        <v>180</v>
      </c>
      <c r="AN1909">
        <v>2.72</v>
      </c>
      <c r="AO1909">
        <v>5.92</v>
      </c>
      <c r="AQ1909">
        <v>8.51</v>
      </c>
      <c r="AR1909">
        <v>7.47</v>
      </c>
      <c r="AS1909">
        <v>0.15</v>
      </c>
      <c r="AT1909" t="s">
        <v>180</v>
      </c>
      <c r="AU1909">
        <v>0.91</v>
      </c>
      <c r="AV1909">
        <v>3.48</v>
      </c>
      <c r="AW1909">
        <v>0.26</v>
      </c>
      <c r="AY1909" t="s">
        <v>180</v>
      </c>
      <c r="AZ1909" t="s">
        <v>180</v>
      </c>
      <c r="BA1909">
        <v>99.347456000000008</v>
      </c>
      <c r="BC1909" t="s">
        <v>180</v>
      </c>
      <c r="BD1909" t="s">
        <v>180</v>
      </c>
      <c r="BE1909" t="s">
        <v>180</v>
      </c>
      <c r="BF1909" t="s">
        <v>180</v>
      </c>
      <c r="BG1909" t="s">
        <v>180</v>
      </c>
      <c r="BH1909" t="s">
        <v>180</v>
      </c>
      <c r="BI1909" t="s">
        <v>180</v>
      </c>
      <c r="BK1909" t="s">
        <v>180</v>
      </c>
      <c r="BL1909" t="s">
        <v>180</v>
      </c>
      <c r="BM1909">
        <v>0.16</v>
      </c>
      <c r="BN1909" t="s">
        <v>180</v>
      </c>
      <c r="BO1909" t="s">
        <v>180</v>
      </c>
      <c r="BP1909" t="s">
        <v>180</v>
      </c>
      <c r="BQ1909" t="s">
        <v>180</v>
      </c>
      <c r="BR1909" t="s">
        <v>180</v>
      </c>
      <c r="BS1909" t="s">
        <v>180</v>
      </c>
      <c r="BT1909" t="s">
        <v>180</v>
      </c>
      <c r="BU1909" t="s">
        <v>180</v>
      </c>
      <c r="BV1909" t="s">
        <v>180</v>
      </c>
      <c r="BW1909" t="s">
        <v>180</v>
      </c>
      <c r="BX1909" t="s">
        <v>180</v>
      </c>
      <c r="BY1909" t="s">
        <v>180</v>
      </c>
      <c r="BZ1909" t="s">
        <v>180</v>
      </c>
      <c r="CA1909">
        <v>6.9</v>
      </c>
      <c r="CB1909">
        <v>0.9</v>
      </c>
      <c r="CD1909" t="s">
        <v>180</v>
      </c>
      <c r="CE1909" t="s">
        <v>180</v>
      </c>
      <c r="CG1909" t="s">
        <v>180</v>
      </c>
      <c r="CH1909" t="s">
        <v>180</v>
      </c>
      <c r="CI1909" t="s">
        <v>180</v>
      </c>
      <c r="CJ1909" t="s">
        <v>180</v>
      </c>
      <c r="CK1909" t="s">
        <v>180</v>
      </c>
      <c r="CM1909" t="s">
        <v>180</v>
      </c>
      <c r="CN1909" t="s">
        <v>180</v>
      </c>
      <c r="CO1909">
        <v>23</v>
      </c>
      <c r="CQ1909">
        <v>223</v>
      </c>
      <c r="CR1909">
        <v>285</v>
      </c>
      <c r="CS1909" t="s">
        <v>180</v>
      </c>
      <c r="CT1909" t="s">
        <v>180</v>
      </c>
      <c r="CU1909">
        <v>36</v>
      </c>
      <c r="CV1909">
        <v>126</v>
      </c>
      <c r="CW1909">
        <v>52</v>
      </c>
      <c r="CX1909">
        <v>74</v>
      </c>
      <c r="CY1909">
        <v>17</v>
      </c>
      <c r="CZ1909" t="s">
        <v>180</v>
      </c>
      <c r="DB1909" t="s">
        <v>180</v>
      </c>
      <c r="DC1909" t="s">
        <v>180</v>
      </c>
      <c r="DD1909">
        <v>18</v>
      </c>
      <c r="DE1909">
        <v>525</v>
      </c>
      <c r="DF1909">
        <v>22</v>
      </c>
      <c r="DG1909">
        <v>102</v>
      </c>
      <c r="DH1909">
        <v>3.6</v>
      </c>
      <c r="DJ1909" t="s">
        <v>180</v>
      </c>
      <c r="DK1909" t="s">
        <v>180</v>
      </c>
      <c r="DL1909" t="s">
        <v>180</v>
      </c>
      <c r="DM1909" t="s">
        <v>180</v>
      </c>
      <c r="DR1909" t="s">
        <v>180</v>
      </c>
      <c r="DS1909" t="s">
        <v>180</v>
      </c>
      <c r="DT1909">
        <v>0.3</v>
      </c>
      <c r="DU1909">
        <v>358</v>
      </c>
      <c r="DV1909">
        <v>10.199999999999999</v>
      </c>
      <c r="DW1909">
        <v>24.6</v>
      </c>
      <c r="DX1909">
        <v>3.7</v>
      </c>
      <c r="DY1909">
        <v>17.3</v>
      </c>
      <c r="DZ1909">
        <v>4.3</v>
      </c>
      <c r="EA1909">
        <v>1.32</v>
      </c>
      <c r="EB1909">
        <v>3.9</v>
      </c>
      <c r="EC1909">
        <v>0.62</v>
      </c>
      <c r="ED1909">
        <v>3.6</v>
      </c>
      <c r="EE1909">
        <v>0.7</v>
      </c>
      <c r="EF1909">
        <v>1.93</v>
      </c>
      <c r="EG1909">
        <v>0.28999999999999998</v>
      </c>
      <c r="EH1909">
        <v>1.81</v>
      </c>
      <c r="EI1909">
        <v>0.26</v>
      </c>
      <c r="EJ1909">
        <v>2.6</v>
      </c>
      <c r="EK1909">
        <v>0.21</v>
      </c>
      <c r="EM1909" t="s">
        <v>180</v>
      </c>
      <c r="EN1909" t="s">
        <v>180</v>
      </c>
      <c r="EO1909" t="s">
        <v>180</v>
      </c>
      <c r="EP1909" t="s">
        <v>180</v>
      </c>
      <c r="EQ1909" t="s">
        <v>180</v>
      </c>
      <c r="ER1909" t="s">
        <v>180</v>
      </c>
      <c r="ES1909">
        <v>0.05</v>
      </c>
      <c r="ET1909">
        <v>2.9</v>
      </c>
      <c r="EV1909">
        <v>1.41</v>
      </c>
      <c r="EW1909">
        <v>0.61</v>
      </c>
      <c r="EY1909" t="s">
        <v>180</v>
      </c>
      <c r="EZ1909" t="s">
        <v>180</v>
      </c>
      <c r="FB1909" t="s">
        <v>180</v>
      </c>
      <c r="FD1909" t="s">
        <v>180</v>
      </c>
      <c r="FF1909" t="s">
        <v>180</v>
      </c>
      <c r="FH1909" t="s">
        <v>180</v>
      </c>
      <c r="FI1909" t="s">
        <v>180</v>
      </c>
      <c r="FJ1909" t="s">
        <v>180</v>
      </c>
      <c r="FK1909" t="s">
        <v>180</v>
      </c>
      <c r="FL1909" t="s">
        <v>180</v>
      </c>
      <c r="FM1909" t="s">
        <v>180</v>
      </c>
      <c r="FN1909" t="s">
        <v>180</v>
      </c>
      <c r="FP1909" t="s">
        <v>180</v>
      </c>
      <c r="FQ1909" t="s">
        <v>180</v>
      </c>
      <c r="FR1909" t="s">
        <v>180</v>
      </c>
      <c r="FS1909" t="s">
        <v>180</v>
      </c>
      <c r="FT1909" t="s">
        <v>180</v>
      </c>
      <c r="FU1909" t="s">
        <v>180</v>
      </c>
      <c r="FV1909" t="s">
        <v>4071</v>
      </c>
      <c r="FW1909" t="s">
        <v>180</v>
      </c>
      <c r="FX1909">
        <f t="shared" si="626"/>
        <v>1.988950276243094</v>
      </c>
      <c r="FY1909">
        <f t="shared" si="627"/>
        <v>56.353591160220994</v>
      </c>
      <c r="FZ1909">
        <f t="shared" si="628"/>
        <v>5.6353591160220988</v>
      </c>
      <c r="GA1909">
        <f t="shared" si="629"/>
        <v>2.3756906077348066</v>
      </c>
      <c r="GB1909">
        <f t="shared" si="630"/>
        <v>2.1546961325966851</v>
      </c>
      <c r="GC1909">
        <f t="shared" si="631"/>
        <v>0.8666666666666667</v>
      </c>
      <c r="GD1909">
        <f t="shared" si="632"/>
        <v>23.863636363636363</v>
      </c>
      <c r="GE1909">
        <f t="shared" si="633"/>
        <v>30.346820809248555</v>
      </c>
      <c r="GF1909">
        <f t="shared" si="634"/>
        <v>35.098039215686278</v>
      </c>
      <c r="GG1909">
        <f t="shared" si="635"/>
        <v>99.444444444444443</v>
      </c>
      <c r="GH1909">
        <f t="shared" si="636"/>
        <v>0.11788617886178861</v>
      </c>
      <c r="GI1909">
        <f t="shared" si="637"/>
        <v>0.16944444444444443</v>
      </c>
      <c r="GJ1909">
        <f t="shared" si="638"/>
        <v>0.43262411347517732</v>
      </c>
      <c r="GK1909">
        <f t="shared" si="639"/>
        <v>253.90070921985816</v>
      </c>
      <c r="GL1909">
        <f t="shared" si="640"/>
        <v>2.833333333333333</v>
      </c>
      <c r="GM1909">
        <f t="shared" si="641"/>
        <v>0.39166666666666661</v>
      </c>
      <c r="GN1909">
        <f t="shared" si="642"/>
        <v>0.13823529411764707</v>
      </c>
      <c r="GO1909">
        <f t="shared" si="643"/>
        <v>2.3720930232558137</v>
      </c>
      <c r="GP1909">
        <f t="shared" si="644"/>
        <v>0.96379254053410035</v>
      </c>
      <c r="GQ1909">
        <f>(EA1909/0.0735)/((DZ1909/0.195*(EB1909/0.295))^0.5)</f>
        <v>1.0518368323044582</v>
      </c>
    </row>
    <row r="1910" spans="1:204">
      <c r="A1910" t="s">
        <v>3980</v>
      </c>
      <c r="B1910" t="s">
        <v>4058</v>
      </c>
      <c r="C1910" t="s">
        <v>7247</v>
      </c>
      <c r="D1910" t="s">
        <v>7072</v>
      </c>
      <c r="E1910" t="s">
        <v>7072</v>
      </c>
      <c r="F1910">
        <v>222</v>
      </c>
      <c r="G1910">
        <v>60</v>
      </c>
      <c r="H1910" t="s">
        <v>7346</v>
      </c>
      <c r="I1910" t="s">
        <v>4059</v>
      </c>
      <c r="J1910" t="s">
        <v>4060</v>
      </c>
      <c r="K1910">
        <v>53.93</v>
      </c>
      <c r="L1910">
        <v>53.93</v>
      </c>
      <c r="M1910">
        <v>158.07</v>
      </c>
      <c r="N1910">
        <v>158.07</v>
      </c>
      <c r="O1910" t="s">
        <v>179</v>
      </c>
      <c r="R1910" t="s">
        <v>4072</v>
      </c>
      <c r="S1910" t="s">
        <v>4062</v>
      </c>
      <c r="T1910" t="s">
        <v>4063</v>
      </c>
      <c r="V1910" t="s">
        <v>180</v>
      </c>
      <c r="W1910" t="s">
        <v>180</v>
      </c>
      <c r="X1910" t="s">
        <v>180</v>
      </c>
      <c r="Y1910" t="s">
        <v>180</v>
      </c>
      <c r="Z1910" t="s">
        <v>180</v>
      </c>
      <c r="AB1910" t="s">
        <v>180</v>
      </c>
      <c r="AC1910" t="s">
        <v>181</v>
      </c>
      <c r="AD1910" t="s">
        <v>180</v>
      </c>
      <c r="AE1910" t="s">
        <v>180</v>
      </c>
      <c r="AF1910" t="s">
        <v>180</v>
      </c>
      <c r="AG1910" t="s">
        <v>180</v>
      </c>
      <c r="AH1910" t="s">
        <v>4064</v>
      </c>
      <c r="AI1910">
        <v>53.55</v>
      </c>
      <c r="AJ1910">
        <v>0.98</v>
      </c>
      <c r="AK1910" t="s">
        <v>180</v>
      </c>
      <c r="AL1910">
        <v>16.72</v>
      </c>
      <c r="AM1910" t="s">
        <v>180</v>
      </c>
      <c r="AN1910">
        <v>2.48</v>
      </c>
      <c r="AO1910">
        <v>5.35</v>
      </c>
      <c r="AQ1910">
        <v>7.92</v>
      </c>
      <c r="AR1910">
        <v>7.28</v>
      </c>
      <c r="AS1910">
        <v>0.14000000000000001</v>
      </c>
      <c r="AT1910" t="s">
        <v>180</v>
      </c>
      <c r="AU1910">
        <v>1.04</v>
      </c>
      <c r="AV1910">
        <v>3.7</v>
      </c>
      <c r="AW1910">
        <v>0.28999999999999998</v>
      </c>
      <c r="AY1910" t="s">
        <v>180</v>
      </c>
      <c r="AZ1910" t="s">
        <v>180</v>
      </c>
      <c r="BA1910">
        <v>99.201504000000014</v>
      </c>
      <c r="BC1910" t="s">
        <v>180</v>
      </c>
      <c r="BD1910" t="s">
        <v>180</v>
      </c>
      <c r="BE1910" t="s">
        <v>180</v>
      </c>
      <c r="BF1910" t="s">
        <v>180</v>
      </c>
      <c r="BG1910" t="s">
        <v>180</v>
      </c>
      <c r="BH1910" t="s">
        <v>180</v>
      </c>
      <c r="BI1910" t="s">
        <v>180</v>
      </c>
      <c r="BK1910" t="s">
        <v>180</v>
      </c>
      <c r="BL1910" t="s">
        <v>180</v>
      </c>
      <c r="BM1910">
        <v>0.36</v>
      </c>
      <c r="BN1910" t="s">
        <v>180</v>
      </c>
      <c r="BO1910" t="s">
        <v>180</v>
      </c>
      <c r="BP1910" t="s">
        <v>180</v>
      </c>
      <c r="BQ1910" t="s">
        <v>180</v>
      </c>
      <c r="BR1910" t="s">
        <v>180</v>
      </c>
      <c r="BS1910" t="s">
        <v>180</v>
      </c>
      <c r="BT1910" t="s">
        <v>180</v>
      </c>
      <c r="BU1910" t="s">
        <v>180</v>
      </c>
      <c r="BV1910" t="s">
        <v>180</v>
      </c>
      <c r="BW1910" t="s">
        <v>180</v>
      </c>
      <c r="BX1910" t="s">
        <v>180</v>
      </c>
      <c r="BY1910" t="s">
        <v>180</v>
      </c>
      <c r="BZ1910" t="s">
        <v>180</v>
      </c>
      <c r="CA1910">
        <v>5.7</v>
      </c>
      <c r="CB1910">
        <v>0.99</v>
      </c>
      <c r="CD1910" t="s">
        <v>180</v>
      </c>
      <c r="CE1910" t="s">
        <v>180</v>
      </c>
      <c r="CG1910" t="s">
        <v>180</v>
      </c>
      <c r="CH1910" t="s">
        <v>180</v>
      </c>
      <c r="CI1910" t="s">
        <v>180</v>
      </c>
      <c r="CJ1910" t="s">
        <v>180</v>
      </c>
      <c r="CK1910" t="s">
        <v>180</v>
      </c>
      <c r="CM1910" t="s">
        <v>180</v>
      </c>
      <c r="CN1910" t="s">
        <v>180</v>
      </c>
      <c r="CO1910">
        <v>25</v>
      </c>
      <c r="CQ1910">
        <v>205</v>
      </c>
      <c r="CR1910">
        <v>292</v>
      </c>
      <c r="CS1910" t="s">
        <v>180</v>
      </c>
      <c r="CT1910" t="s">
        <v>180</v>
      </c>
      <c r="CU1910">
        <v>34</v>
      </c>
      <c r="CV1910">
        <v>122</v>
      </c>
      <c r="CW1910">
        <v>25</v>
      </c>
      <c r="CX1910">
        <v>80</v>
      </c>
      <c r="CY1910">
        <v>17</v>
      </c>
      <c r="CZ1910" t="s">
        <v>180</v>
      </c>
      <c r="DB1910" t="s">
        <v>180</v>
      </c>
      <c r="DC1910" t="s">
        <v>180</v>
      </c>
      <c r="DD1910">
        <v>20</v>
      </c>
      <c r="DE1910">
        <v>563</v>
      </c>
      <c r="DF1910">
        <v>18</v>
      </c>
      <c r="DG1910">
        <v>107</v>
      </c>
      <c r="DH1910">
        <v>3.6</v>
      </c>
      <c r="DJ1910" t="s">
        <v>180</v>
      </c>
      <c r="DK1910" t="s">
        <v>180</v>
      </c>
      <c r="DL1910" t="s">
        <v>180</v>
      </c>
      <c r="DM1910" t="s">
        <v>180</v>
      </c>
      <c r="DR1910" t="s">
        <v>180</v>
      </c>
      <c r="DS1910" t="s">
        <v>180</v>
      </c>
      <c r="DT1910">
        <v>0.54</v>
      </c>
      <c r="DU1910">
        <v>375</v>
      </c>
      <c r="DV1910">
        <v>11.6</v>
      </c>
      <c r="DW1910">
        <v>28.3</v>
      </c>
      <c r="DX1910">
        <v>4.3</v>
      </c>
      <c r="DY1910">
        <v>19.3</v>
      </c>
      <c r="DZ1910">
        <v>4.5999999999999996</v>
      </c>
      <c r="EA1910">
        <v>1.36</v>
      </c>
      <c r="EB1910">
        <v>3.9</v>
      </c>
      <c r="EC1910">
        <v>0.6</v>
      </c>
      <c r="ED1910">
        <v>3.3</v>
      </c>
      <c r="EE1910">
        <v>0.63</v>
      </c>
      <c r="EF1910">
        <v>1.83</v>
      </c>
      <c r="EG1910">
        <v>0.26</v>
      </c>
      <c r="EH1910">
        <v>1.72</v>
      </c>
      <c r="EI1910">
        <v>0.25</v>
      </c>
      <c r="EJ1910">
        <v>2.77</v>
      </c>
      <c r="EK1910">
        <v>0.18</v>
      </c>
      <c r="EM1910" t="s">
        <v>180</v>
      </c>
      <c r="EN1910" t="s">
        <v>180</v>
      </c>
      <c r="EO1910" t="s">
        <v>180</v>
      </c>
      <c r="EP1910" t="s">
        <v>180</v>
      </c>
      <c r="EQ1910" t="s">
        <v>180</v>
      </c>
      <c r="ER1910" t="s">
        <v>180</v>
      </c>
      <c r="ES1910">
        <v>0.05</v>
      </c>
      <c r="ET1910">
        <v>2.7</v>
      </c>
      <c r="EV1910">
        <v>1.34</v>
      </c>
      <c r="EW1910">
        <v>0.62</v>
      </c>
      <c r="EY1910" t="s">
        <v>180</v>
      </c>
      <c r="EZ1910" t="s">
        <v>180</v>
      </c>
      <c r="FB1910" t="s">
        <v>180</v>
      </c>
      <c r="FD1910" t="s">
        <v>180</v>
      </c>
      <c r="FF1910" t="s">
        <v>180</v>
      </c>
      <c r="FH1910" t="s">
        <v>180</v>
      </c>
      <c r="FI1910" t="s">
        <v>180</v>
      </c>
      <c r="FJ1910" t="s">
        <v>180</v>
      </c>
      <c r="FK1910" t="s">
        <v>180</v>
      </c>
      <c r="FL1910" t="s">
        <v>180</v>
      </c>
      <c r="FM1910" t="s">
        <v>180</v>
      </c>
      <c r="FN1910" t="s">
        <v>180</v>
      </c>
      <c r="FP1910" t="s">
        <v>180</v>
      </c>
      <c r="FQ1910" t="s">
        <v>180</v>
      </c>
      <c r="FR1910" t="s">
        <v>180</v>
      </c>
      <c r="FS1910" t="s">
        <v>180</v>
      </c>
      <c r="FT1910" t="s">
        <v>180</v>
      </c>
      <c r="FU1910" t="s">
        <v>180</v>
      </c>
      <c r="FV1910" t="s">
        <v>4073</v>
      </c>
      <c r="FW1910" t="s">
        <v>180</v>
      </c>
      <c r="FX1910">
        <f t="shared" si="626"/>
        <v>2.0930232558139537</v>
      </c>
      <c r="FY1910">
        <f t="shared" si="627"/>
        <v>62.209302325581397</v>
      </c>
      <c r="FZ1910">
        <f t="shared" si="628"/>
        <v>6.7441860465116275</v>
      </c>
      <c r="GA1910">
        <f t="shared" si="629"/>
        <v>2.6744186046511627</v>
      </c>
      <c r="GB1910">
        <f t="shared" si="630"/>
        <v>2.2674418604651163</v>
      </c>
      <c r="GC1910">
        <f t="shared" si="631"/>
        <v>1.0612244897959184</v>
      </c>
      <c r="GD1910">
        <f t="shared" si="632"/>
        <v>31.277777777777779</v>
      </c>
      <c r="GE1910">
        <f t="shared" si="633"/>
        <v>29.17098445595855</v>
      </c>
      <c r="GF1910">
        <f t="shared" si="634"/>
        <v>32.327586206896555</v>
      </c>
      <c r="GG1910">
        <f t="shared" si="635"/>
        <v>104.16666666666666</v>
      </c>
      <c r="GH1910">
        <f t="shared" si="636"/>
        <v>9.5406360424028266E-2</v>
      </c>
      <c r="GI1910">
        <f t="shared" si="637"/>
        <v>0.17222222222222222</v>
      </c>
      <c r="GJ1910">
        <f t="shared" si="638"/>
        <v>0.46268656716417905</v>
      </c>
      <c r="GK1910">
        <f t="shared" si="639"/>
        <v>279.85074626865668</v>
      </c>
      <c r="GL1910">
        <f t="shared" si="640"/>
        <v>3.2222222222222219</v>
      </c>
      <c r="GM1910">
        <f t="shared" si="641"/>
        <v>0.37222222222222223</v>
      </c>
      <c r="GN1910">
        <f t="shared" si="642"/>
        <v>0.11551724137931035</v>
      </c>
      <c r="GO1910">
        <f t="shared" si="643"/>
        <v>2.5217391304347827</v>
      </c>
      <c r="GP1910">
        <f t="shared" si="644"/>
        <v>0.96443422668453893</v>
      </c>
      <c r="GQ1910">
        <f>(EA1910/0.0735)/((DZ1910/0.195*(EB1910/0.295))^0.5)</f>
        <v>1.0477765239620411</v>
      </c>
    </row>
    <row r="1911" spans="1:204">
      <c r="A1911" t="s">
        <v>3980</v>
      </c>
      <c r="B1911" t="s">
        <v>4058</v>
      </c>
      <c r="C1911" t="s">
        <v>7247</v>
      </c>
      <c r="D1911" t="s">
        <v>7072</v>
      </c>
      <c r="E1911" t="s">
        <v>7072</v>
      </c>
      <c r="F1911">
        <v>222</v>
      </c>
      <c r="G1911">
        <v>60</v>
      </c>
      <c r="H1911" t="s">
        <v>7346</v>
      </c>
      <c r="I1911" t="s">
        <v>4059</v>
      </c>
      <c r="J1911" t="s">
        <v>4074</v>
      </c>
      <c r="K1911">
        <v>53.93</v>
      </c>
      <c r="L1911">
        <v>53.93</v>
      </c>
      <c r="M1911">
        <v>158.07</v>
      </c>
      <c r="N1911">
        <v>158.07</v>
      </c>
      <c r="O1911" t="s">
        <v>179</v>
      </c>
      <c r="R1911" t="s">
        <v>4075</v>
      </c>
      <c r="S1911" t="s">
        <v>4062</v>
      </c>
      <c r="T1911" t="s">
        <v>4063</v>
      </c>
      <c r="V1911" t="s">
        <v>180</v>
      </c>
      <c r="W1911" t="s">
        <v>180</v>
      </c>
      <c r="X1911" t="s">
        <v>180</v>
      </c>
      <c r="Y1911" t="s">
        <v>180</v>
      </c>
      <c r="Z1911" t="s">
        <v>180</v>
      </c>
      <c r="AB1911" t="s">
        <v>180</v>
      </c>
      <c r="AC1911" t="s">
        <v>181</v>
      </c>
      <c r="AD1911" t="s">
        <v>180</v>
      </c>
      <c r="AE1911" t="s">
        <v>180</v>
      </c>
      <c r="AF1911" t="s">
        <v>180</v>
      </c>
      <c r="AG1911" t="s">
        <v>180</v>
      </c>
      <c r="AH1911" t="s">
        <v>4064</v>
      </c>
      <c r="AI1911">
        <v>50.26</v>
      </c>
      <c r="AJ1911">
        <v>1.0900000000000001</v>
      </c>
      <c r="AK1911" t="s">
        <v>180</v>
      </c>
      <c r="AL1911">
        <v>16.100000000000001</v>
      </c>
      <c r="AM1911" t="s">
        <v>180</v>
      </c>
      <c r="AN1911">
        <v>2.2400000000000002</v>
      </c>
      <c r="AO1911">
        <v>6.89</v>
      </c>
      <c r="AQ1911">
        <v>9.32</v>
      </c>
      <c r="AR1911">
        <v>9.15</v>
      </c>
      <c r="AS1911">
        <v>0.17</v>
      </c>
      <c r="AT1911" t="s">
        <v>180</v>
      </c>
      <c r="AU1911">
        <v>0.95</v>
      </c>
      <c r="AV1911">
        <v>3.21</v>
      </c>
      <c r="AW1911">
        <v>0.26</v>
      </c>
      <c r="AY1911" t="s">
        <v>180</v>
      </c>
      <c r="AZ1911" t="s">
        <v>180</v>
      </c>
      <c r="BA1911">
        <v>99.415552000000005</v>
      </c>
      <c r="BC1911" t="s">
        <v>180</v>
      </c>
      <c r="BD1911" t="s">
        <v>180</v>
      </c>
      <c r="BE1911" t="s">
        <v>180</v>
      </c>
      <c r="BF1911" t="s">
        <v>180</v>
      </c>
      <c r="BG1911" t="s">
        <v>180</v>
      </c>
      <c r="BH1911" t="s">
        <v>180</v>
      </c>
      <c r="BI1911" t="s">
        <v>180</v>
      </c>
      <c r="BK1911" t="s">
        <v>180</v>
      </c>
      <c r="BL1911" t="s">
        <v>180</v>
      </c>
      <c r="BM1911">
        <v>0.27</v>
      </c>
      <c r="BN1911" t="s">
        <v>180</v>
      </c>
      <c r="BO1911" t="s">
        <v>180</v>
      </c>
      <c r="BP1911" t="s">
        <v>180</v>
      </c>
      <c r="BQ1911" t="s">
        <v>180</v>
      </c>
      <c r="BR1911" t="s">
        <v>180</v>
      </c>
      <c r="BS1911" t="s">
        <v>180</v>
      </c>
      <c r="BT1911" t="s">
        <v>180</v>
      </c>
      <c r="BU1911" t="s">
        <v>180</v>
      </c>
      <c r="BV1911" t="s">
        <v>180</v>
      </c>
      <c r="BW1911" t="s">
        <v>180</v>
      </c>
      <c r="BX1911" t="s">
        <v>180</v>
      </c>
      <c r="BY1911" t="s">
        <v>180</v>
      </c>
      <c r="BZ1911" t="s">
        <v>180</v>
      </c>
      <c r="CA1911">
        <v>8.5</v>
      </c>
      <c r="CB1911">
        <v>0.8</v>
      </c>
      <c r="CD1911" t="s">
        <v>180</v>
      </c>
      <c r="CE1911" t="s">
        <v>180</v>
      </c>
      <c r="CG1911" t="s">
        <v>180</v>
      </c>
      <c r="CH1911" t="s">
        <v>180</v>
      </c>
      <c r="CI1911" t="s">
        <v>180</v>
      </c>
      <c r="CJ1911" t="s">
        <v>180</v>
      </c>
      <c r="CK1911" t="s">
        <v>180</v>
      </c>
      <c r="CM1911" t="s">
        <v>180</v>
      </c>
      <c r="CN1911" t="s">
        <v>180</v>
      </c>
      <c r="CO1911">
        <v>30</v>
      </c>
      <c r="CQ1911">
        <v>253</v>
      </c>
      <c r="CR1911">
        <v>394</v>
      </c>
      <c r="CS1911" t="s">
        <v>180</v>
      </c>
      <c r="CT1911" t="s">
        <v>180</v>
      </c>
      <c r="CU1911">
        <v>44</v>
      </c>
      <c r="CV1911">
        <v>155</v>
      </c>
      <c r="CW1911">
        <v>68</v>
      </c>
      <c r="CX1911">
        <v>76</v>
      </c>
      <c r="CY1911">
        <v>17</v>
      </c>
      <c r="CZ1911" t="s">
        <v>180</v>
      </c>
      <c r="DB1911" t="s">
        <v>180</v>
      </c>
      <c r="DC1911" t="s">
        <v>180</v>
      </c>
      <c r="DD1911">
        <v>22</v>
      </c>
      <c r="DE1911">
        <v>505</v>
      </c>
      <c r="DF1911">
        <v>21</v>
      </c>
      <c r="DG1911">
        <v>91</v>
      </c>
      <c r="DH1911">
        <v>4.3</v>
      </c>
      <c r="DJ1911" t="s">
        <v>180</v>
      </c>
      <c r="DK1911" t="s">
        <v>180</v>
      </c>
      <c r="DL1911" t="s">
        <v>180</v>
      </c>
      <c r="DM1911" t="s">
        <v>180</v>
      </c>
      <c r="DR1911" t="s">
        <v>180</v>
      </c>
      <c r="DS1911" t="s">
        <v>180</v>
      </c>
      <c r="DT1911">
        <v>0.76</v>
      </c>
      <c r="DU1911">
        <v>400</v>
      </c>
      <c r="DV1911">
        <v>10.7</v>
      </c>
      <c r="DW1911">
        <v>24.7</v>
      </c>
      <c r="DX1911">
        <v>3.6</v>
      </c>
      <c r="DY1911">
        <v>16.7</v>
      </c>
      <c r="DZ1911">
        <v>4.3</v>
      </c>
      <c r="EA1911">
        <v>1.29</v>
      </c>
      <c r="EB1911">
        <v>3.8</v>
      </c>
      <c r="EC1911">
        <v>0.61</v>
      </c>
      <c r="ED1911">
        <v>3.6</v>
      </c>
      <c r="EE1911">
        <v>0.7</v>
      </c>
      <c r="EF1911">
        <v>1.99</v>
      </c>
      <c r="EG1911">
        <v>0.28000000000000003</v>
      </c>
      <c r="EH1911">
        <v>1.85</v>
      </c>
      <c r="EI1911">
        <v>0.28000000000000003</v>
      </c>
      <c r="EJ1911">
        <v>2.37</v>
      </c>
      <c r="EK1911">
        <v>0.27</v>
      </c>
      <c r="EM1911" t="s">
        <v>180</v>
      </c>
      <c r="EN1911" t="s">
        <v>180</v>
      </c>
      <c r="EO1911" t="s">
        <v>180</v>
      </c>
      <c r="EP1911" t="s">
        <v>180</v>
      </c>
      <c r="EQ1911" t="s">
        <v>180</v>
      </c>
      <c r="ER1911" t="s">
        <v>180</v>
      </c>
      <c r="ES1911">
        <v>0.06</v>
      </c>
      <c r="ET1911">
        <v>3.5</v>
      </c>
      <c r="EV1911">
        <v>1.6</v>
      </c>
      <c r="EW1911">
        <v>0.66</v>
      </c>
      <c r="EX1911">
        <v>0.51302999999999999</v>
      </c>
      <c r="EY1911" t="s">
        <v>180</v>
      </c>
      <c r="EZ1911" t="s">
        <v>180</v>
      </c>
      <c r="FA1911">
        <v>0.70328999999999997</v>
      </c>
      <c r="FB1911" t="s">
        <v>180</v>
      </c>
      <c r="FC1911">
        <v>18.334</v>
      </c>
      <c r="FD1911" t="s">
        <v>180</v>
      </c>
      <c r="FE1911">
        <v>15.481999999999999</v>
      </c>
      <c r="FF1911" t="s">
        <v>180</v>
      </c>
      <c r="FG1911">
        <v>38.031999999999996</v>
      </c>
      <c r="FH1911" t="s">
        <v>180</v>
      </c>
      <c r="FI1911" t="s">
        <v>180</v>
      </c>
      <c r="FJ1911" t="s">
        <v>180</v>
      </c>
      <c r="FK1911" t="s">
        <v>180</v>
      </c>
      <c r="FL1911" t="s">
        <v>180</v>
      </c>
      <c r="FM1911" t="s">
        <v>180</v>
      </c>
      <c r="FN1911" t="s">
        <v>180</v>
      </c>
      <c r="FP1911" t="s">
        <v>180</v>
      </c>
      <c r="FQ1911" t="s">
        <v>180</v>
      </c>
      <c r="FR1911" t="s">
        <v>180</v>
      </c>
      <c r="FS1911" t="s">
        <v>180</v>
      </c>
      <c r="FT1911" t="s">
        <v>180</v>
      </c>
      <c r="FU1911" t="s">
        <v>180</v>
      </c>
      <c r="FV1911" t="s">
        <v>4076</v>
      </c>
      <c r="FW1911" t="s">
        <v>180</v>
      </c>
      <c r="FX1911">
        <f t="shared" si="626"/>
        <v>2.3243243243243241</v>
      </c>
      <c r="FY1911">
        <f t="shared" si="627"/>
        <v>49.189189189189186</v>
      </c>
      <c r="FZ1911">
        <f t="shared" si="628"/>
        <v>5.7837837837837833</v>
      </c>
      <c r="GA1911">
        <f t="shared" si="629"/>
        <v>2.3243243243243241</v>
      </c>
      <c r="GB1911">
        <f t="shared" si="630"/>
        <v>2.0540540540540539</v>
      </c>
      <c r="GC1911">
        <f t="shared" si="631"/>
        <v>0.87155963302752282</v>
      </c>
      <c r="GD1911">
        <f t="shared" si="632"/>
        <v>24.047619047619047</v>
      </c>
      <c r="GE1911">
        <f t="shared" si="633"/>
        <v>30.239520958083833</v>
      </c>
      <c r="GF1911">
        <f t="shared" si="634"/>
        <v>37.383177570093459</v>
      </c>
      <c r="GG1911">
        <f t="shared" si="635"/>
        <v>93.023255813953497</v>
      </c>
      <c r="GH1911">
        <f t="shared" si="636"/>
        <v>0.1417004048582996</v>
      </c>
      <c r="GI1911">
        <f t="shared" si="637"/>
        <v>0.15348837209302327</v>
      </c>
      <c r="GJ1911">
        <f t="shared" si="638"/>
        <v>0.41249999999999998</v>
      </c>
      <c r="GK1911">
        <f t="shared" si="639"/>
        <v>250</v>
      </c>
      <c r="GL1911">
        <f t="shared" si="640"/>
        <v>2.4883720930232558</v>
      </c>
      <c r="GM1911">
        <f t="shared" si="641"/>
        <v>0.372093023255814</v>
      </c>
      <c r="GN1911">
        <f t="shared" si="642"/>
        <v>0.14953271028037385</v>
      </c>
      <c r="GO1911">
        <f t="shared" si="643"/>
        <v>2.4883720930232558</v>
      </c>
      <c r="GP1911">
        <f t="shared" si="644"/>
        <v>0.95786259794168116</v>
      </c>
      <c r="GQ1911">
        <f>(EA1911/0.0735)/((DZ1911/0.195*(EB1911/0.295))^0.5)</f>
        <v>1.0413690324985843</v>
      </c>
      <c r="GR1911">
        <v>0.51302999999999999</v>
      </c>
      <c r="GS1911">
        <v>0.70328999999999997</v>
      </c>
      <c r="GT1911">
        <v>18.334</v>
      </c>
      <c r="GU1911">
        <v>15.481999999999999</v>
      </c>
      <c r="GV1911">
        <v>38.031999999999996</v>
      </c>
    </row>
    <row r="1912" spans="1:204">
      <c r="A1912" t="s">
        <v>3980</v>
      </c>
      <c r="B1912" t="s">
        <v>4058</v>
      </c>
      <c r="C1912" t="s">
        <v>7247</v>
      </c>
      <c r="D1912" t="s">
        <v>7072</v>
      </c>
      <c r="E1912" t="s">
        <v>7072</v>
      </c>
      <c r="F1912">
        <v>222</v>
      </c>
      <c r="G1912">
        <v>60</v>
      </c>
      <c r="H1912" t="s">
        <v>7346</v>
      </c>
      <c r="I1912" t="s">
        <v>4059</v>
      </c>
      <c r="J1912" t="s">
        <v>4074</v>
      </c>
      <c r="K1912">
        <v>53.93</v>
      </c>
      <c r="L1912">
        <v>53.93</v>
      </c>
      <c r="M1912">
        <v>158.07</v>
      </c>
      <c r="N1912">
        <v>158.07</v>
      </c>
      <c r="O1912" t="s">
        <v>179</v>
      </c>
      <c r="R1912" t="s">
        <v>4077</v>
      </c>
      <c r="S1912" t="s">
        <v>4062</v>
      </c>
      <c r="T1912" t="s">
        <v>4063</v>
      </c>
      <c r="V1912" t="s">
        <v>180</v>
      </c>
      <c r="W1912" t="s">
        <v>180</v>
      </c>
      <c r="X1912" t="s">
        <v>180</v>
      </c>
      <c r="Y1912" t="s">
        <v>180</v>
      </c>
      <c r="Z1912" t="s">
        <v>180</v>
      </c>
      <c r="AB1912" t="s">
        <v>180</v>
      </c>
      <c r="AC1912" t="s">
        <v>181</v>
      </c>
      <c r="AD1912" t="s">
        <v>180</v>
      </c>
      <c r="AE1912" t="s">
        <v>180</v>
      </c>
      <c r="AF1912" t="s">
        <v>180</v>
      </c>
      <c r="AG1912" t="s">
        <v>180</v>
      </c>
      <c r="AH1912" t="s">
        <v>4064</v>
      </c>
      <c r="AI1912">
        <v>50.37</v>
      </c>
      <c r="AJ1912">
        <v>1.0900000000000001</v>
      </c>
      <c r="AK1912" t="s">
        <v>180</v>
      </c>
      <c r="AL1912">
        <v>16.3</v>
      </c>
      <c r="AM1912" t="s">
        <v>180</v>
      </c>
      <c r="AN1912">
        <v>2.2599999999999998</v>
      </c>
      <c r="AO1912">
        <v>6.86</v>
      </c>
      <c r="AQ1912">
        <v>9.27</v>
      </c>
      <c r="AR1912">
        <v>8.84</v>
      </c>
      <c r="AS1912">
        <v>0.17</v>
      </c>
      <c r="AT1912" t="s">
        <v>180</v>
      </c>
      <c r="AU1912">
        <v>0.95</v>
      </c>
      <c r="AV1912">
        <v>3.15</v>
      </c>
      <c r="AW1912">
        <v>0.26</v>
      </c>
      <c r="AY1912" t="s">
        <v>180</v>
      </c>
      <c r="AZ1912" t="s">
        <v>180</v>
      </c>
      <c r="BA1912">
        <v>99.293548000000015</v>
      </c>
      <c r="BC1912" t="s">
        <v>180</v>
      </c>
      <c r="BD1912" t="s">
        <v>180</v>
      </c>
      <c r="BE1912" t="s">
        <v>180</v>
      </c>
      <c r="BF1912" t="s">
        <v>180</v>
      </c>
      <c r="BG1912" t="s">
        <v>180</v>
      </c>
      <c r="BH1912" t="s">
        <v>180</v>
      </c>
      <c r="BI1912" t="s">
        <v>180</v>
      </c>
      <c r="BK1912" t="s">
        <v>180</v>
      </c>
      <c r="BL1912" t="s">
        <v>180</v>
      </c>
      <c r="BM1912">
        <v>0.2</v>
      </c>
      <c r="BN1912" t="s">
        <v>180</v>
      </c>
      <c r="BO1912" t="s">
        <v>180</v>
      </c>
      <c r="BP1912" t="s">
        <v>180</v>
      </c>
      <c r="BQ1912" t="s">
        <v>180</v>
      </c>
      <c r="BR1912" t="s">
        <v>180</v>
      </c>
      <c r="BS1912" t="s">
        <v>180</v>
      </c>
      <c r="BT1912" t="s">
        <v>180</v>
      </c>
      <c r="BU1912" t="s">
        <v>180</v>
      </c>
      <c r="BV1912" t="s">
        <v>180</v>
      </c>
      <c r="BW1912" t="s">
        <v>180</v>
      </c>
      <c r="BX1912" t="s">
        <v>180</v>
      </c>
      <c r="BY1912" t="s">
        <v>180</v>
      </c>
      <c r="BZ1912" t="s">
        <v>180</v>
      </c>
      <c r="CA1912">
        <v>6.1</v>
      </c>
      <c r="CB1912">
        <v>0.76</v>
      </c>
      <c r="CD1912" t="s">
        <v>180</v>
      </c>
      <c r="CE1912" t="s">
        <v>180</v>
      </c>
      <c r="CG1912" t="s">
        <v>180</v>
      </c>
      <c r="CH1912" t="s">
        <v>180</v>
      </c>
      <c r="CI1912" t="s">
        <v>180</v>
      </c>
      <c r="CJ1912" t="s">
        <v>180</v>
      </c>
      <c r="CK1912" t="s">
        <v>180</v>
      </c>
      <c r="CM1912" t="s">
        <v>180</v>
      </c>
      <c r="CN1912" t="s">
        <v>180</v>
      </c>
      <c r="CO1912">
        <v>30</v>
      </c>
      <c r="CQ1912">
        <v>254</v>
      </c>
      <c r="CR1912">
        <v>360</v>
      </c>
      <c r="CS1912" t="s">
        <v>180</v>
      </c>
      <c r="CT1912" t="s">
        <v>180</v>
      </c>
      <c r="CU1912">
        <v>41</v>
      </c>
      <c r="CV1912">
        <v>152</v>
      </c>
      <c r="CW1912">
        <v>64</v>
      </c>
      <c r="CX1912">
        <v>76</v>
      </c>
      <c r="CY1912">
        <v>17</v>
      </c>
      <c r="CZ1912" t="s">
        <v>180</v>
      </c>
      <c r="DB1912" t="s">
        <v>180</v>
      </c>
      <c r="DC1912" t="s">
        <v>180</v>
      </c>
      <c r="DD1912">
        <v>25</v>
      </c>
      <c r="DE1912">
        <v>512</v>
      </c>
      <c r="DF1912">
        <v>20</v>
      </c>
      <c r="DG1912">
        <v>91</v>
      </c>
      <c r="DH1912">
        <v>3.4</v>
      </c>
      <c r="DJ1912" t="s">
        <v>180</v>
      </c>
      <c r="DK1912" t="s">
        <v>180</v>
      </c>
      <c r="DL1912" t="s">
        <v>180</v>
      </c>
      <c r="DM1912" t="s">
        <v>180</v>
      </c>
      <c r="DR1912" t="s">
        <v>180</v>
      </c>
      <c r="DS1912" t="s">
        <v>180</v>
      </c>
      <c r="DT1912">
        <v>0.71</v>
      </c>
      <c r="DU1912">
        <v>382</v>
      </c>
      <c r="DV1912">
        <v>10.5</v>
      </c>
      <c r="DW1912">
        <v>24.7</v>
      </c>
      <c r="DX1912">
        <v>3.6</v>
      </c>
      <c r="DY1912">
        <v>16.600000000000001</v>
      </c>
      <c r="DZ1912">
        <v>4.3</v>
      </c>
      <c r="EA1912">
        <v>1.28</v>
      </c>
      <c r="EB1912">
        <v>3.9</v>
      </c>
      <c r="EC1912">
        <v>0.62</v>
      </c>
      <c r="ED1912">
        <v>3.7</v>
      </c>
      <c r="EE1912">
        <v>0.72</v>
      </c>
      <c r="EF1912">
        <v>2.0699999999999998</v>
      </c>
      <c r="EG1912">
        <v>0.28999999999999998</v>
      </c>
      <c r="EH1912">
        <v>1.88</v>
      </c>
      <c r="EI1912">
        <v>0.28000000000000003</v>
      </c>
      <c r="EJ1912">
        <v>2.44</v>
      </c>
      <c r="EK1912">
        <v>0.18</v>
      </c>
      <c r="EM1912" t="s">
        <v>180</v>
      </c>
      <c r="EN1912" t="s">
        <v>180</v>
      </c>
      <c r="EO1912" t="s">
        <v>180</v>
      </c>
      <c r="EP1912" t="s">
        <v>180</v>
      </c>
      <c r="EQ1912" t="s">
        <v>180</v>
      </c>
      <c r="ER1912" t="s">
        <v>180</v>
      </c>
      <c r="ES1912">
        <v>0.05</v>
      </c>
      <c r="ET1912">
        <v>3.8</v>
      </c>
      <c r="EV1912">
        <v>1.75</v>
      </c>
      <c r="EW1912">
        <v>0.67</v>
      </c>
      <c r="EY1912" t="s">
        <v>180</v>
      </c>
      <c r="EZ1912" t="s">
        <v>180</v>
      </c>
      <c r="FB1912" t="s">
        <v>180</v>
      </c>
      <c r="FD1912" t="s">
        <v>180</v>
      </c>
      <c r="FF1912" t="s">
        <v>180</v>
      </c>
      <c r="FH1912" t="s">
        <v>180</v>
      </c>
      <c r="FI1912" t="s">
        <v>180</v>
      </c>
      <c r="FJ1912" t="s">
        <v>180</v>
      </c>
      <c r="FK1912" t="s">
        <v>180</v>
      </c>
      <c r="FL1912" t="s">
        <v>180</v>
      </c>
      <c r="FM1912" t="s">
        <v>180</v>
      </c>
      <c r="FN1912" t="s">
        <v>180</v>
      </c>
      <c r="FP1912" t="s">
        <v>180</v>
      </c>
      <c r="FQ1912" t="s">
        <v>180</v>
      </c>
      <c r="FR1912" t="s">
        <v>180</v>
      </c>
      <c r="FS1912" t="s">
        <v>180</v>
      </c>
      <c r="FT1912" t="s">
        <v>180</v>
      </c>
      <c r="FU1912" t="s">
        <v>180</v>
      </c>
      <c r="FV1912" t="s">
        <v>4078</v>
      </c>
      <c r="FW1912" t="s">
        <v>180</v>
      </c>
      <c r="FX1912">
        <f t="shared" si="626"/>
        <v>1.8085106382978724</v>
      </c>
      <c r="FY1912">
        <f t="shared" si="627"/>
        <v>48.404255319148938</v>
      </c>
      <c r="FZ1912">
        <f t="shared" si="628"/>
        <v>5.585106382978724</v>
      </c>
      <c r="GA1912">
        <f t="shared" si="629"/>
        <v>2.2872340425531914</v>
      </c>
      <c r="GB1912">
        <f t="shared" si="630"/>
        <v>2.0744680851063833</v>
      </c>
      <c r="GC1912">
        <f t="shared" si="631"/>
        <v>0.87155963302752282</v>
      </c>
      <c r="GD1912">
        <f t="shared" si="632"/>
        <v>25.6</v>
      </c>
      <c r="GE1912">
        <f t="shared" si="633"/>
        <v>30.8433734939759</v>
      </c>
      <c r="GF1912">
        <f t="shared" si="634"/>
        <v>36.38095238095238</v>
      </c>
      <c r="GG1912">
        <f t="shared" si="635"/>
        <v>112.35294117647059</v>
      </c>
      <c r="GH1912">
        <f t="shared" si="636"/>
        <v>0.15384615384615385</v>
      </c>
      <c r="GI1912">
        <f t="shared" si="637"/>
        <v>0.19705882352941179</v>
      </c>
      <c r="GJ1912">
        <f t="shared" si="638"/>
        <v>0.3828571428571429</v>
      </c>
      <c r="GK1912">
        <f t="shared" si="639"/>
        <v>218.28571428571428</v>
      </c>
      <c r="GL1912">
        <f t="shared" si="640"/>
        <v>3.0882352941176472</v>
      </c>
      <c r="GM1912">
        <f t="shared" si="641"/>
        <v>0.51470588235294124</v>
      </c>
      <c r="GN1912">
        <f t="shared" si="642"/>
        <v>0.16666666666666666</v>
      </c>
      <c r="GO1912">
        <f t="shared" si="643"/>
        <v>2.441860465116279</v>
      </c>
      <c r="GP1912">
        <f t="shared" si="644"/>
        <v>0.96694206725221066</v>
      </c>
      <c r="GQ1912">
        <f>(EA1912/0.0735)/((DZ1912/0.195*(EB1912/0.295))^0.5)</f>
        <v>1.0199629889012927</v>
      </c>
    </row>
    <row r="1913" spans="1:204">
      <c r="A1913" t="s">
        <v>3980</v>
      </c>
      <c r="B1913" t="s">
        <v>4058</v>
      </c>
      <c r="C1913" t="s">
        <v>7247</v>
      </c>
      <c r="D1913" t="s">
        <v>7072</v>
      </c>
      <c r="E1913" t="s">
        <v>7072</v>
      </c>
      <c r="F1913">
        <v>222</v>
      </c>
      <c r="G1913">
        <v>60</v>
      </c>
      <c r="H1913" t="s">
        <v>7346</v>
      </c>
      <c r="I1913" t="s">
        <v>4059</v>
      </c>
      <c r="J1913" t="s">
        <v>4074</v>
      </c>
      <c r="K1913">
        <v>53.93</v>
      </c>
      <c r="L1913">
        <v>53.93</v>
      </c>
      <c r="M1913">
        <v>158.07</v>
      </c>
      <c r="N1913">
        <v>158.07</v>
      </c>
      <c r="O1913" t="s">
        <v>179</v>
      </c>
      <c r="R1913" t="s">
        <v>4079</v>
      </c>
      <c r="S1913" t="s">
        <v>4062</v>
      </c>
      <c r="T1913" t="s">
        <v>4063</v>
      </c>
      <c r="V1913" t="s">
        <v>180</v>
      </c>
      <c r="W1913" t="s">
        <v>180</v>
      </c>
      <c r="X1913" t="s">
        <v>180</v>
      </c>
      <c r="Y1913" t="s">
        <v>180</v>
      </c>
      <c r="Z1913" t="s">
        <v>180</v>
      </c>
      <c r="AB1913" t="s">
        <v>180</v>
      </c>
      <c r="AC1913" t="s">
        <v>181</v>
      </c>
      <c r="AD1913" t="s">
        <v>180</v>
      </c>
      <c r="AE1913" t="s">
        <v>180</v>
      </c>
      <c r="AF1913" t="s">
        <v>180</v>
      </c>
      <c r="AG1913" t="s">
        <v>180</v>
      </c>
      <c r="AH1913" t="s">
        <v>4064</v>
      </c>
      <c r="AI1913">
        <v>50.53</v>
      </c>
      <c r="AJ1913">
        <v>1.08</v>
      </c>
      <c r="AK1913" t="s">
        <v>180</v>
      </c>
      <c r="AL1913">
        <v>16.29</v>
      </c>
      <c r="AM1913" t="s">
        <v>180</v>
      </c>
      <c r="AN1913">
        <v>2.58</v>
      </c>
      <c r="AO1913">
        <v>6.56</v>
      </c>
      <c r="AQ1913">
        <v>9.2200000000000006</v>
      </c>
      <c r="AR1913">
        <v>9.0500000000000007</v>
      </c>
      <c r="AS1913">
        <v>0.17</v>
      </c>
      <c r="AT1913" t="s">
        <v>180</v>
      </c>
      <c r="AU1913">
        <v>0.94</v>
      </c>
      <c r="AV1913">
        <v>3.16</v>
      </c>
      <c r="AW1913">
        <v>0.26</v>
      </c>
      <c r="AY1913" t="s">
        <v>180</v>
      </c>
      <c r="AZ1913" t="s">
        <v>180</v>
      </c>
      <c r="BA1913">
        <v>99.581484000000003</v>
      </c>
      <c r="BC1913" t="s">
        <v>180</v>
      </c>
      <c r="BD1913" t="s">
        <v>180</v>
      </c>
      <c r="BE1913" t="s">
        <v>180</v>
      </c>
      <c r="BF1913" t="s">
        <v>180</v>
      </c>
      <c r="BG1913" t="s">
        <v>180</v>
      </c>
      <c r="BH1913" t="s">
        <v>180</v>
      </c>
      <c r="BI1913" t="s">
        <v>180</v>
      </c>
      <c r="BK1913" t="s">
        <v>180</v>
      </c>
      <c r="BL1913" t="s">
        <v>180</v>
      </c>
      <c r="BM1913">
        <v>0.32</v>
      </c>
      <c r="BN1913" t="s">
        <v>180</v>
      </c>
      <c r="BO1913" t="s">
        <v>180</v>
      </c>
      <c r="BP1913" t="s">
        <v>180</v>
      </c>
      <c r="BQ1913" t="s">
        <v>180</v>
      </c>
      <c r="BR1913" t="s">
        <v>180</v>
      </c>
      <c r="BS1913" t="s">
        <v>180</v>
      </c>
      <c r="BT1913" t="s">
        <v>180</v>
      </c>
      <c r="BU1913" t="s">
        <v>180</v>
      </c>
      <c r="BV1913" t="s">
        <v>180</v>
      </c>
      <c r="BW1913" t="s">
        <v>180</v>
      </c>
      <c r="BX1913" t="s">
        <v>180</v>
      </c>
      <c r="BY1913" t="s">
        <v>180</v>
      </c>
      <c r="BZ1913" t="s">
        <v>180</v>
      </c>
      <c r="CA1913">
        <v>8</v>
      </c>
      <c r="CB1913">
        <v>0.8</v>
      </c>
      <c r="CD1913" t="s">
        <v>180</v>
      </c>
      <c r="CE1913" t="s">
        <v>180</v>
      </c>
      <c r="CG1913" t="s">
        <v>180</v>
      </c>
      <c r="CH1913" t="s">
        <v>180</v>
      </c>
      <c r="CI1913" t="s">
        <v>180</v>
      </c>
      <c r="CJ1913" t="s">
        <v>180</v>
      </c>
      <c r="CK1913" t="s">
        <v>180</v>
      </c>
      <c r="CM1913" t="s">
        <v>180</v>
      </c>
      <c r="CN1913" t="s">
        <v>180</v>
      </c>
      <c r="CO1913">
        <v>30</v>
      </c>
      <c r="CQ1913">
        <v>249</v>
      </c>
      <c r="CR1913">
        <v>377</v>
      </c>
      <c r="CS1913" t="s">
        <v>180</v>
      </c>
      <c r="CT1913" t="s">
        <v>180</v>
      </c>
      <c r="CU1913">
        <v>43</v>
      </c>
      <c r="CV1913">
        <v>155</v>
      </c>
      <c r="CW1913">
        <v>63</v>
      </c>
      <c r="CX1913">
        <v>76</v>
      </c>
      <c r="CY1913">
        <v>17</v>
      </c>
      <c r="CZ1913" t="s">
        <v>180</v>
      </c>
      <c r="DB1913" t="s">
        <v>180</v>
      </c>
      <c r="DC1913" t="s">
        <v>180</v>
      </c>
      <c r="DD1913">
        <v>19</v>
      </c>
      <c r="DE1913">
        <v>497</v>
      </c>
      <c r="DF1913">
        <v>22</v>
      </c>
      <c r="DG1913">
        <v>90</v>
      </c>
      <c r="DH1913">
        <v>3.1</v>
      </c>
      <c r="DJ1913" t="s">
        <v>180</v>
      </c>
      <c r="DK1913" t="s">
        <v>180</v>
      </c>
      <c r="DL1913" t="s">
        <v>180</v>
      </c>
      <c r="DM1913" t="s">
        <v>180</v>
      </c>
      <c r="DR1913" t="s">
        <v>180</v>
      </c>
      <c r="DS1913" t="s">
        <v>180</v>
      </c>
      <c r="DT1913">
        <v>0.7</v>
      </c>
      <c r="DU1913">
        <v>379</v>
      </c>
      <c r="DV1913">
        <v>10</v>
      </c>
      <c r="DW1913">
        <v>23.4</v>
      </c>
      <c r="DX1913">
        <v>3.5</v>
      </c>
      <c r="DY1913">
        <v>16.2</v>
      </c>
      <c r="DZ1913">
        <v>4.0999999999999996</v>
      </c>
      <c r="EA1913">
        <v>1.25</v>
      </c>
      <c r="EB1913">
        <v>3.8</v>
      </c>
      <c r="EC1913">
        <v>0.61</v>
      </c>
      <c r="ED1913">
        <v>3.6</v>
      </c>
      <c r="EE1913">
        <v>0.71</v>
      </c>
      <c r="EF1913">
        <v>2.0099999999999998</v>
      </c>
      <c r="EG1913">
        <v>0.28999999999999998</v>
      </c>
      <c r="EH1913">
        <v>1.89</v>
      </c>
      <c r="EI1913">
        <v>0.28000000000000003</v>
      </c>
      <c r="EJ1913">
        <v>2.35</v>
      </c>
      <c r="EK1913">
        <v>0.15</v>
      </c>
      <c r="EM1913" t="s">
        <v>180</v>
      </c>
      <c r="EN1913" t="s">
        <v>180</v>
      </c>
      <c r="EO1913" t="s">
        <v>180</v>
      </c>
      <c r="EP1913" t="s">
        <v>180</v>
      </c>
      <c r="EQ1913" t="s">
        <v>180</v>
      </c>
      <c r="ER1913" t="s">
        <v>180</v>
      </c>
      <c r="ES1913">
        <v>7.0000000000000007E-2</v>
      </c>
      <c r="ET1913">
        <v>3.5</v>
      </c>
      <c r="EV1913">
        <v>1.49</v>
      </c>
      <c r="EW1913">
        <v>0.64</v>
      </c>
      <c r="EX1913">
        <v>0.51304000000000005</v>
      </c>
      <c r="EY1913" t="s">
        <v>180</v>
      </c>
      <c r="EZ1913" t="s">
        <v>180</v>
      </c>
      <c r="FA1913">
        <v>0.70326999999999995</v>
      </c>
      <c r="FB1913" t="s">
        <v>180</v>
      </c>
      <c r="FD1913" t="s">
        <v>180</v>
      </c>
      <c r="FF1913" t="s">
        <v>180</v>
      </c>
      <c r="FH1913" t="s">
        <v>180</v>
      </c>
      <c r="FI1913" t="s">
        <v>180</v>
      </c>
      <c r="FJ1913" t="s">
        <v>180</v>
      </c>
      <c r="FK1913" t="s">
        <v>180</v>
      </c>
      <c r="FL1913" t="s">
        <v>180</v>
      </c>
      <c r="FM1913" t="s">
        <v>180</v>
      </c>
      <c r="FN1913" t="s">
        <v>180</v>
      </c>
      <c r="FP1913" t="s">
        <v>180</v>
      </c>
      <c r="FQ1913" t="s">
        <v>180</v>
      </c>
      <c r="FR1913" t="s">
        <v>180</v>
      </c>
      <c r="FS1913" t="s">
        <v>180</v>
      </c>
      <c r="FT1913" t="s">
        <v>180</v>
      </c>
      <c r="FU1913" t="s">
        <v>180</v>
      </c>
      <c r="FV1913" t="s">
        <v>4080</v>
      </c>
      <c r="FW1913" t="s">
        <v>180</v>
      </c>
      <c r="FX1913">
        <f t="shared" si="626"/>
        <v>1.6402116402116405</v>
      </c>
      <c r="FY1913">
        <f t="shared" si="627"/>
        <v>47.61904761904762</v>
      </c>
      <c r="FZ1913">
        <f t="shared" si="628"/>
        <v>5.2910052910052912</v>
      </c>
      <c r="GA1913">
        <f t="shared" si="629"/>
        <v>2.1693121693121693</v>
      </c>
      <c r="GB1913">
        <f t="shared" si="630"/>
        <v>2.0105820105820107</v>
      </c>
      <c r="GC1913">
        <f t="shared" si="631"/>
        <v>0.87037037037037024</v>
      </c>
      <c r="GD1913">
        <f t="shared" si="632"/>
        <v>22.59090909090909</v>
      </c>
      <c r="GE1913">
        <f t="shared" si="633"/>
        <v>30.679012345679013</v>
      </c>
      <c r="GF1913">
        <f t="shared" si="634"/>
        <v>37.9</v>
      </c>
      <c r="GG1913">
        <f t="shared" si="635"/>
        <v>122.25806451612902</v>
      </c>
      <c r="GH1913">
        <f t="shared" si="636"/>
        <v>0.14957264957264957</v>
      </c>
      <c r="GI1913">
        <f t="shared" si="637"/>
        <v>0.20645161290322581</v>
      </c>
      <c r="GJ1913">
        <f t="shared" si="638"/>
        <v>0.42953020134228187</v>
      </c>
      <c r="GK1913">
        <f t="shared" si="639"/>
        <v>254.36241610738256</v>
      </c>
      <c r="GL1913">
        <f t="shared" si="640"/>
        <v>3.225806451612903</v>
      </c>
      <c r="GM1913">
        <f t="shared" si="641"/>
        <v>0.48064516129032259</v>
      </c>
      <c r="GN1913">
        <f t="shared" si="642"/>
        <v>0.14899999999999999</v>
      </c>
      <c r="GO1913">
        <f t="shared" si="643"/>
        <v>2.4390243902439028</v>
      </c>
      <c r="GP1913">
        <f t="shared" si="644"/>
        <v>0.95198747975422737</v>
      </c>
      <c r="GQ1913">
        <f>(EA1913/0.0735)/((DZ1913/0.195*(EB1913/0.295))^0.5)</f>
        <v>1.0333971534570698</v>
      </c>
      <c r="GR1913">
        <v>0.51304000000000005</v>
      </c>
      <c r="GS1913">
        <v>0.70326999999999995</v>
      </c>
    </row>
    <row r="1914" spans="1:204">
      <c r="A1914" t="s">
        <v>3980</v>
      </c>
      <c r="B1914" t="s">
        <v>4058</v>
      </c>
      <c r="C1914" t="s">
        <v>7247</v>
      </c>
      <c r="D1914" t="s">
        <v>7072</v>
      </c>
      <c r="E1914" t="s">
        <v>7072</v>
      </c>
      <c r="F1914">
        <v>222</v>
      </c>
      <c r="G1914">
        <v>60</v>
      </c>
      <c r="H1914" t="s">
        <v>7346</v>
      </c>
      <c r="I1914" t="s">
        <v>4059</v>
      </c>
      <c r="J1914" t="s">
        <v>4074</v>
      </c>
      <c r="K1914">
        <v>53.93</v>
      </c>
      <c r="L1914">
        <v>53.93</v>
      </c>
      <c r="M1914">
        <v>158.07</v>
      </c>
      <c r="N1914">
        <v>158.07</v>
      </c>
      <c r="O1914" t="s">
        <v>179</v>
      </c>
      <c r="R1914" t="s">
        <v>4081</v>
      </c>
      <c r="S1914" t="s">
        <v>4062</v>
      </c>
      <c r="T1914" t="s">
        <v>4063</v>
      </c>
      <c r="V1914" t="s">
        <v>180</v>
      </c>
      <c r="W1914" t="s">
        <v>180</v>
      </c>
      <c r="X1914" t="s">
        <v>180</v>
      </c>
      <c r="Y1914" t="s">
        <v>180</v>
      </c>
      <c r="Z1914" t="s">
        <v>180</v>
      </c>
      <c r="AB1914" t="s">
        <v>180</v>
      </c>
      <c r="AC1914" t="s">
        <v>181</v>
      </c>
      <c r="AD1914" t="s">
        <v>180</v>
      </c>
      <c r="AE1914" t="s">
        <v>180</v>
      </c>
      <c r="AF1914" t="s">
        <v>180</v>
      </c>
      <c r="AG1914" t="s">
        <v>180</v>
      </c>
      <c r="AH1914" t="s">
        <v>4064</v>
      </c>
      <c r="AI1914">
        <v>51.32</v>
      </c>
      <c r="AJ1914">
        <v>1.03</v>
      </c>
      <c r="AK1914" t="s">
        <v>180</v>
      </c>
      <c r="AL1914">
        <v>16.760000000000002</v>
      </c>
      <c r="AM1914" t="s">
        <v>180</v>
      </c>
      <c r="AN1914">
        <v>2.35</v>
      </c>
      <c r="AO1914">
        <v>6.56</v>
      </c>
      <c r="AQ1914">
        <v>9.06</v>
      </c>
      <c r="AR1914">
        <v>8.32</v>
      </c>
      <c r="AS1914">
        <v>0.17</v>
      </c>
      <c r="AT1914" t="s">
        <v>180</v>
      </c>
      <c r="AU1914">
        <v>0.92</v>
      </c>
      <c r="AV1914">
        <v>3.14</v>
      </c>
      <c r="AW1914">
        <v>0.23</v>
      </c>
      <c r="AY1914" t="s">
        <v>180</v>
      </c>
      <c r="AZ1914" t="s">
        <v>180</v>
      </c>
      <c r="BA1914">
        <v>99.624530000000021</v>
      </c>
      <c r="BC1914" t="s">
        <v>180</v>
      </c>
      <c r="BD1914" t="s">
        <v>180</v>
      </c>
      <c r="BE1914" t="s">
        <v>180</v>
      </c>
      <c r="BF1914" t="s">
        <v>180</v>
      </c>
      <c r="BG1914" t="s">
        <v>180</v>
      </c>
      <c r="BH1914" t="s">
        <v>180</v>
      </c>
      <c r="BI1914" t="s">
        <v>180</v>
      </c>
      <c r="BK1914" t="s">
        <v>180</v>
      </c>
      <c r="BL1914" t="s">
        <v>180</v>
      </c>
      <c r="BM1914">
        <v>0.43</v>
      </c>
      <c r="BN1914" t="s">
        <v>180</v>
      </c>
      <c r="BO1914" t="s">
        <v>180</v>
      </c>
      <c r="BP1914" t="s">
        <v>180</v>
      </c>
      <c r="BQ1914" t="s">
        <v>180</v>
      </c>
      <c r="BR1914" t="s">
        <v>180</v>
      </c>
      <c r="BS1914" t="s">
        <v>180</v>
      </c>
      <c r="BT1914" t="s">
        <v>180</v>
      </c>
      <c r="BU1914" t="s">
        <v>180</v>
      </c>
      <c r="BV1914" t="s">
        <v>180</v>
      </c>
      <c r="BW1914" t="s">
        <v>180</v>
      </c>
      <c r="BX1914" t="s">
        <v>180</v>
      </c>
      <c r="BY1914" t="s">
        <v>180</v>
      </c>
      <c r="BZ1914" t="s">
        <v>180</v>
      </c>
      <c r="CA1914">
        <v>7.5</v>
      </c>
      <c r="CB1914">
        <v>0.77</v>
      </c>
      <c r="CD1914" t="s">
        <v>180</v>
      </c>
      <c r="CE1914" t="s">
        <v>180</v>
      </c>
      <c r="CG1914" t="s">
        <v>180</v>
      </c>
      <c r="CH1914" t="s">
        <v>180</v>
      </c>
      <c r="CI1914" t="s">
        <v>180</v>
      </c>
      <c r="CJ1914" t="s">
        <v>180</v>
      </c>
      <c r="CK1914" t="s">
        <v>180</v>
      </c>
      <c r="CM1914" t="s">
        <v>180</v>
      </c>
      <c r="CN1914" t="s">
        <v>180</v>
      </c>
      <c r="CO1914">
        <v>29</v>
      </c>
      <c r="CQ1914">
        <v>240</v>
      </c>
      <c r="CR1914">
        <v>315</v>
      </c>
      <c r="CS1914" t="s">
        <v>180</v>
      </c>
      <c r="CT1914" t="s">
        <v>180</v>
      </c>
      <c r="CU1914">
        <v>43</v>
      </c>
      <c r="CV1914">
        <v>134</v>
      </c>
      <c r="CW1914">
        <v>59</v>
      </c>
      <c r="CX1914">
        <v>74</v>
      </c>
      <c r="CY1914">
        <v>17</v>
      </c>
      <c r="CZ1914" t="s">
        <v>180</v>
      </c>
      <c r="DB1914" t="s">
        <v>180</v>
      </c>
      <c r="DC1914" t="s">
        <v>180</v>
      </c>
      <c r="DD1914">
        <v>19</v>
      </c>
      <c r="DE1914">
        <v>463</v>
      </c>
      <c r="DF1914">
        <v>21</v>
      </c>
      <c r="DG1914">
        <v>91</v>
      </c>
      <c r="DH1914">
        <v>3.6</v>
      </c>
      <c r="DJ1914" t="s">
        <v>180</v>
      </c>
      <c r="DK1914" t="s">
        <v>180</v>
      </c>
      <c r="DL1914" t="s">
        <v>180</v>
      </c>
      <c r="DM1914" t="s">
        <v>180</v>
      </c>
      <c r="DR1914" t="s">
        <v>180</v>
      </c>
      <c r="DS1914" t="s">
        <v>180</v>
      </c>
      <c r="DT1914">
        <v>0.64</v>
      </c>
      <c r="DU1914">
        <v>312</v>
      </c>
      <c r="DV1914">
        <v>9.6</v>
      </c>
      <c r="DW1914">
        <v>23</v>
      </c>
      <c r="DX1914">
        <v>3.4</v>
      </c>
      <c r="DY1914">
        <v>15.9</v>
      </c>
      <c r="DZ1914">
        <v>4.0999999999999996</v>
      </c>
      <c r="EA1914">
        <v>1.28</v>
      </c>
      <c r="EB1914">
        <v>3.8</v>
      </c>
      <c r="EC1914">
        <v>0.62</v>
      </c>
      <c r="ED1914">
        <v>3.7</v>
      </c>
      <c r="EE1914">
        <v>0.74</v>
      </c>
      <c r="EF1914">
        <v>2.1</v>
      </c>
      <c r="EG1914">
        <v>0.31</v>
      </c>
      <c r="EH1914">
        <v>2.0299999999999998</v>
      </c>
      <c r="EI1914">
        <v>0.3</v>
      </c>
      <c r="EJ1914">
        <v>2.46</v>
      </c>
      <c r="EK1914">
        <v>0.23</v>
      </c>
      <c r="EM1914" t="s">
        <v>180</v>
      </c>
      <c r="EN1914" t="s">
        <v>180</v>
      </c>
      <c r="EO1914" t="s">
        <v>180</v>
      </c>
      <c r="EP1914" t="s">
        <v>180</v>
      </c>
      <c r="EQ1914" t="s">
        <v>180</v>
      </c>
      <c r="ER1914" t="s">
        <v>180</v>
      </c>
      <c r="ES1914">
        <v>0.06</v>
      </c>
      <c r="ET1914">
        <v>3.2</v>
      </c>
      <c r="EV1914">
        <v>1.76</v>
      </c>
      <c r="EW1914">
        <v>0.6</v>
      </c>
      <c r="EY1914" t="s">
        <v>180</v>
      </c>
      <c r="EZ1914" t="s">
        <v>180</v>
      </c>
      <c r="FB1914" t="s">
        <v>180</v>
      </c>
      <c r="FD1914" t="s">
        <v>180</v>
      </c>
      <c r="FF1914" t="s">
        <v>180</v>
      </c>
      <c r="FH1914" t="s">
        <v>180</v>
      </c>
      <c r="FI1914" t="s">
        <v>180</v>
      </c>
      <c r="FJ1914" t="s">
        <v>180</v>
      </c>
      <c r="FK1914" t="s">
        <v>180</v>
      </c>
      <c r="FL1914" t="s">
        <v>180</v>
      </c>
      <c r="FM1914" t="s">
        <v>180</v>
      </c>
      <c r="FN1914" t="s">
        <v>180</v>
      </c>
      <c r="FP1914" t="s">
        <v>180</v>
      </c>
      <c r="FQ1914" t="s">
        <v>180</v>
      </c>
      <c r="FR1914" t="s">
        <v>180</v>
      </c>
      <c r="FS1914" t="s">
        <v>180</v>
      </c>
      <c r="FT1914" t="s">
        <v>180</v>
      </c>
      <c r="FU1914" t="s">
        <v>180</v>
      </c>
      <c r="FV1914" t="s">
        <v>4082</v>
      </c>
      <c r="FW1914" t="s">
        <v>180</v>
      </c>
      <c r="FX1914">
        <f t="shared" si="626"/>
        <v>1.7733990147783254</v>
      </c>
      <c r="FY1914">
        <f t="shared" si="627"/>
        <v>44.827586206896555</v>
      </c>
      <c r="FZ1914">
        <f t="shared" si="628"/>
        <v>4.7290640394088674</v>
      </c>
      <c r="GA1914">
        <f t="shared" si="629"/>
        <v>2.0197044334975369</v>
      </c>
      <c r="GB1914">
        <f t="shared" si="630"/>
        <v>1.87192118226601</v>
      </c>
      <c r="GC1914">
        <f t="shared" si="631"/>
        <v>0.89320388349514568</v>
      </c>
      <c r="GD1914">
        <f t="shared" si="632"/>
        <v>22.047619047619047</v>
      </c>
      <c r="GE1914">
        <f t="shared" si="633"/>
        <v>29.119496855345911</v>
      </c>
      <c r="GF1914">
        <f t="shared" si="634"/>
        <v>32.5</v>
      </c>
      <c r="GG1914">
        <f t="shared" si="635"/>
        <v>86.666666666666671</v>
      </c>
      <c r="GH1914">
        <f t="shared" si="636"/>
        <v>0.1391304347826087</v>
      </c>
      <c r="GI1914">
        <f t="shared" si="637"/>
        <v>0.16666666666666666</v>
      </c>
      <c r="GJ1914">
        <f t="shared" si="638"/>
        <v>0.34090909090909088</v>
      </c>
      <c r="GK1914">
        <f t="shared" si="639"/>
        <v>177.27272727272728</v>
      </c>
      <c r="GL1914">
        <f t="shared" si="640"/>
        <v>2.6666666666666665</v>
      </c>
      <c r="GM1914">
        <f t="shared" si="641"/>
        <v>0.48888888888888887</v>
      </c>
      <c r="GN1914">
        <f t="shared" si="642"/>
        <v>0.18333333333333335</v>
      </c>
      <c r="GO1914">
        <f t="shared" si="643"/>
        <v>2.3414634146341466</v>
      </c>
      <c r="GP1914">
        <f t="shared" si="644"/>
        <v>0.96895177461049287</v>
      </c>
      <c r="GQ1914">
        <f>(EA1914/0.0735)/((DZ1914/0.195*(EB1914/0.295))^0.5)</f>
        <v>1.0581986851400396</v>
      </c>
    </row>
    <row r="1915" spans="1:204">
      <c r="A1915" t="s">
        <v>3980</v>
      </c>
      <c r="B1915" t="s">
        <v>4058</v>
      </c>
      <c r="C1915" t="s">
        <v>7247</v>
      </c>
      <c r="D1915" t="s">
        <v>7072</v>
      </c>
      <c r="E1915" t="s">
        <v>7072</v>
      </c>
      <c r="F1915">
        <v>222</v>
      </c>
      <c r="G1915">
        <v>60</v>
      </c>
      <c r="H1915" t="s">
        <v>7346</v>
      </c>
      <c r="I1915" t="s">
        <v>4059</v>
      </c>
      <c r="J1915" t="s">
        <v>4074</v>
      </c>
      <c r="K1915">
        <v>53.93</v>
      </c>
      <c r="L1915">
        <v>53.93</v>
      </c>
      <c r="M1915">
        <v>158.07</v>
      </c>
      <c r="N1915">
        <v>158.07</v>
      </c>
      <c r="O1915" t="s">
        <v>179</v>
      </c>
      <c r="R1915" t="s">
        <v>4083</v>
      </c>
      <c r="S1915" t="s">
        <v>4062</v>
      </c>
      <c r="T1915" t="s">
        <v>4063</v>
      </c>
      <c r="V1915" t="s">
        <v>180</v>
      </c>
      <c r="W1915" t="s">
        <v>180</v>
      </c>
      <c r="X1915" t="s">
        <v>180</v>
      </c>
      <c r="Y1915" t="s">
        <v>180</v>
      </c>
      <c r="Z1915" t="s">
        <v>180</v>
      </c>
      <c r="AB1915" t="s">
        <v>180</v>
      </c>
      <c r="AC1915" t="s">
        <v>181</v>
      </c>
      <c r="AD1915" t="s">
        <v>180</v>
      </c>
      <c r="AE1915" t="s">
        <v>180</v>
      </c>
      <c r="AF1915" t="s">
        <v>180</v>
      </c>
      <c r="AG1915" t="s">
        <v>180</v>
      </c>
      <c r="AH1915" t="s">
        <v>4064</v>
      </c>
      <c r="AI1915">
        <v>51.5</v>
      </c>
      <c r="AJ1915">
        <v>1.02</v>
      </c>
      <c r="AK1915" t="s">
        <v>180</v>
      </c>
      <c r="AL1915">
        <v>16.989999999999998</v>
      </c>
      <c r="AM1915" t="s">
        <v>180</v>
      </c>
      <c r="AN1915">
        <v>1.91</v>
      </c>
      <c r="AO1915">
        <v>6.74</v>
      </c>
      <c r="AQ1915">
        <v>8.91</v>
      </c>
      <c r="AR1915">
        <v>7.56</v>
      </c>
      <c r="AS1915">
        <v>0.17</v>
      </c>
      <c r="AT1915" t="s">
        <v>180</v>
      </c>
      <c r="AU1915">
        <v>0.92</v>
      </c>
      <c r="AV1915">
        <v>3.21</v>
      </c>
      <c r="AW1915">
        <v>0.23</v>
      </c>
      <c r="AY1915" t="s">
        <v>180</v>
      </c>
      <c r="AZ1915" t="s">
        <v>180</v>
      </c>
      <c r="BA1915">
        <v>98.968618000000006</v>
      </c>
      <c r="BC1915" t="s">
        <v>180</v>
      </c>
      <c r="BD1915" t="s">
        <v>180</v>
      </c>
      <c r="BE1915" t="s">
        <v>180</v>
      </c>
      <c r="BF1915" t="s">
        <v>180</v>
      </c>
      <c r="BG1915" t="s">
        <v>180</v>
      </c>
      <c r="BH1915" t="s">
        <v>180</v>
      </c>
      <c r="BI1915" t="s">
        <v>180</v>
      </c>
      <c r="BK1915" t="s">
        <v>180</v>
      </c>
      <c r="BL1915" t="s">
        <v>180</v>
      </c>
      <c r="BM1915">
        <v>0.41</v>
      </c>
      <c r="BN1915" t="s">
        <v>180</v>
      </c>
      <c r="BO1915" t="s">
        <v>180</v>
      </c>
      <c r="BP1915" t="s">
        <v>180</v>
      </c>
      <c r="BQ1915" t="s">
        <v>180</v>
      </c>
      <c r="BR1915" t="s">
        <v>180</v>
      </c>
      <c r="BS1915" t="s">
        <v>180</v>
      </c>
      <c r="BT1915" t="s">
        <v>180</v>
      </c>
      <c r="BU1915" t="s">
        <v>180</v>
      </c>
      <c r="BV1915" t="s">
        <v>180</v>
      </c>
      <c r="BW1915" t="s">
        <v>180</v>
      </c>
      <c r="BX1915" t="s">
        <v>180</v>
      </c>
      <c r="BY1915" t="s">
        <v>180</v>
      </c>
      <c r="BZ1915" t="s">
        <v>180</v>
      </c>
      <c r="CA1915">
        <v>7.5</v>
      </c>
      <c r="CB1915">
        <v>0.74</v>
      </c>
      <c r="CD1915" t="s">
        <v>180</v>
      </c>
      <c r="CE1915" t="s">
        <v>180</v>
      </c>
      <c r="CG1915" t="s">
        <v>180</v>
      </c>
      <c r="CH1915" t="s">
        <v>180</v>
      </c>
      <c r="CI1915" t="s">
        <v>180</v>
      </c>
      <c r="CJ1915" t="s">
        <v>180</v>
      </c>
      <c r="CK1915" t="s">
        <v>180</v>
      </c>
      <c r="CM1915" t="s">
        <v>180</v>
      </c>
      <c r="CN1915" t="s">
        <v>180</v>
      </c>
      <c r="CO1915">
        <v>26</v>
      </c>
      <c r="CQ1915">
        <v>238</v>
      </c>
      <c r="CR1915">
        <v>259</v>
      </c>
      <c r="CS1915" t="s">
        <v>180</v>
      </c>
      <c r="CT1915" t="s">
        <v>180</v>
      </c>
      <c r="CU1915">
        <v>38</v>
      </c>
      <c r="CV1915">
        <v>111</v>
      </c>
      <c r="CW1915">
        <v>52</v>
      </c>
      <c r="CX1915">
        <v>73</v>
      </c>
      <c r="CY1915">
        <v>17</v>
      </c>
      <c r="CZ1915" t="s">
        <v>180</v>
      </c>
      <c r="DB1915" t="s">
        <v>180</v>
      </c>
      <c r="DC1915" t="s">
        <v>180</v>
      </c>
      <c r="DD1915">
        <v>18</v>
      </c>
      <c r="DE1915">
        <v>475</v>
      </c>
      <c r="DF1915">
        <v>22</v>
      </c>
      <c r="DG1915">
        <v>92</v>
      </c>
      <c r="DH1915">
        <v>3.2</v>
      </c>
      <c r="DJ1915" t="s">
        <v>180</v>
      </c>
      <c r="DK1915" t="s">
        <v>180</v>
      </c>
      <c r="DL1915" t="s">
        <v>180</v>
      </c>
      <c r="DM1915" t="s">
        <v>180</v>
      </c>
      <c r="DR1915" t="s">
        <v>180</v>
      </c>
      <c r="DS1915" t="s">
        <v>180</v>
      </c>
      <c r="DT1915">
        <v>0.6</v>
      </c>
      <c r="DU1915">
        <v>298</v>
      </c>
      <c r="DV1915">
        <v>9.4</v>
      </c>
      <c r="DW1915">
        <v>22.6</v>
      </c>
      <c r="DX1915">
        <v>3.4</v>
      </c>
      <c r="DY1915">
        <v>15.6</v>
      </c>
      <c r="DZ1915">
        <v>4</v>
      </c>
      <c r="EA1915">
        <v>1.22</v>
      </c>
      <c r="EB1915">
        <v>3.7</v>
      </c>
      <c r="EC1915">
        <v>0.61</v>
      </c>
      <c r="ED1915">
        <v>3.6</v>
      </c>
      <c r="EE1915">
        <v>0.73</v>
      </c>
      <c r="EF1915">
        <v>2.12</v>
      </c>
      <c r="EG1915">
        <v>0.31</v>
      </c>
      <c r="EH1915">
        <v>1.98</v>
      </c>
      <c r="EI1915">
        <v>0.28999999999999998</v>
      </c>
      <c r="EJ1915">
        <v>2.42</v>
      </c>
      <c r="EK1915">
        <v>0.2</v>
      </c>
      <c r="EM1915" t="s">
        <v>180</v>
      </c>
      <c r="EN1915" t="s">
        <v>180</v>
      </c>
      <c r="EO1915" t="s">
        <v>180</v>
      </c>
      <c r="EP1915" t="s">
        <v>180</v>
      </c>
      <c r="EQ1915" t="s">
        <v>180</v>
      </c>
      <c r="ER1915" t="s">
        <v>180</v>
      </c>
      <c r="ES1915">
        <v>0.08</v>
      </c>
      <c r="ET1915">
        <v>2.9</v>
      </c>
      <c r="EV1915">
        <v>1.53</v>
      </c>
      <c r="EW1915">
        <v>0.54</v>
      </c>
      <c r="EY1915" t="s">
        <v>180</v>
      </c>
      <c r="EZ1915" t="s">
        <v>180</v>
      </c>
      <c r="FB1915" t="s">
        <v>180</v>
      </c>
      <c r="FD1915" t="s">
        <v>180</v>
      </c>
      <c r="FF1915" t="s">
        <v>180</v>
      </c>
      <c r="FH1915" t="s">
        <v>180</v>
      </c>
      <c r="FI1915" t="s">
        <v>180</v>
      </c>
      <c r="FJ1915" t="s">
        <v>180</v>
      </c>
      <c r="FK1915" t="s">
        <v>180</v>
      </c>
      <c r="FL1915" t="s">
        <v>180</v>
      </c>
      <c r="FM1915" t="s">
        <v>180</v>
      </c>
      <c r="FN1915" t="s">
        <v>180</v>
      </c>
      <c r="FP1915" t="s">
        <v>180</v>
      </c>
      <c r="FQ1915" t="s">
        <v>180</v>
      </c>
      <c r="FR1915" t="s">
        <v>180</v>
      </c>
      <c r="FS1915" t="s">
        <v>180</v>
      </c>
      <c r="FT1915" t="s">
        <v>180</v>
      </c>
      <c r="FU1915" t="s">
        <v>180</v>
      </c>
      <c r="FV1915" t="s">
        <v>4084</v>
      </c>
      <c r="FW1915" t="s">
        <v>180</v>
      </c>
      <c r="FX1915">
        <f t="shared" si="626"/>
        <v>1.6161616161616164</v>
      </c>
      <c r="FY1915">
        <f t="shared" si="627"/>
        <v>46.464646464646464</v>
      </c>
      <c r="FZ1915">
        <f t="shared" si="628"/>
        <v>4.7474747474747474</v>
      </c>
      <c r="GA1915">
        <f t="shared" si="629"/>
        <v>2.0202020202020203</v>
      </c>
      <c r="GB1915">
        <f t="shared" si="630"/>
        <v>1.8686868686868687</v>
      </c>
      <c r="GC1915">
        <f t="shared" si="631"/>
        <v>0.90196078431372551</v>
      </c>
      <c r="GD1915">
        <f t="shared" si="632"/>
        <v>21.59090909090909</v>
      </c>
      <c r="GE1915">
        <f t="shared" si="633"/>
        <v>30.448717948717949</v>
      </c>
      <c r="GF1915">
        <f t="shared" si="634"/>
        <v>31.702127659574465</v>
      </c>
      <c r="GG1915">
        <f t="shared" si="635"/>
        <v>93.125</v>
      </c>
      <c r="GH1915">
        <f t="shared" si="636"/>
        <v>0.12831858407079644</v>
      </c>
      <c r="GI1915">
        <f t="shared" si="637"/>
        <v>0.16875000000000001</v>
      </c>
      <c r="GJ1915">
        <f t="shared" si="638"/>
        <v>0.35294117647058826</v>
      </c>
      <c r="GK1915">
        <f t="shared" si="639"/>
        <v>194.77124183006535</v>
      </c>
      <c r="GL1915">
        <f t="shared" si="640"/>
        <v>2.9375</v>
      </c>
      <c r="GM1915">
        <f t="shared" si="641"/>
        <v>0.47812499999999997</v>
      </c>
      <c r="GN1915">
        <f t="shared" si="642"/>
        <v>0.1627659574468085</v>
      </c>
      <c r="GO1915">
        <f t="shared" si="643"/>
        <v>2.35</v>
      </c>
      <c r="GP1915">
        <f t="shared" si="644"/>
        <v>0.96217585690665841</v>
      </c>
      <c r="GQ1915">
        <f>(EA1915/0.0735)/((DZ1915/0.195*(EB1915/0.295))^0.5)</f>
        <v>1.0348322327249457</v>
      </c>
    </row>
    <row r="1916" spans="1:204">
      <c r="A1916" t="s">
        <v>3980</v>
      </c>
      <c r="B1916" t="s">
        <v>4058</v>
      </c>
      <c r="C1916" t="s">
        <v>7247</v>
      </c>
      <c r="D1916" t="s">
        <v>7072</v>
      </c>
      <c r="E1916" t="s">
        <v>7072</v>
      </c>
      <c r="F1916">
        <v>222</v>
      </c>
      <c r="G1916">
        <v>60</v>
      </c>
      <c r="H1916" t="s">
        <v>7346</v>
      </c>
      <c r="I1916" t="s">
        <v>4059</v>
      </c>
      <c r="J1916" t="s">
        <v>4092</v>
      </c>
      <c r="K1916">
        <v>53.93</v>
      </c>
      <c r="L1916">
        <v>53.93</v>
      </c>
      <c r="M1916">
        <v>158.07</v>
      </c>
      <c r="N1916">
        <v>158.07</v>
      </c>
      <c r="O1916" t="s">
        <v>179</v>
      </c>
      <c r="R1916" t="s">
        <v>4093</v>
      </c>
      <c r="S1916" t="s">
        <v>4062</v>
      </c>
      <c r="T1916" t="s">
        <v>4063</v>
      </c>
      <c r="V1916" t="s">
        <v>180</v>
      </c>
      <c r="W1916" t="s">
        <v>180</v>
      </c>
      <c r="X1916" t="s">
        <v>180</v>
      </c>
      <c r="Y1916" t="s">
        <v>180</v>
      </c>
      <c r="Z1916" t="s">
        <v>180</v>
      </c>
      <c r="AB1916" t="s">
        <v>180</v>
      </c>
      <c r="AC1916" t="s">
        <v>181</v>
      </c>
      <c r="AD1916" t="s">
        <v>180</v>
      </c>
      <c r="AE1916" t="s">
        <v>180</v>
      </c>
      <c r="AF1916" t="s">
        <v>180</v>
      </c>
      <c r="AG1916" t="s">
        <v>180</v>
      </c>
      <c r="AH1916" t="s">
        <v>4064</v>
      </c>
      <c r="AI1916">
        <v>50.13</v>
      </c>
      <c r="AJ1916">
        <v>0.96</v>
      </c>
      <c r="AK1916" t="s">
        <v>180</v>
      </c>
      <c r="AL1916">
        <v>16.8</v>
      </c>
      <c r="AM1916" t="s">
        <v>180</v>
      </c>
      <c r="AN1916">
        <v>2.6</v>
      </c>
      <c r="AO1916">
        <v>6.73</v>
      </c>
      <c r="AQ1916">
        <v>9.51</v>
      </c>
      <c r="AR1916">
        <v>8.33</v>
      </c>
      <c r="AS1916">
        <v>0.19</v>
      </c>
      <c r="AT1916" t="s">
        <v>180</v>
      </c>
      <c r="AU1916">
        <v>0.77</v>
      </c>
      <c r="AV1916">
        <v>3</v>
      </c>
      <c r="AW1916">
        <v>0.26</v>
      </c>
      <c r="AY1916" t="s">
        <v>180</v>
      </c>
      <c r="AZ1916" t="s">
        <v>180</v>
      </c>
      <c r="BA1916">
        <v>99.019480000000001</v>
      </c>
      <c r="BC1916" t="s">
        <v>180</v>
      </c>
      <c r="BD1916" t="s">
        <v>180</v>
      </c>
      <c r="BE1916" t="s">
        <v>180</v>
      </c>
      <c r="BF1916" t="s">
        <v>180</v>
      </c>
      <c r="BG1916" t="s">
        <v>180</v>
      </c>
      <c r="BH1916" t="s">
        <v>180</v>
      </c>
      <c r="BI1916" t="s">
        <v>180</v>
      </c>
      <c r="BK1916" t="s">
        <v>180</v>
      </c>
      <c r="BL1916" t="s">
        <v>180</v>
      </c>
      <c r="BM1916">
        <v>0.51</v>
      </c>
      <c r="BN1916" t="s">
        <v>180</v>
      </c>
      <c r="BO1916" t="s">
        <v>180</v>
      </c>
      <c r="BP1916" t="s">
        <v>180</v>
      </c>
      <c r="BQ1916" t="s">
        <v>180</v>
      </c>
      <c r="BR1916" t="s">
        <v>180</v>
      </c>
      <c r="BS1916" t="s">
        <v>180</v>
      </c>
      <c r="BT1916" t="s">
        <v>180</v>
      </c>
      <c r="BU1916" t="s">
        <v>180</v>
      </c>
      <c r="BV1916" t="s">
        <v>180</v>
      </c>
      <c r="BW1916" t="s">
        <v>180</v>
      </c>
      <c r="BX1916" t="s">
        <v>180</v>
      </c>
      <c r="BY1916" t="s">
        <v>180</v>
      </c>
      <c r="BZ1916" t="s">
        <v>180</v>
      </c>
      <c r="CA1916">
        <v>7.1</v>
      </c>
      <c r="CB1916">
        <v>0.82</v>
      </c>
      <c r="CD1916" t="s">
        <v>180</v>
      </c>
      <c r="CE1916" t="s">
        <v>180</v>
      </c>
      <c r="CG1916" t="s">
        <v>180</v>
      </c>
      <c r="CH1916" t="s">
        <v>180</v>
      </c>
      <c r="CI1916" t="s">
        <v>180</v>
      </c>
      <c r="CJ1916" t="s">
        <v>180</v>
      </c>
      <c r="CK1916" t="s">
        <v>180</v>
      </c>
      <c r="CM1916" t="s">
        <v>180</v>
      </c>
      <c r="CN1916" t="s">
        <v>180</v>
      </c>
      <c r="CO1916">
        <v>32</v>
      </c>
      <c r="CQ1916">
        <v>235</v>
      </c>
      <c r="CR1916">
        <v>317</v>
      </c>
      <c r="CS1916" t="s">
        <v>180</v>
      </c>
      <c r="CT1916" t="s">
        <v>180</v>
      </c>
      <c r="CU1916">
        <v>40</v>
      </c>
      <c r="CV1916">
        <v>121</v>
      </c>
      <c r="CW1916">
        <v>55</v>
      </c>
      <c r="CX1916">
        <v>80</v>
      </c>
      <c r="CY1916">
        <v>17</v>
      </c>
      <c r="CZ1916" t="s">
        <v>180</v>
      </c>
      <c r="DB1916" t="s">
        <v>180</v>
      </c>
      <c r="DC1916" t="s">
        <v>180</v>
      </c>
      <c r="DD1916">
        <v>21</v>
      </c>
      <c r="DE1916">
        <v>531</v>
      </c>
      <c r="DF1916">
        <v>24</v>
      </c>
      <c r="DG1916">
        <v>96</v>
      </c>
      <c r="DH1916">
        <v>2.2999999999999998</v>
      </c>
      <c r="DJ1916" t="s">
        <v>180</v>
      </c>
      <c r="DK1916" t="s">
        <v>180</v>
      </c>
      <c r="DL1916" t="s">
        <v>180</v>
      </c>
      <c r="DM1916" t="s">
        <v>180</v>
      </c>
      <c r="DR1916" t="s">
        <v>180</v>
      </c>
      <c r="DS1916" t="s">
        <v>180</v>
      </c>
      <c r="DT1916">
        <v>0.59</v>
      </c>
      <c r="DU1916">
        <v>194</v>
      </c>
      <c r="DV1916">
        <v>8.9</v>
      </c>
      <c r="DW1916">
        <v>23.2</v>
      </c>
      <c r="DX1916">
        <v>3.7</v>
      </c>
      <c r="DY1916">
        <v>17.399999999999999</v>
      </c>
      <c r="DZ1916">
        <v>4.5</v>
      </c>
      <c r="EA1916">
        <v>1.32</v>
      </c>
      <c r="EB1916">
        <v>4</v>
      </c>
      <c r="EC1916">
        <v>0.66</v>
      </c>
      <c r="ED1916">
        <v>4</v>
      </c>
      <c r="EE1916">
        <v>0.81</v>
      </c>
      <c r="EF1916">
        <v>2.34</v>
      </c>
      <c r="EG1916">
        <v>0.35</v>
      </c>
      <c r="EH1916">
        <v>2.23</v>
      </c>
      <c r="EI1916">
        <v>0.34</v>
      </c>
      <c r="EJ1916">
        <v>2.48</v>
      </c>
      <c r="EK1916">
        <v>0.11</v>
      </c>
      <c r="EM1916" t="s">
        <v>180</v>
      </c>
      <c r="EN1916" t="s">
        <v>180</v>
      </c>
      <c r="EO1916" t="s">
        <v>180</v>
      </c>
      <c r="EP1916" t="s">
        <v>180</v>
      </c>
      <c r="EQ1916" t="s">
        <v>180</v>
      </c>
      <c r="ER1916" t="s">
        <v>180</v>
      </c>
      <c r="ES1916">
        <v>0.04</v>
      </c>
      <c r="ET1916">
        <v>2.1</v>
      </c>
      <c r="EV1916">
        <v>0.95</v>
      </c>
      <c r="EW1916">
        <v>0.52</v>
      </c>
      <c r="EY1916" t="s">
        <v>180</v>
      </c>
      <c r="EZ1916" t="s">
        <v>180</v>
      </c>
      <c r="FB1916" t="s">
        <v>180</v>
      </c>
      <c r="FD1916" t="s">
        <v>180</v>
      </c>
      <c r="FF1916" t="s">
        <v>180</v>
      </c>
      <c r="FH1916" t="s">
        <v>180</v>
      </c>
      <c r="FI1916" t="s">
        <v>180</v>
      </c>
      <c r="FJ1916" t="s">
        <v>180</v>
      </c>
      <c r="FK1916" t="s">
        <v>180</v>
      </c>
      <c r="FL1916" t="s">
        <v>180</v>
      </c>
      <c r="FM1916" t="s">
        <v>180</v>
      </c>
      <c r="FN1916" t="s">
        <v>180</v>
      </c>
      <c r="FP1916" t="s">
        <v>180</v>
      </c>
      <c r="FQ1916" t="s">
        <v>180</v>
      </c>
      <c r="FR1916" t="s">
        <v>180</v>
      </c>
      <c r="FS1916" t="s">
        <v>180</v>
      </c>
      <c r="FT1916" t="s">
        <v>180</v>
      </c>
      <c r="FU1916" t="s">
        <v>180</v>
      </c>
      <c r="FV1916" t="s">
        <v>4094</v>
      </c>
      <c r="FW1916" t="s">
        <v>180</v>
      </c>
      <c r="FX1916">
        <f t="shared" si="626"/>
        <v>1.0313901345291479</v>
      </c>
      <c r="FY1916">
        <f t="shared" si="627"/>
        <v>43.049327354260093</v>
      </c>
      <c r="FZ1916">
        <f t="shared" si="628"/>
        <v>3.9910313901345291</v>
      </c>
      <c r="GA1916">
        <f t="shared" si="629"/>
        <v>2.0179372197309418</v>
      </c>
      <c r="GB1916">
        <f t="shared" si="630"/>
        <v>1.7937219730941705</v>
      </c>
      <c r="GC1916">
        <f t="shared" si="631"/>
        <v>0.80208333333333337</v>
      </c>
      <c r="GD1916">
        <f t="shared" si="632"/>
        <v>22.125</v>
      </c>
      <c r="GE1916">
        <f t="shared" si="633"/>
        <v>30.517241379310349</v>
      </c>
      <c r="GF1916">
        <f t="shared" si="634"/>
        <v>21.797752808988765</v>
      </c>
      <c r="GG1916">
        <f t="shared" si="635"/>
        <v>84.34782608695653</v>
      </c>
      <c r="GH1916">
        <f t="shared" si="636"/>
        <v>9.0517241379310345E-2</v>
      </c>
      <c r="GI1916">
        <f t="shared" si="637"/>
        <v>0.22608695652173916</v>
      </c>
      <c r="GJ1916">
        <f t="shared" si="638"/>
        <v>0.54736842105263162</v>
      </c>
      <c r="GK1916">
        <f t="shared" si="639"/>
        <v>204.21052631578948</v>
      </c>
      <c r="GL1916">
        <f t="shared" si="640"/>
        <v>3.8695652173913047</v>
      </c>
      <c r="GM1916">
        <f t="shared" si="641"/>
        <v>0.41304347826086957</v>
      </c>
      <c r="GN1916">
        <f t="shared" si="642"/>
        <v>0.10674157303370786</v>
      </c>
      <c r="GO1916">
        <f t="shared" si="643"/>
        <v>1.9777777777777779</v>
      </c>
      <c r="GP1916">
        <f t="shared" si="644"/>
        <v>0.97306425890498616</v>
      </c>
      <c r="GQ1916">
        <f>(EA1916/0.0735)/((DZ1916/0.195*(EB1916/0.295))^0.5)</f>
        <v>1.0152632199597984</v>
      </c>
    </row>
    <row r="1917" spans="1:204">
      <c r="A1917" t="s">
        <v>3980</v>
      </c>
      <c r="B1917" t="s">
        <v>4058</v>
      </c>
      <c r="C1917" t="s">
        <v>7247</v>
      </c>
      <c r="D1917" t="s">
        <v>7072</v>
      </c>
      <c r="E1917" t="s">
        <v>7072</v>
      </c>
      <c r="F1917">
        <v>222</v>
      </c>
      <c r="G1917">
        <v>60</v>
      </c>
      <c r="H1917" t="s">
        <v>7346</v>
      </c>
      <c r="I1917" t="s">
        <v>4059</v>
      </c>
      <c r="J1917" t="s">
        <v>4092</v>
      </c>
      <c r="K1917">
        <v>53.93</v>
      </c>
      <c r="L1917">
        <v>53.93</v>
      </c>
      <c r="M1917">
        <v>158.07</v>
      </c>
      <c r="N1917">
        <v>158.07</v>
      </c>
      <c r="O1917" t="s">
        <v>179</v>
      </c>
      <c r="R1917" t="s">
        <v>4095</v>
      </c>
      <c r="S1917" t="s">
        <v>4062</v>
      </c>
      <c r="T1917" t="s">
        <v>4063</v>
      </c>
      <c r="V1917" t="s">
        <v>180</v>
      </c>
      <c r="W1917" t="s">
        <v>180</v>
      </c>
      <c r="X1917" t="s">
        <v>180</v>
      </c>
      <c r="Y1917" t="s">
        <v>180</v>
      </c>
      <c r="Z1917" t="s">
        <v>180</v>
      </c>
      <c r="AB1917" t="s">
        <v>180</v>
      </c>
      <c r="AC1917" t="s">
        <v>181</v>
      </c>
      <c r="AD1917" t="s">
        <v>180</v>
      </c>
      <c r="AE1917" t="s">
        <v>180</v>
      </c>
      <c r="AF1917" t="s">
        <v>180</v>
      </c>
      <c r="AG1917" t="s">
        <v>180</v>
      </c>
      <c r="AH1917" t="s">
        <v>4064</v>
      </c>
      <c r="AI1917">
        <v>50.32</v>
      </c>
      <c r="AJ1917">
        <v>0.99</v>
      </c>
      <c r="AK1917" t="s">
        <v>180</v>
      </c>
      <c r="AL1917">
        <v>16.41</v>
      </c>
      <c r="AM1917" t="s">
        <v>180</v>
      </c>
      <c r="AN1917">
        <v>2.1800000000000002</v>
      </c>
      <c r="AO1917">
        <v>7.02</v>
      </c>
      <c r="AQ1917">
        <v>9.74</v>
      </c>
      <c r="AR1917">
        <v>8.92</v>
      </c>
      <c r="AS1917">
        <v>0.18</v>
      </c>
      <c r="AT1917" t="s">
        <v>180</v>
      </c>
      <c r="AU1917">
        <v>0.68</v>
      </c>
      <c r="AV1917">
        <v>3</v>
      </c>
      <c r="AW1917">
        <v>0.23</v>
      </c>
      <c r="AY1917" t="s">
        <v>180</v>
      </c>
      <c r="AZ1917" t="s">
        <v>180</v>
      </c>
      <c r="BA1917">
        <v>99.451564000000005</v>
      </c>
      <c r="BC1917" t="s">
        <v>180</v>
      </c>
      <c r="BD1917" t="s">
        <v>180</v>
      </c>
      <c r="BE1917" t="s">
        <v>180</v>
      </c>
      <c r="BF1917" t="s">
        <v>180</v>
      </c>
      <c r="BG1917" t="s">
        <v>180</v>
      </c>
      <c r="BH1917" t="s">
        <v>180</v>
      </c>
      <c r="BI1917" t="s">
        <v>180</v>
      </c>
      <c r="BK1917" t="s">
        <v>180</v>
      </c>
      <c r="BL1917" t="s">
        <v>180</v>
      </c>
      <c r="BM1917">
        <v>0.49</v>
      </c>
      <c r="BN1917" t="s">
        <v>180</v>
      </c>
      <c r="BO1917" t="s">
        <v>180</v>
      </c>
      <c r="BP1917" t="s">
        <v>180</v>
      </c>
      <c r="BQ1917" t="s">
        <v>180</v>
      </c>
      <c r="BR1917" t="s">
        <v>180</v>
      </c>
      <c r="BS1917" t="s">
        <v>180</v>
      </c>
      <c r="BT1917" t="s">
        <v>180</v>
      </c>
      <c r="BU1917" t="s">
        <v>180</v>
      </c>
      <c r="BV1917" t="s">
        <v>180</v>
      </c>
      <c r="BW1917" t="s">
        <v>180</v>
      </c>
      <c r="BX1917" t="s">
        <v>180</v>
      </c>
      <c r="BY1917" t="s">
        <v>180</v>
      </c>
      <c r="BZ1917" t="s">
        <v>180</v>
      </c>
      <c r="CA1917">
        <v>6.2</v>
      </c>
      <c r="CB1917">
        <v>0.71</v>
      </c>
      <c r="CD1917" t="s">
        <v>180</v>
      </c>
      <c r="CE1917" t="s">
        <v>180</v>
      </c>
      <c r="CG1917" t="s">
        <v>180</v>
      </c>
      <c r="CH1917" t="s">
        <v>180</v>
      </c>
      <c r="CI1917" t="s">
        <v>180</v>
      </c>
      <c r="CJ1917" t="s">
        <v>180</v>
      </c>
      <c r="CK1917" t="s">
        <v>180</v>
      </c>
      <c r="CM1917" t="s">
        <v>180</v>
      </c>
      <c r="CN1917" t="s">
        <v>180</v>
      </c>
      <c r="CO1917">
        <v>33</v>
      </c>
      <c r="CQ1917">
        <v>242</v>
      </c>
      <c r="CR1917">
        <v>411</v>
      </c>
      <c r="CS1917" t="s">
        <v>180</v>
      </c>
      <c r="CT1917" t="s">
        <v>180</v>
      </c>
      <c r="CU1917">
        <v>41</v>
      </c>
      <c r="CV1917">
        <v>126</v>
      </c>
      <c r="CW1917">
        <v>60</v>
      </c>
      <c r="CX1917">
        <v>77</v>
      </c>
      <c r="CY1917">
        <v>17</v>
      </c>
      <c r="CZ1917" t="s">
        <v>180</v>
      </c>
      <c r="DB1917" t="s">
        <v>180</v>
      </c>
      <c r="DC1917" t="s">
        <v>180</v>
      </c>
      <c r="DD1917">
        <v>17</v>
      </c>
      <c r="DE1917">
        <v>453</v>
      </c>
      <c r="DF1917">
        <v>24</v>
      </c>
      <c r="DG1917">
        <v>96</v>
      </c>
      <c r="DH1917">
        <v>3</v>
      </c>
      <c r="DJ1917" t="s">
        <v>180</v>
      </c>
      <c r="DK1917" t="s">
        <v>180</v>
      </c>
      <c r="DL1917" t="s">
        <v>180</v>
      </c>
      <c r="DM1917" t="s">
        <v>180</v>
      </c>
      <c r="DR1917" t="s">
        <v>180</v>
      </c>
      <c r="DS1917" t="s">
        <v>180</v>
      </c>
      <c r="DT1917">
        <v>0.45</v>
      </c>
      <c r="DU1917">
        <v>185</v>
      </c>
      <c r="DV1917">
        <v>8.1</v>
      </c>
      <c r="DW1917">
        <v>21.5</v>
      </c>
      <c r="DX1917">
        <v>3.4</v>
      </c>
      <c r="DY1917">
        <v>15.7</v>
      </c>
      <c r="DZ1917">
        <v>4.0999999999999996</v>
      </c>
      <c r="EA1917">
        <v>1.28</v>
      </c>
      <c r="EB1917">
        <v>3.8</v>
      </c>
      <c r="EC1917">
        <v>0.64</v>
      </c>
      <c r="ED1917">
        <v>4</v>
      </c>
      <c r="EE1917">
        <v>0.83</v>
      </c>
      <c r="EF1917">
        <v>2.38</v>
      </c>
      <c r="EG1917">
        <v>0.36</v>
      </c>
      <c r="EH1917">
        <v>2.33</v>
      </c>
      <c r="EI1917">
        <v>0.34</v>
      </c>
      <c r="EJ1917">
        <v>2.41</v>
      </c>
      <c r="EK1917">
        <v>0.45</v>
      </c>
      <c r="EM1917" t="s">
        <v>180</v>
      </c>
      <c r="EN1917" t="s">
        <v>180</v>
      </c>
      <c r="EO1917" t="s">
        <v>180</v>
      </c>
      <c r="EP1917" t="s">
        <v>180</v>
      </c>
      <c r="EQ1917" t="s">
        <v>180</v>
      </c>
      <c r="ER1917" t="s">
        <v>180</v>
      </c>
      <c r="ES1917">
        <v>0.05</v>
      </c>
      <c r="ET1917">
        <v>2.1</v>
      </c>
      <c r="EV1917">
        <v>0.81</v>
      </c>
      <c r="EW1917">
        <v>0.44</v>
      </c>
      <c r="EY1917" t="s">
        <v>180</v>
      </c>
      <c r="EZ1917" t="s">
        <v>180</v>
      </c>
      <c r="FB1917" t="s">
        <v>180</v>
      </c>
      <c r="FD1917" t="s">
        <v>180</v>
      </c>
      <c r="FF1917" t="s">
        <v>180</v>
      </c>
      <c r="FH1917" t="s">
        <v>180</v>
      </c>
      <c r="FI1917" t="s">
        <v>180</v>
      </c>
      <c r="FJ1917" t="s">
        <v>180</v>
      </c>
      <c r="FK1917" t="s">
        <v>180</v>
      </c>
      <c r="FL1917" t="s">
        <v>180</v>
      </c>
      <c r="FM1917" t="s">
        <v>180</v>
      </c>
      <c r="FN1917" t="s">
        <v>180</v>
      </c>
      <c r="FP1917" t="s">
        <v>180</v>
      </c>
      <c r="FQ1917" t="s">
        <v>180</v>
      </c>
      <c r="FR1917" t="s">
        <v>180</v>
      </c>
      <c r="FS1917" t="s">
        <v>180</v>
      </c>
      <c r="FT1917" t="s">
        <v>180</v>
      </c>
      <c r="FU1917" t="s">
        <v>180</v>
      </c>
      <c r="FV1917" t="s">
        <v>4096</v>
      </c>
      <c r="FW1917" t="s">
        <v>180</v>
      </c>
      <c r="FX1917">
        <f t="shared" si="626"/>
        <v>1.2875536480686696</v>
      </c>
      <c r="FY1917">
        <f t="shared" si="627"/>
        <v>41.201716738197426</v>
      </c>
      <c r="FZ1917">
        <f t="shared" si="628"/>
        <v>3.4763948497854074</v>
      </c>
      <c r="GA1917">
        <f t="shared" si="629"/>
        <v>1.7596566523605148</v>
      </c>
      <c r="GB1917">
        <f t="shared" si="630"/>
        <v>1.6309012875536479</v>
      </c>
      <c r="GC1917">
        <f t="shared" si="631"/>
        <v>0.68686868686868696</v>
      </c>
      <c r="GD1917">
        <f t="shared" si="632"/>
        <v>18.875</v>
      </c>
      <c r="GE1917">
        <f t="shared" si="633"/>
        <v>28.853503184713379</v>
      </c>
      <c r="GF1917">
        <f t="shared" si="634"/>
        <v>22.839506172839506</v>
      </c>
      <c r="GG1917">
        <f t="shared" si="635"/>
        <v>61.666666666666664</v>
      </c>
      <c r="GH1917">
        <f t="shared" si="636"/>
        <v>9.7674418604651161E-2</v>
      </c>
      <c r="GI1917">
        <f t="shared" si="637"/>
        <v>0.14666666666666667</v>
      </c>
      <c r="GJ1917">
        <f t="shared" si="638"/>
        <v>0.54320987654320985</v>
      </c>
      <c r="GK1917">
        <f t="shared" si="639"/>
        <v>228.39506172839504</v>
      </c>
      <c r="GL1917">
        <f t="shared" si="640"/>
        <v>2.6999999999999997</v>
      </c>
      <c r="GM1917">
        <f t="shared" si="641"/>
        <v>0.27</v>
      </c>
      <c r="GN1917">
        <f t="shared" si="642"/>
        <v>0.1</v>
      </c>
      <c r="GO1917">
        <f t="shared" si="643"/>
        <v>1.975609756097561</v>
      </c>
      <c r="GP1917">
        <f t="shared" si="644"/>
        <v>0.98606579348674672</v>
      </c>
      <c r="GQ1917">
        <f>(EA1917/0.0735)/((DZ1917/0.195*(EB1917/0.295))^0.5)</f>
        <v>1.0581986851400396</v>
      </c>
    </row>
    <row r="1918" spans="1:204">
      <c r="A1918" t="s">
        <v>3980</v>
      </c>
      <c r="B1918" t="s">
        <v>4058</v>
      </c>
      <c r="C1918" t="s">
        <v>7247</v>
      </c>
      <c r="D1918" t="s">
        <v>7072</v>
      </c>
      <c r="E1918" t="s">
        <v>7072</v>
      </c>
      <c r="F1918">
        <v>222</v>
      </c>
      <c r="G1918">
        <v>60</v>
      </c>
      <c r="H1918" t="s">
        <v>7346</v>
      </c>
      <c r="I1918" t="s">
        <v>4059</v>
      </c>
      <c r="J1918" t="s">
        <v>4092</v>
      </c>
      <c r="K1918">
        <v>53.93</v>
      </c>
      <c r="L1918">
        <v>53.93</v>
      </c>
      <c r="M1918">
        <v>158.07</v>
      </c>
      <c r="N1918">
        <v>158.07</v>
      </c>
      <c r="O1918" t="s">
        <v>179</v>
      </c>
      <c r="R1918" t="s">
        <v>4097</v>
      </c>
      <c r="S1918" t="s">
        <v>4062</v>
      </c>
      <c r="T1918" t="s">
        <v>4063</v>
      </c>
      <c r="V1918" t="s">
        <v>180</v>
      </c>
      <c r="W1918" t="s">
        <v>180</v>
      </c>
      <c r="X1918" t="s">
        <v>180</v>
      </c>
      <c r="Y1918" t="s">
        <v>180</v>
      </c>
      <c r="Z1918" t="s">
        <v>180</v>
      </c>
      <c r="AB1918" t="s">
        <v>180</v>
      </c>
      <c r="AC1918" t="s">
        <v>181</v>
      </c>
      <c r="AD1918" t="s">
        <v>180</v>
      </c>
      <c r="AE1918" t="s">
        <v>180</v>
      </c>
      <c r="AF1918" t="s">
        <v>180</v>
      </c>
      <c r="AG1918" t="s">
        <v>180</v>
      </c>
      <c r="AH1918" t="s">
        <v>4064</v>
      </c>
      <c r="AI1918">
        <v>51.23</v>
      </c>
      <c r="AJ1918">
        <v>1.1499999999999999</v>
      </c>
      <c r="AK1918" t="s">
        <v>180</v>
      </c>
      <c r="AL1918">
        <v>16.3</v>
      </c>
      <c r="AM1918" t="s">
        <v>180</v>
      </c>
      <c r="AN1918">
        <v>2.0099999999999998</v>
      </c>
      <c r="AO1918">
        <v>6.52</v>
      </c>
      <c r="AQ1918">
        <v>8.9</v>
      </c>
      <c r="AR1918">
        <v>8.2899999999999991</v>
      </c>
      <c r="AS1918">
        <v>0.16</v>
      </c>
      <c r="AT1918" t="s">
        <v>180</v>
      </c>
      <c r="AU1918">
        <v>1.01</v>
      </c>
      <c r="AV1918">
        <v>3.38</v>
      </c>
      <c r="AW1918">
        <v>0.28999999999999998</v>
      </c>
      <c r="AY1918" t="s">
        <v>180</v>
      </c>
      <c r="AZ1918" t="s">
        <v>180</v>
      </c>
      <c r="BA1918">
        <v>99.038597999999993</v>
      </c>
      <c r="BC1918" t="s">
        <v>180</v>
      </c>
      <c r="BD1918" t="s">
        <v>180</v>
      </c>
      <c r="BE1918" t="s">
        <v>180</v>
      </c>
      <c r="BF1918" t="s">
        <v>180</v>
      </c>
      <c r="BG1918" t="s">
        <v>180</v>
      </c>
      <c r="BH1918" t="s">
        <v>180</v>
      </c>
      <c r="BI1918" t="s">
        <v>180</v>
      </c>
      <c r="BK1918" t="s">
        <v>180</v>
      </c>
      <c r="BL1918" t="s">
        <v>180</v>
      </c>
      <c r="BM1918">
        <v>0.6</v>
      </c>
      <c r="BN1918" t="s">
        <v>180</v>
      </c>
      <c r="BO1918" t="s">
        <v>180</v>
      </c>
      <c r="BP1918" t="s">
        <v>180</v>
      </c>
      <c r="BQ1918" t="s">
        <v>180</v>
      </c>
      <c r="BR1918" t="s">
        <v>180</v>
      </c>
      <c r="BS1918" t="s">
        <v>180</v>
      </c>
      <c r="BT1918" t="s">
        <v>180</v>
      </c>
      <c r="BU1918" t="s">
        <v>180</v>
      </c>
      <c r="BV1918" t="s">
        <v>180</v>
      </c>
      <c r="BW1918" t="s">
        <v>180</v>
      </c>
      <c r="BX1918" t="s">
        <v>180</v>
      </c>
      <c r="BY1918" t="s">
        <v>180</v>
      </c>
      <c r="BZ1918" t="s">
        <v>180</v>
      </c>
      <c r="CA1918">
        <v>7.4</v>
      </c>
      <c r="CB1918">
        <v>0.86</v>
      </c>
      <c r="CD1918" t="s">
        <v>180</v>
      </c>
      <c r="CE1918" t="s">
        <v>180</v>
      </c>
      <c r="CG1918" t="s">
        <v>180</v>
      </c>
      <c r="CH1918" t="s">
        <v>180</v>
      </c>
      <c r="CI1918" t="s">
        <v>180</v>
      </c>
      <c r="CJ1918" t="s">
        <v>180</v>
      </c>
      <c r="CK1918" t="s">
        <v>180</v>
      </c>
      <c r="CM1918" t="s">
        <v>180</v>
      </c>
      <c r="CN1918" t="s">
        <v>180</v>
      </c>
      <c r="CO1918">
        <v>29</v>
      </c>
      <c r="CQ1918">
        <v>236</v>
      </c>
      <c r="CR1918">
        <v>349</v>
      </c>
      <c r="CS1918" t="s">
        <v>180</v>
      </c>
      <c r="CT1918" t="s">
        <v>180</v>
      </c>
      <c r="CU1918">
        <v>38</v>
      </c>
      <c r="CV1918">
        <v>130</v>
      </c>
      <c r="CW1918">
        <v>52</v>
      </c>
      <c r="CX1918">
        <v>75</v>
      </c>
      <c r="CY1918">
        <v>16</v>
      </c>
      <c r="CZ1918" t="s">
        <v>180</v>
      </c>
      <c r="DB1918" t="s">
        <v>180</v>
      </c>
      <c r="DC1918" t="s">
        <v>180</v>
      </c>
      <c r="DD1918">
        <v>21</v>
      </c>
      <c r="DE1918">
        <v>529</v>
      </c>
      <c r="DF1918">
        <v>23</v>
      </c>
      <c r="DG1918">
        <v>108</v>
      </c>
      <c r="DH1918">
        <v>4.7</v>
      </c>
      <c r="DJ1918" t="s">
        <v>180</v>
      </c>
      <c r="DK1918" t="s">
        <v>180</v>
      </c>
      <c r="DL1918" t="s">
        <v>180</v>
      </c>
      <c r="DM1918" t="s">
        <v>180</v>
      </c>
      <c r="DR1918" t="s">
        <v>180</v>
      </c>
      <c r="DS1918" t="s">
        <v>180</v>
      </c>
      <c r="DT1918">
        <v>0.64</v>
      </c>
      <c r="DU1918">
        <v>346</v>
      </c>
      <c r="DV1918">
        <v>11</v>
      </c>
      <c r="DW1918">
        <v>26.7</v>
      </c>
      <c r="DX1918">
        <v>4</v>
      </c>
      <c r="DY1918">
        <v>18.600000000000001</v>
      </c>
      <c r="DZ1918">
        <v>4.7</v>
      </c>
      <c r="EA1918">
        <v>1.39</v>
      </c>
      <c r="EB1918">
        <v>4.0999999999999996</v>
      </c>
      <c r="EC1918">
        <v>0.65</v>
      </c>
      <c r="ED1918">
        <v>3.8</v>
      </c>
      <c r="EE1918">
        <v>0.75</v>
      </c>
      <c r="EF1918">
        <v>2.17</v>
      </c>
      <c r="EG1918">
        <v>0.32</v>
      </c>
      <c r="EH1918">
        <v>2.04</v>
      </c>
      <c r="EI1918">
        <v>0.31</v>
      </c>
      <c r="EJ1918">
        <v>2.73</v>
      </c>
      <c r="EK1918">
        <v>0.28999999999999998</v>
      </c>
      <c r="EM1918" t="s">
        <v>180</v>
      </c>
      <c r="EN1918" t="s">
        <v>180</v>
      </c>
      <c r="EO1918" t="s">
        <v>180</v>
      </c>
      <c r="EP1918" t="s">
        <v>180</v>
      </c>
      <c r="EQ1918" t="s">
        <v>180</v>
      </c>
      <c r="ER1918" t="s">
        <v>180</v>
      </c>
      <c r="ES1918">
        <v>0.08</v>
      </c>
      <c r="ET1918">
        <v>2.8</v>
      </c>
      <c r="EV1918">
        <v>1.42</v>
      </c>
      <c r="EW1918">
        <v>0.6</v>
      </c>
      <c r="EX1918">
        <v>0.51307000000000003</v>
      </c>
      <c r="EY1918" t="s">
        <v>180</v>
      </c>
      <c r="EZ1918" t="s">
        <v>180</v>
      </c>
      <c r="FA1918">
        <v>0.70315000000000005</v>
      </c>
      <c r="FB1918" t="s">
        <v>180</v>
      </c>
      <c r="FC1918">
        <v>18.297999999999998</v>
      </c>
      <c r="FD1918" t="s">
        <v>180</v>
      </c>
      <c r="FE1918">
        <v>15.493</v>
      </c>
      <c r="FF1918" t="s">
        <v>180</v>
      </c>
      <c r="FG1918">
        <v>37.997999999999998</v>
      </c>
      <c r="FH1918" t="s">
        <v>180</v>
      </c>
      <c r="FI1918" t="s">
        <v>180</v>
      </c>
      <c r="FJ1918" t="s">
        <v>180</v>
      </c>
      <c r="FK1918" t="s">
        <v>180</v>
      </c>
      <c r="FL1918" t="s">
        <v>180</v>
      </c>
      <c r="FM1918" t="s">
        <v>180</v>
      </c>
      <c r="FN1918" t="s">
        <v>180</v>
      </c>
      <c r="FP1918" t="s">
        <v>180</v>
      </c>
      <c r="FQ1918" t="s">
        <v>180</v>
      </c>
      <c r="FR1918" t="s">
        <v>180</v>
      </c>
      <c r="FS1918" t="s">
        <v>180</v>
      </c>
      <c r="FT1918" t="s">
        <v>180</v>
      </c>
      <c r="FU1918" t="s">
        <v>180</v>
      </c>
      <c r="FV1918" t="s">
        <v>4098</v>
      </c>
      <c r="FW1918" t="s">
        <v>180</v>
      </c>
      <c r="FX1918">
        <f t="shared" si="626"/>
        <v>2.3039215686274512</v>
      </c>
      <c r="FY1918">
        <f t="shared" si="627"/>
        <v>52.941176470588232</v>
      </c>
      <c r="FZ1918">
        <f t="shared" si="628"/>
        <v>5.3921568627450975</v>
      </c>
      <c r="GA1918">
        <f t="shared" si="629"/>
        <v>2.3039215686274512</v>
      </c>
      <c r="GB1918">
        <f t="shared" si="630"/>
        <v>2.0098039215686274</v>
      </c>
      <c r="GC1918">
        <f t="shared" si="631"/>
        <v>0.87826086956521743</v>
      </c>
      <c r="GD1918">
        <f t="shared" si="632"/>
        <v>23</v>
      </c>
      <c r="GE1918">
        <f t="shared" si="633"/>
        <v>28.44086021505376</v>
      </c>
      <c r="GF1918">
        <f t="shared" si="634"/>
        <v>31.454545454545453</v>
      </c>
      <c r="GG1918">
        <f t="shared" si="635"/>
        <v>73.617021276595736</v>
      </c>
      <c r="GH1918">
        <f t="shared" si="636"/>
        <v>0.1048689138576779</v>
      </c>
      <c r="GI1918">
        <f t="shared" si="637"/>
        <v>0.1276595744680851</v>
      </c>
      <c r="GJ1918">
        <f t="shared" si="638"/>
        <v>0.42253521126760563</v>
      </c>
      <c r="GK1918">
        <f t="shared" si="639"/>
        <v>243.66197183098592</v>
      </c>
      <c r="GL1918">
        <f t="shared" si="640"/>
        <v>2.3404255319148937</v>
      </c>
      <c r="GM1918">
        <f t="shared" si="641"/>
        <v>0.30212765957446808</v>
      </c>
      <c r="GN1918">
        <f t="shared" si="642"/>
        <v>0.12909090909090909</v>
      </c>
      <c r="GO1918">
        <f t="shared" si="643"/>
        <v>2.3404255319148937</v>
      </c>
      <c r="GP1918">
        <f t="shared" si="644"/>
        <v>0.9688004338049595</v>
      </c>
      <c r="GQ1918">
        <f>(EA1918/0.0735)/((DZ1918/0.195*(EB1918/0.295))^0.5)</f>
        <v>1.0332726106016696</v>
      </c>
      <c r="GR1918">
        <v>0.51307000000000003</v>
      </c>
      <c r="GS1918">
        <v>0.70315000000000005</v>
      </c>
      <c r="GT1918">
        <v>18.297999999999998</v>
      </c>
      <c r="GU1918">
        <v>15.493</v>
      </c>
      <c r="GV1918">
        <v>37.997999999999998</v>
      </c>
    </row>
    <row r="1919" spans="1:204">
      <c r="A1919" t="s">
        <v>3980</v>
      </c>
      <c r="B1919" t="s">
        <v>4058</v>
      </c>
      <c r="C1919" t="s">
        <v>7247</v>
      </c>
      <c r="D1919" t="s">
        <v>7073</v>
      </c>
      <c r="E1919" t="s">
        <v>7072</v>
      </c>
      <c r="F1919">
        <v>222</v>
      </c>
      <c r="G1919">
        <v>60</v>
      </c>
      <c r="H1919" t="s">
        <v>7346</v>
      </c>
      <c r="I1919" t="s">
        <v>4085</v>
      </c>
      <c r="J1919" t="s">
        <v>180</v>
      </c>
      <c r="K1919">
        <v>53.93</v>
      </c>
      <c r="L1919">
        <v>53.93</v>
      </c>
      <c r="M1919">
        <v>158.07</v>
      </c>
      <c r="N1919">
        <v>158.07</v>
      </c>
      <c r="O1919" t="s">
        <v>179</v>
      </c>
      <c r="R1919" t="s">
        <v>4086</v>
      </c>
      <c r="S1919" t="s">
        <v>4062</v>
      </c>
      <c r="T1919" t="s">
        <v>4063</v>
      </c>
      <c r="V1919" t="s">
        <v>180</v>
      </c>
      <c r="W1919" t="s">
        <v>180</v>
      </c>
      <c r="X1919" t="s">
        <v>180</v>
      </c>
      <c r="Y1919" t="s">
        <v>180</v>
      </c>
      <c r="Z1919" t="s">
        <v>180</v>
      </c>
      <c r="AB1919" t="s">
        <v>180</v>
      </c>
      <c r="AC1919" t="s">
        <v>181</v>
      </c>
      <c r="AD1919" t="s">
        <v>180</v>
      </c>
      <c r="AE1919" t="s">
        <v>180</v>
      </c>
      <c r="AF1919" t="s">
        <v>180</v>
      </c>
      <c r="AG1919" t="s">
        <v>180</v>
      </c>
      <c r="AH1919" t="s">
        <v>4064</v>
      </c>
      <c r="AI1919">
        <v>49.77</v>
      </c>
      <c r="AJ1919">
        <v>1.2</v>
      </c>
      <c r="AK1919" t="s">
        <v>180</v>
      </c>
      <c r="AL1919">
        <v>16.84</v>
      </c>
      <c r="AM1919" t="s">
        <v>180</v>
      </c>
      <c r="AN1919">
        <v>3.1</v>
      </c>
      <c r="AO1919">
        <v>6.12</v>
      </c>
      <c r="AQ1919">
        <v>9.6</v>
      </c>
      <c r="AR1919">
        <v>8.61</v>
      </c>
      <c r="AS1919">
        <v>0.16</v>
      </c>
      <c r="AT1919" t="s">
        <v>180</v>
      </c>
      <c r="AU1919">
        <v>0.88</v>
      </c>
      <c r="AV1919">
        <v>3.24</v>
      </c>
      <c r="AW1919">
        <v>0.24</v>
      </c>
      <c r="AY1919" t="s">
        <v>180</v>
      </c>
      <c r="AZ1919" t="s">
        <v>180</v>
      </c>
      <c r="BA1919">
        <v>99.449379999999977</v>
      </c>
      <c r="BC1919" t="s">
        <v>180</v>
      </c>
      <c r="BD1919" t="s">
        <v>180</v>
      </c>
      <c r="BE1919" t="s">
        <v>180</v>
      </c>
      <c r="BF1919" t="s">
        <v>180</v>
      </c>
      <c r="BG1919" t="s">
        <v>180</v>
      </c>
      <c r="BH1919" t="s">
        <v>180</v>
      </c>
      <c r="BI1919" t="s">
        <v>180</v>
      </c>
      <c r="BK1919" t="s">
        <v>180</v>
      </c>
      <c r="BL1919" t="s">
        <v>180</v>
      </c>
      <c r="BM1919">
        <v>0.31</v>
      </c>
      <c r="BN1919" t="s">
        <v>180</v>
      </c>
      <c r="BO1919" t="s">
        <v>180</v>
      </c>
      <c r="BP1919" t="s">
        <v>180</v>
      </c>
      <c r="BQ1919" t="s">
        <v>180</v>
      </c>
      <c r="BR1919" t="s">
        <v>180</v>
      </c>
      <c r="BS1919" t="s">
        <v>180</v>
      </c>
      <c r="BT1919" t="s">
        <v>180</v>
      </c>
      <c r="BU1919" t="s">
        <v>180</v>
      </c>
      <c r="BV1919" t="s">
        <v>180</v>
      </c>
      <c r="BW1919" t="s">
        <v>180</v>
      </c>
      <c r="BX1919" t="s">
        <v>180</v>
      </c>
      <c r="BY1919" t="s">
        <v>180</v>
      </c>
      <c r="BZ1919" t="s">
        <v>180</v>
      </c>
      <c r="CA1919">
        <v>6.8</v>
      </c>
      <c r="CB1919">
        <v>0.7</v>
      </c>
      <c r="CD1919" t="s">
        <v>180</v>
      </c>
      <c r="CE1919" t="s">
        <v>180</v>
      </c>
      <c r="CG1919" t="s">
        <v>180</v>
      </c>
      <c r="CH1919" t="s">
        <v>180</v>
      </c>
      <c r="CI1919" t="s">
        <v>180</v>
      </c>
      <c r="CJ1919" t="s">
        <v>180</v>
      </c>
      <c r="CK1919" t="s">
        <v>180</v>
      </c>
      <c r="CM1919" t="s">
        <v>180</v>
      </c>
      <c r="CN1919" t="s">
        <v>180</v>
      </c>
      <c r="CO1919">
        <v>31</v>
      </c>
      <c r="CQ1919">
        <v>285</v>
      </c>
      <c r="CR1919">
        <v>283</v>
      </c>
      <c r="CS1919" t="s">
        <v>180</v>
      </c>
      <c r="CT1919" t="s">
        <v>180</v>
      </c>
      <c r="CU1919">
        <v>44</v>
      </c>
      <c r="CV1919">
        <v>127</v>
      </c>
      <c r="CW1919">
        <v>52</v>
      </c>
      <c r="CX1919">
        <v>71</v>
      </c>
      <c r="CY1919">
        <v>17</v>
      </c>
      <c r="CZ1919" t="s">
        <v>180</v>
      </c>
      <c r="DB1919" t="s">
        <v>180</v>
      </c>
      <c r="DC1919" t="s">
        <v>180</v>
      </c>
      <c r="DD1919">
        <v>12</v>
      </c>
      <c r="DE1919">
        <v>518</v>
      </c>
      <c r="DF1919">
        <v>23</v>
      </c>
      <c r="DG1919">
        <v>92</v>
      </c>
      <c r="DH1919">
        <v>3.5</v>
      </c>
      <c r="DJ1919" t="s">
        <v>180</v>
      </c>
      <c r="DK1919" t="s">
        <v>180</v>
      </c>
      <c r="DL1919" t="s">
        <v>180</v>
      </c>
      <c r="DM1919" t="s">
        <v>180</v>
      </c>
      <c r="DR1919" t="s">
        <v>180</v>
      </c>
      <c r="DS1919" t="s">
        <v>180</v>
      </c>
      <c r="DT1919">
        <v>0.56999999999999995</v>
      </c>
      <c r="DU1919">
        <v>326</v>
      </c>
      <c r="DV1919">
        <v>9.1</v>
      </c>
      <c r="DW1919">
        <v>21.9</v>
      </c>
      <c r="DX1919">
        <v>3.3</v>
      </c>
      <c r="DY1919">
        <v>15.8</v>
      </c>
      <c r="DZ1919">
        <v>4.0999999999999996</v>
      </c>
      <c r="EA1919">
        <v>1.3</v>
      </c>
      <c r="EB1919">
        <v>3.8</v>
      </c>
      <c r="EC1919">
        <v>0.61</v>
      </c>
      <c r="ED1919">
        <v>3.6</v>
      </c>
      <c r="EE1919">
        <v>0.72</v>
      </c>
      <c r="EF1919">
        <v>2.1</v>
      </c>
      <c r="EG1919">
        <v>0.3</v>
      </c>
      <c r="EH1919">
        <v>1.89</v>
      </c>
      <c r="EI1919">
        <v>0.28999999999999998</v>
      </c>
      <c r="EJ1919">
        <v>2.33</v>
      </c>
      <c r="EK1919">
        <v>0.23</v>
      </c>
      <c r="EM1919" t="s">
        <v>180</v>
      </c>
      <c r="EN1919" t="s">
        <v>180</v>
      </c>
      <c r="EO1919" t="s">
        <v>180</v>
      </c>
      <c r="EP1919" t="s">
        <v>180</v>
      </c>
      <c r="EQ1919" t="s">
        <v>180</v>
      </c>
      <c r="ER1919" t="s">
        <v>180</v>
      </c>
      <c r="ES1919">
        <v>0.03</v>
      </c>
      <c r="ET1919">
        <v>2.8</v>
      </c>
      <c r="EV1919">
        <v>1.26</v>
      </c>
      <c r="EW1919">
        <v>0.55000000000000004</v>
      </c>
      <c r="EY1919" t="s">
        <v>180</v>
      </c>
      <c r="EZ1919" t="s">
        <v>180</v>
      </c>
      <c r="FB1919" t="s">
        <v>180</v>
      </c>
      <c r="FD1919" t="s">
        <v>180</v>
      </c>
      <c r="FF1919" t="s">
        <v>180</v>
      </c>
      <c r="FH1919" t="s">
        <v>180</v>
      </c>
      <c r="FI1919" t="s">
        <v>180</v>
      </c>
      <c r="FJ1919" t="s">
        <v>180</v>
      </c>
      <c r="FK1919" t="s">
        <v>180</v>
      </c>
      <c r="FL1919" t="s">
        <v>180</v>
      </c>
      <c r="FM1919" t="s">
        <v>180</v>
      </c>
      <c r="FN1919" t="s">
        <v>180</v>
      </c>
      <c r="FP1919" t="s">
        <v>180</v>
      </c>
      <c r="FQ1919" t="s">
        <v>180</v>
      </c>
      <c r="FR1919" t="s">
        <v>180</v>
      </c>
      <c r="FS1919" t="s">
        <v>180</v>
      </c>
      <c r="FT1919" t="s">
        <v>180</v>
      </c>
      <c r="FU1919" t="s">
        <v>180</v>
      </c>
      <c r="FV1919" t="s">
        <v>4087</v>
      </c>
      <c r="FW1919" t="s">
        <v>180</v>
      </c>
      <c r="FX1919">
        <f t="shared" si="626"/>
        <v>1.8518518518518519</v>
      </c>
      <c r="FY1919">
        <f t="shared" si="627"/>
        <v>48.677248677248677</v>
      </c>
      <c r="FZ1919">
        <f t="shared" si="628"/>
        <v>4.8148148148148149</v>
      </c>
      <c r="GA1919">
        <f t="shared" si="629"/>
        <v>2.1693121693121693</v>
      </c>
      <c r="GB1919">
        <f t="shared" si="630"/>
        <v>2.0105820105820107</v>
      </c>
      <c r="GC1919">
        <f t="shared" si="631"/>
        <v>0.73333333333333339</v>
      </c>
      <c r="GD1919">
        <f t="shared" si="632"/>
        <v>22.521739130434781</v>
      </c>
      <c r="GE1919">
        <f t="shared" si="633"/>
        <v>32.784810126582279</v>
      </c>
      <c r="GF1919">
        <f t="shared" si="634"/>
        <v>35.824175824175825</v>
      </c>
      <c r="GG1919">
        <f t="shared" si="635"/>
        <v>93.142857142857139</v>
      </c>
      <c r="GH1919">
        <f t="shared" si="636"/>
        <v>0.12785388127853881</v>
      </c>
      <c r="GI1919">
        <f t="shared" si="637"/>
        <v>0.15714285714285717</v>
      </c>
      <c r="GJ1919">
        <f t="shared" si="638"/>
        <v>0.43650793650793657</v>
      </c>
      <c r="GK1919">
        <f t="shared" si="639"/>
        <v>258.73015873015873</v>
      </c>
      <c r="GL1919">
        <f t="shared" si="640"/>
        <v>2.6</v>
      </c>
      <c r="GM1919">
        <f t="shared" si="641"/>
        <v>0.36</v>
      </c>
      <c r="GN1919">
        <f t="shared" si="642"/>
        <v>0.13846153846153847</v>
      </c>
      <c r="GO1919">
        <f t="shared" si="643"/>
        <v>2.2195121951219514</v>
      </c>
      <c r="GP1919">
        <f t="shared" si="644"/>
        <v>0.96186882747455271</v>
      </c>
      <c r="GQ1919">
        <f>(EA1919/0.0735)/((DZ1919/0.195*(EB1919/0.295))^0.5)</f>
        <v>1.0747330395953525</v>
      </c>
    </row>
    <row r="1920" spans="1:204">
      <c r="A1920" t="s">
        <v>3980</v>
      </c>
      <c r="B1920" t="s">
        <v>4058</v>
      </c>
      <c r="C1920" t="s">
        <v>7247</v>
      </c>
      <c r="D1920" t="s">
        <v>7073</v>
      </c>
      <c r="E1920" t="s">
        <v>7072</v>
      </c>
      <c r="F1920">
        <v>222</v>
      </c>
      <c r="G1920">
        <v>60</v>
      </c>
      <c r="H1920" t="s">
        <v>7346</v>
      </c>
      <c r="I1920" t="s">
        <v>4085</v>
      </c>
      <c r="J1920" t="s">
        <v>180</v>
      </c>
      <c r="K1920">
        <v>53.93</v>
      </c>
      <c r="L1920">
        <v>53.93</v>
      </c>
      <c r="M1920">
        <v>158.07</v>
      </c>
      <c r="N1920">
        <v>158.07</v>
      </c>
      <c r="O1920" t="s">
        <v>179</v>
      </c>
      <c r="R1920" t="s">
        <v>4088</v>
      </c>
      <c r="S1920" t="s">
        <v>4062</v>
      </c>
      <c r="T1920" t="s">
        <v>4063</v>
      </c>
      <c r="V1920" t="s">
        <v>180</v>
      </c>
      <c r="W1920" t="s">
        <v>180</v>
      </c>
      <c r="X1920" t="s">
        <v>180</v>
      </c>
      <c r="Y1920" t="s">
        <v>180</v>
      </c>
      <c r="Z1920" t="s">
        <v>180</v>
      </c>
      <c r="AB1920" t="s">
        <v>180</v>
      </c>
      <c r="AC1920" t="s">
        <v>181</v>
      </c>
      <c r="AD1920" t="s">
        <v>180</v>
      </c>
      <c r="AE1920" t="s">
        <v>180</v>
      </c>
      <c r="AF1920" t="s">
        <v>180</v>
      </c>
      <c r="AG1920" t="s">
        <v>180</v>
      </c>
      <c r="AH1920" t="s">
        <v>4064</v>
      </c>
      <c r="AI1920">
        <v>50.41</v>
      </c>
      <c r="AJ1920">
        <v>1.1000000000000001</v>
      </c>
      <c r="AK1920" t="s">
        <v>180</v>
      </c>
      <c r="AL1920">
        <v>16.28</v>
      </c>
      <c r="AM1920" t="s">
        <v>180</v>
      </c>
      <c r="AN1920">
        <v>2.5299999999999998</v>
      </c>
      <c r="AO1920">
        <v>6.42</v>
      </c>
      <c r="AQ1920">
        <v>9.06</v>
      </c>
      <c r="AR1920">
        <v>9.4</v>
      </c>
      <c r="AS1920">
        <v>0.15</v>
      </c>
      <c r="AT1920" t="s">
        <v>180</v>
      </c>
      <c r="AU1920">
        <v>0.9</v>
      </c>
      <c r="AV1920">
        <v>3.22</v>
      </c>
      <c r="AW1920">
        <v>0.28000000000000003</v>
      </c>
      <c r="AY1920" t="s">
        <v>180</v>
      </c>
      <c r="AZ1920" t="s">
        <v>180</v>
      </c>
      <c r="BA1920">
        <v>99.496494000000013</v>
      </c>
      <c r="BC1920" t="s">
        <v>180</v>
      </c>
      <c r="BD1920" t="s">
        <v>180</v>
      </c>
      <c r="BE1920" t="s">
        <v>180</v>
      </c>
      <c r="BF1920" t="s">
        <v>180</v>
      </c>
      <c r="BG1920" t="s">
        <v>180</v>
      </c>
      <c r="BH1920" t="s">
        <v>180</v>
      </c>
      <c r="BI1920" t="s">
        <v>180</v>
      </c>
      <c r="BK1920" t="s">
        <v>180</v>
      </c>
      <c r="BL1920" t="s">
        <v>180</v>
      </c>
      <c r="BM1920">
        <v>0.23</v>
      </c>
      <c r="BN1920" t="s">
        <v>180</v>
      </c>
      <c r="BO1920" t="s">
        <v>180</v>
      </c>
      <c r="BP1920" t="s">
        <v>180</v>
      </c>
      <c r="BQ1920" t="s">
        <v>180</v>
      </c>
      <c r="BR1920" t="s">
        <v>180</v>
      </c>
      <c r="BS1920" t="s">
        <v>180</v>
      </c>
      <c r="BT1920" t="s">
        <v>180</v>
      </c>
      <c r="BU1920" t="s">
        <v>180</v>
      </c>
      <c r="BV1920" t="s">
        <v>180</v>
      </c>
      <c r="BW1920" t="s">
        <v>180</v>
      </c>
      <c r="BX1920" t="s">
        <v>180</v>
      </c>
      <c r="BY1920" t="s">
        <v>180</v>
      </c>
      <c r="BZ1920" t="s">
        <v>180</v>
      </c>
      <c r="CA1920">
        <v>7.2</v>
      </c>
      <c r="CB1920">
        <v>0.69</v>
      </c>
      <c r="CD1920" t="s">
        <v>180</v>
      </c>
      <c r="CE1920" t="s">
        <v>180</v>
      </c>
      <c r="CG1920" t="s">
        <v>180</v>
      </c>
      <c r="CH1920" t="s">
        <v>180</v>
      </c>
      <c r="CI1920" t="s">
        <v>180</v>
      </c>
      <c r="CJ1920" t="s">
        <v>180</v>
      </c>
      <c r="CK1920" t="s">
        <v>180</v>
      </c>
      <c r="CM1920" t="s">
        <v>180</v>
      </c>
      <c r="CN1920" t="s">
        <v>180</v>
      </c>
      <c r="CO1920">
        <v>30</v>
      </c>
      <c r="CQ1920">
        <v>250</v>
      </c>
      <c r="CR1920">
        <v>343</v>
      </c>
      <c r="CS1920" t="s">
        <v>180</v>
      </c>
      <c r="CT1920" t="s">
        <v>180</v>
      </c>
      <c r="CU1920">
        <v>43</v>
      </c>
      <c r="CV1920">
        <v>167</v>
      </c>
      <c r="CW1920">
        <v>40</v>
      </c>
      <c r="CX1920">
        <v>71</v>
      </c>
      <c r="CY1920">
        <v>17</v>
      </c>
      <c r="CZ1920" t="s">
        <v>180</v>
      </c>
      <c r="DB1920" t="s">
        <v>180</v>
      </c>
      <c r="DC1920" t="s">
        <v>180</v>
      </c>
      <c r="DD1920">
        <v>17</v>
      </c>
      <c r="DE1920">
        <v>547</v>
      </c>
      <c r="DF1920">
        <v>20</v>
      </c>
      <c r="DG1920">
        <v>92</v>
      </c>
      <c r="DH1920">
        <v>3.5</v>
      </c>
      <c r="DJ1920" t="s">
        <v>180</v>
      </c>
      <c r="DK1920" t="s">
        <v>180</v>
      </c>
      <c r="DL1920" t="s">
        <v>180</v>
      </c>
      <c r="DM1920" t="s">
        <v>180</v>
      </c>
      <c r="DR1920" t="s">
        <v>180</v>
      </c>
      <c r="DS1920" t="s">
        <v>180</v>
      </c>
      <c r="DT1920">
        <v>0.28999999999999998</v>
      </c>
      <c r="DU1920">
        <v>340</v>
      </c>
      <c r="DV1920">
        <v>10.1</v>
      </c>
      <c r="DW1920">
        <v>23.8</v>
      </c>
      <c r="DX1920">
        <v>3.6</v>
      </c>
      <c r="DY1920">
        <v>16.600000000000001</v>
      </c>
      <c r="DZ1920">
        <v>4.0999999999999996</v>
      </c>
      <c r="EA1920">
        <v>1.28</v>
      </c>
      <c r="EB1920">
        <v>3.7</v>
      </c>
      <c r="EC1920">
        <v>0.59</v>
      </c>
      <c r="ED1920">
        <v>3.4</v>
      </c>
      <c r="EE1920">
        <v>0.66</v>
      </c>
      <c r="EF1920">
        <v>1.91</v>
      </c>
      <c r="EG1920">
        <v>0.28000000000000003</v>
      </c>
      <c r="EH1920">
        <v>1.79</v>
      </c>
      <c r="EI1920">
        <v>0.26</v>
      </c>
      <c r="EJ1920">
        <v>2.38</v>
      </c>
      <c r="EK1920">
        <v>0.22</v>
      </c>
      <c r="EM1920" t="s">
        <v>180</v>
      </c>
      <c r="EN1920" t="s">
        <v>180</v>
      </c>
      <c r="EO1920" t="s">
        <v>180</v>
      </c>
      <c r="EP1920" t="s">
        <v>180</v>
      </c>
      <c r="EQ1920" t="s">
        <v>180</v>
      </c>
      <c r="ER1920" t="s">
        <v>180</v>
      </c>
      <c r="ES1920">
        <v>0.03</v>
      </c>
      <c r="ET1920">
        <v>2.8</v>
      </c>
      <c r="EV1920">
        <v>1.24</v>
      </c>
      <c r="EW1920">
        <v>0.55000000000000004</v>
      </c>
      <c r="EX1920">
        <v>0.51307000000000003</v>
      </c>
      <c r="EY1920" t="s">
        <v>180</v>
      </c>
      <c r="EZ1920" t="s">
        <v>180</v>
      </c>
      <c r="FA1920">
        <v>0.70321999999999996</v>
      </c>
      <c r="FB1920" t="s">
        <v>180</v>
      </c>
      <c r="FD1920" t="s">
        <v>180</v>
      </c>
      <c r="FF1920" t="s">
        <v>180</v>
      </c>
      <c r="FH1920" t="s">
        <v>180</v>
      </c>
      <c r="FI1920" t="s">
        <v>180</v>
      </c>
      <c r="FJ1920" t="s">
        <v>180</v>
      </c>
      <c r="FK1920" t="s">
        <v>180</v>
      </c>
      <c r="FL1920" t="s">
        <v>180</v>
      </c>
      <c r="FM1920" t="s">
        <v>180</v>
      </c>
      <c r="FN1920" t="s">
        <v>180</v>
      </c>
      <c r="FP1920" t="s">
        <v>180</v>
      </c>
      <c r="FQ1920" t="s">
        <v>180</v>
      </c>
      <c r="FR1920" t="s">
        <v>180</v>
      </c>
      <c r="FS1920" t="s">
        <v>180</v>
      </c>
      <c r="FT1920" t="s">
        <v>180</v>
      </c>
      <c r="FU1920" t="s">
        <v>180</v>
      </c>
      <c r="FV1920" t="s">
        <v>4089</v>
      </c>
      <c r="FW1920" t="s">
        <v>180</v>
      </c>
      <c r="FX1920">
        <f t="shared" si="626"/>
        <v>1.9553072625698324</v>
      </c>
      <c r="FY1920">
        <f t="shared" si="627"/>
        <v>51.396648044692739</v>
      </c>
      <c r="FZ1920">
        <f t="shared" si="628"/>
        <v>5.6424581005586587</v>
      </c>
      <c r="GA1920">
        <f t="shared" si="629"/>
        <v>2.2905027932960893</v>
      </c>
      <c r="GB1920">
        <f t="shared" si="630"/>
        <v>2.0670391061452515</v>
      </c>
      <c r="GC1920">
        <f t="shared" si="631"/>
        <v>0.81818181818181812</v>
      </c>
      <c r="GD1920">
        <f t="shared" si="632"/>
        <v>27.35</v>
      </c>
      <c r="GE1920">
        <f t="shared" si="633"/>
        <v>32.951807228915662</v>
      </c>
      <c r="GF1920">
        <f t="shared" si="634"/>
        <v>33.663366336633665</v>
      </c>
      <c r="GG1920">
        <f t="shared" si="635"/>
        <v>97.142857142857139</v>
      </c>
      <c r="GH1920">
        <f t="shared" si="636"/>
        <v>0.1176470588235294</v>
      </c>
      <c r="GI1920">
        <f t="shared" si="637"/>
        <v>0.15714285714285717</v>
      </c>
      <c r="GJ1920">
        <f t="shared" si="638"/>
        <v>0.44354838709677424</v>
      </c>
      <c r="GK1920">
        <f t="shared" si="639"/>
        <v>274.19354838709677</v>
      </c>
      <c r="GL1920">
        <f t="shared" si="640"/>
        <v>2.8857142857142857</v>
      </c>
      <c r="GM1920">
        <f t="shared" si="641"/>
        <v>0.35428571428571426</v>
      </c>
      <c r="GN1920">
        <f t="shared" si="642"/>
        <v>0.12277227722772277</v>
      </c>
      <c r="GO1920">
        <f t="shared" si="643"/>
        <v>2.4634146341463414</v>
      </c>
      <c r="GP1920">
        <f t="shared" si="644"/>
        <v>0.94997991055811237</v>
      </c>
      <c r="GQ1920">
        <f>(EA1920/0.0735)/((DZ1920/0.195*(EB1920/0.295))^0.5)</f>
        <v>1.0724033299193758</v>
      </c>
      <c r="GR1920">
        <v>0.51307000000000003</v>
      </c>
      <c r="GS1920">
        <v>0.70321999999999996</v>
      </c>
    </row>
    <row r="1921" spans="1:204">
      <c r="A1921" t="s">
        <v>3980</v>
      </c>
      <c r="B1921" t="s">
        <v>4058</v>
      </c>
      <c r="C1921" t="s">
        <v>7247</v>
      </c>
      <c r="D1921" t="s">
        <v>7073</v>
      </c>
      <c r="E1921" t="s">
        <v>7072</v>
      </c>
      <c r="F1921">
        <v>222</v>
      </c>
      <c r="G1921">
        <v>60</v>
      </c>
      <c r="H1921" t="s">
        <v>7346</v>
      </c>
      <c r="I1921" t="s">
        <v>4085</v>
      </c>
      <c r="J1921" t="s">
        <v>180</v>
      </c>
      <c r="K1921">
        <v>53.93</v>
      </c>
      <c r="L1921">
        <v>53.93</v>
      </c>
      <c r="M1921">
        <v>158.07</v>
      </c>
      <c r="N1921">
        <v>158.07</v>
      </c>
      <c r="O1921" t="s">
        <v>179</v>
      </c>
      <c r="R1921" t="s">
        <v>4090</v>
      </c>
      <c r="S1921" t="s">
        <v>4062</v>
      </c>
      <c r="T1921" t="s">
        <v>4063</v>
      </c>
      <c r="V1921" t="s">
        <v>180</v>
      </c>
      <c r="W1921" t="s">
        <v>180</v>
      </c>
      <c r="X1921" t="s">
        <v>180</v>
      </c>
      <c r="Y1921" t="s">
        <v>180</v>
      </c>
      <c r="Z1921" t="s">
        <v>180</v>
      </c>
      <c r="AB1921" t="s">
        <v>180</v>
      </c>
      <c r="AC1921" t="s">
        <v>181</v>
      </c>
      <c r="AD1921" t="s">
        <v>180</v>
      </c>
      <c r="AE1921" t="s">
        <v>180</v>
      </c>
      <c r="AF1921" t="s">
        <v>180</v>
      </c>
      <c r="AG1921" t="s">
        <v>180</v>
      </c>
      <c r="AH1921" t="s">
        <v>4064</v>
      </c>
      <c r="AI1921">
        <v>51.49</v>
      </c>
      <c r="AJ1921">
        <v>1.29</v>
      </c>
      <c r="AK1921" t="s">
        <v>180</v>
      </c>
      <c r="AL1921">
        <v>16.7</v>
      </c>
      <c r="AM1921" t="s">
        <v>180</v>
      </c>
      <c r="AN1921">
        <v>3</v>
      </c>
      <c r="AO1921">
        <v>5.52</v>
      </c>
      <c r="AQ1921">
        <v>9.52</v>
      </c>
      <c r="AR1921">
        <v>6.72</v>
      </c>
      <c r="AS1921">
        <v>0.15</v>
      </c>
      <c r="AT1921" t="s">
        <v>180</v>
      </c>
      <c r="AU1921">
        <v>1.22</v>
      </c>
      <c r="AV1921">
        <v>3.56</v>
      </c>
      <c r="AW1921">
        <v>0.41</v>
      </c>
      <c r="AY1921" t="s">
        <v>180</v>
      </c>
      <c r="AZ1921" t="s">
        <v>180</v>
      </c>
      <c r="BA1921">
        <v>99.279399999999995</v>
      </c>
      <c r="BC1921" t="s">
        <v>180</v>
      </c>
      <c r="BD1921" t="s">
        <v>180</v>
      </c>
      <c r="BE1921" t="s">
        <v>180</v>
      </c>
      <c r="BF1921" t="s">
        <v>180</v>
      </c>
      <c r="BG1921" t="s">
        <v>180</v>
      </c>
      <c r="BH1921" t="s">
        <v>180</v>
      </c>
      <c r="BI1921" t="s">
        <v>180</v>
      </c>
      <c r="BK1921" t="s">
        <v>180</v>
      </c>
      <c r="BL1921" t="s">
        <v>180</v>
      </c>
      <c r="BM1921">
        <v>0.53</v>
      </c>
      <c r="BN1921" t="s">
        <v>180</v>
      </c>
      <c r="BO1921" t="s">
        <v>180</v>
      </c>
      <c r="BP1921" t="s">
        <v>180</v>
      </c>
      <c r="BQ1921" t="s">
        <v>180</v>
      </c>
      <c r="BR1921" t="s">
        <v>180</v>
      </c>
      <c r="BS1921" t="s">
        <v>180</v>
      </c>
      <c r="BT1921" t="s">
        <v>180</v>
      </c>
      <c r="BU1921" t="s">
        <v>180</v>
      </c>
      <c r="BV1921" t="s">
        <v>180</v>
      </c>
      <c r="BW1921" t="s">
        <v>180</v>
      </c>
      <c r="BX1921" t="s">
        <v>180</v>
      </c>
      <c r="BY1921" t="s">
        <v>180</v>
      </c>
      <c r="BZ1921" t="s">
        <v>180</v>
      </c>
      <c r="CA1921">
        <v>8.1</v>
      </c>
      <c r="CB1921">
        <v>0.82</v>
      </c>
      <c r="CD1921" t="s">
        <v>180</v>
      </c>
      <c r="CE1921" t="s">
        <v>180</v>
      </c>
      <c r="CG1921" t="s">
        <v>180</v>
      </c>
      <c r="CH1921" t="s">
        <v>180</v>
      </c>
      <c r="CI1921" t="s">
        <v>180</v>
      </c>
      <c r="CJ1921" t="s">
        <v>180</v>
      </c>
      <c r="CK1921" t="s">
        <v>180</v>
      </c>
      <c r="CM1921" t="s">
        <v>180</v>
      </c>
      <c r="CN1921" t="s">
        <v>180</v>
      </c>
      <c r="CO1921">
        <v>29</v>
      </c>
      <c r="CQ1921">
        <v>275</v>
      </c>
      <c r="CR1921">
        <v>165</v>
      </c>
      <c r="CS1921" t="s">
        <v>180</v>
      </c>
      <c r="CT1921" t="s">
        <v>180</v>
      </c>
      <c r="CU1921">
        <v>35</v>
      </c>
      <c r="CV1921">
        <v>62</v>
      </c>
      <c r="CW1921">
        <v>80</v>
      </c>
      <c r="CX1921">
        <v>75</v>
      </c>
      <c r="CY1921">
        <v>17</v>
      </c>
      <c r="CZ1921" t="s">
        <v>180</v>
      </c>
      <c r="DB1921" t="s">
        <v>180</v>
      </c>
      <c r="DC1921" t="s">
        <v>180</v>
      </c>
      <c r="DD1921">
        <v>21</v>
      </c>
      <c r="DE1921">
        <v>706</v>
      </c>
      <c r="DF1921">
        <v>32</v>
      </c>
      <c r="DG1921">
        <v>115</v>
      </c>
      <c r="DH1921">
        <v>5.0999999999999996</v>
      </c>
      <c r="DJ1921" t="s">
        <v>180</v>
      </c>
      <c r="DK1921" t="s">
        <v>180</v>
      </c>
      <c r="DL1921" t="s">
        <v>180</v>
      </c>
      <c r="DM1921" t="s">
        <v>180</v>
      </c>
      <c r="DR1921" t="s">
        <v>180</v>
      </c>
      <c r="DS1921" t="s">
        <v>180</v>
      </c>
      <c r="DT1921">
        <v>0.62</v>
      </c>
      <c r="DU1921">
        <v>440</v>
      </c>
      <c r="DV1921">
        <v>14.7</v>
      </c>
      <c r="DW1921">
        <v>36.700000000000003</v>
      </c>
      <c r="DX1921">
        <v>5.7</v>
      </c>
      <c r="DY1921">
        <v>25.5</v>
      </c>
      <c r="DZ1921">
        <v>5.7</v>
      </c>
      <c r="EA1921">
        <v>1.64</v>
      </c>
      <c r="EB1921">
        <v>4.4000000000000004</v>
      </c>
      <c r="EC1921">
        <v>0.64</v>
      </c>
      <c r="ED1921">
        <v>3.6</v>
      </c>
      <c r="EE1921">
        <v>0.68</v>
      </c>
      <c r="EF1921">
        <v>1.88</v>
      </c>
      <c r="EG1921">
        <v>0.26</v>
      </c>
      <c r="EH1921">
        <v>1.69</v>
      </c>
      <c r="EI1921">
        <v>0.25</v>
      </c>
      <c r="EJ1921">
        <v>2.84</v>
      </c>
      <c r="EK1921">
        <v>0.28999999999999998</v>
      </c>
      <c r="EM1921" t="s">
        <v>180</v>
      </c>
      <c r="EN1921" t="s">
        <v>180</v>
      </c>
      <c r="EO1921" t="s">
        <v>180</v>
      </c>
      <c r="EP1921" t="s">
        <v>180</v>
      </c>
      <c r="EQ1921" t="s">
        <v>180</v>
      </c>
      <c r="ER1921" t="s">
        <v>180</v>
      </c>
      <c r="ES1921">
        <v>0.09</v>
      </c>
      <c r="ET1921">
        <v>3.7</v>
      </c>
      <c r="EV1921">
        <v>1.3</v>
      </c>
      <c r="EW1921">
        <v>0.61</v>
      </c>
      <c r="EY1921" t="s">
        <v>180</v>
      </c>
      <c r="EZ1921" t="s">
        <v>180</v>
      </c>
      <c r="FB1921" t="s">
        <v>180</v>
      </c>
      <c r="FD1921" t="s">
        <v>180</v>
      </c>
      <c r="FF1921" t="s">
        <v>180</v>
      </c>
      <c r="FH1921" t="s">
        <v>180</v>
      </c>
      <c r="FI1921" t="s">
        <v>180</v>
      </c>
      <c r="FJ1921" t="s">
        <v>180</v>
      </c>
      <c r="FK1921" t="s">
        <v>180</v>
      </c>
      <c r="FL1921" t="s">
        <v>180</v>
      </c>
      <c r="FM1921" t="s">
        <v>180</v>
      </c>
      <c r="FN1921" t="s">
        <v>180</v>
      </c>
      <c r="FP1921" t="s">
        <v>180</v>
      </c>
      <c r="FQ1921" t="s">
        <v>180</v>
      </c>
      <c r="FR1921" t="s">
        <v>180</v>
      </c>
      <c r="FS1921" t="s">
        <v>180</v>
      </c>
      <c r="FT1921" t="s">
        <v>180</v>
      </c>
      <c r="FU1921" t="s">
        <v>180</v>
      </c>
      <c r="FV1921" t="s">
        <v>4091</v>
      </c>
      <c r="FW1921" t="s">
        <v>180</v>
      </c>
      <c r="FX1921">
        <f t="shared" si="626"/>
        <v>3.0177514792899407</v>
      </c>
      <c r="FY1921">
        <f t="shared" si="627"/>
        <v>68.047337278106511</v>
      </c>
      <c r="FZ1921">
        <f t="shared" si="628"/>
        <v>8.6982248520710055</v>
      </c>
      <c r="GA1921">
        <f t="shared" si="629"/>
        <v>3.3727810650887577</v>
      </c>
      <c r="GB1921">
        <f t="shared" si="630"/>
        <v>2.6035502958579886</v>
      </c>
      <c r="GC1921">
        <f t="shared" si="631"/>
        <v>0.94573643410852704</v>
      </c>
      <c r="GD1921">
        <f t="shared" si="632"/>
        <v>22.0625</v>
      </c>
      <c r="GE1921">
        <f t="shared" si="633"/>
        <v>27.686274509803923</v>
      </c>
      <c r="GF1921">
        <f t="shared" si="634"/>
        <v>29.931972789115648</v>
      </c>
      <c r="GG1921">
        <f t="shared" si="635"/>
        <v>86.274509803921575</v>
      </c>
      <c r="GH1921">
        <f t="shared" si="636"/>
        <v>0.1008174386920981</v>
      </c>
      <c r="GI1921">
        <f t="shared" si="637"/>
        <v>0.11960784313725491</v>
      </c>
      <c r="GJ1921">
        <f t="shared" si="638"/>
        <v>0.46923076923076923</v>
      </c>
      <c r="GK1921">
        <f t="shared" si="639"/>
        <v>338.46153846153845</v>
      </c>
      <c r="GL1921">
        <f t="shared" si="640"/>
        <v>2.8823529411764706</v>
      </c>
      <c r="GM1921">
        <f t="shared" si="641"/>
        <v>0.25490196078431376</v>
      </c>
      <c r="GN1921">
        <f t="shared" si="642"/>
        <v>8.8435374149659865E-2</v>
      </c>
      <c r="GO1921">
        <f t="shared" si="643"/>
        <v>2.5789473684210522</v>
      </c>
      <c r="GP1921">
        <f t="shared" si="644"/>
        <v>0.96498235125342946</v>
      </c>
      <c r="GQ1921">
        <f>(EA1921/0.0735)/((DZ1921/0.195*(EB1921/0.295))^0.5)</f>
        <v>1.0686144845920329</v>
      </c>
    </row>
    <row r="1922" spans="1:204">
      <c r="A1922" t="s">
        <v>3980</v>
      </c>
      <c r="B1922" t="s">
        <v>4474</v>
      </c>
      <c r="C1922" t="s">
        <v>7247</v>
      </c>
      <c r="D1922" t="s">
        <v>7089</v>
      </c>
      <c r="E1922" t="s">
        <v>7089</v>
      </c>
      <c r="F1922">
        <v>223</v>
      </c>
      <c r="G1922">
        <v>60</v>
      </c>
      <c r="H1922" t="s">
        <v>7346</v>
      </c>
      <c r="I1922" t="s">
        <v>4484</v>
      </c>
      <c r="J1922" t="s">
        <v>180</v>
      </c>
      <c r="K1922">
        <v>54.5</v>
      </c>
      <c r="L1922">
        <v>55.5</v>
      </c>
      <c r="M1922">
        <v>157</v>
      </c>
      <c r="N1922">
        <v>158</v>
      </c>
      <c r="O1922" t="s">
        <v>179</v>
      </c>
      <c r="R1922" t="s">
        <v>4485</v>
      </c>
      <c r="S1922" t="s">
        <v>4476</v>
      </c>
      <c r="T1922" t="s">
        <v>604</v>
      </c>
      <c r="V1922" t="s">
        <v>180</v>
      </c>
      <c r="W1922" t="s">
        <v>180</v>
      </c>
      <c r="X1922" t="s">
        <v>180</v>
      </c>
      <c r="Y1922" t="s">
        <v>180</v>
      </c>
      <c r="Z1922" t="s">
        <v>180</v>
      </c>
      <c r="AB1922" t="s">
        <v>180</v>
      </c>
      <c r="AC1922" t="s">
        <v>181</v>
      </c>
      <c r="AD1922" t="s">
        <v>180</v>
      </c>
      <c r="AE1922" t="s">
        <v>180</v>
      </c>
      <c r="AF1922" t="s">
        <v>180</v>
      </c>
      <c r="AG1922" t="s">
        <v>180</v>
      </c>
      <c r="AH1922" t="s">
        <v>4477</v>
      </c>
      <c r="AI1922">
        <v>50.41</v>
      </c>
      <c r="AJ1922">
        <v>0.87</v>
      </c>
      <c r="AK1922" t="s">
        <v>180</v>
      </c>
      <c r="AL1922">
        <v>15.93</v>
      </c>
      <c r="AM1922" t="s">
        <v>180</v>
      </c>
      <c r="AP1922">
        <v>9.07</v>
      </c>
      <c r="AQ1922">
        <v>10</v>
      </c>
      <c r="AR1922">
        <v>9.07</v>
      </c>
      <c r="AS1922">
        <v>0.17</v>
      </c>
      <c r="AT1922" t="s">
        <v>180</v>
      </c>
      <c r="AU1922">
        <v>0.96</v>
      </c>
      <c r="AV1922">
        <v>2.46</v>
      </c>
      <c r="AW1922">
        <v>0.22</v>
      </c>
      <c r="AY1922" t="s">
        <v>180</v>
      </c>
      <c r="AZ1922" t="s">
        <v>180</v>
      </c>
      <c r="BA1922">
        <v>99.159999999999982</v>
      </c>
      <c r="BC1922" t="s">
        <v>180</v>
      </c>
      <c r="BD1922" t="s">
        <v>180</v>
      </c>
      <c r="BE1922" t="s">
        <v>180</v>
      </c>
      <c r="BF1922" t="s">
        <v>180</v>
      </c>
      <c r="BG1922" t="s">
        <v>180</v>
      </c>
      <c r="BH1922" t="s">
        <v>180</v>
      </c>
      <c r="BI1922" t="s">
        <v>180</v>
      </c>
      <c r="BK1922" t="s">
        <v>180</v>
      </c>
      <c r="BL1922" t="s">
        <v>180</v>
      </c>
      <c r="BM1922">
        <v>0.04</v>
      </c>
      <c r="BN1922" t="s">
        <v>180</v>
      </c>
      <c r="BO1922" t="s">
        <v>180</v>
      </c>
      <c r="BP1922" t="s">
        <v>180</v>
      </c>
      <c r="BQ1922" t="s">
        <v>180</v>
      </c>
      <c r="BR1922" t="s">
        <v>180</v>
      </c>
      <c r="BS1922" t="s">
        <v>180</v>
      </c>
      <c r="BT1922" t="s">
        <v>180</v>
      </c>
      <c r="BU1922" t="s">
        <v>180</v>
      </c>
      <c r="BV1922" t="s">
        <v>180</v>
      </c>
      <c r="BW1922" t="s">
        <v>180</v>
      </c>
      <c r="BX1922" t="s">
        <v>180</v>
      </c>
      <c r="BY1922" t="s">
        <v>180</v>
      </c>
      <c r="BZ1922" t="s">
        <v>180</v>
      </c>
      <c r="CD1922" t="s">
        <v>180</v>
      </c>
      <c r="CE1922" t="s">
        <v>180</v>
      </c>
      <c r="CG1922" t="s">
        <v>180</v>
      </c>
      <c r="CH1922" t="s">
        <v>180</v>
      </c>
      <c r="CI1922" t="s">
        <v>180</v>
      </c>
      <c r="CJ1922" t="s">
        <v>180</v>
      </c>
      <c r="CK1922" t="s">
        <v>180</v>
      </c>
      <c r="CM1922" t="s">
        <v>180</v>
      </c>
      <c r="CN1922" t="s">
        <v>180</v>
      </c>
      <c r="CS1922" t="s">
        <v>180</v>
      </c>
      <c r="CT1922" t="s">
        <v>180</v>
      </c>
      <c r="CZ1922" t="s">
        <v>180</v>
      </c>
      <c r="DB1922" t="s">
        <v>180</v>
      </c>
      <c r="DC1922" t="s">
        <v>180</v>
      </c>
      <c r="DD1922">
        <v>27</v>
      </c>
      <c r="DE1922">
        <v>544</v>
      </c>
      <c r="DF1922">
        <v>18</v>
      </c>
      <c r="DG1922">
        <v>61</v>
      </c>
      <c r="DH1922">
        <v>2.1</v>
      </c>
      <c r="DJ1922" t="s">
        <v>3607</v>
      </c>
      <c r="DK1922" t="s">
        <v>180</v>
      </c>
      <c r="DL1922" t="s">
        <v>4486</v>
      </c>
      <c r="DM1922" t="s">
        <v>180</v>
      </c>
      <c r="DR1922" t="s">
        <v>180</v>
      </c>
      <c r="DS1922" t="s">
        <v>180</v>
      </c>
      <c r="DT1922">
        <v>0.85</v>
      </c>
      <c r="DU1922">
        <v>382</v>
      </c>
      <c r="DV1922">
        <v>7.8</v>
      </c>
      <c r="DW1922">
        <v>18.5</v>
      </c>
      <c r="DX1922">
        <v>2.6</v>
      </c>
      <c r="DY1922">
        <v>11.7</v>
      </c>
      <c r="DZ1922">
        <v>3.2</v>
      </c>
      <c r="EA1922">
        <v>1.08</v>
      </c>
      <c r="EB1922">
        <v>3.5</v>
      </c>
      <c r="EC1922">
        <v>0.56999999999999995</v>
      </c>
      <c r="ED1922">
        <v>3.5</v>
      </c>
      <c r="EE1922">
        <v>0.72</v>
      </c>
      <c r="EF1922">
        <v>2</v>
      </c>
      <c r="EG1922">
        <v>0.3</v>
      </c>
      <c r="EH1922">
        <v>1.9</v>
      </c>
      <c r="EI1922">
        <v>0.28999999999999998</v>
      </c>
      <c r="EJ1922">
        <v>1.7</v>
      </c>
      <c r="EK1922">
        <v>0.16</v>
      </c>
      <c r="EM1922" t="s">
        <v>4487</v>
      </c>
      <c r="EN1922" t="s">
        <v>4481</v>
      </c>
      <c r="EO1922" t="s">
        <v>4488</v>
      </c>
      <c r="EP1922" t="s">
        <v>4489</v>
      </c>
      <c r="EQ1922" t="s">
        <v>180</v>
      </c>
      <c r="ER1922" t="s">
        <v>180</v>
      </c>
      <c r="ET1922">
        <v>2.7</v>
      </c>
      <c r="EV1922">
        <v>0.68</v>
      </c>
      <c r="EW1922">
        <v>0.35</v>
      </c>
      <c r="EY1922" t="s">
        <v>180</v>
      </c>
      <c r="EZ1922" t="s">
        <v>180</v>
      </c>
      <c r="FB1922" t="s">
        <v>180</v>
      </c>
      <c r="FD1922" t="s">
        <v>180</v>
      </c>
      <c r="FF1922" t="s">
        <v>180</v>
      </c>
      <c r="FH1922" t="s">
        <v>180</v>
      </c>
      <c r="FI1922" t="s">
        <v>180</v>
      </c>
      <c r="FJ1922" t="s">
        <v>180</v>
      </c>
      <c r="FK1922" t="s">
        <v>180</v>
      </c>
      <c r="FL1922" t="s">
        <v>180</v>
      </c>
      <c r="FM1922" t="s">
        <v>180</v>
      </c>
      <c r="FN1922" t="s">
        <v>180</v>
      </c>
      <c r="FP1922" t="s">
        <v>180</v>
      </c>
      <c r="FQ1922" t="s">
        <v>180</v>
      </c>
      <c r="FR1922" t="s">
        <v>180</v>
      </c>
      <c r="FS1922" t="s">
        <v>180</v>
      </c>
      <c r="FT1922" t="s">
        <v>180</v>
      </c>
      <c r="FU1922" t="s">
        <v>180</v>
      </c>
      <c r="FV1922" t="s">
        <v>4490</v>
      </c>
      <c r="FW1922" t="s">
        <v>180</v>
      </c>
      <c r="FX1922">
        <f t="shared" si="626"/>
        <v>1.1052631578947369</v>
      </c>
      <c r="FY1922">
        <f t="shared" si="627"/>
        <v>32.10526315789474</v>
      </c>
      <c r="FZ1922">
        <f t="shared" si="628"/>
        <v>4.1052631578947372</v>
      </c>
      <c r="GA1922">
        <f t="shared" si="629"/>
        <v>1.6842105263157896</v>
      </c>
      <c r="GB1922">
        <f t="shared" si="630"/>
        <v>1.8421052631578949</v>
      </c>
      <c r="GC1922">
        <f t="shared" si="631"/>
        <v>1.103448275862069</v>
      </c>
      <c r="GD1922">
        <f t="shared" si="632"/>
        <v>30.222222222222221</v>
      </c>
      <c r="GE1922">
        <f t="shared" si="633"/>
        <v>46.495726495726501</v>
      </c>
      <c r="GF1922">
        <f t="shared" si="634"/>
        <v>48.974358974358978</v>
      </c>
      <c r="GG1922">
        <f t="shared" si="635"/>
        <v>181.9047619047619</v>
      </c>
      <c r="GH1922">
        <f t="shared" si="636"/>
        <v>0.14594594594594595</v>
      </c>
      <c r="GI1922">
        <f t="shared" si="637"/>
        <v>0.16666666666666666</v>
      </c>
      <c r="GJ1922">
        <f t="shared" si="638"/>
        <v>0.51470588235294112</v>
      </c>
      <c r="GK1922">
        <f t="shared" si="639"/>
        <v>561.76470588235293</v>
      </c>
      <c r="GL1922">
        <f t="shared" si="640"/>
        <v>3.714285714285714</v>
      </c>
      <c r="GM1922">
        <f t="shared" si="641"/>
        <v>0.32380952380952382</v>
      </c>
      <c r="GN1922">
        <f t="shared" si="642"/>
        <v>8.7179487179487189E-2</v>
      </c>
      <c r="GO1922">
        <f t="shared" si="643"/>
        <v>2.4375</v>
      </c>
      <c r="GP1922">
        <f t="shared" si="644"/>
        <v>0.98875149816323304</v>
      </c>
      <c r="GQ1922">
        <f>(EA1922/0.0735)/((DZ1922/0.195*(EB1922/0.295))^0.5)</f>
        <v>1.053066309568033</v>
      </c>
    </row>
    <row r="1923" spans="1:204">
      <c r="A1923" t="s">
        <v>3980</v>
      </c>
      <c r="B1923" t="s">
        <v>4181</v>
      </c>
      <c r="C1923" t="s">
        <v>7247</v>
      </c>
      <c r="D1923" t="s">
        <v>7095</v>
      </c>
      <c r="E1923" t="s">
        <v>7095</v>
      </c>
      <c r="F1923">
        <v>224</v>
      </c>
      <c r="G1923">
        <v>60</v>
      </c>
      <c r="H1923" t="s">
        <v>7346</v>
      </c>
      <c r="I1923" t="s">
        <v>4245</v>
      </c>
      <c r="J1923" t="s">
        <v>180</v>
      </c>
      <c r="K1923">
        <v>55.72</v>
      </c>
      <c r="L1923">
        <v>55.72</v>
      </c>
      <c r="M1923">
        <v>157.75</v>
      </c>
      <c r="N1923">
        <v>157.75</v>
      </c>
      <c r="O1923" t="s">
        <v>179</v>
      </c>
      <c r="R1923" t="s">
        <v>4561</v>
      </c>
      <c r="S1923" t="s">
        <v>3451</v>
      </c>
      <c r="T1923" t="s">
        <v>4417</v>
      </c>
      <c r="V1923" t="s">
        <v>180</v>
      </c>
      <c r="W1923" t="s">
        <v>180</v>
      </c>
      <c r="X1923" t="s">
        <v>180</v>
      </c>
      <c r="Y1923" t="s">
        <v>180</v>
      </c>
      <c r="Z1923" t="s">
        <v>180</v>
      </c>
      <c r="AB1923" t="s">
        <v>180</v>
      </c>
      <c r="AC1923" t="s">
        <v>181</v>
      </c>
      <c r="AD1923" t="s">
        <v>180</v>
      </c>
      <c r="AE1923" t="s">
        <v>180</v>
      </c>
      <c r="AF1923" t="s">
        <v>180</v>
      </c>
      <c r="AG1923" t="s">
        <v>180</v>
      </c>
      <c r="AH1923" t="s">
        <v>3452</v>
      </c>
      <c r="AI1923">
        <v>47.4</v>
      </c>
      <c r="AJ1923">
        <v>1.85</v>
      </c>
      <c r="AK1923" t="s">
        <v>180</v>
      </c>
      <c r="AL1923">
        <v>16.809999999999999</v>
      </c>
      <c r="AM1923" t="s">
        <v>180</v>
      </c>
      <c r="AN1923">
        <v>3.87</v>
      </c>
      <c r="AO1923">
        <v>6.44</v>
      </c>
      <c r="AQ1923">
        <v>9.83</v>
      </c>
      <c r="AR1923">
        <v>7.38</v>
      </c>
      <c r="AS1923">
        <v>0.17</v>
      </c>
      <c r="AT1923" t="s">
        <v>180</v>
      </c>
      <c r="AU1923">
        <v>1.22</v>
      </c>
      <c r="AV1923">
        <v>3.57</v>
      </c>
      <c r="AW1923">
        <v>0.47</v>
      </c>
      <c r="AY1923" t="s">
        <v>180</v>
      </c>
      <c r="AZ1923" t="s">
        <v>180</v>
      </c>
      <c r="BA1923">
        <v>98.622225999999984</v>
      </c>
      <c r="BC1923" t="s">
        <v>180</v>
      </c>
      <c r="BD1923" t="s">
        <v>180</v>
      </c>
      <c r="BE1923" t="s">
        <v>180</v>
      </c>
      <c r="BF1923" t="s">
        <v>180</v>
      </c>
      <c r="BG1923" t="s">
        <v>180</v>
      </c>
      <c r="BH1923" t="s">
        <v>180</v>
      </c>
      <c r="BI1923" t="s">
        <v>180</v>
      </c>
      <c r="BK1923" t="s">
        <v>180</v>
      </c>
      <c r="BL1923" t="s">
        <v>180</v>
      </c>
      <c r="BM1923">
        <v>0.35</v>
      </c>
      <c r="BN1923" t="s">
        <v>180</v>
      </c>
      <c r="BO1923" t="s">
        <v>180</v>
      </c>
      <c r="BP1923" t="s">
        <v>180</v>
      </c>
      <c r="BQ1923" t="s">
        <v>180</v>
      </c>
      <c r="BR1923" t="s">
        <v>180</v>
      </c>
      <c r="BS1923" t="s">
        <v>180</v>
      </c>
      <c r="BT1923" t="s">
        <v>180</v>
      </c>
      <c r="BU1923" t="s">
        <v>180</v>
      </c>
      <c r="BV1923" t="s">
        <v>180</v>
      </c>
      <c r="BW1923" t="s">
        <v>180</v>
      </c>
      <c r="BX1923" t="s">
        <v>180</v>
      </c>
      <c r="BY1923" t="s">
        <v>180</v>
      </c>
      <c r="BZ1923" t="s">
        <v>180</v>
      </c>
      <c r="CA1923">
        <v>5.6</v>
      </c>
      <c r="CB1923">
        <v>0.98</v>
      </c>
      <c r="CD1923" t="s">
        <v>180</v>
      </c>
      <c r="CE1923" t="s">
        <v>180</v>
      </c>
      <c r="CG1923" t="s">
        <v>180</v>
      </c>
      <c r="CH1923" t="s">
        <v>180</v>
      </c>
      <c r="CI1923" t="s">
        <v>180</v>
      </c>
      <c r="CJ1923" t="s">
        <v>180</v>
      </c>
      <c r="CK1923" t="s">
        <v>180</v>
      </c>
      <c r="CM1923" t="s">
        <v>180</v>
      </c>
      <c r="CN1923" t="s">
        <v>180</v>
      </c>
      <c r="CO1923">
        <v>27</v>
      </c>
      <c r="CQ1923">
        <v>262</v>
      </c>
      <c r="CR1923">
        <v>129</v>
      </c>
      <c r="CS1923" t="s">
        <v>180</v>
      </c>
      <c r="CT1923" t="s">
        <v>180</v>
      </c>
      <c r="CU1923">
        <v>45</v>
      </c>
      <c r="CV1923">
        <v>68</v>
      </c>
      <c r="CW1923">
        <v>55.7</v>
      </c>
      <c r="CX1923">
        <v>85</v>
      </c>
      <c r="CY1923">
        <v>19</v>
      </c>
      <c r="CZ1923" t="s">
        <v>180</v>
      </c>
      <c r="DB1923" t="s">
        <v>180</v>
      </c>
      <c r="DC1923" t="s">
        <v>180</v>
      </c>
      <c r="DD1923">
        <v>17</v>
      </c>
      <c r="DE1923">
        <v>690</v>
      </c>
      <c r="DF1923">
        <v>19</v>
      </c>
      <c r="DG1923">
        <v>141.4</v>
      </c>
      <c r="DH1923">
        <v>17.8</v>
      </c>
      <c r="DJ1923" t="s">
        <v>180</v>
      </c>
      <c r="DK1923" t="s">
        <v>180</v>
      </c>
      <c r="DL1923" t="s">
        <v>180</v>
      </c>
      <c r="DM1923" t="s">
        <v>180</v>
      </c>
      <c r="DR1923" t="s">
        <v>180</v>
      </c>
      <c r="DS1923" t="s">
        <v>180</v>
      </c>
      <c r="DT1923">
        <v>0.2</v>
      </c>
      <c r="DU1923">
        <v>317</v>
      </c>
      <c r="DV1923">
        <v>18.93</v>
      </c>
      <c r="DW1923">
        <v>43.35</v>
      </c>
      <c r="DX1923">
        <v>5.82</v>
      </c>
      <c r="DY1923">
        <v>26.59</v>
      </c>
      <c r="DZ1923">
        <v>6.42</v>
      </c>
      <c r="EA1923">
        <v>1.99</v>
      </c>
      <c r="EB1923">
        <v>5.31</v>
      </c>
      <c r="EC1923">
        <v>0.82</v>
      </c>
      <c r="ED1923">
        <v>4.68</v>
      </c>
      <c r="EE1923">
        <v>0.83</v>
      </c>
      <c r="EF1923">
        <v>2.1800000000000002</v>
      </c>
      <c r="EG1923">
        <v>0.31</v>
      </c>
      <c r="EH1923">
        <v>1.99</v>
      </c>
      <c r="EI1923">
        <v>0.26800000000000002</v>
      </c>
      <c r="EJ1923">
        <v>3.3969999999999998</v>
      </c>
      <c r="EK1923">
        <v>1.0189999999999999</v>
      </c>
      <c r="EM1923" t="s">
        <v>180</v>
      </c>
      <c r="EN1923" t="s">
        <v>180</v>
      </c>
      <c r="EO1923" t="s">
        <v>180</v>
      </c>
      <c r="EP1923" t="s">
        <v>180</v>
      </c>
      <c r="EQ1923" t="s">
        <v>180</v>
      </c>
      <c r="ER1923" t="s">
        <v>180</v>
      </c>
      <c r="ES1923">
        <v>0.05</v>
      </c>
      <c r="ET1923">
        <v>2.17</v>
      </c>
      <c r="EV1923">
        <v>1.65</v>
      </c>
      <c r="EW1923">
        <v>0.57999999999999996</v>
      </c>
      <c r="EX1923">
        <v>0.51298699999999997</v>
      </c>
      <c r="EY1923" t="s">
        <v>180</v>
      </c>
      <c r="EZ1923" t="s">
        <v>180</v>
      </c>
      <c r="FA1923">
        <v>0.70339499999999999</v>
      </c>
      <c r="FB1923" t="s">
        <v>180</v>
      </c>
      <c r="FC1923">
        <v>18.056999999999999</v>
      </c>
      <c r="FD1923" t="s">
        <v>180</v>
      </c>
      <c r="FE1923">
        <v>15.476000000000001</v>
      </c>
      <c r="FF1923" t="s">
        <v>180</v>
      </c>
      <c r="FG1923">
        <v>37.951999999999998</v>
      </c>
      <c r="FH1923" t="s">
        <v>180</v>
      </c>
      <c r="FI1923" t="s">
        <v>180</v>
      </c>
      <c r="FJ1923" t="s">
        <v>180</v>
      </c>
      <c r="FK1923" t="s">
        <v>180</v>
      </c>
      <c r="FL1923" t="s">
        <v>180</v>
      </c>
      <c r="FM1923" t="s">
        <v>180</v>
      </c>
      <c r="FN1923" t="s">
        <v>180</v>
      </c>
      <c r="FO1923">
        <v>0.28310999999999997</v>
      </c>
      <c r="FP1923" t="s">
        <v>180</v>
      </c>
      <c r="FQ1923" t="s">
        <v>180</v>
      </c>
      <c r="FR1923" t="s">
        <v>180</v>
      </c>
      <c r="FS1923" t="s">
        <v>180</v>
      </c>
      <c r="FT1923" t="s">
        <v>180</v>
      </c>
      <c r="FU1923" t="s">
        <v>180</v>
      </c>
      <c r="FV1923" t="s">
        <v>4562</v>
      </c>
      <c r="FW1923" t="s">
        <v>180</v>
      </c>
      <c r="FX1923">
        <f t="shared" si="626"/>
        <v>8.9447236180904532</v>
      </c>
      <c r="FY1923">
        <f t="shared" si="627"/>
        <v>71.05527638190955</v>
      </c>
      <c r="FZ1923">
        <f t="shared" si="628"/>
        <v>9.5125628140703515</v>
      </c>
      <c r="GA1923">
        <f t="shared" si="629"/>
        <v>3.2261306532663316</v>
      </c>
      <c r="GB1923">
        <f t="shared" si="630"/>
        <v>2.6683417085427132</v>
      </c>
      <c r="GC1923">
        <f t="shared" si="631"/>
        <v>0.65945945945945939</v>
      </c>
      <c r="GD1923">
        <f t="shared" si="632"/>
        <v>36.315789473684212</v>
      </c>
      <c r="GE1923">
        <f t="shared" si="633"/>
        <v>25.949605114704777</v>
      </c>
      <c r="GF1923">
        <f t="shared" si="634"/>
        <v>16.745905969360802</v>
      </c>
      <c r="GG1923">
        <f t="shared" si="635"/>
        <v>17.808988764044944</v>
      </c>
      <c r="GH1923">
        <f t="shared" si="636"/>
        <v>5.0057670126874274E-2</v>
      </c>
      <c r="GI1923">
        <f t="shared" si="637"/>
        <v>3.2584269662921342E-2</v>
      </c>
      <c r="GJ1923">
        <f t="shared" si="638"/>
        <v>0.3515151515151515</v>
      </c>
      <c r="GK1923">
        <f t="shared" si="639"/>
        <v>192.12121212121212</v>
      </c>
      <c r="GL1923">
        <f t="shared" si="640"/>
        <v>1.0634831460674157</v>
      </c>
      <c r="GM1923">
        <f t="shared" si="641"/>
        <v>9.2696629213483137E-2</v>
      </c>
      <c r="GN1923">
        <f t="shared" si="642"/>
        <v>8.7163232963549914E-2</v>
      </c>
      <c r="GO1923">
        <f t="shared" si="643"/>
        <v>2.9485981308411215</v>
      </c>
      <c r="GP1923">
        <f t="shared" si="644"/>
        <v>0.99403506362544913</v>
      </c>
      <c r="GQ1923">
        <f>(EA1923/0.0735)/((DZ1923/0.195*(EB1923/0.295))^0.5)</f>
        <v>1.1121907439989311</v>
      </c>
      <c r="GR1923">
        <v>0.51298699999999997</v>
      </c>
      <c r="GS1923">
        <v>0.70339499999999999</v>
      </c>
      <c r="GT1923">
        <v>18.056999999999999</v>
      </c>
      <c r="GU1923">
        <v>15.476000000000001</v>
      </c>
      <c r="GV1923">
        <v>37.951999999999998</v>
      </c>
    </row>
    <row r="1924" spans="1:204">
      <c r="A1924" t="s">
        <v>3980</v>
      </c>
      <c r="B1924" t="s">
        <v>4181</v>
      </c>
      <c r="C1924" t="s">
        <v>7247</v>
      </c>
      <c r="D1924" t="s">
        <v>7095</v>
      </c>
      <c r="E1924" t="s">
        <v>7095</v>
      </c>
      <c r="F1924">
        <v>224</v>
      </c>
      <c r="G1924">
        <v>60</v>
      </c>
      <c r="H1924" t="s">
        <v>7346</v>
      </c>
      <c r="I1924" t="s">
        <v>4245</v>
      </c>
      <c r="J1924" t="s">
        <v>180</v>
      </c>
      <c r="K1924">
        <v>55.72</v>
      </c>
      <c r="L1924">
        <v>55.72</v>
      </c>
      <c r="M1924">
        <v>157.75</v>
      </c>
      <c r="N1924">
        <v>157.75</v>
      </c>
      <c r="O1924" t="s">
        <v>179</v>
      </c>
      <c r="R1924" t="s">
        <v>4563</v>
      </c>
      <c r="S1924" t="s">
        <v>3451</v>
      </c>
      <c r="T1924" t="s">
        <v>4417</v>
      </c>
      <c r="V1924" t="s">
        <v>180</v>
      </c>
      <c r="W1924" t="s">
        <v>180</v>
      </c>
      <c r="X1924" t="s">
        <v>180</v>
      </c>
      <c r="Y1924" t="s">
        <v>180</v>
      </c>
      <c r="Z1924" t="s">
        <v>180</v>
      </c>
      <c r="AB1924" t="s">
        <v>180</v>
      </c>
      <c r="AC1924" t="s">
        <v>181</v>
      </c>
      <c r="AD1924" t="s">
        <v>180</v>
      </c>
      <c r="AE1924" t="s">
        <v>180</v>
      </c>
      <c r="AF1924" t="s">
        <v>180</v>
      </c>
      <c r="AG1924" t="s">
        <v>180</v>
      </c>
      <c r="AH1924" t="s">
        <v>3452</v>
      </c>
      <c r="AI1924">
        <v>47.8</v>
      </c>
      <c r="AJ1924">
        <v>1.8</v>
      </c>
      <c r="AK1924" t="s">
        <v>180</v>
      </c>
      <c r="AL1924">
        <v>16.420000000000002</v>
      </c>
      <c r="AM1924" t="s">
        <v>180</v>
      </c>
      <c r="AN1924">
        <v>3.77</v>
      </c>
      <c r="AO1924">
        <v>6.52</v>
      </c>
      <c r="AQ1924">
        <v>8.51</v>
      </c>
      <c r="AR1924">
        <v>8.64</v>
      </c>
      <c r="AS1924">
        <v>0.17</v>
      </c>
      <c r="AT1924" t="s">
        <v>180</v>
      </c>
      <c r="AU1924">
        <v>1.38</v>
      </c>
      <c r="AV1924">
        <v>3.43</v>
      </c>
      <c r="AW1924">
        <v>0.51</v>
      </c>
      <c r="AY1924" t="s">
        <v>180</v>
      </c>
      <c r="AZ1924" t="s">
        <v>180</v>
      </c>
      <c r="BA1924">
        <v>98.572246000000007</v>
      </c>
      <c r="BC1924" t="s">
        <v>180</v>
      </c>
      <c r="BD1924" t="s">
        <v>180</v>
      </c>
      <c r="BE1924" t="s">
        <v>180</v>
      </c>
      <c r="BF1924" t="s">
        <v>180</v>
      </c>
      <c r="BG1924" t="s">
        <v>180</v>
      </c>
      <c r="BH1924" t="s">
        <v>180</v>
      </c>
      <c r="BI1924" t="s">
        <v>180</v>
      </c>
      <c r="BK1924" t="s">
        <v>180</v>
      </c>
      <c r="BL1924" t="s">
        <v>180</v>
      </c>
      <c r="BM1924">
        <v>0.38</v>
      </c>
      <c r="BN1924" t="s">
        <v>180</v>
      </c>
      <c r="BO1924" t="s">
        <v>180</v>
      </c>
      <c r="BP1924" t="s">
        <v>180</v>
      </c>
      <c r="BQ1924" t="s">
        <v>180</v>
      </c>
      <c r="BR1924" t="s">
        <v>180</v>
      </c>
      <c r="BS1924" t="s">
        <v>180</v>
      </c>
      <c r="BT1924" t="s">
        <v>180</v>
      </c>
      <c r="BU1924" t="s">
        <v>180</v>
      </c>
      <c r="BV1924" t="s">
        <v>180</v>
      </c>
      <c r="BW1924" t="s">
        <v>180</v>
      </c>
      <c r="BX1924" t="s">
        <v>180</v>
      </c>
      <c r="BY1924" t="s">
        <v>180</v>
      </c>
      <c r="BZ1924" t="s">
        <v>180</v>
      </c>
      <c r="CA1924">
        <v>6.2</v>
      </c>
      <c r="CB1924">
        <v>1.1599999999999999</v>
      </c>
      <c r="CD1924" t="s">
        <v>180</v>
      </c>
      <c r="CE1924" t="s">
        <v>180</v>
      </c>
      <c r="CG1924" t="s">
        <v>180</v>
      </c>
      <c r="CH1924" t="s">
        <v>180</v>
      </c>
      <c r="CI1924" t="s">
        <v>180</v>
      </c>
      <c r="CJ1924" t="s">
        <v>180</v>
      </c>
      <c r="CK1924" t="s">
        <v>180</v>
      </c>
      <c r="CM1924" t="s">
        <v>180</v>
      </c>
      <c r="CN1924" t="s">
        <v>180</v>
      </c>
      <c r="CO1924">
        <v>24</v>
      </c>
      <c r="CQ1924">
        <v>235</v>
      </c>
      <c r="CR1924">
        <v>187</v>
      </c>
      <c r="CS1924" t="s">
        <v>180</v>
      </c>
      <c r="CT1924" t="s">
        <v>180</v>
      </c>
      <c r="CU1924">
        <v>46</v>
      </c>
      <c r="CV1924">
        <v>184</v>
      </c>
      <c r="CW1924">
        <v>44.8</v>
      </c>
      <c r="CX1924">
        <v>85</v>
      </c>
      <c r="CY1924">
        <v>18</v>
      </c>
      <c r="CZ1924" t="s">
        <v>180</v>
      </c>
      <c r="DB1924" t="s">
        <v>180</v>
      </c>
      <c r="DC1924" t="s">
        <v>180</v>
      </c>
      <c r="DD1924">
        <v>19</v>
      </c>
      <c r="DE1924">
        <v>686</v>
      </c>
      <c r="DF1924">
        <v>20</v>
      </c>
      <c r="DG1924">
        <v>142.19999999999999</v>
      </c>
      <c r="DH1924">
        <v>16.8</v>
      </c>
      <c r="DJ1924" t="s">
        <v>180</v>
      </c>
      <c r="DK1924" t="s">
        <v>180</v>
      </c>
      <c r="DL1924" t="s">
        <v>180</v>
      </c>
      <c r="DM1924" t="s">
        <v>180</v>
      </c>
      <c r="DR1924" t="s">
        <v>180</v>
      </c>
      <c r="DS1924" t="s">
        <v>180</v>
      </c>
      <c r="DT1924">
        <v>0.28999999999999998</v>
      </c>
      <c r="DU1924">
        <v>403</v>
      </c>
      <c r="DV1924">
        <v>17.010000000000002</v>
      </c>
      <c r="DW1924">
        <v>38.4</v>
      </c>
      <c r="DX1924">
        <v>5.34</v>
      </c>
      <c r="DY1924">
        <v>25.3</v>
      </c>
      <c r="DZ1924">
        <v>5.58</v>
      </c>
      <c r="EA1924">
        <v>1.79</v>
      </c>
      <c r="EB1924">
        <v>5.0199999999999996</v>
      </c>
      <c r="EC1924">
        <v>0.73</v>
      </c>
      <c r="ED1924">
        <v>4.07</v>
      </c>
      <c r="EE1924">
        <v>0.79</v>
      </c>
      <c r="EF1924">
        <v>2.2000000000000002</v>
      </c>
      <c r="EG1924">
        <v>0.3</v>
      </c>
      <c r="EH1924">
        <v>1.83</v>
      </c>
      <c r="EI1924">
        <v>0.27400000000000002</v>
      </c>
      <c r="EJ1924">
        <v>3.44</v>
      </c>
      <c r="EK1924">
        <v>1.0089999999999999</v>
      </c>
      <c r="EM1924" t="s">
        <v>180</v>
      </c>
      <c r="EN1924" t="s">
        <v>180</v>
      </c>
      <c r="EO1924" t="s">
        <v>180</v>
      </c>
      <c r="EP1924" t="s">
        <v>180</v>
      </c>
      <c r="EQ1924" t="s">
        <v>180</v>
      </c>
      <c r="ER1924" t="s">
        <v>180</v>
      </c>
      <c r="ES1924">
        <v>0.03</v>
      </c>
      <c r="ET1924">
        <v>2.1800000000000002</v>
      </c>
      <c r="EV1924">
        <v>1.63</v>
      </c>
      <c r="EW1924">
        <v>0.56999999999999995</v>
      </c>
      <c r="EX1924">
        <v>0.51297400000000004</v>
      </c>
      <c r="EY1924" t="s">
        <v>180</v>
      </c>
      <c r="EZ1924" t="s">
        <v>180</v>
      </c>
      <c r="FA1924">
        <v>0.70340499999999995</v>
      </c>
      <c r="FB1924" t="s">
        <v>180</v>
      </c>
      <c r="FD1924" t="s">
        <v>180</v>
      </c>
      <c r="FF1924" t="s">
        <v>180</v>
      </c>
      <c r="FH1924" t="s">
        <v>180</v>
      </c>
      <c r="FI1924" t="s">
        <v>180</v>
      </c>
      <c r="FJ1924" t="s">
        <v>180</v>
      </c>
      <c r="FK1924" t="s">
        <v>180</v>
      </c>
      <c r="FL1924" t="s">
        <v>180</v>
      </c>
      <c r="FM1924" t="s">
        <v>180</v>
      </c>
      <c r="FN1924" t="s">
        <v>180</v>
      </c>
      <c r="FO1924">
        <v>0.28315200000000001</v>
      </c>
      <c r="FP1924" t="s">
        <v>180</v>
      </c>
      <c r="FQ1924" t="s">
        <v>180</v>
      </c>
      <c r="FR1924" t="s">
        <v>180</v>
      </c>
      <c r="FS1924" t="s">
        <v>180</v>
      </c>
      <c r="FT1924" t="s">
        <v>180</v>
      </c>
      <c r="FU1924" t="s">
        <v>180</v>
      </c>
      <c r="FV1924" t="s">
        <v>4564</v>
      </c>
      <c r="FW1924" t="s">
        <v>180</v>
      </c>
      <c r="FX1924">
        <f t="shared" si="626"/>
        <v>9.1803278688524586</v>
      </c>
      <c r="FY1924">
        <f t="shared" si="627"/>
        <v>77.704918032786878</v>
      </c>
      <c r="FZ1924">
        <f t="shared" si="628"/>
        <v>9.2950819672131146</v>
      </c>
      <c r="GA1924">
        <f t="shared" si="629"/>
        <v>3.0491803278688523</v>
      </c>
      <c r="GB1924">
        <f t="shared" si="630"/>
        <v>2.7431693989071033</v>
      </c>
      <c r="GC1924">
        <f t="shared" si="631"/>
        <v>0.76666666666666661</v>
      </c>
      <c r="GD1924">
        <f t="shared" si="632"/>
        <v>34.299999999999997</v>
      </c>
      <c r="GE1924">
        <f t="shared" si="633"/>
        <v>27.114624505928852</v>
      </c>
      <c r="GF1924">
        <f t="shared" si="634"/>
        <v>23.691945914168134</v>
      </c>
      <c r="GG1924">
        <f t="shared" si="635"/>
        <v>23.988095238095237</v>
      </c>
      <c r="GH1924">
        <f t="shared" si="636"/>
        <v>5.677083333333334E-2</v>
      </c>
      <c r="GI1924">
        <f t="shared" si="637"/>
        <v>3.3928571428571426E-2</v>
      </c>
      <c r="GJ1924">
        <f t="shared" si="638"/>
        <v>0.34969325153374231</v>
      </c>
      <c r="GK1924">
        <f t="shared" si="639"/>
        <v>247.23926380368098</v>
      </c>
      <c r="GL1924">
        <f t="shared" si="640"/>
        <v>1.0125</v>
      </c>
      <c r="GM1924">
        <f t="shared" si="641"/>
        <v>9.7023809523809512E-2</v>
      </c>
      <c r="GN1924">
        <f t="shared" si="642"/>
        <v>9.5825984714873594E-2</v>
      </c>
      <c r="GO1924">
        <f t="shared" si="643"/>
        <v>3.0483870967741939</v>
      </c>
      <c r="GP1924">
        <f t="shared" si="644"/>
        <v>0.96974565082737041</v>
      </c>
      <c r="GQ1924">
        <f>(EA1924/0.0735)/((DZ1924/0.195*(EB1924/0.295))^0.5)</f>
        <v>1.1036339391753487</v>
      </c>
      <c r="GR1924">
        <v>0.51297400000000004</v>
      </c>
      <c r="GS1924">
        <v>0.70340499999999995</v>
      </c>
    </row>
    <row r="1925" spans="1:204">
      <c r="A1925" t="s">
        <v>3980</v>
      </c>
      <c r="B1925" t="s">
        <v>4181</v>
      </c>
      <c r="C1925" t="s">
        <v>7247</v>
      </c>
      <c r="D1925" t="s">
        <v>7095</v>
      </c>
      <c r="E1925" t="s">
        <v>7095</v>
      </c>
      <c r="F1925">
        <v>224</v>
      </c>
      <c r="G1925">
        <v>60</v>
      </c>
      <c r="H1925" t="s">
        <v>7346</v>
      </c>
      <c r="I1925" t="s">
        <v>4245</v>
      </c>
      <c r="J1925" t="s">
        <v>180</v>
      </c>
      <c r="K1925">
        <v>55.72</v>
      </c>
      <c r="L1925">
        <v>55.72</v>
      </c>
      <c r="M1925">
        <v>157.75</v>
      </c>
      <c r="N1925">
        <v>157.75</v>
      </c>
      <c r="O1925" t="s">
        <v>179</v>
      </c>
      <c r="R1925" t="s">
        <v>4565</v>
      </c>
      <c r="S1925" t="s">
        <v>3451</v>
      </c>
      <c r="T1925" t="s">
        <v>4417</v>
      </c>
      <c r="V1925" t="s">
        <v>180</v>
      </c>
      <c r="W1925" t="s">
        <v>180</v>
      </c>
      <c r="X1925" t="s">
        <v>180</v>
      </c>
      <c r="Y1925" t="s">
        <v>180</v>
      </c>
      <c r="Z1925" t="s">
        <v>180</v>
      </c>
      <c r="AB1925" t="s">
        <v>180</v>
      </c>
      <c r="AC1925" t="s">
        <v>181</v>
      </c>
      <c r="AD1925" t="s">
        <v>180</v>
      </c>
      <c r="AE1925" t="s">
        <v>180</v>
      </c>
      <c r="AF1925" t="s">
        <v>180</v>
      </c>
      <c r="AG1925" t="s">
        <v>180</v>
      </c>
      <c r="AH1925" t="s">
        <v>3452</v>
      </c>
      <c r="AI1925">
        <v>50.5</v>
      </c>
      <c r="AJ1925">
        <v>1.48</v>
      </c>
      <c r="AK1925" t="s">
        <v>180</v>
      </c>
      <c r="AL1925">
        <v>16.829999999999998</v>
      </c>
      <c r="AM1925" t="s">
        <v>180</v>
      </c>
      <c r="AN1925">
        <v>5.41</v>
      </c>
      <c r="AO1925">
        <v>4.17</v>
      </c>
      <c r="AQ1925">
        <v>8.92</v>
      </c>
      <c r="AR1925">
        <v>6.94</v>
      </c>
      <c r="AS1925">
        <v>0.17</v>
      </c>
      <c r="AT1925" t="s">
        <v>180</v>
      </c>
      <c r="AU1925">
        <v>1.33</v>
      </c>
      <c r="AV1925">
        <v>3.69</v>
      </c>
      <c r="AW1925">
        <v>0.59</v>
      </c>
      <c r="AY1925" t="s">
        <v>180</v>
      </c>
      <c r="AZ1925" t="s">
        <v>180</v>
      </c>
      <c r="BA1925">
        <v>99.487918000000008</v>
      </c>
      <c r="BC1925" t="s">
        <v>180</v>
      </c>
      <c r="BD1925" t="s">
        <v>180</v>
      </c>
      <c r="BE1925" t="s">
        <v>180</v>
      </c>
      <c r="BF1925" t="s">
        <v>180</v>
      </c>
      <c r="BG1925" t="s">
        <v>180</v>
      </c>
      <c r="BH1925" t="s">
        <v>180</v>
      </c>
      <c r="BI1925" t="s">
        <v>180</v>
      </c>
      <c r="BK1925" t="s">
        <v>180</v>
      </c>
      <c r="BL1925" t="s">
        <v>180</v>
      </c>
      <c r="BM1925">
        <v>0.37</v>
      </c>
      <c r="BN1925" t="s">
        <v>180</v>
      </c>
      <c r="BO1925" t="s">
        <v>180</v>
      </c>
      <c r="BP1925" t="s">
        <v>180</v>
      </c>
      <c r="BQ1925" t="s">
        <v>180</v>
      </c>
      <c r="BR1925" t="s">
        <v>180</v>
      </c>
      <c r="BS1925" t="s">
        <v>180</v>
      </c>
      <c r="BT1925" t="s">
        <v>180</v>
      </c>
      <c r="BU1925" t="s">
        <v>180</v>
      </c>
      <c r="BV1925" t="s">
        <v>180</v>
      </c>
      <c r="BW1925" t="s">
        <v>180</v>
      </c>
      <c r="BX1925" t="s">
        <v>180</v>
      </c>
      <c r="BY1925" t="s">
        <v>180</v>
      </c>
      <c r="BZ1925" t="s">
        <v>180</v>
      </c>
      <c r="CA1925">
        <v>8.1</v>
      </c>
      <c r="CB1925">
        <v>1.0900000000000001</v>
      </c>
      <c r="CD1925" t="s">
        <v>180</v>
      </c>
      <c r="CE1925" t="s">
        <v>180</v>
      </c>
      <c r="CG1925" t="s">
        <v>180</v>
      </c>
      <c r="CH1925" t="s">
        <v>180</v>
      </c>
      <c r="CI1925" t="s">
        <v>180</v>
      </c>
      <c r="CJ1925" t="s">
        <v>180</v>
      </c>
      <c r="CK1925" t="s">
        <v>180</v>
      </c>
      <c r="CM1925" t="s">
        <v>180</v>
      </c>
      <c r="CN1925" t="s">
        <v>180</v>
      </c>
      <c r="CO1925">
        <v>28</v>
      </c>
      <c r="CQ1925">
        <v>245</v>
      </c>
      <c r="CR1925">
        <v>163</v>
      </c>
      <c r="CS1925" t="s">
        <v>180</v>
      </c>
      <c r="CT1925" t="s">
        <v>180</v>
      </c>
      <c r="CU1925">
        <v>40</v>
      </c>
      <c r="CV1925">
        <v>113</v>
      </c>
      <c r="CW1925">
        <v>62.2</v>
      </c>
      <c r="CX1925">
        <v>93</v>
      </c>
      <c r="CY1925">
        <v>20</v>
      </c>
      <c r="CZ1925" t="s">
        <v>180</v>
      </c>
      <c r="DB1925" t="s">
        <v>180</v>
      </c>
      <c r="DC1925" t="s">
        <v>180</v>
      </c>
      <c r="DD1925">
        <v>19</v>
      </c>
      <c r="DE1925">
        <v>709</v>
      </c>
      <c r="DF1925">
        <v>23</v>
      </c>
      <c r="DG1925">
        <v>154.19999999999999</v>
      </c>
      <c r="DH1925">
        <v>11.6</v>
      </c>
      <c r="DJ1925" t="s">
        <v>180</v>
      </c>
      <c r="DK1925" t="s">
        <v>180</v>
      </c>
      <c r="DL1925" t="s">
        <v>180</v>
      </c>
      <c r="DM1925" t="s">
        <v>180</v>
      </c>
      <c r="DR1925" t="s">
        <v>180</v>
      </c>
      <c r="DS1925" t="s">
        <v>180</v>
      </c>
      <c r="DT1925">
        <v>0.34</v>
      </c>
      <c r="DU1925">
        <v>501</v>
      </c>
      <c r="DV1925">
        <v>20.25</v>
      </c>
      <c r="DW1925">
        <v>46.72</v>
      </c>
      <c r="DX1925">
        <v>6.45</v>
      </c>
      <c r="DY1925">
        <v>29.38</v>
      </c>
      <c r="DZ1925">
        <v>6.64</v>
      </c>
      <c r="EA1925">
        <v>1.91</v>
      </c>
      <c r="EB1925">
        <v>5.47</v>
      </c>
      <c r="EC1925">
        <v>0.81</v>
      </c>
      <c r="ED1925">
        <v>4.6100000000000003</v>
      </c>
      <c r="EE1925">
        <v>0.88</v>
      </c>
      <c r="EF1925">
        <v>2.46</v>
      </c>
      <c r="EG1925">
        <v>0.36</v>
      </c>
      <c r="EH1925">
        <v>2.3199999999999998</v>
      </c>
      <c r="EI1925">
        <v>0.34</v>
      </c>
      <c r="EJ1925">
        <v>3.802</v>
      </c>
      <c r="EK1925">
        <v>0.66300000000000003</v>
      </c>
      <c r="EM1925" t="s">
        <v>180</v>
      </c>
      <c r="EN1925" t="s">
        <v>180</v>
      </c>
      <c r="EO1925" t="s">
        <v>180</v>
      </c>
      <c r="EP1925" t="s">
        <v>180</v>
      </c>
      <c r="EQ1925" t="s">
        <v>180</v>
      </c>
      <c r="ER1925" t="s">
        <v>180</v>
      </c>
      <c r="ES1925">
        <v>0.02</v>
      </c>
      <c r="ET1925">
        <v>4.04</v>
      </c>
      <c r="EV1925">
        <v>1.53</v>
      </c>
      <c r="EW1925">
        <v>0.57999999999999996</v>
      </c>
      <c r="EX1925">
        <v>0.51302099999999995</v>
      </c>
      <c r="EY1925" t="s">
        <v>180</v>
      </c>
      <c r="EZ1925" t="s">
        <v>180</v>
      </c>
      <c r="FB1925" t="s">
        <v>180</v>
      </c>
      <c r="FD1925" t="s">
        <v>180</v>
      </c>
      <c r="FF1925" t="s">
        <v>180</v>
      </c>
      <c r="FH1925" t="s">
        <v>180</v>
      </c>
      <c r="FI1925" t="s">
        <v>180</v>
      </c>
      <c r="FJ1925" t="s">
        <v>180</v>
      </c>
      <c r="FK1925" t="s">
        <v>180</v>
      </c>
      <c r="FL1925" t="s">
        <v>180</v>
      </c>
      <c r="FM1925" t="s">
        <v>180</v>
      </c>
      <c r="FN1925" t="s">
        <v>180</v>
      </c>
      <c r="FO1925">
        <v>0.283192</v>
      </c>
      <c r="FP1925" t="s">
        <v>180</v>
      </c>
      <c r="FQ1925" t="s">
        <v>180</v>
      </c>
      <c r="FR1925" t="s">
        <v>180</v>
      </c>
      <c r="FS1925" t="s">
        <v>180</v>
      </c>
      <c r="FT1925" t="s">
        <v>180</v>
      </c>
      <c r="FU1925" t="s">
        <v>180</v>
      </c>
      <c r="FV1925" t="s">
        <v>4566</v>
      </c>
      <c r="FW1925" t="s">
        <v>180</v>
      </c>
      <c r="FX1925">
        <f t="shared" si="626"/>
        <v>5</v>
      </c>
      <c r="FY1925">
        <f t="shared" si="627"/>
        <v>66.465517241379317</v>
      </c>
      <c r="FZ1925">
        <f t="shared" si="628"/>
        <v>8.7284482758620694</v>
      </c>
      <c r="GA1925">
        <f t="shared" si="629"/>
        <v>2.8620689655172415</v>
      </c>
      <c r="GB1925">
        <f t="shared" si="630"/>
        <v>2.3577586206896552</v>
      </c>
      <c r="GC1925">
        <f t="shared" si="631"/>
        <v>0.89864864864864868</v>
      </c>
      <c r="GD1925">
        <f t="shared" si="632"/>
        <v>30.826086956521738</v>
      </c>
      <c r="GE1925">
        <f t="shared" si="633"/>
        <v>24.13206262763785</v>
      </c>
      <c r="GF1925">
        <f t="shared" si="634"/>
        <v>24.74074074074074</v>
      </c>
      <c r="GG1925">
        <f t="shared" si="635"/>
        <v>43.189655172413794</v>
      </c>
      <c r="GH1925">
        <f t="shared" si="636"/>
        <v>8.6472602739726026E-2</v>
      </c>
      <c r="GI1925">
        <f t="shared" si="637"/>
        <v>4.9999999999999996E-2</v>
      </c>
      <c r="GJ1925">
        <f t="shared" si="638"/>
        <v>0.37908496732026142</v>
      </c>
      <c r="GK1925">
        <f t="shared" si="639"/>
        <v>327.45098039215685</v>
      </c>
      <c r="GL1925">
        <f t="shared" si="640"/>
        <v>1.7456896551724139</v>
      </c>
      <c r="GM1925">
        <f t="shared" si="641"/>
        <v>0.13189655172413794</v>
      </c>
      <c r="GN1925">
        <f t="shared" si="642"/>
        <v>7.5555555555555556E-2</v>
      </c>
      <c r="GO1925">
        <f t="shared" si="643"/>
        <v>3.0496987951807228</v>
      </c>
      <c r="GP1925">
        <f t="shared" si="644"/>
        <v>0.98392017215941752</v>
      </c>
      <c r="GQ1925">
        <f>(EA1925/0.0735)/((DZ1925/0.195*(EB1925/0.295))^0.5)</f>
        <v>1.0341812008456781</v>
      </c>
      <c r="GR1925">
        <v>0.51302099999999995</v>
      </c>
    </row>
    <row r="1926" spans="1:204">
      <c r="A1926" t="s">
        <v>3980</v>
      </c>
      <c r="B1926" t="s">
        <v>3450</v>
      </c>
      <c r="C1926" t="s">
        <v>7247</v>
      </c>
      <c r="D1926" t="s">
        <v>7095</v>
      </c>
      <c r="E1926" t="s">
        <v>7095</v>
      </c>
      <c r="F1926">
        <v>224</v>
      </c>
      <c r="G1926">
        <v>60</v>
      </c>
      <c r="H1926" t="s">
        <v>7346</v>
      </c>
      <c r="I1926" t="s">
        <v>4245</v>
      </c>
      <c r="J1926" t="s">
        <v>180</v>
      </c>
      <c r="K1926">
        <v>55.72</v>
      </c>
      <c r="L1926">
        <v>55.72</v>
      </c>
      <c r="M1926">
        <v>157.75</v>
      </c>
      <c r="N1926">
        <v>157.75</v>
      </c>
      <c r="O1926" t="s">
        <v>179</v>
      </c>
      <c r="R1926" t="s">
        <v>4636</v>
      </c>
      <c r="S1926" t="s">
        <v>3451</v>
      </c>
      <c r="T1926" t="s">
        <v>4417</v>
      </c>
      <c r="V1926" t="s">
        <v>180</v>
      </c>
      <c r="W1926" t="s">
        <v>180</v>
      </c>
      <c r="X1926" t="s">
        <v>180</v>
      </c>
      <c r="Y1926" t="s">
        <v>180</v>
      </c>
      <c r="Z1926" t="s">
        <v>180</v>
      </c>
      <c r="AB1926" t="s">
        <v>180</v>
      </c>
      <c r="AC1926" t="s">
        <v>181</v>
      </c>
      <c r="AD1926" t="s">
        <v>180</v>
      </c>
      <c r="AE1926" t="s">
        <v>180</v>
      </c>
      <c r="AF1926" t="s">
        <v>180</v>
      </c>
      <c r="AG1926" t="s">
        <v>180</v>
      </c>
      <c r="AH1926" t="s">
        <v>3452</v>
      </c>
      <c r="AI1926">
        <v>51.99</v>
      </c>
      <c r="AJ1926">
        <v>0.85</v>
      </c>
      <c r="AK1926" t="s">
        <v>180</v>
      </c>
      <c r="AL1926">
        <v>14.7</v>
      </c>
      <c r="AM1926" t="s">
        <v>180</v>
      </c>
      <c r="AN1926">
        <v>3.01</v>
      </c>
      <c r="AO1926">
        <v>5.62</v>
      </c>
      <c r="AQ1926">
        <v>10.07</v>
      </c>
      <c r="AR1926">
        <v>8.41</v>
      </c>
      <c r="AS1926">
        <v>0.16</v>
      </c>
      <c r="AT1926" t="s">
        <v>180</v>
      </c>
      <c r="AU1926">
        <v>1.46</v>
      </c>
      <c r="AV1926">
        <v>2.66</v>
      </c>
      <c r="AW1926">
        <v>0.23</v>
      </c>
      <c r="AY1926" t="s">
        <v>180</v>
      </c>
      <c r="AZ1926" t="s">
        <v>180</v>
      </c>
      <c r="BA1926">
        <v>98.858398000000008</v>
      </c>
      <c r="BC1926" t="s">
        <v>180</v>
      </c>
      <c r="BD1926" t="s">
        <v>180</v>
      </c>
      <c r="BE1926" t="s">
        <v>180</v>
      </c>
      <c r="BF1926" t="s">
        <v>180</v>
      </c>
      <c r="BG1926" t="s">
        <v>180</v>
      </c>
      <c r="BH1926" t="s">
        <v>180</v>
      </c>
      <c r="BI1926" t="s">
        <v>180</v>
      </c>
      <c r="BK1926" t="s">
        <v>180</v>
      </c>
      <c r="BL1926" t="s">
        <v>180</v>
      </c>
      <c r="BM1926">
        <v>0.63</v>
      </c>
      <c r="BN1926" t="s">
        <v>180</v>
      </c>
      <c r="BO1926" t="s">
        <v>180</v>
      </c>
      <c r="BP1926" t="s">
        <v>180</v>
      </c>
      <c r="BQ1926" t="s">
        <v>180</v>
      </c>
      <c r="BR1926" t="s">
        <v>180</v>
      </c>
      <c r="BS1926" t="s">
        <v>180</v>
      </c>
      <c r="BT1926" t="s">
        <v>180</v>
      </c>
      <c r="BU1926" t="s">
        <v>180</v>
      </c>
      <c r="BV1926" t="s">
        <v>180</v>
      </c>
      <c r="BW1926" t="s">
        <v>180</v>
      </c>
      <c r="BX1926" t="s">
        <v>180</v>
      </c>
      <c r="BY1926" t="s">
        <v>180</v>
      </c>
      <c r="BZ1926" t="s">
        <v>180</v>
      </c>
      <c r="CA1926">
        <v>6.6</v>
      </c>
      <c r="CB1926">
        <v>0.81</v>
      </c>
      <c r="CD1926" t="s">
        <v>180</v>
      </c>
      <c r="CE1926" t="s">
        <v>180</v>
      </c>
      <c r="CG1926" t="s">
        <v>180</v>
      </c>
      <c r="CH1926" t="s">
        <v>180</v>
      </c>
      <c r="CI1926" t="s">
        <v>180</v>
      </c>
      <c r="CJ1926" t="s">
        <v>180</v>
      </c>
      <c r="CK1926" t="s">
        <v>180</v>
      </c>
      <c r="CM1926" t="s">
        <v>180</v>
      </c>
      <c r="CN1926" t="s">
        <v>180</v>
      </c>
      <c r="CO1926">
        <v>32</v>
      </c>
      <c r="CQ1926">
        <v>243</v>
      </c>
      <c r="CR1926">
        <v>346</v>
      </c>
      <c r="CS1926" t="s">
        <v>180</v>
      </c>
      <c r="CT1926" t="s">
        <v>180</v>
      </c>
      <c r="CU1926">
        <v>39</v>
      </c>
      <c r="CV1926">
        <v>92</v>
      </c>
      <c r="CX1926">
        <v>73</v>
      </c>
      <c r="CY1926">
        <v>16</v>
      </c>
      <c r="CZ1926" t="s">
        <v>180</v>
      </c>
      <c r="DB1926" t="s">
        <v>180</v>
      </c>
      <c r="DC1926" t="s">
        <v>180</v>
      </c>
      <c r="DD1926">
        <v>25</v>
      </c>
      <c r="DE1926">
        <v>503</v>
      </c>
      <c r="DF1926">
        <v>18</v>
      </c>
      <c r="DG1926">
        <v>95</v>
      </c>
      <c r="DH1926">
        <v>3.7</v>
      </c>
      <c r="DJ1926" t="s">
        <v>180</v>
      </c>
      <c r="DK1926" t="s">
        <v>180</v>
      </c>
      <c r="DL1926" t="s">
        <v>180</v>
      </c>
      <c r="DM1926" t="s">
        <v>180</v>
      </c>
      <c r="DR1926" t="s">
        <v>180</v>
      </c>
      <c r="DS1926" t="s">
        <v>180</v>
      </c>
      <c r="DT1926">
        <v>0.38</v>
      </c>
      <c r="DU1926">
        <v>443</v>
      </c>
      <c r="DV1926">
        <v>9.0299999999999994</v>
      </c>
      <c r="DW1926">
        <v>22.24</v>
      </c>
      <c r="DX1926">
        <v>3.3</v>
      </c>
      <c r="DY1926">
        <v>15.19</v>
      </c>
      <c r="DZ1926">
        <v>3.82</v>
      </c>
      <c r="EA1926">
        <v>1.1100000000000001</v>
      </c>
      <c r="EB1926">
        <v>3.31</v>
      </c>
      <c r="EC1926">
        <v>0.52</v>
      </c>
      <c r="ED1926">
        <v>3.1</v>
      </c>
      <c r="EE1926">
        <v>0.61</v>
      </c>
      <c r="EF1926">
        <v>1.73</v>
      </c>
      <c r="EG1926">
        <v>0.26</v>
      </c>
      <c r="EH1926">
        <v>1.67</v>
      </c>
      <c r="EI1926">
        <v>0.25</v>
      </c>
      <c r="EJ1926">
        <v>2.5</v>
      </c>
      <c r="EK1926">
        <v>0.42</v>
      </c>
      <c r="EM1926" t="s">
        <v>180</v>
      </c>
      <c r="EN1926" t="s">
        <v>180</v>
      </c>
      <c r="EO1926" t="s">
        <v>180</v>
      </c>
      <c r="EP1926" t="s">
        <v>180</v>
      </c>
      <c r="EQ1926" t="s">
        <v>180</v>
      </c>
      <c r="ER1926" t="s">
        <v>180</v>
      </c>
      <c r="ES1926">
        <v>0.13</v>
      </c>
      <c r="ET1926">
        <v>4.25</v>
      </c>
      <c r="EV1926">
        <v>1.45</v>
      </c>
      <c r="EW1926">
        <v>0.71</v>
      </c>
      <c r="EX1926">
        <v>0.51307700000000001</v>
      </c>
      <c r="EY1926" t="s">
        <v>180</v>
      </c>
      <c r="EZ1926" t="s">
        <v>180</v>
      </c>
      <c r="FA1926">
        <v>0.70334399999999997</v>
      </c>
      <c r="FB1926" t="s">
        <v>180</v>
      </c>
      <c r="FD1926" t="s">
        <v>180</v>
      </c>
      <c r="FF1926" t="s">
        <v>180</v>
      </c>
      <c r="FH1926" t="s">
        <v>180</v>
      </c>
      <c r="FI1926" t="s">
        <v>180</v>
      </c>
      <c r="FJ1926" t="s">
        <v>180</v>
      </c>
      <c r="FK1926" t="s">
        <v>180</v>
      </c>
      <c r="FL1926" t="s">
        <v>180</v>
      </c>
      <c r="FM1926" t="s">
        <v>180</v>
      </c>
      <c r="FN1926" t="s">
        <v>180</v>
      </c>
      <c r="FP1926" t="s">
        <v>180</v>
      </c>
      <c r="FQ1926" t="s">
        <v>180</v>
      </c>
      <c r="FR1926" t="s">
        <v>180</v>
      </c>
      <c r="FS1926" t="s">
        <v>180</v>
      </c>
      <c r="FT1926" t="s">
        <v>180</v>
      </c>
      <c r="FU1926" t="s">
        <v>180</v>
      </c>
      <c r="FV1926" t="s">
        <v>4637</v>
      </c>
      <c r="FW1926" t="s">
        <v>180</v>
      </c>
      <c r="FX1926">
        <f t="shared" si="626"/>
        <v>2.2155688622754495</v>
      </c>
      <c r="FY1926">
        <f t="shared" si="627"/>
        <v>56.886227544910184</v>
      </c>
      <c r="FZ1926">
        <f t="shared" si="628"/>
        <v>5.4071856287425151</v>
      </c>
      <c r="GA1926">
        <f t="shared" si="629"/>
        <v>2.2874251497005988</v>
      </c>
      <c r="GB1926">
        <f t="shared" si="630"/>
        <v>1.9820359281437128</v>
      </c>
      <c r="GC1926">
        <f t="shared" si="631"/>
        <v>1.7176470588235293</v>
      </c>
      <c r="GD1926">
        <f t="shared" si="632"/>
        <v>27.944444444444443</v>
      </c>
      <c r="GE1926">
        <f t="shared" si="633"/>
        <v>33.113890717577355</v>
      </c>
      <c r="GF1926">
        <f t="shared" si="634"/>
        <v>49.058693244739757</v>
      </c>
      <c r="GG1926">
        <f t="shared" si="635"/>
        <v>119.72972972972973</v>
      </c>
      <c r="GH1926">
        <f t="shared" si="636"/>
        <v>0.19109712230215828</v>
      </c>
      <c r="GI1926">
        <f t="shared" si="637"/>
        <v>0.19189189189189187</v>
      </c>
      <c r="GJ1926">
        <f t="shared" si="638"/>
        <v>0.48965517241379308</v>
      </c>
      <c r="GK1926">
        <f t="shared" si="639"/>
        <v>305.51724137931035</v>
      </c>
      <c r="GL1926">
        <f t="shared" si="640"/>
        <v>2.4405405405405403</v>
      </c>
      <c r="GM1926">
        <f t="shared" si="641"/>
        <v>0.39189189189189189</v>
      </c>
      <c r="GN1926">
        <f t="shared" si="642"/>
        <v>0.16057585825027687</v>
      </c>
      <c r="GO1926">
        <f t="shared" si="643"/>
        <v>2.3638743455497382</v>
      </c>
      <c r="GP1926">
        <f t="shared" si="644"/>
        <v>0.98058069588449559</v>
      </c>
      <c r="GQ1926">
        <f>(EA1926/0.0735)/((DZ1926/0.195*(EB1926/0.295))^0.5)</f>
        <v>1.0186342510875686</v>
      </c>
      <c r="GR1926">
        <v>0.51307700000000001</v>
      </c>
      <c r="GS1926">
        <v>0.70334399999999997</v>
      </c>
    </row>
    <row r="1927" spans="1:204">
      <c r="A1927" t="s">
        <v>3980</v>
      </c>
      <c r="B1927" t="s">
        <v>3450</v>
      </c>
      <c r="C1927" t="s">
        <v>7247</v>
      </c>
      <c r="D1927" t="s">
        <v>7095</v>
      </c>
      <c r="E1927" t="s">
        <v>7095</v>
      </c>
      <c r="F1927">
        <v>224</v>
      </c>
      <c r="G1927">
        <v>60</v>
      </c>
      <c r="H1927" t="s">
        <v>7346</v>
      </c>
      <c r="I1927" t="s">
        <v>4245</v>
      </c>
      <c r="J1927" t="s">
        <v>180</v>
      </c>
      <c r="K1927">
        <v>55.72</v>
      </c>
      <c r="L1927">
        <v>55.72</v>
      </c>
      <c r="M1927">
        <v>157.75</v>
      </c>
      <c r="N1927">
        <v>157.75</v>
      </c>
      <c r="O1927" t="s">
        <v>179</v>
      </c>
      <c r="R1927" t="s">
        <v>4638</v>
      </c>
      <c r="S1927" t="s">
        <v>3451</v>
      </c>
      <c r="T1927" t="s">
        <v>4417</v>
      </c>
      <c r="V1927" t="s">
        <v>180</v>
      </c>
      <c r="W1927" t="s">
        <v>180</v>
      </c>
      <c r="X1927" t="s">
        <v>180</v>
      </c>
      <c r="Y1927" t="s">
        <v>180</v>
      </c>
      <c r="Z1927" t="s">
        <v>180</v>
      </c>
      <c r="AB1927" t="s">
        <v>180</v>
      </c>
      <c r="AC1927" t="s">
        <v>181</v>
      </c>
      <c r="AD1927" t="s">
        <v>180</v>
      </c>
      <c r="AE1927" t="s">
        <v>180</v>
      </c>
      <c r="AF1927" t="s">
        <v>180</v>
      </c>
      <c r="AG1927" t="s">
        <v>180</v>
      </c>
      <c r="AH1927" t="s">
        <v>3452</v>
      </c>
      <c r="AI1927">
        <v>49.53</v>
      </c>
      <c r="AJ1927">
        <v>1.64</v>
      </c>
      <c r="AK1927" t="s">
        <v>180</v>
      </c>
      <c r="AL1927">
        <v>16.66</v>
      </c>
      <c r="AM1927" t="s">
        <v>180</v>
      </c>
      <c r="AN1927">
        <v>9.52</v>
      </c>
      <c r="AO1927">
        <v>0.89</v>
      </c>
      <c r="AQ1927">
        <v>8.75</v>
      </c>
      <c r="AR1927">
        <v>6.76</v>
      </c>
      <c r="AS1927">
        <v>0.16</v>
      </c>
      <c r="AT1927" t="s">
        <v>180</v>
      </c>
      <c r="AU1927">
        <v>1.38</v>
      </c>
      <c r="AV1927">
        <v>3.76</v>
      </c>
      <c r="AW1927">
        <v>0.49</v>
      </c>
      <c r="AY1927" t="s">
        <v>180</v>
      </c>
      <c r="AZ1927" t="s">
        <v>180</v>
      </c>
      <c r="BA1927">
        <v>98.586095999999998</v>
      </c>
      <c r="BC1927" t="s">
        <v>180</v>
      </c>
      <c r="BD1927" t="s">
        <v>180</v>
      </c>
      <c r="BE1927" t="s">
        <v>180</v>
      </c>
      <c r="BF1927" t="s">
        <v>180</v>
      </c>
      <c r="BG1927" t="s">
        <v>180</v>
      </c>
      <c r="BH1927" t="s">
        <v>180</v>
      </c>
      <c r="BI1927" t="s">
        <v>180</v>
      </c>
      <c r="BK1927" t="s">
        <v>180</v>
      </c>
      <c r="BL1927" t="s">
        <v>180</v>
      </c>
      <c r="BM1927">
        <v>0.6</v>
      </c>
      <c r="BN1927" t="s">
        <v>180</v>
      </c>
      <c r="BO1927" t="s">
        <v>180</v>
      </c>
      <c r="BP1927" t="s">
        <v>180</v>
      </c>
      <c r="BQ1927" t="s">
        <v>180</v>
      </c>
      <c r="BR1927" t="s">
        <v>180</v>
      </c>
      <c r="BS1927" t="s">
        <v>180</v>
      </c>
      <c r="BT1927" t="s">
        <v>180</v>
      </c>
      <c r="BU1927" t="s">
        <v>180</v>
      </c>
      <c r="BV1927" t="s">
        <v>180</v>
      </c>
      <c r="BW1927" t="s">
        <v>180</v>
      </c>
      <c r="BX1927" t="s">
        <v>180</v>
      </c>
      <c r="BY1927" t="s">
        <v>180</v>
      </c>
      <c r="BZ1927" t="s">
        <v>180</v>
      </c>
      <c r="CA1927">
        <v>9.8000000000000007</v>
      </c>
      <c r="CB1927">
        <v>1.71</v>
      </c>
      <c r="CD1927" t="s">
        <v>180</v>
      </c>
      <c r="CE1927" t="s">
        <v>180</v>
      </c>
      <c r="CG1927" t="s">
        <v>180</v>
      </c>
      <c r="CH1927" t="s">
        <v>180</v>
      </c>
      <c r="CI1927" t="s">
        <v>180</v>
      </c>
      <c r="CJ1927" t="s">
        <v>180</v>
      </c>
      <c r="CK1927" t="s">
        <v>180</v>
      </c>
      <c r="CM1927" t="s">
        <v>180</v>
      </c>
      <c r="CN1927" t="s">
        <v>180</v>
      </c>
      <c r="CO1927">
        <v>27</v>
      </c>
      <c r="CQ1927">
        <v>241</v>
      </c>
      <c r="CR1927">
        <v>247</v>
      </c>
      <c r="CS1927" t="s">
        <v>180</v>
      </c>
      <c r="CT1927" t="s">
        <v>180</v>
      </c>
      <c r="CU1927">
        <v>38</v>
      </c>
      <c r="CV1927">
        <v>94</v>
      </c>
      <c r="CX1927">
        <v>95</v>
      </c>
      <c r="CY1927">
        <v>18</v>
      </c>
      <c r="CZ1927" t="s">
        <v>180</v>
      </c>
      <c r="DB1927" t="s">
        <v>180</v>
      </c>
      <c r="DC1927" t="s">
        <v>180</v>
      </c>
      <c r="DD1927">
        <v>19</v>
      </c>
      <c r="DE1927">
        <v>672</v>
      </c>
      <c r="DF1927">
        <v>24</v>
      </c>
      <c r="DG1927">
        <v>152</v>
      </c>
      <c r="DH1927">
        <v>13.2</v>
      </c>
      <c r="DJ1927" t="s">
        <v>180</v>
      </c>
      <c r="DK1927" t="s">
        <v>180</v>
      </c>
      <c r="DL1927" t="s">
        <v>180</v>
      </c>
      <c r="DM1927" t="s">
        <v>180</v>
      </c>
      <c r="DR1927" t="s">
        <v>180</v>
      </c>
      <c r="DS1927" t="s">
        <v>180</v>
      </c>
      <c r="DT1927">
        <v>0.24</v>
      </c>
      <c r="DU1927">
        <v>469</v>
      </c>
      <c r="DV1927">
        <v>17.04</v>
      </c>
      <c r="DW1927">
        <v>42.86</v>
      </c>
      <c r="DX1927">
        <v>5.94</v>
      </c>
      <c r="DY1927">
        <v>26.19</v>
      </c>
      <c r="DZ1927">
        <v>6.07</v>
      </c>
      <c r="EA1927">
        <v>1.74</v>
      </c>
      <c r="EB1927">
        <v>5.0999999999999996</v>
      </c>
      <c r="EC1927">
        <v>0.78</v>
      </c>
      <c r="ED1927">
        <v>4.4000000000000004</v>
      </c>
      <c r="EE1927">
        <v>0.85</v>
      </c>
      <c r="EF1927">
        <v>2.36</v>
      </c>
      <c r="EG1927">
        <v>0.34</v>
      </c>
      <c r="EH1927">
        <v>2.13</v>
      </c>
      <c r="EI1927">
        <v>0.32</v>
      </c>
      <c r="EJ1927">
        <v>3.54</v>
      </c>
      <c r="EK1927">
        <v>0.92</v>
      </c>
      <c r="EM1927" t="s">
        <v>180</v>
      </c>
      <c r="EN1927" t="s">
        <v>180</v>
      </c>
      <c r="EO1927" t="s">
        <v>180</v>
      </c>
      <c r="EP1927" t="s">
        <v>180</v>
      </c>
      <c r="EQ1927" t="s">
        <v>180</v>
      </c>
      <c r="ER1927" t="s">
        <v>180</v>
      </c>
      <c r="ES1927">
        <v>0.02</v>
      </c>
      <c r="ET1927">
        <v>4.62</v>
      </c>
      <c r="EV1927">
        <v>1.4</v>
      </c>
      <c r="EW1927">
        <v>0.5</v>
      </c>
      <c r="EX1927">
        <v>0.51303500000000002</v>
      </c>
      <c r="EY1927" t="s">
        <v>180</v>
      </c>
      <c r="EZ1927" t="s">
        <v>180</v>
      </c>
      <c r="FA1927">
        <v>0.70335199999999998</v>
      </c>
      <c r="FB1927" t="s">
        <v>180</v>
      </c>
      <c r="FD1927" t="s">
        <v>180</v>
      </c>
      <c r="FF1927" t="s">
        <v>180</v>
      </c>
      <c r="FH1927" t="s">
        <v>180</v>
      </c>
      <c r="FI1927" t="s">
        <v>180</v>
      </c>
      <c r="FJ1927" t="s">
        <v>180</v>
      </c>
      <c r="FK1927" t="s">
        <v>180</v>
      </c>
      <c r="FL1927" t="s">
        <v>180</v>
      </c>
      <c r="FM1927" t="s">
        <v>180</v>
      </c>
      <c r="FN1927" t="s">
        <v>180</v>
      </c>
      <c r="FP1927" t="s">
        <v>180</v>
      </c>
      <c r="FQ1927" t="s">
        <v>180</v>
      </c>
      <c r="FR1927" t="s">
        <v>180</v>
      </c>
      <c r="FS1927" t="s">
        <v>180</v>
      </c>
      <c r="FT1927" t="s">
        <v>180</v>
      </c>
      <c r="FU1927" t="s">
        <v>180</v>
      </c>
      <c r="FV1927" t="s">
        <v>4639</v>
      </c>
      <c r="FW1927" t="s">
        <v>180</v>
      </c>
      <c r="FX1927">
        <f t="shared" si="626"/>
        <v>6.197183098591549</v>
      </c>
      <c r="FY1927">
        <f t="shared" si="627"/>
        <v>71.36150234741784</v>
      </c>
      <c r="FZ1927">
        <f t="shared" si="628"/>
        <v>8</v>
      </c>
      <c r="GA1927">
        <f t="shared" si="629"/>
        <v>2.8497652582159629</v>
      </c>
      <c r="GB1927">
        <f t="shared" si="630"/>
        <v>2.3943661971830985</v>
      </c>
      <c r="GC1927">
        <f t="shared" si="631"/>
        <v>0.84146341463414631</v>
      </c>
      <c r="GD1927">
        <f t="shared" si="632"/>
        <v>28</v>
      </c>
      <c r="GE1927">
        <f t="shared" si="633"/>
        <v>25.658648339060708</v>
      </c>
      <c r="GF1927">
        <f t="shared" si="634"/>
        <v>27.523474178403756</v>
      </c>
      <c r="GG1927">
        <f t="shared" si="635"/>
        <v>35.530303030303031</v>
      </c>
      <c r="GH1927">
        <f t="shared" si="636"/>
        <v>0.10779281381241251</v>
      </c>
      <c r="GI1927">
        <f t="shared" si="637"/>
        <v>3.787878787878788E-2</v>
      </c>
      <c r="GJ1927">
        <f t="shared" si="638"/>
        <v>0.35714285714285715</v>
      </c>
      <c r="GK1927">
        <f t="shared" si="639"/>
        <v>335</v>
      </c>
      <c r="GL1927">
        <f t="shared" si="640"/>
        <v>1.290909090909091</v>
      </c>
      <c r="GM1927">
        <f t="shared" si="641"/>
        <v>0.10606060606060606</v>
      </c>
      <c r="GN1927">
        <f t="shared" si="642"/>
        <v>8.2159624413145532E-2</v>
      </c>
      <c r="GO1927">
        <f t="shared" si="643"/>
        <v>2.807248764415156</v>
      </c>
      <c r="GP1927">
        <f t="shared" si="644"/>
        <v>1.0253533401067061</v>
      </c>
      <c r="GQ1927">
        <f>(EA1927/0.0735)/((DZ1927/0.195*(EB1927/0.295))^0.5)</f>
        <v>1.0204947840243659</v>
      </c>
      <c r="GR1927">
        <v>0.51303500000000002</v>
      </c>
      <c r="GS1927">
        <v>0.70335199999999998</v>
      </c>
    </row>
    <row r="1928" spans="1:204">
      <c r="A1928" t="s">
        <v>3980</v>
      </c>
      <c r="B1928" t="s">
        <v>3450</v>
      </c>
      <c r="C1928" t="s">
        <v>7247</v>
      </c>
      <c r="D1928" t="s">
        <v>7095</v>
      </c>
      <c r="E1928" t="s">
        <v>7095</v>
      </c>
      <c r="F1928">
        <v>224</v>
      </c>
      <c r="G1928">
        <v>60</v>
      </c>
      <c r="H1928" t="s">
        <v>7346</v>
      </c>
      <c r="I1928" t="s">
        <v>4245</v>
      </c>
      <c r="J1928" t="s">
        <v>180</v>
      </c>
      <c r="K1928">
        <v>55.72</v>
      </c>
      <c r="L1928">
        <v>55.72</v>
      </c>
      <c r="M1928">
        <v>157.75</v>
      </c>
      <c r="N1928">
        <v>157.75</v>
      </c>
      <c r="O1928" t="s">
        <v>179</v>
      </c>
      <c r="R1928" t="s">
        <v>4640</v>
      </c>
      <c r="S1928" t="s">
        <v>3451</v>
      </c>
      <c r="T1928" t="s">
        <v>4417</v>
      </c>
      <c r="V1928" t="s">
        <v>180</v>
      </c>
      <c r="W1928" t="s">
        <v>180</v>
      </c>
      <c r="X1928" t="s">
        <v>180</v>
      </c>
      <c r="Y1928" t="s">
        <v>180</v>
      </c>
      <c r="Z1928" t="s">
        <v>180</v>
      </c>
      <c r="AB1928" t="s">
        <v>180</v>
      </c>
      <c r="AC1928" t="s">
        <v>181</v>
      </c>
      <c r="AD1928" t="s">
        <v>180</v>
      </c>
      <c r="AE1928" t="s">
        <v>180</v>
      </c>
      <c r="AF1928" t="s">
        <v>180</v>
      </c>
      <c r="AG1928" t="s">
        <v>180</v>
      </c>
      <c r="AH1928" t="s">
        <v>3452</v>
      </c>
      <c r="AI1928">
        <v>49</v>
      </c>
      <c r="AJ1928">
        <v>1.79</v>
      </c>
      <c r="AK1928" t="s">
        <v>180</v>
      </c>
      <c r="AL1928">
        <v>16.59</v>
      </c>
      <c r="AM1928" t="s">
        <v>180</v>
      </c>
      <c r="AN1928">
        <v>3.51</v>
      </c>
      <c r="AO1928">
        <v>6.43</v>
      </c>
      <c r="AQ1928">
        <v>8.57</v>
      </c>
      <c r="AR1928">
        <v>7.19</v>
      </c>
      <c r="AS1928">
        <v>0.17</v>
      </c>
      <c r="AT1928" t="s">
        <v>180</v>
      </c>
      <c r="AU1928">
        <v>1.46</v>
      </c>
      <c r="AV1928">
        <v>3.8</v>
      </c>
      <c r="AW1928">
        <v>0.59</v>
      </c>
      <c r="AY1928" t="s">
        <v>180</v>
      </c>
      <c r="AZ1928" t="s">
        <v>180</v>
      </c>
      <c r="BA1928">
        <v>98.748297999999991</v>
      </c>
      <c r="BC1928" t="s">
        <v>180</v>
      </c>
      <c r="BD1928" t="s">
        <v>180</v>
      </c>
      <c r="BE1928" t="s">
        <v>180</v>
      </c>
      <c r="BF1928" t="s">
        <v>180</v>
      </c>
      <c r="BG1928" t="s">
        <v>180</v>
      </c>
      <c r="BH1928" t="s">
        <v>180</v>
      </c>
      <c r="BI1928" t="s">
        <v>180</v>
      </c>
      <c r="BK1928" t="s">
        <v>180</v>
      </c>
      <c r="BL1928" t="s">
        <v>180</v>
      </c>
      <c r="BM1928">
        <v>0.3</v>
      </c>
      <c r="BN1928" t="s">
        <v>180</v>
      </c>
      <c r="BO1928" t="s">
        <v>180</v>
      </c>
      <c r="BP1928" t="s">
        <v>180</v>
      </c>
      <c r="BQ1928" t="s">
        <v>180</v>
      </c>
      <c r="BR1928" t="s">
        <v>180</v>
      </c>
      <c r="BS1928" t="s">
        <v>180</v>
      </c>
      <c r="BT1928" t="s">
        <v>180</v>
      </c>
      <c r="BU1928" t="s">
        <v>180</v>
      </c>
      <c r="BV1928" t="s">
        <v>180</v>
      </c>
      <c r="BW1928" t="s">
        <v>180</v>
      </c>
      <c r="BX1928" t="s">
        <v>180</v>
      </c>
      <c r="BY1928" t="s">
        <v>180</v>
      </c>
      <c r="BZ1928" t="s">
        <v>180</v>
      </c>
      <c r="CA1928">
        <v>7.3</v>
      </c>
      <c r="CB1928">
        <v>1.02</v>
      </c>
      <c r="CD1928" t="s">
        <v>180</v>
      </c>
      <c r="CE1928" t="s">
        <v>180</v>
      </c>
      <c r="CG1928" t="s">
        <v>180</v>
      </c>
      <c r="CH1928" t="s">
        <v>180</v>
      </c>
      <c r="CI1928" t="s">
        <v>180</v>
      </c>
      <c r="CJ1928" t="s">
        <v>180</v>
      </c>
      <c r="CK1928" t="s">
        <v>180</v>
      </c>
      <c r="CM1928" t="s">
        <v>180</v>
      </c>
      <c r="CN1928" t="s">
        <v>180</v>
      </c>
      <c r="CO1928">
        <v>24</v>
      </c>
      <c r="CQ1928">
        <v>241</v>
      </c>
      <c r="CR1928">
        <v>174</v>
      </c>
      <c r="CS1928" t="s">
        <v>180</v>
      </c>
      <c r="CT1928" t="s">
        <v>180</v>
      </c>
      <c r="CU1928">
        <v>40</v>
      </c>
      <c r="CV1928">
        <v>110</v>
      </c>
      <c r="CX1928">
        <v>86</v>
      </c>
      <c r="CY1928">
        <v>18</v>
      </c>
      <c r="CZ1928" t="s">
        <v>180</v>
      </c>
      <c r="DB1928" t="s">
        <v>180</v>
      </c>
      <c r="DC1928" t="s">
        <v>180</v>
      </c>
      <c r="DD1928">
        <v>21</v>
      </c>
      <c r="DE1928">
        <v>688</v>
      </c>
      <c r="DF1928">
        <v>20</v>
      </c>
      <c r="DG1928">
        <v>164</v>
      </c>
      <c r="DH1928">
        <v>16.399999999999999</v>
      </c>
      <c r="DJ1928" t="s">
        <v>180</v>
      </c>
      <c r="DK1928" t="s">
        <v>180</v>
      </c>
      <c r="DL1928" t="s">
        <v>180</v>
      </c>
      <c r="DM1928" t="s">
        <v>180</v>
      </c>
      <c r="DR1928" t="s">
        <v>180</v>
      </c>
      <c r="DS1928" t="s">
        <v>180</v>
      </c>
      <c r="DT1928">
        <v>0.32</v>
      </c>
      <c r="DU1928">
        <v>419</v>
      </c>
      <c r="DV1928">
        <v>20.76</v>
      </c>
      <c r="DW1928">
        <v>49.94</v>
      </c>
      <c r="DX1928">
        <v>6.67</v>
      </c>
      <c r="DY1928">
        <v>28.57</v>
      </c>
      <c r="DZ1928">
        <v>6.7</v>
      </c>
      <c r="EA1928">
        <v>2.08</v>
      </c>
      <c r="EB1928">
        <v>5.57</v>
      </c>
      <c r="EC1928">
        <v>0.81</v>
      </c>
      <c r="ED1928">
        <v>4.9400000000000004</v>
      </c>
      <c r="EE1928">
        <v>0.92</v>
      </c>
      <c r="EF1928">
        <v>2.33</v>
      </c>
      <c r="EG1928">
        <v>0.32</v>
      </c>
      <c r="EH1928">
        <v>2.1800000000000002</v>
      </c>
      <c r="EI1928">
        <v>0.33</v>
      </c>
      <c r="EJ1928">
        <v>3.7</v>
      </c>
      <c r="EK1928">
        <v>0.85</v>
      </c>
      <c r="EM1928" t="s">
        <v>180</v>
      </c>
      <c r="EN1928" t="s">
        <v>180</v>
      </c>
      <c r="EO1928" t="s">
        <v>180</v>
      </c>
      <c r="EP1928" t="s">
        <v>180</v>
      </c>
      <c r="EQ1928" t="s">
        <v>180</v>
      </c>
      <c r="ER1928" t="s">
        <v>180</v>
      </c>
      <c r="ES1928">
        <v>0.04</v>
      </c>
      <c r="ET1928">
        <v>3.13</v>
      </c>
      <c r="EV1928">
        <v>1.68</v>
      </c>
      <c r="EW1928">
        <v>0.63</v>
      </c>
      <c r="EX1928">
        <v>0.51299700000000004</v>
      </c>
      <c r="EY1928" t="s">
        <v>180</v>
      </c>
      <c r="EZ1928" t="s">
        <v>180</v>
      </c>
      <c r="FA1928">
        <v>0.70339099999999999</v>
      </c>
      <c r="FB1928" t="s">
        <v>180</v>
      </c>
      <c r="FD1928" t="s">
        <v>180</v>
      </c>
      <c r="FF1928" t="s">
        <v>180</v>
      </c>
      <c r="FH1928" t="s">
        <v>180</v>
      </c>
      <c r="FI1928" t="s">
        <v>180</v>
      </c>
      <c r="FJ1928" t="s">
        <v>180</v>
      </c>
      <c r="FK1928" t="s">
        <v>180</v>
      </c>
      <c r="FL1928" t="s">
        <v>180</v>
      </c>
      <c r="FM1928" t="s">
        <v>180</v>
      </c>
      <c r="FN1928" t="s">
        <v>180</v>
      </c>
      <c r="FP1928" t="s">
        <v>180</v>
      </c>
      <c r="FQ1928" t="s">
        <v>180</v>
      </c>
      <c r="FR1928" t="s">
        <v>180</v>
      </c>
      <c r="FS1928" t="s">
        <v>180</v>
      </c>
      <c r="FT1928" t="s">
        <v>180</v>
      </c>
      <c r="FU1928" t="s">
        <v>180</v>
      </c>
      <c r="FV1928" t="s">
        <v>4641</v>
      </c>
      <c r="FW1928" t="s">
        <v>180</v>
      </c>
      <c r="FX1928">
        <f t="shared" si="626"/>
        <v>7.5229357798165122</v>
      </c>
      <c r="FY1928">
        <f t="shared" si="627"/>
        <v>75.229357798165125</v>
      </c>
      <c r="FZ1928">
        <f t="shared" si="628"/>
        <v>9.522935779816514</v>
      </c>
      <c r="GA1928">
        <f t="shared" si="629"/>
        <v>3.073394495412844</v>
      </c>
      <c r="GB1928">
        <f t="shared" si="630"/>
        <v>2.5550458715596331</v>
      </c>
      <c r="GC1928">
        <f t="shared" si="631"/>
        <v>0.81564245810055858</v>
      </c>
      <c r="GD1928">
        <f t="shared" si="632"/>
        <v>34.4</v>
      </c>
      <c r="GE1928">
        <f t="shared" si="633"/>
        <v>24.08120406020301</v>
      </c>
      <c r="GF1928">
        <f t="shared" si="634"/>
        <v>20.183044315992291</v>
      </c>
      <c r="GG1928">
        <f t="shared" si="635"/>
        <v>25.54878048780488</v>
      </c>
      <c r="GH1928">
        <f t="shared" si="636"/>
        <v>6.2675210252302757E-2</v>
      </c>
      <c r="GI1928">
        <f t="shared" si="637"/>
        <v>3.841463414634147E-2</v>
      </c>
      <c r="GJ1928">
        <f t="shared" si="638"/>
        <v>0.375</v>
      </c>
      <c r="GK1928">
        <f t="shared" si="639"/>
        <v>249.40476190476193</v>
      </c>
      <c r="GL1928">
        <f t="shared" si="640"/>
        <v>1.2658536585365856</v>
      </c>
      <c r="GM1928">
        <f t="shared" si="641"/>
        <v>0.10243902439024391</v>
      </c>
      <c r="GN1928">
        <f t="shared" si="642"/>
        <v>8.0924855491329467E-2</v>
      </c>
      <c r="GO1928">
        <f t="shared" si="643"/>
        <v>3.0985074626865674</v>
      </c>
      <c r="GP1928">
        <f t="shared" si="644"/>
        <v>1.0214599610988577</v>
      </c>
      <c r="GQ1928">
        <f>(EA1928/0.0735)/((DZ1928/0.195*(EB1928/0.295))^0.5)</f>
        <v>1.1110645999961006</v>
      </c>
      <c r="GR1928">
        <v>0.51299700000000004</v>
      </c>
      <c r="GS1928">
        <v>0.70339099999999999</v>
      </c>
    </row>
    <row r="1929" spans="1:204">
      <c r="A1929" t="s">
        <v>3980</v>
      </c>
      <c r="B1929" t="s">
        <v>4391</v>
      </c>
      <c r="C1929" t="s">
        <v>7247</v>
      </c>
      <c r="D1929" t="s">
        <v>7079</v>
      </c>
      <c r="E1929" t="s">
        <v>7079</v>
      </c>
      <c r="F1929">
        <v>225</v>
      </c>
      <c r="G1929">
        <v>60</v>
      </c>
      <c r="H1929" t="s">
        <v>7346</v>
      </c>
      <c r="I1929" t="s">
        <v>4392</v>
      </c>
      <c r="J1929" t="s">
        <v>180</v>
      </c>
      <c r="K1929">
        <v>55.989199999999997</v>
      </c>
      <c r="L1929">
        <v>55.989199999999997</v>
      </c>
      <c r="M1929">
        <v>158.53700000000001</v>
      </c>
      <c r="N1929">
        <v>158.53700000000001</v>
      </c>
      <c r="O1929" t="s">
        <v>179</v>
      </c>
      <c r="R1929" t="s">
        <v>4393</v>
      </c>
      <c r="S1929" t="s">
        <v>4394</v>
      </c>
      <c r="T1929" t="s">
        <v>7662</v>
      </c>
      <c r="V1929" t="s">
        <v>180</v>
      </c>
      <c r="W1929" t="s">
        <v>180</v>
      </c>
      <c r="X1929" t="s">
        <v>4395</v>
      </c>
      <c r="Y1929" t="s">
        <v>180</v>
      </c>
      <c r="Z1929" t="s">
        <v>180</v>
      </c>
      <c r="AB1929" t="s">
        <v>180</v>
      </c>
      <c r="AC1929" t="s">
        <v>181</v>
      </c>
      <c r="AD1929" t="s">
        <v>180</v>
      </c>
      <c r="AE1929" t="s">
        <v>180</v>
      </c>
      <c r="AF1929" t="s">
        <v>180</v>
      </c>
      <c r="AG1929" t="s">
        <v>180</v>
      </c>
      <c r="AH1929" t="s">
        <v>4396</v>
      </c>
      <c r="AI1929">
        <v>52.04</v>
      </c>
      <c r="AJ1929">
        <v>1.07</v>
      </c>
      <c r="AK1929" t="s">
        <v>180</v>
      </c>
      <c r="AL1929">
        <v>16.829999999999998</v>
      </c>
      <c r="AM1929" t="s">
        <v>180</v>
      </c>
      <c r="AN1929">
        <v>4.0199999999999996</v>
      </c>
      <c r="AO1929">
        <v>5.21</v>
      </c>
      <c r="AQ1929">
        <v>8.93</v>
      </c>
      <c r="AR1929">
        <v>6.57</v>
      </c>
      <c r="AS1929">
        <v>0.17</v>
      </c>
      <c r="AT1929" t="s">
        <v>180</v>
      </c>
      <c r="AU1929">
        <v>1.1599999999999999</v>
      </c>
      <c r="AV1929">
        <v>3.09</v>
      </c>
      <c r="AW1929">
        <v>0.51</v>
      </c>
      <c r="AY1929" t="s">
        <v>180</v>
      </c>
      <c r="AZ1929" t="s">
        <v>180</v>
      </c>
      <c r="BA1929">
        <v>99.197195999999991</v>
      </c>
      <c r="BC1929" t="s">
        <v>180</v>
      </c>
      <c r="BD1929" t="s">
        <v>180</v>
      </c>
      <c r="BE1929" t="s">
        <v>180</v>
      </c>
      <c r="BF1929" t="s">
        <v>180</v>
      </c>
      <c r="BG1929" t="s">
        <v>180</v>
      </c>
      <c r="BH1929" t="s">
        <v>180</v>
      </c>
      <c r="BI1929" t="s">
        <v>180</v>
      </c>
      <c r="BK1929" t="s">
        <v>180</v>
      </c>
      <c r="BL1929" t="s">
        <v>180</v>
      </c>
      <c r="BM1929">
        <v>0.08</v>
      </c>
      <c r="BN1929" t="s">
        <v>180</v>
      </c>
      <c r="BO1929" t="s">
        <v>180</v>
      </c>
      <c r="BP1929" t="s">
        <v>180</v>
      </c>
      <c r="BQ1929" t="s">
        <v>180</v>
      </c>
      <c r="BR1929" t="s">
        <v>180</v>
      </c>
      <c r="BS1929" t="s">
        <v>180</v>
      </c>
      <c r="BT1929" t="s">
        <v>180</v>
      </c>
      <c r="BU1929" t="s">
        <v>180</v>
      </c>
      <c r="BV1929" t="s">
        <v>180</v>
      </c>
      <c r="BW1929" t="s">
        <v>180</v>
      </c>
      <c r="BX1929" t="s">
        <v>180</v>
      </c>
      <c r="BY1929" t="s">
        <v>180</v>
      </c>
      <c r="BZ1929" t="s">
        <v>180</v>
      </c>
      <c r="CD1929" t="s">
        <v>180</v>
      </c>
      <c r="CE1929" t="s">
        <v>180</v>
      </c>
      <c r="CG1929" t="s">
        <v>180</v>
      </c>
      <c r="CH1929" t="s">
        <v>180</v>
      </c>
      <c r="CI1929" t="s">
        <v>180</v>
      </c>
      <c r="CJ1929" t="s">
        <v>180</v>
      </c>
      <c r="CK1929" t="s">
        <v>180</v>
      </c>
      <c r="CM1929" t="s">
        <v>180</v>
      </c>
      <c r="CN1929" t="s">
        <v>180</v>
      </c>
      <c r="CS1929" t="s">
        <v>180</v>
      </c>
      <c r="CT1929" t="s">
        <v>180</v>
      </c>
      <c r="CZ1929" t="s">
        <v>180</v>
      </c>
      <c r="DB1929" t="s">
        <v>180</v>
      </c>
      <c r="DC1929" t="s">
        <v>180</v>
      </c>
      <c r="DD1929">
        <v>16.05</v>
      </c>
      <c r="DE1929">
        <v>628.98</v>
      </c>
      <c r="DF1929">
        <v>27.46</v>
      </c>
      <c r="DG1929">
        <v>156.66</v>
      </c>
      <c r="DH1929">
        <v>8.51</v>
      </c>
      <c r="DJ1929" t="s">
        <v>180</v>
      </c>
      <c r="DK1929" t="s">
        <v>180</v>
      </c>
      <c r="DL1929" t="s">
        <v>180</v>
      </c>
      <c r="DM1929" t="s">
        <v>180</v>
      </c>
      <c r="DR1929" t="s">
        <v>180</v>
      </c>
      <c r="DS1929" t="s">
        <v>180</v>
      </c>
      <c r="DT1929">
        <v>0.32</v>
      </c>
      <c r="DU1929">
        <v>620.57000000000005</v>
      </c>
      <c r="DV1929">
        <v>19.18</v>
      </c>
      <c r="DW1929">
        <v>46.53</v>
      </c>
      <c r="DX1929">
        <v>6.34</v>
      </c>
      <c r="DY1929">
        <v>27.57</v>
      </c>
      <c r="DZ1929">
        <v>5.85</v>
      </c>
      <c r="EA1929">
        <v>1.77</v>
      </c>
      <c r="EB1929">
        <v>5.12</v>
      </c>
      <c r="EC1929">
        <v>0.76</v>
      </c>
      <c r="ED1929">
        <v>4.3600000000000003</v>
      </c>
      <c r="EE1929">
        <v>0.91</v>
      </c>
      <c r="EF1929">
        <v>2.63</v>
      </c>
      <c r="EG1929">
        <v>0.4</v>
      </c>
      <c r="EH1929">
        <v>2.73</v>
      </c>
      <c r="EI1929">
        <v>0.41</v>
      </c>
      <c r="EJ1929">
        <v>3.71</v>
      </c>
      <c r="EK1929">
        <v>0.5</v>
      </c>
      <c r="EM1929" t="s">
        <v>180</v>
      </c>
      <c r="EN1929" t="s">
        <v>180</v>
      </c>
      <c r="EO1929" t="s">
        <v>180</v>
      </c>
      <c r="EP1929" t="s">
        <v>180</v>
      </c>
      <c r="EQ1929" t="s">
        <v>180</v>
      </c>
      <c r="ER1929" t="s">
        <v>180</v>
      </c>
      <c r="ET1929">
        <v>6.59</v>
      </c>
      <c r="EV1929">
        <v>1.47</v>
      </c>
      <c r="EW1929">
        <v>0.59</v>
      </c>
      <c r="EY1929" t="s">
        <v>180</v>
      </c>
      <c r="EZ1929" t="s">
        <v>180</v>
      </c>
      <c r="FB1929" t="s">
        <v>180</v>
      </c>
      <c r="FD1929" t="s">
        <v>180</v>
      </c>
      <c r="FF1929" t="s">
        <v>180</v>
      </c>
      <c r="FH1929" t="s">
        <v>180</v>
      </c>
      <c r="FI1929" t="s">
        <v>180</v>
      </c>
      <c r="FJ1929" t="s">
        <v>180</v>
      </c>
      <c r="FK1929" t="s">
        <v>180</v>
      </c>
      <c r="FL1929" t="s">
        <v>180</v>
      </c>
      <c r="FM1929" t="s">
        <v>180</v>
      </c>
      <c r="FN1929" t="s">
        <v>180</v>
      </c>
      <c r="FP1929" t="s">
        <v>180</v>
      </c>
      <c r="FQ1929" t="s">
        <v>180</v>
      </c>
      <c r="FR1929" t="s">
        <v>180</v>
      </c>
      <c r="FS1929" t="s">
        <v>180</v>
      </c>
      <c r="FT1929" t="s">
        <v>180</v>
      </c>
      <c r="FU1929" t="s">
        <v>180</v>
      </c>
      <c r="FV1929" t="s">
        <v>4397</v>
      </c>
      <c r="FW1929" t="s">
        <v>180</v>
      </c>
      <c r="FX1929">
        <f t="shared" si="626"/>
        <v>3.1172161172161172</v>
      </c>
      <c r="FY1929">
        <f t="shared" si="627"/>
        <v>57.384615384615387</v>
      </c>
      <c r="FZ1929">
        <f t="shared" si="628"/>
        <v>7.0256410256410255</v>
      </c>
      <c r="GA1929">
        <f t="shared" si="629"/>
        <v>2.1428571428571428</v>
      </c>
      <c r="GB1929">
        <f t="shared" si="630"/>
        <v>1.8754578754578755</v>
      </c>
      <c r="GC1929">
        <f t="shared" si="631"/>
        <v>1.0841121495327102</v>
      </c>
      <c r="GD1929">
        <f t="shared" si="632"/>
        <v>22.90531682447196</v>
      </c>
      <c r="GE1929">
        <f t="shared" si="633"/>
        <v>22.813928182807398</v>
      </c>
      <c r="GF1929">
        <f t="shared" si="634"/>
        <v>32.355057351407723</v>
      </c>
      <c r="GG1929">
        <f t="shared" si="635"/>
        <v>72.922444183313758</v>
      </c>
      <c r="GH1929">
        <f t="shared" si="636"/>
        <v>0.14162905652267355</v>
      </c>
      <c r="GI1929">
        <f t="shared" si="637"/>
        <v>6.9330199764982378E-2</v>
      </c>
      <c r="GJ1929">
        <f t="shared" si="638"/>
        <v>0.40136054421768708</v>
      </c>
      <c r="GK1929">
        <f t="shared" si="639"/>
        <v>422.15646258503403</v>
      </c>
      <c r="GL1929">
        <f t="shared" si="640"/>
        <v>2.253819036427732</v>
      </c>
      <c r="GM1929">
        <f t="shared" si="641"/>
        <v>0.17273795534665101</v>
      </c>
      <c r="GN1929">
        <f t="shared" si="642"/>
        <v>7.6642335766423361E-2</v>
      </c>
      <c r="GO1929">
        <f t="shared" si="643"/>
        <v>3.278632478632479</v>
      </c>
      <c r="GP1929">
        <f t="shared" si="644"/>
        <v>1.0155785595302069</v>
      </c>
      <c r="GQ1929">
        <f>(EA1929/0.0735)/((DZ1929/0.195*(EB1929/0.295))^0.5)</f>
        <v>1.0553616956715945</v>
      </c>
    </row>
    <row r="1930" spans="1:204">
      <c r="A1930" t="s">
        <v>3980</v>
      </c>
      <c r="B1930" t="s">
        <v>4391</v>
      </c>
      <c r="C1930" t="s">
        <v>7247</v>
      </c>
      <c r="D1930" t="s">
        <v>7079</v>
      </c>
      <c r="E1930" t="s">
        <v>7079</v>
      </c>
      <c r="F1930">
        <v>225</v>
      </c>
      <c r="G1930">
        <v>60</v>
      </c>
      <c r="H1930" t="s">
        <v>7346</v>
      </c>
      <c r="I1930" t="s">
        <v>4392</v>
      </c>
      <c r="J1930" t="s">
        <v>180</v>
      </c>
      <c r="K1930">
        <v>55.996000000000002</v>
      </c>
      <c r="L1930">
        <v>55.996000000000002</v>
      </c>
      <c r="M1930">
        <v>158.5009</v>
      </c>
      <c r="N1930">
        <v>158.5009</v>
      </c>
      <c r="O1930" t="s">
        <v>179</v>
      </c>
      <c r="R1930" t="s">
        <v>4398</v>
      </c>
      <c r="S1930" t="s">
        <v>4394</v>
      </c>
      <c r="T1930" t="s">
        <v>7662</v>
      </c>
      <c r="V1930" t="s">
        <v>180</v>
      </c>
      <c r="W1930" t="s">
        <v>180</v>
      </c>
      <c r="X1930" t="s">
        <v>4395</v>
      </c>
      <c r="Y1930" t="s">
        <v>180</v>
      </c>
      <c r="Z1930" t="s">
        <v>180</v>
      </c>
      <c r="AB1930" t="s">
        <v>180</v>
      </c>
      <c r="AC1930" t="s">
        <v>181</v>
      </c>
      <c r="AD1930" t="s">
        <v>180</v>
      </c>
      <c r="AE1930" t="s">
        <v>180</v>
      </c>
      <c r="AF1930" t="s">
        <v>180</v>
      </c>
      <c r="AG1930" t="s">
        <v>180</v>
      </c>
      <c r="AH1930" t="s">
        <v>4396</v>
      </c>
      <c r="AI1930">
        <v>51.69</v>
      </c>
      <c r="AJ1930">
        <v>1.17</v>
      </c>
      <c r="AK1930" t="s">
        <v>180</v>
      </c>
      <c r="AL1930">
        <v>16.899999999999999</v>
      </c>
      <c r="AM1930" t="s">
        <v>180</v>
      </c>
      <c r="AN1930">
        <v>2.71</v>
      </c>
      <c r="AO1930">
        <v>6.55</v>
      </c>
      <c r="AQ1930">
        <v>9.02</v>
      </c>
      <c r="AR1930">
        <v>6.3</v>
      </c>
      <c r="AS1930">
        <v>0.16</v>
      </c>
      <c r="AT1930" t="s">
        <v>180</v>
      </c>
      <c r="AU1930">
        <v>1.25</v>
      </c>
      <c r="AV1930">
        <v>3.11</v>
      </c>
      <c r="AW1930">
        <v>0.47</v>
      </c>
      <c r="AY1930" t="s">
        <v>180</v>
      </c>
      <c r="AZ1930" t="s">
        <v>180</v>
      </c>
      <c r="BA1930">
        <v>99.058457999999973</v>
      </c>
      <c r="BC1930" t="s">
        <v>180</v>
      </c>
      <c r="BD1930" t="s">
        <v>180</v>
      </c>
      <c r="BE1930" t="s">
        <v>180</v>
      </c>
      <c r="BF1930" t="s">
        <v>180</v>
      </c>
      <c r="BG1930" t="s">
        <v>180</v>
      </c>
      <c r="BH1930" t="s">
        <v>180</v>
      </c>
      <c r="BI1930" t="s">
        <v>180</v>
      </c>
      <c r="BK1930" t="s">
        <v>180</v>
      </c>
      <c r="BL1930" t="s">
        <v>180</v>
      </c>
      <c r="BM1930">
        <v>0.16</v>
      </c>
      <c r="BN1930" t="s">
        <v>180</v>
      </c>
      <c r="BO1930" t="s">
        <v>180</v>
      </c>
      <c r="BP1930" t="s">
        <v>180</v>
      </c>
      <c r="BQ1930" t="s">
        <v>180</v>
      </c>
      <c r="BR1930" t="s">
        <v>180</v>
      </c>
      <c r="BS1930" t="s">
        <v>180</v>
      </c>
      <c r="BT1930" t="s">
        <v>180</v>
      </c>
      <c r="BU1930" t="s">
        <v>180</v>
      </c>
      <c r="BV1930" t="s">
        <v>180</v>
      </c>
      <c r="BW1930" t="s">
        <v>180</v>
      </c>
      <c r="BX1930" t="s">
        <v>180</v>
      </c>
      <c r="BY1930" t="s">
        <v>180</v>
      </c>
      <c r="BZ1930" t="s">
        <v>180</v>
      </c>
      <c r="CD1930" t="s">
        <v>180</v>
      </c>
      <c r="CE1930" t="s">
        <v>180</v>
      </c>
      <c r="CG1930" t="s">
        <v>180</v>
      </c>
      <c r="CH1930" t="s">
        <v>180</v>
      </c>
      <c r="CI1930" t="s">
        <v>180</v>
      </c>
      <c r="CJ1930" t="s">
        <v>180</v>
      </c>
      <c r="CK1930" t="s">
        <v>180</v>
      </c>
      <c r="CM1930" t="s">
        <v>180</v>
      </c>
      <c r="CN1930" t="s">
        <v>180</v>
      </c>
      <c r="CS1930" t="s">
        <v>180</v>
      </c>
      <c r="CT1930" t="s">
        <v>180</v>
      </c>
      <c r="CZ1930" t="s">
        <v>180</v>
      </c>
      <c r="DB1930" t="s">
        <v>180</v>
      </c>
      <c r="DC1930" t="s">
        <v>180</v>
      </c>
      <c r="DD1930">
        <v>16.309999999999999</v>
      </c>
      <c r="DE1930">
        <v>698.42</v>
      </c>
      <c r="DF1930">
        <v>22.89</v>
      </c>
      <c r="DG1930">
        <v>136.61000000000001</v>
      </c>
      <c r="DH1930">
        <v>5.97</v>
      </c>
      <c r="DJ1930" t="s">
        <v>180</v>
      </c>
      <c r="DK1930" t="s">
        <v>180</v>
      </c>
      <c r="DL1930" t="s">
        <v>180</v>
      </c>
      <c r="DM1930" t="s">
        <v>180</v>
      </c>
      <c r="DR1930" t="s">
        <v>180</v>
      </c>
      <c r="DS1930" t="s">
        <v>180</v>
      </c>
      <c r="DT1930">
        <v>0.5</v>
      </c>
      <c r="DU1930">
        <v>554.41999999999996</v>
      </c>
      <c r="DV1930">
        <v>17.489999999999998</v>
      </c>
      <c r="DW1930">
        <v>42.17</v>
      </c>
      <c r="DX1930">
        <v>5.78</v>
      </c>
      <c r="DY1930">
        <v>25.18</v>
      </c>
      <c r="DZ1930">
        <v>5.58</v>
      </c>
      <c r="EA1930">
        <v>1.78</v>
      </c>
      <c r="EB1930">
        <v>5.1100000000000003</v>
      </c>
      <c r="EC1930">
        <v>0.8</v>
      </c>
      <c r="ED1930">
        <v>4.62</v>
      </c>
      <c r="EE1930">
        <v>0.9</v>
      </c>
      <c r="EF1930">
        <v>2.4500000000000002</v>
      </c>
      <c r="EG1930">
        <v>0.36</v>
      </c>
      <c r="EH1930">
        <v>2.33</v>
      </c>
      <c r="EI1930">
        <v>0.35</v>
      </c>
      <c r="EJ1930">
        <v>3.14</v>
      </c>
      <c r="EK1930">
        <v>0.39</v>
      </c>
      <c r="EM1930" t="s">
        <v>180</v>
      </c>
      <c r="EN1930" t="s">
        <v>180</v>
      </c>
      <c r="EO1930" t="s">
        <v>180</v>
      </c>
      <c r="EP1930" t="s">
        <v>180</v>
      </c>
      <c r="EQ1930" t="s">
        <v>180</v>
      </c>
      <c r="ER1930" t="s">
        <v>180</v>
      </c>
      <c r="ET1930">
        <v>6.12</v>
      </c>
      <c r="EV1930">
        <v>0.97</v>
      </c>
      <c r="EW1930">
        <v>0.46</v>
      </c>
      <c r="EY1930" t="s">
        <v>180</v>
      </c>
      <c r="EZ1930" t="s">
        <v>180</v>
      </c>
      <c r="FB1930" t="s">
        <v>180</v>
      </c>
      <c r="FD1930" t="s">
        <v>180</v>
      </c>
      <c r="FF1930" t="s">
        <v>180</v>
      </c>
      <c r="FH1930" t="s">
        <v>180</v>
      </c>
      <c r="FI1930" t="s">
        <v>180</v>
      </c>
      <c r="FJ1930" t="s">
        <v>180</v>
      </c>
      <c r="FK1930" t="s">
        <v>180</v>
      </c>
      <c r="FL1930" t="s">
        <v>180</v>
      </c>
      <c r="FM1930" t="s">
        <v>180</v>
      </c>
      <c r="FN1930" t="s">
        <v>180</v>
      </c>
      <c r="FP1930" t="s">
        <v>180</v>
      </c>
      <c r="FQ1930" t="s">
        <v>180</v>
      </c>
      <c r="FR1930" t="s">
        <v>180</v>
      </c>
      <c r="FS1930" t="s">
        <v>180</v>
      </c>
      <c r="FT1930" t="s">
        <v>180</v>
      </c>
      <c r="FU1930" t="s">
        <v>180</v>
      </c>
      <c r="FV1930" t="s">
        <v>4399</v>
      </c>
      <c r="FW1930" t="s">
        <v>180</v>
      </c>
      <c r="FX1930">
        <f t="shared" si="626"/>
        <v>2.5622317596566524</v>
      </c>
      <c r="FY1930">
        <f t="shared" si="627"/>
        <v>58.630901287553655</v>
      </c>
      <c r="FZ1930">
        <f t="shared" si="628"/>
        <v>7.5064377682403425</v>
      </c>
      <c r="GA1930">
        <f t="shared" si="629"/>
        <v>2.3948497854077253</v>
      </c>
      <c r="GB1930">
        <f t="shared" si="630"/>
        <v>2.1931330472103006</v>
      </c>
      <c r="GC1930">
        <f t="shared" si="631"/>
        <v>1.0683760683760684</v>
      </c>
      <c r="GD1930">
        <f t="shared" si="632"/>
        <v>30.512013979903884</v>
      </c>
      <c r="GE1930">
        <f t="shared" si="633"/>
        <v>27.737092930897536</v>
      </c>
      <c r="GF1930">
        <f t="shared" si="634"/>
        <v>31.699256718124644</v>
      </c>
      <c r="GG1930">
        <f t="shared" si="635"/>
        <v>92.867671691792296</v>
      </c>
      <c r="GH1930">
        <f t="shared" si="636"/>
        <v>0.14512686744130898</v>
      </c>
      <c r="GI1930">
        <f t="shared" si="637"/>
        <v>7.7051926298157464E-2</v>
      </c>
      <c r="GJ1930">
        <f t="shared" si="638"/>
        <v>0.47422680412371138</v>
      </c>
      <c r="GK1930">
        <f t="shared" si="639"/>
        <v>571.56701030927832</v>
      </c>
      <c r="GL1930">
        <f t="shared" si="640"/>
        <v>2.9296482412060301</v>
      </c>
      <c r="GM1930">
        <f t="shared" si="641"/>
        <v>0.1624790619765494</v>
      </c>
      <c r="GN1930">
        <f t="shared" si="642"/>
        <v>5.5460263007432821E-2</v>
      </c>
      <c r="GO1930">
        <f t="shared" si="643"/>
        <v>3.1344086021505375</v>
      </c>
      <c r="GP1930">
        <f t="shared" si="644"/>
        <v>1.009471770449452</v>
      </c>
      <c r="GQ1930">
        <f>(EA1930/0.0735)/((DZ1930/0.195*(EB1930/0.295))^0.5)</f>
        <v>1.0877608586424874</v>
      </c>
    </row>
    <row r="1931" spans="1:204">
      <c r="A1931" t="s">
        <v>3980</v>
      </c>
      <c r="B1931" t="s">
        <v>4391</v>
      </c>
      <c r="C1931" t="s">
        <v>7247</v>
      </c>
      <c r="D1931" t="s">
        <v>7079</v>
      </c>
      <c r="E1931" t="s">
        <v>7079</v>
      </c>
      <c r="F1931">
        <v>225</v>
      </c>
      <c r="G1931">
        <v>60</v>
      </c>
      <c r="H1931" t="s">
        <v>7346</v>
      </c>
      <c r="I1931" t="s">
        <v>4392</v>
      </c>
      <c r="J1931" t="s">
        <v>180</v>
      </c>
      <c r="K1931">
        <v>55.988599999999998</v>
      </c>
      <c r="L1931">
        <v>55.988599999999998</v>
      </c>
      <c r="M1931">
        <v>158.53469999999999</v>
      </c>
      <c r="N1931">
        <v>158.53469999999999</v>
      </c>
      <c r="O1931" t="s">
        <v>179</v>
      </c>
      <c r="R1931" t="s">
        <v>4400</v>
      </c>
      <c r="S1931" t="s">
        <v>4394</v>
      </c>
      <c r="T1931" t="s">
        <v>7662</v>
      </c>
      <c r="V1931" t="s">
        <v>180</v>
      </c>
      <c r="W1931" t="s">
        <v>180</v>
      </c>
      <c r="X1931" t="s">
        <v>4395</v>
      </c>
      <c r="Y1931" t="s">
        <v>180</v>
      </c>
      <c r="Z1931" t="s">
        <v>180</v>
      </c>
      <c r="AB1931" t="s">
        <v>180</v>
      </c>
      <c r="AC1931" t="s">
        <v>181</v>
      </c>
      <c r="AD1931" t="s">
        <v>180</v>
      </c>
      <c r="AE1931" t="s">
        <v>180</v>
      </c>
      <c r="AF1931" t="s">
        <v>180</v>
      </c>
      <c r="AG1931" t="s">
        <v>180</v>
      </c>
      <c r="AH1931" t="s">
        <v>4396</v>
      </c>
      <c r="AI1931">
        <v>52.26</v>
      </c>
      <c r="AJ1931">
        <v>1.07</v>
      </c>
      <c r="AK1931" t="s">
        <v>180</v>
      </c>
      <c r="AL1931">
        <v>17.559999999999999</v>
      </c>
      <c r="AM1931" t="s">
        <v>180</v>
      </c>
      <c r="AN1931">
        <v>3.78</v>
      </c>
      <c r="AO1931">
        <v>4.6399999999999997</v>
      </c>
      <c r="AQ1931">
        <v>9.32</v>
      </c>
      <c r="AR1931">
        <v>6.52</v>
      </c>
      <c r="AS1931">
        <v>0.15</v>
      </c>
      <c r="AT1931" t="s">
        <v>180</v>
      </c>
      <c r="AU1931">
        <v>0.96</v>
      </c>
      <c r="AV1931">
        <v>3.15</v>
      </c>
      <c r="AW1931">
        <v>0.31</v>
      </c>
      <c r="AY1931" t="s">
        <v>180</v>
      </c>
      <c r="AZ1931" t="s">
        <v>537</v>
      </c>
      <c r="BA1931">
        <v>99.341244000000003</v>
      </c>
      <c r="BC1931" t="s">
        <v>180</v>
      </c>
      <c r="BD1931" t="s">
        <v>180</v>
      </c>
      <c r="BE1931" t="s">
        <v>180</v>
      </c>
      <c r="BF1931" t="s">
        <v>180</v>
      </c>
      <c r="BG1931" t="s">
        <v>180</v>
      </c>
      <c r="BH1931" t="s">
        <v>180</v>
      </c>
      <c r="BI1931" t="s">
        <v>180</v>
      </c>
      <c r="BK1931" t="s">
        <v>180</v>
      </c>
      <c r="BL1931" t="s">
        <v>180</v>
      </c>
      <c r="BM1931">
        <v>0.51</v>
      </c>
      <c r="BN1931" t="s">
        <v>180</v>
      </c>
      <c r="BO1931" t="s">
        <v>180</v>
      </c>
      <c r="BP1931" t="s">
        <v>180</v>
      </c>
      <c r="BQ1931" t="s">
        <v>180</v>
      </c>
      <c r="BR1931" t="s">
        <v>180</v>
      </c>
      <c r="BS1931" t="s">
        <v>180</v>
      </c>
      <c r="BT1931" t="s">
        <v>180</v>
      </c>
      <c r="BU1931" t="s">
        <v>180</v>
      </c>
      <c r="BV1931" t="s">
        <v>180</v>
      </c>
      <c r="BW1931" t="s">
        <v>180</v>
      </c>
      <c r="BX1931" t="s">
        <v>180</v>
      </c>
      <c r="BY1931" t="s">
        <v>180</v>
      </c>
      <c r="BZ1931" t="s">
        <v>180</v>
      </c>
      <c r="CD1931" t="s">
        <v>180</v>
      </c>
      <c r="CE1931" t="s">
        <v>180</v>
      </c>
      <c r="CG1931" t="s">
        <v>180</v>
      </c>
      <c r="CH1931" t="s">
        <v>180</v>
      </c>
      <c r="CI1931" t="s">
        <v>180</v>
      </c>
      <c r="CJ1931" t="s">
        <v>180</v>
      </c>
      <c r="CK1931" t="s">
        <v>180</v>
      </c>
      <c r="CM1931" t="s">
        <v>180</v>
      </c>
      <c r="CN1931" t="s">
        <v>180</v>
      </c>
      <c r="CS1931" t="s">
        <v>180</v>
      </c>
      <c r="CT1931" t="s">
        <v>180</v>
      </c>
      <c r="CZ1931" t="s">
        <v>180</v>
      </c>
      <c r="DB1931" t="s">
        <v>180</v>
      </c>
      <c r="DC1931" t="s">
        <v>180</v>
      </c>
      <c r="DD1931">
        <v>7.62</v>
      </c>
      <c r="DE1931">
        <v>517.20000000000005</v>
      </c>
      <c r="DF1931">
        <v>22.56</v>
      </c>
      <c r="DG1931">
        <v>114</v>
      </c>
      <c r="DH1931">
        <v>3</v>
      </c>
      <c r="DJ1931" t="s">
        <v>180</v>
      </c>
      <c r="DK1931" t="s">
        <v>180</v>
      </c>
      <c r="DL1931" t="s">
        <v>180</v>
      </c>
      <c r="DM1931" t="s">
        <v>180</v>
      </c>
      <c r="DR1931" t="s">
        <v>180</v>
      </c>
      <c r="DS1931" t="s">
        <v>180</v>
      </c>
      <c r="DT1931">
        <v>0.15</v>
      </c>
      <c r="DU1931">
        <v>421</v>
      </c>
      <c r="DV1931">
        <v>11.5</v>
      </c>
      <c r="DW1931">
        <v>28.24</v>
      </c>
      <c r="DX1931">
        <v>4</v>
      </c>
      <c r="DY1931">
        <v>17.57</v>
      </c>
      <c r="DZ1931">
        <v>3.96</v>
      </c>
      <c r="EA1931">
        <v>1.27</v>
      </c>
      <c r="EB1931">
        <v>4.2300000000000004</v>
      </c>
      <c r="EC1931">
        <v>0.68</v>
      </c>
      <c r="ED1931">
        <v>4.13</v>
      </c>
      <c r="EE1931">
        <v>0.83</v>
      </c>
      <c r="EF1931">
        <v>2.46</v>
      </c>
      <c r="EG1931">
        <v>0.34</v>
      </c>
      <c r="EH1931">
        <v>2.2999999999999998</v>
      </c>
      <c r="EI1931">
        <v>0.34</v>
      </c>
      <c r="EJ1931">
        <v>2.78</v>
      </c>
      <c r="EK1931">
        <v>0.16</v>
      </c>
      <c r="EM1931" t="s">
        <v>180</v>
      </c>
      <c r="EN1931" t="s">
        <v>180</v>
      </c>
      <c r="EO1931" t="s">
        <v>180</v>
      </c>
      <c r="EP1931" t="s">
        <v>180</v>
      </c>
      <c r="EQ1931" t="s">
        <v>180</v>
      </c>
      <c r="ER1931" t="s">
        <v>180</v>
      </c>
      <c r="ET1931">
        <v>5.13</v>
      </c>
      <c r="EV1931">
        <v>0.59</v>
      </c>
      <c r="EW1931">
        <v>0.26</v>
      </c>
      <c r="EY1931" t="s">
        <v>180</v>
      </c>
      <c r="EZ1931" t="s">
        <v>180</v>
      </c>
      <c r="FB1931" t="s">
        <v>180</v>
      </c>
      <c r="FD1931" t="s">
        <v>180</v>
      </c>
      <c r="FF1931" t="s">
        <v>180</v>
      </c>
      <c r="FH1931" t="s">
        <v>180</v>
      </c>
      <c r="FI1931" t="s">
        <v>180</v>
      </c>
      <c r="FJ1931" t="s">
        <v>180</v>
      </c>
      <c r="FK1931" t="s">
        <v>180</v>
      </c>
      <c r="FL1931" t="s">
        <v>180</v>
      </c>
      <c r="FM1931" t="s">
        <v>180</v>
      </c>
      <c r="FN1931" t="s">
        <v>180</v>
      </c>
      <c r="FP1931" t="s">
        <v>180</v>
      </c>
      <c r="FQ1931" t="s">
        <v>180</v>
      </c>
      <c r="FR1931" t="s">
        <v>180</v>
      </c>
      <c r="FS1931" t="s">
        <v>180</v>
      </c>
      <c r="FT1931" t="s">
        <v>180</v>
      </c>
      <c r="FU1931" t="s">
        <v>180</v>
      </c>
      <c r="FV1931" t="s">
        <v>4401</v>
      </c>
      <c r="FW1931" t="s">
        <v>180</v>
      </c>
      <c r="FX1931">
        <f t="shared" si="626"/>
        <v>1.3043478260869565</v>
      </c>
      <c r="FY1931">
        <f t="shared" si="627"/>
        <v>49.565217391304351</v>
      </c>
      <c r="FZ1931">
        <f t="shared" si="628"/>
        <v>5</v>
      </c>
      <c r="GA1931">
        <f t="shared" si="629"/>
        <v>1.7217391304347827</v>
      </c>
      <c r="GB1931">
        <f t="shared" si="630"/>
        <v>1.839130434782609</v>
      </c>
      <c r="GC1931">
        <f t="shared" si="631"/>
        <v>0.89719626168224287</v>
      </c>
      <c r="GD1931">
        <f t="shared" si="632"/>
        <v>22.925531914893622</v>
      </c>
      <c r="GE1931">
        <f t="shared" si="633"/>
        <v>29.436539556061472</v>
      </c>
      <c r="GF1931">
        <f t="shared" si="634"/>
        <v>36.608695652173914</v>
      </c>
      <c r="GG1931">
        <f t="shared" si="635"/>
        <v>140.33333333333334</v>
      </c>
      <c r="GH1931">
        <f t="shared" si="636"/>
        <v>0.181657223796034</v>
      </c>
      <c r="GI1931">
        <f t="shared" si="637"/>
        <v>8.666666666666667E-2</v>
      </c>
      <c r="GJ1931">
        <f t="shared" si="638"/>
        <v>0.44067796610169496</v>
      </c>
      <c r="GK1931">
        <f t="shared" si="639"/>
        <v>713.5593220338983</v>
      </c>
      <c r="GL1931">
        <f t="shared" si="640"/>
        <v>3.8333333333333335</v>
      </c>
      <c r="GM1931">
        <f t="shared" si="641"/>
        <v>0.19666666666666666</v>
      </c>
      <c r="GN1931">
        <f t="shared" si="642"/>
        <v>5.1304347826086956E-2</v>
      </c>
      <c r="GO1931">
        <f t="shared" si="643"/>
        <v>2.904040404040404</v>
      </c>
      <c r="GP1931">
        <f t="shared" si="644"/>
        <v>1.0021556470391266</v>
      </c>
      <c r="GQ1931">
        <f>(EA1931/0.0735)/((DZ1931/0.195*(EB1931/0.295))^0.5)</f>
        <v>1.0125743430536249</v>
      </c>
    </row>
    <row r="1932" spans="1:204">
      <c r="A1932" t="s">
        <v>3980</v>
      </c>
      <c r="B1932" t="s">
        <v>4391</v>
      </c>
      <c r="C1932" t="s">
        <v>7247</v>
      </c>
      <c r="D1932" t="s">
        <v>7079</v>
      </c>
      <c r="E1932" t="s">
        <v>7079</v>
      </c>
      <c r="F1932">
        <v>225</v>
      </c>
      <c r="G1932">
        <v>60</v>
      </c>
      <c r="H1932" t="s">
        <v>7346</v>
      </c>
      <c r="I1932" t="s">
        <v>4392</v>
      </c>
      <c r="J1932" t="s">
        <v>180</v>
      </c>
      <c r="K1932">
        <v>55.994300000000003</v>
      </c>
      <c r="L1932">
        <v>55.994300000000003</v>
      </c>
      <c r="M1932">
        <v>158.4983</v>
      </c>
      <c r="N1932">
        <v>158.4983</v>
      </c>
      <c r="O1932" t="s">
        <v>179</v>
      </c>
      <c r="R1932" t="s">
        <v>4402</v>
      </c>
      <c r="S1932" t="s">
        <v>4394</v>
      </c>
      <c r="T1932" t="s">
        <v>7662</v>
      </c>
      <c r="V1932" t="s">
        <v>180</v>
      </c>
      <c r="W1932" t="s">
        <v>180</v>
      </c>
      <c r="X1932" t="s">
        <v>4395</v>
      </c>
      <c r="Y1932" t="s">
        <v>180</v>
      </c>
      <c r="Z1932" t="s">
        <v>180</v>
      </c>
      <c r="AB1932" t="s">
        <v>180</v>
      </c>
      <c r="AC1932" t="s">
        <v>181</v>
      </c>
      <c r="AD1932" t="s">
        <v>180</v>
      </c>
      <c r="AE1932" t="s">
        <v>180</v>
      </c>
      <c r="AF1932" t="s">
        <v>180</v>
      </c>
      <c r="AG1932" t="s">
        <v>180</v>
      </c>
      <c r="AH1932" t="s">
        <v>4396</v>
      </c>
      <c r="AI1932">
        <v>50.45</v>
      </c>
      <c r="AJ1932">
        <v>1.03</v>
      </c>
      <c r="AK1932" t="s">
        <v>180</v>
      </c>
      <c r="AL1932">
        <v>17.920000000000002</v>
      </c>
      <c r="AM1932" t="s">
        <v>180</v>
      </c>
      <c r="AN1932">
        <v>3.03</v>
      </c>
      <c r="AO1932">
        <v>6.2</v>
      </c>
      <c r="AQ1932">
        <v>10.16</v>
      </c>
      <c r="AR1932">
        <v>6.09</v>
      </c>
      <c r="AS1932">
        <v>0.17</v>
      </c>
      <c r="AT1932" t="s">
        <v>180</v>
      </c>
      <c r="AU1932">
        <v>0.84</v>
      </c>
      <c r="AV1932">
        <v>3.14</v>
      </c>
      <c r="AW1932">
        <v>0.24</v>
      </c>
      <c r="AY1932" t="s">
        <v>180</v>
      </c>
      <c r="AZ1932" t="s">
        <v>180</v>
      </c>
      <c r="BA1932">
        <v>98.966394000000008</v>
      </c>
      <c r="BC1932" t="s">
        <v>180</v>
      </c>
      <c r="BD1932" t="s">
        <v>180</v>
      </c>
      <c r="BE1932" t="s">
        <v>180</v>
      </c>
      <c r="BF1932" t="s">
        <v>180</v>
      </c>
      <c r="BG1932" t="s">
        <v>180</v>
      </c>
      <c r="BH1932" t="s">
        <v>180</v>
      </c>
      <c r="BI1932" t="s">
        <v>180</v>
      </c>
      <c r="BK1932" t="s">
        <v>180</v>
      </c>
      <c r="BL1932" t="s">
        <v>180</v>
      </c>
      <c r="BM1932">
        <v>0.84</v>
      </c>
      <c r="BN1932" t="s">
        <v>180</v>
      </c>
      <c r="BO1932" t="s">
        <v>180</v>
      </c>
      <c r="BP1932" t="s">
        <v>180</v>
      </c>
      <c r="BQ1932" t="s">
        <v>180</v>
      </c>
      <c r="BR1932" t="s">
        <v>180</v>
      </c>
      <c r="BS1932" t="s">
        <v>180</v>
      </c>
      <c r="BT1932" t="s">
        <v>180</v>
      </c>
      <c r="BU1932" t="s">
        <v>180</v>
      </c>
      <c r="BV1932" t="s">
        <v>180</v>
      </c>
      <c r="BW1932" t="s">
        <v>180</v>
      </c>
      <c r="BX1932" t="s">
        <v>180</v>
      </c>
      <c r="BY1932" t="s">
        <v>180</v>
      </c>
      <c r="BZ1932" t="s">
        <v>180</v>
      </c>
      <c r="CD1932" t="s">
        <v>180</v>
      </c>
      <c r="CE1932" t="s">
        <v>180</v>
      </c>
      <c r="CG1932" t="s">
        <v>180</v>
      </c>
      <c r="CH1932" t="s">
        <v>180</v>
      </c>
      <c r="CI1932" t="s">
        <v>180</v>
      </c>
      <c r="CJ1932" t="s">
        <v>180</v>
      </c>
      <c r="CK1932" t="s">
        <v>180</v>
      </c>
      <c r="CM1932" t="s">
        <v>180</v>
      </c>
      <c r="CN1932" t="s">
        <v>180</v>
      </c>
      <c r="CS1932" t="s">
        <v>180</v>
      </c>
      <c r="CT1932" t="s">
        <v>180</v>
      </c>
      <c r="CZ1932" t="s">
        <v>180</v>
      </c>
      <c r="DB1932" t="s">
        <v>180</v>
      </c>
      <c r="DC1932" t="s">
        <v>180</v>
      </c>
      <c r="DD1932">
        <v>6.2</v>
      </c>
      <c r="DE1932">
        <v>526.62</v>
      </c>
      <c r="DF1932">
        <v>23.65</v>
      </c>
      <c r="DG1932">
        <v>107.52</v>
      </c>
      <c r="DH1932">
        <v>3.6</v>
      </c>
      <c r="DJ1932" t="s">
        <v>180</v>
      </c>
      <c r="DK1932" t="s">
        <v>180</v>
      </c>
      <c r="DL1932" t="s">
        <v>180</v>
      </c>
      <c r="DM1932" t="s">
        <v>180</v>
      </c>
      <c r="DR1932" t="s">
        <v>180</v>
      </c>
      <c r="DS1932" t="s">
        <v>180</v>
      </c>
      <c r="DT1932">
        <v>0.24</v>
      </c>
      <c r="DU1932">
        <v>330.44</v>
      </c>
      <c r="DV1932">
        <v>11.6</v>
      </c>
      <c r="DW1932">
        <v>27.19</v>
      </c>
      <c r="DX1932">
        <v>3.59</v>
      </c>
      <c r="DY1932">
        <v>15.58</v>
      </c>
      <c r="DZ1932">
        <v>4.01</v>
      </c>
      <c r="EA1932">
        <v>1.34</v>
      </c>
      <c r="EB1932">
        <v>4.12</v>
      </c>
      <c r="EC1932">
        <v>0.65</v>
      </c>
      <c r="ED1932">
        <v>4.0199999999999996</v>
      </c>
      <c r="EE1932">
        <v>0.81</v>
      </c>
      <c r="EF1932">
        <v>2.1800000000000002</v>
      </c>
      <c r="EG1932">
        <v>0.31</v>
      </c>
      <c r="EH1932">
        <v>1.99</v>
      </c>
      <c r="EI1932">
        <v>0.3</v>
      </c>
      <c r="EJ1932">
        <v>2.5099999999999998</v>
      </c>
      <c r="EK1932">
        <v>0.21</v>
      </c>
      <c r="EM1932" t="s">
        <v>180</v>
      </c>
      <c r="EN1932" t="s">
        <v>180</v>
      </c>
      <c r="EO1932" t="s">
        <v>180</v>
      </c>
      <c r="EP1932" t="s">
        <v>180</v>
      </c>
      <c r="EQ1932" t="s">
        <v>180</v>
      </c>
      <c r="ER1932" t="s">
        <v>180</v>
      </c>
      <c r="ET1932">
        <v>4.47</v>
      </c>
      <c r="EV1932">
        <v>0.53</v>
      </c>
      <c r="EW1932">
        <v>0.24</v>
      </c>
      <c r="EY1932" t="s">
        <v>180</v>
      </c>
      <c r="EZ1932" t="s">
        <v>180</v>
      </c>
      <c r="FB1932" t="s">
        <v>180</v>
      </c>
      <c r="FD1932" t="s">
        <v>180</v>
      </c>
      <c r="FF1932" t="s">
        <v>180</v>
      </c>
      <c r="FH1932" t="s">
        <v>180</v>
      </c>
      <c r="FI1932" t="s">
        <v>180</v>
      </c>
      <c r="FJ1932" t="s">
        <v>180</v>
      </c>
      <c r="FK1932" t="s">
        <v>180</v>
      </c>
      <c r="FL1932" t="s">
        <v>180</v>
      </c>
      <c r="FM1932" t="s">
        <v>180</v>
      </c>
      <c r="FN1932" t="s">
        <v>180</v>
      </c>
      <c r="FP1932" t="s">
        <v>180</v>
      </c>
      <c r="FQ1932" t="s">
        <v>180</v>
      </c>
      <c r="FR1932" t="s">
        <v>180</v>
      </c>
      <c r="FS1932" t="s">
        <v>180</v>
      </c>
      <c r="FT1932" t="s">
        <v>180</v>
      </c>
      <c r="FU1932" t="s">
        <v>180</v>
      </c>
      <c r="FV1932" t="s">
        <v>4403</v>
      </c>
      <c r="FW1932" t="s">
        <v>180</v>
      </c>
      <c r="FX1932">
        <f t="shared" si="626"/>
        <v>1.8090452261306533</v>
      </c>
      <c r="FY1932">
        <f t="shared" si="627"/>
        <v>54.030150753768844</v>
      </c>
      <c r="FZ1932">
        <f t="shared" si="628"/>
        <v>5.8291457286432156</v>
      </c>
      <c r="GA1932">
        <f t="shared" si="629"/>
        <v>2.0150753768844218</v>
      </c>
      <c r="GB1932">
        <f t="shared" si="630"/>
        <v>2.0703517587939699</v>
      </c>
      <c r="GC1932">
        <f t="shared" si="631"/>
        <v>0.81553398058252424</v>
      </c>
      <c r="GD1932">
        <f t="shared" si="632"/>
        <v>22.267230443974633</v>
      </c>
      <c r="GE1932">
        <f t="shared" si="633"/>
        <v>33.801026957637994</v>
      </c>
      <c r="GF1932">
        <f t="shared" si="634"/>
        <v>28.486206896551725</v>
      </c>
      <c r="GG1932">
        <f t="shared" si="635"/>
        <v>91.788888888888891</v>
      </c>
      <c r="GH1932">
        <f t="shared" si="636"/>
        <v>0.16439867598381755</v>
      </c>
      <c r="GI1932">
        <f t="shared" si="637"/>
        <v>6.6666666666666666E-2</v>
      </c>
      <c r="GJ1932">
        <f t="shared" si="638"/>
        <v>0.45283018867924524</v>
      </c>
      <c r="GK1932">
        <f t="shared" si="639"/>
        <v>623.47169811320748</v>
      </c>
      <c r="GL1932">
        <f t="shared" si="640"/>
        <v>3.2222222222222219</v>
      </c>
      <c r="GM1932">
        <f t="shared" si="641"/>
        <v>0.14722222222222223</v>
      </c>
      <c r="GN1932">
        <f t="shared" si="642"/>
        <v>4.5689655172413794E-2</v>
      </c>
      <c r="GO1932">
        <f t="shared" si="643"/>
        <v>2.8927680798004989</v>
      </c>
      <c r="GP1932">
        <f t="shared" si="644"/>
        <v>1.0141037534825408</v>
      </c>
      <c r="GQ1932">
        <f>(EA1932/0.0735)/((DZ1932/0.195*(EB1932/0.295))^0.5)</f>
        <v>1.0757837469351397</v>
      </c>
    </row>
    <row r="1933" spans="1:204">
      <c r="A1933" t="s">
        <v>3980</v>
      </c>
      <c r="B1933" t="s">
        <v>4391</v>
      </c>
      <c r="C1933" t="s">
        <v>7247</v>
      </c>
      <c r="D1933" t="s">
        <v>7079</v>
      </c>
      <c r="E1933" t="s">
        <v>7079</v>
      </c>
      <c r="F1933">
        <v>225</v>
      </c>
      <c r="G1933">
        <v>60</v>
      </c>
      <c r="H1933" t="s">
        <v>7346</v>
      </c>
      <c r="I1933" t="s">
        <v>4392</v>
      </c>
      <c r="J1933" t="s">
        <v>180</v>
      </c>
      <c r="K1933">
        <v>55.948900000000002</v>
      </c>
      <c r="L1933">
        <v>55.948900000000002</v>
      </c>
      <c r="M1933">
        <v>158.43700000000001</v>
      </c>
      <c r="N1933">
        <v>158.43700000000001</v>
      </c>
      <c r="O1933" t="s">
        <v>179</v>
      </c>
      <c r="R1933" t="s">
        <v>4404</v>
      </c>
      <c r="S1933" t="s">
        <v>4394</v>
      </c>
      <c r="T1933" t="s">
        <v>7662</v>
      </c>
      <c r="V1933" t="s">
        <v>180</v>
      </c>
      <c r="W1933" t="s">
        <v>180</v>
      </c>
      <c r="X1933" t="s">
        <v>4395</v>
      </c>
      <c r="Y1933" t="s">
        <v>180</v>
      </c>
      <c r="Z1933" t="s">
        <v>180</v>
      </c>
      <c r="AB1933" t="s">
        <v>180</v>
      </c>
      <c r="AC1933" t="s">
        <v>181</v>
      </c>
      <c r="AD1933" t="s">
        <v>180</v>
      </c>
      <c r="AE1933" t="s">
        <v>180</v>
      </c>
      <c r="AF1933" t="s">
        <v>180</v>
      </c>
      <c r="AG1933" t="s">
        <v>180</v>
      </c>
      <c r="AH1933" t="s">
        <v>4396</v>
      </c>
      <c r="AI1933">
        <v>50.41</v>
      </c>
      <c r="AJ1933">
        <v>0.87</v>
      </c>
      <c r="AK1933" t="s">
        <v>180</v>
      </c>
      <c r="AL1933">
        <v>15.93</v>
      </c>
      <c r="AM1933" t="s">
        <v>180</v>
      </c>
      <c r="AN1933">
        <v>4.03</v>
      </c>
      <c r="AO1933">
        <v>5.48</v>
      </c>
      <c r="AQ1933">
        <v>10</v>
      </c>
      <c r="AR1933">
        <v>9.07</v>
      </c>
      <c r="AS1933">
        <v>0.17</v>
      </c>
      <c r="AT1933" t="s">
        <v>180</v>
      </c>
      <c r="AU1933">
        <v>0.96</v>
      </c>
      <c r="AV1933">
        <v>2.46</v>
      </c>
      <c r="AW1933">
        <v>0.22</v>
      </c>
      <c r="AY1933" t="s">
        <v>180</v>
      </c>
      <c r="AZ1933" t="s">
        <v>180</v>
      </c>
      <c r="BA1933">
        <v>99.196193999999977</v>
      </c>
      <c r="BC1933" t="s">
        <v>180</v>
      </c>
      <c r="BD1933" t="s">
        <v>180</v>
      </c>
      <c r="BE1933" t="s">
        <v>180</v>
      </c>
      <c r="BF1933" t="s">
        <v>180</v>
      </c>
      <c r="BG1933" t="s">
        <v>180</v>
      </c>
      <c r="BH1933" t="s">
        <v>180</v>
      </c>
      <c r="BI1933" t="s">
        <v>180</v>
      </c>
      <c r="BK1933" t="s">
        <v>180</v>
      </c>
      <c r="BL1933" t="s">
        <v>180</v>
      </c>
      <c r="BM1933">
        <v>0.04</v>
      </c>
      <c r="BN1933" t="s">
        <v>180</v>
      </c>
      <c r="BO1933" t="s">
        <v>180</v>
      </c>
      <c r="BP1933" t="s">
        <v>180</v>
      </c>
      <c r="BQ1933" t="s">
        <v>180</v>
      </c>
      <c r="BR1933" t="s">
        <v>180</v>
      </c>
      <c r="BS1933" t="s">
        <v>180</v>
      </c>
      <c r="BT1933" t="s">
        <v>180</v>
      </c>
      <c r="BU1933" t="s">
        <v>180</v>
      </c>
      <c r="BV1933" t="s">
        <v>180</v>
      </c>
      <c r="BW1933" t="s">
        <v>180</v>
      </c>
      <c r="BX1933" t="s">
        <v>180</v>
      </c>
      <c r="BY1933" t="s">
        <v>180</v>
      </c>
      <c r="BZ1933" t="s">
        <v>180</v>
      </c>
      <c r="CD1933" t="s">
        <v>180</v>
      </c>
      <c r="CE1933" t="s">
        <v>180</v>
      </c>
      <c r="CG1933" t="s">
        <v>180</v>
      </c>
      <c r="CH1933" t="s">
        <v>180</v>
      </c>
      <c r="CI1933" t="s">
        <v>180</v>
      </c>
      <c r="CJ1933" t="s">
        <v>180</v>
      </c>
      <c r="CK1933" t="s">
        <v>180</v>
      </c>
      <c r="CM1933" t="s">
        <v>180</v>
      </c>
      <c r="CN1933" t="s">
        <v>180</v>
      </c>
      <c r="CS1933" t="s">
        <v>180</v>
      </c>
      <c r="CT1933" t="s">
        <v>180</v>
      </c>
      <c r="CZ1933" t="s">
        <v>180</v>
      </c>
      <c r="DB1933" t="s">
        <v>180</v>
      </c>
      <c r="DC1933" t="s">
        <v>180</v>
      </c>
      <c r="DD1933">
        <v>24.67</v>
      </c>
      <c r="DE1933">
        <v>532.80999999999995</v>
      </c>
      <c r="DF1933">
        <v>17.649999999999999</v>
      </c>
      <c r="DG1933">
        <v>89.33</v>
      </c>
      <c r="DH1933">
        <v>1.8</v>
      </c>
      <c r="DJ1933" t="s">
        <v>180</v>
      </c>
      <c r="DK1933" t="s">
        <v>180</v>
      </c>
      <c r="DL1933" t="s">
        <v>180</v>
      </c>
      <c r="DM1933" t="s">
        <v>180</v>
      </c>
      <c r="DR1933" t="s">
        <v>180</v>
      </c>
      <c r="DS1933" t="s">
        <v>180</v>
      </c>
      <c r="DT1933">
        <v>0.85</v>
      </c>
      <c r="DU1933">
        <v>340.41</v>
      </c>
      <c r="DV1933">
        <v>8.07</v>
      </c>
      <c r="DW1933">
        <v>20.02</v>
      </c>
      <c r="DX1933">
        <v>3</v>
      </c>
      <c r="DY1933">
        <v>14.15</v>
      </c>
      <c r="DZ1933">
        <v>3.71</v>
      </c>
      <c r="EA1933">
        <v>1.21</v>
      </c>
      <c r="EB1933">
        <v>3.61</v>
      </c>
      <c r="EC1933">
        <v>0.56000000000000005</v>
      </c>
      <c r="ED1933">
        <v>3.46</v>
      </c>
      <c r="EE1933">
        <v>0.71</v>
      </c>
      <c r="EF1933">
        <v>1.89</v>
      </c>
      <c r="EG1933">
        <v>0.28000000000000003</v>
      </c>
      <c r="EH1933">
        <v>1.86</v>
      </c>
      <c r="EI1933">
        <v>0.28000000000000003</v>
      </c>
      <c r="EJ1933">
        <v>1.96</v>
      </c>
      <c r="EK1933">
        <v>0.16</v>
      </c>
      <c r="EM1933" t="s">
        <v>180</v>
      </c>
      <c r="EN1933" t="s">
        <v>180</v>
      </c>
      <c r="EO1933" t="s">
        <v>180</v>
      </c>
      <c r="EP1933" t="s">
        <v>180</v>
      </c>
      <c r="EQ1933" t="s">
        <v>180</v>
      </c>
      <c r="ER1933" t="s">
        <v>180</v>
      </c>
      <c r="ET1933">
        <v>2.81</v>
      </c>
      <c r="EV1933">
        <v>0.69</v>
      </c>
      <c r="EW1933">
        <v>0.41</v>
      </c>
      <c r="EY1933" t="s">
        <v>180</v>
      </c>
      <c r="EZ1933" t="s">
        <v>180</v>
      </c>
      <c r="FB1933" t="s">
        <v>180</v>
      </c>
      <c r="FD1933" t="s">
        <v>180</v>
      </c>
      <c r="FF1933" t="s">
        <v>180</v>
      </c>
      <c r="FH1933" t="s">
        <v>180</v>
      </c>
      <c r="FI1933" t="s">
        <v>180</v>
      </c>
      <c r="FJ1933" t="s">
        <v>180</v>
      </c>
      <c r="FK1933" t="s">
        <v>180</v>
      </c>
      <c r="FL1933" t="s">
        <v>180</v>
      </c>
      <c r="FM1933" t="s">
        <v>180</v>
      </c>
      <c r="FN1933" t="s">
        <v>180</v>
      </c>
      <c r="FP1933" t="s">
        <v>180</v>
      </c>
      <c r="FQ1933" t="s">
        <v>180</v>
      </c>
      <c r="FR1933" t="s">
        <v>180</v>
      </c>
      <c r="FS1933" t="s">
        <v>180</v>
      </c>
      <c r="FT1933" t="s">
        <v>180</v>
      </c>
      <c r="FU1933" t="s">
        <v>180</v>
      </c>
      <c r="FV1933" t="s">
        <v>4405</v>
      </c>
      <c r="FW1933" t="s">
        <v>180</v>
      </c>
      <c r="FX1933">
        <f t="shared" si="626"/>
        <v>0.96774193548387089</v>
      </c>
      <c r="FY1933">
        <f t="shared" si="627"/>
        <v>48.026881720430104</v>
      </c>
      <c r="FZ1933">
        <f t="shared" si="628"/>
        <v>4.338709677419355</v>
      </c>
      <c r="GA1933">
        <f t="shared" si="629"/>
        <v>1.9946236559139783</v>
      </c>
      <c r="GB1933">
        <f t="shared" si="630"/>
        <v>1.9408602150537633</v>
      </c>
      <c r="GC1933">
        <f t="shared" si="631"/>
        <v>1.103448275862069</v>
      </c>
      <c r="GD1933">
        <f t="shared" si="632"/>
        <v>30.187535410764873</v>
      </c>
      <c r="GE1933">
        <f t="shared" si="633"/>
        <v>37.654416961130735</v>
      </c>
      <c r="GF1933">
        <f t="shared" si="634"/>
        <v>42.182156133828997</v>
      </c>
      <c r="GG1933">
        <f t="shared" si="635"/>
        <v>189.11666666666667</v>
      </c>
      <c r="GH1933">
        <f t="shared" si="636"/>
        <v>0.14035964035964035</v>
      </c>
      <c r="GI1933">
        <f t="shared" si="637"/>
        <v>0.22777777777777775</v>
      </c>
      <c r="GJ1933">
        <f t="shared" si="638"/>
        <v>0.59420289855072461</v>
      </c>
      <c r="GK1933">
        <f t="shared" si="639"/>
        <v>493.34782608695662</v>
      </c>
      <c r="GL1933">
        <f t="shared" si="640"/>
        <v>4.4833333333333334</v>
      </c>
      <c r="GM1933">
        <f t="shared" si="641"/>
        <v>0.3833333333333333</v>
      </c>
      <c r="GN1933">
        <f t="shared" si="642"/>
        <v>8.5501858736059463E-2</v>
      </c>
      <c r="GO1933">
        <f t="shared" si="643"/>
        <v>2.1752021563342319</v>
      </c>
      <c r="GP1933">
        <f t="shared" si="644"/>
        <v>0.9793007337433538</v>
      </c>
      <c r="GQ1933">
        <f>(EA1933/0.0735)/((DZ1933/0.195*(EB1933/0.295))^0.5)</f>
        <v>1.0789114178265249</v>
      </c>
    </row>
    <row r="1934" spans="1:204">
      <c r="A1934" t="s">
        <v>3980</v>
      </c>
      <c r="B1934" t="s">
        <v>4391</v>
      </c>
      <c r="C1934" t="s">
        <v>7247</v>
      </c>
      <c r="D1934" t="s">
        <v>7079</v>
      </c>
      <c r="E1934" t="s">
        <v>7079</v>
      </c>
      <c r="F1934">
        <v>225</v>
      </c>
      <c r="G1934">
        <v>60</v>
      </c>
      <c r="H1934" t="s">
        <v>7346</v>
      </c>
      <c r="I1934" t="s">
        <v>4392</v>
      </c>
      <c r="J1934" t="s">
        <v>180</v>
      </c>
      <c r="K1934">
        <v>55.9739</v>
      </c>
      <c r="L1934">
        <v>55.9739</v>
      </c>
      <c r="M1934">
        <v>158.50579999999999</v>
      </c>
      <c r="N1934">
        <v>158.50579999999999</v>
      </c>
      <c r="O1934" t="s">
        <v>179</v>
      </c>
      <c r="R1934" t="s">
        <v>4406</v>
      </c>
      <c r="S1934" t="s">
        <v>4394</v>
      </c>
      <c r="T1934" t="s">
        <v>7662</v>
      </c>
      <c r="V1934" t="s">
        <v>180</v>
      </c>
      <c r="W1934" t="s">
        <v>180</v>
      </c>
      <c r="X1934" t="s">
        <v>4395</v>
      </c>
      <c r="Y1934" t="s">
        <v>180</v>
      </c>
      <c r="Z1934" t="s">
        <v>180</v>
      </c>
      <c r="AB1934" t="s">
        <v>180</v>
      </c>
      <c r="AC1934" t="s">
        <v>181</v>
      </c>
      <c r="AD1934" t="s">
        <v>180</v>
      </c>
      <c r="AE1934" t="s">
        <v>180</v>
      </c>
      <c r="AF1934" t="s">
        <v>180</v>
      </c>
      <c r="AG1934" t="s">
        <v>180</v>
      </c>
      <c r="AH1934" t="s">
        <v>4396</v>
      </c>
      <c r="AI1934">
        <v>50.95</v>
      </c>
      <c r="AJ1934">
        <v>0.88</v>
      </c>
      <c r="AK1934" t="s">
        <v>180</v>
      </c>
      <c r="AL1934">
        <v>16.57</v>
      </c>
      <c r="AM1934" t="s">
        <v>180</v>
      </c>
      <c r="AN1934">
        <v>2.09</v>
      </c>
      <c r="AO1934">
        <v>7.17</v>
      </c>
      <c r="AQ1934">
        <v>9.69</v>
      </c>
      <c r="AR1934">
        <v>7.78</v>
      </c>
      <c r="AS1934">
        <v>0.16</v>
      </c>
      <c r="AT1934" t="s">
        <v>180</v>
      </c>
      <c r="AU1934">
        <v>1.02</v>
      </c>
      <c r="AV1934">
        <v>2.61</v>
      </c>
      <c r="AW1934">
        <v>0.23</v>
      </c>
      <c r="AY1934" t="s">
        <v>180</v>
      </c>
      <c r="AZ1934" t="s">
        <v>180</v>
      </c>
      <c r="BA1934">
        <v>98.940582000000006</v>
      </c>
      <c r="BC1934" t="s">
        <v>180</v>
      </c>
      <c r="BD1934" t="s">
        <v>180</v>
      </c>
      <c r="BE1934" t="s">
        <v>180</v>
      </c>
      <c r="BF1934" t="s">
        <v>180</v>
      </c>
      <c r="BG1934" t="s">
        <v>180</v>
      </c>
      <c r="BH1934" t="s">
        <v>180</v>
      </c>
      <c r="BI1934" t="s">
        <v>180</v>
      </c>
      <c r="BK1934" t="s">
        <v>180</v>
      </c>
      <c r="BL1934" t="s">
        <v>180</v>
      </c>
      <c r="BM1934">
        <v>0.34</v>
      </c>
      <c r="BN1934" t="s">
        <v>180</v>
      </c>
      <c r="BO1934" t="s">
        <v>180</v>
      </c>
      <c r="BP1934" t="s">
        <v>180</v>
      </c>
      <c r="BQ1934" t="s">
        <v>180</v>
      </c>
      <c r="BR1934" t="s">
        <v>180</v>
      </c>
      <c r="BS1934" t="s">
        <v>180</v>
      </c>
      <c r="BT1934" t="s">
        <v>180</v>
      </c>
      <c r="BU1934" t="s">
        <v>180</v>
      </c>
      <c r="BV1934" t="s">
        <v>180</v>
      </c>
      <c r="BW1934" t="s">
        <v>180</v>
      </c>
      <c r="BX1934" t="s">
        <v>180</v>
      </c>
      <c r="BY1934" t="s">
        <v>180</v>
      </c>
      <c r="BZ1934" t="s">
        <v>180</v>
      </c>
      <c r="CD1934" t="s">
        <v>180</v>
      </c>
      <c r="CE1934" t="s">
        <v>180</v>
      </c>
      <c r="CG1934" t="s">
        <v>180</v>
      </c>
      <c r="CH1934" t="s">
        <v>180</v>
      </c>
      <c r="CI1934" t="s">
        <v>180</v>
      </c>
      <c r="CJ1934" t="s">
        <v>180</v>
      </c>
      <c r="CK1934" t="s">
        <v>180</v>
      </c>
      <c r="CM1934" t="s">
        <v>180</v>
      </c>
      <c r="CN1934" t="s">
        <v>180</v>
      </c>
      <c r="CS1934" t="s">
        <v>180</v>
      </c>
      <c r="CT1934" t="s">
        <v>180</v>
      </c>
      <c r="CZ1934" t="s">
        <v>180</v>
      </c>
      <c r="DB1934" t="s">
        <v>180</v>
      </c>
      <c r="DC1934" t="s">
        <v>180</v>
      </c>
      <c r="DD1934">
        <v>22.03</v>
      </c>
      <c r="DE1934">
        <v>567.54999999999995</v>
      </c>
      <c r="DF1934">
        <v>16.350000000000001</v>
      </c>
      <c r="DG1934">
        <v>67.05</v>
      </c>
      <c r="DH1934">
        <v>1.83</v>
      </c>
      <c r="DJ1934" t="s">
        <v>180</v>
      </c>
      <c r="DK1934" t="s">
        <v>180</v>
      </c>
      <c r="DL1934" t="s">
        <v>180</v>
      </c>
      <c r="DM1934" t="s">
        <v>180</v>
      </c>
      <c r="DR1934" t="s">
        <v>180</v>
      </c>
      <c r="DS1934" t="s">
        <v>180</v>
      </c>
      <c r="DT1934">
        <v>0.54</v>
      </c>
      <c r="DU1934">
        <v>383.41</v>
      </c>
      <c r="DV1934">
        <v>7.95</v>
      </c>
      <c r="DW1934">
        <v>19.21</v>
      </c>
      <c r="DX1934">
        <v>2.74</v>
      </c>
      <c r="DY1934">
        <v>12.43</v>
      </c>
      <c r="DZ1934">
        <v>3.08</v>
      </c>
      <c r="EA1934">
        <v>1.02</v>
      </c>
      <c r="EB1934">
        <v>3.06</v>
      </c>
      <c r="EC1934">
        <v>0.49</v>
      </c>
      <c r="ED1934">
        <v>2.99</v>
      </c>
      <c r="EE1934">
        <v>0.59</v>
      </c>
      <c r="EF1934">
        <v>1.64</v>
      </c>
      <c r="EG1934">
        <v>0.25</v>
      </c>
      <c r="EH1934">
        <v>1.52</v>
      </c>
      <c r="EI1934">
        <v>0.22</v>
      </c>
      <c r="EJ1934">
        <v>1.79</v>
      </c>
      <c r="EK1934">
        <v>0.17</v>
      </c>
      <c r="EM1934" t="s">
        <v>180</v>
      </c>
      <c r="EN1934" t="s">
        <v>180</v>
      </c>
      <c r="EO1934" t="s">
        <v>180</v>
      </c>
      <c r="EP1934" t="s">
        <v>180</v>
      </c>
      <c r="EQ1934" t="s">
        <v>180</v>
      </c>
      <c r="ER1934" t="s">
        <v>180</v>
      </c>
      <c r="ET1934">
        <v>3.98</v>
      </c>
      <c r="EV1934">
        <v>0.64</v>
      </c>
      <c r="EW1934">
        <v>0.36</v>
      </c>
      <c r="EY1934" t="s">
        <v>180</v>
      </c>
      <c r="EZ1934" t="s">
        <v>180</v>
      </c>
      <c r="FB1934" t="s">
        <v>180</v>
      </c>
      <c r="FD1934" t="s">
        <v>180</v>
      </c>
      <c r="FF1934" t="s">
        <v>180</v>
      </c>
      <c r="FH1934" t="s">
        <v>180</v>
      </c>
      <c r="FI1934" t="s">
        <v>180</v>
      </c>
      <c r="FJ1934" t="s">
        <v>180</v>
      </c>
      <c r="FK1934" t="s">
        <v>180</v>
      </c>
      <c r="FL1934" t="s">
        <v>180</v>
      </c>
      <c r="FM1934" t="s">
        <v>180</v>
      </c>
      <c r="FN1934" t="s">
        <v>180</v>
      </c>
      <c r="FP1934" t="s">
        <v>180</v>
      </c>
      <c r="FQ1934" t="s">
        <v>180</v>
      </c>
      <c r="FR1934" t="s">
        <v>180</v>
      </c>
      <c r="FS1934" t="s">
        <v>180</v>
      </c>
      <c r="FT1934" t="s">
        <v>180</v>
      </c>
      <c r="FU1934" t="s">
        <v>180</v>
      </c>
      <c r="FV1934" t="s">
        <v>4407</v>
      </c>
      <c r="FW1934" t="s">
        <v>180</v>
      </c>
      <c r="FX1934">
        <f t="shared" si="626"/>
        <v>1.2039473684210527</v>
      </c>
      <c r="FY1934">
        <f t="shared" si="627"/>
        <v>44.111842105263158</v>
      </c>
      <c r="FZ1934">
        <f t="shared" si="628"/>
        <v>5.2302631578947372</v>
      </c>
      <c r="GA1934">
        <f t="shared" si="629"/>
        <v>2.0263157894736841</v>
      </c>
      <c r="GB1934">
        <f t="shared" si="630"/>
        <v>2.013157894736842</v>
      </c>
      <c r="GC1934">
        <f t="shared" si="631"/>
        <v>1.1590909090909092</v>
      </c>
      <c r="GD1934">
        <f t="shared" si="632"/>
        <v>34.712538226299685</v>
      </c>
      <c r="GE1934">
        <f t="shared" si="633"/>
        <v>45.659694288012872</v>
      </c>
      <c r="GF1934">
        <f t="shared" si="634"/>
        <v>48.227672955974846</v>
      </c>
      <c r="GG1934">
        <f t="shared" si="635"/>
        <v>209.5136612021858</v>
      </c>
      <c r="GH1934">
        <f t="shared" si="636"/>
        <v>0.20718375845913586</v>
      </c>
      <c r="GI1934">
        <f t="shared" si="637"/>
        <v>0.19672131147540983</v>
      </c>
      <c r="GJ1934">
        <f t="shared" si="638"/>
        <v>0.5625</v>
      </c>
      <c r="GK1934">
        <f t="shared" si="639"/>
        <v>599.078125</v>
      </c>
      <c r="GL1934">
        <f t="shared" si="640"/>
        <v>4.3442622950819674</v>
      </c>
      <c r="GM1934">
        <f t="shared" si="641"/>
        <v>0.34972677595628415</v>
      </c>
      <c r="GN1934">
        <f t="shared" si="642"/>
        <v>8.0503144654088046E-2</v>
      </c>
      <c r="GO1934">
        <f t="shared" si="643"/>
        <v>2.581168831168831</v>
      </c>
      <c r="GP1934">
        <f t="shared" si="644"/>
        <v>0.99064470050659326</v>
      </c>
      <c r="GQ1934">
        <f>(EA1934/0.0735)/((DZ1934/0.195*(EB1934/0.295))^0.5)</f>
        <v>1.0841891951445222</v>
      </c>
    </row>
    <row r="1935" spans="1:204">
      <c r="A1935" t="s">
        <v>3980</v>
      </c>
      <c r="B1935" t="s">
        <v>4391</v>
      </c>
      <c r="C1935" t="s">
        <v>7247</v>
      </c>
      <c r="D1935" t="s">
        <v>7079</v>
      </c>
      <c r="E1935" t="s">
        <v>7079</v>
      </c>
      <c r="F1935">
        <v>225</v>
      </c>
      <c r="G1935">
        <v>60</v>
      </c>
      <c r="H1935" t="s">
        <v>7346</v>
      </c>
      <c r="I1935" t="s">
        <v>4392</v>
      </c>
      <c r="J1935" t="s">
        <v>180</v>
      </c>
      <c r="K1935">
        <v>55.949399999999997</v>
      </c>
      <c r="L1935">
        <v>55.949399999999997</v>
      </c>
      <c r="M1935">
        <v>158.51840000000001</v>
      </c>
      <c r="N1935">
        <v>158.51840000000001</v>
      </c>
      <c r="O1935" t="s">
        <v>179</v>
      </c>
      <c r="R1935" t="s">
        <v>4408</v>
      </c>
      <c r="S1935" t="s">
        <v>4409</v>
      </c>
      <c r="T1935" t="s">
        <v>7662</v>
      </c>
      <c r="V1935" t="s">
        <v>180</v>
      </c>
      <c r="W1935" t="s">
        <v>180</v>
      </c>
      <c r="X1935" t="s">
        <v>4395</v>
      </c>
      <c r="Y1935" t="s">
        <v>180</v>
      </c>
      <c r="Z1935" t="s">
        <v>180</v>
      </c>
      <c r="AB1935" t="s">
        <v>180</v>
      </c>
      <c r="AC1935" t="s">
        <v>181</v>
      </c>
      <c r="AD1935" t="s">
        <v>180</v>
      </c>
      <c r="AE1935" t="s">
        <v>180</v>
      </c>
      <c r="AF1935" t="s">
        <v>180</v>
      </c>
      <c r="AG1935" t="s">
        <v>180</v>
      </c>
      <c r="AH1935" t="s">
        <v>4396</v>
      </c>
      <c r="AI1935">
        <v>52.03</v>
      </c>
      <c r="AJ1935">
        <v>0.87</v>
      </c>
      <c r="AK1935" t="s">
        <v>180</v>
      </c>
      <c r="AL1935">
        <v>17.010000000000002</v>
      </c>
      <c r="AM1935" t="s">
        <v>180</v>
      </c>
      <c r="AN1935">
        <v>4.51</v>
      </c>
      <c r="AO1935">
        <v>4.9400000000000004</v>
      </c>
      <c r="AQ1935">
        <v>8.9700000000000006</v>
      </c>
      <c r="AR1935">
        <v>6.81</v>
      </c>
      <c r="AS1935">
        <v>0.16</v>
      </c>
      <c r="AT1935" t="s">
        <v>180</v>
      </c>
      <c r="AU1935">
        <v>1.05</v>
      </c>
      <c r="AV1935">
        <v>3.05</v>
      </c>
      <c r="AW1935">
        <v>0.23</v>
      </c>
      <c r="AY1935" t="s">
        <v>180</v>
      </c>
      <c r="AZ1935" t="s">
        <v>180</v>
      </c>
      <c r="BA1935">
        <v>99.178097999999991</v>
      </c>
      <c r="BC1935" t="s">
        <v>180</v>
      </c>
      <c r="BD1935" t="s">
        <v>180</v>
      </c>
      <c r="BE1935" t="s">
        <v>180</v>
      </c>
      <c r="BF1935" t="s">
        <v>180</v>
      </c>
      <c r="BG1935" t="s">
        <v>180</v>
      </c>
      <c r="BH1935" t="s">
        <v>180</v>
      </c>
      <c r="BI1935" t="s">
        <v>180</v>
      </c>
      <c r="BK1935" t="s">
        <v>180</v>
      </c>
      <c r="BL1935" t="s">
        <v>180</v>
      </c>
      <c r="BM1935">
        <v>0.54</v>
      </c>
      <c r="BN1935" t="s">
        <v>180</v>
      </c>
      <c r="BO1935" t="s">
        <v>180</v>
      </c>
      <c r="BP1935" t="s">
        <v>180</v>
      </c>
      <c r="BQ1935" t="s">
        <v>180</v>
      </c>
      <c r="BR1935" t="s">
        <v>180</v>
      </c>
      <c r="BS1935" t="s">
        <v>180</v>
      </c>
      <c r="BT1935" t="s">
        <v>180</v>
      </c>
      <c r="BU1935" t="s">
        <v>180</v>
      </c>
      <c r="BV1935" t="s">
        <v>180</v>
      </c>
      <c r="BW1935" t="s">
        <v>180</v>
      </c>
      <c r="BX1935" t="s">
        <v>180</v>
      </c>
      <c r="BY1935" t="s">
        <v>180</v>
      </c>
      <c r="BZ1935" t="s">
        <v>180</v>
      </c>
      <c r="CD1935" t="s">
        <v>180</v>
      </c>
      <c r="CE1935" t="s">
        <v>180</v>
      </c>
      <c r="CG1935" t="s">
        <v>180</v>
      </c>
      <c r="CH1935" t="s">
        <v>180</v>
      </c>
      <c r="CI1935" t="s">
        <v>180</v>
      </c>
      <c r="CJ1935" t="s">
        <v>180</v>
      </c>
      <c r="CK1935" t="s">
        <v>180</v>
      </c>
      <c r="CM1935" t="s">
        <v>180</v>
      </c>
      <c r="CN1935" t="s">
        <v>180</v>
      </c>
      <c r="CS1935" t="s">
        <v>180</v>
      </c>
      <c r="CT1935" t="s">
        <v>180</v>
      </c>
      <c r="CZ1935" t="s">
        <v>180</v>
      </c>
      <c r="DB1935" t="s">
        <v>180</v>
      </c>
      <c r="DC1935" t="s">
        <v>180</v>
      </c>
      <c r="DD1935">
        <v>8.49</v>
      </c>
      <c r="DE1935">
        <v>596.73</v>
      </c>
      <c r="DF1935">
        <v>14.68</v>
      </c>
      <c r="DG1935">
        <v>58.28</v>
      </c>
      <c r="DH1935">
        <v>3</v>
      </c>
      <c r="DJ1935" t="s">
        <v>180</v>
      </c>
      <c r="DK1935" t="s">
        <v>180</v>
      </c>
      <c r="DL1935" t="s">
        <v>180</v>
      </c>
      <c r="DM1935" t="s">
        <v>180</v>
      </c>
      <c r="DR1935" t="s">
        <v>180</v>
      </c>
      <c r="DS1935" t="s">
        <v>180</v>
      </c>
      <c r="DT1935">
        <v>0.14000000000000001</v>
      </c>
      <c r="DU1935">
        <v>271.68</v>
      </c>
      <c r="DV1935">
        <v>6.29</v>
      </c>
      <c r="DW1935">
        <v>15.31</v>
      </c>
      <c r="DX1935">
        <v>2.15</v>
      </c>
      <c r="DY1935">
        <v>9.84</v>
      </c>
      <c r="DZ1935">
        <v>2.5499999999999998</v>
      </c>
      <c r="EA1935">
        <v>0.83</v>
      </c>
      <c r="EB1935">
        <v>2.57</v>
      </c>
      <c r="EC1935">
        <v>0.42</v>
      </c>
      <c r="ED1935">
        <v>2.66</v>
      </c>
      <c r="EE1935">
        <v>0.54</v>
      </c>
      <c r="EF1935">
        <v>1.53</v>
      </c>
      <c r="EG1935">
        <v>0.23</v>
      </c>
      <c r="EH1935">
        <v>1.5</v>
      </c>
      <c r="EI1935">
        <v>0.23</v>
      </c>
      <c r="EJ1935">
        <v>1.38</v>
      </c>
      <c r="EK1935">
        <v>0.22</v>
      </c>
      <c r="EM1935" t="s">
        <v>180</v>
      </c>
      <c r="EN1935" t="s">
        <v>180</v>
      </c>
      <c r="EO1935" t="s">
        <v>180</v>
      </c>
      <c r="EP1935" t="s">
        <v>180</v>
      </c>
      <c r="EQ1935" t="s">
        <v>180</v>
      </c>
      <c r="ER1935" t="s">
        <v>180</v>
      </c>
      <c r="ET1935">
        <v>3.13</v>
      </c>
      <c r="EV1935">
        <v>0.5</v>
      </c>
      <c r="EW1935">
        <v>0.22</v>
      </c>
      <c r="EY1935" t="s">
        <v>180</v>
      </c>
      <c r="EZ1935" t="s">
        <v>180</v>
      </c>
      <c r="FB1935" t="s">
        <v>180</v>
      </c>
      <c r="FD1935" t="s">
        <v>180</v>
      </c>
      <c r="FF1935" t="s">
        <v>180</v>
      </c>
      <c r="FH1935" t="s">
        <v>180</v>
      </c>
      <c r="FI1935" t="s">
        <v>180</v>
      </c>
      <c r="FJ1935" t="s">
        <v>180</v>
      </c>
      <c r="FK1935" t="s">
        <v>180</v>
      </c>
      <c r="FL1935" t="s">
        <v>180</v>
      </c>
      <c r="FM1935" t="s">
        <v>180</v>
      </c>
      <c r="FN1935" t="s">
        <v>180</v>
      </c>
      <c r="FP1935" t="s">
        <v>180</v>
      </c>
      <c r="FQ1935" t="s">
        <v>180</v>
      </c>
      <c r="FR1935" t="s">
        <v>180</v>
      </c>
      <c r="FS1935" t="s">
        <v>180</v>
      </c>
      <c r="FT1935" t="s">
        <v>180</v>
      </c>
      <c r="FU1935" t="s">
        <v>180</v>
      </c>
      <c r="FV1935" t="s">
        <v>4410</v>
      </c>
      <c r="FW1935" t="s">
        <v>180</v>
      </c>
      <c r="FX1935">
        <f t="shared" si="626"/>
        <v>2</v>
      </c>
      <c r="FY1935">
        <f t="shared" si="627"/>
        <v>38.853333333333332</v>
      </c>
      <c r="FZ1935">
        <f t="shared" si="628"/>
        <v>4.1933333333333334</v>
      </c>
      <c r="GA1935">
        <f t="shared" si="629"/>
        <v>1.7</v>
      </c>
      <c r="GB1935">
        <f t="shared" si="630"/>
        <v>1.7133333333333332</v>
      </c>
      <c r="GC1935">
        <f t="shared" si="631"/>
        <v>1.2068965517241379</v>
      </c>
      <c r="GD1935">
        <f t="shared" si="632"/>
        <v>40.649182561307903</v>
      </c>
      <c r="GE1935">
        <f t="shared" si="633"/>
        <v>60.643292682926834</v>
      </c>
      <c r="GF1935">
        <f t="shared" si="634"/>
        <v>43.192368839427665</v>
      </c>
      <c r="GG1935">
        <f t="shared" si="635"/>
        <v>90.56</v>
      </c>
      <c r="GH1935">
        <f t="shared" si="636"/>
        <v>0.20444154147615937</v>
      </c>
      <c r="GI1935">
        <f t="shared" si="637"/>
        <v>7.3333333333333334E-2</v>
      </c>
      <c r="GJ1935">
        <f t="shared" si="638"/>
        <v>0.44</v>
      </c>
      <c r="GK1935">
        <f t="shared" si="639"/>
        <v>543.36</v>
      </c>
      <c r="GL1935">
        <f t="shared" si="640"/>
        <v>2.0966666666666667</v>
      </c>
      <c r="GM1935">
        <f t="shared" si="641"/>
        <v>0.16666666666666666</v>
      </c>
      <c r="GN1935">
        <f t="shared" si="642"/>
        <v>7.9491255961844198E-2</v>
      </c>
      <c r="GO1935">
        <f t="shared" si="643"/>
        <v>2.4666666666666668</v>
      </c>
      <c r="GP1935">
        <f t="shared" si="644"/>
        <v>1.002028420295463</v>
      </c>
      <c r="GQ1935">
        <f>(EA1935/0.0735)/((DZ1935/0.195*(EB1935/0.295))^0.5)</f>
        <v>1.0579920762091983</v>
      </c>
    </row>
    <row r="1936" spans="1:204">
      <c r="A1936" t="s">
        <v>3980</v>
      </c>
      <c r="B1936" t="s">
        <v>4391</v>
      </c>
      <c r="C1936" t="s">
        <v>7247</v>
      </c>
      <c r="D1936" t="s">
        <v>7079</v>
      </c>
      <c r="E1936" t="s">
        <v>7079</v>
      </c>
      <c r="F1936">
        <v>225</v>
      </c>
      <c r="G1936">
        <v>60</v>
      </c>
      <c r="H1936" t="s">
        <v>7346</v>
      </c>
      <c r="I1936" t="s">
        <v>4392</v>
      </c>
      <c r="J1936" t="s">
        <v>180</v>
      </c>
      <c r="K1936">
        <v>55.941200000000002</v>
      </c>
      <c r="L1936">
        <v>55.941200000000002</v>
      </c>
      <c r="M1936">
        <v>158.49379999999999</v>
      </c>
      <c r="N1936">
        <v>158.49379999999999</v>
      </c>
      <c r="O1936" t="s">
        <v>179</v>
      </c>
      <c r="R1936" t="s">
        <v>4411</v>
      </c>
      <c r="S1936" t="s">
        <v>4409</v>
      </c>
      <c r="T1936" t="s">
        <v>7662</v>
      </c>
      <c r="V1936" t="s">
        <v>180</v>
      </c>
      <c r="W1936" t="s">
        <v>180</v>
      </c>
      <c r="X1936" t="s">
        <v>4395</v>
      </c>
      <c r="Y1936" t="s">
        <v>180</v>
      </c>
      <c r="Z1936" t="s">
        <v>180</v>
      </c>
      <c r="AB1936" t="s">
        <v>180</v>
      </c>
      <c r="AC1936" t="s">
        <v>181</v>
      </c>
      <c r="AD1936" t="s">
        <v>180</v>
      </c>
      <c r="AE1936" t="s">
        <v>180</v>
      </c>
      <c r="AF1936" t="s">
        <v>180</v>
      </c>
      <c r="AG1936" t="s">
        <v>180</v>
      </c>
      <c r="AH1936" t="s">
        <v>4396</v>
      </c>
      <c r="AI1936">
        <v>52.12</v>
      </c>
      <c r="AJ1936">
        <v>0.87</v>
      </c>
      <c r="AK1936" t="s">
        <v>180</v>
      </c>
      <c r="AL1936">
        <v>17.09</v>
      </c>
      <c r="AM1936" t="s">
        <v>180</v>
      </c>
      <c r="AN1936">
        <v>3.15</v>
      </c>
      <c r="AO1936">
        <v>6.11</v>
      </c>
      <c r="AQ1936">
        <v>9.01</v>
      </c>
      <c r="AR1936">
        <v>6.66</v>
      </c>
      <c r="AS1936">
        <v>0.16</v>
      </c>
      <c r="AT1936" t="s">
        <v>180</v>
      </c>
      <c r="AU1936">
        <v>1.03</v>
      </c>
      <c r="AV1936">
        <v>2.8</v>
      </c>
      <c r="AW1936">
        <v>0.24</v>
      </c>
      <c r="AY1936" t="s">
        <v>180</v>
      </c>
      <c r="AZ1936" t="s">
        <v>180</v>
      </c>
      <c r="BA1936">
        <v>98.924369999999996</v>
      </c>
      <c r="BC1936" t="s">
        <v>180</v>
      </c>
      <c r="BD1936" t="s">
        <v>180</v>
      </c>
      <c r="BE1936" t="s">
        <v>180</v>
      </c>
      <c r="BF1936" t="s">
        <v>180</v>
      </c>
      <c r="BG1936" t="s">
        <v>180</v>
      </c>
      <c r="BH1936" t="s">
        <v>180</v>
      </c>
      <c r="BI1936" t="s">
        <v>180</v>
      </c>
      <c r="BK1936" t="s">
        <v>180</v>
      </c>
      <c r="BL1936" t="s">
        <v>180</v>
      </c>
      <c r="BM1936">
        <v>0.39</v>
      </c>
      <c r="BN1936" t="s">
        <v>180</v>
      </c>
      <c r="BO1936" t="s">
        <v>180</v>
      </c>
      <c r="BP1936" t="s">
        <v>180</v>
      </c>
      <c r="BQ1936" t="s">
        <v>180</v>
      </c>
      <c r="BR1936" t="s">
        <v>180</v>
      </c>
      <c r="BS1936" t="s">
        <v>180</v>
      </c>
      <c r="BT1936" t="s">
        <v>180</v>
      </c>
      <c r="BU1936" t="s">
        <v>180</v>
      </c>
      <c r="BV1936" t="s">
        <v>180</v>
      </c>
      <c r="BW1936" t="s">
        <v>180</v>
      </c>
      <c r="BX1936" t="s">
        <v>180</v>
      </c>
      <c r="BY1936" t="s">
        <v>180</v>
      </c>
      <c r="BZ1936" t="s">
        <v>180</v>
      </c>
      <c r="CD1936" t="s">
        <v>180</v>
      </c>
      <c r="CE1936" t="s">
        <v>180</v>
      </c>
      <c r="CG1936" t="s">
        <v>180</v>
      </c>
      <c r="CH1936" t="s">
        <v>180</v>
      </c>
      <c r="CI1936" t="s">
        <v>180</v>
      </c>
      <c r="CJ1936" t="s">
        <v>180</v>
      </c>
      <c r="CK1936" t="s">
        <v>180</v>
      </c>
      <c r="CM1936" t="s">
        <v>180</v>
      </c>
      <c r="CN1936" t="s">
        <v>180</v>
      </c>
      <c r="CS1936" t="s">
        <v>180</v>
      </c>
      <c r="CT1936" t="s">
        <v>180</v>
      </c>
      <c r="CZ1936" t="s">
        <v>180</v>
      </c>
      <c r="DB1936" t="s">
        <v>180</v>
      </c>
      <c r="DC1936" t="s">
        <v>180</v>
      </c>
      <c r="DD1936">
        <v>21.2</v>
      </c>
      <c r="DE1936">
        <v>651.94000000000005</v>
      </c>
      <c r="DF1936">
        <v>15.52</v>
      </c>
      <c r="DG1936">
        <v>68.540000000000006</v>
      </c>
      <c r="DH1936">
        <v>2.09</v>
      </c>
      <c r="DJ1936" t="s">
        <v>180</v>
      </c>
      <c r="DK1936" t="s">
        <v>180</v>
      </c>
      <c r="DL1936" t="s">
        <v>180</v>
      </c>
      <c r="DM1936" t="s">
        <v>180</v>
      </c>
      <c r="DR1936" t="s">
        <v>180</v>
      </c>
      <c r="DS1936" t="s">
        <v>180</v>
      </c>
      <c r="DT1936">
        <v>0.39</v>
      </c>
      <c r="DU1936">
        <v>450.71</v>
      </c>
      <c r="DV1936">
        <v>9.1</v>
      </c>
      <c r="DW1936">
        <v>22.61</v>
      </c>
      <c r="DX1936">
        <v>3.08</v>
      </c>
      <c r="DY1936">
        <v>13.57</v>
      </c>
      <c r="DZ1936">
        <v>3.32</v>
      </c>
      <c r="EA1936">
        <v>1.02</v>
      </c>
      <c r="EB1936">
        <v>3.06</v>
      </c>
      <c r="EC1936">
        <v>0.48</v>
      </c>
      <c r="ED1936">
        <v>2.83</v>
      </c>
      <c r="EE1936">
        <v>0.56999999999999995</v>
      </c>
      <c r="EF1936">
        <v>1.58</v>
      </c>
      <c r="EG1936">
        <v>0.23</v>
      </c>
      <c r="EH1936">
        <v>1.41</v>
      </c>
      <c r="EI1936">
        <v>0.21</v>
      </c>
      <c r="EJ1936">
        <v>1.82</v>
      </c>
      <c r="EK1936">
        <v>0.12</v>
      </c>
      <c r="EM1936" t="s">
        <v>180</v>
      </c>
      <c r="EN1936" t="s">
        <v>180</v>
      </c>
      <c r="EO1936" t="s">
        <v>180</v>
      </c>
      <c r="EP1936" t="s">
        <v>180</v>
      </c>
      <c r="EQ1936" t="s">
        <v>180</v>
      </c>
      <c r="ER1936" t="s">
        <v>180</v>
      </c>
      <c r="ET1936">
        <v>5.51</v>
      </c>
      <c r="EV1936">
        <v>0.64</v>
      </c>
      <c r="EW1936">
        <v>0.4</v>
      </c>
      <c r="EY1936" t="s">
        <v>180</v>
      </c>
      <c r="EZ1936" t="s">
        <v>180</v>
      </c>
      <c r="FB1936" t="s">
        <v>180</v>
      </c>
      <c r="FD1936" t="s">
        <v>180</v>
      </c>
      <c r="FF1936" t="s">
        <v>180</v>
      </c>
      <c r="FH1936" t="s">
        <v>180</v>
      </c>
      <c r="FI1936" t="s">
        <v>180</v>
      </c>
      <c r="FJ1936" t="s">
        <v>180</v>
      </c>
      <c r="FK1936" t="s">
        <v>180</v>
      </c>
      <c r="FL1936" t="s">
        <v>180</v>
      </c>
      <c r="FM1936" t="s">
        <v>180</v>
      </c>
      <c r="FN1936" t="s">
        <v>180</v>
      </c>
      <c r="FP1936" t="s">
        <v>180</v>
      </c>
      <c r="FQ1936" t="s">
        <v>180</v>
      </c>
      <c r="FR1936" t="s">
        <v>180</v>
      </c>
      <c r="FS1936" t="s">
        <v>180</v>
      </c>
      <c r="FT1936" t="s">
        <v>180</v>
      </c>
      <c r="FU1936" t="s">
        <v>180</v>
      </c>
      <c r="FV1936" t="s">
        <v>4412</v>
      </c>
      <c r="FW1936" t="s">
        <v>180</v>
      </c>
      <c r="FX1936">
        <f t="shared" si="626"/>
        <v>1.4822695035460993</v>
      </c>
      <c r="FY1936">
        <f t="shared" si="627"/>
        <v>48.60992907801419</v>
      </c>
      <c r="FZ1936">
        <f t="shared" si="628"/>
        <v>6.4539007092198579</v>
      </c>
      <c r="GA1936">
        <f t="shared" si="629"/>
        <v>2.354609929078014</v>
      </c>
      <c r="GB1936">
        <f t="shared" si="630"/>
        <v>2.1702127659574471</v>
      </c>
      <c r="GC1936">
        <f t="shared" si="631"/>
        <v>1.1839080459770115</v>
      </c>
      <c r="GD1936">
        <f t="shared" si="632"/>
        <v>42.006443298969074</v>
      </c>
      <c r="GE1936">
        <f t="shared" si="633"/>
        <v>48.04274134119381</v>
      </c>
      <c r="GF1936">
        <f t="shared" si="634"/>
        <v>49.528571428571425</v>
      </c>
      <c r="GG1936">
        <f t="shared" si="635"/>
        <v>215.6507177033493</v>
      </c>
      <c r="GH1936">
        <f t="shared" si="636"/>
        <v>0.24369747899159663</v>
      </c>
      <c r="GI1936">
        <f t="shared" si="637"/>
        <v>0.19138755980861247</v>
      </c>
      <c r="GJ1936">
        <f t="shared" si="638"/>
        <v>0.625</v>
      </c>
      <c r="GK1936">
        <f t="shared" si="639"/>
        <v>704.234375</v>
      </c>
      <c r="GL1936">
        <f t="shared" si="640"/>
        <v>4.3540669856459333</v>
      </c>
      <c r="GM1936">
        <f t="shared" si="641"/>
        <v>0.30622009569377995</v>
      </c>
      <c r="GN1936">
        <f t="shared" si="642"/>
        <v>7.032967032967033E-2</v>
      </c>
      <c r="GO1936">
        <f t="shared" si="643"/>
        <v>2.7409638554216866</v>
      </c>
      <c r="GP1936">
        <f t="shared" si="644"/>
        <v>1.0279072031209595</v>
      </c>
      <c r="GQ1936">
        <f>(EA1936/0.0735)/((DZ1936/0.195*(EB1936/0.295))^0.5)</f>
        <v>1.0442666086021881</v>
      </c>
    </row>
    <row r="1937" spans="1:206">
      <c r="A1937" t="s">
        <v>3980</v>
      </c>
      <c r="B1937" t="s">
        <v>4492</v>
      </c>
      <c r="C1937" t="s">
        <v>7247</v>
      </c>
      <c r="D1937" t="s">
        <v>7090</v>
      </c>
      <c r="E1937" t="s">
        <v>7090</v>
      </c>
      <c r="F1937">
        <v>226</v>
      </c>
      <c r="G1937">
        <v>60</v>
      </c>
      <c r="H1937" t="s">
        <v>7346</v>
      </c>
      <c r="I1937" t="s">
        <v>4496</v>
      </c>
      <c r="J1937" t="s">
        <v>4497</v>
      </c>
      <c r="K1937">
        <v>56.496699999999997</v>
      </c>
      <c r="L1937">
        <v>56.496699999999997</v>
      </c>
      <c r="M1937">
        <v>157.97210000000001</v>
      </c>
      <c r="N1937">
        <v>157.97210000000001</v>
      </c>
      <c r="O1937" t="s">
        <v>179</v>
      </c>
      <c r="P1937">
        <v>920</v>
      </c>
      <c r="Q1937">
        <v>920</v>
      </c>
      <c r="R1937" t="s">
        <v>4498</v>
      </c>
      <c r="S1937" t="s">
        <v>4493</v>
      </c>
      <c r="T1937" t="s">
        <v>7662</v>
      </c>
      <c r="U1937" t="s">
        <v>180</v>
      </c>
      <c r="V1937" t="s">
        <v>180</v>
      </c>
      <c r="W1937" t="s">
        <v>180</v>
      </c>
      <c r="X1937" t="s">
        <v>4494</v>
      </c>
      <c r="Y1937" t="s">
        <v>180</v>
      </c>
      <c r="Z1937" t="s">
        <v>180</v>
      </c>
      <c r="AB1937" t="s">
        <v>180</v>
      </c>
      <c r="AC1937" t="s">
        <v>181</v>
      </c>
      <c r="AD1937" t="s">
        <v>180</v>
      </c>
      <c r="AE1937" t="s">
        <v>180</v>
      </c>
      <c r="AF1937" t="s">
        <v>180</v>
      </c>
      <c r="AG1937" t="s">
        <v>180</v>
      </c>
      <c r="AH1937" t="s">
        <v>4495</v>
      </c>
      <c r="AI1937">
        <v>48.1</v>
      </c>
      <c r="AJ1937">
        <v>1.43</v>
      </c>
      <c r="AK1937" t="s">
        <v>180</v>
      </c>
      <c r="AL1937">
        <v>18.100000000000001</v>
      </c>
      <c r="AM1937" t="s">
        <v>180</v>
      </c>
      <c r="AP1937">
        <v>9.8800000000000008</v>
      </c>
      <c r="AQ1937">
        <v>11.08</v>
      </c>
      <c r="AR1937">
        <v>6.8</v>
      </c>
      <c r="AS1937">
        <v>0.17</v>
      </c>
      <c r="AT1937" t="s">
        <v>180</v>
      </c>
      <c r="AU1937">
        <v>1.07</v>
      </c>
      <c r="AV1937">
        <v>2.81</v>
      </c>
      <c r="AW1937">
        <v>0.3</v>
      </c>
      <c r="AY1937" t="s">
        <v>180</v>
      </c>
      <c r="AZ1937" t="s">
        <v>180</v>
      </c>
      <c r="BA1937">
        <v>99.739999999999981</v>
      </c>
      <c r="BC1937" t="s">
        <v>180</v>
      </c>
      <c r="BD1937" t="s">
        <v>180</v>
      </c>
      <c r="BE1937" t="s">
        <v>180</v>
      </c>
      <c r="BF1937" t="s">
        <v>180</v>
      </c>
      <c r="BG1937" t="s">
        <v>180</v>
      </c>
      <c r="BH1937" t="s">
        <v>180</v>
      </c>
      <c r="BI1937" t="s">
        <v>180</v>
      </c>
      <c r="BK1937" t="s">
        <v>180</v>
      </c>
      <c r="BL1937" t="s">
        <v>180</v>
      </c>
      <c r="BN1937" t="s">
        <v>180</v>
      </c>
      <c r="BO1937" t="s">
        <v>180</v>
      </c>
      <c r="BP1937" t="s">
        <v>180</v>
      </c>
      <c r="BQ1937" t="s">
        <v>180</v>
      </c>
      <c r="BR1937" t="s">
        <v>180</v>
      </c>
      <c r="BS1937" t="s">
        <v>180</v>
      </c>
      <c r="BT1937" t="s">
        <v>180</v>
      </c>
      <c r="BU1937" t="s">
        <v>180</v>
      </c>
      <c r="BV1937" t="s">
        <v>180</v>
      </c>
      <c r="BW1937" t="s">
        <v>180</v>
      </c>
      <c r="BX1937" t="s">
        <v>180</v>
      </c>
      <c r="BY1937" t="s">
        <v>180</v>
      </c>
      <c r="BZ1937" t="s">
        <v>180</v>
      </c>
      <c r="CA1937">
        <v>5.7</v>
      </c>
      <c r="CD1937" t="s">
        <v>180</v>
      </c>
      <c r="CE1937" t="s">
        <v>180</v>
      </c>
      <c r="CG1937" t="s">
        <v>180</v>
      </c>
      <c r="CH1937" t="s">
        <v>180</v>
      </c>
      <c r="CI1937" t="s">
        <v>180</v>
      </c>
      <c r="CJ1937" t="s">
        <v>180</v>
      </c>
      <c r="CK1937" t="s">
        <v>180</v>
      </c>
      <c r="CM1937" t="s">
        <v>180</v>
      </c>
      <c r="CN1937" t="s">
        <v>180</v>
      </c>
      <c r="CO1937">
        <v>27</v>
      </c>
      <c r="CQ1937">
        <v>288</v>
      </c>
      <c r="CR1937">
        <v>53</v>
      </c>
      <c r="CS1937" t="s">
        <v>180</v>
      </c>
      <c r="CT1937" t="s">
        <v>180</v>
      </c>
      <c r="CU1937">
        <v>36</v>
      </c>
      <c r="CV1937">
        <v>46</v>
      </c>
      <c r="CW1937">
        <v>76</v>
      </c>
      <c r="CX1937">
        <v>83</v>
      </c>
      <c r="CY1937">
        <v>17</v>
      </c>
      <c r="CZ1937" t="s">
        <v>180</v>
      </c>
      <c r="DB1937" t="s">
        <v>180</v>
      </c>
      <c r="DC1937" t="s">
        <v>180</v>
      </c>
      <c r="DD1937">
        <v>25</v>
      </c>
      <c r="DE1937">
        <v>563</v>
      </c>
      <c r="DF1937">
        <v>20</v>
      </c>
      <c r="DG1937">
        <v>108</v>
      </c>
      <c r="DH1937">
        <v>6.5</v>
      </c>
      <c r="DI1937">
        <v>0.69</v>
      </c>
      <c r="DJ1937" t="s">
        <v>180</v>
      </c>
      <c r="DK1937" t="s">
        <v>180</v>
      </c>
      <c r="DL1937" t="s">
        <v>180</v>
      </c>
      <c r="DM1937" t="s">
        <v>180</v>
      </c>
      <c r="DP1937">
        <v>0.93</v>
      </c>
      <c r="DQ1937">
        <v>0.02</v>
      </c>
      <c r="DR1937" t="s">
        <v>180</v>
      </c>
      <c r="DS1937" t="s">
        <v>180</v>
      </c>
      <c r="DT1937">
        <v>0.37</v>
      </c>
      <c r="DU1937">
        <v>170</v>
      </c>
      <c r="DV1937">
        <v>9.58</v>
      </c>
      <c r="DW1937">
        <v>24.15</v>
      </c>
      <c r="DX1937">
        <v>3.55</v>
      </c>
      <c r="DY1937">
        <v>16.57</v>
      </c>
      <c r="DZ1937">
        <v>4.28</v>
      </c>
      <c r="EA1937">
        <v>1.45</v>
      </c>
      <c r="EB1937">
        <v>4.5</v>
      </c>
      <c r="EC1937">
        <v>0.67</v>
      </c>
      <c r="ED1937">
        <v>4.1100000000000003</v>
      </c>
      <c r="EE1937">
        <v>0.81</v>
      </c>
      <c r="EF1937">
        <v>2.2999999999999998</v>
      </c>
      <c r="EG1937">
        <v>0.31</v>
      </c>
      <c r="EH1937">
        <v>1.96</v>
      </c>
      <c r="EI1937">
        <v>0.28999999999999998</v>
      </c>
      <c r="EJ1937">
        <v>2.4500000000000002</v>
      </c>
      <c r="EK1937">
        <v>0.35</v>
      </c>
      <c r="EL1937">
        <v>0.11</v>
      </c>
      <c r="EM1937" t="s">
        <v>180</v>
      </c>
      <c r="EN1937" t="s">
        <v>180</v>
      </c>
      <c r="EO1937" t="s">
        <v>180</v>
      </c>
      <c r="EP1937" t="s">
        <v>180</v>
      </c>
      <c r="EQ1937" t="s">
        <v>180</v>
      </c>
      <c r="ER1937" t="s">
        <v>180</v>
      </c>
      <c r="ES1937">
        <v>0.04</v>
      </c>
      <c r="ET1937">
        <v>1.4</v>
      </c>
      <c r="EV1937">
        <v>0.79</v>
      </c>
      <c r="EW1937">
        <v>0.42</v>
      </c>
      <c r="EY1937" t="s">
        <v>180</v>
      </c>
      <c r="EZ1937" t="s">
        <v>180</v>
      </c>
      <c r="FB1937" t="s">
        <v>180</v>
      </c>
      <c r="FD1937" t="s">
        <v>180</v>
      </c>
      <c r="FF1937" t="s">
        <v>180</v>
      </c>
      <c r="FH1937" t="s">
        <v>180</v>
      </c>
      <c r="FI1937" t="s">
        <v>180</v>
      </c>
      <c r="FJ1937" t="s">
        <v>180</v>
      </c>
      <c r="FK1937" t="s">
        <v>180</v>
      </c>
      <c r="FL1937" t="s">
        <v>180</v>
      </c>
      <c r="FM1937" t="s">
        <v>180</v>
      </c>
      <c r="FN1937" t="s">
        <v>180</v>
      </c>
      <c r="FP1937" t="s">
        <v>180</v>
      </c>
      <c r="FQ1937" t="s">
        <v>180</v>
      </c>
      <c r="FR1937" t="s">
        <v>180</v>
      </c>
      <c r="FS1937" t="s">
        <v>180</v>
      </c>
      <c r="FT1937" t="s">
        <v>180</v>
      </c>
      <c r="FU1937" t="s">
        <v>180</v>
      </c>
      <c r="FV1937" t="s">
        <v>4499</v>
      </c>
      <c r="FW1937" t="s">
        <v>180</v>
      </c>
      <c r="FX1937">
        <f t="shared" si="626"/>
        <v>3.3163265306122449</v>
      </c>
      <c r="FY1937">
        <f t="shared" si="627"/>
        <v>55.102040816326529</v>
      </c>
      <c r="FZ1937">
        <f t="shared" si="628"/>
        <v>4.8877551020408161</v>
      </c>
      <c r="GA1937">
        <f t="shared" si="629"/>
        <v>2.1836734693877551</v>
      </c>
      <c r="GB1937">
        <f t="shared" si="630"/>
        <v>2.295918367346939</v>
      </c>
      <c r="GC1937">
        <f t="shared" si="631"/>
        <v>0.74825174825174834</v>
      </c>
      <c r="GD1937">
        <f t="shared" si="632"/>
        <v>28.15</v>
      </c>
      <c r="GE1937">
        <f t="shared" si="633"/>
        <v>33.977066988533494</v>
      </c>
      <c r="GF1937">
        <f t="shared" si="634"/>
        <v>17.745302713987474</v>
      </c>
      <c r="GG1937">
        <f t="shared" si="635"/>
        <v>26.153846153846153</v>
      </c>
      <c r="GH1937">
        <f t="shared" si="636"/>
        <v>5.7971014492753624E-2</v>
      </c>
      <c r="GI1937">
        <f t="shared" si="637"/>
        <v>6.4615384615384616E-2</v>
      </c>
      <c r="GJ1937">
        <f t="shared" si="638"/>
        <v>0.53164556962025311</v>
      </c>
      <c r="GK1937">
        <f t="shared" si="639"/>
        <v>215.18987341772151</v>
      </c>
      <c r="GL1937">
        <f t="shared" si="640"/>
        <v>1.4738461538461538</v>
      </c>
      <c r="GM1937">
        <f t="shared" si="641"/>
        <v>0.12153846153846154</v>
      </c>
      <c r="GN1937">
        <f t="shared" si="642"/>
        <v>8.2463465553235915E-2</v>
      </c>
      <c r="GO1937">
        <f t="shared" si="643"/>
        <v>2.2383177570093458</v>
      </c>
      <c r="GP1937">
        <f t="shared" si="644"/>
        <v>0.99671181291593369</v>
      </c>
      <c r="GQ1937">
        <f>(EA1937/0.0735)/((DZ1937/0.195*(EB1937/0.295))^0.5)</f>
        <v>1.078154091701242</v>
      </c>
    </row>
    <row r="1938" spans="1:206">
      <c r="A1938" t="s">
        <v>3980</v>
      </c>
      <c r="B1938" t="s">
        <v>4492</v>
      </c>
      <c r="C1938" t="s">
        <v>7247</v>
      </c>
      <c r="D1938" t="s">
        <v>7090</v>
      </c>
      <c r="E1938" t="s">
        <v>7090</v>
      </c>
      <c r="F1938">
        <v>226</v>
      </c>
      <c r="G1938">
        <v>60</v>
      </c>
      <c r="H1938" t="s">
        <v>7346</v>
      </c>
      <c r="I1938" t="s">
        <v>4496</v>
      </c>
      <c r="J1938" t="s">
        <v>4500</v>
      </c>
      <c r="K1938">
        <v>56.488100000000003</v>
      </c>
      <c r="L1938">
        <v>56.488100000000003</v>
      </c>
      <c r="M1938">
        <v>157.91419999999999</v>
      </c>
      <c r="N1938">
        <v>157.91419999999999</v>
      </c>
      <c r="O1938" t="s">
        <v>179</v>
      </c>
      <c r="P1938">
        <v>1040</v>
      </c>
      <c r="Q1938">
        <v>1040</v>
      </c>
      <c r="R1938" t="s">
        <v>4501</v>
      </c>
      <c r="S1938" t="s">
        <v>4493</v>
      </c>
      <c r="T1938" t="s">
        <v>7662</v>
      </c>
      <c r="U1938" t="s">
        <v>180</v>
      </c>
      <c r="V1938" t="s">
        <v>180</v>
      </c>
      <c r="W1938" t="s">
        <v>180</v>
      </c>
      <c r="X1938" t="s">
        <v>4494</v>
      </c>
      <c r="Y1938" t="s">
        <v>180</v>
      </c>
      <c r="Z1938" t="s">
        <v>180</v>
      </c>
      <c r="AB1938" t="s">
        <v>180</v>
      </c>
      <c r="AC1938" t="s">
        <v>181</v>
      </c>
      <c r="AD1938" t="s">
        <v>180</v>
      </c>
      <c r="AE1938" t="s">
        <v>180</v>
      </c>
      <c r="AF1938" t="s">
        <v>180</v>
      </c>
      <c r="AG1938" t="s">
        <v>180</v>
      </c>
      <c r="AH1938" t="s">
        <v>4495</v>
      </c>
      <c r="AI1938">
        <v>50.8</v>
      </c>
      <c r="AJ1938">
        <v>1.5</v>
      </c>
      <c r="AK1938" t="s">
        <v>180</v>
      </c>
      <c r="AL1938">
        <v>17</v>
      </c>
      <c r="AM1938" t="s">
        <v>180</v>
      </c>
      <c r="AP1938">
        <v>8.5299999999999994</v>
      </c>
      <c r="AQ1938">
        <v>8.48</v>
      </c>
      <c r="AR1938">
        <v>7.01</v>
      </c>
      <c r="AS1938">
        <v>0.15</v>
      </c>
      <c r="AT1938" t="s">
        <v>180</v>
      </c>
      <c r="AU1938">
        <v>1.64</v>
      </c>
      <c r="AV1938">
        <v>3.77</v>
      </c>
      <c r="AW1938">
        <v>0.62</v>
      </c>
      <c r="AY1938" t="s">
        <v>180</v>
      </c>
      <c r="AZ1938" t="s">
        <v>180</v>
      </c>
      <c r="BA1938">
        <v>99.500000000000014</v>
      </c>
      <c r="BC1938" t="s">
        <v>180</v>
      </c>
      <c r="BD1938" t="s">
        <v>180</v>
      </c>
      <c r="BE1938" t="s">
        <v>180</v>
      </c>
      <c r="BF1938" t="s">
        <v>180</v>
      </c>
      <c r="BG1938" t="s">
        <v>180</v>
      </c>
      <c r="BH1938" t="s">
        <v>180</v>
      </c>
      <c r="BI1938" t="s">
        <v>180</v>
      </c>
      <c r="BK1938" t="s">
        <v>180</v>
      </c>
      <c r="BL1938" t="s">
        <v>180</v>
      </c>
      <c r="BN1938" t="s">
        <v>180</v>
      </c>
      <c r="BO1938" t="s">
        <v>180</v>
      </c>
      <c r="BP1938" t="s">
        <v>180</v>
      </c>
      <c r="BQ1938" t="s">
        <v>180</v>
      </c>
      <c r="BR1938" t="s">
        <v>180</v>
      </c>
      <c r="BS1938" t="s">
        <v>180</v>
      </c>
      <c r="BT1938" t="s">
        <v>180</v>
      </c>
      <c r="BU1938" t="s">
        <v>180</v>
      </c>
      <c r="BV1938" t="s">
        <v>180</v>
      </c>
      <c r="BW1938" t="s">
        <v>180</v>
      </c>
      <c r="BX1938" t="s">
        <v>180</v>
      </c>
      <c r="BY1938" t="s">
        <v>180</v>
      </c>
      <c r="BZ1938" t="s">
        <v>180</v>
      </c>
      <c r="CA1938">
        <v>9</v>
      </c>
      <c r="CD1938" t="s">
        <v>180</v>
      </c>
      <c r="CE1938" t="s">
        <v>180</v>
      </c>
      <c r="CG1938" t="s">
        <v>180</v>
      </c>
      <c r="CH1938" t="s">
        <v>180</v>
      </c>
      <c r="CI1938" t="s">
        <v>180</v>
      </c>
      <c r="CJ1938" t="s">
        <v>180</v>
      </c>
      <c r="CK1938" t="s">
        <v>180</v>
      </c>
      <c r="CM1938" t="s">
        <v>180</v>
      </c>
      <c r="CN1938" t="s">
        <v>180</v>
      </c>
      <c r="CO1938">
        <v>25</v>
      </c>
      <c r="CQ1938">
        <v>215</v>
      </c>
      <c r="CR1938">
        <v>169</v>
      </c>
      <c r="CS1938" t="s">
        <v>180</v>
      </c>
      <c r="CT1938" t="s">
        <v>180</v>
      </c>
      <c r="CU1938">
        <v>36</v>
      </c>
      <c r="CV1938">
        <v>94</v>
      </c>
      <c r="CW1938">
        <v>61</v>
      </c>
      <c r="CX1938">
        <v>85</v>
      </c>
      <c r="CY1938">
        <v>18</v>
      </c>
      <c r="CZ1938" t="s">
        <v>180</v>
      </c>
      <c r="DB1938" t="s">
        <v>180</v>
      </c>
      <c r="DC1938" t="s">
        <v>180</v>
      </c>
      <c r="DD1938">
        <v>22</v>
      </c>
      <c r="DE1938">
        <v>693</v>
      </c>
      <c r="DF1938">
        <v>20</v>
      </c>
      <c r="DG1938">
        <v>206</v>
      </c>
      <c r="DH1938">
        <v>18.100000000000001</v>
      </c>
      <c r="DI1938">
        <v>1.82</v>
      </c>
      <c r="DJ1938" t="s">
        <v>180</v>
      </c>
      <c r="DK1938" t="s">
        <v>180</v>
      </c>
      <c r="DL1938" t="s">
        <v>180</v>
      </c>
      <c r="DM1938" t="s">
        <v>180</v>
      </c>
      <c r="DP1938">
        <v>0.5</v>
      </c>
      <c r="DQ1938">
        <v>0.04</v>
      </c>
      <c r="DR1938" t="s">
        <v>180</v>
      </c>
      <c r="DS1938" t="s">
        <v>180</v>
      </c>
      <c r="DT1938">
        <v>0.18</v>
      </c>
      <c r="DU1938">
        <v>435</v>
      </c>
      <c r="DV1938">
        <v>21.27</v>
      </c>
      <c r="DW1938">
        <v>45.7</v>
      </c>
      <c r="DX1938">
        <v>5.74</v>
      </c>
      <c r="DY1938">
        <v>23.22</v>
      </c>
      <c r="DZ1938">
        <v>4.8899999999999997</v>
      </c>
      <c r="EA1938">
        <v>1.54</v>
      </c>
      <c r="EB1938">
        <v>4.7699999999999996</v>
      </c>
      <c r="EC1938">
        <v>0.67</v>
      </c>
      <c r="ED1938">
        <v>3.96</v>
      </c>
      <c r="EE1938">
        <v>0.78</v>
      </c>
      <c r="EF1938">
        <v>2.17</v>
      </c>
      <c r="EG1938">
        <v>0.3</v>
      </c>
      <c r="EH1938">
        <v>1.92</v>
      </c>
      <c r="EI1938">
        <v>0.28999999999999998</v>
      </c>
      <c r="EJ1938">
        <v>4.2</v>
      </c>
      <c r="EK1938">
        <v>1.08</v>
      </c>
      <c r="EL1938">
        <v>0.25</v>
      </c>
      <c r="EM1938" t="s">
        <v>180</v>
      </c>
      <c r="EN1938" t="s">
        <v>180</v>
      </c>
      <c r="EO1938" t="s">
        <v>180</v>
      </c>
      <c r="EP1938" t="s">
        <v>180</v>
      </c>
      <c r="EQ1938" t="s">
        <v>180</v>
      </c>
      <c r="ER1938" t="s">
        <v>180</v>
      </c>
      <c r="ES1938">
        <v>0.08</v>
      </c>
      <c r="ET1938">
        <v>3.91</v>
      </c>
      <c r="EV1938">
        <v>2.4700000000000002</v>
      </c>
      <c r="EW1938">
        <v>1.02</v>
      </c>
      <c r="EX1938">
        <v>0.51303600000000005</v>
      </c>
      <c r="EY1938" t="s">
        <v>180</v>
      </c>
      <c r="EZ1938" t="s">
        <v>180</v>
      </c>
      <c r="FA1938">
        <v>0.70310600000000001</v>
      </c>
      <c r="FB1938" t="s">
        <v>180</v>
      </c>
      <c r="FC1938">
        <v>18.111999999999998</v>
      </c>
      <c r="FD1938" t="s">
        <v>180</v>
      </c>
      <c r="FE1938">
        <v>15.417</v>
      </c>
      <c r="FF1938" t="s">
        <v>180</v>
      </c>
      <c r="FG1938">
        <v>37.676000000000002</v>
      </c>
      <c r="FH1938" t="s">
        <v>180</v>
      </c>
      <c r="FI1938" t="s">
        <v>180</v>
      </c>
      <c r="FJ1938" t="s">
        <v>180</v>
      </c>
      <c r="FK1938" t="s">
        <v>180</v>
      </c>
      <c r="FL1938" t="s">
        <v>180</v>
      </c>
      <c r="FM1938" t="s">
        <v>180</v>
      </c>
      <c r="FN1938" t="s">
        <v>180</v>
      </c>
      <c r="FP1938" t="s">
        <v>180</v>
      </c>
      <c r="FQ1938" t="s">
        <v>180</v>
      </c>
      <c r="FR1938" t="s">
        <v>180</v>
      </c>
      <c r="FS1938" t="s">
        <v>180</v>
      </c>
      <c r="FT1938" t="s">
        <v>180</v>
      </c>
      <c r="FU1938" t="s">
        <v>180</v>
      </c>
      <c r="FV1938" t="s">
        <v>4502</v>
      </c>
      <c r="FW1938" t="s">
        <v>180</v>
      </c>
      <c r="FX1938">
        <f t="shared" si="626"/>
        <v>9.4270833333333339</v>
      </c>
      <c r="FY1938">
        <f t="shared" si="627"/>
        <v>107.29166666666667</v>
      </c>
      <c r="FZ1938">
        <f t="shared" si="628"/>
        <v>11.078125</v>
      </c>
      <c r="GA1938">
        <f t="shared" si="629"/>
        <v>2.546875</v>
      </c>
      <c r="GB1938">
        <f t="shared" si="630"/>
        <v>2.484375</v>
      </c>
      <c r="GC1938">
        <f t="shared" si="631"/>
        <v>1.0933333333333333</v>
      </c>
      <c r="GD1938">
        <f t="shared" si="632"/>
        <v>34.65</v>
      </c>
      <c r="GE1938">
        <f t="shared" si="633"/>
        <v>29.844961240310077</v>
      </c>
      <c r="GF1938">
        <f t="shared" si="634"/>
        <v>20.451339915373765</v>
      </c>
      <c r="GG1938">
        <f t="shared" si="635"/>
        <v>24.033149171270715</v>
      </c>
      <c r="GH1938">
        <f t="shared" si="636"/>
        <v>8.5557986870897149E-2</v>
      </c>
      <c r="GI1938">
        <f t="shared" si="637"/>
        <v>5.6353591160220991E-2</v>
      </c>
      <c r="GJ1938">
        <f t="shared" si="638"/>
        <v>0.41295546558704449</v>
      </c>
      <c r="GK1938">
        <f t="shared" si="639"/>
        <v>176.11336032388664</v>
      </c>
      <c r="GL1938">
        <f t="shared" si="640"/>
        <v>1.1751381215469612</v>
      </c>
      <c r="GM1938">
        <f t="shared" si="641"/>
        <v>0.13646408839779006</v>
      </c>
      <c r="GN1938">
        <f t="shared" si="642"/>
        <v>0.11612599905970852</v>
      </c>
      <c r="GO1938">
        <f t="shared" si="643"/>
        <v>4.3496932515337425</v>
      </c>
      <c r="GP1938">
        <f t="shared" si="644"/>
        <v>0.99546480590562869</v>
      </c>
      <c r="GQ1938">
        <f>(EA1938/0.0735)/((DZ1938/0.195*(EB1938/0.295))^0.5)</f>
        <v>1.0405143554753364</v>
      </c>
      <c r="GR1938">
        <v>0.51303600000000005</v>
      </c>
      <c r="GS1938">
        <v>0.70310600000000001</v>
      </c>
      <c r="GT1938">
        <v>18.111999999999998</v>
      </c>
      <c r="GU1938">
        <v>15.417</v>
      </c>
      <c r="GV1938">
        <v>37.676000000000002</v>
      </c>
    </row>
    <row r="1939" spans="1:206">
      <c r="A1939" t="s">
        <v>3980</v>
      </c>
      <c r="B1939" t="s">
        <v>4492</v>
      </c>
      <c r="C1939" t="s">
        <v>7247</v>
      </c>
      <c r="D1939" t="s">
        <v>7090</v>
      </c>
      <c r="E1939" t="s">
        <v>7090</v>
      </c>
      <c r="F1939">
        <v>226</v>
      </c>
      <c r="G1939">
        <v>60</v>
      </c>
      <c r="H1939" t="s">
        <v>7346</v>
      </c>
      <c r="I1939" t="s">
        <v>4496</v>
      </c>
      <c r="J1939" t="s">
        <v>4503</v>
      </c>
      <c r="K1939">
        <v>56.489899999999999</v>
      </c>
      <c r="L1939">
        <v>56.489899999999999</v>
      </c>
      <c r="M1939">
        <v>157.94290000000001</v>
      </c>
      <c r="N1939">
        <v>157.94290000000001</v>
      </c>
      <c r="O1939" t="s">
        <v>179</v>
      </c>
      <c r="P1939">
        <v>840</v>
      </c>
      <c r="Q1939">
        <v>840</v>
      </c>
      <c r="R1939" t="s">
        <v>4504</v>
      </c>
      <c r="S1939" t="s">
        <v>4493</v>
      </c>
      <c r="T1939" t="s">
        <v>7662</v>
      </c>
      <c r="U1939" t="s">
        <v>180</v>
      </c>
      <c r="V1939" t="s">
        <v>180</v>
      </c>
      <c r="W1939" t="s">
        <v>180</v>
      </c>
      <c r="X1939" t="s">
        <v>4494</v>
      </c>
      <c r="Y1939" t="s">
        <v>180</v>
      </c>
      <c r="Z1939" t="s">
        <v>180</v>
      </c>
      <c r="AB1939" t="s">
        <v>180</v>
      </c>
      <c r="AC1939" t="s">
        <v>181</v>
      </c>
      <c r="AD1939" t="s">
        <v>180</v>
      </c>
      <c r="AE1939" t="s">
        <v>180</v>
      </c>
      <c r="AF1939" t="s">
        <v>180</v>
      </c>
      <c r="AG1939" t="s">
        <v>180</v>
      </c>
      <c r="AH1939" t="s">
        <v>4495</v>
      </c>
      <c r="AI1939">
        <v>49.8</v>
      </c>
      <c r="AJ1939">
        <v>1.47</v>
      </c>
      <c r="AK1939" t="s">
        <v>180</v>
      </c>
      <c r="AL1939">
        <v>17.399999999999999</v>
      </c>
      <c r="AM1939" t="s">
        <v>180</v>
      </c>
      <c r="AP1939">
        <v>9.33</v>
      </c>
      <c r="AQ1939">
        <v>8.49</v>
      </c>
      <c r="AR1939">
        <v>6.9</v>
      </c>
      <c r="AS1939">
        <v>0.17</v>
      </c>
      <c r="AT1939" t="s">
        <v>180</v>
      </c>
      <c r="AU1939">
        <v>1.5</v>
      </c>
      <c r="AV1939">
        <v>3.79</v>
      </c>
      <c r="AW1939">
        <v>0.54</v>
      </c>
      <c r="AY1939" t="s">
        <v>180</v>
      </c>
      <c r="AZ1939" t="s">
        <v>180</v>
      </c>
      <c r="BA1939">
        <v>99.39</v>
      </c>
      <c r="BC1939" t="s">
        <v>180</v>
      </c>
      <c r="BD1939" t="s">
        <v>180</v>
      </c>
      <c r="BE1939" t="s">
        <v>180</v>
      </c>
      <c r="BF1939" t="s">
        <v>180</v>
      </c>
      <c r="BG1939" t="s">
        <v>180</v>
      </c>
      <c r="BH1939" t="s">
        <v>180</v>
      </c>
      <c r="BI1939" t="s">
        <v>180</v>
      </c>
      <c r="BK1939" t="s">
        <v>180</v>
      </c>
      <c r="BL1939" t="s">
        <v>180</v>
      </c>
      <c r="BN1939" t="s">
        <v>180</v>
      </c>
      <c r="BO1939" t="s">
        <v>180</v>
      </c>
      <c r="BP1939" t="s">
        <v>180</v>
      </c>
      <c r="BQ1939" t="s">
        <v>180</v>
      </c>
      <c r="BR1939" t="s">
        <v>180</v>
      </c>
      <c r="BS1939" t="s">
        <v>180</v>
      </c>
      <c r="BT1939" t="s">
        <v>180</v>
      </c>
      <c r="BU1939" t="s">
        <v>180</v>
      </c>
      <c r="BV1939" t="s">
        <v>180</v>
      </c>
      <c r="BW1939" t="s">
        <v>180</v>
      </c>
      <c r="BX1939" t="s">
        <v>180</v>
      </c>
      <c r="BY1939" t="s">
        <v>180</v>
      </c>
      <c r="BZ1939" t="s">
        <v>180</v>
      </c>
      <c r="CA1939">
        <v>8.5</v>
      </c>
      <c r="CD1939" t="s">
        <v>180</v>
      </c>
      <c r="CE1939" t="s">
        <v>180</v>
      </c>
      <c r="CG1939" t="s">
        <v>180</v>
      </c>
      <c r="CH1939" t="s">
        <v>180</v>
      </c>
      <c r="CI1939" t="s">
        <v>180</v>
      </c>
      <c r="CJ1939" t="s">
        <v>180</v>
      </c>
      <c r="CK1939" t="s">
        <v>180</v>
      </c>
      <c r="CM1939" t="s">
        <v>180</v>
      </c>
      <c r="CN1939" t="s">
        <v>180</v>
      </c>
      <c r="CO1939">
        <v>20</v>
      </c>
      <c r="CQ1939">
        <v>219</v>
      </c>
      <c r="CR1939">
        <v>212</v>
      </c>
      <c r="CS1939" t="s">
        <v>180</v>
      </c>
      <c r="CT1939" t="s">
        <v>180</v>
      </c>
      <c r="CU1939">
        <v>37</v>
      </c>
      <c r="CV1939">
        <v>109</v>
      </c>
      <c r="CW1939">
        <v>61</v>
      </c>
      <c r="CX1939">
        <v>87</v>
      </c>
      <c r="CY1939">
        <v>15</v>
      </c>
      <c r="CZ1939" t="s">
        <v>180</v>
      </c>
      <c r="DB1939" t="s">
        <v>180</v>
      </c>
      <c r="DC1939" t="s">
        <v>180</v>
      </c>
      <c r="DD1939">
        <v>26</v>
      </c>
      <c r="DE1939">
        <v>630</v>
      </c>
      <c r="DF1939">
        <v>24</v>
      </c>
      <c r="DG1939">
        <v>163</v>
      </c>
      <c r="DH1939">
        <v>14.2</v>
      </c>
      <c r="DI1939">
        <v>1.33</v>
      </c>
      <c r="DJ1939" t="s">
        <v>180</v>
      </c>
      <c r="DK1939" t="s">
        <v>180</v>
      </c>
      <c r="DL1939" t="s">
        <v>180</v>
      </c>
      <c r="DM1939" t="s">
        <v>180</v>
      </c>
      <c r="DP1939">
        <v>1.1000000000000001</v>
      </c>
      <c r="DQ1939">
        <v>0.04</v>
      </c>
      <c r="DR1939" t="s">
        <v>180</v>
      </c>
      <c r="DS1939" t="s">
        <v>180</v>
      </c>
      <c r="DT1939">
        <v>0.31</v>
      </c>
      <c r="DU1939">
        <v>380</v>
      </c>
      <c r="DV1939">
        <v>16.62</v>
      </c>
      <c r="DW1939">
        <v>39.72</v>
      </c>
      <c r="DX1939">
        <v>5.41</v>
      </c>
      <c r="DY1939">
        <v>23.48</v>
      </c>
      <c r="DZ1939">
        <v>5.34</v>
      </c>
      <c r="EA1939">
        <v>1.7</v>
      </c>
      <c r="EB1939">
        <v>5.32</v>
      </c>
      <c r="EC1939">
        <v>0.77</v>
      </c>
      <c r="ED1939">
        <v>4.66</v>
      </c>
      <c r="EE1939">
        <v>0.92</v>
      </c>
      <c r="EF1939">
        <v>2.61</v>
      </c>
      <c r="EG1939">
        <v>0.36</v>
      </c>
      <c r="EH1939">
        <v>2.33</v>
      </c>
      <c r="EI1939">
        <v>0.35</v>
      </c>
      <c r="EJ1939">
        <v>3.69</v>
      </c>
      <c r="EK1939">
        <v>0.82</v>
      </c>
      <c r="EL1939">
        <v>0.28999999999999998</v>
      </c>
      <c r="EM1939" t="s">
        <v>180</v>
      </c>
      <c r="EN1939" t="s">
        <v>180</v>
      </c>
      <c r="EO1939" t="s">
        <v>180</v>
      </c>
      <c r="EP1939" t="s">
        <v>180</v>
      </c>
      <c r="EQ1939" t="s">
        <v>180</v>
      </c>
      <c r="ER1939" t="s">
        <v>180</v>
      </c>
      <c r="ES1939">
        <v>0.05</v>
      </c>
      <c r="ET1939">
        <v>2.77</v>
      </c>
      <c r="EV1939">
        <v>1.45</v>
      </c>
      <c r="EW1939">
        <v>0.62</v>
      </c>
      <c r="EX1939">
        <v>0.51301799999999997</v>
      </c>
      <c r="EY1939" t="s">
        <v>180</v>
      </c>
      <c r="EZ1939" t="s">
        <v>180</v>
      </c>
      <c r="FA1939">
        <v>0.70321900000000004</v>
      </c>
      <c r="FB1939" t="s">
        <v>180</v>
      </c>
      <c r="FC1939">
        <v>18.100000000000001</v>
      </c>
      <c r="FD1939" t="s">
        <v>180</v>
      </c>
      <c r="FE1939">
        <v>15.446999999999999</v>
      </c>
      <c r="FF1939" t="s">
        <v>180</v>
      </c>
      <c r="FG1939">
        <v>37.808</v>
      </c>
      <c r="FH1939" t="s">
        <v>180</v>
      </c>
      <c r="FI1939" t="s">
        <v>180</v>
      </c>
      <c r="FJ1939" t="s">
        <v>180</v>
      </c>
      <c r="FK1939" t="s">
        <v>180</v>
      </c>
      <c r="FL1939" t="s">
        <v>180</v>
      </c>
      <c r="FM1939" t="s">
        <v>180</v>
      </c>
      <c r="FN1939" t="s">
        <v>180</v>
      </c>
      <c r="FP1939" t="s">
        <v>180</v>
      </c>
      <c r="FQ1939" t="s">
        <v>180</v>
      </c>
      <c r="FR1939" t="s">
        <v>180</v>
      </c>
      <c r="FS1939" t="s">
        <v>180</v>
      </c>
      <c r="FT1939" t="s">
        <v>180</v>
      </c>
      <c r="FU1939" t="s">
        <v>180</v>
      </c>
      <c r="FV1939" t="s">
        <v>4505</v>
      </c>
      <c r="FW1939" t="s">
        <v>180</v>
      </c>
      <c r="FX1939">
        <f t="shared" si="626"/>
        <v>6.0944206008583688</v>
      </c>
      <c r="FY1939">
        <f t="shared" si="627"/>
        <v>69.957081545064369</v>
      </c>
      <c r="FZ1939">
        <f t="shared" si="628"/>
        <v>7.133047210300429</v>
      </c>
      <c r="GA1939">
        <f t="shared" si="629"/>
        <v>2.2918454935622314</v>
      </c>
      <c r="GB1939">
        <f t="shared" si="630"/>
        <v>2.2832618025751072</v>
      </c>
      <c r="GC1939">
        <f t="shared" si="631"/>
        <v>1.0204081632653061</v>
      </c>
      <c r="GD1939">
        <f t="shared" si="632"/>
        <v>26.25</v>
      </c>
      <c r="GE1939">
        <f t="shared" si="633"/>
        <v>26.831345826235093</v>
      </c>
      <c r="GF1939">
        <f t="shared" si="634"/>
        <v>22.86401925391095</v>
      </c>
      <c r="GG1939">
        <f t="shared" si="635"/>
        <v>26.760563380281692</v>
      </c>
      <c r="GH1939">
        <f t="shared" si="636"/>
        <v>6.9738167170191337E-2</v>
      </c>
      <c r="GI1939">
        <f t="shared" si="637"/>
        <v>4.366197183098592E-2</v>
      </c>
      <c r="GJ1939">
        <f t="shared" si="638"/>
        <v>0.42758620689655175</v>
      </c>
      <c r="GK1939">
        <f t="shared" si="639"/>
        <v>262.06896551724139</v>
      </c>
      <c r="GL1939">
        <f t="shared" si="640"/>
        <v>1.1704225352112678</v>
      </c>
      <c r="GM1939">
        <f t="shared" si="641"/>
        <v>0.10211267605633803</v>
      </c>
      <c r="GN1939">
        <f t="shared" si="642"/>
        <v>8.7244283995186508E-2</v>
      </c>
      <c r="GO1939">
        <f t="shared" si="643"/>
        <v>3.112359550561798</v>
      </c>
      <c r="GP1939">
        <f t="shared" si="644"/>
        <v>1.0081949065389406</v>
      </c>
      <c r="GQ1939">
        <f>(EA1939/0.0735)/((DZ1939/0.195*(EB1939/0.295))^0.5)</f>
        <v>1.0407908159340764</v>
      </c>
      <c r="GR1939">
        <v>0.51301799999999997</v>
      </c>
      <c r="GS1939">
        <v>0.70321900000000004</v>
      </c>
      <c r="GT1939">
        <v>18.100000000000001</v>
      </c>
      <c r="GU1939">
        <v>15.446999999999999</v>
      </c>
      <c r="GV1939">
        <v>37.808</v>
      </c>
    </row>
    <row r="1940" spans="1:206">
      <c r="A1940" t="s">
        <v>3980</v>
      </c>
      <c r="B1940" t="s">
        <v>4492</v>
      </c>
      <c r="C1940" t="s">
        <v>7247</v>
      </c>
      <c r="D1940" t="s">
        <v>7090</v>
      </c>
      <c r="E1940" t="s">
        <v>7090</v>
      </c>
      <c r="F1940">
        <v>226</v>
      </c>
      <c r="G1940">
        <v>60</v>
      </c>
      <c r="H1940" t="s">
        <v>7346</v>
      </c>
      <c r="I1940" t="s">
        <v>4496</v>
      </c>
      <c r="J1940" t="s">
        <v>4506</v>
      </c>
      <c r="K1940">
        <v>56.518700000000003</v>
      </c>
      <c r="L1940">
        <v>56.518700000000003</v>
      </c>
      <c r="M1940">
        <v>157.96799999999999</v>
      </c>
      <c r="N1940">
        <v>157.96799999999999</v>
      </c>
      <c r="O1940" t="s">
        <v>179</v>
      </c>
      <c r="P1940">
        <v>833</v>
      </c>
      <c r="Q1940">
        <v>833</v>
      </c>
      <c r="R1940" t="s">
        <v>4507</v>
      </c>
      <c r="S1940" t="s">
        <v>4493</v>
      </c>
      <c r="T1940" t="s">
        <v>7662</v>
      </c>
      <c r="U1940" t="s">
        <v>180</v>
      </c>
      <c r="V1940" t="s">
        <v>180</v>
      </c>
      <c r="W1940" t="s">
        <v>180</v>
      </c>
      <c r="X1940" t="s">
        <v>4494</v>
      </c>
      <c r="Y1940" t="s">
        <v>180</v>
      </c>
      <c r="Z1940" t="s">
        <v>180</v>
      </c>
      <c r="AB1940" t="s">
        <v>180</v>
      </c>
      <c r="AC1940" t="s">
        <v>181</v>
      </c>
      <c r="AD1940" t="s">
        <v>180</v>
      </c>
      <c r="AE1940" t="s">
        <v>180</v>
      </c>
      <c r="AF1940" t="s">
        <v>180</v>
      </c>
      <c r="AG1940" t="s">
        <v>180</v>
      </c>
      <c r="AH1940" t="s">
        <v>4495</v>
      </c>
      <c r="AI1940">
        <v>48.3</v>
      </c>
      <c r="AJ1940">
        <v>1.03</v>
      </c>
      <c r="AK1940" t="s">
        <v>180</v>
      </c>
      <c r="AL1940">
        <v>16.899999999999999</v>
      </c>
      <c r="AM1940" t="s">
        <v>180</v>
      </c>
      <c r="AP1940">
        <v>9.48</v>
      </c>
      <c r="AQ1940">
        <v>10.16</v>
      </c>
      <c r="AR1940">
        <v>6.42</v>
      </c>
      <c r="AS1940">
        <v>0.18</v>
      </c>
      <c r="AT1940" t="s">
        <v>180</v>
      </c>
      <c r="AU1940">
        <v>2.06</v>
      </c>
      <c r="AV1940">
        <v>2.2200000000000002</v>
      </c>
      <c r="AW1940">
        <v>0.51</v>
      </c>
      <c r="AY1940" t="s">
        <v>180</v>
      </c>
      <c r="AZ1940" t="s">
        <v>180</v>
      </c>
      <c r="BA1940">
        <v>97.26</v>
      </c>
      <c r="BC1940" t="s">
        <v>180</v>
      </c>
      <c r="BD1940" t="s">
        <v>180</v>
      </c>
      <c r="BE1940" t="s">
        <v>180</v>
      </c>
      <c r="BF1940" t="s">
        <v>180</v>
      </c>
      <c r="BG1940" t="s">
        <v>180</v>
      </c>
      <c r="BH1940" t="s">
        <v>180</v>
      </c>
      <c r="BI1940" t="s">
        <v>180</v>
      </c>
      <c r="BK1940" t="s">
        <v>180</v>
      </c>
      <c r="BL1940" t="s">
        <v>180</v>
      </c>
      <c r="BN1940" t="s">
        <v>180</v>
      </c>
      <c r="BO1940" t="s">
        <v>180</v>
      </c>
      <c r="BP1940" t="s">
        <v>180</v>
      </c>
      <c r="BQ1940" t="s">
        <v>180</v>
      </c>
      <c r="BR1940" t="s">
        <v>180</v>
      </c>
      <c r="BS1940" t="s">
        <v>180</v>
      </c>
      <c r="BT1940" t="s">
        <v>180</v>
      </c>
      <c r="BU1940" t="s">
        <v>180</v>
      </c>
      <c r="BV1940" t="s">
        <v>180</v>
      </c>
      <c r="BW1940" t="s">
        <v>180</v>
      </c>
      <c r="BX1940" t="s">
        <v>180</v>
      </c>
      <c r="BY1940" t="s">
        <v>180</v>
      </c>
      <c r="BZ1940" t="s">
        <v>180</v>
      </c>
      <c r="CA1940">
        <v>8.1999999999999993</v>
      </c>
      <c r="CD1940" t="s">
        <v>180</v>
      </c>
      <c r="CE1940" t="s">
        <v>180</v>
      </c>
      <c r="CG1940" t="s">
        <v>180</v>
      </c>
      <c r="CH1940" t="s">
        <v>180</v>
      </c>
      <c r="CI1940" t="s">
        <v>180</v>
      </c>
      <c r="CJ1940" t="s">
        <v>180</v>
      </c>
      <c r="CK1940" t="s">
        <v>180</v>
      </c>
      <c r="CM1940" t="s">
        <v>180</v>
      </c>
      <c r="CN1940" t="s">
        <v>180</v>
      </c>
      <c r="CO1940">
        <v>28</v>
      </c>
      <c r="CQ1940">
        <v>343</v>
      </c>
      <c r="CR1940">
        <v>48</v>
      </c>
      <c r="CS1940" t="s">
        <v>180</v>
      </c>
      <c r="CT1940" t="s">
        <v>180</v>
      </c>
      <c r="CU1940">
        <v>40</v>
      </c>
      <c r="CV1940">
        <v>35</v>
      </c>
      <c r="CW1940">
        <v>137</v>
      </c>
      <c r="CX1940">
        <v>81</v>
      </c>
      <c r="CY1940">
        <v>17</v>
      </c>
      <c r="CZ1940" t="s">
        <v>180</v>
      </c>
      <c r="DB1940" t="s">
        <v>180</v>
      </c>
      <c r="DC1940" t="s">
        <v>180</v>
      </c>
      <c r="DD1940">
        <v>49</v>
      </c>
      <c r="DE1940">
        <v>694</v>
      </c>
      <c r="DF1940">
        <v>19</v>
      </c>
      <c r="DG1940">
        <v>93</v>
      </c>
      <c r="DH1940">
        <v>2.1</v>
      </c>
      <c r="DI1940">
        <v>1.62</v>
      </c>
      <c r="DJ1940" t="s">
        <v>180</v>
      </c>
      <c r="DK1940" t="s">
        <v>180</v>
      </c>
      <c r="DL1940" t="s">
        <v>180</v>
      </c>
      <c r="DM1940" t="s">
        <v>180</v>
      </c>
      <c r="DP1940">
        <v>0.92</v>
      </c>
      <c r="DQ1940">
        <v>7.0000000000000007E-2</v>
      </c>
      <c r="DR1940" t="s">
        <v>180</v>
      </c>
      <c r="DS1940" t="s">
        <v>180</v>
      </c>
      <c r="DT1940">
        <v>0.57999999999999996</v>
      </c>
      <c r="DU1940">
        <v>419</v>
      </c>
      <c r="DV1940">
        <v>8.19</v>
      </c>
      <c r="DW1940">
        <v>22.11</v>
      </c>
      <c r="DX1940">
        <v>3.47</v>
      </c>
      <c r="DY1940">
        <v>16.649999999999999</v>
      </c>
      <c r="DZ1940">
        <v>4.2300000000000004</v>
      </c>
      <c r="EA1940">
        <v>1.33</v>
      </c>
      <c r="EB1940">
        <v>4.3499999999999996</v>
      </c>
      <c r="EC1940">
        <v>0.63</v>
      </c>
      <c r="ED1940">
        <v>3.84</v>
      </c>
      <c r="EE1940">
        <v>0.76</v>
      </c>
      <c r="EF1940">
        <v>2.2000000000000002</v>
      </c>
      <c r="EG1940">
        <v>0.31</v>
      </c>
      <c r="EH1940">
        <v>1.99</v>
      </c>
      <c r="EI1940">
        <v>0.3</v>
      </c>
      <c r="EJ1940">
        <v>2.57</v>
      </c>
      <c r="EK1940">
        <v>0.13</v>
      </c>
      <c r="EL1940">
        <v>0.16</v>
      </c>
      <c r="EM1940" t="s">
        <v>180</v>
      </c>
      <c r="EN1940" t="s">
        <v>180</v>
      </c>
      <c r="EO1940" t="s">
        <v>180</v>
      </c>
      <c r="EP1940" t="s">
        <v>180</v>
      </c>
      <c r="EQ1940" t="s">
        <v>180</v>
      </c>
      <c r="ER1940" t="s">
        <v>180</v>
      </c>
      <c r="ES1940">
        <v>0.18</v>
      </c>
      <c r="ET1940">
        <v>4.87</v>
      </c>
      <c r="EV1940">
        <v>1.04</v>
      </c>
      <c r="EW1940">
        <v>0.87</v>
      </c>
      <c r="EX1940">
        <v>0.51310699999999998</v>
      </c>
      <c r="EY1940" t="s">
        <v>180</v>
      </c>
      <c r="EZ1940" t="s">
        <v>180</v>
      </c>
      <c r="FA1940">
        <v>0.70335199999999998</v>
      </c>
      <c r="FB1940" t="s">
        <v>180</v>
      </c>
      <c r="FC1940">
        <v>18.207999999999998</v>
      </c>
      <c r="FD1940" t="s">
        <v>180</v>
      </c>
      <c r="FE1940">
        <v>15.452</v>
      </c>
      <c r="FF1940" t="s">
        <v>180</v>
      </c>
      <c r="FG1940">
        <v>37.723999999999997</v>
      </c>
      <c r="FH1940" t="s">
        <v>180</v>
      </c>
      <c r="FI1940" t="s">
        <v>180</v>
      </c>
      <c r="FJ1940" t="s">
        <v>180</v>
      </c>
      <c r="FK1940" t="s">
        <v>180</v>
      </c>
      <c r="FL1940" t="s">
        <v>180</v>
      </c>
      <c r="FM1940" t="s">
        <v>180</v>
      </c>
      <c r="FN1940" t="s">
        <v>180</v>
      </c>
      <c r="FP1940" t="s">
        <v>180</v>
      </c>
      <c r="FQ1940" t="s">
        <v>180</v>
      </c>
      <c r="FR1940" t="s">
        <v>180</v>
      </c>
      <c r="FS1940" t="s">
        <v>180</v>
      </c>
      <c r="FT1940" t="s">
        <v>180</v>
      </c>
      <c r="FU1940" t="s">
        <v>180</v>
      </c>
      <c r="FV1940" t="s">
        <v>4508</v>
      </c>
      <c r="FW1940" t="s">
        <v>180</v>
      </c>
      <c r="FX1940">
        <f t="shared" si="626"/>
        <v>1.0552763819095479</v>
      </c>
      <c r="FY1940">
        <f t="shared" si="627"/>
        <v>46.733668341708544</v>
      </c>
      <c r="FZ1940">
        <f t="shared" si="628"/>
        <v>4.1155778894472359</v>
      </c>
      <c r="GA1940">
        <f t="shared" si="629"/>
        <v>2.125628140703518</v>
      </c>
      <c r="GB1940">
        <f t="shared" si="630"/>
        <v>2.1859296482412058</v>
      </c>
      <c r="GC1940">
        <f t="shared" si="631"/>
        <v>2</v>
      </c>
      <c r="GD1940">
        <f t="shared" si="632"/>
        <v>36.526315789473685</v>
      </c>
      <c r="GE1940">
        <f t="shared" si="633"/>
        <v>41.681681681681688</v>
      </c>
      <c r="GF1940">
        <f t="shared" si="634"/>
        <v>51.159951159951163</v>
      </c>
      <c r="GG1940">
        <f t="shared" si="635"/>
        <v>199.52380952380952</v>
      </c>
      <c r="GH1940">
        <f t="shared" si="636"/>
        <v>0.2202623247399367</v>
      </c>
      <c r="GI1940">
        <f t="shared" si="637"/>
        <v>0.41428571428571426</v>
      </c>
      <c r="GJ1940">
        <f t="shared" si="638"/>
        <v>0.83653846153846145</v>
      </c>
      <c r="GK1940">
        <f t="shared" si="639"/>
        <v>402.88461538461536</v>
      </c>
      <c r="GL1940">
        <f t="shared" si="640"/>
        <v>3.8999999999999995</v>
      </c>
      <c r="GM1940">
        <f t="shared" si="641"/>
        <v>0.49523809523809526</v>
      </c>
      <c r="GN1940">
        <f t="shared" si="642"/>
        <v>0.126984126984127</v>
      </c>
      <c r="GO1940">
        <f t="shared" si="643"/>
        <v>1.9361702127659572</v>
      </c>
      <c r="GP1940">
        <f t="shared" si="644"/>
        <v>0.99823192642951486</v>
      </c>
      <c r="GQ1940">
        <f>(EA1940/0.0735)/((DZ1940/0.195*(EB1940/0.295))^0.5)</f>
        <v>1.0117606938629</v>
      </c>
      <c r="GR1940">
        <v>0.51310699999999998</v>
      </c>
      <c r="GS1940">
        <v>0.70335199999999998</v>
      </c>
      <c r="GT1940">
        <v>18.207999999999998</v>
      </c>
      <c r="GU1940">
        <v>15.452</v>
      </c>
      <c r="GV1940">
        <v>37.723999999999997</v>
      </c>
    </row>
    <row r="1941" spans="1:206">
      <c r="A1941" t="s">
        <v>3980</v>
      </c>
      <c r="B1941" t="s">
        <v>4181</v>
      </c>
      <c r="C1941" t="s">
        <v>7247</v>
      </c>
      <c r="D1941" t="s">
        <v>7085</v>
      </c>
      <c r="E1941" t="s">
        <v>7085</v>
      </c>
      <c r="F1941">
        <v>227</v>
      </c>
      <c r="G1941">
        <v>60</v>
      </c>
      <c r="H1941" t="s">
        <v>7346</v>
      </c>
      <c r="I1941" t="s">
        <v>4438</v>
      </c>
      <c r="J1941" t="s">
        <v>4439</v>
      </c>
      <c r="K1941">
        <v>55.97</v>
      </c>
      <c r="L1941">
        <v>55.97</v>
      </c>
      <c r="M1941">
        <v>158.63</v>
      </c>
      <c r="N1941">
        <v>158.63</v>
      </c>
      <c r="O1941" t="s">
        <v>179</v>
      </c>
      <c r="R1941" t="s">
        <v>4440</v>
      </c>
      <c r="S1941" t="s">
        <v>3451</v>
      </c>
      <c r="T1941" t="s">
        <v>4417</v>
      </c>
      <c r="V1941" t="s">
        <v>180</v>
      </c>
      <c r="W1941" t="s">
        <v>180</v>
      </c>
      <c r="X1941" t="s">
        <v>180</v>
      </c>
      <c r="Y1941" t="s">
        <v>180</v>
      </c>
      <c r="Z1941" t="s">
        <v>180</v>
      </c>
      <c r="AB1941" t="s">
        <v>180</v>
      </c>
      <c r="AC1941" t="s">
        <v>181</v>
      </c>
      <c r="AD1941" t="s">
        <v>180</v>
      </c>
      <c r="AE1941" t="s">
        <v>180</v>
      </c>
      <c r="AF1941" t="s">
        <v>180</v>
      </c>
      <c r="AG1941" t="s">
        <v>180</v>
      </c>
      <c r="AH1941" t="s">
        <v>3452</v>
      </c>
      <c r="AI1941">
        <v>50.6</v>
      </c>
      <c r="AJ1941">
        <v>0.98</v>
      </c>
      <c r="AK1941" t="s">
        <v>180</v>
      </c>
      <c r="AL1941">
        <v>17.78</v>
      </c>
      <c r="AM1941" t="s">
        <v>180</v>
      </c>
      <c r="AN1941">
        <v>2.39</v>
      </c>
      <c r="AO1941">
        <v>6.43</v>
      </c>
      <c r="AQ1941">
        <v>9.75</v>
      </c>
      <c r="AR1941">
        <v>6.51</v>
      </c>
      <c r="AS1941">
        <v>0.16</v>
      </c>
      <c r="AT1941" t="s">
        <v>180</v>
      </c>
      <c r="AU1941">
        <v>0.88</v>
      </c>
      <c r="AV1941">
        <v>2.92</v>
      </c>
      <c r="AW1941">
        <v>0.23</v>
      </c>
      <c r="AY1941" t="s">
        <v>180</v>
      </c>
      <c r="AZ1941" t="s">
        <v>180</v>
      </c>
      <c r="BA1941">
        <v>98.39052199999999</v>
      </c>
      <c r="BC1941" t="s">
        <v>180</v>
      </c>
      <c r="BD1941" t="s">
        <v>180</v>
      </c>
      <c r="BE1941" t="s">
        <v>180</v>
      </c>
      <c r="BF1941" t="s">
        <v>180</v>
      </c>
      <c r="BG1941" t="s">
        <v>180</v>
      </c>
      <c r="BH1941" t="s">
        <v>180</v>
      </c>
      <c r="BI1941" t="s">
        <v>180</v>
      </c>
      <c r="BK1941" t="s">
        <v>180</v>
      </c>
      <c r="BL1941" t="s">
        <v>180</v>
      </c>
      <c r="BM1941">
        <v>0.59</v>
      </c>
      <c r="BN1941" t="s">
        <v>180</v>
      </c>
      <c r="BO1941" t="s">
        <v>180</v>
      </c>
      <c r="BP1941" t="s">
        <v>180</v>
      </c>
      <c r="BQ1941" t="s">
        <v>180</v>
      </c>
      <c r="BR1941" t="s">
        <v>180</v>
      </c>
      <c r="BS1941" t="s">
        <v>180</v>
      </c>
      <c r="BT1941" t="s">
        <v>180</v>
      </c>
      <c r="BU1941" t="s">
        <v>180</v>
      </c>
      <c r="BV1941" t="s">
        <v>180</v>
      </c>
      <c r="BW1941" t="s">
        <v>180</v>
      </c>
      <c r="BX1941" t="s">
        <v>180</v>
      </c>
      <c r="BY1941" t="s">
        <v>180</v>
      </c>
      <c r="BZ1941" t="s">
        <v>180</v>
      </c>
      <c r="CA1941">
        <v>3.1</v>
      </c>
      <c r="CB1941">
        <v>0.47</v>
      </c>
      <c r="CD1941" t="s">
        <v>180</v>
      </c>
      <c r="CE1941" t="s">
        <v>180</v>
      </c>
      <c r="CG1941" t="s">
        <v>180</v>
      </c>
      <c r="CH1941" t="s">
        <v>180</v>
      </c>
      <c r="CI1941" t="s">
        <v>180</v>
      </c>
      <c r="CJ1941" t="s">
        <v>180</v>
      </c>
      <c r="CK1941" t="s">
        <v>180</v>
      </c>
      <c r="CM1941" t="s">
        <v>180</v>
      </c>
      <c r="CN1941" t="s">
        <v>180</v>
      </c>
      <c r="CO1941">
        <v>30</v>
      </c>
      <c r="CQ1941">
        <v>261</v>
      </c>
      <c r="CR1941">
        <v>186</v>
      </c>
      <c r="CS1941" t="s">
        <v>180</v>
      </c>
      <c r="CT1941" t="s">
        <v>180</v>
      </c>
      <c r="CU1941">
        <v>34</v>
      </c>
      <c r="CV1941">
        <v>69</v>
      </c>
      <c r="CW1941">
        <v>60.3</v>
      </c>
      <c r="CX1941">
        <v>81</v>
      </c>
      <c r="CY1941">
        <v>17</v>
      </c>
      <c r="CZ1941" t="s">
        <v>180</v>
      </c>
      <c r="DB1941" t="s">
        <v>180</v>
      </c>
      <c r="DC1941" t="s">
        <v>180</v>
      </c>
      <c r="DD1941">
        <v>14</v>
      </c>
      <c r="DE1941">
        <v>592</v>
      </c>
      <c r="DF1941">
        <v>19</v>
      </c>
      <c r="DG1941">
        <v>63.59</v>
      </c>
      <c r="DH1941">
        <v>1.53</v>
      </c>
      <c r="DJ1941" t="s">
        <v>180</v>
      </c>
      <c r="DK1941" t="s">
        <v>180</v>
      </c>
      <c r="DL1941" t="s">
        <v>180</v>
      </c>
      <c r="DM1941" t="s">
        <v>180</v>
      </c>
      <c r="DR1941" t="s">
        <v>180</v>
      </c>
      <c r="DS1941" t="s">
        <v>180</v>
      </c>
      <c r="DT1941">
        <v>0.36</v>
      </c>
      <c r="DU1941">
        <v>369</v>
      </c>
      <c r="DV1941">
        <v>6.11</v>
      </c>
      <c r="DW1941">
        <v>17.72</v>
      </c>
      <c r="DX1941">
        <v>2.54</v>
      </c>
      <c r="DY1941">
        <v>12.08</v>
      </c>
      <c r="DZ1941">
        <v>3.15</v>
      </c>
      <c r="EA1941">
        <v>1.02</v>
      </c>
      <c r="EB1941">
        <v>2.85</v>
      </c>
      <c r="EC1941">
        <v>0.45</v>
      </c>
      <c r="ED1941">
        <v>2.64</v>
      </c>
      <c r="EE1941">
        <v>0.54</v>
      </c>
      <c r="EF1941">
        <v>1.58</v>
      </c>
      <c r="EG1941">
        <v>0.23</v>
      </c>
      <c r="EH1941">
        <v>1.47</v>
      </c>
      <c r="EI1941">
        <v>0.23599999999999999</v>
      </c>
      <c r="EJ1941">
        <v>1.851</v>
      </c>
      <c r="EK1941">
        <v>9.6699999999999994E-2</v>
      </c>
      <c r="EM1941" t="s">
        <v>180</v>
      </c>
      <c r="EN1941" t="s">
        <v>180</v>
      </c>
      <c r="EO1941" t="s">
        <v>180</v>
      </c>
      <c r="EP1941" t="s">
        <v>180</v>
      </c>
      <c r="EQ1941" t="s">
        <v>180</v>
      </c>
      <c r="ER1941" t="s">
        <v>180</v>
      </c>
      <c r="ES1941">
        <v>0.08</v>
      </c>
      <c r="ET1941">
        <v>2.66</v>
      </c>
      <c r="EV1941">
        <v>0.38</v>
      </c>
      <c r="EW1941">
        <v>0.26</v>
      </c>
      <c r="EX1941">
        <v>0.51309199999999999</v>
      </c>
      <c r="EY1941" t="s">
        <v>180</v>
      </c>
      <c r="EZ1941" t="s">
        <v>180</v>
      </c>
      <c r="FA1941">
        <v>0.70335499999999995</v>
      </c>
      <c r="FB1941" t="s">
        <v>180</v>
      </c>
      <c r="FC1941">
        <v>18.248999999999999</v>
      </c>
      <c r="FD1941" t="s">
        <v>180</v>
      </c>
      <c r="FE1941">
        <v>15.486000000000001</v>
      </c>
      <c r="FF1941" t="s">
        <v>180</v>
      </c>
      <c r="FG1941">
        <v>37.915999999999997</v>
      </c>
      <c r="FH1941" t="s">
        <v>180</v>
      </c>
      <c r="FI1941" t="s">
        <v>180</v>
      </c>
      <c r="FJ1941" t="s">
        <v>180</v>
      </c>
      <c r="FK1941" t="s">
        <v>180</v>
      </c>
      <c r="FL1941" t="s">
        <v>180</v>
      </c>
      <c r="FM1941" t="s">
        <v>180</v>
      </c>
      <c r="FN1941" t="s">
        <v>180</v>
      </c>
      <c r="FO1941">
        <v>0.283248</v>
      </c>
      <c r="FP1941" t="s">
        <v>180</v>
      </c>
      <c r="FQ1941" t="s">
        <v>180</v>
      </c>
      <c r="FR1941" t="s">
        <v>180</v>
      </c>
      <c r="FS1941" t="s">
        <v>180</v>
      </c>
      <c r="FT1941" t="s">
        <v>180</v>
      </c>
      <c r="FU1941" t="s">
        <v>180</v>
      </c>
      <c r="FV1941" t="s">
        <v>4441</v>
      </c>
      <c r="FW1941" t="s">
        <v>180</v>
      </c>
      <c r="FX1941">
        <f t="shared" si="626"/>
        <v>1.0408163265306123</v>
      </c>
      <c r="FY1941">
        <f t="shared" si="627"/>
        <v>43.258503401360549</v>
      </c>
      <c r="FZ1941">
        <f t="shared" si="628"/>
        <v>4.1564625850340136</v>
      </c>
      <c r="GA1941">
        <f t="shared" si="629"/>
        <v>2.1428571428571428</v>
      </c>
      <c r="GB1941">
        <f t="shared" si="630"/>
        <v>1.9387755102040818</v>
      </c>
      <c r="GC1941">
        <f t="shared" si="631"/>
        <v>0.89795918367346939</v>
      </c>
      <c r="GD1941">
        <f t="shared" si="632"/>
        <v>31.157894736842106</v>
      </c>
      <c r="GE1941">
        <f t="shared" si="633"/>
        <v>49.006622516556291</v>
      </c>
      <c r="GF1941">
        <f t="shared" si="634"/>
        <v>60.392798690671029</v>
      </c>
      <c r="GG1941">
        <f t="shared" si="635"/>
        <v>241.17647058823528</v>
      </c>
      <c r="GH1941">
        <f t="shared" si="636"/>
        <v>0.15011286681715577</v>
      </c>
      <c r="GI1941">
        <f t="shared" si="637"/>
        <v>0.16993464052287582</v>
      </c>
      <c r="GJ1941">
        <f t="shared" si="638"/>
        <v>0.68421052631578949</v>
      </c>
      <c r="GK1941">
        <f t="shared" si="639"/>
        <v>971.0526315789474</v>
      </c>
      <c r="GL1941">
        <f t="shared" si="640"/>
        <v>3.9934640522875817</v>
      </c>
      <c r="GM1941">
        <f t="shared" si="641"/>
        <v>0.24836601307189543</v>
      </c>
      <c r="GN1941">
        <f t="shared" si="642"/>
        <v>6.2193126022913256E-2</v>
      </c>
      <c r="GO1941">
        <f t="shared" si="643"/>
        <v>1.9396825396825399</v>
      </c>
      <c r="GP1941">
        <f t="shared" si="644"/>
        <v>1.0826190271592129</v>
      </c>
      <c r="GQ1941">
        <f>(EA1941/0.0735)/((DZ1941/0.195*(EB1941/0.295))^0.5)</f>
        <v>1.1108705141776316</v>
      </c>
      <c r="GR1941">
        <v>0.51309199999999999</v>
      </c>
      <c r="GS1941">
        <v>0.70335499999999995</v>
      </c>
      <c r="GT1941">
        <v>18.248999999999999</v>
      </c>
      <c r="GU1941">
        <v>15.486000000000001</v>
      </c>
      <c r="GV1941">
        <v>37.915999999999997</v>
      </c>
    </row>
    <row r="1942" spans="1:206">
      <c r="A1942" t="s">
        <v>3980</v>
      </c>
      <c r="B1942" t="s">
        <v>3450</v>
      </c>
      <c r="C1942" t="s">
        <v>7247</v>
      </c>
      <c r="D1942" t="s">
        <v>7085</v>
      </c>
      <c r="E1942" t="s">
        <v>7085</v>
      </c>
      <c r="F1942">
        <v>227</v>
      </c>
      <c r="G1942">
        <v>60</v>
      </c>
      <c r="H1942" t="s">
        <v>7346</v>
      </c>
      <c r="I1942" t="s">
        <v>4438</v>
      </c>
      <c r="J1942" t="s">
        <v>4439</v>
      </c>
      <c r="K1942">
        <v>55.97</v>
      </c>
      <c r="L1942">
        <v>55.97</v>
      </c>
      <c r="M1942">
        <v>158.63</v>
      </c>
      <c r="N1942">
        <v>158.63</v>
      </c>
      <c r="O1942" t="s">
        <v>179</v>
      </c>
      <c r="R1942" t="s">
        <v>4634</v>
      </c>
      <c r="S1942" t="s">
        <v>3451</v>
      </c>
      <c r="T1942" t="s">
        <v>4417</v>
      </c>
      <c r="V1942" t="s">
        <v>180</v>
      </c>
      <c r="W1942" t="s">
        <v>180</v>
      </c>
      <c r="X1942" t="s">
        <v>180</v>
      </c>
      <c r="Y1942" t="s">
        <v>180</v>
      </c>
      <c r="Z1942" t="s">
        <v>180</v>
      </c>
      <c r="AB1942" t="s">
        <v>180</v>
      </c>
      <c r="AC1942" t="s">
        <v>181</v>
      </c>
      <c r="AD1942" t="s">
        <v>180</v>
      </c>
      <c r="AE1942" t="s">
        <v>180</v>
      </c>
      <c r="AF1942" t="s">
        <v>180</v>
      </c>
      <c r="AG1942" t="s">
        <v>180</v>
      </c>
      <c r="AH1942" t="s">
        <v>3452</v>
      </c>
      <c r="AI1942">
        <v>52.5</v>
      </c>
      <c r="AJ1942">
        <v>0.82</v>
      </c>
      <c r="AK1942" t="s">
        <v>180</v>
      </c>
      <c r="AL1942">
        <v>17.489999999999998</v>
      </c>
      <c r="AM1942" t="s">
        <v>180</v>
      </c>
      <c r="AN1942">
        <v>2.73</v>
      </c>
      <c r="AO1942">
        <v>5.82</v>
      </c>
      <c r="AQ1942">
        <v>9.16</v>
      </c>
      <c r="AR1942">
        <v>6.36</v>
      </c>
      <c r="AS1942">
        <v>0.15</v>
      </c>
      <c r="AT1942" t="s">
        <v>180</v>
      </c>
      <c r="AU1942">
        <v>1.04</v>
      </c>
      <c r="AV1942">
        <v>2.91</v>
      </c>
      <c r="AW1942">
        <v>0.22</v>
      </c>
      <c r="AY1942" t="s">
        <v>180</v>
      </c>
      <c r="AZ1942" t="s">
        <v>180</v>
      </c>
      <c r="BA1942">
        <v>98.926453999999993</v>
      </c>
      <c r="BC1942" t="s">
        <v>180</v>
      </c>
      <c r="BD1942" t="s">
        <v>180</v>
      </c>
      <c r="BE1942" t="s">
        <v>180</v>
      </c>
      <c r="BF1942" t="s">
        <v>180</v>
      </c>
      <c r="BG1942" t="s">
        <v>180</v>
      </c>
      <c r="BH1942" t="s">
        <v>180</v>
      </c>
      <c r="BI1942" t="s">
        <v>180</v>
      </c>
      <c r="BK1942" t="s">
        <v>180</v>
      </c>
      <c r="BL1942" t="s">
        <v>180</v>
      </c>
      <c r="BM1942">
        <v>0.28999999999999998</v>
      </c>
      <c r="BN1942" t="s">
        <v>180</v>
      </c>
      <c r="BO1942" t="s">
        <v>180</v>
      </c>
      <c r="BP1942" t="s">
        <v>180</v>
      </c>
      <c r="BQ1942" t="s">
        <v>180</v>
      </c>
      <c r="BR1942" t="s">
        <v>180</v>
      </c>
      <c r="BS1942" t="s">
        <v>180</v>
      </c>
      <c r="BT1942" t="s">
        <v>180</v>
      </c>
      <c r="BU1942" t="s">
        <v>180</v>
      </c>
      <c r="BV1942" t="s">
        <v>180</v>
      </c>
      <c r="BW1942" t="s">
        <v>180</v>
      </c>
      <c r="BX1942" t="s">
        <v>180</v>
      </c>
      <c r="BY1942" t="s">
        <v>180</v>
      </c>
      <c r="BZ1942" t="s">
        <v>180</v>
      </c>
      <c r="CA1942">
        <v>5</v>
      </c>
      <c r="CB1942">
        <v>0.55000000000000004</v>
      </c>
      <c r="CD1942" t="s">
        <v>180</v>
      </c>
      <c r="CE1942" t="s">
        <v>180</v>
      </c>
      <c r="CG1942" t="s">
        <v>180</v>
      </c>
      <c r="CH1942" t="s">
        <v>180</v>
      </c>
      <c r="CI1942" t="s">
        <v>180</v>
      </c>
      <c r="CJ1942" t="s">
        <v>180</v>
      </c>
      <c r="CK1942" t="s">
        <v>180</v>
      </c>
      <c r="CM1942" t="s">
        <v>180</v>
      </c>
      <c r="CN1942" t="s">
        <v>180</v>
      </c>
      <c r="CO1942">
        <v>29</v>
      </c>
      <c r="CQ1942">
        <v>242</v>
      </c>
      <c r="CR1942">
        <v>205</v>
      </c>
      <c r="CS1942" t="s">
        <v>180</v>
      </c>
      <c r="CT1942" t="s">
        <v>180</v>
      </c>
      <c r="CU1942">
        <v>38</v>
      </c>
      <c r="CV1942">
        <v>77</v>
      </c>
      <c r="CX1942">
        <v>77</v>
      </c>
      <c r="CY1942">
        <v>15</v>
      </c>
      <c r="CZ1942" t="s">
        <v>180</v>
      </c>
      <c r="DB1942" t="s">
        <v>180</v>
      </c>
      <c r="DC1942" t="s">
        <v>180</v>
      </c>
      <c r="DD1942">
        <v>19</v>
      </c>
      <c r="DE1942">
        <v>620</v>
      </c>
      <c r="DF1942">
        <v>16</v>
      </c>
      <c r="DG1942">
        <v>74</v>
      </c>
      <c r="DH1942">
        <v>2</v>
      </c>
      <c r="DJ1942" t="s">
        <v>180</v>
      </c>
      <c r="DK1942" t="s">
        <v>180</v>
      </c>
      <c r="DL1942" t="s">
        <v>180</v>
      </c>
      <c r="DM1942" t="s">
        <v>180</v>
      </c>
      <c r="DR1942" t="s">
        <v>180</v>
      </c>
      <c r="DS1942" t="s">
        <v>180</v>
      </c>
      <c r="DT1942">
        <v>0.36</v>
      </c>
      <c r="DU1942">
        <v>443</v>
      </c>
      <c r="DV1942">
        <v>7.34</v>
      </c>
      <c r="DW1942">
        <v>20.059999999999999</v>
      </c>
      <c r="DX1942">
        <v>2.66</v>
      </c>
      <c r="DY1942">
        <v>11.78</v>
      </c>
      <c r="DZ1942">
        <v>2.92</v>
      </c>
      <c r="EA1942">
        <v>0.93</v>
      </c>
      <c r="EB1942">
        <v>2.54</v>
      </c>
      <c r="EC1942">
        <v>0.39</v>
      </c>
      <c r="ED1942">
        <v>2.2400000000000002</v>
      </c>
      <c r="EE1942">
        <v>0.45</v>
      </c>
      <c r="EF1942">
        <v>1.34</v>
      </c>
      <c r="EG1942">
        <v>0.19</v>
      </c>
      <c r="EH1942">
        <v>1.23</v>
      </c>
      <c r="EI1942">
        <v>0.18</v>
      </c>
      <c r="EJ1942">
        <v>1.89</v>
      </c>
      <c r="EK1942">
        <v>0.1</v>
      </c>
      <c r="EM1942" t="s">
        <v>180</v>
      </c>
      <c r="EN1942" t="s">
        <v>180</v>
      </c>
      <c r="EO1942" t="s">
        <v>180</v>
      </c>
      <c r="EP1942" t="s">
        <v>180</v>
      </c>
      <c r="EQ1942" t="s">
        <v>180</v>
      </c>
      <c r="ER1942" t="s">
        <v>180</v>
      </c>
      <c r="ES1942">
        <v>7.0000000000000007E-2</v>
      </c>
      <c r="ET1942">
        <v>3.99</v>
      </c>
      <c r="EV1942">
        <v>0.7</v>
      </c>
      <c r="EW1942">
        <v>0.43</v>
      </c>
      <c r="EY1942" t="s">
        <v>180</v>
      </c>
      <c r="EZ1942" t="s">
        <v>180</v>
      </c>
      <c r="FB1942" t="s">
        <v>180</v>
      </c>
      <c r="FD1942" t="s">
        <v>180</v>
      </c>
      <c r="FF1942" t="s">
        <v>180</v>
      </c>
      <c r="FH1942" t="s">
        <v>180</v>
      </c>
      <c r="FI1942" t="s">
        <v>180</v>
      </c>
      <c r="FJ1942" t="s">
        <v>180</v>
      </c>
      <c r="FK1942" t="s">
        <v>180</v>
      </c>
      <c r="FL1942" t="s">
        <v>180</v>
      </c>
      <c r="FM1942" t="s">
        <v>180</v>
      </c>
      <c r="FN1942" t="s">
        <v>180</v>
      </c>
      <c r="FP1942" t="s">
        <v>180</v>
      </c>
      <c r="FQ1942" t="s">
        <v>180</v>
      </c>
      <c r="FR1942" t="s">
        <v>180</v>
      </c>
      <c r="FS1942" t="s">
        <v>180</v>
      </c>
      <c r="FT1942" t="s">
        <v>180</v>
      </c>
      <c r="FU1942" t="s">
        <v>180</v>
      </c>
      <c r="FV1942" t="s">
        <v>4635</v>
      </c>
      <c r="FW1942" t="s">
        <v>180</v>
      </c>
      <c r="FX1942">
        <f t="shared" si="626"/>
        <v>1.6260162601626016</v>
      </c>
      <c r="FY1942">
        <f t="shared" si="627"/>
        <v>60.162601626016261</v>
      </c>
      <c r="FZ1942">
        <f t="shared" si="628"/>
        <v>5.9674796747967482</v>
      </c>
      <c r="GA1942">
        <f t="shared" si="629"/>
        <v>2.3739837398373984</v>
      </c>
      <c r="GB1942">
        <f t="shared" si="630"/>
        <v>2.065040650406504</v>
      </c>
      <c r="GC1942">
        <f t="shared" si="631"/>
        <v>1.2682926829268293</v>
      </c>
      <c r="GD1942">
        <f t="shared" si="632"/>
        <v>38.75</v>
      </c>
      <c r="GE1942">
        <f t="shared" si="633"/>
        <v>52.631578947368425</v>
      </c>
      <c r="GF1942">
        <f t="shared" si="634"/>
        <v>60.35422343324251</v>
      </c>
      <c r="GG1942">
        <f t="shared" si="635"/>
        <v>221.5</v>
      </c>
      <c r="GH1942">
        <f t="shared" si="636"/>
        <v>0.19890329012961119</v>
      </c>
      <c r="GI1942">
        <f t="shared" si="637"/>
        <v>0.215</v>
      </c>
      <c r="GJ1942">
        <f t="shared" si="638"/>
        <v>0.61428571428571432</v>
      </c>
      <c r="GK1942">
        <f t="shared" si="639"/>
        <v>632.85714285714289</v>
      </c>
      <c r="GL1942">
        <f t="shared" si="640"/>
        <v>3.67</v>
      </c>
      <c r="GM1942">
        <f t="shared" si="641"/>
        <v>0.35</v>
      </c>
      <c r="GN1942">
        <f t="shared" si="642"/>
        <v>9.5367847411444134E-2</v>
      </c>
      <c r="GO1942">
        <f t="shared" si="643"/>
        <v>2.5136986301369864</v>
      </c>
      <c r="GP1942">
        <f t="shared" si="644"/>
        <v>1.0926761955869215</v>
      </c>
      <c r="GQ1942">
        <f>(EA1942/0.0735)/((DZ1942/0.195*(EB1942/0.295))^0.5)</f>
        <v>1.1143346604750224</v>
      </c>
    </row>
    <row r="1943" spans="1:206">
      <c r="A1943" t="s">
        <v>3980</v>
      </c>
      <c r="B1943" t="s">
        <v>3450</v>
      </c>
      <c r="C1943" t="s">
        <v>7247</v>
      </c>
      <c r="D1943" t="s">
        <v>7084</v>
      </c>
      <c r="E1943" t="s">
        <v>7084</v>
      </c>
      <c r="F1943">
        <v>228</v>
      </c>
      <c r="G1943">
        <v>60</v>
      </c>
      <c r="H1943" t="s">
        <v>7346</v>
      </c>
      <c r="I1943" t="s">
        <v>4435</v>
      </c>
      <c r="J1943" t="s">
        <v>180</v>
      </c>
      <c r="K1943">
        <v>56</v>
      </c>
      <c r="L1943">
        <v>56</v>
      </c>
      <c r="M1943">
        <v>157.5</v>
      </c>
      <c r="N1943">
        <v>157.5</v>
      </c>
      <c r="O1943" t="s">
        <v>179</v>
      </c>
      <c r="R1943" t="s">
        <v>4436</v>
      </c>
      <c r="S1943" t="s">
        <v>3451</v>
      </c>
      <c r="T1943" t="s">
        <v>4417</v>
      </c>
      <c r="V1943" t="s">
        <v>180</v>
      </c>
      <c r="W1943" t="s">
        <v>180</v>
      </c>
      <c r="X1943" t="s">
        <v>180</v>
      </c>
      <c r="Y1943" t="s">
        <v>180</v>
      </c>
      <c r="Z1943" t="s">
        <v>180</v>
      </c>
      <c r="AB1943" t="s">
        <v>180</v>
      </c>
      <c r="AC1943" t="s">
        <v>181</v>
      </c>
      <c r="AD1943" t="s">
        <v>180</v>
      </c>
      <c r="AE1943" t="s">
        <v>180</v>
      </c>
      <c r="AF1943" t="s">
        <v>180</v>
      </c>
      <c r="AG1943" t="s">
        <v>180</v>
      </c>
      <c r="AH1943" t="s">
        <v>3452</v>
      </c>
      <c r="AI1943">
        <v>51.2</v>
      </c>
      <c r="AJ1943">
        <v>0.94</v>
      </c>
      <c r="AK1943" t="s">
        <v>180</v>
      </c>
      <c r="AL1943">
        <v>15.97</v>
      </c>
      <c r="AM1943" t="s">
        <v>180</v>
      </c>
      <c r="AN1943">
        <v>2.94</v>
      </c>
      <c r="AO1943">
        <v>5.84</v>
      </c>
      <c r="AQ1943">
        <v>9.61</v>
      </c>
      <c r="AR1943">
        <v>7.89</v>
      </c>
      <c r="AS1943">
        <v>0.16</v>
      </c>
      <c r="AT1943" t="s">
        <v>180</v>
      </c>
      <c r="AU1943">
        <v>1.1599999999999999</v>
      </c>
      <c r="AV1943">
        <v>2.86</v>
      </c>
      <c r="AW1943">
        <v>0.28999999999999998</v>
      </c>
      <c r="AY1943" t="s">
        <v>180</v>
      </c>
      <c r="AZ1943" t="s">
        <v>180</v>
      </c>
      <c r="BA1943">
        <v>98.565411999999995</v>
      </c>
      <c r="BC1943" t="s">
        <v>180</v>
      </c>
      <c r="BD1943" t="s">
        <v>180</v>
      </c>
      <c r="BE1943" t="s">
        <v>180</v>
      </c>
      <c r="BF1943" t="s">
        <v>180</v>
      </c>
      <c r="BG1943" t="s">
        <v>180</v>
      </c>
      <c r="BH1943" t="s">
        <v>180</v>
      </c>
      <c r="BI1943" t="s">
        <v>180</v>
      </c>
      <c r="BK1943" t="s">
        <v>180</v>
      </c>
      <c r="BL1943" t="s">
        <v>180</v>
      </c>
      <c r="BM1943">
        <v>0.66</v>
      </c>
      <c r="BN1943" t="s">
        <v>180</v>
      </c>
      <c r="BO1943" t="s">
        <v>180</v>
      </c>
      <c r="BP1943" t="s">
        <v>180</v>
      </c>
      <c r="BQ1943" t="s">
        <v>180</v>
      </c>
      <c r="BR1943" t="s">
        <v>180</v>
      </c>
      <c r="BS1943" t="s">
        <v>180</v>
      </c>
      <c r="BT1943" t="s">
        <v>180</v>
      </c>
      <c r="BU1943" t="s">
        <v>180</v>
      </c>
      <c r="BV1943" t="s">
        <v>180</v>
      </c>
      <c r="BW1943" t="s">
        <v>180</v>
      </c>
      <c r="BX1943" t="s">
        <v>180</v>
      </c>
      <c r="BY1943" t="s">
        <v>180</v>
      </c>
      <c r="BZ1943" t="s">
        <v>180</v>
      </c>
      <c r="CA1943">
        <v>5.4</v>
      </c>
      <c r="CB1943">
        <v>0.56000000000000005</v>
      </c>
      <c r="CD1943" t="s">
        <v>180</v>
      </c>
      <c r="CE1943" t="s">
        <v>180</v>
      </c>
      <c r="CG1943" t="s">
        <v>180</v>
      </c>
      <c r="CH1943" t="s">
        <v>180</v>
      </c>
      <c r="CI1943" t="s">
        <v>180</v>
      </c>
      <c r="CJ1943" t="s">
        <v>180</v>
      </c>
      <c r="CK1943" t="s">
        <v>180</v>
      </c>
      <c r="CM1943" t="s">
        <v>180</v>
      </c>
      <c r="CN1943" t="s">
        <v>180</v>
      </c>
      <c r="CO1943">
        <v>30</v>
      </c>
      <c r="CQ1943">
        <v>243</v>
      </c>
      <c r="CR1943">
        <v>337</v>
      </c>
      <c r="CS1943" t="s">
        <v>180</v>
      </c>
      <c r="CT1943" t="s">
        <v>180</v>
      </c>
      <c r="CU1943">
        <v>37</v>
      </c>
      <c r="CV1943">
        <v>112</v>
      </c>
      <c r="CX1943">
        <v>78</v>
      </c>
      <c r="CY1943">
        <v>17</v>
      </c>
      <c r="CZ1943" t="s">
        <v>180</v>
      </c>
      <c r="DB1943" t="s">
        <v>180</v>
      </c>
      <c r="DC1943" t="s">
        <v>180</v>
      </c>
      <c r="DD1943">
        <v>21</v>
      </c>
      <c r="DE1943">
        <v>530</v>
      </c>
      <c r="DF1943">
        <v>21</v>
      </c>
      <c r="DG1943">
        <v>93</v>
      </c>
      <c r="DH1943">
        <v>3.9</v>
      </c>
      <c r="DJ1943" t="s">
        <v>180</v>
      </c>
      <c r="DK1943" t="s">
        <v>180</v>
      </c>
      <c r="DL1943" t="s">
        <v>180</v>
      </c>
      <c r="DM1943" t="s">
        <v>180</v>
      </c>
      <c r="DR1943" t="s">
        <v>180</v>
      </c>
      <c r="DS1943" t="s">
        <v>180</v>
      </c>
      <c r="DT1943">
        <v>0.41</v>
      </c>
      <c r="DU1943">
        <v>373</v>
      </c>
      <c r="DV1943">
        <v>8.76</v>
      </c>
      <c r="DW1943">
        <v>24.03</v>
      </c>
      <c r="DX1943">
        <v>3.27</v>
      </c>
      <c r="DY1943">
        <v>14.66</v>
      </c>
      <c r="DZ1943">
        <v>3.62</v>
      </c>
      <c r="EA1943">
        <v>1.1100000000000001</v>
      </c>
      <c r="EB1943">
        <v>3.3</v>
      </c>
      <c r="EC1943">
        <v>0.5</v>
      </c>
      <c r="ED1943">
        <v>3.04</v>
      </c>
      <c r="EE1943">
        <v>0.64</v>
      </c>
      <c r="EF1943">
        <v>1.89</v>
      </c>
      <c r="EG1943">
        <v>0.27</v>
      </c>
      <c r="EH1943">
        <v>1.71</v>
      </c>
      <c r="EI1943">
        <v>0.27</v>
      </c>
      <c r="EJ1943">
        <v>2.37</v>
      </c>
      <c r="EK1943">
        <v>0.18</v>
      </c>
      <c r="EM1943" t="s">
        <v>180</v>
      </c>
      <c r="EN1943" t="s">
        <v>180</v>
      </c>
      <c r="EO1943" t="s">
        <v>180</v>
      </c>
      <c r="EP1943" t="s">
        <v>180</v>
      </c>
      <c r="EQ1943" t="s">
        <v>180</v>
      </c>
      <c r="ER1943" t="s">
        <v>180</v>
      </c>
      <c r="ES1943">
        <v>0.1</v>
      </c>
      <c r="ET1943">
        <v>3.25</v>
      </c>
      <c r="EV1943">
        <v>0.71</v>
      </c>
      <c r="EW1943">
        <v>0.38</v>
      </c>
      <c r="EX1943">
        <v>0.51304399999999994</v>
      </c>
      <c r="EY1943" t="s">
        <v>180</v>
      </c>
      <c r="EZ1943" t="s">
        <v>180</v>
      </c>
      <c r="FA1943">
        <v>0.70335199999999998</v>
      </c>
      <c r="FB1943" t="s">
        <v>180</v>
      </c>
      <c r="FD1943" t="s">
        <v>180</v>
      </c>
      <c r="FF1943" t="s">
        <v>180</v>
      </c>
      <c r="FH1943" t="s">
        <v>180</v>
      </c>
      <c r="FI1943" t="s">
        <v>180</v>
      </c>
      <c r="FJ1943" t="s">
        <v>180</v>
      </c>
      <c r="FK1943" t="s">
        <v>180</v>
      </c>
      <c r="FL1943" t="s">
        <v>180</v>
      </c>
      <c r="FM1943" t="s">
        <v>180</v>
      </c>
      <c r="FN1943" t="s">
        <v>180</v>
      </c>
      <c r="FP1943" t="s">
        <v>180</v>
      </c>
      <c r="FQ1943" t="s">
        <v>180</v>
      </c>
      <c r="FR1943" t="s">
        <v>180</v>
      </c>
      <c r="FS1943" t="s">
        <v>180</v>
      </c>
      <c r="FT1943" t="s">
        <v>180</v>
      </c>
      <c r="FU1943" t="s">
        <v>180</v>
      </c>
      <c r="FV1943" t="s">
        <v>4437</v>
      </c>
      <c r="FW1943" t="s">
        <v>180</v>
      </c>
      <c r="FX1943">
        <f t="shared" si="626"/>
        <v>2.2807017543859649</v>
      </c>
      <c r="FY1943">
        <f t="shared" si="627"/>
        <v>54.385964912280706</v>
      </c>
      <c r="FZ1943">
        <f t="shared" si="628"/>
        <v>5.1228070175438596</v>
      </c>
      <c r="GA1943">
        <f t="shared" si="629"/>
        <v>2.1169590643274856</v>
      </c>
      <c r="GB1943">
        <f t="shared" si="630"/>
        <v>1.9298245614035088</v>
      </c>
      <c r="GC1943">
        <f t="shared" si="631"/>
        <v>1.2340425531914894</v>
      </c>
      <c r="GD1943">
        <f t="shared" si="632"/>
        <v>25.238095238095237</v>
      </c>
      <c r="GE1943">
        <f t="shared" si="633"/>
        <v>36.152796725784448</v>
      </c>
      <c r="GF1943">
        <f t="shared" si="634"/>
        <v>42.579908675799089</v>
      </c>
      <c r="GG1943">
        <f t="shared" si="635"/>
        <v>95.641025641025649</v>
      </c>
      <c r="GH1943">
        <f t="shared" si="636"/>
        <v>0.13524760715771952</v>
      </c>
      <c r="GI1943">
        <f t="shared" si="637"/>
        <v>9.7435897435897437E-2</v>
      </c>
      <c r="GJ1943">
        <f t="shared" si="638"/>
        <v>0.53521126760563387</v>
      </c>
      <c r="GK1943">
        <f t="shared" si="639"/>
        <v>525.35211267605632</v>
      </c>
      <c r="GL1943">
        <f t="shared" si="640"/>
        <v>2.2461538461538462</v>
      </c>
      <c r="GM1943">
        <f t="shared" si="641"/>
        <v>0.18205128205128204</v>
      </c>
      <c r="GN1943">
        <f t="shared" si="642"/>
        <v>8.1050228310502279E-2</v>
      </c>
      <c r="GO1943">
        <f t="shared" si="643"/>
        <v>2.4198895027624308</v>
      </c>
      <c r="GP1943">
        <f t="shared" si="644"/>
        <v>1.0806305543720489</v>
      </c>
      <c r="GQ1943">
        <f>(EA1943/0.0735)/((DZ1943/0.195*(EB1943/0.295))^0.5)</f>
        <v>1.0479792849162202</v>
      </c>
      <c r="GR1943">
        <v>0.51304399999999994</v>
      </c>
      <c r="GS1943">
        <v>0.70335199999999998</v>
      </c>
    </row>
    <row r="1944" spans="1:206">
      <c r="A1944" t="s">
        <v>3980</v>
      </c>
      <c r="B1944" t="s">
        <v>3450</v>
      </c>
      <c r="C1944" t="s">
        <v>7247</v>
      </c>
      <c r="D1944" t="s">
        <v>7084</v>
      </c>
      <c r="E1944" t="s">
        <v>7084</v>
      </c>
      <c r="F1944">
        <v>228</v>
      </c>
      <c r="G1944">
        <v>60</v>
      </c>
      <c r="H1944" t="s">
        <v>7346</v>
      </c>
      <c r="I1944" t="s">
        <v>4435</v>
      </c>
      <c r="J1944" t="s">
        <v>180</v>
      </c>
      <c r="K1944">
        <v>56</v>
      </c>
      <c r="L1944">
        <v>56</v>
      </c>
      <c r="M1944">
        <v>157.5</v>
      </c>
      <c r="N1944">
        <v>157.5</v>
      </c>
      <c r="O1944" t="s">
        <v>179</v>
      </c>
      <c r="R1944" t="s">
        <v>4632</v>
      </c>
      <c r="S1944" t="s">
        <v>3451</v>
      </c>
      <c r="T1944" t="s">
        <v>7662</v>
      </c>
      <c r="V1944" t="s">
        <v>180</v>
      </c>
      <c r="W1944" t="s">
        <v>180</v>
      </c>
      <c r="X1944" t="s">
        <v>180</v>
      </c>
      <c r="Y1944" t="s">
        <v>180</v>
      </c>
      <c r="Z1944" t="s">
        <v>180</v>
      </c>
      <c r="AB1944" t="s">
        <v>180</v>
      </c>
      <c r="AC1944" t="s">
        <v>181</v>
      </c>
      <c r="AD1944" t="s">
        <v>180</v>
      </c>
      <c r="AE1944" t="s">
        <v>180</v>
      </c>
      <c r="AF1944" t="s">
        <v>180</v>
      </c>
      <c r="AG1944" t="s">
        <v>180</v>
      </c>
      <c r="AH1944" t="s">
        <v>3452</v>
      </c>
      <c r="AI1944">
        <v>53.4</v>
      </c>
      <c r="AJ1944">
        <v>0.98</v>
      </c>
      <c r="AK1944" t="s">
        <v>180</v>
      </c>
      <c r="AL1944">
        <v>17.02</v>
      </c>
      <c r="AM1944" t="s">
        <v>180</v>
      </c>
      <c r="AN1944">
        <v>2.31</v>
      </c>
      <c r="AO1944">
        <v>5.77</v>
      </c>
      <c r="AQ1944">
        <v>8.19</v>
      </c>
      <c r="AR1944">
        <v>6.15</v>
      </c>
      <c r="AS1944">
        <v>0.15</v>
      </c>
      <c r="AT1944" t="s">
        <v>180</v>
      </c>
      <c r="AU1944">
        <v>1.34</v>
      </c>
      <c r="AV1944">
        <v>3.19</v>
      </c>
      <c r="AW1944">
        <v>0.28000000000000003</v>
      </c>
      <c r="AY1944" t="s">
        <v>180</v>
      </c>
      <c r="AZ1944" t="s">
        <v>180</v>
      </c>
      <c r="BA1944">
        <v>98.548537999999994</v>
      </c>
      <c r="BC1944" t="s">
        <v>180</v>
      </c>
      <c r="BD1944" t="s">
        <v>180</v>
      </c>
      <c r="BE1944" t="s">
        <v>180</v>
      </c>
      <c r="BF1944" t="s">
        <v>180</v>
      </c>
      <c r="BG1944" t="s">
        <v>180</v>
      </c>
      <c r="BH1944" t="s">
        <v>180</v>
      </c>
      <c r="BI1944" t="s">
        <v>180</v>
      </c>
      <c r="BK1944" t="s">
        <v>180</v>
      </c>
      <c r="BL1944" t="s">
        <v>180</v>
      </c>
      <c r="BM1944">
        <v>0.76</v>
      </c>
      <c r="BN1944" t="s">
        <v>180</v>
      </c>
      <c r="BO1944" t="s">
        <v>180</v>
      </c>
      <c r="BP1944" t="s">
        <v>180</v>
      </c>
      <c r="BQ1944" t="s">
        <v>180</v>
      </c>
      <c r="BR1944" t="s">
        <v>180</v>
      </c>
      <c r="BS1944" t="s">
        <v>180</v>
      </c>
      <c r="BT1944" t="s">
        <v>180</v>
      </c>
      <c r="BU1944" t="s">
        <v>180</v>
      </c>
      <c r="BV1944" t="s">
        <v>180</v>
      </c>
      <c r="BW1944" t="s">
        <v>180</v>
      </c>
      <c r="BX1944" t="s">
        <v>180</v>
      </c>
      <c r="BY1944" t="s">
        <v>180</v>
      </c>
      <c r="BZ1944" t="s">
        <v>180</v>
      </c>
      <c r="CA1944">
        <v>9.1999999999999993</v>
      </c>
      <c r="CB1944">
        <v>0.69</v>
      </c>
      <c r="CD1944" t="s">
        <v>180</v>
      </c>
      <c r="CE1944" t="s">
        <v>180</v>
      </c>
      <c r="CG1944" t="s">
        <v>180</v>
      </c>
      <c r="CH1944" t="s">
        <v>180</v>
      </c>
      <c r="CI1944" t="s">
        <v>180</v>
      </c>
      <c r="CJ1944" t="s">
        <v>180</v>
      </c>
      <c r="CK1944" t="s">
        <v>180</v>
      </c>
      <c r="CM1944" t="s">
        <v>180</v>
      </c>
      <c r="CN1944" t="s">
        <v>180</v>
      </c>
      <c r="CO1944">
        <v>22</v>
      </c>
      <c r="CQ1944">
        <v>216</v>
      </c>
      <c r="CR1944">
        <v>163</v>
      </c>
      <c r="CS1944" t="s">
        <v>180</v>
      </c>
      <c r="CT1944" t="s">
        <v>180</v>
      </c>
      <c r="CU1944">
        <v>31</v>
      </c>
      <c r="CV1944">
        <v>90</v>
      </c>
      <c r="CX1944">
        <v>76</v>
      </c>
      <c r="CY1944">
        <v>19</v>
      </c>
      <c r="CZ1944" t="s">
        <v>180</v>
      </c>
      <c r="DB1944" t="s">
        <v>180</v>
      </c>
      <c r="DC1944" t="s">
        <v>180</v>
      </c>
      <c r="DD1944">
        <v>21</v>
      </c>
      <c r="DE1944">
        <v>583</v>
      </c>
      <c r="DF1944">
        <v>21</v>
      </c>
      <c r="DG1944">
        <v>115</v>
      </c>
      <c r="DH1944">
        <v>5.5</v>
      </c>
      <c r="DJ1944" t="s">
        <v>180</v>
      </c>
      <c r="DK1944" t="s">
        <v>180</v>
      </c>
      <c r="DL1944" t="s">
        <v>180</v>
      </c>
      <c r="DM1944" t="s">
        <v>180</v>
      </c>
      <c r="DR1944" t="s">
        <v>180</v>
      </c>
      <c r="DS1944" t="s">
        <v>180</v>
      </c>
      <c r="DT1944">
        <v>0.36</v>
      </c>
      <c r="DU1944">
        <v>461</v>
      </c>
      <c r="DV1944">
        <v>10.6</v>
      </c>
      <c r="DW1944">
        <v>28.53</v>
      </c>
      <c r="DX1944">
        <v>3.72</v>
      </c>
      <c r="DY1944">
        <v>16.12</v>
      </c>
      <c r="DZ1944">
        <v>3.77</v>
      </c>
      <c r="EA1944">
        <v>1.1399999999999999</v>
      </c>
      <c r="EB1944">
        <v>3.34</v>
      </c>
      <c r="EC1944">
        <v>0.47</v>
      </c>
      <c r="ED1944">
        <v>2.87</v>
      </c>
      <c r="EE1944">
        <v>0.61</v>
      </c>
      <c r="EF1944">
        <v>1.79</v>
      </c>
      <c r="EG1944">
        <v>0.24</v>
      </c>
      <c r="EH1944">
        <v>1.52</v>
      </c>
      <c r="EI1944">
        <v>0.26</v>
      </c>
      <c r="EJ1944">
        <v>2.74</v>
      </c>
      <c r="EK1944">
        <v>0.23</v>
      </c>
      <c r="EM1944" t="s">
        <v>180</v>
      </c>
      <c r="EN1944" t="s">
        <v>180</v>
      </c>
      <c r="EO1944" t="s">
        <v>180</v>
      </c>
      <c r="EP1944" t="s">
        <v>180</v>
      </c>
      <c r="EQ1944" t="s">
        <v>180</v>
      </c>
      <c r="ER1944" t="s">
        <v>180</v>
      </c>
      <c r="ES1944">
        <v>0.11</v>
      </c>
      <c r="ET1944">
        <v>4.03</v>
      </c>
      <c r="EV1944">
        <v>1.03</v>
      </c>
      <c r="EW1944">
        <v>0.47</v>
      </c>
      <c r="EX1944">
        <v>0.51303200000000004</v>
      </c>
      <c r="EY1944" t="s">
        <v>180</v>
      </c>
      <c r="EZ1944" t="s">
        <v>180</v>
      </c>
      <c r="FA1944">
        <v>0.703295</v>
      </c>
      <c r="FB1944" t="s">
        <v>180</v>
      </c>
      <c r="FD1944" t="s">
        <v>180</v>
      </c>
      <c r="FF1944" t="s">
        <v>180</v>
      </c>
      <c r="FH1944" t="s">
        <v>180</v>
      </c>
      <c r="FI1944" t="s">
        <v>180</v>
      </c>
      <c r="FJ1944" t="s">
        <v>180</v>
      </c>
      <c r="FK1944" t="s">
        <v>180</v>
      </c>
      <c r="FL1944" t="s">
        <v>180</v>
      </c>
      <c r="FM1944" t="s">
        <v>180</v>
      </c>
      <c r="FN1944" t="s">
        <v>180</v>
      </c>
      <c r="FP1944" t="s">
        <v>180</v>
      </c>
      <c r="FQ1944" t="s">
        <v>180</v>
      </c>
      <c r="FR1944" t="s">
        <v>180</v>
      </c>
      <c r="FS1944" t="s">
        <v>180</v>
      </c>
      <c r="FT1944" t="s">
        <v>180</v>
      </c>
      <c r="FU1944" t="s">
        <v>180</v>
      </c>
      <c r="FV1944" t="s">
        <v>4633</v>
      </c>
      <c r="FW1944" t="s">
        <v>180</v>
      </c>
      <c r="FX1944">
        <f t="shared" si="626"/>
        <v>3.6184210526315788</v>
      </c>
      <c r="FY1944">
        <f t="shared" si="627"/>
        <v>75.65789473684211</v>
      </c>
      <c r="FZ1944">
        <f t="shared" si="628"/>
        <v>6.973684210526315</v>
      </c>
      <c r="GA1944">
        <f t="shared" si="629"/>
        <v>2.4802631578947367</v>
      </c>
      <c r="GB1944">
        <f t="shared" si="630"/>
        <v>2.1973684210526314</v>
      </c>
      <c r="GC1944">
        <f t="shared" si="631"/>
        <v>1.3673469387755104</v>
      </c>
      <c r="GD1944">
        <f t="shared" si="632"/>
        <v>27.761904761904763</v>
      </c>
      <c r="GE1944">
        <f t="shared" si="633"/>
        <v>36.16625310173697</v>
      </c>
      <c r="GF1944">
        <f t="shared" si="634"/>
        <v>43.490566037735853</v>
      </c>
      <c r="GG1944">
        <f t="shared" si="635"/>
        <v>83.818181818181813</v>
      </c>
      <c r="GH1944">
        <f t="shared" si="636"/>
        <v>0.14125481948825797</v>
      </c>
      <c r="GI1944">
        <f t="shared" si="637"/>
        <v>8.545454545454545E-2</v>
      </c>
      <c r="GJ1944">
        <f t="shared" si="638"/>
        <v>0.45631067961165045</v>
      </c>
      <c r="GK1944">
        <f t="shared" si="639"/>
        <v>447.57281553398059</v>
      </c>
      <c r="GL1944">
        <f t="shared" si="640"/>
        <v>1.9272727272727272</v>
      </c>
      <c r="GM1944">
        <f t="shared" si="641"/>
        <v>0.18727272727272729</v>
      </c>
      <c r="GN1944">
        <f t="shared" si="642"/>
        <v>9.7169811320754723E-2</v>
      </c>
      <c r="GO1944">
        <f t="shared" si="643"/>
        <v>2.8116710875331563</v>
      </c>
      <c r="GP1944">
        <f t="shared" si="644"/>
        <v>1.0935201008736584</v>
      </c>
      <c r="GQ1944">
        <f>(EA1944/0.0735)/((DZ1944/0.195*(EB1944/0.295))^0.5)</f>
        <v>1.0483394219985098</v>
      </c>
      <c r="GR1944">
        <v>0.51303200000000004</v>
      </c>
      <c r="GS1944">
        <v>0.703295</v>
      </c>
    </row>
    <row r="1945" spans="1:206" s="2" customFormat="1">
      <c r="A1945" s="2" t="s">
        <v>2198</v>
      </c>
      <c r="B1945" s="2" t="s">
        <v>7613</v>
      </c>
      <c r="C1945" s="2" t="s">
        <v>7432</v>
      </c>
      <c r="D1945" s="2" t="s">
        <v>7614</v>
      </c>
      <c r="E1945" s="2" t="s">
        <v>7614</v>
      </c>
      <c r="F1945" s="2">
        <v>229</v>
      </c>
      <c r="G1945" s="2">
        <v>61</v>
      </c>
      <c r="H1945" s="2" t="s">
        <v>7614</v>
      </c>
      <c r="I1945" s="2" t="s">
        <v>7615</v>
      </c>
      <c r="J1945" s="2" t="s">
        <v>7616</v>
      </c>
      <c r="K1945" s="2">
        <v>39.353999999999999</v>
      </c>
      <c r="L1945" s="2">
        <v>39.353999999999999</v>
      </c>
      <c r="M1945" s="2">
        <v>-120.1195</v>
      </c>
      <c r="N1945" s="2">
        <v>-120.1195</v>
      </c>
      <c r="O1945" s="2" t="s">
        <v>179</v>
      </c>
      <c r="R1945" s="2" t="s">
        <v>7617</v>
      </c>
      <c r="S1945" s="2" t="s">
        <v>7618</v>
      </c>
      <c r="T1945" s="2" t="s">
        <v>7662</v>
      </c>
      <c r="V1945" s="2" t="s">
        <v>180</v>
      </c>
      <c r="W1945" s="2" t="s">
        <v>180</v>
      </c>
      <c r="X1945" s="2" t="s">
        <v>7619</v>
      </c>
      <c r="Y1945" s="2" t="s">
        <v>180</v>
      </c>
      <c r="Z1945" s="2" t="s">
        <v>180</v>
      </c>
      <c r="AB1945" s="2" t="s">
        <v>180</v>
      </c>
      <c r="AC1945" s="2" t="s">
        <v>181</v>
      </c>
      <c r="AD1945" s="2" t="s">
        <v>180</v>
      </c>
      <c r="AE1945" s="2" t="s">
        <v>180</v>
      </c>
      <c r="AF1945" s="2" t="s">
        <v>180</v>
      </c>
      <c r="AG1945" s="2" t="s">
        <v>180</v>
      </c>
      <c r="AH1945" s="2" t="s">
        <v>7620</v>
      </c>
      <c r="AI1945" s="2">
        <v>51.27</v>
      </c>
      <c r="AJ1945" s="2">
        <v>1.4410000000000001</v>
      </c>
      <c r="AK1945" s="2" t="s">
        <v>180</v>
      </c>
      <c r="AL1945" s="2">
        <v>16.989999999999998</v>
      </c>
      <c r="AM1945" s="2" t="s">
        <v>180</v>
      </c>
      <c r="AP1945" s="2">
        <v>6.83</v>
      </c>
      <c r="AQ1945" s="2">
        <v>6.62</v>
      </c>
      <c r="AR1945" s="2">
        <v>6.67</v>
      </c>
      <c r="AS1945" s="2">
        <v>0.14099999999999999</v>
      </c>
      <c r="AT1945" s="2" t="s">
        <v>180</v>
      </c>
      <c r="AU1945" s="2">
        <v>2.6640000000000001</v>
      </c>
      <c r="AV1945" s="2">
        <v>3.69</v>
      </c>
      <c r="AW1945" s="2">
        <v>0.749</v>
      </c>
      <c r="AY1945" s="2" t="s">
        <v>180</v>
      </c>
      <c r="AZ1945" s="2" t="s">
        <v>180</v>
      </c>
      <c r="BA1945" s="2">
        <v>97.065000000000012</v>
      </c>
      <c r="BC1945" s="2" t="s">
        <v>180</v>
      </c>
      <c r="BD1945" s="2" t="s">
        <v>180</v>
      </c>
      <c r="BE1945" s="2" t="s">
        <v>180</v>
      </c>
      <c r="BF1945" s="2" t="s">
        <v>180</v>
      </c>
      <c r="BG1945" s="2" t="s">
        <v>180</v>
      </c>
      <c r="BH1945" s="2" t="s">
        <v>180</v>
      </c>
      <c r="BI1945" s="2" t="s">
        <v>180</v>
      </c>
      <c r="BK1945" s="2" t="s">
        <v>180</v>
      </c>
      <c r="BL1945" s="2" t="s">
        <v>180</v>
      </c>
      <c r="BM1945" s="2">
        <v>2</v>
      </c>
      <c r="BN1945" s="2" t="s">
        <v>180</v>
      </c>
      <c r="BO1945" s="2" t="s">
        <v>180</v>
      </c>
      <c r="BP1945" s="2" t="s">
        <v>180</v>
      </c>
      <c r="BQ1945" s="2" t="s">
        <v>180</v>
      </c>
      <c r="BR1945" s="2" t="s">
        <v>180</v>
      </c>
      <c r="BS1945" s="2" t="s">
        <v>180</v>
      </c>
      <c r="BT1945" s="2" t="s">
        <v>180</v>
      </c>
      <c r="BU1945" s="2" t="s">
        <v>180</v>
      </c>
      <c r="BV1945" s="2" t="s">
        <v>180</v>
      </c>
      <c r="BW1945" s="2" t="s">
        <v>180</v>
      </c>
      <c r="BX1945" s="2" t="s">
        <v>180</v>
      </c>
      <c r="BY1945" s="2" t="s">
        <v>180</v>
      </c>
      <c r="BZ1945" s="2" t="s">
        <v>180</v>
      </c>
      <c r="CD1945" s="2" t="s">
        <v>180</v>
      </c>
      <c r="CE1945" s="2" t="s">
        <v>180</v>
      </c>
      <c r="CG1945" s="2" t="s">
        <v>180</v>
      </c>
      <c r="CH1945" s="2" t="s">
        <v>180</v>
      </c>
      <c r="CI1945" s="2" t="s">
        <v>180</v>
      </c>
      <c r="CJ1945" s="2" t="s">
        <v>180</v>
      </c>
      <c r="CK1945" s="2" t="s">
        <v>180</v>
      </c>
      <c r="CM1945" s="2" t="s">
        <v>180</v>
      </c>
      <c r="CN1945" s="2" t="s">
        <v>180</v>
      </c>
      <c r="CQ1945" s="2">
        <v>166</v>
      </c>
      <c r="CR1945" s="2">
        <v>175</v>
      </c>
      <c r="CS1945" s="2" t="s">
        <v>180</v>
      </c>
      <c r="CT1945" s="2" t="s">
        <v>180</v>
      </c>
      <c r="CU1945" s="2">
        <v>26</v>
      </c>
      <c r="CV1945" s="2">
        <v>130</v>
      </c>
      <c r="CX1945" s="2">
        <v>81</v>
      </c>
      <c r="CZ1945" s="2" t="s">
        <v>180</v>
      </c>
      <c r="DB1945" s="2" t="s">
        <v>180</v>
      </c>
      <c r="DC1945" s="2" t="s">
        <v>180</v>
      </c>
      <c r="DD1945" s="2">
        <v>52</v>
      </c>
      <c r="DE1945" s="2">
        <v>1194</v>
      </c>
      <c r="DF1945" s="2">
        <v>23</v>
      </c>
      <c r="DG1945" s="2">
        <v>261</v>
      </c>
      <c r="DH1945" s="2">
        <v>35.869999999999997</v>
      </c>
      <c r="DJ1945" s="2" t="s">
        <v>180</v>
      </c>
      <c r="DK1945" s="2" t="s">
        <v>180</v>
      </c>
      <c r="DL1945" s="2" t="s">
        <v>180</v>
      </c>
      <c r="DM1945" s="2" t="s">
        <v>180</v>
      </c>
      <c r="DR1945" s="2" t="s">
        <v>180</v>
      </c>
      <c r="DS1945" s="2" t="s">
        <v>180</v>
      </c>
      <c r="DT1945" s="2">
        <v>0.38</v>
      </c>
      <c r="DU1945" s="2">
        <v>1167</v>
      </c>
      <c r="DV1945" s="2">
        <v>47.44</v>
      </c>
      <c r="DW1945" s="2">
        <v>93.49</v>
      </c>
      <c r="DX1945" s="2">
        <v>11.34</v>
      </c>
      <c r="DY1945" s="2">
        <v>42.12</v>
      </c>
      <c r="DZ1945" s="2">
        <v>6.59</v>
      </c>
      <c r="EA1945" s="2">
        <v>1.74</v>
      </c>
      <c r="EB1945" s="2">
        <v>4.5599999999999996</v>
      </c>
      <c r="EC1945" s="2">
        <v>0.6</v>
      </c>
      <c r="ED1945" s="2">
        <v>3.72</v>
      </c>
      <c r="EE1945" s="2">
        <v>0.62</v>
      </c>
      <c r="EF1945" s="2">
        <v>1.86</v>
      </c>
      <c r="EG1945" s="2">
        <v>0.23</v>
      </c>
      <c r="EH1945" s="2">
        <v>1.55</v>
      </c>
      <c r="EI1945" s="2">
        <v>0.24</v>
      </c>
      <c r="EJ1945" s="2">
        <v>6.01</v>
      </c>
      <c r="EK1945" s="2">
        <v>2.0099999999999998</v>
      </c>
      <c r="EM1945" s="2" t="s">
        <v>180</v>
      </c>
      <c r="EN1945" s="2" t="s">
        <v>180</v>
      </c>
      <c r="EO1945" s="2" t="s">
        <v>180</v>
      </c>
      <c r="EP1945" s="2" t="s">
        <v>180</v>
      </c>
      <c r="EQ1945" s="2" t="s">
        <v>180</v>
      </c>
      <c r="ER1945" s="2" t="s">
        <v>180</v>
      </c>
      <c r="ET1945" s="2">
        <v>8.92</v>
      </c>
      <c r="EV1945" s="2">
        <v>4.45</v>
      </c>
      <c r="EW1945" s="2">
        <v>1.25</v>
      </c>
      <c r="EX1945" s="2">
        <v>0.51264299999999996</v>
      </c>
      <c r="EY1945" s="2" t="s">
        <v>180</v>
      </c>
      <c r="EZ1945" s="2" t="s">
        <v>180</v>
      </c>
      <c r="FA1945" s="2">
        <v>0.70536500000000002</v>
      </c>
      <c r="FB1945" s="2" t="s">
        <v>180</v>
      </c>
      <c r="FC1945" s="2">
        <v>19.068999999999999</v>
      </c>
      <c r="FD1945" s="2" t="s">
        <v>180</v>
      </c>
      <c r="FE1945" s="2">
        <v>15.648999999999999</v>
      </c>
      <c r="FF1945" s="2" t="s">
        <v>180</v>
      </c>
      <c r="FG1945" s="2">
        <v>38.753999999999998</v>
      </c>
      <c r="FH1945" s="2" t="s">
        <v>180</v>
      </c>
      <c r="FI1945" s="2" t="s">
        <v>180</v>
      </c>
      <c r="FJ1945" s="2" t="s">
        <v>180</v>
      </c>
      <c r="FK1945" s="2" t="s">
        <v>180</v>
      </c>
      <c r="FL1945" s="2" t="s">
        <v>180</v>
      </c>
      <c r="FM1945" s="2" t="s">
        <v>180</v>
      </c>
      <c r="FN1945" s="2" t="s">
        <v>180</v>
      </c>
      <c r="FP1945" s="2" t="s">
        <v>180</v>
      </c>
      <c r="FQ1945" s="2" t="s">
        <v>180</v>
      </c>
      <c r="FR1945" s="2" t="s">
        <v>180</v>
      </c>
      <c r="FS1945" s="2" t="s">
        <v>180</v>
      </c>
      <c r="FT1945" s="2" t="s">
        <v>180</v>
      </c>
      <c r="FU1945" s="2" t="s">
        <v>180</v>
      </c>
      <c r="FV1945" s="2" t="s">
        <v>7621</v>
      </c>
      <c r="FX1945">
        <f t="shared" ref="FX1945:FX2008" si="645">DH1945/EH1945</f>
        <v>23.141935483870967</v>
      </c>
      <c r="FY1945">
        <f t="shared" ref="FY1945:FY2008" si="646">DG1945/EH1945</f>
        <v>168.38709677419354</v>
      </c>
      <c r="FZ1945">
        <f t="shared" ref="FZ1945:FZ2008" si="647">DV1945/EH1945</f>
        <v>30.606451612903225</v>
      </c>
      <c r="GA1945">
        <f t="shared" ref="GA1945:GA2008" si="648">DZ1945/EH1945</f>
        <v>4.2516129032258059</v>
      </c>
      <c r="GB1945">
        <f t="shared" ref="GB1945:GB2008" si="649">EB1945/EH1945</f>
        <v>2.9419354838709673</v>
      </c>
      <c r="GC1945">
        <f t="shared" ref="GC1945:GC2008" si="650">AU1945/AJ1945</f>
        <v>1.8487161693268563</v>
      </c>
      <c r="GD1945">
        <f t="shared" ref="GD1945:GD2008" si="651">DE1945/DF1945</f>
        <v>51.913043478260867</v>
      </c>
      <c r="GE1945">
        <f t="shared" ref="GE1945:GE2008" si="652">DE1945/DY1945</f>
        <v>28.347578347578349</v>
      </c>
      <c r="GF1945">
        <f t="shared" ref="GF1945:GF2008" si="653">DU1945/DV1945</f>
        <v>24.59949409780776</v>
      </c>
      <c r="GG1945">
        <f t="shared" ref="GG1945:GG2008" si="654">DU1945/DH1945</f>
        <v>32.534151101198773</v>
      </c>
      <c r="GH1945">
        <f t="shared" ref="GH1945:GH2008" si="655">ET1945/DW1945</f>
        <v>9.5411273933040969E-2</v>
      </c>
      <c r="GI1945">
        <f t="shared" ref="GI1945:GI2008" si="656">EW1945/DH1945</f>
        <v>3.4848062447727909E-2</v>
      </c>
      <c r="GJ1945">
        <f t="shared" ref="GJ1945:GJ2008" si="657">EW1945/EV1945</f>
        <v>0.28089887640449435</v>
      </c>
      <c r="GK1945">
        <f t="shared" ref="GK1945:GK2008" si="658">DU1945/EV1945</f>
        <v>262.24719101123594</v>
      </c>
      <c r="GL1945">
        <f t="shared" ref="GL1945:GL2008" si="659">DV1945/DH1945</f>
        <v>1.3225536660161696</v>
      </c>
      <c r="GM1945">
        <f t="shared" ref="GM1945:GM2008" si="660">EV1945/DH1945</f>
        <v>0.12405910231391136</v>
      </c>
      <c r="GN1945">
        <f t="shared" ref="GN1945:GN2008" si="661">EV1945/DV1945</f>
        <v>9.3802698145025301E-2</v>
      </c>
      <c r="GO1945">
        <f t="shared" ref="GO1945:GO2008" si="662">DV1945/DZ1945</f>
        <v>7.1987860394537178</v>
      </c>
      <c r="GP1945">
        <f t="shared" ref="GP1945:GP2008" si="663">DW1945/0.808/((DV1945/0.31*(DX1945/0.122))^0.5)</f>
        <v>0.97014286462990951</v>
      </c>
      <c r="GQ1945">
        <f>(EA1945/0.0735)/((DZ1945/0.195*(EB1945/0.295))^0.5)</f>
        <v>1.0357742124552776</v>
      </c>
      <c r="GR1945">
        <v>0.51303200000000004</v>
      </c>
      <c r="GS1945">
        <v>0.703295</v>
      </c>
      <c r="GT1945"/>
      <c r="GU1945"/>
      <c r="GV1945"/>
      <c r="GW1945"/>
      <c r="GX1945"/>
    </row>
    <row r="1946" spans="1:206" s="2" customFormat="1">
      <c r="A1946" s="2" t="s">
        <v>2198</v>
      </c>
      <c r="B1946" s="2" t="s">
        <v>7613</v>
      </c>
      <c r="C1946" s="2" t="s">
        <v>7432</v>
      </c>
      <c r="D1946" s="2" t="s">
        <v>7614</v>
      </c>
      <c r="E1946" s="2" t="s">
        <v>7614</v>
      </c>
      <c r="F1946" s="2">
        <v>229</v>
      </c>
      <c r="G1946" s="2">
        <v>61</v>
      </c>
      <c r="H1946" s="2" t="s">
        <v>7614</v>
      </c>
      <c r="I1946" s="2" t="s">
        <v>7615</v>
      </c>
      <c r="J1946" s="2" t="s">
        <v>7622</v>
      </c>
      <c r="K1946" s="2">
        <v>39.368499999999997</v>
      </c>
      <c r="L1946" s="2">
        <v>39.368499999999997</v>
      </c>
      <c r="M1946" s="2">
        <v>-120.11799999999999</v>
      </c>
      <c r="N1946" s="2">
        <v>-120.11799999999999</v>
      </c>
      <c r="O1946" s="2" t="s">
        <v>179</v>
      </c>
      <c r="R1946" s="2" t="s">
        <v>7623</v>
      </c>
      <c r="S1946" s="2" t="s">
        <v>7618</v>
      </c>
      <c r="T1946" s="2" t="s">
        <v>7662</v>
      </c>
      <c r="V1946" s="2" t="s">
        <v>180</v>
      </c>
      <c r="W1946" s="2" t="s">
        <v>180</v>
      </c>
      <c r="X1946" s="2" t="s">
        <v>7619</v>
      </c>
      <c r="Y1946" s="2" t="s">
        <v>180</v>
      </c>
      <c r="Z1946" s="2" t="s">
        <v>180</v>
      </c>
      <c r="AB1946" s="2" t="s">
        <v>180</v>
      </c>
      <c r="AC1946" s="2" t="s">
        <v>181</v>
      </c>
      <c r="AD1946" s="2" t="s">
        <v>180</v>
      </c>
      <c r="AE1946" s="2" t="s">
        <v>180</v>
      </c>
      <c r="AF1946" s="2" t="s">
        <v>180</v>
      </c>
      <c r="AG1946" s="2" t="s">
        <v>180</v>
      </c>
      <c r="AH1946" s="2" t="s">
        <v>7620</v>
      </c>
      <c r="AI1946" s="2">
        <v>51.45</v>
      </c>
      <c r="AJ1946" s="2">
        <v>1.5149999999999999</v>
      </c>
      <c r="AK1946" s="2" t="s">
        <v>180</v>
      </c>
      <c r="AL1946" s="2">
        <v>17.190000000000001</v>
      </c>
      <c r="AM1946" s="2" t="s">
        <v>180</v>
      </c>
      <c r="AP1946" s="2">
        <v>7.28</v>
      </c>
      <c r="AQ1946" s="2">
        <v>7.18</v>
      </c>
      <c r="AR1946" s="2">
        <v>6.61</v>
      </c>
      <c r="AS1946" s="2">
        <v>0.13200000000000001</v>
      </c>
      <c r="AT1946" s="2" t="s">
        <v>180</v>
      </c>
      <c r="AU1946" s="2">
        <v>2.637</v>
      </c>
      <c r="AV1946" s="2">
        <v>3.72</v>
      </c>
      <c r="AW1946" s="2">
        <v>0.746</v>
      </c>
      <c r="AY1946" s="2" t="s">
        <v>180</v>
      </c>
      <c r="AZ1946" s="2" t="s">
        <v>180</v>
      </c>
      <c r="BA1946" s="2">
        <v>98.460000000000008</v>
      </c>
      <c r="BC1946" s="2" t="s">
        <v>180</v>
      </c>
      <c r="BD1946" s="2" t="s">
        <v>180</v>
      </c>
      <c r="BE1946" s="2" t="s">
        <v>180</v>
      </c>
      <c r="BF1946" s="2" t="s">
        <v>180</v>
      </c>
      <c r="BG1946" s="2" t="s">
        <v>180</v>
      </c>
      <c r="BH1946" s="2" t="s">
        <v>180</v>
      </c>
      <c r="BI1946" s="2" t="s">
        <v>180</v>
      </c>
      <c r="BK1946" s="2" t="s">
        <v>180</v>
      </c>
      <c r="BL1946" s="2" t="s">
        <v>180</v>
      </c>
      <c r="BM1946" s="2">
        <v>0.9</v>
      </c>
      <c r="BN1946" s="2" t="s">
        <v>180</v>
      </c>
      <c r="BO1946" s="2" t="s">
        <v>180</v>
      </c>
      <c r="BP1946" s="2" t="s">
        <v>180</v>
      </c>
      <c r="BQ1946" s="2" t="s">
        <v>180</v>
      </c>
      <c r="BR1946" s="2" t="s">
        <v>180</v>
      </c>
      <c r="BS1946" s="2" t="s">
        <v>180</v>
      </c>
      <c r="BT1946" s="2" t="s">
        <v>180</v>
      </c>
      <c r="BU1946" s="2" t="s">
        <v>180</v>
      </c>
      <c r="BV1946" s="2" t="s">
        <v>180</v>
      </c>
      <c r="BW1946" s="2" t="s">
        <v>180</v>
      </c>
      <c r="BX1946" s="2" t="s">
        <v>180</v>
      </c>
      <c r="BY1946" s="2" t="s">
        <v>180</v>
      </c>
      <c r="BZ1946" s="2" t="s">
        <v>180</v>
      </c>
      <c r="CD1946" s="2" t="s">
        <v>180</v>
      </c>
      <c r="CE1946" s="2" t="s">
        <v>180</v>
      </c>
      <c r="CG1946" s="2" t="s">
        <v>180</v>
      </c>
      <c r="CH1946" s="2" t="s">
        <v>180</v>
      </c>
      <c r="CI1946" s="2" t="s">
        <v>180</v>
      </c>
      <c r="CJ1946" s="2" t="s">
        <v>180</v>
      </c>
      <c r="CK1946" s="2" t="s">
        <v>180</v>
      </c>
      <c r="CM1946" s="2" t="s">
        <v>180</v>
      </c>
      <c r="CN1946" s="2" t="s">
        <v>180</v>
      </c>
      <c r="CQ1946" s="2">
        <v>174</v>
      </c>
      <c r="CR1946" s="2">
        <v>189</v>
      </c>
      <c r="CS1946" s="2" t="s">
        <v>180</v>
      </c>
      <c r="CT1946" s="2" t="s">
        <v>180</v>
      </c>
      <c r="CU1946" s="2">
        <v>27</v>
      </c>
      <c r="CV1946" s="2">
        <v>122</v>
      </c>
      <c r="CX1946" s="2">
        <v>88</v>
      </c>
      <c r="CZ1946" s="2" t="s">
        <v>180</v>
      </c>
      <c r="DB1946" s="2" t="s">
        <v>180</v>
      </c>
      <c r="DC1946" s="2" t="s">
        <v>180</v>
      </c>
      <c r="DD1946" s="2">
        <v>49</v>
      </c>
      <c r="DE1946" s="2">
        <v>1438</v>
      </c>
      <c r="DF1946" s="2">
        <v>24</v>
      </c>
      <c r="DG1946" s="2">
        <v>258</v>
      </c>
      <c r="DH1946" s="2">
        <v>36.22</v>
      </c>
      <c r="DJ1946" s="2" t="s">
        <v>180</v>
      </c>
      <c r="DK1946" s="2" t="s">
        <v>180</v>
      </c>
      <c r="DL1946" s="2" t="s">
        <v>180</v>
      </c>
      <c r="DM1946" s="2" t="s">
        <v>180</v>
      </c>
      <c r="DR1946" s="2" t="s">
        <v>180</v>
      </c>
      <c r="DS1946" s="2" t="s">
        <v>180</v>
      </c>
      <c r="DT1946" s="2">
        <v>0.38</v>
      </c>
      <c r="DU1946" s="2">
        <v>1103</v>
      </c>
      <c r="DV1946" s="2">
        <v>47.56</v>
      </c>
      <c r="DW1946" s="2">
        <v>93.61</v>
      </c>
      <c r="DX1946" s="2">
        <v>11.2</v>
      </c>
      <c r="DY1946" s="2">
        <v>42.32</v>
      </c>
      <c r="DZ1946" s="2">
        <v>6.81</v>
      </c>
      <c r="EA1946" s="2">
        <v>1.85</v>
      </c>
      <c r="EB1946" s="2">
        <v>4.93</v>
      </c>
      <c r="EC1946" s="2">
        <v>0.64</v>
      </c>
      <c r="ED1946" s="2">
        <v>3.9</v>
      </c>
      <c r="EE1946" s="2">
        <v>0.66</v>
      </c>
      <c r="EF1946" s="2">
        <v>1.97</v>
      </c>
      <c r="EG1946" s="2">
        <v>0.23</v>
      </c>
      <c r="EH1946" s="2">
        <v>1.63</v>
      </c>
      <c r="EI1946" s="2">
        <v>0.26</v>
      </c>
      <c r="EJ1946" s="2">
        <v>5.77</v>
      </c>
      <c r="EK1946" s="2">
        <v>2.0299999999999998</v>
      </c>
      <c r="EM1946" s="2" t="s">
        <v>180</v>
      </c>
      <c r="EN1946" s="2" t="s">
        <v>180</v>
      </c>
      <c r="EO1946" s="2" t="s">
        <v>180</v>
      </c>
      <c r="EP1946" s="2" t="s">
        <v>180</v>
      </c>
      <c r="EQ1946" s="2" t="s">
        <v>180</v>
      </c>
      <c r="ER1946" s="2" t="s">
        <v>180</v>
      </c>
      <c r="ET1946" s="2">
        <v>13.21</v>
      </c>
      <c r="EV1946" s="2">
        <v>4.3899999999999997</v>
      </c>
      <c r="EW1946" s="2">
        <v>1.28</v>
      </c>
      <c r="EX1946" s="2">
        <v>0.512652</v>
      </c>
      <c r="EY1946" s="2" t="s">
        <v>180</v>
      </c>
      <c r="EZ1946" s="2" t="s">
        <v>180</v>
      </c>
      <c r="FA1946" s="2">
        <v>0.70533299999999999</v>
      </c>
      <c r="FB1946" s="2" t="s">
        <v>180</v>
      </c>
      <c r="FC1946" s="2">
        <v>19.065000000000001</v>
      </c>
      <c r="FD1946" s="2" t="s">
        <v>180</v>
      </c>
      <c r="FE1946" s="2">
        <v>15.648999999999999</v>
      </c>
      <c r="FF1946" s="2" t="s">
        <v>180</v>
      </c>
      <c r="FG1946" s="2">
        <v>38.75</v>
      </c>
      <c r="FH1946" s="2" t="s">
        <v>180</v>
      </c>
      <c r="FI1946" s="2" t="s">
        <v>180</v>
      </c>
      <c r="FJ1946" s="2" t="s">
        <v>180</v>
      </c>
      <c r="FK1946" s="2" t="s">
        <v>180</v>
      </c>
      <c r="FL1946" s="2" t="s">
        <v>180</v>
      </c>
      <c r="FM1946" s="2" t="s">
        <v>180</v>
      </c>
      <c r="FN1946" s="2" t="s">
        <v>180</v>
      </c>
      <c r="FP1946" s="2" t="s">
        <v>180</v>
      </c>
      <c r="FQ1946" s="2" t="s">
        <v>180</v>
      </c>
      <c r="FR1946" s="2" t="s">
        <v>180</v>
      </c>
      <c r="FS1946" s="2" t="s">
        <v>180</v>
      </c>
      <c r="FT1946" s="2" t="s">
        <v>180</v>
      </c>
      <c r="FU1946" s="2" t="s">
        <v>180</v>
      </c>
      <c r="FV1946" s="2" t="s">
        <v>7624</v>
      </c>
      <c r="FX1946">
        <f t="shared" si="645"/>
        <v>22.220858895705522</v>
      </c>
      <c r="FY1946">
        <f t="shared" si="646"/>
        <v>158.28220858895708</v>
      </c>
      <c r="FZ1946">
        <f t="shared" si="647"/>
        <v>29.177914110429452</v>
      </c>
      <c r="GA1946">
        <f t="shared" si="648"/>
        <v>4.1779141104294482</v>
      </c>
      <c r="GB1946">
        <f t="shared" si="649"/>
        <v>3.0245398773006134</v>
      </c>
      <c r="GC1946">
        <f t="shared" si="650"/>
        <v>1.7405940594059408</v>
      </c>
      <c r="GD1946">
        <f t="shared" si="651"/>
        <v>59.916666666666664</v>
      </c>
      <c r="GE1946">
        <f t="shared" si="652"/>
        <v>33.97920604914934</v>
      </c>
      <c r="GF1946">
        <f t="shared" si="653"/>
        <v>23.19175777964676</v>
      </c>
      <c r="GG1946">
        <f t="shared" si="654"/>
        <v>30.4527885146328</v>
      </c>
      <c r="GH1946">
        <f t="shared" si="655"/>
        <v>0.14111740198696721</v>
      </c>
      <c r="GI1946">
        <f t="shared" si="656"/>
        <v>3.5339591385974603E-2</v>
      </c>
      <c r="GJ1946">
        <f t="shared" si="657"/>
        <v>0.29157175398633262</v>
      </c>
      <c r="GK1946">
        <f t="shared" si="658"/>
        <v>251.25284738041003</v>
      </c>
      <c r="GL1946">
        <f t="shared" si="659"/>
        <v>1.3130866924351188</v>
      </c>
      <c r="GM1946">
        <f t="shared" si="660"/>
        <v>0.12120375483158476</v>
      </c>
      <c r="GN1946">
        <f t="shared" si="661"/>
        <v>9.2304457527333877E-2</v>
      </c>
      <c r="GO1946">
        <f t="shared" si="662"/>
        <v>6.9838472834067558</v>
      </c>
      <c r="GP1946">
        <f t="shared" si="663"/>
        <v>0.97620653903517951</v>
      </c>
      <c r="GQ1946">
        <f>(EA1946/0.0735)/((DZ1946/0.195*(EB1946/0.295))^0.5)</f>
        <v>1.0418751684631731</v>
      </c>
      <c r="GR1946">
        <v>0.51303200000000004</v>
      </c>
      <c r="GS1946">
        <v>0.703295</v>
      </c>
      <c r="GT1946"/>
      <c r="GU1946"/>
      <c r="GV1946"/>
      <c r="GW1946"/>
      <c r="GX1946"/>
    </row>
    <row r="1947" spans="1:206" s="2" customFormat="1">
      <c r="A1947" s="2" t="s">
        <v>2198</v>
      </c>
      <c r="B1947" s="2" t="s">
        <v>7613</v>
      </c>
      <c r="C1947" s="2" t="s">
        <v>7432</v>
      </c>
      <c r="D1947" s="2" t="s">
        <v>7614</v>
      </c>
      <c r="E1947" s="2" t="s">
        <v>7614</v>
      </c>
      <c r="F1947" s="2">
        <v>229</v>
      </c>
      <c r="G1947" s="2">
        <v>61</v>
      </c>
      <c r="H1947" s="2" t="s">
        <v>7614</v>
      </c>
      <c r="I1947" s="2" t="s">
        <v>7615</v>
      </c>
      <c r="J1947" s="2" t="s">
        <v>7625</v>
      </c>
      <c r="K1947" s="2">
        <v>39.300800000000002</v>
      </c>
      <c r="L1947" s="2">
        <v>39.300800000000002</v>
      </c>
      <c r="M1947" s="2">
        <v>-120.15</v>
      </c>
      <c r="N1947" s="2">
        <v>-120.15</v>
      </c>
      <c r="O1947" s="2" t="s">
        <v>179</v>
      </c>
      <c r="R1947" s="2" t="s">
        <v>7626</v>
      </c>
      <c r="S1947" s="2" t="s">
        <v>7618</v>
      </c>
      <c r="T1947" s="2" t="s">
        <v>7662</v>
      </c>
      <c r="V1947" s="2" t="s">
        <v>180</v>
      </c>
      <c r="W1947" s="2" t="s">
        <v>180</v>
      </c>
      <c r="X1947" s="2" t="s">
        <v>7619</v>
      </c>
      <c r="Y1947" s="2" t="s">
        <v>180</v>
      </c>
      <c r="Z1947" s="2" t="s">
        <v>180</v>
      </c>
      <c r="AB1947" s="2" t="s">
        <v>180</v>
      </c>
      <c r="AC1947" s="2" t="s">
        <v>181</v>
      </c>
      <c r="AD1947" s="2" t="s">
        <v>180</v>
      </c>
      <c r="AE1947" s="2" t="s">
        <v>180</v>
      </c>
      <c r="AF1947" s="2" t="s">
        <v>180</v>
      </c>
      <c r="AG1947" s="2" t="s">
        <v>180</v>
      </c>
      <c r="AH1947" s="2" t="s">
        <v>7620</v>
      </c>
      <c r="AI1947" s="2">
        <v>51.35</v>
      </c>
      <c r="AJ1947" s="2">
        <v>1.5329999999999999</v>
      </c>
      <c r="AK1947" s="2" t="s">
        <v>180</v>
      </c>
      <c r="AL1947" s="2">
        <v>16.79</v>
      </c>
      <c r="AM1947" s="2" t="s">
        <v>180</v>
      </c>
      <c r="AP1947" s="2">
        <v>6.98</v>
      </c>
      <c r="AQ1947" s="2">
        <v>7.26</v>
      </c>
      <c r="AR1947" s="2">
        <v>6.37</v>
      </c>
      <c r="AS1947" s="2">
        <v>0.128</v>
      </c>
      <c r="AT1947" s="2" t="s">
        <v>180</v>
      </c>
      <c r="AU1947" s="2">
        <v>2.5070000000000001</v>
      </c>
      <c r="AV1947" s="2">
        <v>3.76</v>
      </c>
      <c r="AW1947" s="2">
        <v>0.78</v>
      </c>
      <c r="AY1947" s="2" t="s">
        <v>180</v>
      </c>
      <c r="AZ1947" s="2" t="s">
        <v>180</v>
      </c>
      <c r="BA1947" s="2">
        <v>97.458000000000027</v>
      </c>
      <c r="BC1947" s="2" t="s">
        <v>180</v>
      </c>
      <c r="BD1947" s="2" t="s">
        <v>180</v>
      </c>
      <c r="BE1947" s="2" t="s">
        <v>180</v>
      </c>
      <c r="BF1947" s="2" t="s">
        <v>180</v>
      </c>
      <c r="BG1947" s="2" t="s">
        <v>180</v>
      </c>
      <c r="BH1947" s="2" t="s">
        <v>180</v>
      </c>
      <c r="BI1947" s="2" t="s">
        <v>180</v>
      </c>
      <c r="BK1947" s="2" t="s">
        <v>180</v>
      </c>
      <c r="BL1947" s="2" t="s">
        <v>180</v>
      </c>
      <c r="BM1947" s="2">
        <v>0.33</v>
      </c>
      <c r="BN1947" s="2" t="s">
        <v>180</v>
      </c>
      <c r="BO1947" s="2" t="s">
        <v>180</v>
      </c>
      <c r="BP1947" s="2" t="s">
        <v>180</v>
      </c>
      <c r="BQ1947" s="2" t="s">
        <v>180</v>
      </c>
      <c r="BR1947" s="2" t="s">
        <v>180</v>
      </c>
      <c r="BS1947" s="2" t="s">
        <v>180</v>
      </c>
      <c r="BT1947" s="2" t="s">
        <v>180</v>
      </c>
      <c r="BU1947" s="2" t="s">
        <v>180</v>
      </c>
      <c r="BV1947" s="2" t="s">
        <v>180</v>
      </c>
      <c r="BW1947" s="2" t="s">
        <v>180</v>
      </c>
      <c r="BX1947" s="2" t="s">
        <v>180</v>
      </c>
      <c r="BY1947" s="2" t="s">
        <v>180</v>
      </c>
      <c r="BZ1947" s="2" t="s">
        <v>180</v>
      </c>
      <c r="CD1947" s="2" t="s">
        <v>180</v>
      </c>
      <c r="CE1947" s="2" t="s">
        <v>180</v>
      </c>
      <c r="CG1947" s="2" t="s">
        <v>180</v>
      </c>
      <c r="CH1947" s="2" t="s">
        <v>180</v>
      </c>
      <c r="CI1947" s="2" t="s">
        <v>180</v>
      </c>
      <c r="CJ1947" s="2" t="s">
        <v>180</v>
      </c>
      <c r="CK1947" s="2" t="s">
        <v>180</v>
      </c>
      <c r="CM1947" s="2" t="s">
        <v>180</v>
      </c>
      <c r="CN1947" s="2" t="s">
        <v>180</v>
      </c>
      <c r="CQ1947" s="2">
        <v>171</v>
      </c>
      <c r="CR1947" s="2">
        <v>201</v>
      </c>
      <c r="CS1947" s="2" t="s">
        <v>180</v>
      </c>
      <c r="CT1947" s="2" t="s">
        <v>180</v>
      </c>
      <c r="CU1947" s="2">
        <v>26</v>
      </c>
      <c r="CV1947" s="2">
        <v>122</v>
      </c>
      <c r="CX1947" s="2">
        <v>95</v>
      </c>
      <c r="CZ1947" s="2" t="s">
        <v>180</v>
      </c>
      <c r="DB1947" s="2" t="s">
        <v>180</v>
      </c>
      <c r="DC1947" s="2" t="s">
        <v>180</v>
      </c>
      <c r="DD1947" s="2">
        <v>43</v>
      </c>
      <c r="DE1947" s="2">
        <v>1433</v>
      </c>
      <c r="DF1947" s="2">
        <v>24</v>
      </c>
      <c r="DG1947" s="2">
        <v>243</v>
      </c>
      <c r="DH1947" s="2">
        <v>33.831000000000003</v>
      </c>
      <c r="DJ1947" s="2" t="s">
        <v>180</v>
      </c>
      <c r="DK1947" s="2" t="s">
        <v>180</v>
      </c>
      <c r="DL1947" s="2" t="s">
        <v>180</v>
      </c>
      <c r="DM1947" s="2" t="s">
        <v>180</v>
      </c>
      <c r="DR1947" s="2" t="s">
        <v>180</v>
      </c>
      <c r="DS1947" s="2" t="s">
        <v>180</v>
      </c>
      <c r="DT1947" s="2">
        <v>0.28699999999999998</v>
      </c>
      <c r="DU1947" s="2">
        <v>1400</v>
      </c>
      <c r="DV1947" s="2">
        <v>57.558999999999997</v>
      </c>
      <c r="DW1947" s="2">
        <v>95.376999999999995</v>
      </c>
      <c r="DX1947" s="2">
        <v>14.747999999999999</v>
      </c>
      <c r="DY1947" s="2">
        <v>53.356000000000002</v>
      </c>
      <c r="DZ1947" s="2">
        <v>8.4220000000000006</v>
      </c>
      <c r="EA1947" s="2">
        <v>2.335</v>
      </c>
      <c r="EB1947" s="2">
        <v>4.3659999999999997</v>
      </c>
      <c r="EC1947" s="2">
        <v>0.81799999999999995</v>
      </c>
      <c r="ED1947" s="2">
        <v>5.8810000000000002</v>
      </c>
      <c r="EE1947" s="2">
        <v>0.85299999999999998</v>
      </c>
      <c r="EF1947" s="2">
        <v>2.3460000000000001</v>
      </c>
      <c r="EG1947" s="2">
        <v>0.32900000000000001</v>
      </c>
      <c r="EH1947" s="2">
        <v>1.9590000000000001</v>
      </c>
      <c r="EI1947" s="2">
        <v>0.31</v>
      </c>
      <c r="EJ1947" s="2">
        <v>6.1669999999999998</v>
      </c>
      <c r="EK1947" s="2">
        <v>2.012</v>
      </c>
      <c r="EM1947" s="2" t="s">
        <v>180</v>
      </c>
      <c r="EN1947" s="2" t="s">
        <v>180</v>
      </c>
      <c r="EO1947" s="2" t="s">
        <v>180</v>
      </c>
      <c r="EP1947" s="2" t="s">
        <v>180</v>
      </c>
      <c r="EQ1947" s="2" t="s">
        <v>180</v>
      </c>
      <c r="ER1947" s="2" t="s">
        <v>180</v>
      </c>
      <c r="ET1947" s="2">
        <v>10.050000000000001</v>
      </c>
      <c r="EV1947" s="2">
        <v>5.2359999999999998</v>
      </c>
      <c r="EW1947" s="2">
        <v>1.238</v>
      </c>
      <c r="EX1947" s="2">
        <v>0.51262099999999999</v>
      </c>
      <c r="EY1947" s="2" t="s">
        <v>180</v>
      </c>
      <c r="EZ1947" s="2" t="s">
        <v>180</v>
      </c>
      <c r="FA1947" s="2">
        <v>0.70567299999999999</v>
      </c>
      <c r="FB1947" s="2" t="s">
        <v>180</v>
      </c>
      <c r="FC1947" s="2">
        <v>19.076000000000001</v>
      </c>
      <c r="FD1947" s="2" t="s">
        <v>180</v>
      </c>
      <c r="FE1947" s="2">
        <v>15.647</v>
      </c>
      <c r="FF1947" s="2" t="s">
        <v>180</v>
      </c>
      <c r="FG1947" s="2">
        <v>38.749000000000002</v>
      </c>
      <c r="FH1947" s="2" t="s">
        <v>180</v>
      </c>
      <c r="FI1947" s="2" t="s">
        <v>180</v>
      </c>
      <c r="FJ1947" s="2" t="s">
        <v>180</v>
      </c>
      <c r="FK1947" s="2" t="s">
        <v>180</v>
      </c>
      <c r="FL1947" s="2" t="s">
        <v>180</v>
      </c>
      <c r="FM1947" s="2" t="s">
        <v>180</v>
      </c>
      <c r="FN1947" s="2" t="s">
        <v>180</v>
      </c>
      <c r="FP1947" s="2" t="s">
        <v>180</v>
      </c>
      <c r="FQ1947" s="2" t="s">
        <v>180</v>
      </c>
      <c r="FR1947" s="2" t="s">
        <v>180</v>
      </c>
      <c r="FS1947" s="2" t="s">
        <v>180</v>
      </c>
      <c r="FT1947" s="2" t="s">
        <v>180</v>
      </c>
      <c r="FU1947" s="2" t="s">
        <v>180</v>
      </c>
      <c r="FV1947" s="2" t="s">
        <v>7627</v>
      </c>
      <c r="FX1947">
        <f t="shared" si="645"/>
        <v>17.269525267993874</v>
      </c>
      <c r="FY1947">
        <f t="shared" si="646"/>
        <v>124.04287901990811</v>
      </c>
      <c r="FZ1947">
        <f t="shared" si="647"/>
        <v>29.381827462991321</v>
      </c>
      <c r="GA1947">
        <f t="shared" si="648"/>
        <v>4.2991322103113836</v>
      </c>
      <c r="GB1947">
        <f t="shared" si="649"/>
        <v>2.2286881061766204</v>
      </c>
      <c r="GC1947">
        <f t="shared" si="650"/>
        <v>1.6353555120678409</v>
      </c>
      <c r="GD1947">
        <f t="shared" si="651"/>
        <v>59.708333333333336</v>
      </c>
      <c r="GE1947">
        <f t="shared" si="652"/>
        <v>26.857335632356246</v>
      </c>
      <c r="GF1947">
        <f t="shared" si="653"/>
        <v>24.322868708629407</v>
      </c>
      <c r="GG1947">
        <f t="shared" si="654"/>
        <v>41.382164287192218</v>
      </c>
      <c r="GH1947">
        <f t="shared" si="655"/>
        <v>0.10537131593570778</v>
      </c>
      <c r="GI1947">
        <f t="shared" si="656"/>
        <v>3.6593656705388548E-2</v>
      </c>
      <c r="GJ1947">
        <f t="shared" si="657"/>
        <v>0.23644003055767762</v>
      </c>
      <c r="GK1947">
        <f t="shared" si="658"/>
        <v>267.37967914438502</v>
      </c>
      <c r="GL1947">
        <f t="shared" si="659"/>
        <v>1.7013685672903547</v>
      </c>
      <c r="GM1947">
        <f t="shared" si="660"/>
        <v>0.15476929443409887</v>
      </c>
      <c r="GN1947">
        <f t="shared" si="661"/>
        <v>9.0967528970273978E-2</v>
      </c>
      <c r="GO1947">
        <f t="shared" si="662"/>
        <v>6.8343623842317731</v>
      </c>
      <c r="GP1947">
        <f t="shared" si="663"/>
        <v>0.78789777656828297</v>
      </c>
      <c r="GQ1947">
        <f>(EA1947/0.0735)/((DZ1947/0.195*(EB1947/0.295))^0.5)</f>
        <v>1.2565459515711987</v>
      </c>
      <c r="GR1947">
        <v>0.51303200000000004</v>
      </c>
      <c r="GS1947">
        <v>0.703295</v>
      </c>
      <c r="GT1947"/>
      <c r="GU1947"/>
      <c r="GV1947"/>
      <c r="GW1947"/>
      <c r="GX1947"/>
    </row>
    <row r="1948" spans="1:206" s="2" customFormat="1">
      <c r="A1948" s="2" t="s">
        <v>2198</v>
      </c>
      <c r="B1948" s="2" t="s">
        <v>7613</v>
      </c>
      <c r="C1948" s="2" t="s">
        <v>7432</v>
      </c>
      <c r="D1948" s="2" t="s">
        <v>7614</v>
      </c>
      <c r="E1948" s="2" t="s">
        <v>7614</v>
      </c>
      <c r="F1948" s="2">
        <v>229</v>
      </c>
      <c r="G1948" s="2">
        <v>61</v>
      </c>
      <c r="H1948" s="2" t="s">
        <v>7614</v>
      </c>
      <c r="I1948" s="2" t="s">
        <v>7615</v>
      </c>
      <c r="J1948" s="2" t="s">
        <v>7625</v>
      </c>
      <c r="K1948" s="2">
        <v>39.285800000000002</v>
      </c>
      <c r="L1948" s="2">
        <v>39.285800000000002</v>
      </c>
      <c r="M1948" s="2">
        <v>-120.21</v>
      </c>
      <c r="N1948" s="2">
        <v>-120.21</v>
      </c>
      <c r="O1948" s="2" t="s">
        <v>179</v>
      </c>
      <c r="R1948" s="2" t="s">
        <v>7628</v>
      </c>
      <c r="S1948" s="2" t="s">
        <v>7629</v>
      </c>
      <c r="T1948" s="2" t="s">
        <v>7662</v>
      </c>
      <c r="V1948" s="2" t="s">
        <v>180</v>
      </c>
      <c r="W1948" s="2" t="s">
        <v>180</v>
      </c>
      <c r="X1948" s="2" t="s">
        <v>7619</v>
      </c>
      <c r="Y1948" s="2" t="s">
        <v>180</v>
      </c>
      <c r="Z1948" s="2" t="s">
        <v>180</v>
      </c>
      <c r="AB1948" s="2" t="s">
        <v>180</v>
      </c>
      <c r="AC1948" s="2" t="s">
        <v>181</v>
      </c>
      <c r="AD1948" s="2" t="s">
        <v>180</v>
      </c>
      <c r="AE1948" s="2" t="s">
        <v>180</v>
      </c>
      <c r="AF1948" s="2" t="s">
        <v>180</v>
      </c>
      <c r="AG1948" s="2" t="s">
        <v>180</v>
      </c>
      <c r="AH1948" s="2" t="s">
        <v>7620</v>
      </c>
      <c r="AI1948" s="2">
        <v>50.52</v>
      </c>
      <c r="AJ1948" s="2">
        <v>1.611</v>
      </c>
      <c r="AK1948" s="2" t="s">
        <v>180</v>
      </c>
      <c r="AL1948" s="2">
        <v>16.739999999999998</v>
      </c>
      <c r="AM1948" s="2" t="s">
        <v>180</v>
      </c>
      <c r="AP1948" s="2">
        <v>7.48</v>
      </c>
      <c r="AQ1948" s="2">
        <v>8.0399999999999991</v>
      </c>
      <c r="AR1948" s="2">
        <v>6.46</v>
      </c>
      <c r="AS1948" s="2">
        <v>0.125</v>
      </c>
      <c r="AT1948" s="2" t="s">
        <v>180</v>
      </c>
      <c r="AU1948" s="2">
        <v>1.8580000000000001</v>
      </c>
      <c r="AV1948" s="2">
        <v>3.51</v>
      </c>
      <c r="AW1948" s="2">
        <v>0.751</v>
      </c>
      <c r="AY1948" s="2" t="s">
        <v>180</v>
      </c>
      <c r="AZ1948" s="2" t="s">
        <v>180</v>
      </c>
      <c r="BA1948" s="2">
        <v>97.094999999999999</v>
      </c>
      <c r="BC1948" s="2" t="s">
        <v>180</v>
      </c>
      <c r="BD1948" s="2" t="s">
        <v>180</v>
      </c>
      <c r="BE1948" s="2" t="s">
        <v>180</v>
      </c>
      <c r="BF1948" s="2" t="s">
        <v>180</v>
      </c>
      <c r="BG1948" s="2" t="s">
        <v>180</v>
      </c>
      <c r="BH1948" s="2" t="s">
        <v>180</v>
      </c>
      <c r="BI1948" s="2" t="s">
        <v>180</v>
      </c>
      <c r="BK1948" s="2" t="s">
        <v>180</v>
      </c>
      <c r="BL1948" s="2" t="s">
        <v>180</v>
      </c>
      <c r="BM1948" s="2">
        <v>0.5</v>
      </c>
      <c r="BN1948" s="2" t="s">
        <v>180</v>
      </c>
      <c r="BO1948" s="2" t="s">
        <v>180</v>
      </c>
      <c r="BP1948" s="2" t="s">
        <v>180</v>
      </c>
      <c r="BQ1948" s="2" t="s">
        <v>180</v>
      </c>
      <c r="BR1948" s="2" t="s">
        <v>180</v>
      </c>
      <c r="BS1948" s="2" t="s">
        <v>180</v>
      </c>
      <c r="BT1948" s="2" t="s">
        <v>180</v>
      </c>
      <c r="BU1948" s="2" t="s">
        <v>180</v>
      </c>
      <c r="BV1948" s="2" t="s">
        <v>180</v>
      </c>
      <c r="BW1948" s="2" t="s">
        <v>180</v>
      </c>
      <c r="BX1948" s="2" t="s">
        <v>180</v>
      </c>
      <c r="BY1948" s="2" t="s">
        <v>180</v>
      </c>
      <c r="BZ1948" s="2" t="s">
        <v>180</v>
      </c>
      <c r="CD1948" s="2" t="s">
        <v>180</v>
      </c>
      <c r="CE1948" s="2" t="s">
        <v>180</v>
      </c>
      <c r="CG1948" s="2" t="s">
        <v>180</v>
      </c>
      <c r="CH1948" s="2" t="s">
        <v>180</v>
      </c>
      <c r="CI1948" s="2" t="s">
        <v>180</v>
      </c>
      <c r="CJ1948" s="2" t="s">
        <v>180</v>
      </c>
      <c r="CK1948" s="2" t="s">
        <v>180</v>
      </c>
      <c r="CM1948" s="2" t="s">
        <v>180</v>
      </c>
      <c r="CN1948" s="2" t="s">
        <v>180</v>
      </c>
      <c r="CQ1948" s="2">
        <v>189</v>
      </c>
      <c r="CR1948" s="2">
        <v>225</v>
      </c>
      <c r="CS1948" s="2" t="s">
        <v>180</v>
      </c>
      <c r="CT1948" s="2" t="s">
        <v>180</v>
      </c>
      <c r="CU1948" s="2">
        <v>28</v>
      </c>
      <c r="CV1948" s="2">
        <v>142</v>
      </c>
      <c r="CX1948" s="2">
        <v>111</v>
      </c>
      <c r="CZ1948" s="2" t="s">
        <v>180</v>
      </c>
      <c r="DB1948" s="2" t="s">
        <v>180</v>
      </c>
      <c r="DC1948" s="2" t="s">
        <v>180</v>
      </c>
      <c r="DD1948" s="2">
        <v>16</v>
      </c>
      <c r="DE1948" s="2">
        <v>1658</v>
      </c>
      <c r="DF1948" s="2">
        <v>19</v>
      </c>
      <c r="DG1948" s="2">
        <v>230</v>
      </c>
      <c r="DH1948" s="2">
        <v>20.37</v>
      </c>
      <c r="DJ1948" s="2" t="s">
        <v>180</v>
      </c>
      <c r="DK1948" s="2" t="s">
        <v>180</v>
      </c>
      <c r="DL1948" s="2" t="s">
        <v>180</v>
      </c>
      <c r="DM1948" s="2" t="s">
        <v>180</v>
      </c>
      <c r="DR1948" s="2" t="s">
        <v>180</v>
      </c>
      <c r="DS1948" s="2" t="s">
        <v>180</v>
      </c>
      <c r="DT1948" s="2">
        <v>0.16</v>
      </c>
      <c r="DU1948" s="2">
        <v>1315</v>
      </c>
      <c r="DV1948" s="2">
        <v>53.35</v>
      </c>
      <c r="DW1948" s="2">
        <v>108.3</v>
      </c>
      <c r="DX1948" s="2">
        <v>13.26</v>
      </c>
      <c r="DY1948" s="2">
        <v>50.22</v>
      </c>
      <c r="DZ1948" s="2">
        <v>7.86</v>
      </c>
      <c r="EA1948" s="2">
        <v>1.98</v>
      </c>
      <c r="EB1948" s="2">
        <v>5.17</v>
      </c>
      <c r="EC1948" s="2">
        <v>0.64</v>
      </c>
      <c r="ED1948" s="2">
        <v>3.9</v>
      </c>
      <c r="EE1948" s="2">
        <v>0.65</v>
      </c>
      <c r="EF1948" s="2">
        <v>1.89</v>
      </c>
      <c r="EG1948" s="2">
        <v>0.23</v>
      </c>
      <c r="EH1948" s="2">
        <v>1.42</v>
      </c>
      <c r="EI1948" s="2">
        <v>0.22</v>
      </c>
      <c r="EJ1948" s="2">
        <v>5.59</v>
      </c>
      <c r="EK1948" s="2">
        <v>1.01</v>
      </c>
      <c r="EM1948" s="2" t="s">
        <v>180</v>
      </c>
      <c r="EN1948" s="2" t="s">
        <v>180</v>
      </c>
      <c r="EO1948" s="2" t="s">
        <v>180</v>
      </c>
      <c r="EP1948" s="2" t="s">
        <v>180</v>
      </c>
      <c r="EQ1948" s="2" t="s">
        <v>180</v>
      </c>
      <c r="ER1948" s="2" t="s">
        <v>180</v>
      </c>
      <c r="ET1948" s="2">
        <v>14.69</v>
      </c>
      <c r="EV1948" s="2">
        <v>5.98</v>
      </c>
      <c r="EW1948" s="2">
        <v>1.35</v>
      </c>
      <c r="EX1948" s="2">
        <v>0.51260600000000001</v>
      </c>
      <c r="EY1948" s="2" t="s">
        <v>180</v>
      </c>
      <c r="EZ1948" s="2" t="s">
        <v>180</v>
      </c>
      <c r="FA1948" s="2">
        <v>0.70529299999999995</v>
      </c>
      <c r="FB1948" s="2" t="s">
        <v>180</v>
      </c>
      <c r="FC1948" s="2">
        <v>19.001000000000001</v>
      </c>
      <c r="FD1948" s="2" t="s">
        <v>180</v>
      </c>
      <c r="FE1948" s="2">
        <v>15.634</v>
      </c>
      <c r="FF1948" s="2" t="s">
        <v>180</v>
      </c>
      <c r="FG1948" s="2">
        <v>38.688000000000002</v>
      </c>
      <c r="FH1948" s="2" t="s">
        <v>180</v>
      </c>
      <c r="FI1948" s="2" t="s">
        <v>180</v>
      </c>
      <c r="FJ1948" s="2" t="s">
        <v>180</v>
      </c>
      <c r="FK1948" s="2" t="s">
        <v>180</v>
      </c>
      <c r="FL1948" s="2" t="s">
        <v>180</v>
      </c>
      <c r="FM1948" s="2" t="s">
        <v>180</v>
      </c>
      <c r="FN1948" s="2" t="s">
        <v>180</v>
      </c>
      <c r="FP1948" s="2" t="s">
        <v>180</v>
      </c>
      <c r="FQ1948" s="2" t="s">
        <v>180</v>
      </c>
      <c r="FR1948" s="2" t="s">
        <v>180</v>
      </c>
      <c r="FS1948" s="2" t="s">
        <v>180</v>
      </c>
      <c r="FT1948" s="2" t="s">
        <v>180</v>
      </c>
      <c r="FU1948" s="2" t="s">
        <v>180</v>
      </c>
      <c r="FV1948" s="2" t="s">
        <v>7630</v>
      </c>
      <c r="FX1948">
        <f t="shared" si="645"/>
        <v>14.345070422535212</v>
      </c>
      <c r="FY1948">
        <f t="shared" si="646"/>
        <v>161.97183098591549</v>
      </c>
      <c r="FZ1948">
        <f t="shared" si="647"/>
        <v>37.570422535211272</v>
      </c>
      <c r="GA1948">
        <f t="shared" si="648"/>
        <v>5.535211267605634</v>
      </c>
      <c r="GB1948">
        <f t="shared" si="649"/>
        <v>3.6408450704225355</v>
      </c>
      <c r="GC1948">
        <f t="shared" si="650"/>
        <v>1.1533209186840472</v>
      </c>
      <c r="GD1948">
        <f t="shared" si="651"/>
        <v>87.263157894736835</v>
      </c>
      <c r="GE1948">
        <f t="shared" si="652"/>
        <v>33.014735165272803</v>
      </c>
      <c r="GF1948">
        <f t="shared" si="653"/>
        <v>24.648547328959701</v>
      </c>
      <c r="GG1948">
        <f t="shared" si="654"/>
        <v>64.555719194894451</v>
      </c>
      <c r="GH1948">
        <f t="shared" si="655"/>
        <v>0.13564173591874423</v>
      </c>
      <c r="GI1948">
        <f t="shared" si="656"/>
        <v>6.6273932253313697E-2</v>
      </c>
      <c r="GJ1948">
        <f t="shared" si="657"/>
        <v>0.225752508361204</v>
      </c>
      <c r="GK1948">
        <f t="shared" si="658"/>
        <v>219.89966555183946</v>
      </c>
      <c r="GL1948">
        <f t="shared" si="659"/>
        <v>2.6190476190476191</v>
      </c>
      <c r="GM1948">
        <f t="shared" si="660"/>
        <v>0.29356897398134513</v>
      </c>
      <c r="GN1948">
        <f t="shared" si="661"/>
        <v>0.11208997188378632</v>
      </c>
      <c r="GO1948">
        <f t="shared" si="662"/>
        <v>6.7875318066157764</v>
      </c>
      <c r="GP1948">
        <f t="shared" si="663"/>
        <v>0.98002890322993097</v>
      </c>
      <c r="GQ1948">
        <f>(EA1948/0.0735)/((DZ1948/0.195*(EB1948/0.295))^0.5)</f>
        <v>1.0135603674274716</v>
      </c>
      <c r="GR1948">
        <v>0.51303200000000004</v>
      </c>
      <c r="GS1948">
        <v>0.703295</v>
      </c>
      <c r="GT1948"/>
      <c r="GU1948"/>
      <c r="GV1948"/>
      <c r="GW1948"/>
      <c r="GX1948"/>
    </row>
    <row r="1949" spans="1:206" s="2" customFormat="1">
      <c r="A1949" s="2" t="s">
        <v>2198</v>
      </c>
      <c r="B1949" s="2" t="s">
        <v>7613</v>
      </c>
      <c r="C1949" s="2" t="s">
        <v>7432</v>
      </c>
      <c r="D1949" s="2" t="s">
        <v>7614</v>
      </c>
      <c r="E1949" s="2" t="s">
        <v>7614</v>
      </c>
      <c r="F1949" s="2">
        <v>229</v>
      </c>
      <c r="G1949" s="2">
        <v>61</v>
      </c>
      <c r="H1949" s="2" t="s">
        <v>7614</v>
      </c>
      <c r="I1949" s="2" t="s">
        <v>7631</v>
      </c>
      <c r="J1949" s="2" t="s">
        <v>7632</v>
      </c>
      <c r="K1949" s="2">
        <v>39.166699999999999</v>
      </c>
      <c r="L1949" s="2">
        <v>39.166699999999999</v>
      </c>
      <c r="M1949" s="2">
        <v>-120.16379999999999</v>
      </c>
      <c r="N1949" s="2">
        <v>-120.16379999999999</v>
      </c>
      <c r="O1949" s="2" t="s">
        <v>179</v>
      </c>
      <c r="R1949" s="2" t="s">
        <v>7633</v>
      </c>
      <c r="S1949" s="2" t="s">
        <v>7618</v>
      </c>
      <c r="T1949" s="2" t="s">
        <v>7662</v>
      </c>
      <c r="V1949" s="2" t="s">
        <v>180</v>
      </c>
      <c r="W1949" s="2" t="s">
        <v>180</v>
      </c>
      <c r="X1949" s="2" t="s">
        <v>7619</v>
      </c>
      <c r="Y1949" s="2" t="s">
        <v>180</v>
      </c>
      <c r="Z1949" s="2" t="s">
        <v>180</v>
      </c>
      <c r="AB1949" s="2" t="s">
        <v>180</v>
      </c>
      <c r="AC1949" s="2" t="s">
        <v>181</v>
      </c>
      <c r="AD1949" s="2" t="s">
        <v>180</v>
      </c>
      <c r="AE1949" s="2" t="s">
        <v>180</v>
      </c>
      <c r="AF1949" s="2" t="s">
        <v>180</v>
      </c>
      <c r="AG1949" s="2" t="s">
        <v>180</v>
      </c>
      <c r="AH1949" s="2" t="s">
        <v>7620</v>
      </c>
      <c r="AI1949" s="2">
        <v>51.04</v>
      </c>
      <c r="AJ1949" s="2">
        <v>1.681</v>
      </c>
      <c r="AK1949" s="2" t="s">
        <v>180</v>
      </c>
      <c r="AL1949" s="2">
        <v>16.239999999999998</v>
      </c>
      <c r="AM1949" s="2" t="s">
        <v>180</v>
      </c>
      <c r="AP1949" s="2">
        <v>7.48</v>
      </c>
      <c r="AQ1949" s="2">
        <v>8.1</v>
      </c>
      <c r="AR1949" s="2">
        <v>7.73</v>
      </c>
      <c r="AS1949" s="2">
        <v>0.123</v>
      </c>
      <c r="AT1949" s="2" t="s">
        <v>180</v>
      </c>
      <c r="AU1949" s="2">
        <v>2.19</v>
      </c>
      <c r="AV1949" s="2">
        <v>3.78</v>
      </c>
      <c r="AW1949" s="2">
        <v>0.69899999999999995</v>
      </c>
      <c r="AY1949" s="2" t="s">
        <v>180</v>
      </c>
      <c r="AZ1949" s="2" t="s">
        <v>180</v>
      </c>
      <c r="BA1949" s="2">
        <v>99.063000000000002</v>
      </c>
      <c r="BC1949" s="2" t="s">
        <v>180</v>
      </c>
      <c r="BD1949" s="2" t="s">
        <v>180</v>
      </c>
      <c r="BE1949" s="2" t="s">
        <v>180</v>
      </c>
      <c r="BF1949" s="2" t="s">
        <v>180</v>
      </c>
      <c r="BG1949" s="2" t="s">
        <v>180</v>
      </c>
      <c r="BH1949" s="2" t="s">
        <v>180</v>
      </c>
      <c r="BI1949" s="2" t="s">
        <v>180</v>
      </c>
      <c r="BK1949" s="2" t="s">
        <v>180</v>
      </c>
      <c r="BL1949" s="2" t="s">
        <v>180</v>
      </c>
      <c r="BM1949" s="2">
        <v>0</v>
      </c>
      <c r="BN1949" s="2" t="s">
        <v>180</v>
      </c>
      <c r="BO1949" s="2" t="s">
        <v>180</v>
      </c>
      <c r="BP1949" s="2" t="s">
        <v>180</v>
      </c>
      <c r="BQ1949" s="2" t="s">
        <v>180</v>
      </c>
      <c r="BR1949" s="2" t="s">
        <v>180</v>
      </c>
      <c r="BS1949" s="2" t="s">
        <v>180</v>
      </c>
      <c r="BT1949" s="2" t="s">
        <v>180</v>
      </c>
      <c r="BU1949" s="2" t="s">
        <v>180</v>
      </c>
      <c r="BV1949" s="2" t="s">
        <v>180</v>
      </c>
      <c r="BW1949" s="2" t="s">
        <v>180</v>
      </c>
      <c r="BX1949" s="2" t="s">
        <v>180</v>
      </c>
      <c r="BY1949" s="2" t="s">
        <v>180</v>
      </c>
      <c r="BZ1949" s="2" t="s">
        <v>180</v>
      </c>
      <c r="CD1949" s="2" t="s">
        <v>180</v>
      </c>
      <c r="CE1949" s="2" t="s">
        <v>180</v>
      </c>
      <c r="CG1949" s="2" t="s">
        <v>180</v>
      </c>
      <c r="CH1949" s="2" t="s">
        <v>180</v>
      </c>
      <c r="CI1949" s="2" t="s">
        <v>180</v>
      </c>
      <c r="CJ1949" s="2" t="s">
        <v>180</v>
      </c>
      <c r="CK1949" s="2" t="s">
        <v>180</v>
      </c>
      <c r="CM1949" s="2" t="s">
        <v>180</v>
      </c>
      <c r="CN1949" s="2" t="s">
        <v>180</v>
      </c>
      <c r="CQ1949" s="2">
        <v>198</v>
      </c>
      <c r="CR1949" s="2">
        <v>293</v>
      </c>
      <c r="CS1949" s="2" t="s">
        <v>180</v>
      </c>
      <c r="CT1949" s="2" t="s">
        <v>180</v>
      </c>
      <c r="CU1949" s="2">
        <v>29</v>
      </c>
      <c r="CV1949" s="2">
        <v>177</v>
      </c>
      <c r="CX1949" s="2">
        <v>115</v>
      </c>
      <c r="CZ1949" s="2" t="s">
        <v>180</v>
      </c>
      <c r="DB1949" s="2" t="s">
        <v>180</v>
      </c>
      <c r="DC1949" s="2" t="s">
        <v>180</v>
      </c>
      <c r="DD1949" s="2">
        <v>37</v>
      </c>
      <c r="DE1949" s="2">
        <v>1606</v>
      </c>
      <c r="DF1949" s="2">
        <v>18</v>
      </c>
      <c r="DG1949" s="2">
        <v>229</v>
      </c>
      <c r="DH1949" s="2">
        <v>23.91</v>
      </c>
      <c r="DJ1949" s="2" t="s">
        <v>180</v>
      </c>
      <c r="DK1949" s="2" t="s">
        <v>180</v>
      </c>
      <c r="DL1949" s="2" t="s">
        <v>180</v>
      </c>
      <c r="DM1949" s="2" t="s">
        <v>180</v>
      </c>
      <c r="DR1949" s="2" t="s">
        <v>180</v>
      </c>
      <c r="DS1949" s="2" t="s">
        <v>180</v>
      </c>
      <c r="DT1949" s="2">
        <v>0.4</v>
      </c>
      <c r="DU1949" s="2">
        <v>1219</v>
      </c>
      <c r="DV1949" s="2">
        <v>55.91</v>
      </c>
      <c r="DW1949" s="2">
        <v>142.01</v>
      </c>
      <c r="DX1949" s="2">
        <v>13.62</v>
      </c>
      <c r="DY1949" s="2">
        <v>49.84</v>
      </c>
      <c r="DZ1949" s="2">
        <v>7.63</v>
      </c>
      <c r="EA1949" s="2">
        <v>1.96</v>
      </c>
      <c r="EB1949" s="2">
        <v>5.0999999999999996</v>
      </c>
      <c r="EC1949" s="2">
        <v>0.62</v>
      </c>
      <c r="ED1949" s="2">
        <v>3.76</v>
      </c>
      <c r="EE1949" s="2">
        <v>0.57999999999999996</v>
      </c>
      <c r="EF1949" s="2">
        <v>1.8</v>
      </c>
      <c r="EG1949" s="2">
        <v>0.2</v>
      </c>
      <c r="EH1949" s="2">
        <v>1.32</v>
      </c>
      <c r="EI1949" s="2">
        <v>0.2</v>
      </c>
      <c r="EJ1949" s="2">
        <v>5.44</v>
      </c>
      <c r="EK1949" s="2">
        <v>1.22</v>
      </c>
      <c r="EM1949" s="2" t="s">
        <v>180</v>
      </c>
      <c r="EN1949" s="2" t="s">
        <v>180</v>
      </c>
      <c r="EO1949" s="2" t="s">
        <v>180</v>
      </c>
      <c r="EP1949" s="2" t="s">
        <v>180</v>
      </c>
      <c r="EQ1949" s="2" t="s">
        <v>180</v>
      </c>
      <c r="ER1949" s="2" t="s">
        <v>180</v>
      </c>
      <c r="ET1949" s="2">
        <v>9.68</v>
      </c>
      <c r="EV1949" s="2">
        <v>5.46</v>
      </c>
      <c r="EW1949" s="2">
        <v>1.26</v>
      </c>
      <c r="EX1949" s="2">
        <v>0.51248400000000005</v>
      </c>
      <c r="EY1949" s="2" t="s">
        <v>180</v>
      </c>
      <c r="EZ1949" s="2" t="s">
        <v>180</v>
      </c>
      <c r="FA1949" s="2">
        <v>0.706125</v>
      </c>
      <c r="FB1949" s="2" t="s">
        <v>180</v>
      </c>
      <c r="FC1949" s="2">
        <v>19.087</v>
      </c>
      <c r="FD1949" s="2" t="s">
        <v>180</v>
      </c>
      <c r="FE1949" s="2">
        <v>15.654999999999999</v>
      </c>
      <c r="FF1949" s="2" t="s">
        <v>180</v>
      </c>
      <c r="FG1949" s="2">
        <v>38.808999999999997</v>
      </c>
      <c r="FH1949" s="2" t="s">
        <v>180</v>
      </c>
      <c r="FI1949" s="2" t="s">
        <v>180</v>
      </c>
      <c r="FJ1949" s="2" t="s">
        <v>180</v>
      </c>
      <c r="FK1949" s="2" t="s">
        <v>180</v>
      </c>
      <c r="FL1949" s="2" t="s">
        <v>180</v>
      </c>
      <c r="FM1949" s="2" t="s">
        <v>180</v>
      </c>
      <c r="FN1949" s="2" t="s">
        <v>180</v>
      </c>
      <c r="FP1949" s="2" t="s">
        <v>180</v>
      </c>
      <c r="FQ1949" s="2" t="s">
        <v>180</v>
      </c>
      <c r="FR1949" s="2" t="s">
        <v>180</v>
      </c>
      <c r="FS1949" s="2" t="s">
        <v>180</v>
      </c>
      <c r="FT1949" s="2" t="s">
        <v>180</v>
      </c>
      <c r="FU1949" s="2" t="s">
        <v>180</v>
      </c>
      <c r="FV1949" s="2" t="s">
        <v>7634</v>
      </c>
      <c r="FX1949">
        <f t="shared" si="645"/>
        <v>18.113636363636363</v>
      </c>
      <c r="FY1949">
        <f t="shared" si="646"/>
        <v>173.48484848484847</v>
      </c>
      <c r="FZ1949">
        <f t="shared" si="647"/>
        <v>42.356060606060602</v>
      </c>
      <c r="GA1949">
        <f t="shared" si="648"/>
        <v>5.7803030303030303</v>
      </c>
      <c r="GB1949">
        <f t="shared" si="649"/>
        <v>3.8636363636363633</v>
      </c>
      <c r="GC1949">
        <f t="shared" si="650"/>
        <v>1.3027959547888162</v>
      </c>
      <c r="GD1949">
        <f t="shared" si="651"/>
        <v>89.222222222222229</v>
      </c>
      <c r="GE1949">
        <f t="shared" si="652"/>
        <v>32.223113964686995</v>
      </c>
      <c r="GF1949">
        <f t="shared" si="653"/>
        <v>21.802897513861563</v>
      </c>
      <c r="GG1949">
        <f t="shared" si="654"/>
        <v>50.982852363028023</v>
      </c>
      <c r="GH1949">
        <f t="shared" si="655"/>
        <v>6.8164213787761427E-2</v>
      </c>
      <c r="GI1949">
        <f t="shared" si="656"/>
        <v>5.2697616060225848E-2</v>
      </c>
      <c r="GJ1949">
        <f t="shared" si="657"/>
        <v>0.23076923076923078</v>
      </c>
      <c r="GK1949">
        <f t="shared" si="658"/>
        <v>223.26007326007326</v>
      </c>
      <c r="GL1949">
        <f t="shared" si="659"/>
        <v>2.3383521539104977</v>
      </c>
      <c r="GM1949">
        <f t="shared" si="660"/>
        <v>0.22835633626097868</v>
      </c>
      <c r="GN1949">
        <f t="shared" si="661"/>
        <v>9.7656948667501353E-2</v>
      </c>
      <c r="GO1949">
        <f t="shared" si="662"/>
        <v>7.3276539973787678</v>
      </c>
      <c r="GP1949">
        <f t="shared" si="663"/>
        <v>1.2386112748292708</v>
      </c>
      <c r="GQ1949">
        <f>(EA1949/0.0735)/((DZ1949/0.195*(EB1949/0.295))^0.5)</f>
        <v>1.0252970053780452</v>
      </c>
      <c r="GR1949">
        <v>0.51303200000000004</v>
      </c>
      <c r="GS1949">
        <v>0.703295</v>
      </c>
      <c r="GT1949"/>
      <c r="GU1949"/>
      <c r="GV1949"/>
      <c r="GW1949"/>
      <c r="GX1949"/>
    </row>
    <row r="1950" spans="1:206" s="2" customFormat="1">
      <c r="A1950" s="2" t="s">
        <v>2198</v>
      </c>
      <c r="B1950" s="2" t="s">
        <v>7613</v>
      </c>
      <c r="C1950" s="2" t="s">
        <v>7432</v>
      </c>
      <c r="D1950" s="2" t="s">
        <v>7614</v>
      </c>
      <c r="E1950" s="2" t="s">
        <v>7614</v>
      </c>
      <c r="F1950" s="2">
        <v>229</v>
      </c>
      <c r="G1950" s="2">
        <v>61</v>
      </c>
      <c r="H1950" s="2" t="s">
        <v>7614</v>
      </c>
      <c r="I1950" s="2" t="s">
        <v>7631</v>
      </c>
      <c r="J1950" s="2" t="s">
        <v>7635</v>
      </c>
      <c r="K1950" s="2">
        <v>39.150300000000001</v>
      </c>
      <c r="L1950" s="2">
        <v>39.150300000000001</v>
      </c>
      <c r="M1950" s="2">
        <v>-120.1943</v>
      </c>
      <c r="N1950" s="2">
        <v>-120.1943</v>
      </c>
      <c r="O1950" s="2" t="s">
        <v>179</v>
      </c>
      <c r="R1950" s="2" t="s">
        <v>7636</v>
      </c>
      <c r="S1950" s="2" t="s">
        <v>7618</v>
      </c>
      <c r="T1950" s="2" t="s">
        <v>7662</v>
      </c>
      <c r="V1950" s="2" t="s">
        <v>180</v>
      </c>
      <c r="W1950" s="2" t="s">
        <v>180</v>
      </c>
      <c r="X1950" s="2" t="s">
        <v>7619</v>
      </c>
      <c r="Y1950" s="2" t="s">
        <v>180</v>
      </c>
      <c r="Z1950" s="2" t="s">
        <v>180</v>
      </c>
      <c r="AB1950" s="2" t="s">
        <v>180</v>
      </c>
      <c r="AC1950" s="2" t="s">
        <v>181</v>
      </c>
      <c r="AD1950" s="2" t="s">
        <v>180</v>
      </c>
      <c r="AE1950" s="2" t="s">
        <v>180</v>
      </c>
      <c r="AF1950" s="2" t="s">
        <v>180</v>
      </c>
      <c r="AG1950" s="2" t="s">
        <v>180</v>
      </c>
      <c r="AH1950" s="2" t="s">
        <v>7620</v>
      </c>
      <c r="AI1950" s="2">
        <v>50.2</v>
      </c>
      <c r="AJ1950" s="2">
        <v>1.63</v>
      </c>
      <c r="AK1950" s="2" t="s">
        <v>180</v>
      </c>
      <c r="AL1950" s="2">
        <v>15.81</v>
      </c>
      <c r="AM1950" s="2" t="s">
        <v>180</v>
      </c>
      <c r="AP1950" s="2">
        <v>7.77</v>
      </c>
      <c r="AQ1950" s="2">
        <v>9.09</v>
      </c>
      <c r="AR1950" s="2">
        <v>8.83</v>
      </c>
      <c r="AS1950" s="2">
        <v>0.13200000000000001</v>
      </c>
      <c r="AT1950" s="2" t="s">
        <v>180</v>
      </c>
      <c r="AU1950" s="2">
        <v>1.87</v>
      </c>
      <c r="AV1950" s="2">
        <v>3.12</v>
      </c>
      <c r="AW1950" s="2">
        <v>0.59199999999999997</v>
      </c>
      <c r="AY1950" s="2" t="s">
        <v>180</v>
      </c>
      <c r="AZ1950" s="2" t="s">
        <v>180</v>
      </c>
      <c r="BA1950" s="2">
        <v>99.044000000000011</v>
      </c>
      <c r="BC1950" s="2" t="s">
        <v>180</v>
      </c>
      <c r="BD1950" s="2" t="s">
        <v>180</v>
      </c>
      <c r="BE1950" s="2" t="s">
        <v>180</v>
      </c>
      <c r="BF1950" s="2" t="s">
        <v>180</v>
      </c>
      <c r="BG1950" s="2" t="s">
        <v>180</v>
      </c>
      <c r="BH1950" s="2" t="s">
        <v>180</v>
      </c>
      <c r="BI1950" s="2" t="s">
        <v>180</v>
      </c>
      <c r="BK1950" s="2" t="s">
        <v>180</v>
      </c>
      <c r="BL1950" s="2" t="s">
        <v>180</v>
      </c>
      <c r="BM1950" s="2">
        <v>0</v>
      </c>
      <c r="BN1950" s="2" t="s">
        <v>180</v>
      </c>
      <c r="BO1950" s="2" t="s">
        <v>180</v>
      </c>
      <c r="BP1950" s="2" t="s">
        <v>180</v>
      </c>
      <c r="BQ1950" s="2" t="s">
        <v>180</v>
      </c>
      <c r="BR1950" s="2" t="s">
        <v>180</v>
      </c>
      <c r="BS1950" s="2" t="s">
        <v>180</v>
      </c>
      <c r="BT1950" s="2" t="s">
        <v>180</v>
      </c>
      <c r="BU1950" s="2" t="s">
        <v>180</v>
      </c>
      <c r="BV1950" s="2" t="s">
        <v>180</v>
      </c>
      <c r="BW1950" s="2" t="s">
        <v>180</v>
      </c>
      <c r="BX1950" s="2" t="s">
        <v>180</v>
      </c>
      <c r="BY1950" s="2" t="s">
        <v>180</v>
      </c>
      <c r="BZ1950" s="2" t="s">
        <v>180</v>
      </c>
      <c r="CD1950" s="2" t="s">
        <v>180</v>
      </c>
      <c r="CE1950" s="2" t="s">
        <v>180</v>
      </c>
      <c r="CG1950" s="2" t="s">
        <v>180</v>
      </c>
      <c r="CH1950" s="2" t="s">
        <v>180</v>
      </c>
      <c r="CI1950" s="2" t="s">
        <v>180</v>
      </c>
      <c r="CJ1950" s="2" t="s">
        <v>180</v>
      </c>
      <c r="CK1950" s="2" t="s">
        <v>180</v>
      </c>
      <c r="CM1950" s="2" t="s">
        <v>180</v>
      </c>
      <c r="CN1950" s="2" t="s">
        <v>180</v>
      </c>
      <c r="CQ1950" s="2">
        <v>221</v>
      </c>
      <c r="CR1950" s="2">
        <v>338</v>
      </c>
      <c r="CS1950" s="2" t="s">
        <v>180</v>
      </c>
      <c r="CT1950" s="2" t="s">
        <v>180</v>
      </c>
      <c r="CU1950" s="2">
        <v>34</v>
      </c>
      <c r="CV1950" s="2">
        <v>196</v>
      </c>
      <c r="CX1950" s="2">
        <v>91</v>
      </c>
      <c r="CZ1950" s="2" t="s">
        <v>180</v>
      </c>
      <c r="DB1950" s="2" t="s">
        <v>180</v>
      </c>
      <c r="DC1950" s="2" t="s">
        <v>180</v>
      </c>
      <c r="DD1950" s="2">
        <v>32</v>
      </c>
      <c r="DE1950" s="2">
        <v>1434</v>
      </c>
      <c r="DF1950" s="2">
        <v>19</v>
      </c>
      <c r="DG1950" s="2">
        <v>195</v>
      </c>
      <c r="DH1950" s="2">
        <v>23.12</v>
      </c>
      <c r="DJ1950" s="2" t="s">
        <v>180</v>
      </c>
      <c r="DK1950" s="2" t="s">
        <v>180</v>
      </c>
      <c r="DL1950" s="2" t="s">
        <v>180</v>
      </c>
      <c r="DM1950" s="2" t="s">
        <v>180</v>
      </c>
      <c r="DR1950" s="2" t="s">
        <v>180</v>
      </c>
      <c r="DS1950" s="2" t="s">
        <v>180</v>
      </c>
      <c r="DT1950" s="2">
        <v>0.34</v>
      </c>
      <c r="DU1950" s="2">
        <v>1033</v>
      </c>
      <c r="DV1950" s="2">
        <v>43.81</v>
      </c>
      <c r="DW1950" s="2">
        <v>86.74</v>
      </c>
      <c r="DX1950" s="2">
        <v>10.87</v>
      </c>
      <c r="DY1950" s="2">
        <v>41.44</v>
      </c>
      <c r="DZ1950" s="2">
        <v>6.69</v>
      </c>
      <c r="EA1950" s="2">
        <v>1.81</v>
      </c>
      <c r="EB1950" s="2">
        <v>4.76</v>
      </c>
      <c r="EC1950" s="2">
        <v>0.61</v>
      </c>
      <c r="ED1950" s="2">
        <v>3.61</v>
      </c>
      <c r="EE1950" s="2">
        <v>0.59</v>
      </c>
      <c r="EF1950" s="2">
        <v>1.8</v>
      </c>
      <c r="EG1950" s="2">
        <v>0.2</v>
      </c>
      <c r="EH1950" s="2">
        <v>1.37</v>
      </c>
      <c r="EI1950" s="2">
        <v>0.21</v>
      </c>
      <c r="EJ1950" s="2">
        <v>4.67</v>
      </c>
      <c r="EK1950" s="2">
        <v>1.3</v>
      </c>
      <c r="EM1950" s="2" t="s">
        <v>180</v>
      </c>
      <c r="EN1950" s="2" t="s">
        <v>180</v>
      </c>
      <c r="EO1950" s="2" t="s">
        <v>180</v>
      </c>
      <c r="EP1950" s="2" t="s">
        <v>180</v>
      </c>
      <c r="EQ1950" s="2" t="s">
        <v>180</v>
      </c>
      <c r="ER1950" s="2" t="s">
        <v>180</v>
      </c>
      <c r="ET1950" s="2">
        <v>13.61</v>
      </c>
      <c r="EV1950" s="2">
        <v>4.34</v>
      </c>
      <c r="EW1950" s="2">
        <v>1.1000000000000001</v>
      </c>
      <c r="EX1950" s="2">
        <v>0.51264699999999996</v>
      </c>
      <c r="EY1950" s="2" t="s">
        <v>180</v>
      </c>
      <c r="EZ1950" s="2" t="s">
        <v>180</v>
      </c>
      <c r="FA1950" s="2">
        <v>0.70506100000000005</v>
      </c>
      <c r="FB1950" s="2" t="s">
        <v>180</v>
      </c>
      <c r="FC1950" s="2">
        <v>18.965</v>
      </c>
      <c r="FD1950" s="2" t="s">
        <v>180</v>
      </c>
      <c r="FE1950" s="2">
        <v>15.63</v>
      </c>
      <c r="FF1950" s="2" t="s">
        <v>180</v>
      </c>
      <c r="FG1950" s="2">
        <v>38.654000000000003</v>
      </c>
      <c r="FH1950" s="2" t="s">
        <v>180</v>
      </c>
      <c r="FI1950" s="2" t="s">
        <v>180</v>
      </c>
      <c r="FJ1950" s="2" t="s">
        <v>180</v>
      </c>
      <c r="FK1950" s="2" t="s">
        <v>180</v>
      </c>
      <c r="FL1950" s="2" t="s">
        <v>180</v>
      </c>
      <c r="FM1950" s="2" t="s">
        <v>180</v>
      </c>
      <c r="FN1950" s="2" t="s">
        <v>180</v>
      </c>
      <c r="FP1950" s="2" t="s">
        <v>180</v>
      </c>
      <c r="FQ1950" s="2" t="s">
        <v>180</v>
      </c>
      <c r="FR1950" s="2" t="s">
        <v>180</v>
      </c>
      <c r="FS1950" s="2" t="s">
        <v>180</v>
      </c>
      <c r="FT1950" s="2" t="s">
        <v>180</v>
      </c>
      <c r="FU1950" s="2" t="s">
        <v>180</v>
      </c>
      <c r="FV1950" s="2" t="s">
        <v>7637</v>
      </c>
      <c r="FX1950">
        <f t="shared" si="645"/>
        <v>16.875912408759124</v>
      </c>
      <c r="FY1950">
        <f t="shared" si="646"/>
        <v>142.33576642335765</v>
      </c>
      <c r="FZ1950">
        <f t="shared" si="647"/>
        <v>31.978102189781023</v>
      </c>
      <c r="GA1950">
        <f t="shared" si="648"/>
        <v>4.8832116788321169</v>
      </c>
      <c r="GB1950">
        <f t="shared" si="649"/>
        <v>3.4744525547445253</v>
      </c>
      <c r="GC1950">
        <f t="shared" si="650"/>
        <v>1.147239263803681</v>
      </c>
      <c r="GD1950">
        <f t="shared" si="651"/>
        <v>75.473684210526315</v>
      </c>
      <c r="GE1950">
        <f t="shared" si="652"/>
        <v>34.604247104247108</v>
      </c>
      <c r="GF1950">
        <f t="shared" si="653"/>
        <v>23.579091531613784</v>
      </c>
      <c r="GG1950">
        <f t="shared" si="654"/>
        <v>44.679930795847746</v>
      </c>
      <c r="GH1950">
        <f t="shared" si="655"/>
        <v>0.1569056951810007</v>
      </c>
      <c r="GI1950">
        <f t="shared" si="656"/>
        <v>4.7577854671280277E-2</v>
      </c>
      <c r="GJ1950">
        <f t="shared" si="657"/>
        <v>0.25345622119815669</v>
      </c>
      <c r="GK1950">
        <f t="shared" si="658"/>
        <v>238.0184331797235</v>
      </c>
      <c r="GL1950">
        <f t="shared" si="659"/>
        <v>1.8948961937716262</v>
      </c>
      <c r="GM1950">
        <f t="shared" si="660"/>
        <v>0.18771626297577854</v>
      </c>
      <c r="GN1950">
        <f t="shared" si="661"/>
        <v>9.9064140607167311E-2</v>
      </c>
      <c r="GO1950">
        <f t="shared" si="662"/>
        <v>6.5485799701046341</v>
      </c>
      <c r="GP1950">
        <f t="shared" si="663"/>
        <v>0.9566815988282561</v>
      </c>
      <c r="GQ1950">
        <f>(EA1950/0.0735)/((DZ1950/0.195*(EB1950/0.295))^0.5)</f>
        <v>1.046653702803684</v>
      </c>
      <c r="GR1950">
        <v>0.51303200000000004</v>
      </c>
      <c r="GS1950">
        <v>0.703295</v>
      </c>
      <c r="GT1950"/>
      <c r="GU1950"/>
      <c r="GV1950"/>
      <c r="GW1950"/>
      <c r="GX1950"/>
    </row>
    <row r="1951" spans="1:206" s="2" customFormat="1">
      <c r="A1951" s="2" t="s">
        <v>2198</v>
      </c>
      <c r="B1951" s="2" t="s">
        <v>7613</v>
      </c>
      <c r="C1951" s="2" t="s">
        <v>7432</v>
      </c>
      <c r="D1951" s="2" t="s">
        <v>7614</v>
      </c>
      <c r="E1951" s="2" t="s">
        <v>7614</v>
      </c>
      <c r="F1951" s="2">
        <v>229</v>
      </c>
      <c r="G1951" s="2">
        <v>61</v>
      </c>
      <c r="H1951" s="2" t="s">
        <v>7614</v>
      </c>
      <c r="I1951" s="2" t="s">
        <v>7631</v>
      </c>
      <c r="J1951" s="2" t="s">
        <v>7638</v>
      </c>
      <c r="K1951" s="2">
        <v>39.180199999999999</v>
      </c>
      <c r="L1951" s="2">
        <v>39.180199999999999</v>
      </c>
      <c r="M1951" s="2">
        <v>-120.1288</v>
      </c>
      <c r="N1951" s="2">
        <v>-120.1288</v>
      </c>
      <c r="O1951" s="2" t="s">
        <v>179</v>
      </c>
      <c r="R1951" s="2" t="s">
        <v>7639</v>
      </c>
      <c r="S1951" s="2" t="s">
        <v>7618</v>
      </c>
      <c r="T1951" s="2" t="s">
        <v>7662</v>
      </c>
      <c r="V1951" s="2" t="s">
        <v>180</v>
      </c>
      <c r="W1951" s="2" t="s">
        <v>180</v>
      </c>
      <c r="X1951" s="2" t="s">
        <v>7619</v>
      </c>
      <c r="Y1951" s="2" t="s">
        <v>180</v>
      </c>
      <c r="Z1951" s="2" t="s">
        <v>180</v>
      </c>
      <c r="AB1951" s="2" t="s">
        <v>180</v>
      </c>
      <c r="AC1951" s="2" t="s">
        <v>181</v>
      </c>
      <c r="AD1951" s="2" t="s">
        <v>180</v>
      </c>
      <c r="AE1951" s="2" t="s">
        <v>180</v>
      </c>
      <c r="AF1951" s="2" t="s">
        <v>180</v>
      </c>
      <c r="AG1951" s="2" t="s">
        <v>180</v>
      </c>
      <c r="AH1951" s="2" t="s">
        <v>7620</v>
      </c>
      <c r="AI1951" s="2">
        <v>51.83</v>
      </c>
      <c r="AJ1951" s="2">
        <v>1.966</v>
      </c>
      <c r="AK1951" s="2" t="s">
        <v>180</v>
      </c>
      <c r="AL1951" s="2">
        <v>16.309999999999999</v>
      </c>
      <c r="AM1951" s="2" t="s">
        <v>180</v>
      </c>
      <c r="AP1951" s="2">
        <v>8.82</v>
      </c>
      <c r="AQ1951" s="2">
        <v>7.78</v>
      </c>
      <c r="AR1951" s="2">
        <v>6.57</v>
      </c>
      <c r="AS1951" s="2">
        <v>0.13900000000000001</v>
      </c>
      <c r="AT1951" s="2" t="s">
        <v>180</v>
      </c>
      <c r="AU1951" s="2">
        <v>1.7210000000000001</v>
      </c>
      <c r="AV1951" s="2">
        <v>3.64</v>
      </c>
      <c r="AW1951" s="2">
        <v>0.57099999999999995</v>
      </c>
      <c r="AY1951" s="2" t="s">
        <v>180</v>
      </c>
      <c r="AZ1951" s="2" t="s">
        <v>180</v>
      </c>
      <c r="BA1951" s="2">
        <v>99.34699999999998</v>
      </c>
      <c r="BC1951" s="2" t="s">
        <v>180</v>
      </c>
      <c r="BD1951" s="2" t="s">
        <v>180</v>
      </c>
      <c r="BE1951" s="2" t="s">
        <v>180</v>
      </c>
      <c r="BF1951" s="2" t="s">
        <v>180</v>
      </c>
      <c r="BG1951" s="2" t="s">
        <v>180</v>
      </c>
      <c r="BH1951" s="2" t="s">
        <v>180</v>
      </c>
      <c r="BI1951" s="2" t="s">
        <v>180</v>
      </c>
      <c r="BK1951" s="2" t="s">
        <v>180</v>
      </c>
      <c r="BL1951" s="2" t="s">
        <v>180</v>
      </c>
      <c r="BM1951" s="2">
        <v>0.1</v>
      </c>
      <c r="BN1951" s="2" t="s">
        <v>180</v>
      </c>
      <c r="BO1951" s="2" t="s">
        <v>180</v>
      </c>
      <c r="BP1951" s="2" t="s">
        <v>180</v>
      </c>
      <c r="BQ1951" s="2" t="s">
        <v>180</v>
      </c>
      <c r="BR1951" s="2" t="s">
        <v>180</v>
      </c>
      <c r="BS1951" s="2" t="s">
        <v>180</v>
      </c>
      <c r="BT1951" s="2" t="s">
        <v>180</v>
      </c>
      <c r="BU1951" s="2" t="s">
        <v>180</v>
      </c>
      <c r="BV1951" s="2" t="s">
        <v>180</v>
      </c>
      <c r="BW1951" s="2" t="s">
        <v>180</v>
      </c>
      <c r="BX1951" s="2" t="s">
        <v>180</v>
      </c>
      <c r="BY1951" s="2" t="s">
        <v>180</v>
      </c>
      <c r="BZ1951" s="2" t="s">
        <v>180</v>
      </c>
      <c r="CD1951" s="2" t="s">
        <v>180</v>
      </c>
      <c r="CE1951" s="2" t="s">
        <v>180</v>
      </c>
      <c r="CG1951" s="2" t="s">
        <v>180</v>
      </c>
      <c r="CH1951" s="2" t="s">
        <v>180</v>
      </c>
      <c r="CI1951" s="2" t="s">
        <v>180</v>
      </c>
      <c r="CJ1951" s="2" t="s">
        <v>180</v>
      </c>
      <c r="CK1951" s="2" t="s">
        <v>180</v>
      </c>
      <c r="CM1951" s="2" t="s">
        <v>180</v>
      </c>
      <c r="CN1951" s="2" t="s">
        <v>180</v>
      </c>
      <c r="CQ1951" s="2">
        <v>222</v>
      </c>
      <c r="CR1951" s="2">
        <v>202</v>
      </c>
      <c r="CS1951" s="2" t="s">
        <v>180</v>
      </c>
      <c r="CT1951" s="2" t="s">
        <v>180</v>
      </c>
      <c r="CU1951" s="2">
        <v>30</v>
      </c>
      <c r="CV1951" s="2">
        <v>92</v>
      </c>
      <c r="CX1951" s="2">
        <v>119</v>
      </c>
      <c r="CZ1951" s="2" t="s">
        <v>180</v>
      </c>
      <c r="DB1951" s="2" t="s">
        <v>180</v>
      </c>
      <c r="DC1951" s="2" t="s">
        <v>180</v>
      </c>
      <c r="DD1951" s="2">
        <v>26</v>
      </c>
      <c r="DE1951" s="2">
        <v>1011</v>
      </c>
      <c r="DF1951" s="2">
        <v>21</v>
      </c>
      <c r="DG1951" s="2">
        <v>197</v>
      </c>
      <c r="DH1951" s="2">
        <v>21.02</v>
      </c>
      <c r="DJ1951" s="2" t="s">
        <v>180</v>
      </c>
      <c r="DK1951" s="2" t="s">
        <v>180</v>
      </c>
      <c r="DL1951" s="2" t="s">
        <v>180</v>
      </c>
      <c r="DM1951" s="2" t="s">
        <v>180</v>
      </c>
      <c r="DR1951" s="2" t="s">
        <v>180</v>
      </c>
      <c r="DS1951" s="2" t="s">
        <v>180</v>
      </c>
      <c r="DT1951" s="2">
        <v>0.56999999999999995</v>
      </c>
      <c r="DU1951" s="2">
        <v>870</v>
      </c>
      <c r="DV1951" s="2">
        <v>34.409999999999997</v>
      </c>
      <c r="DW1951" s="2">
        <v>70.91</v>
      </c>
      <c r="DX1951" s="2">
        <v>9.01</v>
      </c>
      <c r="DY1951" s="2">
        <v>36.49</v>
      </c>
      <c r="DZ1951" s="2">
        <v>6.94</v>
      </c>
      <c r="EA1951" s="2">
        <v>1.92</v>
      </c>
      <c r="EB1951" s="2">
        <v>5.23</v>
      </c>
      <c r="EC1951" s="2">
        <v>0.66</v>
      </c>
      <c r="ED1951" s="2">
        <v>4.09</v>
      </c>
      <c r="EE1951" s="2">
        <v>0.68</v>
      </c>
      <c r="EF1951" s="2">
        <v>1.87</v>
      </c>
      <c r="EG1951" s="2">
        <v>0.24</v>
      </c>
      <c r="EH1951" s="2">
        <v>1.48</v>
      </c>
      <c r="EI1951" s="2">
        <v>0.21</v>
      </c>
      <c r="EJ1951" s="2">
        <v>4.78</v>
      </c>
      <c r="EK1951" s="2">
        <v>1.1299999999999999</v>
      </c>
      <c r="EM1951" s="2" t="s">
        <v>180</v>
      </c>
      <c r="EN1951" s="2" t="s">
        <v>180</v>
      </c>
      <c r="EO1951" s="2" t="s">
        <v>180</v>
      </c>
      <c r="EP1951" s="2" t="s">
        <v>180</v>
      </c>
      <c r="EQ1951" s="2" t="s">
        <v>180</v>
      </c>
      <c r="ER1951" s="2" t="s">
        <v>180</v>
      </c>
      <c r="ET1951" s="2">
        <v>6.65</v>
      </c>
      <c r="EV1951" s="2">
        <v>3.43</v>
      </c>
      <c r="EW1951" s="2">
        <v>0.91</v>
      </c>
      <c r="EX1951" s="2">
        <v>0.51261299999999999</v>
      </c>
      <c r="EY1951" s="2" t="s">
        <v>180</v>
      </c>
      <c r="EZ1951" s="2" t="s">
        <v>180</v>
      </c>
      <c r="FA1951" s="2">
        <v>0.70546500000000001</v>
      </c>
      <c r="FB1951" s="2" t="s">
        <v>180</v>
      </c>
      <c r="FC1951" s="2">
        <v>19.048999999999999</v>
      </c>
      <c r="FD1951" s="2" t="s">
        <v>180</v>
      </c>
      <c r="FE1951" s="2">
        <v>15.643000000000001</v>
      </c>
      <c r="FF1951" s="2" t="s">
        <v>180</v>
      </c>
      <c r="FG1951" s="2">
        <v>38.749000000000002</v>
      </c>
      <c r="FH1951" s="2" t="s">
        <v>180</v>
      </c>
      <c r="FI1951" s="2" t="s">
        <v>180</v>
      </c>
      <c r="FJ1951" s="2" t="s">
        <v>180</v>
      </c>
      <c r="FK1951" s="2" t="s">
        <v>180</v>
      </c>
      <c r="FL1951" s="2" t="s">
        <v>180</v>
      </c>
      <c r="FM1951" s="2" t="s">
        <v>180</v>
      </c>
      <c r="FN1951" s="2" t="s">
        <v>180</v>
      </c>
      <c r="FP1951" s="2" t="s">
        <v>180</v>
      </c>
      <c r="FQ1951" s="2" t="s">
        <v>180</v>
      </c>
      <c r="FR1951" s="2" t="s">
        <v>180</v>
      </c>
      <c r="FS1951" s="2" t="s">
        <v>180</v>
      </c>
      <c r="FT1951" s="2" t="s">
        <v>180</v>
      </c>
      <c r="FU1951" s="2" t="s">
        <v>180</v>
      </c>
      <c r="FV1951" s="2" t="s">
        <v>7640</v>
      </c>
      <c r="FX1951">
        <f t="shared" si="645"/>
        <v>14.202702702702702</v>
      </c>
      <c r="FY1951">
        <f t="shared" si="646"/>
        <v>133.1081081081081</v>
      </c>
      <c r="FZ1951">
        <f t="shared" si="647"/>
        <v>23.249999999999996</v>
      </c>
      <c r="GA1951">
        <f t="shared" si="648"/>
        <v>4.6891891891891895</v>
      </c>
      <c r="GB1951">
        <f t="shared" si="649"/>
        <v>3.5337837837837842</v>
      </c>
      <c r="GC1951">
        <f t="shared" si="650"/>
        <v>0.87538148524923709</v>
      </c>
      <c r="GD1951">
        <f t="shared" si="651"/>
        <v>48.142857142857146</v>
      </c>
      <c r="GE1951">
        <f t="shared" si="652"/>
        <v>27.706220882433541</v>
      </c>
      <c r="GF1951">
        <f t="shared" si="653"/>
        <v>25.283347863993029</v>
      </c>
      <c r="GG1951">
        <f t="shared" si="654"/>
        <v>41.389153187440535</v>
      </c>
      <c r="GH1951">
        <f t="shared" si="655"/>
        <v>9.3780848963474842E-2</v>
      </c>
      <c r="GI1951">
        <f t="shared" si="656"/>
        <v>4.3292102759276883E-2</v>
      </c>
      <c r="GJ1951">
        <f t="shared" si="657"/>
        <v>0.26530612244897961</v>
      </c>
      <c r="GK1951">
        <f t="shared" si="658"/>
        <v>253.64431486880466</v>
      </c>
      <c r="GL1951">
        <f t="shared" si="659"/>
        <v>1.6370123691722167</v>
      </c>
      <c r="GM1951">
        <f t="shared" si="660"/>
        <v>0.1631779257849667</v>
      </c>
      <c r="GN1951">
        <f t="shared" si="661"/>
        <v>9.9680325486777119E-2</v>
      </c>
      <c r="GO1951">
        <f t="shared" si="662"/>
        <v>4.9582132564841492</v>
      </c>
      <c r="GP1951">
        <f t="shared" si="663"/>
        <v>0.96928647997781969</v>
      </c>
      <c r="GQ1951">
        <f>(EA1951/0.0735)/((DZ1951/0.195*(EB1951/0.295))^0.5)</f>
        <v>1.0399479990345855</v>
      </c>
      <c r="GR1951">
        <v>0.51303200000000004</v>
      </c>
      <c r="GS1951">
        <v>0.703295</v>
      </c>
      <c r="GT1951"/>
      <c r="GU1951"/>
      <c r="GV1951"/>
      <c r="GW1951"/>
      <c r="GX1951"/>
    </row>
    <row r="1952" spans="1:206" s="2" customFormat="1">
      <c r="A1952" s="2" t="s">
        <v>2198</v>
      </c>
      <c r="B1952" s="2" t="s">
        <v>7613</v>
      </c>
      <c r="C1952" s="2" t="s">
        <v>7432</v>
      </c>
      <c r="D1952" s="2" t="s">
        <v>7614</v>
      </c>
      <c r="E1952" s="2" t="s">
        <v>7614</v>
      </c>
      <c r="F1952" s="2">
        <v>229</v>
      </c>
      <c r="G1952" s="2">
        <v>61</v>
      </c>
      <c r="H1952" s="2" t="s">
        <v>7614</v>
      </c>
      <c r="I1952" s="2" t="s">
        <v>7641</v>
      </c>
      <c r="J1952" s="2" t="s">
        <v>7642</v>
      </c>
      <c r="K1952" s="2">
        <v>39.311700000000002</v>
      </c>
      <c r="L1952" s="2">
        <v>39.311700000000002</v>
      </c>
      <c r="M1952" s="2">
        <v>-120.2403</v>
      </c>
      <c r="N1952" s="2">
        <v>-120.2403</v>
      </c>
      <c r="O1952" s="2" t="s">
        <v>179</v>
      </c>
      <c r="R1952" s="2" t="s">
        <v>7643</v>
      </c>
      <c r="S1952" s="2" t="s">
        <v>7644</v>
      </c>
      <c r="T1952" s="2" t="s">
        <v>7662</v>
      </c>
      <c r="V1952" s="2" t="s">
        <v>180</v>
      </c>
      <c r="W1952" s="2" t="s">
        <v>180</v>
      </c>
      <c r="X1952" s="2" t="s">
        <v>7619</v>
      </c>
      <c r="Y1952" s="2" t="s">
        <v>180</v>
      </c>
      <c r="Z1952" s="2" t="s">
        <v>180</v>
      </c>
      <c r="AB1952" s="2" t="s">
        <v>180</v>
      </c>
      <c r="AC1952" s="2" t="s">
        <v>181</v>
      </c>
      <c r="AD1952" s="2" t="s">
        <v>180</v>
      </c>
      <c r="AE1952" s="2" t="s">
        <v>180</v>
      </c>
      <c r="AF1952" s="2" t="s">
        <v>180</v>
      </c>
      <c r="AG1952" s="2" t="s">
        <v>180</v>
      </c>
      <c r="AH1952" s="2" t="s">
        <v>7620</v>
      </c>
      <c r="AI1952" s="2">
        <v>52.4</v>
      </c>
      <c r="AJ1952" s="2">
        <v>1.254</v>
      </c>
      <c r="AK1952" s="2" t="s">
        <v>180</v>
      </c>
      <c r="AL1952" s="2">
        <v>15.53</v>
      </c>
      <c r="AM1952" s="2" t="s">
        <v>180</v>
      </c>
      <c r="AP1952" s="2">
        <v>6.72</v>
      </c>
      <c r="AQ1952" s="2">
        <v>7.68</v>
      </c>
      <c r="AR1952" s="2">
        <v>9.2100000000000009</v>
      </c>
      <c r="AS1952" s="2">
        <v>0.11799999999999999</v>
      </c>
      <c r="AT1952" s="2" t="s">
        <v>180</v>
      </c>
      <c r="AU1952" s="2">
        <v>2.7719999999999998</v>
      </c>
      <c r="AV1952" s="2">
        <v>3.15</v>
      </c>
      <c r="AW1952" s="2">
        <v>0.52800000000000002</v>
      </c>
      <c r="AY1952" s="2" t="s">
        <v>180</v>
      </c>
      <c r="AZ1952" s="2" t="s">
        <v>180</v>
      </c>
      <c r="BA1952" s="2">
        <v>99.362000000000023</v>
      </c>
      <c r="BC1952" s="2" t="s">
        <v>180</v>
      </c>
      <c r="BD1952" s="2" t="s">
        <v>180</v>
      </c>
      <c r="BE1952" s="2" t="s">
        <v>180</v>
      </c>
      <c r="BF1952" s="2" t="s">
        <v>180</v>
      </c>
      <c r="BG1952" s="2" t="s">
        <v>180</v>
      </c>
      <c r="BH1952" s="2" t="s">
        <v>180</v>
      </c>
      <c r="BI1952" s="2" t="s">
        <v>180</v>
      </c>
      <c r="BK1952" s="2" t="s">
        <v>180</v>
      </c>
      <c r="BL1952" s="2" t="s">
        <v>180</v>
      </c>
      <c r="BM1952" s="2">
        <v>-0.2</v>
      </c>
      <c r="BN1952" s="2" t="s">
        <v>180</v>
      </c>
      <c r="BO1952" s="2" t="s">
        <v>180</v>
      </c>
      <c r="BP1952" s="2" t="s">
        <v>180</v>
      </c>
      <c r="BQ1952" s="2" t="s">
        <v>180</v>
      </c>
      <c r="BR1952" s="2" t="s">
        <v>180</v>
      </c>
      <c r="BS1952" s="2" t="s">
        <v>180</v>
      </c>
      <c r="BT1952" s="2" t="s">
        <v>180</v>
      </c>
      <c r="BU1952" s="2" t="s">
        <v>180</v>
      </c>
      <c r="BV1952" s="2" t="s">
        <v>180</v>
      </c>
      <c r="BW1952" s="2" t="s">
        <v>180</v>
      </c>
      <c r="BX1952" s="2" t="s">
        <v>180</v>
      </c>
      <c r="BY1952" s="2" t="s">
        <v>180</v>
      </c>
      <c r="BZ1952" s="2" t="s">
        <v>180</v>
      </c>
      <c r="CD1952" s="2" t="s">
        <v>180</v>
      </c>
      <c r="CE1952" s="2" t="s">
        <v>180</v>
      </c>
      <c r="CG1952" s="2" t="s">
        <v>180</v>
      </c>
      <c r="CH1952" s="2" t="s">
        <v>180</v>
      </c>
      <c r="CI1952" s="2" t="s">
        <v>180</v>
      </c>
      <c r="CJ1952" s="2" t="s">
        <v>180</v>
      </c>
      <c r="CK1952" s="2" t="s">
        <v>180</v>
      </c>
      <c r="CM1952" s="2" t="s">
        <v>180</v>
      </c>
      <c r="CN1952" s="2" t="s">
        <v>180</v>
      </c>
      <c r="CQ1952" s="2">
        <v>175</v>
      </c>
      <c r="CR1952" s="2">
        <v>448</v>
      </c>
      <c r="CS1952" s="2" t="s">
        <v>180</v>
      </c>
      <c r="CT1952" s="2" t="s">
        <v>180</v>
      </c>
      <c r="CU1952" s="2">
        <v>31</v>
      </c>
      <c r="CV1952" s="2">
        <v>242</v>
      </c>
      <c r="CX1952" s="2">
        <v>80</v>
      </c>
      <c r="CZ1952" s="2" t="s">
        <v>180</v>
      </c>
      <c r="DB1952" s="2" t="s">
        <v>180</v>
      </c>
      <c r="DC1952" s="2" t="s">
        <v>180</v>
      </c>
      <c r="DD1952" s="2">
        <v>79</v>
      </c>
      <c r="DE1952" s="2">
        <v>803</v>
      </c>
      <c r="DF1952" s="2">
        <v>22</v>
      </c>
      <c r="DG1952" s="2">
        <v>223</v>
      </c>
      <c r="DH1952" s="2">
        <v>18.2</v>
      </c>
      <c r="DJ1952" s="2" t="s">
        <v>180</v>
      </c>
      <c r="DK1952" s="2" t="s">
        <v>180</v>
      </c>
      <c r="DL1952" s="2" t="s">
        <v>180</v>
      </c>
      <c r="DM1952" s="2" t="s">
        <v>180</v>
      </c>
      <c r="DR1952" s="2" t="s">
        <v>180</v>
      </c>
      <c r="DS1952" s="2" t="s">
        <v>180</v>
      </c>
      <c r="DT1952" s="2">
        <v>1.23</v>
      </c>
      <c r="DU1952" s="2">
        <v>1278</v>
      </c>
      <c r="DV1952" s="2">
        <v>45.97</v>
      </c>
      <c r="DW1952" s="2">
        <v>91.65</v>
      </c>
      <c r="DX1952" s="2">
        <v>11.29</v>
      </c>
      <c r="DY1952" s="2">
        <v>43.23</v>
      </c>
      <c r="DZ1952" s="2">
        <v>7.2</v>
      </c>
      <c r="EA1952" s="2">
        <v>1.8</v>
      </c>
      <c r="EB1952" s="2">
        <v>5.0999999999999996</v>
      </c>
      <c r="EC1952" s="2">
        <v>0.65</v>
      </c>
      <c r="ED1952" s="2">
        <v>3.81</v>
      </c>
      <c r="EE1952" s="2">
        <v>0.61</v>
      </c>
      <c r="EF1952" s="2">
        <v>1.85</v>
      </c>
      <c r="EG1952" s="2">
        <v>0.21</v>
      </c>
      <c r="EH1952" s="2">
        <v>1.42</v>
      </c>
      <c r="EI1952" s="2">
        <v>0.21</v>
      </c>
      <c r="EJ1952" s="2">
        <v>5.47</v>
      </c>
      <c r="EK1952" s="2">
        <v>1.03</v>
      </c>
      <c r="EM1952" s="2" t="s">
        <v>180</v>
      </c>
      <c r="EN1952" s="2" t="s">
        <v>180</v>
      </c>
      <c r="EO1952" s="2" t="s">
        <v>180</v>
      </c>
      <c r="EP1952" s="2" t="s">
        <v>180</v>
      </c>
      <c r="EQ1952" s="2" t="s">
        <v>180</v>
      </c>
      <c r="ER1952" s="2" t="s">
        <v>180</v>
      </c>
      <c r="ET1952" s="2">
        <v>6.56</v>
      </c>
      <c r="EV1952" s="2">
        <v>6.08</v>
      </c>
      <c r="EW1952" s="2">
        <v>1.61</v>
      </c>
      <c r="EX1952" s="2">
        <v>0.51263099999999995</v>
      </c>
      <c r="EY1952" s="2" t="s">
        <v>180</v>
      </c>
      <c r="EZ1952" s="2" t="s">
        <v>180</v>
      </c>
      <c r="FA1952" s="2">
        <v>0.70533500000000005</v>
      </c>
      <c r="FB1952" s="2" t="s">
        <v>180</v>
      </c>
      <c r="FC1952" s="2">
        <v>19.059999999999999</v>
      </c>
      <c r="FD1952" s="2" t="s">
        <v>180</v>
      </c>
      <c r="FE1952" s="2">
        <v>15.643000000000001</v>
      </c>
      <c r="FF1952" s="2" t="s">
        <v>180</v>
      </c>
      <c r="FG1952" s="2">
        <v>38.756</v>
      </c>
      <c r="FH1952" s="2" t="s">
        <v>180</v>
      </c>
      <c r="FI1952" s="2" t="s">
        <v>180</v>
      </c>
      <c r="FJ1952" s="2" t="s">
        <v>180</v>
      </c>
      <c r="FK1952" s="2" t="s">
        <v>180</v>
      </c>
      <c r="FL1952" s="2" t="s">
        <v>180</v>
      </c>
      <c r="FM1952" s="2" t="s">
        <v>180</v>
      </c>
      <c r="FN1952" s="2" t="s">
        <v>180</v>
      </c>
      <c r="FP1952" s="2" t="s">
        <v>180</v>
      </c>
      <c r="FQ1952" s="2" t="s">
        <v>180</v>
      </c>
      <c r="FR1952" s="2" t="s">
        <v>180</v>
      </c>
      <c r="FS1952" s="2" t="s">
        <v>180</v>
      </c>
      <c r="FT1952" s="2" t="s">
        <v>180</v>
      </c>
      <c r="FU1952" s="2" t="s">
        <v>180</v>
      </c>
      <c r="FV1952" s="2" t="s">
        <v>7645</v>
      </c>
      <c r="FX1952">
        <f t="shared" si="645"/>
        <v>12.816901408450704</v>
      </c>
      <c r="FY1952">
        <f t="shared" si="646"/>
        <v>157.04225352112678</v>
      </c>
      <c r="FZ1952">
        <f t="shared" si="647"/>
        <v>32.37323943661972</v>
      </c>
      <c r="GA1952">
        <f t="shared" si="648"/>
        <v>5.070422535211268</v>
      </c>
      <c r="GB1952">
        <f t="shared" si="649"/>
        <v>3.591549295774648</v>
      </c>
      <c r="GC1952">
        <f t="shared" si="650"/>
        <v>2.2105263157894735</v>
      </c>
      <c r="GD1952">
        <f t="shared" si="651"/>
        <v>36.5</v>
      </c>
      <c r="GE1952">
        <f t="shared" si="652"/>
        <v>18.575063613231553</v>
      </c>
      <c r="GF1952">
        <f t="shared" si="653"/>
        <v>27.800739612790952</v>
      </c>
      <c r="GG1952">
        <f t="shared" si="654"/>
        <v>70.219780219780219</v>
      </c>
      <c r="GH1952">
        <f t="shared" si="655"/>
        <v>7.1576650300054542E-2</v>
      </c>
      <c r="GI1952">
        <f t="shared" si="656"/>
        <v>8.8461538461538466E-2</v>
      </c>
      <c r="GJ1952">
        <f t="shared" si="657"/>
        <v>0.2648026315789474</v>
      </c>
      <c r="GK1952">
        <f t="shared" si="658"/>
        <v>210.19736842105263</v>
      </c>
      <c r="GL1952">
        <f t="shared" si="659"/>
        <v>2.5258241758241757</v>
      </c>
      <c r="GM1952">
        <f t="shared" si="660"/>
        <v>0.3340659340659341</v>
      </c>
      <c r="GN1952">
        <f t="shared" si="661"/>
        <v>0.13226016967587559</v>
      </c>
      <c r="GO1952">
        <f t="shared" si="662"/>
        <v>6.384722222222222</v>
      </c>
      <c r="GP1952">
        <f t="shared" si="663"/>
        <v>0.96827261225968375</v>
      </c>
      <c r="GQ1952">
        <f>(EA1952/0.0735)/((DZ1952/0.195*(EB1952/0.295))^0.5)</f>
        <v>0.96930877292444606</v>
      </c>
      <c r="GR1952">
        <v>0.51303200000000004</v>
      </c>
      <c r="GS1952">
        <v>0.703295</v>
      </c>
      <c r="GT1952"/>
      <c r="GU1952"/>
      <c r="GV1952"/>
      <c r="GW1952"/>
      <c r="GX1952"/>
    </row>
    <row r="1953" spans="1:206" s="2" customFormat="1">
      <c r="A1953" s="2" t="s">
        <v>2198</v>
      </c>
      <c r="B1953" s="2" t="s">
        <v>7613</v>
      </c>
      <c r="C1953" s="2" t="s">
        <v>7432</v>
      </c>
      <c r="D1953" s="2" t="s">
        <v>7614</v>
      </c>
      <c r="E1953" s="2" t="s">
        <v>7614</v>
      </c>
      <c r="F1953" s="2">
        <v>229</v>
      </c>
      <c r="G1953" s="2">
        <v>61</v>
      </c>
      <c r="H1953" s="2" t="s">
        <v>7614</v>
      </c>
      <c r="I1953" s="2" t="s">
        <v>7641</v>
      </c>
      <c r="J1953" s="2" t="s">
        <v>7622</v>
      </c>
      <c r="K1953" s="2">
        <v>39.320700000000002</v>
      </c>
      <c r="L1953" s="2">
        <v>39.320700000000002</v>
      </c>
      <c r="M1953" s="2">
        <v>-120.1983</v>
      </c>
      <c r="N1953" s="2">
        <v>-120.1983</v>
      </c>
      <c r="O1953" s="2" t="s">
        <v>179</v>
      </c>
      <c r="R1953" s="2" t="s">
        <v>7646</v>
      </c>
      <c r="S1953" s="2" t="s">
        <v>7644</v>
      </c>
      <c r="T1953" s="2" t="s">
        <v>7662</v>
      </c>
      <c r="V1953" s="2" t="s">
        <v>180</v>
      </c>
      <c r="W1953" s="2" t="s">
        <v>180</v>
      </c>
      <c r="X1953" s="2" t="s">
        <v>7619</v>
      </c>
      <c r="Y1953" s="2" t="s">
        <v>180</v>
      </c>
      <c r="Z1953" s="2" t="s">
        <v>180</v>
      </c>
      <c r="AB1953" s="2" t="s">
        <v>180</v>
      </c>
      <c r="AC1953" s="2" t="s">
        <v>181</v>
      </c>
      <c r="AD1953" s="2" t="s">
        <v>180</v>
      </c>
      <c r="AE1953" s="2" t="s">
        <v>180</v>
      </c>
      <c r="AF1953" s="2" t="s">
        <v>180</v>
      </c>
      <c r="AG1953" s="2" t="s">
        <v>180</v>
      </c>
      <c r="AH1953" s="2" t="s">
        <v>7620</v>
      </c>
      <c r="AI1953" s="2">
        <v>51.68</v>
      </c>
      <c r="AJ1953" s="2">
        <v>1.462</v>
      </c>
      <c r="AK1953" s="2" t="s">
        <v>180</v>
      </c>
      <c r="AL1953" s="2">
        <v>16.27</v>
      </c>
      <c r="AM1953" s="2" t="s">
        <v>180</v>
      </c>
      <c r="AP1953" s="2">
        <v>8.2799999999999994</v>
      </c>
      <c r="AQ1953" s="2">
        <v>8.34</v>
      </c>
      <c r="AR1953" s="2">
        <v>7.28</v>
      </c>
      <c r="AS1953" s="2">
        <v>0.13600000000000001</v>
      </c>
      <c r="AT1953" s="2" t="s">
        <v>180</v>
      </c>
      <c r="AU1953" s="2">
        <v>1.536</v>
      </c>
      <c r="AV1953" s="2">
        <v>3.42</v>
      </c>
      <c r="AW1953" s="2">
        <v>0.5</v>
      </c>
      <c r="AY1953" s="2" t="s">
        <v>180</v>
      </c>
      <c r="AZ1953" s="2" t="s">
        <v>180</v>
      </c>
      <c r="BA1953" s="2">
        <v>98.904000000000011</v>
      </c>
      <c r="BC1953" s="2" t="s">
        <v>180</v>
      </c>
      <c r="BD1953" s="2" t="s">
        <v>180</v>
      </c>
      <c r="BE1953" s="2" t="s">
        <v>180</v>
      </c>
      <c r="BF1953" s="2" t="s">
        <v>180</v>
      </c>
      <c r="BG1953" s="2" t="s">
        <v>180</v>
      </c>
      <c r="BH1953" s="2" t="s">
        <v>180</v>
      </c>
      <c r="BI1953" s="2" t="s">
        <v>180</v>
      </c>
      <c r="BK1953" s="2" t="s">
        <v>180</v>
      </c>
      <c r="BL1953" s="2" t="s">
        <v>180</v>
      </c>
      <c r="BM1953" s="2">
        <v>0</v>
      </c>
      <c r="BN1953" s="2" t="s">
        <v>180</v>
      </c>
      <c r="BO1953" s="2" t="s">
        <v>180</v>
      </c>
      <c r="BP1953" s="2" t="s">
        <v>180</v>
      </c>
      <c r="BQ1953" s="2" t="s">
        <v>180</v>
      </c>
      <c r="BR1953" s="2" t="s">
        <v>180</v>
      </c>
      <c r="BS1953" s="2" t="s">
        <v>180</v>
      </c>
      <c r="BT1953" s="2" t="s">
        <v>180</v>
      </c>
      <c r="BU1953" s="2" t="s">
        <v>180</v>
      </c>
      <c r="BV1953" s="2" t="s">
        <v>180</v>
      </c>
      <c r="BW1953" s="2" t="s">
        <v>180</v>
      </c>
      <c r="BX1953" s="2" t="s">
        <v>180</v>
      </c>
      <c r="BY1953" s="2" t="s">
        <v>180</v>
      </c>
      <c r="BZ1953" s="2" t="s">
        <v>180</v>
      </c>
      <c r="CD1953" s="2" t="s">
        <v>180</v>
      </c>
      <c r="CE1953" s="2" t="s">
        <v>180</v>
      </c>
      <c r="CG1953" s="2" t="s">
        <v>180</v>
      </c>
      <c r="CH1953" s="2" t="s">
        <v>180</v>
      </c>
      <c r="CI1953" s="2" t="s">
        <v>180</v>
      </c>
      <c r="CJ1953" s="2" t="s">
        <v>180</v>
      </c>
      <c r="CK1953" s="2" t="s">
        <v>180</v>
      </c>
      <c r="CM1953" s="2" t="s">
        <v>180</v>
      </c>
      <c r="CN1953" s="2" t="s">
        <v>180</v>
      </c>
      <c r="CQ1953" s="2">
        <v>214</v>
      </c>
      <c r="CR1953" s="2">
        <v>259</v>
      </c>
      <c r="CS1953" s="2" t="s">
        <v>180</v>
      </c>
      <c r="CT1953" s="2" t="s">
        <v>180</v>
      </c>
      <c r="CU1953" s="2">
        <v>29</v>
      </c>
      <c r="CV1953" s="2">
        <v>55</v>
      </c>
      <c r="CX1953" s="2">
        <v>106</v>
      </c>
      <c r="CZ1953" s="2" t="s">
        <v>180</v>
      </c>
      <c r="DB1953" s="2" t="s">
        <v>180</v>
      </c>
      <c r="DC1953" s="2" t="s">
        <v>180</v>
      </c>
      <c r="DD1953" s="2">
        <v>24</v>
      </c>
      <c r="DE1953" s="2">
        <v>1274</v>
      </c>
      <c r="DF1953" s="2">
        <v>19</v>
      </c>
      <c r="DG1953" s="2">
        <v>164</v>
      </c>
      <c r="DH1953" s="2">
        <v>14.86</v>
      </c>
      <c r="DJ1953" s="2" t="s">
        <v>180</v>
      </c>
      <c r="DK1953" s="2" t="s">
        <v>180</v>
      </c>
      <c r="DL1953" s="2" t="s">
        <v>180</v>
      </c>
      <c r="DM1953" s="2" t="s">
        <v>180</v>
      </c>
      <c r="DR1953" s="2" t="s">
        <v>180</v>
      </c>
      <c r="DS1953" s="2" t="s">
        <v>180</v>
      </c>
      <c r="DT1953" s="2">
        <v>0.53</v>
      </c>
      <c r="DU1953" s="2">
        <v>917</v>
      </c>
      <c r="DV1953" s="2">
        <v>33.56</v>
      </c>
      <c r="DW1953" s="2">
        <v>66.790000000000006</v>
      </c>
      <c r="DX1953" s="2">
        <v>8.43</v>
      </c>
      <c r="DY1953" s="2">
        <v>33.22</v>
      </c>
      <c r="DZ1953" s="2">
        <v>6.03</v>
      </c>
      <c r="EA1953" s="2">
        <v>1.68</v>
      </c>
      <c r="EB1953" s="2">
        <v>4.6100000000000003</v>
      </c>
      <c r="EC1953" s="2">
        <v>0.6</v>
      </c>
      <c r="ED1953" s="2">
        <v>3.57</v>
      </c>
      <c r="EE1953" s="2">
        <v>0.6</v>
      </c>
      <c r="EF1953" s="2">
        <v>1.78</v>
      </c>
      <c r="EG1953" s="2">
        <v>0.21</v>
      </c>
      <c r="EH1953" s="2">
        <v>1.43</v>
      </c>
      <c r="EI1953" s="2">
        <v>0.22</v>
      </c>
      <c r="EJ1953" s="2">
        <v>4.0199999999999996</v>
      </c>
      <c r="EK1953" s="2">
        <v>0.83</v>
      </c>
      <c r="EM1953" s="2" t="s">
        <v>180</v>
      </c>
      <c r="EN1953" s="2" t="s">
        <v>180</v>
      </c>
      <c r="EO1953" s="2" t="s">
        <v>180</v>
      </c>
      <c r="EP1953" s="2" t="s">
        <v>180</v>
      </c>
      <c r="EQ1953" s="2" t="s">
        <v>180</v>
      </c>
      <c r="ER1953" s="2" t="s">
        <v>180</v>
      </c>
      <c r="ET1953" s="2">
        <v>11.71</v>
      </c>
      <c r="EV1953" s="2">
        <v>4.0199999999999996</v>
      </c>
      <c r="EW1953" s="2">
        <v>1.06</v>
      </c>
      <c r="EX1953" s="2">
        <v>0.512625</v>
      </c>
      <c r="EY1953" s="2" t="s">
        <v>180</v>
      </c>
      <c r="EZ1953" s="2" t="s">
        <v>180</v>
      </c>
      <c r="FA1953" s="2">
        <v>0.70485699999999996</v>
      </c>
      <c r="FB1953" s="2" t="s">
        <v>180</v>
      </c>
      <c r="FC1953" s="2">
        <v>18.962</v>
      </c>
      <c r="FD1953" s="2" t="s">
        <v>180</v>
      </c>
      <c r="FE1953" s="2">
        <v>15.625999999999999</v>
      </c>
      <c r="FF1953" s="2" t="s">
        <v>180</v>
      </c>
      <c r="FG1953" s="2">
        <v>38.633000000000003</v>
      </c>
      <c r="FH1953" s="2" t="s">
        <v>180</v>
      </c>
      <c r="FI1953" s="2" t="s">
        <v>180</v>
      </c>
      <c r="FJ1953" s="2" t="s">
        <v>180</v>
      </c>
      <c r="FK1953" s="2" t="s">
        <v>180</v>
      </c>
      <c r="FL1953" s="2" t="s">
        <v>180</v>
      </c>
      <c r="FM1953" s="2" t="s">
        <v>180</v>
      </c>
      <c r="FN1953" s="2" t="s">
        <v>180</v>
      </c>
      <c r="FP1953" s="2" t="s">
        <v>180</v>
      </c>
      <c r="FQ1953" s="2" t="s">
        <v>180</v>
      </c>
      <c r="FR1953" s="2" t="s">
        <v>180</v>
      </c>
      <c r="FS1953" s="2" t="s">
        <v>180</v>
      </c>
      <c r="FT1953" s="2" t="s">
        <v>180</v>
      </c>
      <c r="FU1953" s="2" t="s">
        <v>180</v>
      </c>
      <c r="FV1953" s="2" t="s">
        <v>7647</v>
      </c>
      <c r="FX1953">
        <f t="shared" si="645"/>
        <v>10.391608391608392</v>
      </c>
      <c r="FY1953">
        <f t="shared" si="646"/>
        <v>114.68531468531469</v>
      </c>
      <c r="FZ1953">
        <f t="shared" si="647"/>
        <v>23.46853146853147</v>
      </c>
      <c r="GA1953">
        <f t="shared" si="648"/>
        <v>4.2167832167832175</v>
      </c>
      <c r="GB1953">
        <f t="shared" si="649"/>
        <v>3.2237762237762242</v>
      </c>
      <c r="GC1953">
        <f t="shared" si="650"/>
        <v>1.0506155950752394</v>
      </c>
      <c r="GD1953">
        <f t="shared" si="651"/>
        <v>67.05263157894737</v>
      </c>
      <c r="GE1953">
        <f t="shared" si="652"/>
        <v>38.350391330523784</v>
      </c>
      <c r="GF1953">
        <f t="shared" si="653"/>
        <v>27.324195470798568</v>
      </c>
      <c r="GG1953">
        <f t="shared" si="654"/>
        <v>61.709286675639305</v>
      </c>
      <c r="GH1953">
        <f t="shared" si="655"/>
        <v>0.17532564755202873</v>
      </c>
      <c r="GI1953">
        <f t="shared" si="656"/>
        <v>7.1332436069986543E-2</v>
      </c>
      <c r="GJ1953">
        <f t="shared" si="657"/>
        <v>0.26368159203980102</v>
      </c>
      <c r="GK1953">
        <f t="shared" si="658"/>
        <v>228.10945273631845</v>
      </c>
      <c r="GL1953">
        <f t="shared" si="659"/>
        <v>2.258411843876178</v>
      </c>
      <c r="GM1953">
        <f t="shared" si="660"/>
        <v>0.27052489905787347</v>
      </c>
      <c r="GN1953">
        <f t="shared" si="661"/>
        <v>0.11978545887961857</v>
      </c>
      <c r="GO1953">
        <f t="shared" si="662"/>
        <v>5.5655058043117744</v>
      </c>
      <c r="GP1953">
        <f t="shared" si="663"/>
        <v>0.95573189914751666</v>
      </c>
      <c r="GQ1953">
        <f>(EA1953/0.0735)/((DZ1953/0.195*(EB1953/0.295))^0.5)</f>
        <v>1.0397792289618326</v>
      </c>
      <c r="GR1953">
        <v>0.51303200000000004</v>
      </c>
      <c r="GS1953">
        <v>0.703295</v>
      </c>
      <c r="GT1953"/>
      <c r="GU1953"/>
      <c r="GV1953"/>
      <c r="GW1953"/>
      <c r="GX1953"/>
    </row>
    <row r="1954" spans="1:206" s="2" customFormat="1">
      <c r="A1954" s="2" t="s">
        <v>2198</v>
      </c>
      <c r="B1954" s="2" t="s">
        <v>7613</v>
      </c>
      <c r="C1954" s="2" t="s">
        <v>7432</v>
      </c>
      <c r="D1954" s="2" t="s">
        <v>7614</v>
      </c>
      <c r="E1954" s="2" t="s">
        <v>7614</v>
      </c>
      <c r="F1954" s="2">
        <v>229</v>
      </c>
      <c r="G1954" s="2">
        <v>61</v>
      </c>
      <c r="H1954" s="2" t="s">
        <v>7614</v>
      </c>
      <c r="I1954" s="2" t="s">
        <v>7641</v>
      </c>
      <c r="J1954" s="2" t="s">
        <v>7648</v>
      </c>
      <c r="K1954" s="2">
        <v>39.347200000000001</v>
      </c>
      <c r="L1954" s="2">
        <v>39.347200000000001</v>
      </c>
      <c r="M1954" s="2">
        <v>-120.1425</v>
      </c>
      <c r="N1954" s="2">
        <v>-120.1425</v>
      </c>
      <c r="O1954" s="2" t="s">
        <v>179</v>
      </c>
      <c r="R1954" s="2" t="s">
        <v>7649</v>
      </c>
      <c r="S1954" s="2" t="s">
        <v>7644</v>
      </c>
      <c r="T1954" s="2" t="s">
        <v>7662</v>
      </c>
      <c r="V1954" s="2" t="s">
        <v>180</v>
      </c>
      <c r="W1954" s="2" t="s">
        <v>180</v>
      </c>
      <c r="X1954" s="2" t="s">
        <v>7619</v>
      </c>
      <c r="Y1954" s="2" t="s">
        <v>180</v>
      </c>
      <c r="Z1954" s="2" t="s">
        <v>180</v>
      </c>
      <c r="AB1954" s="2" t="s">
        <v>180</v>
      </c>
      <c r="AC1954" s="2" t="s">
        <v>181</v>
      </c>
      <c r="AD1954" s="2" t="s">
        <v>180</v>
      </c>
      <c r="AE1954" s="2" t="s">
        <v>180</v>
      </c>
      <c r="AF1954" s="2" t="s">
        <v>180</v>
      </c>
      <c r="AG1954" s="2" t="s">
        <v>180</v>
      </c>
      <c r="AH1954" s="2" t="s">
        <v>7620</v>
      </c>
      <c r="AI1954" s="2">
        <v>51.39</v>
      </c>
      <c r="AJ1954" s="2">
        <v>1.7969999999999999</v>
      </c>
      <c r="AK1954" s="2" t="s">
        <v>180</v>
      </c>
      <c r="AL1954" s="2">
        <v>16.02</v>
      </c>
      <c r="AM1954" s="2" t="s">
        <v>180</v>
      </c>
      <c r="AP1954" s="2">
        <v>8.1999999999999993</v>
      </c>
      <c r="AQ1954" s="2">
        <v>8.16</v>
      </c>
      <c r="AR1954" s="2">
        <v>6.82</v>
      </c>
      <c r="AS1954" s="2">
        <v>0.13200000000000001</v>
      </c>
      <c r="AT1954" s="2" t="s">
        <v>180</v>
      </c>
      <c r="AU1954" s="2">
        <v>1.905</v>
      </c>
      <c r="AV1954" s="2">
        <v>3.41</v>
      </c>
      <c r="AW1954" s="2">
        <v>0.67300000000000004</v>
      </c>
      <c r="AY1954" s="2" t="s">
        <v>180</v>
      </c>
      <c r="AZ1954" s="2" t="s">
        <v>180</v>
      </c>
      <c r="BA1954" s="2">
        <v>98.507000000000005</v>
      </c>
      <c r="BC1954" s="2" t="s">
        <v>180</v>
      </c>
      <c r="BD1954" s="2" t="s">
        <v>180</v>
      </c>
      <c r="BE1954" s="2" t="s">
        <v>180</v>
      </c>
      <c r="BF1954" s="2" t="s">
        <v>180</v>
      </c>
      <c r="BG1954" s="2" t="s">
        <v>180</v>
      </c>
      <c r="BH1954" s="2" t="s">
        <v>180</v>
      </c>
      <c r="BI1954" s="2" t="s">
        <v>180</v>
      </c>
      <c r="BK1954" s="2" t="s">
        <v>180</v>
      </c>
      <c r="BL1954" s="2" t="s">
        <v>180</v>
      </c>
      <c r="BM1954" s="2">
        <v>0</v>
      </c>
      <c r="BN1954" s="2" t="s">
        <v>180</v>
      </c>
      <c r="BO1954" s="2" t="s">
        <v>180</v>
      </c>
      <c r="BP1954" s="2" t="s">
        <v>180</v>
      </c>
      <c r="BQ1954" s="2" t="s">
        <v>180</v>
      </c>
      <c r="BR1954" s="2" t="s">
        <v>180</v>
      </c>
      <c r="BS1954" s="2" t="s">
        <v>180</v>
      </c>
      <c r="BT1954" s="2" t="s">
        <v>180</v>
      </c>
      <c r="BU1954" s="2" t="s">
        <v>180</v>
      </c>
      <c r="BV1954" s="2" t="s">
        <v>180</v>
      </c>
      <c r="BW1954" s="2" t="s">
        <v>180</v>
      </c>
      <c r="BX1954" s="2" t="s">
        <v>180</v>
      </c>
      <c r="BY1954" s="2" t="s">
        <v>180</v>
      </c>
      <c r="BZ1954" s="2" t="s">
        <v>180</v>
      </c>
      <c r="CD1954" s="2" t="s">
        <v>180</v>
      </c>
      <c r="CE1954" s="2" t="s">
        <v>180</v>
      </c>
      <c r="CG1954" s="2" t="s">
        <v>180</v>
      </c>
      <c r="CH1954" s="2" t="s">
        <v>180</v>
      </c>
      <c r="CI1954" s="2" t="s">
        <v>180</v>
      </c>
      <c r="CJ1954" s="2" t="s">
        <v>180</v>
      </c>
      <c r="CK1954" s="2" t="s">
        <v>180</v>
      </c>
      <c r="CM1954" s="2" t="s">
        <v>180</v>
      </c>
      <c r="CN1954" s="2" t="s">
        <v>180</v>
      </c>
      <c r="CQ1954" s="2">
        <v>219</v>
      </c>
      <c r="CR1954" s="2">
        <v>246</v>
      </c>
      <c r="CS1954" s="2" t="s">
        <v>180</v>
      </c>
      <c r="CT1954" s="2" t="s">
        <v>180</v>
      </c>
      <c r="CU1954" s="2">
        <v>29</v>
      </c>
      <c r="CV1954" s="2">
        <v>152</v>
      </c>
      <c r="CX1954" s="2">
        <v>111</v>
      </c>
      <c r="CZ1954" s="2" t="s">
        <v>180</v>
      </c>
      <c r="DB1954" s="2" t="s">
        <v>180</v>
      </c>
      <c r="DC1954" s="2" t="s">
        <v>180</v>
      </c>
      <c r="DD1954" s="2">
        <v>23</v>
      </c>
      <c r="DE1954" s="2">
        <v>1278</v>
      </c>
      <c r="DF1954" s="2">
        <v>20</v>
      </c>
      <c r="DG1954" s="2">
        <v>209</v>
      </c>
      <c r="DH1954" s="2">
        <v>20.76</v>
      </c>
      <c r="DJ1954" s="2" t="s">
        <v>180</v>
      </c>
      <c r="DK1954" s="2" t="s">
        <v>180</v>
      </c>
      <c r="DL1954" s="2" t="s">
        <v>180</v>
      </c>
      <c r="DM1954" s="2" t="s">
        <v>180</v>
      </c>
      <c r="DR1954" s="2" t="s">
        <v>180</v>
      </c>
      <c r="DS1954" s="2" t="s">
        <v>180</v>
      </c>
      <c r="DT1954" s="2">
        <v>0.4</v>
      </c>
      <c r="DU1954" s="2">
        <v>1182</v>
      </c>
      <c r="DV1954" s="2">
        <v>48.99</v>
      </c>
      <c r="DW1954" s="2">
        <v>98.22</v>
      </c>
      <c r="DX1954" s="2">
        <v>12.08</v>
      </c>
      <c r="DY1954" s="2">
        <v>45.9</v>
      </c>
      <c r="DZ1954" s="2">
        <v>7.42</v>
      </c>
      <c r="EA1954" s="2">
        <v>2.0099999999999998</v>
      </c>
      <c r="EB1954" s="2">
        <v>5.19</v>
      </c>
      <c r="EC1954" s="2">
        <v>0.63</v>
      </c>
      <c r="ED1954" s="2">
        <v>3.77</v>
      </c>
      <c r="EE1954" s="2">
        <v>0.57999999999999996</v>
      </c>
      <c r="EF1954" s="2">
        <v>1.76</v>
      </c>
      <c r="EG1954" s="2">
        <v>0.2</v>
      </c>
      <c r="EH1954" s="2">
        <v>1.31</v>
      </c>
      <c r="EI1954" s="2">
        <v>0.2</v>
      </c>
      <c r="EJ1954" s="2">
        <v>5.1100000000000003</v>
      </c>
      <c r="EK1954" s="2">
        <v>1.1100000000000001</v>
      </c>
      <c r="EM1954" s="2" t="s">
        <v>180</v>
      </c>
      <c r="EN1954" s="2" t="s">
        <v>180</v>
      </c>
      <c r="EO1954" s="2" t="s">
        <v>180</v>
      </c>
      <c r="EP1954" s="2" t="s">
        <v>180</v>
      </c>
      <c r="EQ1954" s="2" t="s">
        <v>180</v>
      </c>
      <c r="ER1954" s="2" t="s">
        <v>180</v>
      </c>
      <c r="ET1954" s="2">
        <v>9.75</v>
      </c>
      <c r="EV1954" s="2">
        <v>4.49</v>
      </c>
      <c r="EW1954" s="2">
        <v>1.07</v>
      </c>
      <c r="EX1954" s="2">
        <v>0.51258099999999995</v>
      </c>
      <c r="EY1954" s="2" t="s">
        <v>180</v>
      </c>
      <c r="EZ1954" s="2" t="s">
        <v>180</v>
      </c>
      <c r="FA1954" s="2">
        <v>0.70549200000000001</v>
      </c>
      <c r="FB1954" s="2" t="s">
        <v>180</v>
      </c>
      <c r="FC1954" s="2">
        <v>19.064</v>
      </c>
      <c r="FD1954" s="2" t="s">
        <v>180</v>
      </c>
      <c r="FE1954" s="2">
        <v>15.648</v>
      </c>
      <c r="FF1954" s="2" t="s">
        <v>180</v>
      </c>
      <c r="FG1954" s="2">
        <v>38.752000000000002</v>
      </c>
      <c r="FH1954" s="2" t="s">
        <v>180</v>
      </c>
      <c r="FI1954" s="2" t="s">
        <v>180</v>
      </c>
      <c r="FJ1954" s="2" t="s">
        <v>180</v>
      </c>
      <c r="FK1954" s="2" t="s">
        <v>180</v>
      </c>
      <c r="FL1954" s="2" t="s">
        <v>180</v>
      </c>
      <c r="FM1954" s="2" t="s">
        <v>180</v>
      </c>
      <c r="FN1954" s="2" t="s">
        <v>180</v>
      </c>
      <c r="FP1954" s="2" t="s">
        <v>180</v>
      </c>
      <c r="FQ1954" s="2" t="s">
        <v>180</v>
      </c>
      <c r="FR1954" s="2" t="s">
        <v>180</v>
      </c>
      <c r="FS1954" s="2" t="s">
        <v>180</v>
      </c>
      <c r="FT1954" s="2" t="s">
        <v>180</v>
      </c>
      <c r="FU1954" s="2" t="s">
        <v>180</v>
      </c>
      <c r="FV1954" s="2" t="s">
        <v>7650</v>
      </c>
      <c r="FX1954">
        <f t="shared" si="645"/>
        <v>15.847328244274809</v>
      </c>
      <c r="FY1954">
        <f t="shared" si="646"/>
        <v>159.54198473282443</v>
      </c>
      <c r="FZ1954">
        <f t="shared" si="647"/>
        <v>37.396946564885496</v>
      </c>
      <c r="GA1954">
        <f t="shared" si="648"/>
        <v>5.66412213740458</v>
      </c>
      <c r="GB1954">
        <f t="shared" si="649"/>
        <v>3.9618320610687023</v>
      </c>
      <c r="GC1954">
        <f t="shared" si="650"/>
        <v>1.0601001669449082</v>
      </c>
      <c r="GD1954">
        <f t="shared" si="651"/>
        <v>63.9</v>
      </c>
      <c r="GE1954">
        <f t="shared" si="652"/>
        <v>27.843137254901961</v>
      </c>
      <c r="GF1954">
        <f t="shared" si="653"/>
        <v>24.127372933251682</v>
      </c>
      <c r="GG1954">
        <f t="shared" si="654"/>
        <v>56.936416184971094</v>
      </c>
      <c r="GH1954">
        <f t="shared" si="655"/>
        <v>9.9266951740989623E-2</v>
      </c>
      <c r="GI1954">
        <f t="shared" si="656"/>
        <v>5.1541425818882464E-2</v>
      </c>
      <c r="GJ1954">
        <f t="shared" si="657"/>
        <v>0.23830734966592429</v>
      </c>
      <c r="GK1954">
        <f t="shared" si="658"/>
        <v>263.25167037861917</v>
      </c>
      <c r="GL1954">
        <f t="shared" si="659"/>
        <v>2.3598265895953756</v>
      </c>
      <c r="GM1954">
        <f t="shared" si="660"/>
        <v>0.21628131021194605</v>
      </c>
      <c r="GN1954">
        <f t="shared" si="661"/>
        <v>9.1651357419881604E-2</v>
      </c>
      <c r="GO1954">
        <f t="shared" si="662"/>
        <v>6.6024258760107823</v>
      </c>
      <c r="GP1954">
        <f t="shared" si="663"/>
        <v>0.97176699446967729</v>
      </c>
      <c r="GQ1954">
        <f>(EA1954/0.0735)/((DZ1954/0.195*(EB1954/0.295))^0.5)</f>
        <v>1.0569425950827274</v>
      </c>
      <c r="GR1954">
        <v>0.51303200000000004</v>
      </c>
      <c r="GS1954">
        <v>0.703295</v>
      </c>
      <c r="GT1954"/>
      <c r="GU1954"/>
      <c r="GV1954"/>
      <c r="GW1954"/>
      <c r="GX1954"/>
    </row>
    <row r="1955" spans="1:206" s="2" customFormat="1">
      <c r="A1955" s="2" t="s">
        <v>2198</v>
      </c>
      <c r="B1955" s="2" t="s">
        <v>7613</v>
      </c>
      <c r="C1955" s="2" t="s">
        <v>7432</v>
      </c>
      <c r="D1955" s="2" t="s">
        <v>7614</v>
      </c>
      <c r="E1955" s="2" t="s">
        <v>7614</v>
      </c>
      <c r="F1955" s="2">
        <v>229</v>
      </c>
      <c r="G1955" s="2">
        <v>61</v>
      </c>
      <c r="H1955" s="2" t="s">
        <v>7614</v>
      </c>
      <c r="I1955" s="2" t="s">
        <v>7641</v>
      </c>
      <c r="J1955" s="2" t="s">
        <v>7651</v>
      </c>
      <c r="K1955" s="2">
        <v>39.326799999999999</v>
      </c>
      <c r="L1955" s="2">
        <v>39.326799999999999</v>
      </c>
      <c r="M1955" s="2">
        <v>-120.2298</v>
      </c>
      <c r="N1955" s="2">
        <v>-120.2298</v>
      </c>
      <c r="O1955" s="2" t="s">
        <v>179</v>
      </c>
      <c r="R1955" s="2" t="s">
        <v>7652</v>
      </c>
      <c r="S1955" s="2" t="s">
        <v>7653</v>
      </c>
      <c r="T1955" s="2" t="s">
        <v>7662</v>
      </c>
      <c r="V1955" s="2" t="s">
        <v>180</v>
      </c>
      <c r="W1955" s="2" t="s">
        <v>180</v>
      </c>
      <c r="X1955" s="2" t="s">
        <v>7619</v>
      </c>
      <c r="Y1955" s="2" t="s">
        <v>180</v>
      </c>
      <c r="Z1955" s="2" t="s">
        <v>180</v>
      </c>
      <c r="AB1955" s="2" t="s">
        <v>180</v>
      </c>
      <c r="AC1955" s="2" t="s">
        <v>181</v>
      </c>
      <c r="AD1955" s="2" t="s">
        <v>180</v>
      </c>
      <c r="AE1955" s="2" t="s">
        <v>180</v>
      </c>
      <c r="AF1955" s="2" t="s">
        <v>180</v>
      </c>
      <c r="AG1955" s="2" t="s">
        <v>180</v>
      </c>
      <c r="AH1955" s="2" t="s">
        <v>7620</v>
      </c>
      <c r="AI1955" s="2">
        <v>52.18</v>
      </c>
      <c r="AJ1955" s="2">
        <v>1.395</v>
      </c>
      <c r="AK1955" s="2" t="s">
        <v>180</v>
      </c>
      <c r="AL1955" s="2">
        <v>16.84</v>
      </c>
      <c r="AM1955" s="2" t="s">
        <v>180</v>
      </c>
      <c r="AP1955" s="2">
        <v>6.94</v>
      </c>
      <c r="AQ1955" s="2">
        <v>7.52</v>
      </c>
      <c r="AR1955" s="2">
        <v>7.4</v>
      </c>
      <c r="AS1955" s="2">
        <v>0.124</v>
      </c>
      <c r="AT1955" s="2" t="s">
        <v>180</v>
      </c>
      <c r="AU1955" s="2">
        <v>2.3290000000000002</v>
      </c>
      <c r="AV1955" s="2">
        <v>3.38</v>
      </c>
      <c r="AW1955" s="2">
        <v>0.51200000000000001</v>
      </c>
      <c r="AY1955" s="2" t="s">
        <v>180</v>
      </c>
      <c r="AZ1955" s="2" t="s">
        <v>180</v>
      </c>
      <c r="BA1955" s="2">
        <v>98.61999999999999</v>
      </c>
      <c r="BC1955" s="2" t="s">
        <v>180</v>
      </c>
      <c r="BD1955" s="2" t="s">
        <v>180</v>
      </c>
      <c r="BE1955" s="2" t="s">
        <v>180</v>
      </c>
      <c r="BF1955" s="2" t="s">
        <v>180</v>
      </c>
      <c r="BG1955" s="2" t="s">
        <v>180</v>
      </c>
      <c r="BH1955" s="2" t="s">
        <v>180</v>
      </c>
      <c r="BI1955" s="2" t="s">
        <v>180</v>
      </c>
      <c r="BK1955" s="2" t="s">
        <v>180</v>
      </c>
      <c r="BL1955" s="2" t="s">
        <v>180</v>
      </c>
      <c r="BM1955" s="2">
        <v>0.6</v>
      </c>
      <c r="BN1955" s="2" t="s">
        <v>180</v>
      </c>
      <c r="BO1955" s="2" t="s">
        <v>180</v>
      </c>
      <c r="BP1955" s="2" t="s">
        <v>180</v>
      </c>
      <c r="BQ1955" s="2" t="s">
        <v>180</v>
      </c>
      <c r="BR1955" s="2" t="s">
        <v>180</v>
      </c>
      <c r="BS1955" s="2" t="s">
        <v>180</v>
      </c>
      <c r="BT1955" s="2" t="s">
        <v>180</v>
      </c>
      <c r="BU1955" s="2" t="s">
        <v>180</v>
      </c>
      <c r="BV1955" s="2" t="s">
        <v>180</v>
      </c>
      <c r="BW1955" s="2" t="s">
        <v>180</v>
      </c>
      <c r="BX1955" s="2" t="s">
        <v>180</v>
      </c>
      <c r="BY1955" s="2" t="s">
        <v>180</v>
      </c>
      <c r="BZ1955" s="2" t="s">
        <v>180</v>
      </c>
      <c r="CD1955" s="2" t="s">
        <v>180</v>
      </c>
      <c r="CE1955" s="2" t="s">
        <v>180</v>
      </c>
      <c r="CG1955" s="2" t="s">
        <v>180</v>
      </c>
      <c r="CH1955" s="2" t="s">
        <v>180</v>
      </c>
      <c r="CI1955" s="2" t="s">
        <v>180</v>
      </c>
      <c r="CJ1955" s="2" t="s">
        <v>180</v>
      </c>
      <c r="CK1955" s="2" t="s">
        <v>180</v>
      </c>
      <c r="CM1955" s="2" t="s">
        <v>180</v>
      </c>
      <c r="CN1955" s="2" t="s">
        <v>180</v>
      </c>
      <c r="CQ1955" s="2">
        <v>168</v>
      </c>
      <c r="CR1955" s="2">
        <v>234</v>
      </c>
      <c r="CS1955" s="2" t="s">
        <v>180</v>
      </c>
      <c r="CT1955" s="2" t="s">
        <v>180</v>
      </c>
      <c r="CU1955" s="2">
        <v>30</v>
      </c>
      <c r="CV1955" s="2">
        <v>161</v>
      </c>
      <c r="CX1955" s="2">
        <v>88</v>
      </c>
      <c r="CZ1955" s="2" t="s">
        <v>180</v>
      </c>
      <c r="DB1955" s="2" t="s">
        <v>180</v>
      </c>
      <c r="DC1955" s="2" t="s">
        <v>180</v>
      </c>
      <c r="DD1955" s="2">
        <v>38</v>
      </c>
      <c r="DE1955" s="2">
        <v>754</v>
      </c>
      <c r="DF1955" s="2">
        <v>25</v>
      </c>
      <c r="DG1955" s="2">
        <v>230</v>
      </c>
      <c r="DH1955" s="2">
        <v>23.01</v>
      </c>
      <c r="DJ1955" s="2" t="s">
        <v>180</v>
      </c>
      <c r="DK1955" s="2" t="s">
        <v>180</v>
      </c>
      <c r="DL1955" s="2" t="s">
        <v>180</v>
      </c>
      <c r="DM1955" s="2" t="s">
        <v>180</v>
      </c>
      <c r="DR1955" s="2" t="s">
        <v>180</v>
      </c>
      <c r="DS1955" s="2" t="s">
        <v>180</v>
      </c>
      <c r="DT1955" s="2">
        <v>0.22</v>
      </c>
      <c r="DU1955" s="2">
        <v>1443</v>
      </c>
      <c r="DV1955" s="2">
        <v>45.91</v>
      </c>
      <c r="DW1955" s="2">
        <v>89.44</v>
      </c>
      <c r="DX1955" s="2">
        <v>11.14</v>
      </c>
      <c r="DY1955" s="2">
        <v>43.24</v>
      </c>
      <c r="DZ1955" s="2">
        <v>7.48</v>
      </c>
      <c r="EA1955" s="2">
        <v>1.93</v>
      </c>
      <c r="EB1955" s="2">
        <v>5.49</v>
      </c>
      <c r="EC1955" s="2">
        <v>0.71</v>
      </c>
      <c r="ED1955" s="2">
        <v>4.2</v>
      </c>
      <c r="EE1955" s="2">
        <v>0.69</v>
      </c>
      <c r="EF1955" s="2">
        <v>2.06</v>
      </c>
      <c r="EG1955" s="2">
        <v>0.24</v>
      </c>
      <c r="EH1955" s="2">
        <v>1.64</v>
      </c>
      <c r="EI1955" s="2">
        <v>0.25</v>
      </c>
      <c r="EJ1955" s="2">
        <v>5.89</v>
      </c>
      <c r="EK1955" s="2">
        <v>1.27</v>
      </c>
      <c r="EM1955" s="2" t="s">
        <v>180</v>
      </c>
      <c r="EN1955" s="2" t="s">
        <v>180</v>
      </c>
      <c r="EO1955" s="2" t="s">
        <v>180</v>
      </c>
      <c r="EP1955" s="2" t="s">
        <v>180</v>
      </c>
      <c r="EQ1955" s="2" t="s">
        <v>180</v>
      </c>
      <c r="ER1955" s="2" t="s">
        <v>180</v>
      </c>
      <c r="ET1955" s="2">
        <v>6.66</v>
      </c>
      <c r="EV1955" s="2">
        <v>5.0599999999999996</v>
      </c>
      <c r="EW1955" s="2">
        <v>1.18</v>
      </c>
      <c r="EX1955" s="2">
        <v>0.51268400000000003</v>
      </c>
      <c r="EY1955" s="2" t="s">
        <v>180</v>
      </c>
      <c r="EZ1955" s="2" t="s">
        <v>180</v>
      </c>
      <c r="FA1955" s="2">
        <v>0.70521299999999998</v>
      </c>
      <c r="FB1955" s="2" t="s">
        <v>180</v>
      </c>
      <c r="FC1955" s="2">
        <v>19.038</v>
      </c>
      <c r="FD1955" s="2" t="s">
        <v>180</v>
      </c>
      <c r="FE1955" s="2">
        <v>15.635</v>
      </c>
      <c r="FF1955" s="2" t="s">
        <v>180</v>
      </c>
      <c r="FG1955" s="2">
        <v>38.732999999999997</v>
      </c>
      <c r="FH1955" s="2" t="s">
        <v>180</v>
      </c>
      <c r="FI1955" s="2" t="s">
        <v>180</v>
      </c>
      <c r="FJ1955" s="2" t="s">
        <v>180</v>
      </c>
      <c r="FK1955" s="2" t="s">
        <v>180</v>
      </c>
      <c r="FL1955" s="2" t="s">
        <v>180</v>
      </c>
      <c r="FM1955" s="2" t="s">
        <v>180</v>
      </c>
      <c r="FN1955" s="2" t="s">
        <v>180</v>
      </c>
      <c r="FP1955" s="2" t="s">
        <v>180</v>
      </c>
      <c r="FQ1955" s="2" t="s">
        <v>180</v>
      </c>
      <c r="FR1955" s="2" t="s">
        <v>180</v>
      </c>
      <c r="FS1955" s="2" t="s">
        <v>180</v>
      </c>
      <c r="FT1955" s="2" t="s">
        <v>180</v>
      </c>
      <c r="FU1955" s="2" t="s">
        <v>180</v>
      </c>
      <c r="FV1955" s="2" t="s">
        <v>7654</v>
      </c>
      <c r="FX1955">
        <f t="shared" si="645"/>
        <v>14.030487804878051</v>
      </c>
      <c r="FY1955">
        <f t="shared" si="646"/>
        <v>140.2439024390244</v>
      </c>
      <c r="FZ1955">
        <f t="shared" si="647"/>
        <v>27.993902439024389</v>
      </c>
      <c r="GA1955">
        <f t="shared" si="648"/>
        <v>4.5609756097560981</v>
      </c>
      <c r="GB1955">
        <f t="shared" si="649"/>
        <v>3.3475609756097566</v>
      </c>
      <c r="GC1955">
        <f t="shared" si="650"/>
        <v>1.6695340501792115</v>
      </c>
      <c r="GD1955">
        <f t="shared" si="651"/>
        <v>30.16</v>
      </c>
      <c r="GE1955">
        <f t="shared" si="652"/>
        <v>17.437557816836261</v>
      </c>
      <c r="GF1955">
        <f t="shared" si="653"/>
        <v>31.431060771073842</v>
      </c>
      <c r="GG1955">
        <f t="shared" si="654"/>
        <v>62.711864406779654</v>
      </c>
      <c r="GH1955">
        <f t="shared" si="655"/>
        <v>7.4463327370304117E-2</v>
      </c>
      <c r="GI1955">
        <f t="shared" si="656"/>
        <v>5.1282051282051273E-2</v>
      </c>
      <c r="GJ1955">
        <f t="shared" si="657"/>
        <v>0.233201581027668</v>
      </c>
      <c r="GK1955">
        <f t="shared" si="658"/>
        <v>285.17786561264825</v>
      </c>
      <c r="GL1955">
        <f t="shared" si="659"/>
        <v>1.9952194697957406</v>
      </c>
      <c r="GM1955">
        <f t="shared" si="660"/>
        <v>0.21990438939591478</v>
      </c>
      <c r="GN1955">
        <f t="shared" si="661"/>
        <v>0.1102156392942714</v>
      </c>
      <c r="GO1955">
        <f t="shared" si="662"/>
        <v>6.1377005347593574</v>
      </c>
      <c r="GP1955">
        <f t="shared" si="663"/>
        <v>0.95188602367537267</v>
      </c>
      <c r="GQ1955">
        <f>(EA1955/0.0735)/((DZ1955/0.195*(EB1955/0.295))^0.5)</f>
        <v>0.9827913206671387</v>
      </c>
      <c r="GR1955">
        <v>0.51303200000000004</v>
      </c>
      <c r="GS1955">
        <v>0.703295</v>
      </c>
      <c r="GT1955"/>
      <c r="GU1955"/>
      <c r="GV1955"/>
      <c r="GW1955"/>
      <c r="GX1955"/>
    </row>
    <row r="1956" spans="1:206" s="2" customFormat="1">
      <c r="A1956" s="2" t="s">
        <v>2198</v>
      </c>
      <c r="B1956" s="2" t="s">
        <v>7613</v>
      </c>
      <c r="C1956" s="2" t="s">
        <v>7432</v>
      </c>
      <c r="D1956" s="2" t="s">
        <v>7614</v>
      </c>
      <c r="E1956" s="2" t="s">
        <v>7614</v>
      </c>
      <c r="F1956" s="2">
        <v>229</v>
      </c>
      <c r="G1956" s="2">
        <v>61</v>
      </c>
      <c r="H1956" s="2" t="s">
        <v>7614</v>
      </c>
      <c r="I1956" s="2" t="s">
        <v>7641</v>
      </c>
      <c r="J1956" s="2" t="s">
        <v>7655</v>
      </c>
      <c r="K1956" s="2">
        <v>39.383299999999998</v>
      </c>
      <c r="L1956" s="2">
        <v>39.383299999999998</v>
      </c>
      <c r="M1956" s="2">
        <v>-120.10169999999999</v>
      </c>
      <c r="N1956" s="2">
        <v>-120.10169999999999</v>
      </c>
      <c r="O1956" s="2" t="s">
        <v>179</v>
      </c>
      <c r="R1956" s="2" t="s">
        <v>7656</v>
      </c>
      <c r="S1956" s="2" t="s">
        <v>7644</v>
      </c>
      <c r="T1956" s="2" t="s">
        <v>7662</v>
      </c>
      <c r="V1956" s="2" t="s">
        <v>180</v>
      </c>
      <c r="W1956" s="2" t="s">
        <v>180</v>
      </c>
      <c r="X1956" s="2" t="s">
        <v>7619</v>
      </c>
      <c r="Y1956" s="2" t="s">
        <v>180</v>
      </c>
      <c r="Z1956" s="2" t="s">
        <v>180</v>
      </c>
      <c r="AB1956" s="2" t="s">
        <v>180</v>
      </c>
      <c r="AC1956" s="2" t="s">
        <v>181</v>
      </c>
      <c r="AD1956" s="2" t="s">
        <v>180</v>
      </c>
      <c r="AE1956" s="2" t="s">
        <v>180</v>
      </c>
      <c r="AF1956" s="2" t="s">
        <v>180</v>
      </c>
      <c r="AG1956" s="2" t="s">
        <v>180</v>
      </c>
      <c r="AH1956" s="2" t="s">
        <v>7620</v>
      </c>
      <c r="AI1956" s="2">
        <v>51.49</v>
      </c>
      <c r="AJ1956" s="2">
        <v>1.585</v>
      </c>
      <c r="AK1956" s="2" t="s">
        <v>180</v>
      </c>
      <c r="AL1956" s="2">
        <v>17.16</v>
      </c>
      <c r="AM1956" s="2" t="s">
        <v>180</v>
      </c>
      <c r="AP1956" s="2">
        <v>7.57</v>
      </c>
      <c r="AQ1956" s="2">
        <v>6.99</v>
      </c>
      <c r="AR1956" s="2">
        <v>6.2</v>
      </c>
      <c r="AS1956" s="2">
        <v>0.13400000000000001</v>
      </c>
      <c r="AT1956" s="2" t="s">
        <v>180</v>
      </c>
      <c r="AU1956" s="2">
        <v>2.403</v>
      </c>
      <c r="AV1956" s="2">
        <v>3.56</v>
      </c>
      <c r="AW1956" s="2">
        <v>0.73699999999999999</v>
      </c>
      <c r="AY1956" s="2" t="s">
        <v>180</v>
      </c>
      <c r="AZ1956" s="2" t="s">
        <v>180</v>
      </c>
      <c r="BA1956" s="2">
        <v>97.829000000000008</v>
      </c>
      <c r="BC1956" s="2" t="s">
        <v>180</v>
      </c>
      <c r="BD1956" s="2" t="s">
        <v>180</v>
      </c>
      <c r="BE1956" s="2" t="s">
        <v>180</v>
      </c>
      <c r="BF1956" s="2" t="s">
        <v>180</v>
      </c>
      <c r="BG1956" s="2" t="s">
        <v>180</v>
      </c>
      <c r="BH1956" s="2" t="s">
        <v>180</v>
      </c>
      <c r="BI1956" s="2" t="s">
        <v>180</v>
      </c>
      <c r="BK1956" s="2" t="s">
        <v>180</v>
      </c>
      <c r="BL1956" s="2" t="s">
        <v>180</v>
      </c>
      <c r="BM1956" s="2">
        <v>0.9</v>
      </c>
      <c r="BN1956" s="2" t="s">
        <v>180</v>
      </c>
      <c r="BO1956" s="2" t="s">
        <v>180</v>
      </c>
      <c r="BP1956" s="2" t="s">
        <v>180</v>
      </c>
      <c r="BQ1956" s="2" t="s">
        <v>180</v>
      </c>
      <c r="BR1956" s="2" t="s">
        <v>180</v>
      </c>
      <c r="BS1956" s="2" t="s">
        <v>180</v>
      </c>
      <c r="BT1956" s="2" t="s">
        <v>180</v>
      </c>
      <c r="BU1956" s="2" t="s">
        <v>180</v>
      </c>
      <c r="BV1956" s="2" t="s">
        <v>180</v>
      </c>
      <c r="BW1956" s="2" t="s">
        <v>180</v>
      </c>
      <c r="BX1956" s="2" t="s">
        <v>180</v>
      </c>
      <c r="BY1956" s="2" t="s">
        <v>180</v>
      </c>
      <c r="BZ1956" s="2" t="s">
        <v>180</v>
      </c>
      <c r="CD1956" s="2" t="s">
        <v>180</v>
      </c>
      <c r="CE1956" s="2" t="s">
        <v>180</v>
      </c>
      <c r="CG1956" s="2" t="s">
        <v>180</v>
      </c>
      <c r="CH1956" s="2" t="s">
        <v>180</v>
      </c>
      <c r="CI1956" s="2" t="s">
        <v>180</v>
      </c>
      <c r="CJ1956" s="2" t="s">
        <v>180</v>
      </c>
      <c r="CK1956" s="2" t="s">
        <v>180</v>
      </c>
      <c r="CM1956" s="2" t="s">
        <v>180</v>
      </c>
      <c r="CN1956" s="2" t="s">
        <v>180</v>
      </c>
      <c r="CQ1956" s="2">
        <v>195</v>
      </c>
      <c r="CR1956" s="2">
        <v>222</v>
      </c>
      <c r="CS1956" s="2" t="s">
        <v>180</v>
      </c>
      <c r="CT1956" s="2" t="s">
        <v>180</v>
      </c>
      <c r="CU1956" s="2">
        <v>24</v>
      </c>
      <c r="CV1956" s="2">
        <v>122</v>
      </c>
      <c r="CX1956" s="2">
        <v>95</v>
      </c>
      <c r="CZ1956" s="2" t="s">
        <v>180</v>
      </c>
      <c r="DB1956" s="2" t="s">
        <v>180</v>
      </c>
      <c r="DC1956" s="2" t="s">
        <v>180</v>
      </c>
      <c r="DD1956" s="2">
        <v>42</v>
      </c>
      <c r="DE1956" s="2">
        <v>1373</v>
      </c>
      <c r="DF1956" s="2">
        <v>25</v>
      </c>
      <c r="DG1956" s="2">
        <v>239</v>
      </c>
      <c r="DH1956" s="2">
        <v>33.61</v>
      </c>
      <c r="DJ1956" s="2" t="s">
        <v>180</v>
      </c>
      <c r="DK1956" s="2" t="s">
        <v>180</v>
      </c>
      <c r="DL1956" s="2" t="s">
        <v>180</v>
      </c>
      <c r="DM1956" s="2" t="s">
        <v>180</v>
      </c>
      <c r="DR1956" s="2" t="s">
        <v>180</v>
      </c>
      <c r="DS1956" s="2" t="s">
        <v>180</v>
      </c>
      <c r="DT1956" s="2">
        <v>0.27</v>
      </c>
      <c r="DU1956" s="2">
        <v>1315</v>
      </c>
      <c r="DV1956" s="2">
        <v>47.58</v>
      </c>
      <c r="DW1956" s="2">
        <v>89.9</v>
      </c>
      <c r="DX1956" s="2">
        <v>11.57</v>
      </c>
      <c r="DY1956" s="2">
        <v>43.42</v>
      </c>
      <c r="DZ1956" s="2">
        <v>7.12</v>
      </c>
      <c r="EA1956" s="2">
        <v>1.83</v>
      </c>
      <c r="EB1956" s="2">
        <v>5.0599999999999996</v>
      </c>
      <c r="EC1956" s="2">
        <v>0.65</v>
      </c>
      <c r="ED1956" s="2">
        <v>3.99</v>
      </c>
      <c r="EE1956" s="2">
        <v>0.68</v>
      </c>
      <c r="EF1956" s="2">
        <v>2.02</v>
      </c>
      <c r="EG1956" s="2">
        <v>0.26</v>
      </c>
      <c r="EH1956" s="2">
        <v>1.66</v>
      </c>
      <c r="EI1956" s="2">
        <v>0.25</v>
      </c>
      <c r="EJ1956" s="2">
        <v>5.72</v>
      </c>
      <c r="EK1956" s="2">
        <v>1.79</v>
      </c>
      <c r="EM1956" s="2" t="s">
        <v>180</v>
      </c>
      <c r="EN1956" s="2" t="s">
        <v>180</v>
      </c>
      <c r="EO1956" s="2" t="s">
        <v>180</v>
      </c>
      <c r="EP1956" s="2" t="s">
        <v>180</v>
      </c>
      <c r="EQ1956" s="2" t="s">
        <v>180</v>
      </c>
      <c r="ER1956" s="2" t="s">
        <v>180</v>
      </c>
      <c r="ET1956" s="2">
        <v>15.06</v>
      </c>
      <c r="EV1956" s="2">
        <v>5.79</v>
      </c>
      <c r="EW1956" s="2">
        <v>1.53</v>
      </c>
      <c r="EX1956" s="2">
        <v>0.51268100000000005</v>
      </c>
      <c r="EY1956" s="2" t="s">
        <v>180</v>
      </c>
      <c r="EZ1956" s="2" t="s">
        <v>180</v>
      </c>
      <c r="FA1956" s="2">
        <v>0.70480200000000004</v>
      </c>
      <c r="FB1956" s="2" t="s">
        <v>180</v>
      </c>
      <c r="FC1956" s="2">
        <v>18.95</v>
      </c>
      <c r="FD1956" s="2" t="s">
        <v>180</v>
      </c>
      <c r="FE1956" s="2">
        <v>15.621</v>
      </c>
      <c r="FF1956" s="2" t="s">
        <v>180</v>
      </c>
      <c r="FG1956" s="2">
        <v>38.616</v>
      </c>
      <c r="FH1956" s="2" t="s">
        <v>180</v>
      </c>
      <c r="FI1956" s="2" t="s">
        <v>180</v>
      </c>
      <c r="FJ1956" s="2" t="s">
        <v>180</v>
      </c>
      <c r="FK1956" s="2" t="s">
        <v>180</v>
      </c>
      <c r="FL1956" s="2" t="s">
        <v>180</v>
      </c>
      <c r="FM1956" s="2" t="s">
        <v>180</v>
      </c>
      <c r="FN1956" s="2" t="s">
        <v>180</v>
      </c>
      <c r="FP1956" s="2" t="s">
        <v>180</v>
      </c>
      <c r="FQ1956" s="2" t="s">
        <v>180</v>
      </c>
      <c r="FR1956" s="2" t="s">
        <v>180</v>
      </c>
      <c r="FS1956" s="2" t="s">
        <v>180</v>
      </c>
      <c r="FT1956" s="2" t="s">
        <v>180</v>
      </c>
      <c r="FU1956" s="2" t="s">
        <v>180</v>
      </c>
      <c r="FV1956" s="2" t="s">
        <v>7657</v>
      </c>
      <c r="FX1956">
        <f t="shared" si="645"/>
        <v>20.246987951807231</v>
      </c>
      <c r="FY1956">
        <f t="shared" si="646"/>
        <v>143.97590361445785</v>
      </c>
      <c r="FZ1956">
        <f t="shared" si="647"/>
        <v>28.662650602409638</v>
      </c>
      <c r="GA1956">
        <f t="shared" si="648"/>
        <v>4.2891566265060241</v>
      </c>
      <c r="GB1956">
        <f t="shared" si="649"/>
        <v>3.0481927710843371</v>
      </c>
      <c r="GC1956">
        <f t="shared" si="650"/>
        <v>1.5160883280757098</v>
      </c>
      <c r="GD1956">
        <f t="shared" si="651"/>
        <v>54.92</v>
      </c>
      <c r="GE1956">
        <f t="shared" si="652"/>
        <v>31.621372639336709</v>
      </c>
      <c r="GF1956">
        <f t="shared" si="653"/>
        <v>27.637662883564523</v>
      </c>
      <c r="GG1956">
        <f t="shared" si="654"/>
        <v>39.12526033918477</v>
      </c>
      <c r="GH1956">
        <f t="shared" si="655"/>
        <v>0.16751946607341489</v>
      </c>
      <c r="GI1956">
        <f t="shared" si="656"/>
        <v>4.5522166022017259E-2</v>
      </c>
      <c r="GJ1956">
        <f t="shared" si="657"/>
        <v>0.26424870466321243</v>
      </c>
      <c r="GK1956">
        <f t="shared" si="658"/>
        <v>227.11571675302244</v>
      </c>
      <c r="GL1956">
        <f t="shared" si="659"/>
        <v>1.4156501041356739</v>
      </c>
      <c r="GM1956">
        <f t="shared" si="660"/>
        <v>0.17227015769116336</v>
      </c>
      <c r="GN1956">
        <f t="shared" si="661"/>
        <v>0.12168978562421186</v>
      </c>
      <c r="GO1956">
        <f t="shared" si="662"/>
        <v>6.6825842696629207</v>
      </c>
      <c r="GP1956">
        <f t="shared" si="663"/>
        <v>0.92221078079499941</v>
      </c>
      <c r="GQ1956">
        <f>(EA1956/0.0735)/((DZ1956/0.195*(EB1956/0.295))^0.5)</f>
        <v>0.994893993917776</v>
      </c>
      <c r="GR1956">
        <v>0.51303200000000004</v>
      </c>
      <c r="GS1956">
        <v>0.703295</v>
      </c>
      <c r="GT1956"/>
      <c r="GU1956"/>
      <c r="GV1956"/>
      <c r="GW1956"/>
      <c r="GX1956"/>
    </row>
    <row r="1957" spans="1:206" s="2" customFormat="1">
      <c r="A1957" s="2" t="s">
        <v>2198</v>
      </c>
      <c r="B1957" s="2" t="s">
        <v>7613</v>
      </c>
      <c r="C1957" s="2" t="s">
        <v>7432</v>
      </c>
      <c r="D1957" s="2">
        <v>0</v>
      </c>
      <c r="E1957" s="2" t="s">
        <v>7614</v>
      </c>
      <c r="F1957" s="2">
        <v>229</v>
      </c>
      <c r="G1957" s="2">
        <v>61</v>
      </c>
      <c r="H1957" s="2" t="s">
        <v>7614</v>
      </c>
      <c r="I1957" s="2" t="s">
        <v>7641</v>
      </c>
      <c r="J1957" s="2" t="s">
        <v>7655</v>
      </c>
      <c r="K1957" s="2">
        <v>39.388300000000001</v>
      </c>
      <c r="L1957" s="2">
        <v>39.388300000000001</v>
      </c>
      <c r="M1957" s="2">
        <v>-120.08</v>
      </c>
      <c r="N1957" s="2">
        <v>-120.08</v>
      </c>
      <c r="O1957" s="2" t="s">
        <v>179</v>
      </c>
      <c r="R1957" s="2" t="s">
        <v>7658</v>
      </c>
      <c r="S1957" s="2" t="s">
        <v>7653</v>
      </c>
      <c r="T1957" s="2" t="s">
        <v>7662</v>
      </c>
      <c r="V1957" s="2" t="s">
        <v>180</v>
      </c>
      <c r="W1957" s="2" t="s">
        <v>180</v>
      </c>
      <c r="X1957" s="2" t="s">
        <v>7619</v>
      </c>
      <c r="Y1957" s="2" t="s">
        <v>180</v>
      </c>
      <c r="Z1957" s="2" t="s">
        <v>180</v>
      </c>
      <c r="AB1957" s="2" t="s">
        <v>180</v>
      </c>
      <c r="AC1957" s="2" t="s">
        <v>181</v>
      </c>
      <c r="AD1957" s="2" t="s">
        <v>180</v>
      </c>
      <c r="AE1957" s="2" t="s">
        <v>180</v>
      </c>
      <c r="AF1957" s="2" t="s">
        <v>180</v>
      </c>
      <c r="AG1957" s="2" t="s">
        <v>180</v>
      </c>
      <c r="AH1957" s="2" t="s">
        <v>7620</v>
      </c>
      <c r="AI1957" s="2">
        <v>53.06</v>
      </c>
      <c r="AJ1957" s="2">
        <v>1.2330000000000001</v>
      </c>
      <c r="AK1957" s="2" t="s">
        <v>180</v>
      </c>
      <c r="AL1957" s="2">
        <v>17.12</v>
      </c>
      <c r="AM1957" s="2" t="s">
        <v>180</v>
      </c>
      <c r="AP1957" s="2">
        <v>6.63</v>
      </c>
      <c r="AQ1957" s="2">
        <v>7.26</v>
      </c>
      <c r="AR1957" s="2">
        <v>6.87</v>
      </c>
      <c r="AS1957" s="2">
        <v>0.122</v>
      </c>
      <c r="AT1957" s="2" t="s">
        <v>180</v>
      </c>
      <c r="AU1957" s="2">
        <v>2.5019999999999998</v>
      </c>
      <c r="AV1957" s="2">
        <v>3.65</v>
      </c>
      <c r="AW1957" s="2">
        <v>0.57899999999999996</v>
      </c>
      <c r="AY1957" s="2" t="s">
        <v>180</v>
      </c>
      <c r="AZ1957" s="2" t="s">
        <v>180</v>
      </c>
      <c r="BA1957" s="2">
        <v>99.025999999999996</v>
      </c>
      <c r="BC1957" s="2" t="s">
        <v>180</v>
      </c>
      <c r="BD1957" s="2" t="s">
        <v>180</v>
      </c>
      <c r="BE1957" s="2" t="s">
        <v>180</v>
      </c>
      <c r="BF1957" s="2" t="s">
        <v>180</v>
      </c>
      <c r="BG1957" s="2" t="s">
        <v>180</v>
      </c>
      <c r="BH1957" s="2" t="s">
        <v>180</v>
      </c>
      <c r="BI1957" s="2" t="s">
        <v>180</v>
      </c>
      <c r="BK1957" s="2" t="s">
        <v>180</v>
      </c>
      <c r="BL1957" s="2" t="s">
        <v>180</v>
      </c>
      <c r="BM1957" s="2">
        <v>0.3</v>
      </c>
      <c r="BN1957" s="2" t="s">
        <v>180</v>
      </c>
      <c r="BO1957" s="2" t="s">
        <v>180</v>
      </c>
      <c r="BP1957" s="2" t="s">
        <v>180</v>
      </c>
      <c r="BQ1957" s="2" t="s">
        <v>180</v>
      </c>
      <c r="BR1957" s="2" t="s">
        <v>180</v>
      </c>
      <c r="BS1957" s="2" t="s">
        <v>180</v>
      </c>
      <c r="BT1957" s="2" t="s">
        <v>180</v>
      </c>
      <c r="BU1957" s="2" t="s">
        <v>180</v>
      </c>
      <c r="BV1957" s="2" t="s">
        <v>180</v>
      </c>
      <c r="BW1957" s="2" t="s">
        <v>180</v>
      </c>
      <c r="BX1957" s="2" t="s">
        <v>180</v>
      </c>
      <c r="BY1957" s="2" t="s">
        <v>180</v>
      </c>
      <c r="BZ1957" s="2" t="s">
        <v>180</v>
      </c>
      <c r="CD1957" s="2" t="s">
        <v>180</v>
      </c>
      <c r="CE1957" s="2" t="s">
        <v>180</v>
      </c>
      <c r="CG1957" s="2" t="s">
        <v>180</v>
      </c>
      <c r="CH1957" s="2" t="s">
        <v>180</v>
      </c>
      <c r="CI1957" s="2" t="s">
        <v>180</v>
      </c>
      <c r="CJ1957" s="2" t="s">
        <v>180</v>
      </c>
      <c r="CK1957" s="2" t="s">
        <v>180</v>
      </c>
      <c r="CM1957" s="2" t="s">
        <v>180</v>
      </c>
      <c r="CN1957" s="2" t="s">
        <v>180</v>
      </c>
      <c r="CQ1957" s="2">
        <v>159</v>
      </c>
      <c r="CR1957" s="2">
        <v>249</v>
      </c>
      <c r="CS1957" s="2" t="s">
        <v>180</v>
      </c>
      <c r="CT1957" s="2" t="s">
        <v>180</v>
      </c>
      <c r="CU1957" s="2">
        <v>26</v>
      </c>
      <c r="CV1957" s="2">
        <v>142</v>
      </c>
      <c r="CX1957" s="2">
        <v>84</v>
      </c>
      <c r="CZ1957" s="2" t="s">
        <v>180</v>
      </c>
      <c r="DB1957" s="2" t="s">
        <v>180</v>
      </c>
      <c r="DC1957" s="2" t="s">
        <v>180</v>
      </c>
      <c r="DD1957" s="2">
        <v>68</v>
      </c>
      <c r="DE1957" s="2">
        <v>766</v>
      </c>
      <c r="DF1957" s="2">
        <v>22</v>
      </c>
      <c r="DG1957" s="2">
        <v>238</v>
      </c>
      <c r="DH1957" s="2">
        <v>23.04</v>
      </c>
      <c r="DJ1957" s="2" t="s">
        <v>180</v>
      </c>
      <c r="DK1957" s="2" t="s">
        <v>180</v>
      </c>
      <c r="DL1957" s="2" t="s">
        <v>180</v>
      </c>
      <c r="DM1957" s="2" t="s">
        <v>180</v>
      </c>
      <c r="DR1957" s="2" t="s">
        <v>180</v>
      </c>
      <c r="DS1957" s="2" t="s">
        <v>180</v>
      </c>
      <c r="DT1957" s="2">
        <v>0.99</v>
      </c>
      <c r="DU1957" s="2">
        <v>1132</v>
      </c>
      <c r="DV1957" s="2">
        <v>43.26</v>
      </c>
      <c r="DW1957" s="2">
        <v>86.86</v>
      </c>
      <c r="DX1957" s="2">
        <v>10.71</v>
      </c>
      <c r="DY1957" s="2">
        <v>39.869999999999997</v>
      </c>
      <c r="DZ1957" s="2">
        <v>6.63</v>
      </c>
      <c r="EA1957" s="2">
        <v>1.62</v>
      </c>
      <c r="EB1957" s="2">
        <v>4.59</v>
      </c>
      <c r="EC1957" s="2">
        <v>0.6</v>
      </c>
      <c r="ED1957" s="2">
        <v>3.64</v>
      </c>
      <c r="EE1957" s="2">
        <v>0.64</v>
      </c>
      <c r="EF1957" s="2">
        <v>1.92</v>
      </c>
      <c r="EG1957" s="2">
        <v>0.24</v>
      </c>
      <c r="EH1957" s="2">
        <v>1.54</v>
      </c>
      <c r="EI1957" s="2">
        <v>0.25</v>
      </c>
      <c r="EJ1957" s="2">
        <v>5.93</v>
      </c>
      <c r="EK1957" s="2">
        <v>1.28</v>
      </c>
      <c r="EM1957" s="2" t="s">
        <v>180</v>
      </c>
      <c r="EN1957" s="2" t="s">
        <v>180</v>
      </c>
      <c r="EO1957" s="2" t="s">
        <v>180</v>
      </c>
      <c r="EP1957" s="2" t="s">
        <v>180</v>
      </c>
      <c r="EQ1957" s="2" t="s">
        <v>180</v>
      </c>
      <c r="ER1957" s="2" t="s">
        <v>180</v>
      </c>
      <c r="ET1957" s="2">
        <v>7.67</v>
      </c>
      <c r="EV1957" s="2">
        <v>5.79</v>
      </c>
      <c r="EW1957" s="2">
        <v>1.95</v>
      </c>
      <c r="EX1957" s="2">
        <v>0.51263300000000001</v>
      </c>
      <c r="EY1957" s="2" t="s">
        <v>180</v>
      </c>
      <c r="EZ1957" s="2" t="s">
        <v>180</v>
      </c>
      <c r="FA1957" s="2">
        <v>0.70507600000000004</v>
      </c>
      <c r="FB1957" s="2" t="s">
        <v>180</v>
      </c>
      <c r="FC1957" s="2">
        <v>19.027999999999999</v>
      </c>
      <c r="FD1957" s="2" t="s">
        <v>180</v>
      </c>
      <c r="FE1957" s="2">
        <v>15.621</v>
      </c>
      <c r="FF1957" s="2" t="s">
        <v>180</v>
      </c>
      <c r="FG1957" s="2">
        <v>38.679000000000002</v>
      </c>
      <c r="FH1957" s="2" t="s">
        <v>180</v>
      </c>
      <c r="FI1957" s="2" t="s">
        <v>180</v>
      </c>
      <c r="FJ1957" s="2" t="s">
        <v>180</v>
      </c>
      <c r="FK1957" s="2" t="s">
        <v>180</v>
      </c>
      <c r="FL1957" s="2" t="s">
        <v>180</v>
      </c>
      <c r="FM1957" s="2" t="s">
        <v>180</v>
      </c>
      <c r="FN1957" s="2" t="s">
        <v>180</v>
      </c>
      <c r="FP1957" s="2" t="s">
        <v>180</v>
      </c>
      <c r="FQ1957" s="2" t="s">
        <v>180</v>
      </c>
      <c r="FR1957" s="2" t="s">
        <v>180</v>
      </c>
      <c r="FS1957" s="2" t="s">
        <v>180</v>
      </c>
      <c r="FT1957" s="2" t="s">
        <v>180</v>
      </c>
      <c r="FU1957" s="2" t="s">
        <v>180</v>
      </c>
      <c r="FV1957" s="2" t="s">
        <v>7659</v>
      </c>
      <c r="FX1957">
        <f t="shared" si="645"/>
        <v>14.961038961038961</v>
      </c>
      <c r="FY1957">
        <f t="shared" si="646"/>
        <v>154.54545454545453</v>
      </c>
      <c r="FZ1957">
        <f t="shared" si="647"/>
        <v>28.09090909090909</v>
      </c>
      <c r="GA1957">
        <f t="shared" si="648"/>
        <v>4.3051948051948052</v>
      </c>
      <c r="GB1957">
        <f t="shared" si="649"/>
        <v>2.9805194805194803</v>
      </c>
      <c r="GC1957">
        <f t="shared" si="650"/>
        <v>2.0291970802919703</v>
      </c>
      <c r="GD1957">
        <f t="shared" si="651"/>
        <v>34.81818181818182</v>
      </c>
      <c r="GE1957">
        <f t="shared" si="652"/>
        <v>19.212440431402058</v>
      </c>
      <c r="GF1957">
        <f t="shared" si="653"/>
        <v>26.167360147942674</v>
      </c>
      <c r="GG1957">
        <f t="shared" si="654"/>
        <v>49.131944444444443</v>
      </c>
      <c r="GH1957">
        <f t="shared" si="655"/>
        <v>8.830301634814644E-2</v>
      </c>
      <c r="GI1957">
        <f t="shared" si="656"/>
        <v>8.4635416666666671E-2</v>
      </c>
      <c r="GJ1957">
        <f t="shared" si="657"/>
        <v>0.33678756476683935</v>
      </c>
      <c r="GK1957">
        <f t="shared" si="658"/>
        <v>195.50949913644214</v>
      </c>
      <c r="GL1957">
        <f t="shared" si="659"/>
        <v>1.8776041666666667</v>
      </c>
      <c r="GM1957">
        <f t="shared" si="660"/>
        <v>0.25130208333333337</v>
      </c>
      <c r="GN1957">
        <f t="shared" si="661"/>
        <v>0.13384188626907073</v>
      </c>
      <c r="GO1957">
        <f t="shared" si="662"/>
        <v>6.5248868778280542</v>
      </c>
      <c r="GP1957">
        <f t="shared" si="663"/>
        <v>0.97125045114553488</v>
      </c>
      <c r="GQ1957">
        <f>(EA1957/0.0735)/((DZ1957/0.195*(EB1957/0.295))^0.5)</f>
        <v>0.95828101049100145</v>
      </c>
      <c r="GR1957">
        <v>0.51303200000000004</v>
      </c>
      <c r="GS1957">
        <v>0.703295</v>
      </c>
      <c r="GT1957"/>
      <c r="GU1957"/>
      <c r="GV1957"/>
      <c r="GW1957"/>
      <c r="GX1957"/>
    </row>
    <row r="1958" spans="1:206" s="2" customFormat="1">
      <c r="A1958" s="2" t="s">
        <v>2198</v>
      </c>
      <c r="B1958" s="2" t="s">
        <v>7613</v>
      </c>
      <c r="C1958" s="2" t="s">
        <v>7432</v>
      </c>
      <c r="D1958" s="2" t="s">
        <v>7614</v>
      </c>
      <c r="E1958" s="2" t="s">
        <v>7614</v>
      </c>
      <c r="F1958" s="2">
        <v>229</v>
      </c>
      <c r="G1958" s="2">
        <v>61</v>
      </c>
      <c r="H1958" s="2" t="s">
        <v>7614</v>
      </c>
      <c r="I1958" s="2" t="s">
        <v>7641</v>
      </c>
      <c r="J1958" s="2" t="s">
        <v>7651</v>
      </c>
      <c r="K1958" s="2">
        <v>39.335500000000003</v>
      </c>
      <c r="L1958" s="2">
        <v>39.335500000000003</v>
      </c>
      <c r="M1958" s="2">
        <v>-120.18470000000001</v>
      </c>
      <c r="N1958" s="2">
        <v>-120.18470000000001</v>
      </c>
      <c r="O1958" s="2" t="s">
        <v>179</v>
      </c>
      <c r="R1958" s="2" t="s">
        <v>7660</v>
      </c>
      <c r="S1958" s="2" t="s">
        <v>7618</v>
      </c>
      <c r="T1958" s="2" t="s">
        <v>7662</v>
      </c>
      <c r="V1958" s="2" t="s">
        <v>180</v>
      </c>
      <c r="W1958" s="2" t="s">
        <v>180</v>
      </c>
      <c r="X1958" s="2" t="s">
        <v>7619</v>
      </c>
      <c r="Y1958" s="2" t="s">
        <v>180</v>
      </c>
      <c r="Z1958" s="2" t="s">
        <v>180</v>
      </c>
      <c r="AB1958" s="2" t="s">
        <v>180</v>
      </c>
      <c r="AC1958" s="2" t="s">
        <v>181</v>
      </c>
      <c r="AD1958" s="2" t="s">
        <v>180</v>
      </c>
      <c r="AE1958" s="2" t="s">
        <v>180</v>
      </c>
      <c r="AF1958" s="2" t="s">
        <v>180</v>
      </c>
      <c r="AG1958" s="2" t="s">
        <v>180</v>
      </c>
      <c r="AH1958" s="2" t="s">
        <v>7620</v>
      </c>
      <c r="AI1958" s="2">
        <v>50.75</v>
      </c>
      <c r="AJ1958" s="2">
        <v>1.6439999999999999</v>
      </c>
      <c r="AK1958" s="2" t="s">
        <v>180</v>
      </c>
      <c r="AL1958" s="2">
        <v>17.440000000000001</v>
      </c>
      <c r="AM1958" s="2" t="s">
        <v>180</v>
      </c>
      <c r="AP1958" s="2">
        <v>7.87</v>
      </c>
      <c r="AQ1958" s="2">
        <v>7.32</v>
      </c>
      <c r="AR1958" s="2">
        <v>6.28</v>
      </c>
      <c r="AS1958" s="2">
        <v>0.13800000000000001</v>
      </c>
      <c r="AT1958" s="2" t="s">
        <v>180</v>
      </c>
      <c r="AU1958" s="2">
        <v>1.9370000000000001</v>
      </c>
      <c r="AV1958" s="2">
        <v>3.43</v>
      </c>
      <c r="AW1958" s="2">
        <v>0.55600000000000005</v>
      </c>
      <c r="AY1958" s="2" t="s">
        <v>180</v>
      </c>
      <c r="AZ1958" s="2" t="s">
        <v>180</v>
      </c>
      <c r="BA1958" s="2">
        <v>97.365000000000009</v>
      </c>
      <c r="BC1958" s="2" t="s">
        <v>180</v>
      </c>
      <c r="BD1958" s="2" t="s">
        <v>180</v>
      </c>
      <c r="BE1958" s="2" t="s">
        <v>180</v>
      </c>
      <c r="BF1958" s="2" t="s">
        <v>180</v>
      </c>
      <c r="BG1958" s="2" t="s">
        <v>180</v>
      </c>
      <c r="BH1958" s="2" t="s">
        <v>180</v>
      </c>
      <c r="BI1958" s="2" t="s">
        <v>180</v>
      </c>
      <c r="BK1958" s="2" t="s">
        <v>180</v>
      </c>
      <c r="BL1958" s="2" t="s">
        <v>180</v>
      </c>
      <c r="BM1958" s="2">
        <v>1.3</v>
      </c>
      <c r="BN1958" s="2" t="s">
        <v>180</v>
      </c>
      <c r="BO1958" s="2" t="s">
        <v>180</v>
      </c>
      <c r="BP1958" s="2" t="s">
        <v>180</v>
      </c>
      <c r="BQ1958" s="2" t="s">
        <v>180</v>
      </c>
      <c r="BR1958" s="2" t="s">
        <v>180</v>
      </c>
      <c r="BS1958" s="2" t="s">
        <v>180</v>
      </c>
      <c r="BT1958" s="2" t="s">
        <v>180</v>
      </c>
      <c r="BU1958" s="2" t="s">
        <v>180</v>
      </c>
      <c r="BV1958" s="2" t="s">
        <v>180</v>
      </c>
      <c r="BW1958" s="2" t="s">
        <v>180</v>
      </c>
      <c r="BX1958" s="2" t="s">
        <v>180</v>
      </c>
      <c r="BY1958" s="2" t="s">
        <v>180</v>
      </c>
      <c r="BZ1958" s="2" t="s">
        <v>180</v>
      </c>
      <c r="CD1958" s="2" t="s">
        <v>180</v>
      </c>
      <c r="CE1958" s="2" t="s">
        <v>180</v>
      </c>
      <c r="CG1958" s="2" t="s">
        <v>180</v>
      </c>
      <c r="CH1958" s="2" t="s">
        <v>180</v>
      </c>
      <c r="CI1958" s="2" t="s">
        <v>180</v>
      </c>
      <c r="CJ1958" s="2" t="s">
        <v>180</v>
      </c>
      <c r="CK1958" s="2" t="s">
        <v>180</v>
      </c>
      <c r="CM1958" s="2" t="s">
        <v>180</v>
      </c>
      <c r="CN1958" s="2" t="s">
        <v>180</v>
      </c>
      <c r="CQ1958" s="2">
        <v>193</v>
      </c>
      <c r="CR1958" s="2">
        <v>227</v>
      </c>
      <c r="CS1958" s="2" t="s">
        <v>180</v>
      </c>
      <c r="CT1958" s="2" t="s">
        <v>180</v>
      </c>
      <c r="CU1958" s="2">
        <v>34</v>
      </c>
      <c r="CV1958" s="2">
        <v>204</v>
      </c>
      <c r="CX1958" s="2">
        <v>114</v>
      </c>
      <c r="CZ1958" s="2" t="s">
        <v>180</v>
      </c>
      <c r="DB1958" s="2" t="s">
        <v>180</v>
      </c>
      <c r="DC1958" s="2" t="s">
        <v>180</v>
      </c>
      <c r="DD1958" s="2">
        <v>33</v>
      </c>
      <c r="DE1958" s="2">
        <v>1132</v>
      </c>
      <c r="DF1958" s="2">
        <v>22</v>
      </c>
      <c r="DG1958" s="2">
        <v>201</v>
      </c>
      <c r="DH1958" s="2">
        <v>26.38</v>
      </c>
      <c r="DJ1958" s="2" t="s">
        <v>180</v>
      </c>
      <c r="DK1958" s="2" t="s">
        <v>180</v>
      </c>
      <c r="DL1958" s="2" t="s">
        <v>180</v>
      </c>
      <c r="DM1958" s="2" t="s">
        <v>180</v>
      </c>
      <c r="DR1958" s="2" t="s">
        <v>180</v>
      </c>
      <c r="DS1958" s="2" t="s">
        <v>180</v>
      </c>
      <c r="DT1958" s="2">
        <v>0.45</v>
      </c>
      <c r="DU1958" s="2">
        <v>1021</v>
      </c>
      <c r="DV1958" s="2">
        <v>40.42</v>
      </c>
      <c r="DW1958" s="2">
        <v>78.819999999999993</v>
      </c>
      <c r="DX1958" s="2">
        <v>10.029999999999999</v>
      </c>
      <c r="DY1958" s="2">
        <v>38.99</v>
      </c>
      <c r="DZ1958" s="2">
        <v>6.73</v>
      </c>
      <c r="EA1958" s="2">
        <v>1.84</v>
      </c>
      <c r="EB1958" s="2">
        <v>4.8899999999999997</v>
      </c>
      <c r="EC1958" s="2">
        <v>0.63</v>
      </c>
      <c r="ED1958" s="2">
        <v>3.82</v>
      </c>
      <c r="EE1958" s="2">
        <v>0.64</v>
      </c>
      <c r="EF1958" s="2">
        <v>1.88</v>
      </c>
      <c r="EG1958" s="2">
        <v>0.24</v>
      </c>
      <c r="EH1958" s="2">
        <v>1.53</v>
      </c>
      <c r="EI1958" s="2">
        <v>0.22</v>
      </c>
      <c r="EJ1958" s="2">
        <v>4.78</v>
      </c>
      <c r="EK1958" s="2">
        <v>1.46</v>
      </c>
      <c r="EM1958" s="2" t="s">
        <v>180</v>
      </c>
      <c r="EN1958" s="2" t="s">
        <v>180</v>
      </c>
      <c r="EO1958" s="2" t="s">
        <v>180</v>
      </c>
      <c r="EP1958" s="2" t="s">
        <v>180</v>
      </c>
      <c r="EQ1958" s="2" t="s">
        <v>180</v>
      </c>
      <c r="ER1958" s="2" t="s">
        <v>180</v>
      </c>
      <c r="ET1958" s="2">
        <v>1.1399999999999999</v>
      </c>
      <c r="EV1958" s="2">
        <v>4.4000000000000004</v>
      </c>
      <c r="EW1958" s="2">
        <v>1.23</v>
      </c>
      <c r="EX1958" s="2">
        <v>0.51268499999999995</v>
      </c>
      <c r="EY1958" s="2" t="s">
        <v>180</v>
      </c>
      <c r="EZ1958" s="2" t="s">
        <v>180</v>
      </c>
      <c r="FA1958" s="2">
        <v>0.70490200000000003</v>
      </c>
      <c r="FB1958" s="2" t="s">
        <v>180</v>
      </c>
      <c r="FC1958" s="2">
        <v>19.030999999999999</v>
      </c>
      <c r="FD1958" s="2" t="s">
        <v>180</v>
      </c>
      <c r="FE1958" s="2">
        <v>15.638999999999999</v>
      </c>
      <c r="FF1958" s="2" t="s">
        <v>180</v>
      </c>
      <c r="FG1958" s="2">
        <v>38.71</v>
      </c>
      <c r="FH1958" s="2" t="s">
        <v>180</v>
      </c>
      <c r="FI1958" s="2" t="s">
        <v>180</v>
      </c>
      <c r="FJ1958" s="2" t="s">
        <v>180</v>
      </c>
      <c r="FK1958" s="2" t="s">
        <v>180</v>
      </c>
      <c r="FL1958" s="2" t="s">
        <v>180</v>
      </c>
      <c r="FM1958" s="2" t="s">
        <v>180</v>
      </c>
      <c r="FN1958" s="2" t="s">
        <v>180</v>
      </c>
      <c r="FP1958" s="2" t="s">
        <v>180</v>
      </c>
      <c r="FQ1958" s="2" t="s">
        <v>180</v>
      </c>
      <c r="FR1958" s="2" t="s">
        <v>180</v>
      </c>
      <c r="FS1958" s="2" t="s">
        <v>180</v>
      </c>
      <c r="FT1958" s="2" t="s">
        <v>180</v>
      </c>
      <c r="FU1958" s="2" t="s">
        <v>180</v>
      </c>
      <c r="FV1958" s="2" t="s">
        <v>7661</v>
      </c>
      <c r="FX1958">
        <f t="shared" si="645"/>
        <v>17.241830065359476</v>
      </c>
      <c r="FY1958">
        <f t="shared" si="646"/>
        <v>131.37254901960785</v>
      </c>
      <c r="FZ1958">
        <f t="shared" si="647"/>
        <v>26.418300653594773</v>
      </c>
      <c r="GA1958">
        <f t="shared" si="648"/>
        <v>4.3986928104575167</v>
      </c>
      <c r="GB1958">
        <f t="shared" si="649"/>
        <v>3.1960784313725488</v>
      </c>
      <c r="GC1958">
        <f t="shared" si="650"/>
        <v>1.1782238442822386</v>
      </c>
      <c r="GD1958">
        <f t="shared" si="651"/>
        <v>51.454545454545453</v>
      </c>
      <c r="GE1958">
        <f t="shared" si="652"/>
        <v>29.033085406514488</v>
      </c>
      <c r="GF1958">
        <f t="shared" si="653"/>
        <v>25.259772389905987</v>
      </c>
      <c r="GG1958">
        <f t="shared" si="654"/>
        <v>38.703563305534495</v>
      </c>
      <c r="GH1958">
        <f t="shared" si="655"/>
        <v>1.446333417914235E-2</v>
      </c>
      <c r="GI1958">
        <f t="shared" si="656"/>
        <v>4.66262319939348E-2</v>
      </c>
      <c r="GJ1958">
        <f t="shared" si="657"/>
        <v>0.27954545454545454</v>
      </c>
      <c r="GK1958">
        <f t="shared" si="658"/>
        <v>232.04545454545453</v>
      </c>
      <c r="GL1958">
        <f t="shared" si="659"/>
        <v>1.5322213798332072</v>
      </c>
      <c r="GM1958">
        <f t="shared" si="660"/>
        <v>0.16679302501895377</v>
      </c>
      <c r="GN1958">
        <f t="shared" si="661"/>
        <v>0.10885700148441366</v>
      </c>
      <c r="GO1958">
        <f t="shared" si="662"/>
        <v>6.0059435364041605</v>
      </c>
      <c r="GP1958">
        <f t="shared" si="663"/>
        <v>0.94218722394273868</v>
      </c>
      <c r="GQ1958">
        <f>(EA1958/0.0735)/((DZ1958/0.195*(EB1958/0.295))^0.5)</f>
        <v>1.0466388131754849</v>
      </c>
      <c r="GR1958">
        <v>0.51303200000000004</v>
      </c>
      <c r="GS1958">
        <v>0.703295</v>
      </c>
      <c r="GT1958"/>
      <c r="GU1958"/>
      <c r="GV1958"/>
      <c r="GW1958"/>
      <c r="GX1958"/>
    </row>
    <row r="1959" spans="1:206" s="2" customFormat="1">
      <c r="A1959" s="2" t="s">
        <v>3194</v>
      </c>
      <c r="B1959" s="2" t="s">
        <v>7513</v>
      </c>
      <c r="C1959" s="2" t="s">
        <v>7514</v>
      </c>
      <c r="E1959" s="2" t="s">
        <v>7669</v>
      </c>
      <c r="F1959" s="2">
        <v>230</v>
      </c>
      <c r="G1959" s="2">
        <v>62</v>
      </c>
      <c r="H1959" s="2" t="s">
        <v>7514</v>
      </c>
      <c r="I1959" s="2" t="s">
        <v>7518</v>
      </c>
      <c r="J1959" s="2" t="s">
        <v>7519</v>
      </c>
      <c r="K1959" s="2">
        <v>8.8332739999999994</v>
      </c>
      <c r="L1959" s="2">
        <v>8.8332739999999994</v>
      </c>
      <c r="M1959" s="2">
        <v>-82.574635999999998</v>
      </c>
      <c r="N1959" s="2">
        <v>-82.574635999999998</v>
      </c>
      <c r="O1959" s="2" t="s">
        <v>179</v>
      </c>
      <c r="R1959" s="2" t="s">
        <v>7520</v>
      </c>
      <c r="S1959" s="2" t="s">
        <v>7517</v>
      </c>
      <c r="T1959" s="2" t="s">
        <v>7662</v>
      </c>
      <c r="U1959" s="2" t="s">
        <v>180</v>
      </c>
      <c r="W1959" s="2" t="s">
        <v>180</v>
      </c>
      <c r="X1959" s="2" t="s">
        <v>7537</v>
      </c>
      <c r="Y1959" s="2" t="s">
        <v>180</v>
      </c>
      <c r="Z1959" s="2" t="s">
        <v>180</v>
      </c>
      <c r="AB1959" s="2" t="s">
        <v>180</v>
      </c>
      <c r="AC1959" s="2" t="s">
        <v>181</v>
      </c>
      <c r="AD1959" s="2" t="s">
        <v>180</v>
      </c>
      <c r="AE1959" s="2" t="s">
        <v>180</v>
      </c>
      <c r="AF1959" s="2" t="s">
        <v>180</v>
      </c>
      <c r="AG1959" s="2" t="s">
        <v>180</v>
      </c>
      <c r="AH1959" s="2" t="s">
        <v>7515</v>
      </c>
      <c r="AI1959" s="2">
        <v>55.3</v>
      </c>
      <c r="AJ1959" s="2">
        <v>0.78</v>
      </c>
      <c r="AK1959" s="2" t="s">
        <v>180</v>
      </c>
      <c r="AL1959" s="2">
        <v>16.8</v>
      </c>
      <c r="AM1959" s="2" t="s">
        <v>180</v>
      </c>
      <c r="AP1959" s="2">
        <v>6.7</v>
      </c>
      <c r="AQ1959" s="2">
        <v>8.1</v>
      </c>
      <c r="AR1959" s="2">
        <v>6.14</v>
      </c>
      <c r="AS1959" s="2">
        <v>0.12</v>
      </c>
      <c r="AT1959" s="2" t="s">
        <v>180</v>
      </c>
      <c r="AU1959" s="2">
        <v>1.1399999999999999</v>
      </c>
      <c r="AV1959" s="2">
        <v>3.47</v>
      </c>
      <c r="AW1959" s="2">
        <v>0.20799999999999999</v>
      </c>
      <c r="AY1959" s="2" t="s">
        <v>180</v>
      </c>
      <c r="AZ1959" s="2" t="s">
        <v>180</v>
      </c>
      <c r="BA1959" s="2">
        <v>98.757999999999996</v>
      </c>
      <c r="BC1959" s="2" t="s">
        <v>180</v>
      </c>
      <c r="BD1959" s="2" t="s">
        <v>180</v>
      </c>
      <c r="BE1959" s="2" t="s">
        <v>180</v>
      </c>
      <c r="BF1959" s="2" t="s">
        <v>180</v>
      </c>
      <c r="BG1959" s="2" t="s">
        <v>180</v>
      </c>
      <c r="BH1959" s="2" t="s">
        <v>180</v>
      </c>
      <c r="BI1959" s="2" t="s">
        <v>180</v>
      </c>
      <c r="BK1959" s="2" t="s">
        <v>180</v>
      </c>
      <c r="BL1959" s="2" t="s">
        <v>180</v>
      </c>
      <c r="BN1959" s="2" t="s">
        <v>180</v>
      </c>
      <c r="BO1959" s="2" t="s">
        <v>180</v>
      </c>
      <c r="BP1959" s="2" t="s">
        <v>180</v>
      </c>
      <c r="BQ1959" s="2" t="s">
        <v>180</v>
      </c>
      <c r="BR1959" s="2" t="s">
        <v>180</v>
      </c>
      <c r="BS1959" s="2" t="s">
        <v>180</v>
      </c>
      <c r="BT1959" s="2" t="s">
        <v>180</v>
      </c>
      <c r="BU1959" s="2" t="s">
        <v>180</v>
      </c>
      <c r="BV1959" s="2" t="s">
        <v>180</v>
      </c>
      <c r="BW1959" s="2" t="s">
        <v>180</v>
      </c>
      <c r="BX1959" s="2" t="s">
        <v>180</v>
      </c>
      <c r="BY1959" s="2" t="s">
        <v>180</v>
      </c>
      <c r="BZ1959" s="2" t="s">
        <v>180</v>
      </c>
      <c r="CD1959" s="2" t="s">
        <v>180</v>
      </c>
      <c r="CE1959" s="2" t="s">
        <v>180</v>
      </c>
      <c r="CG1959" s="2" t="s">
        <v>180</v>
      </c>
      <c r="CH1959" s="2" t="s">
        <v>180</v>
      </c>
      <c r="CI1959" s="2" t="s">
        <v>180</v>
      </c>
      <c r="CJ1959" s="2" t="s">
        <v>180</v>
      </c>
      <c r="CK1959" s="2" t="s">
        <v>180</v>
      </c>
      <c r="CM1959" s="2" t="s">
        <v>180</v>
      </c>
      <c r="CN1959" s="2" t="s">
        <v>180</v>
      </c>
      <c r="CO1959" s="2">
        <v>22</v>
      </c>
      <c r="CQ1959" s="2">
        <v>205</v>
      </c>
      <c r="CS1959" s="2" t="s">
        <v>180</v>
      </c>
      <c r="CT1959" s="2" t="s">
        <v>180</v>
      </c>
      <c r="CU1959" s="2">
        <v>31</v>
      </c>
      <c r="CV1959" s="2">
        <v>111</v>
      </c>
      <c r="CX1959" s="2">
        <v>83</v>
      </c>
      <c r="CZ1959" s="2" t="s">
        <v>180</v>
      </c>
      <c r="DB1959" s="2" t="s">
        <v>180</v>
      </c>
      <c r="DC1959" s="2" t="s">
        <v>180</v>
      </c>
      <c r="DD1959" s="2">
        <v>21.5</v>
      </c>
      <c r="DE1959" s="2">
        <v>993</v>
      </c>
      <c r="DF1959" s="2">
        <v>13</v>
      </c>
      <c r="DG1959" s="2">
        <v>96</v>
      </c>
      <c r="DH1959" s="2">
        <v>6.75</v>
      </c>
      <c r="DJ1959" s="2" t="s">
        <v>180</v>
      </c>
      <c r="DK1959" s="2" t="s">
        <v>180</v>
      </c>
      <c r="DL1959" s="2" t="s">
        <v>180</v>
      </c>
      <c r="DM1959" s="2" t="s">
        <v>180</v>
      </c>
      <c r="DN1959" s="2">
        <v>0.05</v>
      </c>
      <c r="DR1959" s="2" t="s">
        <v>180</v>
      </c>
      <c r="DS1959" s="2" t="s">
        <v>180</v>
      </c>
      <c r="DT1959" s="2">
        <v>0.31</v>
      </c>
      <c r="DU1959" s="2">
        <v>679</v>
      </c>
      <c r="DV1959" s="2">
        <v>19.399999999999999</v>
      </c>
      <c r="DW1959" s="2">
        <v>37.6</v>
      </c>
      <c r="DX1959" s="2">
        <v>4.57</v>
      </c>
      <c r="DY1959" s="2">
        <v>18.329999999999998</v>
      </c>
      <c r="DZ1959" s="2">
        <v>3.42</v>
      </c>
      <c r="EA1959" s="2">
        <v>1.1000000000000001</v>
      </c>
      <c r="EB1959" s="2">
        <v>3.03</v>
      </c>
      <c r="EC1959" s="2">
        <v>0.41</v>
      </c>
      <c r="ED1959" s="2">
        <v>2.37</v>
      </c>
      <c r="EE1959" s="2">
        <v>0.45</v>
      </c>
      <c r="EF1959" s="2">
        <v>1.2</v>
      </c>
      <c r="EG1959" s="2">
        <v>0.17</v>
      </c>
      <c r="EH1959" s="2">
        <v>1.1100000000000001</v>
      </c>
      <c r="EI1959" s="2">
        <v>0.16</v>
      </c>
      <c r="EJ1959" s="2">
        <v>2.4500000000000002</v>
      </c>
      <c r="EK1959" s="2">
        <v>0.39</v>
      </c>
      <c r="EM1959" s="2" t="s">
        <v>180</v>
      </c>
      <c r="EN1959" s="2" t="s">
        <v>180</v>
      </c>
      <c r="EO1959" s="2" t="s">
        <v>180</v>
      </c>
      <c r="EP1959" s="2" t="s">
        <v>180</v>
      </c>
      <c r="EQ1959" s="2" t="s">
        <v>180</v>
      </c>
      <c r="ER1959" s="2" t="s">
        <v>180</v>
      </c>
      <c r="ET1959" s="2">
        <v>4.0599999999999996</v>
      </c>
      <c r="EV1959" s="2">
        <v>2.84</v>
      </c>
      <c r="EW1959" s="2">
        <v>0.94</v>
      </c>
      <c r="EY1959" s="2" t="s">
        <v>180</v>
      </c>
      <c r="EZ1959" s="2" t="s">
        <v>180</v>
      </c>
      <c r="FB1959" s="2" t="s">
        <v>180</v>
      </c>
      <c r="FD1959" s="2" t="s">
        <v>180</v>
      </c>
      <c r="FF1959" s="2" t="s">
        <v>180</v>
      </c>
      <c r="FH1959" s="2" t="s">
        <v>180</v>
      </c>
      <c r="FI1959" s="2" t="s">
        <v>180</v>
      </c>
      <c r="FJ1959" s="2" t="s">
        <v>180</v>
      </c>
      <c r="FK1959" s="2" t="s">
        <v>180</v>
      </c>
      <c r="FL1959" s="2" t="s">
        <v>180</v>
      </c>
      <c r="FM1959" s="2" t="s">
        <v>180</v>
      </c>
      <c r="FN1959" s="2" t="s">
        <v>180</v>
      </c>
      <c r="FP1959" s="2" t="s">
        <v>180</v>
      </c>
      <c r="FQ1959" s="2" t="s">
        <v>180</v>
      </c>
      <c r="FR1959" s="2" t="s">
        <v>180</v>
      </c>
      <c r="FS1959" s="2" t="s">
        <v>180</v>
      </c>
      <c r="FT1959" s="2" t="s">
        <v>180</v>
      </c>
      <c r="FU1959" s="2" t="s">
        <v>180</v>
      </c>
      <c r="FV1959" s="2" t="s">
        <v>7521</v>
      </c>
      <c r="FW1959" s="2" t="s">
        <v>180</v>
      </c>
      <c r="FX1959">
        <f t="shared" si="645"/>
        <v>6.0810810810810807</v>
      </c>
      <c r="FY1959">
        <f t="shared" si="646"/>
        <v>86.486486486486484</v>
      </c>
      <c r="FZ1959">
        <f t="shared" si="647"/>
        <v>17.477477477477475</v>
      </c>
      <c r="GA1959">
        <f t="shared" si="648"/>
        <v>3.0810810810810807</v>
      </c>
      <c r="GB1959">
        <f t="shared" si="649"/>
        <v>2.7297297297297294</v>
      </c>
      <c r="GC1959">
        <f t="shared" si="650"/>
        <v>1.4615384615384615</v>
      </c>
      <c r="GD1959">
        <f t="shared" si="651"/>
        <v>76.384615384615387</v>
      </c>
      <c r="GE1959">
        <f t="shared" si="652"/>
        <v>54.173486088379711</v>
      </c>
      <c r="GF1959">
        <f t="shared" si="653"/>
        <v>35</v>
      </c>
      <c r="GG1959">
        <f t="shared" si="654"/>
        <v>100.5925925925926</v>
      </c>
      <c r="GH1959">
        <f t="shared" si="655"/>
        <v>0.10797872340425531</v>
      </c>
      <c r="GI1959">
        <f t="shared" si="656"/>
        <v>0.13925925925925925</v>
      </c>
      <c r="GJ1959">
        <f t="shared" si="657"/>
        <v>0.33098591549295775</v>
      </c>
      <c r="GK1959">
        <f t="shared" si="658"/>
        <v>239.08450704225353</v>
      </c>
      <c r="GL1959">
        <f t="shared" si="659"/>
        <v>2.8740740740740738</v>
      </c>
      <c r="GM1959">
        <f t="shared" si="660"/>
        <v>0.42074074074074069</v>
      </c>
      <c r="GN1959">
        <f t="shared" si="661"/>
        <v>0.14639175257731959</v>
      </c>
      <c r="GO1959">
        <f t="shared" si="662"/>
        <v>5.6725146198830405</v>
      </c>
      <c r="GP1959">
        <f t="shared" si="663"/>
        <v>0.96112147567937423</v>
      </c>
      <c r="GQ1959">
        <f>(EA1959/0.0735)/((DZ1959/0.195*(EB1959/0.295))^0.5)</f>
        <v>1.1150627102859061</v>
      </c>
      <c r="GR1959">
        <v>0.51303200000000004</v>
      </c>
      <c r="GS1959">
        <v>0.703295</v>
      </c>
      <c r="GT1959"/>
      <c r="GU1959"/>
      <c r="GV1959"/>
      <c r="GW1959"/>
      <c r="GX1959"/>
    </row>
    <row r="1960" spans="1:206" s="2" customFormat="1">
      <c r="A1960" s="2" t="s">
        <v>3194</v>
      </c>
      <c r="B1960" s="2" t="s">
        <v>7513</v>
      </c>
      <c r="C1960" s="2" t="s">
        <v>7514</v>
      </c>
      <c r="E1960" s="2" t="s">
        <v>7669</v>
      </c>
      <c r="F1960" s="2">
        <v>230</v>
      </c>
      <c r="G1960" s="2">
        <v>62</v>
      </c>
      <c r="H1960" s="2" t="s">
        <v>7514</v>
      </c>
      <c r="I1960" s="2" t="s">
        <v>7518</v>
      </c>
      <c r="J1960" s="2" t="s">
        <v>7519</v>
      </c>
      <c r="K1960" s="2">
        <v>8.7878209999999992</v>
      </c>
      <c r="L1960" s="2">
        <v>8.7878209999999992</v>
      </c>
      <c r="M1960" s="2">
        <v>-82.711391000000006</v>
      </c>
      <c r="N1960" s="2">
        <v>-82.711391000000006</v>
      </c>
      <c r="O1960" s="2" t="s">
        <v>179</v>
      </c>
      <c r="R1960" s="2" t="s">
        <v>7522</v>
      </c>
      <c r="S1960" s="2" t="s">
        <v>7516</v>
      </c>
      <c r="T1960" s="2" t="s">
        <v>7662</v>
      </c>
      <c r="U1960" s="2" t="s">
        <v>180</v>
      </c>
      <c r="W1960" s="2" t="s">
        <v>180</v>
      </c>
      <c r="X1960" s="2" t="s">
        <v>7537</v>
      </c>
      <c r="Y1960" s="2" t="s">
        <v>180</v>
      </c>
      <c r="Z1960" s="2" t="s">
        <v>180</v>
      </c>
      <c r="AB1960" s="2" t="s">
        <v>180</v>
      </c>
      <c r="AC1960" s="2" t="s">
        <v>181</v>
      </c>
      <c r="AD1960" s="2" t="s">
        <v>180</v>
      </c>
      <c r="AE1960" s="2" t="s">
        <v>180</v>
      </c>
      <c r="AF1960" s="2" t="s">
        <v>180</v>
      </c>
      <c r="AG1960" s="2" t="s">
        <v>180</v>
      </c>
      <c r="AH1960" s="2" t="s">
        <v>7515</v>
      </c>
      <c r="AI1960" s="2">
        <v>56.3</v>
      </c>
      <c r="AJ1960" s="2">
        <v>0.72</v>
      </c>
      <c r="AK1960" s="2" t="s">
        <v>180</v>
      </c>
      <c r="AL1960" s="2">
        <v>16.399999999999999</v>
      </c>
      <c r="AM1960" s="2" t="s">
        <v>180</v>
      </c>
      <c r="AP1960" s="2">
        <v>6.15</v>
      </c>
      <c r="AQ1960" s="2">
        <v>7.62</v>
      </c>
      <c r="AR1960" s="2">
        <v>6.05</v>
      </c>
      <c r="AS1960" s="2">
        <v>0.11</v>
      </c>
      <c r="AT1960" s="2" t="s">
        <v>180</v>
      </c>
      <c r="AU1960" s="2">
        <v>1.3</v>
      </c>
      <c r="AV1960" s="2">
        <v>3.67</v>
      </c>
      <c r="AW1960" s="2">
        <v>0.22800000000000001</v>
      </c>
      <c r="AY1960" s="2" t="s">
        <v>180</v>
      </c>
      <c r="AZ1960" s="2" t="s">
        <v>180</v>
      </c>
      <c r="BA1960" s="2">
        <v>98.547999999999988</v>
      </c>
      <c r="BC1960" s="2" t="s">
        <v>180</v>
      </c>
      <c r="BD1960" s="2" t="s">
        <v>180</v>
      </c>
      <c r="BE1960" s="2" t="s">
        <v>180</v>
      </c>
      <c r="BF1960" s="2" t="s">
        <v>180</v>
      </c>
      <c r="BG1960" s="2" t="s">
        <v>180</v>
      </c>
      <c r="BH1960" s="2" t="s">
        <v>180</v>
      </c>
      <c r="BI1960" s="2" t="s">
        <v>180</v>
      </c>
      <c r="BK1960" s="2" t="s">
        <v>180</v>
      </c>
      <c r="BL1960" s="2" t="s">
        <v>180</v>
      </c>
      <c r="BN1960" s="2" t="s">
        <v>180</v>
      </c>
      <c r="BO1960" s="2" t="s">
        <v>180</v>
      </c>
      <c r="BP1960" s="2" t="s">
        <v>180</v>
      </c>
      <c r="BQ1960" s="2" t="s">
        <v>180</v>
      </c>
      <c r="BR1960" s="2" t="s">
        <v>180</v>
      </c>
      <c r="BS1960" s="2" t="s">
        <v>180</v>
      </c>
      <c r="BT1960" s="2" t="s">
        <v>180</v>
      </c>
      <c r="BU1960" s="2" t="s">
        <v>180</v>
      </c>
      <c r="BV1960" s="2" t="s">
        <v>180</v>
      </c>
      <c r="BW1960" s="2" t="s">
        <v>180</v>
      </c>
      <c r="BX1960" s="2" t="s">
        <v>180</v>
      </c>
      <c r="BY1960" s="2" t="s">
        <v>180</v>
      </c>
      <c r="BZ1960" s="2" t="s">
        <v>180</v>
      </c>
      <c r="CD1960" s="2" t="s">
        <v>180</v>
      </c>
      <c r="CE1960" s="2" t="s">
        <v>180</v>
      </c>
      <c r="CG1960" s="2" t="s">
        <v>180</v>
      </c>
      <c r="CH1960" s="2" t="s">
        <v>180</v>
      </c>
      <c r="CI1960" s="2" t="s">
        <v>180</v>
      </c>
      <c r="CJ1960" s="2" t="s">
        <v>180</v>
      </c>
      <c r="CK1960" s="2" t="s">
        <v>180</v>
      </c>
      <c r="CM1960" s="2" t="s">
        <v>180</v>
      </c>
      <c r="CN1960" s="2" t="s">
        <v>180</v>
      </c>
      <c r="CO1960" s="2">
        <v>20</v>
      </c>
      <c r="CQ1960" s="2">
        <v>226</v>
      </c>
      <c r="CS1960" s="2" t="s">
        <v>180</v>
      </c>
      <c r="CT1960" s="2" t="s">
        <v>180</v>
      </c>
      <c r="CU1960" s="2">
        <v>26</v>
      </c>
      <c r="CV1960" s="2">
        <v>102</v>
      </c>
      <c r="CX1960" s="2">
        <v>78</v>
      </c>
      <c r="CZ1960" s="2" t="s">
        <v>180</v>
      </c>
      <c r="DB1960" s="2" t="s">
        <v>180</v>
      </c>
      <c r="DC1960" s="2" t="s">
        <v>180</v>
      </c>
      <c r="DD1960" s="2">
        <v>25.63</v>
      </c>
      <c r="DE1960" s="2">
        <v>961</v>
      </c>
      <c r="DF1960" s="2">
        <v>10</v>
      </c>
      <c r="DG1960" s="2">
        <v>99</v>
      </c>
      <c r="DH1960" s="2">
        <v>4.9800000000000004</v>
      </c>
      <c r="DJ1960" s="2" t="s">
        <v>180</v>
      </c>
      <c r="DK1960" s="2" t="s">
        <v>180</v>
      </c>
      <c r="DL1960" s="2" t="s">
        <v>180</v>
      </c>
      <c r="DM1960" s="2" t="s">
        <v>180</v>
      </c>
      <c r="DN1960" s="2">
        <v>0.06</v>
      </c>
      <c r="DR1960" s="2" t="s">
        <v>180</v>
      </c>
      <c r="DS1960" s="2" t="s">
        <v>180</v>
      </c>
      <c r="DT1960" s="2">
        <v>0.36</v>
      </c>
      <c r="DU1960" s="2">
        <v>687</v>
      </c>
      <c r="DV1960" s="2">
        <v>19.73</v>
      </c>
      <c r="DW1960" s="2">
        <v>38.32</v>
      </c>
      <c r="DX1960" s="2">
        <v>4.8</v>
      </c>
      <c r="DY1960" s="2">
        <v>18.91</v>
      </c>
      <c r="DZ1960" s="2">
        <v>3.46</v>
      </c>
      <c r="EA1960" s="2">
        <v>1.05</v>
      </c>
      <c r="EB1960" s="2">
        <v>2.95</v>
      </c>
      <c r="EC1960" s="2">
        <v>0.38</v>
      </c>
      <c r="ED1960" s="2">
        <v>2.04</v>
      </c>
      <c r="EE1960" s="2">
        <v>0.39</v>
      </c>
      <c r="EF1960" s="2">
        <v>1.06</v>
      </c>
      <c r="EG1960" s="2">
        <v>0.14000000000000001</v>
      </c>
      <c r="EH1960" s="2">
        <v>0.95</v>
      </c>
      <c r="EI1960" s="2">
        <v>0.15</v>
      </c>
      <c r="EJ1960" s="2">
        <v>2.36</v>
      </c>
      <c r="EK1960" s="2">
        <v>0.26</v>
      </c>
      <c r="EM1960" s="2" t="s">
        <v>180</v>
      </c>
      <c r="EN1960" s="2" t="s">
        <v>180</v>
      </c>
      <c r="EO1960" s="2" t="s">
        <v>180</v>
      </c>
      <c r="EP1960" s="2" t="s">
        <v>180</v>
      </c>
      <c r="EQ1960" s="2" t="s">
        <v>180</v>
      </c>
      <c r="ER1960" s="2" t="s">
        <v>180</v>
      </c>
      <c r="ET1960" s="2">
        <v>4.17</v>
      </c>
      <c r="EV1960" s="2">
        <v>2.71</v>
      </c>
      <c r="EW1960" s="2">
        <v>0.92</v>
      </c>
      <c r="EY1960" s="2" t="s">
        <v>180</v>
      </c>
      <c r="EZ1960" s="2" t="s">
        <v>180</v>
      </c>
      <c r="FB1960" s="2" t="s">
        <v>180</v>
      </c>
      <c r="FD1960" s="2" t="s">
        <v>180</v>
      </c>
      <c r="FF1960" s="2" t="s">
        <v>180</v>
      </c>
      <c r="FH1960" s="2" t="s">
        <v>180</v>
      </c>
      <c r="FI1960" s="2" t="s">
        <v>180</v>
      </c>
      <c r="FJ1960" s="2" t="s">
        <v>180</v>
      </c>
      <c r="FK1960" s="2" t="s">
        <v>180</v>
      </c>
      <c r="FL1960" s="2" t="s">
        <v>180</v>
      </c>
      <c r="FM1960" s="2" t="s">
        <v>180</v>
      </c>
      <c r="FN1960" s="2" t="s">
        <v>180</v>
      </c>
      <c r="FP1960" s="2" t="s">
        <v>180</v>
      </c>
      <c r="FQ1960" s="2" t="s">
        <v>180</v>
      </c>
      <c r="FR1960" s="2" t="s">
        <v>180</v>
      </c>
      <c r="FS1960" s="2" t="s">
        <v>180</v>
      </c>
      <c r="FT1960" s="2" t="s">
        <v>180</v>
      </c>
      <c r="FU1960" s="2" t="s">
        <v>180</v>
      </c>
      <c r="FV1960" s="2" t="s">
        <v>7523</v>
      </c>
      <c r="FW1960" s="2" t="s">
        <v>180</v>
      </c>
      <c r="FX1960">
        <f t="shared" si="645"/>
        <v>5.242105263157895</v>
      </c>
      <c r="FY1960">
        <f t="shared" si="646"/>
        <v>104.21052631578948</v>
      </c>
      <c r="FZ1960">
        <f t="shared" si="647"/>
        <v>20.768421052631581</v>
      </c>
      <c r="GA1960">
        <f t="shared" si="648"/>
        <v>3.642105263157895</v>
      </c>
      <c r="GB1960">
        <f t="shared" si="649"/>
        <v>3.1052631578947372</v>
      </c>
      <c r="GC1960">
        <f t="shared" si="650"/>
        <v>1.8055555555555556</v>
      </c>
      <c r="GD1960">
        <f t="shared" si="651"/>
        <v>96.1</v>
      </c>
      <c r="GE1960">
        <f t="shared" si="652"/>
        <v>50.819672131147541</v>
      </c>
      <c r="GF1960">
        <f t="shared" si="653"/>
        <v>34.820070957932082</v>
      </c>
      <c r="GG1960">
        <f t="shared" si="654"/>
        <v>137.95180722891564</v>
      </c>
      <c r="GH1960">
        <f t="shared" si="655"/>
        <v>0.10882045929018788</v>
      </c>
      <c r="GI1960">
        <f t="shared" si="656"/>
        <v>0.18473895582329317</v>
      </c>
      <c r="GJ1960">
        <f t="shared" si="657"/>
        <v>0.33948339483394835</v>
      </c>
      <c r="GK1960">
        <f t="shared" si="658"/>
        <v>253.50553505535055</v>
      </c>
      <c r="GL1960">
        <f t="shared" si="659"/>
        <v>3.9618473895582325</v>
      </c>
      <c r="GM1960">
        <f t="shared" si="660"/>
        <v>0.54417670682730923</v>
      </c>
      <c r="GN1960">
        <f t="shared" si="661"/>
        <v>0.13735428281804357</v>
      </c>
      <c r="GO1960">
        <f t="shared" si="662"/>
        <v>5.702312138728324</v>
      </c>
      <c r="GP1960">
        <f t="shared" si="663"/>
        <v>0.94774333857231907</v>
      </c>
      <c r="GQ1960">
        <f>(EA1960/0.0735)/((DZ1960/0.195*(EB1960/0.295))^0.5)</f>
        <v>1.072460279487959</v>
      </c>
      <c r="GR1960">
        <v>0.51303200000000004</v>
      </c>
      <c r="GS1960">
        <v>0.703295</v>
      </c>
      <c r="GT1960"/>
      <c r="GU1960"/>
      <c r="GV1960"/>
      <c r="GW1960"/>
      <c r="GX1960"/>
    </row>
    <row r="1961" spans="1:206" s="2" customFormat="1">
      <c r="A1961" s="2" t="s">
        <v>3194</v>
      </c>
      <c r="B1961" s="2" t="s">
        <v>7513</v>
      </c>
      <c r="C1961" s="2" t="s">
        <v>7514</v>
      </c>
      <c r="E1961" s="2" t="s">
        <v>7669</v>
      </c>
      <c r="F1961" s="2">
        <v>230</v>
      </c>
      <c r="G1961" s="2">
        <v>62</v>
      </c>
      <c r="H1961" s="2" t="s">
        <v>7514</v>
      </c>
      <c r="I1961" s="2" t="s">
        <v>7518</v>
      </c>
      <c r="J1961" s="2" t="s">
        <v>7519</v>
      </c>
      <c r="K1961" s="2">
        <v>8.8069089999999992</v>
      </c>
      <c r="L1961" s="2">
        <v>8.8069089999999992</v>
      </c>
      <c r="M1961" s="2">
        <v>-82.455433999999997</v>
      </c>
      <c r="N1961" s="2">
        <v>-82.455433999999997</v>
      </c>
      <c r="O1961" s="2" t="s">
        <v>179</v>
      </c>
      <c r="R1961" s="2" t="s">
        <v>7524</v>
      </c>
      <c r="S1961" s="2" t="s">
        <v>7517</v>
      </c>
      <c r="T1961" s="2" t="s">
        <v>7662</v>
      </c>
      <c r="U1961" s="2" t="s">
        <v>180</v>
      </c>
      <c r="V1961" s="2" t="s">
        <v>180</v>
      </c>
      <c r="W1961" s="2" t="s">
        <v>180</v>
      </c>
      <c r="X1961" s="2" t="s">
        <v>7537</v>
      </c>
      <c r="Y1961" s="2" t="s">
        <v>180</v>
      </c>
      <c r="Z1961" s="2" t="s">
        <v>180</v>
      </c>
      <c r="AB1961" s="2" t="s">
        <v>180</v>
      </c>
      <c r="AC1961" s="2" t="s">
        <v>181</v>
      </c>
      <c r="AD1961" s="2" t="s">
        <v>180</v>
      </c>
      <c r="AE1961" s="2" t="s">
        <v>180</v>
      </c>
      <c r="AF1961" s="2" t="s">
        <v>180</v>
      </c>
      <c r="AG1961" s="2" t="s">
        <v>180</v>
      </c>
      <c r="AH1961" s="2" t="s">
        <v>7515</v>
      </c>
      <c r="AI1961" s="2">
        <v>52</v>
      </c>
      <c r="AJ1961" s="2">
        <v>0.83</v>
      </c>
      <c r="AK1961" s="2" t="s">
        <v>180</v>
      </c>
      <c r="AL1961" s="2">
        <v>15.3</v>
      </c>
      <c r="AM1961" s="2" t="s">
        <v>180</v>
      </c>
      <c r="AP1961" s="2">
        <v>7.44</v>
      </c>
      <c r="AQ1961" s="2">
        <v>8.9700000000000006</v>
      </c>
      <c r="AR1961" s="2">
        <v>9.23</v>
      </c>
      <c r="AS1961" s="2">
        <v>0.12</v>
      </c>
      <c r="AT1961" s="2" t="s">
        <v>180</v>
      </c>
      <c r="AU1961" s="2">
        <v>1.47</v>
      </c>
      <c r="AV1961" s="2">
        <v>2.84</v>
      </c>
      <c r="AW1961" s="2">
        <v>0.28799999999999998</v>
      </c>
      <c r="AY1961" s="2" t="s">
        <v>180</v>
      </c>
      <c r="AZ1961" s="2" t="s">
        <v>180</v>
      </c>
      <c r="BA1961" s="2">
        <v>98.488</v>
      </c>
      <c r="BC1961" s="2" t="s">
        <v>180</v>
      </c>
      <c r="BD1961" s="2" t="s">
        <v>180</v>
      </c>
      <c r="BE1961" s="2" t="s">
        <v>180</v>
      </c>
      <c r="BF1961" s="2" t="s">
        <v>180</v>
      </c>
      <c r="BG1961" s="2" t="s">
        <v>180</v>
      </c>
      <c r="BH1961" s="2" t="s">
        <v>180</v>
      </c>
      <c r="BI1961" s="2" t="s">
        <v>180</v>
      </c>
      <c r="BK1961" s="2" t="s">
        <v>180</v>
      </c>
      <c r="BL1961" s="2" t="s">
        <v>180</v>
      </c>
      <c r="BN1961" s="2" t="s">
        <v>180</v>
      </c>
      <c r="BO1961" s="2" t="s">
        <v>180</v>
      </c>
      <c r="BP1961" s="2" t="s">
        <v>180</v>
      </c>
      <c r="BQ1961" s="2" t="s">
        <v>180</v>
      </c>
      <c r="BR1961" s="2" t="s">
        <v>180</v>
      </c>
      <c r="BS1961" s="2" t="s">
        <v>180</v>
      </c>
      <c r="BT1961" s="2" t="s">
        <v>180</v>
      </c>
      <c r="BU1961" s="2" t="s">
        <v>180</v>
      </c>
      <c r="BV1961" s="2" t="s">
        <v>180</v>
      </c>
      <c r="BW1961" s="2" t="s">
        <v>180</v>
      </c>
      <c r="BX1961" s="2" t="s">
        <v>180</v>
      </c>
      <c r="BY1961" s="2" t="s">
        <v>180</v>
      </c>
      <c r="BZ1961" s="2" t="s">
        <v>180</v>
      </c>
      <c r="CD1961" s="2" t="s">
        <v>180</v>
      </c>
      <c r="CE1961" s="2" t="s">
        <v>180</v>
      </c>
      <c r="CG1961" s="2" t="s">
        <v>180</v>
      </c>
      <c r="CH1961" s="2" t="s">
        <v>180</v>
      </c>
      <c r="CI1961" s="2" t="s">
        <v>180</v>
      </c>
      <c r="CJ1961" s="2" t="s">
        <v>180</v>
      </c>
      <c r="CK1961" s="2" t="s">
        <v>180</v>
      </c>
      <c r="CM1961" s="2" t="s">
        <v>180</v>
      </c>
      <c r="CN1961" s="2" t="s">
        <v>180</v>
      </c>
      <c r="CO1961" s="2">
        <v>26</v>
      </c>
      <c r="CQ1961" s="2">
        <v>238</v>
      </c>
      <c r="CS1961" s="2" t="s">
        <v>180</v>
      </c>
      <c r="CT1961" s="2" t="s">
        <v>180</v>
      </c>
      <c r="CU1961" s="2">
        <v>38</v>
      </c>
      <c r="CV1961" s="2">
        <v>226</v>
      </c>
      <c r="CX1961" s="2">
        <v>78</v>
      </c>
      <c r="CZ1961" s="2" t="s">
        <v>180</v>
      </c>
      <c r="DB1961" s="2" t="s">
        <v>180</v>
      </c>
      <c r="DC1961" s="2" t="s">
        <v>180</v>
      </c>
      <c r="DD1961" s="2">
        <v>25.11</v>
      </c>
      <c r="DE1961" s="2">
        <v>951</v>
      </c>
      <c r="DF1961" s="2">
        <v>13</v>
      </c>
      <c r="DG1961" s="2">
        <v>118</v>
      </c>
      <c r="DH1961" s="2">
        <v>6.69</v>
      </c>
      <c r="DJ1961" s="2" t="s">
        <v>180</v>
      </c>
      <c r="DK1961" s="2" t="s">
        <v>180</v>
      </c>
      <c r="DL1961" s="2" t="s">
        <v>180</v>
      </c>
      <c r="DM1961" s="2" t="s">
        <v>180</v>
      </c>
      <c r="DN1961" s="2">
        <v>0.06</v>
      </c>
      <c r="DR1961" s="2" t="s">
        <v>180</v>
      </c>
      <c r="DS1961" s="2" t="s">
        <v>180</v>
      </c>
      <c r="DT1961" s="2">
        <v>0.18</v>
      </c>
      <c r="DU1961" s="2">
        <v>643</v>
      </c>
      <c r="DV1961" s="2">
        <v>24.07</v>
      </c>
      <c r="DW1961" s="2">
        <v>48.25</v>
      </c>
      <c r="DX1961" s="2">
        <v>6.05</v>
      </c>
      <c r="DY1961" s="2">
        <v>23.65</v>
      </c>
      <c r="DZ1961" s="2">
        <v>4.3099999999999996</v>
      </c>
      <c r="EA1961" s="2">
        <v>1.28</v>
      </c>
      <c r="EB1961" s="2">
        <v>3.7</v>
      </c>
      <c r="EC1961" s="2">
        <v>0.47</v>
      </c>
      <c r="ED1961" s="2">
        <v>2.56</v>
      </c>
      <c r="EE1961" s="2">
        <v>0.49</v>
      </c>
      <c r="EF1961" s="2">
        <v>1.3</v>
      </c>
      <c r="EG1961" s="2">
        <v>0.18</v>
      </c>
      <c r="EH1961" s="2">
        <v>1.1399999999999999</v>
      </c>
      <c r="EI1961" s="2">
        <v>0.17</v>
      </c>
      <c r="EJ1961" s="2">
        <v>2.71</v>
      </c>
      <c r="EK1961" s="2">
        <v>0.31</v>
      </c>
      <c r="EM1961" s="2" t="s">
        <v>180</v>
      </c>
      <c r="EN1961" s="2" t="s">
        <v>180</v>
      </c>
      <c r="EO1961" s="2" t="s">
        <v>180</v>
      </c>
      <c r="EP1961" s="2" t="s">
        <v>180</v>
      </c>
      <c r="EQ1961" s="2" t="s">
        <v>180</v>
      </c>
      <c r="ER1961" s="2" t="s">
        <v>180</v>
      </c>
      <c r="ET1961" s="2">
        <v>3.87</v>
      </c>
      <c r="EV1961" s="2">
        <v>4.0199999999999996</v>
      </c>
      <c r="EW1961" s="2">
        <v>1.41</v>
      </c>
      <c r="EY1961" s="2" t="s">
        <v>180</v>
      </c>
      <c r="EZ1961" s="2" t="s">
        <v>180</v>
      </c>
      <c r="FB1961" s="2" t="s">
        <v>180</v>
      </c>
      <c r="FD1961" s="2" t="s">
        <v>180</v>
      </c>
      <c r="FF1961" s="2" t="s">
        <v>180</v>
      </c>
      <c r="FH1961" s="2" t="s">
        <v>180</v>
      </c>
      <c r="FI1961" s="2" t="s">
        <v>180</v>
      </c>
      <c r="FJ1961" s="2" t="s">
        <v>180</v>
      </c>
      <c r="FK1961" s="2" t="s">
        <v>180</v>
      </c>
      <c r="FL1961" s="2" t="s">
        <v>180</v>
      </c>
      <c r="FM1961" s="2" t="s">
        <v>180</v>
      </c>
      <c r="FN1961" s="2" t="s">
        <v>180</v>
      </c>
      <c r="FP1961" s="2" t="s">
        <v>180</v>
      </c>
      <c r="FQ1961" s="2" t="s">
        <v>180</v>
      </c>
      <c r="FR1961" s="2" t="s">
        <v>180</v>
      </c>
      <c r="FS1961" s="2" t="s">
        <v>180</v>
      </c>
      <c r="FT1961" s="2" t="s">
        <v>180</v>
      </c>
      <c r="FU1961" s="2" t="s">
        <v>180</v>
      </c>
      <c r="FV1961" s="2" t="s">
        <v>7525</v>
      </c>
      <c r="FW1961" s="2" t="s">
        <v>180</v>
      </c>
      <c r="FX1961">
        <f t="shared" si="645"/>
        <v>5.8684210526315796</v>
      </c>
      <c r="FY1961">
        <f t="shared" si="646"/>
        <v>103.50877192982458</v>
      </c>
      <c r="FZ1961">
        <f t="shared" si="647"/>
        <v>21.114035087719301</v>
      </c>
      <c r="GA1961">
        <f t="shared" si="648"/>
        <v>3.7807017543859649</v>
      </c>
      <c r="GB1961">
        <f t="shared" si="649"/>
        <v>3.2456140350877196</v>
      </c>
      <c r="GC1961">
        <f t="shared" si="650"/>
        <v>1.7710843373493976</v>
      </c>
      <c r="GD1961">
        <f t="shared" si="651"/>
        <v>73.15384615384616</v>
      </c>
      <c r="GE1961">
        <f t="shared" si="652"/>
        <v>40.211416490486258</v>
      </c>
      <c r="GF1961">
        <f t="shared" si="653"/>
        <v>26.713751557955963</v>
      </c>
      <c r="GG1961">
        <f t="shared" si="654"/>
        <v>96.113602391629286</v>
      </c>
      <c r="GH1961">
        <f t="shared" si="655"/>
        <v>8.0207253886010368E-2</v>
      </c>
      <c r="GI1961">
        <f t="shared" si="656"/>
        <v>0.21076233183856499</v>
      </c>
      <c r="GJ1961">
        <f t="shared" si="657"/>
        <v>0.35074626865671643</v>
      </c>
      <c r="GK1961">
        <f t="shared" si="658"/>
        <v>159.95024875621891</v>
      </c>
      <c r="GL1961">
        <f t="shared" si="659"/>
        <v>3.5979073243647233</v>
      </c>
      <c r="GM1961">
        <f t="shared" si="660"/>
        <v>0.60089686098654693</v>
      </c>
      <c r="GN1961">
        <f t="shared" si="661"/>
        <v>0.16701287910261733</v>
      </c>
      <c r="GO1961">
        <f t="shared" si="662"/>
        <v>5.5846867749419955</v>
      </c>
      <c r="GP1961">
        <f t="shared" si="663"/>
        <v>0.96234542651203459</v>
      </c>
      <c r="GQ1961">
        <f>(EA1961/0.0735)/((DZ1961/0.195*(EB1961/0.295))^0.5)</f>
        <v>1.0459512592498859</v>
      </c>
      <c r="GR1961">
        <v>0.51303200000000004</v>
      </c>
      <c r="GS1961">
        <v>0.703295</v>
      </c>
      <c r="GT1961"/>
      <c r="GU1961"/>
      <c r="GV1961"/>
      <c r="GW1961"/>
      <c r="GX1961"/>
    </row>
    <row r="1962" spans="1:206" s="2" customFormat="1">
      <c r="A1962" s="2" t="s">
        <v>3194</v>
      </c>
      <c r="B1962" s="2" t="s">
        <v>7513</v>
      </c>
      <c r="C1962" s="2" t="s">
        <v>7514</v>
      </c>
      <c r="E1962" s="2" t="s">
        <v>7669</v>
      </c>
      <c r="F1962" s="2">
        <v>230</v>
      </c>
      <c r="G1962" s="2">
        <v>62</v>
      </c>
      <c r="H1962" s="2" t="s">
        <v>7514</v>
      </c>
      <c r="I1962" s="2" t="s">
        <v>7518</v>
      </c>
      <c r="J1962" s="2" t="s">
        <v>7519</v>
      </c>
      <c r="K1962" s="2">
        <v>8.7264940000000006</v>
      </c>
      <c r="L1962" s="2">
        <v>8.7264940000000006</v>
      </c>
      <c r="M1962" s="2">
        <v>-82.520247999999995</v>
      </c>
      <c r="N1962" s="2">
        <v>-82.520247999999995</v>
      </c>
      <c r="O1962" s="2" t="s">
        <v>179</v>
      </c>
      <c r="R1962" s="2" t="s">
        <v>7526</v>
      </c>
      <c r="S1962" s="2" t="s">
        <v>7517</v>
      </c>
      <c r="T1962" s="2" t="s">
        <v>7662</v>
      </c>
      <c r="U1962" s="2" t="s">
        <v>180</v>
      </c>
      <c r="V1962" s="2" t="s">
        <v>180</v>
      </c>
      <c r="W1962" s="2" t="s">
        <v>180</v>
      </c>
      <c r="X1962" s="2" t="s">
        <v>7537</v>
      </c>
      <c r="Y1962" s="2" t="s">
        <v>180</v>
      </c>
      <c r="Z1962" s="2" t="s">
        <v>180</v>
      </c>
      <c r="AB1962" s="2" t="s">
        <v>180</v>
      </c>
      <c r="AC1962" s="2" t="s">
        <v>181</v>
      </c>
      <c r="AD1962" s="2" t="s">
        <v>180</v>
      </c>
      <c r="AE1962" s="2" t="s">
        <v>180</v>
      </c>
      <c r="AF1962" s="2" t="s">
        <v>180</v>
      </c>
      <c r="AG1962" s="2" t="s">
        <v>180</v>
      </c>
      <c r="AH1962" s="2" t="s">
        <v>7515</v>
      </c>
      <c r="AI1962" s="2">
        <v>52.1</v>
      </c>
      <c r="AJ1962" s="2">
        <v>0.94</v>
      </c>
      <c r="AK1962" s="2" t="s">
        <v>180</v>
      </c>
      <c r="AL1962" s="2">
        <v>17.100000000000001</v>
      </c>
      <c r="AM1962" s="2" t="s">
        <v>180</v>
      </c>
      <c r="AP1962" s="2">
        <v>7.87</v>
      </c>
      <c r="AQ1962" s="2">
        <v>9.41</v>
      </c>
      <c r="AR1962" s="2">
        <v>6.04</v>
      </c>
      <c r="AS1962" s="2">
        <v>0.13</v>
      </c>
      <c r="AT1962" s="2" t="s">
        <v>180</v>
      </c>
      <c r="AU1962" s="2">
        <v>1.6</v>
      </c>
      <c r="AV1962" s="2">
        <v>2.69</v>
      </c>
      <c r="AW1962" s="2">
        <v>0.25900000000000001</v>
      </c>
      <c r="AY1962" s="2" t="s">
        <v>180</v>
      </c>
      <c r="AZ1962" s="2" t="s">
        <v>180</v>
      </c>
      <c r="BA1962" s="2">
        <v>98.138999999999996</v>
      </c>
      <c r="BC1962" s="2" t="s">
        <v>180</v>
      </c>
      <c r="BD1962" s="2" t="s">
        <v>180</v>
      </c>
      <c r="BE1962" s="2" t="s">
        <v>180</v>
      </c>
      <c r="BF1962" s="2" t="s">
        <v>180</v>
      </c>
      <c r="BG1962" s="2" t="s">
        <v>180</v>
      </c>
      <c r="BH1962" s="2" t="s">
        <v>180</v>
      </c>
      <c r="BI1962" s="2" t="s">
        <v>180</v>
      </c>
      <c r="BK1962" s="2" t="s">
        <v>180</v>
      </c>
      <c r="BL1962" s="2" t="s">
        <v>180</v>
      </c>
      <c r="BN1962" s="2" t="s">
        <v>180</v>
      </c>
      <c r="BO1962" s="2" t="s">
        <v>180</v>
      </c>
      <c r="BP1962" s="2" t="s">
        <v>180</v>
      </c>
      <c r="BQ1962" s="2" t="s">
        <v>180</v>
      </c>
      <c r="BR1962" s="2" t="s">
        <v>180</v>
      </c>
      <c r="BS1962" s="2" t="s">
        <v>180</v>
      </c>
      <c r="BT1962" s="2" t="s">
        <v>180</v>
      </c>
      <c r="BU1962" s="2" t="s">
        <v>180</v>
      </c>
      <c r="BV1962" s="2" t="s">
        <v>180</v>
      </c>
      <c r="BW1962" s="2" t="s">
        <v>180</v>
      </c>
      <c r="BX1962" s="2" t="s">
        <v>180</v>
      </c>
      <c r="BY1962" s="2" t="s">
        <v>180</v>
      </c>
      <c r="BZ1962" s="2" t="s">
        <v>180</v>
      </c>
      <c r="CD1962" s="2" t="s">
        <v>180</v>
      </c>
      <c r="CE1962" s="2" t="s">
        <v>180</v>
      </c>
      <c r="CG1962" s="2" t="s">
        <v>180</v>
      </c>
      <c r="CH1962" s="2" t="s">
        <v>180</v>
      </c>
      <c r="CI1962" s="2" t="s">
        <v>180</v>
      </c>
      <c r="CJ1962" s="2" t="s">
        <v>180</v>
      </c>
      <c r="CK1962" s="2" t="s">
        <v>180</v>
      </c>
      <c r="CM1962" s="2" t="s">
        <v>180</v>
      </c>
      <c r="CN1962" s="2" t="s">
        <v>180</v>
      </c>
      <c r="CO1962" s="2">
        <v>35</v>
      </c>
      <c r="CQ1962" s="2">
        <v>343</v>
      </c>
      <c r="CS1962" s="2" t="s">
        <v>180</v>
      </c>
      <c r="CT1962" s="2" t="s">
        <v>180</v>
      </c>
      <c r="CU1962" s="2">
        <v>30</v>
      </c>
      <c r="CV1962" s="2">
        <v>58</v>
      </c>
      <c r="CX1962" s="2">
        <v>81</v>
      </c>
      <c r="CZ1962" s="2" t="s">
        <v>180</v>
      </c>
      <c r="DB1962" s="2" t="s">
        <v>180</v>
      </c>
      <c r="DC1962" s="2" t="s">
        <v>180</v>
      </c>
      <c r="DD1962" s="2">
        <v>29</v>
      </c>
      <c r="DE1962" s="2">
        <v>967</v>
      </c>
      <c r="DF1962" s="2">
        <v>14</v>
      </c>
      <c r="DG1962" s="2">
        <v>117</v>
      </c>
      <c r="DH1962" s="2">
        <v>7.3</v>
      </c>
      <c r="DJ1962" s="2" t="s">
        <v>180</v>
      </c>
      <c r="DK1962" s="2" t="s">
        <v>180</v>
      </c>
      <c r="DL1962" s="2" t="s">
        <v>180</v>
      </c>
      <c r="DM1962" s="2" t="s">
        <v>180</v>
      </c>
      <c r="DN1962" s="2">
        <v>0.06</v>
      </c>
      <c r="DR1962" s="2" t="s">
        <v>180</v>
      </c>
      <c r="DS1962" s="2" t="s">
        <v>180</v>
      </c>
      <c r="DT1962" s="2">
        <v>0.32</v>
      </c>
      <c r="DU1962" s="2">
        <v>704</v>
      </c>
      <c r="DV1962" s="2">
        <v>28.5</v>
      </c>
      <c r="DW1962" s="2">
        <v>55.41</v>
      </c>
      <c r="DX1962" s="2">
        <v>6.86</v>
      </c>
      <c r="DY1962" s="2">
        <v>26.45</v>
      </c>
      <c r="DZ1962" s="2">
        <v>4.75</v>
      </c>
      <c r="EA1962" s="2">
        <v>1.4</v>
      </c>
      <c r="EB1962" s="2">
        <v>4.13</v>
      </c>
      <c r="EC1962" s="2">
        <v>0.53</v>
      </c>
      <c r="ED1962" s="2">
        <v>2.87</v>
      </c>
      <c r="EE1962" s="2">
        <v>0.55000000000000004</v>
      </c>
      <c r="EF1962" s="2">
        <v>1.46</v>
      </c>
      <c r="EG1962" s="2">
        <v>0.2</v>
      </c>
      <c r="EH1962" s="2">
        <v>1.28</v>
      </c>
      <c r="EI1962" s="2">
        <v>0.19</v>
      </c>
      <c r="EJ1962" s="2">
        <v>2.81</v>
      </c>
      <c r="EK1962" s="2">
        <v>0.35</v>
      </c>
      <c r="EM1962" s="2" t="s">
        <v>180</v>
      </c>
      <c r="EN1962" s="2" t="s">
        <v>180</v>
      </c>
      <c r="EO1962" s="2" t="s">
        <v>180</v>
      </c>
      <c r="EP1962" s="2" t="s">
        <v>180</v>
      </c>
      <c r="EQ1962" s="2" t="s">
        <v>180</v>
      </c>
      <c r="ER1962" s="2" t="s">
        <v>180</v>
      </c>
      <c r="ET1962" s="2">
        <v>5.37</v>
      </c>
      <c r="EV1962" s="2">
        <v>5.15</v>
      </c>
      <c r="EW1962" s="2">
        <v>1.54</v>
      </c>
      <c r="EY1962" s="2" t="s">
        <v>180</v>
      </c>
      <c r="EZ1962" s="2" t="s">
        <v>180</v>
      </c>
      <c r="FB1962" s="2" t="s">
        <v>180</v>
      </c>
      <c r="FD1962" s="2" t="s">
        <v>180</v>
      </c>
      <c r="FF1962" s="2" t="s">
        <v>180</v>
      </c>
      <c r="FH1962" s="2" t="s">
        <v>180</v>
      </c>
      <c r="FI1962" s="2" t="s">
        <v>180</v>
      </c>
      <c r="FJ1962" s="2" t="s">
        <v>180</v>
      </c>
      <c r="FK1962" s="2" t="s">
        <v>180</v>
      </c>
      <c r="FL1962" s="2" t="s">
        <v>180</v>
      </c>
      <c r="FM1962" s="2" t="s">
        <v>180</v>
      </c>
      <c r="FN1962" s="2" t="s">
        <v>180</v>
      </c>
      <c r="FP1962" s="2" t="s">
        <v>180</v>
      </c>
      <c r="FQ1962" s="2" t="s">
        <v>180</v>
      </c>
      <c r="FR1962" s="2" t="s">
        <v>180</v>
      </c>
      <c r="FS1962" s="2" t="s">
        <v>180</v>
      </c>
      <c r="FT1962" s="2" t="s">
        <v>180</v>
      </c>
      <c r="FU1962" s="2" t="s">
        <v>180</v>
      </c>
      <c r="FV1962" s="2" t="s">
        <v>7527</v>
      </c>
      <c r="FW1962" s="2" t="s">
        <v>180</v>
      </c>
      <c r="FX1962">
        <f t="shared" si="645"/>
        <v>5.703125</v>
      </c>
      <c r="FY1962">
        <f t="shared" si="646"/>
        <v>91.40625</v>
      </c>
      <c r="FZ1962">
        <f t="shared" si="647"/>
        <v>22.265625</v>
      </c>
      <c r="GA1962">
        <f t="shared" si="648"/>
        <v>3.7109375</v>
      </c>
      <c r="GB1962">
        <f t="shared" si="649"/>
        <v>3.2265625</v>
      </c>
      <c r="GC1962">
        <f t="shared" si="650"/>
        <v>1.7021276595744683</v>
      </c>
      <c r="GD1962">
        <f t="shared" si="651"/>
        <v>69.071428571428569</v>
      </c>
      <c r="GE1962">
        <f t="shared" si="652"/>
        <v>36.559546313799622</v>
      </c>
      <c r="GF1962">
        <f t="shared" si="653"/>
        <v>24.701754385964911</v>
      </c>
      <c r="GG1962">
        <f t="shared" si="654"/>
        <v>96.438356164383563</v>
      </c>
      <c r="GH1962">
        <f t="shared" si="655"/>
        <v>9.6913914455874398E-2</v>
      </c>
      <c r="GI1962">
        <f t="shared" si="656"/>
        <v>0.21095890410958906</v>
      </c>
      <c r="GJ1962">
        <f t="shared" si="657"/>
        <v>0.29902912621359223</v>
      </c>
      <c r="GK1962">
        <f t="shared" si="658"/>
        <v>136.69902912621359</v>
      </c>
      <c r="GL1962">
        <f t="shared" si="659"/>
        <v>3.904109589041096</v>
      </c>
      <c r="GM1962">
        <f t="shared" si="660"/>
        <v>0.70547945205479456</v>
      </c>
      <c r="GN1962">
        <f t="shared" si="661"/>
        <v>0.18070175438596492</v>
      </c>
      <c r="GO1962">
        <f t="shared" si="662"/>
        <v>6</v>
      </c>
      <c r="GP1962">
        <f t="shared" si="663"/>
        <v>0.95379065669364338</v>
      </c>
      <c r="GQ1962">
        <f>(EA1962/0.0735)/((DZ1962/0.195*(EB1962/0.295))^0.5)</f>
        <v>1.0314476236322716</v>
      </c>
      <c r="GR1962">
        <v>0.51303200000000004</v>
      </c>
      <c r="GS1962">
        <v>0.703295</v>
      </c>
      <c r="GT1962"/>
      <c r="GU1962"/>
      <c r="GV1962"/>
      <c r="GW1962"/>
      <c r="GX1962"/>
    </row>
    <row r="1963" spans="1:206" s="2" customFormat="1">
      <c r="A1963" s="2" t="s">
        <v>3194</v>
      </c>
      <c r="B1963" s="2" t="s">
        <v>7513</v>
      </c>
      <c r="C1963" s="2" t="s">
        <v>7514</v>
      </c>
      <c r="E1963" s="2" t="s">
        <v>7669</v>
      </c>
      <c r="F1963" s="2">
        <v>230</v>
      </c>
      <c r="G1963" s="2">
        <v>62</v>
      </c>
      <c r="H1963" s="2" t="s">
        <v>7514</v>
      </c>
      <c r="I1963" s="2" t="s">
        <v>7518</v>
      </c>
      <c r="J1963" s="2" t="s">
        <v>7519</v>
      </c>
      <c r="K1963" s="2">
        <v>8.8053430000000006</v>
      </c>
      <c r="L1963" s="2">
        <v>8.8053430000000006</v>
      </c>
      <c r="M1963" s="2">
        <v>-82.539758000000006</v>
      </c>
      <c r="N1963" s="2">
        <v>-82.539758000000006</v>
      </c>
      <c r="O1963" s="2" t="s">
        <v>179</v>
      </c>
      <c r="R1963" s="2" t="s">
        <v>7528</v>
      </c>
      <c r="S1963" s="2" t="s">
        <v>7517</v>
      </c>
      <c r="T1963" s="2" t="s">
        <v>7662</v>
      </c>
      <c r="U1963" s="2" t="s">
        <v>180</v>
      </c>
      <c r="V1963" s="2" t="s">
        <v>180</v>
      </c>
      <c r="W1963" s="2" t="s">
        <v>180</v>
      </c>
      <c r="X1963" s="2" t="s">
        <v>7537</v>
      </c>
      <c r="Y1963" s="2" t="s">
        <v>180</v>
      </c>
      <c r="Z1963" s="2" t="s">
        <v>180</v>
      </c>
      <c r="AB1963" s="2" t="s">
        <v>180</v>
      </c>
      <c r="AC1963" s="2" t="s">
        <v>181</v>
      </c>
      <c r="AD1963" s="2" t="s">
        <v>180</v>
      </c>
      <c r="AE1963" s="2" t="s">
        <v>180</v>
      </c>
      <c r="AF1963" s="2" t="s">
        <v>180</v>
      </c>
      <c r="AG1963" s="2" t="s">
        <v>180</v>
      </c>
      <c r="AH1963" s="2" t="s">
        <v>7515</v>
      </c>
      <c r="AI1963" s="2">
        <v>55</v>
      </c>
      <c r="AJ1963" s="2">
        <v>0.72</v>
      </c>
      <c r="AK1963" s="2" t="s">
        <v>180</v>
      </c>
      <c r="AL1963" s="2">
        <v>16.399999999999999</v>
      </c>
      <c r="AM1963" s="2" t="s">
        <v>180</v>
      </c>
      <c r="AP1963" s="2">
        <v>6.36</v>
      </c>
      <c r="AQ1963" s="2">
        <v>8.16</v>
      </c>
      <c r="AR1963" s="2">
        <v>6.39</v>
      </c>
      <c r="AS1963" s="2">
        <v>0.12</v>
      </c>
      <c r="AT1963" s="2" t="s">
        <v>180</v>
      </c>
      <c r="AU1963" s="2">
        <v>1.35</v>
      </c>
      <c r="AV1963" s="2">
        <v>3.37</v>
      </c>
      <c r="AW1963" s="2">
        <v>0.19700000000000001</v>
      </c>
      <c r="AY1963" s="2" t="s">
        <v>180</v>
      </c>
      <c r="AZ1963" s="2" t="s">
        <v>180</v>
      </c>
      <c r="BA1963" s="2">
        <v>98.067000000000007</v>
      </c>
      <c r="BC1963" s="2" t="s">
        <v>180</v>
      </c>
      <c r="BD1963" s="2" t="s">
        <v>180</v>
      </c>
      <c r="BE1963" s="2" t="s">
        <v>180</v>
      </c>
      <c r="BF1963" s="2" t="s">
        <v>180</v>
      </c>
      <c r="BG1963" s="2" t="s">
        <v>180</v>
      </c>
      <c r="BH1963" s="2" t="s">
        <v>180</v>
      </c>
      <c r="BI1963" s="2" t="s">
        <v>180</v>
      </c>
      <c r="BK1963" s="2" t="s">
        <v>180</v>
      </c>
      <c r="BL1963" s="2" t="s">
        <v>180</v>
      </c>
      <c r="BN1963" s="2" t="s">
        <v>180</v>
      </c>
      <c r="BO1963" s="2" t="s">
        <v>180</v>
      </c>
      <c r="BP1963" s="2" t="s">
        <v>180</v>
      </c>
      <c r="BQ1963" s="2" t="s">
        <v>180</v>
      </c>
      <c r="BR1963" s="2" t="s">
        <v>180</v>
      </c>
      <c r="BS1963" s="2" t="s">
        <v>180</v>
      </c>
      <c r="BT1963" s="2" t="s">
        <v>180</v>
      </c>
      <c r="BU1963" s="2" t="s">
        <v>180</v>
      </c>
      <c r="BV1963" s="2" t="s">
        <v>180</v>
      </c>
      <c r="BW1963" s="2" t="s">
        <v>180</v>
      </c>
      <c r="BX1963" s="2" t="s">
        <v>180</v>
      </c>
      <c r="BY1963" s="2" t="s">
        <v>180</v>
      </c>
      <c r="BZ1963" s="2" t="s">
        <v>180</v>
      </c>
      <c r="CD1963" s="2" t="s">
        <v>180</v>
      </c>
      <c r="CE1963" s="2" t="s">
        <v>180</v>
      </c>
      <c r="CG1963" s="2" t="s">
        <v>180</v>
      </c>
      <c r="CH1963" s="2" t="s">
        <v>180</v>
      </c>
      <c r="CI1963" s="2" t="s">
        <v>180</v>
      </c>
      <c r="CJ1963" s="2" t="s">
        <v>180</v>
      </c>
      <c r="CK1963" s="2" t="s">
        <v>180</v>
      </c>
      <c r="CM1963" s="2" t="s">
        <v>180</v>
      </c>
      <c r="CN1963" s="2" t="s">
        <v>180</v>
      </c>
      <c r="CO1963" s="2">
        <v>11</v>
      </c>
      <c r="CQ1963" s="2">
        <v>142</v>
      </c>
      <c r="CS1963" s="2" t="s">
        <v>180</v>
      </c>
      <c r="CT1963" s="2" t="s">
        <v>180</v>
      </c>
      <c r="CU1963" s="2">
        <v>18</v>
      </c>
      <c r="CV1963" s="2">
        <v>34</v>
      </c>
      <c r="CX1963" s="2">
        <v>77</v>
      </c>
      <c r="CZ1963" s="2" t="s">
        <v>180</v>
      </c>
      <c r="DB1963" s="2" t="s">
        <v>180</v>
      </c>
      <c r="DC1963" s="2" t="s">
        <v>180</v>
      </c>
      <c r="DD1963" s="2">
        <v>38.9</v>
      </c>
      <c r="DE1963" s="2">
        <v>1100</v>
      </c>
      <c r="DF1963" s="2">
        <v>9</v>
      </c>
      <c r="DG1963" s="2">
        <v>107</v>
      </c>
      <c r="DH1963" s="2">
        <v>7.51</v>
      </c>
      <c r="DJ1963" s="2" t="s">
        <v>180</v>
      </c>
      <c r="DK1963" s="2" t="s">
        <v>180</v>
      </c>
      <c r="DL1963" s="2" t="s">
        <v>180</v>
      </c>
      <c r="DM1963" s="2" t="s">
        <v>180</v>
      </c>
      <c r="DN1963" s="2">
        <v>0.04</v>
      </c>
      <c r="DR1963" s="2" t="s">
        <v>180</v>
      </c>
      <c r="DS1963" s="2" t="s">
        <v>180</v>
      </c>
      <c r="DT1963" s="2">
        <v>0.56999999999999995</v>
      </c>
      <c r="DU1963" s="2">
        <v>1045</v>
      </c>
      <c r="DV1963" s="2">
        <v>25.8</v>
      </c>
      <c r="DW1963" s="2">
        <v>49</v>
      </c>
      <c r="DX1963" s="2">
        <v>5.65</v>
      </c>
      <c r="DY1963" s="2">
        <v>21.67</v>
      </c>
      <c r="DZ1963" s="2">
        <v>3.6</v>
      </c>
      <c r="EA1963" s="2">
        <v>1.0900000000000001</v>
      </c>
      <c r="EB1963" s="2">
        <v>2.88</v>
      </c>
      <c r="EC1963" s="2">
        <v>0.35</v>
      </c>
      <c r="ED1963" s="2">
        <v>1.85</v>
      </c>
      <c r="EE1963" s="2">
        <v>0.33</v>
      </c>
      <c r="EF1963" s="2">
        <v>0.84</v>
      </c>
      <c r="EG1963" s="2">
        <v>0.13</v>
      </c>
      <c r="EH1963" s="2">
        <v>0.81</v>
      </c>
      <c r="EI1963" s="2">
        <v>0.12</v>
      </c>
      <c r="EJ1963" s="2">
        <v>3.03</v>
      </c>
      <c r="EK1963" s="2">
        <v>0.41</v>
      </c>
      <c r="EM1963" s="2" t="s">
        <v>180</v>
      </c>
      <c r="EN1963" s="2" t="s">
        <v>180</v>
      </c>
      <c r="EO1963" s="2" t="s">
        <v>180</v>
      </c>
      <c r="EP1963" s="2" t="s">
        <v>180</v>
      </c>
      <c r="EQ1963" s="2" t="s">
        <v>180</v>
      </c>
      <c r="ER1963" s="2" t="s">
        <v>180</v>
      </c>
      <c r="ET1963" s="2">
        <v>5.86</v>
      </c>
      <c r="EV1963" s="2">
        <v>5.09</v>
      </c>
      <c r="EW1963" s="2">
        <v>1.61</v>
      </c>
      <c r="EY1963" s="2" t="s">
        <v>180</v>
      </c>
      <c r="EZ1963" s="2" t="s">
        <v>180</v>
      </c>
      <c r="FB1963" s="2" t="s">
        <v>180</v>
      </c>
      <c r="FD1963" s="2" t="s">
        <v>180</v>
      </c>
      <c r="FF1963" s="2" t="s">
        <v>180</v>
      </c>
      <c r="FH1963" s="2" t="s">
        <v>180</v>
      </c>
      <c r="FI1963" s="2" t="s">
        <v>180</v>
      </c>
      <c r="FJ1963" s="2" t="s">
        <v>180</v>
      </c>
      <c r="FK1963" s="2" t="s">
        <v>180</v>
      </c>
      <c r="FL1963" s="2" t="s">
        <v>180</v>
      </c>
      <c r="FM1963" s="2" t="s">
        <v>180</v>
      </c>
      <c r="FN1963" s="2" t="s">
        <v>180</v>
      </c>
      <c r="FP1963" s="2" t="s">
        <v>180</v>
      </c>
      <c r="FQ1963" s="2" t="s">
        <v>180</v>
      </c>
      <c r="FR1963" s="2" t="s">
        <v>180</v>
      </c>
      <c r="FS1963" s="2" t="s">
        <v>180</v>
      </c>
      <c r="FT1963" s="2" t="s">
        <v>180</v>
      </c>
      <c r="FU1963" s="2" t="s">
        <v>180</v>
      </c>
      <c r="FV1963" s="2" t="s">
        <v>7529</v>
      </c>
      <c r="FW1963" s="2" t="s">
        <v>180</v>
      </c>
      <c r="FX1963">
        <f t="shared" si="645"/>
        <v>9.2716049382716044</v>
      </c>
      <c r="FY1963">
        <f t="shared" si="646"/>
        <v>132.09876543209876</v>
      </c>
      <c r="FZ1963">
        <f t="shared" si="647"/>
        <v>31.851851851851851</v>
      </c>
      <c r="GA1963">
        <f t="shared" si="648"/>
        <v>4.4444444444444446</v>
      </c>
      <c r="GB1963">
        <f t="shared" si="649"/>
        <v>3.5555555555555554</v>
      </c>
      <c r="GC1963">
        <f t="shared" si="650"/>
        <v>1.8750000000000002</v>
      </c>
      <c r="GD1963">
        <f t="shared" si="651"/>
        <v>122.22222222222223</v>
      </c>
      <c r="GE1963">
        <f t="shared" si="652"/>
        <v>50.761421319796952</v>
      </c>
      <c r="GF1963">
        <f t="shared" si="653"/>
        <v>40.503875968992247</v>
      </c>
      <c r="GG1963">
        <f t="shared" si="654"/>
        <v>139.14780292942743</v>
      </c>
      <c r="GH1963">
        <f t="shared" si="655"/>
        <v>0.11959183673469388</v>
      </c>
      <c r="GI1963">
        <f t="shared" si="656"/>
        <v>0.21438082556591215</v>
      </c>
      <c r="GJ1963">
        <f t="shared" si="657"/>
        <v>0.31630648330058941</v>
      </c>
      <c r="GK1963">
        <f t="shared" si="658"/>
        <v>205.30451866404715</v>
      </c>
      <c r="GL1963">
        <f t="shared" si="659"/>
        <v>3.4354194407456728</v>
      </c>
      <c r="GM1963">
        <f t="shared" si="660"/>
        <v>0.677762982689747</v>
      </c>
      <c r="GN1963">
        <f t="shared" si="661"/>
        <v>0.19728682170542636</v>
      </c>
      <c r="GO1963">
        <f t="shared" si="662"/>
        <v>7.166666666666667</v>
      </c>
      <c r="GP1963">
        <f t="shared" si="663"/>
        <v>0.97681294106270866</v>
      </c>
      <c r="GQ1963">
        <f>(EA1963/0.0735)/((DZ1963/0.195*(EB1963/0.295))^0.5)</f>
        <v>1.104637997992342</v>
      </c>
      <c r="GR1963">
        <v>0.51303200000000004</v>
      </c>
      <c r="GS1963">
        <v>0.703295</v>
      </c>
      <c r="GT1963"/>
      <c r="GU1963"/>
      <c r="GV1963"/>
      <c r="GW1963"/>
      <c r="GX1963"/>
    </row>
    <row r="1964" spans="1:206" s="2" customFormat="1">
      <c r="A1964" s="2" t="s">
        <v>3194</v>
      </c>
      <c r="B1964" s="2" t="s">
        <v>7513</v>
      </c>
      <c r="C1964" s="2" t="s">
        <v>7514</v>
      </c>
      <c r="E1964" s="2" t="s">
        <v>7669</v>
      </c>
      <c r="F1964" s="2">
        <v>230</v>
      </c>
      <c r="G1964" s="2">
        <v>62</v>
      </c>
      <c r="H1964" s="2" t="s">
        <v>7514</v>
      </c>
      <c r="I1964" s="2" t="s">
        <v>7518</v>
      </c>
      <c r="J1964" s="2" t="s">
        <v>7519</v>
      </c>
      <c r="K1964" s="2">
        <v>8.8053430000000006</v>
      </c>
      <c r="L1964" s="2">
        <v>8.8053430000000006</v>
      </c>
      <c r="M1964" s="2">
        <v>-82.539758000000006</v>
      </c>
      <c r="N1964" s="2">
        <v>-82.539758000000006</v>
      </c>
      <c r="O1964" s="2" t="s">
        <v>179</v>
      </c>
      <c r="R1964" s="2" t="s">
        <v>7530</v>
      </c>
      <c r="S1964" s="2" t="s">
        <v>7517</v>
      </c>
      <c r="T1964" s="2" t="s">
        <v>7662</v>
      </c>
      <c r="U1964" s="2" t="s">
        <v>180</v>
      </c>
      <c r="V1964" s="2" t="s">
        <v>180</v>
      </c>
      <c r="W1964" s="2" t="s">
        <v>180</v>
      </c>
      <c r="X1964" s="2" t="s">
        <v>7537</v>
      </c>
      <c r="Y1964" s="2" t="s">
        <v>180</v>
      </c>
      <c r="Z1964" s="2" t="s">
        <v>180</v>
      </c>
      <c r="AB1964" s="2" t="s">
        <v>180</v>
      </c>
      <c r="AC1964" s="2" t="s">
        <v>181</v>
      </c>
      <c r="AD1964" s="2" t="s">
        <v>180</v>
      </c>
      <c r="AE1964" s="2" t="s">
        <v>180</v>
      </c>
      <c r="AF1964" s="2" t="s">
        <v>180</v>
      </c>
      <c r="AG1964" s="2" t="s">
        <v>180</v>
      </c>
      <c r="AH1964" s="2" t="s">
        <v>7515</v>
      </c>
      <c r="AI1964" s="2">
        <v>54.9</v>
      </c>
      <c r="AJ1964" s="2">
        <v>0.72</v>
      </c>
      <c r="AK1964" s="2" t="s">
        <v>180</v>
      </c>
      <c r="AL1964" s="2">
        <v>16.3</v>
      </c>
      <c r="AM1964" s="2" t="s">
        <v>180</v>
      </c>
      <c r="AP1964" s="2">
        <v>6.34</v>
      </c>
      <c r="AQ1964" s="2">
        <v>8.0299999999999994</v>
      </c>
      <c r="AR1964" s="2">
        <v>6.39</v>
      </c>
      <c r="AS1964" s="2">
        <v>0.12</v>
      </c>
      <c r="AT1964" s="2" t="s">
        <v>180</v>
      </c>
      <c r="AU1964" s="2">
        <v>1.36</v>
      </c>
      <c r="AV1964" s="2">
        <v>3.31</v>
      </c>
      <c r="AW1964" s="2">
        <v>0.20200000000000001</v>
      </c>
      <c r="AY1964" s="2" t="s">
        <v>180</v>
      </c>
      <c r="AZ1964" s="2" t="s">
        <v>180</v>
      </c>
      <c r="BA1964" s="2">
        <v>97.672000000000011</v>
      </c>
      <c r="BC1964" s="2" t="s">
        <v>180</v>
      </c>
      <c r="BD1964" s="2" t="s">
        <v>180</v>
      </c>
      <c r="BE1964" s="2" t="s">
        <v>180</v>
      </c>
      <c r="BF1964" s="2" t="s">
        <v>180</v>
      </c>
      <c r="BG1964" s="2" t="s">
        <v>180</v>
      </c>
      <c r="BH1964" s="2" t="s">
        <v>180</v>
      </c>
      <c r="BI1964" s="2" t="s">
        <v>180</v>
      </c>
      <c r="BK1964" s="2" t="s">
        <v>180</v>
      </c>
      <c r="BL1964" s="2" t="s">
        <v>180</v>
      </c>
      <c r="BN1964" s="2" t="s">
        <v>180</v>
      </c>
      <c r="BO1964" s="2" t="s">
        <v>180</v>
      </c>
      <c r="BP1964" s="2" t="s">
        <v>180</v>
      </c>
      <c r="BQ1964" s="2" t="s">
        <v>180</v>
      </c>
      <c r="BR1964" s="2" t="s">
        <v>180</v>
      </c>
      <c r="BS1964" s="2" t="s">
        <v>180</v>
      </c>
      <c r="BT1964" s="2" t="s">
        <v>180</v>
      </c>
      <c r="BU1964" s="2" t="s">
        <v>180</v>
      </c>
      <c r="BV1964" s="2" t="s">
        <v>180</v>
      </c>
      <c r="BW1964" s="2" t="s">
        <v>180</v>
      </c>
      <c r="BX1964" s="2" t="s">
        <v>180</v>
      </c>
      <c r="BY1964" s="2" t="s">
        <v>180</v>
      </c>
      <c r="BZ1964" s="2" t="s">
        <v>180</v>
      </c>
      <c r="CD1964" s="2" t="s">
        <v>180</v>
      </c>
      <c r="CE1964" s="2" t="s">
        <v>180</v>
      </c>
      <c r="CG1964" s="2" t="s">
        <v>180</v>
      </c>
      <c r="CH1964" s="2" t="s">
        <v>180</v>
      </c>
      <c r="CI1964" s="2" t="s">
        <v>180</v>
      </c>
      <c r="CJ1964" s="2" t="s">
        <v>180</v>
      </c>
      <c r="CK1964" s="2" t="s">
        <v>180</v>
      </c>
      <c r="CM1964" s="2" t="s">
        <v>180</v>
      </c>
      <c r="CN1964" s="2" t="s">
        <v>180</v>
      </c>
      <c r="CO1964" s="2">
        <v>17</v>
      </c>
      <c r="CQ1964" s="2">
        <v>165</v>
      </c>
      <c r="CS1964" s="2" t="s">
        <v>180</v>
      </c>
      <c r="CT1964" s="2" t="s">
        <v>180</v>
      </c>
      <c r="CU1964" s="2">
        <v>23</v>
      </c>
      <c r="CV1964" s="2">
        <v>73</v>
      </c>
      <c r="CX1964" s="2">
        <v>74</v>
      </c>
      <c r="CZ1964" s="2" t="s">
        <v>180</v>
      </c>
      <c r="DB1964" s="2" t="s">
        <v>180</v>
      </c>
      <c r="DC1964" s="2" t="s">
        <v>180</v>
      </c>
      <c r="DD1964" s="2">
        <v>33.6</v>
      </c>
      <c r="DE1964" s="2">
        <v>1030</v>
      </c>
      <c r="DF1964" s="2">
        <v>10</v>
      </c>
      <c r="DG1964" s="2">
        <v>100</v>
      </c>
      <c r="DH1964" s="2">
        <v>6.4</v>
      </c>
      <c r="DJ1964" s="2" t="s">
        <v>180</v>
      </c>
      <c r="DK1964" s="2" t="s">
        <v>180</v>
      </c>
      <c r="DL1964" s="2" t="s">
        <v>180</v>
      </c>
      <c r="DM1964" s="2" t="s">
        <v>180</v>
      </c>
      <c r="DN1964" s="2">
        <v>0.06</v>
      </c>
      <c r="DR1964" s="2" t="s">
        <v>180</v>
      </c>
      <c r="DS1964" s="2" t="s">
        <v>180</v>
      </c>
      <c r="DT1964" s="2">
        <v>0.51</v>
      </c>
      <c r="DU1964" s="2">
        <v>856</v>
      </c>
      <c r="DV1964" s="2">
        <v>21.4</v>
      </c>
      <c r="DW1964" s="2">
        <v>40</v>
      </c>
      <c r="DX1964" s="2">
        <v>4.74</v>
      </c>
      <c r="DY1964" s="2">
        <v>18.53</v>
      </c>
      <c r="DZ1964" s="2">
        <v>3.26</v>
      </c>
      <c r="EA1964" s="2">
        <v>1.02</v>
      </c>
      <c r="EB1964" s="2">
        <v>2.66</v>
      </c>
      <c r="EC1964" s="2">
        <v>0.34</v>
      </c>
      <c r="ED1964" s="2">
        <v>1.96</v>
      </c>
      <c r="EE1964" s="2">
        <v>0.37</v>
      </c>
      <c r="EF1964" s="2">
        <v>1</v>
      </c>
      <c r="EG1964" s="2">
        <v>0.14000000000000001</v>
      </c>
      <c r="EH1964" s="2">
        <v>0.94</v>
      </c>
      <c r="EI1964" s="2">
        <v>0.14000000000000001</v>
      </c>
      <c r="EJ1964" s="2">
        <v>2.68</v>
      </c>
      <c r="EK1964" s="2">
        <v>0.36</v>
      </c>
      <c r="EM1964" s="2" t="s">
        <v>180</v>
      </c>
      <c r="EN1964" s="2" t="s">
        <v>180</v>
      </c>
      <c r="EO1964" s="2" t="s">
        <v>180</v>
      </c>
      <c r="EP1964" s="2" t="s">
        <v>180</v>
      </c>
      <c r="EQ1964" s="2" t="s">
        <v>180</v>
      </c>
      <c r="ER1964" s="2" t="s">
        <v>180</v>
      </c>
      <c r="ET1964" s="2">
        <v>4.9800000000000004</v>
      </c>
      <c r="EV1964" s="2">
        <v>4.05</v>
      </c>
      <c r="EW1964" s="2">
        <v>1.3</v>
      </c>
      <c r="EY1964" s="2" t="s">
        <v>180</v>
      </c>
      <c r="EZ1964" s="2" t="s">
        <v>180</v>
      </c>
      <c r="FB1964" s="2" t="s">
        <v>180</v>
      </c>
      <c r="FD1964" s="2" t="s">
        <v>180</v>
      </c>
      <c r="FF1964" s="2" t="s">
        <v>180</v>
      </c>
      <c r="FH1964" s="2" t="s">
        <v>180</v>
      </c>
      <c r="FI1964" s="2" t="s">
        <v>180</v>
      </c>
      <c r="FJ1964" s="2" t="s">
        <v>180</v>
      </c>
      <c r="FK1964" s="2" t="s">
        <v>180</v>
      </c>
      <c r="FL1964" s="2" t="s">
        <v>180</v>
      </c>
      <c r="FM1964" s="2" t="s">
        <v>180</v>
      </c>
      <c r="FN1964" s="2" t="s">
        <v>180</v>
      </c>
      <c r="FP1964" s="2" t="s">
        <v>180</v>
      </c>
      <c r="FQ1964" s="2" t="s">
        <v>180</v>
      </c>
      <c r="FR1964" s="2" t="s">
        <v>180</v>
      </c>
      <c r="FS1964" s="2" t="s">
        <v>180</v>
      </c>
      <c r="FT1964" s="2" t="s">
        <v>180</v>
      </c>
      <c r="FU1964" s="2" t="s">
        <v>180</v>
      </c>
      <c r="FV1964" s="2" t="s">
        <v>7531</v>
      </c>
      <c r="FW1964" s="2" t="s">
        <v>180</v>
      </c>
      <c r="FX1964">
        <f t="shared" si="645"/>
        <v>6.8085106382978733</v>
      </c>
      <c r="FY1964">
        <f t="shared" si="646"/>
        <v>106.38297872340426</v>
      </c>
      <c r="FZ1964">
        <f t="shared" si="647"/>
        <v>22.76595744680851</v>
      </c>
      <c r="GA1964">
        <f t="shared" si="648"/>
        <v>3.4680851063829787</v>
      </c>
      <c r="GB1964">
        <f t="shared" si="649"/>
        <v>2.8297872340425534</v>
      </c>
      <c r="GC1964">
        <f t="shared" si="650"/>
        <v>1.8888888888888891</v>
      </c>
      <c r="GD1964">
        <f t="shared" si="651"/>
        <v>103</v>
      </c>
      <c r="GE1964">
        <f t="shared" si="652"/>
        <v>55.585536967080408</v>
      </c>
      <c r="GF1964">
        <f t="shared" si="653"/>
        <v>40</v>
      </c>
      <c r="GG1964">
        <f t="shared" si="654"/>
        <v>133.75</v>
      </c>
      <c r="GH1964">
        <f t="shared" si="655"/>
        <v>0.12450000000000001</v>
      </c>
      <c r="GI1964">
        <f t="shared" si="656"/>
        <v>0.203125</v>
      </c>
      <c r="GJ1964">
        <f t="shared" si="657"/>
        <v>0.32098765432098769</v>
      </c>
      <c r="GK1964">
        <f t="shared" si="658"/>
        <v>211.35802469135803</v>
      </c>
      <c r="GL1964">
        <f t="shared" si="659"/>
        <v>3.3437499999999996</v>
      </c>
      <c r="GM1964">
        <f t="shared" si="660"/>
        <v>0.63281249999999989</v>
      </c>
      <c r="GN1964">
        <f t="shared" si="661"/>
        <v>0.18925233644859812</v>
      </c>
      <c r="GO1964">
        <f t="shared" si="662"/>
        <v>6.5644171779141107</v>
      </c>
      <c r="GP1964">
        <f t="shared" si="663"/>
        <v>0.95590192302810972</v>
      </c>
      <c r="GQ1964">
        <f>(EA1964/0.0735)/((DZ1964/0.195*(EB1964/0.295))^0.5)</f>
        <v>1.1302942753032841</v>
      </c>
      <c r="GR1964">
        <v>0.51303200000000004</v>
      </c>
      <c r="GS1964">
        <v>0.703295</v>
      </c>
      <c r="GT1964"/>
      <c r="GU1964"/>
      <c r="GV1964"/>
      <c r="GW1964"/>
      <c r="GX1964"/>
    </row>
    <row r="1965" spans="1:206" s="2" customFormat="1">
      <c r="A1965" s="2" t="s">
        <v>3194</v>
      </c>
      <c r="B1965" s="2" t="s">
        <v>7532</v>
      </c>
      <c r="C1965" s="2" t="s">
        <v>7514</v>
      </c>
      <c r="E1965" s="2" t="s">
        <v>7669</v>
      </c>
      <c r="F1965" s="2">
        <v>230</v>
      </c>
      <c r="G1965" s="2">
        <v>62</v>
      </c>
      <c r="H1965" s="2" t="s">
        <v>7514</v>
      </c>
      <c r="I1965" s="2" t="s">
        <v>7533</v>
      </c>
      <c r="J1965" s="2" t="s">
        <v>7534</v>
      </c>
      <c r="K1965" s="2">
        <v>8.68</v>
      </c>
      <c r="L1965" s="2">
        <v>8.68</v>
      </c>
      <c r="M1965" s="2">
        <v>-80.62</v>
      </c>
      <c r="N1965" s="2">
        <v>-80.62</v>
      </c>
      <c r="O1965" s="2" t="s">
        <v>179</v>
      </c>
      <c r="R1965" s="2" t="s">
        <v>7535</v>
      </c>
      <c r="S1965" s="2" t="s">
        <v>7536</v>
      </c>
      <c r="T1965" s="2" t="s">
        <v>7662</v>
      </c>
      <c r="U1965" s="2" t="s">
        <v>180</v>
      </c>
      <c r="V1965" s="2" t="s">
        <v>180</v>
      </c>
      <c r="W1965" s="2" t="s">
        <v>180</v>
      </c>
      <c r="X1965" s="2" t="s">
        <v>7537</v>
      </c>
      <c r="Y1965" s="2" t="s">
        <v>180</v>
      </c>
      <c r="Z1965" s="2" t="s">
        <v>180</v>
      </c>
      <c r="AB1965" s="2" t="s">
        <v>180</v>
      </c>
      <c r="AC1965" s="2" t="s">
        <v>181</v>
      </c>
      <c r="AD1965" s="2" t="s">
        <v>180</v>
      </c>
      <c r="AE1965" s="2" t="s">
        <v>180</v>
      </c>
      <c r="AF1965" s="2" t="s">
        <v>180</v>
      </c>
      <c r="AG1965" s="2" t="s">
        <v>180</v>
      </c>
      <c r="AH1965" s="2" t="s">
        <v>7538</v>
      </c>
      <c r="AI1965" s="2">
        <v>48.845452704071299</v>
      </c>
      <c r="AJ1965" s="2">
        <v>0.84059145229896703</v>
      </c>
      <c r="AK1965" s="2" t="s">
        <v>180</v>
      </c>
      <c r="AL1965" s="2">
        <v>14.644520964148301</v>
      </c>
      <c r="AM1965" s="2" t="s">
        <v>180</v>
      </c>
      <c r="AP1965" s="2">
        <v>8.14</v>
      </c>
      <c r="AQ1965" s="2">
        <v>10.198501114036899</v>
      </c>
      <c r="AR1965" s="2">
        <v>12.375936803727001</v>
      </c>
      <c r="AS1965" s="2">
        <v>0.141786510026332</v>
      </c>
      <c r="AT1965" s="2" t="s">
        <v>180</v>
      </c>
      <c r="AU1965" s="2">
        <v>0.81020862872189603</v>
      </c>
      <c r="AV1965" s="2">
        <v>2.79521976909054</v>
      </c>
      <c r="AW1965" s="2">
        <v>0.303828235770711</v>
      </c>
      <c r="AY1965" s="2" t="s">
        <v>180</v>
      </c>
      <c r="AZ1965" s="2" t="s">
        <v>180</v>
      </c>
      <c r="BA1965" s="2">
        <v>99.09604618189195</v>
      </c>
      <c r="BC1965" s="2" t="s">
        <v>180</v>
      </c>
      <c r="BD1965" s="2" t="s">
        <v>180</v>
      </c>
      <c r="BE1965" s="2" t="s">
        <v>180</v>
      </c>
      <c r="BF1965" s="2" t="s">
        <v>180</v>
      </c>
      <c r="BG1965" s="2" t="s">
        <v>180</v>
      </c>
      <c r="BH1965" s="2" t="s">
        <v>180</v>
      </c>
      <c r="BI1965" s="2" t="s">
        <v>180</v>
      </c>
      <c r="BK1965" s="2" t="s">
        <v>180</v>
      </c>
      <c r="BL1965" s="2" t="s">
        <v>180</v>
      </c>
      <c r="BN1965" s="2" t="s">
        <v>180</v>
      </c>
      <c r="BO1965" s="2" t="s">
        <v>180</v>
      </c>
      <c r="BP1965" s="2" t="s">
        <v>180</v>
      </c>
      <c r="BQ1965" s="2" t="s">
        <v>180</v>
      </c>
      <c r="BR1965" s="2" t="s">
        <v>180</v>
      </c>
      <c r="BS1965" s="2" t="s">
        <v>180</v>
      </c>
      <c r="BT1965" s="2" t="s">
        <v>180</v>
      </c>
      <c r="BU1965" s="2" t="s">
        <v>180</v>
      </c>
      <c r="BV1965" s="2" t="s">
        <v>180</v>
      </c>
      <c r="BW1965" s="2" t="s">
        <v>180</v>
      </c>
      <c r="BX1965" s="2" t="s">
        <v>180</v>
      </c>
      <c r="BY1965" s="2" t="s">
        <v>180</v>
      </c>
      <c r="BZ1965" s="2" t="s">
        <v>180</v>
      </c>
      <c r="CD1965" s="2" t="s">
        <v>180</v>
      </c>
      <c r="CE1965" s="2" t="s">
        <v>180</v>
      </c>
      <c r="CG1965" s="2" t="s">
        <v>180</v>
      </c>
      <c r="CH1965" s="2" t="s">
        <v>180</v>
      </c>
      <c r="CI1965" s="2" t="s">
        <v>180</v>
      </c>
      <c r="CJ1965" s="2" t="s">
        <v>180</v>
      </c>
      <c r="CK1965" s="2" t="s">
        <v>180</v>
      </c>
      <c r="CM1965" s="2" t="s">
        <v>180</v>
      </c>
      <c r="CN1965" s="2" t="s">
        <v>180</v>
      </c>
      <c r="CQ1965" s="2">
        <v>237.78</v>
      </c>
      <c r="CR1965" s="2">
        <v>687.47</v>
      </c>
      <c r="CS1965" s="2" t="s">
        <v>180</v>
      </c>
      <c r="CT1965" s="2" t="s">
        <v>180</v>
      </c>
      <c r="CV1965" s="2">
        <v>300</v>
      </c>
      <c r="CW1965" s="2">
        <v>190</v>
      </c>
      <c r="CX1965" s="2">
        <v>70</v>
      </c>
      <c r="CZ1965" s="2" t="s">
        <v>180</v>
      </c>
      <c r="DB1965" s="2" t="s">
        <v>180</v>
      </c>
      <c r="DC1965" s="2" t="s">
        <v>180</v>
      </c>
      <c r="DD1965" s="2">
        <v>3</v>
      </c>
      <c r="DE1965" s="2">
        <v>863</v>
      </c>
      <c r="DF1965" s="2">
        <v>12.25</v>
      </c>
      <c r="DG1965" s="2">
        <v>54</v>
      </c>
      <c r="DH1965" s="2">
        <v>5.85</v>
      </c>
      <c r="DJ1965" s="2" t="s">
        <v>180</v>
      </c>
      <c r="DK1965" s="2" t="s">
        <v>180</v>
      </c>
      <c r="DL1965" s="2" t="s">
        <v>180</v>
      </c>
      <c r="DM1965" s="2" t="s">
        <v>180</v>
      </c>
      <c r="DR1965" s="2" t="s">
        <v>180</v>
      </c>
      <c r="DS1965" s="2" t="s">
        <v>180</v>
      </c>
      <c r="DU1965" s="2">
        <v>437.03</v>
      </c>
      <c r="DV1965" s="2">
        <v>20.100000000000001</v>
      </c>
      <c r="DW1965" s="2">
        <v>40.64</v>
      </c>
      <c r="DX1965" s="2">
        <v>4.87</v>
      </c>
      <c r="DY1965" s="2">
        <v>19.239999999999998</v>
      </c>
      <c r="DZ1965" s="2">
        <v>3.58</v>
      </c>
      <c r="EA1965" s="2">
        <v>1.1100000000000001</v>
      </c>
      <c r="EB1965" s="2">
        <v>3.56</v>
      </c>
      <c r="EC1965" s="2">
        <v>0.48</v>
      </c>
      <c r="ED1965" s="2">
        <v>2.65</v>
      </c>
      <c r="EE1965" s="2">
        <v>0.49</v>
      </c>
      <c r="EF1965" s="2">
        <v>1.24</v>
      </c>
      <c r="EH1965" s="2">
        <v>1.07</v>
      </c>
      <c r="EI1965" s="2">
        <v>0.14000000000000001</v>
      </c>
      <c r="EJ1965" s="2">
        <v>1.79</v>
      </c>
      <c r="EK1965" s="2">
        <v>0.3</v>
      </c>
      <c r="EM1965" s="2" t="s">
        <v>180</v>
      </c>
      <c r="EN1965" s="2" t="s">
        <v>180</v>
      </c>
      <c r="EO1965" s="2" t="s">
        <v>180</v>
      </c>
      <c r="EP1965" s="2" t="s">
        <v>180</v>
      </c>
      <c r="EQ1965" s="2" t="s">
        <v>180</v>
      </c>
      <c r="ER1965" s="2" t="s">
        <v>180</v>
      </c>
      <c r="ET1965" s="2">
        <v>2.1800000000000002</v>
      </c>
      <c r="EV1965" s="2">
        <v>1.98</v>
      </c>
      <c r="EW1965" s="2">
        <v>0.57999999999999996</v>
      </c>
      <c r="EY1965" s="2" t="s">
        <v>180</v>
      </c>
      <c r="EZ1965" s="2" t="s">
        <v>180</v>
      </c>
      <c r="FB1965" s="2" t="s">
        <v>180</v>
      </c>
      <c r="FD1965" s="2" t="s">
        <v>180</v>
      </c>
      <c r="FF1965" s="2" t="s">
        <v>180</v>
      </c>
      <c r="FH1965" s="2" t="s">
        <v>180</v>
      </c>
      <c r="FI1965" s="2" t="s">
        <v>180</v>
      </c>
      <c r="FJ1965" s="2" t="s">
        <v>180</v>
      </c>
      <c r="FK1965" s="2" t="s">
        <v>180</v>
      </c>
      <c r="FL1965" s="2" t="s">
        <v>180</v>
      </c>
      <c r="FM1965" s="2" t="s">
        <v>180</v>
      </c>
      <c r="FN1965" s="2" t="s">
        <v>180</v>
      </c>
      <c r="FP1965" s="2" t="s">
        <v>180</v>
      </c>
      <c r="FQ1965" s="2" t="s">
        <v>180</v>
      </c>
      <c r="FR1965" s="2" t="s">
        <v>180</v>
      </c>
      <c r="FS1965" s="2" t="s">
        <v>180</v>
      </c>
      <c r="FT1965" s="2" t="s">
        <v>180</v>
      </c>
      <c r="FU1965" s="2" t="s">
        <v>180</v>
      </c>
      <c r="FV1965" s="2" t="s">
        <v>7539</v>
      </c>
      <c r="FW1965" s="2" t="s">
        <v>180</v>
      </c>
      <c r="FX1965">
        <f t="shared" si="645"/>
        <v>5.4672897196261676</v>
      </c>
      <c r="FY1965">
        <f t="shared" si="646"/>
        <v>50.467289719626166</v>
      </c>
      <c r="FZ1965">
        <f t="shared" si="647"/>
        <v>18.785046728971963</v>
      </c>
      <c r="GA1965">
        <f t="shared" si="648"/>
        <v>3.3457943925233642</v>
      </c>
      <c r="GB1965">
        <f t="shared" si="649"/>
        <v>3.3271028037383177</v>
      </c>
      <c r="GC1965">
        <f t="shared" si="650"/>
        <v>0.96385542168674709</v>
      </c>
      <c r="GD1965">
        <f t="shared" si="651"/>
        <v>70.448979591836732</v>
      </c>
      <c r="GE1965">
        <f t="shared" si="652"/>
        <v>44.854469854469855</v>
      </c>
      <c r="GF1965">
        <f t="shared" si="653"/>
        <v>21.742786069651739</v>
      </c>
      <c r="GG1965">
        <f t="shared" si="654"/>
        <v>74.705982905982907</v>
      </c>
      <c r="GH1965">
        <f t="shared" si="655"/>
        <v>5.3641732283464569E-2</v>
      </c>
      <c r="GI1965">
        <f t="shared" si="656"/>
        <v>9.914529914529914E-2</v>
      </c>
      <c r="GJ1965">
        <f t="shared" si="657"/>
        <v>0.29292929292929293</v>
      </c>
      <c r="GK1965">
        <f t="shared" si="658"/>
        <v>220.7222222222222</v>
      </c>
      <c r="GL1965">
        <f t="shared" si="659"/>
        <v>3.4358974358974366</v>
      </c>
      <c r="GM1965">
        <f t="shared" si="660"/>
        <v>0.33846153846153848</v>
      </c>
      <c r="GN1965">
        <f t="shared" si="661"/>
        <v>9.8507462686567154E-2</v>
      </c>
      <c r="GO1965">
        <f t="shared" si="662"/>
        <v>5.6145251396648046</v>
      </c>
      <c r="GP1965">
        <f t="shared" si="663"/>
        <v>0.98864549432774995</v>
      </c>
      <c r="GQ1965">
        <f>(EA1965/0.0735)/((DZ1965/0.195*(EB1965/0.295))^0.5)</f>
        <v>1.0146060346238752</v>
      </c>
      <c r="GR1965">
        <v>0.51303200000000004</v>
      </c>
      <c r="GS1965">
        <v>0.703295</v>
      </c>
      <c r="GT1965"/>
      <c r="GU1965"/>
      <c r="GV1965"/>
      <c r="GW1965"/>
      <c r="GX1965"/>
    </row>
    <row r="1966" spans="1:206" s="2" customFormat="1">
      <c r="A1966" s="2" t="s">
        <v>3194</v>
      </c>
      <c r="B1966" s="2" t="s">
        <v>7532</v>
      </c>
      <c r="C1966" s="2" t="s">
        <v>7514</v>
      </c>
      <c r="E1966" s="2" t="s">
        <v>7669</v>
      </c>
      <c r="F1966" s="2">
        <v>230</v>
      </c>
      <c r="G1966" s="2">
        <v>62</v>
      </c>
      <c r="H1966" s="2" t="s">
        <v>7514</v>
      </c>
      <c r="I1966" s="2" t="s">
        <v>7533</v>
      </c>
      <c r="J1966" s="2" t="s">
        <v>7534</v>
      </c>
      <c r="K1966" s="2">
        <v>8.68</v>
      </c>
      <c r="L1966" s="2">
        <v>8.68</v>
      </c>
      <c r="M1966" s="2">
        <v>-80.62</v>
      </c>
      <c r="N1966" s="2">
        <v>-80.62</v>
      </c>
      <c r="O1966" s="2" t="s">
        <v>179</v>
      </c>
      <c r="R1966" s="2" t="s">
        <v>7540</v>
      </c>
      <c r="S1966" s="2" t="s">
        <v>7536</v>
      </c>
      <c r="T1966" s="2" t="s">
        <v>7662</v>
      </c>
      <c r="U1966" s="2" t="s">
        <v>180</v>
      </c>
      <c r="V1966" s="2" t="s">
        <v>180</v>
      </c>
      <c r="W1966" s="2" t="s">
        <v>180</v>
      </c>
      <c r="X1966" s="2" t="s">
        <v>7537</v>
      </c>
      <c r="Y1966" s="2" t="s">
        <v>180</v>
      </c>
      <c r="Z1966" s="2" t="s">
        <v>180</v>
      </c>
      <c r="AB1966" s="2" t="s">
        <v>180</v>
      </c>
      <c r="AC1966" s="2" t="s">
        <v>181</v>
      </c>
      <c r="AD1966" s="2" t="s">
        <v>180</v>
      </c>
      <c r="AE1966" s="2" t="s">
        <v>180</v>
      </c>
      <c r="AF1966" s="2" t="s">
        <v>180</v>
      </c>
      <c r="AG1966" s="2" t="s">
        <v>180</v>
      </c>
      <c r="AH1966" s="2" t="s">
        <v>7538</v>
      </c>
      <c r="AI1966" s="2">
        <v>47.895852255525298</v>
      </c>
      <c r="AJ1966" s="2">
        <v>0.78716318498334803</v>
      </c>
      <c r="AK1966" s="2" t="s">
        <v>180</v>
      </c>
      <c r="AL1966" s="2">
        <v>13.9570087798971</v>
      </c>
      <c r="AM1966" s="2" t="s">
        <v>180</v>
      </c>
      <c r="AP1966" s="2">
        <v>8.59</v>
      </c>
      <c r="AQ1966" s="2">
        <v>9.77898879806237</v>
      </c>
      <c r="AR1966" s="2">
        <v>14.491876072257501</v>
      </c>
      <c r="AS1966" s="2">
        <v>0.14128569986880599</v>
      </c>
      <c r="AT1966" s="2" t="s">
        <v>180</v>
      </c>
      <c r="AU1966" s="2">
        <v>0.7</v>
      </c>
      <c r="AV1966" s="2">
        <v>2.4422242405893599</v>
      </c>
      <c r="AW1966" s="2">
        <v>0.26238772832778301</v>
      </c>
      <c r="AY1966" s="2" t="s">
        <v>180</v>
      </c>
      <c r="AZ1966" s="2" t="s">
        <v>180</v>
      </c>
      <c r="BA1966" s="2">
        <v>99.046786759511562</v>
      </c>
      <c r="BC1966" s="2" t="s">
        <v>180</v>
      </c>
      <c r="BD1966" s="2" t="s">
        <v>180</v>
      </c>
      <c r="BE1966" s="2" t="s">
        <v>180</v>
      </c>
      <c r="BF1966" s="2" t="s">
        <v>180</v>
      </c>
      <c r="BG1966" s="2" t="s">
        <v>180</v>
      </c>
      <c r="BH1966" s="2" t="s">
        <v>180</v>
      </c>
      <c r="BI1966" s="2" t="s">
        <v>180</v>
      </c>
      <c r="BK1966" s="2" t="s">
        <v>180</v>
      </c>
      <c r="BL1966" s="2" t="s">
        <v>180</v>
      </c>
      <c r="BN1966" s="2" t="s">
        <v>180</v>
      </c>
      <c r="BO1966" s="2" t="s">
        <v>180</v>
      </c>
      <c r="BP1966" s="2" t="s">
        <v>180</v>
      </c>
      <c r="BQ1966" s="2" t="s">
        <v>180</v>
      </c>
      <c r="BR1966" s="2" t="s">
        <v>180</v>
      </c>
      <c r="BS1966" s="2" t="s">
        <v>180</v>
      </c>
      <c r="BT1966" s="2" t="s">
        <v>180</v>
      </c>
      <c r="BU1966" s="2" t="s">
        <v>180</v>
      </c>
      <c r="BV1966" s="2" t="s">
        <v>180</v>
      </c>
      <c r="BW1966" s="2" t="s">
        <v>180</v>
      </c>
      <c r="BX1966" s="2" t="s">
        <v>180</v>
      </c>
      <c r="BY1966" s="2" t="s">
        <v>180</v>
      </c>
      <c r="BZ1966" s="2" t="s">
        <v>180</v>
      </c>
      <c r="CD1966" s="2" t="s">
        <v>180</v>
      </c>
      <c r="CE1966" s="2" t="s">
        <v>180</v>
      </c>
      <c r="CG1966" s="2" t="s">
        <v>180</v>
      </c>
      <c r="CH1966" s="2" t="s">
        <v>180</v>
      </c>
      <c r="CI1966" s="2" t="s">
        <v>180</v>
      </c>
      <c r="CJ1966" s="2" t="s">
        <v>180</v>
      </c>
      <c r="CK1966" s="2" t="s">
        <v>180</v>
      </c>
      <c r="CM1966" s="2" t="s">
        <v>180</v>
      </c>
      <c r="CN1966" s="2" t="s">
        <v>180</v>
      </c>
      <c r="CQ1966" s="2">
        <v>221.32</v>
      </c>
      <c r="CR1966" s="2">
        <v>897.95</v>
      </c>
      <c r="CS1966" s="2" t="s">
        <v>180</v>
      </c>
      <c r="CT1966" s="2" t="s">
        <v>180</v>
      </c>
      <c r="CV1966" s="2">
        <v>388</v>
      </c>
      <c r="CW1966" s="2">
        <v>152</v>
      </c>
      <c r="CX1966" s="2">
        <v>68</v>
      </c>
      <c r="CZ1966" s="2" t="s">
        <v>180</v>
      </c>
      <c r="DB1966" s="2" t="s">
        <v>180</v>
      </c>
      <c r="DC1966" s="2" t="s">
        <v>180</v>
      </c>
      <c r="DD1966" s="2">
        <v>0</v>
      </c>
      <c r="DE1966" s="2">
        <v>812</v>
      </c>
      <c r="DF1966" s="2">
        <v>11.89</v>
      </c>
      <c r="DG1966" s="2">
        <v>51</v>
      </c>
      <c r="DH1966" s="2">
        <v>5.33</v>
      </c>
      <c r="DJ1966" s="2" t="s">
        <v>180</v>
      </c>
      <c r="DK1966" s="2" t="s">
        <v>180</v>
      </c>
      <c r="DL1966" s="2" t="s">
        <v>180</v>
      </c>
      <c r="DM1966" s="2" t="s">
        <v>180</v>
      </c>
      <c r="DR1966" s="2" t="s">
        <v>180</v>
      </c>
      <c r="DS1966" s="2" t="s">
        <v>180</v>
      </c>
      <c r="DU1966" s="2">
        <v>445.66</v>
      </c>
      <c r="DV1966" s="2">
        <v>19.149999999999999</v>
      </c>
      <c r="DW1966" s="2">
        <v>38.770000000000003</v>
      </c>
      <c r="DX1966" s="2">
        <v>4.58</v>
      </c>
      <c r="DY1966" s="2">
        <v>18.12</v>
      </c>
      <c r="DZ1966" s="2">
        <v>3.4</v>
      </c>
      <c r="EA1966" s="2">
        <v>1.06</v>
      </c>
      <c r="EB1966" s="2">
        <v>3.46</v>
      </c>
      <c r="EC1966" s="2">
        <v>0.48</v>
      </c>
      <c r="ED1966" s="2">
        <v>2.6</v>
      </c>
      <c r="EE1966" s="2">
        <v>0.49</v>
      </c>
      <c r="EF1966" s="2">
        <v>1.24</v>
      </c>
      <c r="EH1966" s="2">
        <v>1.06</v>
      </c>
      <c r="EI1966" s="2">
        <v>0.14000000000000001</v>
      </c>
      <c r="EJ1966" s="2">
        <v>1.76</v>
      </c>
      <c r="EK1966" s="2">
        <v>0.28000000000000003</v>
      </c>
      <c r="EM1966" s="2" t="s">
        <v>180</v>
      </c>
      <c r="EN1966" s="2" t="s">
        <v>180</v>
      </c>
      <c r="EO1966" s="2" t="s">
        <v>180</v>
      </c>
      <c r="EP1966" s="2" t="s">
        <v>180</v>
      </c>
      <c r="EQ1966" s="2" t="s">
        <v>180</v>
      </c>
      <c r="ER1966" s="2" t="s">
        <v>180</v>
      </c>
      <c r="ET1966" s="2">
        <v>2.16</v>
      </c>
      <c r="EV1966" s="2">
        <v>1.89</v>
      </c>
      <c r="EW1966" s="2">
        <v>0.71</v>
      </c>
      <c r="EY1966" s="2" t="s">
        <v>180</v>
      </c>
      <c r="EZ1966" s="2" t="s">
        <v>180</v>
      </c>
      <c r="FB1966" s="2" t="s">
        <v>180</v>
      </c>
      <c r="FD1966" s="2" t="s">
        <v>180</v>
      </c>
      <c r="FF1966" s="2" t="s">
        <v>180</v>
      </c>
      <c r="FH1966" s="2" t="s">
        <v>180</v>
      </c>
      <c r="FI1966" s="2" t="s">
        <v>180</v>
      </c>
      <c r="FJ1966" s="2" t="s">
        <v>180</v>
      </c>
      <c r="FK1966" s="2" t="s">
        <v>180</v>
      </c>
      <c r="FL1966" s="2" t="s">
        <v>180</v>
      </c>
      <c r="FM1966" s="2" t="s">
        <v>180</v>
      </c>
      <c r="FN1966" s="2" t="s">
        <v>180</v>
      </c>
      <c r="FP1966" s="2" t="s">
        <v>180</v>
      </c>
      <c r="FQ1966" s="2" t="s">
        <v>180</v>
      </c>
      <c r="FR1966" s="2" t="s">
        <v>180</v>
      </c>
      <c r="FS1966" s="2" t="s">
        <v>180</v>
      </c>
      <c r="FT1966" s="2" t="s">
        <v>180</v>
      </c>
      <c r="FU1966" s="2" t="s">
        <v>180</v>
      </c>
      <c r="FV1966" s="2" t="s">
        <v>7541</v>
      </c>
      <c r="FW1966" s="2" t="s">
        <v>180</v>
      </c>
      <c r="FX1966">
        <f t="shared" si="645"/>
        <v>5.0283018867924527</v>
      </c>
      <c r="FY1966">
        <f t="shared" si="646"/>
        <v>48.113207547169807</v>
      </c>
      <c r="FZ1966">
        <f t="shared" si="647"/>
        <v>18.066037735849054</v>
      </c>
      <c r="GA1966">
        <f t="shared" si="648"/>
        <v>3.2075471698113205</v>
      </c>
      <c r="GB1966">
        <f t="shared" si="649"/>
        <v>3.2641509433962264</v>
      </c>
      <c r="GC1966">
        <f t="shared" si="650"/>
        <v>0.88926923076923126</v>
      </c>
      <c r="GD1966">
        <f t="shared" si="651"/>
        <v>68.292682926829272</v>
      </c>
      <c r="GE1966">
        <f t="shared" si="652"/>
        <v>44.812362030905078</v>
      </c>
      <c r="GF1966">
        <f t="shared" si="653"/>
        <v>23.27206266318538</v>
      </c>
      <c r="GG1966">
        <f t="shared" si="654"/>
        <v>83.613508442776734</v>
      </c>
      <c r="GH1966">
        <f t="shared" si="655"/>
        <v>5.5713180294041785E-2</v>
      </c>
      <c r="GI1966">
        <f t="shared" si="656"/>
        <v>0.13320825515947465</v>
      </c>
      <c r="GJ1966">
        <f t="shared" si="657"/>
        <v>0.37566137566137564</v>
      </c>
      <c r="GK1966">
        <f t="shared" si="658"/>
        <v>235.79894179894183</v>
      </c>
      <c r="GL1966">
        <f t="shared" si="659"/>
        <v>3.5928705440900561</v>
      </c>
      <c r="GM1966">
        <f t="shared" si="660"/>
        <v>0.35459662288930577</v>
      </c>
      <c r="GN1966">
        <f t="shared" si="661"/>
        <v>9.8694516971279372E-2</v>
      </c>
      <c r="GO1966">
        <f t="shared" si="662"/>
        <v>5.6323529411764701</v>
      </c>
      <c r="GP1966">
        <f t="shared" si="663"/>
        <v>0.99638704985911219</v>
      </c>
      <c r="GQ1966">
        <f>(EA1966/0.0735)/((DZ1966/0.195*(EB1966/0.295))^0.5)</f>
        <v>1.0084847421144774</v>
      </c>
      <c r="GR1966">
        <v>0.51303200000000004</v>
      </c>
      <c r="GS1966">
        <v>0.703295</v>
      </c>
      <c r="GT1966"/>
      <c r="GU1966"/>
      <c r="GV1966"/>
      <c r="GW1966"/>
      <c r="GX1966"/>
    </row>
    <row r="1967" spans="1:206" s="2" customFormat="1">
      <c r="A1967" s="2" t="s">
        <v>3194</v>
      </c>
      <c r="B1967" s="2" t="s">
        <v>7532</v>
      </c>
      <c r="C1967" s="2" t="s">
        <v>7514</v>
      </c>
      <c r="E1967" s="2" t="s">
        <v>7669</v>
      </c>
      <c r="F1967" s="2">
        <v>230</v>
      </c>
      <c r="G1967" s="2">
        <v>62</v>
      </c>
      <c r="H1967" s="2" t="s">
        <v>7514</v>
      </c>
      <c r="I1967" s="2" t="s">
        <v>7533</v>
      </c>
      <c r="J1967" s="2" t="s">
        <v>7534</v>
      </c>
      <c r="K1967" s="2">
        <v>8.68</v>
      </c>
      <c r="L1967" s="2">
        <v>8.68</v>
      </c>
      <c r="M1967" s="2">
        <v>-80.62</v>
      </c>
      <c r="N1967" s="2">
        <v>-80.62</v>
      </c>
      <c r="O1967" s="2" t="s">
        <v>179</v>
      </c>
      <c r="R1967" s="2" t="s">
        <v>7542</v>
      </c>
      <c r="S1967" s="2" t="s">
        <v>7536</v>
      </c>
      <c r="T1967" s="2" t="s">
        <v>7662</v>
      </c>
      <c r="U1967" s="2" t="s">
        <v>180</v>
      </c>
      <c r="V1967" s="2" t="s">
        <v>180</v>
      </c>
      <c r="W1967" s="2" t="s">
        <v>180</v>
      </c>
      <c r="X1967" s="2" t="s">
        <v>7537</v>
      </c>
      <c r="Y1967" s="2" t="s">
        <v>180</v>
      </c>
      <c r="Z1967" s="2" t="s">
        <v>180</v>
      </c>
      <c r="AB1967" s="2" t="s">
        <v>180</v>
      </c>
      <c r="AC1967" s="2" t="s">
        <v>181</v>
      </c>
      <c r="AD1967" s="2" t="s">
        <v>180</v>
      </c>
      <c r="AE1967" s="2" t="s">
        <v>180</v>
      </c>
      <c r="AF1967" s="2" t="s">
        <v>180</v>
      </c>
      <c r="AG1967" s="2" t="s">
        <v>180</v>
      </c>
      <c r="AH1967" s="2" t="s">
        <v>7538</v>
      </c>
      <c r="AI1967" s="2">
        <v>48.511844502935801</v>
      </c>
      <c r="AJ1967" s="2">
        <v>0.79975703583721403</v>
      </c>
      <c r="AK1967" s="2" t="s">
        <v>180</v>
      </c>
      <c r="AL1967" s="2">
        <v>14.0615509212391</v>
      </c>
      <c r="AM1967" s="2" t="s">
        <v>180</v>
      </c>
      <c r="AP1967" s="2">
        <v>8.39</v>
      </c>
      <c r="AQ1967" s="2">
        <v>10.1133832759668</v>
      </c>
      <c r="AR1967" s="2">
        <v>13.140311804008901</v>
      </c>
      <c r="AS1967" s="2">
        <v>0.131605588175744</v>
      </c>
      <c r="AT1967" s="2" t="s">
        <v>180</v>
      </c>
      <c r="AU1967" s="2">
        <v>1.03259769184045</v>
      </c>
      <c r="AV1967" s="2">
        <v>2.60174124316663</v>
      </c>
      <c r="AW1967" s="2">
        <v>0.28345818991698701</v>
      </c>
      <c r="AY1967" s="2" t="s">
        <v>180</v>
      </c>
      <c r="AZ1967" s="2" t="s">
        <v>180</v>
      </c>
      <c r="BA1967" s="2">
        <v>99.066250253087631</v>
      </c>
      <c r="BC1967" s="2" t="s">
        <v>180</v>
      </c>
      <c r="BD1967" s="2" t="s">
        <v>180</v>
      </c>
      <c r="BE1967" s="2" t="s">
        <v>180</v>
      </c>
      <c r="BF1967" s="2" t="s">
        <v>180</v>
      </c>
      <c r="BG1967" s="2" t="s">
        <v>180</v>
      </c>
      <c r="BH1967" s="2" t="s">
        <v>180</v>
      </c>
      <c r="BI1967" s="2" t="s">
        <v>180</v>
      </c>
      <c r="BK1967" s="2" t="s">
        <v>180</v>
      </c>
      <c r="BL1967" s="2" t="s">
        <v>180</v>
      </c>
      <c r="BN1967" s="2" t="s">
        <v>180</v>
      </c>
      <c r="BO1967" s="2" t="s">
        <v>180</v>
      </c>
      <c r="BP1967" s="2" t="s">
        <v>180</v>
      </c>
      <c r="BQ1967" s="2" t="s">
        <v>180</v>
      </c>
      <c r="BR1967" s="2" t="s">
        <v>180</v>
      </c>
      <c r="BS1967" s="2" t="s">
        <v>180</v>
      </c>
      <c r="BT1967" s="2" t="s">
        <v>180</v>
      </c>
      <c r="BU1967" s="2" t="s">
        <v>180</v>
      </c>
      <c r="BV1967" s="2" t="s">
        <v>180</v>
      </c>
      <c r="BW1967" s="2" t="s">
        <v>180</v>
      </c>
      <c r="BX1967" s="2" t="s">
        <v>180</v>
      </c>
      <c r="BY1967" s="2" t="s">
        <v>180</v>
      </c>
      <c r="BZ1967" s="2" t="s">
        <v>180</v>
      </c>
      <c r="CD1967" s="2" t="s">
        <v>180</v>
      </c>
      <c r="CE1967" s="2" t="s">
        <v>180</v>
      </c>
      <c r="CG1967" s="2" t="s">
        <v>180</v>
      </c>
      <c r="CH1967" s="2" t="s">
        <v>180</v>
      </c>
      <c r="CI1967" s="2" t="s">
        <v>180</v>
      </c>
      <c r="CJ1967" s="2" t="s">
        <v>180</v>
      </c>
      <c r="CK1967" s="2" t="s">
        <v>180</v>
      </c>
      <c r="CM1967" s="2" t="s">
        <v>180</v>
      </c>
      <c r="CN1967" s="2" t="s">
        <v>180</v>
      </c>
      <c r="CQ1967" s="2">
        <v>244.82</v>
      </c>
      <c r="CR1967" s="2">
        <v>751.49</v>
      </c>
      <c r="CS1967" s="2" t="s">
        <v>180</v>
      </c>
      <c r="CT1967" s="2" t="s">
        <v>180</v>
      </c>
      <c r="CV1967" s="2">
        <v>322</v>
      </c>
      <c r="CW1967" s="2">
        <v>121</v>
      </c>
      <c r="CX1967" s="2">
        <v>67</v>
      </c>
      <c r="CZ1967" s="2" t="s">
        <v>180</v>
      </c>
      <c r="DB1967" s="2" t="s">
        <v>180</v>
      </c>
      <c r="DC1967" s="2" t="s">
        <v>180</v>
      </c>
      <c r="DD1967" s="2">
        <v>8</v>
      </c>
      <c r="DE1967" s="2">
        <v>808</v>
      </c>
      <c r="DF1967" s="2">
        <v>11.53</v>
      </c>
      <c r="DG1967" s="2">
        <v>58</v>
      </c>
      <c r="DH1967" s="2">
        <v>5.27</v>
      </c>
      <c r="DJ1967" s="2" t="s">
        <v>180</v>
      </c>
      <c r="DK1967" s="2" t="s">
        <v>180</v>
      </c>
      <c r="DL1967" s="2" t="s">
        <v>180</v>
      </c>
      <c r="DM1967" s="2" t="s">
        <v>180</v>
      </c>
      <c r="DR1967" s="2" t="s">
        <v>180</v>
      </c>
      <c r="DS1967" s="2" t="s">
        <v>180</v>
      </c>
      <c r="DU1967" s="2">
        <v>432.35</v>
      </c>
      <c r="DV1967" s="2">
        <v>19.09</v>
      </c>
      <c r="DW1967" s="2">
        <v>40.869999999999997</v>
      </c>
      <c r="DX1967" s="2">
        <v>4.76</v>
      </c>
      <c r="DY1967" s="2">
        <v>18.670000000000002</v>
      </c>
      <c r="DZ1967" s="2">
        <v>5.23</v>
      </c>
      <c r="EA1967" s="2">
        <v>1.1200000000000001</v>
      </c>
      <c r="EB1967" s="2">
        <v>3.53</v>
      </c>
      <c r="EC1967" s="2">
        <v>0.48</v>
      </c>
      <c r="ED1967" s="2">
        <v>2.59</v>
      </c>
      <c r="EE1967" s="2">
        <v>0.48</v>
      </c>
      <c r="EF1967" s="2">
        <v>1.22</v>
      </c>
      <c r="EH1967" s="2">
        <v>1.03</v>
      </c>
      <c r="EI1967" s="2">
        <v>0.13</v>
      </c>
      <c r="EJ1967" s="2">
        <v>1.87</v>
      </c>
      <c r="EK1967" s="2">
        <v>0.27</v>
      </c>
      <c r="EM1967" s="2" t="s">
        <v>180</v>
      </c>
      <c r="EN1967" s="2" t="s">
        <v>180</v>
      </c>
      <c r="EO1967" s="2" t="s">
        <v>180</v>
      </c>
      <c r="EP1967" s="2" t="s">
        <v>180</v>
      </c>
      <c r="EQ1967" s="2" t="s">
        <v>180</v>
      </c>
      <c r="ER1967" s="2" t="s">
        <v>180</v>
      </c>
      <c r="ET1967" s="2">
        <v>2.21</v>
      </c>
      <c r="EV1967" s="2">
        <v>2.14</v>
      </c>
      <c r="EW1967" s="2">
        <v>0.8</v>
      </c>
      <c r="EY1967" s="2" t="s">
        <v>180</v>
      </c>
      <c r="EZ1967" s="2" t="s">
        <v>180</v>
      </c>
      <c r="FB1967" s="2" t="s">
        <v>180</v>
      </c>
      <c r="FD1967" s="2" t="s">
        <v>180</v>
      </c>
      <c r="FF1967" s="2" t="s">
        <v>180</v>
      </c>
      <c r="FH1967" s="2" t="s">
        <v>180</v>
      </c>
      <c r="FI1967" s="2" t="s">
        <v>180</v>
      </c>
      <c r="FJ1967" s="2" t="s">
        <v>180</v>
      </c>
      <c r="FK1967" s="2" t="s">
        <v>180</v>
      </c>
      <c r="FL1967" s="2" t="s">
        <v>180</v>
      </c>
      <c r="FM1967" s="2" t="s">
        <v>180</v>
      </c>
      <c r="FN1967" s="2" t="s">
        <v>180</v>
      </c>
      <c r="FP1967" s="2" t="s">
        <v>180</v>
      </c>
      <c r="FQ1967" s="2" t="s">
        <v>180</v>
      </c>
      <c r="FR1967" s="2" t="s">
        <v>180</v>
      </c>
      <c r="FS1967" s="2" t="s">
        <v>180</v>
      </c>
      <c r="FT1967" s="2" t="s">
        <v>180</v>
      </c>
      <c r="FU1967" s="2" t="s">
        <v>180</v>
      </c>
      <c r="FV1967" s="2" t="s">
        <v>7543</v>
      </c>
      <c r="FW1967" s="2" t="s">
        <v>180</v>
      </c>
      <c r="FX1967">
        <f t="shared" si="645"/>
        <v>5.1165048543689311</v>
      </c>
      <c r="FY1967">
        <f t="shared" si="646"/>
        <v>56.310679611650485</v>
      </c>
      <c r="FZ1967">
        <f t="shared" si="647"/>
        <v>18.533980582524272</v>
      </c>
      <c r="GA1967">
        <f t="shared" si="648"/>
        <v>5.0776699029126213</v>
      </c>
      <c r="GB1967">
        <f t="shared" si="649"/>
        <v>3.4271844660194173</v>
      </c>
      <c r="GC1967">
        <f t="shared" si="650"/>
        <v>1.2911392405063247</v>
      </c>
      <c r="GD1967">
        <f t="shared" si="651"/>
        <v>70.078057241977447</v>
      </c>
      <c r="GE1967">
        <f t="shared" si="652"/>
        <v>43.277986073915365</v>
      </c>
      <c r="GF1967">
        <f t="shared" si="653"/>
        <v>22.647983237297016</v>
      </c>
      <c r="GG1967">
        <f t="shared" si="654"/>
        <v>82.03984819734346</v>
      </c>
      <c r="GH1967">
        <f t="shared" si="655"/>
        <v>5.4073892830927332E-2</v>
      </c>
      <c r="GI1967">
        <f t="shared" si="656"/>
        <v>0.15180265654648958</v>
      </c>
      <c r="GJ1967">
        <f t="shared" si="657"/>
        <v>0.37383177570093457</v>
      </c>
      <c r="GK1967">
        <f t="shared" si="658"/>
        <v>202.03271028037383</v>
      </c>
      <c r="GL1967">
        <f t="shared" si="659"/>
        <v>3.6223908918406074</v>
      </c>
      <c r="GM1967">
        <f t="shared" si="660"/>
        <v>0.40607210626185963</v>
      </c>
      <c r="GN1967">
        <f t="shared" si="661"/>
        <v>0.11210057621791515</v>
      </c>
      <c r="GO1967">
        <f t="shared" si="662"/>
        <v>3.6500956022944546</v>
      </c>
      <c r="GP1967">
        <f t="shared" si="663"/>
        <v>1.0319237278136868</v>
      </c>
      <c r="GQ1967">
        <f>(EA1967/0.0735)/((DZ1967/0.195*(EB1967/0.295))^0.5)</f>
        <v>0.85059103318502227</v>
      </c>
      <c r="GR1967">
        <v>0.51303200000000004</v>
      </c>
      <c r="GS1967">
        <v>0.703295</v>
      </c>
      <c r="GT1967"/>
      <c r="GU1967"/>
      <c r="GV1967"/>
      <c r="GW1967"/>
      <c r="GX1967"/>
    </row>
    <row r="1968" spans="1:206" s="2" customFormat="1">
      <c r="A1968" s="2" t="s">
        <v>3194</v>
      </c>
      <c r="B1968" s="2" t="s">
        <v>7532</v>
      </c>
      <c r="C1968" s="2" t="s">
        <v>7514</v>
      </c>
      <c r="E1968" s="2" t="s">
        <v>7669</v>
      </c>
      <c r="F1968" s="2">
        <v>230</v>
      </c>
      <c r="G1968" s="2">
        <v>62</v>
      </c>
      <c r="H1968" s="2" t="s">
        <v>7514</v>
      </c>
      <c r="I1968" s="2" t="s">
        <v>7533</v>
      </c>
      <c r="J1968" s="2" t="s">
        <v>7534</v>
      </c>
      <c r="K1968" s="2">
        <v>8.68</v>
      </c>
      <c r="L1968" s="2">
        <v>8.68</v>
      </c>
      <c r="M1968" s="2">
        <v>-80.62</v>
      </c>
      <c r="N1968" s="2">
        <v>-80.62</v>
      </c>
      <c r="O1968" s="2" t="s">
        <v>179</v>
      </c>
      <c r="R1968" s="2" t="s">
        <v>7544</v>
      </c>
      <c r="S1968" s="2" t="s">
        <v>7536</v>
      </c>
      <c r="T1968" s="2" t="s">
        <v>7662</v>
      </c>
      <c r="U1968" s="2" t="s">
        <v>180</v>
      </c>
      <c r="V1968" s="2" t="s">
        <v>180</v>
      </c>
      <c r="W1968" s="2" t="s">
        <v>180</v>
      </c>
      <c r="X1968" s="2" t="s">
        <v>7537</v>
      </c>
      <c r="Y1968" s="2" t="s">
        <v>180</v>
      </c>
      <c r="Z1968" s="2" t="s">
        <v>180</v>
      </c>
      <c r="AB1968" s="2" t="s">
        <v>180</v>
      </c>
      <c r="AC1968" s="2" t="s">
        <v>181</v>
      </c>
      <c r="AD1968" s="2" t="s">
        <v>180</v>
      </c>
      <c r="AE1968" s="2" t="s">
        <v>180</v>
      </c>
      <c r="AF1968" s="2" t="s">
        <v>180</v>
      </c>
      <c r="AG1968" s="2" t="s">
        <v>180</v>
      </c>
      <c r="AH1968" s="2" t="s">
        <v>7538</v>
      </c>
      <c r="AI1968" s="2">
        <v>52.043624503108802</v>
      </c>
      <c r="AJ1968" s="2">
        <v>0.81541127306085004</v>
      </c>
      <c r="AK1968" s="2" t="s">
        <v>180</v>
      </c>
      <c r="AL1968" s="2">
        <v>15.319539292630701</v>
      </c>
      <c r="AM1968" s="2" t="s">
        <v>180</v>
      </c>
      <c r="AP1968" s="2">
        <v>7.42</v>
      </c>
      <c r="AQ1968" s="2">
        <v>8.6841300580980505</v>
      </c>
      <c r="AR1968" s="2">
        <v>10.100907145041299</v>
      </c>
      <c r="AS1968" s="2">
        <v>0.122311690959128</v>
      </c>
      <c r="AT1968" s="2" t="s">
        <v>180</v>
      </c>
      <c r="AU1968" s="2">
        <v>1.75313423708083</v>
      </c>
      <c r="AV1968" s="2">
        <v>2.5991234328814601</v>
      </c>
      <c r="AW1968" s="2">
        <v>0.31597186831107898</v>
      </c>
      <c r="AY1968" s="2" t="s">
        <v>180</v>
      </c>
      <c r="AZ1968" s="2" t="s">
        <v>180</v>
      </c>
      <c r="BA1968" s="2">
        <v>99.174153501172199</v>
      </c>
      <c r="BC1968" s="2" t="s">
        <v>180</v>
      </c>
      <c r="BD1968" s="2" t="s">
        <v>180</v>
      </c>
      <c r="BE1968" s="2" t="s">
        <v>180</v>
      </c>
      <c r="BF1968" s="2" t="s">
        <v>180</v>
      </c>
      <c r="BG1968" s="2" t="s">
        <v>180</v>
      </c>
      <c r="BH1968" s="2" t="s">
        <v>180</v>
      </c>
      <c r="BI1968" s="2" t="s">
        <v>180</v>
      </c>
      <c r="BK1968" s="2" t="s">
        <v>180</v>
      </c>
      <c r="BL1968" s="2" t="s">
        <v>180</v>
      </c>
      <c r="BN1968" s="2" t="s">
        <v>180</v>
      </c>
      <c r="BO1968" s="2" t="s">
        <v>180</v>
      </c>
      <c r="BP1968" s="2" t="s">
        <v>180</v>
      </c>
      <c r="BQ1968" s="2" t="s">
        <v>180</v>
      </c>
      <c r="BR1968" s="2" t="s">
        <v>180</v>
      </c>
      <c r="BS1968" s="2" t="s">
        <v>180</v>
      </c>
      <c r="BT1968" s="2" t="s">
        <v>180</v>
      </c>
      <c r="BU1968" s="2" t="s">
        <v>180</v>
      </c>
      <c r="BV1968" s="2" t="s">
        <v>180</v>
      </c>
      <c r="BW1968" s="2" t="s">
        <v>180</v>
      </c>
      <c r="BX1968" s="2" t="s">
        <v>180</v>
      </c>
      <c r="BY1968" s="2" t="s">
        <v>180</v>
      </c>
      <c r="BZ1968" s="2" t="s">
        <v>180</v>
      </c>
      <c r="CD1968" s="2" t="s">
        <v>180</v>
      </c>
      <c r="CE1968" s="2" t="s">
        <v>180</v>
      </c>
      <c r="CG1968" s="2" t="s">
        <v>180</v>
      </c>
      <c r="CH1968" s="2" t="s">
        <v>180</v>
      </c>
      <c r="CI1968" s="2" t="s">
        <v>180</v>
      </c>
      <c r="CJ1968" s="2" t="s">
        <v>180</v>
      </c>
      <c r="CK1968" s="2" t="s">
        <v>180</v>
      </c>
      <c r="CM1968" s="2" t="s">
        <v>180</v>
      </c>
      <c r="CN1968" s="2" t="s">
        <v>180</v>
      </c>
      <c r="CQ1968" s="2">
        <v>220.51</v>
      </c>
      <c r="CR1968" s="2">
        <v>450.17</v>
      </c>
      <c r="CS1968" s="2" t="s">
        <v>180</v>
      </c>
      <c r="CT1968" s="2" t="s">
        <v>180</v>
      </c>
      <c r="CV1968" s="2">
        <v>291</v>
      </c>
      <c r="CW1968" s="2">
        <v>155</v>
      </c>
      <c r="CX1968" s="2">
        <v>71</v>
      </c>
      <c r="CZ1968" s="2" t="s">
        <v>180</v>
      </c>
      <c r="DB1968" s="2" t="s">
        <v>180</v>
      </c>
      <c r="DC1968" s="2" t="s">
        <v>180</v>
      </c>
      <c r="DD1968" s="2">
        <v>26</v>
      </c>
      <c r="DE1968" s="2">
        <v>895</v>
      </c>
      <c r="DF1968" s="2">
        <v>12.87</v>
      </c>
      <c r="DG1968" s="2">
        <v>102</v>
      </c>
      <c r="DH1968" s="2">
        <v>6.51</v>
      </c>
      <c r="DJ1968" s="2" t="s">
        <v>180</v>
      </c>
      <c r="DK1968" s="2" t="s">
        <v>180</v>
      </c>
      <c r="DL1968" s="2" t="s">
        <v>180</v>
      </c>
      <c r="DM1968" s="2" t="s">
        <v>180</v>
      </c>
      <c r="DR1968" s="2" t="s">
        <v>180</v>
      </c>
      <c r="DS1968" s="2" t="s">
        <v>180</v>
      </c>
      <c r="DU1968" s="2">
        <v>711.68</v>
      </c>
      <c r="DV1968" s="2">
        <v>25.91</v>
      </c>
      <c r="DW1968" s="2">
        <v>48.88</v>
      </c>
      <c r="DX1968" s="2">
        <v>6.09</v>
      </c>
      <c r="DY1968" s="2">
        <v>23.94</v>
      </c>
      <c r="DZ1968" s="2">
        <v>4.24</v>
      </c>
      <c r="EA1968" s="2">
        <v>1.25</v>
      </c>
      <c r="EB1968" s="2">
        <v>3.2</v>
      </c>
      <c r="EC1968" s="2">
        <v>0.43</v>
      </c>
      <c r="ED1968" s="2">
        <v>2.12</v>
      </c>
      <c r="EE1968" s="2">
        <v>0.43</v>
      </c>
      <c r="EF1968" s="2">
        <v>1.1000000000000001</v>
      </c>
      <c r="EH1968" s="2">
        <v>0.99</v>
      </c>
      <c r="EI1968" s="2">
        <v>0.14000000000000001</v>
      </c>
      <c r="EJ1968" s="2">
        <v>2.68</v>
      </c>
      <c r="EK1968" s="2">
        <v>0.42</v>
      </c>
      <c r="EM1968" s="2" t="s">
        <v>180</v>
      </c>
      <c r="EN1968" s="2" t="s">
        <v>180</v>
      </c>
      <c r="EO1968" s="2" t="s">
        <v>180</v>
      </c>
      <c r="EP1968" s="2" t="s">
        <v>180</v>
      </c>
      <c r="EQ1968" s="2" t="s">
        <v>180</v>
      </c>
      <c r="ER1968" s="2" t="s">
        <v>180</v>
      </c>
      <c r="ET1968" s="2">
        <v>6.14</v>
      </c>
      <c r="EV1968" s="2">
        <v>4.4400000000000004</v>
      </c>
      <c r="EW1968" s="2">
        <v>1.5</v>
      </c>
      <c r="EY1968" s="2" t="s">
        <v>180</v>
      </c>
      <c r="EZ1968" s="2" t="s">
        <v>180</v>
      </c>
      <c r="FB1968" s="2" t="s">
        <v>180</v>
      </c>
      <c r="FD1968" s="2" t="s">
        <v>180</v>
      </c>
      <c r="FF1968" s="2" t="s">
        <v>180</v>
      </c>
      <c r="FH1968" s="2" t="s">
        <v>180</v>
      </c>
      <c r="FI1968" s="2" t="s">
        <v>180</v>
      </c>
      <c r="FJ1968" s="2" t="s">
        <v>180</v>
      </c>
      <c r="FK1968" s="2" t="s">
        <v>180</v>
      </c>
      <c r="FL1968" s="2" t="s">
        <v>180</v>
      </c>
      <c r="FM1968" s="2" t="s">
        <v>180</v>
      </c>
      <c r="FN1968" s="2" t="s">
        <v>180</v>
      </c>
      <c r="FP1968" s="2" t="s">
        <v>180</v>
      </c>
      <c r="FQ1968" s="2" t="s">
        <v>180</v>
      </c>
      <c r="FR1968" s="2" t="s">
        <v>180</v>
      </c>
      <c r="FS1968" s="2" t="s">
        <v>180</v>
      </c>
      <c r="FT1968" s="2" t="s">
        <v>180</v>
      </c>
      <c r="FU1968" s="2" t="s">
        <v>180</v>
      </c>
      <c r="FV1968" s="2" t="s">
        <v>7545</v>
      </c>
      <c r="FW1968" s="2" t="s">
        <v>180</v>
      </c>
      <c r="FX1968">
        <f t="shared" si="645"/>
        <v>6.5757575757575752</v>
      </c>
      <c r="FY1968">
        <f t="shared" si="646"/>
        <v>103.03030303030303</v>
      </c>
      <c r="FZ1968">
        <f t="shared" si="647"/>
        <v>26.171717171717173</v>
      </c>
      <c r="GA1968">
        <f t="shared" si="648"/>
        <v>4.2828282828282829</v>
      </c>
      <c r="GB1968">
        <f t="shared" si="649"/>
        <v>3.2323232323232327</v>
      </c>
      <c r="GC1968">
        <f t="shared" si="650"/>
        <v>2.150000000000003</v>
      </c>
      <c r="GD1968">
        <f t="shared" si="651"/>
        <v>69.541569541569544</v>
      </c>
      <c r="GE1968">
        <f t="shared" si="652"/>
        <v>37.385129490392643</v>
      </c>
      <c r="GF1968">
        <f t="shared" si="653"/>
        <v>27.467387109224237</v>
      </c>
      <c r="GG1968">
        <f t="shared" si="654"/>
        <v>109.321044546851</v>
      </c>
      <c r="GH1968">
        <f t="shared" si="655"/>
        <v>0.12561374795417346</v>
      </c>
      <c r="GI1968">
        <f t="shared" si="656"/>
        <v>0.2304147465437788</v>
      </c>
      <c r="GJ1968">
        <f t="shared" si="657"/>
        <v>0.33783783783783783</v>
      </c>
      <c r="GK1968">
        <f t="shared" si="658"/>
        <v>160.28828828828827</v>
      </c>
      <c r="GL1968">
        <f t="shared" si="659"/>
        <v>3.9800307219662061</v>
      </c>
      <c r="GM1968">
        <f t="shared" si="660"/>
        <v>0.6820276497695853</v>
      </c>
      <c r="GN1968">
        <f t="shared" si="661"/>
        <v>0.17136240833654962</v>
      </c>
      <c r="GO1968">
        <f t="shared" si="662"/>
        <v>6.1108490566037732</v>
      </c>
      <c r="GP1968">
        <f t="shared" si="663"/>
        <v>0.93656569440632842</v>
      </c>
      <c r="GQ1968">
        <f>(EA1968/0.0735)/((DZ1968/0.195*(EB1968/0.295))^0.5)</f>
        <v>1.1073708066804293</v>
      </c>
      <c r="GR1968">
        <v>0.51303200000000004</v>
      </c>
      <c r="GS1968">
        <v>0.703295</v>
      </c>
      <c r="GT1968"/>
      <c r="GU1968"/>
      <c r="GV1968"/>
      <c r="GW1968"/>
      <c r="GX1968"/>
    </row>
    <row r="1969" spans="1:206" s="2" customFormat="1">
      <c r="A1969" s="2" t="s">
        <v>3194</v>
      </c>
      <c r="B1969" s="2" t="s">
        <v>7532</v>
      </c>
      <c r="C1969" s="2" t="s">
        <v>7514</v>
      </c>
      <c r="E1969" s="2" t="s">
        <v>7669</v>
      </c>
      <c r="F1969" s="2">
        <v>230</v>
      </c>
      <c r="G1969" s="2">
        <v>62</v>
      </c>
      <c r="H1969" s="2" t="s">
        <v>7514</v>
      </c>
      <c r="I1969" s="2" t="s">
        <v>7533</v>
      </c>
      <c r="J1969" s="2" t="s">
        <v>7534</v>
      </c>
      <c r="K1969" s="2">
        <v>8.68</v>
      </c>
      <c r="L1969" s="2">
        <v>8.68</v>
      </c>
      <c r="M1969" s="2">
        <v>-80.62</v>
      </c>
      <c r="N1969" s="2">
        <v>-80.62</v>
      </c>
      <c r="O1969" s="2" t="s">
        <v>179</v>
      </c>
      <c r="R1969" s="2" t="s">
        <v>7546</v>
      </c>
      <c r="S1969" s="2" t="s">
        <v>7536</v>
      </c>
      <c r="T1969" s="2" t="s">
        <v>7662</v>
      </c>
      <c r="U1969" s="2" t="s">
        <v>180</v>
      </c>
      <c r="V1969" s="2" t="s">
        <v>180</v>
      </c>
      <c r="W1969" s="2" t="s">
        <v>180</v>
      </c>
      <c r="X1969" s="2" t="s">
        <v>7537</v>
      </c>
      <c r="Y1969" s="2" t="s">
        <v>180</v>
      </c>
      <c r="Z1969" s="2" t="s">
        <v>180</v>
      </c>
      <c r="AB1969" s="2" t="s">
        <v>180</v>
      </c>
      <c r="AC1969" s="2" t="s">
        <v>181</v>
      </c>
      <c r="AD1969" s="2" t="s">
        <v>180</v>
      </c>
      <c r="AE1969" s="2" t="s">
        <v>180</v>
      </c>
      <c r="AF1969" s="2" t="s">
        <v>180</v>
      </c>
      <c r="AG1969" s="2" t="s">
        <v>180</v>
      </c>
      <c r="AH1969" s="2" t="s">
        <v>7538</v>
      </c>
      <c r="AI1969" s="2">
        <v>52.532414910859003</v>
      </c>
      <c r="AJ1969" s="2">
        <v>0.77998379254457095</v>
      </c>
      <c r="AK1969" s="2" t="s">
        <v>180</v>
      </c>
      <c r="AL1969" s="2">
        <v>17.554700162074599</v>
      </c>
      <c r="AM1969" s="2" t="s">
        <v>180</v>
      </c>
      <c r="AP1969" s="2">
        <v>7.54</v>
      </c>
      <c r="AQ1969" s="2">
        <v>9.8764181523500802</v>
      </c>
      <c r="AR1969" s="2">
        <v>6.3310372771474901</v>
      </c>
      <c r="AS1969" s="2">
        <v>0.13168557536466799</v>
      </c>
      <c r="AT1969" s="2" t="s">
        <v>180</v>
      </c>
      <c r="AU1969" s="2">
        <v>1.61061588330632</v>
      </c>
      <c r="AV1969" s="2">
        <v>2.6033225283630501</v>
      </c>
      <c r="AW1969" s="2">
        <v>0.20259319286871999</v>
      </c>
      <c r="AY1969" s="2" t="s">
        <v>180</v>
      </c>
      <c r="AZ1969" s="2" t="s">
        <v>180</v>
      </c>
      <c r="BA1969" s="2">
        <v>99.162771474878511</v>
      </c>
      <c r="BC1969" s="2" t="s">
        <v>180</v>
      </c>
      <c r="BD1969" s="2" t="s">
        <v>180</v>
      </c>
      <c r="BE1969" s="2" t="s">
        <v>180</v>
      </c>
      <c r="BF1969" s="2" t="s">
        <v>180</v>
      </c>
      <c r="BG1969" s="2" t="s">
        <v>180</v>
      </c>
      <c r="BH1969" s="2" t="s">
        <v>180</v>
      </c>
      <c r="BI1969" s="2" t="s">
        <v>180</v>
      </c>
      <c r="BK1969" s="2" t="s">
        <v>180</v>
      </c>
      <c r="BL1969" s="2" t="s">
        <v>180</v>
      </c>
      <c r="BN1969" s="2" t="s">
        <v>180</v>
      </c>
      <c r="BO1969" s="2" t="s">
        <v>180</v>
      </c>
      <c r="BP1969" s="2" t="s">
        <v>180</v>
      </c>
      <c r="BQ1969" s="2" t="s">
        <v>180</v>
      </c>
      <c r="BR1969" s="2" t="s">
        <v>180</v>
      </c>
      <c r="BS1969" s="2" t="s">
        <v>180</v>
      </c>
      <c r="BT1969" s="2" t="s">
        <v>180</v>
      </c>
      <c r="BU1969" s="2" t="s">
        <v>180</v>
      </c>
      <c r="BV1969" s="2" t="s">
        <v>180</v>
      </c>
      <c r="BW1969" s="2" t="s">
        <v>180</v>
      </c>
      <c r="BX1969" s="2" t="s">
        <v>180</v>
      </c>
      <c r="BY1969" s="2" t="s">
        <v>180</v>
      </c>
      <c r="BZ1969" s="2" t="s">
        <v>180</v>
      </c>
      <c r="CD1969" s="2" t="s">
        <v>180</v>
      </c>
      <c r="CE1969" s="2" t="s">
        <v>180</v>
      </c>
      <c r="CG1969" s="2" t="s">
        <v>180</v>
      </c>
      <c r="CH1969" s="2" t="s">
        <v>180</v>
      </c>
      <c r="CI1969" s="2" t="s">
        <v>180</v>
      </c>
      <c r="CJ1969" s="2" t="s">
        <v>180</v>
      </c>
      <c r="CK1969" s="2" t="s">
        <v>180</v>
      </c>
      <c r="CM1969" s="2" t="s">
        <v>180</v>
      </c>
      <c r="CN1969" s="2" t="s">
        <v>180</v>
      </c>
      <c r="CQ1969" s="2">
        <v>261.73</v>
      </c>
      <c r="CR1969" s="2">
        <v>107.52</v>
      </c>
      <c r="CS1969" s="2" t="s">
        <v>180</v>
      </c>
      <c r="CT1969" s="2" t="s">
        <v>180</v>
      </c>
      <c r="CV1969" s="2">
        <v>36</v>
      </c>
      <c r="CW1969" s="2">
        <v>190</v>
      </c>
      <c r="CX1969" s="2">
        <v>61</v>
      </c>
      <c r="CZ1969" s="2" t="s">
        <v>180</v>
      </c>
      <c r="DB1969" s="2" t="s">
        <v>180</v>
      </c>
      <c r="DC1969" s="2" t="s">
        <v>180</v>
      </c>
      <c r="DD1969" s="2">
        <v>21</v>
      </c>
      <c r="DE1969" s="2">
        <v>1130</v>
      </c>
      <c r="DF1969" s="2">
        <v>14.04</v>
      </c>
      <c r="DG1969" s="2">
        <v>82</v>
      </c>
      <c r="DH1969" s="2">
        <v>4.3600000000000003</v>
      </c>
      <c r="DJ1969" s="2" t="s">
        <v>180</v>
      </c>
      <c r="DK1969" s="2" t="s">
        <v>180</v>
      </c>
      <c r="DL1969" s="2" t="s">
        <v>180</v>
      </c>
      <c r="DM1969" s="2" t="s">
        <v>180</v>
      </c>
      <c r="DR1969" s="2" t="s">
        <v>180</v>
      </c>
      <c r="DS1969" s="2" t="s">
        <v>180</v>
      </c>
      <c r="DU1969" s="2">
        <v>775.01</v>
      </c>
      <c r="DV1969" s="2">
        <v>18.489999999999998</v>
      </c>
      <c r="DW1969" s="2">
        <v>36.67</v>
      </c>
      <c r="DX1969" s="2">
        <v>4.57</v>
      </c>
      <c r="DY1969" s="2">
        <v>18.34</v>
      </c>
      <c r="DZ1969" s="2">
        <v>3.7</v>
      </c>
      <c r="EA1969" s="2">
        <v>1.1499999999999999</v>
      </c>
      <c r="EB1969" s="2">
        <v>3.13</v>
      </c>
      <c r="EC1969" s="2">
        <v>0.46</v>
      </c>
      <c r="ED1969" s="2">
        <v>2.5099999999999998</v>
      </c>
      <c r="EE1969" s="2">
        <v>0.5</v>
      </c>
      <c r="EF1969" s="2">
        <v>1.35</v>
      </c>
      <c r="EH1969" s="2">
        <v>1.35</v>
      </c>
      <c r="EI1969" s="2">
        <v>0.2</v>
      </c>
      <c r="EJ1969" s="2">
        <v>2.67</v>
      </c>
      <c r="EK1969" s="2">
        <v>0.24</v>
      </c>
      <c r="EM1969" s="2" t="s">
        <v>180</v>
      </c>
      <c r="EN1969" s="2" t="s">
        <v>180</v>
      </c>
      <c r="EO1969" s="2" t="s">
        <v>180</v>
      </c>
      <c r="EP1969" s="2" t="s">
        <v>180</v>
      </c>
      <c r="EQ1969" s="2" t="s">
        <v>180</v>
      </c>
      <c r="ER1969" s="2" t="s">
        <v>180</v>
      </c>
      <c r="ET1969" s="2">
        <v>9.16</v>
      </c>
      <c r="EV1969" s="2">
        <v>4.46</v>
      </c>
      <c r="EW1969" s="2">
        <v>1.37</v>
      </c>
      <c r="EY1969" s="2" t="s">
        <v>180</v>
      </c>
      <c r="EZ1969" s="2" t="s">
        <v>180</v>
      </c>
      <c r="FB1969" s="2" t="s">
        <v>180</v>
      </c>
      <c r="FD1969" s="2" t="s">
        <v>180</v>
      </c>
      <c r="FF1969" s="2" t="s">
        <v>180</v>
      </c>
      <c r="FH1969" s="2" t="s">
        <v>180</v>
      </c>
      <c r="FI1969" s="2" t="s">
        <v>180</v>
      </c>
      <c r="FJ1969" s="2" t="s">
        <v>180</v>
      </c>
      <c r="FK1969" s="2" t="s">
        <v>180</v>
      </c>
      <c r="FL1969" s="2" t="s">
        <v>180</v>
      </c>
      <c r="FM1969" s="2" t="s">
        <v>180</v>
      </c>
      <c r="FN1969" s="2" t="s">
        <v>180</v>
      </c>
      <c r="FP1969" s="2" t="s">
        <v>180</v>
      </c>
      <c r="FQ1969" s="2" t="s">
        <v>180</v>
      </c>
      <c r="FR1969" s="2" t="s">
        <v>180</v>
      </c>
      <c r="FS1969" s="2" t="s">
        <v>180</v>
      </c>
      <c r="FT1969" s="2" t="s">
        <v>180</v>
      </c>
      <c r="FU1969" s="2" t="s">
        <v>180</v>
      </c>
      <c r="FV1969" s="2" t="s">
        <v>7547</v>
      </c>
      <c r="FW1969" s="2" t="s">
        <v>180</v>
      </c>
      <c r="FX1969">
        <f t="shared" si="645"/>
        <v>3.2296296296296299</v>
      </c>
      <c r="FY1969">
        <f t="shared" si="646"/>
        <v>60.740740740740733</v>
      </c>
      <c r="FZ1969">
        <f t="shared" si="647"/>
        <v>13.696296296296294</v>
      </c>
      <c r="GA1969">
        <f t="shared" si="648"/>
        <v>2.7407407407407405</v>
      </c>
      <c r="GB1969">
        <f t="shared" si="649"/>
        <v>2.3185185185185184</v>
      </c>
      <c r="GC1969">
        <f t="shared" si="650"/>
        <v>2.0649350649350624</v>
      </c>
      <c r="GD1969">
        <f t="shared" si="651"/>
        <v>80.484330484330485</v>
      </c>
      <c r="GE1969">
        <f t="shared" si="652"/>
        <v>61.613958560523443</v>
      </c>
      <c r="GF1969">
        <f t="shared" si="653"/>
        <v>41.91508923742564</v>
      </c>
      <c r="GG1969">
        <f t="shared" si="654"/>
        <v>177.75458715596329</v>
      </c>
      <c r="GH1969">
        <f t="shared" si="655"/>
        <v>0.24979547313880557</v>
      </c>
      <c r="GI1969">
        <f t="shared" si="656"/>
        <v>0.31422018348623854</v>
      </c>
      <c r="GJ1969">
        <f t="shared" si="657"/>
        <v>0.30717488789237674</v>
      </c>
      <c r="GK1969">
        <f t="shared" si="658"/>
        <v>173.76905829596413</v>
      </c>
      <c r="GL1969">
        <f t="shared" si="659"/>
        <v>4.2408256880733939</v>
      </c>
      <c r="GM1969">
        <f t="shared" si="660"/>
        <v>1.0229357798165137</v>
      </c>
      <c r="GN1969">
        <f t="shared" si="661"/>
        <v>0.24121146565711196</v>
      </c>
      <c r="GO1969">
        <f t="shared" si="662"/>
        <v>4.9972972972972967</v>
      </c>
      <c r="GP1969">
        <f t="shared" si="663"/>
        <v>0.96013821542338984</v>
      </c>
      <c r="GQ1969">
        <f>(EA1969/0.0735)/((DZ1969/0.195*(EB1969/0.295))^0.5)</f>
        <v>1.1027213525857769</v>
      </c>
      <c r="GR1969">
        <v>0.51303200000000004</v>
      </c>
      <c r="GS1969">
        <v>0.703295</v>
      </c>
      <c r="GT1969"/>
      <c r="GU1969"/>
      <c r="GV1969"/>
      <c r="GW1969"/>
      <c r="GX1969"/>
    </row>
    <row r="1970" spans="1:206" s="2" customFormat="1">
      <c r="A1970" s="2" t="s">
        <v>3194</v>
      </c>
      <c r="B1970" s="2" t="s">
        <v>7532</v>
      </c>
      <c r="C1970" s="2" t="s">
        <v>7514</v>
      </c>
      <c r="E1970" s="2" t="s">
        <v>7669</v>
      </c>
      <c r="F1970" s="2">
        <v>230</v>
      </c>
      <c r="G1970" s="2">
        <v>62</v>
      </c>
      <c r="H1970" s="2" t="s">
        <v>7514</v>
      </c>
      <c r="I1970" s="2" t="s">
        <v>7533</v>
      </c>
      <c r="J1970" s="2" t="s">
        <v>7534</v>
      </c>
      <c r="K1970" s="2">
        <v>8.68</v>
      </c>
      <c r="L1970" s="2">
        <v>8.68</v>
      </c>
      <c r="M1970" s="2">
        <v>-80.62</v>
      </c>
      <c r="N1970" s="2">
        <v>-80.62</v>
      </c>
      <c r="O1970" s="2" t="s">
        <v>179</v>
      </c>
      <c r="R1970" s="2" t="s">
        <v>7548</v>
      </c>
      <c r="S1970" s="2" t="s">
        <v>7536</v>
      </c>
      <c r="T1970" s="2" t="s">
        <v>7662</v>
      </c>
      <c r="U1970" s="2" t="s">
        <v>180</v>
      </c>
      <c r="V1970" s="2" t="s">
        <v>180</v>
      </c>
      <c r="W1970" s="2" t="s">
        <v>180</v>
      </c>
      <c r="X1970" s="2" t="s">
        <v>7537</v>
      </c>
      <c r="Y1970" s="2" t="s">
        <v>180</v>
      </c>
      <c r="Z1970" s="2" t="s">
        <v>180</v>
      </c>
      <c r="AB1970" s="2" t="s">
        <v>180</v>
      </c>
      <c r="AC1970" s="2" t="s">
        <v>181</v>
      </c>
      <c r="AD1970" s="2" t="s">
        <v>180</v>
      </c>
      <c r="AE1970" s="2" t="s">
        <v>180</v>
      </c>
      <c r="AF1970" s="2" t="s">
        <v>180</v>
      </c>
      <c r="AG1970" s="2" t="s">
        <v>180</v>
      </c>
      <c r="AH1970" s="2" t="s">
        <v>7538</v>
      </c>
      <c r="AI1970" s="2">
        <v>52.649746192893403</v>
      </c>
      <c r="AJ1970" s="2">
        <v>0.781725888324873</v>
      </c>
      <c r="AK1970" s="2" t="s">
        <v>180</v>
      </c>
      <c r="AL1970" s="2">
        <v>17.4213197969543</v>
      </c>
      <c r="AM1970" s="2" t="s">
        <v>180</v>
      </c>
      <c r="AP1970" s="2">
        <v>7.54</v>
      </c>
      <c r="AQ1970" s="2">
        <v>9.9390862944162404</v>
      </c>
      <c r="AR1970" s="2">
        <v>6.3045685279187804</v>
      </c>
      <c r="AS1970" s="2">
        <v>0.131979695431472</v>
      </c>
      <c r="AT1970" s="2" t="s">
        <v>180</v>
      </c>
      <c r="AU1970" s="2">
        <v>1.5837563451776699</v>
      </c>
      <c r="AV1970" s="2">
        <v>2.61928934010152</v>
      </c>
      <c r="AW1970" s="2">
        <v>0.19289340101522801</v>
      </c>
      <c r="AY1970" s="2" t="s">
        <v>180</v>
      </c>
      <c r="AZ1970" s="2" t="s">
        <v>180</v>
      </c>
      <c r="BA1970" s="2">
        <v>99.164365482233492</v>
      </c>
      <c r="BC1970" s="2" t="s">
        <v>180</v>
      </c>
      <c r="BD1970" s="2" t="s">
        <v>180</v>
      </c>
      <c r="BE1970" s="2" t="s">
        <v>180</v>
      </c>
      <c r="BF1970" s="2" t="s">
        <v>180</v>
      </c>
      <c r="BG1970" s="2" t="s">
        <v>180</v>
      </c>
      <c r="BH1970" s="2" t="s">
        <v>180</v>
      </c>
      <c r="BI1970" s="2" t="s">
        <v>180</v>
      </c>
      <c r="BK1970" s="2" t="s">
        <v>180</v>
      </c>
      <c r="BL1970" s="2" t="s">
        <v>180</v>
      </c>
      <c r="BN1970" s="2" t="s">
        <v>180</v>
      </c>
      <c r="BO1970" s="2" t="s">
        <v>180</v>
      </c>
      <c r="BP1970" s="2" t="s">
        <v>180</v>
      </c>
      <c r="BQ1970" s="2" t="s">
        <v>180</v>
      </c>
      <c r="BR1970" s="2" t="s">
        <v>180</v>
      </c>
      <c r="BS1970" s="2" t="s">
        <v>180</v>
      </c>
      <c r="BT1970" s="2" t="s">
        <v>180</v>
      </c>
      <c r="BU1970" s="2" t="s">
        <v>180</v>
      </c>
      <c r="BV1970" s="2" t="s">
        <v>180</v>
      </c>
      <c r="BW1970" s="2" t="s">
        <v>180</v>
      </c>
      <c r="BX1970" s="2" t="s">
        <v>180</v>
      </c>
      <c r="BY1970" s="2" t="s">
        <v>180</v>
      </c>
      <c r="BZ1970" s="2" t="s">
        <v>180</v>
      </c>
      <c r="CD1970" s="2" t="s">
        <v>180</v>
      </c>
      <c r="CE1970" s="2" t="s">
        <v>180</v>
      </c>
      <c r="CG1970" s="2" t="s">
        <v>180</v>
      </c>
      <c r="CH1970" s="2" t="s">
        <v>180</v>
      </c>
      <c r="CI1970" s="2" t="s">
        <v>180</v>
      </c>
      <c r="CJ1970" s="2" t="s">
        <v>180</v>
      </c>
      <c r="CK1970" s="2" t="s">
        <v>180</v>
      </c>
      <c r="CM1970" s="2" t="s">
        <v>180</v>
      </c>
      <c r="CN1970" s="2" t="s">
        <v>180</v>
      </c>
      <c r="CQ1970" s="2">
        <v>267.87</v>
      </c>
      <c r="CR1970" s="2">
        <v>112</v>
      </c>
      <c r="CS1970" s="2" t="s">
        <v>180</v>
      </c>
      <c r="CT1970" s="2" t="s">
        <v>180</v>
      </c>
      <c r="CV1970" s="2">
        <v>36</v>
      </c>
      <c r="CW1970" s="2">
        <v>91</v>
      </c>
      <c r="CX1970" s="2">
        <v>61</v>
      </c>
      <c r="CZ1970" s="2" t="s">
        <v>180</v>
      </c>
      <c r="DB1970" s="2" t="s">
        <v>180</v>
      </c>
      <c r="DC1970" s="2" t="s">
        <v>180</v>
      </c>
      <c r="DD1970" s="2">
        <v>21</v>
      </c>
      <c r="DE1970" s="2">
        <v>1123</v>
      </c>
      <c r="DF1970" s="2">
        <v>13.45</v>
      </c>
      <c r="DG1970" s="2">
        <v>82</v>
      </c>
      <c r="DH1970" s="2">
        <v>4.33</v>
      </c>
      <c r="DJ1970" s="2" t="s">
        <v>180</v>
      </c>
      <c r="DK1970" s="2" t="s">
        <v>180</v>
      </c>
      <c r="DL1970" s="2" t="s">
        <v>180</v>
      </c>
      <c r="DM1970" s="2" t="s">
        <v>180</v>
      </c>
      <c r="DR1970" s="2" t="s">
        <v>180</v>
      </c>
      <c r="DS1970" s="2" t="s">
        <v>180</v>
      </c>
      <c r="DU1970" s="2">
        <v>780.85</v>
      </c>
      <c r="DV1970" s="2">
        <v>18.93</v>
      </c>
      <c r="DW1970" s="2">
        <v>37.049999999999997</v>
      </c>
      <c r="DX1970" s="2">
        <v>4.5999999999999996</v>
      </c>
      <c r="DY1970" s="2">
        <v>18.2</v>
      </c>
      <c r="DZ1970" s="2">
        <v>3.63</v>
      </c>
      <c r="EA1970" s="2">
        <v>1.1299999999999999</v>
      </c>
      <c r="EB1970" s="2">
        <v>3.05</v>
      </c>
      <c r="EC1970" s="2">
        <v>0.43</v>
      </c>
      <c r="ED1970" s="2">
        <v>2.33</v>
      </c>
      <c r="EE1970" s="2">
        <v>0.45</v>
      </c>
      <c r="EF1970" s="2">
        <v>1.28</v>
      </c>
      <c r="EH1970" s="2">
        <v>1.29</v>
      </c>
      <c r="EI1970" s="2">
        <v>0.19</v>
      </c>
      <c r="EJ1970" s="2">
        <v>2.59</v>
      </c>
      <c r="EK1970" s="2">
        <v>0.25</v>
      </c>
      <c r="EM1970" s="2" t="s">
        <v>180</v>
      </c>
      <c r="EN1970" s="2" t="s">
        <v>180</v>
      </c>
      <c r="EO1970" s="2" t="s">
        <v>180</v>
      </c>
      <c r="EP1970" s="2" t="s">
        <v>180</v>
      </c>
      <c r="EQ1970" s="2" t="s">
        <v>180</v>
      </c>
      <c r="ER1970" s="2" t="s">
        <v>180</v>
      </c>
      <c r="ET1970" s="2">
        <v>6.17</v>
      </c>
      <c r="EV1970" s="2">
        <v>4.32</v>
      </c>
      <c r="EW1970" s="2">
        <v>1.35</v>
      </c>
      <c r="EY1970" s="2" t="s">
        <v>180</v>
      </c>
      <c r="EZ1970" s="2" t="s">
        <v>180</v>
      </c>
      <c r="FB1970" s="2" t="s">
        <v>180</v>
      </c>
      <c r="FD1970" s="2" t="s">
        <v>180</v>
      </c>
      <c r="FF1970" s="2" t="s">
        <v>180</v>
      </c>
      <c r="FH1970" s="2" t="s">
        <v>180</v>
      </c>
      <c r="FI1970" s="2" t="s">
        <v>180</v>
      </c>
      <c r="FJ1970" s="2" t="s">
        <v>180</v>
      </c>
      <c r="FK1970" s="2" t="s">
        <v>180</v>
      </c>
      <c r="FL1970" s="2" t="s">
        <v>180</v>
      </c>
      <c r="FM1970" s="2" t="s">
        <v>180</v>
      </c>
      <c r="FN1970" s="2" t="s">
        <v>180</v>
      </c>
      <c r="FP1970" s="2" t="s">
        <v>180</v>
      </c>
      <c r="FQ1970" s="2" t="s">
        <v>180</v>
      </c>
      <c r="FR1970" s="2" t="s">
        <v>180</v>
      </c>
      <c r="FS1970" s="2" t="s">
        <v>180</v>
      </c>
      <c r="FT1970" s="2" t="s">
        <v>180</v>
      </c>
      <c r="FU1970" s="2" t="s">
        <v>180</v>
      </c>
      <c r="FV1970" s="2" t="s">
        <v>7549</v>
      </c>
      <c r="FW1970" s="2" t="s">
        <v>180</v>
      </c>
      <c r="FX1970">
        <f t="shared" si="645"/>
        <v>3.3565891472868215</v>
      </c>
      <c r="FY1970">
        <f t="shared" si="646"/>
        <v>63.565891472868216</v>
      </c>
      <c r="FZ1970">
        <f t="shared" si="647"/>
        <v>14.674418604651162</v>
      </c>
      <c r="GA1970">
        <f t="shared" si="648"/>
        <v>2.8139534883720927</v>
      </c>
      <c r="GB1970">
        <f t="shared" si="649"/>
        <v>2.3643410852713176</v>
      </c>
      <c r="GC1970">
        <f t="shared" si="650"/>
        <v>2.0259740259740324</v>
      </c>
      <c r="GD1970">
        <f t="shared" si="651"/>
        <v>83.494423791821561</v>
      </c>
      <c r="GE1970">
        <f t="shared" si="652"/>
        <v>61.703296703296708</v>
      </c>
      <c r="GF1970">
        <f t="shared" si="653"/>
        <v>41.249339672477554</v>
      </c>
      <c r="GG1970">
        <f t="shared" si="654"/>
        <v>180.33487297921479</v>
      </c>
      <c r="GH1970">
        <f t="shared" si="655"/>
        <v>0.16653171390013496</v>
      </c>
      <c r="GI1970">
        <f t="shared" si="656"/>
        <v>0.31177829099307158</v>
      </c>
      <c r="GJ1970">
        <f t="shared" si="657"/>
        <v>0.3125</v>
      </c>
      <c r="GK1970">
        <f t="shared" si="658"/>
        <v>180.75231481481481</v>
      </c>
      <c r="GL1970">
        <f t="shared" si="659"/>
        <v>4.371824480369515</v>
      </c>
      <c r="GM1970">
        <f t="shared" si="660"/>
        <v>0.99769053117782913</v>
      </c>
      <c r="GN1970">
        <f t="shared" si="661"/>
        <v>0.22820919175911253</v>
      </c>
      <c r="GO1970">
        <f t="shared" si="662"/>
        <v>5.214876033057851</v>
      </c>
      <c r="GP1970">
        <f t="shared" si="663"/>
        <v>0.95561595244133679</v>
      </c>
      <c r="GQ1970">
        <f>(EA1970/0.0735)/((DZ1970/0.195*(EB1970/0.295))^0.5)</f>
        <v>1.10819499876906</v>
      </c>
      <c r="GR1970">
        <v>0.51303200000000004</v>
      </c>
      <c r="GS1970">
        <v>0.703295</v>
      </c>
      <c r="GT1970"/>
      <c r="GU1970"/>
      <c r="GV1970"/>
      <c r="GW1970"/>
      <c r="GX1970"/>
    </row>
    <row r="1971" spans="1:206" s="2" customFormat="1">
      <c r="A1971" s="2" t="s">
        <v>3194</v>
      </c>
      <c r="B1971" s="2" t="s">
        <v>7532</v>
      </c>
      <c r="C1971" s="2" t="s">
        <v>7514</v>
      </c>
      <c r="E1971" s="2" t="s">
        <v>7669</v>
      </c>
      <c r="F1971" s="2">
        <v>230</v>
      </c>
      <c r="G1971" s="2">
        <v>62</v>
      </c>
      <c r="H1971" s="2" t="s">
        <v>7514</v>
      </c>
      <c r="I1971" s="2" t="s">
        <v>7533</v>
      </c>
      <c r="J1971" s="2" t="s">
        <v>7534</v>
      </c>
      <c r="K1971" s="2">
        <v>8.68</v>
      </c>
      <c r="L1971" s="2">
        <v>8.68</v>
      </c>
      <c r="M1971" s="2">
        <v>-80.62</v>
      </c>
      <c r="N1971" s="2">
        <v>-80.62</v>
      </c>
      <c r="O1971" s="2" t="s">
        <v>179</v>
      </c>
      <c r="R1971" s="2" t="s">
        <v>7550</v>
      </c>
      <c r="S1971" s="2" t="s">
        <v>7536</v>
      </c>
      <c r="T1971" s="2" t="s">
        <v>7662</v>
      </c>
      <c r="U1971" s="2" t="s">
        <v>180</v>
      </c>
      <c r="V1971" s="2" t="s">
        <v>180</v>
      </c>
      <c r="W1971" s="2" t="s">
        <v>180</v>
      </c>
      <c r="X1971" s="2" t="s">
        <v>7537</v>
      </c>
      <c r="Y1971" s="2" t="s">
        <v>180</v>
      </c>
      <c r="Z1971" s="2" t="s">
        <v>180</v>
      </c>
      <c r="AB1971" s="2" t="s">
        <v>180</v>
      </c>
      <c r="AC1971" s="2" t="s">
        <v>181</v>
      </c>
      <c r="AD1971" s="2" t="s">
        <v>180</v>
      </c>
      <c r="AE1971" s="2" t="s">
        <v>180</v>
      </c>
      <c r="AF1971" s="2" t="s">
        <v>180</v>
      </c>
      <c r="AG1971" s="2" t="s">
        <v>180</v>
      </c>
      <c r="AH1971" s="2" t="s">
        <v>7538</v>
      </c>
      <c r="AI1971" s="2">
        <v>52.642835319279001</v>
      </c>
      <c r="AJ1971" s="2">
        <v>0.78419390976677905</v>
      </c>
      <c r="AK1971" s="2" t="s">
        <v>180</v>
      </c>
      <c r="AL1971" s="2">
        <v>17.2318973418882</v>
      </c>
      <c r="AM1971" s="2" t="s">
        <v>180</v>
      </c>
      <c r="AP1971" s="2">
        <v>7.51</v>
      </c>
      <c r="AQ1971" s="2">
        <v>10.082493125572899</v>
      </c>
      <c r="AR1971" s="2">
        <v>6.4670536714533098</v>
      </c>
      <c r="AS1971" s="2">
        <v>0.13239637437620899</v>
      </c>
      <c r="AT1971" s="2" t="s">
        <v>180</v>
      </c>
      <c r="AU1971" s="2">
        <v>1.5276504735716501</v>
      </c>
      <c r="AV1971" s="2">
        <v>2.5766371320908399</v>
      </c>
      <c r="AW1971" s="2">
        <v>0.20368672980955299</v>
      </c>
      <c r="AY1971" s="2" t="s">
        <v>180</v>
      </c>
      <c r="AZ1971" s="2" t="s">
        <v>180</v>
      </c>
      <c r="BA1971" s="2">
        <v>99.158844077808439</v>
      </c>
      <c r="BC1971" s="2" t="s">
        <v>180</v>
      </c>
      <c r="BD1971" s="2" t="s">
        <v>180</v>
      </c>
      <c r="BE1971" s="2" t="s">
        <v>180</v>
      </c>
      <c r="BF1971" s="2" t="s">
        <v>180</v>
      </c>
      <c r="BG1971" s="2" t="s">
        <v>180</v>
      </c>
      <c r="BH1971" s="2" t="s">
        <v>180</v>
      </c>
      <c r="BI1971" s="2" t="s">
        <v>180</v>
      </c>
      <c r="BK1971" s="2" t="s">
        <v>180</v>
      </c>
      <c r="BL1971" s="2" t="s">
        <v>180</v>
      </c>
      <c r="BN1971" s="2" t="s">
        <v>180</v>
      </c>
      <c r="BO1971" s="2" t="s">
        <v>180</v>
      </c>
      <c r="BP1971" s="2" t="s">
        <v>180</v>
      </c>
      <c r="BQ1971" s="2" t="s">
        <v>180</v>
      </c>
      <c r="BR1971" s="2" t="s">
        <v>180</v>
      </c>
      <c r="BS1971" s="2" t="s">
        <v>180</v>
      </c>
      <c r="BT1971" s="2" t="s">
        <v>180</v>
      </c>
      <c r="BU1971" s="2" t="s">
        <v>180</v>
      </c>
      <c r="BV1971" s="2" t="s">
        <v>180</v>
      </c>
      <c r="BW1971" s="2" t="s">
        <v>180</v>
      </c>
      <c r="BX1971" s="2" t="s">
        <v>180</v>
      </c>
      <c r="BY1971" s="2" t="s">
        <v>180</v>
      </c>
      <c r="BZ1971" s="2" t="s">
        <v>180</v>
      </c>
      <c r="CD1971" s="2" t="s">
        <v>180</v>
      </c>
      <c r="CE1971" s="2" t="s">
        <v>180</v>
      </c>
      <c r="CG1971" s="2" t="s">
        <v>180</v>
      </c>
      <c r="CH1971" s="2" t="s">
        <v>180</v>
      </c>
      <c r="CI1971" s="2" t="s">
        <v>180</v>
      </c>
      <c r="CJ1971" s="2" t="s">
        <v>180</v>
      </c>
      <c r="CK1971" s="2" t="s">
        <v>180</v>
      </c>
      <c r="CM1971" s="2" t="s">
        <v>180</v>
      </c>
      <c r="CN1971" s="2" t="s">
        <v>180</v>
      </c>
      <c r="CQ1971" s="2">
        <v>266.52</v>
      </c>
      <c r="CR1971" s="2">
        <v>123.06</v>
      </c>
      <c r="CS1971" s="2" t="s">
        <v>180</v>
      </c>
      <c r="CT1971" s="2" t="s">
        <v>180</v>
      </c>
      <c r="CV1971" s="2">
        <v>35</v>
      </c>
      <c r="CW1971" s="2">
        <v>155</v>
      </c>
      <c r="CX1971" s="2">
        <v>61</v>
      </c>
      <c r="CZ1971" s="2" t="s">
        <v>180</v>
      </c>
      <c r="DB1971" s="2" t="s">
        <v>180</v>
      </c>
      <c r="DC1971" s="2" t="s">
        <v>180</v>
      </c>
      <c r="DD1971" s="2">
        <v>21</v>
      </c>
      <c r="DE1971" s="2">
        <v>1104</v>
      </c>
      <c r="DF1971" s="2">
        <v>14.1</v>
      </c>
      <c r="DG1971" s="2">
        <v>81</v>
      </c>
      <c r="DH1971" s="2">
        <v>4.26</v>
      </c>
      <c r="DJ1971" s="2" t="s">
        <v>180</v>
      </c>
      <c r="DK1971" s="2" t="s">
        <v>180</v>
      </c>
      <c r="DL1971" s="2" t="s">
        <v>180</v>
      </c>
      <c r="DM1971" s="2" t="s">
        <v>180</v>
      </c>
      <c r="DR1971" s="2" t="s">
        <v>180</v>
      </c>
      <c r="DS1971" s="2" t="s">
        <v>180</v>
      </c>
      <c r="DU1971" s="2">
        <v>726.97</v>
      </c>
      <c r="DV1971" s="2">
        <v>17.940000000000001</v>
      </c>
      <c r="DW1971" s="2">
        <v>35.5</v>
      </c>
      <c r="DX1971" s="2">
        <v>4.3499999999999996</v>
      </c>
      <c r="DY1971" s="2">
        <v>17.23</v>
      </c>
      <c r="DZ1971" s="2">
        <v>3.46</v>
      </c>
      <c r="EA1971" s="2">
        <v>1.08</v>
      </c>
      <c r="EB1971" s="2">
        <v>2.96</v>
      </c>
      <c r="EC1971" s="2">
        <v>0.44</v>
      </c>
      <c r="ED1971" s="2">
        <v>2.36</v>
      </c>
      <c r="EE1971" s="2">
        <v>0.46</v>
      </c>
      <c r="EF1971" s="2">
        <v>1.28</v>
      </c>
      <c r="EH1971" s="2">
        <v>1.27</v>
      </c>
      <c r="EI1971" s="2">
        <v>0.19</v>
      </c>
      <c r="EJ1971" s="2">
        <v>2.58</v>
      </c>
      <c r="EK1971" s="2">
        <v>0.24</v>
      </c>
      <c r="EM1971" s="2" t="s">
        <v>180</v>
      </c>
      <c r="EN1971" s="2" t="s">
        <v>180</v>
      </c>
      <c r="EO1971" s="2" t="s">
        <v>180</v>
      </c>
      <c r="EP1971" s="2" t="s">
        <v>180</v>
      </c>
      <c r="EQ1971" s="2" t="s">
        <v>180</v>
      </c>
      <c r="ER1971" s="2" t="s">
        <v>180</v>
      </c>
      <c r="ET1971" s="2">
        <v>5.83</v>
      </c>
      <c r="EV1971" s="2">
        <v>4.24</v>
      </c>
      <c r="EW1971" s="2">
        <v>1.28</v>
      </c>
      <c r="EY1971" s="2" t="s">
        <v>180</v>
      </c>
      <c r="EZ1971" s="2" t="s">
        <v>180</v>
      </c>
      <c r="FB1971" s="2" t="s">
        <v>180</v>
      </c>
      <c r="FD1971" s="2" t="s">
        <v>180</v>
      </c>
      <c r="FF1971" s="2" t="s">
        <v>180</v>
      </c>
      <c r="FH1971" s="2" t="s">
        <v>180</v>
      </c>
      <c r="FI1971" s="2" t="s">
        <v>180</v>
      </c>
      <c r="FJ1971" s="2" t="s">
        <v>180</v>
      </c>
      <c r="FK1971" s="2" t="s">
        <v>180</v>
      </c>
      <c r="FL1971" s="2" t="s">
        <v>180</v>
      </c>
      <c r="FM1971" s="2" t="s">
        <v>180</v>
      </c>
      <c r="FN1971" s="2" t="s">
        <v>180</v>
      </c>
      <c r="FP1971" s="2" t="s">
        <v>180</v>
      </c>
      <c r="FQ1971" s="2" t="s">
        <v>180</v>
      </c>
      <c r="FR1971" s="2" t="s">
        <v>180</v>
      </c>
      <c r="FS1971" s="2" t="s">
        <v>180</v>
      </c>
      <c r="FT1971" s="2" t="s">
        <v>180</v>
      </c>
      <c r="FU1971" s="2" t="s">
        <v>180</v>
      </c>
      <c r="FV1971" s="2" t="s">
        <v>7551</v>
      </c>
      <c r="FW1971" s="2" t="s">
        <v>180</v>
      </c>
      <c r="FX1971">
        <f t="shared" si="645"/>
        <v>3.3543307086614171</v>
      </c>
      <c r="FY1971">
        <f t="shared" si="646"/>
        <v>63.779527559055119</v>
      </c>
      <c r="FZ1971">
        <f t="shared" si="647"/>
        <v>14.125984251968505</v>
      </c>
      <c r="GA1971">
        <f t="shared" si="648"/>
        <v>2.7244094488188977</v>
      </c>
      <c r="GB1971">
        <f t="shared" si="649"/>
        <v>2.3307086614173227</v>
      </c>
      <c r="GC1971">
        <f t="shared" si="650"/>
        <v>1.9480519480519514</v>
      </c>
      <c r="GD1971">
        <f t="shared" si="651"/>
        <v>78.297872340425528</v>
      </c>
      <c r="GE1971">
        <f t="shared" si="652"/>
        <v>64.074289030760298</v>
      </c>
      <c r="GF1971">
        <f t="shared" si="653"/>
        <v>40.522296544035676</v>
      </c>
      <c r="GG1971">
        <f t="shared" si="654"/>
        <v>170.65023474178406</v>
      </c>
      <c r="GH1971">
        <f t="shared" si="655"/>
        <v>0.16422535211267605</v>
      </c>
      <c r="GI1971">
        <f t="shared" si="656"/>
        <v>0.30046948356807512</v>
      </c>
      <c r="GJ1971">
        <f t="shared" si="657"/>
        <v>0.30188679245283018</v>
      </c>
      <c r="GK1971">
        <f t="shared" si="658"/>
        <v>171.45518867924528</v>
      </c>
      <c r="GL1971">
        <f t="shared" si="659"/>
        <v>4.211267605633803</v>
      </c>
      <c r="GM1971">
        <f t="shared" si="660"/>
        <v>0.99530516431924898</v>
      </c>
      <c r="GN1971">
        <f t="shared" si="661"/>
        <v>0.23634336677814938</v>
      </c>
      <c r="GO1971">
        <f t="shared" si="662"/>
        <v>5.1849710982658967</v>
      </c>
      <c r="GP1971">
        <f t="shared" si="663"/>
        <v>0.96721251360083749</v>
      </c>
      <c r="GQ1971">
        <f>(EA1971/0.0735)/((DZ1971/0.195*(EB1971/0.295))^0.5)</f>
        <v>1.1012370773454432</v>
      </c>
      <c r="GR1971">
        <v>0.51303200000000004</v>
      </c>
      <c r="GS1971">
        <v>0.703295</v>
      </c>
      <c r="GT1971"/>
      <c r="GU1971"/>
      <c r="GV1971"/>
      <c r="GW1971"/>
      <c r="GX1971"/>
    </row>
    <row r="1972" spans="1:206" s="2" customFormat="1">
      <c r="A1972" s="2" t="s">
        <v>3194</v>
      </c>
      <c r="B1972" s="2" t="s">
        <v>7532</v>
      </c>
      <c r="C1972" s="2" t="s">
        <v>7514</v>
      </c>
      <c r="E1972" s="2" t="s">
        <v>7669</v>
      </c>
      <c r="F1972" s="2">
        <v>230</v>
      </c>
      <c r="G1972" s="2">
        <v>62</v>
      </c>
      <c r="H1972" s="2" t="s">
        <v>7514</v>
      </c>
      <c r="I1972" s="2" t="s">
        <v>7533</v>
      </c>
      <c r="J1972" s="2" t="s">
        <v>7534</v>
      </c>
      <c r="K1972" s="2">
        <v>8.68</v>
      </c>
      <c r="L1972" s="2">
        <v>8.68</v>
      </c>
      <c r="M1972" s="2">
        <v>-80.62</v>
      </c>
      <c r="N1972" s="2">
        <v>-80.62</v>
      </c>
      <c r="O1972" s="2" t="s">
        <v>179</v>
      </c>
      <c r="R1972" s="2" t="s">
        <v>7552</v>
      </c>
      <c r="S1972" s="2" t="s">
        <v>7536</v>
      </c>
      <c r="T1972" s="2" t="s">
        <v>7662</v>
      </c>
      <c r="U1972" s="2" t="s">
        <v>180</v>
      </c>
      <c r="V1972" s="2" t="s">
        <v>180</v>
      </c>
      <c r="W1972" s="2" t="s">
        <v>180</v>
      </c>
      <c r="X1972" s="2" t="s">
        <v>7537</v>
      </c>
      <c r="Y1972" s="2" t="s">
        <v>180</v>
      </c>
      <c r="Z1972" s="2" t="s">
        <v>180</v>
      </c>
      <c r="AB1972" s="2" t="s">
        <v>180</v>
      </c>
      <c r="AC1972" s="2" t="s">
        <v>181</v>
      </c>
      <c r="AD1972" s="2" t="s">
        <v>180</v>
      </c>
      <c r="AE1972" s="2" t="s">
        <v>180</v>
      </c>
      <c r="AF1972" s="2" t="s">
        <v>180</v>
      </c>
      <c r="AG1972" s="2" t="s">
        <v>180</v>
      </c>
      <c r="AH1972" s="2" t="s">
        <v>7538</v>
      </c>
      <c r="AI1972" s="2">
        <v>52.641184223867</v>
      </c>
      <c r="AJ1972" s="2">
        <v>0.78069552874379</v>
      </c>
      <c r="AK1972" s="2" t="s">
        <v>180</v>
      </c>
      <c r="AL1972" s="2">
        <v>17.661968974956899</v>
      </c>
      <c r="AM1972" s="2" t="s">
        <v>180</v>
      </c>
      <c r="AP1972" s="2">
        <v>7.45</v>
      </c>
      <c r="AQ1972" s="2">
        <v>9.8043191726655206</v>
      </c>
      <c r="AR1972" s="2">
        <v>6.18473081212613</v>
      </c>
      <c r="AS1972" s="2">
        <v>0.13180573861908099</v>
      </c>
      <c r="AT1972" s="2" t="s">
        <v>180</v>
      </c>
      <c r="AU1972" s="2">
        <v>1.65264118422387</v>
      </c>
      <c r="AV1972" s="2">
        <v>2.6563925783230302</v>
      </c>
      <c r="AW1972" s="2">
        <v>0.20277805941397101</v>
      </c>
      <c r="AY1972" s="2" t="s">
        <v>180</v>
      </c>
      <c r="AZ1972" s="2" t="s">
        <v>180</v>
      </c>
      <c r="BA1972" s="2">
        <v>99.166516272939305</v>
      </c>
      <c r="BC1972" s="2" t="s">
        <v>180</v>
      </c>
      <c r="BD1972" s="2" t="s">
        <v>180</v>
      </c>
      <c r="BE1972" s="2" t="s">
        <v>180</v>
      </c>
      <c r="BF1972" s="2" t="s">
        <v>180</v>
      </c>
      <c r="BG1972" s="2" t="s">
        <v>180</v>
      </c>
      <c r="BH1972" s="2" t="s">
        <v>180</v>
      </c>
      <c r="BI1972" s="2" t="s">
        <v>180</v>
      </c>
      <c r="BK1972" s="2" t="s">
        <v>180</v>
      </c>
      <c r="BL1972" s="2" t="s">
        <v>180</v>
      </c>
      <c r="BN1972" s="2" t="s">
        <v>180</v>
      </c>
      <c r="BO1972" s="2" t="s">
        <v>180</v>
      </c>
      <c r="BP1972" s="2" t="s">
        <v>180</v>
      </c>
      <c r="BQ1972" s="2" t="s">
        <v>180</v>
      </c>
      <c r="BR1972" s="2" t="s">
        <v>180</v>
      </c>
      <c r="BS1972" s="2" t="s">
        <v>180</v>
      </c>
      <c r="BT1972" s="2" t="s">
        <v>180</v>
      </c>
      <c r="BU1972" s="2" t="s">
        <v>180</v>
      </c>
      <c r="BV1972" s="2" t="s">
        <v>180</v>
      </c>
      <c r="BW1972" s="2" t="s">
        <v>180</v>
      </c>
      <c r="BX1972" s="2" t="s">
        <v>180</v>
      </c>
      <c r="BY1972" s="2" t="s">
        <v>180</v>
      </c>
      <c r="BZ1972" s="2" t="s">
        <v>180</v>
      </c>
      <c r="CD1972" s="2" t="s">
        <v>180</v>
      </c>
      <c r="CE1972" s="2" t="s">
        <v>180</v>
      </c>
      <c r="CG1972" s="2" t="s">
        <v>180</v>
      </c>
      <c r="CH1972" s="2" t="s">
        <v>180</v>
      </c>
      <c r="CI1972" s="2" t="s">
        <v>180</v>
      </c>
      <c r="CJ1972" s="2" t="s">
        <v>180</v>
      </c>
      <c r="CK1972" s="2" t="s">
        <v>180</v>
      </c>
      <c r="CM1972" s="2" t="s">
        <v>180</v>
      </c>
      <c r="CN1972" s="2" t="s">
        <v>180</v>
      </c>
      <c r="CQ1972" s="2">
        <v>273.88</v>
      </c>
      <c r="CR1972" s="2">
        <v>94.33</v>
      </c>
      <c r="CS1972" s="2" t="s">
        <v>180</v>
      </c>
      <c r="CT1972" s="2" t="s">
        <v>180</v>
      </c>
      <c r="CV1972" s="2">
        <v>31</v>
      </c>
      <c r="CW1972" s="2">
        <v>177</v>
      </c>
      <c r="CX1972" s="2">
        <v>61</v>
      </c>
      <c r="CZ1972" s="2" t="s">
        <v>180</v>
      </c>
      <c r="DB1972" s="2" t="s">
        <v>180</v>
      </c>
      <c r="DC1972" s="2" t="s">
        <v>180</v>
      </c>
      <c r="DD1972" s="2">
        <v>22</v>
      </c>
      <c r="DE1972" s="2">
        <v>1136</v>
      </c>
      <c r="DF1972" s="2">
        <v>13.95</v>
      </c>
      <c r="DG1972" s="2">
        <v>83</v>
      </c>
      <c r="DH1972" s="2">
        <v>4.5</v>
      </c>
      <c r="DJ1972" s="2" t="s">
        <v>180</v>
      </c>
      <c r="DK1972" s="2" t="s">
        <v>180</v>
      </c>
      <c r="DL1972" s="2" t="s">
        <v>180</v>
      </c>
      <c r="DM1972" s="2" t="s">
        <v>180</v>
      </c>
      <c r="DR1972" s="2" t="s">
        <v>180</v>
      </c>
      <c r="DS1972" s="2" t="s">
        <v>180</v>
      </c>
      <c r="DU1972" s="2">
        <v>780.38</v>
      </c>
      <c r="DV1972" s="2">
        <v>18.68</v>
      </c>
      <c r="DW1972" s="2">
        <v>36.909999999999997</v>
      </c>
      <c r="DX1972" s="2">
        <v>4.5199999999999996</v>
      </c>
      <c r="DY1972" s="2">
        <v>17.82</v>
      </c>
      <c r="DZ1972" s="2">
        <v>3.61</v>
      </c>
      <c r="EA1972" s="2">
        <v>1.1299999999999999</v>
      </c>
      <c r="EB1972" s="2">
        <v>3.02</v>
      </c>
      <c r="EC1972" s="2">
        <v>0.44</v>
      </c>
      <c r="ED1972" s="2">
        <v>2.38</v>
      </c>
      <c r="EE1972" s="2">
        <v>0.47</v>
      </c>
      <c r="EF1972" s="2">
        <v>1.33</v>
      </c>
      <c r="EH1972" s="2">
        <v>1.26</v>
      </c>
      <c r="EI1972" s="2">
        <v>0.19</v>
      </c>
      <c r="EJ1972" s="2">
        <v>2.54</v>
      </c>
      <c r="EK1972" s="2">
        <v>0.24</v>
      </c>
      <c r="EM1972" s="2" t="s">
        <v>180</v>
      </c>
      <c r="EN1972" s="2" t="s">
        <v>180</v>
      </c>
      <c r="EO1972" s="2" t="s">
        <v>180</v>
      </c>
      <c r="EP1972" s="2" t="s">
        <v>180</v>
      </c>
      <c r="EQ1972" s="2" t="s">
        <v>180</v>
      </c>
      <c r="ER1972" s="2" t="s">
        <v>180</v>
      </c>
      <c r="ET1972" s="2">
        <v>6.2</v>
      </c>
      <c r="EV1972" s="2">
        <v>4.2300000000000004</v>
      </c>
      <c r="EW1972" s="2">
        <v>1.4</v>
      </c>
      <c r="EY1972" s="2" t="s">
        <v>180</v>
      </c>
      <c r="EZ1972" s="2" t="s">
        <v>180</v>
      </c>
      <c r="FB1972" s="2" t="s">
        <v>180</v>
      </c>
      <c r="FD1972" s="2" t="s">
        <v>180</v>
      </c>
      <c r="FF1972" s="2" t="s">
        <v>180</v>
      </c>
      <c r="FH1972" s="2" t="s">
        <v>180</v>
      </c>
      <c r="FI1972" s="2" t="s">
        <v>180</v>
      </c>
      <c r="FJ1972" s="2" t="s">
        <v>180</v>
      </c>
      <c r="FK1972" s="2" t="s">
        <v>180</v>
      </c>
      <c r="FL1972" s="2" t="s">
        <v>180</v>
      </c>
      <c r="FM1972" s="2" t="s">
        <v>180</v>
      </c>
      <c r="FN1972" s="2" t="s">
        <v>180</v>
      </c>
      <c r="FP1972" s="2" t="s">
        <v>180</v>
      </c>
      <c r="FQ1972" s="2" t="s">
        <v>180</v>
      </c>
      <c r="FR1972" s="2" t="s">
        <v>180</v>
      </c>
      <c r="FS1972" s="2" t="s">
        <v>180</v>
      </c>
      <c r="FT1972" s="2" t="s">
        <v>180</v>
      </c>
      <c r="FU1972" s="2" t="s">
        <v>180</v>
      </c>
      <c r="FV1972" s="2" t="s">
        <v>7553</v>
      </c>
      <c r="FW1972" s="2" t="s">
        <v>180</v>
      </c>
      <c r="FX1972">
        <f t="shared" si="645"/>
        <v>3.5714285714285716</v>
      </c>
      <c r="FY1972">
        <f t="shared" si="646"/>
        <v>65.873015873015873</v>
      </c>
      <c r="FZ1972">
        <f t="shared" si="647"/>
        <v>14.825396825396824</v>
      </c>
      <c r="GA1972">
        <f t="shared" si="648"/>
        <v>2.8650793650793651</v>
      </c>
      <c r="GB1972">
        <f t="shared" si="649"/>
        <v>2.3968253968253967</v>
      </c>
      <c r="GC1972">
        <f t="shared" si="650"/>
        <v>2.1168831168831206</v>
      </c>
      <c r="GD1972">
        <f t="shared" si="651"/>
        <v>81.43369175627241</v>
      </c>
      <c r="GE1972">
        <f t="shared" si="652"/>
        <v>63.748597081930413</v>
      </c>
      <c r="GF1972">
        <f t="shared" si="653"/>
        <v>41.776231263383295</v>
      </c>
      <c r="GG1972">
        <f t="shared" si="654"/>
        <v>173.41777777777779</v>
      </c>
      <c r="GH1972">
        <f t="shared" si="655"/>
        <v>0.1679761582227039</v>
      </c>
      <c r="GI1972">
        <f t="shared" si="656"/>
        <v>0.31111111111111112</v>
      </c>
      <c r="GJ1972">
        <f t="shared" si="657"/>
        <v>0.33096926713947983</v>
      </c>
      <c r="GK1972">
        <f t="shared" si="658"/>
        <v>184.48699763593379</v>
      </c>
      <c r="GL1972">
        <f t="shared" si="659"/>
        <v>4.1511111111111108</v>
      </c>
      <c r="GM1972">
        <f t="shared" si="660"/>
        <v>0.94000000000000006</v>
      </c>
      <c r="GN1972">
        <f t="shared" si="661"/>
        <v>0.22644539614561029</v>
      </c>
      <c r="GO1972">
        <f t="shared" si="662"/>
        <v>5.174515235457064</v>
      </c>
      <c r="GP1972">
        <f t="shared" si="663"/>
        <v>0.96679811131688509</v>
      </c>
      <c r="GQ1972">
        <f>(EA1972/0.0735)/((DZ1972/0.195*(EB1972/0.295))^0.5)</f>
        <v>1.1167664172852698</v>
      </c>
      <c r="GR1972">
        <v>0.51303200000000004</v>
      </c>
      <c r="GS1972">
        <v>0.703295</v>
      </c>
      <c r="GT1972"/>
      <c r="GU1972"/>
      <c r="GV1972"/>
      <c r="GW1972"/>
      <c r="GX1972"/>
    </row>
    <row r="1973" spans="1:206" s="2" customFormat="1">
      <c r="A1973" s="2" t="s">
        <v>3194</v>
      </c>
      <c r="B1973" s="2" t="s">
        <v>7532</v>
      </c>
      <c r="C1973" s="2" t="s">
        <v>7514</v>
      </c>
      <c r="E1973" s="2" t="s">
        <v>7669</v>
      </c>
      <c r="F1973" s="2">
        <v>230</v>
      </c>
      <c r="G1973" s="2">
        <v>62</v>
      </c>
      <c r="H1973" s="2" t="s">
        <v>7514</v>
      </c>
      <c r="I1973" s="2" t="s">
        <v>7533</v>
      </c>
      <c r="J1973" s="2" t="s">
        <v>7534</v>
      </c>
      <c r="K1973" s="2">
        <v>8.68</v>
      </c>
      <c r="L1973" s="2">
        <v>8.68</v>
      </c>
      <c r="M1973" s="2">
        <v>-80.62</v>
      </c>
      <c r="N1973" s="2">
        <v>-80.62</v>
      </c>
      <c r="O1973" s="2" t="s">
        <v>179</v>
      </c>
      <c r="R1973" s="2" t="s">
        <v>7554</v>
      </c>
      <c r="S1973" s="2" t="s">
        <v>7536</v>
      </c>
      <c r="T1973" s="2" t="s">
        <v>7662</v>
      </c>
      <c r="U1973" s="2" t="s">
        <v>180</v>
      </c>
      <c r="V1973" s="2" t="s">
        <v>180</v>
      </c>
      <c r="W1973" s="2" t="s">
        <v>180</v>
      </c>
      <c r="X1973" s="2" t="s">
        <v>7537</v>
      </c>
      <c r="Y1973" s="2" t="s">
        <v>180</v>
      </c>
      <c r="Z1973" s="2" t="s">
        <v>180</v>
      </c>
      <c r="AB1973" s="2" t="s">
        <v>180</v>
      </c>
      <c r="AC1973" s="2" t="s">
        <v>181</v>
      </c>
      <c r="AD1973" s="2" t="s">
        <v>180</v>
      </c>
      <c r="AE1973" s="2" t="s">
        <v>180</v>
      </c>
      <c r="AF1973" s="2" t="s">
        <v>180</v>
      </c>
      <c r="AG1973" s="2" t="s">
        <v>180</v>
      </c>
      <c r="AH1973" s="2" t="s">
        <v>7538</v>
      </c>
      <c r="AI1973" s="2">
        <v>53.005408715175001</v>
      </c>
      <c r="AJ1973" s="2">
        <v>0.96948668231452195</v>
      </c>
      <c r="AK1973" s="2" t="s">
        <v>180</v>
      </c>
      <c r="AL1973" s="2">
        <v>17.307888560057101</v>
      </c>
      <c r="AM1973" s="2" t="s">
        <v>180</v>
      </c>
      <c r="AP1973" s="2">
        <v>7.37</v>
      </c>
      <c r="AQ1973" s="2">
        <v>9.0519440759261105</v>
      </c>
      <c r="AR1973" s="2">
        <v>6.4190223492193104</v>
      </c>
      <c r="AS1973" s="2">
        <v>0.122461475660782</v>
      </c>
      <c r="AT1973" s="2" t="s">
        <v>180</v>
      </c>
      <c r="AU1973" s="2">
        <v>1.2450250025512799</v>
      </c>
      <c r="AV1973" s="2">
        <v>3.3064598428411101</v>
      </c>
      <c r="AW1973" s="2">
        <v>0.37758954995407701</v>
      </c>
      <c r="AY1973" s="2" t="s">
        <v>180</v>
      </c>
      <c r="AZ1973" s="2" t="s">
        <v>180</v>
      </c>
      <c r="BA1973" s="2">
        <v>99.175286253699298</v>
      </c>
      <c r="BC1973" s="2" t="s">
        <v>180</v>
      </c>
      <c r="BD1973" s="2" t="s">
        <v>180</v>
      </c>
      <c r="BE1973" s="2" t="s">
        <v>180</v>
      </c>
      <c r="BF1973" s="2" t="s">
        <v>180</v>
      </c>
      <c r="BG1973" s="2" t="s">
        <v>180</v>
      </c>
      <c r="BH1973" s="2" t="s">
        <v>180</v>
      </c>
      <c r="BI1973" s="2" t="s">
        <v>180</v>
      </c>
      <c r="BK1973" s="2" t="s">
        <v>180</v>
      </c>
      <c r="BL1973" s="2" t="s">
        <v>180</v>
      </c>
      <c r="BN1973" s="2" t="s">
        <v>180</v>
      </c>
      <c r="BO1973" s="2" t="s">
        <v>180</v>
      </c>
      <c r="BP1973" s="2" t="s">
        <v>180</v>
      </c>
      <c r="BQ1973" s="2" t="s">
        <v>180</v>
      </c>
      <c r="BR1973" s="2" t="s">
        <v>180</v>
      </c>
      <c r="BS1973" s="2" t="s">
        <v>180</v>
      </c>
      <c r="BT1973" s="2" t="s">
        <v>180</v>
      </c>
      <c r="BU1973" s="2" t="s">
        <v>180</v>
      </c>
      <c r="BV1973" s="2" t="s">
        <v>180</v>
      </c>
      <c r="BW1973" s="2" t="s">
        <v>180</v>
      </c>
      <c r="BX1973" s="2" t="s">
        <v>180</v>
      </c>
      <c r="BY1973" s="2" t="s">
        <v>180</v>
      </c>
      <c r="BZ1973" s="2" t="s">
        <v>180</v>
      </c>
      <c r="CD1973" s="2" t="s">
        <v>180</v>
      </c>
      <c r="CE1973" s="2" t="s">
        <v>180</v>
      </c>
      <c r="CG1973" s="2" t="s">
        <v>180</v>
      </c>
      <c r="CH1973" s="2" t="s">
        <v>180</v>
      </c>
      <c r="CI1973" s="2" t="s">
        <v>180</v>
      </c>
      <c r="CJ1973" s="2" t="s">
        <v>180</v>
      </c>
      <c r="CK1973" s="2" t="s">
        <v>180</v>
      </c>
      <c r="CM1973" s="2" t="s">
        <v>180</v>
      </c>
      <c r="CN1973" s="2" t="s">
        <v>180</v>
      </c>
      <c r="CQ1973" s="2">
        <v>213.37</v>
      </c>
      <c r="CR1973" s="2">
        <v>220.12</v>
      </c>
      <c r="CS1973" s="2" t="s">
        <v>180</v>
      </c>
      <c r="CT1973" s="2" t="s">
        <v>180</v>
      </c>
      <c r="CV1973" s="2">
        <v>119</v>
      </c>
      <c r="CW1973" s="2">
        <v>153</v>
      </c>
      <c r="CX1973" s="2">
        <v>70</v>
      </c>
      <c r="CZ1973" s="2" t="s">
        <v>180</v>
      </c>
      <c r="DB1973" s="2" t="s">
        <v>180</v>
      </c>
      <c r="DC1973" s="2" t="s">
        <v>180</v>
      </c>
      <c r="DD1973" s="2">
        <v>16</v>
      </c>
      <c r="DE1973" s="2">
        <v>1058</v>
      </c>
      <c r="DF1973" s="2">
        <v>14.27</v>
      </c>
      <c r="DG1973" s="2">
        <v>102</v>
      </c>
      <c r="DH1973" s="2">
        <v>10.79</v>
      </c>
      <c r="DJ1973" s="2" t="s">
        <v>180</v>
      </c>
      <c r="DK1973" s="2" t="s">
        <v>180</v>
      </c>
      <c r="DL1973" s="2" t="s">
        <v>180</v>
      </c>
      <c r="DM1973" s="2" t="s">
        <v>180</v>
      </c>
      <c r="DR1973" s="2" t="s">
        <v>180</v>
      </c>
      <c r="DS1973" s="2" t="s">
        <v>180</v>
      </c>
      <c r="DU1973" s="2">
        <v>635.42999999999995</v>
      </c>
      <c r="DV1973" s="2">
        <v>29.72</v>
      </c>
      <c r="DW1973" s="2">
        <v>55.4</v>
      </c>
      <c r="DX1973" s="2">
        <v>6.39</v>
      </c>
      <c r="DY1973" s="2">
        <v>24</v>
      </c>
      <c r="DZ1973" s="2">
        <v>4.2</v>
      </c>
      <c r="EA1973" s="2">
        <v>1.3</v>
      </c>
      <c r="EB1973" s="2">
        <v>3.35</v>
      </c>
      <c r="EC1973" s="2">
        <v>0.47</v>
      </c>
      <c r="ED1973" s="2">
        <v>2.4900000000000002</v>
      </c>
      <c r="EE1973" s="2">
        <v>0.5</v>
      </c>
      <c r="EF1973" s="2">
        <v>1.34</v>
      </c>
      <c r="EH1973" s="2">
        <v>1.2</v>
      </c>
      <c r="EI1973" s="2">
        <v>0.18</v>
      </c>
      <c r="EJ1973" s="2">
        <v>2.7</v>
      </c>
      <c r="EK1973" s="2">
        <v>0.59</v>
      </c>
      <c r="EM1973" s="2" t="s">
        <v>180</v>
      </c>
      <c r="EN1973" s="2" t="s">
        <v>180</v>
      </c>
      <c r="EO1973" s="2" t="s">
        <v>180</v>
      </c>
      <c r="EP1973" s="2" t="s">
        <v>180</v>
      </c>
      <c r="EQ1973" s="2" t="s">
        <v>180</v>
      </c>
      <c r="ER1973" s="2" t="s">
        <v>180</v>
      </c>
      <c r="ET1973" s="2">
        <v>3.18</v>
      </c>
      <c r="EV1973" s="2">
        <v>4</v>
      </c>
      <c r="EW1973" s="2">
        <v>1.1299999999999999</v>
      </c>
      <c r="EY1973" s="2" t="s">
        <v>180</v>
      </c>
      <c r="EZ1973" s="2" t="s">
        <v>180</v>
      </c>
      <c r="FB1973" s="2" t="s">
        <v>180</v>
      </c>
      <c r="FD1973" s="2" t="s">
        <v>180</v>
      </c>
      <c r="FF1973" s="2" t="s">
        <v>180</v>
      </c>
      <c r="FH1973" s="2" t="s">
        <v>180</v>
      </c>
      <c r="FI1973" s="2" t="s">
        <v>180</v>
      </c>
      <c r="FJ1973" s="2" t="s">
        <v>180</v>
      </c>
      <c r="FK1973" s="2" t="s">
        <v>180</v>
      </c>
      <c r="FL1973" s="2" t="s">
        <v>180</v>
      </c>
      <c r="FM1973" s="2" t="s">
        <v>180</v>
      </c>
      <c r="FN1973" s="2" t="s">
        <v>180</v>
      </c>
      <c r="FP1973" s="2" t="s">
        <v>180</v>
      </c>
      <c r="FQ1973" s="2" t="s">
        <v>180</v>
      </c>
      <c r="FR1973" s="2" t="s">
        <v>180</v>
      </c>
      <c r="FS1973" s="2" t="s">
        <v>180</v>
      </c>
      <c r="FT1973" s="2" t="s">
        <v>180</v>
      </c>
      <c r="FU1973" s="2" t="s">
        <v>180</v>
      </c>
      <c r="FV1973" s="2" t="s">
        <v>7555</v>
      </c>
      <c r="FW1973" s="2" t="s">
        <v>180</v>
      </c>
      <c r="FX1973">
        <f t="shared" si="645"/>
        <v>8.9916666666666671</v>
      </c>
      <c r="FY1973">
        <f t="shared" si="646"/>
        <v>85</v>
      </c>
      <c r="FZ1973">
        <f t="shared" si="647"/>
        <v>24.766666666666666</v>
      </c>
      <c r="GA1973">
        <f t="shared" si="648"/>
        <v>3.5000000000000004</v>
      </c>
      <c r="GB1973">
        <f t="shared" si="649"/>
        <v>2.791666666666667</v>
      </c>
      <c r="GC1973">
        <f t="shared" si="650"/>
        <v>1.2842105263157886</v>
      </c>
      <c r="GD1973">
        <f t="shared" si="651"/>
        <v>74.141555711282408</v>
      </c>
      <c r="GE1973">
        <f t="shared" si="652"/>
        <v>44.083333333333336</v>
      </c>
      <c r="GF1973">
        <f t="shared" si="653"/>
        <v>21.380551816958278</v>
      </c>
      <c r="GG1973">
        <f t="shared" si="654"/>
        <v>58.890639481000925</v>
      </c>
      <c r="GH1973">
        <f t="shared" si="655"/>
        <v>5.7400722021660654E-2</v>
      </c>
      <c r="GI1973">
        <f t="shared" si="656"/>
        <v>0.10472659870250231</v>
      </c>
      <c r="GJ1973">
        <f t="shared" si="657"/>
        <v>0.28249999999999997</v>
      </c>
      <c r="GK1973">
        <f t="shared" si="658"/>
        <v>158.85749999999999</v>
      </c>
      <c r="GL1973">
        <f t="shared" si="659"/>
        <v>2.7544022242817423</v>
      </c>
      <c r="GM1973">
        <f t="shared" si="660"/>
        <v>0.37071362372567196</v>
      </c>
      <c r="GN1973">
        <f t="shared" si="661"/>
        <v>0.13458950201884254</v>
      </c>
      <c r="GO1973">
        <f t="shared" si="662"/>
        <v>7.0761904761904759</v>
      </c>
      <c r="GP1973">
        <f t="shared" si="663"/>
        <v>0.96757432262196919</v>
      </c>
      <c r="GQ1973">
        <f>(EA1973/0.0735)/((DZ1973/0.195*(EB1973/0.295))^0.5)</f>
        <v>1.1309340453999457</v>
      </c>
      <c r="GR1973">
        <v>0.51303200000000004</v>
      </c>
      <c r="GS1973">
        <v>0.703295</v>
      </c>
      <c r="GT1973"/>
      <c r="GU1973"/>
      <c r="GV1973"/>
      <c r="GW1973"/>
      <c r="GX1973"/>
    </row>
    <row r="1974" spans="1:206" s="2" customFormat="1">
      <c r="A1974" s="2" t="s">
        <v>3194</v>
      </c>
      <c r="B1974" s="2" t="s">
        <v>7532</v>
      </c>
      <c r="C1974" s="2" t="s">
        <v>7514</v>
      </c>
      <c r="E1974" s="2" t="s">
        <v>7669</v>
      </c>
      <c r="F1974" s="2">
        <v>230</v>
      </c>
      <c r="G1974" s="2">
        <v>62</v>
      </c>
      <c r="H1974" s="2" t="s">
        <v>7514</v>
      </c>
      <c r="I1974" s="2" t="s">
        <v>7533</v>
      </c>
      <c r="J1974" s="2" t="s">
        <v>7534</v>
      </c>
      <c r="K1974" s="2">
        <v>8.68</v>
      </c>
      <c r="L1974" s="2">
        <v>8.68</v>
      </c>
      <c r="M1974" s="2">
        <v>-80.62</v>
      </c>
      <c r="N1974" s="2">
        <v>-80.62</v>
      </c>
      <c r="O1974" s="2" t="s">
        <v>179</v>
      </c>
      <c r="R1974" s="2" t="s">
        <v>7556</v>
      </c>
      <c r="S1974" s="2" t="s">
        <v>7536</v>
      </c>
      <c r="T1974" s="2" t="s">
        <v>7662</v>
      </c>
      <c r="U1974" s="2" t="s">
        <v>180</v>
      </c>
      <c r="V1974" s="2" t="s">
        <v>180</v>
      </c>
      <c r="W1974" s="2" t="s">
        <v>180</v>
      </c>
      <c r="X1974" s="2" t="s">
        <v>7537</v>
      </c>
      <c r="Y1974" s="2" t="s">
        <v>180</v>
      </c>
      <c r="Z1974" s="2" t="s">
        <v>180</v>
      </c>
      <c r="AB1974" s="2" t="s">
        <v>180</v>
      </c>
      <c r="AC1974" s="2" t="s">
        <v>181</v>
      </c>
      <c r="AD1974" s="2" t="s">
        <v>180</v>
      </c>
      <c r="AE1974" s="2" t="s">
        <v>180</v>
      </c>
      <c r="AF1974" s="2" t="s">
        <v>180</v>
      </c>
      <c r="AG1974" s="2" t="s">
        <v>180</v>
      </c>
      <c r="AH1974" s="2" t="s">
        <v>7538</v>
      </c>
      <c r="AI1974" s="2">
        <v>53.1237281237281</v>
      </c>
      <c r="AJ1974" s="2">
        <v>0.74277574277574299</v>
      </c>
      <c r="AK1974" s="2" t="s">
        <v>180</v>
      </c>
      <c r="AL1974" s="2">
        <v>17.480667480667499</v>
      </c>
      <c r="AM1974" s="2" t="s">
        <v>180</v>
      </c>
      <c r="AP1974" s="2">
        <v>7.1</v>
      </c>
      <c r="AQ1974" s="2">
        <v>9.3406593406593394</v>
      </c>
      <c r="AR1974" s="2">
        <v>6.3593813593813602</v>
      </c>
      <c r="AS1974" s="2">
        <v>0.122100122100122</v>
      </c>
      <c r="AT1974" s="2" t="s">
        <v>180</v>
      </c>
      <c r="AU1974" s="2">
        <v>1.75010175010175</v>
      </c>
      <c r="AV1974" s="2">
        <v>2.9405779405779402</v>
      </c>
      <c r="AW1974" s="2">
        <v>0.244200244200244</v>
      </c>
      <c r="AY1974" s="2" t="s">
        <v>180</v>
      </c>
      <c r="AZ1974" s="2" t="s">
        <v>180</v>
      </c>
      <c r="BA1974" s="2">
        <v>99.204192104192089</v>
      </c>
      <c r="BC1974" s="2" t="s">
        <v>180</v>
      </c>
      <c r="BD1974" s="2" t="s">
        <v>180</v>
      </c>
      <c r="BE1974" s="2" t="s">
        <v>180</v>
      </c>
      <c r="BF1974" s="2" t="s">
        <v>180</v>
      </c>
      <c r="BG1974" s="2" t="s">
        <v>180</v>
      </c>
      <c r="BH1974" s="2" t="s">
        <v>180</v>
      </c>
      <c r="BI1974" s="2" t="s">
        <v>180</v>
      </c>
      <c r="BK1974" s="2" t="s">
        <v>180</v>
      </c>
      <c r="BL1974" s="2" t="s">
        <v>180</v>
      </c>
      <c r="BN1974" s="2" t="s">
        <v>180</v>
      </c>
      <c r="BO1974" s="2" t="s">
        <v>180</v>
      </c>
      <c r="BP1974" s="2" t="s">
        <v>180</v>
      </c>
      <c r="BQ1974" s="2" t="s">
        <v>180</v>
      </c>
      <c r="BR1974" s="2" t="s">
        <v>180</v>
      </c>
      <c r="BS1974" s="2" t="s">
        <v>180</v>
      </c>
      <c r="BT1974" s="2" t="s">
        <v>180</v>
      </c>
      <c r="BU1974" s="2" t="s">
        <v>180</v>
      </c>
      <c r="BV1974" s="2" t="s">
        <v>180</v>
      </c>
      <c r="BW1974" s="2" t="s">
        <v>180</v>
      </c>
      <c r="BX1974" s="2" t="s">
        <v>180</v>
      </c>
      <c r="BY1974" s="2" t="s">
        <v>180</v>
      </c>
      <c r="BZ1974" s="2" t="s">
        <v>180</v>
      </c>
      <c r="CD1974" s="2" t="s">
        <v>180</v>
      </c>
      <c r="CE1974" s="2" t="s">
        <v>180</v>
      </c>
      <c r="CG1974" s="2" t="s">
        <v>180</v>
      </c>
      <c r="CH1974" s="2" t="s">
        <v>180</v>
      </c>
      <c r="CI1974" s="2" t="s">
        <v>180</v>
      </c>
      <c r="CJ1974" s="2" t="s">
        <v>180</v>
      </c>
      <c r="CK1974" s="2" t="s">
        <v>180</v>
      </c>
      <c r="CM1974" s="2" t="s">
        <v>180</v>
      </c>
      <c r="CN1974" s="2" t="s">
        <v>180</v>
      </c>
      <c r="CQ1974" s="2">
        <v>240.2</v>
      </c>
      <c r="CR1974" s="2">
        <v>177.64</v>
      </c>
      <c r="CS1974" s="2" t="s">
        <v>180</v>
      </c>
      <c r="CT1974" s="2" t="s">
        <v>180</v>
      </c>
      <c r="CV1974" s="2">
        <v>90</v>
      </c>
      <c r="CW1974" s="2">
        <v>156</v>
      </c>
      <c r="CX1974" s="2">
        <v>64</v>
      </c>
      <c r="CZ1974" s="2" t="s">
        <v>180</v>
      </c>
      <c r="DB1974" s="2" t="s">
        <v>180</v>
      </c>
      <c r="DC1974" s="2" t="s">
        <v>180</v>
      </c>
      <c r="DD1974" s="2">
        <v>25</v>
      </c>
      <c r="DE1974" s="2">
        <v>1243</v>
      </c>
      <c r="DF1974" s="2">
        <v>11.66</v>
      </c>
      <c r="DG1974" s="2">
        <v>80</v>
      </c>
      <c r="DH1974" s="2">
        <v>5.53</v>
      </c>
      <c r="DJ1974" s="2" t="s">
        <v>180</v>
      </c>
      <c r="DK1974" s="2" t="s">
        <v>180</v>
      </c>
      <c r="DL1974" s="2" t="s">
        <v>180</v>
      </c>
      <c r="DM1974" s="2" t="s">
        <v>180</v>
      </c>
      <c r="DR1974" s="2" t="s">
        <v>180</v>
      </c>
      <c r="DS1974" s="2" t="s">
        <v>180</v>
      </c>
      <c r="DU1974" s="2">
        <v>734.84</v>
      </c>
      <c r="DV1974" s="2">
        <v>23.73</v>
      </c>
      <c r="DW1974" s="2">
        <v>45.92</v>
      </c>
      <c r="DX1974" s="2">
        <v>5.42</v>
      </c>
      <c r="DY1974" s="2">
        <v>21.21</v>
      </c>
      <c r="DZ1974" s="2">
        <v>3.65</v>
      </c>
      <c r="EA1974" s="2">
        <v>1.1399999999999999</v>
      </c>
      <c r="EB1974" s="2">
        <v>2.76</v>
      </c>
      <c r="EC1974" s="2">
        <v>0.37</v>
      </c>
      <c r="ED1974" s="2">
        <v>1.92</v>
      </c>
      <c r="EE1974" s="2">
        <v>0.37</v>
      </c>
      <c r="EF1974" s="2">
        <v>1</v>
      </c>
      <c r="EH1974" s="2">
        <v>0.93</v>
      </c>
      <c r="EI1974" s="2">
        <v>0.15</v>
      </c>
      <c r="EJ1974" s="2">
        <v>2.62</v>
      </c>
      <c r="EK1974" s="2">
        <v>0.39</v>
      </c>
      <c r="EM1974" s="2" t="s">
        <v>180</v>
      </c>
      <c r="EN1974" s="2" t="s">
        <v>180</v>
      </c>
      <c r="EO1974" s="2" t="s">
        <v>180</v>
      </c>
      <c r="EP1974" s="2" t="s">
        <v>180</v>
      </c>
      <c r="EQ1974" s="2" t="s">
        <v>180</v>
      </c>
      <c r="ER1974" s="2" t="s">
        <v>180</v>
      </c>
      <c r="ET1974" s="2">
        <v>5.16</v>
      </c>
      <c r="EV1974" s="2">
        <v>4.74</v>
      </c>
      <c r="EW1974" s="2">
        <v>1.35</v>
      </c>
      <c r="EY1974" s="2" t="s">
        <v>180</v>
      </c>
      <c r="EZ1974" s="2" t="s">
        <v>180</v>
      </c>
      <c r="FB1974" s="2" t="s">
        <v>180</v>
      </c>
      <c r="FD1974" s="2" t="s">
        <v>180</v>
      </c>
      <c r="FF1974" s="2" t="s">
        <v>180</v>
      </c>
      <c r="FH1974" s="2" t="s">
        <v>180</v>
      </c>
      <c r="FI1974" s="2" t="s">
        <v>180</v>
      </c>
      <c r="FJ1974" s="2" t="s">
        <v>180</v>
      </c>
      <c r="FK1974" s="2" t="s">
        <v>180</v>
      </c>
      <c r="FL1974" s="2" t="s">
        <v>180</v>
      </c>
      <c r="FM1974" s="2" t="s">
        <v>180</v>
      </c>
      <c r="FN1974" s="2" t="s">
        <v>180</v>
      </c>
      <c r="FP1974" s="2" t="s">
        <v>180</v>
      </c>
      <c r="FQ1974" s="2" t="s">
        <v>180</v>
      </c>
      <c r="FR1974" s="2" t="s">
        <v>180</v>
      </c>
      <c r="FS1974" s="2" t="s">
        <v>180</v>
      </c>
      <c r="FT1974" s="2" t="s">
        <v>180</v>
      </c>
      <c r="FU1974" s="2" t="s">
        <v>180</v>
      </c>
      <c r="FV1974" s="2" t="s">
        <v>7557</v>
      </c>
      <c r="FW1974" s="2" t="s">
        <v>180</v>
      </c>
      <c r="FX1974">
        <f t="shared" si="645"/>
        <v>5.946236559139785</v>
      </c>
      <c r="FY1974">
        <f t="shared" si="646"/>
        <v>86.021505376344081</v>
      </c>
      <c r="FZ1974">
        <f t="shared" si="647"/>
        <v>25.516129032258064</v>
      </c>
      <c r="GA1974">
        <f t="shared" si="648"/>
        <v>3.9247311827956985</v>
      </c>
      <c r="GB1974">
        <f t="shared" si="649"/>
        <v>2.9677419354838706</v>
      </c>
      <c r="GC1974">
        <f t="shared" si="650"/>
        <v>2.356164383561643</v>
      </c>
      <c r="GD1974">
        <f t="shared" si="651"/>
        <v>106.60377358490565</v>
      </c>
      <c r="GE1974">
        <f t="shared" si="652"/>
        <v>58.604431871758599</v>
      </c>
      <c r="GF1974">
        <f t="shared" si="653"/>
        <v>30.966708807416772</v>
      </c>
      <c r="GG1974">
        <f t="shared" si="654"/>
        <v>132.88245931283905</v>
      </c>
      <c r="GH1974">
        <f t="shared" si="655"/>
        <v>0.11236933797909407</v>
      </c>
      <c r="GI1974">
        <f t="shared" si="656"/>
        <v>0.24412296564195299</v>
      </c>
      <c r="GJ1974">
        <f t="shared" si="657"/>
        <v>0.2848101265822785</v>
      </c>
      <c r="GK1974">
        <f t="shared" si="658"/>
        <v>155.0295358649789</v>
      </c>
      <c r="GL1974">
        <f t="shared" si="659"/>
        <v>4.2911392405063289</v>
      </c>
      <c r="GM1974">
        <f t="shared" si="660"/>
        <v>0.8571428571428571</v>
      </c>
      <c r="GN1974">
        <f t="shared" si="661"/>
        <v>0.19974715549936789</v>
      </c>
      <c r="GO1974">
        <f t="shared" si="662"/>
        <v>6.5013698630136991</v>
      </c>
      <c r="GP1974">
        <f t="shared" si="663"/>
        <v>0.97454695417963</v>
      </c>
      <c r="GQ1974">
        <f>(EA1974/0.0735)/((DZ1974/0.195*(EB1974/0.295))^0.5)</f>
        <v>1.1720465279439218</v>
      </c>
      <c r="GR1974">
        <v>0.51303200000000004</v>
      </c>
      <c r="GS1974">
        <v>0.703295</v>
      </c>
      <c r="GT1974"/>
      <c r="GU1974"/>
      <c r="GV1974"/>
      <c r="GW1974"/>
      <c r="GX1974"/>
    </row>
    <row r="1975" spans="1:206" s="2" customFormat="1">
      <c r="A1975" s="2" t="s">
        <v>3194</v>
      </c>
      <c r="B1975" s="2" t="s">
        <v>7532</v>
      </c>
      <c r="C1975" s="2" t="s">
        <v>7514</v>
      </c>
      <c r="E1975" s="2" t="s">
        <v>7669</v>
      </c>
      <c r="F1975" s="2">
        <v>230</v>
      </c>
      <c r="G1975" s="2">
        <v>62</v>
      </c>
      <c r="H1975" s="2" t="s">
        <v>7514</v>
      </c>
      <c r="I1975" s="2" t="s">
        <v>7533</v>
      </c>
      <c r="J1975" s="2" t="s">
        <v>7534</v>
      </c>
      <c r="K1975" s="2">
        <v>8.68</v>
      </c>
      <c r="L1975" s="2">
        <v>8.68</v>
      </c>
      <c r="M1975" s="2">
        <v>-80.62</v>
      </c>
      <c r="N1975" s="2">
        <v>-80.62</v>
      </c>
      <c r="O1975" s="2" t="s">
        <v>179</v>
      </c>
      <c r="R1975" s="2" t="s">
        <v>7558</v>
      </c>
      <c r="S1975" s="2" t="s">
        <v>7536</v>
      </c>
      <c r="T1975" s="2" t="s">
        <v>7662</v>
      </c>
      <c r="U1975" s="2" t="s">
        <v>180</v>
      </c>
      <c r="V1975" s="2" t="s">
        <v>180</v>
      </c>
      <c r="W1975" s="2" t="s">
        <v>180</v>
      </c>
      <c r="X1975" s="2" t="s">
        <v>7537</v>
      </c>
      <c r="Y1975" s="2" t="s">
        <v>180</v>
      </c>
      <c r="Z1975" s="2" t="s">
        <v>180</v>
      </c>
      <c r="AB1975" s="2" t="s">
        <v>180</v>
      </c>
      <c r="AC1975" s="2" t="s">
        <v>181</v>
      </c>
      <c r="AD1975" s="2" t="s">
        <v>180</v>
      </c>
      <c r="AE1975" s="2" t="s">
        <v>180</v>
      </c>
      <c r="AF1975" s="2" t="s">
        <v>180</v>
      </c>
      <c r="AG1975" s="2" t="s">
        <v>180</v>
      </c>
      <c r="AH1975" s="2" t="s">
        <v>7538</v>
      </c>
      <c r="AI1975" s="2">
        <v>52.843456991439098</v>
      </c>
      <c r="AJ1975" s="2">
        <v>1.08030982470444</v>
      </c>
      <c r="AK1975" s="2" t="s">
        <v>180</v>
      </c>
      <c r="AL1975" s="2">
        <v>15.7154504688137</v>
      </c>
      <c r="AM1975" s="2" t="s">
        <v>180</v>
      </c>
      <c r="AP1975" s="2">
        <v>7.23</v>
      </c>
      <c r="AQ1975" s="2">
        <v>9.6208724011414599</v>
      </c>
      <c r="AR1975" s="2">
        <v>7.5723603750509598</v>
      </c>
      <c r="AS1975" s="2">
        <v>0.122299225438239</v>
      </c>
      <c r="AT1975" s="2" t="s">
        <v>180</v>
      </c>
      <c r="AU1975" s="2">
        <v>1.35548308194048</v>
      </c>
      <c r="AV1975" s="2">
        <v>3.10843864655524</v>
      </c>
      <c r="AW1975" s="2">
        <v>0.55034651447207505</v>
      </c>
      <c r="AY1975" s="2" t="s">
        <v>180</v>
      </c>
      <c r="AZ1975" s="2" t="s">
        <v>180</v>
      </c>
      <c r="BA1975" s="2">
        <v>99.199017529555704</v>
      </c>
      <c r="BC1975" s="2" t="s">
        <v>180</v>
      </c>
      <c r="BD1975" s="2" t="s">
        <v>180</v>
      </c>
      <c r="BE1975" s="2" t="s">
        <v>180</v>
      </c>
      <c r="BF1975" s="2" t="s">
        <v>180</v>
      </c>
      <c r="BG1975" s="2" t="s">
        <v>180</v>
      </c>
      <c r="BH1975" s="2" t="s">
        <v>180</v>
      </c>
      <c r="BI1975" s="2" t="s">
        <v>180</v>
      </c>
      <c r="BK1975" s="2" t="s">
        <v>180</v>
      </c>
      <c r="BL1975" s="2" t="s">
        <v>180</v>
      </c>
      <c r="BN1975" s="2" t="s">
        <v>180</v>
      </c>
      <c r="BO1975" s="2" t="s">
        <v>180</v>
      </c>
      <c r="BP1975" s="2" t="s">
        <v>180</v>
      </c>
      <c r="BQ1975" s="2" t="s">
        <v>180</v>
      </c>
      <c r="BR1975" s="2" t="s">
        <v>180</v>
      </c>
      <c r="BS1975" s="2" t="s">
        <v>180</v>
      </c>
      <c r="BT1975" s="2" t="s">
        <v>180</v>
      </c>
      <c r="BU1975" s="2" t="s">
        <v>180</v>
      </c>
      <c r="BV1975" s="2" t="s">
        <v>180</v>
      </c>
      <c r="BW1975" s="2" t="s">
        <v>180</v>
      </c>
      <c r="BX1975" s="2" t="s">
        <v>180</v>
      </c>
      <c r="BY1975" s="2" t="s">
        <v>180</v>
      </c>
      <c r="BZ1975" s="2" t="s">
        <v>180</v>
      </c>
      <c r="CD1975" s="2" t="s">
        <v>180</v>
      </c>
      <c r="CE1975" s="2" t="s">
        <v>180</v>
      </c>
      <c r="CG1975" s="2" t="s">
        <v>180</v>
      </c>
      <c r="CH1975" s="2" t="s">
        <v>180</v>
      </c>
      <c r="CI1975" s="2" t="s">
        <v>180</v>
      </c>
      <c r="CJ1975" s="2" t="s">
        <v>180</v>
      </c>
      <c r="CK1975" s="2" t="s">
        <v>180</v>
      </c>
      <c r="CM1975" s="2" t="s">
        <v>180</v>
      </c>
      <c r="CN1975" s="2" t="s">
        <v>180</v>
      </c>
      <c r="CQ1975" s="2">
        <v>190.6</v>
      </c>
      <c r="CR1975" s="2">
        <v>216.28</v>
      </c>
      <c r="CS1975" s="2" t="s">
        <v>180</v>
      </c>
      <c r="CT1975" s="2" t="s">
        <v>180</v>
      </c>
      <c r="CV1975" s="2">
        <v>143</v>
      </c>
      <c r="CW1975" s="2">
        <v>170</v>
      </c>
      <c r="CX1975" s="2">
        <v>71</v>
      </c>
      <c r="CZ1975" s="2" t="s">
        <v>180</v>
      </c>
      <c r="DB1975" s="2" t="s">
        <v>180</v>
      </c>
      <c r="DC1975" s="2" t="s">
        <v>180</v>
      </c>
      <c r="DD1975" s="2">
        <v>17</v>
      </c>
      <c r="DE1975" s="2">
        <v>1281</v>
      </c>
      <c r="DF1975" s="2">
        <v>14.5</v>
      </c>
      <c r="DG1975" s="2">
        <v>129</v>
      </c>
      <c r="DH1975" s="2">
        <v>19.739999999999998</v>
      </c>
      <c r="DJ1975" s="2" t="s">
        <v>180</v>
      </c>
      <c r="DK1975" s="2" t="s">
        <v>180</v>
      </c>
      <c r="DL1975" s="2" t="s">
        <v>180</v>
      </c>
      <c r="DM1975" s="2" t="s">
        <v>180</v>
      </c>
      <c r="DR1975" s="2" t="s">
        <v>180</v>
      </c>
      <c r="DS1975" s="2" t="s">
        <v>180</v>
      </c>
      <c r="DU1975" s="2">
        <v>626.04999999999995</v>
      </c>
      <c r="DV1975" s="2">
        <v>40.42</v>
      </c>
      <c r="DW1975" s="2">
        <v>79.05</v>
      </c>
      <c r="DX1975" s="2">
        <v>9.2899999999999991</v>
      </c>
      <c r="DY1975" s="2">
        <v>34.46</v>
      </c>
      <c r="DZ1975" s="2">
        <v>5.92</v>
      </c>
      <c r="EA1975" s="2">
        <v>1.71</v>
      </c>
      <c r="EB1975" s="2">
        <v>4.7699999999999996</v>
      </c>
      <c r="EC1975" s="2">
        <v>0.61</v>
      </c>
      <c r="ED1975" s="2">
        <v>2.89</v>
      </c>
      <c r="EE1975" s="2">
        <v>0.51</v>
      </c>
      <c r="EF1975" s="2">
        <v>1.31</v>
      </c>
      <c r="EH1975" s="2">
        <v>1.1399999999999999</v>
      </c>
      <c r="EI1975" s="2">
        <v>0.17</v>
      </c>
      <c r="EJ1975" s="2">
        <v>3.12</v>
      </c>
      <c r="EK1975" s="2">
        <v>1.04</v>
      </c>
      <c r="EM1975" s="2" t="s">
        <v>180</v>
      </c>
      <c r="EN1975" s="2" t="s">
        <v>180</v>
      </c>
      <c r="EO1975" s="2" t="s">
        <v>180</v>
      </c>
      <c r="EP1975" s="2" t="s">
        <v>180</v>
      </c>
      <c r="EQ1975" s="2" t="s">
        <v>180</v>
      </c>
      <c r="ER1975" s="2" t="s">
        <v>180</v>
      </c>
      <c r="ET1975" s="2">
        <v>5.03</v>
      </c>
      <c r="EV1975" s="2">
        <v>4.96</v>
      </c>
      <c r="EW1975" s="2">
        <v>1.33</v>
      </c>
      <c r="EY1975" s="2" t="s">
        <v>180</v>
      </c>
      <c r="EZ1975" s="2" t="s">
        <v>180</v>
      </c>
      <c r="FB1975" s="2" t="s">
        <v>180</v>
      </c>
      <c r="FD1975" s="2" t="s">
        <v>180</v>
      </c>
      <c r="FF1975" s="2" t="s">
        <v>180</v>
      </c>
      <c r="FH1975" s="2" t="s">
        <v>180</v>
      </c>
      <c r="FI1975" s="2" t="s">
        <v>180</v>
      </c>
      <c r="FJ1975" s="2" t="s">
        <v>180</v>
      </c>
      <c r="FK1975" s="2" t="s">
        <v>180</v>
      </c>
      <c r="FL1975" s="2" t="s">
        <v>180</v>
      </c>
      <c r="FM1975" s="2" t="s">
        <v>180</v>
      </c>
      <c r="FN1975" s="2" t="s">
        <v>180</v>
      </c>
      <c r="FP1975" s="2" t="s">
        <v>180</v>
      </c>
      <c r="FQ1975" s="2" t="s">
        <v>180</v>
      </c>
      <c r="FR1975" s="2" t="s">
        <v>180</v>
      </c>
      <c r="FS1975" s="2" t="s">
        <v>180</v>
      </c>
      <c r="FT1975" s="2" t="s">
        <v>180</v>
      </c>
      <c r="FU1975" s="2" t="s">
        <v>180</v>
      </c>
      <c r="FV1975" s="2" t="s">
        <v>7559</v>
      </c>
      <c r="FW1975" s="2" t="s">
        <v>180</v>
      </c>
      <c r="FX1975">
        <f t="shared" si="645"/>
        <v>17.315789473684212</v>
      </c>
      <c r="FY1975">
        <f t="shared" si="646"/>
        <v>113.15789473684211</v>
      </c>
      <c r="FZ1975">
        <f t="shared" si="647"/>
        <v>35.456140350877199</v>
      </c>
      <c r="GA1975">
        <f t="shared" si="648"/>
        <v>5.192982456140351</v>
      </c>
      <c r="GB1975">
        <f t="shared" si="649"/>
        <v>4.1842105263157894</v>
      </c>
      <c r="GC1975">
        <f t="shared" si="650"/>
        <v>1.2547169811320786</v>
      </c>
      <c r="GD1975">
        <f t="shared" si="651"/>
        <v>88.34482758620689</v>
      </c>
      <c r="GE1975">
        <f t="shared" si="652"/>
        <v>37.173534532791642</v>
      </c>
      <c r="GF1975">
        <f t="shared" si="653"/>
        <v>15.488619495299355</v>
      </c>
      <c r="GG1975">
        <f t="shared" si="654"/>
        <v>31.714792299898683</v>
      </c>
      <c r="GH1975">
        <f t="shared" si="655"/>
        <v>6.3630613535736874E-2</v>
      </c>
      <c r="GI1975">
        <f t="shared" si="656"/>
        <v>6.7375886524822709E-2</v>
      </c>
      <c r="GJ1975">
        <f t="shared" si="657"/>
        <v>0.26814516129032262</v>
      </c>
      <c r="GK1975">
        <f t="shared" si="658"/>
        <v>126.21975806451611</v>
      </c>
      <c r="GL1975">
        <f t="shared" si="659"/>
        <v>2.0476190476190479</v>
      </c>
      <c r="GM1975">
        <f t="shared" si="660"/>
        <v>0.25126646403242148</v>
      </c>
      <c r="GN1975">
        <f t="shared" si="661"/>
        <v>0.1227115289460663</v>
      </c>
      <c r="GO1975">
        <f t="shared" si="662"/>
        <v>6.8277027027027026</v>
      </c>
      <c r="GP1975">
        <f t="shared" si="663"/>
        <v>0.98185027062332386</v>
      </c>
      <c r="GQ1975">
        <f>(EA1975/0.0735)/((DZ1975/0.195*(EB1975/0.295))^0.5)</f>
        <v>1.0500670768564839</v>
      </c>
      <c r="GR1975">
        <v>0.51303200000000004</v>
      </c>
      <c r="GS1975">
        <v>0.703295</v>
      </c>
      <c r="GT1975"/>
      <c r="GU1975"/>
      <c r="GV1975"/>
      <c r="GW1975"/>
      <c r="GX1975"/>
    </row>
    <row r="1976" spans="1:206" s="2" customFormat="1">
      <c r="A1976" s="2" t="s">
        <v>3194</v>
      </c>
      <c r="B1976" s="2" t="s">
        <v>7532</v>
      </c>
      <c r="C1976" s="2" t="s">
        <v>7514</v>
      </c>
      <c r="E1976" s="2" t="s">
        <v>7669</v>
      </c>
      <c r="F1976" s="2">
        <v>230</v>
      </c>
      <c r="G1976" s="2">
        <v>62</v>
      </c>
      <c r="H1976" s="2" t="s">
        <v>7514</v>
      </c>
      <c r="I1976" s="2" t="s">
        <v>7533</v>
      </c>
      <c r="J1976" s="2" t="s">
        <v>7534</v>
      </c>
      <c r="K1976" s="2">
        <v>8.68</v>
      </c>
      <c r="L1976" s="2">
        <v>8.68</v>
      </c>
      <c r="M1976" s="2">
        <v>-80.62</v>
      </c>
      <c r="N1976" s="2">
        <v>-80.62</v>
      </c>
      <c r="O1976" s="2" t="s">
        <v>179</v>
      </c>
      <c r="R1976" s="2" t="s">
        <v>7560</v>
      </c>
      <c r="S1976" s="2" t="s">
        <v>7536</v>
      </c>
      <c r="T1976" s="2" t="s">
        <v>7662</v>
      </c>
      <c r="U1976" s="2" t="s">
        <v>180</v>
      </c>
      <c r="V1976" s="2" t="s">
        <v>180</v>
      </c>
      <c r="W1976" s="2" t="s">
        <v>180</v>
      </c>
      <c r="X1976" s="2" t="s">
        <v>7537</v>
      </c>
      <c r="Y1976" s="2" t="s">
        <v>180</v>
      </c>
      <c r="Z1976" s="2" t="s">
        <v>180</v>
      </c>
      <c r="AB1976" s="2" t="s">
        <v>180</v>
      </c>
      <c r="AC1976" s="2" t="s">
        <v>181</v>
      </c>
      <c r="AD1976" s="2" t="s">
        <v>180</v>
      </c>
      <c r="AE1976" s="2" t="s">
        <v>180</v>
      </c>
      <c r="AF1976" s="2" t="s">
        <v>180</v>
      </c>
      <c r="AG1976" s="2" t="s">
        <v>180</v>
      </c>
      <c r="AH1976" s="2" t="s">
        <v>7538</v>
      </c>
      <c r="AI1976" s="2">
        <v>51.924660354055199</v>
      </c>
      <c r="AJ1976" s="2">
        <v>1.0086455331412101</v>
      </c>
      <c r="AK1976" s="2" t="s">
        <v>180</v>
      </c>
      <c r="AL1976" s="2">
        <v>17.363112391930802</v>
      </c>
      <c r="AM1976" s="2" t="s">
        <v>180</v>
      </c>
      <c r="AP1976" s="2">
        <v>7.83</v>
      </c>
      <c r="AQ1976" s="2">
        <v>9.1395636064223993</v>
      </c>
      <c r="AR1976" s="2">
        <v>7.0193495265541399</v>
      </c>
      <c r="AS1976" s="2">
        <v>0.133799917661589</v>
      </c>
      <c r="AT1976" s="2" t="s">
        <v>180</v>
      </c>
      <c r="AU1976" s="2">
        <v>1.0601070399341299</v>
      </c>
      <c r="AV1976" s="2">
        <v>3.2935364347468101</v>
      </c>
      <c r="AW1976" s="2">
        <v>0.34993824619184899</v>
      </c>
      <c r="AY1976" s="2" t="s">
        <v>180</v>
      </c>
      <c r="AZ1976" s="2" t="s">
        <v>180</v>
      </c>
      <c r="BA1976" s="2">
        <v>99.122713050638126</v>
      </c>
      <c r="BC1976" s="2" t="s">
        <v>180</v>
      </c>
      <c r="BD1976" s="2" t="s">
        <v>180</v>
      </c>
      <c r="BE1976" s="2" t="s">
        <v>180</v>
      </c>
      <c r="BF1976" s="2" t="s">
        <v>180</v>
      </c>
      <c r="BG1976" s="2" t="s">
        <v>180</v>
      </c>
      <c r="BH1976" s="2" t="s">
        <v>180</v>
      </c>
      <c r="BI1976" s="2" t="s">
        <v>180</v>
      </c>
      <c r="BK1976" s="2" t="s">
        <v>180</v>
      </c>
      <c r="BL1976" s="2" t="s">
        <v>180</v>
      </c>
      <c r="BN1976" s="2" t="s">
        <v>180</v>
      </c>
      <c r="BO1976" s="2" t="s">
        <v>180</v>
      </c>
      <c r="BP1976" s="2" t="s">
        <v>180</v>
      </c>
      <c r="BQ1976" s="2" t="s">
        <v>180</v>
      </c>
      <c r="BR1976" s="2" t="s">
        <v>180</v>
      </c>
      <c r="BS1976" s="2" t="s">
        <v>180</v>
      </c>
      <c r="BT1976" s="2" t="s">
        <v>180</v>
      </c>
      <c r="BU1976" s="2" t="s">
        <v>180</v>
      </c>
      <c r="BV1976" s="2" t="s">
        <v>180</v>
      </c>
      <c r="BW1976" s="2" t="s">
        <v>180</v>
      </c>
      <c r="BX1976" s="2" t="s">
        <v>180</v>
      </c>
      <c r="BY1976" s="2" t="s">
        <v>180</v>
      </c>
      <c r="BZ1976" s="2" t="s">
        <v>180</v>
      </c>
      <c r="CD1976" s="2" t="s">
        <v>180</v>
      </c>
      <c r="CE1976" s="2" t="s">
        <v>180</v>
      </c>
      <c r="CG1976" s="2" t="s">
        <v>180</v>
      </c>
      <c r="CH1976" s="2" t="s">
        <v>180</v>
      </c>
      <c r="CI1976" s="2" t="s">
        <v>180</v>
      </c>
      <c r="CJ1976" s="2" t="s">
        <v>180</v>
      </c>
      <c r="CK1976" s="2" t="s">
        <v>180</v>
      </c>
      <c r="CM1976" s="2" t="s">
        <v>180</v>
      </c>
      <c r="CN1976" s="2" t="s">
        <v>180</v>
      </c>
      <c r="CQ1976" s="2">
        <v>230.02</v>
      </c>
      <c r="CR1976" s="2">
        <v>258.20999999999998</v>
      </c>
      <c r="CS1976" s="2" t="s">
        <v>180</v>
      </c>
      <c r="CT1976" s="2" t="s">
        <v>180</v>
      </c>
      <c r="CV1976" s="2">
        <v>128</v>
      </c>
      <c r="CW1976" s="2">
        <v>132</v>
      </c>
      <c r="CX1976" s="2">
        <v>73</v>
      </c>
      <c r="CZ1976" s="2" t="s">
        <v>180</v>
      </c>
      <c r="DB1976" s="2" t="s">
        <v>180</v>
      </c>
      <c r="DC1976" s="2" t="s">
        <v>180</v>
      </c>
      <c r="DD1976" s="2">
        <v>4</v>
      </c>
      <c r="DE1976" s="2">
        <v>1048</v>
      </c>
      <c r="DF1976" s="2">
        <v>13.48</v>
      </c>
      <c r="DG1976" s="2">
        <v>100</v>
      </c>
      <c r="DH1976" s="2">
        <v>10.66</v>
      </c>
      <c r="DJ1976" s="2" t="s">
        <v>180</v>
      </c>
      <c r="DK1976" s="2" t="s">
        <v>180</v>
      </c>
      <c r="DL1976" s="2" t="s">
        <v>180</v>
      </c>
      <c r="DM1976" s="2" t="s">
        <v>180</v>
      </c>
      <c r="DR1976" s="2" t="s">
        <v>180</v>
      </c>
      <c r="DS1976" s="2" t="s">
        <v>180</v>
      </c>
      <c r="DU1976" s="2">
        <v>700.18</v>
      </c>
      <c r="DV1976" s="2">
        <v>28.24</v>
      </c>
      <c r="DW1976" s="2">
        <v>57.06</v>
      </c>
      <c r="DX1976" s="2">
        <v>6.26</v>
      </c>
      <c r="DY1976" s="2">
        <v>23.09</v>
      </c>
      <c r="DZ1976" s="2">
        <v>4.0599999999999996</v>
      </c>
      <c r="EA1976" s="2">
        <v>1.32</v>
      </c>
      <c r="EB1976" s="2">
        <v>3.87</v>
      </c>
      <c r="EC1976" s="2">
        <v>0.54</v>
      </c>
      <c r="ED1976" s="2">
        <v>2.8</v>
      </c>
      <c r="EE1976" s="2">
        <v>0.52</v>
      </c>
      <c r="EF1976" s="2">
        <v>1.35</v>
      </c>
      <c r="EH1976" s="2">
        <v>1.2</v>
      </c>
      <c r="EI1976" s="2">
        <v>0.17</v>
      </c>
      <c r="EJ1976" s="2">
        <v>2.46</v>
      </c>
      <c r="EK1976" s="2">
        <v>0.61</v>
      </c>
      <c r="EM1976" s="2" t="s">
        <v>180</v>
      </c>
      <c r="EN1976" s="2" t="s">
        <v>180</v>
      </c>
      <c r="EO1976" s="2" t="s">
        <v>180</v>
      </c>
      <c r="EP1976" s="2" t="s">
        <v>180</v>
      </c>
      <c r="EQ1976" s="2" t="s">
        <v>180</v>
      </c>
      <c r="ER1976" s="2" t="s">
        <v>180</v>
      </c>
      <c r="ET1976" s="2">
        <v>5.08</v>
      </c>
      <c r="EV1976" s="2">
        <v>3.79</v>
      </c>
      <c r="EW1976" s="2">
        <v>1.27</v>
      </c>
      <c r="EY1976" s="2" t="s">
        <v>180</v>
      </c>
      <c r="EZ1976" s="2" t="s">
        <v>180</v>
      </c>
      <c r="FB1976" s="2" t="s">
        <v>180</v>
      </c>
      <c r="FD1976" s="2" t="s">
        <v>180</v>
      </c>
      <c r="FF1976" s="2" t="s">
        <v>180</v>
      </c>
      <c r="FH1976" s="2" t="s">
        <v>180</v>
      </c>
      <c r="FI1976" s="2" t="s">
        <v>180</v>
      </c>
      <c r="FJ1976" s="2" t="s">
        <v>180</v>
      </c>
      <c r="FK1976" s="2" t="s">
        <v>180</v>
      </c>
      <c r="FL1976" s="2" t="s">
        <v>180</v>
      </c>
      <c r="FM1976" s="2" t="s">
        <v>180</v>
      </c>
      <c r="FN1976" s="2" t="s">
        <v>180</v>
      </c>
      <c r="FP1976" s="2" t="s">
        <v>180</v>
      </c>
      <c r="FQ1976" s="2" t="s">
        <v>180</v>
      </c>
      <c r="FR1976" s="2" t="s">
        <v>180</v>
      </c>
      <c r="FS1976" s="2" t="s">
        <v>180</v>
      </c>
      <c r="FT1976" s="2" t="s">
        <v>180</v>
      </c>
      <c r="FU1976" s="2" t="s">
        <v>180</v>
      </c>
      <c r="FV1976" s="2" t="s">
        <v>7561</v>
      </c>
      <c r="FW1976" s="2" t="s">
        <v>180</v>
      </c>
      <c r="FX1976">
        <f t="shared" si="645"/>
        <v>8.8833333333333346</v>
      </c>
      <c r="FY1976">
        <f t="shared" si="646"/>
        <v>83.333333333333343</v>
      </c>
      <c r="FZ1976">
        <f t="shared" si="647"/>
        <v>23.533333333333331</v>
      </c>
      <c r="GA1976">
        <f t="shared" si="648"/>
        <v>3.3833333333333333</v>
      </c>
      <c r="GB1976">
        <f t="shared" si="649"/>
        <v>3.2250000000000001</v>
      </c>
      <c r="GC1976">
        <f t="shared" si="650"/>
        <v>1.0510204081632661</v>
      </c>
      <c r="GD1976">
        <f t="shared" si="651"/>
        <v>77.744807121661722</v>
      </c>
      <c r="GE1976">
        <f t="shared" si="652"/>
        <v>45.387613685578174</v>
      </c>
      <c r="GF1976">
        <f t="shared" si="653"/>
        <v>24.793909348441925</v>
      </c>
      <c r="GG1976">
        <f t="shared" si="654"/>
        <v>65.682926829268283</v>
      </c>
      <c r="GH1976">
        <f t="shared" si="655"/>
        <v>8.9029092183666309E-2</v>
      </c>
      <c r="GI1976">
        <f t="shared" si="656"/>
        <v>0.11913696060037524</v>
      </c>
      <c r="GJ1976">
        <f t="shared" si="657"/>
        <v>0.33509234828496043</v>
      </c>
      <c r="GK1976">
        <f t="shared" si="658"/>
        <v>184.74406332453825</v>
      </c>
      <c r="GL1976">
        <f t="shared" si="659"/>
        <v>2.6491557223264537</v>
      </c>
      <c r="GM1976">
        <f t="shared" si="660"/>
        <v>0.35553470919324576</v>
      </c>
      <c r="GN1976">
        <f t="shared" si="661"/>
        <v>0.13420679886685552</v>
      </c>
      <c r="GO1976">
        <f t="shared" si="662"/>
        <v>6.9556650246305418</v>
      </c>
      <c r="GP1976">
        <f t="shared" si="663"/>
        <v>1.0329080354473763</v>
      </c>
      <c r="GQ1976">
        <f>(EA1976/0.0735)/((DZ1976/0.195*(EB1976/0.295))^0.5)</f>
        <v>1.0866668196618456</v>
      </c>
      <c r="GR1976">
        <v>0.51303200000000004</v>
      </c>
      <c r="GS1976">
        <v>0.703295</v>
      </c>
      <c r="GT1976"/>
      <c r="GU1976"/>
      <c r="GV1976"/>
      <c r="GW1976"/>
      <c r="GX1976"/>
    </row>
    <row r="1977" spans="1:206" s="2" customFormat="1">
      <c r="A1977" s="2" t="s">
        <v>3194</v>
      </c>
      <c r="B1977" s="2" t="s">
        <v>7532</v>
      </c>
      <c r="C1977" s="2" t="s">
        <v>7514</v>
      </c>
      <c r="E1977" s="2" t="s">
        <v>7669</v>
      </c>
      <c r="F1977" s="2">
        <v>230</v>
      </c>
      <c r="G1977" s="2">
        <v>62</v>
      </c>
      <c r="H1977" s="2" t="s">
        <v>7514</v>
      </c>
      <c r="I1977" s="2" t="s">
        <v>7533</v>
      </c>
      <c r="J1977" s="2" t="s">
        <v>7534</v>
      </c>
      <c r="K1977" s="2">
        <v>8.68</v>
      </c>
      <c r="L1977" s="2">
        <v>8.68</v>
      </c>
      <c r="M1977" s="2">
        <v>-80.62</v>
      </c>
      <c r="N1977" s="2">
        <v>-80.62</v>
      </c>
      <c r="O1977" s="2" t="s">
        <v>179</v>
      </c>
      <c r="R1977" s="2" t="s">
        <v>7562</v>
      </c>
      <c r="S1977" s="2" t="s">
        <v>7536</v>
      </c>
      <c r="T1977" s="2" t="s">
        <v>7662</v>
      </c>
      <c r="U1977" s="2" t="s">
        <v>180</v>
      </c>
      <c r="V1977" s="2" t="s">
        <v>180</v>
      </c>
      <c r="W1977" s="2" t="s">
        <v>180</v>
      </c>
      <c r="X1977" s="2" t="s">
        <v>7537</v>
      </c>
      <c r="Y1977" s="2" t="s">
        <v>180</v>
      </c>
      <c r="Z1977" s="2" t="s">
        <v>180</v>
      </c>
      <c r="AB1977" s="2" t="s">
        <v>180</v>
      </c>
      <c r="AC1977" s="2" t="s">
        <v>181</v>
      </c>
      <c r="AD1977" s="2" t="s">
        <v>180</v>
      </c>
      <c r="AE1977" s="2" t="s">
        <v>180</v>
      </c>
      <c r="AF1977" s="2" t="s">
        <v>180</v>
      </c>
      <c r="AG1977" s="2" t="s">
        <v>180</v>
      </c>
      <c r="AH1977" s="2" t="s">
        <v>7538</v>
      </c>
      <c r="AI1977" s="2">
        <v>53.193217585541703</v>
      </c>
      <c r="AJ1977" s="2">
        <v>0.96456493044979197</v>
      </c>
      <c r="AK1977" s="2" t="s">
        <v>180</v>
      </c>
      <c r="AL1977" s="2">
        <v>17.108335871662099</v>
      </c>
      <c r="AM1977" s="2" t="s">
        <v>180</v>
      </c>
      <c r="AP1977" s="2">
        <v>7.37</v>
      </c>
      <c r="AQ1977" s="2">
        <v>9.0466037161133102</v>
      </c>
      <c r="AR1977" s="2">
        <v>6.3559752259112603</v>
      </c>
      <c r="AS1977" s="2">
        <v>0.121839780688395</v>
      </c>
      <c r="AT1977" s="2" t="s">
        <v>180</v>
      </c>
      <c r="AU1977" s="2">
        <v>1.2691643821707801</v>
      </c>
      <c r="AV1977" s="2">
        <v>3.3810539141029499</v>
      </c>
      <c r="AW1977" s="2">
        <v>0.36551934206518399</v>
      </c>
      <c r="AY1977" s="2" t="s">
        <v>180</v>
      </c>
      <c r="AZ1977" s="2" t="s">
        <v>180</v>
      </c>
      <c r="BA1977" s="2">
        <v>99.176274748705481</v>
      </c>
      <c r="BC1977" s="2" t="s">
        <v>180</v>
      </c>
      <c r="BD1977" s="2" t="s">
        <v>180</v>
      </c>
      <c r="BE1977" s="2" t="s">
        <v>180</v>
      </c>
      <c r="BF1977" s="2" t="s">
        <v>180</v>
      </c>
      <c r="BG1977" s="2" t="s">
        <v>180</v>
      </c>
      <c r="BH1977" s="2" t="s">
        <v>180</v>
      </c>
      <c r="BI1977" s="2" t="s">
        <v>180</v>
      </c>
      <c r="BK1977" s="2" t="s">
        <v>180</v>
      </c>
      <c r="BL1977" s="2" t="s">
        <v>180</v>
      </c>
      <c r="BN1977" s="2" t="s">
        <v>180</v>
      </c>
      <c r="BO1977" s="2" t="s">
        <v>180</v>
      </c>
      <c r="BP1977" s="2" t="s">
        <v>180</v>
      </c>
      <c r="BQ1977" s="2" t="s">
        <v>180</v>
      </c>
      <c r="BR1977" s="2" t="s">
        <v>180</v>
      </c>
      <c r="BS1977" s="2" t="s">
        <v>180</v>
      </c>
      <c r="BT1977" s="2" t="s">
        <v>180</v>
      </c>
      <c r="BU1977" s="2" t="s">
        <v>180</v>
      </c>
      <c r="BV1977" s="2" t="s">
        <v>180</v>
      </c>
      <c r="BW1977" s="2" t="s">
        <v>180</v>
      </c>
      <c r="BX1977" s="2" t="s">
        <v>180</v>
      </c>
      <c r="BY1977" s="2" t="s">
        <v>180</v>
      </c>
      <c r="BZ1977" s="2" t="s">
        <v>180</v>
      </c>
      <c r="CD1977" s="2" t="s">
        <v>180</v>
      </c>
      <c r="CE1977" s="2" t="s">
        <v>180</v>
      </c>
      <c r="CG1977" s="2" t="s">
        <v>180</v>
      </c>
      <c r="CH1977" s="2" t="s">
        <v>180</v>
      </c>
      <c r="CI1977" s="2" t="s">
        <v>180</v>
      </c>
      <c r="CJ1977" s="2" t="s">
        <v>180</v>
      </c>
      <c r="CK1977" s="2" t="s">
        <v>180</v>
      </c>
      <c r="CM1977" s="2" t="s">
        <v>180</v>
      </c>
      <c r="CN1977" s="2" t="s">
        <v>180</v>
      </c>
      <c r="CQ1977" s="2">
        <v>223.02</v>
      </c>
      <c r="CR1977" s="2">
        <v>241.59</v>
      </c>
      <c r="CS1977" s="2" t="s">
        <v>180</v>
      </c>
      <c r="CT1977" s="2" t="s">
        <v>180</v>
      </c>
      <c r="CV1977" s="2">
        <v>111</v>
      </c>
      <c r="CW1977" s="2">
        <v>192</v>
      </c>
      <c r="CX1977" s="2">
        <v>70</v>
      </c>
      <c r="CZ1977" s="2" t="s">
        <v>180</v>
      </c>
      <c r="DB1977" s="2" t="s">
        <v>180</v>
      </c>
      <c r="DC1977" s="2" t="s">
        <v>180</v>
      </c>
      <c r="DD1977" s="2">
        <v>13</v>
      </c>
      <c r="DE1977" s="2">
        <v>1060</v>
      </c>
      <c r="DF1977" s="2">
        <v>14.44</v>
      </c>
      <c r="DG1977" s="2">
        <v>99</v>
      </c>
      <c r="DH1977" s="2">
        <v>11.13</v>
      </c>
      <c r="DJ1977" s="2" t="s">
        <v>180</v>
      </c>
      <c r="DK1977" s="2" t="s">
        <v>180</v>
      </c>
      <c r="DL1977" s="2" t="s">
        <v>180</v>
      </c>
      <c r="DM1977" s="2" t="s">
        <v>180</v>
      </c>
      <c r="DR1977" s="2" t="s">
        <v>180</v>
      </c>
      <c r="DS1977" s="2" t="s">
        <v>180</v>
      </c>
      <c r="DU1977" s="2">
        <v>662.16</v>
      </c>
      <c r="DV1977" s="2">
        <v>30.16</v>
      </c>
      <c r="DW1977" s="2">
        <v>58.93</v>
      </c>
      <c r="DX1977" s="2">
        <v>6.68</v>
      </c>
      <c r="DY1977" s="2">
        <v>24.91</v>
      </c>
      <c r="DZ1977" s="2">
        <v>4.2699999999999996</v>
      </c>
      <c r="EA1977" s="2">
        <v>1.34</v>
      </c>
      <c r="EB1977" s="2">
        <v>4.01</v>
      </c>
      <c r="EC1977" s="2">
        <v>0.56999999999999995</v>
      </c>
      <c r="ED1977" s="2">
        <v>2.93</v>
      </c>
      <c r="EE1977" s="2">
        <v>0.54</v>
      </c>
      <c r="EF1977" s="2">
        <v>1.44</v>
      </c>
      <c r="EH1977" s="2">
        <v>1.32</v>
      </c>
      <c r="EI1977" s="2">
        <v>0.18</v>
      </c>
      <c r="EJ1977" s="2">
        <v>2.66</v>
      </c>
      <c r="EK1977" s="2">
        <v>0.61</v>
      </c>
      <c r="EM1977" s="2" t="s">
        <v>180</v>
      </c>
      <c r="EN1977" s="2" t="s">
        <v>180</v>
      </c>
      <c r="EO1977" s="2" t="s">
        <v>180</v>
      </c>
      <c r="EP1977" s="2" t="s">
        <v>180</v>
      </c>
      <c r="EQ1977" s="2" t="s">
        <v>180</v>
      </c>
      <c r="ER1977" s="2" t="s">
        <v>180</v>
      </c>
      <c r="ET1977" s="2">
        <v>5.0599999999999996</v>
      </c>
      <c r="EV1977" s="2">
        <v>4.12</v>
      </c>
      <c r="EW1977" s="2">
        <v>1.31</v>
      </c>
      <c r="EY1977" s="2" t="s">
        <v>180</v>
      </c>
      <c r="EZ1977" s="2" t="s">
        <v>180</v>
      </c>
      <c r="FB1977" s="2" t="s">
        <v>180</v>
      </c>
      <c r="FD1977" s="2" t="s">
        <v>180</v>
      </c>
      <c r="FF1977" s="2" t="s">
        <v>180</v>
      </c>
      <c r="FH1977" s="2" t="s">
        <v>180</v>
      </c>
      <c r="FI1977" s="2" t="s">
        <v>180</v>
      </c>
      <c r="FJ1977" s="2" t="s">
        <v>180</v>
      </c>
      <c r="FK1977" s="2" t="s">
        <v>180</v>
      </c>
      <c r="FL1977" s="2" t="s">
        <v>180</v>
      </c>
      <c r="FM1977" s="2" t="s">
        <v>180</v>
      </c>
      <c r="FN1977" s="2" t="s">
        <v>180</v>
      </c>
      <c r="FP1977" s="2" t="s">
        <v>180</v>
      </c>
      <c r="FQ1977" s="2" t="s">
        <v>180</v>
      </c>
      <c r="FR1977" s="2" t="s">
        <v>180</v>
      </c>
      <c r="FS1977" s="2" t="s">
        <v>180</v>
      </c>
      <c r="FT1977" s="2" t="s">
        <v>180</v>
      </c>
      <c r="FU1977" s="2" t="s">
        <v>180</v>
      </c>
      <c r="FV1977" s="2" t="s">
        <v>7563</v>
      </c>
      <c r="FW1977" s="2" t="s">
        <v>180</v>
      </c>
      <c r="FX1977">
        <f t="shared" si="645"/>
        <v>8.4318181818181817</v>
      </c>
      <c r="FY1977">
        <f t="shared" si="646"/>
        <v>75</v>
      </c>
      <c r="FZ1977">
        <f t="shared" si="647"/>
        <v>22.848484848484848</v>
      </c>
      <c r="GA1977">
        <f t="shared" si="648"/>
        <v>3.2348484848484844</v>
      </c>
      <c r="GB1977">
        <f t="shared" si="649"/>
        <v>3.0378787878787876</v>
      </c>
      <c r="GC1977">
        <f t="shared" si="650"/>
        <v>1.3157894736842117</v>
      </c>
      <c r="GD1977">
        <f t="shared" si="651"/>
        <v>73.40720221606648</v>
      </c>
      <c r="GE1977">
        <f t="shared" si="652"/>
        <v>42.553191489361701</v>
      </c>
      <c r="GF1977">
        <f t="shared" si="653"/>
        <v>21.954907161803714</v>
      </c>
      <c r="GG1977">
        <f t="shared" si="654"/>
        <v>59.493261455525598</v>
      </c>
      <c r="GH1977">
        <f t="shared" si="655"/>
        <v>8.5864585100967242E-2</v>
      </c>
      <c r="GI1977">
        <f t="shared" si="656"/>
        <v>0.11769991015274034</v>
      </c>
      <c r="GJ1977">
        <f t="shared" si="657"/>
        <v>0.31796116504854371</v>
      </c>
      <c r="GK1977">
        <f t="shared" si="658"/>
        <v>160.71844660194174</v>
      </c>
      <c r="GL1977">
        <f t="shared" si="659"/>
        <v>2.709793351302785</v>
      </c>
      <c r="GM1977">
        <f t="shared" si="660"/>
        <v>0.37017070979335126</v>
      </c>
      <c r="GN1977">
        <f t="shared" si="661"/>
        <v>0.13660477453580902</v>
      </c>
      <c r="GO1977">
        <f t="shared" si="662"/>
        <v>7.0632318501170968</v>
      </c>
      <c r="GP1977">
        <f t="shared" si="663"/>
        <v>0.99926791419646666</v>
      </c>
      <c r="GQ1977">
        <f>(EA1977/0.0735)/((DZ1977/0.195*(EB1977/0.295))^0.5)</f>
        <v>1.056719323469935</v>
      </c>
      <c r="GR1977">
        <v>0.51303200000000004</v>
      </c>
      <c r="GS1977">
        <v>0.703295</v>
      </c>
      <c r="GT1977"/>
      <c r="GU1977"/>
      <c r="GV1977"/>
      <c r="GW1977"/>
      <c r="GX1977"/>
    </row>
    <row r="1978" spans="1:206" s="2" customFormat="1">
      <c r="A1978" s="2" t="s">
        <v>3194</v>
      </c>
      <c r="B1978" s="2" t="s">
        <v>7532</v>
      </c>
      <c r="C1978" s="2" t="s">
        <v>7514</v>
      </c>
      <c r="E1978" s="2" t="s">
        <v>7669</v>
      </c>
      <c r="F1978" s="2">
        <v>230</v>
      </c>
      <c r="G1978" s="2">
        <v>62</v>
      </c>
      <c r="H1978" s="2" t="s">
        <v>7514</v>
      </c>
      <c r="I1978" s="2" t="s">
        <v>7533</v>
      </c>
      <c r="J1978" s="2" t="s">
        <v>7534</v>
      </c>
      <c r="K1978" s="2">
        <v>8.68</v>
      </c>
      <c r="L1978" s="2">
        <v>8.68</v>
      </c>
      <c r="M1978" s="2">
        <v>-80.62</v>
      </c>
      <c r="N1978" s="2">
        <v>-80.62</v>
      </c>
      <c r="O1978" s="2" t="s">
        <v>179</v>
      </c>
      <c r="R1978" s="2" t="s">
        <v>7564</v>
      </c>
      <c r="S1978" s="2" t="s">
        <v>7536</v>
      </c>
      <c r="T1978" s="2" t="s">
        <v>7662</v>
      </c>
      <c r="U1978" s="2" t="s">
        <v>180</v>
      </c>
      <c r="V1978" s="2" t="s">
        <v>180</v>
      </c>
      <c r="W1978" s="2" t="s">
        <v>180</v>
      </c>
      <c r="X1978" s="2" t="s">
        <v>7537</v>
      </c>
      <c r="Y1978" s="2" t="s">
        <v>180</v>
      </c>
      <c r="Z1978" s="2" t="s">
        <v>180</v>
      </c>
      <c r="AB1978" s="2" t="s">
        <v>180</v>
      </c>
      <c r="AC1978" s="2" t="s">
        <v>181</v>
      </c>
      <c r="AD1978" s="2" t="s">
        <v>180</v>
      </c>
      <c r="AE1978" s="2" t="s">
        <v>180</v>
      </c>
      <c r="AF1978" s="2" t="s">
        <v>180</v>
      </c>
      <c r="AG1978" s="2" t="s">
        <v>180</v>
      </c>
      <c r="AH1978" s="2" t="s">
        <v>7538</v>
      </c>
      <c r="AI1978" s="2">
        <v>53.098861231482402</v>
      </c>
      <c r="AJ1978" s="2">
        <v>0.96744936007255899</v>
      </c>
      <c r="AK1978" s="2" t="s">
        <v>180</v>
      </c>
      <c r="AL1978" s="2">
        <v>17.262924518794701</v>
      </c>
      <c r="AM1978" s="2" t="s">
        <v>180</v>
      </c>
      <c r="AP1978" s="2">
        <v>7.36</v>
      </c>
      <c r="AQ1978" s="2">
        <v>8.9892169706741907</v>
      </c>
      <c r="AR1978" s="2">
        <v>6.4597399979844798</v>
      </c>
      <c r="AS1978" s="2">
        <v>0.12093117000907</v>
      </c>
      <c r="AT1978" s="2" t="s">
        <v>180</v>
      </c>
      <c r="AU1978" s="2">
        <v>1.2294668950922101</v>
      </c>
      <c r="AV1978" s="2">
        <v>3.3155295777486602</v>
      </c>
      <c r="AW1978" s="2">
        <v>0.37287110752796498</v>
      </c>
      <c r="AY1978" s="2" t="s">
        <v>180</v>
      </c>
      <c r="AZ1978" s="2" t="s">
        <v>180</v>
      </c>
      <c r="BA1978" s="2">
        <v>99.176990829386256</v>
      </c>
      <c r="BC1978" s="2" t="s">
        <v>180</v>
      </c>
      <c r="BD1978" s="2" t="s">
        <v>180</v>
      </c>
      <c r="BE1978" s="2" t="s">
        <v>180</v>
      </c>
      <c r="BF1978" s="2" t="s">
        <v>180</v>
      </c>
      <c r="BG1978" s="2" t="s">
        <v>180</v>
      </c>
      <c r="BH1978" s="2" t="s">
        <v>180</v>
      </c>
      <c r="BI1978" s="2" t="s">
        <v>180</v>
      </c>
      <c r="BK1978" s="2" t="s">
        <v>180</v>
      </c>
      <c r="BL1978" s="2" t="s">
        <v>180</v>
      </c>
      <c r="BN1978" s="2" t="s">
        <v>180</v>
      </c>
      <c r="BO1978" s="2" t="s">
        <v>180</v>
      </c>
      <c r="BP1978" s="2" t="s">
        <v>180</v>
      </c>
      <c r="BQ1978" s="2" t="s">
        <v>180</v>
      </c>
      <c r="BR1978" s="2" t="s">
        <v>180</v>
      </c>
      <c r="BS1978" s="2" t="s">
        <v>180</v>
      </c>
      <c r="BT1978" s="2" t="s">
        <v>180</v>
      </c>
      <c r="BU1978" s="2" t="s">
        <v>180</v>
      </c>
      <c r="BV1978" s="2" t="s">
        <v>180</v>
      </c>
      <c r="BW1978" s="2" t="s">
        <v>180</v>
      </c>
      <c r="BX1978" s="2" t="s">
        <v>180</v>
      </c>
      <c r="BY1978" s="2" t="s">
        <v>180</v>
      </c>
      <c r="BZ1978" s="2" t="s">
        <v>180</v>
      </c>
      <c r="CD1978" s="2" t="s">
        <v>180</v>
      </c>
      <c r="CE1978" s="2" t="s">
        <v>180</v>
      </c>
      <c r="CG1978" s="2" t="s">
        <v>180</v>
      </c>
      <c r="CH1978" s="2" t="s">
        <v>180</v>
      </c>
      <c r="CI1978" s="2" t="s">
        <v>180</v>
      </c>
      <c r="CJ1978" s="2" t="s">
        <v>180</v>
      </c>
      <c r="CK1978" s="2" t="s">
        <v>180</v>
      </c>
      <c r="CM1978" s="2" t="s">
        <v>180</v>
      </c>
      <c r="CN1978" s="2" t="s">
        <v>180</v>
      </c>
      <c r="CQ1978" s="2">
        <v>217.98</v>
      </c>
      <c r="CR1978" s="2">
        <v>240.23</v>
      </c>
      <c r="CS1978" s="2" t="s">
        <v>180</v>
      </c>
      <c r="CT1978" s="2" t="s">
        <v>180</v>
      </c>
      <c r="CV1978" s="2">
        <v>114</v>
      </c>
      <c r="CW1978" s="2">
        <v>152</v>
      </c>
      <c r="CX1978" s="2">
        <v>68</v>
      </c>
      <c r="CZ1978" s="2" t="s">
        <v>180</v>
      </c>
      <c r="DB1978" s="2" t="s">
        <v>180</v>
      </c>
      <c r="DC1978" s="2" t="s">
        <v>180</v>
      </c>
      <c r="DD1978" s="2">
        <v>12</v>
      </c>
      <c r="DE1978" s="2">
        <v>1061</v>
      </c>
      <c r="DF1978" s="2">
        <v>14.46</v>
      </c>
      <c r="DG1978" s="2">
        <v>100</v>
      </c>
      <c r="DH1978" s="2">
        <v>11.12</v>
      </c>
      <c r="DJ1978" s="2" t="s">
        <v>180</v>
      </c>
      <c r="DK1978" s="2" t="s">
        <v>180</v>
      </c>
      <c r="DL1978" s="2" t="s">
        <v>180</v>
      </c>
      <c r="DM1978" s="2" t="s">
        <v>180</v>
      </c>
      <c r="DR1978" s="2" t="s">
        <v>180</v>
      </c>
      <c r="DS1978" s="2" t="s">
        <v>180</v>
      </c>
      <c r="DU1978" s="2">
        <v>668.64</v>
      </c>
      <c r="DV1978" s="2">
        <v>29.46</v>
      </c>
      <c r="DW1978" s="2">
        <v>58.54</v>
      </c>
      <c r="DX1978" s="2">
        <v>6.55</v>
      </c>
      <c r="DY1978" s="2">
        <v>24.61</v>
      </c>
      <c r="DZ1978" s="2">
        <v>4.29</v>
      </c>
      <c r="EA1978" s="2">
        <v>1.35</v>
      </c>
      <c r="EB1978" s="2">
        <v>3.99</v>
      </c>
      <c r="EC1978" s="2">
        <v>0.56000000000000005</v>
      </c>
      <c r="ED1978" s="2">
        <v>2.95</v>
      </c>
      <c r="EE1978" s="2">
        <v>0.54</v>
      </c>
      <c r="EF1978" s="2">
        <v>1.44</v>
      </c>
      <c r="EH1978" s="2">
        <v>1.32</v>
      </c>
      <c r="EI1978" s="2">
        <v>0.18</v>
      </c>
      <c r="EJ1978" s="2">
        <v>2.67</v>
      </c>
      <c r="EK1978" s="2">
        <v>0.6</v>
      </c>
      <c r="EM1978" s="2" t="s">
        <v>180</v>
      </c>
      <c r="EN1978" s="2" t="s">
        <v>180</v>
      </c>
      <c r="EO1978" s="2" t="s">
        <v>180</v>
      </c>
      <c r="EP1978" s="2" t="s">
        <v>180</v>
      </c>
      <c r="EQ1978" s="2" t="s">
        <v>180</v>
      </c>
      <c r="ER1978" s="2" t="s">
        <v>180</v>
      </c>
      <c r="ET1978" s="2">
        <v>4.07</v>
      </c>
      <c r="EV1978" s="2">
        <v>4.05</v>
      </c>
      <c r="EW1978" s="2">
        <v>1.1599999999999999</v>
      </c>
      <c r="EY1978" s="2" t="s">
        <v>180</v>
      </c>
      <c r="EZ1978" s="2" t="s">
        <v>180</v>
      </c>
      <c r="FB1978" s="2" t="s">
        <v>180</v>
      </c>
      <c r="FD1978" s="2" t="s">
        <v>180</v>
      </c>
      <c r="FF1978" s="2" t="s">
        <v>180</v>
      </c>
      <c r="FH1978" s="2" t="s">
        <v>180</v>
      </c>
      <c r="FI1978" s="2" t="s">
        <v>180</v>
      </c>
      <c r="FJ1978" s="2" t="s">
        <v>180</v>
      </c>
      <c r="FK1978" s="2" t="s">
        <v>180</v>
      </c>
      <c r="FL1978" s="2" t="s">
        <v>180</v>
      </c>
      <c r="FM1978" s="2" t="s">
        <v>180</v>
      </c>
      <c r="FN1978" s="2" t="s">
        <v>180</v>
      </c>
      <c r="FP1978" s="2" t="s">
        <v>180</v>
      </c>
      <c r="FQ1978" s="2" t="s">
        <v>180</v>
      </c>
      <c r="FR1978" s="2" t="s">
        <v>180</v>
      </c>
      <c r="FS1978" s="2" t="s">
        <v>180</v>
      </c>
      <c r="FT1978" s="2" t="s">
        <v>180</v>
      </c>
      <c r="FU1978" s="2" t="s">
        <v>180</v>
      </c>
      <c r="FV1978" s="2" t="s">
        <v>7565</v>
      </c>
      <c r="FW1978" s="2" t="s">
        <v>180</v>
      </c>
      <c r="FX1978">
        <f t="shared" si="645"/>
        <v>8.4242424242424239</v>
      </c>
      <c r="FY1978">
        <f t="shared" si="646"/>
        <v>75.757575757575751</v>
      </c>
      <c r="FZ1978">
        <f t="shared" si="647"/>
        <v>22.318181818181817</v>
      </c>
      <c r="GA1978">
        <f t="shared" si="648"/>
        <v>3.25</v>
      </c>
      <c r="GB1978">
        <f t="shared" si="649"/>
        <v>3.0227272727272729</v>
      </c>
      <c r="GC1978">
        <f t="shared" si="650"/>
        <v>1.270833333333333</v>
      </c>
      <c r="GD1978">
        <f t="shared" si="651"/>
        <v>73.374827109266946</v>
      </c>
      <c r="GE1978">
        <f t="shared" si="652"/>
        <v>43.112555871596911</v>
      </c>
      <c r="GF1978">
        <f t="shared" si="653"/>
        <v>22.69653767820774</v>
      </c>
      <c r="GG1978">
        <f t="shared" si="654"/>
        <v>60.129496402877699</v>
      </c>
      <c r="GH1978">
        <f t="shared" si="655"/>
        <v>6.9525111035189616E-2</v>
      </c>
      <c r="GI1978">
        <f t="shared" si="656"/>
        <v>0.10431654676258993</v>
      </c>
      <c r="GJ1978">
        <f t="shared" si="657"/>
        <v>0.28641975308641976</v>
      </c>
      <c r="GK1978">
        <f t="shared" si="658"/>
        <v>165.09629629629629</v>
      </c>
      <c r="GL1978">
        <f t="shared" si="659"/>
        <v>2.6492805755395685</v>
      </c>
      <c r="GM1978">
        <f t="shared" si="660"/>
        <v>0.36420863309352519</v>
      </c>
      <c r="GN1978">
        <f t="shared" si="661"/>
        <v>0.13747454175152748</v>
      </c>
      <c r="GO1978">
        <f t="shared" si="662"/>
        <v>6.8671328671328675</v>
      </c>
      <c r="GP1978">
        <f t="shared" si="663"/>
        <v>1.014296900413717</v>
      </c>
      <c r="GQ1978">
        <f>(EA1978/0.0735)/((DZ1978/0.195*(EB1978/0.295))^0.5)</f>
        <v>1.0647794215159796</v>
      </c>
      <c r="GR1978">
        <v>0.51303200000000004</v>
      </c>
      <c r="GS1978">
        <v>0.703295</v>
      </c>
      <c r="GT1978"/>
      <c r="GU1978"/>
      <c r="GV1978"/>
      <c r="GW1978"/>
      <c r="GX1978"/>
    </row>
    <row r="1979" spans="1:206" s="2" customFormat="1">
      <c r="A1979" s="2" t="s">
        <v>3194</v>
      </c>
      <c r="B1979" s="2" t="s">
        <v>7532</v>
      </c>
      <c r="C1979" s="2" t="s">
        <v>7514</v>
      </c>
      <c r="E1979" s="2" t="s">
        <v>7669</v>
      </c>
      <c r="F1979" s="2">
        <v>230</v>
      </c>
      <c r="G1979" s="2">
        <v>62</v>
      </c>
      <c r="H1979" s="2" t="s">
        <v>7514</v>
      </c>
      <c r="I1979" s="2" t="s">
        <v>7566</v>
      </c>
      <c r="J1979" s="2" t="s">
        <v>7567</v>
      </c>
      <c r="K1979" s="2">
        <v>8.83</v>
      </c>
      <c r="L1979" s="2">
        <v>8.83</v>
      </c>
      <c r="M1979" s="2">
        <v>-82.61</v>
      </c>
      <c r="N1979" s="2">
        <v>-82.61</v>
      </c>
      <c r="O1979" s="2" t="s">
        <v>179</v>
      </c>
      <c r="R1979" s="2" t="s">
        <v>7568</v>
      </c>
      <c r="S1979" s="2" t="s">
        <v>7536</v>
      </c>
      <c r="T1979" s="2" t="s">
        <v>7662</v>
      </c>
      <c r="U1979" s="2" t="s">
        <v>180</v>
      </c>
      <c r="V1979" s="2" t="s">
        <v>180</v>
      </c>
      <c r="W1979" s="2" t="s">
        <v>180</v>
      </c>
      <c r="X1979" s="2" t="s">
        <v>7537</v>
      </c>
      <c r="Y1979" s="2" t="s">
        <v>180</v>
      </c>
      <c r="Z1979" s="2" t="s">
        <v>180</v>
      </c>
      <c r="AB1979" s="2" t="s">
        <v>180</v>
      </c>
      <c r="AC1979" s="2" t="s">
        <v>181</v>
      </c>
      <c r="AD1979" s="2" t="s">
        <v>180</v>
      </c>
      <c r="AE1979" s="2" t="s">
        <v>180</v>
      </c>
      <c r="AF1979" s="2" t="s">
        <v>180</v>
      </c>
      <c r="AG1979" s="2" t="s">
        <v>180</v>
      </c>
      <c r="AH1979" s="2" t="s">
        <v>7538</v>
      </c>
      <c r="AI1979" s="2">
        <v>55.757943736085799</v>
      </c>
      <c r="AJ1979" s="2">
        <v>0.73871685893543804</v>
      </c>
      <c r="AK1979" s="2" t="s">
        <v>180</v>
      </c>
      <c r="AL1979" s="2">
        <v>16.332726168791702</v>
      </c>
      <c r="AM1979" s="2" t="s">
        <v>180</v>
      </c>
      <c r="AP1979" s="2">
        <v>6.54</v>
      </c>
      <c r="AQ1979" s="2">
        <v>8.2574377656344904</v>
      </c>
      <c r="AR1979" s="2">
        <v>6.4764217769682197</v>
      </c>
      <c r="AS1979" s="2">
        <v>0.121432908318154</v>
      </c>
      <c r="AT1979" s="2" t="s">
        <v>180</v>
      </c>
      <c r="AU1979" s="2">
        <v>1.29528435539364</v>
      </c>
      <c r="AV1979" s="2">
        <v>3.5114349321999598</v>
      </c>
      <c r="AW1979" s="2">
        <v>0.24286581663630799</v>
      </c>
      <c r="AY1979" s="2" t="s">
        <v>180</v>
      </c>
      <c r="AZ1979" s="2" t="s">
        <v>180</v>
      </c>
      <c r="BA1979" s="2">
        <v>99.274264318963731</v>
      </c>
      <c r="BC1979" s="2" t="s">
        <v>180</v>
      </c>
      <c r="BD1979" s="2" t="s">
        <v>180</v>
      </c>
      <c r="BE1979" s="2" t="s">
        <v>180</v>
      </c>
      <c r="BF1979" s="2" t="s">
        <v>180</v>
      </c>
      <c r="BG1979" s="2" t="s">
        <v>180</v>
      </c>
      <c r="BH1979" s="2" t="s">
        <v>180</v>
      </c>
      <c r="BI1979" s="2" t="s">
        <v>180</v>
      </c>
      <c r="BK1979" s="2" t="s">
        <v>180</v>
      </c>
      <c r="BL1979" s="2" t="s">
        <v>180</v>
      </c>
      <c r="BN1979" s="2" t="s">
        <v>180</v>
      </c>
      <c r="BO1979" s="2" t="s">
        <v>180</v>
      </c>
      <c r="BP1979" s="2" t="s">
        <v>180</v>
      </c>
      <c r="BQ1979" s="2" t="s">
        <v>180</v>
      </c>
      <c r="BR1979" s="2" t="s">
        <v>180</v>
      </c>
      <c r="BS1979" s="2" t="s">
        <v>180</v>
      </c>
      <c r="BT1979" s="2" t="s">
        <v>180</v>
      </c>
      <c r="BU1979" s="2" t="s">
        <v>180</v>
      </c>
      <c r="BV1979" s="2" t="s">
        <v>180</v>
      </c>
      <c r="BW1979" s="2" t="s">
        <v>180</v>
      </c>
      <c r="BX1979" s="2" t="s">
        <v>180</v>
      </c>
      <c r="BY1979" s="2" t="s">
        <v>180</v>
      </c>
      <c r="BZ1979" s="2" t="s">
        <v>180</v>
      </c>
      <c r="CD1979" s="2" t="s">
        <v>180</v>
      </c>
      <c r="CE1979" s="2" t="s">
        <v>180</v>
      </c>
      <c r="CG1979" s="2" t="s">
        <v>180</v>
      </c>
      <c r="CH1979" s="2" t="s">
        <v>180</v>
      </c>
      <c r="CI1979" s="2" t="s">
        <v>180</v>
      </c>
      <c r="CJ1979" s="2" t="s">
        <v>180</v>
      </c>
      <c r="CK1979" s="2" t="s">
        <v>180</v>
      </c>
      <c r="CM1979" s="2" t="s">
        <v>180</v>
      </c>
      <c r="CN1979" s="2" t="s">
        <v>180</v>
      </c>
      <c r="CQ1979" s="2">
        <v>242.26</v>
      </c>
      <c r="CR1979" s="2">
        <v>276.72000000000003</v>
      </c>
      <c r="CS1979" s="2" t="s">
        <v>180</v>
      </c>
      <c r="CT1979" s="2" t="s">
        <v>180</v>
      </c>
      <c r="CV1979" s="2">
        <v>119</v>
      </c>
      <c r="CW1979" s="2">
        <v>180</v>
      </c>
      <c r="CX1979" s="2">
        <v>66</v>
      </c>
      <c r="CZ1979" s="2" t="s">
        <v>180</v>
      </c>
      <c r="DB1979" s="2" t="s">
        <v>180</v>
      </c>
      <c r="DC1979" s="2" t="s">
        <v>180</v>
      </c>
      <c r="DD1979" s="2">
        <v>14</v>
      </c>
      <c r="DE1979" s="2">
        <v>990</v>
      </c>
      <c r="DF1979" s="2">
        <v>9.7899999999999991</v>
      </c>
      <c r="DG1979" s="2">
        <v>65</v>
      </c>
      <c r="DH1979" s="2">
        <v>5.0999999999999996</v>
      </c>
      <c r="DJ1979" s="2" t="s">
        <v>180</v>
      </c>
      <c r="DK1979" s="2" t="s">
        <v>180</v>
      </c>
      <c r="DL1979" s="2" t="s">
        <v>180</v>
      </c>
      <c r="DM1979" s="2" t="s">
        <v>180</v>
      </c>
      <c r="DR1979" s="2" t="s">
        <v>180</v>
      </c>
      <c r="DS1979" s="2" t="s">
        <v>180</v>
      </c>
      <c r="DU1979" s="2">
        <v>700.75</v>
      </c>
      <c r="DV1979" s="2">
        <v>17.73</v>
      </c>
      <c r="DW1979" s="2">
        <v>40.380000000000003</v>
      </c>
      <c r="DX1979" s="2">
        <v>4.5599999999999996</v>
      </c>
      <c r="DY1979" s="2">
        <v>17.2</v>
      </c>
      <c r="DZ1979" s="2">
        <v>3.13</v>
      </c>
      <c r="EA1979" s="2">
        <v>1.05</v>
      </c>
      <c r="EB1979" s="2">
        <v>3.35</v>
      </c>
      <c r="EC1979" s="2">
        <v>0.44</v>
      </c>
      <c r="ED1979" s="2">
        <v>2.29</v>
      </c>
      <c r="EE1979" s="2">
        <v>0.44</v>
      </c>
      <c r="EF1979" s="2">
        <v>1.08</v>
      </c>
      <c r="EH1979" s="2">
        <v>0.92</v>
      </c>
      <c r="EI1979" s="2">
        <v>0.11</v>
      </c>
      <c r="EJ1979" s="2">
        <v>1.72</v>
      </c>
      <c r="EK1979" s="2">
        <v>0.25</v>
      </c>
      <c r="EM1979" s="2" t="s">
        <v>180</v>
      </c>
      <c r="EN1979" s="2" t="s">
        <v>180</v>
      </c>
      <c r="EO1979" s="2" t="s">
        <v>180</v>
      </c>
      <c r="EP1979" s="2" t="s">
        <v>180</v>
      </c>
      <c r="EQ1979" s="2" t="s">
        <v>180</v>
      </c>
      <c r="ER1979" s="2" t="s">
        <v>180</v>
      </c>
      <c r="ET1979" s="2">
        <v>5.29</v>
      </c>
      <c r="EV1979" s="2">
        <v>2.34</v>
      </c>
      <c r="EW1979" s="2">
        <v>1.05</v>
      </c>
      <c r="EY1979" s="2" t="s">
        <v>180</v>
      </c>
      <c r="EZ1979" s="2" t="s">
        <v>180</v>
      </c>
      <c r="FB1979" s="2" t="s">
        <v>180</v>
      </c>
      <c r="FD1979" s="2" t="s">
        <v>180</v>
      </c>
      <c r="FF1979" s="2" t="s">
        <v>180</v>
      </c>
      <c r="FH1979" s="2" t="s">
        <v>180</v>
      </c>
      <c r="FI1979" s="2" t="s">
        <v>180</v>
      </c>
      <c r="FJ1979" s="2" t="s">
        <v>180</v>
      </c>
      <c r="FK1979" s="2" t="s">
        <v>180</v>
      </c>
      <c r="FL1979" s="2" t="s">
        <v>180</v>
      </c>
      <c r="FM1979" s="2" t="s">
        <v>180</v>
      </c>
      <c r="FN1979" s="2" t="s">
        <v>180</v>
      </c>
      <c r="FP1979" s="2" t="s">
        <v>180</v>
      </c>
      <c r="FQ1979" s="2" t="s">
        <v>180</v>
      </c>
      <c r="FR1979" s="2" t="s">
        <v>180</v>
      </c>
      <c r="FS1979" s="2" t="s">
        <v>180</v>
      </c>
      <c r="FT1979" s="2" t="s">
        <v>180</v>
      </c>
      <c r="FU1979" s="2" t="s">
        <v>180</v>
      </c>
      <c r="FV1979" s="2" t="s">
        <v>7569</v>
      </c>
      <c r="FW1979" s="2" t="s">
        <v>180</v>
      </c>
      <c r="FX1979">
        <f t="shared" si="645"/>
        <v>5.5434782608695645</v>
      </c>
      <c r="FY1979">
        <f t="shared" si="646"/>
        <v>70.65217391304347</v>
      </c>
      <c r="FZ1979">
        <f t="shared" si="647"/>
        <v>19.271739130434781</v>
      </c>
      <c r="GA1979">
        <f t="shared" si="648"/>
        <v>3.402173913043478</v>
      </c>
      <c r="GB1979">
        <f t="shared" si="649"/>
        <v>3.6413043478260869</v>
      </c>
      <c r="GC1979">
        <f t="shared" si="650"/>
        <v>1.75342465753424</v>
      </c>
      <c r="GD1979">
        <f t="shared" si="651"/>
        <v>101.12359550561798</v>
      </c>
      <c r="GE1979">
        <f t="shared" si="652"/>
        <v>57.558139534883722</v>
      </c>
      <c r="GF1979">
        <f t="shared" si="653"/>
        <v>39.523406655386353</v>
      </c>
      <c r="GG1979">
        <f t="shared" si="654"/>
        <v>137.40196078431373</v>
      </c>
      <c r="GH1979">
        <f t="shared" si="655"/>
        <v>0.13100544824170382</v>
      </c>
      <c r="GI1979">
        <f t="shared" si="656"/>
        <v>0.20588235294117649</v>
      </c>
      <c r="GJ1979">
        <f t="shared" si="657"/>
        <v>0.44871794871794879</v>
      </c>
      <c r="GK1979">
        <f t="shared" si="658"/>
        <v>299.46581196581201</v>
      </c>
      <c r="GL1979">
        <f t="shared" si="659"/>
        <v>3.4764705882352946</v>
      </c>
      <c r="GM1979">
        <f t="shared" si="660"/>
        <v>0.45882352941176469</v>
      </c>
      <c r="GN1979">
        <f t="shared" si="661"/>
        <v>0.13197969543147206</v>
      </c>
      <c r="GO1979">
        <f t="shared" si="662"/>
        <v>5.6645367412140581</v>
      </c>
      <c r="GP1979">
        <f t="shared" si="663"/>
        <v>1.0808835987895178</v>
      </c>
      <c r="GQ1979">
        <f>(EA1979/0.0735)/((DZ1979/0.195*(EB1979/0.295))^0.5)</f>
        <v>1.0581218957860377</v>
      </c>
      <c r="GR1979">
        <v>0.51303200000000004</v>
      </c>
      <c r="GS1979">
        <v>0.703295</v>
      </c>
      <c r="GT1979"/>
      <c r="GU1979"/>
      <c r="GV1979"/>
      <c r="GW1979"/>
      <c r="GX1979"/>
    </row>
    <row r="1980" spans="1:206" s="2" customFormat="1">
      <c r="A1980" s="2" t="s">
        <v>3194</v>
      </c>
      <c r="B1980" s="2" t="s">
        <v>7532</v>
      </c>
      <c r="C1980" s="2" t="s">
        <v>7514</v>
      </c>
      <c r="E1980" s="2" t="s">
        <v>7669</v>
      </c>
      <c r="F1980" s="2">
        <v>230</v>
      </c>
      <c r="G1980" s="2">
        <v>62</v>
      </c>
      <c r="H1980" s="2" t="s">
        <v>7514</v>
      </c>
      <c r="I1980" s="2" t="s">
        <v>7566</v>
      </c>
      <c r="J1980" s="2" t="s">
        <v>7567</v>
      </c>
      <c r="K1980" s="2">
        <v>8.83</v>
      </c>
      <c r="L1980" s="2">
        <v>8.83</v>
      </c>
      <c r="M1980" s="2">
        <v>-82.61</v>
      </c>
      <c r="N1980" s="2">
        <v>-82.61</v>
      </c>
      <c r="O1980" s="2" t="s">
        <v>179</v>
      </c>
      <c r="R1980" s="2" t="s">
        <v>7570</v>
      </c>
      <c r="S1980" s="2" t="s">
        <v>7536</v>
      </c>
      <c r="T1980" s="2" t="s">
        <v>7662</v>
      </c>
      <c r="U1980" s="2" t="s">
        <v>180</v>
      </c>
      <c r="V1980" s="2" t="s">
        <v>180</v>
      </c>
      <c r="W1980" s="2" t="s">
        <v>180</v>
      </c>
      <c r="X1980" s="2" t="s">
        <v>7537</v>
      </c>
      <c r="Y1980" s="2" t="s">
        <v>180</v>
      </c>
      <c r="Z1980" s="2" t="s">
        <v>180</v>
      </c>
      <c r="AB1980" s="2" t="s">
        <v>180</v>
      </c>
      <c r="AC1980" s="2" t="s">
        <v>181</v>
      </c>
      <c r="AD1980" s="2" t="s">
        <v>180</v>
      </c>
      <c r="AE1980" s="2" t="s">
        <v>180</v>
      </c>
      <c r="AF1980" s="2" t="s">
        <v>180</v>
      </c>
      <c r="AG1980" s="2" t="s">
        <v>180</v>
      </c>
      <c r="AH1980" s="2" t="s">
        <v>7538</v>
      </c>
      <c r="AI1980" s="2">
        <v>55.592943815641902</v>
      </c>
      <c r="AJ1980" s="2">
        <v>0.74436626899153702</v>
      </c>
      <c r="AK1980" s="2" t="s">
        <v>180</v>
      </c>
      <c r="AL1980" s="2">
        <v>16.284286733965502</v>
      </c>
      <c r="AM1980" s="2" t="s">
        <v>180</v>
      </c>
      <c r="AP1980" s="2">
        <v>6.64</v>
      </c>
      <c r="AQ1980" s="2">
        <v>8.3613745283980805</v>
      </c>
      <c r="AR1980" s="2">
        <v>6.4749668604058304</v>
      </c>
      <c r="AS1980" s="2">
        <v>0.12236157846436201</v>
      </c>
      <c r="AT1980" s="2" t="s">
        <v>180</v>
      </c>
      <c r="AU1980" s="2">
        <v>1.2847965738758</v>
      </c>
      <c r="AV1980" s="2">
        <v>3.5178953808504101</v>
      </c>
      <c r="AW1980" s="2">
        <v>0.234526358723361</v>
      </c>
      <c r="AY1980" s="2" t="s">
        <v>180</v>
      </c>
      <c r="AZ1980" s="2" t="s">
        <v>180</v>
      </c>
      <c r="BA1980" s="2">
        <v>99.257518099316769</v>
      </c>
      <c r="BC1980" s="2" t="s">
        <v>180</v>
      </c>
      <c r="BD1980" s="2" t="s">
        <v>180</v>
      </c>
      <c r="BE1980" s="2" t="s">
        <v>180</v>
      </c>
      <c r="BF1980" s="2" t="s">
        <v>180</v>
      </c>
      <c r="BG1980" s="2" t="s">
        <v>180</v>
      </c>
      <c r="BH1980" s="2" t="s">
        <v>180</v>
      </c>
      <c r="BI1980" s="2" t="s">
        <v>180</v>
      </c>
      <c r="BK1980" s="2" t="s">
        <v>180</v>
      </c>
      <c r="BL1980" s="2" t="s">
        <v>180</v>
      </c>
      <c r="BN1980" s="2" t="s">
        <v>180</v>
      </c>
      <c r="BO1980" s="2" t="s">
        <v>180</v>
      </c>
      <c r="BP1980" s="2" t="s">
        <v>180</v>
      </c>
      <c r="BQ1980" s="2" t="s">
        <v>180</v>
      </c>
      <c r="BR1980" s="2" t="s">
        <v>180</v>
      </c>
      <c r="BS1980" s="2" t="s">
        <v>180</v>
      </c>
      <c r="BT1980" s="2" t="s">
        <v>180</v>
      </c>
      <c r="BU1980" s="2" t="s">
        <v>180</v>
      </c>
      <c r="BV1980" s="2" t="s">
        <v>180</v>
      </c>
      <c r="BW1980" s="2" t="s">
        <v>180</v>
      </c>
      <c r="BX1980" s="2" t="s">
        <v>180</v>
      </c>
      <c r="BY1980" s="2" t="s">
        <v>180</v>
      </c>
      <c r="BZ1980" s="2" t="s">
        <v>180</v>
      </c>
      <c r="CD1980" s="2" t="s">
        <v>180</v>
      </c>
      <c r="CE1980" s="2" t="s">
        <v>180</v>
      </c>
      <c r="CG1980" s="2" t="s">
        <v>180</v>
      </c>
      <c r="CH1980" s="2" t="s">
        <v>180</v>
      </c>
      <c r="CI1980" s="2" t="s">
        <v>180</v>
      </c>
      <c r="CJ1980" s="2" t="s">
        <v>180</v>
      </c>
      <c r="CK1980" s="2" t="s">
        <v>180</v>
      </c>
      <c r="CM1980" s="2" t="s">
        <v>180</v>
      </c>
      <c r="CN1980" s="2" t="s">
        <v>180</v>
      </c>
      <c r="CQ1980" s="2">
        <v>242.91</v>
      </c>
      <c r="CR1980" s="2">
        <v>270.87</v>
      </c>
      <c r="CS1980" s="2" t="s">
        <v>180</v>
      </c>
      <c r="CT1980" s="2" t="s">
        <v>180</v>
      </c>
      <c r="CV1980" s="2">
        <v>112</v>
      </c>
      <c r="CW1980" s="2">
        <v>143</v>
      </c>
      <c r="CX1980" s="2">
        <v>68</v>
      </c>
      <c r="CZ1980" s="2" t="s">
        <v>180</v>
      </c>
      <c r="DB1980" s="2" t="s">
        <v>180</v>
      </c>
      <c r="DC1980" s="2" t="s">
        <v>180</v>
      </c>
      <c r="DD1980" s="2">
        <v>14</v>
      </c>
      <c r="DE1980" s="2">
        <v>979</v>
      </c>
      <c r="DF1980" s="2">
        <v>9.39</v>
      </c>
      <c r="DG1980" s="2">
        <v>65</v>
      </c>
      <c r="DH1980" s="2">
        <v>4.9800000000000004</v>
      </c>
      <c r="DJ1980" s="2" t="s">
        <v>180</v>
      </c>
      <c r="DK1980" s="2" t="s">
        <v>180</v>
      </c>
      <c r="DL1980" s="2" t="s">
        <v>180</v>
      </c>
      <c r="DM1980" s="2" t="s">
        <v>180</v>
      </c>
      <c r="DR1980" s="2" t="s">
        <v>180</v>
      </c>
      <c r="DS1980" s="2" t="s">
        <v>180</v>
      </c>
      <c r="DU1980" s="2">
        <v>687.92</v>
      </c>
      <c r="DV1980" s="2">
        <v>17.190000000000001</v>
      </c>
      <c r="DW1980" s="2">
        <v>39.53</v>
      </c>
      <c r="DX1980" s="2">
        <v>4.4800000000000004</v>
      </c>
      <c r="DY1980" s="2">
        <v>16.82</v>
      </c>
      <c r="DZ1980" s="2">
        <v>3.06</v>
      </c>
      <c r="EA1980" s="2">
        <v>1</v>
      </c>
      <c r="EB1980" s="2">
        <v>3.29</v>
      </c>
      <c r="EC1980" s="2">
        <v>0.44</v>
      </c>
      <c r="ED1980" s="2">
        <v>2.25</v>
      </c>
      <c r="EE1980" s="2">
        <v>0.43</v>
      </c>
      <c r="EF1980" s="2">
        <v>1.04</v>
      </c>
      <c r="EH1980" s="2">
        <v>0.88</v>
      </c>
      <c r="EI1980" s="2">
        <v>0.1</v>
      </c>
      <c r="EJ1980" s="2">
        <v>1.77</v>
      </c>
      <c r="EK1980" s="2">
        <v>0.25</v>
      </c>
      <c r="EM1980" s="2" t="s">
        <v>180</v>
      </c>
      <c r="EN1980" s="2" t="s">
        <v>180</v>
      </c>
      <c r="EO1980" s="2" t="s">
        <v>180</v>
      </c>
      <c r="EP1980" s="2" t="s">
        <v>180</v>
      </c>
      <c r="EQ1980" s="2" t="s">
        <v>180</v>
      </c>
      <c r="ER1980" s="2" t="s">
        <v>180</v>
      </c>
      <c r="ET1980" s="2">
        <v>5.5</v>
      </c>
      <c r="EV1980" s="2">
        <v>2.2999999999999998</v>
      </c>
      <c r="EW1980" s="2">
        <v>1.04</v>
      </c>
      <c r="EY1980" s="2" t="s">
        <v>180</v>
      </c>
      <c r="EZ1980" s="2" t="s">
        <v>180</v>
      </c>
      <c r="FB1980" s="2" t="s">
        <v>180</v>
      </c>
      <c r="FD1980" s="2" t="s">
        <v>180</v>
      </c>
      <c r="FF1980" s="2" t="s">
        <v>180</v>
      </c>
      <c r="FH1980" s="2" t="s">
        <v>180</v>
      </c>
      <c r="FI1980" s="2" t="s">
        <v>180</v>
      </c>
      <c r="FJ1980" s="2" t="s">
        <v>180</v>
      </c>
      <c r="FK1980" s="2" t="s">
        <v>180</v>
      </c>
      <c r="FL1980" s="2" t="s">
        <v>180</v>
      </c>
      <c r="FM1980" s="2" t="s">
        <v>180</v>
      </c>
      <c r="FN1980" s="2" t="s">
        <v>180</v>
      </c>
      <c r="FP1980" s="2" t="s">
        <v>180</v>
      </c>
      <c r="FQ1980" s="2" t="s">
        <v>180</v>
      </c>
      <c r="FR1980" s="2" t="s">
        <v>180</v>
      </c>
      <c r="FS1980" s="2" t="s">
        <v>180</v>
      </c>
      <c r="FT1980" s="2" t="s">
        <v>180</v>
      </c>
      <c r="FU1980" s="2" t="s">
        <v>180</v>
      </c>
      <c r="FV1980" s="2" t="s">
        <v>7571</v>
      </c>
      <c r="FW1980" s="2" t="s">
        <v>180</v>
      </c>
      <c r="FX1980">
        <f t="shared" si="645"/>
        <v>5.6590909090909092</v>
      </c>
      <c r="FY1980">
        <f t="shared" si="646"/>
        <v>73.86363636363636</v>
      </c>
      <c r="FZ1980">
        <f t="shared" si="647"/>
        <v>19.53409090909091</v>
      </c>
      <c r="GA1980">
        <f t="shared" si="648"/>
        <v>3.4772727272727275</v>
      </c>
      <c r="GB1980">
        <f t="shared" si="649"/>
        <v>3.7386363636363638</v>
      </c>
      <c r="GC1980">
        <f t="shared" si="650"/>
        <v>1.7260273972602691</v>
      </c>
      <c r="GD1980">
        <f t="shared" si="651"/>
        <v>104.25985090521831</v>
      </c>
      <c r="GE1980">
        <f t="shared" si="652"/>
        <v>58.204518430439954</v>
      </c>
      <c r="GF1980">
        <f t="shared" si="653"/>
        <v>40.018615474112849</v>
      </c>
      <c r="GG1980">
        <f t="shared" si="654"/>
        <v>138.13654618473893</v>
      </c>
      <c r="GH1980">
        <f t="shared" si="655"/>
        <v>0.13913483430306095</v>
      </c>
      <c r="GI1980">
        <f t="shared" si="656"/>
        <v>0.20883534136546184</v>
      </c>
      <c r="GJ1980">
        <f t="shared" si="657"/>
        <v>0.45217391304347831</v>
      </c>
      <c r="GK1980">
        <f t="shared" si="658"/>
        <v>299.09565217391304</v>
      </c>
      <c r="GL1980">
        <f t="shared" si="659"/>
        <v>3.4518072289156625</v>
      </c>
      <c r="GM1980">
        <f t="shared" si="660"/>
        <v>0.46184738955823285</v>
      </c>
      <c r="GN1980">
        <f t="shared" si="661"/>
        <v>0.13379872018615471</v>
      </c>
      <c r="GO1980">
        <f t="shared" si="662"/>
        <v>5.6176470588235299</v>
      </c>
      <c r="GP1980">
        <f t="shared" si="663"/>
        <v>1.0841747049753614</v>
      </c>
      <c r="GQ1980">
        <f>(EA1980/0.0735)/((DZ1980/0.195*(EB1980/0.295))^0.5)</f>
        <v>1.0284479394203905</v>
      </c>
      <c r="GR1980">
        <v>0.51303200000000004</v>
      </c>
      <c r="GS1980">
        <v>0.703295</v>
      </c>
      <c r="GT1980"/>
      <c r="GU1980"/>
      <c r="GV1980"/>
      <c r="GW1980"/>
      <c r="GX1980"/>
    </row>
    <row r="1981" spans="1:206" s="2" customFormat="1">
      <c r="A1981" s="2" t="s">
        <v>3194</v>
      </c>
      <c r="B1981" s="2" t="s">
        <v>7532</v>
      </c>
      <c r="C1981" s="2" t="s">
        <v>7514</v>
      </c>
      <c r="E1981" s="2" t="s">
        <v>7669</v>
      </c>
      <c r="F1981" s="2">
        <v>230</v>
      </c>
      <c r="G1981" s="2">
        <v>62</v>
      </c>
      <c r="H1981" s="2" t="s">
        <v>7514</v>
      </c>
      <c r="I1981" s="2" t="s">
        <v>7566</v>
      </c>
      <c r="J1981" s="2" t="s">
        <v>7567</v>
      </c>
      <c r="K1981" s="2">
        <v>8.83</v>
      </c>
      <c r="L1981" s="2">
        <v>8.83</v>
      </c>
      <c r="M1981" s="2">
        <v>-82.61</v>
      </c>
      <c r="N1981" s="2">
        <v>-82.61</v>
      </c>
      <c r="O1981" s="2" t="s">
        <v>179</v>
      </c>
      <c r="R1981" s="2" t="s">
        <v>7572</v>
      </c>
      <c r="S1981" s="2" t="s">
        <v>7536</v>
      </c>
      <c r="T1981" s="2" t="s">
        <v>7662</v>
      </c>
      <c r="U1981" s="2" t="s">
        <v>180</v>
      </c>
      <c r="V1981" s="2" t="s">
        <v>180</v>
      </c>
      <c r="W1981" s="2" t="s">
        <v>180</v>
      </c>
      <c r="X1981" s="2" t="s">
        <v>7537</v>
      </c>
      <c r="Y1981" s="2" t="s">
        <v>180</v>
      </c>
      <c r="Z1981" s="2" t="s">
        <v>180</v>
      </c>
      <c r="AB1981" s="2" t="s">
        <v>180</v>
      </c>
      <c r="AC1981" s="2" t="s">
        <v>181</v>
      </c>
      <c r="AD1981" s="2" t="s">
        <v>180</v>
      </c>
      <c r="AE1981" s="2" t="s">
        <v>180</v>
      </c>
      <c r="AF1981" s="2" t="s">
        <v>180</v>
      </c>
      <c r="AG1981" s="2" t="s">
        <v>180</v>
      </c>
      <c r="AH1981" s="2" t="s">
        <v>7538</v>
      </c>
      <c r="AI1981" s="2">
        <v>55.279503105590102</v>
      </c>
      <c r="AJ1981" s="2">
        <v>0.794216474900723</v>
      </c>
      <c r="AK1981" s="2" t="s">
        <v>180</v>
      </c>
      <c r="AL1981" s="2">
        <v>16.729457285408799</v>
      </c>
      <c r="AM1981" s="2" t="s">
        <v>180</v>
      </c>
      <c r="AP1981" s="2">
        <v>7.01</v>
      </c>
      <c r="AQ1981" s="2">
        <v>8.4410956114448599</v>
      </c>
      <c r="AR1981" s="2">
        <v>6.0177171367477902</v>
      </c>
      <c r="AS1981" s="2">
        <v>0.122187149984727</v>
      </c>
      <c r="AT1981" s="2" t="s">
        <v>180</v>
      </c>
      <c r="AU1981" s="2">
        <v>1.23205376234599</v>
      </c>
      <c r="AV1981" s="2">
        <v>3.41105793707362</v>
      </c>
      <c r="AW1981" s="2">
        <v>0.18328072497709</v>
      </c>
      <c r="AY1981" s="2" t="s">
        <v>180</v>
      </c>
      <c r="AZ1981" s="2" t="s">
        <v>180</v>
      </c>
      <c r="BA1981" s="2">
        <v>99.220569188473704</v>
      </c>
      <c r="BC1981" s="2" t="s">
        <v>180</v>
      </c>
      <c r="BD1981" s="2" t="s">
        <v>180</v>
      </c>
      <c r="BE1981" s="2" t="s">
        <v>180</v>
      </c>
      <c r="BF1981" s="2" t="s">
        <v>180</v>
      </c>
      <c r="BG1981" s="2" t="s">
        <v>180</v>
      </c>
      <c r="BH1981" s="2" t="s">
        <v>180</v>
      </c>
      <c r="BI1981" s="2" t="s">
        <v>180</v>
      </c>
      <c r="BK1981" s="2" t="s">
        <v>180</v>
      </c>
      <c r="BL1981" s="2" t="s">
        <v>180</v>
      </c>
      <c r="BN1981" s="2" t="s">
        <v>180</v>
      </c>
      <c r="BO1981" s="2" t="s">
        <v>180</v>
      </c>
      <c r="BP1981" s="2" t="s">
        <v>180</v>
      </c>
      <c r="BQ1981" s="2" t="s">
        <v>180</v>
      </c>
      <c r="BR1981" s="2" t="s">
        <v>180</v>
      </c>
      <c r="BS1981" s="2" t="s">
        <v>180</v>
      </c>
      <c r="BT1981" s="2" t="s">
        <v>180</v>
      </c>
      <c r="BU1981" s="2" t="s">
        <v>180</v>
      </c>
      <c r="BV1981" s="2" t="s">
        <v>180</v>
      </c>
      <c r="BW1981" s="2" t="s">
        <v>180</v>
      </c>
      <c r="BX1981" s="2" t="s">
        <v>180</v>
      </c>
      <c r="BY1981" s="2" t="s">
        <v>180</v>
      </c>
      <c r="BZ1981" s="2" t="s">
        <v>180</v>
      </c>
      <c r="CD1981" s="2" t="s">
        <v>180</v>
      </c>
      <c r="CE1981" s="2" t="s">
        <v>180</v>
      </c>
      <c r="CG1981" s="2" t="s">
        <v>180</v>
      </c>
      <c r="CH1981" s="2" t="s">
        <v>180</v>
      </c>
      <c r="CI1981" s="2" t="s">
        <v>180</v>
      </c>
      <c r="CJ1981" s="2" t="s">
        <v>180</v>
      </c>
      <c r="CK1981" s="2" t="s">
        <v>180</v>
      </c>
      <c r="CM1981" s="2" t="s">
        <v>180</v>
      </c>
      <c r="CN1981" s="2" t="s">
        <v>180</v>
      </c>
      <c r="CQ1981" s="2">
        <v>247.41</v>
      </c>
      <c r="CR1981" s="2">
        <v>162.13</v>
      </c>
      <c r="CS1981" s="2" t="s">
        <v>180</v>
      </c>
      <c r="CT1981" s="2" t="s">
        <v>180</v>
      </c>
      <c r="CV1981" s="2">
        <v>86</v>
      </c>
      <c r="CW1981" s="2">
        <v>162</v>
      </c>
      <c r="CX1981" s="2">
        <v>70</v>
      </c>
      <c r="CZ1981" s="2" t="s">
        <v>180</v>
      </c>
      <c r="DB1981" s="2" t="s">
        <v>180</v>
      </c>
      <c r="DC1981" s="2" t="s">
        <v>180</v>
      </c>
      <c r="DD1981" s="2">
        <v>15</v>
      </c>
      <c r="DE1981" s="2">
        <v>899</v>
      </c>
      <c r="DF1981" s="2">
        <v>10.34</v>
      </c>
      <c r="DG1981" s="2">
        <v>67</v>
      </c>
      <c r="DH1981" s="2">
        <v>4.71</v>
      </c>
      <c r="DJ1981" s="2" t="s">
        <v>180</v>
      </c>
      <c r="DK1981" s="2" t="s">
        <v>180</v>
      </c>
      <c r="DL1981" s="2" t="s">
        <v>180</v>
      </c>
      <c r="DM1981" s="2" t="s">
        <v>180</v>
      </c>
      <c r="DR1981" s="2" t="s">
        <v>180</v>
      </c>
      <c r="DS1981" s="2" t="s">
        <v>180</v>
      </c>
      <c r="DU1981" s="2">
        <v>635.16999999999996</v>
      </c>
      <c r="DV1981" s="2">
        <v>15.24</v>
      </c>
      <c r="DW1981" s="2">
        <v>33.43</v>
      </c>
      <c r="DX1981" s="2">
        <v>4.0199999999999996</v>
      </c>
      <c r="DY1981" s="2">
        <v>16.059999999999999</v>
      </c>
      <c r="DZ1981" s="2">
        <v>3.06</v>
      </c>
      <c r="EA1981" s="2">
        <v>1</v>
      </c>
      <c r="EB1981" s="2">
        <v>3.29</v>
      </c>
      <c r="EC1981" s="2">
        <v>0.44</v>
      </c>
      <c r="ED1981" s="2">
        <v>2.36</v>
      </c>
      <c r="EE1981" s="2">
        <v>0.45</v>
      </c>
      <c r="EF1981" s="2">
        <v>1.1100000000000001</v>
      </c>
      <c r="EH1981" s="2">
        <v>0.98</v>
      </c>
      <c r="EI1981" s="2">
        <v>0.12</v>
      </c>
      <c r="EJ1981" s="2">
        <v>1.97</v>
      </c>
      <c r="EK1981" s="2">
        <v>0.25</v>
      </c>
      <c r="EM1981" s="2" t="s">
        <v>180</v>
      </c>
      <c r="EN1981" s="2" t="s">
        <v>180</v>
      </c>
      <c r="EO1981" s="2" t="s">
        <v>180</v>
      </c>
      <c r="EP1981" s="2" t="s">
        <v>180</v>
      </c>
      <c r="EQ1981" s="2" t="s">
        <v>180</v>
      </c>
      <c r="ER1981" s="2" t="s">
        <v>180</v>
      </c>
      <c r="ET1981" s="2">
        <v>4.62</v>
      </c>
      <c r="EV1981" s="2">
        <v>2.2999999999999998</v>
      </c>
      <c r="EW1981" s="2">
        <v>0.91</v>
      </c>
      <c r="EY1981" s="2" t="s">
        <v>180</v>
      </c>
      <c r="EZ1981" s="2" t="s">
        <v>180</v>
      </c>
      <c r="FB1981" s="2" t="s">
        <v>180</v>
      </c>
      <c r="FD1981" s="2" t="s">
        <v>180</v>
      </c>
      <c r="FF1981" s="2" t="s">
        <v>180</v>
      </c>
      <c r="FH1981" s="2" t="s">
        <v>180</v>
      </c>
      <c r="FI1981" s="2" t="s">
        <v>180</v>
      </c>
      <c r="FJ1981" s="2" t="s">
        <v>180</v>
      </c>
      <c r="FK1981" s="2" t="s">
        <v>180</v>
      </c>
      <c r="FL1981" s="2" t="s">
        <v>180</v>
      </c>
      <c r="FM1981" s="2" t="s">
        <v>180</v>
      </c>
      <c r="FN1981" s="2" t="s">
        <v>180</v>
      </c>
      <c r="FP1981" s="2" t="s">
        <v>180</v>
      </c>
      <c r="FQ1981" s="2" t="s">
        <v>180</v>
      </c>
      <c r="FR1981" s="2" t="s">
        <v>180</v>
      </c>
      <c r="FS1981" s="2" t="s">
        <v>180</v>
      </c>
      <c r="FT1981" s="2" t="s">
        <v>180</v>
      </c>
      <c r="FU1981" s="2" t="s">
        <v>180</v>
      </c>
      <c r="FV1981" s="2" t="s">
        <v>7573</v>
      </c>
      <c r="FW1981" s="2" t="s">
        <v>180</v>
      </c>
      <c r="FX1981">
        <f t="shared" si="645"/>
        <v>4.8061224489795915</v>
      </c>
      <c r="FY1981">
        <f t="shared" si="646"/>
        <v>68.367346938775512</v>
      </c>
      <c r="FZ1981">
        <f t="shared" si="647"/>
        <v>15.551020408163266</v>
      </c>
      <c r="GA1981">
        <f t="shared" si="648"/>
        <v>3.1224489795918369</v>
      </c>
      <c r="GB1981">
        <f t="shared" si="649"/>
        <v>3.3571428571428572</v>
      </c>
      <c r="GC1981">
        <f t="shared" si="650"/>
        <v>1.5512820512820469</v>
      </c>
      <c r="GD1981">
        <f t="shared" si="651"/>
        <v>86.94390715667312</v>
      </c>
      <c r="GE1981">
        <f t="shared" si="652"/>
        <v>55.977584059775843</v>
      </c>
      <c r="GF1981">
        <f t="shared" si="653"/>
        <v>41.677821522309706</v>
      </c>
      <c r="GG1981">
        <f t="shared" si="654"/>
        <v>134.85562632696389</v>
      </c>
      <c r="GH1981">
        <f t="shared" si="655"/>
        <v>0.13819922225545916</v>
      </c>
      <c r="GI1981">
        <f t="shared" si="656"/>
        <v>0.1932059447983015</v>
      </c>
      <c r="GJ1981">
        <f t="shared" si="657"/>
        <v>0.39565217391304353</v>
      </c>
      <c r="GK1981">
        <f t="shared" si="658"/>
        <v>276.16086956521741</v>
      </c>
      <c r="GL1981">
        <f t="shared" si="659"/>
        <v>3.2356687898089174</v>
      </c>
      <c r="GM1981">
        <f t="shared" si="660"/>
        <v>0.48832271762208063</v>
      </c>
      <c r="GN1981">
        <f t="shared" si="661"/>
        <v>0.15091863517060367</v>
      </c>
      <c r="GO1981">
        <f t="shared" si="662"/>
        <v>4.9803921568627452</v>
      </c>
      <c r="GP1981">
        <f t="shared" si="663"/>
        <v>1.0279695917362996</v>
      </c>
      <c r="GQ1981">
        <f>(EA1981/0.0735)/((DZ1981/0.195*(EB1981/0.295))^0.5)</f>
        <v>1.0284479394203905</v>
      </c>
      <c r="GR1981">
        <v>0.51303200000000004</v>
      </c>
      <c r="GS1981">
        <v>0.703295</v>
      </c>
      <c r="GT1981"/>
      <c r="GU1981"/>
      <c r="GV1981"/>
      <c r="GW1981"/>
      <c r="GX1981"/>
    </row>
    <row r="1982" spans="1:206" s="2" customFormat="1">
      <c r="A1982" s="2" t="s">
        <v>3194</v>
      </c>
      <c r="B1982" s="2" t="s">
        <v>7532</v>
      </c>
      <c r="C1982" s="2" t="s">
        <v>7514</v>
      </c>
      <c r="E1982" s="2" t="s">
        <v>7669</v>
      </c>
      <c r="F1982" s="2">
        <v>230</v>
      </c>
      <c r="G1982" s="2">
        <v>62</v>
      </c>
      <c r="H1982" s="2" t="s">
        <v>7514</v>
      </c>
      <c r="I1982" s="2" t="s">
        <v>7566</v>
      </c>
      <c r="J1982" s="2" t="s">
        <v>7567</v>
      </c>
      <c r="K1982" s="2">
        <v>8.83</v>
      </c>
      <c r="L1982" s="2">
        <v>8.83</v>
      </c>
      <c r="M1982" s="2">
        <v>-82.61</v>
      </c>
      <c r="N1982" s="2">
        <v>-82.61</v>
      </c>
      <c r="O1982" s="2" t="s">
        <v>179</v>
      </c>
      <c r="R1982" s="2" t="s">
        <v>7574</v>
      </c>
      <c r="S1982" s="2" t="s">
        <v>7536</v>
      </c>
      <c r="T1982" s="2" t="s">
        <v>7662</v>
      </c>
      <c r="U1982" s="2" t="s">
        <v>180</v>
      </c>
      <c r="V1982" s="2" t="s">
        <v>180</v>
      </c>
      <c r="W1982" s="2" t="s">
        <v>180</v>
      </c>
      <c r="X1982" s="2" t="s">
        <v>7537</v>
      </c>
      <c r="Y1982" s="2" t="s">
        <v>180</v>
      </c>
      <c r="Z1982" s="2" t="s">
        <v>180</v>
      </c>
      <c r="AB1982" s="2" t="s">
        <v>180</v>
      </c>
      <c r="AC1982" s="2" t="s">
        <v>181</v>
      </c>
      <c r="AD1982" s="2" t="s">
        <v>180</v>
      </c>
      <c r="AE1982" s="2" t="s">
        <v>180</v>
      </c>
      <c r="AF1982" s="2" t="s">
        <v>180</v>
      </c>
      <c r="AG1982" s="2" t="s">
        <v>180</v>
      </c>
      <c r="AH1982" s="2" t="s">
        <v>7538</v>
      </c>
      <c r="AI1982" s="2">
        <v>56.543487137607201</v>
      </c>
      <c r="AJ1982" s="2">
        <v>0.714577378521846</v>
      </c>
      <c r="AK1982" s="2" t="s">
        <v>180</v>
      </c>
      <c r="AL1982" s="2">
        <v>16.394446712944099</v>
      </c>
      <c r="AM1982" s="2" t="s">
        <v>180</v>
      </c>
      <c r="AP1982" s="2">
        <v>6.32</v>
      </c>
      <c r="AQ1982" s="2">
        <v>7.8807676602695</v>
      </c>
      <c r="AR1982" s="2">
        <v>6.1453654552878696</v>
      </c>
      <c r="AS1982" s="2">
        <v>0.11229073091057599</v>
      </c>
      <c r="AT1982" s="2" t="s">
        <v>180</v>
      </c>
      <c r="AU1982" s="2">
        <v>1.3066557778685199</v>
      </c>
      <c r="AV1982" s="2">
        <v>3.65455287872601</v>
      </c>
      <c r="AW1982" s="2">
        <v>0.22458146182115199</v>
      </c>
      <c r="AY1982" s="2" t="s">
        <v>180</v>
      </c>
      <c r="AZ1982" s="2" t="s">
        <v>180</v>
      </c>
      <c r="BA1982" s="2">
        <v>99.29672519395676</v>
      </c>
      <c r="BC1982" s="2" t="s">
        <v>180</v>
      </c>
      <c r="BD1982" s="2" t="s">
        <v>180</v>
      </c>
      <c r="BE1982" s="2" t="s">
        <v>180</v>
      </c>
      <c r="BF1982" s="2" t="s">
        <v>180</v>
      </c>
      <c r="BG1982" s="2" t="s">
        <v>180</v>
      </c>
      <c r="BH1982" s="2" t="s">
        <v>180</v>
      </c>
      <c r="BI1982" s="2" t="s">
        <v>180</v>
      </c>
      <c r="BK1982" s="2" t="s">
        <v>180</v>
      </c>
      <c r="BL1982" s="2" t="s">
        <v>180</v>
      </c>
      <c r="BN1982" s="2" t="s">
        <v>180</v>
      </c>
      <c r="BO1982" s="2" t="s">
        <v>180</v>
      </c>
      <c r="BP1982" s="2" t="s">
        <v>180</v>
      </c>
      <c r="BQ1982" s="2" t="s">
        <v>180</v>
      </c>
      <c r="BR1982" s="2" t="s">
        <v>180</v>
      </c>
      <c r="BS1982" s="2" t="s">
        <v>180</v>
      </c>
      <c r="BT1982" s="2" t="s">
        <v>180</v>
      </c>
      <c r="BU1982" s="2" t="s">
        <v>180</v>
      </c>
      <c r="BV1982" s="2" t="s">
        <v>180</v>
      </c>
      <c r="BW1982" s="2" t="s">
        <v>180</v>
      </c>
      <c r="BX1982" s="2" t="s">
        <v>180</v>
      </c>
      <c r="BY1982" s="2" t="s">
        <v>180</v>
      </c>
      <c r="BZ1982" s="2" t="s">
        <v>180</v>
      </c>
      <c r="CD1982" s="2" t="s">
        <v>180</v>
      </c>
      <c r="CE1982" s="2" t="s">
        <v>180</v>
      </c>
      <c r="CG1982" s="2" t="s">
        <v>180</v>
      </c>
      <c r="CH1982" s="2" t="s">
        <v>180</v>
      </c>
      <c r="CI1982" s="2" t="s">
        <v>180</v>
      </c>
      <c r="CJ1982" s="2" t="s">
        <v>180</v>
      </c>
      <c r="CK1982" s="2" t="s">
        <v>180</v>
      </c>
      <c r="CM1982" s="2" t="s">
        <v>180</v>
      </c>
      <c r="CN1982" s="2" t="s">
        <v>180</v>
      </c>
      <c r="CQ1982" s="2">
        <v>201.98</v>
      </c>
      <c r="CR1982" s="2">
        <v>251.39</v>
      </c>
      <c r="CS1982" s="2" t="s">
        <v>180</v>
      </c>
      <c r="CT1982" s="2" t="s">
        <v>180</v>
      </c>
      <c r="CV1982" s="2">
        <v>113</v>
      </c>
      <c r="CW1982" s="2">
        <v>142</v>
      </c>
      <c r="CX1982" s="2">
        <v>64</v>
      </c>
      <c r="CZ1982" s="2" t="s">
        <v>180</v>
      </c>
      <c r="DB1982" s="2" t="s">
        <v>180</v>
      </c>
      <c r="DC1982" s="2" t="s">
        <v>180</v>
      </c>
      <c r="DD1982" s="2">
        <v>16</v>
      </c>
      <c r="DE1982" s="2">
        <v>957</v>
      </c>
      <c r="DF1982" s="2">
        <v>10.39</v>
      </c>
      <c r="DG1982" s="2">
        <v>68</v>
      </c>
      <c r="DH1982" s="2">
        <v>4.88</v>
      </c>
      <c r="DJ1982" s="2" t="s">
        <v>180</v>
      </c>
      <c r="DK1982" s="2" t="s">
        <v>180</v>
      </c>
      <c r="DL1982" s="2" t="s">
        <v>180</v>
      </c>
      <c r="DM1982" s="2" t="s">
        <v>180</v>
      </c>
      <c r="DR1982" s="2" t="s">
        <v>180</v>
      </c>
      <c r="DS1982" s="2" t="s">
        <v>180</v>
      </c>
      <c r="DU1982" s="2">
        <v>667.35</v>
      </c>
      <c r="DV1982" s="2">
        <v>18.739999999999998</v>
      </c>
      <c r="DW1982" s="2">
        <v>36.9</v>
      </c>
      <c r="DX1982" s="2">
        <v>4.3</v>
      </c>
      <c r="DY1982" s="2">
        <v>17.010000000000002</v>
      </c>
      <c r="DZ1982" s="2">
        <v>3.18</v>
      </c>
      <c r="EA1982" s="2">
        <v>1</v>
      </c>
      <c r="EB1982" s="2">
        <v>2.8</v>
      </c>
      <c r="EC1982" s="2">
        <v>0.39</v>
      </c>
      <c r="ED1982" s="2">
        <v>1.83</v>
      </c>
      <c r="EE1982" s="2">
        <v>0.36</v>
      </c>
      <c r="EF1982" s="2">
        <v>0.96</v>
      </c>
      <c r="EH1982" s="2">
        <v>0.89</v>
      </c>
      <c r="EI1982" s="2">
        <v>0.12</v>
      </c>
      <c r="EJ1982" s="2">
        <v>2.04</v>
      </c>
      <c r="EK1982" s="2">
        <v>0.27</v>
      </c>
      <c r="EM1982" s="2" t="s">
        <v>180</v>
      </c>
      <c r="EN1982" s="2" t="s">
        <v>180</v>
      </c>
      <c r="EO1982" s="2" t="s">
        <v>180</v>
      </c>
      <c r="EP1982" s="2" t="s">
        <v>180</v>
      </c>
      <c r="EQ1982" s="2" t="s">
        <v>180</v>
      </c>
      <c r="ER1982" s="2" t="s">
        <v>180</v>
      </c>
      <c r="ET1982" s="2">
        <v>3.84</v>
      </c>
      <c r="EV1982" s="2">
        <v>2.67</v>
      </c>
      <c r="EW1982" s="2">
        <v>0.85</v>
      </c>
      <c r="EY1982" s="2" t="s">
        <v>180</v>
      </c>
      <c r="EZ1982" s="2" t="s">
        <v>180</v>
      </c>
      <c r="FB1982" s="2" t="s">
        <v>180</v>
      </c>
      <c r="FD1982" s="2" t="s">
        <v>180</v>
      </c>
      <c r="FF1982" s="2" t="s">
        <v>180</v>
      </c>
      <c r="FH1982" s="2" t="s">
        <v>180</v>
      </c>
      <c r="FI1982" s="2" t="s">
        <v>180</v>
      </c>
      <c r="FJ1982" s="2" t="s">
        <v>180</v>
      </c>
      <c r="FK1982" s="2" t="s">
        <v>180</v>
      </c>
      <c r="FL1982" s="2" t="s">
        <v>180</v>
      </c>
      <c r="FM1982" s="2" t="s">
        <v>180</v>
      </c>
      <c r="FN1982" s="2" t="s">
        <v>180</v>
      </c>
      <c r="FP1982" s="2" t="s">
        <v>180</v>
      </c>
      <c r="FQ1982" s="2" t="s">
        <v>180</v>
      </c>
      <c r="FR1982" s="2" t="s">
        <v>180</v>
      </c>
      <c r="FS1982" s="2" t="s">
        <v>180</v>
      </c>
      <c r="FT1982" s="2" t="s">
        <v>180</v>
      </c>
      <c r="FU1982" s="2" t="s">
        <v>180</v>
      </c>
      <c r="FV1982" s="2" t="s">
        <v>7575</v>
      </c>
      <c r="FW1982" s="2" t="s">
        <v>180</v>
      </c>
      <c r="FX1982">
        <f t="shared" si="645"/>
        <v>5.4831460674157304</v>
      </c>
      <c r="FY1982">
        <f t="shared" si="646"/>
        <v>76.404494382022477</v>
      </c>
      <c r="FZ1982">
        <f t="shared" si="647"/>
        <v>21.056179775280896</v>
      </c>
      <c r="GA1982">
        <f t="shared" si="648"/>
        <v>3.5730337078651688</v>
      </c>
      <c r="GB1982">
        <f t="shared" si="649"/>
        <v>3.1460674157303368</v>
      </c>
      <c r="GC1982">
        <f t="shared" si="650"/>
        <v>1.8285714285714307</v>
      </c>
      <c r="GD1982">
        <f t="shared" si="651"/>
        <v>92.107795957651589</v>
      </c>
      <c r="GE1982">
        <f t="shared" si="652"/>
        <v>56.261022927689588</v>
      </c>
      <c r="GF1982">
        <f t="shared" si="653"/>
        <v>35.610992529348991</v>
      </c>
      <c r="GG1982">
        <f t="shared" si="654"/>
        <v>136.75204918032787</v>
      </c>
      <c r="GH1982">
        <f t="shared" si="655"/>
        <v>0.1040650406504065</v>
      </c>
      <c r="GI1982">
        <f t="shared" si="656"/>
        <v>0.17418032786885246</v>
      </c>
      <c r="GJ1982">
        <f t="shared" si="657"/>
        <v>0.31835205992509363</v>
      </c>
      <c r="GK1982">
        <f t="shared" si="658"/>
        <v>249.9438202247191</v>
      </c>
      <c r="GL1982">
        <f t="shared" si="659"/>
        <v>3.8401639344262293</v>
      </c>
      <c r="GM1982">
        <f t="shared" si="660"/>
        <v>0.54713114754098358</v>
      </c>
      <c r="GN1982">
        <f t="shared" si="661"/>
        <v>0.1424759871931697</v>
      </c>
      <c r="GO1982">
        <f t="shared" si="662"/>
        <v>5.8930817610062887</v>
      </c>
      <c r="GP1982">
        <f t="shared" si="663"/>
        <v>0.98936546467089859</v>
      </c>
      <c r="GQ1982">
        <f>(EA1982/0.0735)/((DZ1982/0.195*(EB1982/0.295))^0.5)</f>
        <v>1.0935745607744916</v>
      </c>
      <c r="GR1982">
        <v>0.51303200000000004</v>
      </c>
      <c r="GS1982">
        <v>0.703295</v>
      </c>
      <c r="GT1982"/>
      <c r="GU1982"/>
      <c r="GV1982"/>
      <c r="GW1982"/>
      <c r="GX1982"/>
    </row>
    <row r="1983" spans="1:206" s="2" customFormat="1">
      <c r="A1983" s="2" t="s">
        <v>3194</v>
      </c>
      <c r="B1983" s="2" t="s">
        <v>7532</v>
      </c>
      <c r="C1983" s="2" t="s">
        <v>7514</v>
      </c>
      <c r="E1983" s="2" t="s">
        <v>7669</v>
      </c>
      <c r="F1983" s="2">
        <v>230</v>
      </c>
      <c r="G1983" s="2">
        <v>62</v>
      </c>
      <c r="H1983" s="2" t="s">
        <v>7514</v>
      </c>
      <c r="I1983" s="2" t="s">
        <v>7566</v>
      </c>
      <c r="J1983" s="2" t="s">
        <v>7567</v>
      </c>
      <c r="K1983" s="2">
        <v>8.83</v>
      </c>
      <c r="L1983" s="2">
        <v>8.83</v>
      </c>
      <c r="M1983" s="2">
        <v>-82.61</v>
      </c>
      <c r="N1983" s="2">
        <v>-82.61</v>
      </c>
      <c r="O1983" s="2" t="s">
        <v>179</v>
      </c>
      <c r="R1983" s="2" t="s">
        <v>7576</v>
      </c>
      <c r="S1983" s="2" t="s">
        <v>7536</v>
      </c>
      <c r="T1983" s="2" t="s">
        <v>7662</v>
      </c>
      <c r="U1983" s="2" t="s">
        <v>180</v>
      </c>
      <c r="V1983" s="2" t="s">
        <v>180</v>
      </c>
      <c r="W1983" s="2" t="s">
        <v>180</v>
      </c>
      <c r="X1983" s="2" t="s">
        <v>7537</v>
      </c>
      <c r="Y1983" s="2" t="s">
        <v>180</v>
      </c>
      <c r="Z1983" s="2" t="s">
        <v>180</v>
      </c>
      <c r="AB1983" s="2" t="s">
        <v>180</v>
      </c>
      <c r="AC1983" s="2" t="s">
        <v>181</v>
      </c>
      <c r="AD1983" s="2" t="s">
        <v>180</v>
      </c>
      <c r="AE1983" s="2" t="s">
        <v>180</v>
      </c>
      <c r="AF1983" s="2" t="s">
        <v>180</v>
      </c>
      <c r="AG1983" s="2" t="s">
        <v>180</v>
      </c>
      <c r="AH1983" s="2" t="s">
        <v>7538</v>
      </c>
      <c r="AI1983" s="2">
        <v>56.475150525563798</v>
      </c>
      <c r="AJ1983" s="2">
        <v>0.71435860802122697</v>
      </c>
      <c r="AK1983" s="2" t="s">
        <v>180</v>
      </c>
      <c r="AL1983" s="2">
        <v>16.256760893968799</v>
      </c>
      <c r="AM1983" s="2" t="s">
        <v>180</v>
      </c>
      <c r="AP1983" s="2">
        <v>6.33</v>
      </c>
      <c r="AQ1983" s="2">
        <v>7.9089703030921497</v>
      </c>
      <c r="AR1983" s="2">
        <v>6.34758648841719</v>
      </c>
      <c r="AS1983" s="2">
        <v>0.11225635268905</v>
      </c>
      <c r="AT1983" s="2" t="s">
        <v>180</v>
      </c>
      <c r="AU1983" s="2">
        <v>1.29605061740994</v>
      </c>
      <c r="AV1983" s="2">
        <v>3.6330237779365202</v>
      </c>
      <c r="AW1983" s="2">
        <v>0.2245127053781</v>
      </c>
      <c r="AY1983" s="2" t="s">
        <v>180</v>
      </c>
      <c r="AZ1983" s="2" t="s">
        <v>180</v>
      </c>
      <c r="BA1983" s="2">
        <v>99.29867027247677</v>
      </c>
      <c r="BC1983" s="2" t="s">
        <v>180</v>
      </c>
      <c r="BD1983" s="2" t="s">
        <v>180</v>
      </c>
      <c r="BE1983" s="2" t="s">
        <v>180</v>
      </c>
      <c r="BF1983" s="2" t="s">
        <v>180</v>
      </c>
      <c r="BG1983" s="2" t="s">
        <v>180</v>
      </c>
      <c r="BH1983" s="2" t="s">
        <v>180</v>
      </c>
      <c r="BI1983" s="2" t="s">
        <v>180</v>
      </c>
      <c r="BK1983" s="2" t="s">
        <v>180</v>
      </c>
      <c r="BL1983" s="2" t="s">
        <v>180</v>
      </c>
      <c r="BN1983" s="2" t="s">
        <v>180</v>
      </c>
      <c r="BO1983" s="2" t="s">
        <v>180</v>
      </c>
      <c r="BP1983" s="2" t="s">
        <v>180</v>
      </c>
      <c r="BQ1983" s="2" t="s">
        <v>180</v>
      </c>
      <c r="BR1983" s="2" t="s">
        <v>180</v>
      </c>
      <c r="BS1983" s="2" t="s">
        <v>180</v>
      </c>
      <c r="BT1983" s="2" t="s">
        <v>180</v>
      </c>
      <c r="BU1983" s="2" t="s">
        <v>180</v>
      </c>
      <c r="BV1983" s="2" t="s">
        <v>180</v>
      </c>
      <c r="BW1983" s="2" t="s">
        <v>180</v>
      </c>
      <c r="BX1983" s="2" t="s">
        <v>180</v>
      </c>
      <c r="BY1983" s="2" t="s">
        <v>180</v>
      </c>
      <c r="BZ1983" s="2" t="s">
        <v>180</v>
      </c>
      <c r="CD1983" s="2" t="s">
        <v>180</v>
      </c>
      <c r="CE1983" s="2" t="s">
        <v>180</v>
      </c>
      <c r="CG1983" s="2" t="s">
        <v>180</v>
      </c>
      <c r="CH1983" s="2" t="s">
        <v>180</v>
      </c>
      <c r="CI1983" s="2" t="s">
        <v>180</v>
      </c>
      <c r="CJ1983" s="2" t="s">
        <v>180</v>
      </c>
      <c r="CK1983" s="2" t="s">
        <v>180</v>
      </c>
      <c r="CM1983" s="2" t="s">
        <v>180</v>
      </c>
      <c r="CN1983" s="2" t="s">
        <v>180</v>
      </c>
      <c r="CQ1983" s="2">
        <v>212.19</v>
      </c>
      <c r="CR1983" s="2">
        <v>283.64999999999998</v>
      </c>
      <c r="CS1983" s="2" t="s">
        <v>180</v>
      </c>
      <c r="CT1983" s="2" t="s">
        <v>180</v>
      </c>
      <c r="CV1983" s="2">
        <v>118</v>
      </c>
      <c r="CW1983" s="2">
        <v>130</v>
      </c>
      <c r="CX1983" s="2">
        <v>62</v>
      </c>
      <c r="CZ1983" s="2" t="s">
        <v>180</v>
      </c>
      <c r="DB1983" s="2" t="s">
        <v>180</v>
      </c>
      <c r="DC1983" s="2" t="s">
        <v>180</v>
      </c>
      <c r="DD1983" s="2">
        <v>16</v>
      </c>
      <c r="DE1983" s="2">
        <v>955</v>
      </c>
      <c r="DF1983" s="2">
        <v>9.6300000000000008</v>
      </c>
      <c r="DG1983" s="2">
        <v>68</v>
      </c>
      <c r="DH1983" s="2">
        <v>5.12</v>
      </c>
      <c r="DJ1983" s="2" t="s">
        <v>180</v>
      </c>
      <c r="DK1983" s="2" t="s">
        <v>180</v>
      </c>
      <c r="DL1983" s="2" t="s">
        <v>180</v>
      </c>
      <c r="DM1983" s="2" t="s">
        <v>180</v>
      </c>
      <c r="DR1983" s="2" t="s">
        <v>180</v>
      </c>
      <c r="DS1983" s="2" t="s">
        <v>180</v>
      </c>
      <c r="DU1983" s="2">
        <v>692.91</v>
      </c>
      <c r="DV1983" s="2">
        <v>18.399999999999999</v>
      </c>
      <c r="DW1983" s="2">
        <v>37.85</v>
      </c>
      <c r="DX1983" s="2">
        <v>4.3</v>
      </c>
      <c r="DY1983" s="2">
        <v>16.940000000000001</v>
      </c>
      <c r="DZ1983" s="2">
        <v>3.18</v>
      </c>
      <c r="EA1983" s="2">
        <v>1.05</v>
      </c>
      <c r="EB1983" s="2">
        <v>2.74</v>
      </c>
      <c r="EC1983" s="2">
        <v>0.38</v>
      </c>
      <c r="ED1983" s="2">
        <v>1.79</v>
      </c>
      <c r="EE1983" s="2">
        <v>0.34</v>
      </c>
      <c r="EF1983" s="2">
        <v>0.9</v>
      </c>
      <c r="EH1983" s="2">
        <v>0.86</v>
      </c>
      <c r="EI1983" s="2">
        <v>0.12</v>
      </c>
      <c r="EJ1983" s="2">
        <v>1.92</v>
      </c>
      <c r="EK1983" s="2">
        <v>0.26</v>
      </c>
      <c r="EM1983" s="2" t="s">
        <v>180</v>
      </c>
      <c r="EN1983" s="2" t="s">
        <v>180</v>
      </c>
      <c r="EO1983" s="2" t="s">
        <v>180</v>
      </c>
      <c r="EP1983" s="2" t="s">
        <v>180</v>
      </c>
      <c r="EQ1983" s="2" t="s">
        <v>180</v>
      </c>
      <c r="ER1983" s="2" t="s">
        <v>180</v>
      </c>
      <c r="ET1983" s="2">
        <v>3.91</v>
      </c>
      <c r="EV1983" s="2">
        <v>2.5299999999999998</v>
      </c>
      <c r="EW1983" s="2">
        <v>1.04</v>
      </c>
      <c r="EY1983" s="2" t="s">
        <v>180</v>
      </c>
      <c r="EZ1983" s="2" t="s">
        <v>180</v>
      </c>
      <c r="FB1983" s="2" t="s">
        <v>180</v>
      </c>
      <c r="FD1983" s="2" t="s">
        <v>180</v>
      </c>
      <c r="FF1983" s="2" t="s">
        <v>180</v>
      </c>
      <c r="FH1983" s="2" t="s">
        <v>180</v>
      </c>
      <c r="FI1983" s="2" t="s">
        <v>180</v>
      </c>
      <c r="FJ1983" s="2" t="s">
        <v>180</v>
      </c>
      <c r="FK1983" s="2" t="s">
        <v>180</v>
      </c>
      <c r="FL1983" s="2" t="s">
        <v>180</v>
      </c>
      <c r="FM1983" s="2" t="s">
        <v>180</v>
      </c>
      <c r="FN1983" s="2" t="s">
        <v>180</v>
      </c>
      <c r="FP1983" s="2" t="s">
        <v>180</v>
      </c>
      <c r="FQ1983" s="2" t="s">
        <v>180</v>
      </c>
      <c r="FR1983" s="2" t="s">
        <v>180</v>
      </c>
      <c r="FS1983" s="2" t="s">
        <v>180</v>
      </c>
      <c r="FT1983" s="2" t="s">
        <v>180</v>
      </c>
      <c r="FU1983" s="2" t="s">
        <v>180</v>
      </c>
      <c r="FV1983" s="2" t="s">
        <v>7577</v>
      </c>
      <c r="FW1983" s="2" t="s">
        <v>180</v>
      </c>
      <c r="FX1983">
        <f t="shared" si="645"/>
        <v>5.9534883720930232</v>
      </c>
      <c r="FY1983">
        <f t="shared" si="646"/>
        <v>79.069767441860463</v>
      </c>
      <c r="FZ1983">
        <f t="shared" si="647"/>
        <v>21.395348837209301</v>
      </c>
      <c r="GA1983">
        <f t="shared" si="648"/>
        <v>3.6976744186046515</v>
      </c>
      <c r="GB1983">
        <f t="shared" si="649"/>
        <v>3.1860465116279073</v>
      </c>
      <c r="GC1983">
        <f t="shared" si="650"/>
        <v>1.8142857142857138</v>
      </c>
      <c r="GD1983">
        <f t="shared" si="651"/>
        <v>99.169262720664577</v>
      </c>
      <c r="GE1983">
        <f t="shared" si="652"/>
        <v>56.375442739079098</v>
      </c>
      <c r="GF1983">
        <f t="shared" si="653"/>
        <v>37.658152173913045</v>
      </c>
      <c r="GG1983">
        <f t="shared" si="654"/>
        <v>135.333984375</v>
      </c>
      <c r="GH1983">
        <f t="shared" si="655"/>
        <v>0.10330250990752972</v>
      </c>
      <c r="GI1983">
        <f t="shared" si="656"/>
        <v>0.203125</v>
      </c>
      <c r="GJ1983">
        <f t="shared" si="657"/>
        <v>0.4110671936758894</v>
      </c>
      <c r="GK1983">
        <f t="shared" si="658"/>
        <v>273.87747035573125</v>
      </c>
      <c r="GL1983">
        <f t="shared" si="659"/>
        <v>3.5937499999999996</v>
      </c>
      <c r="GM1983">
        <f t="shared" si="660"/>
        <v>0.49414062499999994</v>
      </c>
      <c r="GN1983">
        <f t="shared" si="661"/>
        <v>0.13750000000000001</v>
      </c>
      <c r="GO1983">
        <f t="shared" si="662"/>
        <v>5.7861635220125782</v>
      </c>
      <c r="GP1983">
        <f t="shared" si="663"/>
        <v>1.0241702256739498</v>
      </c>
      <c r="GQ1983">
        <f>(EA1983/0.0735)/((DZ1983/0.195*(EB1983/0.295))^0.5)</f>
        <v>1.1607573230654245</v>
      </c>
      <c r="GR1983">
        <v>0.51303200000000004</v>
      </c>
      <c r="GS1983">
        <v>0.703295</v>
      </c>
      <c r="GT1983"/>
      <c r="GU1983"/>
      <c r="GV1983"/>
      <c r="GW1983"/>
      <c r="GX1983"/>
    </row>
    <row r="1984" spans="1:206" s="2" customFormat="1">
      <c r="A1984" s="2" t="s">
        <v>3194</v>
      </c>
      <c r="B1984" s="2" t="s">
        <v>7578</v>
      </c>
      <c r="C1984" s="2" t="s">
        <v>7579</v>
      </c>
      <c r="E1984" s="2" t="s">
        <v>7670</v>
      </c>
      <c r="F1984" s="2">
        <v>231</v>
      </c>
      <c r="G1984" s="2">
        <v>63</v>
      </c>
      <c r="H1984" s="2" t="s">
        <v>7579</v>
      </c>
      <c r="I1984" s="2" t="s">
        <v>7580</v>
      </c>
      <c r="J1984" s="2" t="s">
        <v>180</v>
      </c>
      <c r="K1984" s="2">
        <v>10.298999999999999</v>
      </c>
      <c r="L1984" s="2">
        <v>10.298999999999999</v>
      </c>
      <c r="M1984" s="2">
        <v>-84.366</v>
      </c>
      <c r="N1984" s="2">
        <v>-84.366</v>
      </c>
      <c r="O1984" s="2" t="s">
        <v>179</v>
      </c>
      <c r="R1984" s="2" t="s">
        <v>7581</v>
      </c>
      <c r="S1984" s="2" t="s">
        <v>7582</v>
      </c>
      <c r="T1984" s="2" t="s">
        <v>7662</v>
      </c>
      <c r="V1984" s="2" t="s">
        <v>180</v>
      </c>
      <c r="W1984" s="2" t="s">
        <v>180</v>
      </c>
      <c r="X1984" s="2" t="s">
        <v>180</v>
      </c>
      <c r="Y1984" s="2" t="s">
        <v>180</v>
      </c>
      <c r="Z1984" s="2" t="s">
        <v>180</v>
      </c>
      <c r="AB1984" s="2" t="s">
        <v>180</v>
      </c>
      <c r="AC1984" s="2" t="s">
        <v>181</v>
      </c>
      <c r="AD1984" s="2" t="s">
        <v>180</v>
      </c>
      <c r="AE1984" s="2" t="s">
        <v>180</v>
      </c>
      <c r="AF1984" s="2" t="s">
        <v>180</v>
      </c>
      <c r="AG1984" s="2" t="s">
        <v>180</v>
      </c>
      <c r="AH1984" s="2" t="s">
        <v>3249</v>
      </c>
      <c r="AI1984" s="2">
        <v>47.11</v>
      </c>
      <c r="AJ1984" s="2">
        <v>1.58</v>
      </c>
      <c r="AK1984" s="2" t="s">
        <v>180</v>
      </c>
      <c r="AL1984" s="2">
        <v>14.99</v>
      </c>
      <c r="AM1984" s="2" t="s">
        <v>180</v>
      </c>
      <c r="AP1984" s="2">
        <v>9.75</v>
      </c>
      <c r="AQ1984" s="2">
        <v>11.47</v>
      </c>
      <c r="AR1984" s="2">
        <v>10.210000000000001</v>
      </c>
      <c r="AS1984" s="2">
        <v>0.17</v>
      </c>
      <c r="AT1984" s="2" t="s">
        <v>180</v>
      </c>
      <c r="AU1984" s="2">
        <v>1.32</v>
      </c>
      <c r="AV1984" s="2">
        <v>2.23</v>
      </c>
      <c r="AW1984" s="2">
        <v>0.52</v>
      </c>
      <c r="AX1984" s="2">
        <v>0.23</v>
      </c>
      <c r="AY1984" s="2" t="s">
        <v>180</v>
      </c>
      <c r="AZ1984" s="2" t="s">
        <v>180</v>
      </c>
      <c r="BA1984" s="2">
        <v>99.350000000000009</v>
      </c>
      <c r="BC1984" s="2" t="s">
        <v>180</v>
      </c>
      <c r="BD1984" s="2" t="s">
        <v>180</v>
      </c>
      <c r="BE1984" s="2" t="s">
        <v>180</v>
      </c>
      <c r="BF1984" s="2" t="s">
        <v>180</v>
      </c>
      <c r="BG1984" s="2" t="s">
        <v>180</v>
      </c>
      <c r="BH1984" s="2" t="s">
        <v>180</v>
      </c>
      <c r="BI1984" s="2" t="s">
        <v>180</v>
      </c>
      <c r="BK1984" s="2" t="s">
        <v>180</v>
      </c>
      <c r="BL1984" s="2" t="s">
        <v>180</v>
      </c>
      <c r="BN1984" s="2" t="s">
        <v>180</v>
      </c>
      <c r="BO1984" s="2" t="s">
        <v>180</v>
      </c>
      <c r="BP1984" s="2" t="s">
        <v>180</v>
      </c>
      <c r="BQ1984" s="2" t="s">
        <v>180</v>
      </c>
      <c r="BR1984" s="2" t="s">
        <v>180</v>
      </c>
      <c r="BS1984" s="2" t="s">
        <v>180</v>
      </c>
      <c r="BT1984" s="2" t="s">
        <v>180</v>
      </c>
      <c r="BU1984" s="2" t="s">
        <v>180</v>
      </c>
      <c r="BV1984" s="2" t="s">
        <v>180</v>
      </c>
      <c r="BW1984" s="2" t="s">
        <v>180</v>
      </c>
      <c r="BX1984" s="2" t="s">
        <v>180</v>
      </c>
      <c r="BY1984" s="2" t="s">
        <v>180</v>
      </c>
      <c r="BZ1984" s="2" t="s">
        <v>180</v>
      </c>
      <c r="CB1984" s="2">
        <v>1.38</v>
      </c>
      <c r="CC1984" s="2">
        <v>2</v>
      </c>
      <c r="CD1984" s="2" t="s">
        <v>180</v>
      </c>
      <c r="CE1984" s="2" t="s">
        <v>180</v>
      </c>
      <c r="CG1984" s="2" t="s">
        <v>180</v>
      </c>
      <c r="CH1984" s="2" t="s">
        <v>180</v>
      </c>
      <c r="CI1984" s="2" t="s">
        <v>180</v>
      </c>
      <c r="CJ1984" s="2" t="s">
        <v>180</v>
      </c>
      <c r="CK1984" s="2" t="s">
        <v>180</v>
      </c>
      <c r="CM1984" s="2" t="s">
        <v>180</v>
      </c>
      <c r="CN1984" s="2" t="s">
        <v>180</v>
      </c>
      <c r="CO1984" s="2">
        <v>32</v>
      </c>
      <c r="CQ1984" s="2">
        <v>266</v>
      </c>
      <c r="CR1984" s="2">
        <v>479</v>
      </c>
      <c r="CS1984" s="2" t="s">
        <v>180</v>
      </c>
      <c r="CT1984" s="2" t="s">
        <v>180</v>
      </c>
      <c r="CV1984" s="2">
        <v>208</v>
      </c>
      <c r="CW1984" s="2">
        <v>117</v>
      </c>
      <c r="CZ1984" s="2" t="s">
        <v>180</v>
      </c>
      <c r="DB1984" s="2" t="s">
        <v>180</v>
      </c>
      <c r="DC1984" s="2" t="s">
        <v>180</v>
      </c>
      <c r="DD1984" s="2">
        <v>35</v>
      </c>
      <c r="DE1984" s="2">
        <v>817</v>
      </c>
      <c r="DF1984" s="2">
        <v>32.299999999999997</v>
      </c>
      <c r="DG1984" s="2">
        <v>180</v>
      </c>
      <c r="DH1984" s="2">
        <v>18.8</v>
      </c>
      <c r="DJ1984" s="2" t="s">
        <v>180</v>
      </c>
      <c r="DK1984" s="2" t="s">
        <v>180</v>
      </c>
      <c r="DL1984" s="2" t="s">
        <v>180</v>
      </c>
      <c r="DM1984" s="2" t="s">
        <v>180</v>
      </c>
      <c r="DR1984" s="2" t="s">
        <v>180</v>
      </c>
      <c r="DS1984" s="2" t="s">
        <v>180</v>
      </c>
      <c r="DU1984" s="2">
        <v>646</v>
      </c>
      <c r="DV1984" s="2">
        <v>59.9</v>
      </c>
      <c r="DW1984" s="2">
        <v>118.9</v>
      </c>
      <c r="DY1984" s="2">
        <v>57.5</v>
      </c>
      <c r="DZ1984" s="2">
        <v>10.8</v>
      </c>
      <c r="EA1984" s="2">
        <v>2.9</v>
      </c>
      <c r="EB1984" s="2">
        <v>8.6</v>
      </c>
      <c r="ED1984" s="2">
        <v>6.1</v>
      </c>
      <c r="EF1984" s="2">
        <v>3.2</v>
      </c>
      <c r="EH1984" s="2">
        <v>2.7</v>
      </c>
      <c r="EM1984" s="2" t="s">
        <v>180</v>
      </c>
      <c r="EN1984" s="2" t="s">
        <v>180</v>
      </c>
      <c r="EO1984" s="2" t="s">
        <v>180</v>
      </c>
      <c r="EP1984" s="2" t="s">
        <v>180</v>
      </c>
      <c r="EQ1984" s="2" t="s">
        <v>180</v>
      </c>
      <c r="ER1984" s="2" t="s">
        <v>180</v>
      </c>
      <c r="EX1984" s="2">
        <v>0.51293999999999995</v>
      </c>
      <c r="EY1984" s="2" t="s">
        <v>180</v>
      </c>
      <c r="EZ1984" s="2" t="s">
        <v>180</v>
      </c>
      <c r="FA1984" s="2">
        <v>0.70376000000000005</v>
      </c>
      <c r="FB1984" s="2" t="s">
        <v>180</v>
      </c>
      <c r="FC1984" s="2">
        <v>19.166</v>
      </c>
      <c r="FD1984" s="2" t="s">
        <v>180</v>
      </c>
      <c r="FE1984" s="2">
        <v>15.573</v>
      </c>
      <c r="FF1984" s="2" t="s">
        <v>180</v>
      </c>
      <c r="FG1984" s="2">
        <v>38.896999999999998</v>
      </c>
      <c r="FH1984" s="2" t="s">
        <v>180</v>
      </c>
      <c r="FI1984" s="2" t="s">
        <v>180</v>
      </c>
      <c r="FJ1984" s="2" t="s">
        <v>180</v>
      </c>
      <c r="FK1984" s="2" t="s">
        <v>180</v>
      </c>
      <c r="FL1984" s="2" t="s">
        <v>180</v>
      </c>
      <c r="FM1984" s="2" t="s">
        <v>180</v>
      </c>
      <c r="FN1984" s="2" t="s">
        <v>180</v>
      </c>
      <c r="FP1984" s="2" t="s">
        <v>180</v>
      </c>
      <c r="FQ1984" s="2" t="s">
        <v>180</v>
      </c>
      <c r="FR1984" s="2" t="s">
        <v>180</v>
      </c>
      <c r="FS1984" s="2" t="s">
        <v>180</v>
      </c>
      <c r="FT1984" s="2" t="s">
        <v>180</v>
      </c>
      <c r="FU1984" s="2" t="s">
        <v>180</v>
      </c>
      <c r="FV1984" s="2" t="s">
        <v>7583</v>
      </c>
      <c r="FW1984" s="2" t="s">
        <v>180</v>
      </c>
      <c r="FX1984">
        <f t="shared" si="645"/>
        <v>6.9629629629629628</v>
      </c>
      <c r="FY1984">
        <f t="shared" si="646"/>
        <v>66.666666666666657</v>
      </c>
      <c r="FZ1984">
        <f t="shared" si="647"/>
        <v>22.185185185185183</v>
      </c>
      <c r="GA1984">
        <f t="shared" si="648"/>
        <v>4</v>
      </c>
      <c r="GB1984">
        <f t="shared" si="649"/>
        <v>3.1851851851851847</v>
      </c>
      <c r="GC1984">
        <f t="shared" si="650"/>
        <v>0.83544303797468356</v>
      </c>
      <c r="GD1984">
        <f t="shared" si="651"/>
        <v>25.294117647058826</v>
      </c>
      <c r="GE1984">
        <f t="shared" si="652"/>
        <v>14.208695652173914</v>
      </c>
      <c r="GF1984">
        <f t="shared" si="653"/>
        <v>10.784641068447412</v>
      </c>
      <c r="GG1984">
        <f t="shared" si="654"/>
        <v>34.361702127659576</v>
      </c>
      <c r="GH1984">
        <f t="shared" si="655"/>
        <v>0</v>
      </c>
      <c r="GI1984">
        <f t="shared" si="656"/>
        <v>0</v>
      </c>
      <c r="GJ1984" t="e">
        <f t="shared" si="657"/>
        <v>#DIV/0!</v>
      </c>
      <c r="GK1984" t="e">
        <f t="shared" si="658"/>
        <v>#DIV/0!</v>
      </c>
      <c r="GL1984">
        <f t="shared" si="659"/>
        <v>3.1861702127659575</v>
      </c>
      <c r="GM1984">
        <f t="shared" si="660"/>
        <v>0</v>
      </c>
      <c r="GN1984">
        <f t="shared" si="661"/>
        <v>0</v>
      </c>
      <c r="GO1984">
        <f t="shared" si="662"/>
        <v>5.5462962962962958</v>
      </c>
      <c r="GP1984" t="e">
        <f t="shared" si="663"/>
        <v>#DIV/0!</v>
      </c>
      <c r="GQ1984">
        <f>(EA1984/0.0735)/((DZ1984/0.195*(EB1984/0.295))^0.5)</f>
        <v>0.9819239864775603</v>
      </c>
      <c r="GR1984">
        <v>0.51303200000000004</v>
      </c>
      <c r="GS1984">
        <v>0.703295</v>
      </c>
      <c r="GT1984"/>
      <c r="GU1984"/>
      <c r="GV1984"/>
      <c r="GW1984"/>
      <c r="GX1984"/>
    </row>
    <row r="1985" spans="1:206" s="2" customFormat="1">
      <c r="A1985" s="2" t="s">
        <v>3194</v>
      </c>
      <c r="B1985" s="2" t="s">
        <v>7584</v>
      </c>
      <c r="C1985" s="2" t="s">
        <v>7579</v>
      </c>
      <c r="E1985" s="2" t="s">
        <v>7671</v>
      </c>
      <c r="F1985" s="2">
        <v>232</v>
      </c>
      <c r="G1985" s="2">
        <v>63</v>
      </c>
      <c r="H1985" s="2" t="s">
        <v>7579</v>
      </c>
      <c r="I1985" s="2" t="s">
        <v>7663</v>
      </c>
      <c r="J1985" s="2" t="s">
        <v>180</v>
      </c>
      <c r="K1985" s="2">
        <v>10.032999999999999</v>
      </c>
      <c r="L1985" s="2">
        <v>10.032999999999999</v>
      </c>
      <c r="M1985" s="2">
        <v>-83.767009999999999</v>
      </c>
      <c r="N1985" s="2">
        <v>-83.767009999999999</v>
      </c>
      <c r="O1985" s="2" t="s">
        <v>179</v>
      </c>
      <c r="R1985" s="2" t="s">
        <v>7586</v>
      </c>
      <c r="S1985" s="2" t="s">
        <v>7587</v>
      </c>
      <c r="T1985" s="2" t="s">
        <v>7719</v>
      </c>
      <c r="U1985" s="2" t="s">
        <v>180</v>
      </c>
      <c r="V1985" s="2" t="s">
        <v>180</v>
      </c>
      <c r="W1985" s="2" t="s">
        <v>180</v>
      </c>
      <c r="X1985" s="2" t="s">
        <v>180</v>
      </c>
      <c r="Y1985" s="2" t="s">
        <v>180</v>
      </c>
      <c r="Z1985" s="2" t="s">
        <v>180</v>
      </c>
      <c r="AA1985" s="2">
        <v>1864</v>
      </c>
      <c r="AB1985" s="2" t="s">
        <v>180</v>
      </c>
      <c r="AC1985" s="2" t="s">
        <v>181</v>
      </c>
      <c r="AD1985" s="2" t="s">
        <v>180</v>
      </c>
      <c r="AE1985" s="2" t="s">
        <v>180</v>
      </c>
      <c r="AF1985" s="2" t="s">
        <v>196</v>
      </c>
      <c r="AG1985" s="2" t="s">
        <v>180</v>
      </c>
      <c r="AH1985" s="2" t="s">
        <v>7588</v>
      </c>
      <c r="AI1985" s="2">
        <v>52.54</v>
      </c>
      <c r="AJ1985" s="2">
        <v>1.04</v>
      </c>
      <c r="AK1985" s="2" t="s">
        <v>180</v>
      </c>
      <c r="AL1985" s="2">
        <v>17.190000000000001</v>
      </c>
      <c r="AM1985" s="2" t="s">
        <v>180</v>
      </c>
      <c r="AP1985" s="2">
        <v>7.5</v>
      </c>
      <c r="AQ1985" s="2">
        <v>9.19</v>
      </c>
      <c r="AR1985" s="2">
        <v>6.24</v>
      </c>
      <c r="AS1985" s="2">
        <v>0.14000000000000001</v>
      </c>
      <c r="AT1985" s="2" t="s">
        <v>180</v>
      </c>
      <c r="AU1985" s="2">
        <v>1.47</v>
      </c>
      <c r="AV1985" s="2">
        <v>3.47</v>
      </c>
      <c r="AW1985" s="2">
        <v>0.4</v>
      </c>
      <c r="AY1985" s="2" t="s">
        <v>180</v>
      </c>
      <c r="AZ1985" s="2" t="s">
        <v>180</v>
      </c>
      <c r="BA1985" s="2">
        <v>99.179999999999993</v>
      </c>
      <c r="BC1985" s="2" t="s">
        <v>180</v>
      </c>
      <c r="BD1985" s="2" t="s">
        <v>180</v>
      </c>
      <c r="BE1985" s="2" t="s">
        <v>180</v>
      </c>
      <c r="BF1985" s="2" t="s">
        <v>180</v>
      </c>
      <c r="BG1985" s="2" t="s">
        <v>180</v>
      </c>
      <c r="BH1985" s="2" t="s">
        <v>180</v>
      </c>
      <c r="BI1985" s="2" t="s">
        <v>180</v>
      </c>
      <c r="BK1985" s="2" t="s">
        <v>180</v>
      </c>
      <c r="BL1985" s="2" t="s">
        <v>180</v>
      </c>
      <c r="BN1985" s="2" t="s">
        <v>180</v>
      </c>
      <c r="BO1985" s="2" t="s">
        <v>180</v>
      </c>
      <c r="BP1985" s="2" t="s">
        <v>180</v>
      </c>
      <c r="BQ1985" s="2" t="s">
        <v>180</v>
      </c>
      <c r="BR1985" s="2" t="s">
        <v>180</v>
      </c>
      <c r="BS1985" s="2" t="s">
        <v>180</v>
      </c>
      <c r="BT1985" s="2" t="s">
        <v>180</v>
      </c>
      <c r="BU1985" s="2" t="s">
        <v>180</v>
      </c>
      <c r="BV1985" s="2" t="s">
        <v>180</v>
      </c>
      <c r="BW1985" s="2" t="s">
        <v>180</v>
      </c>
      <c r="BX1985" s="2" t="s">
        <v>180</v>
      </c>
      <c r="BY1985" s="2" t="s">
        <v>180</v>
      </c>
      <c r="BZ1985" s="2" t="s">
        <v>180</v>
      </c>
      <c r="CC1985" s="2">
        <v>10</v>
      </c>
      <c r="CD1985" s="2" t="s">
        <v>180</v>
      </c>
      <c r="CE1985" s="2" t="s">
        <v>180</v>
      </c>
      <c r="CG1985" s="2" t="s">
        <v>180</v>
      </c>
      <c r="CH1985" s="2" t="s">
        <v>180</v>
      </c>
      <c r="CI1985" s="2" t="s">
        <v>180</v>
      </c>
      <c r="CJ1985" s="2" t="s">
        <v>180</v>
      </c>
      <c r="CK1985" s="2" t="s">
        <v>180</v>
      </c>
      <c r="CM1985" s="2" t="s">
        <v>180</v>
      </c>
      <c r="CN1985" s="2" t="s">
        <v>180</v>
      </c>
      <c r="CO1985" s="2">
        <v>27.1</v>
      </c>
      <c r="CQ1985" s="2">
        <v>223</v>
      </c>
      <c r="CR1985" s="2">
        <v>144</v>
      </c>
      <c r="CS1985" s="2" t="s">
        <v>180</v>
      </c>
      <c r="CT1985" s="2" t="s">
        <v>180</v>
      </c>
      <c r="CV1985" s="2">
        <v>52</v>
      </c>
      <c r="CW1985" s="2">
        <v>64</v>
      </c>
      <c r="CZ1985" s="2" t="s">
        <v>180</v>
      </c>
      <c r="DA1985" s="2">
        <v>1.41</v>
      </c>
      <c r="DB1985" s="2" t="s">
        <v>180</v>
      </c>
      <c r="DC1985" s="2" t="s">
        <v>180</v>
      </c>
      <c r="DD1985" s="2">
        <v>35.700000000000003</v>
      </c>
      <c r="DE1985" s="2">
        <v>825</v>
      </c>
      <c r="DF1985" s="2">
        <v>21.2</v>
      </c>
      <c r="DG1985" s="2">
        <v>162.30000000000001</v>
      </c>
      <c r="DH1985" s="2">
        <v>16.8</v>
      </c>
      <c r="DJ1985" s="2" t="s">
        <v>180</v>
      </c>
      <c r="DK1985" s="2" t="s">
        <v>180</v>
      </c>
      <c r="DL1985" s="2" t="s">
        <v>180</v>
      </c>
      <c r="DM1985" s="2" t="s">
        <v>180</v>
      </c>
      <c r="DP1985" s="2">
        <v>0.9</v>
      </c>
      <c r="DR1985" s="2" t="s">
        <v>180</v>
      </c>
      <c r="DS1985" s="2" t="s">
        <v>180</v>
      </c>
      <c r="DT1985" s="2">
        <v>0.38700000000000001</v>
      </c>
      <c r="DU1985" s="2">
        <v>670</v>
      </c>
      <c r="DV1985" s="2">
        <v>33</v>
      </c>
      <c r="DW1985" s="2">
        <v>68.3</v>
      </c>
      <c r="DX1985" s="2">
        <v>8.4499999999999993</v>
      </c>
      <c r="DY1985" s="2">
        <v>32.700000000000003</v>
      </c>
      <c r="DZ1985" s="2">
        <v>5.94</v>
      </c>
      <c r="EA1985" s="2">
        <v>1.72</v>
      </c>
      <c r="EB1985" s="2">
        <v>5.07</v>
      </c>
      <c r="EC1985" s="2">
        <v>0.79</v>
      </c>
      <c r="ED1985" s="2">
        <v>4.0199999999999996</v>
      </c>
      <c r="EE1985" s="2">
        <v>0.73</v>
      </c>
      <c r="EF1985" s="2">
        <v>1.99</v>
      </c>
      <c r="EH1985" s="2">
        <v>1.79</v>
      </c>
      <c r="EI1985" s="2">
        <v>0.27800000000000002</v>
      </c>
      <c r="EJ1985" s="2">
        <v>3.58</v>
      </c>
      <c r="EK1985" s="2">
        <v>0.8</v>
      </c>
      <c r="EM1985" s="2" t="s">
        <v>180</v>
      </c>
      <c r="EN1985" s="2" t="s">
        <v>180</v>
      </c>
      <c r="EO1985" s="2" t="s">
        <v>180</v>
      </c>
      <c r="EP1985" s="2" t="s">
        <v>180</v>
      </c>
      <c r="EQ1985" s="2" t="s">
        <v>180</v>
      </c>
      <c r="ER1985" s="2" t="s">
        <v>180</v>
      </c>
      <c r="ET1985" s="2">
        <v>3.77</v>
      </c>
      <c r="EV1985" s="2">
        <v>5</v>
      </c>
      <c r="EW1985" s="2">
        <v>1.77</v>
      </c>
      <c r="EX1985" s="2">
        <v>0.51293699999999998</v>
      </c>
      <c r="EY1985" s="2" t="s">
        <v>180</v>
      </c>
      <c r="EZ1985" s="2" t="s">
        <v>180</v>
      </c>
      <c r="FA1985" s="2">
        <v>0.70367599999999997</v>
      </c>
      <c r="FB1985" s="2" t="s">
        <v>180</v>
      </c>
      <c r="FD1985" s="2" t="s">
        <v>180</v>
      </c>
      <c r="FF1985" s="2" t="s">
        <v>180</v>
      </c>
      <c r="FH1985" s="2" t="s">
        <v>180</v>
      </c>
      <c r="FI1985" s="2" t="s">
        <v>180</v>
      </c>
      <c r="FJ1985" s="2" t="s">
        <v>180</v>
      </c>
      <c r="FK1985" s="2" t="s">
        <v>180</v>
      </c>
      <c r="FL1985" s="2" t="s">
        <v>180</v>
      </c>
      <c r="FM1985" s="2" t="s">
        <v>180</v>
      </c>
      <c r="FN1985" s="2" t="s">
        <v>180</v>
      </c>
      <c r="FP1985" s="2" t="s">
        <v>180</v>
      </c>
      <c r="FQ1985" s="2" t="s">
        <v>180</v>
      </c>
      <c r="FR1985" s="2" t="s">
        <v>180</v>
      </c>
      <c r="FS1985" s="2" t="s">
        <v>180</v>
      </c>
      <c r="FT1985" s="2" t="s">
        <v>180</v>
      </c>
      <c r="FU1985" s="2" t="s">
        <v>180</v>
      </c>
      <c r="FV1985" s="2" t="s">
        <v>7589</v>
      </c>
      <c r="FW1985" s="2" t="s">
        <v>180</v>
      </c>
      <c r="FX1985">
        <f t="shared" si="645"/>
        <v>9.3854748603351954</v>
      </c>
      <c r="FY1985">
        <f t="shared" si="646"/>
        <v>90.67039106145252</v>
      </c>
      <c r="FZ1985">
        <f t="shared" si="647"/>
        <v>18.435754189944134</v>
      </c>
      <c r="GA1985">
        <f t="shared" si="648"/>
        <v>3.3184357541899443</v>
      </c>
      <c r="GB1985">
        <f t="shared" si="649"/>
        <v>2.8324022346368718</v>
      </c>
      <c r="GC1985">
        <f t="shared" si="650"/>
        <v>1.4134615384615383</v>
      </c>
      <c r="GD1985">
        <f t="shared" si="651"/>
        <v>38.915094339622641</v>
      </c>
      <c r="GE1985">
        <f t="shared" si="652"/>
        <v>25.229357798165136</v>
      </c>
      <c r="GF1985">
        <f t="shared" si="653"/>
        <v>20.303030303030305</v>
      </c>
      <c r="GG1985">
        <f t="shared" si="654"/>
        <v>39.88095238095238</v>
      </c>
      <c r="GH1985">
        <f t="shared" si="655"/>
        <v>5.5197657393850665E-2</v>
      </c>
      <c r="GI1985">
        <f t="shared" si="656"/>
        <v>0.10535714285714286</v>
      </c>
      <c r="GJ1985">
        <f t="shared" si="657"/>
        <v>0.35399999999999998</v>
      </c>
      <c r="GK1985">
        <f t="shared" si="658"/>
        <v>134</v>
      </c>
      <c r="GL1985">
        <f t="shared" si="659"/>
        <v>1.9642857142857142</v>
      </c>
      <c r="GM1985">
        <f t="shared" si="660"/>
        <v>0.29761904761904762</v>
      </c>
      <c r="GN1985">
        <f t="shared" si="661"/>
        <v>0.15151515151515152</v>
      </c>
      <c r="GO1985">
        <f t="shared" si="662"/>
        <v>5.5555555555555554</v>
      </c>
      <c r="GP1985">
        <f t="shared" si="663"/>
        <v>0.98442986538629151</v>
      </c>
      <c r="GQ1985">
        <f>(EA1985/0.0735)/((DZ1985/0.195*(EB1985/0.295))^0.5)</f>
        <v>1.0227564318312685</v>
      </c>
      <c r="GR1985">
        <v>0.51303200000000004</v>
      </c>
      <c r="GS1985">
        <v>0.703295</v>
      </c>
      <c r="GT1985"/>
      <c r="GU1985"/>
      <c r="GV1985"/>
      <c r="GW1985"/>
      <c r="GX1985"/>
    </row>
    <row r="1986" spans="1:206" s="2" customFormat="1">
      <c r="A1986" s="2" t="s">
        <v>3194</v>
      </c>
      <c r="B1986" s="2" t="s">
        <v>7590</v>
      </c>
      <c r="C1986" s="2" t="s">
        <v>7579</v>
      </c>
      <c r="E1986" s="2" t="s">
        <v>7671</v>
      </c>
      <c r="F1986" s="2">
        <v>232</v>
      </c>
      <c r="G1986" s="2">
        <v>63</v>
      </c>
      <c r="H1986" s="2" t="s">
        <v>7579</v>
      </c>
      <c r="I1986" s="2" t="s">
        <v>7585</v>
      </c>
      <c r="J1986" s="2" t="s">
        <v>180</v>
      </c>
      <c r="K1986" s="2">
        <v>10.032999999999999</v>
      </c>
      <c r="L1986" s="2">
        <v>10.032999999999999</v>
      </c>
      <c r="M1986" s="2">
        <v>-83.767009999999999</v>
      </c>
      <c r="N1986" s="2">
        <v>-83.767009999999999</v>
      </c>
      <c r="O1986" s="2" t="s">
        <v>179</v>
      </c>
      <c r="R1986" s="2" t="s">
        <v>7591</v>
      </c>
      <c r="S1986" s="2" t="s">
        <v>7592</v>
      </c>
      <c r="T1986" s="2" t="s">
        <v>7719</v>
      </c>
      <c r="U1986" s="2" t="s">
        <v>180</v>
      </c>
      <c r="V1986" s="2" t="s">
        <v>180</v>
      </c>
      <c r="W1986" s="2" t="s">
        <v>180</v>
      </c>
      <c r="X1986" s="2" t="s">
        <v>180</v>
      </c>
      <c r="Y1986" s="2" t="s">
        <v>180</v>
      </c>
      <c r="Z1986" s="2" t="s">
        <v>180</v>
      </c>
      <c r="AA1986" s="2">
        <v>1864</v>
      </c>
      <c r="AB1986" s="2" t="s">
        <v>180</v>
      </c>
      <c r="AC1986" s="2" t="s">
        <v>181</v>
      </c>
      <c r="AD1986" s="2" t="s">
        <v>180</v>
      </c>
      <c r="AE1986" s="2" t="s">
        <v>180</v>
      </c>
      <c r="AF1986" s="2" t="s">
        <v>180</v>
      </c>
      <c r="AG1986" s="2" t="s">
        <v>180</v>
      </c>
      <c r="AH1986" s="2" t="s">
        <v>7588</v>
      </c>
      <c r="AI1986" s="2">
        <v>51.73</v>
      </c>
      <c r="AJ1986" s="2">
        <v>1.91</v>
      </c>
      <c r="AK1986" s="2" t="s">
        <v>180</v>
      </c>
      <c r="AL1986" s="2">
        <v>15.91</v>
      </c>
      <c r="AM1986" s="2" t="s">
        <v>180</v>
      </c>
      <c r="AP1986" s="2">
        <v>8.7200000000000006</v>
      </c>
      <c r="AQ1986" s="2">
        <v>8.93</v>
      </c>
      <c r="AR1986" s="2">
        <v>6.48</v>
      </c>
      <c r="AS1986" s="2">
        <v>0.14000000000000001</v>
      </c>
      <c r="AT1986" s="2" t="s">
        <v>180</v>
      </c>
      <c r="AU1986" s="2">
        <v>1.0900000000000001</v>
      </c>
      <c r="AV1986" s="2">
        <v>3.6</v>
      </c>
      <c r="AW1986" s="2">
        <v>0.53</v>
      </c>
      <c r="AY1986" s="2" t="s">
        <v>180</v>
      </c>
      <c r="AZ1986" s="2" t="s">
        <v>180</v>
      </c>
      <c r="BA1986" s="2">
        <v>99.039999999999992</v>
      </c>
      <c r="BC1986" s="2" t="s">
        <v>180</v>
      </c>
      <c r="BD1986" s="2" t="s">
        <v>180</v>
      </c>
      <c r="BE1986" s="2" t="s">
        <v>180</v>
      </c>
      <c r="BF1986" s="2" t="s">
        <v>180</v>
      </c>
      <c r="BG1986" s="2" t="s">
        <v>180</v>
      </c>
      <c r="BH1986" s="2" t="s">
        <v>180</v>
      </c>
      <c r="BI1986" s="2" t="s">
        <v>180</v>
      </c>
      <c r="BK1986" s="2" t="s">
        <v>180</v>
      </c>
      <c r="BL1986" s="2" t="s">
        <v>180</v>
      </c>
      <c r="BN1986" s="2" t="s">
        <v>180</v>
      </c>
      <c r="BO1986" s="2" t="s">
        <v>180</v>
      </c>
      <c r="BP1986" s="2" t="s">
        <v>180</v>
      </c>
      <c r="BQ1986" s="2" t="s">
        <v>180</v>
      </c>
      <c r="BR1986" s="2" t="s">
        <v>180</v>
      </c>
      <c r="BS1986" s="2" t="s">
        <v>180</v>
      </c>
      <c r="BT1986" s="2" t="s">
        <v>180</v>
      </c>
      <c r="BU1986" s="2" t="s">
        <v>180</v>
      </c>
      <c r="BV1986" s="2" t="s">
        <v>180</v>
      </c>
      <c r="BW1986" s="2" t="s">
        <v>180</v>
      </c>
      <c r="BX1986" s="2" t="s">
        <v>180</v>
      </c>
      <c r="BY1986" s="2" t="s">
        <v>180</v>
      </c>
      <c r="BZ1986" s="2" t="s">
        <v>180</v>
      </c>
      <c r="CC1986" s="2">
        <v>3</v>
      </c>
      <c r="CD1986" s="2" t="s">
        <v>180</v>
      </c>
      <c r="CE1986" s="2" t="s">
        <v>180</v>
      </c>
      <c r="CG1986" s="2" t="s">
        <v>180</v>
      </c>
      <c r="CH1986" s="2" t="s">
        <v>180</v>
      </c>
      <c r="CI1986" s="2" t="s">
        <v>180</v>
      </c>
      <c r="CJ1986" s="2" t="s">
        <v>180</v>
      </c>
      <c r="CK1986" s="2" t="s">
        <v>180</v>
      </c>
      <c r="CM1986" s="2" t="s">
        <v>180</v>
      </c>
      <c r="CN1986" s="2" t="s">
        <v>180</v>
      </c>
      <c r="CO1986" s="2">
        <v>23.2</v>
      </c>
      <c r="CQ1986" s="2">
        <v>205</v>
      </c>
      <c r="CR1986" s="2">
        <v>190</v>
      </c>
      <c r="CS1986" s="2" t="s">
        <v>180</v>
      </c>
      <c r="CT1986" s="2" t="s">
        <v>180</v>
      </c>
      <c r="CV1986" s="2">
        <v>98</v>
      </c>
      <c r="CW1986" s="2">
        <v>87</v>
      </c>
      <c r="CZ1986" s="2" t="s">
        <v>180</v>
      </c>
      <c r="DA1986" s="2">
        <v>2.6</v>
      </c>
      <c r="DB1986" s="2" t="s">
        <v>180</v>
      </c>
      <c r="DC1986" s="2" t="s">
        <v>180</v>
      </c>
      <c r="DD1986" s="2">
        <v>25.9</v>
      </c>
      <c r="DE1986" s="2">
        <v>874</v>
      </c>
      <c r="DF1986" s="2">
        <v>23.8</v>
      </c>
      <c r="DG1986" s="2">
        <v>206.8</v>
      </c>
      <c r="DH1986" s="2">
        <v>38.700000000000003</v>
      </c>
      <c r="DJ1986" s="2" t="s">
        <v>180</v>
      </c>
      <c r="DK1986" s="2" t="s">
        <v>180</v>
      </c>
      <c r="DL1986" s="2" t="s">
        <v>180</v>
      </c>
      <c r="DM1986" s="2" t="s">
        <v>180</v>
      </c>
      <c r="DP1986" s="2">
        <v>0.5</v>
      </c>
      <c r="DR1986" s="2" t="s">
        <v>180</v>
      </c>
      <c r="DS1986" s="2" t="s">
        <v>180</v>
      </c>
      <c r="DT1986" s="2">
        <v>0.23499999999999999</v>
      </c>
      <c r="DU1986" s="2">
        <v>515</v>
      </c>
      <c r="DV1986" s="2">
        <v>39.700000000000003</v>
      </c>
      <c r="DW1986" s="2">
        <v>84.2</v>
      </c>
      <c r="DX1986" s="2">
        <v>10.55</v>
      </c>
      <c r="DY1986" s="2">
        <v>41.1</v>
      </c>
      <c r="DZ1986" s="2">
        <v>7.57</v>
      </c>
      <c r="EA1986" s="2">
        <v>2.23</v>
      </c>
      <c r="EB1986" s="2">
        <v>6.42</v>
      </c>
      <c r="EC1986" s="2">
        <v>1</v>
      </c>
      <c r="ED1986" s="2">
        <v>4.91</v>
      </c>
      <c r="EE1986" s="2">
        <v>0.85</v>
      </c>
      <c r="EF1986" s="2">
        <v>2.2200000000000002</v>
      </c>
      <c r="EH1986" s="2">
        <v>1.83</v>
      </c>
      <c r="EI1986" s="2">
        <v>0.27500000000000002</v>
      </c>
      <c r="EJ1986" s="2">
        <v>4.5199999999999996</v>
      </c>
      <c r="EK1986" s="2">
        <v>2.19</v>
      </c>
      <c r="EM1986" s="2" t="s">
        <v>180</v>
      </c>
      <c r="EN1986" s="2" t="s">
        <v>180</v>
      </c>
      <c r="EO1986" s="2" t="s">
        <v>180</v>
      </c>
      <c r="EP1986" s="2" t="s">
        <v>180</v>
      </c>
      <c r="EQ1986" s="2" t="s">
        <v>180</v>
      </c>
      <c r="ER1986" s="2" t="s">
        <v>180</v>
      </c>
      <c r="ET1986" s="2">
        <v>3.16</v>
      </c>
      <c r="EV1986" s="2">
        <v>5.03</v>
      </c>
      <c r="EW1986" s="2">
        <v>1.56</v>
      </c>
      <c r="EX1986" s="2">
        <v>0.51293</v>
      </c>
      <c r="EY1986" s="2" t="s">
        <v>180</v>
      </c>
      <c r="EZ1986" s="2" t="s">
        <v>180</v>
      </c>
      <c r="FA1986" s="2">
        <v>0.70360500000000004</v>
      </c>
      <c r="FB1986" s="2" t="s">
        <v>180</v>
      </c>
      <c r="FD1986" s="2" t="s">
        <v>180</v>
      </c>
      <c r="FF1986" s="2" t="s">
        <v>180</v>
      </c>
      <c r="FH1986" s="2" t="s">
        <v>180</v>
      </c>
      <c r="FI1986" s="2" t="s">
        <v>180</v>
      </c>
      <c r="FJ1986" s="2" t="s">
        <v>180</v>
      </c>
      <c r="FK1986" s="2" t="s">
        <v>180</v>
      </c>
      <c r="FL1986" s="2" t="s">
        <v>180</v>
      </c>
      <c r="FM1986" s="2" t="s">
        <v>180</v>
      </c>
      <c r="FN1986" s="2" t="s">
        <v>180</v>
      </c>
      <c r="FP1986" s="2" t="s">
        <v>180</v>
      </c>
      <c r="FQ1986" s="2" t="s">
        <v>180</v>
      </c>
      <c r="FR1986" s="2" t="s">
        <v>180</v>
      </c>
      <c r="FS1986" s="2" t="s">
        <v>180</v>
      </c>
      <c r="FT1986" s="2" t="s">
        <v>180</v>
      </c>
      <c r="FU1986" s="2" t="s">
        <v>180</v>
      </c>
      <c r="FV1986" s="2" t="s">
        <v>7593</v>
      </c>
      <c r="FW1986" s="2" t="s">
        <v>180</v>
      </c>
      <c r="FX1986">
        <f t="shared" si="645"/>
        <v>21.147540983606557</v>
      </c>
      <c r="FY1986">
        <f t="shared" si="646"/>
        <v>113.00546448087432</v>
      </c>
      <c r="FZ1986">
        <f t="shared" si="647"/>
        <v>21.693989071038253</v>
      </c>
      <c r="GA1986">
        <f t="shared" si="648"/>
        <v>4.1366120218579239</v>
      </c>
      <c r="GB1986">
        <f t="shared" si="649"/>
        <v>3.5081967213114753</v>
      </c>
      <c r="GC1986">
        <f t="shared" si="650"/>
        <v>0.57068062827225141</v>
      </c>
      <c r="GD1986">
        <f t="shared" si="651"/>
        <v>36.72268907563025</v>
      </c>
      <c r="GE1986">
        <f t="shared" si="652"/>
        <v>21.265206812652067</v>
      </c>
      <c r="GF1986">
        <f t="shared" si="653"/>
        <v>12.972292191435768</v>
      </c>
      <c r="GG1986">
        <f t="shared" si="654"/>
        <v>13.307493540051679</v>
      </c>
      <c r="GH1986">
        <f t="shared" si="655"/>
        <v>3.7529691211401428E-2</v>
      </c>
      <c r="GI1986">
        <f t="shared" si="656"/>
        <v>4.0310077519379844E-2</v>
      </c>
      <c r="GJ1986">
        <f t="shared" si="657"/>
        <v>0.31013916500994038</v>
      </c>
      <c r="GK1986">
        <f t="shared" si="658"/>
        <v>102.38568588469184</v>
      </c>
      <c r="GL1986">
        <f t="shared" si="659"/>
        <v>1.0258397932816536</v>
      </c>
      <c r="GM1986">
        <f t="shared" si="660"/>
        <v>0.12997416020671834</v>
      </c>
      <c r="GN1986">
        <f t="shared" si="661"/>
        <v>0.12670025188916875</v>
      </c>
      <c r="GO1986">
        <f t="shared" si="662"/>
        <v>5.2443857331571992</v>
      </c>
      <c r="GP1986">
        <f t="shared" si="663"/>
        <v>0.99023896125550537</v>
      </c>
      <c r="GQ1986">
        <f>(EA1986/0.0735)/((DZ1986/0.195*(EB1986/0.295))^0.5)</f>
        <v>1.0438314646793796</v>
      </c>
      <c r="GR1986">
        <v>0.51303200000000004</v>
      </c>
      <c r="GS1986">
        <v>0.703295</v>
      </c>
      <c r="GT1986"/>
      <c r="GU1986"/>
      <c r="GV1986"/>
      <c r="GW1986"/>
      <c r="GX1986"/>
    </row>
    <row r="1987" spans="1:206" s="2" customFormat="1">
      <c r="A1987" s="2" t="s">
        <v>3194</v>
      </c>
      <c r="B1987" s="2" t="s">
        <v>7605</v>
      </c>
      <c r="C1987" s="2" t="s">
        <v>7579</v>
      </c>
      <c r="E1987" s="2" t="s">
        <v>7671</v>
      </c>
      <c r="F1987" s="2">
        <v>232</v>
      </c>
      <c r="G1987" s="2">
        <v>63</v>
      </c>
      <c r="H1987" s="2" t="s">
        <v>7579</v>
      </c>
      <c r="I1987" s="2" t="s">
        <v>7585</v>
      </c>
      <c r="J1987" s="2" t="s">
        <v>7606</v>
      </c>
      <c r="K1987" s="2">
        <v>10.018140000000001</v>
      </c>
      <c r="L1987" s="2">
        <v>10.018140000000001</v>
      </c>
      <c r="M1987" s="2">
        <v>-83.764510000000001</v>
      </c>
      <c r="N1987" s="2">
        <v>-83.764510000000001</v>
      </c>
      <c r="O1987" s="2" t="s">
        <v>179</v>
      </c>
      <c r="R1987" s="2" t="s">
        <v>7607</v>
      </c>
      <c r="S1987" s="2" t="s">
        <v>7608</v>
      </c>
      <c r="T1987" s="2" t="s">
        <v>7719</v>
      </c>
      <c r="U1987" s="2" t="s">
        <v>180</v>
      </c>
      <c r="V1987" s="2" t="s">
        <v>180</v>
      </c>
      <c r="W1987" s="2" t="s">
        <v>180</v>
      </c>
      <c r="X1987" s="2" t="s">
        <v>180</v>
      </c>
      <c r="Y1987" s="2" t="s">
        <v>180</v>
      </c>
      <c r="Z1987" s="2" t="s">
        <v>180</v>
      </c>
      <c r="AA1987" s="2">
        <v>1864</v>
      </c>
      <c r="AB1987" s="2" t="s">
        <v>180</v>
      </c>
      <c r="AC1987" s="2" t="s">
        <v>181</v>
      </c>
      <c r="AD1987" s="2" t="s">
        <v>180</v>
      </c>
      <c r="AE1987" s="2" t="s">
        <v>180</v>
      </c>
      <c r="AF1987" s="2" t="s">
        <v>180</v>
      </c>
      <c r="AG1987" s="2" t="s">
        <v>180</v>
      </c>
      <c r="AH1987" s="2" t="s">
        <v>7609</v>
      </c>
      <c r="AI1987" s="2">
        <v>52.97</v>
      </c>
      <c r="AJ1987" s="2">
        <v>1.05</v>
      </c>
      <c r="AK1987" s="2" t="s">
        <v>180</v>
      </c>
      <c r="AL1987" s="2">
        <v>17.21</v>
      </c>
      <c r="AM1987" s="2" t="s">
        <v>180</v>
      </c>
      <c r="AP1987" s="2">
        <v>7.5</v>
      </c>
      <c r="AQ1987" s="2">
        <v>9.43</v>
      </c>
      <c r="AR1987" s="2">
        <v>6.17</v>
      </c>
      <c r="AS1987" s="2">
        <v>0.14000000000000001</v>
      </c>
      <c r="AT1987" s="2" t="s">
        <v>180</v>
      </c>
      <c r="AU1987" s="2">
        <v>1.44</v>
      </c>
      <c r="AV1987" s="2">
        <v>3.21</v>
      </c>
      <c r="AW1987" s="2">
        <v>0.35</v>
      </c>
      <c r="AY1987" s="2" t="s">
        <v>180</v>
      </c>
      <c r="AZ1987" s="2" t="s">
        <v>180</v>
      </c>
      <c r="BA1987" s="2">
        <v>99.469999999999985</v>
      </c>
      <c r="BC1987" s="2" t="s">
        <v>180</v>
      </c>
      <c r="BD1987" s="2" t="s">
        <v>180</v>
      </c>
      <c r="BE1987" s="2" t="s">
        <v>180</v>
      </c>
      <c r="BF1987" s="2" t="s">
        <v>180</v>
      </c>
      <c r="BG1987" s="2" t="s">
        <v>180</v>
      </c>
      <c r="BH1987" s="2" t="s">
        <v>180</v>
      </c>
      <c r="BI1987" s="2" t="s">
        <v>180</v>
      </c>
      <c r="BK1987" s="2" t="s">
        <v>180</v>
      </c>
      <c r="BL1987" s="2" t="s">
        <v>180</v>
      </c>
      <c r="BM1987" s="2">
        <v>-0.05</v>
      </c>
      <c r="BN1987" s="2" t="s">
        <v>180</v>
      </c>
      <c r="BO1987" s="2" t="s">
        <v>180</v>
      </c>
      <c r="BP1987" s="2" t="s">
        <v>180</v>
      </c>
      <c r="BQ1987" s="2" t="s">
        <v>180</v>
      </c>
      <c r="BR1987" s="2" t="s">
        <v>180</v>
      </c>
      <c r="BS1987" s="2" t="s">
        <v>180</v>
      </c>
      <c r="BT1987" s="2" t="s">
        <v>180</v>
      </c>
      <c r="BU1987" s="2" t="s">
        <v>180</v>
      </c>
      <c r="BV1987" s="2" t="s">
        <v>180</v>
      </c>
      <c r="BW1987" s="2" t="s">
        <v>180</v>
      </c>
      <c r="BX1987" s="2" t="s">
        <v>180</v>
      </c>
      <c r="BY1987" s="2" t="s">
        <v>180</v>
      </c>
      <c r="BZ1987" s="2" t="s">
        <v>180</v>
      </c>
      <c r="CB1987" s="2">
        <v>1</v>
      </c>
      <c r="CD1987" s="2" t="s">
        <v>180</v>
      </c>
      <c r="CE1987" s="2" t="s">
        <v>180</v>
      </c>
      <c r="CG1987" s="2" t="s">
        <v>180</v>
      </c>
      <c r="CH1987" s="2" t="s">
        <v>180</v>
      </c>
      <c r="CI1987" s="2" t="s">
        <v>180</v>
      </c>
      <c r="CJ1987" s="2" t="s">
        <v>180</v>
      </c>
      <c r="CK1987" s="2" t="s">
        <v>180</v>
      </c>
      <c r="CM1987" s="2" t="s">
        <v>180</v>
      </c>
      <c r="CN1987" s="2" t="s">
        <v>180</v>
      </c>
      <c r="CO1987" s="2">
        <v>27</v>
      </c>
      <c r="CQ1987" s="2">
        <v>231</v>
      </c>
      <c r="CR1987" s="2">
        <v>140</v>
      </c>
      <c r="CS1987" s="2" t="s">
        <v>180</v>
      </c>
      <c r="CT1987" s="2" t="s">
        <v>180</v>
      </c>
      <c r="CU1987" s="2">
        <v>30</v>
      </c>
      <c r="CV1987" s="2">
        <v>60</v>
      </c>
      <c r="CW1987" s="2">
        <v>100</v>
      </c>
      <c r="CX1987" s="2">
        <v>80</v>
      </c>
      <c r="CY1987" s="2">
        <v>18</v>
      </c>
      <c r="CZ1987" s="2" t="s">
        <v>183</v>
      </c>
      <c r="DA1987" s="2">
        <v>0</v>
      </c>
      <c r="DB1987" s="2" t="s">
        <v>180</v>
      </c>
      <c r="DC1987" s="2" t="s">
        <v>180</v>
      </c>
      <c r="DD1987" s="2">
        <v>28</v>
      </c>
      <c r="DE1987" s="2">
        <v>794</v>
      </c>
      <c r="DF1987" s="2">
        <v>17</v>
      </c>
      <c r="DG1987" s="2">
        <v>143</v>
      </c>
      <c r="DH1987" s="2">
        <v>13</v>
      </c>
      <c r="DI1987" s="2">
        <v>0</v>
      </c>
      <c r="DJ1987" s="2" t="s">
        <v>180</v>
      </c>
      <c r="DK1987" s="2" t="s">
        <v>180</v>
      </c>
      <c r="DL1987" s="2" t="s">
        <v>180</v>
      </c>
      <c r="DM1987" s="2" t="s">
        <v>668</v>
      </c>
      <c r="DO1987" s="2">
        <v>0</v>
      </c>
      <c r="DP1987" s="2">
        <v>1</v>
      </c>
      <c r="DQ1987" s="2">
        <v>0</v>
      </c>
      <c r="DR1987" s="2" t="s">
        <v>180</v>
      </c>
      <c r="DS1987" s="2" t="s">
        <v>180</v>
      </c>
      <c r="DT1987" s="2">
        <v>0</v>
      </c>
      <c r="DU1987" s="2">
        <v>654</v>
      </c>
      <c r="DV1987" s="2">
        <v>32.9</v>
      </c>
      <c r="DW1987" s="2">
        <v>67.099999999999994</v>
      </c>
      <c r="DX1987" s="2">
        <v>7.78</v>
      </c>
      <c r="DY1987" s="2">
        <v>31.6</v>
      </c>
      <c r="DZ1987" s="2">
        <v>6</v>
      </c>
      <c r="EA1987" s="2">
        <v>1.67</v>
      </c>
      <c r="EB1987" s="2">
        <v>4.9000000000000004</v>
      </c>
      <c r="EC1987" s="2">
        <v>0.7</v>
      </c>
      <c r="ED1987" s="2">
        <v>3.8</v>
      </c>
      <c r="EE1987" s="2">
        <v>0.7</v>
      </c>
      <c r="EF1987" s="2">
        <v>2</v>
      </c>
      <c r="EG1987" s="2">
        <v>0.28000000000000003</v>
      </c>
      <c r="EH1987" s="2">
        <v>1.9</v>
      </c>
      <c r="EI1987" s="2">
        <v>0.3</v>
      </c>
      <c r="EJ1987" s="2">
        <v>3.2</v>
      </c>
      <c r="EK1987" s="2">
        <v>0.7</v>
      </c>
      <c r="EL1987" s="2">
        <v>7</v>
      </c>
      <c r="EM1987" s="2" t="s">
        <v>180</v>
      </c>
      <c r="EN1987" s="2" t="s">
        <v>180</v>
      </c>
      <c r="EO1987" s="2" t="s">
        <v>180</v>
      </c>
      <c r="EP1987" s="2" t="s">
        <v>180</v>
      </c>
      <c r="EQ1987" s="2" t="s">
        <v>180</v>
      </c>
      <c r="ER1987" s="2" t="s">
        <v>180</v>
      </c>
      <c r="ES1987" s="2">
        <v>0</v>
      </c>
      <c r="ET1987" s="2">
        <v>0</v>
      </c>
      <c r="EU1987" s="2">
        <v>0</v>
      </c>
      <c r="EV1987" s="2">
        <v>5.0999999999999996</v>
      </c>
      <c r="EW1987" s="2">
        <v>2</v>
      </c>
      <c r="EX1987" s="2">
        <v>0.51295999999999997</v>
      </c>
      <c r="EY1987" s="2" t="s">
        <v>180</v>
      </c>
      <c r="EZ1987" s="2" t="s">
        <v>180</v>
      </c>
      <c r="FA1987" s="2">
        <v>0.70367800000000003</v>
      </c>
      <c r="FB1987" s="2" t="s">
        <v>180</v>
      </c>
      <c r="FD1987" s="2" t="s">
        <v>180</v>
      </c>
      <c r="FF1987" s="2" t="s">
        <v>180</v>
      </c>
      <c r="FH1987" s="2" t="s">
        <v>180</v>
      </c>
      <c r="FI1987" s="2" t="s">
        <v>180</v>
      </c>
      <c r="FJ1987" s="2" t="s">
        <v>180</v>
      </c>
      <c r="FK1987" s="2" t="s">
        <v>180</v>
      </c>
      <c r="FL1987" s="2" t="s">
        <v>180</v>
      </c>
      <c r="FM1987" s="2" t="s">
        <v>180</v>
      </c>
      <c r="FN1987" s="2" t="s">
        <v>180</v>
      </c>
      <c r="FP1987" s="2" t="s">
        <v>180</v>
      </c>
      <c r="FQ1987" s="2" t="s">
        <v>180</v>
      </c>
      <c r="FR1987" s="2" t="s">
        <v>180</v>
      </c>
      <c r="FS1987" s="2" t="s">
        <v>180</v>
      </c>
      <c r="FT1987" s="2" t="s">
        <v>180</v>
      </c>
      <c r="FU1987" s="2" t="s">
        <v>180</v>
      </c>
      <c r="FV1987" s="2" t="s">
        <v>7610</v>
      </c>
      <c r="FW1987" s="2" t="s">
        <v>180</v>
      </c>
      <c r="FX1987">
        <f t="shared" si="645"/>
        <v>6.8421052631578947</v>
      </c>
      <c r="FY1987">
        <f t="shared" si="646"/>
        <v>75.26315789473685</v>
      </c>
      <c r="FZ1987">
        <f t="shared" si="647"/>
        <v>17.315789473684209</v>
      </c>
      <c r="GA1987">
        <f t="shared" si="648"/>
        <v>3.1578947368421053</v>
      </c>
      <c r="GB1987">
        <f t="shared" si="649"/>
        <v>2.5789473684210531</v>
      </c>
      <c r="GC1987">
        <f t="shared" si="650"/>
        <v>1.3714285714285712</v>
      </c>
      <c r="GD1987">
        <f t="shared" si="651"/>
        <v>46.705882352941174</v>
      </c>
      <c r="GE1987">
        <f t="shared" si="652"/>
        <v>25.12658227848101</v>
      </c>
      <c r="GF1987">
        <f t="shared" si="653"/>
        <v>19.878419452887538</v>
      </c>
      <c r="GG1987">
        <f t="shared" si="654"/>
        <v>50.307692307692307</v>
      </c>
      <c r="GH1987">
        <f t="shared" si="655"/>
        <v>0</v>
      </c>
      <c r="GI1987">
        <f t="shared" si="656"/>
        <v>0.15384615384615385</v>
      </c>
      <c r="GJ1987">
        <f t="shared" si="657"/>
        <v>0.39215686274509809</v>
      </c>
      <c r="GK1987">
        <f t="shared" si="658"/>
        <v>128.23529411764707</v>
      </c>
      <c r="GL1987">
        <f t="shared" si="659"/>
        <v>2.5307692307692307</v>
      </c>
      <c r="GM1987">
        <f t="shared" si="660"/>
        <v>0.3923076923076923</v>
      </c>
      <c r="GN1987">
        <f t="shared" si="661"/>
        <v>0.15501519756838905</v>
      </c>
      <c r="GO1987">
        <f t="shared" si="662"/>
        <v>5.4833333333333334</v>
      </c>
      <c r="GP1987">
        <f t="shared" si="663"/>
        <v>1.0094485166222449</v>
      </c>
      <c r="GQ1987">
        <f>(EA1987/0.0735)/((DZ1987/0.195*(EB1987/0.295))^0.5)</f>
        <v>1.0050410038096416</v>
      </c>
      <c r="GR1987">
        <v>0.51303200000000004</v>
      </c>
      <c r="GS1987">
        <v>0.703295</v>
      </c>
      <c r="GT1987"/>
      <c r="GU1987"/>
      <c r="GV1987"/>
      <c r="GW1987"/>
      <c r="GX1987"/>
    </row>
    <row r="1988" spans="1:206" s="2" customFormat="1">
      <c r="A1988" s="2" t="s">
        <v>3194</v>
      </c>
      <c r="B1988" s="2" t="s">
        <v>7605</v>
      </c>
      <c r="C1988" s="2" t="s">
        <v>7579</v>
      </c>
      <c r="E1988" s="2" t="s">
        <v>7671</v>
      </c>
      <c r="F1988" s="2">
        <v>232</v>
      </c>
      <c r="G1988" s="2">
        <v>63</v>
      </c>
      <c r="H1988" s="2" t="s">
        <v>7579</v>
      </c>
      <c r="I1988" s="2" t="s">
        <v>7585</v>
      </c>
      <c r="J1988" s="2" t="s">
        <v>7606</v>
      </c>
      <c r="K1988" s="2">
        <v>10.018140000000001</v>
      </c>
      <c r="L1988" s="2">
        <v>10.018140000000001</v>
      </c>
      <c r="M1988" s="2">
        <v>-83.764510000000001</v>
      </c>
      <c r="N1988" s="2">
        <v>-83.764510000000001</v>
      </c>
      <c r="O1988" s="2" t="s">
        <v>179</v>
      </c>
      <c r="R1988" s="2" t="s">
        <v>7611</v>
      </c>
      <c r="S1988" s="2" t="s">
        <v>7608</v>
      </c>
      <c r="T1988" s="2" t="s">
        <v>7719</v>
      </c>
      <c r="U1988" s="2" t="s">
        <v>180</v>
      </c>
      <c r="V1988" s="2" t="s">
        <v>180</v>
      </c>
      <c r="W1988" s="2" t="s">
        <v>180</v>
      </c>
      <c r="X1988" s="2" t="s">
        <v>180</v>
      </c>
      <c r="Y1988" s="2" t="s">
        <v>180</v>
      </c>
      <c r="Z1988" s="2" t="s">
        <v>180</v>
      </c>
      <c r="AA1988" s="2">
        <v>1864</v>
      </c>
      <c r="AB1988" s="2" t="s">
        <v>180</v>
      </c>
      <c r="AC1988" s="2" t="s">
        <v>181</v>
      </c>
      <c r="AD1988" s="2" t="s">
        <v>180</v>
      </c>
      <c r="AE1988" s="2" t="s">
        <v>180</v>
      </c>
      <c r="AF1988" s="2" t="s">
        <v>180</v>
      </c>
      <c r="AG1988" s="2" t="s">
        <v>180</v>
      </c>
      <c r="AH1988" s="2" t="s">
        <v>7609</v>
      </c>
      <c r="AI1988" s="2">
        <v>53.07</v>
      </c>
      <c r="AJ1988" s="2">
        <v>1.04</v>
      </c>
      <c r="AK1988" s="2" t="s">
        <v>180</v>
      </c>
      <c r="AL1988" s="2">
        <v>17.239999999999998</v>
      </c>
      <c r="AM1988" s="2" t="s">
        <v>180</v>
      </c>
      <c r="AP1988" s="2">
        <v>7.43</v>
      </c>
      <c r="AQ1988" s="2">
        <v>9.35</v>
      </c>
      <c r="AR1988" s="2">
        <v>6.09</v>
      </c>
      <c r="AS1988" s="2">
        <v>0.14000000000000001</v>
      </c>
      <c r="AT1988" s="2" t="s">
        <v>180</v>
      </c>
      <c r="AU1988" s="2">
        <v>1.43</v>
      </c>
      <c r="AV1988" s="2">
        <v>3.26</v>
      </c>
      <c r="AW1988" s="2">
        <v>0.35</v>
      </c>
      <c r="AY1988" s="2" t="s">
        <v>180</v>
      </c>
      <c r="AZ1988" s="2" t="s">
        <v>180</v>
      </c>
      <c r="BA1988" s="2">
        <v>99.4</v>
      </c>
      <c r="BC1988" s="2" t="s">
        <v>180</v>
      </c>
      <c r="BD1988" s="2" t="s">
        <v>180</v>
      </c>
      <c r="BE1988" s="2" t="s">
        <v>180</v>
      </c>
      <c r="BF1988" s="2" t="s">
        <v>180</v>
      </c>
      <c r="BG1988" s="2" t="s">
        <v>180</v>
      </c>
      <c r="BH1988" s="2" t="s">
        <v>180</v>
      </c>
      <c r="BI1988" s="2" t="s">
        <v>180</v>
      </c>
      <c r="BK1988" s="2" t="s">
        <v>180</v>
      </c>
      <c r="BL1988" s="2" t="s">
        <v>180</v>
      </c>
      <c r="BM1988" s="2">
        <v>-0.2</v>
      </c>
      <c r="BN1988" s="2" t="s">
        <v>180</v>
      </c>
      <c r="BO1988" s="2" t="s">
        <v>180</v>
      </c>
      <c r="BP1988" s="2" t="s">
        <v>180</v>
      </c>
      <c r="BQ1988" s="2" t="s">
        <v>180</v>
      </c>
      <c r="BR1988" s="2" t="s">
        <v>180</v>
      </c>
      <c r="BS1988" s="2" t="s">
        <v>180</v>
      </c>
      <c r="BT1988" s="2" t="s">
        <v>180</v>
      </c>
      <c r="BU1988" s="2" t="s">
        <v>180</v>
      </c>
      <c r="BV1988" s="2" t="s">
        <v>180</v>
      </c>
      <c r="BW1988" s="2" t="s">
        <v>180</v>
      </c>
      <c r="BX1988" s="2" t="s">
        <v>180</v>
      </c>
      <c r="BY1988" s="2" t="s">
        <v>180</v>
      </c>
      <c r="BZ1988" s="2" t="s">
        <v>180</v>
      </c>
      <c r="CB1988" s="2">
        <v>1</v>
      </c>
      <c r="CD1988" s="2" t="s">
        <v>180</v>
      </c>
      <c r="CE1988" s="2" t="s">
        <v>180</v>
      </c>
      <c r="CG1988" s="2" t="s">
        <v>180</v>
      </c>
      <c r="CH1988" s="2" t="s">
        <v>180</v>
      </c>
      <c r="CI1988" s="2" t="s">
        <v>180</v>
      </c>
      <c r="CJ1988" s="2" t="s">
        <v>180</v>
      </c>
      <c r="CK1988" s="2" t="s">
        <v>180</v>
      </c>
      <c r="CM1988" s="2" t="s">
        <v>180</v>
      </c>
      <c r="CN1988" s="2" t="s">
        <v>180</v>
      </c>
      <c r="CO1988" s="2">
        <v>27</v>
      </c>
      <c r="CQ1988" s="2">
        <v>230</v>
      </c>
      <c r="CR1988" s="2">
        <v>140</v>
      </c>
      <c r="CS1988" s="2" t="s">
        <v>180</v>
      </c>
      <c r="CT1988" s="2" t="s">
        <v>180</v>
      </c>
      <c r="CU1988" s="2">
        <v>30</v>
      </c>
      <c r="CV1988" s="2">
        <v>50</v>
      </c>
      <c r="CW1988" s="2">
        <v>100</v>
      </c>
      <c r="CX1988" s="2">
        <v>80</v>
      </c>
      <c r="CY1988" s="2">
        <v>18</v>
      </c>
      <c r="CZ1988" s="2" t="s">
        <v>183</v>
      </c>
      <c r="DA1988" s="2">
        <v>0</v>
      </c>
      <c r="DB1988" s="2" t="s">
        <v>180</v>
      </c>
      <c r="DC1988" s="2" t="s">
        <v>180</v>
      </c>
      <c r="DD1988" s="2">
        <v>29</v>
      </c>
      <c r="DE1988" s="2">
        <v>825</v>
      </c>
      <c r="DF1988" s="2">
        <v>18</v>
      </c>
      <c r="DG1988" s="2">
        <v>141</v>
      </c>
      <c r="DH1988" s="2">
        <v>14</v>
      </c>
      <c r="DI1988" s="2">
        <v>0</v>
      </c>
      <c r="DJ1988" s="2" t="s">
        <v>180</v>
      </c>
      <c r="DK1988" s="2" t="s">
        <v>180</v>
      </c>
      <c r="DL1988" s="2" t="s">
        <v>180</v>
      </c>
      <c r="DM1988" s="2" t="s">
        <v>686</v>
      </c>
      <c r="DO1988" s="2">
        <v>0</v>
      </c>
      <c r="DP1988" s="2">
        <v>1</v>
      </c>
      <c r="DQ1988" s="2">
        <v>0.6</v>
      </c>
      <c r="DR1988" s="2" t="s">
        <v>180</v>
      </c>
      <c r="DS1988" s="2" t="s">
        <v>180</v>
      </c>
      <c r="DT1988" s="2">
        <v>0</v>
      </c>
      <c r="DU1988" s="2">
        <v>650</v>
      </c>
      <c r="DV1988" s="2">
        <v>32.799999999999997</v>
      </c>
      <c r="DW1988" s="2">
        <v>66.099999999999994</v>
      </c>
      <c r="DX1988" s="2">
        <v>7.9</v>
      </c>
      <c r="DY1988" s="2">
        <v>30.9</v>
      </c>
      <c r="DZ1988" s="2">
        <v>5.8</v>
      </c>
      <c r="EA1988" s="2">
        <v>1.6</v>
      </c>
      <c r="EB1988" s="2">
        <v>4.5</v>
      </c>
      <c r="EC1988" s="2">
        <v>0.6</v>
      </c>
      <c r="ED1988" s="2">
        <v>3.5</v>
      </c>
      <c r="EE1988" s="2">
        <v>0.7</v>
      </c>
      <c r="EF1988" s="2">
        <v>1.8</v>
      </c>
      <c r="EG1988" s="2">
        <v>0.26</v>
      </c>
      <c r="EH1988" s="2">
        <v>1.7</v>
      </c>
      <c r="EI1988" s="2">
        <v>0.28000000000000003</v>
      </c>
      <c r="EJ1988" s="2">
        <v>3.1</v>
      </c>
      <c r="EK1988" s="2">
        <v>0.7</v>
      </c>
      <c r="EL1988" s="2">
        <v>8</v>
      </c>
      <c r="EM1988" s="2" t="s">
        <v>180</v>
      </c>
      <c r="EN1988" s="2" t="s">
        <v>180</v>
      </c>
      <c r="EO1988" s="2" t="s">
        <v>180</v>
      </c>
      <c r="EP1988" s="2" t="s">
        <v>180</v>
      </c>
      <c r="EQ1988" s="2" t="s">
        <v>180</v>
      </c>
      <c r="ER1988" s="2" t="s">
        <v>180</v>
      </c>
      <c r="ES1988" s="2">
        <v>0</v>
      </c>
      <c r="ET1988" s="2">
        <v>0</v>
      </c>
      <c r="EU1988" s="2">
        <v>0</v>
      </c>
      <c r="EV1988" s="2">
        <v>5.3</v>
      </c>
      <c r="EW1988" s="2">
        <v>1.8</v>
      </c>
      <c r="EX1988" s="2">
        <v>0.51296299999999995</v>
      </c>
      <c r="EY1988" s="2" t="s">
        <v>180</v>
      </c>
      <c r="EZ1988" s="2" t="s">
        <v>180</v>
      </c>
      <c r="FA1988" s="2">
        <v>0.70366600000000001</v>
      </c>
      <c r="FB1988" s="2" t="s">
        <v>180</v>
      </c>
      <c r="FD1988" s="2" t="s">
        <v>180</v>
      </c>
      <c r="FF1988" s="2" t="s">
        <v>180</v>
      </c>
      <c r="FH1988" s="2" t="s">
        <v>180</v>
      </c>
      <c r="FI1988" s="2" t="s">
        <v>180</v>
      </c>
      <c r="FJ1988" s="2" t="s">
        <v>180</v>
      </c>
      <c r="FK1988" s="2" t="s">
        <v>180</v>
      </c>
      <c r="FL1988" s="2" t="s">
        <v>180</v>
      </c>
      <c r="FM1988" s="2" t="s">
        <v>180</v>
      </c>
      <c r="FN1988" s="2" t="s">
        <v>180</v>
      </c>
      <c r="FP1988" s="2" t="s">
        <v>180</v>
      </c>
      <c r="FQ1988" s="2" t="s">
        <v>180</v>
      </c>
      <c r="FR1988" s="2" t="s">
        <v>180</v>
      </c>
      <c r="FS1988" s="2" t="s">
        <v>180</v>
      </c>
      <c r="FT1988" s="2" t="s">
        <v>180</v>
      </c>
      <c r="FU1988" s="2" t="s">
        <v>180</v>
      </c>
      <c r="FV1988" s="2" t="s">
        <v>7612</v>
      </c>
      <c r="FW1988" s="2" t="s">
        <v>180</v>
      </c>
      <c r="FX1988">
        <f t="shared" si="645"/>
        <v>8.2352941176470598</v>
      </c>
      <c r="FY1988">
        <f t="shared" si="646"/>
        <v>82.941176470588232</v>
      </c>
      <c r="FZ1988">
        <f t="shared" si="647"/>
        <v>19.294117647058822</v>
      </c>
      <c r="GA1988">
        <f t="shared" si="648"/>
        <v>3.4117647058823528</v>
      </c>
      <c r="GB1988">
        <f t="shared" si="649"/>
        <v>2.6470588235294117</v>
      </c>
      <c r="GC1988">
        <f t="shared" si="650"/>
        <v>1.375</v>
      </c>
      <c r="GD1988">
        <f t="shared" si="651"/>
        <v>45.833333333333336</v>
      </c>
      <c r="GE1988">
        <f t="shared" si="652"/>
        <v>26.699029126213592</v>
      </c>
      <c r="GF1988">
        <f t="shared" si="653"/>
        <v>19.81707317073171</v>
      </c>
      <c r="GG1988">
        <f t="shared" si="654"/>
        <v>46.428571428571431</v>
      </c>
      <c r="GH1988">
        <f t="shared" si="655"/>
        <v>0</v>
      </c>
      <c r="GI1988">
        <f t="shared" si="656"/>
        <v>0.12857142857142859</v>
      </c>
      <c r="GJ1988">
        <f t="shared" si="657"/>
        <v>0.339622641509434</v>
      </c>
      <c r="GK1988">
        <f t="shared" si="658"/>
        <v>122.64150943396227</v>
      </c>
      <c r="GL1988">
        <f t="shared" si="659"/>
        <v>2.3428571428571425</v>
      </c>
      <c r="GM1988">
        <f t="shared" si="660"/>
        <v>0.37857142857142856</v>
      </c>
      <c r="GN1988">
        <f t="shared" si="661"/>
        <v>0.16158536585365854</v>
      </c>
      <c r="GO1988">
        <f t="shared" si="662"/>
        <v>5.6551724137931032</v>
      </c>
      <c r="GP1988">
        <f t="shared" si="663"/>
        <v>0.98832639350800555</v>
      </c>
      <c r="GQ1988">
        <f>(EA1988/0.0735)/((DZ1988/0.195*(EB1988/0.295))^0.5)</f>
        <v>1.0219760155080559</v>
      </c>
      <c r="GR1988">
        <v>0.51303200000000004</v>
      </c>
      <c r="GS1988">
        <v>0.703295</v>
      </c>
      <c r="GT1988"/>
      <c r="GU1988"/>
      <c r="GV1988"/>
      <c r="GW1988"/>
      <c r="GX1988"/>
    </row>
    <row r="1989" spans="1:206" s="2" customFormat="1">
      <c r="A1989" s="2" t="s">
        <v>3194</v>
      </c>
      <c r="B1989" s="2" t="s">
        <v>7594</v>
      </c>
      <c r="C1989" s="2" t="s">
        <v>7579</v>
      </c>
      <c r="E1989" s="2" t="s">
        <v>7672</v>
      </c>
      <c r="F1989" s="2">
        <v>233</v>
      </c>
      <c r="G1989" s="2">
        <v>63</v>
      </c>
      <c r="H1989" s="2" t="s">
        <v>7579</v>
      </c>
      <c r="I1989" s="2" t="s">
        <v>7595</v>
      </c>
      <c r="J1989" s="2" t="s">
        <v>180</v>
      </c>
      <c r="K1989" s="2">
        <v>9.9830000000000005</v>
      </c>
      <c r="L1989" s="2">
        <v>9.9830000000000005</v>
      </c>
      <c r="M1989" s="2">
        <v>-83.85</v>
      </c>
      <c r="N1989" s="2">
        <v>-83.85</v>
      </c>
      <c r="O1989" s="2" t="s">
        <v>179</v>
      </c>
      <c r="R1989" s="2" t="s">
        <v>7596</v>
      </c>
      <c r="S1989" s="2" t="s">
        <v>7597</v>
      </c>
      <c r="T1989" s="2" t="s">
        <v>7598</v>
      </c>
      <c r="U1989" s="2" t="s">
        <v>7598</v>
      </c>
      <c r="V1989" s="2" t="s">
        <v>7598</v>
      </c>
      <c r="W1989" s="2" t="s">
        <v>180</v>
      </c>
      <c r="X1989" s="2" t="s">
        <v>180</v>
      </c>
      <c r="Y1989" s="2" t="s">
        <v>180</v>
      </c>
      <c r="Z1989" s="2" t="s">
        <v>180</v>
      </c>
      <c r="AB1989" s="2" t="s">
        <v>180</v>
      </c>
      <c r="AC1989" s="2" t="s">
        <v>181</v>
      </c>
      <c r="AD1989" s="2" t="s">
        <v>180</v>
      </c>
      <c r="AE1989" s="2" t="s">
        <v>180</v>
      </c>
      <c r="AF1989" s="2" t="s">
        <v>180</v>
      </c>
      <c r="AG1989" s="2" t="s">
        <v>180</v>
      </c>
      <c r="AH1989" s="2" t="s">
        <v>7599</v>
      </c>
      <c r="AI1989" s="2">
        <v>51.49</v>
      </c>
      <c r="AJ1989" s="2">
        <v>1.03</v>
      </c>
      <c r="AK1989" s="2" t="s">
        <v>180</v>
      </c>
      <c r="AL1989" s="2">
        <v>15.92</v>
      </c>
      <c r="AM1989" s="2" t="s">
        <v>180</v>
      </c>
      <c r="AP1989" s="2">
        <v>7.85</v>
      </c>
      <c r="AQ1989" s="2">
        <v>9.48</v>
      </c>
      <c r="AR1989" s="2">
        <v>8.4</v>
      </c>
      <c r="AS1989" s="2">
        <v>0.14000000000000001</v>
      </c>
      <c r="AT1989" s="2" t="s">
        <v>180</v>
      </c>
      <c r="AU1989" s="2">
        <v>1.62</v>
      </c>
      <c r="AV1989" s="2">
        <v>2.78</v>
      </c>
      <c r="AW1989" s="2">
        <v>0.43</v>
      </c>
      <c r="AY1989" s="2" t="s">
        <v>180</v>
      </c>
      <c r="AZ1989" s="2" t="s">
        <v>180</v>
      </c>
      <c r="BA1989" s="2">
        <v>99.140000000000015</v>
      </c>
      <c r="BC1989" s="2" t="s">
        <v>180</v>
      </c>
      <c r="BD1989" s="2" t="s">
        <v>180</v>
      </c>
      <c r="BE1989" s="2" t="s">
        <v>180</v>
      </c>
      <c r="BF1989" s="2" t="s">
        <v>180</v>
      </c>
      <c r="BG1989" s="2" t="s">
        <v>180</v>
      </c>
      <c r="BH1989" s="2" t="s">
        <v>180</v>
      </c>
      <c r="BI1989" s="2" t="s">
        <v>180</v>
      </c>
      <c r="BK1989" s="2" t="s">
        <v>180</v>
      </c>
      <c r="BL1989" s="2" t="s">
        <v>180</v>
      </c>
      <c r="BN1989" s="2" t="s">
        <v>180</v>
      </c>
      <c r="BO1989" s="2" t="s">
        <v>180</v>
      </c>
      <c r="BP1989" s="2" t="s">
        <v>180</v>
      </c>
      <c r="BQ1989" s="2" t="s">
        <v>180</v>
      </c>
      <c r="BR1989" s="2" t="s">
        <v>180</v>
      </c>
      <c r="BS1989" s="2" t="s">
        <v>180</v>
      </c>
      <c r="BT1989" s="2" t="s">
        <v>180</v>
      </c>
      <c r="BU1989" s="2" t="s">
        <v>180</v>
      </c>
      <c r="BV1989" s="2" t="s">
        <v>180</v>
      </c>
      <c r="BW1989" s="2" t="s">
        <v>180</v>
      </c>
      <c r="BX1989" s="2" t="s">
        <v>180</v>
      </c>
      <c r="BY1989" s="2" t="s">
        <v>180</v>
      </c>
      <c r="BZ1989" s="2" t="s">
        <v>180</v>
      </c>
      <c r="CD1989" s="2" t="s">
        <v>180</v>
      </c>
      <c r="CE1989" s="2" t="s">
        <v>180</v>
      </c>
      <c r="CG1989" s="2" t="s">
        <v>180</v>
      </c>
      <c r="CH1989" s="2" t="s">
        <v>180</v>
      </c>
      <c r="CI1989" s="2" t="s">
        <v>180</v>
      </c>
      <c r="CJ1989" s="2" t="s">
        <v>180</v>
      </c>
      <c r="CK1989" s="2" t="s">
        <v>180</v>
      </c>
      <c r="CM1989" s="2" t="s">
        <v>180</v>
      </c>
      <c r="CN1989" s="2" t="s">
        <v>180</v>
      </c>
      <c r="CO1989" s="2">
        <v>27.1</v>
      </c>
      <c r="CQ1989" s="2">
        <v>221</v>
      </c>
      <c r="CR1989" s="2">
        <v>372</v>
      </c>
      <c r="CS1989" s="2" t="s">
        <v>180</v>
      </c>
      <c r="CT1989" s="2" t="s">
        <v>180</v>
      </c>
      <c r="CV1989" s="2">
        <v>136</v>
      </c>
      <c r="CW1989" s="2">
        <v>106</v>
      </c>
      <c r="CZ1989" s="2" t="s">
        <v>180</v>
      </c>
      <c r="DB1989" s="2" t="s">
        <v>180</v>
      </c>
      <c r="DC1989" s="2" t="s">
        <v>180</v>
      </c>
      <c r="DD1989" s="2">
        <v>42.2</v>
      </c>
      <c r="DE1989" s="2">
        <v>791</v>
      </c>
      <c r="DF1989" s="2">
        <v>21.4</v>
      </c>
      <c r="DG1989" s="2">
        <v>157.19999999999999</v>
      </c>
      <c r="DH1989" s="2">
        <v>19.2</v>
      </c>
      <c r="DJ1989" s="2" t="s">
        <v>180</v>
      </c>
      <c r="DK1989" s="2" t="s">
        <v>180</v>
      </c>
      <c r="DL1989" s="2" t="s">
        <v>180</v>
      </c>
      <c r="DM1989" s="2" t="s">
        <v>180</v>
      </c>
      <c r="DR1989" s="2" t="s">
        <v>180</v>
      </c>
      <c r="DS1989" s="2" t="s">
        <v>180</v>
      </c>
      <c r="DT1989" s="2">
        <v>0.5</v>
      </c>
      <c r="DU1989" s="2">
        <v>701</v>
      </c>
      <c r="DV1989" s="2">
        <v>40.9</v>
      </c>
      <c r="DW1989" s="2">
        <v>84.8</v>
      </c>
      <c r="DX1989" s="2">
        <v>10.26</v>
      </c>
      <c r="DY1989" s="2">
        <v>38.5</v>
      </c>
      <c r="DZ1989" s="2">
        <v>6.89</v>
      </c>
      <c r="EA1989" s="2">
        <v>1.9</v>
      </c>
      <c r="EB1989" s="2">
        <v>5.66</v>
      </c>
      <c r="EC1989" s="2">
        <v>0.88</v>
      </c>
      <c r="ED1989" s="2">
        <v>4.3099999999999996</v>
      </c>
      <c r="EE1989" s="2">
        <v>0.76900000000000002</v>
      </c>
      <c r="EF1989" s="2">
        <v>2.0499999999999998</v>
      </c>
      <c r="EH1989" s="2">
        <v>1.79</v>
      </c>
      <c r="EI1989" s="2">
        <v>0.27400000000000002</v>
      </c>
      <c r="EJ1989" s="2">
        <v>3.74</v>
      </c>
      <c r="EK1989" s="2">
        <v>0.99</v>
      </c>
      <c r="EM1989" s="2" t="s">
        <v>180</v>
      </c>
      <c r="EN1989" s="2" t="s">
        <v>180</v>
      </c>
      <c r="EO1989" s="2" t="s">
        <v>180</v>
      </c>
      <c r="EP1989" s="2" t="s">
        <v>180</v>
      </c>
      <c r="EQ1989" s="2" t="s">
        <v>180</v>
      </c>
      <c r="ER1989" s="2" t="s">
        <v>180</v>
      </c>
      <c r="ET1989" s="2">
        <v>4.29</v>
      </c>
      <c r="EV1989" s="2">
        <v>6.87</v>
      </c>
      <c r="EW1989" s="2">
        <v>2.4700000000000002</v>
      </c>
      <c r="EY1989" s="2" t="s">
        <v>180</v>
      </c>
      <c r="EZ1989" s="2" t="s">
        <v>180</v>
      </c>
      <c r="FB1989" s="2" t="s">
        <v>180</v>
      </c>
      <c r="FD1989" s="2" t="s">
        <v>180</v>
      </c>
      <c r="FF1989" s="2" t="s">
        <v>180</v>
      </c>
      <c r="FH1989" s="2" t="s">
        <v>180</v>
      </c>
      <c r="FI1989" s="2" t="s">
        <v>180</v>
      </c>
      <c r="FJ1989" s="2" t="s">
        <v>180</v>
      </c>
      <c r="FK1989" s="2" t="s">
        <v>180</v>
      </c>
      <c r="FL1989" s="2" t="s">
        <v>180</v>
      </c>
      <c r="FM1989" s="2" t="s">
        <v>180</v>
      </c>
      <c r="FN1989" s="2" t="s">
        <v>180</v>
      </c>
      <c r="FP1989" s="2" t="s">
        <v>180</v>
      </c>
      <c r="FQ1989" s="2" t="s">
        <v>180</v>
      </c>
      <c r="FR1989" s="2" t="s">
        <v>180</v>
      </c>
      <c r="FS1989" s="2" t="s">
        <v>180</v>
      </c>
      <c r="FT1989" s="2" t="s">
        <v>180</v>
      </c>
      <c r="FU1989" s="2" t="s">
        <v>180</v>
      </c>
      <c r="FV1989" s="2" t="s">
        <v>7600</v>
      </c>
      <c r="FW1989" s="2" t="s">
        <v>180</v>
      </c>
      <c r="FX1989">
        <f t="shared" si="645"/>
        <v>10.726256983240223</v>
      </c>
      <c r="FY1989">
        <f t="shared" si="646"/>
        <v>87.821229050279328</v>
      </c>
      <c r="FZ1989">
        <f t="shared" si="647"/>
        <v>22.849162011173185</v>
      </c>
      <c r="GA1989">
        <f t="shared" si="648"/>
        <v>3.8491620111731839</v>
      </c>
      <c r="GB1989">
        <f t="shared" si="649"/>
        <v>3.1620111731843576</v>
      </c>
      <c r="GC1989">
        <f t="shared" si="650"/>
        <v>1.5728155339805825</v>
      </c>
      <c r="GD1989">
        <f t="shared" si="651"/>
        <v>36.962616822429908</v>
      </c>
      <c r="GE1989">
        <f t="shared" si="652"/>
        <v>20.545454545454547</v>
      </c>
      <c r="GF1989">
        <f t="shared" si="653"/>
        <v>17.139364303178485</v>
      </c>
      <c r="GG1989">
        <f t="shared" si="654"/>
        <v>36.510416666666671</v>
      </c>
      <c r="GH1989">
        <f t="shared" si="655"/>
        <v>5.0589622641509437E-2</v>
      </c>
      <c r="GI1989">
        <f t="shared" si="656"/>
        <v>0.12864583333333335</v>
      </c>
      <c r="GJ1989">
        <f t="shared" si="657"/>
        <v>0.35953420669577879</v>
      </c>
      <c r="GK1989">
        <f t="shared" si="658"/>
        <v>102.03784570596798</v>
      </c>
      <c r="GL1989">
        <f t="shared" si="659"/>
        <v>2.1302083333333335</v>
      </c>
      <c r="GM1989">
        <f t="shared" si="660"/>
        <v>0.35781250000000003</v>
      </c>
      <c r="GN1989">
        <f t="shared" si="661"/>
        <v>0.16797066014669929</v>
      </c>
      <c r="GO1989">
        <f t="shared" si="662"/>
        <v>5.9361393323657472</v>
      </c>
      <c r="GP1989">
        <f t="shared" si="663"/>
        <v>0.99634539835902503</v>
      </c>
      <c r="GQ1989">
        <f>(EA1989/0.0735)/((DZ1989/0.195*(EB1989/0.295))^0.5)</f>
        <v>0.9928342461115216</v>
      </c>
      <c r="GR1989">
        <v>0.51303200000000004</v>
      </c>
      <c r="GS1989">
        <v>0.703295</v>
      </c>
      <c r="GT1989"/>
      <c r="GU1989"/>
      <c r="GV1989"/>
      <c r="GW1989"/>
      <c r="GX1989"/>
    </row>
    <row r="1990" spans="1:206" s="2" customFormat="1">
      <c r="A1990" s="2" t="s">
        <v>3194</v>
      </c>
      <c r="B1990" s="2" t="s">
        <v>7601</v>
      </c>
      <c r="C1990" s="2" t="s">
        <v>7579</v>
      </c>
      <c r="E1990" s="2" t="s">
        <v>7672</v>
      </c>
      <c r="F1990" s="2">
        <v>233</v>
      </c>
      <c r="G1990" s="2">
        <v>63</v>
      </c>
      <c r="H1990" s="2" t="s">
        <v>7579</v>
      </c>
      <c r="I1990" s="2" t="s">
        <v>7595</v>
      </c>
      <c r="J1990" s="2" t="s">
        <v>180</v>
      </c>
      <c r="K1990" s="2">
        <v>9.9830000000000005</v>
      </c>
      <c r="L1990" s="2">
        <v>9.9830000000000005</v>
      </c>
      <c r="M1990" s="2">
        <v>-83.85</v>
      </c>
      <c r="N1990" s="2">
        <v>-83.85</v>
      </c>
      <c r="O1990" s="2" t="s">
        <v>179</v>
      </c>
      <c r="R1990" s="2" t="s">
        <v>7602</v>
      </c>
      <c r="S1990" s="2" t="s">
        <v>7603</v>
      </c>
      <c r="T1990" s="2" t="s">
        <v>180</v>
      </c>
      <c r="U1990" s="2" t="s">
        <v>180</v>
      </c>
      <c r="V1990" s="2" t="s">
        <v>180</v>
      </c>
      <c r="W1990" s="2" t="s">
        <v>180</v>
      </c>
      <c r="X1990" s="2" t="s">
        <v>180</v>
      </c>
      <c r="Y1990" s="2" t="s">
        <v>180</v>
      </c>
      <c r="Z1990" s="2" t="s">
        <v>180</v>
      </c>
      <c r="AB1990" s="2" t="s">
        <v>180</v>
      </c>
      <c r="AC1990" s="2" t="s">
        <v>181</v>
      </c>
      <c r="AD1990" s="2" t="s">
        <v>180</v>
      </c>
      <c r="AE1990" s="2" t="s">
        <v>180</v>
      </c>
      <c r="AF1990" s="2" t="s">
        <v>180</v>
      </c>
      <c r="AG1990" s="2" t="s">
        <v>180</v>
      </c>
      <c r="AH1990" s="2" t="s">
        <v>3249</v>
      </c>
      <c r="AI1990" s="2">
        <v>50.69</v>
      </c>
      <c r="AJ1990" s="2">
        <v>1.1399999999999999</v>
      </c>
      <c r="AK1990" s="2" t="s">
        <v>180</v>
      </c>
      <c r="AL1990" s="2">
        <v>15.84</v>
      </c>
      <c r="AM1990" s="2" t="s">
        <v>180</v>
      </c>
      <c r="AP1990" s="2">
        <v>8.23</v>
      </c>
      <c r="AQ1990" s="2">
        <v>8.9499999999999993</v>
      </c>
      <c r="AR1990" s="2">
        <v>8.41</v>
      </c>
      <c r="AS1990" s="2">
        <v>0.14000000000000001</v>
      </c>
      <c r="AT1990" s="2" t="s">
        <v>180</v>
      </c>
      <c r="AU1990" s="2">
        <v>1.65</v>
      </c>
      <c r="AV1990" s="2">
        <v>2.81</v>
      </c>
      <c r="AW1990" s="2">
        <v>0.47</v>
      </c>
      <c r="AX1990" s="2">
        <v>0.3</v>
      </c>
      <c r="AY1990" s="2" t="s">
        <v>180</v>
      </c>
      <c r="AZ1990" s="2" t="s">
        <v>180</v>
      </c>
      <c r="BA1990" s="2">
        <v>98.330000000000013</v>
      </c>
      <c r="BC1990" s="2" t="s">
        <v>180</v>
      </c>
      <c r="BD1990" s="2" t="s">
        <v>180</v>
      </c>
      <c r="BE1990" s="2" t="s">
        <v>180</v>
      </c>
      <c r="BF1990" s="2" t="s">
        <v>180</v>
      </c>
      <c r="BG1990" s="2" t="s">
        <v>180</v>
      </c>
      <c r="BH1990" s="2" t="s">
        <v>180</v>
      </c>
      <c r="BI1990" s="2" t="s">
        <v>180</v>
      </c>
      <c r="BK1990" s="2" t="s">
        <v>180</v>
      </c>
      <c r="BL1990" s="2" t="s">
        <v>180</v>
      </c>
      <c r="BN1990" s="2" t="s">
        <v>180</v>
      </c>
      <c r="BO1990" s="2" t="s">
        <v>180</v>
      </c>
      <c r="BP1990" s="2" t="s">
        <v>180</v>
      </c>
      <c r="BQ1990" s="2" t="s">
        <v>180</v>
      </c>
      <c r="BR1990" s="2" t="s">
        <v>180</v>
      </c>
      <c r="BS1990" s="2" t="s">
        <v>180</v>
      </c>
      <c r="BT1990" s="2" t="s">
        <v>180</v>
      </c>
      <c r="BU1990" s="2" t="s">
        <v>180</v>
      </c>
      <c r="BV1990" s="2" t="s">
        <v>180</v>
      </c>
      <c r="BW1990" s="2" t="s">
        <v>180</v>
      </c>
      <c r="BX1990" s="2" t="s">
        <v>180</v>
      </c>
      <c r="BY1990" s="2" t="s">
        <v>180</v>
      </c>
      <c r="BZ1990" s="2" t="s">
        <v>180</v>
      </c>
      <c r="CB1990" s="2">
        <v>1.38</v>
      </c>
      <c r="CD1990" s="2" t="s">
        <v>180</v>
      </c>
      <c r="CE1990" s="2" t="s">
        <v>180</v>
      </c>
      <c r="CG1990" s="2" t="s">
        <v>180</v>
      </c>
      <c r="CH1990" s="2" t="s">
        <v>180</v>
      </c>
      <c r="CI1990" s="2" t="s">
        <v>180</v>
      </c>
      <c r="CJ1990" s="2" t="s">
        <v>180</v>
      </c>
      <c r="CK1990" s="2" t="s">
        <v>180</v>
      </c>
      <c r="CM1990" s="2" t="s">
        <v>180</v>
      </c>
      <c r="CN1990" s="2" t="s">
        <v>180</v>
      </c>
      <c r="CO1990" s="2">
        <v>28</v>
      </c>
      <c r="CQ1990" s="2">
        <v>237</v>
      </c>
      <c r="CR1990" s="2">
        <v>342</v>
      </c>
      <c r="CS1990" s="2" t="s">
        <v>180</v>
      </c>
      <c r="CT1990" s="2" t="s">
        <v>180</v>
      </c>
      <c r="CV1990" s="2">
        <v>170</v>
      </c>
      <c r="CW1990" s="2">
        <v>123</v>
      </c>
      <c r="CZ1990" s="2" t="s">
        <v>180</v>
      </c>
      <c r="DB1990" s="2" t="s">
        <v>180</v>
      </c>
      <c r="DC1990" s="2" t="s">
        <v>180</v>
      </c>
      <c r="DD1990" s="2">
        <v>38</v>
      </c>
      <c r="DE1990" s="2">
        <v>843</v>
      </c>
      <c r="DF1990" s="2">
        <v>23.2</v>
      </c>
      <c r="DG1990" s="2">
        <v>176</v>
      </c>
      <c r="DH1990" s="2">
        <v>18.399999999999999</v>
      </c>
      <c r="DJ1990" s="2" t="s">
        <v>180</v>
      </c>
      <c r="DK1990" s="2" t="s">
        <v>180</v>
      </c>
      <c r="DL1990" s="2" t="s">
        <v>180</v>
      </c>
      <c r="DM1990" s="2" t="s">
        <v>180</v>
      </c>
      <c r="DR1990" s="2" t="s">
        <v>180</v>
      </c>
      <c r="DS1990" s="2" t="s">
        <v>180</v>
      </c>
      <c r="DU1990" s="2">
        <v>773</v>
      </c>
      <c r="DV1990" s="2">
        <v>44.4</v>
      </c>
      <c r="DW1990" s="2">
        <v>90</v>
      </c>
      <c r="DY1990" s="2">
        <v>39</v>
      </c>
      <c r="DZ1990" s="2">
        <v>7.89</v>
      </c>
      <c r="EA1990" s="2">
        <v>2.08</v>
      </c>
      <c r="EB1990" s="2">
        <v>6.68</v>
      </c>
      <c r="ED1990" s="2">
        <v>4.82</v>
      </c>
      <c r="EF1990" s="2">
        <v>2.14</v>
      </c>
      <c r="EH1990" s="2">
        <v>1.59</v>
      </c>
      <c r="EM1990" s="2" t="s">
        <v>180</v>
      </c>
      <c r="EN1990" s="2" t="s">
        <v>180</v>
      </c>
      <c r="EO1990" s="2" t="s">
        <v>180</v>
      </c>
      <c r="EP1990" s="2" t="s">
        <v>180</v>
      </c>
      <c r="EQ1990" s="2" t="s">
        <v>180</v>
      </c>
      <c r="ER1990" s="2" t="s">
        <v>180</v>
      </c>
      <c r="EY1990" s="2" t="s">
        <v>180</v>
      </c>
      <c r="EZ1990" s="2" t="s">
        <v>180</v>
      </c>
      <c r="FB1990" s="2" t="s">
        <v>180</v>
      </c>
      <c r="FD1990" s="2" t="s">
        <v>180</v>
      </c>
      <c r="FF1990" s="2" t="s">
        <v>180</v>
      </c>
      <c r="FH1990" s="2" t="s">
        <v>180</v>
      </c>
      <c r="FI1990" s="2" t="s">
        <v>180</v>
      </c>
      <c r="FJ1990" s="2" t="s">
        <v>180</v>
      </c>
      <c r="FK1990" s="2" t="s">
        <v>180</v>
      </c>
      <c r="FL1990" s="2" t="s">
        <v>180</v>
      </c>
      <c r="FM1990" s="2" t="s">
        <v>180</v>
      </c>
      <c r="FN1990" s="2" t="s">
        <v>180</v>
      </c>
      <c r="FP1990" s="2" t="s">
        <v>180</v>
      </c>
      <c r="FQ1990" s="2" t="s">
        <v>180</v>
      </c>
      <c r="FR1990" s="2" t="s">
        <v>180</v>
      </c>
      <c r="FS1990" s="2" t="s">
        <v>180</v>
      </c>
      <c r="FT1990" s="2" t="s">
        <v>180</v>
      </c>
      <c r="FU1990" s="2" t="s">
        <v>180</v>
      </c>
      <c r="FV1990" s="2" t="s">
        <v>7604</v>
      </c>
      <c r="FW1990" s="2" t="s">
        <v>180</v>
      </c>
      <c r="FX1990">
        <f t="shared" si="645"/>
        <v>11.572327044025156</v>
      </c>
      <c r="FY1990">
        <f t="shared" si="646"/>
        <v>110.69182389937106</v>
      </c>
      <c r="FZ1990">
        <f t="shared" si="647"/>
        <v>27.924528301886792</v>
      </c>
      <c r="GA1990">
        <f t="shared" si="648"/>
        <v>4.9622641509433958</v>
      </c>
      <c r="GB1990">
        <f t="shared" si="649"/>
        <v>4.2012578616352201</v>
      </c>
      <c r="GC1990">
        <f t="shared" si="650"/>
        <v>1.4473684210526316</v>
      </c>
      <c r="GD1990">
        <f t="shared" si="651"/>
        <v>36.336206896551722</v>
      </c>
      <c r="GE1990">
        <f t="shared" si="652"/>
        <v>21.615384615384617</v>
      </c>
      <c r="GF1990">
        <f t="shared" si="653"/>
        <v>17.40990990990991</v>
      </c>
      <c r="GG1990">
        <f t="shared" si="654"/>
        <v>42.010869565217398</v>
      </c>
      <c r="GH1990">
        <f t="shared" si="655"/>
        <v>0</v>
      </c>
      <c r="GI1990">
        <f t="shared" si="656"/>
        <v>0</v>
      </c>
      <c r="GJ1990" t="e">
        <f t="shared" si="657"/>
        <v>#DIV/0!</v>
      </c>
      <c r="GK1990" t="e">
        <f t="shared" si="658"/>
        <v>#DIV/0!</v>
      </c>
      <c r="GL1990">
        <f t="shared" si="659"/>
        <v>2.4130434782608696</v>
      </c>
      <c r="GM1990">
        <f t="shared" si="660"/>
        <v>0</v>
      </c>
      <c r="GN1990">
        <f t="shared" si="661"/>
        <v>0</v>
      </c>
      <c r="GO1990">
        <f t="shared" si="662"/>
        <v>5.6273764258555135</v>
      </c>
      <c r="GP1990" t="e">
        <f t="shared" si="663"/>
        <v>#DIV/0!</v>
      </c>
      <c r="GQ1990">
        <f>(EA1990/0.0735)/((DZ1990/0.195*(EB1990/0.295))^0.5)</f>
        <v>0.93492673013411931</v>
      </c>
      <c r="GR1990">
        <v>0.51303200000000004</v>
      </c>
      <c r="GS1990">
        <v>0.703295</v>
      </c>
      <c r="GT1990"/>
      <c r="GU1990"/>
      <c r="GV1990"/>
      <c r="GW1990"/>
      <c r="GX1990"/>
    </row>
    <row r="1991" spans="1:206" s="2" customFormat="1">
      <c r="A1991" s="2" t="s">
        <v>7447</v>
      </c>
      <c r="B1991" s="2" t="s">
        <v>7448</v>
      </c>
      <c r="C1991" s="2" t="s">
        <v>7449</v>
      </c>
      <c r="D1991" s="2" t="s">
        <v>7450</v>
      </c>
      <c r="E1991" s="2" t="s">
        <v>7683</v>
      </c>
      <c r="F1991" s="2">
        <v>234</v>
      </c>
      <c r="G1991" s="2">
        <v>64</v>
      </c>
      <c r="H1991" s="2" t="s">
        <v>7673</v>
      </c>
      <c r="I1991" s="2" t="s">
        <v>7451</v>
      </c>
      <c r="J1991" s="2" t="s">
        <v>180</v>
      </c>
      <c r="K1991" s="2">
        <v>-8.3800000000000008</v>
      </c>
      <c r="L1991" s="2">
        <v>-8.43</v>
      </c>
      <c r="M1991" s="2">
        <v>157.80000000000001</v>
      </c>
      <c r="N1991" s="2">
        <v>157.85</v>
      </c>
      <c r="O1991" s="2" t="s">
        <v>179</v>
      </c>
      <c r="R1991" s="2" t="s">
        <v>7452</v>
      </c>
      <c r="S1991" s="2" t="s">
        <v>7453</v>
      </c>
      <c r="T1991" s="2" t="s">
        <v>7719</v>
      </c>
      <c r="V1991" s="2" t="s">
        <v>180</v>
      </c>
      <c r="W1991" s="2" t="s">
        <v>180</v>
      </c>
      <c r="X1991" s="2" t="s">
        <v>180</v>
      </c>
      <c r="Y1991" s="2" t="s">
        <v>180</v>
      </c>
      <c r="Z1991" s="2" t="s">
        <v>180</v>
      </c>
      <c r="AB1991" s="2" t="s">
        <v>180</v>
      </c>
      <c r="AC1991" s="2" t="s">
        <v>181</v>
      </c>
      <c r="AD1991" s="2" t="s">
        <v>180</v>
      </c>
      <c r="AE1991" s="2" t="s">
        <v>180</v>
      </c>
      <c r="AF1991" s="2" t="s">
        <v>180</v>
      </c>
      <c r="AG1991" s="2" t="s">
        <v>180</v>
      </c>
      <c r="AH1991" s="2" t="s">
        <v>7454</v>
      </c>
      <c r="AI1991" s="2">
        <v>50.3</v>
      </c>
      <c r="AJ1991" s="2">
        <v>0.6</v>
      </c>
      <c r="AK1991" s="2" t="s">
        <v>180</v>
      </c>
      <c r="AL1991" s="2">
        <v>11.7</v>
      </c>
      <c r="AM1991" s="2" t="s">
        <v>180</v>
      </c>
      <c r="AN1991" s="2">
        <v>4.63</v>
      </c>
      <c r="AO1991" s="2">
        <v>5.37</v>
      </c>
      <c r="AQ1991" s="2">
        <v>10.4</v>
      </c>
      <c r="AR1991" s="2">
        <v>13</v>
      </c>
      <c r="AS1991" s="2">
        <v>0.18</v>
      </c>
      <c r="AT1991" s="2" t="s">
        <v>180</v>
      </c>
      <c r="AU1991" s="2">
        <v>1</v>
      </c>
      <c r="AV1991" s="2">
        <v>1.97</v>
      </c>
      <c r="AW1991" s="2">
        <v>0.21</v>
      </c>
      <c r="AY1991" s="2" t="s">
        <v>180</v>
      </c>
      <c r="AZ1991" s="2" t="s">
        <v>180</v>
      </c>
      <c r="BA1991" s="2">
        <v>98.896073999999999</v>
      </c>
      <c r="BC1991" s="2" t="s">
        <v>180</v>
      </c>
      <c r="BD1991" s="2" t="s">
        <v>180</v>
      </c>
      <c r="BE1991" s="2" t="s">
        <v>180</v>
      </c>
      <c r="BF1991" s="2" t="s">
        <v>180</v>
      </c>
      <c r="BG1991" s="2" t="s">
        <v>180</v>
      </c>
      <c r="BH1991" s="2" t="s">
        <v>180</v>
      </c>
      <c r="BI1991" s="2" t="s">
        <v>180</v>
      </c>
      <c r="BK1991" s="2" t="s">
        <v>180</v>
      </c>
      <c r="BL1991" s="2" t="s">
        <v>180</v>
      </c>
      <c r="BM1991" s="2">
        <v>0.47</v>
      </c>
      <c r="BN1991" s="2" t="s">
        <v>180</v>
      </c>
      <c r="BO1991" s="2" t="s">
        <v>180</v>
      </c>
      <c r="BP1991" s="2" t="s">
        <v>180</v>
      </c>
      <c r="BQ1991" s="2" t="s">
        <v>180</v>
      </c>
      <c r="BR1991" s="2" t="s">
        <v>180</v>
      </c>
      <c r="BS1991" s="2" t="s">
        <v>180</v>
      </c>
      <c r="BT1991" s="2" t="s">
        <v>180</v>
      </c>
      <c r="BU1991" s="2" t="s">
        <v>180</v>
      </c>
      <c r="BV1991" s="2" t="s">
        <v>180</v>
      </c>
      <c r="BW1991" s="2" t="s">
        <v>180</v>
      </c>
      <c r="BX1991" s="2" t="s">
        <v>180</v>
      </c>
      <c r="BY1991" s="2" t="s">
        <v>180</v>
      </c>
      <c r="BZ1991" s="2" t="s">
        <v>180</v>
      </c>
      <c r="CD1991" s="2" t="s">
        <v>180</v>
      </c>
      <c r="CE1991" s="2" t="s">
        <v>180</v>
      </c>
      <c r="CG1991" s="2" t="s">
        <v>180</v>
      </c>
      <c r="CH1991" s="2" t="s">
        <v>180</v>
      </c>
      <c r="CI1991" s="2" t="s">
        <v>180</v>
      </c>
      <c r="CJ1991" s="2" t="s">
        <v>180</v>
      </c>
      <c r="CK1991" s="2" t="s">
        <v>180</v>
      </c>
      <c r="CM1991" s="2" t="s">
        <v>180</v>
      </c>
      <c r="CN1991" s="2" t="s">
        <v>180</v>
      </c>
      <c r="CO1991" s="2">
        <v>35</v>
      </c>
      <c r="CQ1991" s="2">
        <v>253</v>
      </c>
      <c r="CR1991" s="2">
        <v>731</v>
      </c>
      <c r="CS1991" s="2" t="s">
        <v>180</v>
      </c>
      <c r="CT1991" s="2" t="s">
        <v>180</v>
      </c>
      <c r="CV1991" s="2">
        <v>314</v>
      </c>
      <c r="CZ1991" s="2" t="s">
        <v>180</v>
      </c>
      <c r="DB1991" s="2" t="s">
        <v>180</v>
      </c>
      <c r="DC1991" s="2" t="s">
        <v>180</v>
      </c>
      <c r="DD1991" s="2">
        <v>12</v>
      </c>
      <c r="DE1991" s="2">
        <v>551</v>
      </c>
      <c r="DF1991" s="2">
        <v>18</v>
      </c>
      <c r="DG1991" s="2">
        <v>35</v>
      </c>
      <c r="DH1991" s="2">
        <v>0.97299999999999998</v>
      </c>
      <c r="DJ1991" s="2" t="s">
        <v>180</v>
      </c>
      <c r="DK1991" s="2" t="s">
        <v>180</v>
      </c>
      <c r="DL1991" s="2" t="s">
        <v>180</v>
      </c>
      <c r="DM1991" s="2" t="s">
        <v>180</v>
      </c>
      <c r="DR1991" s="2" t="s">
        <v>180</v>
      </c>
      <c r="DS1991" s="2" t="s">
        <v>180</v>
      </c>
      <c r="DT1991" s="2">
        <v>0.12</v>
      </c>
      <c r="DU1991" s="2">
        <v>113</v>
      </c>
      <c r="DV1991" s="2">
        <v>5.22</v>
      </c>
      <c r="DW1991" s="2">
        <v>10</v>
      </c>
      <c r="DX1991" s="2">
        <v>1.64</v>
      </c>
      <c r="DY1991" s="2">
        <v>8</v>
      </c>
      <c r="DZ1991" s="2">
        <v>2.21</v>
      </c>
      <c r="EA1991" s="2">
        <v>0.77300000000000002</v>
      </c>
      <c r="EB1991" s="2">
        <v>2.5299999999999998</v>
      </c>
      <c r="EC1991" s="2">
        <v>0.42199999999999999</v>
      </c>
      <c r="ED1991" s="2">
        <v>2.77</v>
      </c>
      <c r="EE1991" s="2">
        <v>0.59799999999999998</v>
      </c>
      <c r="EF1991" s="2">
        <v>1.73</v>
      </c>
      <c r="EG1991" s="2">
        <v>0.246</v>
      </c>
      <c r="EH1991" s="2">
        <v>1.62</v>
      </c>
      <c r="EI1991" s="2">
        <v>0.252</v>
      </c>
      <c r="EJ1991" s="2">
        <v>1.1399999999999999</v>
      </c>
      <c r="EK1991" s="2">
        <v>5.8999999999999997E-2</v>
      </c>
      <c r="EM1991" s="2" t="s">
        <v>180</v>
      </c>
      <c r="EN1991" s="2" t="s">
        <v>180</v>
      </c>
      <c r="EO1991" s="2" t="s">
        <v>180</v>
      </c>
      <c r="EP1991" s="2" t="s">
        <v>180</v>
      </c>
      <c r="EQ1991" s="2" t="s">
        <v>180</v>
      </c>
      <c r="ER1991" s="2" t="s">
        <v>180</v>
      </c>
      <c r="ET1991" s="2">
        <v>6.58</v>
      </c>
      <c r="EV1991" s="2">
        <v>0.36099999999999999</v>
      </c>
      <c r="EW1991" s="2">
        <v>0.127</v>
      </c>
      <c r="EY1991" s="2" t="s">
        <v>180</v>
      </c>
      <c r="EZ1991" s="2" t="s">
        <v>180</v>
      </c>
      <c r="FB1991" s="2" t="s">
        <v>180</v>
      </c>
      <c r="FD1991" s="2" t="s">
        <v>180</v>
      </c>
      <c r="FF1991" s="2" t="s">
        <v>180</v>
      </c>
      <c r="FH1991" s="2" t="s">
        <v>180</v>
      </c>
      <c r="FI1991" s="2" t="s">
        <v>180</v>
      </c>
      <c r="FJ1991" s="2" t="s">
        <v>180</v>
      </c>
      <c r="FK1991" s="2" t="s">
        <v>180</v>
      </c>
      <c r="FL1991" s="2" t="s">
        <v>180</v>
      </c>
      <c r="FM1991" s="2" t="s">
        <v>180</v>
      </c>
      <c r="FN1991" s="2" t="s">
        <v>180</v>
      </c>
      <c r="FP1991" s="2" t="s">
        <v>180</v>
      </c>
      <c r="FQ1991" s="2" t="s">
        <v>180</v>
      </c>
      <c r="FR1991" s="2" t="s">
        <v>180</v>
      </c>
      <c r="FS1991" s="2" t="s">
        <v>180</v>
      </c>
      <c r="FT1991" s="2" t="s">
        <v>180</v>
      </c>
      <c r="FU1991" s="2" t="s">
        <v>180</v>
      </c>
      <c r="FV1991" s="2" t="s">
        <v>7455</v>
      </c>
      <c r="FW1991" s="2" t="s">
        <v>180</v>
      </c>
      <c r="FX1991">
        <f t="shared" si="645"/>
        <v>0.6006172839506172</v>
      </c>
      <c r="FY1991">
        <f t="shared" si="646"/>
        <v>21.604938271604937</v>
      </c>
      <c r="FZ1991">
        <f t="shared" si="647"/>
        <v>3.2222222222222219</v>
      </c>
      <c r="GA1991">
        <f t="shared" si="648"/>
        <v>1.3641975308641974</v>
      </c>
      <c r="GB1991">
        <f t="shared" si="649"/>
        <v>1.5617283950617282</v>
      </c>
      <c r="GC1991">
        <f t="shared" si="650"/>
        <v>1.6666666666666667</v>
      </c>
      <c r="GD1991">
        <f t="shared" si="651"/>
        <v>30.611111111111111</v>
      </c>
      <c r="GE1991">
        <f t="shared" si="652"/>
        <v>68.875</v>
      </c>
      <c r="GF1991">
        <f t="shared" si="653"/>
        <v>21.647509578544064</v>
      </c>
      <c r="GG1991">
        <f t="shared" si="654"/>
        <v>116.13566289825283</v>
      </c>
      <c r="GH1991">
        <f t="shared" si="655"/>
        <v>0.65800000000000003</v>
      </c>
      <c r="GI1991">
        <f t="shared" si="656"/>
        <v>0.13052415210688592</v>
      </c>
      <c r="GJ1991">
        <f t="shared" si="657"/>
        <v>0.35180055401662053</v>
      </c>
      <c r="GK1991">
        <f t="shared" si="658"/>
        <v>313.01939058171746</v>
      </c>
      <c r="GL1991">
        <f t="shared" si="659"/>
        <v>5.364850976361768</v>
      </c>
      <c r="GM1991">
        <f t="shared" si="660"/>
        <v>0.3710174717368962</v>
      </c>
      <c r="GN1991">
        <f t="shared" si="661"/>
        <v>6.9157088122605362E-2</v>
      </c>
      <c r="GO1991">
        <f t="shared" si="662"/>
        <v>2.3619909502262444</v>
      </c>
      <c r="GP1991">
        <f t="shared" si="663"/>
        <v>0.82260666876269228</v>
      </c>
      <c r="GQ1991">
        <f>(EA1991/0.0735)/((DZ1991/0.195*(EB1991/0.295))^0.5)</f>
        <v>1.0667534868036941</v>
      </c>
      <c r="GR1991">
        <v>0.51303200000000004</v>
      </c>
      <c r="GS1991">
        <v>0.703295</v>
      </c>
      <c r="GT1991"/>
      <c r="GU1991"/>
      <c r="GV1991"/>
      <c r="GW1991"/>
      <c r="GX1991"/>
    </row>
    <row r="1992" spans="1:206" s="2" customFormat="1">
      <c r="A1992" s="2" t="s">
        <v>7447</v>
      </c>
      <c r="B1992" s="2" t="s">
        <v>7448</v>
      </c>
      <c r="C1992" s="2" t="s">
        <v>7449</v>
      </c>
      <c r="D1992" s="2" t="s">
        <v>7450</v>
      </c>
      <c r="E1992" s="2" t="s">
        <v>7683</v>
      </c>
      <c r="F1992" s="2">
        <v>234</v>
      </c>
      <c r="G1992" s="2">
        <v>64</v>
      </c>
      <c r="H1992" s="2" t="s">
        <v>7673</v>
      </c>
      <c r="I1992" s="2" t="s">
        <v>7451</v>
      </c>
      <c r="J1992" s="2" t="s">
        <v>180</v>
      </c>
      <c r="K1992" s="2">
        <v>-8.3800000000000008</v>
      </c>
      <c r="L1992" s="2">
        <v>-8.43</v>
      </c>
      <c r="M1992" s="2">
        <v>157.80000000000001</v>
      </c>
      <c r="N1992" s="2">
        <v>157.85</v>
      </c>
      <c r="O1992" s="2" t="s">
        <v>179</v>
      </c>
      <c r="R1992" s="2" t="s">
        <v>7456</v>
      </c>
      <c r="S1992" s="2" t="s">
        <v>7457</v>
      </c>
      <c r="T1992" s="2" t="s">
        <v>7719</v>
      </c>
      <c r="V1992" s="2" t="s">
        <v>180</v>
      </c>
      <c r="W1992" s="2" t="s">
        <v>180</v>
      </c>
      <c r="X1992" s="2" t="s">
        <v>180</v>
      </c>
      <c r="Y1992" s="2" t="s">
        <v>180</v>
      </c>
      <c r="Z1992" s="2" t="s">
        <v>180</v>
      </c>
      <c r="AB1992" s="2" t="s">
        <v>180</v>
      </c>
      <c r="AC1992" s="2" t="s">
        <v>181</v>
      </c>
      <c r="AD1992" s="2" t="s">
        <v>180</v>
      </c>
      <c r="AE1992" s="2" t="s">
        <v>180</v>
      </c>
      <c r="AF1992" s="2" t="s">
        <v>180</v>
      </c>
      <c r="AG1992" s="2" t="s">
        <v>180</v>
      </c>
      <c r="AH1992" s="2" t="s">
        <v>7454</v>
      </c>
      <c r="AI1992" s="2">
        <v>49.5</v>
      </c>
      <c r="AJ1992" s="2">
        <v>0.56999999999999995</v>
      </c>
      <c r="AK1992" s="2" t="s">
        <v>180</v>
      </c>
      <c r="AL1992" s="2">
        <v>12.2</v>
      </c>
      <c r="AM1992" s="2" t="s">
        <v>180</v>
      </c>
      <c r="AN1992" s="2">
        <v>5.73</v>
      </c>
      <c r="AO1992" s="2">
        <v>4.6399999999999997</v>
      </c>
      <c r="AQ1992" s="2">
        <v>10.7</v>
      </c>
      <c r="AR1992" s="2">
        <v>13.6</v>
      </c>
      <c r="AS1992" s="2">
        <v>0.18</v>
      </c>
      <c r="AT1992" s="2" t="s">
        <v>180</v>
      </c>
      <c r="AU1992" s="2">
        <v>1.1200000000000001</v>
      </c>
      <c r="AV1992" s="2">
        <v>1.9</v>
      </c>
      <c r="AW1992" s="2">
        <v>0.26</v>
      </c>
      <c r="AY1992" s="2" t="s">
        <v>180</v>
      </c>
      <c r="AZ1992" s="2" t="s">
        <v>180</v>
      </c>
      <c r="BA1992" s="2">
        <v>99.825854000000021</v>
      </c>
      <c r="BC1992" s="2" t="s">
        <v>180</v>
      </c>
      <c r="BD1992" s="2" t="s">
        <v>180</v>
      </c>
      <c r="BE1992" s="2" t="s">
        <v>180</v>
      </c>
      <c r="BF1992" s="2" t="s">
        <v>180</v>
      </c>
      <c r="BG1992" s="2" t="s">
        <v>180</v>
      </c>
      <c r="BH1992" s="2" t="s">
        <v>180</v>
      </c>
      <c r="BI1992" s="2" t="s">
        <v>180</v>
      </c>
      <c r="BK1992" s="2" t="s">
        <v>180</v>
      </c>
      <c r="BL1992" s="2" t="s">
        <v>180</v>
      </c>
      <c r="BM1992" s="2">
        <v>0.22</v>
      </c>
      <c r="BN1992" s="2" t="s">
        <v>180</v>
      </c>
      <c r="BO1992" s="2" t="s">
        <v>180</v>
      </c>
      <c r="BP1992" s="2" t="s">
        <v>180</v>
      </c>
      <c r="BQ1992" s="2" t="s">
        <v>180</v>
      </c>
      <c r="BR1992" s="2" t="s">
        <v>180</v>
      </c>
      <c r="BS1992" s="2" t="s">
        <v>180</v>
      </c>
      <c r="BT1992" s="2" t="s">
        <v>180</v>
      </c>
      <c r="BU1992" s="2" t="s">
        <v>180</v>
      </c>
      <c r="BV1992" s="2" t="s">
        <v>180</v>
      </c>
      <c r="BW1992" s="2" t="s">
        <v>180</v>
      </c>
      <c r="BX1992" s="2" t="s">
        <v>180</v>
      </c>
      <c r="BY1992" s="2" t="s">
        <v>180</v>
      </c>
      <c r="BZ1992" s="2" t="s">
        <v>180</v>
      </c>
      <c r="CD1992" s="2" t="s">
        <v>180</v>
      </c>
      <c r="CE1992" s="2" t="s">
        <v>180</v>
      </c>
      <c r="CG1992" s="2" t="s">
        <v>180</v>
      </c>
      <c r="CH1992" s="2" t="s">
        <v>180</v>
      </c>
      <c r="CI1992" s="2" t="s">
        <v>180</v>
      </c>
      <c r="CJ1992" s="2" t="s">
        <v>180</v>
      </c>
      <c r="CK1992" s="2" t="s">
        <v>180</v>
      </c>
      <c r="CM1992" s="2" t="s">
        <v>180</v>
      </c>
      <c r="CN1992" s="2" t="s">
        <v>180</v>
      </c>
      <c r="CO1992" s="2">
        <v>35</v>
      </c>
      <c r="CQ1992" s="2">
        <v>260</v>
      </c>
      <c r="CR1992" s="2">
        <v>733</v>
      </c>
      <c r="CS1992" s="2" t="s">
        <v>180</v>
      </c>
      <c r="CT1992" s="2" t="s">
        <v>180</v>
      </c>
      <c r="CV1992" s="2">
        <v>385</v>
      </c>
      <c r="CZ1992" s="2" t="s">
        <v>180</v>
      </c>
      <c r="DB1992" s="2" t="s">
        <v>180</v>
      </c>
      <c r="DC1992" s="2" t="s">
        <v>180</v>
      </c>
      <c r="DD1992" s="2">
        <v>18</v>
      </c>
      <c r="DE1992" s="2">
        <v>664</v>
      </c>
      <c r="DF1992" s="2">
        <v>12</v>
      </c>
      <c r="DG1992" s="2">
        <v>27</v>
      </c>
      <c r="DH1992" s="2">
        <v>0.58899999999999997</v>
      </c>
      <c r="DJ1992" s="2" t="s">
        <v>180</v>
      </c>
      <c r="DK1992" s="2" t="s">
        <v>180</v>
      </c>
      <c r="DL1992" s="2" t="s">
        <v>180</v>
      </c>
      <c r="DM1992" s="2" t="s">
        <v>180</v>
      </c>
      <c r="DR1992" s="2" t="s">
        <v>180</v>
      </c>
      <c r="DS1992" s="2" t="s">
        <v>180</v>
      </c>
      <c r="DT1992" s="2">
        <v>0.155</v>
      </c>
      <c r="DU1992" s="2">
        <v>101</v>
      </c>
      <c r="DV1992" s="2">
        <v>3.93</v>
      </c>
      <c r="DW1992" s="2">
        <v>9.24</v>
      </c>
      <c r="DX1992" s="2">
        <v>1.38</v>
      </c>
      <c r="DY1992" s="2">
        <v>6.84</v>
      </c>
      <c r="DZ1992" s="2">
        <v>1.95</v>
      </c>
      <c r="EA1992" s="2">
        <v>0.64900000000000002</v>
      </c>
      <c r="EB1992" s="2">
        <v>2.12</v>
      </c>
      <c r="EC1992" s="2">
        <v>0.35099999999999998</v>
      </c>
      <c r="ED1992" s="2">
        <v>2.2599999999999998</v>
      </c>
      <c r="EE1992" s="2">
        <v>0.47599999999999998</v>
      </c>
      <c r="EF1992" s="2">
        <v>1.35</v>
      </c>
      <c r="EG1992" s="2">
        <v>0.19700000000000001</v>
      </c>
      <c r="EH1992" s="2">
        <v>1.33</v>
      </c>
      <c r="EI1992" s="2">
        <v>0.19800000000000001</v>
      </c>
      <c r="EJ1992" s="2">
        <v>0.94</v>
      </c>
      <c r="EK1992" s="2">
        <v>3.7999999999999999E-2</v>
      </c>
      <c r="EM1992" s="2" t="s">
        <v>180</v>
      </c>
      <c r="EN1992" s="2" t="s">
        <v>180</v>
      </c>
      <c r="EO1992" s="2" t="s">
        <v>180</v>
      </c>
      <c r="EP1992" s="2" t="s">
        <v>180</v>
      </c>
      <c r="EQ1992" s="2" t="s">
        <v>180</v>
      </c>
      <c r="ER1992" s="2" t="s">
        <v>180</v>
      </c>
      <c r="ET1992" s="2">
        <v>3.24</v>
      </c>
      <c r="EV1992" s="2">
        <v>0.32600000000000001</v>
      </c>
      <c r="EW1992" s="2">
        <v>0.12</v>
      </c>
      <c r="EX1992" s="2">
        <v>0.51300599999999996</v>
      </c>
      <c r="EY1992" s="2" t="s">
        <v>180</v>
      </c>
      <c r="EZ1992" s="2" t="s">
        <v>180</v>
      </c>
      <c r="FA1992" s="2">
        <v>0.70359300000000002</v>
      </c>
      <c r="FB1992" s="2" t="s">
        <v>180</v>
      </c>
      <c r="FD1992" s="2" t="s">
        <v>180</v>
      </c>
      <c r="FF1992" s="2" t="s">
        <v>180</v>
      </c>
      <c r="FH1992" s="2" t="s">
        <v>180</v>
      </c>
      <c r="FI1992" s="2" t="s">
        <v>180</v>
      </c>
      <c r="FJ1992" s="2" t="s">
        <v>180</v>
      </c>
      <c r="FK1992" s="2" t="s">
        <v>180</v>
      </c>
      <c r="FL1992" s="2" t="s">
        <v>180</v>
      </c>
      <c r="FM1992" s="2" t="s">
        <v>180</v>
      </c>
      <c r="FN1992" s="2" t="s">
        <v>180</v>
      </c>
      <c r="FO1992" s="2">
        <v>0.28315899999999999</v>
      </c>
      <c r="FP1992" s="2" t="s">
        <v>180</v>
      </c>
      <c r="FQ1992" s="2" t="s">
        <v>180</v>
      </c>
      <c r="FR1992" s="2" t="s">
        <v>180</v>
      </c>
      <c r="FS1992" s="2" t="s">
        <v>180</v>
      </c>
      <c r="FT1992" s="2" t="s">
        <v>180</v>
      </c>
      <c r="FU1992" s="2" t="s">
        <v>180</v>
      </c>
      <c r="FV1992" s="2" t="s">
        <v>7458</v>
      </c>
      <c r="FW1992" s="2" t="s">
        <v>180</v>
      </c>
      <c r="FX1992">
        <f t="shared" si="645"/>
        <v>0.44285714285714278</v>
      </c>
      <c r="FY1992">
        <f t="shared" si="646"/>
        <v>20.300751879699249</v>
      </c>
      <c r="FZ1992">
        <f t="shared" si="647"/>
        <v>2.9548872180451129</v>
      </c>
      <c r="GA1992">
        <f t="shared" si="648"/>
        <v>1.4661654135338344</v>
      </c>
      <c r="GB1992">
        <f t="shared" si="649"/>
        <v>1.5939849624060149</v>
      </c>
      <c r="GC1992">
        <f t="shared" si="650"/>
        <v>1.9649122807017547</v>
      </c>
      <c r="GD1992">
        <f t="shared" si="651"/>
        <v>55.333333333333336</v>
      </c>
      <c r="GE1992">
        <f t="shared" si="652"/>
        <v>97.076023391812868</v>
      </c>
      <c r="GF1992">
        <f t="shared" si="653"/>
        <v>25.699745547073789</v>
      </c>
      <c r="GG1992">
        <f t="shared" si="654"/>
        <v>171.47707979626486</v>
      </c>
      <c r="GH1992">
        <f t="shared" si="655"/>
        <v>0.35064935064935066</v>
      </c>
      <c r="GI1992">
        <f t="shared" si="656"/>
        <v>0.2037351443123939</v>
      </c>
      <c r="GJ1992">
        <f t="shared" si="657"/>
        <v>0.36809815950920244</v>
      </c>
      <c r="GK1992">
        <f t="shared" si="658"/>
        <v>309.81595092024537</v>
      </c>
      <c r="GL1992">
        <f t="shared" si="659"/>
        <v>6.6723259762309004</v>
      </c>
      <c r="GM1992">
        <f t="shared" si="660"/>
        <v>0.5534804753820034</v>
      </c>
      <c r="GN1992">
        <f t="shared" si="661"/>
        <v>8.2951653944020362E-2</v>
      </c>
      <c r="GO1992">
        <f t="shared" si="662"/>
        <v>2.0153846153846153</v>
      </c>
      <c r="GP1992">
        <f t="shared" si="663"/>
        <v>0.95496082117898895</v>
      </c>
      <c r="GQ1992">
        <f>(EA1992/0.0735)/((DZ1992/0.195*(EB1992/0.295))^0.5)</f>
        <v>1.0415987145132668</v>
      </c>
      <c r="GR1992">
        <v>0.51303200000000004</v>
      </c>
      <c r="GS1992">
        <v>0.703295</v>
      </c>
      <c r="GT1992"/>
      <c r="GU1992"/>
      <c r="GV1992"/>
      <c r="GW1992"/>
      <c r="GX1992"/>
    </row>
    <row r="1993" spans="1:206" s="2" customFormat="1">
      <c r="A1993" s="2" t="s">
        <v>7447</v>
      </c>
      <c r="B1993" s="2" t="s">
        <v>7448</v>
      </c>
      <c r="C1993" s="2" t="s">
        <v>7449</v>
      </c>
      <c r="D1993" s="2" t="s">
        <v>7450</v>
      </c>
      <c r="E1993" s="2" t="s">
        <v>7683</v>
      </c>
      <c r="F1993" s="2">
        <v>234</v>
      </c>
      <c r="G1993" s="2">
        <v>64</v>
      </c>
      <c r="H1993" s="2" t="s">
        <v>7673</v>
      </c>
      <c r="I1993" s="2" t="s">
        <v>7451</v>
      </c>
      <c r="J1993" s="2" t="s">
        <v>180</v>
      </c>
      <c r="K1993" s="2">
        <v>-8.3800000000000008</v>
      </c>
      <c r="L1993" s="2">
        <v>-8.43</v>
      </c>
      <c r="M1993" s="2">
        <v>157.80000000000001</v>
      </c>
      <c r="N1993" s="2">
        <v>157.85</v>
      </c>
      <c r="O1993" s="2" t="s">
        <v>179</v>
      </c>
      <c r="R1993" s="2" t="s">
        <v>7459</v>
      </c>
      <c r="S1993" s="2" t="s">
        <v>7453</v>
      </c>
      <c r="T1993" s="2" t="s">
        <v>7719</v>
      </c>
      <c r="V1993" s="2" t="s">
        <v>180</v>
      </c>
      <c r="W1993" s="2" t="s">
        <v>180</v>
      </c>
      <c r="X1993" s="2" t="s">
        <v>180</v>
      </c>
      <c r="Y1993" s="2" t="s">
        <v>180</v>
      </c>
      <c r="Z1993" s="2" t="s">
        <v>180</v>
      </c>
      <c r="AB1993" s="2" t="s">
        <v>180</v>
      </c>
      <c r="AC1993" s="2" t="s">
        <v>181</v>
      </c>
      <c r="AD1993" s="2" t="s">
        <v>180</v>
      </c>
      <c r="AE1993" s="2" t="s">
        <v>180</v>
      </c>
      <c r="AF1993" s="2" t="s">
        <v>180</v>
      </c>
      <c r="AG1993" s="2" t="s">
        <v>180</v>
      </c>
      <c r="AH1993" s="2" t="s">
        <v>7454</v>
      </c>
      <c r="AI1993" s="2">
        <v>48.5</v>
      </c>
      <c r="AJ1993" s="2">
        <v>0.52</v>
      </c>
      <c r="AK1993" s="2" t="s">
        <v>180</v>
      </c>
      <c r="AL1993" s="2">
        <v>10.1</v>
      </c>
      <c r="AM1993" s="2" t="s">
        <v>180</v>
      </c>
      <c r="AN1993" s="2">
        <v>5.18</v>
      </c>
      <c r="AO1993" s="2">
        <v>6.37</v>
      </c>
      <c r="AQ1993" s="2">
        <v>10.3</v>
      </c>
      <c r="AR1993" s="2">
        <v>14.7</v>
      </c>
      <c r="AS1993" s="2">
        <v>0.26</v>
      </c>
      <c r="AT1993" s="2" t="s">
        <v>180</v>
      </c>
      <c r="AU1993" s="2">
        <v>1.1100000000000001</v>
      </c>
      <c r="AV1993" s="2">
        <v>1.75</v>
      </c>
      <c r="AW1993" s="2">
        <v>0.21</v>
      </c>
      <c r="AY1993" s="2" t="s">
        <v>180</v>
      </c>
      <c r="AZ1993" s="2" t="s">
        <v>180</v>
      </c>
      <c r="BA1993" s="2">
        <v>98.480964</v>
      </c>
      <c r="BC1993" s="2" t="s">
        <v>180</v>
      </c>
      <c r="BD1993" s="2" t="s">
        <v>180</v>
      </c>
      <c r="BE1993" s="2" t="s">
        <v>180</v>
      </c>
      <c r="BF1993" s="2" t="s">
        <v>180</v>
      </c>
      <c r="BG1993" s="2" t="s">
        <v>180</v>
      </c>
      <c r="BH1993" s="2" t="s">
        <v>180</v>
      </c>
      <c r="BI1993" s="2" t="s">
        <v>180</v>
      </c>
      <c r="BK1993" s="2" t="s">
        <v>180</v>
      </c>
      <c r="BL1993" s="2" t="s">
        <v>180</v>
      </c>
      <c r="BM1993" s="2">
        <v>0.96</v>
      </c>
      <c r="BN1993" s="2" t="s">
        <v>180</v>
      </c>
      <c r="BO1993" s="2" t="s">
        <v>180</v>
      </c>
      <c r="BP1993" s="2" t="s">
        <v>180</v>
      </c>
      <c r="BQ1993" s="2" t="s">
        <v>180</v>
      </c>
      <c r="BR1993" s="2" t="s">
        <v>180</v>
      </c>
      <c r="BS1993" s="2" t="s">
        <v>180</v>
      </c>
      <c r="BT1993" s="2" t="s">
        <v>180</v>
      </c>
      <c r="BU1993" s="2" t="s">
        <v>180</v>
      </c>
      <c r="BV1993" s="2" t="s">
        <v>180</v>
      </c>
      <c r="BW1993" s="2" t="s">
        <v>180</v>
      </c>
      <c r="BX1993" s="2" t="s">
        <v>180</v>
      </c>
      <c r="BY1993" s="2" t="s">
        <v>180</v>
      </c>
      <c r="BZ1993" s="2" t="s">
        <v>180</v>
      </c>
      <c r="CD1993" s="2" t="s">
        <v>180</v>
      </c>
      <c r="CE1993" s="2" t="s">
        <v>180</v>
      </c>
      <c r="CG1993" s="2" t="s">
        <v>180</v>
      </c>
      <c r="CH1993" s="2" t="s">
        <v>180</v>
      </c>
      <c r="CI1993" s="2" t="s">
        <v>180</v>
      </c>
      <c r="CJ1993" s="2" t="s">
        <v>180</v>
      </c>
      <c r="CK1993" s="2" t="s">
        <v>180</v>
      </c>
      <c r="CM1993" s="2" t="s">
        <v>180</v>
      </c>
      <c r="CN1993" s="2" t="s">
        <v>180</v>
      </c>
      <c r="CO1993" s="2">
        <v>35</v>
      </c>
      <c r="CQ1993" s="2">
        <v>236</v>
      </c>
      <c r="CR1993" s="2">
        <v>798</v>
      </c>
      <c r="CS1993" s="2" t="s">
        <v>180</v>
      </c>
      <c r="CT1993" s="2" t="s">
        <v>180</v>
      </c>
      <c r="CV1993" s="2">
        <v>272</v>
      </c>
      <c r="CZ1993" s="2" t="s">
        <v>180</v>
      </c>
      <c r="DB1993" s="2" t="s">
        <v>180</v>
      </c>
      <c r="DC1993" s="2" t="s">
        <v>180</v>
      </c>
      <c r="DD1993" s="2">
        <v>17</v>
      </c>
      <c r="DE1993" s="2">
        <v>548</v>
      </c>
      <c r="DF1993" s="2">
        <v>10</v>
      </c>
      <c r="DG1993" s="2">
        <v>24</v>
      </c>
      <c r="DH1993" s="2">
        <v>0.51600000000000001</v>
      </c>
      <c r="DJ1993" s="2" t="s">
        <v>180</v>
      </c>
      <c r="DK1993" s="2" t="s">
        <v>180</v>
      </c>
      <c r="DL1993" s="2" t="s">
        <v>180</v>
      </c>
      <c r="DM1993" s="2" t="s">
        <v>180</v>
      </c>
      <c r="DR1993" s="2" t="s">
        <v>180</v>
      </c>
      <c r="DS1993" s="2" t="s">
        <v>180</v>
      </c>
      <c r="DT1993" s="2">
        <v>5.2999999999999999E-2</v>
      </c>
      <c r="DU1993" s="2">
        <v>108</v>
      </c>
      <c r="DV1993" s="2">
        <v>3.67</v>
      </c>
      <c r="DW1993" s="2">
        <v>8.6199999999999992</v>
      </c>
      <c r="DX1993" s="2">
        <v>1.31</v>
      </c>
      <c r="DY1993" s="2">
        <v>6.46</v>
      </c>
      <c r="DZ1993" s="2">
        <v>1.77</v>
      </c>
      <c r="EA1993" s="2">
        <v>0.58099999999999996</v>
      </c>
      <c r="EB1993" s="2">
        <v>1.86</v>
      </c>
      <c r="EC1993" s="2">
        <v>0.29899999999999999</v>
      </c>
      <c r="ED1993" s="2">
        <v>1.91</v>
      </c>
      <c r="EE1993" s="2">
        <v>0.39400000000000002</v>
      </c>
      <c r="EF1993" s="2">
        <v>1.1100000000000001</v>
      </c>
      <c r="EG1993" s="2">
        <v>0.161</v>
      </c>
      <c r="EH1993" s="2">
        <v>1.07</v>
      </c>
      <c r="EI1993" s="2">
        <v>0.159</v>
      </c>
      <c r="EJ1993" s="2">
        <v>0.84899999999999998</v>
      </c>
      <c r="EK1993" s="2">
        <v>3.3000000000000002E-2</v>
      </c>
      <c r="EM1993" s="2" t="s">
        <v>180</v>
      </c>
      <c r="EN1993" s="2" t="s">
        <v>180</v>
      </c>
      <c r="EO1993" s="2" t="s">
        <v>180</v>
      </c>
      <c r="EP1993" s="2" t="s">
        <v>180</v>
      </c>
      <c r="EQ1993" s="2" t="s">
        <v>180</v>
      </c>
      <c r="ER1993" s="2" t="s">
        <v>180</v>
      </c>
      <c r="ET1993" s="2">
        <v>3.08</v>
      </c>
      <c r="EV1993" s="2">
        <v>0.30499999999999999</v>
      </c>
      <c r="EW1993" s="2">
        <v>0.11899999999999999</v>
      </c>
      <c r="EX1993" s="2">
        <v>0.51300900000000005</v>
      </c>
      <c r="EY1993" s="2" t="s">
        <v>180</v>
      </c>
      <c r="EZ1993" s="2" t="s">
        <v>180</v>
      </c>
      <c r="FA1993" s="2">
        <v>0.70352999999999999</v>
      </c>
      <c r="FB1993" s="2" t="s">
        <v>180</v>
      </c>
      <c r="FD1993" s="2" t="s">
        <v>180</v>
      </c>
      <c r="FF1993" s="2" t="s">
        <v>180</v>
      </c>
      <c r="FH1993" s="2" t="s">
        <v>180</v>
      </c>
      <c r="FI1993" s="2" t="s">
        <v>180</v>
      </c>
      <c r="FJ1993" s="2" t="s">
        <v>180</v>
      </c>
      <c r="FK1993" s="2" t="s">
        <v>180</v>
      </c>
      <c r="FL1993" s="2" t="s">
        <v>180</v>
      </c>
      <c r="FM1993" s="2" t="s">
        <v>180</v>
      </c>
      <c r="FN1993" s="2" t="s">
        <v>180</v>
      </c>
      <c r="FO1993" s="2">
        <v>0.28317199999999998</v>
      </c>
      <c r="FP1993" s="2" t="s">
        <v>180</v>
      </c>
      <c r="FQ1993" s="2" t="s">
        <v>180</v>
      </c>
      <c r="FR1993" s="2" t="s">
        <v>180</v>
      </c>
      <c r="FS1993" s="2" t="s">
        <v>180</v>
      </c>
      <c r="FT1993" s="2" t="s">
        <v>180</v>
      </c>
      <c r="FU1993" s="2" t="s">
        <v>180</v>
      </c>
      <c r="FV1993" s="2" t="s">
        <v>7460</v>
      </c>
      <c r="FW1993" s="2" t="s">
        <v>180</v>
      </c>
      <c r="FX1993">
        <f t="shared" si="645"/>
        <v>0.48224299065420562</v>
      </c>
      <c r="FY1993">
        <f t="shared" si="646"/>
        <v>22.429906542056074</v>
      </c>
      <c r="FZ1993">
        <f t="shared" si="647"/>
        <v>3.4299065420560746</v>
      </c>
      <c r="GA1993">
        <f t="shared" si="648"/>
        <v>1.6542056074766354</v>
      </c>
      <c r="GB1993">
        <f t="shared" si="649"/>
        <v>1.7383177570093458</v>
      </c>
      <c r="GC1993">
        <f t="shared" si="650"/>
        <v>2.1346153846153846</v>
      </c>
      <c r="GD1993">
        <f t="shared" si="651"/>
        <v>54.8</v>
      </c>
      <c r="GE1993">
        <f t="shared" si="652"/>
        <v>84.829721362229108</v>
      </c>
      <c r="GF1993">
        <f t="shared" si="653"/>
        <v>29.427792915531334</v>
      </c>
      <c r="GG1993">
        <f t="shared" si="654"/>
        <v>209.30232558139534</v>
      </c>
      <c r="GH1993">
        <f t="shared" si="655"/>
        <v>0.35730858468677501</v>
      </c>
      <c r="GI1993">
        <f t="shared" si="656"/>
        <v>0.23062015503875968</v>
      </c>
      <c r="GJ1993">
        <f t="shared" si="657"/>
        <v>0.39016393442622949</v>
      </c>
      <c r="GK1993">
        <f t="shared" si="658"/>
        <v>354.09836065573774</v>
      </c>
      <c r="GL1993">
        <f t="shared" si="659"/>
        <v>7.1124031007751931</v>
      </c>
      <c r="GM1993">
        <f t="shared" si="660"/>
        <v>0.5910852713178294</v>
      </c>
      <c r="GN1993">
        <f t="shared" si="661"/>
        <v>8.3106267029972758E-2</v>
      </c>
      <c r="GO1993">
        <f t="shared" si="662"/>
        <v>2.0734463276836159</v>
      </c>
      <c r="GP1993">
        <f t="shared" si="663"/>
        <v>0.94621098866861242</v>
      </c>
      <c r="GQ1993">
        <f>(EA1993/0.0735)/((DZ1993/0.195*(EB1993/0.295))^0.5)</f>
        <v>1.0448982496784152</v>
      </c>
      <c r="GR1993">
        <v>0.51303200000000004</v>
      </c>
      <c r="GS1993">
        <v>0.703295</v>
      </c>
      <c r="GT1993"/>
      <c r="GU1993"/>
      <c r="GV1993"/>
      <c r="GW1993"/>
      <c r="GX1993"/>
    </row>
    <row r="1994" spans="1:206" s="2" customFormat="1">
      <c r="A1994" s="2" t="s">
        <v>7447</v>
      </c>
      <c r="B1994" s="2" t="s">
        <v>7448</v>
      </c>
      <c r="C1994" s="2" t="s">
        <v>7449</v>
      </c>
      <c r="D1994" s="2" t="s">
        <v>7450</v>
      </c>
      <c r="E1994" s="2" t="s">
        <v>7683</v>
      </c>
      <c r="F1994" s="2">
        <v>234</v>
      </c>
      <c r="G1994" s="2">
        <v>64</v>
      </c>
      <c r="H1994" s="2" t="s">
        <v>7673</v>
      </c>
      <c r="I1994" s="2" t="s">
        <v>7451</v>
      </c>
      <c r="J1994" s="2" t="s">
        <v>180</v>
      </c>
      <c r="K1994" s="2">
        <v>-8.3800000000000008</v>
      </c>
      <c r="L1994" s="2">
        <v>-8.43</v>
      </c>
      <c r="M1994" s="2">
        <v>157.80000000000001</v>
      </c>
      <c r="N1994" s="2">
        <v>157.85</v>
      </c>
      <c r="O1994" s="2" t="s">
        <v>179</v>
      </c>
      <c r="R1994" s="2" t="s">
        <v>7461</v>
      </c>
      <c r="S1994" s="2" t="s">
        <v>7453</v>
      </c>
      <c r="T1994" s="2" t="s">
        <v>7719</v>
      </c>
      <c r="V1994" s="2" t="s">
        <v>180</v>
      </c>
      <c r="W1994" s="2" t="s">
        <v>180</v>
      </c>
      <c r="X1994" s="2" t="s">
        <v>180</v>
      </c>
      <c r="Y1994" s="2" t="s">
        <v>180</v>
      </c>
      <c r="Z1994" s="2" t="s">
        <v>180</v>
      </c>
      <c r="AB1994" s="2" t="s">
        <v>180</v>
      </c>
      <c r="AC1994" s="2" t="s">
        <v>181</v>
      </c>
      <c r="AD1994" s="2" t="s">
        <v>180</v>
      </c>
      <c r="AE1994" s="2" t="s">
        <v>180</v>
      </c>
      <c r="AF1994" s="2" t="s">
        <v>180</v>
      </c>
      <c r="AG1994" s="2" t="s">
        <v>180</v>
      </c>
      <c r="AH1994" s="2" t="s">
        <v>7454</v>
      </c>
      <c r="AI1994" s="2">
        <v>47.7</v>
      </c>
      <c r="AJ1994" s="2">
        <v>0.45</v>
      </c>
      <c r="AK1994" s="2" t="s">
        <v>180</v>
      </c>
      <c r="AL1994" s="2">
        <v>16</v>
      </c>
      <c r="AM1994" s="2" t="s">
        <v>180</v>
      </c>
      <c r="AN1994" s="2">
        <v>3.49</v>
      </c>
      <c r="AO1994" s="2">
        <v>4.63</v>
      </c>
      <c r="AQ1994" s="2">
        <v>11.6</v>
      </c>
      <c r="AR1994" s="2">
        <v>12.1</v>
      </c>
      <c r="AS1994" s="2">
        <v>0.14000000000000001</v>
      </c>
      <c r="AT1994" s="2" t="s">
        <v>180</v>
      </c>
      <c r="AU1994" s="2">
        <v>0.72</v>
      </c>
      <c r="AV1994" s="2">
        <v>1.86</v>
      </c>
      <c r="AW1994" s="2">
        <v>0.22</v>
      </c>
      <c r="AY1994" s="2" t="s">
        <v>180</v>
      </c>
      <c r="AZ1994" s="2" t="s">
        <v>180</v>
      </c>
      <c r="BA1994" s="2">
        <v>98.560301999999993</v>
      </c>
      <c r="BC1994" s="2" t="s">
        <v>180</v>
      </c>
      <c r="BD1994" s="2" t="s">
        <v>180</v>
      </c>
      <c r="BE1994" s="2" t="s">
        <v>180</v>
      </c>
      <c r="BF1994" s="2" t="s">
        <v>180</v>
      </c>
      <c r="BG1994" s="2" t="s">
        <v>180</v>
      </c>
      <c r="BH1994" s="2" t="s">
        <v>180</v>
      </c>
      <c r="BI1994" s="2" t="s">
        <v>180</v>
      </c>
      <c r="BK1994" s="2" t="s">
        <v>180</v>
      </c>
      <c r="BL1994" s="2" t="s">
        <v>180</v>
      </c>
      <c r="BM1994" s="2">
        <v>1.44</v>
      </c>
      <c r="BN1994" s="2" t="s">
        <v>180</v>
      </c>
      <c r="BO1994" s="2" t="s">
        <v>180</v>
      </c>
      <c r="BP1994" s="2" t="s">
        <v>180</v>
      </c>
      <c r="BQ1994" s="2" t="s">
        <v>180</v>
      </c>
      <c r="BR1994" s="2" t="s">
        <v>180</v>
      </c>
      <c r="BS1994" s="2" t="s">
        <v>180</v>
      </c>
      <c r="BT1994" s="2" t="s">
        <v>180</v>
      </c>
      <c r="BU1994" s="2" t="s">
        <v>180</v>
      </c>
      <c r="BV1994" s="2" t="s">
        <v>180</v>
      </c>
      <c r="BW1994" s="2" t="s">
        <v>180</v>
      </c>
      <c r="BX1994" s="2" t="s">
        <v>180</v>
      </c>
      <c r="BY1994" s="2" t="s">
        <v>180</v>
      </c>
      <c r="BZ1994" s="2" t="s">
        <v>180</v>
      </c>
      <c r="CD1994" s="2" t="s">
        <v>180</v>
      </c>
      <c r="CE1994" s="2" t="s">
        <v>180</v>
      </c>
      <c r="CG1994" s="2" t="s">
        <v>180</v>
      </c>
      <c r="CH1994" s="2" t="s">
        <v>180</v>
      </c>
      <c r="CI1994" s="2" t="s">
        <v>180</v>
      </c>
      <c r="CJ1994" s="2" t="s">
        <v>180</v>
      </c>
      <c r="CK1994" s="2" t="s">
        <v>180</v>
      </c>
      <c r="CM1994" s="2" t="s">
        <v>180</v>
      </c>
      <c r="CN1994" s="2" t="s">
        <v>180</v>
      </c>
      <c r="CO1994" s="2">
        <v>38</v>
      </c>
      <c r="CQ1994" s="2">
        <v>189</v>
      </c>
      <c r="CR1994" s="2">
        <v>588</v>
      </c>
      <c r="CS1994" s="2" t="s">
        <v>180</v>
      </c>
      <c r="CT1994" s="2" t="s">
        <v>180</v>
      </c>
      <c r="CV1994" s="2">
        <v>320</v>
      </c>
      <c r="CZ1994" s="2" t="s">
        <v>180</v>
      </c>
      <c r="DB1994" s="2" t="s">
        <v>180</v>
      </c>
      <c r="DC1994" s="2" t="s">
        <v>180</v>
      </c>
      <c r="DD1994" s="2">
        <v>11</v>
      </c>
      <c r="DE1994" s="2">
        <v>500</v>
      </c>
      <c r="DF1994" s="2">
        <v>9.27</v>
      </c>
      <c r="DG1994" s="2">
        <v>27</v>
      </c>
      <c r="DH1994" s="2">
        <v>0.71099999999999997</v>
      </c>
      <c r="DJ1994" s="2" t="s">
        <v>180</v>
      </c>
      <c r="DK1994" s="2" t="s">
        <v>180</v>
      </c>
      <c r="DL1994" s="2" t="s">
        <v>180</v>
      </c>
      <c r="DM1994" s="2" t="s">
        <v>180</v>
      </c>
      <c r="DR1994" s="2" t="s">
        <v>180</v>
      </c>
      <c r="DS1994" s="2" t="s">
        <v>180</v>
      </c>
      <c r="DT1994" s="2">
        <v>6.5000000000000002E-2</v>
      </c>
      <c r="DU1994" s="2">
        <v>63</v>
      </c>
      <c r="DV1994" s="2">
        <v>4.1100000000000003</v>
      </c>
      <c r="DW1994" s="2">
        <v>9.74</v>
      </c>
      <c r="DX1994" s="2">
        <v>1.45</v>
      </c>
      <c r="DY1994" s="2">
        <v>6.87</v>
      </c>
      <c r="DZ1994" s="2">
        <v>1.85</v>
      </c>
      <c r="EA1994" s="2">
        <v>0.67</v>
      </c>
      <c r="EB1994" s="2">
        <v>1.95</v>
      </c>
      <c r="EC1994" s="2">
        <v>0.29799999999999999</v>
      </c>
      <c r="ED1994" s="2">
        <v>1.78</v>
      </c>
      <c r="EE1994" s="2">
        <v>0.35599999999999998</v>
      </c>
      <c r="EF1994" s="2">
        <v>0.97899999999999998</v>
      </c>
      <c r="EG1994" s="2">
        <v>0.14000000000000001</v>
      </c>
      <c r="EH1994" s="2">
        <v>0.92800000000000005</v>
      </c>
      <c r="EI1994" s="2">
        <v>0.13800000000000001</v>
      </c>
      <c r="EJ1994" s="2">
        <v>0.877</v>
      </c>
      <c r="EK1994" s="2">
        <v>4.3999999999999997E-2</v>
      </c>
      <c r="EM1994" s="2" t="s">
        <v>180</v>
      </c>
      <c r="EN1994" s="2" t="s">
        <v>180</v>
      </c>
      <c r="EO1994" s="2" t="s">
        <v>180</v>
      </c>
      <c r="EP1994" s="2" t="s">
        <v>180</v>
      </c>
      <c r="EQ1994" s="2" t="s">
        <v>180</v>
      </c>
      <c r="ER1994" s="2" t="s">
        <v>180</v>
      </c>
      <c r="ET1994" s="2">
        <v>1.58</v>
      </c>
      <c r="EV1994" s="2">
        <v>0.38800000000000001</v>
      </c>
      <c r="EW1994" s="2">
        <v>0.14399999999999999</v>
      </c>
      <c r="EY1994" s="2" t="s">
        <v>180</v>
      </c>
      <c r="EZ1994" s="2" t="s">
        <v>180</v>
      </c>
      <c r="FB1994" s="2" t="s">
        <v>180</v>
      </c>
      <c r="FD1994" s="2" t="s">
        <v>180</v>
      </c>
      <c r="FF1994" s="2" t="s">
        <v>180</v>
      </c>
      <c r="FH1994" s="2" t="s">
        <v>180</v>
      </c>
      <c r="FI1994" s="2" t="s">
        <v>180</v>
      </c>
      <c r="FJ1994" s="2" t="s">
        <v>180</v>
      </c>
      <c r="FK1994" s="2" t="s">
        <v>180</v>
      </c>
      <c r="FL1994" s="2" t="s">
        <v>180</v>
      </c>
      <c r="FM1994" s="2" t="s">
        <v>180</v>
      </c>
      <c r="FN1994" s="2" t="s">
        <v>180</v>
      </c>
      <c r="FP1994" s="2" t="s">
        <v>180</v>
      </c>
      <c r="FQ1994" s="2" t="s">
        <v>180</v>
      </c>
      <c r="FR1994" s="2" t="s">
        <v>180</v>
      </c>
      <c r="FS1994" s="2" t="s">
        <v>180</v>
      </c>
      <c r="FT1994" s="2" t="s">
        <v>180</v>
      </c>
      <c r="FU1994" s="2" t="s">
        <v>180</v>
      </c>
      <c r="FV1994" s="2" t="s">
        <v>7462</v>
      </c>
      <c r="FW1994" s="2" t="s">
        <v>180</v>
      </c>
      <c r="FX1994">
        <f t="shared" si="645"/>
        <v>0.76616379310344818</v>
      </c>
      <c r="FY1994">
        <f t="shared" si="646"/>
        <v>29.094827586206897</v>
      </c>
      <c r="FZ1994">
        <f t="shared" si="647"/>
        <v>4.4288793103448274</v>
      </c>
      <c r="GA1994">
        <f t="shared" si="648"/>
        <v>1.9935344827586208</v>
      </c>
      <c r="GB1994">
        <f t="shared" si="649"/>
        <v>2.1012931034482758</v>
      </c>
      <c r="GC1994">
        <f t="shared" si="650"/>
        <v>1.5999999999999999</v>
      </c>
      <c r="GD1994">
        <f t="shared" si="651"/>
        <v>53.937432578209282</v>
      </c>
      <c r="GE1994">
        <f t="shared" si="652"/>
        <v>72.780203784570602</v>
      </c>
      <c r="GF1994">
        <f t="shared" si="653"/>
        <v>15.32846715328467</v>
      </c>
      <c r="GG1994">
        <f t="shared" si="654"/>
        <v>88.607594936708864</v>
      </c>
      <c r="GH1994">
        <f t="shared" si="655"/>
        <v>0.16221765913757702</v>
      </c>
      <c r="GI1994">
        <f t="shared" si="656"/>
        <v>0.20253164556962025</v>
      </c>
      <c r="GJ1994">
        <f t="shared" si="657"/>
        <v>0.37113402061855666</v>
      </c>
      <c r="GK1994">
        <f t="shared" si="658"/>
        <v>162.37113402061854</v>
      </c>
      <c r="GL1994">
        <f t="shared" si="659"/>
        <v>5.780590717299579</v>
      </c>
      <c r="GM1994">
        <f t="shared" si="660"/>
        <v>0.54571026722925464</v>
      </c>
      <c r="GN1994">
        <f t="shared" si="661"/>
        <v>9.440389294403892E-2</v>
      </c>
      <c r="GO1994">
        <f t="shared" si="662"/>
        <v>2.2216216216216216</v>
      </c>
      <c r="GP1994">
        <f t="shared" si="663"/>
        <v>0.96029229948837758</v>
      </c>
      <c r="GQ1994">
        <f>(EA1994/0.0735)/((DZ1994/0.195*(EB1994/0.295))^0.5)</f>
        <v>1.1510988165133087</v>
      </c>
      <c r="GR1994">
        <v>0.51303200000000004</v>
      </c>
      <c r="GS1994">
        <v>0.703295</v>
      </c>
      <c r="GT1994"/>
      <c r="GU1994"/>
      <c r="GV1994"/>
      <c r="GW1994"/>
      <c r="GX1994"/>
    </row>
    <row r="1995" spans="1:206" s="2" customFormat="1">
      <c r="A1995" s="2" t="s">
        <v>7447</v>
      </c>
      <c r="B1995" s="2" t="s">
        <v>7463</v>
      </c>
      <c r="C1995" s="2" t="s">
        <v>7449</v>
      </c>
      <c r="D1995" s="2" t="s">
        <v>7450</v>
      </c>
      <c r="E1995" s="2" t="s">
        <v>7683</v>
      </c>
      <c r="F1995" s="2">
        <v>234</v>
      </c>
      <c r="G1995" s="2">
        <v>64</v>
      </c>
      <c r="H1995" s="2" t="s">
        <v>7673</v>
      </c>
      <c r="I1995" s="2" t="s">
        <v>7451</v>
      </c>
      <c r="J1995" s="2" t="s">
        <v>180</v>
      </c>
      <c r="K1995" s="2">
        <v>-8.3800000000000008</v>
      </c>
      <c r="L1995" s="2">
        <v>-8.43</v>
      </c>
      <c r="M1995" s="2">
        <v>157.80000000000001</v>
      </c>
      <c r="N1995" s="2">
        <v>157.85</v>
      </c>
      <c r="O1995" s="2" t="s">
        <v>179</v>
      </c>
      <c r="R1995" s="2" t="s">
        <v>7469</v>
      </c>
      <c r="S1995" s="2" t="s">
        <v>7453</v>
      </c>
      <c r="T1995" s="2" t="s">
        <v>7719</v>
      </c>
      <c r="V1995" s="2" t="s">
        <v>180</v>
      </c>
      <c r="W1995" s="2" t="s">
        <v>180</v>
      </c>
      <c r="X1995" s="2" t="s">
        <v>180</v>
      </c>
      <c r="Y1995" s="2" t="s">
        <v>180</v>
      </c>
      <c r="Z1995" s="2" t="s">
        <v>180</v>
      </c>
      <c r="AB1995" s="2" t="s">
        <v>180</v>
      </c>
      <c r="AC1995" s="2" t="s">
        <v>181</v>
      </c>
      <c r="AD1995" s="2" t="s">
        <v>180</v>
      </c>
      <c r="AE1995" s="2" t="s">
        <v>180</v>
      </c>
      <c r="AF1995" s="2" t="s">
        <v>180</v>
      </c>
      <c r="AG1995" s="2" t="s">
        <v>180</v>
      </c>
      <c r="AH1995" s="2" t="s">
        <v>7454</v>
      </c>
      <c r="AI1995" s="2">
        <v>48.5</v>
      </c>
      <c r="AJ1995" s="2">
        <v>0.54</v>
      </c>
      <c r="AK1995" s="2" t="s">
        <v>180</v>
      </c>
      <c r="AL1995" s="2">
        <v>11.3</v>
      </c>
      <c r="AM1995" s="2" t="s">
        <v>180</v>
      </c>
      <c r="AN1995" s="2">
        <v>5.82</v>
      </c>
      <c r="AO1995" s="2">
        <v>4.6500000000000004</v>
      </c>
      <c r="AQ1995" s="2">
        <v>10.199999999999999</v>
      </c>
      <c r="AR1995" s="2">
        <v>15.4</v>
      </c>
      <c r="AS1995" s="2">
        <v>0.17</v>
      </c>
      <c r="AT1995" s="2" t="s">
        <v>180</v>
      </c>
      <c r="AU1995" s="2">
        <v>1.0900000000000001</v>
      </c>
      <c r="AV1995" s="2">
        <v>1.79</v>
      </c>
      <c r="AW1995" s="2">
        <v>0.22</v>
      </c>
      <c r="AY1995" s="2" t="s">
        <v>180</v>
      </c>
      <c r="AZ1995" s="2" t="s">
        <v>180</v>
      </c>
      <c r="BA1995" s="2">
        <v>99.096836000000025</v>
      </c>
      <c r="BC1995" s="2" t="s">
        <v>180</v>
      </c>
      <c r="BD1995" s="2" t="s">
        <v>180</v>
      </c>
      <c r="BE1995" s="2" t="s">
        <v>180</v>
      </c>
      <c r="BF1995" s="2" t="s">
        <v>180</v>
      </c>
      <c r="BG1995" s="2" t="s">
        <v>180</v>
      </c>
      <c r="BH1995" s="2" t="s">
        <v>180</v>
      </c>
      <c r="BI1995" s="2" t="s">
        <v>180</v>
      </c>
      <c r="BK1995" s="2" t="s">
        <v>180</v>
      </c>
      <c r="BL1995" s="2" t="s">
        <v>180</v>
      </c>
      <c r="BM1995" s="2">
        <v>0.31</v>
      </c>
      <c r="BN1995" s="2" t="s">
        <v>180</v>
      </c>
      <c r="BO1995" s="2" t="s">
        <v>180</v>
      </c>
      <c r="BP1995" s="2" t="s">
        <v>180</v>
      </c>
      <c r="BQ1995" s="2" t="s">
        <v>180</v>
      </c>
      <c r="BR1995" s="2" t="s">
        <v>180</v>
      </c>
      <c r="BS1995" s="2" t="s">
        <v>180</v>
      </c>
      <c r="BT1995" s="2" t="s">
        <v>180</v>
      </c>
      <c r="BU1995" s="2" t="s">
        <v>180</v>
      </c>
      <c r="BV1995" s="2" t="s">
        <v>180</v>
      </c>
      <c r="BW1995" s="2" t="s">
        <v>180</v>
      </c>
      <c r="BX1995" s="2" t="s">
        <v>180</v>
      </c>
      <c r="BY1995" s="2" t="s">
        <v>180</v>
      </c>
      <c r="BZ1995" s="2" t="s">
        <v>180</v>
      </c>
      <c r="CD1995" s="2" t="s">
        <v>180</v>
      </c>
      <c r="CE1995" s="2" t="s">
        <v>180</v>
      </c>
      <c r="CG1995" s="2" t="s">
        <v>180</v>
      </c>
      <c r="CH1995" s="2" t="s">
        <v>180</v>
      </c>
      <c r="CI1995" s="2" t="s">
        <v>180</v>
      </c>
      <c r="CJ1995" s="2" t="s">
        <v>180</v>
      </c>
      <c r="CK1995" s="2" t="s">
        <v>180</v>
      </c>
      <c r="CM1995" s="2" t="s">
        <v>180</v>
      </c>
      <c r="CN1995" s="2" t="s">
        <v>180</v>
      </c>
      <c r="CO1995" s="2">
        <v>32</v>
      </c>
      <c r="CQ1995" s="2">
        <v>244</v>
      </c>
      <c r="CR1995" s="2">
        <v>901</v>
      </c>
      <c r="CS1995" s="2" t="s">
        <v>180</v>
      </c>
      <c r="CT1995" s="2" t="s">
        <v>180</v>
      </c>
      <c r="CV1995" s="2">
        <v>469</v>
      </c>
      <c r="CZ1995" s="2" t="s">
        <v>180</v>
      </c>
      <c r="DB1995" s="2" t="s">
        <v>180</v>
      </c>
      <c r="DC1995" s="2" t="s">
        <v>180</v>
      </c>
      <c r="DD1995" s="2">
        <v>15</v>
      </c>
      <c r="DE1995" s="2">
        <v>593</v>
      </c>
      <c r="DF1995" s="2">
        <v>11</v>
      </c>
      <c r="DG1995" s="2">
        <v>24</v>
      </c>
      <c r="DH1995" s="2">
        <v>0.53300000000000003</v>
      </c>
      <c r="DJ1995" s="2" t="s">
        <v>180</v>
      </c>
      <c r="DK1995" s="2" t="s">
        <v>180</v>
      </c>
      <c r="DL1995" s="2" t="s">
        <v>180</v>
      </c>
      <c r="DM1995" s="2" t="s">
        <v>180</v>
      </c>
      <c r="DR1995" s="2" t="s">
        <v>180</v>
      </c>
      <c r="DS1995" s="2" t="s">
        <v>180</v>
      </c>
      <c r="DT1995" s="2">
        <v>0.13200000000000001</v>
      </c>
      <c r="DU1995" s="2">
        <v>93</v>
      </c>
      <c r="DV1995" s="2">
        <v>3.54</v>
      </c>
      <c r="DW1995" s="2">
        <v>8.3000000000000007</v>
      </c>
      <c r="DX1995" s="2">
        <v>1.24</v>
      </c>
      <c r="DY1995" s="2">
        <v>6.15</v>
      </c>
      <c r="DZ1995" s="2">
        <v>1.76</v>
      </c>
      <c r="EA1995" s="2">
        <v>0.59299999999999997</v>
      </c>
      <c r="EB1995" s="2">
        <v>1.92</v>
      </c>
      <c r="EC1995" s="2">
        <v>0.317</v>
      </c>
      <c r="ED1995" s="2">
        <v>2.06</v>
      </c>
      <c r="EE1995" s="2">
        <v>0.42799999999999999</v>
      </c>
      <c r="EF1995" s="2">
        <v>1.22</v>
      </c>
      <c r="EG1995" s="2">
        <v>0.18</v>
      </c>
      <c r="EH1995" s="2">
        <v>1.19</v>
      </c>
      <c r="EI1995" s="2">
        <v>0.18</v>
      </c>
      <c r="EJ1995" s="2">
        <v>0.84499999999999997</v>
      </c>
      <c r="EK1995" s="2">
        <v>3.3000000000000002E-2</v>
      </c>
      <c r="EM1995" s="2" t="s">
        <v>180</v>
      </c>
      <c r="EN1995" s="2" t="s">
        <v>180</v>
      </c>
      <c r="EO1995" s="2" t="s">
        <v>180</v>
      </c>
      <c r="EP1995" s="2" t="s">
        <v>180</v>
      </c>
      <c r="EQ1995" s="2" t="s">
        <v>180</v>
      </c>
      <c r="ER1995" s="2" t="s">
        <v>180</v>
      </c>
      <c r="ET1995" s="2">
        <v>2.91</v>
      </c>
      <c r="EV1995" s="2">
        <v>0.29199999999999998</v>
      </c>
      <c r="EW1995" s="2">
        <v>0.105</v>
      </c>
      <c r="EX1995" s="2">
        <v>0.51301099999999999</v>
      </c>
      <c r="EY1995" s="2" t="s">
        <v>180</v>
      </c>
      <c r="EZ1995" s="2" t="s">
        <v>180</v>
      </c>
      <c r="FA1995" s="2">
        <v>0.70358900000000002</v>
      </c>
      <c r="FB1995" s="2" t="s">
        <v>180</v>
      </c>
      <c r="FC1995" s="2">
        <v>18.5712787967162</v>
      </c>
      <c r="FD1995" s="2" t="s">
        <v>180</v>
      </c>
      <c r="FE1995" s="2">
        <v>15.512175343397599</v>
      </c>
      <c r="FF1995" s="2" t="s">
        <v>180</v>
      </c>
      <c r="FG1995" s="2">
        <v>38.294214909919603</v>
      </c>
      <c r="FH1995" s="2" t="s">
        <v>180</v>
      </c>
      <c r="FI1995" s="2" t="s">
        <v>180</v>
      </c>
      <c r="FJ1995" s="2" t="s">
        <v>180</v>
      </c>
      <c r="FK1995" s="2" t="s">
        <v>180</v>
      </c>
      <c r="FL1995" s="2" t="s">
        <v>180</v>
      </c>
      <c r="FM1995" s="2" t="s">
        <v>180</v>
      </c>
      <c r="FN1995" s="2" t="s">
        <v>180</v>
      </c>
      <c r="FO1995" s="2">
        <v>0.28315800000000002</v>
      </c>
      <c r="FP1995" s="2" t="s">
        <v>180</v>
      </c>
      <c r="FQ1995" s="2" t="s">
        <v>180</v>
      </c>
      <c r="FR1995" s="2" t="s">
        <v>180</v>
      </c>
      <c r="FS1995" s="2" t="s">
        <v>180</v>
      </c>
      <c r="FT1995" s="2" t="s">
        <v>180</v>
      </c>
      <c r="FU1995" s="2" t="s">
        <v>180</v>
      </c>
      <c r="FV1995" s="2" t="s">
        <v>7470</v>
      </c>
      <c r="FW1995" s="2" t="s">
        <v>180</v>
      </c>
      <c r="FX1995">
        <f t="shared" si="645"/>
        <v>0.44789915966386556</v>
      </c>
      <c r="FY1995">
        <f t="shared" si="646"/>
        <v>20.168067226890756</v>
      </c>
      <c r="FZ1995">
        <f t="shared" si="647"/>
        <v>2.9747899159663866</v>
      </c>
      <c r="GA1995">
        <f t="shared" si="648"/>
        <v>1.4789915966386555</v>
      </c>
      <c r="GB1995">
        <f t="shared" si="649"/>
        <v>1.6134453781512605</v>
      </c>
      <c r="GC1995">
        <f t="shared" si="650"/>
        <v>2.0185185185185186</v>
      </c>
      <c r="GD1995">
        <f t="shared" si="651"/>
        <v>53.909090909090907</v>
      </c>
      <c r="GE1995">
        <f t="shared" si="652"/>
        <v>96.422764227642276</v>
      </c>
      <c r="GF1995">
        <f t="shared" si="653"/>
        <v>26.271186440677965</v>
      </c>
      <c r="GG1995">
        <f t="shared" si="654"/>
        <v>174.484052532833</v>
      </c>
      <c r="GH1995">
        <f t="shared" si="655"/>
        <v>0.35060240963855421</v>
      </c>
      <c r="GI1995">
        <f t="shared" si="656"/>
        <v>0.1969981238273921</v>
      </c>
      <c r="GJ1995">
        <f t="shared" si="657"/>
        <v>0.3595890410958904</v>
      </c>
      <c r="GK1995">
        <f t="shared" si="658"/>
        <v>318.49315068493155</v>
      </c>
      <c r="GL1995">
        <f t="shared" si="659"/>
        <v>6.6416510318949342</v>
      </c>
      <c r="GM1995">
        <f t="shared" si="660"/>
        <v>0.54784240150093799</v>
      </c>
      <c r="GN1995">
        <f t="shared" si="661"/>
        <v>8.2485875706214684E-2</v>
      </c>
      <c r="GO1995">
        <f t="shared" si="662"/>
        <v>2.0113636363636362</v>
      </c>
      <c r="GP1995">
        <f t="shared" si="663"/>
        <v>0.95348753587991275</v>
      </c>
      <c r="GQ1995">
        <f>(EA1995/0.0735)/((DZ1995/0.195*(EB1995/0.295))^0.5)</f>
        <v>1.0526614523356332</v>
      </c>
      <c r="GR1995">
        <v>0.51303200000000004</v>
      </c>
      <c r="GS1995">
        <v>0.703295</v>
      </c>
      <c r="GT1995"/>
      <c r="GU1995"/>
      <c r="GV1995"/>
      <c r="GW1995"/>
      <c r="GX1995"/>
    </row>
    <row r="1996" spans="1:206" s="2" customFormat="1">
      <c r="A1996" s="2" t="s">
        <v>7447</v>
      </c>
      <c r="B1996" s="2" t="s">
        <v>7463</v>
      </c>
      <c r="C1996" s="2" t="s">
        <v>7449</v>
      </c>
      <c r="D1996" s="2" t="s">
        <v>7450</v>
      </c>
      <c r="E1996" s="2" t="s">
        <v>7683</v>
      </c>
      <c r="F1996" s="2">
        <v>234</v>
      </c>
      <c r="G1996" s="2">
        <v>64</v>
      </c>
      <c r="H1996" s="2" t="s">
        <v>7673</v>
      </c>
      <c r="I1996" s="2" t="s">
        <v>7451</v>
      </c>
      <c r="J1996" s="2" t="s">
        <v>180</v>
      </c>
      <c r="K1996" s="2">
        <v>-8.3800000000000008</v>
      </c>
      <c r="L1996" s="2">
        <v>-8.43</v>
      </c>
      <c r="M1996" s="2">
        <v>157.80000000000001</v>
      </c>
      <c r="N1996" s="2">
        <v>157.85</v>
      </c>
      <c r="O1996" s="2" t="s">
        <v>179</v>
      </c>
      <c r="R1996" s="2" t="s">
        <v>7471</v>
      </c>
      <c r="S1996" s="2" t="s">
        <v>7457</v>
      </c>
      <c r="T1996" s="2" t="s">
        <v>7719</v>
      </c>
      <c r="V1996" s="2" t="s">
        <v>180</v>
      </c>
      <c r="W1996" s="2" t="s">
        <v>180</v>
      </c>
      <c r="X1996" s="2" t="s">
        <v>180</v>
      </c>
      <c r="Y1996" s="2" t="s">
        <v>180</v>
      </c>
      <c r="Z1996" s="2" t="s">
        <v>180</v>
      </c>
      <c r="AB1996" s="2" t="s">
        <v>180</v>
      </c>
      <c r="AC1996" s="2" t="s">
        <v>181</v>
      </c>
      <c r="AD1996" s="2" t="s">
        <v>180</v>
      </c>
      <c r="AE1996" s="2" t="s">
        <v>180</v>
      </c>
      <c r="AF1996" s="2" t="s">
        <v>180</v>
      </c>
      <c r="AG1996" s="2" t="s">
        <v>180</v>
      </c>
      <c r="AH1996" s="2" t="s">
        <v>7454</v>
      </c>
      <c r="AI1996" s="2">
        <v>48.5</v>
      </c>
      <c r="AJ1996" s="2">
        <v>0.48</v>
      </c>
      <c r="AK1996" s="2" t="s">
        <v>180</v>
      </c>
      <c r="AL1996" s="2">
        <v>16.3</v>
      </c>
      <c r="AM1996" s="2" t="s">
        <v>180</v>
      </c>
      <c r="AN1996" s="2">
        <v>3.35</v>
      </c>
      <c r="AO1996" s="2">
        <v>4.99</v>
      </c>
      <c r="AQ1996" s="2">
        <v>11.9</v>
      </c>
      <c r="AR1996" s="2">
        <v>11.6</v>
      </c>
      <c r="AS1996" s="2">
        <v>0.14000000000000001</v>
      </c>
      <c r="AT1996" s="2" t="s">
        <v>180</v>
      </c>
      <c r="AU1996" s="2">
        <v>0.72</v>
      </c>
      <c r="AV1996" s="2">
        <v>1.94</v>
      </c>
      <c r="AW1996" s="2">
        <v>0.23</v>
      </c>
      <c r="AY1996" s="2" t="s">
        <v>180</v>
      </c>
      <c r="AZ1996" s="2" t="s">
        <v>180</v>
      </c>
      <c r="BA1996" s="2">
        <v>99.814329999999998</v>
      </c>
      <c r="BC1996" s="2" t="s">
        <v>180</v>
      </c>
      <c r="BD1996" s="2" t="s">
        <v>180</v>
      </c>
      <c r="BE1996" s="2" t="s">
        <v>180</v>
      </c>
      <c r="BF1996" s="2" t="s">
        <v>180</v>
      </c>
      <c r="BG1996" s="2" t="s">
        <v>180</v>
      </c>
      <c r="BH1996" s="2" t="s">
        <v>180</v>
      </c>
      <c r="BI1996" s="2" t="s">
        <v>180</v>
      </c>
      <c r="BK1996" s="2" t="s">
        <v>180</v>
      </c>
      <c r="BL1996" s="2" t="s">
        <v>180</v>
      </c>
      <c r="BM1996" s="2">
        <v>0.14000000000000001</v>
      </c>
      <c r="BN1996" s="2" t="s">
        <v>180</v>
      </c>
      <c r="BO1996" s="2" t="s">
        <v>180</v>
      </c>
      <c r="BP1996" s="2" t="s">
        <v>180</v>
      </c>
      <c r="BQ1996" s="2" t="s">
        <v>180</v>
      </c>
      <c r="BR1996" s="2" t="s">
        <v>180</v>
      </c>
      <c r="BS1996" s="2" t="s">
        <v>180</v>
      </c>
      <c r="BT1996" s="2" t="s">
        <v>180</v>
      </c>
      <c r="BU1996" s="2" t="s">
        <v>180</v>
      </c>
      <c r="BV1996" s="2" t="s">
        <v>180</v>
      </c>
      <c r="BW1996" s="2" t="s">
        <v>180</v>
      </c>
      <c r="BX1996" s="2" t="s">
        <v>180</v>
      </c>
      <c r="BY1996" s="2" t="s">
        <v>180</v>
      </c>
      <c r="BZ1996" s="2" t="s">
        <v>180</v>
      </c>
      <c r="CD1996" s="2" t="s">
        <v>180</v>
      </c>
      <c r="CE1996" s="2" t="s">
        <v>180</v>
      </c>
      <c r="CG1996" s="2" t="s">
        <v>180</v>
      </c>
      <c r="CH1996" s="2" t="s">
        <v>180</v>
      </c>
      <c r="CI1996" s="2" t="s">
        <v>180</v>
      </c>
      <c r="CJ1996" s="2" t="s">
        <v>180</v>
      </c>
      <c r="CK1996" s="2" t="s">
        <v>180</v>
      </c>
      <c r="CM1996" s="2" t="s">
        <v>180</v>
      </c>
      <c r="CN1996" s="2" t="s">
        <v>180</v>
      </c>
      <c r="CO1996" s="2">
        <v>25</v>
      </c>
      <c r="CQ1996" s="2">
        <v>175</v>
      </c>
      <c r="CR1996" s="2">
        <v>540</v>
      </c>
      <c r="CS1996" s="2" t="s">
        <v>180</v>
      </c>
      <c r="CT1996" s="2" t="s">
        <v>180</v>
      </c>
      <c r="CV1996" s="2">
        <v>325</v>
      </c>
      <c r="CZ1996" s="2" t="s">
        <v>180</v>
      </c>
      <c r="DB1996" s="2" t="s">
        <v>180</v>
      </c>
      <c r="DC1996" s="2" t="s">
        <v>180</v>
      </c>
      <c r="DD1996" s="2">
        <v>11</v>
      </c>
      <c r="DE1996" s="2">
        <v>514</v>
      </c>
      <c r="DF1996" s="2">
        <v>9.33</v>
      </c>
      <c r="DG1996" s="2">
        <v>27</v>
      </c>
      <c r="DH1996" s="2">
        <v>0.65300000000000002</v>
      </c>
      <c r="DJ1996" s="2" t="s">
        <v>180</v>
      </c>
      <c r="DK1996" s="2" t="s">
        <v>180</v>
      </c>
      <c r="DL1996" s="2" t="s">
        <v>180</v>
      </c>
      <c r="DM1996" s="2" t="s">
        <v>180</v>
      </c>
      <c r="DR1996" s="2" t="s">
        <v>180</v>
      </c>
      <c r="DS1996" s="2" t="s">
        <v>180</v>
      </c>
      <c r="DT1996" s="2">
        <v>5.1999999999999998E-2</v>
      </c>
      <c r="DU1996" s="2">
        <v>67</v>
      </c>
      <c r="DV1996" s="2">
        <v>4.34</v>
      </c>
      <c r="DW1996" s="2">
        <v>9.8699999999999992</v>
      </c>
      <c r="DX1996" s="2">
        <v>1.46</v>
      </c>
      <c r="DY1996" s="2">
        <v>6.97</v>
      </c>
      <c r="DZ1996" s="2">
        <v>1.88</v>
      </c>
      <c r="EA1996" s="2">
        <v>0.68200000000000005</v>
      </c>
      <c r="EB1996" s="2">
        <v>1.92</v>
      </c>
      <c r="EC1996" s="2">
        <v>0.29699999999999999</v>
      </c>
      <c r="ED1996" s="2">
        <v>1.81</v>
      </c>
      <c r="EE1996" s="2">
        <v>0.36099999999999999</v>
      </c>
      <c r="EF1996" s="2">
        <v>1</v>
      </c>
      <c r="EG1996" s="2">
        <v>0.13900000000000001</v>
      </c>
      <c r="EH1996" s="2">
        <v>0.95499999999999996</v>
      </c>
      <c r="EI1996" s="2">
        <v>0.13900000000000001</v>
      </c>
      <c r="EJ1996" s="2">
        <v>0.875</v>
      </c>
      <c r="EK1996" s="2">
        <v>0.04</v>
      </c>
      <c r="EM1996" s="2" t="s">
        <v>180</v>
      </c>
      <c r="EN1996" s="2" t="s">
        <v>180</v>
      </c>
      <c r="EO1996" s="2" t="s">
        <v>180</v>
      </c>
      <c r="EP1996" s="2" t="s">
        <v>180</v>
      </c>
      <c r="EQ1996" s="2" t="s">
        <v>180</v>
      </c>
      <c r="ER1996" s="2" t="s">
        <v>180</v>
      </c>
      <c r="ET1996" s="2">
        <v>1.28</v>
      </c>
      <c r="EV1996" s="2">
        <v>0.377</v>
      </c>
      <c r="EW1996" s="2">
        <v>0.14099999999999999</v>
      </c>
      <c r="EX1996" s="2">
        <v>0.51302099999999995</v>
      </c>
      <c r="EY1996" s="2" t="s">
        <v>180</v>
      </c>
      <c r="EZ1996" s="2" t="s">
        <v>180</v>
      </c>
      <c r="FA1996" s="2">
        <v>0.70330999999999999</v>
      </c>
      <c r="FB1996" s="2" t="s">
        <v>180</v>
      </c>
      <c r="FC1996" s="2">
        <v>18.528274056000001</v>
      </c>
      <c r="FD1996" s="2" t="s">
        <v>180</v>
      </c>
      <c r="FE1996" s="2">
        <v>15.530669781</v>
      </c>
      <c r="FF1996" s="2" t="s">
        <v>180</v>
      </c>
      <c r="FG1996" s="2">
        <v>38.276572049000002</v>
      </c>
      <c r="FH1996" s="2" t="s">
        <v>180</v>
      </c>
      <c r="FI1996" s="2" t="s">
        <v>180</v>
      </c>
      <c r="FJ1996" s="2" t="s">
        <v>180</v>
      </c>
      <c r="FK1996" s="2" t="s">
        <v>180</v>
      </c>
      <c r="FL1996" s="2" t="s">
        <v>180</v>
      </c>
      <c r="FM1996" s="2" t="s">
        <v>180</v>
      </c>
      <c r="FN1996" s="2" t="s">
        <v>180</v>
      </c>
      <c r="FO1996" s="2">
        <v>0.28314800000000001</v>
      </c>
      <c r="FP1996" s="2" t="s">
        <v>180</v>
      </c>
      <c r="FQ1996" s="2" t="s">
        <v>180</v>
      </c>
      <c r="FR1996" s="2" t="s">
        <v>180</v>
      </c>
      <c r="FS1996" s="2" t="s">
        <v>180</v>
      </c>
      <c r="FT1996" s="2" t="s">
        <v>180</v>
      </c>
      <c r="FU1996" s="2" t="s">
        <v>180</v>
      </c>
      <c r="FV1996" s="2" t="s">
        <v>7472</v>
      </c>
      <c r="FW1996" s="2" t="s">
        <v>180</v>
      </c>
      <c r="FX1996">
        <f t="shared" si="645"/>
        <v>0.68376963350785347</v>
      </c>
      <c r="FY1996">
        <f t="shared" si="646"/>
        <v>28.272251308900525</v>
      </c>
      <c r="FZ1996">
        <f t="shared" si="647"/>
        <v>4.5445026178010473</v>
      </c>
      <c r="GA1996">
        <f t="shared" si="648"/>
        <v>1.9685863874345551</v>
      </c>
      <c r="GB1996">
        <f t="shared" si="649"/>
        <v>2.0104712041884816</v>
      </c>
      <c r="GC1996">
        <f t="shared" si="650"/>
        <v>1.5</v>
      </c>
      <c r="GD1996">
        <f t="shared" si="651"/>
        <v>55.091103965702032</v>
      </c>
      <c r="GE1996">
        <f t="shared" si="652"/>
        <v>73.744619799139173</v>
      </c>
      <c r="GF1996">
        <f t="shared" si="653"/>
        <v>15.43778801843318</v>
      </c>
      <c r="GG1996">
        <f t="shared" si="654"/>
        <v>102.60336906584992</v>
      </c>
      <c r="GH1996">
        <f t="shared" si="655"/>
        <v>0.12968591691995948</v>
      </c>
      <c r="GI1996">
        <f t="shared" si="656"/>
        <v>0.21592649310872891</v>
      </c>
      <c r="GJ1996">
        <f t="shared" si="657"/>
        <v>0.37400530503978774</v>
      </c>
      <c r="GK1996">
        <f t="shared" si="658"/>
        <v>177.71883289124668</v>
      </c>
      <c r="GL1996">
        <f t="shared" si="659"/>
        <v>6.6462480857580397</v>
      </c>
      <c r="GM1996">
        <f t="shared" si="660"/>
        <v>0.57733537519142419</v>
      </c>
      <c r="GN1996">
        <f t="shared" si="661"/>
        <v>8.6866359447004618E-2</v>
      </c>
      <c r="GO1996">
        <f t="shared" si="662"/>
        <v>2.3085106382978724</v>
      </c>
      <c r="GP1996">
        <f t="shared" si="663"/>
        <v>0.94372456867080945</v>
      </c>
      <c r="GQ1996">
        <f>(EA1996/0.0735)/((DZ1996/0.195*(EB1996/0.295))^0.5)</f>
        <v>1.1713746206991056</v>
      </c>
      <c r="GR1996">
        <v>0.51303200000000004</v>
      </c>
      <c r="GS1996">
        <v>0.703295</v>
      </c>
      <c r="GT1996"/>
      <c r="GU1996"/>
      <c r="GV1996"/>
      <c r="GW1996"/>
      <c r="GX1996"/>
    </row>
    <row r="1997" spans="1:206" s="2" customFormat="1">
      <c r="A1997" s="2" t="s">
        <v>7447</v>
      </c>
      <c r="B1997" s="2" t="s">
        <v>7479</v>
      </c>
      <c r="C1997" s="2" t="s">
        <v>7449</v>
      </c>
      <c r="D1997" s="2" t="s">
        <v>7450</v>
      </c>
      <c r="E1997" s="2" t="s">
        <v>7683</v>
      </c>
      <c r="F1997" s="2">
        <v>234</v>
      </c>
      <c r="G1997" s="2">
        <v>64</v>
      </c>
      <c r="H1997" s="2" t="s">
        <v>7673</v>
      </c>
      <c r="I1997" s="2" t="s">
        <v>7451</v>
      </c>
      <c r="J1997" s="2" t="s">
        <v>180</v>
      </c>
      <c r="K1997" s="2">
        <v>-8.3367000000000004</v>
      </c>
      <c r="L1997" s="2">
        <v>-8.3367000000000004</v>
      </c>
      <c r="M1997" s="2">
        <v>157.60499999999999</v>
      </c>
      <c r="N1997" s="2">
        <v>157.60499999999999</v>
      </c>
      <c r="O1997" s="2" t="s">
        <v>179</v>
      </c>
      <c r="R1997" s="2" t="s">
        <v>7480</v>
      </c>
      <c r="S1997" s="2" t="s">
        <v>7481</v>
      </c>
      <c r="T1997" s="2" t="s">
        <v>7719</v>
      </c>
      <c r="X1997" s="2" t="s">
        <v>180</v>
      </c>
      <c r="Y1997" s="2" t="s">
        <v>180</v>
      </c>
      <c r="Z1997" s="2" t="s">
        <v>180</v>
      </c>
      <c r="AB1997" s="2" t="s">
        <v>180</v>
      </c>
      <c r="AC1997" s="2" t="s">
        <v>181</v>
      </c>
      <c r="AD1997" s="2" t="s">
        <v>180</v>
      </c>
      <c r="AE1997" s="2" t="s">
        <v>180</v>
      </c>
      <c r="AF1997" s="2" t="s">
        <v>180</v>
      </c>
      <c r="AG1997" s="2" t="s">
        <v>180</v>
      </c>
      <c r="AH1997" s="2" t="s">
        <v>7482</v>
      </c>
      <c r="AI1997" s="2">
        <v>47.45</v>
      </c>
      <c r="AJ1997" s="2">
        <v>0.46</v>
      </c>
      <c r="AK1997" s="2" t="s">
        <v>180</v>
      </c>
      <c r="AL1997" s="2">
        <v>16.45</v>
      </c>
      <c r="AM1997" s="2" t="s">
        <v>180</v>
      </c>
      <c r="AN1997" s="2">
        <v>3.66</v>
      </c>
      <c r="AO1997" s="2">
        <v>4.96</v>
      </c>
      <c r="AQ1997" s="2">
        <v>11.94</v>
      </c>
      <c r="AR1997" s="2">
        <v>10.64</v>
      </c>
      <c r="AS1997" s="2">
        <v>0.16</v>
      </c>
      <c r="AT1997" s="2" t="s">
        <v>180</v>
      </c>
      <c r="AU1997" s="2">
        <v>0.69</v>
      </c>
      <c r="AV1997" s="2">
        <v>1.79</v>
      </c>
      <c r="AW1997" s="2">
        <v>0.21</v>
      </c>
      <c r="AY1997" s="2" t="s">
        <v>180</v>
      </c>
      <c r="AZ1997" s="2" t="s">
        <v>180</v>
      </c>
      <c r="BA1997" s="2">
        <v>98.043267999999983</v>
      </c>
      <c r="BC1997" s="2" t="s">
        <v>180</v>
      </c>
      <c r="BD1997" s="2" t="s">
        <v>180</v>
      </c>
      <c r="BE1997" s="2" t="s">
        <v>180</v>
      </c>
      <c r="BF1997" s="2" t="s">
        <v>180</v>
      </c>
      <c r="BG1997" s="2" t="s">
        <v>180</v>
      </c>
      <c r="BH1997" s="2" t="s">
        <v>180</v>
      </c>
      <c r="BI1997" s="2" t="s">
        <v>180</v>
      </c>
      <c r="BK1997" s="2" t="s">
        <v>180</v>
      </c>
      <c r="BL1997" s="2" t="s">
        <v>180</v>
      </c>
      <c r="BM1997" s="2">
        <v>1.29</v>
      </c>
      <c r="BN1997" s="2" t="s">
        <v>180</v>
      </c>
      <c r="BO1997" s="2" t="s">
        <v>180</v>
      </c>
      <c r="BP1997" s="2" t="s">
        <v>180</v>
      </c>
      <c r="BQ1997" s="2" t="s">
        <v>180</v>
      </c>
      <c r="BR1997" s="2" t="s">
        <v>180</v>
      </c>
      <c r="BS1997" s="2" t="s">
        <v>180</v>
      </c>
      <c r="BT1997" s="2" t="s">
        <v>180</v>
      </c>
      <c r="BU1997" s="2" t="s">
        <v>180</v>
      </c>
      <c r="BV1997" s="2" t="s">
        <v>180</v>
      </c>
      <c r="BW1997" s="2" t="s">
        <v>180</v>
      </c>
      <c r="BX1997" s="2" t="s">
        <v>180</v>
      </c>
      <c r="BY1997" s="2" t="s">
        <v>180</v>
      </c>
      <c r="BZ1997" s="2" t="s">
        <v>180</v>
      </c>
      <c r="CD1997" s="2" t="s">
        <v>180</v>
      </c>
      <c r="CE1997" s="2" t="s">
        <v>180</v>
      </c>
      <c r="CG1997" s="2" t="s">
        <v>180</v>
      </c>
      <c r="CH1997" s="2" t="s">
        <v>180</v>
      </c>
      <c r="CI1997" s="2" t="s">
        <v>180</v>
      </c>
      <c r="CJ1997" s="2" t="s">
        <v>180</v>
      </c>
      <c r="CK1997" s="2" t="s">
        <v>180</v>
      </c>
      <c r="CM1997" s="2" t="s">
        <v>180</v>
      </c>
      <c r="CN1997" s="2" t="s">
        <v>180</v>
      </c>
      <c r="CO1997" s="2">
        <v>37.925826849315101</v>
      </c>
      <c r="CQ1997" s="2">
        <v>171</v>
      </c>
      <c r="CR1997" s="2">
        <v>460</v>
      </c>
      <c r="CS1997" s="2" t="s">
        <v>180</v>
      </c>
      <c r="CT1997" s="2" t="s">
        <v>180</v>
      </c>
      <c r="CU1997" s="2">
        <v>45</v>
      </c>
      <c r="CV1997" s="2">
        <v>230</v>
      </c>
      <c r="CW1997" s="2">
        <v>40.265999999999998</v>
      </c>
      <c r="CX1997" s="2">
        <v>71</v>
      </c>
      <c r="CY1997" s="2">
        <v>11</v>
      </c>
      <c r="CZ1997" s="2" t="s">
        <v>180</v>
      </c>
      <c r="DB1997" s="2" t="s">
        <v>180</v>
      </c>
      <c r="DC1997" s="2" t="s">
        <v>180</v>
      </c>
      <c r="DD1997" s="2">
        <v>11.9075806670776</v>
      </c>
      <c r="DE1997" s="2">
        <v>480.22390777777798</v>
      </c>
      <c r="DF1997" s="2">
        <v>9.8419194124200899</v>
      </c>
      <c r="DG1997" s="2">
        <v>27.700576677016699</v>
      </c>
      <c r="DH1997" s="2">
        <v>0.64022715400304397</v>
      </c>
      <c r="DI1997" s="2">
        <v>0.88360504261796002</v>
      </c>
      <c r="DJ1997" s="2" t="s">
        <v>180</v>
      </c>
      <c r="DK1997" s="2" t="s">
        <v>180</v>
      </c>
      <c r="DL1997" s="2" t="s">
        <v>180</v>
      </c>
      <c r="DM1997" s="2" t="s">
        <v>180</v>
      </c>
      <c r="DQ1997" s="2">
        <v>1.7834148706240501E-2</v>
      </c>
      <c r="DR1997" s="2" t="s">
        <v>180</v>
      </c>
      <c r="DS1997" s="2" t="s">
        <v>180</v>
      </c>
      <c r="DT1997" s="2">
        <v>7.20419038508371E-2</v>
      </c>
      <c r="DU1997" s="2">
        <v>56.798146088280099</v>
      </c>
      <c r="DV1997" s="2">
        <v>3.8237584412481</v>
      </c>
      <c r="DW1997" s="2">
        <v>9.0739197808219192</v>
      </c>
      <c r="DX1997" s="2">
        <v>1.38228478142314</v>
      </c>
      <c r="DY1997" s="2">
        <v>6.4464930224657504</v>
      </c>
      <c r="DZ1997" s="2">
        <v>1.74340306253425</v>
      </c>
      <c r="EA1997" s="2">
        <v>0.62531385083713897</v>
      </c>
      <c r="EB1997" s="2">
        <v>1.78978351680392</v>
      </c>
      <c r="EC1997" s="2">
        <v>0.273427998934551</v>
      </c>
      <c r="ED1997" s="2">
        <v>1.6040660297412499</v>
      </c>
      <c r="EE1997" s="2">
        <v>0.31203957382039599</v>
      </c>
      <c r="EF1997" s="2">
        <v>0.84457458143074604</v>
      </c>
      <c r="EG1997" s="2">
        <v>0.12337138508371399</v>
      </c>
      <c r="EH1997" s="2">
        <v>0.81518246415220696</v>
      </c>
      <c r="EI1997" s="2">
        <v>0.12219607638204</v>
      </c>
      <c r="EJ1997" s="2">
        <v>0.72785915617960395</v>
      </c>
      <c r="EK1997" s="2">
        <v>3.1823449041095901E-2</v>
      </c>
      <c r="EM1997" s="2" t="s">
        <v>180</v>
      </c>
      <c r="EN1997" s="2" t="s">
        <v>180</v>
      </c>
      <c r="EO1997" s="2" t="s">
        <v>180</v>
      </c>
      <c r="EP1997" s="2" t="s">
        <v>180</v>
      </c>
      <c r="EQ1997" s="2" t="s">
        <v>180</v>
      </c>
      <c r="ER1997" s="2" t="s">
        <v>180</v>
      </c>
      <c r="ES1997" s="2">
        <v>9.8573698630136999E-3</v>
      </c>
      <c r="ET1997" s="2">
        <v>1.2500688593607301</v>
      </c>
      <c r="EV1997" s="2">
        <v>0.32503149455098901</v>
      </c>
      <c r="EW1997" s="2">
        <v>0.12050228310502301</v>
      </c>
      <c r="EX1997" s="2">
        <v>0.51296299999999995</v>
      </c>
      <c r="EY1997" s="2" t="s">
        <v>180</v>
      </c>
      <c r="EZ1997" s="2" t="s">
        <v>180</v>
      </c>
      <c r="FA1997" s="2">
        <v>0.70338100000000003</v>
      </c>
      <c r="FB1997" s="2" t="s">
        <v>180</v>
      </c>
      <c r="FD1997" s="2" t="s">
        <v>180</v>
      </c>
      <c r="FF1997" s="2" t="s">
        <v>180</v>
      </c>
      <c r="FH1997" s="2" t="s">
        <v>180</v>
      </c>
      <c r="FI1997" s="2" t="s">
        <v>180</v>
      </c>
      <c r="FJ1997" s="2" t="s">
        <v>180</v>
      </c>
      <c r="FK1997" s="2" t="s">
        <v>180</v>
      </c>
      <c r="FL1997" s="2" t="s">
        <v>180</v>
      </c>
      <c r="FM1997" s="2" t="s">
        <v>180</v>
      </c>
      <c r="FN1997" s="2" t="s">
        <v>180</v>
      </c>
      <c r="FO1997" s="2">
        <v>0.28314</v>
      </c>
      <c r="FP1997" s="2" t="s">
        <v>180</v>
      </c>
      <c r="FQ1997" s="2" t="s">
        <v>180</v>
      </c>
      <c r="FR1997" s="2" t="s">
        <v>180</v>
      </c>
      <c r="FS1997" s="2" t="s">
        <v>180</v>
      </c>
      <c r="FT1997" s="2" t="s">
        <v>180</v>
      </c>
      <c r="FU1997" s="2" t="s">
        <v>180</v>
      </c>
      <c r="FV1997" s="2" t="s">
        <v>7483</v>
      </c>
      <c r="FW1997" s="2" t="s">
        <v>180</v>
      </c>
      <c r="FX1997">
        <f t="shared" si="645"/>
        <v>0.7853789576654876</v>
      </c>
      <c r="FY1997">
        <f t="shared" si="646"/>
        <v>33.98082993091051</v>
      </c>
      <c r="FZ1997">
        <f t="shared" si="647"/>
        <v>4.6906779885468026</v>
      </c>
      <c r="GA1997">
        <f t="shared" si="648"/>
        <v>2.1386660523265748</v>
      </c>
      <c r="GB1997">
        <f t="shared" si="649"/>
        <v>2.195561847205953</v>
      </c>
      <c r="GC1997">
        <f t="shared" si="650"/>
        <v>1.4999999999999998</v>
      </c>
      <c r="GD1997">
        <f t="shared" si="651"/>
        <v>48.79372484718332</v>
      </c>
      <c r="GE1997">
        <f t="shared" si="652"/>
        <v>74.493822626382808</v>
      </c>
      <c r="GF1997">
        <f t="shared" si="653"/>
        <v>14.85400999068885</v>
      </c>
      <c r="GG1997">
        <f t="shared" si="654"/>
        <v>88.715615595414206</v>
      </c>
      <c r="GH1997">
        <f t="shared" si="655"/>
        <v>0.13776503314508015</v>
      </c>
      <c r="GI1997">
        <f t="shared" si="656"/>
        <v>0.18821801348408612</v>
      </c>
      <c r="GJ1997">
        <f t="shared" si="657"/>
        <v>0.37074032863027467</v>
      </c>
      <c r="GK1997">
        <f t="shared" si="658"/>
        <v>174.74659237789629</v>
      </c>
      <c r="GL1997">
        <f t="shared" si="659"/>
        <v>5.9725027552172829</v>
      </c>
      <c r="GM1997">
        <f t="shared" si="660"/>
        <v>0.50768151978359177</v>
      </c>
      <c r="GN1997">
        <f t="shared" si="661"/>
        <v>8.5003145346413816E-2</v>
      </c>
      <c r="GO1997">
        <f t="shared" si="662"/>
        <v>2.1932727568401758</v>
      </c>
      <c r="GP1997">
        <f t="shared" si="663"/>
        <v>0.94994912998199532</v>
      </c>
      <c r="GQ1997">
        <f>(EA1997/0.0735)/((DZ1997/0.195*(EB1997/0.295))^0.5)</f>
        <v>1.1551539533834949</v>
      </c>
      <c r="GR1997">
        <v>0.51303200000000004</v>
      </c>
      <c r="GS1997">
        <v>0.703295</v>
      </c>
      <c r="GT1997"/>
      <c r="GU1997"/>
      <c r="GV1997"/>
      <c r="GW1997"/>
      <c r="GX1997"/>
    </row>
    <row r="1998" spans="1:206" s="2" customFormat="1">
      <c r="A1998" s="2" t="s">
        <v>7447</v>
      </c>
      <c r="B1998" s="2" t="s">
        <v>7479</v>
      </c>
      <c r="C1998" s="2" t="s">
        <v>7449</v>
      </c>
      <c r="D1998" s="2" t="s">
        <v>7450</v>
      </c>
      <c r="E1998" s="2" t="s">
        <v>7683</v>
      </c>
      <c r="F1998" s="2">
        <v>234</v>
      </c>
      <c r="G1998" s="2">
        <v>64</v>
      </c>
      <c r="H1998" s="2" t="s">
        <v>7673</v>
      </c>
      <c r="I1998" s="2" t="s">
        <v>7451</v>
      </c>
      <c r="J1998" s="2" t="s">
        <v>180</v>
      </c>
      <c r="K1998" s="2">
        <v>-8.4688999999999997</v>
      </c>
      <c r="L1998" s="2">
        <v>-8.4688999999999997</v>
      </c>
      <c r="M1998" s="2">
        <v>157.82830000000001</v>
      </c>
      <c r="N1998" s="2">
        <v>157.82830000000001</v>
      </c>
      <c r="O1998" s="2" t="s">
        <v>179</v>
      </c>
      <c r="R1998" s="2" t="s">
        <v>7484</v>
      </c>
      <c r="S1998" s="2" t="s">
        <v>7481</v>
      </c>
      <c r="T1998" s="2" t="s">
        <v>7719</v>
      </c>
      <c r="X1998" s="2" t="s">
        <v>180</v>
      </c>
      <c r="Y1998" s="2" t="s">
        <v>180</v>
      </c>
      <c r="Z1998" s="2" t="s">
        <v>180</v>
      </c>
      <c r="AB1998" s="2" t="s">
        <v>180</v>
      </c>
      <c r="AC1998" s="2" t="s">
        <v>181</v>
      </c>
      <c r="AD1998" s="2" t="s">
        <v>180</v>
      </c>
      <c r="AE1998" s="2" t="s">
        <v>180</v>
      </c>
      <c r="AF1998" s="2" t="s">
        <v>180</v>
      </c>
      <c r="AG1998" s="2" t="s">
        <v>180</v>
      </c>
      <c r="AH1998" s="2" t="s">
        <v>7482</v>
      </c>
      <c r="AI1998" s="2">
        <v>50.82</v>
      </c>
      <c r="AJ1998" s="2">
        <v>0.84</v>
      </c>
      <c r="AK1998" s="2" t="s">
        <v>180</v>
      </c>
      <c r="AL1998" s="2">
        <v>15.86</v>
      </c>
      <c r="AM1998" s="2" t="s">
        <v>180</v>
      </c>
      <c r="AN1998" s="2">
        <v>4.78</v>
      </c>
      <c r="AO1998" s="2">
        <v>4.55</v>
      </c>
      <c r="AQ1998" s="2">
        <v>10.23</v>
      </c>
      <c r="AR1998" s="2">
        <v>6.82</v>
      </c>
      <c r="AS1998" s="2">
        <v>0.17</v>
      </c>
      <c r="AT1998" s="2" t="s">
        <v>180</v>
      </c>
      <c r="AU1998" s="2">
        <v>0.96</v>
      </c>
      <c r="AV1998" s="2">
        <v>2.64</v>
      </c>
      <c r="AW1998" s="2">
        <v>0.21</v>
      </c>
      <c r="AY1998" s="2" t="s">
        <v>180</v>
      </c>
      <c r="AZ1998" s="2" t="s">
        <v>180</v>
      </c>
      <c r="BA1998" s="2">
        <v>97.401043999999999</v>
      </c>
      <c r="BC1998" s="2" t="s">
        <v>180</v>
      </c>
      <c r="BD1998" s="2" t="s">
        <v>180</v>
      </c>
      <c r="BE1998" s="2" t="s">
        <v>180</v>
      </c>
      <c r="BF1998" s="2" t="s">
        <v>180</v>
      </c>
      <c r="BG1998" s="2" t="s">
        <v>180</v>
      </c>
      <c r="BH1998" s="2" t="s">
        <v>180</v>
      </c>
      <c r="BI1998" s="2" t="s">
        <v>180</v>
      </c>
      <c r="BK1998" s="2" t="s">
        <v>180</v>
      </c>
      <c r="BL1998" s="2" t="s">
        <v>180</v>
      </c>
      <c r="BM1998" s="2">
        <v>0.91</v>
      </c>
      <c r="BN1998" s="2" t="s">
        <v>180</v>
      </c>
      <c r="BO1998" s="2" t="s">
        <v>180</v>
      </c>
      <c r="BP1998" s="2" t="s">
        <v>180</v>
      </c>
      <c r="BQ1998" s="2" t="s">
        <v>180</v>
      </c>
      <c r="BR1998" s="2" t="s">
        <v>180</v>
      </c>
      <c r="BS1998" s="2" t="s">
        <v>180</v>
      </c>
      <c r="BT1998" s="2" t="s">
        <v>180</v>
      </c>
      <c r="BU1998" s="2" t="s">
        <v>180</v>
      </c>
      <c r="BV1998" s="2" t="s">
        <v>180</v>
      </c>
      <c r="BW1998" s="2" t="s">
        <v>180</v>
      </c>
      <c r="BX1998" s="2" t="s">
        <v>180</v>
      </c>
      <c r="BY1998" s="2" t="s">
        <v>180</v>
      </c>
      <c r="BZ1998" s="2" t="s">
        <v>180</v>
      </c>
      <c r="CD1998" s="2" t="s">
        <v>180</v>
      </c>
      <c r="CE1998" s="2" t="s">
        <v>180</v>
      </c>
      <c r="CG1998" s="2" t="s">
        <v>180</v>
      </c>
      <c r="CH1998" s="2" t="s">
        <v>180</v>
      </c>
      <c r="CI1998" s="2" t="s">
        <v>180</v>
      </c>
      <c r="CJ1998" s="2" t="s">
        <v>180</v>
      </c>
      <c r="CK1998" s="2" t="s">
        <v>180</v>
      </c>
      <c r="CM1998" s="2" t="s">
        <v>180</v>
      </c>
      <c r="CN1998" s="2" t="s">
        <v>180</v>
      </c>
      <c r="CO1998" s="2">
        <v>49.174320000000002</v>
      </c>
      <c r="CQ1998" s="2">
        <v>272</v>
      </c>
      <c r="CR1998" s="2">
        <v>208</v>
      </c>
      <c r="CS1998" s="2" t="s">
        <v>180</v>
      </c>
      <c r="CT1998" s="2" t="s">
        <v>180</v>
      </c>
      <c r="CU1998" s="2">
        <v>31</v>
      </c>
      <c r="CV1998" s="2">
        <v>104</v>
      </c>
      <c r="CW1998" s="2">
        <v>108.24</v>
      </c>
      <c r="CX1998" s="2">
        <v>83</v>
      </c>
      <c r="CY1998" s="2">
        <v>16</v>
      </c>
      <c r="CZ1998" s="2" t="s">
        <v>180</v>
      </c>
      <c r="DB1998" s="2" t="s">
        <v>180</v>
      </c>
      <c r="DC1998" s="2" t="s">
        <v>180</v>
      </c>
      <c r="DD1998" s="2">
        <v>14.529818110000001</v>
      </c>
      <c r="DE1998" s="2">
        <v>398.75612999999998</v>
      </c>
      <c r="DF1998" s="2">
        <v>21.459910279999999</v>
      </c>
      <c r="DG1998" s="2">
        <v>76.738902400000001</v>
      </c>
      <c r="DH1998" s="2">
        <v>5.4479227400000001</v>
      </c>
      <c r="DI1998" s="2">
        <v>2.8198089999999998</v>
      </c>
      <c r="DJ1998" s="2" t="s">
        <v>180</v>
      </c>
      <c r="DK1998" s="2" t="s">
        <v>180</v>
      </c>
      <c r="DL1998" s="2" t="s">
        <v>180</v>
      </c>
      <c r="DM1998" s="2" t="s">
        <v>180</v>
      </c>
      <c r="DQ1998" s="2">
        <v>5.0970099999999997E-2</v>
      </c>
      <c r="DR1998" s="2" t="s">
        <v>180</v>
      </c>
      <c r="DS1998" s="2" t="s">
        <v>180</v>
      </c>
      <c r="DT1998" s="2">
        <v>0.18119819000000001</v>
      </c>
      <c r="DU1998" s="2">
        <v>140.47013999999999</v>
      </c>
      <c r="DV1998" s="2">
        <v>8.1829487000000007</v>
      </c>
      <c r="DW1998" s="2">
        <v>17.121728000000001</v>
      </c>
      <c r="DX1998" s="2">
        <v>2.3219712349999999</v>
      </c>
      <c r="DY1998" s="2">
        <v>10.27791768</v>
      </c>
      <c r="DZ1998" s="2">
        <v>2.6579784050000002</v>
      </c>
      <c r="EA1998" s="2">
        <v>0.86980000000000002</v>
      </c>
      <c r="EB1998" s="2">
        <v>3.0067876456310798</v>
      </c>
      <c r="EC1998" s="2">
        <v>0.49917289999999997</v>
      </c>
      <c r="ED1998" s="2">
        <v>3.1879412199999999</v>
      </c>
      <c r="EE1998" s="2">
        <v>0.65939999999999999</v>
      </c>
      <c r="EF1998" s="2">
        <v>1.87967</v>
      </c>
      <c r="EG1998" s="2">
        <v>0.27760000000000001</v>
      </c>
      <c r="EH1998" s="2">
        <v>1.881361764</v>
      </c>
      <c r="EI1998" s="2">
        <v>0.27959211899999997</v>
      </c>
      <c r="EJ1998" s="2">
        <v>1.70489873</v>
      </c>
      <c r="EK1998" s="2">
        <v>0.21770386</v>
      </c>
      <c r="EM1998" s="2" t="s">
        <v>180</v>
      </c>
      <c r="EN1998" s="2" t="s">
        <v>180</v>
      </c>
      <c r="EO1998" s="2" t="s">
        <v>180</v>
      </c>
      <c r="EP1998" s="2" t="s">
        <v>180</v>
      </c>
      <c r="EQ1998" s="2" t="s">
        <v>180</v>
      </c>
      <c r="ER1998" s="2" t="s">
        <v>180</v>
      </c>
      <c r="ES1998" s="2">
        <v>3.6375999999999999E-2</v>
      </c>
      <c r="ET1998" s="2">
        <v>1.8549958</v>
      </c>
      <c r="EV1998" s="2">
        <v>1.09053256</v>
      </c>
      <c r="EW1998" s="2">
        <v>0.32440000000000002</v>
      </c>
      <c r="EX1998" s="2">
        <v>0.51303200000000004</v>
      </c>
      <c r="EY1998" s="2" t="s">
        <v>180</v>
      </c>
      <c r="EZ1998" s="2" t="s">
        <v>180</v>
      </c>
      <c r="FA1998" s="2">
        <v>0.70369300000000001</v>
      </c>
      <c r="FB1998" s="2" t="s">
        <v>180</v>
      </c>
      <c r="FD1998" s="2" t="s">
        <v>180</v>
      </c>
      <c r="FF1998" s="2" t="s">
        <v>180</v>
      </c>
      <c r="FH1998" s="2" t="s">
        <v>180</v>
      </c>
      <c r="FI1998" s="2" t="s">
        <v>180</v>
      </c>
      <c r="FJ1998" s="2" t="s">
        <v>180</v>
      </c>
      <c r="FK1998" s="2" t="s">
        <v>180</v>
      </c>
      <c r="FL1998" s="2" t="s">
        <v>180</v>
      </c>
      <c r="FM1998" s="2" t="s">
        <v>180</v>
      </c>
      <c r="FN1998" s="2" t="s">
        <v>180</v>
      </c>
      <c r="FO1998" s="2">
        <v>0.28312300000000001</v>
      </c>
      <c r="FP1998" s="2" t="s">
        <v>180</v>
      </c>
      <c r="FQ1998" s="2" t="s">
        <v>180</v>
      </c>
      <c r="FR1998" s="2" t="s">
        <v>180</v>
      </c>
      <c r="FS1998" s="2" t="s">
        <v>180</v>
      </c>
      <c r="FT1998" s="2" t="s">
        <v>180</v>
      </c>
      <c r="FU1998" s="2" t="s">
        <v>180</v>
      </c>
      <c r="FV1998" s="2" t="s">
        <v>7485</v>
      </c>
      <c r="FW1998" s="2" t="s">
        <v>180</v>
      </c>
      <c r="FX1998">
        <f t="shared" si="645"/>
        <v>2.8957337415091637</v>
      </c>
      <c r="FY1998">
        <f t="shared" si="646"/>
        <v>40.789019883578327</v>
      </c>
      <c r="FZ1998">
        <f t="shared" si="647"/>
        <v>4.3494817725018891</v>
      </c>
      <c r="GA1998">
        <f t="shared" si="648"/>
        <v>1.4127949530285022</v>
      </c>
      <c r="GB1998">
        <f t="shared" si="649"/>
        <v>1.5981974882057186</v>
      </c>
      <c r="GC1998">
        <f t="shared" si="650"/>
        <v>1.1428571428571428</v>
      </c>
      <c r="GD1998">
        <f t="shared" si="651"/>
        <v>18.581444414128278</v>
      </c>
      <c r="GE1998">
        <f t="shared" si="652"/>
        <v>38.797365615794654</v>
      </c>
      <c r="GF1998">
        <f t="shared" si="653"/>
        <v>17.166200736416688</v>
      </c>
      <c r="GG1998">
        <f t="shared" si="654"/>
        <v>25.784165213767327</v>
      </c>
      <c r="GH1998">
        <f t="shared" si="655"/>
        <v>0.10834162299506217</v>
      </c>
      <c r="GI1998">
        <f t="shared" si="656"/>
        <v>5.9545631515325055E-2</v>
      </c>
      <c r="GJ1998">
        <f t="shared" si="657"/>
        <v>0.29746933920065627</v>
      </c>
      <c r="GK1998">
        <f t="shared" si="658"/>
        <v>128.80875377072647</v>
      </c>
      <c r="GL1998">
        <f t="shared" si="659"/>
        <v>1.5020309741029845</v>
      </c>
      <c r="GM1998">
        <f t="shared" si="660"/>
        <v>0.20017401348096209</v>
      </c>
      <c r="GN1998">
        <f t="shared" si="661"/>
        <v>0.13326889853287238</v>
      </c>
      <c r="GO1998">
        <f t="shared" si="662"/>
        <v>3.0786362615312521</v>
      </c>
      <c r="GP1998">
        <f t="shared" si="663"/>
        <v>0.9453957878802226</v>
      </c>
      <c r="GQ1998">
        <f>(EA1998/0.0735)/((DZ1998/0.195*(EB1998/0.295))^0.5)</f>
        <v>1.003998988499786</v>
      </c>
      <c r="GR1998">
        <v>0.51303200000000004</v>
      </c>
      <c r="GS1998">
        <v>0.703295</v>
      </c>
      <c r="GT1998"/>
      <c r="GU1998"/>
      <c r="GV1998"/>
      <c r="GW1998"/>
      <c r="GX1998"/>
    </row>
    <row r="1999" spans="1:206" s="2" customFormat="1">
      <c r="A1999" s="2" t="s">
        <v>7447</v>
      </c>
      <c r="B1999" s="2" t="s">
        <v>7505</v>
      </c>
      <c r="C1999" s="2" t="s">
        <v>7449</v>
      </c>
      <c r="D1999" s="2" t="s">
        <v>7450</v>
      </c>
      <c r="E1999" s="2" t="s">
        <v>7683</v>
      </c>
      <c r="F1999" s="2">
        <v>234</v>
      </c>
      <c r="G1999" s="2">
        <v>64</v>
      </c>
      <c r="H1999" s="2" t="s">
        <v>7673</v>
      </c>
      <c r="I1999" s="2" t="s">
        <v>7451</v>
      </c>
      <c r="J1999" s="2" t="s">
        <v>180</v>
      </c>
      <c r="K1999" s="2">
        <v>-8.0079999999999991</v>
      </c>
      <c r="L1999" s="2">
        <v>-8.0079999999999991</v>
      </c>
      <c r="M1999" s="2">
        <v>157.41900000000001</v>
      </c>
      <c r="N1999" s="2">
        <v>157.41900000000001</v>
      </c>
      <c r="O1999" s="2" t="s">
        <v>179</v>
      </c>
      <c r="R1999" s="2" t="s">
        <v>7511</v>
      </c>
      <c r="S1999" s="2" t="s">
        <v>7507</v>
      </c>
      <c r="X1999" s="2" t="s">
        <v>180</v>
      </c>
      <c r="Y1999" s="2" t="s">
        <v>180</v>
      </c>
      <c r="Z1999" s="2" t="s">
        <v>180</v>
      </c>
      <c r="AB1999" s="2" t="s">
        <v>180</v>
      </c>
      <c r="AC1999" s="2" t="s">
        <v>181</v>
      </c>
      <c r="AD1999" s="2" t="s">
        <v>180</v>
      </c>
      <c r="AE1999" s="2" t="s">
        <v>180</v>
      </c>
      <c r="AF1999" s="2" t="s">
        <v>180</v>
      </c>
      <c r="AG1999" s="2" t="s">
        <v>180</v>
      </c>
      <c r="AH1999" s="2" t="s">
        <v>7482</v>
      </c>
      <c r="AI1999" s="2">
        <v>52.43</v>
      </c>
      <c r="AJ1999" s="2">
        <v>0.68</v>
      </c>
      <c r="AK1999" s="2" t="s">
        <v>180</v>
      </c>
      <c r="AL1999" s="2">
        <v>15.05</v>
      </c>
      <c r="AM1999" s="2" t="s">
        <v>180</v>
      </c>
      <c r="AN1999" s="2">
        <v>2.4300000000000002</v>
      </c>
      <c r="AO1999" s="2">
        <v>6.01</v>
      </c>
      <c r="AQ1999" s="2">
        <v>8.43</v>
      </c>
      <c r="AR1999" s="2">
        <v>8.8800000000000008</v>
      </c>
      <c r="AS1999" s="2">
        <v>0.19</v>
      </c>
      <c r="AT1999" s="2" t="s">
        <v>180</v>
      </c>
      <c r="AU1999" s="2">
        <v>0.88</v>
      </c>
      <c r="AV1999" s="2">
        <v>2.81</v>
      </c>
      <c r="AW1999" s="2">
        <v>0.20200000000000001</v>
      </c>
      <c r="AY1999" s="2" t="s">
        <v>180</v>
      </c>
      <c r="AZ1999" s="2" t="s">
        <v>180</v>
      </c>
      <c r="BA1999" s="2">
        <v>97.748513999999986</v>
      </c>
      <c r="BC1999" s="2" t="s">
        <v>180</v>
      </c>
      <c r="BD1999" s="2" t="s">
        <v>180</v>
      </c>
      <c r="BE1999" s="2" t="s">
        <v>180</v>
      </c>
      <c r="BF1999" s="2" t="s">
        <v>180</v>
      </c>
      <c r="BG1999" s="2" t="s">
        <v>180</v>
      </c>
      <c r="BH1999" s="2" t="s">
        <v>180</v>
      </c>
      <c r="BI1999" s="2" t="s">
        <v>180</v>
      </c>
      <c r="BK1999" s="2" t="s">
        <v>180</v>
      </c>
      <c r="BL1999" s="2" t="s">
        <v>180</v>
      </c>
      <c r="BM1999" s="2">
        <v>0.78</v>
      </c>
      <c r="BN1999" s="2" t="s">
        <v>180</v>
      </c>
      <c r="BO1999" s="2" t="s">
        <v>180</v>
      </c>
      <c r="BP1999" s="2" t="s">
        <v>180</v>
      </c>
      <c r="BQ1999" s="2" t="s">
        <v>180</v>
      </c>
      <c r="BR1999" s="2" t="s">
        <v>180</v>
      </c>
      <c r="BS1999" s="2" t="s">
        <v>180</v>
      </c>
      <c r="BT1999" s="2" t="s">
        <v>180</v>
      </c>
      <c r="BU1999" s="2" t="s">
        <v>180</v>
      </c>
      <c r="BV1999" s="2" t="s">
        <v>180</v>
      </c>
      <c r="BW1999" s="2" t="s">
        <v>180</v>
      </c>
      <c r="BX1999" s="2" t="s">
        <v>180</v>
      </c>
      <c r="BY1999" s="2" t="s">
        <v>180</v>
      </c>
      <c r="BZ1999" s="2" t="s">
        <v>180</v>
      </c>
      <c r="CD1999" s="2" t="s">
        <v>180</v>
      </c>
      <c r="CE1999" s="2" t="s">
        <v>180</v>
      </c>
      <c r="CG1999" s="2" t="s">
        <v>180</v>
      </c>
      <c r="CH1999" s="2" t="s">
        <v>180</v>
      </c>
      <c r="CI1999" s="2" t="s">
        <v>180</v>
      </c>
      <c r="CJ1999" s="2" t="s">
        <v>180</v>
      </c>
      <c r="CK1999" s="2" t="s">
        <v>180</v>
      </c>
      <c r="CM1999" s="2" t="s">
        <v>180</v>
      </c>
      <c r="CN1999" s="2" t="s">
        <v>180</v>
      </c>
      <c r="CO1999" s="2">
        <v>26.776738000000002</v>
      </c>
      <c r="CQ1999" s="2">
        <v>219.129178</v>
      </c>
      <c r="CR1999" s="2">
        <v>318.60953000000001</v>
      </c>
      <c r="CS1999" s="2" t="s">
        <v>180</v>
      </c>
      <c r="CT1999" s="2" t="s">
        <v>180</v>
      </c>
      <c r="CU1999" s="2">
        <v>54.431401999999999</v>
      </c>
      <c r="CV1999" s="2">
        <v>286.759004</v>
      </c>
      <c r="CW1999" s="2">
        <v>66.155079999999998</v>
      </c>
      <c r="CX1999" s="2">
        <v>78.372237999999996</v>
      </c>
      <c r="CY1999" s="2">
        <v>11.007102</v>
      </c>
      <c r="CZ1999" s="2" t="s">
        <v>180</v>
      </c>
      <c r="DB1999" s="2" t="s">
        <v>180</v>
      </c>
      <c r="DC1999" s="2" t="s">
        <v>180</v>
      </c>
      <c r="DD1999" s="2">
        <v>16.383751</v>
      </c>
      <c r="DE1999" s="2">
        <v>618.16152199999999</v>
      </c>
      <c r="DF1999" s="2">
        <v>18.118454</v>
      </c>
      <c r="DG1999" s="2">
        <v>68.231739000000005</v>
      </c>
      <c r="DH1999" s="2">
        <v>2.4442789999999999</v>
      </c>
      <c r="DI1999" s="2">
        <v>0.71280299999999996</v>
      </c>
      <c r="DJ1999" s="2" t="s">
        <v>180</v>
      </c>
      <c r="DK1999" s="2" t="s">
        <v>180</v>
      </c>
      <c r="DL1999" s="2" t="s">
        <v>180</v>
      </c>
      <c r="DM1999" s="2" t="s">
        <v>180</v>
      </c>
      <c r="DP1999" s="2">
        <v>0.54530000000000001</v>
      </c>
      <c r="DQ1999" s="2">
        <v>4.5705999999999997E-2</v>
      </c>
      <c r="DR1999" s="2" t="s">
        <v>180</v>
      </c>
      <c r="DS1999" s="2" t="s">
        <v>180</v>
      </c>
      <c r="DT1999" s="2">
        <v>0.169401</v>
      </c>
      <c r="DU1999" s="2">
        <v>138.28212099999999</v>
      </c>
      <c r="DV1999" s="2">
        <v>7.8922359999999996</v>
      </c>
      <c r="DW1999" s="2">
        <v>16.733201999999999</v>
      </c>
      <c r="DX1999" s="2">
        <v>2.6894840000000002</v>
      </c>
      <c r="DY1999" s="2">
        <v>11.513672</v>
      </c>
      <c r="DZ1999" s="2">
        <v>3.0168080000000002</v>
      </c>
      <c r="EA1999" s="2">
        <v>1.0432870000000001</v>
      </c>
      <c r="EB1999" s="2">
        <v>3.4366379999999999</v>
      </c>
      <c r="EC1999" s="2">
        <v>0.51194300000000004</v>
      </c>
      <c r="ED1999" s="2">
        <v>2.7446980000000001</v>
      </c>
      <c r="EE1999" s="2">
        <v>0.66465200000000002</v>
      </c>
      <c r="EF1999" s="2">
        <v>1.9821420000000001</v>
      </c>
      <c r="EG1999" s="2">
        <v>0.27972900000000001</v>
      </c>
      <c r="EH1999" s="2">
        <v>1.934118</v>
      </c>
      <c r="EI1999" s="2">
        <v>0.30934800000000001</v>
      </c>
      <c r="EJ1999" s="2">
        <v>1.8646149999999999</v>
      </c>
      <c r="EK1999" s="2">
        <v>0.158165</v>
      </c>
      <c r="EM1999" s="2" t="s">
        <v>180</v>
      </c>
      <c r="EN1999" s="2" t="s">
        <v>180</v>
      </c>
      <c r="EO1999" s="2" t="s">
        <v>180</v>
      </c>
      <c r="EP1999" s="2" t="s">
        <v>180</v>
      </c>
      <c r="EQ1999" s="2" t="s">
        <v>180</v>
      </c>
      <c r="ER1999" s="2" t="s">
        <v>180</v>
      </c>
      <c r="ES1999" s="2">
        <v>4.6710000000000002E-2</v>
      </c>
      <c r="ET1999" s="2">
        <v>2.2530359999999998</v>
      </c>
      <c r="EV1999" s="2">
        <v>0.80498800000000004</v>
      </c>
      <c r="EW1999" s="2">
        <v>0.306948</v>
      </c>
      <c r="EX1999" s="2">
        <v>0.51300100000000004</v>
      </c>
      <c r="EY1999" s="2" t="s">
        <v>180</v>
      </c>
      <c r="EZ1999" s="2" t="s">
        <v>180</v>
      </c>
      <c r="FA1999" s="2">
        <v>0.70368200000000003</v>
      </c>
      <c r="FB1999" s="2" t="s">
        <v>180</v>
      </c>
      <c r="FC1999" s="2">
        <v>18.552399999999999</v>
      </c>
      <c r="FD1999" s="2" t="s">
        <v>180</v>
      </c>
      <c r="FE1999" s="2">
        <v>15.514099999999999</v>
      </c>
      <c r="FF1999" s="2" t="s">
        <v>180</v>
      </c>
      <c r="FG1999" s="2">
        <v>38.274299999999997</v>
      </c>
      <c r="FH1999" s="2" t="s">
        <v>180</v>
      </c>
      <c r="FI1999" s="2" t="s">
        <v>180</v>
      </c>
      <c r="FJ1999" s="2" t="s">
        <v>180</v>
      </c>
      <c r="FK1999" s="2" t="s">
        <v>180</v>
      </c>
      <c r="FL1999" s="2" t="s">
        <v>180</v>
      </c>
      <c r="FM1999" s="2" t="s">
        <v>180</v>
      </c>
      <c r="FN1999" s="2" t="s">
        <v>180</v>
      </c>
      <c r="FO1999" s="2">
        <v>0.283109</v>
      </c>
      <c r="FP1999" s="2" t="s">
        <v>180</v>
      </c>
      <c r="FQ1999" s="2" t="s">
        <v>180</v>
      </c>
      <c r="FR1999" s="2" t="s">
        <v>180</v>
      </c>
      <c r="FS1999" s="2" t="s">
        <v>180</v>
      </c>
      <c r="FT1999" s="2" t="s">
        <v>180</v>
      </c>
      <c r="FU1999" s="2" t="s">
        <v>180</v>
      </c>
      <c r="FV1999" s="2" t="s">
        <v>7512</v>
      </c>
      <c r="FW1999" s="2" t="s">
        <v>180</v>
      </c>
      <c r="FX1999">
        <f t="shared" si="645"/>
        <v>1.2637693253462301</v>
      </c>
      <c r="FY1999">
        <f t="shared" si="646"/>
        <v>35.277960806941458</v>
      </c>
      <c r="FZ1999">
        <f t="shared" si="647"/>
        <v>4.0805349001456994</v>
      </c>
      <c r="GA1999">
        <f t="shared" si="648"/>
        <v>1.5597848735185755</v>
      </c>
      <c r="GB1999">
        <f t="shared" si="649"/>
        <v>1.7768502232025138</v>
      </c>
      <c r="GC1999">
        <f t="shared" si="650"/>
        <v>1.2941176470588234</v>
      </c>
      <c r="GD1999">
        <f t="shared" si="651"/>
        <v>34.117785215007856</v>
      </c>
      <c r="GE1999">
        <f t="shared" si="652"/>
        <v>53.689346196417617</v>
      </c>
      <c r="GF1999">
        <f t="shared" si="653"/>
        <v>17.521285602711323</v>
      </c>
      <c r="GG1999">
        <f t="shared" si="654"/>
        <v>56.573787607715815</v>
      </c>
      <c r="GH1999">
        <f t="shared" si="655"/>
        <v>0.13464464243006211</v>
      </c>
      <c r="GI1999">
        <f t="shared" si="656"/>
        <v>0.12557813572018581</v>
      </c>
      <c r="GJ1999">
        <f t="shared" si="657"/>
        <v>0.38130754744170098</v>
      </c>
      <c r="GK1999">
        <f t="shared" si="658"/>
        <v>171.78159301753564</v>
      </c>
      <c r="GL1999">
        <f t="shared" si="659"/>
        <v>3.2288605351516746</v>
      </c>
      <c r="GM1999">
        <f t="shared" si="660"/>
        <v>0.32933556275695208</v>
      </c>
      <c r="GN1999">
        <f t="shared" si="661"/>
        <v>0.10199745674103006</v>
      </c>
      <c r="GO1999">
        <f t="shared" si="662"/>
        <v>2.616088262826139</v>
      </c>
      <c r="GP1999">
        <f t="shared" si="663"/>
        <v>0.87416606071671465</v>
      </c>
      <c r="GQ1999">
        <f>(EA1999/0.0735)/((DZ1999/0.195*(EB1999/0.295))^0.5)</f>
        <v>1.0573141415734009</v>
      </c>
      <c r="GR1999">
        <v>0.51303200000000004</v>
      </c>
      <c r="GS1999">
        <v>0.703295</v>
      </c>
      <c r="GT1999"/>
      <c r="GU1999"/>
      <c r="GV1999"/>
      <c r="GW1999"/>
      <c r="GX1999"/>
    </row>
    <row r="2000" spans="1:206" s="2" customFormat="1">
      <c r="A2000" s="2" t="s">
        <v>7447</v>
      </c>
      <c r="B2000" s="2" t="s">
        <v>7463</v>
      </c>
      <c r="C2000" s="2" t="s">
        <v>7449</v>
      </c>
      <c r="D2000" s="2" t="s">
        <v>7464</v>
      </c>
      <c r="E2000" s="2" t="s">
        <v>7684</v>
      </c>
      <c r="F2000" s="2">
        <v>235</v>
      </c>
      <c r="G2000" s="2">
        <v>64</v>
      </c>
      <c r="H2000" s="2" t="s">
        <v>7673</v>
      </c>
      <c r="I2000" s="2" t="s">
        <v>7465</v>
      </c>
      <c r="J2000" s="2" t="s">
        <v>180</v>
      </c>
      <c r="K2000" s="2">
        <v>-7.95</v>
      </c>
      <c r="L2000" s="2">
        <v>-7.95</v>
      </c>
      <c r="M2000" s="2">
        <v>156.91999999999999</v>
      </c>
      <c r="N2000" s="2">
        <v>156.91999999999999</v>
      </c>
      <c r="O2000" s="2" t="s">
        <v>179</v>
      </c>
      <c r="R2000" s="2" t="s">
        <v>7466</v>
      </c>
      <c r="S2000" s="2" t="s">
        <v>7467</v>
      </c>
      <c r="V2000" s="2" t="s">
        <v>180</v>
      </c>
      <c r="W2000" s="2" t="s">
        <v>180</v>
      </c>
      <c r="X2000" s="2" t="s">
        <v>180</v>
      </c>
      <c r="Y2000" s="2" t="s">
        <v>180</v>
      </c>
      <c r="Z2000" s="2" t="s">
        <v>180</v>
      </c>
      <c r="AB2000" s="2" t="s">
        <v>180</v>
      </c>
      <c r="AC2000" s="2" t="s">
        <v>181</v>
      </c>
      <c r="AD2000" s="2" t="s">
        <v>180</v>
      </c>
      <c r="AE2000" s="2" t="s">
        <v>180</v>
      </c>
      <c r="AF2000" s="2" t="s">
        <v>180</v>
      </c>
      <c r="AG2000" s="2" t="s">
        <v>180</v>
      </c>
      <c r="AH2000" s="2" t="s">
        <v>7454</v>
      </c>
      <c r="AI2000" s="2">
        <v>53.2</v>
      </c>
      <c r="AJ2000" s="2">
        <v>0.78</v>
      </c>
      <c r="AK2000" s="2" t="s">
        <v>180</v>
      </c>
      <c r="AL2000" s="2">
        <v>15.3</v>
      </c>
      <c r="AM2000" s="2" t="s">
        <v>180</v>
      </c>
      <c r="AN2000" s="2">
        <v>3.77</v>
      </c>
      <c r="AO2000" s="2">
        <v>5.01</v>
      </c>
      <c r="AQ2000" s="2">
        <v>10.7</v>
      </c>
      <c r="AR2000" s="2">
        <v>7.17</v>
      </c>
      <c r="AS2000" s="2">
        <v>0.16</v>
      </c>
      <c r="AT2000" s="2" t="s">
        <v>180</v>
      </c>
      <c r="AU2000" s="2">
        <v>1.1299999999999999</v>
      </c>
      <c r="AV2000" s="2">
        <v>2.86</v>
      </c>
      <c r="AW2000" s="2">
        <v>0.22</v>
      </c>
      <c r="AY2000" s="2" t="s">
        <v>180</v>
      </c>
      <c r="AZ2000" s="2" t="s">
        <v>180</v>
      </c>
      <c r="BA2000" s="2">
        <v>99.922246000000001</v>
      </c>
      <c r="BC2000" s="2" t="s">
        <v>180</v>
      </c>
      <c r="BD2000" s="2" t="s">
        <v>180</v>
      </c>
      <c r="BE2000" s="2" t="s">
        <v>180</v>
      </c>
      <c r="BF2000" s="2" t="s">
        <v>180</v>
      </c>
      <c r="BG2000" s="2" t="s">
        <v>180</v>
      </c>
      <c r="BH2000" s="2" t="s">
        <v>180</v>
      </c>
      <c r="BI2000" s="2" t="s">
        <v>180</v>
      </c>
      <c r="BK2000" s="2" t="s">
        <v>180</v>
      </c>
      <c r="BL2000" s="2" t="s">
        <v>180</v>
      </c>
      <c r="BM2000" s="2">
        <v>0</v>
      </c>
      <c r="BN2000" s="2" t="s">
        <v>180</v>
      </c>
      <c r="BO2000" s="2" t="s">
        <v>180</v>
      </c>
      <c r="BP2000" s="2" t="s">
        <v>180</v>
      </c>
      <c r="BQ2000" s="2" t="s">
        <v>180</v>
      </c>
      <c r="BR2000" s="2" t="s">
        <v>180</v>
      </c>
      <c r="BS2000" s="2" t="s">
        <v>180</v>
      </c>
      <c r="BT2000" s="2" t="s">
        <v>180</v>
      </c>
      <c r="BU2000" s="2" t="s">
        <v>180</v>
      </c>
      <c r="BV2000" s="2" t="s">
        <v>180</v>
      </c>
      <c r="BW2000" s="2" t="s">
        <v>180</v>
      </c>
      <c r="BX2000" s="2" t="s">
        <v>180</v>
      </c>
      <c r="BY2000" s="2" t="s">
        <v>180</v>
      </c>
      <c r="BZ2000" s="2" t="s">
        <v>180</v>
      </c>
      <c r="CD2000" s="2" t="s">
        <v>180</v>
      </c>
      <c r="CE2000" s="2" t="s">
        <v>180</v>
      </c>
      <c r="CG2000" s="2" t="s">
        <v>180</v>
      </c>
      <c r="CH2000" s="2" t="s">
        <v>180</v>
      </c>
      <c r="CI2000" s="2" t="s">
        <v>180</v>
      </c>
      <c r="CJ2000" s="2" t="s">
        <v>180</v>
      </c>
      <c r="CK2000" s="2" t="s">
        <v>180</v>
      </c>
      <c r="CM2000" s="2" t="s">
        <v>180</v>
      </c>
      <c r="CN2000" s="2" t="s">
        <v>180</v>
      </c>
      <c r="CO2000" s="2">
        <v>35</v>
      </c>
      <c r="CQ2000" s="2">
        <v>244</v>
      </c>
      <c r="CR2000" s="2">
        <v>181</v>
      </c>
      <c r="CS2000" s="2" t="s">
        <v>180</v>
      </c>
      <c r="CT2000" s="2" t="s">
        <v>180</v>
      </c>
      <c r="CV2000" s="2">
        <v>36</v>
      </c>
      <c r="CZ2000" s="2" t="s">
        <v>180</v>
      </c>
      <c r="DB2000" s="2" t="s">
        <v>180</v>
      </c>
      <c r="DC2000" s="2" t="s">
        <v>180</v>
      </c>
      <c r="DD2000" s="2">
        <v>19</v>
      </c>
      <c r="DE2000" s="2">
        <v>648</v>
      </c>
      <c r="DF2000" s="2">
        <v>14</v>
      </c>
      <c r="DG2000" s="2">
        <v>63</v>
      </c>
      <c r="DH2000" s="2">
        <v>1.75</v>
      </c>
      <c r="DJ2000" s="2" t="s">
        <v>180</v>
      </c>
      <c r="DK2000" s="2" t="s">
        <v>180</v>
      </c>
      <c r="DL2000" s="2" t="s">
        <v>180</v>
      </c>
      <c r="DM2000" s="2" t="s">
        <v>180</v>
      </c>
      <c r="DR2000" s="2" t="s">
        <v>180</v>
      </c>
      <c r="DS2000" s="2" t="s">
        <v>180</v>
      </c>
      <c r="DT2000" s="2">
        <v>0.16900000000000001</v>
      </c>
      <c r="DU2000" s="2">
        <v>170</v>
      </c>
      <c r="DV2000" s="2">
        <v>10</v>
      </c>
      <c r="DW2000" s="2">
        <v>23</v>
      </c>
      <c r="DX2000" s="2">
        <v>3.1</v>
      </c>
      <c r="DY2000" s="2">
        <v>13</v>
      </c>
      <c r="DZ2000" s="2">
        <v>3.28</v>
      </c>
      <c r="EA2000" s="2">
        <v>1.05</v>
      </c>
      <c r="EB2000" s="2">
        <v>3.04</v>
      </c>
      <c r="EC2000" s="2">
        <v>0.45600000000000002</v>
      </c>
      <c r="ED2000" s="2">
        <v>2.74</v>
      </c>
      <c r="EE2000" s="2">
        <v>0.55300000000000005</v>
      </c>
      <c r="EF2000" s="2">
        <v>1.53</v>
      </c>
      <c r="EG2000" s="2">
        <v>0.218</v>
      </c>
      <c r="EH2000" s="2">
        <v>1.43</v>
      </c>
      <c r="EI2000" s="2">
        <v>0.21</v>
      </c>
      <c r="EJ2000" s="2">
        <v>1.95</v>
      </c>
      <c r="EK2000" s="2">
        <v>9.0999999999999998E-2</v>
      </c>
      <c r="EM2000" s="2" t="s">
        <v>180</v>
      </c>
      <c r="EN2000" s="2" t="s">
        <v>180</v>
      </c>
      <c r="EO2000" s="2" t="s">
        <v>180</v>
      </c>
      <c r="EP2000" s="2" t="s">
        <v>180</v>
      </c>
      <c r="EQ2000" s="2" t="s">
        <v>180</v>
      </c>
      <c r="ER2000" s="2" t="s">
        <v>180</v>
      </c>
      <c r="ET2000" s="2">
        <v>2.61</v>
      </c>
      <c r="EV2000" s="2">
        <v>2.35</v>
      </c>
      <c r="EW2000" s="2">
        <v>0.59599999999999997</v>
      </c>
      <c r="EX2000" s="2">
        <v>0.51297499999999996</v>
      </c>
      <c r="EY2000" s="2" t="s">
        <v>180</v>
      </c>
      <c r="EZ2000" s="2" t="s">
        <v>180</v>
      </c>
      <c r="FA2000" s="2">
        <v>0.70381800000000005</v>
      </c>
      <c r="FB2000" s="2" t="s">
        <v>180</v>
      </c>
      <c r="FC2000" s="2">
        <v>18.511608251608902</v>
      </c>
      <c r="FD2000" s="2" t="s">
        <v>180</v>
      </c>
      <c r="FE2000" s="2">
        <v>15.5622531425731</v>
      </c>
      <c r="FF2000" s="2" t="s">
        <v>180</v>
      </c>
      <c r="FG2000" s="2">
        <v>38.405701434071801</v>
      </c>
      <c r="FH2000" s="2" t="s">
        <v>180</v>
      </c>
      <c r="FI2000" s="2" t="s">
        <v>180</v>
      </c>
      <c r="FJ2000" s="2" t="s">
        <v>180</v>
      </c>
      <c r="FK2000" s="2" t="s">
        <v>180</v>
      </c>
      <c r="FL2000" s="2" t="s">
        <v>180</v>
      </c>
      <c r="FM2000" s="2" t="s">
        <v>180</v>
      </c>
      <c r="FN2000" s="2" t="s">
        <v>180</v>
      </c>
      <c r="FO2000" s="2">
        <v>0.28311799999999998</v>
      </c>
      <c r="FP2000" s="2" t="s">
        <v>180</v>
      </c>
      <c r="FQ2000" s="2" t="s">
        <v>180</v>
      </c>
      <c r="FR2000" s="2" t="s">
        <v>180</v>
      </c>
      <c r="FS2000" s="2" t="s">
        <v>180</v>
      </c>
      <c r="FT2000" s="2" t="s">
        <v>180</v>
      </c>
      <c r="FU2000" s="2" t="s">
        <v>180</v>
      </c>
      <c r="FV2000" s="2" t="s">
        <v>7468</v>
      </c>
      <c r="FW2000" s="2" t="s">
        <v>180</v>
      </c>
      <c r="FX2000">
        <f t="shared" si="645"/>
        <v>1.2237762237762237</v>
      </c>
      <c r="FY2000">
        <f t="shared" si="646"/>
        <v>44.05594405594406</v>
      </c>
      <c r="FZ2000">
        <f t="shared" si="647"/>
        <v>6.9930069930069934</v>
      </c>
      <c r="GA2000">
        <f t="shared" si="648"/>
        <v>2.2937062937062938</v>
      </c>
      <c r="GB2000">
        <f t="shared" si="649"/>
        <v>2.1258741258741258</v>
      </c>
      <c r="GC2000">
        <f t="shared" si="650"/>
        <v>1.4487179487179485</v>
      </c>
      <c r="GD2000">
        <f t="shared" si="651"/>
        <v>46.285714285714285</v>
      </c>
      <c r="GE2000">
        <f t="shared" si="652"/>
        <v>49.846153846153847</v>
      </c>
      <c r="GF2000">
        <f t="shared" si="653"/>
        <v>17</v>
      </c>
      <c r="GG2000">
        <f t="shared" si="654"/>
        <v>97.142857142857139</v>
      </c>
      <c r="GH2000">
        <f t="shared" si="655"/>
        <v>0.11347826086956521</v>
      </c>
      <c r="GI2000">
        <f t="shared" si="656"/>
        <v>0.34057142857142858</v>
      </c>
      <c r="GJ2000">
        <f t="shared" si="657"/>
        <v>0.25361702127659574</v>
      </c>
      <c r="GK2000">
        <f t="shared" si="658"/>
        <v>72.340425531914889</v>
      </c>
      <c r="GL2000">
        <f t="shared" si="659"/>
        <v>5.7142857142857144</v>
      </c>
      <c r="GM2000">
        <f t="shared" si="660"/>
        <v>1.342857142857143</v>
      </c>
      <c r="GN2000">
        <f t="shared" si="661"/>
        <v>0.23500000000000001</v>
      </c>
      <c r="GO2000">
        <f t="shared" si="662"/>
        <v>3.0487804878048781</v>
      </c>
      <c r="GP2000">
        <f t="shared" si="663"/>
        <v>0.99425181069598645</v>
      </c>
      <c r="GQ2000">
        <f>(EA2000/0.0735)/((DZ2000/0.195*(EB2000/0.295))^0.5)</f>
        <v>1.0850670111299232</v>
      </c>
      <c r="GR2000">
        <v>0.51303200000000004</v>
      </c>
      <c r="GS2000">
        <v>0.703295</v>
      </c>
      <c r="GT2000"/>
      <c r="GU2000"/>
      <c r="GV2000"/>
      <c r="GW2000"/>
      <c r="GX2000"/>
    </row>
    <row r="2001" spans="1:206" s="2" customFormat="1">
      <c r="A2001" s="2" t="s">
        <v>7447</v>
      </c>
      <c r="B2001" s="2" t="s">
        <v>7505</v>
      </c>
      <c r="C2001" s="2" t="s">
        <v>7449</v>
      </c>
      <c r="D2001" s="2" t="s">
        <v>7464</v>
      </c>
      <c r="E2001" s="2" t="s">
        <v>7684</v>
      </c>
      <c r="F2001" s="2">
        <v>235</v>
      </c>
      <c r="G2001" s="2">
        <v>64</v>
      </c>
      <c r="H2001" s="2" t="s">
        <v>7673</v>
      </c>
      <c r="I2001" s="2" t="s">
        <v>7465</v>
      </c>
      <c r="J2001" s="2" t="s">
        <v>180</v>
      </c>
      <c r="K2001" s="2">
        <v>-8.0380000000000003</v>
      </c>
      <c r="L2001" s="2">
        <v>-8.0380000000000003</v>
      </c>
      <c r="M2001" s="2">
        <v>156.95580000000001</v>
      </c>
      <c r="N2001" s="2">
        <v>156.95580000000001</v>
      </c>
      <c r="O2001" s="2" t="s">
        <v>179</v>
      </c>
      <c r="R2001" s="2" t="s">
        <v>7506</v>
      </c>
      <c r="S2001" s="2" t="s">
        <v>7507</v>
      </c>
      <c r="X2001" s="2" t="s">
        <v>180</v>
      </c>
      <c r="Y2001" s="2" t="s">
        <v>180</v>
      </c>
      <c r="Z2001" s="2" t="s">
        <v>180</v>
      </c>
      <c r="AB2001" s="2" t="s">
        <v>180</v>
      </c>
      <c r="AC2001" s="2" t="s">
        <v>181</v>
      </c>
      <c r="AD2001" s="2" t="s">
        <v>180</v>
      </c>
      <c r="AE2001" s="2" t="s">
        <v>180</v>
      </c>
      <c r="AF2001" s="2" t="s">
        <v>180</v>
      </c>
      <c r="AG2001" s="2" t="s">
        <v>180</v>
      </c>
      <c r="AH2001" s="2" t="s">
        <v>7482</v>
      </c>
      <c r="AI2001" s="2">
        <v>53.43</v>
      </c>
      <c r="AJ2001" s="2">
        <v>0.82</v>
      </c>
      <c r="AK2001" s="2" t="s">
        <v>180</v>
      </c>
      <c r="AL2001" s="2">
        <v>16.05</v>
      </c>
      <c r="AM2001" s="2" t="s">
        <v>180</v>
      </c>
      <c r="AN2001" s="2">
        <v>3.75</v>
      </c>
      <c r="AO2001" s="2">
        <v>5.0199999999999996</v>
      </c>
      <c r="AQ2001" s="2">
        <v>10.050000000000001</v>
      </c>
      <c r="AR2001" s="2">
        <v>6.18</v>
      </c>
      <c r="AS2001" s="2">
        <v>0.16</v>
      </c>
      <c r="AT2001" s="2" t="s">
        <v>180</v>
      </c>
      <c r="AU2001" s="2">
        <v>1.26</v>
      </c>
      <c r="AV2001" s="2">
        <v>3.03</v>
      </c>
      <c r="AW2001" s="2">
        <v>0.24</v>
      </c>
      <c r="AY2001" s="2" t="s">
        <v>180</v>
      </c>
      <c r="AZ2001" s="2" t="s">
        <v>180</v>
      </c>
      <c r="BA2001" s="2">
        <v>99.614249999999984</v>
      </c>
      <c r="BC2001" s="2" t="s">
        <v>180</v>
      </c>
      <c r="BD2001" s="2" t="s">
        <v>180</v>
      </c>
      <c r="BE2001" s="2" t="s">
        <v>180</v>
      </c>
      <c r="BF2001" s="2" t="s">
        <v>180</v>
      </c>
      <c r="BG2001" s="2" t="s">
        <v>180</v>
      </c>
      <c r="BH2001" s="2" t="s">
        <v>180</v>
      </c>
      <c r="BI2001" s="2" t="s">
        <v>180</v>
      </c>
      <c r="BK2001" s="2" t="s">
        <v>180</v>
      </c>
      <c r="BL2001" s="2" t="s">
        <v>180</v>
      </c>
      <c r="BM2001" s="2">
        <v>0.03</v>
      </c>
      <c r="BN2001" s="2" t="s">
        <v>180</v>
      </c>
      <c r="BO2001" s="2" t="s">
        <v>180</v>
      </c>
      <c r="BP2001" s="2" t="s">
        <v>180</v>
      </c>
      <c r="BQ2001" s="2" t="s">
        <v>180</v>
      </c>
      <c r="BR2001" s="2" t="s">
        <v>180</v>
      </c>
      <c r="BS2001" s="2" t="s">
        <v>180</v>
      </c>
      <c r="BT2001" s="2" t="s">
        <v>180</v>
      </c>
      <c r="BU2001" s="2" t="s">
        <v>180</v>
      </c>
      <c r="BV2001" s="2" t="s">
        <v>180</v>
      </c>
      <c r="BW2001" s="2" t="s">
        <v>180</v>
      </c>
      <c r="BX2001" s="2" t="s">
        <v>180</v>
      </c>
      <c r="BY2001" s="2" t="s">
        <v>180</v>
      </c>
      <c r="BZ2001" s="2" t="s">
        <v>180</v>
      </c>
      <c r="CD2001" s="2" t="s">
        <v>180</v>
      </c>
      <c r="CE2001" s="2" t="s">
        <v>180</v>
      </c>
      <c r="CG2001" s="2" t="s">
        <v>180</v>
      </c>
      <c r="CH2001" s="2" t="s">
        <v>180</v>
      </c>
      <c r="CI2001" s="2" t="s">
        <v>180</v>
      </c>
      <c r="CJ2001" s="2" t="s">
        <v>180</v>
      </c>
      <c r="CK2001" s="2" t="s">
        <v>180</v>
      </c>
      <c r="CM2001" s="2" t="s">
        <v>180</v>
      </c>
      <c r="CN2001" s="2" t="s">
        <v>180</v>
      </c>
      <c r="CO2001" s="2">
        <v>43.551267000000003</v>
      </c>
      <c r="CQ2001" s="2">
        <v>374.46902549999999</v>
      </c>
      <c r="CR2001" s="2">
        <v>130.85996589999999</v>
      </c>
      <c r="CS2001" s="2" t="s">
        <v>180</v>
      </c>
      <c r="CT2001" s="2" t="s">
        <v>180</v>
      </c>
      <c r="CU2001" s="2">
        <v>44.179634900000003</v>
      </c>
      <c r="CV2001" s="2">
        <v>48.8973467</v>
      </c>
      <c r="CW2001" s="2">
        <v>134.90453059999999</v>
      </c>
      <c r="CX2001" s="2">
        <v>110.2249941</v>
      </c>
      <c r="CY2001" s="2">
        <v>17.660285500000001</v>
      </c>
      <c r="CZ2001" s="2" t="s">
        <v>180</v>
      </c>
      <c r="DB2001" s="2" t="s">
        <v>180</v>
      </c>
      <c r="DC2001" s="2" t="s">
        <v>180</v>
      </c>
      <c r="DD2001" s="2">
        <v>29.004196799999999</v>
      </c>
      <c r="DE2001" s="2">
        <v>991.44794999999999</v>
      </c>
      <c r="DF2001" s="2">
        <v>21.495025200000001</v>
      </c>
      <c r="DG2001" s="2">
        <v>76.443321999999995</v>
      </c>
      <c r="DH2001" s="2">
        <v>2.1816149999999999</v>
      </c>
      <c r="DI2001" s="2">
        <v>1.0916043</v>
      </c>
      <c r="DJ2001" s="2" t="s">
        <v>180</v>
      </c>
      <c r="DK2001" s="2" t="s">
        <v>180</v>
      </c>
      <c r="DL2001" s="2" t="s">
        <v>180</v>
      </c>
      <c r="DM2001" s="2" t="s">
        <v>180</v>
      </c>
      <c r="DP2001" s="2">
        <v>0.670964</v>
      </c>
      <c r="DQ2001" s="2">
        <v>4.3479999999999998E-2</v>
      </c>
      <c r="DR2001" s="2" t="s">
        <v>180</v>
      </c>
      <c r="DS2001" s="2" t="s">
        <v>180</v>
      </c>
      <c r="DT2001" s="2">
        <v>0.23746159999999999</v>
      </c>
      <c r="DU2001" s="2">
        <v>266.01397639999999</v>
      </c>
      <c r="DV2001" s="2">
        <v>16.752023300000001</v>
      </c>
      <c r="DW2001" s="2">
        <v>35.663167999999999</v>
      </c>
      <c r="DX2001" s="2">
        <v>5.5286165</v>
      </c>
      <c r="DY2001" s="2">
        <v>22.616694500000001</v>
      </c>
      <c r="DZ2001" s="2">
        <v>5.3722979999999998</v>
      </c>
      <c r="EA2001" s="2">
        <v>1.7261774999999999</v>
      </c>
      <c r="EB2001" s="2">
        <v>5.3988205000000002</v>
      </c>
      <c r="EC2001" s="2">
        <v>0.7504537</v>
      </c>
      <c r="ED2001" s="2">
        <v>3.7504387000000001</v>
      </c>
      <c r="EE2001" s="2">
        <v>0.85020430000000002</v>
      </c>
      <c r="EF2001" s="2">
        <v>2.4681905999999998</v>
      </c>
      <c r="EG2001" s="2">
        <v>0.342665</v>
      </c>
      <c r="EH2001" s="2">
        <v>2.3323423000000001</v>
      </c>
      <c r="EI2001" s="2">
        <v>0.36731170000000002</v>
      </c>
      <c r="EJ2001" s="2">
        <v>2.2730399999999999</v>
      </c>
      <c r="EK2001" s="2">
        <v>0.111233</v>
      </c>
      <c r="EM2001" s="2" t="s">
        <v>180</v>
      </c>
      <c r="EN2001" s="2" t="s">
        <v>180</v>
      </c>
      <c r="EO2001" s="2" t="s">
        <v>180</v>
      </c>
      <c r="EP2001" s="2" t="s">
        <v>180</v>
      </c>
      <c r="EQ2001" s="2" t="s">
        <v>180</v>
      </c>
      <c r="ER2001" s="2" t="s">
        <v>180</v>
      </c>
      <c r="ES2001" s="2">
        <v>7.8570600000000004E-2</v>
      </c>
      <c r="ET2001" s="2">
        <v>4.4028814000000001</v>
      </c>
      <c r="EV2001" s="2">
        <v>4.2288689000000002</v>
      </c>
      <c r="EW2001" s="2">
        <v>1.0410178999999999</v>
      </c>
      <c r="EX2001" s="2">
        <v>0.51295299999999999</v>
      </c>
      <c r="EY2001" s="2" t="s">
        <v>180</v>
      </c>
      <c r="EZ2001" s="2" t="s">
        <v>180</v>
      </c>
      <c r="FA2001" s="2">
        <v>0.70386300000000002</v>
      </c>
      <c r="FB2001" s="2" t="s">
        <v>180</v>
      </c>
      <c r="FC2001" s="2">
        <v>18.459900000000001</v>
      </c>
      <c r="FD2001" s="2" t="s">
        <v>180</v>
      </c>
      <c r="FE2001" s="2">
        <v>15.5014</v>
      </c>
      <c r="FF2001" s="2" t="s">
        <v>180</v>
      </c>
      <c r="FG2001" s="2">
        <v>38.211300000000001</v>
      </c>
      <c r="FH2001" s="2" t="s">
        <v>180</v>
      </c>
      <c r="FI2001" s="2" t="s">
        <v>180</v>
      </c>
      <c r="FJ2001" s="2" t="s">
        <v>180</v>
      </c>
      <c r="FK2001" s="2" t="s">
        <v>180</v>
      </c>
      <c r="FL2001" s="2" t="s">
        <v>180</v>
      </c>
      <c r="FM2001" s="2" t="s">
        <v>180</v>
      </c>
      <c r="FN2001" s="2" t="s">
        <v>180</v>
      </c>
      <c r="FO2001" s="2">
        <v>0.283105</v>
      </c>
      <c r="FP2001" s="2" t="s">
        <v>180</v>
      </c>
      <c r="FQ2001" s="2" t="s">
        <v>180</v>
      </c>
      <c r="FR2001" s="2" t="s">
        <v>180</v>
      </c>
      <c r="FS2001" s="2" t="s">
        <v>180</v>
      </c>
      <c r="FT2001" s="2" t="s">
        <v>180</v>
      </c>
      <c r="FU2001" s="2" t="s">
        <v>180</v>
      </c>
      <c r="FV2001" s="2" t="s">
        <v>7508</v>
      </c>
      <c r="FW2001" s="2" t="s">
        <v>180</v>
      </c>
      <c r="FX2001">
        <f t="shared" si="645"/>
        <v>0.9353751376888374</v>
      </c>
      <c r="FY2001">
        <f t="shared" si="646"/>
        <v>32.775344339465093</v>
      </c>
      <c r="FZ2001">
        <f t="shared" si="647"/>
        <v>7.1824891655054239</v>
      </c>
      <c r="GA2001">
        <f t="shared" si="648"/>
        <v>2.3033917448566616</v>
      </c>
      <c r="GB2001">
        <f t="shared" si="649"/>
        <v>2.3147633604209812</v>
      </c>
      <c r="GC2001">
        <f t="shared" si="650"/>
        <v>1.5365853658536586</v>
      </c>
      <c r="GD2001">
        <f t="shared" si="651"/>
        <v>46.124530712343613</v>
      </c>
      <c r="GE2001">
        <f t="shared" si="652"/>
        <v>43.8369961622818</v>
      </c>
      <c r="GF2001">
        <f t="shared" si="653"/>
        <v>15.879513276464937</v>
      </c>
      <c r="GG2001">
        <f t="shared" si="654"/>
        <v>121.93442766024253</v>
      </c>
      <c r="GH2001">
        <f t="shared" si="655"/>
        <v>0.12345738325882884</v>
      </c>
      <c r="GI2001">
        <f t="shared" si="656"/>
        <v>0.47717764133451596</v>
      </c>
      <c r="GJ2001">
        <f t="shared" si="657"/>
        <v>0.24616934802589882</v>
      </c>
      <c r="GK2001">
        <f t="shared" si="658"/>
        <v>62.904285446162682</v>
      </c>
      <c r="GL2001">
        <f t="shared" si="659"/>
        <v>7.6787257605031147</v>
      </c>
      <c r="GM2001">
        <f t="shared" si="660"/>
        <v>1.9384120937929012</v>
      </c>
      <c r="GN2001">
        <f t="shared" si="661"/>
        <v>0.25243929191526376</v>
      </c>
      <c r="GO2001">
        <f t="shared" si="662"/>
        <v>3.1182230211354622</v>
      </c>
      <c r="GP2001">
        <f t="shared" si="663"/>
        <v>0.89192318632601297</v>
      </c>
      <c r="GQ2001">
        <f>(EA2001/0.0735)/((DZ2001/0.195*(EB2001/0.295))^0.5)</f>
        <v>1.0459163076925773</v>
      </c>
      <c r="GR2001">
        <v>0.51303200000000004</v>
      </c>
      <c r="GS2001">
        <v>0.703295</v>
      </c>
      <c r="GT2001"/>
      <c r="GU2001"/>
      <c r="GV2001"/>
      <c r="GW2001"/>
      <c r="GX2001"/>
    </row>
    <row r="2002" spans="1:206" s="2" customFormat="1">
      <c r="A2002" s="2" t="s">
        <v>7447</v>
      </c>
      <c r="B2002" s="2" t="s">
        <v>7463</v>
      </c>
      <c r="C2002" s="2" t="s">
        <v>7449</v>
      </c>
      <c r="D2002" s="2" t="s">
        <v>7473</v>
      </c>
      <c r="E2002" s="2" t="s">
        <v>7685</v>
      </c>
      <c r="F2002" s="2">
        <v>236</v>
      </c>
      <c r="G2002" s="2">
        <v>64</v>
      </c>
      <c r="H2002" s="2" t="s">
        <v>7673</v>
      </c>
      <c r="I2002" s="2" t="s">
        <v>7474</v>
      </c>
      <c r="J2002" s="2" t="s">
        <v>180</v>
      </c>
      <c r="K2002" s="2">
        <v>-8.35</v>
      </c>
      <c r="L2002" s="2">
        <v>-8.35</v>
      </c>
      <c r="M2002" s="2">
        <v>157.32</v>
      </c>
      <c r="N2002" s="2">
        <v>157.32</v>
      </c>
      <c r="O2002" s="2" t="s">
        <v>179</v>
      </c>
      <c r="R2002" s="2" t="s">
        <v>7475</v>
      </c>
      <c r="S2002" s="2" t="s">
        <v>7457</v>
      </c>
      <c r="T2002" s="2" t="s">
        <v>7719</v>
      </c>
      <c r="V2002" s="2" t="s">
        <v>180</v>
      </c>
      <c r="W2002" s="2" t="s">
        <v>180</v>
      </c>
      <c r="X2002" s="2" t="s">
        <v>180</v>
      </c>
      <c r="Y2002" s="2" t="s">
        <v>180</v>
      </c>
      <c r="Z2002" s="2" t="s">
        <v>180</v>
      </c>
      <c r="AB2002" s="2" t="s">
        <v>180</v>
      </c>
      <c r="AC2002" s="2" t="s">
        <v>181</v>
      </c>
      <c r="AD2002" s="2" t="s">
        <v>180</v>
      </c>
      <c r="AE2002" s="2" t="s">
        <v>180</v>
      </c>
      <c r="AF2002" s="2" t="s">
        <v>180</v>
      </c>
      <c r="AG2002" s="2" t="s">
        <v>180</v>
      </c>
      <c r="AH2002" s="2" t="s">
        <v>7454</v>
      </c>
      <c r="AI2002" s="2">
        <v>49.1</v>
      </c>
      <c r="AJ2002" s="2">
        <v>0.77</v>
      </c>
      <c r="AK2002" s="2" t="s">
        <v>180</v>
      </c>
      <c r="AL2002" s="2">
        <v>14.2</v>
      </c>
      <c r="AM2002" s="2" t="s">
        <v>180</v>
      </c>
      <c r="AN2002" s="2">
        <v>5.22</v>
      </c>
      <c r="AO2002" s="2">
        <v>5.43</v>
      </c>
      <c r="AQ2002" s="2">
        <v>12.1</v>
      </c>
      <c r="AR2002" s="2">
        <v>7.84</v>
      </c>
      <c r="AS2002" s="2">
        <v>0.17</v>
      </c>
      <c r="AT2002" s="2" t="s">
        <v>180</v>
      </c>
      <c r="AU2002" s="2">
        <v>1.74</v>
      </c>
      <c r="AV2002" s="2">
        <v>2.42</v>
      </c>
      <c r="AW2002" s="2">
        <v>0.32</v>
      </c>
      <c r="AY2002" s="2" t="s">
        <v>180</v>
      </c>
      <c r="AZ2002" s="2" t="s">
        <v>180</v>
      </c>
      <c r="BA2002" s="2">
        <v>98.786955999999989</v>
      </c>
      <c r="BC2002" s="2" t="s">
        <v>180</v>
      </c>
      <c r="BD2002" s="2" t="s">
        <v>180</v>
      </c>
      <c r="BE2002" s="2" t="s">
        <v>180</v>
      </c>
      <c r="BF2002" s="2" t="s">
        <v>180</v>
      </c>
      <c r="BG2002" s="2" t="s">
        <v>180</v>
      </c>
      <c r="BH2002" s="2" t="s">
        <v>180</v>
      </c>
      <c r="BI2002" s="2" t="s">
        <v>180</v>
      </c>
      <c r="BK2002" s="2" t="s">
        <v>180</v>
      </c>
      <c r="BL2002" s="2" t="s">
        <v>180</v>
      </c>
      <c r="BM2002" s="2">
        <v>0.59</v>
      </c>
      <c r="BN2002" s="2" t="s">
        <v>180</v>
      </c>
      <c r="BO2002" s="2" t="s">
        <v>180</v>
      </c>
      <c r="BP2002" s="2" t="s">
        <v>180</v>
      </c>
      <c r="BQ2002" s="2" t="s">
        <v>180</v>
      </c>
      <c r="BR2002" s="2" t="s">
        <v>180</v>
      </c>
      <c r="BS2002" s="2" t="s">
        <v>180</v>
      </c>
      <c r="BT2002" s="2" t="s">
        <v>180</v>
      </c>
      <c r="BU2002" s="2" t="s">
        <v>180</v>
      </c>
      <c r="BV2002" s="2" t="s">
        <v>180</v>
      </c>
      <c r="BW2002" s="2" t="s">
        <v>180</v>
      </c>
      <c r="BX2002" s="2" t="s">
        <v>180</v>
      </c>
      <c r="BY2002" s="2" t="s">
        <v>180</v>
      </c>
      <c r="BZ2002" s="2" t="s">
        <v>180</v>
      </c>
      <c r="CD2002" s="2" t="s">
        <v>180</v>
      </c>
      <c r="CE2002" s="2" t="s">
        <v>180</v>
      </c>
      <c r="CG2002" s="2" t="s">
        <v>180</v>
      </c>
      <c r="CH2002" s="2" t="s">
        <v>180</v>
      </c>
      <c r="CI2002" s="2" t="s">
        <v>180</v>
      </c>
      <c r="CJ2002" s="2" t="s">
        <v>180</v>
      </c>
      <c r="CK2002" s="2" t="s">
        <v>180</v>
      </c>
      <c r="CM2002" s="2" t="s">
        <v>180</v>
      </c>
      <c r="CN2002" s="2" t="s">
        <v>180</v>
      </c>
      <c r="CO2002" s="2">
        <v>37</v>
      </c>
      <c r="CQ2002" s="2">
        <v>280</v>
      </c>
      <c r="CR2002" s="2">
        <v>187</v>
      </c>
      <c r="CS2002" s="2" t="s">
        <v>180</v>
      </c>
      <c r="CT2002" s="2" t="s">
        <v>180</v>
      </c>
      <c r="CV2002" s="2">
        <v>70</v>
      </c>
      <c r="CZ2002" s="2" t="s">
        <v>180</v>
      </c>
      <c r="DB2002" s="2" t="s">
        <v>180</v>
      </c>
      <c r="DC2002" s="2" t="s">
        <v>180</v>
      </c>
      <c r="DD2002" s="2">
        <v>27</v>
      </c>
      <c r="DE2002" s="2">
        <v>754</v>
      </c>
      <c r="DF2002" s="2">
        <v>16</v>
      </c>
      <c r="DG2002" s="2">
        <v>50</v>
      </c>
      <c r="DH2002" s="2">
        <v>1.05</v>
      </c>
      <c r="DJ2002" s="2" t="s">
        <v>180</v>
      </c>
      <c r="DK2002" s="2" t="s">
        <v>180</v>
      </c>
      <c r="DL2002" s="2" t="s">
        <v>180</v>
      </c>
      <c r="DM2002" s="2" t="s">
        <v>180</v>
      </c>
      <c r="DR2002" s="2" t="s">
        <v>180</v>
      </c>
      <c r="DS2002" s="2" t="s">
        <v>180</v>
      </c>
      <c r="DT2002" s="2">
        <v>0.443</v>
      </c>
      <c r="DU2002" s="2">
        <v>265</v>
      </c>
      <c r="DV2002" s="2">
        <v>9.07</v>
      </c>
      <c r="DW2002" s="2">
        <v>20</v>
      </c>
      <c r="DX2002" s="2">
        <v>2.81</v>
      </c>
      <c r="DY2002" s="2">
        <v>13</v>
      </c>
      <c r="DZ2002" s="2">
        <v>3.42</v>
      </c>
      <c r="EA2002" s="2">
        <v>1.07</v>
      </c>
      <c r="EB2002" s="2">
        <v>3.43</v>
      </c>
      <c r="EC2002" s="2">
        <v>0.52500000000000002</v>
      </c>
      <c r="ED2002" s="2">
        <v>3.17</v>
      </c>
      <c r="EE2002" s="2">
        <v>0.627</v>
      </c>
      <c r="EF2002" s="2">
        <v>1.74</v>
      </c>
      <c r="EG2002" s="2">
        <v>0.247</v>
      </c>
      <c r="EH2002" s="2">
        <v>1.63</v>
      </c>
      <c r="EI2002" s="2">
        <v>0.24</v>
      </c>
      <c r="EJ2002" s="2">
        <v>1.63</v>
      </c>
      <c r="EK2002" s="2">
        <v>0.06</v>
      </c>
      <c r="EM2002" s="2" t="s">
        <v>180</v>
      </c>
      <c r="EN2002" s="2" t="s">
        <v>180</v>
      </c>
      <c r="EO2002" s="2" t="s">
        <v>180</v>
      </c>
      <c r="EP2002" s="2" t="s">
        <v>180</v>
      </c>
      <c r="EQ2002" s="2" t="s">
        <v>180</v>
      </c>
      <c r="ER2002" s="2" t="s">
        <v>180</v>
      </c>
      <c r="ET2002" s="2">
        <v>3.89</v>
      </c>
      <c r="EV2002" s="2">
        <v>1.1499999999999999</v>
      </c>
      <c r="EW2002" s="2">
        <v>0.41899999999999998</v>
      </c>
      <c r="EX2002" s="2">
        <v>0.51296200000000003</v>
      </c>
      <c r="EY2002" s="2" t="s">
        <v>180</v>
      </c>
      <c r="EZ2002" s="2" t="s">
        <v>180</v>
      </c>
      <c r="FA2002" s="2">
        <v>0.70432799999999995</v>
      </c>
      <c r="FB2002" s="2" t="s">
        <v>180</v>
      </c>
      <c r="FC2002" s="2">
        <v>18.5800037335638</v>
      </c>
      <c r="FD2002" s="2" t="s">
        <v>180</v>
      </c>
      <c r="FE2002" s="2">
        <v>15.564006233000001</v>
      </c>
      <c r="FF2002" s="2" t="s">
        <v>180</v>
      </c>
      <c r="FG2002" s="2">
        <v>38.277843465381999</v>
      </c>
      <c r="FH2002" s="2" t="s">
        <v>180</v>
      </c>
      <c r="FI2002" s="2" t="s">
        <v>180</v>
      </c>
      <c r="FJ2002" s="2" t="s">
        <v>180</v>
      </c>
      <c r="FK2002" s="2" t="s">
        <v>180</v>
      </c>
      <c r="FL2002" s="2" t="s">
        <v>180</v>
      </c>
      <c r="FM2002" s="2" t="s">
        <v>180</v>
      </c>
      <c r="FN2002" s="2" t="s">
        <v>180</v>
      </c>
      <c r="FO2002" s="2">
        <v>0.283161</v>
      </c>
      <c r="FP2002" s="2" t="s">
        <v>180</v>
      </c>
      <c r="FQ2002" s="2" t="s">
        <v>180</v>
      </c>
      <c r="FR2002" s="2" t="s">
        <v>180</v>
      </c>
      <c r="FS2002" s="2" t="s">
        <v>180</v>
      </c>
      <c r="FT2002" s="2" t="s">
        <v>180</v>
      </c>
      <c r="FU2002" s="2" t="s">
        <v>180</v>
      </c>
      <c r="FV2002" s="2" t="s">
        <v>7476</v>
      </c>
      <c r="FW2002" s="2" t="s">
        <v>180</v>
      </c>
      <c r="FX2002">
        <f t="shared" si="645"/>
        <v>0.64417177914110435</v>
      </c>
      <c r="FY2002">
        <f t="shared" si="646"/>
        <v>30.674846625766872</v>
      </c>
      <c r="FZ2002">
        <f t="shared" si="647"/>
        <v>5.5644171779141107</v>
      </c>
      <c r="GA2002">
        <f t="shared" si="648"/>
        <v>2.0981595092024539</v>
      </c>
      <c r="GB2002">
        <f t="shared" si="649"/>
        <v>2.1042944785276076</v>
      </c>
      <c r="GC2002">
        <f t="shared" si="650"/>
        <v>2.2597402597402598</v>
      </c>
      <c r="GD2002">
        <f t="shared" si="651"/>
        <v>47.125</v>
      </c>
      <c r="GE2002">
        <f t="shared" si="652"/>
        <v>58</v>
      </c>
      <c r="GF2002">
        <f t="shared" si="653"/>
        <v>29.217199558985666</v>
      </c>
      <c r="GG2002">
        <f t="shared" si="654"/>
        <v>252.38095238095238</v>
      </c>
      <c r="GH2002">
        <f t="shared" si="655"/>
        <v>0.19450000000000001</v>
      </c>
      <c r="GI2002">
        <f t="shared" si="656"/>
        <v>0.39904761904761904</v>
      </c>
      <c r="GJ2002">
        <f t="shared" si="657"/>
        <v>0.36434782608695654</v>
      </c>
      <c r="GK2002">
        <f t="shared" si="658"/>
        <v>230.43478260869566</v>
      </c>
      <c r="GL2002">
        <f t="shared" si="659"/>
        <v>8.6380952380952376</v>
      </c>
      <c r="GM2002">
        <f t="shared" si="660"/>
        <v>1.0952380952380951</v>
      </c>
      <c r="GN2002">
        <f t="shared" si="661"/>
        <v>0.12679162072767364</v>
      </c>
      <c r="GO2002">
        <f t="shared" si="662"/>
        <v>2.6520467836257313</v>
      </c>
      <c r="GP2002">
        <f t="shared" si="663"/>
        <v>0.95350416331850629</v>
      </c>
      <c r="GQ2002">
        <f>(EA2002/0.0735)/((DZ2002/0.195*(EB2002/0.295))^0.5)</f>
        <v>1.0194469695872097</v>
      </c>
      <c r="GR2002">
        <v>0.51303200000000004</v>
      </c>
      <c r="GS2002">
        <v>0.703295</v>
      </c>
      <c r="GT2002"/>
      <c r="GU2002"/>
      <c r="GV2002"/>
      <c r="GW2002"/>
      <c r="GX2002"/>
    </row>
    <row r="2003" spans="1:206" s="2" customFormat="1">
      <c r="A2003" s="2" t="s">
        <v>7447</v>
      </c>
      <c r="B2003" s="2" t="s">
        <v>7463</v>
      </c>
      <c r="C2003" s="2" t="s">
        <v>7449</v>
      </c>
      <c r="D2003" s="2" t="s">
        <v>7473</v>
      </c>
      <c r="E2003" s="2" t="s">
        <v>7685</v>
      </c>
      <c r="F2003" s="2">
        <v>236</v>
      </c>
      <c r="G2003" s="2">
        <v>64</v>
      </c>
      <c r="H2003" s="2" t="s">
        <v>7673</v>
      </c>
      <c r="I2003" s="2" t="s">
        <v>7474</v>
      </c>
      <c r="J2003" s="2" t="s">
        <v>180</v>
      </c>
      <c r="K2003" s="2">
        <v>-8.35</v>
      </c>
      <c r="L2003" s="2">
        <v>-8.35</v>
      </c>
      <c r="M2003" s="2">
        <v>157.32</v>
      </c>
      <c r="N2003" s="2">
        <v>157.32</v>
      </c>
      <c r="O2003" s="2" t="s">
        <v>179</v>
      </c>
      <c r="R2003" s="2" t="s">
        <v>7477</v>
      </c>
      <c r="S2003" s="2" t="s">
        <v>7457</v>
      </c>
      <c r="T2003" s="2" t="s">
        <v>7719</v>
      </c>
      <c r="V2003" s="2" t="s">
        <v>180</v>
      </c>
      <c r="W2003" s="2" t="s">
        <v>180</v>
      </c>
      <c r="X2003" s="2" t="s">
        <v>180</v>
      </c>
      <c r="Y2003" s="2" t="s">
        <v>180</v>
      </c>
      <c r="Z2003" s="2" t="s">
        <v>180</v>
      </c>
      <c r="AB2003" s="2" t="s">
        <v>180</v>
      </c>
      <c r="AC2003" s="2" t="s">
        <v>181</v>
      </c>
      <c r="AD2003" s="2" t="s">
        <v>180</v>
      </c>
      <c r="AE2003" s="2" t="s">
        <v>180</v>
      </c>
      <c r="AF2003" s="2" t="s">
        <v>180</v>
      </c>
      <c r="AG2003" s="2" t="s">
        <v>180</v>
      </c>
      <c r="AH2003" s="2" t="s">
        <v>7454</v>
      </c>
      <c r="AI2003" s="2">
        <v>49.8</v>
      </c>
      <c r="AJ2003" s="2">
        <v>0.9</v>
      </c>
      <c r="AK2003" s="2" t="s">
        <v>180</v>
      </c>
      <c r="AL2003" s="2">
        <v>16.3</v>
      </c>
      <c r="AM2003" s="2" t="s">
        <v>180</v>
      </c>
      <c r="AN2003" s="2">
        <v>4.96</v>
      </c>
      <c r="AO2003" s="2">
        <v>5.65</v>
      </c>
      <c r="AQ2003" s="2">
        <v>11.4</v>
      </c>
      <c r="AR2003" s="2">
        <v>6.27</v>
      </c>
      <c r="AS2003" s="2">
        <v>0.2</v>
      </c>
      <c r="AT2003" s="2" t="s">
        <v>180</v>
      </c>
      <c r="AU2003" s="2">
        <v>1.53</v>
      </c>
      <c r="AV2003" s="2">
        <v>2.4900000000000002</v>
      </c>
      <c r="AW2003" s="2">
        <v>0.33</v>
      </c>
      <c r="AY2003" s="2" t="s">
        <v>180</v>
      </c>
      <c r="AZ2003" s="2" t="s">
        <v>180</v>
      </c>
      <c r="BA2003" s="2">
        <v>99.333008000000007</v>
      </c>
      <c r="BC2003" s="2" t="s">
        <v>180</v>
      </c>
      <c r="BD2003" s="2" t="s">
        <v>180</v>
      </c>
      <c r="BE2003" s="2" t="s">
        <v>180</v>
      </c>
      <c r="BF2003" s="2" t="s">
        <v>180</v>
      </c>
      <c r="BG2003" s="2" t="s">
        <v>180</v>
      </c>
      <c r="BH2003" s="2" t="s">
        <v>180</v>
      </c>
      <c r="BI2003" s="2" t="s">
        <v>180</v>
      </c>
      <c r="BK2003" s="2" t="s">
        <v>180</v>
      </c>
      <c r="BL2003" s="2" t="s">
        <v>180</v>
      </c>
      <c r="BM2003" s="2">
        <v>0.02</v>
      </c>
      <c r="BN2003" s="2" t="s">
        <v>180</v>
      </c>
      <c r="BO2003" s="2" t="s">
        <v>180</v>
      </c>
      <c r="BP2003" s="2" t="s">
        <v>180</v>
      </c>
      <c r="BQ2003" s="2" t="s">
        <v>180</v>
      </c>
      <c r="BR2003" s="2" t="s">
        <v>180</v>
      </c>
      <c r="BS2003" s="2" t="s">
        <v>180</v>
      </c>
      <c r="BT2003" s="2" t="s">
        <v>180</v>
      </c>
      <c r="BU2003" s="2" t="s">
        <v>180</v>
      </c>
      <c r="BV2003" s="2" t="s">
        <v>180</v>
      </c>
      <c r="BW2003" s="2" t="s">
        <v>180</v>
      </c>
      <c r="BX2003" s="2" t="s">
        <v>180</v>
      </c>
      <c r="BY2003" s="2" t="s">
        <v>180</v>
      </c>
      <c r="BZ2003" s="2" t="s">
        <v>180</v>
      </c>
      <c r="CD2003" s="2" t="s">
        <v>180</v>
      </c>
      <c r="CE2003" s="2" t="s">
        <v>180</v>
      </c>
      <c r="CG2003" s="2" t="s">
        <v>180</v>
      </c>
      <c r="CH2003" s="2" t="s">
        <v>180</v>
      </c>
      <c r="CI2003" s="2" t="s">
        <v>180</v>
      </c>
      <c r="CJ2003" s="2" t="s">
        <v>180</v>
      </c>
      <c r="CK2003" s="2" t="s">
        <v>180</v>
      </c>
      <c r="CM2003" s="2" t="s">
        <v>180</v>
      </c>
      <c r="CN2003" s="2" t="s">
        <v>180</v>
      </c>
      <c r="CO2003" s="2">
        <v>35</v>
      </c>
      <c r="CQ2003" s="2">
        <v>332</v>
      </c>
      <c r="CR2003" s="2">
        <v>49</v>
      </c>
      <c r="CS2003" s="2" t="s">
        <v>180</v>
      </c>
      <c r="CT2003" s="2" t="s">
        <v>180</v>
      </c>
      <c r="CV2003" s="2">
        <v>23</v>
      </c>
      <c r="CZ2003" s="2" t="s">
        <v>180</v>
      </c>
      <c r="DB2003" s="2" t="s">
        <v>180</v>
      </c>
      <c r="DC2003" s="2" t="s">
        <v>180</v>
      </c>
      <c r="DD2003" s="2">
        <v>26</v>
      </c>
      <c r="DE2003" s="2">
        <v>714</v>
      </c>
      <c r="DF2003" s="2">
        <v>18</v>
      </c>
      <c r="DG2003" s="2">
        <v>60</v>
      </c>
      <c r="DH2003" s="2">
        <v>1.28</v>
      </c>
      <c r="DJ2003" s="2" t="s">
        <v>180</v>
      </c>
      <c r="DK2003" s="2" t="s">
        <v>180</v>
      </c>
      <c r="DL2003" s="2" t="s">
        <v>180</v>
      </c>
      <c r="DM2003" s="2" t="s">
        <v>180</v>
      </c>
      <c r="DR2003" s="2" t="s">
        <v>180</v>
      </c>
      <c r="DS2003" s="2" t="s">
        <v>180</v>
      </c>
      <c r="DT2003" s="2">
        <v>0.24199999999999999</v>
      </c>
      <c r="DU2003" s="2">
        <v>227</v>
      </c>
      <c r="DV2003" s="2">
        <v>12</v>
      </c>
      <c r="DW2003" s="2">
        <v>26</v>
      </c>
      <c r="DX2003" s="2">
        <v>3.59</v>
      </c>
      <c r="DY2003" s="2">
        <v>16</v>
      </c>
      <c r="DZ2003" s="2">
        <v>4.01</v>
      </c>
      <c r="EA2003" s="2">
        <v>1.25</v>
      </c>
      <c r="EB2003" s="2">
        <v>3.84</v>
      </c>
      <c r="EC2003" s="2">
        <v>0.58299999999999996</v>
      </c>
      <c r="ED2003" s="2">
        <v>3.52</v>
      </c>
      <c r="EE2003" s="2">
        <v>0.70399999999999996</v>
      </c>
      <c r="EF2003" s="2">
        <v>1.96</v>
      </c>
      <c r="EG2003" s="2">
        <v>0.28000000000000003</v>
      </c>
      <c r="EH2003" s="2">
        <v>1.87</v>
      </c>
      <c r="EI2003" s="2">
        <v>0.28000000000000003</v>
      </c>
      <c r="EJ2003" s="2">
        <v>1.9</v>
      </c>
      <c r="EK2003" s="2">
        <v>7.2999999999999995E-2</v>
      </c>
      <c r="EM2003" s="2" t="s">
        <v>180</v>
      </c>
      <c r="EN2003" s="2" t="s">
        <v>180</v>
      </c>
      <c r="EO2003" s="2" t="s">
        <v>180</v>
      </c>
      <c r="EP2003" s="2" t="s">
        <v>180</v>
      </c>
      <c r="EQ2003" s="2" t="s">
        <v>180</v>
      </c>
      <c r="ER2003" s="2" t="s">
        <v>180</v>
      </c>
      <c r="ET2003" s="2">
        <v>3.01</v>
      </c>
      <c r="EV2003" s="2">
        <v>1.58</v>
      </c>
      <c r="EW2003" s="2">
        <v>0.55400000000000005</v>
      </c>
      <c r="EX2003" s="2">
        <v>0.51293299999999997</v>
      </c>
      <c r="EY2003" s="2" t="s">
        <v>180</v>
      </c>
      <c r="EZ2003" s="2" t="s">
        <v>180</v>
      </c>
      <c r="FA2003" s="2">
        <v>0.70406100000000005</v>
      </c>
      <c r="FB2003" s="2" t="s">
        <v>180</v>
      </c>
      <c r="FC2003" s="2">
        <v>18.462258232</v>
      </c>
      <c r="FD2003" s="2" t="s">
        <v>180</v>
      </c>
      <c r="FE2003" s="2">
        <v>15.528159506</v>
      </c>
      <c r="FF2003" s="2" t="s">
        <v>180</v>
      </c>
      <c r="FG2003" s="2">
        <v>38.283809273000003</v>
      </c>
      <c r="FH2003" s="2" t="s">
        <v>180</v>
      </c>
      <c r="FI2003" s="2" t="s">
        <v>180</v>
      </c>
      <c r="FJ2003" s="2" t="s">
        <v>180</v>
      </c>
      <c r="FK2003" s="2" t="s">
        <v>180</v>
      </c>
      <c r="FL2003" s="2" t="s">
        <v>180</v>
      </c>
      <c r="FM2003" s="2" t="s">
        <v>180</v>
      </c>
      <c r="FN2003" s="2" t="s">
        <v>180</v>
      </c>
      <c r="FO2003" s="2">
        <v>0.28313899999999997</v>
      </c>
      <c r="FP2003" s="2" t="s">
        <v>180</v>
      </c>
      <c r="FQ2003" s="2" t="s">
        <v>180</v>
      </c>
      <c r="FR2003" s="2" t="s">
        <v>180</v>
      </c>
      <c r="FS2003" s="2" t="s">
        <v>180</v>
      </c>
      <c r="FT2003" s="2" t="s">
        <v>180</v>
      </c>
      <c r="FU2003" s="2" t="s">
        <v>180</v>
      </c>
      <c r="FV2003" s="2" t="s">
        <v>7478</v>
      </c>
      <c r="FW2003" s="2" t="s">
        <v>180</v>
      </c>
      <c r="FX2003">
        <f t="shared" si="645"/>
        <v>0.68449197860962563</v>
      </c>
      <c r="FY2003">
        <f t="shared" si="646"/>
        <v>32.085561497326204</v>
      </c>
      <c r="FZ2003">
        <f t="shared" si="647"/>
        <v>6.4171122994652405</v>
      </c>
      <c r="GA2003">
        <f t="shared" si="648"/>
        <v>2.1443850267379676</v>
      </c>
      <c r="GB2003">
        <f t="shared" si="649"/>
        <v>2.0534759358288768</v>
      </c>
      <c r="GC2003">
        <f t="shared" si="650"/>
        <v>1.7</v>
      </c>
      <c r="GD2003">
        <f t="shared" si="651"/>
        <v>39.666666666666664</v>
      </c>
      <c r="GE2003">
        <f t="shared" si="652"/>
        <v>44.625</v>
      </c>
      <c r="GF2003">
        <f t="shared" si="653"/>
        <v>18.916666666666668</v>
      </c>
      <c r="GG2003">
        <f t="shared" si="654"/>
        <v>177.34375</v>
      </c>
      <c r="GH2003">
        <f t="shared" si="655"/>
        <v>0.11576923076923076</v>
      </c>
      <c r="GI2003">
        <f t="shared" si="656"/>
        <v>0.43281250000000004</v>
      </c>
      <c r="GJ2003">
        <f t="shared" si="657"/>
        <v>0.3506329113924051</v>
      </c>
      <c r="GK2003">
        <f t="shared" si="658"/>
        <v>143.67088607594937</v>
      </c>
      <c r="GL2003">
        <f t="shared" si="659"/>
        <v>9.375</v>
      </c>
      <c r="GM2003">
        <f t="shared" si="660"/>
        <v>1.234375</v>
      </c>
      <c r="GN2003">
        <f t="shared" si="661"/>
        <v>0.13166666666666668</v>
      </c>
      <c r="GO2003">
        <f t="shared" si="662"/>
        <v>2.9925187032418954</v>
      </c>
      <c r="GP2003">
        <f t="shared" si="663"/>
        <v>0.95342141424701199</v>
      </c>
      <c r="GQ2003">
        <f>(EA2003/0.0735)/((DZ2003/0.195*(EB2003/0.295))^0.5)</f>
        <v>1.0394729424501195</v>
      </c>
      <c r="GR2003">
        <v>0.51303200000000004</v>
      </c>
      <c r="GS2003">
        <v>0.703295</v>
      </c>
      <c r="GT2003"/>
      <c r="GU2003"/>
      <c r="GV2003"/>
      <c r="GW2003"/>
      <c r="GX2003"/>
    </row>
    <row r="2004" spans="1:206" s="2" customFormat="1">
      <c r="A2004" s="2" t="s">
        <v>7447</v>
      </c>
      <c r="B2004" s="2" t="s">
        <v>7479</v>
      </c>
      <c r="C2004" s="2" t="s">
        <v>7449</v>
      </c>
      <c r="D2004" s="2" t="s">
        <v>7473</v>
      </c>
      <c r="E2004" s="2" t="s">
        <v>7685</v>
      </c>
      <c r="F2004" s="2">
        <v>236</v>
      </c>
      <c r="G2004" s="2">
        <v>64</v>
      </c>
      <c r="H2004" s="2" t="s">
        <v>7673</v>
      </c>
      <c r="I2004" s="2" t="s">
        <v>7474</v>
      </c>
      <c r="J2004" s="2" t="s">
        <v>180</v>
      </c>
      <c r="K2004" s="2">
        <v>-8.5574999999999992</v>
      </c>
      <c r="L2004" s="2">
        <v>-8.5574999999999992</v>
      </c>
      <c r="M2004" s="2">
        <v>157.2063</v>
      </c>
      <c r="N2004" s="2">
        <v>157.2063</v>
      </c>
      <c r="O2004" s="2" t="s">
        <v>179</v>
      </c>
      <c r="R2004" s="2" t="s">
        <v>7486</v>
      </c>
      <c r="S2004" s="2" t="s">
        <v>7481</v>
      </c>
      <c r="T2004" s="2" t="s">
        <v>7719</v>
      </c>
      <c r="X2004" s="2" t="s">
        <v>180</v>
      </c>
      <c r="Y2004" s="2" t="s">
        <v>180</v>
      </c>
      <c r="Z2004" s="2" t="s">
        <v>180</v>
      </c>
      <c r="AB2004" s="2" t="s">
        <v>180</v>
      </c>
      <c r="AC2004" s="2" t="s">
        <v>181</v>
      </c>
      <c r="AD2004" s="2" t="s">
        <v>180</v>
      </c>
      <c r="AE2004" s="2" t="s">
        <v>180</v>
      </c>
      <c r="AF2004" s="2" t="s">
        <v>180</v>
      </c>
      <c r="AG2004" s="2" t="s">
        <v>180</v>
      </c>
      <c r="AH2004" s="2" t="s">
        <v>7482</v>
      </c>
      <c r="AI2004" s="2">
        <v>49.55</v>
      </c>
      <c r="AJ2004" s="2">
        <v>0.56999999999999995</v>
      </c>
      <c r="AK2004" s="2" t="s">
        <v>180</v>
      </c>
      <c r="AL2004" s="2">
        <v>15.1</v>
      </c>
      <c r="AM2004" s="2" t="s">
        <v>180</v>
      </c>
      <c r="AN2004" s="2">
        <v>3.9</v>
      </c>
      <c r="AO2004" s="2">
        <v>4.8499999999999996</v>
      </c>
      <c r="AQ2004" s="2">
        <v>11.39</v>
      </c>
      <c r="AR2004" s="2">
        <v>9.33</v>
      </c>
      <c r="AS2004" s="2">
        <v>0.15</v>
      </c>
      <c r="AT2004" s="2" t="s">
        <v>180</v>
      </c>
      <c r="AU2004" s="2">
        <v>1.28</v>
      </c>
      <c r="AV2004" s="2">
        <v>2</v>
      </c>
      <c r="AW2004" s="2">
        <v>0.216</v>
      </c>
      <c r="AY2004" s="2" t="s">
        <v>180</v>
      </c>
      <c r="AZ2004" s="2" t="s">
        <v>180</v>
      </c>
      <c r="BA2004" s="2">
        <v>97.945219999999992</v>
      </c>
      <c r="BC2004" s="2" t="s">
        <v>180</v>
      </c>
      <c r="BD2004" s="2" t="s">
        <v>180</v>
      </c>
      <c r="BE2004" s="2" t="s">
        <v>180</v>
      </c>
      <c r="BF2004" s="2" t="s">
        <v>180</v>
      </c>
      <c r="BG2004" s="2" t="s">
        <v>180</v>
      </c>
      <c r="BH2004" s="2" t="s">
        <v>180</v>
      </c>
      <c r="BI2004" s="2" t="s">
        <v>180</v>
      </c>
      <c r="BK2004" s="2" t="s">
        <v>180</v>
      </c>
      <c r="BL2004" s="2" t="s">
        <v>180</v>
      </c>
      <c r="BM2004" s="2">
        <v>0.12</v>
      </c>
      <c r="BN2004" s="2" t="s">
        <v>180</v>
      </c>
      <c r="BO2004" s="2" t="s">
        <v>180</v>
      </c>
      <c r="BP2004" s="2" t="s">
        <v>180</v>
      </c>
      <c r="BQ2004" s="2" t="s">
        <v>180</v>
      </c>
      <c r="BR2004" s="2" t="s">
        <v>180</v>
      </c>
      <c r="BS2004" s="2" t="s">
        <v>180</v>
      </c>
      <c r="BT2004" s="2" t="s">
        <v>180</v>
      </c>
      <c r="BU2004" s="2" t="s">
        <v>180</v>
      </c>
      <c r="BV2004" s="2" t="s">
        <v>180</v>
      </c>
      <c r="BW2004" s="2" t="s">
        <v>180</v>
      </c>
      <c r="BX2004" s="2" t="s">
        <v>180</v>
      </c>
      <c r="BY2004" s="2" t="s">
        <v>180</v>
      </c>
      <c r="BZ2004" s="2" t="s">
        <v>180</v>
      </c>
      <c r="CD2004" s="2" t="s">
        <v>180</v>
      </c>
      <c r="CE2004" s="2" t="s">
        <v>180</v>
      </c>
      <c r="CG2004" s="2" t="s">
        <v>180</v>
      </c>
      <c r="CH2004" s="2" t="s">
        <v>180</v>
      </c>
      <c r="CI2004" s="2" t="s">
        <v>180</v>
      </c>
      <c r="CJ2004" s="2" t="s">
        <v>180</v>
      </c>
      <c r="CK2004" s="2" t="s">
        <v>180</v>
      </c>
      <c r="CM2004" s="2" t="s">
        <v>180</v>
      </c>
      <c r="CN2004" s="2" t="s">
        <v>180</v>
      </c>
      <c r="CO2004" s="2">
        <v>38.655872566748101</v>
      </c>
      <c r="CQ2004" s="2">
        <v>290.41914424696802</v>
      </c>
      <c r="CR2004" s="2">
        <v>411.93763354085701</v>
      </c>
      <c r="CS2004" s="2" t="s">
        <v>180</v>
      </c>
      <c r="CT2004" s="2" t="s">
        <v>180</v>
      </c>
      <c r="CU2004" s="2">
        <v>38.393552404786298</v>
      </c>
      <c r="CV2004" s="2">
        <v>172.60193076853</v>
      </c>
      <c r="CW2004" s="2">
        <v>135.06700000000001</v>
      </c>
      <c r="CX2004" s="2">
        <v>70.063554825740297</v>
      </c>
      <c r="CY2004" s="2">
        <v>15.965511216928499</v>
      </c>
      <c r="CZ2004" s="2" t="s">
        <v>180</v>
      </c>
      <c r="DB2004" s="2" t="s">
        <v>180</v>
      </c>
      <c r="DC2004" s="2" t="s">
        <v>180</v>
      </c>
      <c r="DD2004" s="2">
        <v>13.772425880817</v>
      </c>
      <c r="DE2004" s="2">
        <v>554.709514371674</v>
      </c>
      <c r="DF2004" s="2">
        <v>12.7796429423666</v>
      </c>
      <c r="DG2004" s="2">
        <v>37.014073890320603</v>
      </c>
      <c r="DH2004" s="2">
        <v>0.65824632309626796</v>
      </c>
      <c r="DI2004" s="2">
        <v>0.61789905204333895</v>
      </c>
      <c r="DJ2004" s="2" t="s">
        <v>180</v>
      </c>
      <c r="DK2004" s="2" t="s">
        <v>180</v>
      </c>
      <c r="DL2004" s="2" t="s">
        <v>180</v>
      </c>
      <c r="DM2004" s="2" t="s">
        <v>180</v>
      </c>
      <c r="DP2004" s="2">
        <v>0.43473939052589999</v>
      </c>
      <c r="DQ2004" s="2">
        <v>3.3462533624894202E-2</v>
      </c>
      <c r="DR2004" s="2" t="s">
        <v>180</v>
      </c>
      <c r="DS2004" s="2" t="s">
        <v>180</v>
      </c>
      <c r="DT2004" s="2">
        <v>0.122431361231174</v>
      </c>
      <c r="DU2004" s="2">
        <v>183.530811807563</v>
      </c>
      <c r="DV2004" s="2">
        <v>6.3144707324939402</v>
      </c>
      <c r="DW2004" s="2">
        <v>13.8812573703892</v>
      </c>
      <c r="DX2004" s="2">
        <v>2.00928066366368</v>
      </c>
      <c r="DY2004" s="2">
        <v>9.21032604503276</v>
      </c>
      <c r="DZ2004" s="2">
        <v>2.357777663572</v>
      </c>
      <c r="EA2004" s="2">
        <v>0.77596762082275805</v>
      </c>
      <c r="EB2004" s="2">
        <v>2.48377817241155</v>
      </c>
      <c r="EC2004" s="2">
        <v>0.37669682403482202</v>
      </c>
      <c r="ED2004" s="2">
        <v>2.2824932540257499</v>
      </c>
      <c r="EE2004" s="2">
        <v>0.45582738260810801</v>
      </c>
      <c r="EF2004" s="2">
        <v>1.2759567528476701</v>
      </c>
      <c r="EG2004" s="2">
        <v>0.18896792671526899</v>
      </c>
      <c r="EH2004" s="2">
        <v>1.2896343179032601</v>
      </c>
      <c r="EI2004" s="2">
        <v>0.19454931038821999</v>
      </c>
      <c r="EJ2004" s="2">
        <v>1.09769001852637</v>
      </c>
      <c r="EK2004" s="2">
        <v>3.5395811591717598E-2</v>
      </c>
      <c r="EM2004" s="2" t="s">
        <v>180</v>
      </c>
      <c r="EN2004" s="2" t="s">
        <v>180</v>
      </c>
      <c r="EO2004" s="2" t="s">
        <v>180</v>
      </c>
      <c r="EP2004" s="2" t="s">
        <v>180</v>
      </c>
      <c r="EQ2004" s="2" t="s">
        <v>180</v>
      </c>
      <c r="ER2004" s="2" t="s">
        <v>180</v>
      </c>
      <c r="ES2004" s="2">
        <v>6.0798444580819302E-2</v>
      </c>
      <c r="ET2004" s="2">
        <v>3.7241499455203502</v>
      </c>
      <c r="EV2004" s="2">
        <v>0.87484587958860605</v>
      </c>
      <c r="EW2004" s="2">
        <v>0.42073857636880702</v>
      </c>
      <c r="EX2004" s="2">
        <v>0.51300100000000004</v>
      </c>
      <c r="EY2004" s="2" t="s">
        <v>180</v>
      </c>
      <c r="EZ2004" s="2" t="s">
        <v>180</v>
      </c>
      <c r="FA2004" s="2">
        <v>0.70394999999999996</v>
      </c>
      <c r="FB2004" s="2" t="s">
        <v>180</v>
      </c>
      <c r="FC2004" s="2">
        <v>18.468978996058699</v>
      </c>
      <c r="FD2004" s="2" t="s">
        <v>180</v>
      </c>
      <c r="FE2004" s="2">
        <v>15.525736488195101</v>
      </c>
      <c r="FF2004" s="2" t="s">
        <v>180</v>
      </c>
      <c r="FG2004" s="2">
        <v>38.254939044158</v>
      </c>
      <c r="FH2004" s="2" t="s">
        <v>180</v>
      </c>
      <c r="FI2004" s="2" t="s">
        <v>180</v>
      </c>
      <c r="FJ2004" s="2" t="s">
        <v>180</v>
      </c>
      <c r="FK2004" s="2" t="s">
        <v>180</v>
      </c>
      <c r="FL2004" s="2" t="s">
        <v>180</v>
      </c>
      <c r="FM2004" s="2" t="s">
        <v>180</v>
      </c>
      <c r="FN2004" s="2" t="s">
        <v>180</v>
      </c>
      <c r="FO2004" s="2">
        <v>0.28314400000000001</v>
      </c>
      <c r="FP2004" s="2" t="s">
        <v>180</v>
      </c>
      <c r="FQ2004" s="2" t="s">
        <v>180</v>
      </c>
      <c r="FR2004" s="2" t="s">
        <v>180</v>
      </c>
      <c r="FS2004" s="2" t="s">
        <v>180</v>
      </c>
      <c r="FT2004" s="2" t="s">
        <v>180</v>
      </c>
      <c r="FU2004" s="2" t="s">
        <v>180</v>
      </c>
      <c r="FV2004" s="2" t="s">
        <v>7487</v>
      </c>
      <c r="FW2004" s="2" t="s">
        <v>180</v>
      </c>
      <c r="FX2004">
        <f t="shared" si="645"/>
        <v>0.51041315662758691</v>
      </c>
      <c r="FY2004">
        <f t="shared" si="646"/>
        <v>28.701216597972973</v>
      </c>
      <c r="FZ2004">
        <f t="shared" si="647"/>
        <v>4.8963265360061632</v>
      </c>
      <c r="GA2004">
        <f t="shared" si="648"/>
        <v>1.8282528859850526</v>
      </c>
      <c r="GB2004">
        <f t="shared" si="649"/>
        <v>1.9259553952082924</v>
      </c>
      <c r="GC2004">
        <f t="shared" si="650"/>
        <v>2.2456140350877196</v>
      </c>
      <c r="GD2004">
        <f t="shared" si="651"/>
        <v>43.405713044823933</v>
      </c>
      <c r="GE2004">
        <f t="shared" si="652"/>
        <v>60.226913972370774</v>
      </c>
      <c r="GF2004">
        <f t="shared" si="653"/>
        <v>29.065114018681395</v>
      </c>
      <c r="GG2004">
        <f t="shared" si="654"/>
        <v>278.81783060217987</v>
      </c>
      <c r="GH2004">
        <f t="shared" si="655"/>
        <v>0.26828621112266959</v>
      </c>
      <c r="GI2004">
        <f t="shared" si="656"/>
        <v>0.63918105062817698</v>
      </c>
      <c r="GJ2004">
        <f t="shared" si="657"/>
        <v>0.48092879692896101</v>
      </c>
      <c r="GK2004">
        <f t="shared" si="658"/>
        <v>209.78645049327761</v>
      </c>
      <c r="GL2004">
        <f t="shared" si="659"/>
        <v>9.5928689776675817</v>
      </c>
      <c r="GM2004">
        <f t="shared" si="660"/>
        <v>1.3290554749679333</v>
      </c>
      <c r="GN2004">
        <f t="shared" si="661"/>
        <v>0.13854619280863784</v>
      </c>
      <c r="GO2004">
        <f t="shared" si="662"/>
        <v>2.678145115230079</v>
      </c>
      <c r="GP2004">
        <f t="shared" si="663"/>
        <v>0.93797103688084238</v>
      </c>
      <c r="GQ2004">
        <f>(EA2004/0.0735)/((DZ2004/0.195*(EB2004/0.295))^0.5)</f>
        <v>1.0463494408866021</v>
      </c>
      <c r="GR2004">
        <v>0.51303200000000004</v>
      </c>
      <c r="GS2004">
        <v>0.703295</v>
      </c>
      <c r="GT2004"/>
      <c r="GU2004"/>
      <c r="GV2004"/>
      <c r="GW2004"/>
      <c r="GX2004"/>
    </row>
    <row r="2005" spans="1:206" s="2" customFormat="1">
      <c r="A2005" s="2" t="s">
        <v>7447</v>
      </c>
      <c r="B2005" s="2" t="s">
        <v>7488</v>
      </c>
      <c r="C2005" s="2" t="s">
        <v>7449</v>
      </c>
      <c r="D2005" s="2" t="s">
        <v>7489</v>
      </c>
      <c r="E2005" s="2" t="s">
        <v>7686</v>
      </c>
      <c r="F2005" s="2">
        <v>237</v>
      </c>
      <c r="G2005" s="2">
        <v>64</v>
      </c>
      <c r="H2005" s="2" t="s">
        <v>7673</v>
      </c>
      <c r="I2005" s="2" t="s">
        <v>7490</v>
      </c>
      <c r="J2005" s="2" t="s">
        <v>180</v>
      </c>
      <c r="K2005" s="2">
        <v>-7.75</v>
      </c>
      <c r="L2005" s="2">
        <v>-7.75</v>
      </c>
      <c r="M2005" s="2">
        <v>156.58000000000001</v>
      </c>
      <c r="N2005" s="2">
        <v>156.58000000000001</v>
      </c>
      <c r="O2005" s="2" t="s">
        <v>179</v>
      </c>
      <c r="R2005" s="2" t="s">
        <v>7491</v>
      </c>
      <c r="S2005" s="2" t="s">
        <v>7492</v>
      </c>
      <c r="T2005" s="2" t="s">
        <v>7719</v>
      </c>
      <c r="X2005" s="2" t="s">
        <v>180</v>
      </c>
      <c r="Y2005" s="2" t="s">
        <v>180</v>
      </c>
      <c r="Z2005" s="2" t="s">
        <v>180</v>
      </c>
      <c r="AB2005" s="2" t="s">
        <v>180</v>
      </c>
      <c r="AC2005" s="2" t="s">
        <v>181</v>
      </c>
      <c r="AD2005" s="2" t="s">
        <v>180</v>
      </c>
      <c r="AE2005" s="2" t="s">
        <v>180</v>
      </c>
      <c r="AF2005" s="2" t="s">
        <v>180</v>
      </c>
      <c r="AG2005" s="2" t="s">
        <v>180</v>
      </c>
      <c r="AH2005" s="2" t="s">
        <v>7493</v>
      </c>
      <c r="AI2005" s="2">
        <v>50.1</v>
      </c>
      <c r="AJ2005" s="2">
        <v>0.80600000000000005</v>
      </c>
      <c r="AK2005" s="2" t="s">
        <v>180</v>
      </c>
      <c r="AL2005" s="2">
        <v>14.1</v>
      </c>
      <c r="AM2005" s="2" t="s">
        <v>180</v>
      </c>
      <c r="AN2005" s="2">
        <v>4.79</v>
      </c>
      <c r="AO2005" s="2">
        <v>5.22</v>
      </c>
      <c r="AQ2005" s="2">
        <v>9.84</v>
      </c>
      <c r="AR2005" s="2">
        <v>10.6</v>
      </c>
      <c r="AS2005" s="2">
        <v>0.18099999999999999</v>
      </c>
      <c r="AT2005" s="2" t="s">
        <v>180</v>
      </c>
      <c r="AU2005" s="2">
        <v>1.06</v>
      </c>
      <c r="AV2005" s="2">
        <v>2.23</v>
      </c>
      <c r="AW2005" s="2">
        <v>0.21</v>
      </c>
      <c r="AY2005" s="2" t="s">
        <v>180</v>
      </c>
      <c r="AZ2005" s="2" t="s">
        <v>180</v>
      </c>
      <c r="BA2005" s="2">
        <v>98.65704199999999</v>
      </c>
      <c r="BC2005" s="2" t="s">
        <v>180</v>
      </c>
      <c r="BD2005" s="2" t="s">
        <v>180</v>
      </c>
      <c r="BE2005" s="2" t="s">
        <v>180</v>
      </c>
      <c r="BF2005" s="2" t="s">
        <v>180</v>
      </c>
      <c r="BG2005" s="2" t="s">
        <v>180</v>
      </c>
      <c r="BH2005" s="2" t="s">
        <v>180</v>
      </c>
      <c r="BI2005" s="2" t="s">
        <v>180</v>
      </c>
      <c r="BK2005" s="2" t="s">
        <v>180</v>
      </c>
      <c r="BL2005" s="2" t="s">
        <v>180</v>
      </c>
      <c r="BM2005" s="2">
        <v>1E-3</v>
      </c>
      <c r="BN2005" s="2" t="s">
        <v>180</v>
      </c>
      <c r="BO2005" s="2" t="s">
        <v>180</v>
      </c>
      <c r="BP2005" s="2" t="s">
        <v>180</v>
      </c>
      <c r="BQ2005" s="2" t="s">
        <v>180</v>
      </c>
      <c r="BR2005" s="2" t="s">
        <v>180</v>
      </c>
      <c r="BS2005" s="2" t="s">
        <v>180</v>
      </c>
      <c r="BT2005" s="2" t="s">
        <v>180</v>
      </c>
      <c r="BU2005" s="2" t="s">
        <v>180</v>
      </c>
      <c r="BV2005" s="2" t="s">
        <v>180</v>
      </c>
      <c r="BW2005" s="2" t="s">
        <v>180</v>
      </c>
      <c r="BX2005" s="2" t="s">
        <v>180</v>
      </c>
      <c r="BY2005" s="2" t="s">
        <v>180</v>
      </c>
      <c r="BZ2005" s="2" t="s">
        <v>180</v>
      </c>
      <c r="CD2005" s="2" t="s">
        <v>180</v>
      </c>
      <c r="CE2005" s="2" t="s">
        <v>180</v>
      </c>
      <c r="CG2005" s="2" t="s">
        <v>180</v>
      </c>
      <c r="CH2005" s="2" t="s">
        <v>180</v>
      </c>
      <c r="CI2005" s="2" t="s">
        <v>180</v>
      </c>
      <c r="CJ2005" s="2" t="s">
        <v>180</v>
      </c>
      <c r="CK2005" s="2" t="s">
        <v>180</v>
      </c>
      <c r="CM2005" s="2" t="s">
        <v>180</v>
      </c>
      <c r="CN2005" s="2" t="s">
        <v>180</v>
      </c>
      <c r="CO2005" s="2">
        <v>37.700000000000003</v>
      </c>
      <c r="CQ2005" s="2">
        <v>294</v>
      </c>
      <c r="CR2005" s="2">
        <v>675</v>
      </c>
      <c r="CS2005" s="2" t="s">
        <v>180</v>
      </c>
      <c r="CT2005" s="2" t="s">
        <v>180</v>
      </c>
      <c r="CV2005" s="2">
        <v>283</v>
      </c>
      <c r="CX2005" s="2">
        <v>81</v>
      </c>
      <c r="CZ2005" s="2" t="s">
        <v>180</v>
      </c>
      <c r="DB2005" s="2" t="s">
        <v>180</v>
      </c>
      <c r="DC2005" s="2" t="s">
        <v>180</v>
      </c>
      <c r="DD2005" s="2">
        <v>18.899999999999999</v>
      </c>
      <c r="DE2005" s="2">
        <v>480</v>
      </c>
      <c r="DF2005" s="2">
        <v>20.5</v>
      </c>
      <c r="DG2005" s="2">
        <v>57.3</v>
      </c>
      <c r="DH2005" s="2">
        <v>1.1599999999999999</v>
      </c>
      <c r="DJ2005" s="2" t="s">
        <v>180</v>
      </c>
      <c r="DK2005" s="2" t="s">
        <v>180</v>
      </c>
      <c r="DL2005" s="2" t="s">
        <v>180</v>
      </c>
      <c r="DM2005" s="2" t="s">
        <v>180</v>
      </c>
      <c r="DQ2005" s="2">
        <v>3.7400000000000003E-2</v>
      </c>
      <c r="DR2005" s="2" t="s">
        <v>180</v>
      </c>
      <c r="DS2005" s="2" t="s">
        <v>180</v>
      </c>
      <c r="DT2005" s="2">
        <v>0.25600000000000001</v>
      </c>
      <c r="DU2005" s="2">
        <v>122</v>
      </c>
      <c r="DV2005" s="2">
        <v>6.36</v>
      </c>
      <c r="DW2005" s="2">
        <v>14.7</v>
      </c>
      <c r="DX2005" s="2">
        <v>2.1800000000000002</v>
      </c>
      <c r="DY2005" s="2">
        <v>10.199999999999999</v>
      </c>
      <c r="DZ2005" s="2">
        <v>2.76</v>
      </c>
      <c r="EA2005" s="2">
        <v>0.95699999999999996</v>
      </c>
      <c r="EB2005" s="2">
        <v>3.21</v>
      </c>
      <c r="EC2005" s="2">
        <v>0.52700000000000002</v>
      </c>
      <c r="ED2005" s="2">
        <v>3.38</v>
      </c>
      <c r="EE2005" s="2">
        <v>0.7</v>
      </c>
      <c r="EF2005" s="2">
        <v>1.99</v>
      </c>
      <c r="EG2005" s="2">
        <v>0.3</v>
      </c>
      <c r="EH2005" s="2">
        <v>2.04</v>
      </c>
      <c r="EI2005" s="2">
        <v>0.31</v>
      </c>
      <c r="EJ2005" s="2">
        <v>1.65</v>
      </c>
      <c r="EM2005" s="2" t="s">
        <v>180</v>
      </c>
      <c r="EN2005" s="2" t="s">
        <v>180</v>
      </c>
      <c r="EO2005" s="2" t="s">
        <v>180</v>
      </c>
      <c r="EP2005" s="2" t="s">
        <v>180</v>
      </c>
      <c r="EQ2005" s="2" t="s">
        <v>180</v>
      </c>
      <c r="ER2005" s="2" t="s">
        <v>180</v>
      </c>
      <c r="ET2005" s="2">
        <v>2.2999999999999998</v>
      </c>
      <c r="EV2005" s="2">
        <v>0.69</v>
      </c>
      <c r="EW2005" s="2">
        <v>0.29199999999999998</v>
      </c>
      <c r="EX2005" s="2">
        <v>0.51302099999999995</v>
      </c>
      <c r="EY2005" s="2" t="s">
        <v>180</v>
      </c>
      <c r="EZ2005" s="2" t="s">
        <v>180</v>
      </c>
      <c r="FA2005" s="2">
        <v>0.70382100000000003</v>
      </c>
      <c r="FB2005" s="2" t="s">
        <v>180</v>
      </c>
      <c r="FC2005" s="2">
        <v>18.43</v>
      </c>
      <c r="FD2005" s="2" t="s">
        <v>180</v>
      </c>
      <c r="FE2005" s="2">
        <v>15.5</v>
      </c>
      <c r="FF2005" s="2" t="s">
        <v>180</v>
      </c>
      <c r="FG2005" s="2">
        <v>38.14</v>
      </c>
      <c r="FH2005" s="2" t="s">
        <v>180</v>
      </c>
      <c r="FI2005" s="2" t="s">
        <v>180</v>
      </c>
      <c r="FJ2005" s="2" t="s">
        <v>180</v>
      </c>
      <c r="FK2005" s="2" t="s">
        <v>180</v>
      </c>
      <c r="FL2005" s="2" t="s">
        <v>180</v>
      </c>
      <c r="FM2005" s="2" t="s">
        <v>180</v>
      </c>
      <c r="FN2005" s="2" t="s">
        <v>180</v>
      </c>
      <c r="FO2005" s="2">
        <v>0.28316999999999998</v>
      </c>
      <c r="FP2005" s="2" t="s">
        <v>180</v>
      </c>
      <c r="FQ2005" s="2" t="s">
        <v>180</v>
      </c>
      <c r="FR2005" s="2" t="s">
        <v>180</v>
      </c>
      <c r="FS2005" s="2" t="s">
        <v>180</v>
      </c>
      <c r="FT2005" s="2" t="s">
        <v>180</v>
      </c>
      <c r="FU2005" s="2" t="s">
        <v>180</v>
      </c>
      <c r="FV2005" s="2" t="s">
        <v>7494</v>
      </c>
      <c r="FW2005" s="2" t="s">
        <v>180</v>
      </c>
      <c r="FX2005">
        <f t="shared" si="645"/>
        <v>0.56862745098039214</v>
      </c>
      <c r="FY2005">
        <f t="shared" si="646"/>
        <v>28.088235294117645</v>
      </c>
      <c r="FZ2005">
        <f t="shared" si="647"/>
        <v>3.1176470588235294</v>
      </c>
      <c r="GA2005">
        <f t="shared" si="648"/>
        <v>1.3529411764705881</v>
      </c>
      <c r="GB2005">
        <f t="shared" si="649"/>
        <v>1.5735294117647058</v>
      </c>
      <c r="GC2005">
        <f t="shared" si="650"/>
        <v>1.315136476426799</v>
      </c>
      <c r="GD2005">
        <f t="shared" si="651"/>
        <v>23.414634146341463</v>
      </c>
      <c r="GE2005">
        <f t="shared" si="652"/>
        <v>47.058823529411768</v>
      </c>
      <c r="GF2005">
        <f t="shared" si="653"/>
        <v>19.182389937106919</v>
      </c>
      <c r="GG2005">
        <f t="shared" si="654"/>
        <v>105.17241379310346</v>
      </c>
      <c r="GH2005">
        <f t="shared" si="655"/>
        <v>0.15646258503401361</v>
      </c>
      <c r="GI2005">
        <f t="shared" si="656"/>
        <v>0.25172413793103449</v>
      </c>
      <c r="GJ2005">
        <f t="shared" si="657"/>
        <v>0.42318840579710143</v>
      </c>
      <c r="GK2005">
        <f t="shared" si="658"/>
        <v>176.81159420289856</v>
      </c>
      <c r="GL2005">
        <f t="shared" si="659"/>
        <v>5.4827586206896557</v>
      </c>
      <c r="GM2005">
        <f t="shared" si="660"/>
        <v>0.59482758620689657</v>
      </c>
      <c r="GN2005">
        <f t="shared" si="661"/>
        <v>0.10849056603773584</v>
      </c>
      <c r="GO2005">
        <f t="shared" si="662"/>
        <v>2.304347826086957</v>
      </c>
      <c r="GP2005">
        <f t="shared" si="663"/>
        <v>0.95018885376577011</v>
      </c>
      <c r="GQ2005">
        <f>(EA2005/0.0735)/((DZ2005/0.195*(EB2005/0.295))^0.5)</f>
        <v>1.0491699788911273</v>
      </c>
      <c r="GR2005">
        <v>0.51303200000000004</v>
      </c>
      <c r="GS2005">
        <v>0.703295</v>
      </c>
      <c r="GT2005"/>
      <c r="GU2005"/>
      <c r="GV2005"/>
      <c r="GW2005"/>
      <c r="GX2005"/>
    </row>
    <row r="2006" spans="1:206" s="2" customFormat="1">
      <c r="A2006" s="2" t="s">
        <v>7447</v>
      </c>
      <c r="B2006" s="2" t="s">
        <v>7505</v>
      </c>
      <c r="C2006" s="2" t="s">
        <v>7449</v>
      </c>
      <c r="D2006" s="2" t="s">
        <v>7489</v>
      </c>
      <c r="E2006" s="2" t="s">
        <v>7686</v>
      </c>
      <c r="F2006" s="2">
        <v>237</v>
      </c>
      <c r="G2006" s="2">
        <v>64</v>
      </c>
      <c r="H2006" s="2" t="s">
        <v>7673</v>
      </c>
      <c r="I2006" s="2" t="s">
        <v>7490</v>
      </c>
      <c r="J2006" s="2" t="s">
        <v>180</v>
      </c>
      <c r="K2006" s="2">
        <v>-7.7008999999999999</v>
      </c>
      <c r="L2006" s="2">
        <v>-7.7008999999999999</v>
      </c>
      <c r="M2006" s="2">
        <v>156.71770000000001</v>
      </c>
      <c r="N2006" s="2">
        <v>156.71770000000001</v>
      </c>
      <c r="O2006" s="2" t="s">
        <v>179</v>
      </c>
      <c r="R2006" s="2" t="s">
        <v>7509</v>
      </c>
      <c r="S2006" s="2" t="s">
        <v>7507</v>
      </c>
      <c r="T2006" s="2" t="s">
        <v>180</v>
      </c>
      <c r="X2006" s="2" t="s">
        <v>180</v>
      </c>
      <c r="Y2006" s="2" t="s">
        <v>180</v>
      </c>
      <c r="Z2006" s="2" t="s">
        <v>180</v>
      </c>
      <c r="AB2006" s="2" t="s">
        <v>180</v>
      </c>
      <c r="AC2006" s="2" t="s">
        <v>181</v>
      </c>
      <c r="AD2006" s="2" t="s">
        <v>180</v>
      </c>
      <c r="AE2006" s="2" t="s">
        <v>180</v>
      </c>
      <c r="AF2006" s="2" t="s">
        <v>180</v>
      </c>
      <c r="AG2006" s="2" t="s">
        <v>180</v>
      </c>
      <c r="AH2006" s="2" t="s">
        <v>7482</v>
      </c>
      <c r="AI2006" s="2">
        <v>51.83</v>
      </c>
      <c r="AJ2006" s="2">
        <v>0.9</v>
      </c>
      <c r="AK2006" s="2" t="s">
        <v>180</v>
      </c>
      <c r="AL2006" s="2">
        <v>15.29</v>
      </c>
      <c r="AM2006" s="2" t="s">
        <v>180</v>
      </c>
      <c r="AN2006" s="2">
        <v>3.6</v>
      </c>
      <c r="AO2006" s="2">
        <v>5.1100000000000003</v>
      </c>
      <c r="AQ2006" s="2">
        <v>9.61</v>
      </c>
      <c r="AR2006" s="2">
        <v>7.29</v>
      </c>
      <c r="AS2006" s="2">
        <v>0.18</v>
      </c>
      <c r="AT2006" s="2" t="s">
        <v>180</v>
      </c>
      <c r="AU2006" s="2">
        <v>1.1399999999999999</v>
      </c>
      <c r="AV2006" s="2">
        <v>2.73</v>
      </c>
      <c r="AW2006" s="2">
        <v>0.22600000000000001</v>
      </c>
      <c r="AY2006" s="2" t="s">
        <v>180</v>
      </c>
      <c r="AZ2006" s="2" t="s">
        <v>180</v>
      </c>
      <c r="BA2006" s="2">
        <v>97.545280000000005</v>
      </c>
      <c r="BC2006" s="2" t="s">
        <v>180</v>
      </c>
      <c r="BD2006" s="2" t="s">
        <v>180</v>
      </c>
      <c r="BE2006" s="2" t="s">
        <v>180</v>
      </c>
      <c r="BF2006" s="2" t="s">
        <v>180</v>
      </c>
      <c r="BG2006" s="2" t="s">
        <v>180</v>
      </c>
      <c r="BH2006" s="2" t="s">
        <v>180</v>
      </c>
      <c r="BI2006" s="2" t="s">
        <v>180</v>
      </c>
      <c r="BK2006" s="2" t="s">
        <v>180</v>
      </c>
      <c r="BL2006" s="2" t="s">
        <v>180</v>
      </c>
      <c r="BM2006" s="2">
        <v>0.35</v>
      </c>
      <c r="BN2006" s="2" t="s">
        <v>180</v>
      </c>
      <c r="BO2006" s="2" t="s">
        <v>180</v>
      </c>
      <c r="BP2006" s="2" t="s">
        <v>180</v>
      </c>
      <c r="BQ2006" s="2" t="s">
        <v>180</v>
      </c>
      <c r="BR2006" s="2" t="s">
        <v>180</v>
      </c>
      <c r="BS2006" s="2" t="s">
        <v>180</v>
      </c>
      <c r="BT2006" s="2" t="s">
        <v>180</v>
      </c>
      <c r="BU2006" s="2" t="s">
        <v>180</v>
      </c>
      <c r="BV2006" s="2" t="s">
        <v>180</v>
      </c>
      <c r="BW2006" s="2" t="s">
        <v>180</v>
      </c>
      <c r="BX2006" s="2" t="s">
        <v>180</v>
      </c>
      <c r="BY2006" s="2" t="s">
        <v>180</v>
      </c>
      <c r="BZ2006" s="2" t="s">
        <v>180</v>
      </c>
      <c r="CD2006" s="2" t="s">
        <v>180</v>
      </c>
      <c r="CE2006" s="2" t="s">
        <v>180</v>
      </c>
      <c r="CG2006" s="2" t="s">
        <v>180</v>
      </c>
      <c r="CH2006" s="2" t="s">
        <v>180</v>
      </c>
      <c r="CI2006" s="2" t="s">
        <v>180</v>
      </c>
      <c r="CJ2006" s="2" t="s">
        <v>180</v>
      </c>
      <c r="CK2006" s="2" t="s">
        <v>180</v>
      </c>
      <c r="CM2006" s="2" t="s">
        <v>180</v>
      </c>
      <c r="CN2006" s="2" t="s">
        <v>180</v>
      </c>
      <c r="CO2006" s="2">
        <v>33.515528229780102</v>
      </c>
      <c r="CQ2006" s="2">
        <v>277.75856296869199</v>
      </c>
      <c r="CR2006" s="2">
        <v>345.89183151440602</v>
      </c>
      <c r="CS2006" s="2" t="s">
        <v>180</v>
      </c>
      <c r="CT2006" s="2" t="s">
        <v>180</v>
      </c>
      <c r="CU2006" s="2">
        <v>32.351623631510797</v>
      </c>
      <c r="CV2006" s="2">
        <v>122.672434931476</v>
      </c>
      <c r="CW2006" s="2">
        <v>162.85300000000001</v>
      </c>
      <c r="CX2006" s="2">
        <v>81.376624736302702</v>
      </c>
      <c r="CY2006" s="2">
        <v>17.5151979656655</v>
      </c>
      <c r="CZ2006" s="2" t="s">
        <v>180</v>
      </c>
      <c r="DB2006" s="2" t="s">
        <v>180</v>
      </c>
      <c r="DC2006" s="2" t="s">
        <v>180</v>
      </c>
      <c r="DD2006" s="2">
        <v>19.681887235519898</v>
      </c>
      <c r="DE2006" s="2">
        <v>469.80998351416298</v>
      </c>
      <c r="DF2006" s="2">
        <v>22.117543677154899</v>
      </c>
      <c r="DG2006" s="2">
        <v>81.363966694655204</v>
      </c>
      <c r="DH2006" s="2">
        <v>1.39220704486489</v>
      </c>
      <c r="DI2006" s="2">
        <v>0.64751596083302299</v>
      </c>
      <c r="DJ2006" s="2" t="s">
        <v>180</v>
      </c>
      <c r="DK2006" s="2" t="s">
        <v>180</v>
      </c>
      <c r="DL2006" s="2" t="s">
        <v>180</v>
      </c>
      <c r="DM2006" s="2" t="s">
        <v>180</v>
      </c>
      <c r="DP2006" s="2">
        <v>0.65209942248415997</v>
      </c>
      <c r="DQ2006" s="2">
        <v>3.3199737108647001E-2</v>
      </c>
      <c r="DR2006" s="2" t="s">
        <v>180</v>
      </c>
      <c r="DS2006" s="2" t="s">
        <v>180</v>
      </c>
      <c r="DT2006" s="2">
        <v>0.187585394707044</v>
      </c>
      <c r="DU2006" s="2">
        <v>115.743738208908</v>
      </c>
      <c r="DV2006" s="2">
        <v>6.3371500239850898</v>
      </c>
      <c r="DW2006" s="2">
        <v>15.032295695546001</v>
      </c>
      <c r="DX2006" s="2">
        <v>2.2249388256611802</v>
      </c>
      <c r="DY2006" s="2">
        <v>10.576374480509299</v>
      </c>
      <c r="DZ2006" s="2">
        <v>2.93755420474624</v>
      </c>
      <c r="EA2006" s="2">
        <v>0.99195199453309701</v>
      </c>
      <c r="EB2006" s="2">
        <v>3.4517934854671002</v>
      </c>
      <c r="EC2006" s="2">
        <v>0.57780309861628798</v>
      </c>
      <c r="ED2006" s="2">
        <v>3.80056838768696</v>
      </c>
      <c r="EE2006" s="2">
        <v>0.79322999202569899</v>
      </c>
      <c r="EF2006" s="2">
        <v>2.2578282183514302</v>
      </c>
      <c r="EG2006" s="2">
        <v>0.34273444044544499</v>
      </c>
      <c r="EH2006" s="2">
        <v>2.3420231975389498</v>
      </c>
      <c r="EI2006" s="2">
        <v>0.356155436017425</v>
      </c>
      <c r="EJ2006" s="2">
        <v>1.9966357845601901</v>
      </c>
      <c r="EK2006" s="2">
        <v>7.6080586444744705E-2</v>
      </c>
      <c r="EM2006" s="2" t="s">
        <v>180</v>
      </c>
      <c r="EN2006" s="2" t="s">
        <v>180</v>
      </c>
      <c r="EO2006" s="2" t="s">
        <v>180</v>
      </c>
      <c r="EP2006" s="2" t="s">
        <v>180</v>
      </c>
      <c r="EQ2006" s="2" t="s">
        <v>180</v>
      </c>
      <c r="ER2006" s="2" t="s">
        <v>180</v>
      </c>
      <c r="ES2006" s="2">
        <v>6.9720920751705204E-2</v>
      </c>
      <c r="ET2006" s="2">
        <v>2.2913183048825898</v>
      </c>
      <c r="EV2006" s="2">
        <v>0.73406531389713003</v>
      </c>
      <c r="EW2006" s="2">
        <v>0.31209898373798001</v>
      </c>
      <c r="EX2006" s="2">
        <v>0.51305199999999995</v>
      </c>
      <c r="EY2006" s="2" t="s">
        <v>180</v>
      </c>
      <c r="EZ2006" s="2" t="s">
        <v>180</v>
      </c>
      <c r="FA2006" s="2">
        <v>0.70376700000000003</v>
      </c>
      <c r="FB2006" s="2" t="s">
        <v>180</v>
      </c>
      <c r="FC2006" s="2">
        <v>18.450800000000001</v>
      </c>
      <c r="FD2006" s="2" t="s">
        <v>180</v>
      </c>
      <c r="FE2006" s="2">
        <v>15.511900000000001</v>
      </c>
      <c r="FF2006" s="2" t="s">
        <v>180</v>
      </c>
      <c r="FG2006" s="2">
        <v>38.177900000000001</v>
      </c>
      <c r="FH2006" s="2" t="s">
        <v>180</v>
      </c>
      <c r="FI2006" s="2" t="s">
        <v>180</v>
      </c>
      <c r="FJ2006" s="2" t="s">
        <v>180</v>
      </c>
      <c r="FK2006" s="2" t="s">
        <v>180</v>
      </c>
      <c r="FL2006" s="2" t="s">
        <v>180</v>
      </c>
      <c r="FM2006" s="2" t="s">
        <v>180</v>
      </c>
      <c r="FN2006" s="2" t="s">
        <v>180</v>
      </c>
      <c r="FO2006" s="2">
        <v>0.28316000000000002</v>
      </c>
      <c r="FP2006" s="2" t="s">
        <v>180</v>
      </c>
      <c r="FQ2006" s="2" t="s">
        <v>180</v>
      </c>
      <c r="FR2006" s="2" t="s">
        <v>180</v>
      </c>
      <c r="FS2006" s="2" t="s">
        <v>180</v>
      </c>
      <c r="FT2006" s="2" t="s">
        <v>180</v>
      </c>
      <c r="FU2006" s="2" t="s">
        <v>180</v>
      </c>
      <c r="FV2006" s="2" t="s">
        <v>7510</v>
      </c>
      <c r="FW2006" s="2" t="s">
        <v>180</v>
      </c>
      <c r="FX2006">
        <f t="shared" si="645"/>
        <v>0.59444630878458082</v>
      </c>
      <c r="FY2006">
        <f t="shared" si="646"/>
        <v>34.740888467780451</v>
      </c>
      <c r="FZ2006">
        <f t="shared" si="647"/>
        <v>2.7058442592047371</v>
      </c>
      <c r="GA2006">
        <f t="shared" si="648"/>
        <v>1.254280575800055</v>
      </c>
      <c r="GB2006">
        <f t="shared" si="649"/>
        <v>1.4738511083469719</v>
      </c>
      <c r="GC2006">
        <f t="shared" si="650"/>
        <v>1.2666666666666666</v>
      </c>
      <c r="GD2006">
        <f t="shared" si="651"/>
        <v>21.24150811554302</v>
      </c>
      <c r="GE2006">
        <f t="shared" si="652"/>
        <v>44.420702423118016</v>
      </c>
      <c r="GF2006">
        <f t="shared" si="653"/>
        <v>18.264320360230805</v>
      </c>
      <c r="GG2006">
        <f t="shared" si="654"/>
        <v>83.136871513346364</v>
      </c>
      <c r="GH2006">
        <f t="shared" si="655"/>
        <v>0.15242637261063835</v>
      </c>
      <c r="GI2006">
        <f t="shared" si="656"/>
        <v>0.22417569634426637</v>
      </c>
      <c r="GJ2006">
        <f t="shared" si="657"/>
        <v>0.42516514243270281</v>
      </c>
      <c r="GK2006">
        <f t="shared" si="658"/>
        <v>157.67498615951226</v>
      </c>
      <c r="GL2006">
        <f t="shared" si="659"/>
        <v>4.5518732629313003</v>
      </c>
      <c r="GM2006">
        <f t="shared" si="660"/>
        <v>0.52726734619301474</v>
      </c>
      <c r="GN2006">
        <f t="shared" si="661"/>
        <v>0.11583524314854649</v>
      </c>
      <c r="GO2006">
        <f t="shared" si="662"/>
        <v>2.1572878599979819</v>
      </c>
      <c r="GP2006">
        <f t="shared" si="663"/>
        <v>0.9635376292136637</v>
      </c>
      <c r="GQ2006">
        <f>(EA2006/0.0735)/((DZ2006/0.195*(EB2006/0.295))^0.5)</f>
        <v>1.0165208306029538</v>
      </c>
      <c r="GR2006">
        <v>0.51303200000000004</v>
      </c>
      <c r="GS2006">
        <v>0.703295</v>
      </c>
      <c r="GT2006"/>
      <c r="GU2006"/>
      <c r="GV2006"/>
      <c r="GW2006"/>
      <c r="GX2006"/>
    </row>
    <row r="2007" spans="1:206" s="2" customFormat="1">
      <c r="A2007" s="2" t="s">
        <v>7447</v>
      </c>
      <c r="B2007" s="2" t="s">
        <v>7488</v>
      </c>
      <c r="C2007" s="2" t="s">
        <v>7449</v>
      </c>
      <c r="D2007" s="2" t="s">
        <v>7495</v>
      </c>
      <c r="E2007" s="2" t="s">
        <v>7687</v>
      </c>
      <c r="F2007" s="2">
        <v>238</v>
      </c>
      <c r="G2007" s="2">
        <v>64</v>
      </c>
      <c r="H2007" s="2" t="s">
        <v>7673</v>
      </c>
      <c r="I2007" s="2" t="s">
        <v>7496</v>
      </c>
      <c r="J2007" s="2" t="s">
        <v>180</v>
      </c>
      <c r="K2007" s="2">
        <v>-8.0500000000000007</v>
      </c>
      <c r="L2007" s="2">
        <v>-8.0500000000000007</v>
      </c>
      <c r="M2007" s="2">
        <v>156.55000000000001</v>
      </c>
      <c r="N2007" s="2">
        <v>156.55000000000001</v>
      </c>
      <c r="O2007" s="2" t="s">
        <v>179</v>
      </c>
      <c r="R2007" s="2" t="s">
        <v>7497</v>
      </c>
      <c r="S2007" s="2" t="s">
        <v>7498</v>
      </c>
      <c r="T2007" s="2" t="s">
        <v>180</v>
      </c>
      <c r="U2007" s="2" t="s">
        <v>180</v>
      </c>
      <c r="X2007" s="2" t="s">
        <v>180</v>
      </c>
      <c r="Y2007" s="2" t="s">
        <v>180</v>
      </c>
      <c r="Z2007" s="2" t="s">
        <v>180</v>
      </c>
      <c r="AB2007" s="2" t="s">
        <v>180</v>
      </c>
      <c r="AC2007" s="2" t="s">
        <v>181</v>
      </c>
      <c r="AD2007" s="2" t="s">
        <v>180</v>
      </c>
      <c r="AE2007" s="2" t="s">
        <v>180</v>
      </c>
      <c r="AF2007" s="2" t="s">
        <v>180</v>
      </c>
      <c r="AG2007" s="2" t="s">
        <v>180</v>
      </c>
      <c r="AH2007" s="2" t="s">
        <v>7493</v>
      </c>
      <c r="AI2007" s="2">
        <v>54.3</v>
      </c>
      <c r="AJ2007" s="2">
        <v>0.58099999999999996</v>
      </c>
      <c r="AK2007" s="2" t="s">
        <v>180</v>
      </c>
      <c r="AL2007" s="2">
        <v>15.7</v>
      </c>
      <c r="AM2007" s="2" t="s">
        <v>180</v>
      </c>
      <c r="AN2007" s="2">
        <v>6.42</v>
      </c>
      <c r="AO2007" s="2">
        <v>1.36</v>
      </c>
      <c r="AQ2007" s="2">
        <v>10.1</v>
      </c>
      <c r="AR2007" s="2">
        <v>6.73</v>
      </c>
      <c r="AS2007" s="2">
        <v>0.14299999999999999</v>
      </c>
      <c r="AT2007" s="2" t="s">
        <v>180</v>
      </c>
      <c r="AU2007" s="2">
        <v>1.04</v>
      </c>
      <c r="AV2007" s="2">
        <v>1.67</v>
      </c>
      <c r="AW2007" s="2">
        <v>0.15</v>
      </c>
      <c r="AY2007" s="2" t="s">
        <v>180</v>
      </c>
      <c r="AZ2007" s="2" t="s">
        <v>180</v>
      </c>
      <c r="BA2007" s="2">
        <v>97.550716000000023</v>
      </c>
      <c r="BC2007" s="2" t="s">
        <v>180</v>
      </c>
      <c r="BD2007" s="2" t="s">
        <v>180</v>
      </c>
      <c r="BE2007" s="2" t="s">
        <v>180</v>
      </c>
      <c r="BF2007" s="2" t="s">
        <v>180</v>
      </c>
      <c r="BG2007" s="2" t="s">
        <v>180</v>
      </c>
      <c r="BH2007" s="2" t="s">
        <v>180</v>
      </c>
      <c r="BI2007" s="2" t="s">
        <v>180</v>
      </c>
      <c r="BK2007" s="2" t="s">
        <v>180</v>
      </c>
      <c r="BL2007" s="2" t="s">
        <v>180</v>
      </c>
      <c r="BM2007" s="2">
        <v>1</v>
      </c>
      <c r="BN2007" s="2" t="s">
        <v>180</v>
      </c>
      <c r="BO2007" s="2" t="s">
        <v>180</v>
      </c>
      <c r="BP2007" s="2" t="s">
        <v>180</v>
      </c>
      <c r="BQ2007" s="2" t="s">
        <v>180</v>
      </c>
      <c r="BR2007" s="2" t="s">
        <v>180</v>
      </c>
      <c r="BS2007" s="2" t="s">
        <v>180</v>
      </c>
      <c r="BT2007" s="2" t="s">
        <v>180</v>
      </c>
      <c r="BU2007" s="2" t="s">
        <v>180</v>
      </c>
      <c r="BV2007" s="2" t="s">
        <v>180</v>
      </c>
      <c r="BW2007" s="2" t="s">
        <v>180</v>
      </c>
      <c r="BX2007" s="2" t="s">
        <v>180</v>
      </c>
      <c r="BY2007" s="2" t="s">
        <v>180</v>
      </c>
      <c r="BZ2007" s="2" t="s">
        <v>180</v>
      </c>
      <c r="CD2007" s="2" t="s">
        <v>180</v>
      </c>
      <c r="CE2007" s="2" t="s">
        <v>180</v>
      </c>
      <c r="CG2007" s="2" t="s">
        <v>180</v>
      </c>
      <c r="CH2007" s="2" t="s">
        <v>180</v>
      </c>
      <c r="CI2007" s="2" t="s">
        <v>180</v>
      </c>
      <c r="CJ2007" s="2" t="s">
        <v>180</v>
      </c>
      <c r="CK2007" s="2" t="s">
        <v>180</v>
      </c>
      <c r="CM2007" s="2" t="s">
        <v>180</v>
      </c>
      <c r="CN2007" s="2" t="s">
        <v>180</v>
      </c>
      <c r="CO2007" s="2">
        <v>41.3</v>
      </c>
      <c r="CQ2007" s="2">
        <v>309</v>
      </c>
      <c r="CR2007" s="2">
        <v>225</v>
      </c>
      <c r="CS2007" s="2" t="s">
        <v>180</v>
      </c>
      <c r="CT2007" s="2" t="s">
        <v>180</v>
      </c>
      <c r="CV2007" s="2">
        <v>67.8</v>
      </c>
      <c r="CX2007" s="2">
        <v>65.7</v>
      </c>
      <c r="CZ2007" s="2" t="s">
        <v>180</v>
      </c>
      <c r="DB2007" s="2" t="s">
        <v>180</v>
      </c>
      <c r="DC2007" s="2" t="s">
        <v>180</v>
      </c>
      <c r="DD2007" s="2">
        <v>19.5</v>
      </c>
      <c r="DE2007" s="2">
        <v>331</v>
      </c>
      <c r="DF2007" s="2">
        <v>15.4</v>
      </c>
      <c r="DG2007" s="2">
        <v>30.1</v>
      </c>
      <c r="DH2007" s="2">
        <v>0.59</v>
      </c>
      <c r="DJ2007" s="2" t="s">
        <v>180</v>
      </c>
      <c r="DK2007" s="2" t="s">
        <v>180</v>
      </c>
      <c r="DL2007" s="2" t="s">
        <v>180</v>
      </c>
      <c r="DM2007" s="2" t="s">
        <v>180</v>
      </c>
      <c r="DQ2007" s="2">
        <v>2.35E-2</v>
      </c>
      <c r="DR2007" s="2" t="s">
        <v>180</v>
      </c>
      <c r="DS2007" s="2" t="s">
        <v>180</v>
      </c>
      <c r="DT2007" s="2">
        <v>0.23300000000000001</v>
      </c>
      <c r="DU2007" s="2">
        <v>80.2</v>
      </c>
      <c r="DV2007" s="2">
        <v>3.51</v>
      </c>
      <c r="DW2007" s="2">
        <v>7.8</v>
      </c>
      <c r="DX2007" s="2">
        <v>1.1499999999999999</v>
      </c>
      <c r="DY2007" s="2">
        <v>5.62</v>
      </c>
      <c r="DZ2007" s="2">
        <v>1.72</v>
      </c>
      <c r="EA2007" s="2">
        <v>0.63300000000000001</v>
      </c>
      <c r="EB2007" s="2">
        <v>2.17</v>
      </c>
      <c r="EC2007" s="2">
        <v>0.377</v>
      </c>
      <c r="ED2007" s="2">
        <v>2.54</v>
      </c>
      <c r="EE2007" s="2">
        <v>0.53900000000000003</v>
      </c>
      <c r="EF2007" s="2">
        <v>1.56</v>
      </c>
      <c r="EG2007" s="2">
        <v>0.24099999999999999</v>
      </c>
      <c r="EH2007" s="2">
        <v>1.68</v>
      </c>
      <c r="EI2007" s="2">
        <v>0.26</v>
      </c>
      <c r="EJ2007" s="2">
        <v>1</v>
      </c>
      <c r="EM2007" s="2" t="s">
        <v>180</v>
      </c>
      <c r="EN2007" s="2" t="s">
        <v>180</v>
      </c>
      <c r="EO2007" s="2" t="s">
        <v>180</v>
      </c>
      <c r="EP2007" s="2" t="s">
        <v>180</v>
      </c>
      <c r="EQ2007" s="2" t="s">
        <v>180</v>
      </c>
      <c r="ER2007" s="2" t="s">
        <v>180</v>
      </c>
      <c r="ET2007" s="2">
        <v>1.92</v>
      </c>
      <c r="EV2007" s="2">
        <v>0.42</v>
      </c>
      <c r="EW2007" s="2">
        <v>0.189</v>
      </c>
      <c r="EX2007" s="2">
        <v>0.513042</v>
      </c>
      <c r="EY2007" s="2" t="s">
        <v>180</v>
      </c>
      <c r="EZ2007" s="2" t="s">
        <v>180</v>
      </c>
      <c r="FA2007" s="2">
        <v>0.70351699999999995</v>
      </c>
      <c r="FB2007" s="2" t="s">
        <v>180</v>
      </c>
      <c r="FC2007" s="2">
        <v>18.52</v>
      </c>
      <c r="FD2007" s="2" t="s">
        <v>180</v>
      </c>
      <c r="FE2007" s="2">
        <v>15.51</v>
      </c>
      <c r="FF2007" s="2" t="s">
        <v>180</v>
      </c>
      <c r="FG2007" s="2">
        <v>38.25</v>
      </c>
      <c r="FH2007" s="2" t="s">
        <v>180</v>
      </c>
      <c r="FI2007" s="2" t="s">
        <v>180</v>
      </c>
      <c r="FJ2007" s="2" t="s">
        <v>180</v>
      </c>
      <c r="FK2007" s="2" t="s">
        <v>180</v>
      </c>
      <c r="FL2007" s="2" t="s">
        <v>180</v>
      </c>
      <c r="FM2007" s="2" t="s">
        <v>180</v>
      </c>
      <c r="FN2007" s="2" t="s">
        <v>180</v>
      </c>
      <c r="FO2007" s="2">
        <v>0.283161</v>
      </c>
      <c r="FP2007" s="2" t="s">
        <v>180</v>
      </c>
      <c r="FQ2007" s="2" t="s">
        <v>180</v>
      </c>
      <c r="FR2007" s="2" t="s">
        <v>180</v>
      </c>
      <c r="FS2007" s="2" t="s">
        <v>180</v>
      </c>
      <c r="FT2007" s="2" t="s">
        <v>180</v>
      </c>
      <c r="FU2007" s="2" t="s">
        <v>180</v>
      </c>
      <c r="FV2007" s="2" t="s">
        <v>7499</v>
      </c>
      <c r="FW2007" s="2" t="s">
        <v>180</v>
      </c>
      <c r="FX2007">
        <f t="shared" si="645"/>
        <v>0.35119047619047616</v>
      </c>
      <c r="FY2007">
        <f t="shared" si="646"/>
        <v>17.916666666666668</v>
      </c>
      <c r="FZ2007">
        <f t="shared" si="647"/>
        <v>2.0892857142857144</v>
      </c>
      <c r="GA2007">
        <f t="shared" si="648"/>
        <v>1.0238095238095237</v>
      </c>
      <c r="GB2007">
        <f t="shared" si="649"/>
        <v>1.2916666666666667</v>
      </c>
      <c r="GC2007">
        <f t="shared" si="650"/>
        <v>1.7900172117039588</v>
      </c>
      <c r="GD2007">
        <f t="shared" si="651"/>
        <v>21.493506493506494</v>
      </c>
      <c r="GE2007">
        <f t="shared" si="652"/>
        <v>58.896797153024913</v>
      </c>
      <c r="GF2007">
        <f t="shared" si="653"/>
        <v>22.849002849002851</v>
      </c>
      <c r="GG2007">
        <f t="shared" si="654"/>
        <v>135.93220338983053</v>
      </c>
      <c r="GH2007">
        <f t="shared" si="655"/>
        <v>0.24615384615384614</v>
      </c>
      <c r="GI2007">
        <f t="shared" si="656"/>
        <v>0.32033898305084746</v>
      </c>
      <c r="GJ2007">
        <f t="shared" si="657"/>
        <v>0.45</v>
      </c>
      <c r="GK2007">
        <f t="shared" si="658"/>
        <v>190.95238095238096</v>
      </c>
      <c r="GL2007">
        <f t="shared" si="659"/>
        <v>5.9491525423728815</v>
      </c>
      <c r="GM2007">
        <f t="shared" si="660"/>
        <v>0.71186440677966101</v>
      </c>
      <c r="GN2007">
        <f t="shared" si="661"/>
        <v>0.11965811965811966</v>
      </c>
      <c r="GO2007">
        <f t="shared" si="662"/>
        <v>2.0406976744186047</v>
      </c>
      <c r="GP2007">
        <f t="shared" si="663"/>
        <v>0.93441870992368659</v>
      </c>
      <c r="GQ2007">
        <f>(EA2007/0.0735)/((DZ2007/0.195*(EB2007/0.295))^0.5)</f>
        <v>1.0691794287081462</v>
      </c>
      <c r="GR2007">
        <v>0.51303200000000004</v>
      </c>
      <c r="GS2007">
        <v>0.703295</v>
      </c>
      <c r="GT2007"/>
      <c r="GU2007"/>
      <c r="GV2007"/>
      <c r="GW2007"/>
      <c r="GX2007"/>
    </row>
    <row r="2008" spans="1:206" s="2" customFormat="1">
      <c r="A2008" s="2" t="s">
        <v>7447</v>
      </c>
      <c r="B2008" s="2" t="s">
        <v>7488</v>
      </c>
      <c r="C2008" s="2" t="s">
        <v>7449</v>
      </c>
      <c r="D2008" s="2" t="s">
        <v>7500</v>
      </c>
      <c r="E2008" s="2" t="s">
        <v>7688</v>
      </c>
      <c r="F2008" s="2">
        <v>239</v>
      </c>
      <c r="G2008" s="2">
        <v>64</v>
      </c>
      <c r="H2008" s="2" t="s">
        <v>7673</v>
      </c>
      <c r="I2008" s="2" t="s">
        <v>7501</v>
      </c>
      <c r="J2008" s="2" t="s">
        <v>180</v>
      </c>
      <c r="K2008" s="2">
        <v>-8.2899999999999991</v>
      </c>
      <c r="L2008" s="2">
        <v>-8.2899999999999991</v>
      </c>
      <c r="M2008" s="2">
        <v>156.52000000000001</v>
      </c>
      <c r="N2008" s="2">
        <v>156.52000000000001</v>
      </c>
      <c r="O2008" s="2" t="s">
        <v>179</v>
      </c>
      <c r="R2008" s="2" t="s">
        <v>7502</v>
      </c>
      <c r="S2008" s="2" t="s">
        <v>7503</v>
      </c>
      <c r="T2008" s="2" t="s">
        <v>180</v>
      </c>
      <c r="U2008" s="2" t="s">
        <v>180</v>
      </c>
      <c r="X2008" s="2" t="s">
        <v>180</v>
      </c>
      <c r="Y2008" s="2" t="s">
        <v>180</v>
      </c>
      <c r="Z2008" s="2" t="s">
        <v>180</v>
      </c>
      <c r="AB2008" s="2" t="s">
        <v>180</v>
      </c>
      <c r="AC2008" s="2" t="s">
        <v>181</v>
      </c>
      <c r="AD2008" s="2" t="s">
        <v>180</v>
      </c>
      <c r="AE2008" s="2" t="s">
        <v>180</v>
      </c>
      <c r="AF2008" s="2" t="s">
        <v>180</v>
      </c>
      <c r="AG2008" s="2" t="s">
        <v>180</v>
      </c>
      <c r="AH2008" s="2" t="s">
        <v>7493</v>
      </c>
      <c r="AI2008" s="2">
        <v>60.9</v>
      </c>
      <c r="AJ2008" s="2">
        <v>0.45400000000000001</v>
      </c>
      <c r="AK2008" s="2" t="s">
        <v>180</v>
      </c>
      <c r="AL2008" s="2">
        <v>13.6</v>
      </c>
      <c r="AM2008" s="2" t="s">
        <v>180</v>
      </c>
      <c r="AN2008" s="2">
        <v>2.2400000000000002</v>
      </c>
      <c r="AO2008" s="2">
        <v>4.0999999999999996</v>
      </c>
      <c r="AQ2008" s="2">
        <v>7.87</v>
      </c>
      <c r="AR2008" s="2">
        <v>6.02</v>
      </c>
      <c r="AS2008" s="2">
        <v>0.111</v>
      </c>
      <c r="AT2008" s="2" t="s">
        <v>180</v>
      </c>
      <c r="AU2008" s="2">
        <v>1.6</v>
      </c>
      <c r="AV2008" s="2">
        <v>1.98</v>
      </c>
      <c r="AW2008" s="2">
        <v>0.16</v>
      </c>
      <c r="AY2008" s="2" t="s">
        <v>180</v>
      </c>
      <c r="AZ2008" s="2" t="s">
        <v>180</v>
      </c>
      <c r="BA2008" s="2">
        <v>98.810551999999987</v>
      </c>
      <c r="BC2008" s="2" t="s">
        <v>180</v>
      </c>
      <c r="BD2008" s="2" t="s">
        <v>180</v>
      </c>
      <c r="BE2008" s="2" t="s">
        <v>180</v>
      </c>
      <c r="BF2008" s="2" t="s">
        <v>180</v>
      </c>
      <c r="BG2008" s="2" t="s">
        <v>180</v>
      </c>
      <c r="BH2008" s="2" t="s">
        <v>180</v>
      </c>
      <c r="BI2008" s="2" t="s">
        <v>180</v>
      </c>
      <c r="BK2008" s="2" t="s">
        <v>180</v>
      </c>
      <c r="BL2008" s="2" t="s">
        <v>180</v>
      </c>
      <c r="BM2008" s="2">
        <v>0.39</v>
      </c>
      <c r="BN2008" s="2" t="s">
        <v>180</v>
      </c>
      <c r="BO2008" s="2" t="s">
        <v>180</v>
      </c>
      <c r="BP2008" s="2" t="s">
        <v>180</v>
      </c>
      <c r="BQ2008" s="2" t="s">
        <v>180</v>
      </c>
      <c r="BR2008" s="2" t="s">
        <v>180</v>
      </c>
      <c r="BS2008" s="2" t="s">
        <v>180</v>
      </c>
      <c r="BT2008" s="2" t="s">
        <v>180</v>
      </c>
      <c r="BU2008" s="2" t="s">
        <v>180</v>
      </c>
      <c r="BV2008" s="2" t="s">
        <v>180</v>
      </c>
      <c r="BW2008" s="2" t="s">
        <v>180</v>
      </c>
      <c r="BX2008" s="2" t="s">
        <v>180</v>
      </c>
      <c r="BY2008" s="2" t="s">
        <v>180</v>
      </c>
      <c r="BZ2008" s="2" t="s">
        <v>180</v>
      </c>
      <c r="CD2008" s="2" t="s">
        <v>180</v>
      </c>
      <c r="CE2008" s="2" t="s">
        <v>180</v>
      </c>
      <c r="CG2008" s="2" t="s">
        <v>180</v>
      </c>
      <c r="CH2008" s="2" t="s">
        <v>180</v>
      </c>
      <c r="CI2008" s="2" t="s">
        <v>180</v>
      </c>
      <c r="CJ2008" s="2" t="s">
        <v>180</v>
      </c>
      <c r="CK2008" s="2" t="s">
        <v>180</v>
      </c>
      <c r="CM2008" s="2" t="s">
        <v>180</v>
      </c>
      <c r="CN2008" s="2" t="s">
        <v>180</v>
      </c>
      <c r="CO2008" s="2">
        <v>33.799999999999997</v>
      </c>
      <c r="CQ2008" s="2">
        <v>238</v>
      </c>
      <c r="CR2008" s="2">
        <v>264</v>
      </c>
      <c r="CS2008" s="2" t="s">
        <v>180</v>
      </c>
      <c r="CT2008" s="2" t="s">
        <v>180</v>
      </c>
      <c r="CV2008" s="2">
        <v>64.2</v>
      </c>
      <c r="CX2008" s="2">
        <v>57.8</v>
      </c>
      <c r="CZ2008" s="2" t="s">
        <v>180</v>
      </c>
      <c r="DB2008" s="2" t="s">
        <v>180</v>
      </c>
      <c r="DC2008" s="2" t="s">
        <v>180</v>
      </c>
      <c r="DD2008" s="2">
        <v>33.200000000000003</v>
      </c>
      <c r="DE2008" s="2">
        <v>635</v>
      </c>
      <c r="DF2008" s="2">
        <v>14.1</v>
      </c>
      <c r="DG2008" s="2">
        <v>126.6</v>
      </c>
      <c r="DH2008" s="2">
        <v>3.17</v>
      </c>
      <c r="DJ2008" s="2" t="s">
        <v>180</v>
      </c>
      <c r="DK2008" s="2" t="s">
        <v>180</v>
      </c>
      <c r="DL2008" s="2" t="s">
        <v>180</v>
      </c>
      <c r="DM2008" s="2" t="s">
        <v>180</v>
      </c>
      <c r="DQ2008" s="2">
        <v>6.3799999999999996E-2</v>
      </c>
      <c r="DR2008" s="2" t="s">
        <v>180</v>
      </c>
      <c r="DS2008" s="2" t="s">
        <v>180</v>
      </c>
      <c r="DT2008" s="2">
        <v>0.39700000000000002</v>
      </c>
      <c r="DU2008" s="2">
        <v>233</v>
      </c>
      <c r="DV2008" s="2">
        <v>21.76</v>
      </c>
      <c r="DW2008" s="2">
        <v>47.6</v>
      </c>
      <c r="DX2008" s="2">
        <v>6.23</v>
      </c>
      <c r="DY2008" s="2">
        <v>25</v>
      </c>
      <c r="DZ2008" s="2">
        <v>4.6100000000000003</v>
      </c>
      <c r="EA2008" s="2">
        <v>1.19</v>
      </c>
      <c r="EB2008" s="2">
        <v>3.86</v>
      </c>
      <c r="EC2008" s="2">
        <v>0.48299999999999998</v>
      </c>
      <c r="ED2008" s="2">
        <v>2.5099999999999998</v>
      </c>
      <c r="EE2008" s="2">
        <v>0.48299999999999998</v>
      </c>
      <c r="EF2008" s="2">
        <v>1.37</v>
      </c>
      <c r="EG2008" s="2">
        <v>0.20300000000000001</v>
      </c>
      <c r="EH2008" s="2">
        <v>1.41</v>
      </c>
      <c r="EI2008" s="2">
        <v>0.21</v>
      </c>
      <c r="EJ2008" s="2">
        <v>3</v>
      </c>
      <c r="EM2008" s="2" t="s">
        <v>180</v>
      </c>
      <c r="EN2008" s="2" t="s">
        <v>180</v>
      </c>
      <c r="EO2008" s="2" t="s">
        <v>180</v>
      </c>
      <c r="EP2008" s="2" t="s">
        <v>180</v>
      </c>
      <c r="EQ2008" s="2" t="s">
        <v>180</v>
      </c>
      <c r="ER2008" s="2" t="s">
        <v>180</v>
      </c>
      <c r="ET2008" s="2">
        <v>5.01</v>
      </c>
      <c r="EV2008" s="2">
        <v>4.24</v>
      </c>
      <c r="EW2008" s="2">
        <v>1.34</v>
      </c>
      <c r="EX2008" s="2">
        <v>0.51303500000000002</v>
      </c>
      <c r="EY2008" s="2" t="s">
        <v>180</v>
      </c>
      <c r="EZ2008" s="2" t="s">
        <v>180</v>
      </c>
      <c r="FA2008" s="2">
        <v>0.70351699999999995</v>
      </c>
      <c r="FB2008" s="2" t="s">
        <v>180</v>
      </c>
      <c r="FC2008" s="2">
        <v>18.52</v>
      </c>
      <c r="FD2008" s="2" t="s">
        <v>180</v>
      </c>
      <c r="FE2008" s="2">
        <v>15.5</v>
      </c>
      <c r="FF2008" s="2" t="s">
        <v>180</v>
      </c>
      <c r="FG2008" s="2">
        <v>38.15</v>
      </c>
      <c r="FH2008" s="2" t="s">
        <v>180</v>
      </c>
      <c r="FI2008" s="2" t="s">
        <v>180</v>
      </c>
      <c r="FJ2008" s="2" t="s">
        <v>180</v>
      </c>
      <c r="FK2008" s="2" t="s">
        <v>180</v>
      </c>
      <c r="FL2008" s="2" t="s">
        <v>180</v>
      </c>
      <c r="FM2008" s="2" t="s">
        <v>180</v>
      </c>
      <c r="FN2008" s="2" t="s">
        <v>180</v>
      </c>
      <c r="FO2008" s="2">
        <v>0.28311199999999997</v>
      </c>
      <c r="FP2008" s="2" t="s">
        <v>180</v>
      </c>
      <c r="FQ2008" s="2" t="s">
        <v>180</v>
      </c>
      <c r="FR2008" s="2" t="s">
        <v>180</v>
      </c>
      <c r="FS2008" s="2" t="s">
        <v>180</v>
      </c>
      <c r="FT2008" s="2" t="s">
        <v>180</v>
      </c>
      <c r="FU2008" s="2" t="s">
        <v>180</v>
      </c>
      <c r="FV2008" s="2" t="s">
        <v>7504</v>
      </c>
      <c r="FW2008" s="2" t="s">
        <v>180</v>
      </c>
      <c r="FX2008">
        <f t="shared" si="645"/>
        <v>2.24822695035461</v>
      </c>
      <c r="FY2008">
        <f t="shared" si="646"/>
        <v>89.787234042553195</v>
      </c>
      <c r="FZ2008">
        <f t="shared" si="647"/>
        <v>15.43262411347518</v>
      </c>
      <c r="GA2008">
        <f t="shared" si="648"/>
        <v>3.2695035460992914</v>
      </c>
      <c r="GB2008">
        <f t="shared" si="649"/>
        <v>2.7375886524822697</v>
      </c>
      <c r="GC2008">
        <f t="shared" si="650"/>
        <v>3.5242290748898681</v>
      </c>
      <c r="GD2008">
        <f t="shared" si="651"/>
        <v>45.035460992907801</v>
      </c>
      <c r="GE2008">
        <f t="shared" si="652"/>
        <v>25.4</v>
      </c>
      <c r="GF2008">
        <f t="shared" si="653"/>
        <v>10.707720588235293</v>
      </c>
      <c r="GG2008">
        <f t="shared" si="654"/>
        <v>73.501577287066254</v>
      </c>
      <c r="GH2008">
        <f t="shared" si="655"/>
        <v>0.10525210084033612</v>
      </c>
      <c r="GI2008">
        <f t="shared" si="656"/>
        <v>0.42271293375394325</v>
      </c>
      <c r="GJ2008">
        <f t="shared" si="657"/>
        <v>0.31603773584905659</v>
      </c>
      <c r="GK2008">
        <f t="shared" si="658"/>
        <v>54.952830188679243</v>
      </c>
      <c r="GL2008">
        <f t="shared" si="659"/>
        <v>6.86435331230284</v>
      </c>
      <c r="GM2008">
        <f t="shared" si="660"/>
        <v>1.3375394321766563</v>
      </c>
      <c r="GN2008">
        <f t="shared" si="661"/>
        <v>0.19485294117647059</v>
      </c>
      <c r="GO2008">
        <f t="shared" si="662"/>
        <v>4.7201735357917567</v>
      </c>
      <c r="GP2008">
        <f t="shared" si="663"/>
        <v>0.9839723286941765</v>
      </c>
      <c r="GQ2008">
        <f>(EA2008/0.0735)/((DZ2008/0.195*(EB2008/0.295))^0.5)</f>
        <v>0.92054245114601496</v>
      </c>
      <c r="GR2008">
        <v>0.51303200000000004</v>
      </c>
      <c r="GS2008">
        <v>0.703295</v>
      </c>
      <c r="GT2008"/>
      <c r="GU2008"/>
      <c r="GV2008"/>
      <c r="GW2008"/>
      <c r="GX2008"/>
    </row>
    <row r="2011" spans="1:206">
      <c r="A2011" t="s">
        <v>7674</v>
      </c>
    </row>
    <row r="2012" spans="1:206">
      <c r="A2012" t="s">
        <v>7675</v>
      </c>
    </row>
    <row r="2013" spans="1:206">
      <c r="A2013" t="s">
        <v>7676</v>
      </c>
    </row>
  </sheetData>
  <phoneticPr fontId="6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53681-08C5-4ED2-839B-FD79FE601FAC}">
  <dimension ref="A1:AX253"/>
  <sheetViews>
    <sheetView tabSelected="1" topLeftCell="A106" zoomScale="50" zoomScaleNormal="83" workbookViewId="0">
      <selection activeCell="O139" sqref="O139"/>
    </sheetView>
  </sheetViews>
  <sheetFormatPr baseColWidth="10" defaultColWidth="8.83203125" defaultRowHeight="15"/>
  <cols>
    <col min="2" max="2" width="11.6640625" customWidth="1"/>
    <col min="3" max="3" width="4.1640625" customWidth="1"/>
    <col min="4" max="4" width="5" customWidth="1"/>
    <col min="5" max="5" width="13.6640625" customWidth="1"/>
    <col min="6" max="6" width="4.5" customWidth="1"/>
  </cols>
  <sheetData>
    <row r="1" spans="1:50">
      <c r="A1" t="s">
        <v>7260</v>
      </c>
      <c r="B1" t="s">
        <v>7325</v>
      </c>
      <c r="C1" t="s">
        <v>7327</v>
      </c>
      <c r="D1" t="s">
        <v>7352</v>
      </c>
      <c r="E1" t="s">
        <v>7382</v>
      </c>
      <c r="F1" t="s">
        <v>7324</v>
      </c>
      <c r="G1" s="6" t="s">
        <v>7205</v>
      </c>
      <c r="H1" s="6" t="s">
        <v>7206</v>
      </c>
      <c r="I1" s="7" t="s">
        <v>7204</v>
      </c>
      <c r="J1" s="8" t="s">
        <v>7205</v>
      </c>
      <c r="K1" s="8" t="s">
        <v>7206</v>
      </c>
      <c r="L1" s="20" t="s">
        <v>7207</v>
      </c>
      <c r="M1" s="6" t="s">
        <v>7205</v>
      </c>
      <c r="N1" s="6" t="s">
        <v>7206</v>
      </c>
      <c r="O1" s="9" t="s">
        <v>7208</v>
      </c>
      <c r="P1" s="22" t="s">
        <v>7347</v>
      </c>
      <c r="Q1" s="13" t="s">
        <v>7748</v>
      </c>
      <c r="R1" s="12" t="s">
        <v>7746</v>
      </c>
      <c r="S1" s="12" t="s">
        <v>7745</v>
      </c>
      <c r="T1" s="12" t="s">
        <v>7705</v>
      </c>
      <c r="U1" s="24" t="s">
        <v>7350</v>
      </c>
      <c r="V1" s="11" t="s">
        <v>7704</v>
      </c>
      <c r="W1" t="s">
        <v>28</v>
      </c>
      <c r="X1" t="s">
        <v>37</v>
      </c>
      <c r="Y1" t="s">
        <v>7409</v>
      </c>
      <c r="Z1" t="s">
        <v>7446</v>
      </c>
      <c r="AA1" t="s">
        <v>7677</v>
      </c>
      <c r="AB1" t="s">
        <v>174</v>
      </c>
      <c r="AC1" t="s">
        <v>175</v>
      </c>
      <c r="AD1" t="s">
        <v>173</v>
      </c>
      <c r="AE1" t="s">
        <v>7326</v>
      </c>
      <c r="AF1" t="s">
        <v>7387</v>
      </c>
      <c r="AG1" t="s">
        <v>7261</v>
      </c>
      <c r="AH1" t="s">
        <v>7268</v>
      </c>
      <c r="AI1" t="s">
        <v>7262</v>
      </c>
      <c r="AJ1" t="s">
        <v>7263</v>
      </c>
      <c r="AK1" t="s">
        <v>7266</v>
      </c>
      <c r="AL1" t="s">
        <v>177</v>
      </c>
      <c r="AM1" t="s">
        <v>176</v>
      </c>
      <c r="AN1" t="s">
        <v>178</v>
      </c>
      <c r="AO1" t="s">
        <v>7269</v>
      </c>
      <c r="AP1" t="s">
        <v>7388</v>
      </c>
      <c r="AQ1" t="s">
        <v>7744</v>
      </c>
    </row>
    <row r="2" spans="1:50">
      <c r="A2">
        <v>1</v>
      </c>
      <c r="B2" t="s">
        <v>7097</v>
      </c>
      <c r="C2" s="3" t="s">
        <v>196</v>
      </c>
      <c r="D2">
        <v>1</v>
      </c>
      <c r="E2" t="s">
        <v>7383</v>
      </c>
      <c r="F2">
        <v>52</v>
      </c>
      <c r="G2" s="15">
        <v>52.531999999999996</v>
      </c>
      <c r="H2" s="16">
        <v>175.215</v>
      </c>
      <c r="I2" s="21">
        <v>19.89</v>
      </c>
      <c r="J2" s="16"/>
      <c r="K2" s="16"/>
      <c r="L2" s="21">
        <v>55.823250000000002</v>
      </c>
      <c r="M2">
        <v>51.255499999999998</v>
      </c>
      <c r="N2" s="16">
        <v>174.89500000000001</v>
      </c>
      <c r="O2" s="16">
        <v>2790</v>
      </c>
      <c r="P2" s="14">
        <v>32.6</v>
      </c>
      <c r="Q2" s="14">
        <v>145.55000000000001</v>
      </c>
      <c r="R2" s="14">
        <v>51.738826751700003</v>
      </c>
      <c r="S2" s="1">
        <f>SIN(RADIANS(R2))</f>
        <v>0.7851961864560576</v>
      </c>
      <c r="T2" s="1">
        <f>TAN(RADIANS(R2))</f>
        <v>1.2679852825559592</v>
      </c>
      <c r="U2">
        <f t="shared" ref="U2:U18" si="0">P2*L2*SIN(RADIANS(R2))/100</f>
        <v>14.289298183080097</v>
      </c>
      <c r="V2">
        <v>90.115005493200002</v>
      </c>
      <c r="W2">
        <v>51.834615384615397</v>
      </c>
      <c r="X2">
        <v>8.636730769230768</v>
      </c>
      <c r="Y2">
        <v>67.143791173746393</v>
      </c>
      <c r="Z2">
        <v>1.0449210654461198</v>
      </c>
      <c r="AA2">
        <v>4.5420614905802875E-2</v>
      </c>
      <c r="AB2">
        <v>0.91919473392532092</v>
      </c>
      <c r="AC2">
        <v>56.886447200179482</v>
      </c>
      <c r="AD2">
        <v>5.4283632719172186</v>
      </c>
      <c r="AE2">
        <v>2.1520905221033551</v>
      </c>
      <c r="AF2">
        <v>2.0612944078580986</v>
      </c>
      <c r="AG2">
        <v>30.498401284285187</v>
      </c>
      <c r="AH2">
        <v>31.124010383740842</v>
      </c>
      <c r="AI2">
        <v>186.14188971458387</v>
      </c>
      <c r="AJ2">
        <v>0.45617752589068922</v>
      </c>
      <c r="AK2">
        <v>0.99312936859426959</v>
      </c>
      <c r="AL2">
        <v>5.9905384809405673</v>
      </c>
      <c r="AM2">
        <v>25.547174048654924</v>
      </c>
      <c r="AN2">
        <v>0.77489112066287202</v>
      </c>
      <c r="AO2">
        <v>0.51308333333333334</v>
      </c>
      <c r="AP2">
        <v>0.98727743400318679</v>
      </c>
      <c r="AX2" s="14"/>
    </row>
    <row r="3" spans="1:50">
      <c r="A3">
        <v>2</v>
      </c>
      <c r="B3" t="s">
        <v>7105</v>
      </c>
      <c r="C3" s="3" t="s">
        <v>196</v>
      </c>
      <c r="D3">
        <f>IF(E3=E2,D2,D2+1)</f>
        <v>1</v>
      </c>
      <c r="E3" t="s">
        <v>7383</v>
      </c>
      <c r="F3">
        <v>1</v>
      </c>
      <c r="G3">
        <v>52.103000000000002</v>
      </c>
      <c r="H3">
        <v>177.602</v>
      </c>
      <c r="I3" s="14">
        <v>15.31</v>
      </c>
      <c r="L3" s="14">
        <v>50.464066000000003</v>
      </c>
      <c r="M3">
        <v>50.796999999999997</v>
      </c>
      <c r="N3">
        <v>177.2</v>
      </c>
      <c r="O3">
        <v>2792</v>
      </c>
      <c r="P3" s="14">
        <v>34.9</v>
      </c>
      <c r="Q3" s="14">
        <v>161.6</v>
      </c>
      <c r="R3" s="14">
        <v>51.636135101299999</v>
      </c>
      <c r="S3" s="1">
        <f t="shared" ref="S3:S66" si="1">SIN(RADIANS(R3))</f>
        <v>0.78408504474556806</v>
      </c>
      <c r="T3" s="1">
        <f t="shared" ref="T3:T66" si="2">TAN(RADIANS(R3))</f>
        <v>1.2633219202159456</v>
      </c>
      <c r="U3">
        <f t="shared" si="0"/>
        <v>13.809273687231</v>
      </c>
      <c r="V3">
        <v>93.837310790999993</v>
      </c>
      <c r="W3">
        <v>49.29</v>
      </c>
      <c r="X3">
        <v>10.7</v>
      </c>
      <c r="Y3">
        <v>67.824280332771664</v>
      </c>
      <c r="Z3">
        <v>1.0653283634911608</v>
      </c>
      <c r="AA3">
        <v>5.6726225815109103E-2</v>
      </c>
      <c r="AB3">
        <v>0.84285714285714286</v>
      </c>
      <c r="AC3">
        <v>45.142857142857146</v>
      </c>
      <c r="AD3">
        <v>2.9285714285714284</v>
      </c>
      <c r="AE3">
        <v>1.8</v>
      </c>
      <c r="AF3">
        <v>1.9214285714285715</v>
      </c>
      <c r="AG3">
        <v>32.472324723247226</v>
      </c>
      <c r="AH3">
        <v>32.926829268292686</v>
      </c>
      <c r="AI3">
        <v>114.40677966101696</v>
      </c>
      <c r="AJ3">
        <v>0.1957627118644068</v>
      </c>
      <c r="AK3">
        <v>0.53658536585365857</v>
      </c>
      <c r="AL3">
        <v>3.4745762711864407</v>
      </c>
      <c r="AM3">
        <v>17.368421052631579</v>
      </c>
      <c r="AN3">
        <v>0.35847457627118645</v>
      </c>
      <c r="AO3">
        <v>0.51297800000000005</v>
      </c>
      <c r="AP3">
        <v>0.97000649087092305</v>
      </c>
      <c r="AX3" s="14"/>
    </row>
    <row r="4" spans="1:50">
      <c r="A4">
        <v>3</v>
      </c>
      <c r="B4" t="s">
        <v>7098</v>
      </c>
      <c r="C4" s="3" t="s">
        <v>196</v>
      </c>
      <c r="D4">
        <f t="shared" ref="D4:D68" si="3">IF(E4=E3,D3,D3+1)</f>
        <v>2</v>
      </c>
      <c r="E4" t="s">
        <v>7355</v>
      </c>
      <c r="F4">
        <v>13</v>
      </c>
      <c r="G4" s="17">
        <v>51.87</v>
      </c>
      <c r="H4">
        <v>-177.07</v>
      </c>
      <c r="I4" s="14">
        <v>19.38</v>
      </c>
      <c r="J4">
        <v>49.5</v>
      </c>
      <c r="K4">
        <v>-176.7</v>
      </c>
      <c r="L4">
        <v>56.889020000000002</v>
      </c>
      <c r="M4">
        <v>50.542000000000002</v>
      </c>
      <c r="N4">
        <v>-176.65549999999999</v>
      </c>
      <c r="O4">
        <v>2799</v>
      </c>
      <c r="P4" s="14">
        <v>61.2</v>
      </c>
      <c r="Q4" s="14">
        <v>152.13999999999999</v>
      </c>
      <c r="R4" s="14">
        <v>49.498500823999997</v>
      </c>
      <c r="S4" s="1">
        <f t="shared" si="1"/>
        <v>0.76038897216963164</v>
      </c>
      <c r="T4" s="1">
        <f t="shared" si="2"/>
        <v>1.1707875323887633</v>
      </c>
      <c r="U4">
        <f t="shared" si="0"/>
        <v>26.47376346866902</v>
      </c>
      <c r="V4">
        <v>68.254150390600003</v>
      </c>
      <c r="W4">
        <v>48.58461538461539</v>
      </c>
      <c r="X4">
        <v>7.066923076923076</v>
      </c>
      <c r="Y4">
        <v>54.509571496681659</v>
      </c>
      <c r="Z4">
        <v>1.1013392496764565</v>
      </c>
      <c r="AA4">
        <v>5.5812468288656492E-2</v>
      </c>
      <c r="AB4">
        <v>0.76878124396329273</v>
      </c>
      <c r="AC4">
        <v>37.928847380939928</v>
      </c>
      <c r="AD4">
        <v>4.7306911562493354</v>
      </c>
      <c r="AE4">
        <v>2.1762028264593152</v>
      </c>
      <c r="AF4">
        <v>2.173315014753856</v>
      </c>
      <c r="AG4">
        <v>40.90301495265691</v>
      </c>
      <c r="AH4">
        <v>44.332494498430798</v>
      </c>
      <c r="AI4">
        <v>273.66453803786021</v>
      </c>
      <c r="AJ4">
        <v>0.64959040504487597</v>
      </c>
      <c r="AK4">
        <v>0.98377905648872432</v>
      </c>
      <c r="AL4">
        <v>6.2325004334723806</v>
      </c>
      <c r="AM4">
        <v>30.987959633802049</v>
      </c>
      <c r="AN4">
        <v>1.6532968525449354</v>
      </c>
      <c r="AO4">
        <v>0.51302599999999998</v>
      </c>
      <c r="AP4">
        <v>0.94700890661377868</v>
      </c>
      <c r="AX4" s="14"/>
    </row>
    <row r="5" spans="1:50">
      <c r="A5">
        <v>4</v>
      </c>
      <c r="B5" t="s">
        <v>7114</v>
      </c>
      <c r="C5" s="3" t="s">
        <v>196</v>
      </c>
      <c r="D5">
        <f t="shared" si="3"/>
        <v>2</v>
      </c>
      <c r="E5" t="s">
        <v>7355</v>
      </c>
      <c r="F5">
        <v>1</v>
      </c>
      <c r="G5">
        <v>52.177</v>
      </c>
      <c r="H5">
        <v>-175.50800000000001</v>
      </c>
      <c r="I5" s="14">
        <v>10.5</v>
      </c>
      <c r="J5">
        <v>49.9</v>
      </c>
      <c r="K5">
        <v>-174.5</v>
      </c>
      <c r="L5">
        <v>56.223880000000001</v>
      </c>
      <c r="M5">
        <v>50.860999999999997</v>
      </c>
      <c r="N5">
        <v>-174.51300000000001</v>
      </c>
      <c r="O5">
        <v>2802</v>
      </c>
      <c r="P5" s="14">
        <v>60.3</v>
      </c>
      <c r="Q5" s="14">
        <v>164.03</v>
      </c>
      <c r="R5" s="14">
        <v>57.339672088599997</v>
      </c>
      <c r="S5" s="1">
        <f t="shared" si="1"/>
        <v>0.84188464721907807</v>
      </c>
      <c r="T5" s="1">
        <f t="shared" si="2"/>
        <v>1.5600350468489415</v>
      </c>
      <c r="U5">
        <f t="shared" si="0"/>
        <v>28.542414891589928</v>
      </c>
      <c r="V5">
        <v>99.270324707</v>
      </c>
      <c r="W5">
        <v>49.07</v>
      </c>
      <c r="X5">
        <v>8.77</v>
      </c>
      <c r="Y5">
        <v>63.935000083707848</v>
      </c>
      <c r="Z5">
        <v>1.1831598640837859</v>
      </c>
      <c r="AA5">
        <v>7.1993694867986305E-2</v>
      </c>
      <c r="AB5">
        <v>1.0984848484848484</v>
      </c>
      <c r="AC5">
        <v>33.636363636363633</v>
      </c>
      <c r="AD5">
        <v>3.0151515151515151</v>
      </c>
      <c r="AE5">
        <v>1.5530303030303028</v>
      </c>
      <c r="AF5">
        <v>1.6666666666666667</v>
      </c>
      <c r="AG5">
        <v>76.532137518684593</v>
      </c>
      <c r="AH5">
        <v>57.035175879396988</v>
      </c>
      <c r="AI5">
        <v>156.55172413793105</v>
      </c>
      <c r="AJ5">
        <v>0.42551724137931035</v>
      </c>
      <c r="AK5">
        <v>1.1515151515151514</v>
      </c>
      <c r="AL5">
        <v>2.7448275862068967</v>
      </c>
      <c r="AM5">
        <v>38.208955223880594</v>
      </c>
      <c r="AN5">
        <v>0.74344827586206907</v>
      </c>
      <c r="AO5">
        <v>0.51291600000000004</v>
      </c>
      <c r="AP5">
        <v>0.9273830777393085</v>
      </c>
      <c r="AX5" s="14"/>
    </row>
    <row r="6" spans="1:50">
      <c r="A6">
        <v>5</v>
      </c>
      <c r="B6" t="s">
        <v>7101</v>
      </c>
      <c r="C6" s="3" t="s">
        <v>196</v>
      </c>
      <c r="D6">
        <f t="shared" si="3"/>
        <v>2</v>
      </c>
      <c r="E6" t="s">
        <v>7355</v>
      </c>
      <c r="F6">
        <v>4</v>
      </c>
      <c r="G6">
        <v>52.314999999999998</v>
      </c>
      <c r="H6">
        <v>-172.51</v>
      </c>
      <c r="I6" s="14">
        <v>24.35</v>
      </c>
      <c r="J6">
        <v>50.1</v>
      </c>
      <c r="K6">
        <v>-172.1</v>
      </c>
      <c r="L6">
        <v>64.135189999999994</v>
      </c>
      <c r="M6">
        <v>51.12</v>
      </c>
      <c r="N6">
        <v>-172.059</v>
      </c>
      <c r="O6" s="1">
        <v>2805</v>
      </c>
      <c r="P6" s="14">
        <v>61.7</v>
      </c>
      <c r="Q6" s="14">
        <v>138.28</v>
      </c>
      <c r="R6" s="14">
        <v>47.891929626500001</v>
      </c>
      <c r="S6" s="1">
        <f t="shared" si="1"/>
        <v>0.74188140094935906</v>
      </c>
      <c r="T6" s="1">
        <f t="shared" si="2"/>
        <v>1.1064085998257149</v>
      </c>
      <c r="U6">
        <f t="shared" si="0"/>
        <v>29.357294742737</v>
      </c>
      <c r="V6">
        <v>78.543083190900006</v>
      </c>
      <c r="W6">
        <v>51.027499999999996</v>
      </c>
      <c r="X6">
        <v>6.7149999999999999</v>
      </c>
      <c r="Y6">
        <v>58.473009288960611</v>
      </c>
      <c r="Z6">
        <v>1.2970132033587136</v>
      </c>
      <c r="AA6">
        <v>5.8220465022732447E-2</v>
      </c>
      <c r="AB6">
        <v>0.65005650181539276</v>
      </c>
      <c r="AC6">
        <v>25.690321221656898</v>
      </c>
      <c r="AD6">
        <v>2.3241709576787</v>
      </c>
      <c r="AE6">
        <v>1.1572326614204052</v>
      </c>
      <c r="AF6">
        <v>1.3769249384977074</v>
      </c>
      <c r="AG6">
        <v>57.692985107229056</v>
      </c>
      <c r="AH6">
        <v>50.493494377205906</v>
      </c>
      <c r="AI6">
        <v>195.30303030303031</v>
      </c>
      <c r="AJ6">
        <v>0.42789772727272729</v>
      </c>
      <c r="AK6">
        <v>0.58317242843720363</v>
      </c>
      <c r="AL6">
        <v>3.8464962121212118</v>
      </c>
      <c r="AM6">
        <v>24.786808300395258</v>
      </c>
      <c r="AN6">
        <v>0.80460227272727269</v>
      </c>
      <c r="AO6">
        <v>0.51297966666666672</v>
      </c>
      <c r="AP6">
        <v>0.97383395619261259</v>
      </c>
      <c r="AX6" s="14"/>
    </row>
    <row r="7" spans="1:50">
      <c r="A7">
        <v>6</v>
      </c>
      <c r="B7" t="s">
        <v>7107</v>
      </c>
      <c r="C7" s="3" t="s">
        <v>196</v>
      </c>
      <c r="D7">
        <f t="shared" si="3"/>
        <v>3</v>
      </c>
      <c r="E7" t="s">
        <v>7354</v>
      </c>
      <c r="F7">
        <v>7</v>
      </c>
      <c r="G7">
        <v>53.43</v>
      </c>
      <c r="H7">
        <v>-168.13</v>
      </c>
      <c r="I7" s="14">
        <v>25.28</v>
      </c>
      <c r="J7">
        <v>51.1</v>
      </c>
      <c r="K7">
        <v>-167.4</v>
      </c>
      <c r="L7">
        <v>59.787500000000001</v>
      </c>
      <c r="M7">
        <v>52.128999999999998</v>
      </c>
      <c r="N7">
        <v>-167.40450000000001</v>
      </c>
      <c r="O7">
        <v>2811</v>
      </c>
      <c r="P7" s="14">
        <v>64.400000000000006</v>
      </c>
      <c r="Q7" s="14">
        <v>165.18</v>
      </c>
      <c r="R7" s="14">
        <v>49.590618133500001</v>
      </c>
      <c r="S7" s="1">
        <f t="shared" si="1"/>
        <v>0.76143217128445495</v>
      </c>
      <c r="T7" s="1">
        <f t="shared" si="2"/>
        <v>1.1746062874541656</v>
      </c>
      <c r="U7">
        <f t="shared" si="0"/>
        <v>29.317537105791065</v>
      </c>
      <c r="V7">
        <v>91.689842224100005</v>
      </c>
      <c r="W7">
        <v>49.709999999999994</v>
      </c>
      <c r="X7">
        <v>9.1414285714285715</v>
      </c>
      <c r="Y7">
        <v>63.883939236785174</v>
      </c>
      <c r="AA7">
        <v>6.3420112640286491E-2</v>
      </c>
      <c r="AB7">
        <v>1.6199339303565867</v>
      </c>
      <c r="AC7">
        <v>37.554909546970819</v>
      </c>
      <c r="AD7">
        <v>4.0465952294459706</v>
      </c>
      <c r="AE7">
        <v>1.5444414300693043</v>
      </c>
      <c r="AF7">
        <v>1.8458165377492102</v>
      </c>
      <c r="AG7">
        <v>55.811531973841404</v>
      </c>
      <c r="AH7">
        <v>36.062499925524314</v>
      </c>
      <c r="AI7">
        <v>97.569289125129643</v>
      </c>
      <c r="AJ7">
        <v>0.37863171295204867</v>
      </c>
      <c r="AK7">
        <v>0.76554849395515234</v>
      </c>
      <c r="AL7">
        <v>2.7640542123894618</v>
      </c>
      <c r="AM7">
        <v>31.088376652732212</v>
      </c>
      <c r="AN7">
        <v>0.60314034754640222</v>
      </c>
      <c r="AO7">
        <v>0.51304128571428576</v>
      </c>
      <c r="AP7">
        <v>0.93943821703375718</v>
      </c>
      <c r="AX7" s="14"/>
    </row>
    <row r="8" spans="1:50">
      <c r="A8">
        <v>7</v>
      </c>
      <c r="B8" t="s">
        <v>7103</v>
      </c>
      <c r="C8" s="3" t="s">
        <v>196</v>
      </c>
      <c r="D8">
        <f t="shared" si="3"/>
        <v>3</v>
      </c>
      <c r="E8" t="s">
        <v>7354</v>
      </c>
      <c r="F8">
        <v>1</v>
      </c>
      <c r="G8">
        <v>53.890999999999998</v>
      </c>
      <c r="H8">
        <v>-166.923</v>
      </c>
      <c r="I8" s="14">
        <v>28.24</v>
      </c>
      <c r="J8">
        <v>51.7</v>
      </c>
      <c r="K8">
        <v>-165</v>
      </c>
      <c r="L8">
        <v>56.858890000000002</v>
      </c>
      <c r="M8">
        <v>52.731000000000002</v>
      </c>
      <c r="N8">
        <v>-165.0275</v>
      </c>
      <c r="O8">
        <v>2814</v>
      </c>
      <c r="P8" s="14">
        <v>64.099999999999994</v>
      </c>
      <c r="Q8" s="14">
        <v>182.83</v>
      </c>
      <c r="R8" s="14">
        <v>47.420841217000003</v>
      </c>
      <c r="S8" s="1">
        <f t="shared" si="1"/>
        <v>0.73634325060015426</v>
      </c>
      <c r="T8" s="1">
        <f t="shared" si="2"/>
        <v>1.0882860745320049</v>
      </c>
      <c r="U8">
        <f t="shared" si="0"/>
        <v>26.837169988282746</v>
      </c>
      <c r="V8">
        <v>88.352485656699997</v>
      </c>
      <c r="W8">
        <v>50.93</v>
      </c>
      <c r="X8">
        <v>7.06</v>
      </c>
      <c r="Y8">
        <v>58.254504362246152</v>
      </c>
      <c r="Z8">
        <v>1.1133915994775303</v>
      </c>
      <c r="AA8">
        <v>6.5062337852454882E-2</v>
      </c>
      <c r="AB8">
        <v>1.0993788819875776</v>
      </c>
      <c r="AC8">
        <v>33.29192546583851</v>
      </c>
      <c r="AD8">
        <v>4.341614906832298</v>
      </c>
      <c r="AE8">
        <v>1.714285714285714</v>
      </c>
      <c r="AF8">
        <v>1.7080745341614907</v>
      </c>
      <c r="AG8">
        <v>57.101727447216888</v>
      </c>
      <c r="AH8">
        <v>32.904148783977107</v>
      </c>
      <c r="AI8">
        <v>129.94350282485877</v>
      </c>
      <c r="AJ8">
        <v>0.39943502824858756</v>
      </c>
      <c r="AK8">
        <v>1.0731707317073171</v>
      </c>
      <c r="AL8">
        <v>3.9491525423728815</v>
      </c>
      <c r="AM8">
        <v>34.393063583815028</v>
      </c>
      <c r="AN8">
        <v>0.81638418079096053</v>
      </c>
      <c r="AO8">
        <v>0.51301699999999995</v>
      </c>
      <c r="AP8">
        <v>0.9439761826723907</v>
      </c>
      <c r="AX8" s="14"/>
    </row>
    <row r="9" spans="1:50">
      <c r="A9">
        <v>8</v>
      </c>
      <c r="B9" t="s">
        <v>7106</v>
      </c>
      <c r="C9" s="3" t="s">
        <v>196</v>
      </c>
      <c r="D9">
        <f t="shared" si="3"/>
        <v>3</v>
      </c>
      <c r="E9" t="s">
        <v>7354</v>
      </c>
      <c r="F9">
        <v>1</v>
      </c>
      <c r="G9">
        <v>54.756</v>
      </c>
      <c r="H9">
        <v>-163.97</v>
      </c>
      <c r="I9" s="14">
        <v>26</v>
      </c>
      <c r="J9">
        <v>52.1</v>
      </c>
      <c r="K9">
        <v>-163.6</v>
      </c>
      <c r="L9">
        <v>55.88532</v>
      </c>
      <c r="M9">
        <v>53.084000000000003</v>
      </c>
      <c r="N9">
        <v>-163.55549999999999</v>
      </c>
      <c r="O9">
        <v>2816</v>
      </c>
      <c r="P9" s="14">
        <v>63.7</v>
      </c>
      <c r="Q9" s="14">
        <v>195.99</v>
      </c>
      <c r="R9" s="14">
        <v>45.361328125</v>
      </c>
      <c r="S9" s="1">
        <f t="shared" si="1"/>
        <v>0.71155196455272085</v>
      </c>
      <c r="T9" s="1">
        <f t="shared" si="2"/>
        <v>1.012692945543626</v>
      </c>
      <c r="U9">
        <f t="shared" si="0"/>
        <v>25.330501983113805</v>
      </c>
      <c r="V9">
        <v>92.174057006799998</v>
      </c>
      <c r="W9">
        <v>48.7</v>
      </c>
      <c r="X9">
        <v>8.5299999999999994</v>
      </c>
      <c r="Y9">
        <v>61.007628435894404</v>
      </c>
      <c r="Z9">
        <v>1.2162816095515983</v>
      </c>
      <c r="AA9">
        <v>4.2387010359385337E-2</v>
      </c>
      <c r="AB9">
        <v>1.793478260869565</v>
      </c>
      <c r="AC9">
        <v>47.282608695652172</v>
      </c>
      <c r="AD9">
        <v>4.7826086956521738</v>
      </c>
      <c r="AE9">
        <v>1.7989130434782608</v>
      </c>
      <c r="AF9">
        <v>1.7880434782608694</v>
      </c>
      <c r="AG9">
        <v>34.718309859154928</v>
      </c>
      <c r="AH9">
        <v>29.318181818181817</v>
      </c>
      <c r="AI9">
        <v>78.181818181818187</v>
      </c>
      <c r="AJ9">
        <v>0.19696969696969699</v>
      </c>
      <c r="AK9">
        <v>0.60169491525423724</v>
      </c>
      <c r="AL9">
        <v>2.666666666666667</v>
      </c>
      <c r="AM9">
        <v>26.648648648648649</v>
      </c>
      <c r="AN9">
        <v>0.94545454545454555</v>
      </c>
      <c r="AO9">
        <v>0.513046</v>
      </c>
      <c r="AP9">
        <v>1.0278986163097916</v>
      </c>
      <c r="AX9" s="14"/>
    </row>
    <row r="10" spans="1:50">
      <c r="A10">
        <v>9</v>
      </c>
      <c r="B10" t="s">
        <v>7288</v>
      </c>
      <c r="C10" s="3" t="s">
        <v>196</v>
      </c>
      <c r="D10">
        <f t="shared" si="3"/>
        <v>4</v>
      </c>
      <c r="E10" t="s">
        <v>7099</v>
      </c>
      <c r="F10">
        <v>2</v>
      </c>
      <c r="G10">
        <v>58.235999999999997</v>
      </c>
      <c r="H10">
        <v>-155.1</v>
      </c>
      <c r="I10" s="14">
        <v>32.840000000000003</v>
      </c>
      <c r="J10">
        <v>55.4</v>
      </c>
      <c r="K10">
        <v>-150.9</v>
      </c>
      <c r="L10">
        <v>41.9773</v>
      </c>
      <c r="M10">
        <v>56.404000000000003</v>
      </c>
      <c r="N10">
        <v>-150.88249999999999</v>
      </c>
      <c r="O10">
        <v>2830</v>
      </c>
      <c r="P10" s="14">
        <v>56.3</v>
      </c>
      <c r="Q10" s="14">
        <v>326.73</v>
      </c>
      <c r="R10" s="14">
        <v>37.558399200399997</v>
      </c>
      <c r="S10" s="1">
        <f t="shared" si="1"/>
        <v>0.60956974465015512</v>
      </c>
      <c r="T10" s="1">
        <f t="shared" si="2"/>
        <v>0.76894764422085504</v>
      </c>
      <c r="U10">
        <f t="shared" si="0"/>
        <v>14.406095819703964</v>
      </c>
      <c r="V10">
        <v>80.524566650400004</v>
      </c>
      <c r="W10">
        <v>56.015000000000001</v>
      </c>
      <c r="X10">
        <v>8.85</v>
      </c>
      <c r="Y10">
        <v>67.005869022788133</v>
      </c>
      <c r="Z10">
        <v>0.95574085267183539</v>
      </c>
      <c r="AA10">
        <v>5.3946039923962949E-2</v>
      </c>
      <c r="AB10">
        <v>1.0873450276971774</v>
      </c>
      <c r="AC10">
        <v>39.287127407016612</v>
      </c>
      <c r="AD10">
        <v>3.5139475072540227</v>
      </c>
      <c r="AE10">
        <v>1.5062318649432866</v>
      </c>
      <c r="AF10">
        <v>1.5809043348281016</v>
      </c>
      <c r="AG10">
        <v>32.079701373967488</v>
      </c>
      <c r="AH10">
        <v>42.390998593530242</v>
      </c>
      <c r="AI10">
        <v>137.01162250116226</v>
      </c>
      <c r="AJ10">
        <v>0.33169316596931658</v>
      </c>
      <c r="AK10">
        <v>1.1044920422430462</v>
      </c>
      <c r="AL10">
        <v>3.2327196652719667</v>
      </c>
      <c r="AM10">
        <v>17.046237413884477</v>
      </c>
      <c r="AN10">
        <v>0.74083031148303102</v>
      </c>
      <c r="AO10">
        <v>0.51295199999999996</v>
      </c>
      <c r="AP10">
        <v>0.94569264286010724</v>
      </c>
      <c r="AQ10">
        <v>1</v>
      </c>
      <c r="AX10" s="14"/>
    </row>
    <row r="11" spans="1:50">
      <c r="A11">
        <v>10</v>
      </c>
      <c r="B11" t="s">
        <v>7349</v>
      </c>
      <c r="C11" s="3" t="s">
        <v>196</v>
      </c>
      <c r="D11">
        <f t="shared" si="3"/>
        <v>4</v>
      </c>
      <c r="E11" t="s">
        <v>7099</v>
      </c>
      <c r="F11">
        <v>1</v>
      </c>
      <c r="G11">
        <v>58.27</v>
      </c>
      <c r="H11">
        <v>-155.15700000000001</v>
      </c>
      <c r="I11" s="14">
        <v>32.840000000000003</v>
      </c>
      <c r="J11">
        <v>55.4</v>
      </c>
      <c r="K11">
        <v>-150.9</v>
      </c>
      <c r="L11">
        <v>41.9773</v>
      </c>
      <c r="M11">
        <v>56.404000000000003</v>
      </c>
      <c r="N11">
        <v>-150.88249999999999</v>
      </c>
      <c r="O11">
        <v>2830</v>
      </c>
      <c r="P11" s="14">
        <v>56.3</v>
      </c>
      <c r="Q11" s="14">
        <v>332.85</v>
      </c>
      <c r="R11" s="14">
        <v>37.836605071999998</v>
      </c>
      <c r="S11" s="1">
        <f t="shared" si="1"/>
        <v>0.61341174200192872</v>
      </c>
      <c r="T11" s="1">
        <f t="shared" si="2"/>
        <v>0.77670329747762923</v>
      </c>
      <c r="U11">
        <f t="shared" si="0"/>
        <v>14.496894587973648</v>
      </c>
      <c r="V11">
        <v>82.241188049300007</v>
      </c>
      <c r="W11">
        <v>50.41</v>
      </c>
      <c r="X11">
        <v>11.43</v>
      </c>
      <c r="Y11">
        <v>66.795921380058061</v>
      </c>
      <c r="Z11">
        <v>0.96698637470539195</v>
      </c>
      <c r="AB11">
        <v>0.78832116788321172</v>
      </c>
      <c r="AC11">
        <v>30.65693430656934</v>
      </c>
      <c r="AD11">
        <v>3.0802919708029193</v>
      </c>
      <c r="AE11">
        <v>1.554744525547445</v>
      </c>
      <c r="AF11">
        <v>1.751824817518248</v>
      </c>
      <c r="AG11">
        <v>41.347626339969374</v>
      </c>
      <c r="AH11">
        <v>36.729857819905213</v>
      </c>
      <c r="AI11">
        <v>143.5185185185185</v>
      </c>
      <c r="AJ11">
        <v>0.40277777777777773</v>
      </c>
      <c r="AK11">
        <v>0.7246376811594204</v>
      </c>
      <c r="AL11">
        <v>3.907407407407407</v>
      </c>
      <c r="AM11">
        <v>19.014084507042256</v>
      </c>
      <c r="AN11">
        <v>0.95370370370370372</v>
      </c>
      <c r="AP11">
        <v>0.93724204615906326</v>
      </c>
      <c r="AQ11">
        <v>1</v>
      </c>
      <c r="AX11" s="14"/>
    </row>
    <row r="12" spans="1:50">
      <c r="A12">
        <v>11</v>
      </c>
      <c r="B12" t="s">
        <v>7129</v>
      </c>
      <c r="C12" s="3" t="s">
        <v>196</v>
      </c>
      <c r="D12">
        <f t="shared" si="3"/>
        <v>4</v>
      </c>
      <c r="E12" t="s">
        <v>7099</v>
      </c>
      <c r="F12">
        <v>3</v>
      </c>
      <c r="G12">
        <v>58.55</v>
      </c>
      <c r="H12">
        <v>-154.5</v>
      </c>
      <c r="I12" s="14">
        <v>32.840000000000003</v>
      </c>
      <c r="J12">
        <v>55.4</v>
      </c>
      <c r="K12">
        <v>-150.9</v>
      </c>
      <c r="L12">
        <v>41.9773</v>
      </c>
      <c r="M12">
        <v>56.404000000000003</v>
      </c>
      <c r="N12">
        <v>-150.88249999999999</v>
      </c>
      <c r="O12">
        <v>2830</v>
      </c>
      <c r="P12" s="14">
        <v>56.3</v>
      </c>
      <c r="Q12" s="14">
        <v>323.62</v>
      </c>
      <c r="R12" s="14">
        <v>36.5173950195</v>
      </c>
      <c r="S12" s="1">
        <f t="shared" si="1"/>
        <v>0.59506681056950339</v>
      </c>
      <c r="T12" s="1">
        <f t="shared" si="2"/>
        <v>0.74043101504936226</v>
      </c>
      <c r="U12">
        <f t="shared" si="0"/>
        <v>14.063344789380716</v>
      </c>
      <c r="V12">
        <v>74.788566589400006</v>
      </c>
      <c r="W12">
        <v>52.193333333333328</v>
      </c>
      <c r="X12">
        <v>7.376666666666666</v>
      </c>
      <c r="Y12">
        <v>59.261831821343129</v>
      </c>
      <c r="Z12">
        <v>0.97743481387829867</v>
      </c>
      <c r="AB12">
        <v>1.7406019958487342</v>
      </c>
      <c r="AC12">
        <v>37.181305176200247</v>
      </c>
      <c r="AD12">
        <v>5.6978094697890498</v>
      </c>
      <c r="AE12">
        <v>2.0282521883486151</v>
      </c>
      <c r="AF12">
        <v>2.0764379315145054</v>
      </c>
      <c r="AG12">
        <v>33.652859452545179</v>
      </c>
      <c r="AH12">
        <v>23.558104458241257</v>
      </c>
      <c r="AI12">
        <v>77.222222222222229</v>
      </c>
      <c r="AJ12">
        <v>0.2011111111111111</v>
      </c>
      <c r="AK12">
        <v>0.74592705338519638</v>
      </c>
      <c r="AL12">
        <v>3.244444444444444</v>
      </c>
      <c r="AM12">
        <v>29.285416666666666</v>
      </c>
      <c r="AN12">
        <v>0.49222222222222228</v>
      </c>
      <c r="AQ12">
        <v>1</v>
      </c>
      <c r="AX12" s="14"/>
    </row>
    <row r="13" spans="1:50" ht="14.5" customHeight="1">
      <c r="A13">
        <v>12</v>
      </c>
      <c r="B13" t="s">
        <v>7108</v>
      </c>
      <c r="C13" s="3" t="s">
        <v>196</v>
      </c>
      <c r="D13">
        <f t="shared" si="3"/>
        <v>4</v>
      </c>
      <c r="E13" t="s">
        <v>7099</v>
      </c>
      <c r="F13">
        <v>3</v>
      </c>
      <c r="G13">
        <v>56.88</v>
      </c>
      <c r="H13">
        <v>-158.16999999999999</v>
      </c>
      <c r="I13" s="14">
        <v>32</v>
      </c>
      <c r="L13" s="14">
        <v>53.315143999999997</v>
      </c>
      <c r="M13">
        <v>54.209499999999998</v>
      </c>
      <c r="N13">
        <v>-157.5265</v>
      </c>
      <c r="O13">
        <v>2823</v>
      </c>
      <c r="P13" s="14">
        <v>60.7</v>
      </c>
      <c r="Q13" s="14">
        <v>291.51</v>
      </c>
      <c r="R13" s="14">
        <v>37.282413482700001</v>
      </c>
      <c r="S13" s="1">
        <f t="shared" si="1"/>
        <v>0.60574420700033649</v>
      </c>
      <c r="T13" s="1">
        <f t="shared" si="2"/>
        <v>0.76131089656952367</v>
      </c>
      <c r="U13">
        <f t="shared" si="0"/>
        <v>19.603271151396967</v>
      </c>
      <c r="V13">
        <v>90.490768432600007</v>
      </c>
      <c r="W13">
        <v>54.6</v>
      </c>
      <c r="X13">
        <v>8.4266666666666676</v>
      </c>
      <c r="Y13">
        <v>61.83028234163428</v>
      </c>
      <c r="Z13">
        <v>0.99706603456242471</v>
      </c>
      <c r="AA13">
        <v>3.8228547221594661E-2</v>
      </c>
      <c r="AB13">
        <v>2.5174268804927462</v>
      </c>
      <c r="AC13">
        <v>40.941960492486132</v>
      </c>
      <c r="AD13">
        <v>4.7015954438181424</v>
      </c>
      <c r="AE13">
        <v>1.7592097346978275</v>
      </c>
      <c r="AF13">
        <v>1.8354469138099263</v>
      </c>
      <c r="AG13">
        <v>23.202220544470013</v>
      </c>
      <c r="AH13">
        <v>29.826444385577208</v>
      </c>
      <c r="AI13">
        <v>55.311794215903809</v>
      </c>
      <c r="AJ13">
        <v>0.15527254431364021</v>
      </c>
      <c r="AK13">
        <v>2.7342144588413242</v>
      </c>
      <c r="AL13">
        <v>1.866342000588576</v>
      </c>
      <c r="AM13">
        <v>13.981474148576389</v>
      </c>
      <c r="AN13">
        <v>0.35485432745706719</v>
      </c>
      <c r="AP13">
        <v>0.95294319154582585</v>
      </c>
      <c r="AQ13">
        <v>1</v>
      </c>
      <c r="AX13" s="14"/>
    </row>
    <row r="14" spans="1:50">
      <c r="A14">
        <v>13</v>
      </c>
      <c r="B14" t="s">
        <v>7115</v>
      </c>
      <c r="C14" t="s">
        <v>7328</v>
      </c>
      <c r="D14">
        <f t="shared" si="3"/>
        <v>5</v>
      </c>
      <c r="E14" t="s">
        <v>7330</v>
      </c>
      <c r="F14">
        <v>2</v>
      </c>
      <c r="G14">
        <v>57.832000000000001</v>
      </c>
      <c r="H14">
        <v>-156.51</v>
      </c>
      <c r="I14" s="14">
        <v>32</v>
      </c>
      <c r="J14">
        <v>54.8</v>
      </c>
      <c r="K14">
        <v>-152.69999999999999</v>
      </c>
      <c r="L14">
        <v>45.918840000000003</v>
      </c>
      <c r="M14">
        <v>55.834000000000003</v>
      </c>
      <c r="N14">
        <v>-152.69550000000001</v>
      </c>
      <c r="O14">
        <v>2828</v>
      </c>
      <c r="P14" s="14">
        <v>55.2</v>
      </c>
      <c r="Q14" s="14">
        <v>322.14999999999998</v>
      </c>
      <c r="R14" s="14">
        <v>42.547920227100001</v>
      </c>
      <c r="S14" s="1">
        <f t="shared" si="1"/>
        <v>0.67620660475979377</v>
      </c>
      <c r="T14" s="1">
        <f t="shared" si="2"/>
        <v>0.91787098542785239</v>
      </c>
      <c r="U14">
        <f t="shared" si="0"/>
        <v>17.139943835781331</v>
      </c>
      <c r="V14">
        <v>106.218360901</v>
      </c>
      <c r="W14">
        <v>48.33</v>
      </c>
      <c r="X14">
        <v>9.4250000000000007</v>
      </c>
      <c r="Y14">
        <v>63.114604641217639</v>
      </c>
      <c r="Z14">
        <v>1.0418100447934031</v>
      </c>
      <c r="AA14">
        <v>4.1918734816367355E-2</v>
      </c>
      <c r="AB14">
        <v>2.3649074074074075</v>
      </c>
      <c r="AC14">
        <v>46.452777777777776</v>
      </c>
      <c r="AD14">
        <v>5.0892592592592596</v>
      </c>
      <c r="AE14">
        <v>1.9769444444444444</v>
      </c>
      <c r="AF14">
        <v>1.9596296296296298</v>
      </c>
      <c r="AG14">
        <v>33.276476658081819</v>
      </c>
      <c r="AH14">
        <v>24.769664232004736</v>
      </c>
      <c r="AI14">
        <v>53.406625258799167</v>
      </c>
      <c r="AJ14">
        <v>0.11293788819875777</v>
      </c>
      <c r="AK14">
        <v>0.72380952380952368</v>
      </c>
      <c r="AL14">
        <v>2.1500828157349896</v>
      </c>
      <c r="AM14">
        <v>24.679011627906977</v>
      </c>
      <c r="AN14">
        <v>0.31128157349896479</v>
      </c>
      <c r="AO14">
        <v>0.51297099999999995</v>
      </c>
      <c r="AP14">
        <v>0.95265745449974248</v>
      </c>
      <c r="AQ14">
        <v>1</v>
      </c>
      <c r="AX14" s="14"/>
    </row>
    <row r="15" spans="1:50">
      <c r="A15">
        <v>14</v>
      </c>
      <c r="B15" t="s">
        <v>7167</v>
      </c>
      <c r="C15" t="s">
        <v>7328</v>
      </c>
      <c r="D15">
        <f t="shared" si="3"/>
        <v>5</v>
      </c>
      <c r="E15" t="s">
        <v>7330</v>
      </c>
      <c r="F15">
        <v>1</v>
      </c>
      <c r="G15">
        <v>58.033999999999999</v>
      </c>
      <c r="H15">
        <v>-156.14599999999999</v>
      </c>
      <c r="I15" s="14">
        <v>34.729999999999997</v>
      </c>
      <c r="J15">
        <v>54.8</v>
      </c>
      <c r="K15">
        <v>-152.69999999999999</v>
      </c>
      <c r="L15">
        <v>45.918840000000003</v>
      </c>
      <c r="M15">
        <v>55.834000000000003</v>
      </c>
      <c r="N15">
        <v>-152.69550000000001</v>
      </c>
      <c r="O15">
        <v>2828</v>
      </c>
      <c r="P15" s="14">
        <v>55.2</v>
      </c>
      <c r="Q15" s="14">
        <v>322.45999999999998</v>
      </c>
      <c r="R15" s="14">
        <v>44.102546691900002</v>
      </c>
      <c r="S15" s="1">
        <f t="shared" si="1"/>
        <v>0.69594471529650936</v>
      </c>
      <c r="T15" s="1">
        <f t="shared" si="2"/>
        <v>0.96915360996022826</v>
      </c>
      <c r="U15">
        <f t="shared" si="0"/>
        <v>17.640249664861376</v>
      </c>
      <c r="V15">
        <v>106.38355255099999</v>
      </c>
      <c r="W15">
        <v>49.78</v>
      </c>
      <c r="X15">
        <v>6.79</v>
      </c>
      <c r="Y15">
        <v>55.66948725599886</v>
      </c>
      <c r="Z15">
        <v>0.98559825866795159</v>
      </c>
      <c r="AB15">
        <v>3.1578947368421053</v>
      </c>
      <c r="AC15">
        <v>45.263157894736842</v>
      </c>
      <c r="AD15">
        <v>5.5263157894736841</v>
      </c>
      <c r="AE15">
        <v>2.0263157894736845</v>
      </c>
      <c r="AF15">
        <v>2.1578947368421053</v>
      </c>
      <c r="AG15">
        <v>29.986577181208055</v>
      </c>
      <c r="AH15">
        <v>26.571428571428573</v>
      </c>
      <c r="AI15">
        <v>46.5</v>
      </c>
      <c r="AJ15">
        <v>0.14166666666666666</v>
      </c>
      <c r="AK15">
        <v>0.67289719626168221</v>
      </c>
      <c r="AL15">
        <v>1.75</v>
      </c>
      <c r="AM15">
        <v>27.925000000000001</v>
      </c>
      <c r="AN15">
        <v>0.33833333333333332</v>
      </c>
      <c r="AQ15">
        <v>1</v>
      </c>
      <c r="AX15" s="14"/>
    </row>
    <row r="16" spans="1:50">
      <c r="A16">
        <v>15</v>
      </c>
      <c r="B16" t="s">
        <v>6965</v>
      </c>
      <c r="C16" s="3" t="s">
        <v>196</v>
      </c>
      <c r="D16">
        <f t="shared" si="3"/>
        <v>6</v>
      </c>
      <c r="E16" t="s">
        <v>7356</v>
      </c>
      <c r="F16">
        <v>1</v>
      </c>
      <c r="G16">
        <v>51.43</v>
      </c>
      <c r="H16">
        <v>-126.3</v>
      </c>
      <c r="I16" s="14">
        <v>39.340000000000003</v>
      </c>
      <c r="J16">
        <v>49.6</v>
      </c>
      <c r="K16">
        <v>-129.19999999999999</v>
      </c>
      <c r="L16">
        <v>2.245314</v>
      </c>
      <c r="M16">
        <v>50.563000000000002</v>
      </c>
      <c r="N16">
        <v>-129.23500000000001</v>
      </c>
      <c r="O16">
        <v>2741</v>
      </c>
      <c r="P16" s="14">
        <v>40.4</v>
      </c>
      <c r="Q16" s="14">
        <v>225.42</v>
      </c>
      <c r="R16" s="14"/>
      <c r="S16" s="1"/>
      <c r="T16" s="1"/>
      <c r="W16">
        <v>47.1</v>
      </c>
      <c r="X16">
        <v>7.14</v>
      </c>
      <c r="Y16">
        <v>53.174117822656541</v>
      </c>
      <c r="Z16">
        <v>1.0989635563990514</v>
      </c>
      <c r="AA16">
        <v>2.3516610800091261E-2</v>
      </c>
      <c r="AB16">
        <v>6.6101694915254239</v>
      </c>
      <c r="AC16">
        <v>53.813559322033903</v>
      </c>
      <c r="AD16">
        <v>5.5084745762711869</v>
      </c>
      <c r="AE16">
        <v>1.8474576271186443</v>
      </c>
      <c r="AF16">
        <v>1.9279661016949152</v>
      </c>
      <c r="AG16">
        <v>24.696132596685082</v>
      </c>
      <c r="AH16">
        <v>14.692307692307692</v>
      </c>
      <c r="AI16">
        <v>12.243589743589745</v>
      </c>
      <c r="AJ16">
        <v>2.2628205128205129E-2</v>
      </c>
      <c r="AK16">
        <v>0.26842105263157895</v>
      </c>
      <c r="AL16">
        <v>0.83333333333333337</v>
      </c>
      <c r="AM16">
        <v>17.66798418972332</v>
      </c>
      <c r="AN16">
        <v>6.9871794871794873E-2</v>
      </c>
      <c r="AO16">
        <v>0.51294200000000001</v>
      </c>
      <c r="AP16">
        <v>0.99757706758794618</v>
      </c>
      <c r="AX16" s="14"/>
    </row>
    <row r="17" spans="1:50" ht="14.5" customHeight="1">
      <c r="A17">
        <v>16</v>
      </c>
      <c r="B17" t="s">
        <v>6958</v>
      </c>
      <c r="C17" s="3" t="s">
        <v>196</v>
      </c>
      <c r="D17">
        <f t="shared" si="3"/>
        <v>6</v>
      </c>
      <c r="E17" t="s">
        <v>7356</v>
      </c>
      <c r="F17">
        <v>24</v>
      </c>
      <c r="G17">
        <v>49.85</v>
      </c>
      <c r="H17">
        <v>-123</v>
      </c>
      <c r="I17" s="14">
        <v>34.450000000000003</v>
      </c>
      <c r="L17" s="14">
        <v>4.7416109999999998</v>
      </c>
      <c r="M17">
        <v>48.657499999999999</v>
      </c>
      <c r="N17">
        <v>-127.19799999999999</v>
      </c>
      <c r="O17">
        <v>2732</v>
      </c>
      <c r="P17" s="14">
        <v>39.700000000000003</v>
      </c>
      <c r="Q17" s="14">
        <v>336</v>
      </c>
      <c r="R17" s="14">
        <v>40.190185546899997</v>
      </c>
      <c r="S17" s="1">
        <f t="shared" si="1"/>
        <v>0.64532684418036779</v>
      </c>
      <c r="T17" s="1">
        <f t="shared" si="2"/>
        <v>0.84477193992714972</v>
      </c>
      <c r="U17">
        <f t="shared" si="0"/>
        <v>1.2147758785954843</v>
      </c>
      <c r="V17">
        <v>86.470962524399994</v>
      </c>
      <c r="W17">
        <v>48.294166666666683</v>
      </c>
      <c r="X17">
        <v>7.8991666666666651</v>
      </c>
      <c r="Y17">
        <v>55.910062697780489</v>
      </c>
      <c r="Z17">
        <v>1.1444465854608812</v>
      </c>
      <c r="AA17">
        <v>1.7304374320591131E-2</v>
      </c>
      <c r="AB17">
        <v>10.844117893743759</v>
      </c>
      <c r="AC17">
        <v>77.891027991792882</v>
      </c>
      <c r="AD17">
        <v>9.6538542989066745</v>
      </c>
      <c r="AE17">
        <v>2.8938795315698589</v>
      </c>
      <c r="AF17">
        <v>2.904035714924571</v>
      </c>
      <c r="AG17">
        <v>29.847659984085169</v>
      </c>
      <c r="AH17">
        <v>16.739604085652974</v>
      </c>
      <c r="AI17">
        <v>17.656536410192473</v>
      </c>
      <c r="AJ17">
        <v>3.07463666009548E-2</v>
      </c>
      <c r="AK17">
        <v>0.46501277592471052</v>
      </c>
      <c r="AL17">
        <v>1.007014753607167</v>
      </c>
      <c r="AM17">
        <v>28.070164783389163</v>
      </c>
      <c r="AN17">
        <v>7.8727476243615951E-2</v>
      </c>
      <c r="AO17">
        <v>0.51300740408011325</v>
      </c>
      <c r="AP17">
        <v>0.98719399283258491</v>
      </c>
      <c r="AX17" s="14"/>
    </row>
    <row r="18" spans="1:50" ht="14.5" customHeight="1">
      <c r="A18">
        <v>17</v>
      </c>
      <c r="B18" t="s">
        <v>6948</v>
      </c>
      <c r="C18" s="3" t="s">
        <v>196</v>
      </c>
      <c r="D18">
        <f t="shared" si="3"/>
        <v>6</v>
      </c>
      <c r="E18" t="s">
        <v>7356</v>
      </c>
      <c r="F18">
        <v>15</v>
      </c>
      <c r="G18">
        <v>48.777000000000001</v>
      </c>
      <c r="H18">
        <v>-121.813</v>
      </c>
      <c r="I18" s="14">
        <v>37.119999999999997</v>
      </c>
      <c r="L18" s="14">
        <v>5.9089841999999999</v>
      </c>
      <c r="M18">
        <v>48.143500000000003</v>
      </c>
      <c r="N18">
        <v>-126.6095</v>
      </c>
      <c r="O18">
        <v>2730</v>
      </c>
      <c r="P18" s="14">
        <v>42.4</v>
      </c>
      <c r="Q18" s="14">
        <v>362.52</v>
      </c>
      <c r="R18" s="14">
        <v>42.749195098900003</v>
      </c>
      <c r="S18" s="1">
        <f t="shared" si="1"/>
        <v>0.67879042957532087</v>
      </c>
      <c r="T18" s="1">
        <f t="shared" si="2"/>
        <v>0.92436443968836002</v>
      </c>
      <c r="U18">
        <f t="shared" si="0"/>
        <v>1.7006478555520363</v>
      </c>
      <c r="V18">
        <v>96.586769103999998</v>
      </c>
      <c r="W18">
        <v>51.632228000000005</v>
      </c>
      <c r="X18">
        <v>7.4486493333333339</v>
      </c>
      <c r="Y18">
        <v>62.113062864180016</v>
      </c>
      <c r="Z18">
        <v>1.125311366918756</v>
      </c>
      <c r="AA18">
        <v>2.8334440080309605E-2</v>
      </c>
      <c r="AB18">
        <v>1.9052181823295655</v>
      </c>
      <c r="AC18">
        <v>51.346732128928771</v>
      </c>
      <c r="AD18">
        <v>6.1426254277276948</v>
      </c>
      <c r="AE18">
        <v>1.9111832996980658</v>
      </c>
      <c r="AF18">
        <v>1.9534094956591825</v>
      </c>
      <c r="AG18">
        <v>43.297120941022968</v>
      </c>
      <c r="AH18">
        <v>24.916221326581979</v>
      </c>
      <c r="AI18">
        <v>78.400323517134069</v>
      </c>
      <c r="AJ18">
        <v>0.13753878763164096</v>
      </c>
      <c r="AK18">
        <v>0.65238634777264037</v>
      </c>
      <c r="AL18">
        <v>3.0979225660501362</v>
      </c>
      <c r="AM18">
        <v>34.881632844779446</v>
      </c>
      <c r="AN18">
        <v>0.37235595876633687</v>
      </c>
      <c r="AO18">
        <v>0.51301137626875204</v>
      </c>
      <c r="AP18">
        <v>0.97232648118675913</v>
      </c>
      <c r="AX18" s="14"/>
    </row>
    <row r="19" spans="1:50" ht="14.5" customHeight="1">
      <c r="A19">
        <v>18</v>
      </c>
      <c r="B19" t="s">
        <v>6951</v>
      </c>
      <c r="C19" s="3" t="s">
        <v>196</v>
      </c>
      <c r="D19">
        <f t="shared" si="3"/>
        <v>6</v>
      </c>
      <c r="E19" t="s">
        <v>7356</v>
      </c>
      <c r="F19">
        <v>9</v>
      </c>
      <c r="G19">
        <v>48.112000000000002</v>
      </c>
      <c r="H19">
        <v>-121.113</v>
      </c>
      <c r="I19" s="14">
        <v>37.119999999999997</v>
      </c>
      <c r="L19" s="14">
        <v>7.4773854999999996</v>
      </c>
      <c r="M19">
        <v>46.8065</v>
      </c>
      <c r="N19">
        <v>-125.937</v>
      </c>
      <c r="O19">
        <v>2726</v>
      </c>
      <c r="P19" s="14">
        <v>39.5</v>
      </c>
      <c r="Q19" s="14">
        <v>409.61</v>
      </c>
      <c r="R19" s="14">
        <v>48.768493652300002</v>
      </c>
      <c r="S19" s="1">
        <f t="shared" si="1"/>
        <v>0.75205258873732761</v>
      </c>
      <c r="T19" s="1">
        <f t="shared" si="2"/>
        <v>1.1410241923919857</v>
      </c>
      <c r="U19">
        <f t="shared" ref="U19:U35" si="4">P19*L19*SIN(RADIANS(R19))/100</f>
        <v>2.2212379132934728</v>
      </c>
      <c r="V19">
        <v>116.344146729</v>
      </c>
      <c r="W19">
        <v>52.12139255333333</v>
      </c>
      <c r="X19">
        <v>7.3650797888888881</v>
      </c>
      <c r="Y19">
        <v>63.800140909980399</v>
      </c>
      <c r="Z19">
        <v>1.0898937267697715</v>
      </c>
      <c r="AA19">
        <v>2.3825748773860136E-2</v>
      </c>
      <c r="AB19">
        <v>1.7425183476770845</v>
      </c>
      <c r="AC19">
        <v>66.60577392263373</v>
      </c>
      <c r="AD19">
        <v>7.6241316748978756</v>
      </c>
      <c r="AE19">
        <v>2.1262486275602406</v>
      </c>
      <c r="AF19">
        <v>2.0129834168240932</v>
      </c>
      <c r="AG19">
        <v>38.472535075900531</v>
      </c>
      <c r="AH19">
        <v>17.98842768470827</v>
      </c>
      <c r="AI19">
        <v>78.842256786435371</v>
      </c>
      <c r="AJ19">
        <v>0.20857896007998916</v>
      </c>
      <c r="AK19">
        <v>0.72582002624003772</v>
      </c>
      <c r="AL19">
        <v>4.3829426387664929</v>
      </c>
      <c r="AM19">
        <v>35.265140064893558</v>
      </c>
      <c r="AN19">
        <v>0.70168766968421969</v>
      </c>
      <c r="AO19">
        <v>0.51301016882873762</v>
      </c>
      <c r="AP19">
        <v>1.0472633974527397</v>
      </c>
      <c r="AX19" s="14"/>
    </row>
    <row r="20" spans="1:50" ht="14.5" customHeight="1">
      <c r="A20">
        <v>19</v>
      </c>
      <c r="B20" t="s">
        <v>6960</v>
      </c>
      <c r="C20" s="3" t="s">
        <v>196</v>
      </c>
      <c r="D20">
        <f t="shared" si="3"/>
        <v>7</v>
      </c>
      <c r="E20" t="s">
        <v>7357</v>
      </c>
      <c r="F20">
        <v>11</v>
      </c>
      <c r="G20">
        <v>46.853000000000002</v>
      </c>
      <c r="H20">
        <v>-121.76</v>
      </c>
      <c r="I20" s="14">
        <v>43.92</v>
      </c>
      <c r="L20" s="14">
        <v>7.4773854999999996</v>
      </c>
      <c r="M20">
        <v>46.8065</v>
      </c>
      <c r="N20">
        <v>-125.937</v>
      </c>
      <c r="O20">
        <v>2726</v>
      </c>
      <c r="P20" s="14">
        <v>39.5</v>
      </c>
      <c r="Q20" s="14">
        <v>317.64999999999998</v>
      </c>
      <c r="R20" s="14">
        <v>36.851406097400002</v>
      </c>
      <c r="S20" s="1">
        <f t="shared" si="1"/>
        <v>0.59974177803314699</v>
      </c>
      <c r="T20" s="1">
        <f t="shared" si="2"/>
        <v>0.74949584325908303</v>
      </c>
      <c r="U20">
        <f t="shared" si="4"/>
        <v>1.7713776875496623</v>
      </c>
      <c r="V20">
        <v>72.590545654300001</v>
      </c>
      <c r="W20">
        <v>53.813749999999999</v>
      </c>
      <c r="X20">
        <v>7.5912499999999996</v>
      </c>
      <c r="Y20">
        <v>63.035597058600132</v>
      </c>
      <c r="Z20">
        <v>1.0770051727553613</v>
      </c>
      <c r="AA20">
        <v>2.4486145906207533E-2</v>
      </c>
      <c r="AB20">
        <v>5.394097045546439</v>
      </c>
      <c r="AC20">
        <v>80.42242320954503</v>
      </c>
      <c r="AD20">
        <v>10.552668279681502</v>
      </c>
      <c r="AE20">
        <v>2.6714821250477976</v>
      </c>
      <c r="AF20">
        <v>2.4730080945619184</v>
      </c>
      <c r="AG20">
        <v>24.32469559572295</v>
      </c>
      <c r="AH20">
        <v>16.236475581756213</v>
      </c>
      <c r="AI20">
        <v>33.369087617215861</v>
      </c>
      <c r="AJ20">
        <v>0.1224998018288071</v>
      </c>
      <c r="AK20">
        <v>0.83001195314816156</v>
      </c>
      <c r="AL20">
        <v>2.0638423556533185</v>
      </c>
      <c r="AM20">
        <v>26.2471955624355</v>
      </c>
      <c r="AN20">
        <v>0.40815038370658402</v>
      </c>
      <c r="AO20">
        <v>0.51291487499999999</v>
      </c>
      <c r="AP20">
        <v>0.97577463154140953</v>
      </c>
      <c r="AQ20">
        <v>2</v>
      </c>
      <c r="AX20" s="14"/>
    </row>
    <row r="21" spans="1:50" ht="14.5" customHeight="1">
      <c r="A21">
        <v>20</v>
      </c>
      <c r="B21" t="s">
        <v>6962</v>
      </c>
      <c r="C21" s="3" t="s">
        <v>196</v>
      </c>
      <c r="D21">
        <f t="shared" si="3"/>
        <v>7</v>
      </c>
      <c r="E21" t="s">
        <v>7357</v>
      </c>
      <c r="F21">
        <v>43</v>
      </c>
      <c r="G21">
        <v>46.2</v>
      </c>
      <c r="H21">
        <v>-122.18</v>
      </c>
      <c r="I21" s="14">
        <v>43.51</v>
      </c>
      <c r="L21" s="14">
        <v>7.9073434000000002</v>
      </c>
      <c r="M21">
        <v>46.1205</v>
      </c>
      <c r="N21">
        <v>-125.714</v>
      </c>
      <c r="O21" s="1">
        <v>2724</v>
      </c>
      <c r="P21" s="14">
        <v>38.4</v>
      </c>
      <c r="Q21" s="14">
        <v>296.60000000000002</v>
      </c>
      <c r="R21" s="14">
        <v>30.152540206899999</v>
      </c>
      <c r="S21" s="1">
        <f t="shared" si="1"/>
        <v>0.5023038696977139</v>
      </c>
      <c r="T21" s="1">
        <f t="shared" si="2"/>
        <v>0.58090551414604852</v>
      </c>
      <c r="U21">
        <f t="shared" si="4"/>
        <v>1.5252054485178925</v>
      </c>
      <c r="V21">
        <v>60.469936370799999</v>
      </c>
      <c r="W21">
        <v>50.363409090909109</v>
      </c>
      <c r="X21">
        <v>6.7645454545454546</v>
      </c>
      <c r="Y21">
        <v>56.360463762094128</v>
      </c>
      <c r="AA21">
        <v>1.944706039989022E-2</v>
      </c>
      <c r="AB21">
        <v>9.5543839032624494</v>
      </c>
      <c r="AC21">
        <v>74.932219340421469</v>
      </c>
      <c r="AD21">
        <v>8.1517226837083623</v>
      </c>
      <c r="AE21">
        <v>2.3516572574244203</v>
      </c>
      <c r="AF21">
        <v>2.3311579939187195</v>
      </c>
      <c r="AG21">
        <v>24.709836778947302</v>
      </c>
      <c r="AH21">
        <v>15.161686133067464</v>
      </c>
      <c r="AI21">
        <v>14.207078768107879</v>
      </c>
      <c r="AJ21">
        <v>3.6579087119564049E-2</v>
      </c>
      <c r="AK21">
        <v>0.55659272445945629</v>
      </c>
      <c r="AL21">
        <v>0.93453237455885585</v>
      </c>
      <c r="AM21">
        <v>23.346176993068056</v>
      </c>
      <c r="AN21">
        <v>0.10064432896518741</v>
      </c>
      <c r="AO21">
        <v>0.51299057142857152</v>
      </c>
      <c r="AP21">
        <v>1.0070474594450636</v>
      </c>
      <c r="AQ21">
        <v>2</v>
      </c>
      <c r="AX21" s="14"/>
    </row>
    <row r="22" spans="1:50" ht="14.5" customHeight="1">
      <c r="A22">
        <v>21</v>
      </c>
      <c r="B22" t="s">
        <v>6955</v>
      </c>
      <c r="C22" s="3" t="s">
        <v>196</v>
      </c>
      <c r="D22">
        <f t="shared" si="3"/>
        <v>7</v>
      </c>
      <c r="E22" t="s">
        <v>7357</v>
      </c>
      <c r="F22">
        <v>17</v>
      </c>
      <c r="G22">
        <v>46.206000000000003</v>
      </c>
      <c r="H22">
        <v>-121.49</v>
      </c>
      <c r="I22" s="14">
        <v>43.92</v>
      </c>
      <c r="L22" s="14">
        <v>7.9073434000000002</v>
      </c>
      <c r="M22">
        <v>46.1205</v>
      </c>
      <c r="N22">
        <v>-125.714</v>
      </c>
      <c r="O22" s="1">
        <v>2724</v>
      </c>
      <c r="P22" s="14">
        <v>38.4</v>
      </c>
      <c r="Q22" s="14">
        <v>350.33</v>
      </c>
      <c r="R22" s="14">
        <v>54.311683654799999</v>
      </c>
      <c r="S22" s="1">
        <f t="shared" si="1"/>
        <v>0.8122025047063508</v>
      </c>
      <c r="T22" s="1">
        <f t="shared" si="2"/>
        <v>1.3922462713607493</v>
      </c>
      <c r="U22">
        <f t="shared" si="4"/>
        <v>2.4661878201804415</v>
      </c>
      <c r="V22">
        <v>108.004234314</v>
      </c>
      <c r="W22">
        <v>49.693684210526321</v>
      </c>
      <c r="X22">
        <v>7.9957894736842112</v>
      </c>
      <c r="Y22">
        <v>59.145248125521221</v>
      </c>
      <c r="AA22">
        <v>2.1415735617355214E-2</v>
      </c>
      <c r="AB22">
        <v>6.6797329414982434</v>
      </c>
      <c r="AC22">
        <v>70.105528375618817</v>
      </c>
      <c r="AD22">
        <v>9.5051280742412345</v>
      </c>
      <c r="AE22">
        <v>2.4414156448214341</v>
      </c>
      <c r="AF22">
        <v>2.2988942233313994</v>
      </c>
      <c r="AG22">
        <v>24.147343137396135</v>
      </c>
      <c r="AH22">
        <v>12.09084568375347</v>
      </c>
      <c r="AI22">
        <v>17.845616683567265</v>
      </c>
      <c r="AJ22">
        <v>5.3474268775426381E-2</v>
      </c>
      <c r="AK22">
        <v>0.57813951668873609</v>
      </c>
      <c r="AL22">
        <v>1.583037415894287</v>
      </c>
      <c r="AM22">
        <v>24.059635618890134</v>
      </c>
      <c r="AN22">
        <v>0.1699589404743016</v>
      </c>
      <c r="AO22">
        <v>0.51298692307692317</v>
      </c>
      <c r="AP22">
        <v>0.97712756478128604</v>
      </c>
      <c r="AQ22">
        <v>2</v>
      </c>
      <c r="AX22" s="14"/>
    </row>
    <row r="23" spans="1:50" ht="14.5" customHeight="1">
      <c r="A23">
        <v>22</v>
      </c>
      <c r="B23" t="s">
        <v>6952</v>
      </c>
      <c r="C23" s="3" t="s">
        <v>196</v>
      </c>
      <c r="D23">
        <f t="shared" si="3"/>
        <v>7</v>
      </c>
      <c r="E23" t="s">
        <v>7357</v>
      </c>
      <c r="F23">
        <v>5</v>
      </c>
      <c r="G23">
        <v>45.93</v>
      </c>
      <c r="H23">
        <v>-121.82</v>
      </c>
      <c r="I23" s="14">
        <v>38.29</v>
      </c>
      <c r="L23" s="14">
        <v>7.9073434000000002</v>
      </c>
      <c r="M23">
        <v>46.1205</v>
      </c>
      <c r="N23">
        <v>-125.714</v>
      </c>
      <c r="O23" s="1">
        <v>2724</v>
      </c>
      <c r="P23" s="14">
        <v>38.4</v>
      </c>
      <c r="Q23" s="14">
        <v>302.04000000000002</v>
      </c>
      <c r="R23" s="14">
        <v>43.6352500916</v>
      </c>
      <c r="S23" s="1">
        <f t="shared" si="1"/>
        <v>0.6900649455644744</v>
      </c>
      <c r="T23" s="1">
        <f t="shared" si="2"/>
        <v>0.95346097023153242</v>
      </c>
      <c r="U23">
        <f t="shared" si="4"/>
        <v>2.0953269092661531</v>
      </c>
      <c r="V23">
        <v>88.841712951700003</v>
      </c>
      <c r="W23">
        <v>51.04</v>
      </c>
      <c r="X23">
        <v>7.8620000000000001</v>
      </c>
      <c r="Y23">
        <v>61.521250445587427</v>
      </c>
      <c r="AA23">
        <v>2.4985468563701284E-2</v>
      </c>
      <c r="AB23">
        <v>5.0372557334093999</v>
      </c>
      <c r="AC23">
        <v>78.789266839782968</v>
      </c>
      <c r="AD23">
        <v>14.626930567943987</v>
      </c>
      <c r="AE23">
        <v>3.1544316173335547</v>
      </c>
      <c r="AG23">
        <v>25.319116741962539</v>
      </c>
      <c r="AH23">
        <v>15.267741943899253</v>
      </c>
      <c r="AI23">
        <v>39.928653981236906</v>
      </c>
      <c r="AJ23">
        <v>0.13366054169372327</v>
      </c>
      <c r="AK23">
        <v>0.89927225962929358</v>
      </c>
      <c r="AL23">
        <v>2.7202664940715762</v>
      </c>
      <c r="AM23">
        <v>42.6941376058071</v>
      </c>
      <c r="AN23">
        <v>0.39935157484146044</v>
      </c>
      <c r="AO23">
        <v>0.51296699999999995</v>
      </c>
      <c r="AQ23">
        <v>2</v>
      </c>
      <c r="AX23" s="14"/>
    </row>
    <row r="24" spans="1:50" ht="14.5" customHeight="1">
      <c r="A24">
        <v>23</v>
      </c>
      <c r="B24" t="s">
        <v>6959</v>
      </c>
      <c r="C24" s="3" t="s">
        <v>196</v>
      </c>
      <c r="D24">
        <f>IF(E24=E22,D22,D22+1)</f>
        <v>7</v>
      </c>
      <c r="E24" t="s">
        <v>7357</v>
      </c>
      <c r="F24">
        <v>3</v>
      </c>
      <c r="G24">
        <v>44.673999999999999</v>
      </c>
      <c r="H24">
        <v>-121.8</v>
      </c>
      <c r="I24" s="14">
        <v>41</v>
      </c>
      <c r="L24" s="14">
        <v>8.9685240000000004</v>
      </c>
      <c r="M24">
        <v>44.802999999999997</v>
      </c>
      <c r="N24">
        <v>-125.4355</v>
      </c>
      <c r="O24">
        <v>2720</v>
      </c>
      <c r="P24" s="14">
        <v>33.6</v>
      </c>
      <c r="Q24" s="14">
        <v>288.48</v>
      </c>
      <c r="R24" s="14">
        <v>57.461696624799998</v>
      </c>
      <c r="S24" s="1">
        <f t="shared" si="1"/>
        <v>0.84303206183526647</v>
      </c>
      <c r="T24" s="1">
        <f t="shared" si="2"/>
        <v>1.5673723092045602</v>
      </c>
      <c r="U24">
        <f t="shared" si="4"/>
        <v>2.5404131018579279</v>
      </c>
      <c r="V24">
        <v>106.470245361</v>
      </c>
      <c r="W24">
        <v>51.506666666666661</v>
      </c>
      <c r="X24">
        <v>7.5</v>
      </c>
      <c r="Y24">
        <v>62.236365450361824</v>
      </c>
      <c r="AA24">
        <v>2.5906785287074279E-2</v>
      </c>
      <c r="AB24">
        <v>5.1689636750008736</v>
      </c>
      <c r="AC24">
        <v>59.854539772835409</v>
      </c>
      <c r="AD24">
        <v>6.486991881794034</v>
      </c>
      <c r="AE24">
        <v>1.958683284622327</v>
      </c>
      <c r="AF24">
        <v>1.9478333008003121</v>
      </c>
      <c r="AG24">
        <v>38.477042340397823</v>
      </c>
      <c r="AH24">
        <v>17.525709679936654</v>
      </c>
      <c r="AI24">
        <v>25.424249856920937</v>
      </c>
      <c r="AJ24">
        <v>3.227454827896329E-2</v>
      </c>
      <c r="AK24">
        <v>0.48891302713182094</v>
      </c>
      <c r="AL24">
        <v>1.3769819856648409</v>
      </c>
      <c r="AM24">
        <v>32.370607553366177</v>
      </c>
      <c r="AN24">
        <v>0.12981392908729186</v>
      </c>
      <c r="AO24">
        <v>0.51288999999999996</v>
      </c>
      <c r="AP24">
        <v>0.94499971500395308</v>
      </c>
      <c r="AQ24">
        <v>2</v>
      </c>
      <c r="AX24" s="14"/>
    </row>
    <row r="25" spans="1:50" ht="14.5" customHeight="1">
      <c r="A25">
        <v>24</v>
      </c>
      <c r="B25" t="s">
        <v>6953</v>
      </c>
      <c r="C25" s="3" t="s">
        <v>196</v>
      </c>
      <c r="D25">
        <f t="shared" si="3"/>
        <v>7</v>
      </c>
      <c r="E25" t="s">
        <v>7357</v>
      </c>
      <c r="F25">
        <v>4</v>
      </c>
      <c r="G25">
        <v>44.133000000000003</v>
      </c>
      <c r="H25">
        <v>-121.767</v>
      </c>
      <c r="I25" s="14">
        <v>41</v>
      </c>
      <c r="L25" s="14">
        <v>8.9830704000000008</v>
      </c>
      <c r="M25">
        <v>44.033999999999999</v>
      </c>
      <c r="N25">
        <v>-125.3955</v>
      </c>
      <c r="O25">
        <v>2715</v>
      </c>
      <c r="P25" s="14">
        <v>14.9</v>
      </c>
      <c r="Q25" s="14">
        <v>301.22000000000003</v>
      </c>
      <c r="R25" s="14">
        <v>56.795093536400003</v>
      </c>
      <c r="S25" s="1">
        <f t="shared" si="1"/>
        <v>0.83671742039228747</v>
      </c>
      <c r="T25" s="1">
        <f t="shared" si="2"/>
        <v>1.5278746034366109</v>
      </c>
      <c r="U25">
        <f t="shared" si="4"/>
        <v>1.1199274323512569</v>
      </c>
      <c r="V25">
        <v>113.855293274</v>
      </c>
      <c r="W25">
        <v>51.497499999999995</v>
      </c>
      <c r="X25">
        <v>9.0224999999999991</v>
      </c>
      <c r="Y25">
        <v>66.00254077065982</v>
      </c>
      <c r="Z25">
        <v>1.0743032383589752</v>
      </c>
      <c r="AA25">
        <v>2.2444084270104459E-2</v>
      </c>
      <c r="AB25">
        <v>4.4250560731538995</v>
      </c>
      <c r="AC25">
        <v>70.342046238785372</v>
      </c>
      <c r="AD25">
        <v>10.387832125603865</v>
      </c>
      <c r="AE25">
        <v>2.5029546238785367</v>
      </c>
      <c r="AF25">
        <v>2.1372929606625259</v>
      </c>
      <c r="AG25">
        <v>29.084503385328858</v>
      </c>
      <c r="AH25">
        <v>17.605667624301166</v>
      </c>
      <c r="AI25">
        <v>41.47821968136811</v>
      </c>
      <c r="AJ25">
        <v>0.12792719368337807</v>
      </c>
      <c r="AK25">
        <v>0.93557642410773634</v>
      </c>
      <c r="AL25">
        <v>2.4622409777254228</v>
      </c>
      <c r="AM25">
        <v>31.478440142565582</v>
      </c>
      <c r="AN25">
        <v>0.35666713346623391</v>
      </c>
      <c r="AO25">
        <v>0.51293999999999995</v>
      </c>
      <c r="AP25">
        <v>1.0000620595175413</v>
      </c>
      <c r="AQ25">
        <v>2</v>
      </c>
      <c r="AX25" s="14"/>
    </row>
    <row r="26" spans="1:50" ht="14.5" customHeight="1">
      <c r="A26">
        <v>25</v>
      </c>
      <c r="B26" t="s">
        <v>6964</v>
      </c>
      <c r="C26" s="3" t="s">
        <v>196</v>
      </c>
      <c r="D26">
        <f t="shared" si="3"/>
        <v>7</v>
      </c>
      <c r="E26" t="s">
        <v>7357</v>
      </c>
      <c r="F26">
        <v>30</v>
      </c>
      <c r="G26">
        <v>43.722000000000001</v>
      </c>
      <c r="H26">
        <v>-121.229</v>
      </c>
      <c r="I26" s="14">
        <v>39.94</v>
      </c>
      <c r="L26" s="14">
        <v>8.5906067000000004</v>
      </c>
      <c r="M26">
        <v>43.831000000000003</v>
      </c>
      <c r="N26">
        <v>-125.465</v>
      </c>
      <c r="O26">
        <v>2713</v>
      </c>
      <c r="P26" s="14">
        <v>29.8</v>
      </c>
      <c r="Q26" s="14">
        <v>337.84</v>
      </c>
      <c r="R26" s="14">
        <v>65.824546814000001</v>
      </c>
      <c r="S26" s="1">
        <f t="shared" si="1"/>
        <v>0.9122956528021583</v>
      </c>
      <c r="T26" s="1">
        <f t="shared" si="2"/>
        <v>2.2276529196339987</v>
      </c>
      <c r="U26">
        <f t="shared" si="4"/>
        <v>2.3354775979082429</v>
      </c>
      <c r="V26">
        <v>194.80966186500001</v>
      </c>
      <c r="W26">
        <v>50.072870641602172</v>
      </c>
      <c r="X26">
        <v>8.5850285762701457</v>
      </c>
      <c r="Y26">
        <v>63.791584133911847</v>
      </c>
      <c r="Z26">
        <v>1.1192795025031244</v>
      </c>
      <c r="AA26">
        <v>2.7981928778307453E-2</v>
      </c>
      <c r="AB26">
        <v>3.1675491192534655</v>
      </c>
      <c r="AC26">
        <v>51.656930957157265</v>
      </c>
      <c r="AD26">
        <v>5.9727202319047557</v>
      </c>
      <c r="AE26">
        <v>1.9918563546250989</v>
      </c>
      <c r="AF26">
        <v>2.0362334573381138</v>
      </c>
      <c r="AG26">
        <v>28.627220567298828</v>
      </c>
      <c r="AH26">
        <v>23.329419030500851</v>
      </c>
      <c r="AI26">
        <v>52.82504403992592</v>
      </c>
      <c r="AJ26">
        <v>7.1373688514205377E-2</v>
      </c>
      <c r="AK26">
        <v>0.56206338031984915</v>
      </c>
      <c r="AL26">
        <v>1.9108279966462371</v>
      </c>
      <c r="AM26">
        <v>24.067431483907619</v>
      </c>
      <c r="AN26">
        <v>0.19780480305166587</v>
      </c>
      <c r="AO26">
        <v>0.51295837037037029</v>
      </c>
      <c r="AP26">
        <v>0.97138441029606915</v>
      </c>
      <c r="AQ26">
        <v>2</v>
      </c>
      <c r="AX26" s="14"/>
    </row>
    <row r="27" spans="1:50" ht="14.5" customHeight="1">
      <c r="A27">
        <v>26</v>
      </c>
      <c r="B27" t="s">
        <v>6963</v>
      </c>
      <c r="C27" s="3" t="s">
        <v>196</v>
      </c>
      <c r="D27">
        <f t="shared" si="3"/>
        <v>7</v>
      </c>
      <c r="E27" t="s">
        <v>7357</v>
      </c>
      <c r="F27">
        <v>30</v>
      </c>
      <c r="G27">
        <v>42.93</v>
      </c>
      <c r="H27">
        <v>-122.12</v>
      </c>
      <c r="I27" s="14">
        <v>39.89</v>
      </c>
      <c r="L27" s="14">
        <v>7.1759976999999999</v>
      </c>
      <c r="M27">
        <v>42.956499999999998</v>
      </c>
      <c r="N27">
        <v>-125.289</v>
      </c>
      <c r="O27">
        <v>2708</v>
      </c>
      <c r="P27" s="14">
        <v>30.9</v>
      </c>
      <c r="Q27" s="14">
        <v>262.47000000000003</v>
      </c>
      <c r="R27" s="14">
        <v>37.616573333700003</v>
      </c>
      <c r="S27" s="1">
        <f t="shared" si="1"/>
        <v>0.61037431547333754</v>
      </c>
      <c r="T27" s="1">
        <f t="shared" si="2"/>
        <v>0.77056458225058122</v>
      </c>
      <c r="U27">
        <f t="shared" si="4"/>
        <v>1.353433807348505</v>
      </c>
      <c r="V27">
        <v>102.474647522</v>
      </c>
      <c r="W27">
        <v>52.241942912740761</v>
      </c>
      <c r="X27">
        <v>7.6535814252878343</v>
      </c>
      <c r="Y27">
        <v>63.446975515767164</v>
      </c>
      <c r="AA27">
        <v>2.9365325740780504E-2</v>
      </c>
      <c r="AB27">
        <v>2.689412769823567</v>
      </c>
      <c r="AC27">
        <v>69.969406999793549</v>
      </c>
      <c r="AD27">
        <v>8.4832656554605919</v>
      </c>
      <c r="AE27">
        <v>2.1787545279824254</v>
      </c>
      <c r="AF27">
        <v>2.1517387886296451</v>
      </c>
      <c r="AG27">
        <v>45.601235109415242</v>
      </c>
      <c r="AH27">
        <v>24.184173215906629</v>
      </c>
      <c r="AI27">
        <v>75.634085570613792</v>
      </c>
      <c r="AJ27">
        <v>0.11815683931989368</v>
      </c>
      <c r="AK27">
        <v>0.76101993361033526</v>
      </c>
      <c r="AL27">
        <v>3.0885938569148763</v>
      </c>
      <c r="AM27">
        <v>42.036755901843883</v>
      </c>
      <c r="AN27">
        <v>0.3440888050096319</v>
      </c>
      <c r="AO27">
        <v>0.51291933333333328</v>
      </c>
      <c r="AP27">
        <v>1.0424412063661035</v>
      </c>
      <c r="AQ27">
        <v>2</v>
      </c>
      <c r="AX27" s="14"/>
    </row>
    <row r="28" spans="1:50" ht="14.5" customHeight="1">
      <c r="A28">
        <v>27</v>
      </c>
      <c r="B28" t="s">
        <v>6961</v>
      </c>
      <c r="C28" s="3" t="s">
        <v>196</v>
      </c>
      <c r="D28">
        <f t="shared" si="3"/>
        <v>8</v>
      </c>
      <c r="E28" t="s">
        <v>7358</v>
      </c>
      <c r="F28">
        <v>12</v>
      </c>
      <c r="G28">
        <v>41.408999999999999</v>
      </c>
      <c r="H28">
        <v>-122.193</v>
      </c>
      <c r="I28" s="14">
        <v>35.450000000000003</v>
      </c>
      <c r="L28" s="14">
        <v>7.9930000000000003</v>
      </c>
      <c r="M28">
        <v>41.2575</v>
      </c>
      <c r="N28">
        <v>-125.13549999999999</v>
      </c>
      <c r="O28">
        <v>2698</v>
      </c>
      <c r="P28" s="14">
        <v>32.5</v>
      </c>
      <c r="Q28" s="14">
        <v>248.23</v>
      </c>
      <c r="R28" s="14">
        <v>34.906448364299997</v>
      </c>
      <c r="S28" s="1">
        <f t="shared" si="1"/>
        <v>0.57223817396919086</v>
      </c>
      <c r="T28" s="1">
        <f t="shared" si="2"/>
        <v>0.69777699212704869</v>
      </c>
      <c r="U28">
        <f t="shared" si="4"/>
        <v>1.4865174104741166</v>
      </c>
      <c r="V28">
        <v>93.882667541499998</v>
      </c>
      <c r="W28">
        <v>51.969166666666659</v>
      </c>
      <c r="X28">
        <v>9.3933333333333326</v>
      </c>
      <c r="Y28">
        <v>69.18064005425056</v>
      </c>
      <c r="Z28">
        <v>1.1483021644260478</v>
      </c>
      <c r="AA28">
        <v>5.0477580659447255E-2</v>
      </c>
      <c r="AB28">
        <v>1.8453122745119173</v>
      </c>
      <c r="AC28">
        <v>45.258723317010407</v>
      </c>
      <c r="AD28">
        <v>5.0095214093395644</v>
      </c>
      <c r="AE28">
        <v>1.7309455281052024</v>
      </c>
      <c r="AF28">
        <v>1.6835215063404823</v>
      </c>
      <c r="AG28">
        <v>40.792072477763639</v>
      </c>
      <c r="AH28">
        <v>24.22223892732281</v>
      </c>
      <c r="AI28">
        <v>60.206867749069552</v>
      </c>
      <c r="AJ28">
        <v>0.12658003422037092</v>
      </c>
      <c r="AK28">
        <v>0.71033252024729354</v>
      </c>
      <c r="AL28">
        <v>2.6008644237837317</v>
      </c>
      <c r="AM28">
        <v>30.428670078034301</v>
      </c>
      <c r="AN28">
        <v>0.38154814997082642</v>
      </c>
      <c r="AO28">
        <v>0.51288425000000004</v>
      </c>
      <c r="AP28">
        <v>0.98027779033300588</v>
      </c>
      <c r="AX28" s="14"/>
    </row>
    <row r="29" spans="1:50" ht="14.5" customHeight="1">
      <c r="A29">
        <v>28</v>
      </c>
      <c r="B29" t="s">
        <v>6954</v>
      </c>
      <c r="C29" s="3" t="s">
        <v>196</v>
      </c>
      <c r="D29">
        <f t="shared" si="3"/>
        <v>8</v>
      </c>
      <c r="E29" t="s">
        <v>7358</v>
      </c>
      <c r="F29">
        <v>45</v>
      </c>
      <c r="G29">
        <v>41.610999999999997</v>
      </c>
      <c r="H29">
        <v>-121.554</v>
      </c>
      <c r="I29" s="14">
        <v>37.28</v>
      </c>
      <c r="L29" s="14">
        <v>7.9930000000000003</v>
      </c>
      <c r="M29">
        <v>41.2575</v>
      </c>
      <c r="N29">
        <v>-125.13549999999999</v>
      </c>
      <c r="O29">
        <v>2698</v>
      </c>
      <c r="P29" s="14">
        <v>32.5</v>
      </c>
      <c r="Q29" s="14">
        <v>342.97</v>
      </c>
      <c r="R29" s="14">
        <v>57.467861175499998</v>
      </c>
      <c r="S29" s="1">
        <f t="shared" si="1"/>
        <v>0.84308992658739479</v>
      </c>
      <c r="T29" s="1">
        <f t="shared" si="2"/>
        <v>1.5677442794471383</v>
      </c>
      <c r="U29">
        <f t="shared" si="4"/>
        <v>2.1901157795442403</v>
      </c>
      <c r="V29">
        <v>151.24455261200001</v>
      </c>
      <c r="W29">
        <v>50.466444444444448</v>
      </c>
      <c r="X29">
        <v>8.5744444444444419</v>
      </c>
      <c r="Y29">
        <v>64.700969202033434</v>
      </c>
      <c r="AA29">
        <v>3.931400281716723E-2</v>
      </c>
      <c r="AB29">
        <v>1.4184278574560767</v>
      </c>
      <c r="AC29">
        <v>39.677250800487322</v>
      </c>
      <c r="AD29">
        <v>2.5571238522981674</v>
      </c>
      <c r="AE29">
        <v>1.0836822006225679</v>
      </c>
      <c r="AF29">
        <v>1.2752872148825409</v>
      </c>
      <c r="AG29">
        <v>32.158886486416492</v>
      </c>
      <c r="AH29">
        <v>25.692742616222318</v>
      </c>
      <c r="AI29">
        <v>52.152634909269537</v>
      </c>
      <c r="AJ29">
        <v>0.23000092351220633</v>
      </c>
      <c r="AK29">
        <v>0.64279514406557225</v>
      </c>
      <c r="AL29">
        <v>2.0099182577537369</v>
      </c>
      <c r="AM29" t="e">
        <v>#DIV/0!</v>
      </c>
      <c r="AN29">
        <v>0.54374663660738487</v>
      </c>
      <c r="AO29">
        <v>0.51294127272727275</v>
      </c>
      <c r="AP29">
        <v>0.97519671694005838</v>
      </c>
      <c r="AX29" s="14"/>
    </row>
    <row r="30" spans="1:50">
      <c r="A30">
        <v>29</v>
      </c>
      <c r="B30" t="s">
        <v>6957</v>
      </c>
      <c r="C30" s="3" t="s">
        <v>196</v>
      </c>
      <c r="D30">
        <f t="shared" si="3"/>
        <v>8</v>
      </c>
      <c r="E30" t="s">
        <v>7358</v>
      </c>
      <c r="F30">
        <v>27</v>
      </c>
      <c r="G30">
        <v>40.491999999999997</v>
      </c>
      <c r="H30">
        <v>-121.508</v>
      </c>
      <c r="I30" s="14">
        <v>36.9</v>
      </c>
      <c r="J30">
        <v>40.5</v>
      </c>
      <c r="K30">
        <v>-124.8</v>
      </c>
      <c r="L30">
        <v>8.9222000000000001</v>
      </c>
      <c r="M30">
        <v>40.311999999999998</v>
      </c>
      <c r="N30">
        <v>-124.57899999999999</v>
      </c>
      <c r="O30">
        <v>2866</v>
      </c>
      <c r="P30" s="14">
        <v>39.5</v>
      </c>
      <c r="Q30" s="14">
        <v>261.77999999999997</v>
      </c>
      <c r="R30" s="14">
        <v>58.850479126000003</v>
      </c>
      <c r="S30" s="1">
        <f t="shared" si="1"/>
        <v>0.85582032388822482</v>
      </c>
      <c r="T30" s="1">
        <f t="shared" si="2"/>
        <v>1.6544841454092594</v>
      </c>
      <c r="U30">
        <f t="shared" si="4"/>
        <v>3.0161410370492301</v>
      </c>
      <c r="V30">
        <v>144.29014587399999</v>
      </c>
      <c r="W30">
        <v>51.327037037037044</v>
      </c>
      <c r="X30">
        <v>8.7259259259259263</v>
      </c>
      <c r="Y30">
        <v>65.538185181030045</v>
      </c>
      <c r="AA30">
        <v>4.2743824822819659E-2</v>
      </c>
      <c r="AB30">
        <v>3.6652072419712329</v>
      </c>
      <c r="AC30">
        <v>61.772069902174458</v>
      </c>
      <c r="AD30">
        <v>6.8644464013587534</v>
      </c>
      <c r="AE30">
        <v>1.8516252187371096</v>
      </c>
      <c r="AF30">
        <v>1.7050385120220495</v>
      </c>
      <c r="AG30">
        <v>40.589300428712086</v>
      </c>
      <c r="AH30">
        <v>25.209151196414748</v>
      </c>
      <c r="AI30">
        <v>70.089989687947053</v>
      </c>
      <c r="AJ30">
        <v>0.12900941359244164</v>
      </c>
      <c r="AK30">
        <v>0.79515136045117363</v>
      </c>
      <c r="AL30">
        <v>2.7814708697982486</v>
      </c>
      <c r="AM30">
        <v>27.137288120293849</v>
      </c>
      <c r="AN30">
        <v>0.40459926734154011</v>
      </c>
      <c r="AO30">
        <v>0.51285277777777782</v>
      </c>
      <c r="AP30">
        <v>0.94479799475234372</v>
      </c>
      <c r="AX30" s="14"/>
    </row>
    <row r="31" spans="1:50" ht="14.5" customHeight="1">
      <c r="A31">
        <v>30</v>
      </c>
      <c r="B31" t="s">
        <v>6956</v>
      </c>
      <c r="C31" t="s">
        <v>7328</v>
      </c>
      <c r="D31">
        <f t="shared" si="3"/>
        <v>9</v>
      </c>
      <c r="E31" t="s">
        <v>7359</v>
      </c>
      <c r="F31">
        <v>5</v>
      </c>
      <c r="G31">
        <v>46.1</v>
      </c>
      <c r="H31">
        <v>-120.9</v>
      </c>
      <c r="I31" s="14">
        <v>38.630000000000003</v>
      </c>
      <c r="L31" s="14">
        <v>7.9073434000000002</v>
      </c>
      <c r="M31">
        <v>46.1205</v>
      </c>
      <c r="N31">
        <v>-125.714</v>
      </c>
      <c r="O31" s="1">
        <v>2724</v>
      </c>
      <c r="P31" s="14">
        <v>38.4</v>
      </c>
      <c r="Q31" s="14">
        <v>372.54</v>
      </c>
      <c r="R31" s="14">
        <v>62.077629089399998</v>
      </c>
      <c r="S31" s="1">
        <f t="shared" si="1"/>
        <v>0.88358286138305131</v>
      </c>
      <c r="T31" s="1">
        <f t="shared" si="2"/>
        <v>1.8868894574344057</v>
      </c>
      <c r="U31">
        <f t="shared" si="4"/>
        <v>2.6829285532071885</v>
      </c>
      <c r="V31">
        <v>189.27308654800001</v>
      </c>
      <c r="W31">
        <v>48.998000000000005</v>
      </c>
      <c r="X31">
        <v>6.452</v>
      </c>
      <c r="Y31">
        <v>50.45478500993606</v>
      </c>
      <c r="AA31">
        <v>1.0866354618207751E-2</v>
      </c>
      <c r="AB31">
        <v>19.367117340849113</v>
      </c>
      <c r="AC31">
        <v>105.02499133370323</v>
      </c>
      <c r="AD31">
        <v>13.753649787708108</v>
      </c>
      <c r="AE31">
        <v>3.4592961947167273</v>
      </c>
      <c r="AF31">
        <v>3.6373056994818653</v>
      </c>
      <c r="AG31">
        <v>23.193266444148218</v>
      </c>
      <c r="AH31">
        <v>13.108819302918414</v>
      </c>
      <c r="AI31">
        <v>9.3553011667682711</v>
      </c>
      <c r="AJ31">
        <v>2.3272583909097068E-2</v>
      </c>
      <c r="AK31">
        <v>0.57010592917272052</v>
      </c>
      <c r="AL31">
        <v>0.71428817863916549</v>
      </c>
      <c r="AM31">
        <v>28.477274783332426</v>
      </c>
      <c r="AN31">
        <v>7.3385516197588568E-2</v>
      </c>
      <c r="AO31">
        <v>0.51293840000000002</v>
      </c>
      <c r="AP31">
        <v>0.97744642336672316</v>
      </c>
      <c r="AQ31">
        <v>2</v>
      </c>
      <c r="AX31" s="14"/>
    </row>
    <row r="32" spans="1:50" ht="14.5" customHeight="1">
      <c r="A32">
        <v>31</v>
      </c>
      <c r="B32" t="s">
        <v>7109</v>
      </c>
      <c r="C32" s="3" t="s">
        <v>196</v>
      </c>
      <c r="D32">
        <f t="shared" si="3"/>
        <v>10</v>
      </c>
      <c r="E32" t="s">
        <v>7400</v>
      </c>
      <c r="F32">
        <v>1</v>
      </c>
      <c r="G32">
        <v>14.382</v>
      </c>
      <c r="H32">
        <v>-90.600999999999999</v>
      </c>
      <c r="I32" s="14">
        <v>32</v>
      </c>
      <c r="L32" s="14">
        <v>24.743776</v>
      </c>
      <c r="M32">
        <v>12.708</v>
      </c>
      <c r="N32">
        <v>-91.102999999999994</v>
      </c>
      <c r="O32">
        <v>1935</v>
      </c>
      <c r="P32" s="14">
        <v>78.8</v>
      </c>
      <c r="Q32" s="14">
        <v>192.99</v>
      </c>
      <c r="R32" s="14">
        <v>52.349781036400003</v>
      </c>
      <c r="S32" s="1">
        <f t="shared" si="1"/>
        <v>0.7917545552402343</v>
      </c>
      <c r="T32" s="1">
        <f t="shared" si="2"/>
        <v>1.2961747498994134</v>
      </c>
      <c r="U32">
        <f t="shared" si="4"/>
        <v>15.437705921133059</v>
      </c>
      <c r="V32">
        <v>98.152404785200005</v>
      </c>
      <c r="W32">
        <v>48.12</v>
      </c>
      <c r="X32">
        <v>6.76</v>
      </c>
      <c r="Y32">
        <v>52.739900059286867</v>
      </c>
      <c r="Z32">
        <v>1.1215536439726406</v>
      </c>
      <c r="AA32">
        <v>4.5570745804156938E-2</v>
      </c>
      <c r="AB32">
        <v>1.4730538922155689</v>
      </c>
      <c r="AC32">
        <v>44.011976047904191</v>
      </c>
      <c r="AD32">
        <v>4.4790419161676649</v>
      </c>
      <c r="AE32">
        <v>1.8023952095808382</v>
      </c>
      <c r="AF32">
        <v>1.8922155688622757</v>
      </c>
      <c r="AG32">
        <v>47.058823529411761</v>
      </c>
      <c r="AH32">
        <v>40.240641711229941</v>
      </c>
      <c r="AI32">
        <v>122.35772357723577</v>
      </c>
      <c r="AJ32">
        <v>0.12195121951219512</v>
      </c>
      <c r="AK32">
        <v>0.56190476190476191</v>
      </c>
      <c r="AL32">
        <v>3.0406504065040654</v>
      </c>
      <c r="AM32">
        <v>31.111111111111111</v>
      </c>
      <c r="AN32">
        <v>0.28455284552845528</v>
      </c>
      <c r="AO32">
        <v>0.51288500000000004</v>
      </c>
      <c r="AP32">
        <v>0.95145007694283479</v>
      </c>
      <c r="AQ32">
        <v>3</v>
      </c>
      <c r="AX32" s="14"/>
    </row>
    <row r="33" spans="1:50" ht="14.5" customHeight="1">
      <c r="A33">
        <v>32</v>
      </c>
      <c r="B33" t="s">
        <v>7130</v>
      </c>
      <c r="C33" s="3" t="s">
        <v>196</v>
      </c>
      <c r="D33">
        <f t="shared" si="3"/>
        <v>10</v>
      </c>
      <c r="E33" t="s">
        <v>7400</v>
      </c>
      <c r="F33">
        <v>2</v>
      </c>
      <c r="G33">
        <v>14.33</v>
      </c>
      <c r="H33">
        <v>-90.4</v>
      </c>
      <c r="I33" s="14">
        <v>32</v>
      </c>
      <c r="L33" s="14">
        <v>24.743776</v>
      </c>
      <c r="M33">
        <v>12.708</v>
      </c>
      <c r="N33">
        <v>-91.102999999999994</v>
      </c>
      <c r="O33">
        <v>1935</v>
      </c>
      <c r="P33" s="14">
        <v>78.8</v>
      </c>
      <c r="Q33" s="14">
        <v>194.55</v>
      </c>
      <c r="R33" s="14">
        <v>54.286468505899997</v>
      </c>
      <c r="S33" s="1">
        <f t="shared" si="1"/>
        <v>0.81194568982861381</v>
      </c>
      <c r="T33" s="1">
        <f t="shared" si="2"/>
        <v>1.3909539325243052</v>
      </c>
      <c r="U33">
        <f t="shared" si="4"/>
        <v>15.831394591348342</v>
      </c>
      <c r="V33">
        <v>103.286834717</v>
      </c>
      <c r="W33">
        <v>49.894999999999996</v>
      </c>
      <c r="X33">
        <v>6.88</v>
      </c>
      <c r="Y33">
        <v>57.107745696841</v>
      </c>
      <c r="Z33">
        <v>1.0331783503861613</v>
      </c>
      <c r="AA33">
        <v>2.9238601922033713E-2</v>
      </c>
      <c r="AB33">
        <v>2.6622533748701969</v>
      </c>
      <c r="AC33">
        <v>67.084631360332295</v>
      </c>
      <c r="AD33">
        <v>4.4592419522326061</v>
      </c>
      <c r="AE33">
        <v>1.9979491173416406</v>
      </c>
      <c r="AF33">
        <v>2.15472481827622</v>
      </c>
      <c r="AG33">
        <v>33.881944444444443</v>
      </c>
      <c r="AH33">
        <v>23.617188523516312</v>
      </c>
      <c r="AI33">
        <v>41.96656605525888</v>
      </c>
      <c r="AJ33">
        <v>3.7237829889327452E-2</v>
      </c>
      <c r="AK33">
        <v>0.65402765583845479</v>
      </c>
      <c r="AL33">
        <v>1.7454531383019889</v>
      </c>
      <c r="AM33">
        <v>20.0187848166861</v>
      </c>
      <c r="AN33">
        <v>0.13554678430462039</v>
      </c>
      <c r="AO33">
        <v>0.51297899999999996</v>
      </c>
      <c r="AP33">
        <v>1.0325927192923992</v>
      </c>
      <c r="AQ33">
        <v>3</v>
      </c>
      <c r="AX33" s="14"/>
    </row>
    <row r="34" spans="1:50" ht="14.5" customHeight="1">
      <c r="A34">
        <v>33</v>
      </c>
      <c r="B34" t="s">
        <v>7135</v>
      </c>
      <c r="C34" s="3" t="s">
        <v>196</v>
      </c>
      <c r="D34">
        <f t="shared" si="3"/>
        <v>10</v>
      </c>
      <c r="E34" t="s">
        <v>7400</v>
      </c>
      <c r="F34">
        <v>1</v>
      </c>
      <c r="G34">
        <v>13.872</v>
      </c>
      <c r="H34">
        <v>-89.742000000000004</v>
      </c>
      <c r="I34" s="14">
        <v>20.5</v>
      </c>
      <c r="L34" s="14">
        <v>25.168317999999999</v>
      </c>
      <c r="M34">
        <v>12.563499999999999</v>
      </c>
      <c r="N34">
        <v>-90.595500000000001</v>
      </c>
      <c r="O34">
        <v>1894</v>
      </c>
      <c r="P34" s="14">
        <v>68</v>
      </c>
      <c r="Q34" s="14">
        <v>173.12</v>
      </c>
      <c r="R34" s="14">
        <v>45.015544891399998</v>
      </c>
      <c r="S34" s="1">
        <f t="shared" si="1"/>
        <v>0.70729859997279865</v>
      </c>
      <c r="T34" s="1">
        <f t="shared" si="2"/>
        <v>1.0005427663445927</v>
      </c>
      <c r="U34">
        <f t="shared" si="4"/>
        <v>12.105030937847728</v>
      </c>
      <c r="V34">
        <v>79.342224121100003</v>
      </c>
      <c r="W34">
        <v>47.72</v>
      </c>
      <c r="X34">
        <v>6.91</v>
      </c>
      <c r="Y34">
        <v>51.388097164166801</v>
      </c>
      <c r="Z34">
        <v>1.1276062089228529</v>
      </c>
      <c r="AA34">
        <v>5.2949748681659317E-2</v>
      </c>
      <c r="AB34">
        <v>0.64676616915422891</v>
      </c>
      <c r="AC34">
        <v>27.86069651741294</v>
      </c>
      <c r="AD34">
        <v>2.7860696517412937</v>
      </c>
      <c r="AE34">
        <v>1.4378109452736321</v>
      </c>
      <c r="AF34">
        <v>1.6815920398009951</v>
      </c>
      <c r="AG34">
        <v>40.102040816326529</v>
      </c>
      <c r="AH34">
        <v>55.178571428571431</v>
      </c>
      <c r="AI34">
        <v>237.69230769230768</v>
      </c>
      <c r="AJ34">
        <v>0.2846153846153846</v>
      </c>
      <c r="AK34">
        <v>0.55555555555555547</v>
      </c>
      <c r="AL34">
        <v>4.3076923076923075</v>
      </c>
      <c r="AM34">
        <v>18.194444444444443</v>
      </c>
      <c r="AN34">
        <v>0.75384615384615383</v>
      </c>
      <c r="AO34">
        <v>0.51301300000000005</v>
      </c>
      <c r="AP34">
        <v>0.88517482580459894</v>
      </c>
      <c r="AQ34">
        <v>3</v>
      </c>
      <c r="AX34" s="14"/>
    </row>
    <row r="35" spans="1:50" ht="14.5" customHeight="1">
      <c r="A35">
        <v>34</v>
      </c>
      <c r="B35" t="s">
        <v>7136</v>
      </c>
      <c r="C35" s="3" t="s">
        <v>196</v>
      </c>
      <c r="D35">
        <f t="shared" si="3"/>
        <v>10</v>
      </c>
      <c r="E35" t="s">
        <v>7400</v>
      </c>
      <c r="F35">
        <v>2</v>
      </c>
      <c r="G35">
        <v>13.433999999999999</v>
      </c>
      <c r="H35">
        <v>-88.269000000000005</v>
      </c>
      <c r="I35" s="14">
        <v>30.77</v>
      </c>
      <c r="L35" s="14">
        <v>25.900202</v>
      </c>
      <c r="M35">
        <v>12.147</v>
      </c>
      <c r="N35">
        <v>-89.269499999999994</v>
      </c>
      <c r="O35">
        <v>1896</v>
      </c>
      <c r="P35" s="14">
        <v>74.099999999999994</v>
      </c>
      <c r="Q35" s="14">
        <v>178.47</v>
      </c>
      <c r="R35" s="14">
        <v>59.451110839800002</v>
      </c>
      <c r="S35" s="1">
        <f t="shared" si="1"/>
        <v>0.86119577610870512</v>
      </c>
      <c r="T35" s="1">
        <f t="shared" si="2"/>
        <v>1.6943554381072905</v>
      </c>
      <c r="U35">
        <f t="shared" si="4"/>
        <v>16.528112121006817</v>
      </c>
      <c r="V35">
        <v>118.13945770300001</v>
      </c>
      <c r="W35">
        <v>50.855000000000004</v>
      </c>
      <c r="X35">
        <v>6.22</v>
      </c>
      <c r="Y35">
        <v>55.086712417984039</v>
      </c>
      <c r="Z35">
        <v>1.0085569946764319</v>
      </c>
      <c r="AA35">
        <v>6.1460702438634301E-2</v>
      </c>
      <c r="AB35">
        <v>0.85960258663987954</v>
      </c>
      <c r="AC35">
        <v>35.246107483676546</v>
      </c>
      <c r="AD35">
        <v>3.7728371421396281</v>
      </c>
      <c r="AE35">
        <v>1.7179495228528376</v>
      </c>
      <c r="AF35">
        <v>1.7974164992466097</v>
      </c>
      <c r="AG35">
        <v>38.871681415929203</v>
      </c>
      <c r="AH35">
        <v>61.198368179500257</v>
      </c>
      <c r="AI35">
        <v>262.79974489795916</v>
      </c>
      <c r="AJ35">
        <v>0.31335034013605439</v>
      </c>
      <c r="AK35">
        <v>0.79922201063611897</v>
      </c>
      <c r="AL35">
        <v>4.3721301020408161</v>
      </c>
      <c r="AM35">
        <v>22.271874162123517</v>
      </c>
      <c r="AN35">
        <v>0.50399659863945567</v>
      </c>
      <c r="AO35">
        <v>0.51298500000000002</v>
      </c>
      <c r="AP35">
        <v>0.95395228699080126</v>
      </c>
      <c r="AQ35">
        <v>3</v>
      </c>
      <c r="AX35" s="14"/>
    </row>
    <row r="36" spans="1:50" ht="14.5" customHeight="1">
      <c r="A36">
        <v>35</v>
      </c>
      <c r="B36" t="s">
        <v>7139</v>
      </c>
      <c r="C36" s="3" t="s">
        <v>196</v>
      </c>
      <c r="D36">
        <f t="shared" si="3"/>
        <v>10</v>
      </c>
      <c r="E36" t="s">
        <v>7400</v>
      </c>
      <c r="F36">
        <v>1</v>
      </c>
      <c r="G36">
        <v>13.273999999999999</v>
      </c>
      <c r="H36">
        <v>-87.638999999999996</v>
      </c>
      <c r="I36" s="14">
        <v>36.67</v>
      </c>
      <c r="L36" s="14">
        <v>25.900202</v>
      </c>
      <c r="M36">
        <v>12.147</v>
      </c>
      <c r="N36">
        <v>-89.269499999999994</v>
      </c>
      <c r="O36">
        <v>1896</v>
      </c>
      <c r="P36" s="14">
        <v>74.099999999999994</v>
      </c>
      <c r="Q36" s="14">
        <v>217.34</v>
      </c>
      <c r="R36" s="14">
        <v>61.496196746800003</v>
      </c>
      <c r="S36" s="1">
        <f t="shared" si="1"/>
        <v>0.87878543726583969</v>
      </c>
      <c r="T36" s="1">
        <f t="shared" si="2"/>
        <v>1.84147937586201</v>
      </c>
      <c r="U36">
        <f t="shared" ref="U36:U46" si="5">P36*L36*SIN(RADIANS(R36))/100</f>
        <v>16.865693771824091</v>
      </c>
      <c r="V36">
        <v>139.35548400900001</v>
      </c>
      <c r="W36">
        <v>50.26</v>
      </c>
      <c r="X36">
        <v>6.29</v>
      </c>
      <c r="Y36">
        <v>53.213166928550706</v>
      </c>
      <c r="Z36">
        <v>1.0342993224653112</v>
      </c>
      <c r="AA36">
        <v>5.2547450154300186E-2</v>
      </c>
      <c r="AB36">
        <v>5.5555555555555554</v>
      </c>
      <c r="AC36">
        <v>36.666666666666664</v>
      </c>
      <c r="AD36">
        <v>6.6111111111111107</v>
      </c>
      <c r="AE36">
        <v>1.7777777777777779</v>
      </c>
      <c r="AF36">
        <v>1.8333333333333333</v>
      </c>
      <c r="AG36">
        <v>44.375</v>
      </c>
      <c r="AH36">
        <v>38.235294117647058</v>
      </c>
      <c r="AI36">
        <v>45.5</v>
      </c>
      <c r="AJ36">
        <v>0.06</v>
      </c>
      <c r="AK36">
        <v>0.93858632676709164</v>
      </c>
      <c r="AL36">
        <v>1.19</v>
      </c>
      <c r="AM36">
        <v>35.5</v>
      </c>
      <c r="AN36">
        <v>0.19</v>
      </c>
      <c r="AO36">
        <v>0.51297700000000002</v>
      </c>
      <c r="AP36">
        <v>0.93768241969311972</v>
      </c>
      <c r="AQ36">
        <v>3</v>
      </c>
      <c r="AX36" s="14"/>
    </row>
    <row r="37" spans="1:50" ht="14.5" customHeight="1">
      <c r="A37">
        <v>36</v>
      </c>
      <c r="B37" t="s">
        <v>7291</v>
      </c>
      <c r="C37" s="3" t="s">
        <v>196</v>
      </c>
      <c r="D37">
        <f t="shared" si="3"/>
        <v>10</v>
      </c>
      <c r="E37" t="s">
        <v>7666</v>
      </c>
      <c r="F37">
        <v>1</v>
      </c>
      <c r="G37">
        <v>13.9</v>
      </c>
      <c r="H37">
        <v>-89.12</v>
      </c>
      <c r="I37" s="14">
        <v>20.5</v>
      </c>
      <c r="L37" s="14">
        <v>25.551297999999999</v>
      </c>
      <c r="M37">
        <v>12.419</v>
      </c>
      <c r="N37">
        <v>-89.956000000000003</v>
      </c>
      <c r="O37">
        <v>1895</v>
      </c>
      <c r="P37" s="14">
        <v>72.599999999999994</v>
      </c>
      <c r="Q37" s="14">
        <v>187.51</v>
      </c>
      <c r="R37" s="14">
        <v>58.679695129400002</v>
      </c>
      <c r="S37" s="1">
        <f t="shared" si="1"/>
        <v>0.85427466574132427</v>
      </c>
      <c r="T37" s="1">
        <f t="shared" si="2"/>
        <v>1.6433987969738344</v>
      </c>
      <c r="U37">
        <f t="shared" si="5"/>
        <v>15.847002081258257</v>
      </c>
      <c r="V37">
        <v>128.10845947300001</v>
      </c>
      <c r="W37">
        <v>50.78</v>
      </c>
      <c r="X37">
        <v>6.86</v>
      </c>
      <c r="Y37">
        <v>58.239180831881953</v>
      </c>
      <c r="Z37">
        <v>1.0207459307815288</v>
      </c>
      <c r="AA37">
        <v>4.4225268071813414E-2</v>
      </c>
      <c r="AB37">
        <v>1.4567307692307692</v>
      </c>
      <c r="AC37">
        <v>44.615384615384613</v>
      </c>
      <c r="AD37">
        <v>4.7548076923076925</v>
      </c>
      <c r="AE37">
        <v>1.7932692307692306</v>
      </c>
      <c r="AF37">
        <v>1.8653846153846152</v>
      </c>
      <c r="AG37">
        <v>34.901960784313722</v>
      </c>
      <c r="AH37">
        <v>44.084934277047523</v>
      </c>
      <c r="AI37">
        <v>143.8943894389439</v>
      </c>
      <c r="AJ37">
        <v>0.13531353135313531</v>
      </c>
      <c r="AK37">
        <v>0.75789473684210529</v>
      </c>
      <c r="AL37">
        <v>3.2640264026402646</v>
      </c>
      <c r="AM37">
        <v>25.070422535211268</v>
      </c>
      <c r="AN37">
        <v>0.29702970297029707</v>
      </c>
      <c r="AO37">
        <v>0.51300199999999996</v>
      </c>
      <c r="AP37">
        <v>0.93386239036861185</v>
      </c>
      <c r="AQ37">
        <v>3</v>
      </c>
      <c r="AX37" s="14"/>
    </row>
    <row r="38" spans="1:50" ht="14.5" customHeight="1">
      <c r="A38">
        <v>37</v>
      </c>
      <c r="B38" t="s">
        <v>7137</v>
      </c>
      <c r="C38" s="3" t="s">
        <v>196</v>
      </c>
      <c r="D38">
        <f t="shared" si="3"/>
        <v>10</v>
      </c>
      <c r="E38" t="s">
        <v>7400</v>
      </c>
      <c r="F38">
        <v>3</v>
      </c>
      <c r="G38">
        <v>14.054</v>
      </c>
      <c r="H38">
        <v>-89.631</v>
      </c>
      <c r="I38" s="14">
        <v>42</v>
      </c>
      <c r="L38" s="14">
        <v>25.168317999999999</v>
      </c>
      <c r="M38">
        <v>12.563499999999999</v>
      </c>
      <c r="N38">
        <v>-90.595500000000001</v>
      </c>
      <c r="O38">
        <v>1894</v>
      </c>
      <c r="P38" s="14">
        <v>68</v>
      </c>
      <c r="Q38" s="14">
        <v>195.69</v>
      </c>
      <c r="R38" s="14">
        <v>55.972690582299997</v>
      </c>
      <c r="S38" s="1">
        <f t="shared" si="1"/>
        <v>0.82877094510340843</v>
      </c>
      <c r="T38" s="1">
        <f t="shared" si="2"/>
        <v>1.4810377586133241</v>
      </c>
      <c r="U38">
        <f t="shared" si="5"/>
        <v>14.183964072955725</v>
      </c>
      <c r="V38">
        <v>109.890922546</v>
      </c>
      <c r="W38">
        <v>49.096666666666664</v>
      </c>
      <c r="X38">
        <v>7.7299999999999995</v>
      </c>
      <c r="Y38">
        <v>60.839402111133722</v>
      </c>
      <c r="Z38">
        <v>1.0701998892682294</v>
      </c>
      <c r="AA38">
        <v>3.1200471045888623E-2</v>
      </c>
      <c r="AB38">
        <v>3.0881211864087086</v>
      </c>
      <c r="AC38">
        <v>55.357090086648839</v>
      </c>
      <c r="AD38">
        <v>5.523335666312259</v>
      </c>
      <c r="AE38">
        <v>1.8821402247721499</v>
      </c>
      <c r="AF38">
        <v>1.9524112915687644</v>
      </c>
      <c r="AG38">
        <v>31.450197633040073</v>
      </c>
      <c r="AH38">
        <v>29.065037098408684</v>
      </c>
      <c r="AI38">
        <v>58.575596849770655</v>
      </c>
      <c r="AJ38">
        <v>7.6225182406332956E-2</v>
      </c>
      <c r="AK38">
        <v>0.85168989425029762</v>
      </c>
      <c r="AL38">
        <v>1.904296211517754</v>
      </c>
      <c r="AM38">
        <v>23.184342779765938</v>
      </c>
      <c r="AN38">
        <v>0.19017337211951654</v>
      </c>
      <c r="AO38">
        <v>0.51295733333333338</v>
      </c>
      <c r="AP38">
        <v>0.9625448381242977</v>
      </c>
      <c r="AQ38">
        <v>3</v>
      </c>
      <c r="AX38" s="14"/>
    </row>
    <row r="39" spans="1:50" ht="14.5" customHeight="1">
      <c r="A39">
        <v>38</v>
      </c>
      <c r="B39" t="s">
        <v>7131</v>
      </c>
      <c r="C39" t="s">
        <v>7328</v>
      </c>
      <c r="D39">
        <f t="shared" si="3"/>
        <v>11</v>
      </c>
      <c r="E39" t="s">
        <v>7401</v>
      </c>
      <c r="F39">
        <v>1</v>
      </c>
      <c r="G39">
        <v>14.83</v>
      </c>
      <c r="H39">
        <v>-89.55</v>
      </c>
      <c r="I39" s="14">
        <v>42</v>
      </c>
      <c r="L39" s="14">
        <v>25.168317999999999</v>
      </c>
      <c r="M39">
        <v>12.563499999999999</v>
      </c>
      <c r="N39">
        <v>-90.595500000000001</v>
      </c>
      <c r="O39">
        <v>1894</v>
      </c>
      <c r="P39" s="14">
        <v>68</v>
      </c>
      <c r="Q39" s="14">
        <v>276.11</v>
      </c>
      <c r="R39" s="14">
        <v>69.119865417499994</v>
      </c>
      <c r="S39" s="1">
        <f t="shared" si="1"/>
        <v>0.93432810527541377</v>
      </c>
      <c r="T39" s="1">
        <f t="shared" si="2"/>
        <v>2.6214680482586497</v>
      </c>
      <c r="U39">
        <f t="shared" si="5"/>
        <v>15.990517471538183</v>
      </c>
      <c r="V39">
        <v>294.175048828</v>
      </c>
      <c r="W39">
        <v>50.49</v>
      </c>
      <c r="X39">
        <v>6.23</v>
      </c>
      <c r="Y39">
        <v>56.332835603948361</v>
      </c>
      <c r="Z39">
        <v>1.0536937004092677</v>
      </c>
      <c r="AA39">
        <v>2.4945658577921963E-2</v>
      </c>
      <c r="AB39">
        <v>3.3977272727272729</v>
      </c>
      <c r="AC39">
        <v>58.712121212121211</v>
      </c>
      <c r="AD39">
        <v>5.2272727272727275</v>
      </c>
      <c r="AE39">
        <v>1.7234848484848484</v>
      </c>
      <c r="AF39">
        <v>1.8446969696969697</v>
      </c>
      <c r="AG39">
        <v>26.931216931216934</v>
      </c>
      <c r="AH39">
        <v>29.34782608695652</v>
      </c>
      <c r="AI39">
        <v>45.1505016722408</v>
      </c>
      <c r="AJ39">
        <v>5.3511705685618721E-2</v>
      </c>
      <c r="AK39">
        <v>0.78195488721804507</v>
      </c>
      <c r="AL39">
        <v>1.5384615384615383</v>
      </c>
      <c r="AM39">
        <v>18.644688644688646</v>
      </c>
      <c r="AN39">
        <v>0.13489409141583053</v>
      </c>
      <c r="AO39">
        <v>0.51291699999999996</v>
      </c>
      <c r="AP39">
        <v>0.94912264699386206</v>
      </c>
      <c r="AQ39">
        <v>3</v>
      </c>
      <c r="AX39" s="14"/>
    </row>
    <row r="40" spans="1:50" ht="14.5" customHeight="1">
      <c r="A40">
        <v>39</v>
      </c>
      <c r="B40" t="s">
        <v>7289</v>
      </c>
      <c r="C40" t="s">
        <v>7328</v>
      </c>
      <c r="D40">
        <f t="shared" si="3"/>
        <v>11</v>
      </c>
      <c r="E40" t="s">
        <v>7401</v>
      </c>
      <c r="F40">
        <v>1</v>
      </c>
      <c r="G40">
        <v>14.5953</v>
      </c>
      <c r="H40">
        <v>-89.646000000000001</v>
      </c>
      <c r="I40" s="14">
        <v>42</v>
      </c>
      <c r="L40" s="14">
        <v>25.168317999999999</v>
      </c>
      <c r="M40">
        <v>12.563499999999999</v>
      </c>
      <c r="N40">
        <v>-90.595500000000001</v>
      </c>
      <c r="O40">
        <v>1894</v>
      </c>
      <c r="P40" s="14">
        <v>68</v>
      </c>
      <c r="Q40" s="14">
        <v>247.55</v>
      </c>
      <c r="R40" s="14">
        <v>67.344505310100004</v>
      </c>
      <c r="S40" s="1">
        <f t="shared" si="1"/>
        <v>0.92283756911026504</v>
      </c>
      <c r="T40" s="1">
        <f t="shared" si="2"/>
        <v>2.3958025153805242</v>
      </c>
      <c r="U40">
        <f t="shared" si="5"/>
        <v>15.793863193165608</v>
      </c>
      <c r="V40">
        <v>218.815505981</v>
      </c>
      <c r="W40">
        <v>49.67</v>
      </c>
      <c r="X40">
        <v>7.23</v>
      </c>
      <c r="Y40">
        <v>58.484970792725456</v>
      </c>
      <c r="Z40">
        <v>1.0653272893705972</v>
      </c>
      <c r="AA40">
        <v>2.8108543068075035E-2</v>
      </c>
      <c r="AB40">
        <v>3.214285714285714</v>
      </c>
      <c r="AC40">
        <v>65.238095238095241</v>
      </c>
      <c r="AD40">
        <v>5.8095238095238093</v>
      </c>
      <c r="AE40">
        <v>1.8952380952380952</v>
      </c>
      <c r="AF40">
        <v>1.9857142857142855</v>
      </c>
      <c r="AG40">
        <v>32.155688622754489</v>
      </c>
      <c r="AH40">
        <v>27.459016393442624</v>
      </c>
      <c r="AI40">
        <v>49.629629629629626</v>
      </c>
      <c r="AJ40">
        <v>6.8148148148148152E-2</v>
      </c>
      <c r="AK40">
        <v>0.68595041322314043</v>
      </c>
      <c r="AL40">
        <v>1.8074074074074074</v>
      </c>
      <c r="AM40">
        <v>22.851063829787233</v>
      </c>
      <c r="AN40">
        <v>0.16888888888888887</v>
      </c>
      <c r="AO40">
        <v>0.51293</v>
      </c>
      <c r="AP40">
        <v>0.96326703363082122</v>
      </c>
      <c r="AQ40">
        <v>3</v>
      </c>
      <c r="AX40" s="14"/>
    </row>
    <row r="41" spans="1:50" ht="14.5" customHeight="1">
      <c r="A41">
        <v>40</v>
      </c>
      <c r="B41" t="s">
        <v>7290</v>
      </c>
      <c r="C41" t="s">
        <v>7328</v>
      </c>
      <c r="D41">
        <f t="shared" si="3"/>
        <v>11</v>
      </c>
      <c r="E41" t="s">
        <v>7401</v>
      </c>
      <c r="F41">
        <v>2</v>
      </c>
      <c r="G41">
        <v>14.4427</v>
      </c>
      <c r="H41">
        <v>-89.611000000000004</v>
      </c>
      <c r="I41" s="14">
        <v>42</v>
      </c>
      <c r="L41" s="14">
        <v>25.168317999999999</v>
      </c>
      <c r="M41">
        <v>12.563499999999999</v>
      </c>
      <c r="N41">
        <v>-90.595500000000001</v>
      </c>
      <c r="O41">
        <v>1894</v>
      </c>
      <c r="P41" s="14">
        <v>68</v>
      </c>
      <c r="Q41" s="14">
        <v>233.96</v>
      </c>
      <c r="R41" s="14">
        <v>65.792434692399993</v>
      </c>
      <c r="S41" s="1">
        <f t="shared" si="1"/>
        <v>0.9120659821779713</v>
      </c>
      <c r="T41" s="1">
        <f t="shared" si="2"/>
        <v>2.2243153651086578</v>
      </c>
      <c r="U41">
        <f t="shared" si="5"/>
        <v>15.609513339977509</v>
      </c>
      <c r="V41">
        <v>189.29934692399999</v>
      </c>
      <c r="W41">
        <v>50.2</v>
      </c>
      <c r="X41">
        <v>6.8100000000000005</v>
      </c>
      <c r="Y41">
        <v>57.446774151022318</v>
      </c>
      <c r="Z41">
        <v>0.99294881675038682</v>
      </c>
      <c r="AA41">
        <v>3.4535321297575382E-2</v>
      </c>
      <c r="AB41">
        <v>2.5640221006329793</v>
      </c>
      <c r="AC41">
        <v>60.872402818009512</v>
      </c>
      <c r="AD41">
        <v>6.5731681150091195</v>
      </c>
      <c r="AE41">
        <v>2.0736777169831564</v>
      </c>
      <c r="AF41">
        <v>2.2373046525766194</v>
      </c>
      <c r="AG41">
        <v>26.23627144753004</v>
      </c>
      <c r="AH41">
        <v>27.946155567156389</v>
      </c>
      <c r="AI41">
        <v>73.189736327133303</v>
      </c>
      <c r="AJ41">
        <v>0.10631859762373302</v>
      </c>
      <c r="AK41">
        <v>1.0515422077922079</v>
      </c>
      <c r="AL41">
        <v>2.5952359387736621</v>
      </c>
      <c r="AM41">
        <v>22.317644398501098</v>
      </c>
      <c r="AN41">
        <v>0.20680356687058982</v>
      </c>
      <c r="AO41">
        <v>0.51290000000000002</v>
      </c>
      <c r="AP41">
        <v>0.94103171109513806</v>
      </c>
      <c r="AQ41">
        <v>3</v>
      </c>
      <c r="AX41" s="14"/>
    </row>
    <row r="42" spans="1:50" ht="14.5" customHeight="1">
      <c r="A42">
        <v>41</v>
      </c>
      <c r="B42" t="s">
        <v>7138</v>
      </c>
      <c r="C42" t="s">
        <v>7328</v>
      </c>
      <c r="D42">
        <f t="shared" si="3"/>
        <v>11</v>
      </c>
      <c r="E42" t="s">
        <v>7401</v>
      </c>
      <c r="F42">
        <v>2</v>
      </c>
      <c r="G42">
        <v>14.964</v>
      </c>
      <c r="H42">
        <v>-87.983000000000004</v>
      </c>
      <c r="I42" s="14">
        <v>38.340000000000003</v>
      </c>
      <c r="L42" s="14">
        <v>25.900202</v>
      </c>
      <c r="M42">
        <v>12.147</v>
      </c>
      <c r="N42">
        <v>-89.269499999999994</v>
      </c>
      <c r="O42">
        <v>1896</v>
      </c>
      <c r="P42" s="14">
        <v>74.099999999999994</v>
      </c>
      <c r="Q42" s="14">
        <v>353.54</v>
      </c>
      <c r="R42" s="14"/>
      <c r="S42" s="1"/>
      <c r="T42" s="1"/>
      <c r="W42">
        <v>48.769999999999996</v>
      </c>
      <c r="X42">
        <v>6.92</v>
      </c>
      <c r="Y42">
        <v>58.214601538793218</v>
      </c>
      <c r="Z42">
        <v>0.88588349315384884</v>
      </c>
      <c r="AA42">
        <v>1.8444345835976816E-2</v>
      </c>
      <c r="AB42">
        <v>13.413220216606499</v>
      </c>
      <c r="AC42">
        <v>88.568801444043316</v>
      </c>
      <c r="AD42">
        <v>9.3446787003610119</v>
      </c>
      <c r="AE42">
        <v>1.9221371841155235</v>
      </c>
      <c r="AF42">
        <v>2.0592202166064983</v>
      </c>
      <c r="AG42">
        <v>31.795609753988963</v>
      </c>
      <c r="AH42">
        <v>13.01704954860897</v>
      </c>
      <c r="AI42">
        <v>9.4408306118690746</v>
      </c>
      <c r="AJ42">
        <v>1.5722721326620236E-2</v>
      </c>
      <c r="AK42">
        <v>0.85746112178927136</v>
      </c>
      <c r="AL42">
        <v>0.71375374017368787</v>
      </c>
      <c r="AM42">
        <v>21.669646084472255</v>
      </c>
      <c r="AN42">
        <v>4.9761649562629663E-2</v>
      </c>
      <c r="AO42">
        <v>0.51298999999999995</v>
      </c>
      <c r="AP42">
        <v>0.98045889624633031</v>
      </c>
      <c r="AQ42">
        <v>3</v>
      </c>
      <c r="AX42" s="14"/>
    </row>
    <row r="43" spans="1:50" ht="14.5" customHeight="1">
      <c r="A43">
        <v>42</v>
      </c>
      <c r="B43" t="s">
        <v>7110</v>
      </c>
      <c r="C43" s="3" t="s">
        <v>196</v>
      </c>
      <c r="D43">
        <f t="shared" si="3"/>
        <v>12</v>
      </c>
      <c r="E43" t="s">
        <v>7331</v>
      </c>
      <c r="F43">
        <v>3</v>
      </c>
      <c r="G43">
        <v>12.606</v>
      </c>
      <c r="H43">
        <v>-86.84</v>
      </c>
      <c r="I43" s="14">
        <v>29.22</v>
      </c>
      <c r="L43" s="14">
        <v>25.221291000000001</v>
      </c>
      <c r="M43">
        <v>11.547000000000001</v>
      </c>
      <c r="N43">
        <v>-88.104500000000002</v>
      </c>
      <c r="O43">
        <v>1898</v>
      </c>
      <c r="P43" s="14">
        <v>74.599999999999994</v>
      </c>
      <c r="Q43" s="14">
        <v>181.51</v>
      </c>
      <c r="R43" s="14">
        <v>65.906257629400002</v>
      </c>
      <c r="S43" s="1">
        <f t="shared" si="1"/>
        <v>0.91287876810481638</v>
      </c>
      <c r="T43" s="1">
        <f t="shared" si="2"/>
        <v>2.2361831931851515</v>
      </c>
      <c r="U43">
        <f t="shared" si="5"/>
        <v>17.175889869337446</v>
      </c>
      <c r="V43">
        <v>132.72416687</v>
      </c>
      <c r="W43">
        <v>50.609999999999992</v>
      </c>
      <c r="X43">
        <v>6.3133333333333335</v>
      </c>
      <c r="Y43">
        <v>52.894133596712628</v>
      </c>
      <c r="Z43">
        <v>0.98129236485614024</v>
      </c>
      <c r="AA43">
        <v>2.4323245377584918E-2</v>
      </c>
      <c r="AB43">
        <v>5.9581054126749073</v>
      </c>
      <c r="AC43">
        <v>51.895198891205872</v>
      </c>
      <c r="AD43">
        <v>3.3432035990476865</v>
      </c>
      <c r="AE43">
        <v>2.0042117051319503</v>
      </c>
      <c r="AF43">
        <v>2.2019796777042391</v>
      </c>
      <c r="AG43">
        <v>38.702288070411051</v>
      </c>
      <c r="AH43">
        <v>68.531849867829067</v>
      </c>
      <c r="AI43">
        <v>38.465639800081178</v>
      </c>
      <c r="AJ43">
        <v>5.4851896819589734E-2</v>
      </c>
      <c r="AK43">
        <v>0.60468631897203329</v>
      </c>
      <c r="AL43">
        <v>0.56126527898014367</v>
      </c>
      <c r="AM43">
        <v>20.556401059019571</v>
      </c>
      <c r="AN43">
        <v>7.6494309198761268E-2</v>
      </c>
      <c r="AO43">
        <v>0.51302999999999999</v>
      </c>
      <c r="AP43">
        <v>0.93513865463245471</v>
      </c>
      <c r="AQ43">
        <v>4</v>
      </c>
      <c r="AX43" s="14"/>
    </row>
    <row r="44" spans="1:50" ht="14.5" customHeight="1">
      <c r="A44">
        <v>43</v>
      </c>
      <c r="B44" t="s">
        <v>6945</v>
      </c>
      <c r="C44" s="3" t="s">
        <v>196</v>
      </c>
      <c r="D44">
        <f t="shared" si="3"/>
        <v>12</v>
      </c>
      <c r="E44" t="s">
        <v>7331</v>
      </c>
      <c r="F44">
        <v>9</v>
      </c>
      <c r="G44">
        <v>12.506</v>
      </c>
      <c r="H44">
        <v>-86.701999999999998</v>
      </c>
      <c r="I44" s="14">
        <v>29.22</v>
      </c>
      <c r="L44" s="14">
        <v>25.221291000000001</v>
      </c>
      <c r="M44">
        <v>11.547000000000001</v>
      </c>
      <c r="N44">
        <v>-88.104500000000002</v>
      </c>
      <c r="O44">
        <v>1898</v>
      </c>
      <c r="P44" s="14">
        <v>74.599999999999994</v>
      </c>
      <c r="Q44" s="14">
        <v>187.46</v>
      </c>
      <c r="R44" s="14">
        <v>67.674407959000007</v>
      </c>
      <c r="S44" s="1">
        <f t="shared" si="1"/>
        <v>0.92504013616830505</v>
      </c>
      <c r="T44" s="1">
        <f t="shared" si="2"/>
        <v>2.4351531944833886</v>
      </c>
      <c r="U44">
        <f t="shared" si="5"/>
        <v>17.404707019891415</v>
      </c>
      <c r="V44">
        <v>139.32696533199999</v>
      </c>
      <c r="W44">
        <v>49.131111111111117</v>
      </c>
      <c r="X44">
        <v>7.264444444444444</v>
      </c>
      <c r="Y44">
        <v>55.138237031076265</v>
      </c>
      <c r="Z44">
        <v>1.1068339034421879</v>
      </c>
      <c r="AA44">
        <v>7.0500488000664677E-2</v>
      </c>
      <c r="AB44">
        <v>0.90088587287034627</v>
      </c>
      <c r="AC44">
        <v>25.908097135007658</v>
      </c>
      <c r="AD44">
        <v>2.3992287684336895</v>
      </c>
      <c r="AE44">
        <v>1.3410884033891857</v>
      </c>
      <c r="AF44">
        <v>1.5870092477376803</v>
      </c>
      <c r="AG44">
        <v>61.266163984348196</v>
      </c>
      <c r="AH44">
        <v>99.361258160350459</v>
      </c>
      <c r="AI44">
        <v>281.43207597311215</v>
      </c>
      <c r="AJ44">
        <v>0.26523673353866639</v>
      </c>
      <c r="AK44">
        <v>0.67086225499145957</v>
      </c>
      <c r="AL44">
        <v>2.9036215148166589</v>
      </c>
      <c r="AM44">
        <v>28.11648399309469</v>
      </c>
      <c r="AN44">
        <v>0.29764012969393</v>
      </c>
      <c r="AO44">
        <v>0.51309000000000005</v>
      </c>
      <c r="AP44">
        <v>0.91030096689925999</v>
      </c>
      <c r="AQ44">
        <v>4</v>
      </c>
      <c r="AX44" s="14"/>
    </row>
    <row r="45" spans="1:50" ht="14.5" customHeight="1">
      <c r="A45">
        <v>44</v>
      </c>
      <c r="B45" t="s">
        <v>7111</v>
      </c>
      <c r="C45" s="3" t="s">
        <v>196</v>
      </c>
      <c r="D45">
        <f t="shared" si="3"/>
        <v>12</v>
      </c>
      <c r="E45" t="s">
        <v>7331</v>
      </c>
      <c r="F45">
        <v>16</v>
      </c>
      <c r="G45">
        <v>12.12</v>
      </c>
      <c r="H45">
        <v>-86.32</v>
      </c>
      <c r="I45" s="14">
        <v>29.22</v>
      </c>
      <c r="L45" s="14">
        <v>25.247959000000002</v>
      </c>
      <c r="M45">
        <v>10.8215</v>
      </c>
      <c r="N45">
        <v>-87.218500000000006</v>
      </c>
      <c r="O45">
        <v>1900</v>
      </c>
      <c r="P45" s="14">
        <v>70.8</v>
      </c>
      <c r="Q45" s="14">
        <v>173.8</v>
      </c>
      <c r="R45" s="14">
        <v>66.857696533199999</v>
      </c>
      <c r="S45" s="1">
        <f t="shared" si="1"/>
        <v>0.91953157049419254</v>
      </c>
      <c r="T45" s="1">
        <f t="shared" si="2"/>
        <v>2.3396788663925641</v>
      </c>
      <c r="U45">
        <f t="shared" si="5"/>
        <v>16.437137136858432</v>
      </c>
      <c r="V45">
        <v>130.526855469</v>
      </c>
      <c r="W45">
        <v>48.348068730475788</v>
      </c>
      <c r="X45">
        <v>7.7151162550376249</v>
      </c>
      <c r="Y45">
        <v>56.203330910679128</v>
      </c>
      <c r="Z45">
        <v>1.1045304991864739</v>
      </c>
      <c r="AA45">
        <v>6.3898774117653143E-2</v>
      </c>
      <c r="AB45">
        <v>1.9500627212630441</v>
      </c>
      <c r="AC45">
        <v>33.663851890255806</v>
      </c>
      <c r="AD45">
        <v>2.7278740017076144</v>
      </c>
      <c r="AE45">
        <v>1.5336065888883024</v>
      </c>
      <c r="AF45">
        <v>1.8593750559385915</v>
      </c>
      <c r="AG45">
        <v>50.507925153634815</v>
      </c>
      <c r="AH45">
        <v>62.833153973150502</v>
      </c>
      <c r="AI45">
        <v>189.37728820044384</v>
      </c>
      <c r="AJ45">
        <v>0.24661152324290164</v>
      </c>
      <c r="AK45">
        <v>0.40777235027658837</v>
      </c>
      <c r="AL45">
        <v>2.5395067068859452</v>
      </c>
      <c r="AM45">
        <v>24.049242356062461</v>
      </c>
      <c r="AN45">
        <v>0.2920467671770709</v>
      </c>
      <c r="AO45">
        <v>0.51306000000000007</v>
      </c>
      <c r="AP45">
        <v>0.91084122764742692</v>
      </c>
      <c r="AQ45">
        <v>4</v>
      </c>
      <c r="AX45" s="14"/>
    </row>
    <row r="46" spans="1:50" ht="14.5" customHeight="1">
      <c r="A46">
        <v>45</v>
      </c>
      <c r="B46" t="s">
        <v>7113</v>
      </c>
      <c r="C46" s="3" t="s">
        <v>196</v>
      </c>
      <c r="D46">
        <f t="shared" si="3"/>
        <v>12</v>
      </c>
      <c r="E46" t="s">
        <v>7331</v>
      </c>
      <c r="F46">
        <v>3</v>
      </c>
      <c r="G46">
        <v>11.9</v>
      </c>
      <c r="H46">
        <v>-85.978999999999999</v>
      </c>
      <c r="I46" s="14">
        <v>36.33</v>
      </c>
      <c r="L46" s="14">
        <v>25.247959000000002</v>
      </c>
      <c r="M46">
        <v>10.8215</v>
      </c>
      <c r="N46">
        <v>-87.218500000000006</v>
      </c>
      <c r="O46">
        <v>1900</v>
      </c>
      <c r="P46" s="14">
        <v>70.8</v>
      </c>
      <c r="Q46" s="14">
        <v>181.37</v>
      </c>
      <c r="R46" s="14">
        <v>68.850044250500005</v>
      </c>
      <c r="S46" s="1">
        <f t="shared" si="1"/>
        <v>0.93263930180312238</v>
      </c>
      <c r="T46" s="1">
        <f t="shared" si="2"/>
        <v>2.5848480566118583</v>
      </c>
      <c r="U46">
        <f t="shared" si="5"/>
        <v>16.671445108429413</v>
      </c>
      <c r="V46">
        <v>145.05540466299999</v>
      </c>
      <c r="W46">
        <v>47.833333333333336</v>
      </c>
      <c r="X46">
        <v>8.0900000000000016</v>
      </c>
      <c r="Y46">
        <v>58.027430133728295</v>
      </c>
      <c r="Z46">
        <v>1.0462051339339797</v>
      </c>
      <c r="AA46">
        <v>6.5444614294230832E-2</v>
      </c>
      <c r="AB46">
        <v>2.2448189715138867</v>
      </c>
      <c r="AC46">
        <v>43.91787974415093</v>
      </c>
      <c r="AD46">
        <v>3.1849306934052701</v>
      </c>
      <c r="AE46">
        <v>1.8847926316146655</v>
      </c>
      <c r="AF46">
        <v>2.2341886377903326</v>
      </c>
      <c r="AG46">
        <v>42.861812637230322</v>
      </c>
      <c r="AH46">
        <v>40.568523671642915</v>
      </c>
      <c r="AI46">
        <v>59.316304810557682</v>
      </c>
      <c r="AJ46">
        <v>7.1977437207322262E-2</v>
      </c>
      <c r="AK46">
        <v>0.31986531986531985</v>
      </c>
      <c r="AL46">
        <v>1.439506172839506</v>
      </c>
      <c r="AM46">
        <v>20.838185302952922</v>
      </c>
      <c r="AN46">
        <v>0.10459770114942528</v>
      </c>
      <c r="AO46">
        <v>0.51304333333333341</v>
      </c>
      <c r="AQ46">
        <v>4</v>
      </c>
      <c r="AX46" s="14"/>
    </row>
    <row r="47" spans="1:50" ht="14.5" customHeight="1">
      <c r="A47">
        <v>46</v>
      </c>
      <c r="B47" t="s">
        <v>7112</v>
      </c>
      <c r="C47" t="s">
        <v>7328</v>
      </c>
      <c r="D47">
        <f t="shared" si="3"/>
        <v>13</v>
      </c>
      <c r="E47" t="s">
        <v>7332</v>
      </c>
      <c r="F47">
        <v>1</v>
      </c>
      <c r="G47">
        <v>12.308400000000001</v>
      </c>
      <c r="H47">
        <v>-83.718299999999999</v>
      </c>
      <c r="I47" s="14">
        <v>36.01</v>
      </c>
      <c r="J47" s="28"/>
      <c r="K47" s="28"/>
      <c r="L47" s="29">
        <v>25.195841000000001</v>
      </c>
      <c r="M47">
        <v>10.391</v>
      </c>
      <c r="N47">
        <v>-86.811499999999995</v>
      </c>
      <c r="O47">
        <v>1901</v>
      </c>
      <c r="P47" s="14">
        <v>74.599999999999994</v>
      </c>
      <c r="Q47" s="14">
        <v>398.9</v>
      </c>
      <c r="R47" s="14"/>
      <c r="S47" s="1"/>
      <c r="T47" s="1"/>
      <c r="W47">
        <v>46.94</v>
      </c>
      <c r="X47">
        <v>10.130000000000001</v>
      </c>
      <c r="Y47">
        <v>62.535350311220206</v>
      </c>
      <c r="Z47">
        <v>1.0226755619690533</v>
      </c>
      <c r="AA47">
        <v>1.5427458870470949E-2</v>
      </c>
      <c r="AB47">
        <v>13.866666666666667</v>
      </c>
      <c r="AC47">
        <v>72.444444444444443</v>
      </c>
      <c r="AD47">
        <v>10.702222222222222</v>
      </c>
      <c r="AE47">
        <v>2.5822222222222222</v>
      </c>
      <c r="AF47">
        <v>2.8711111111111109</v>
      </c>
      <c r="AG47">
        <v>26.502057613168724</v>
      </c>
      <c r="AH47">
        <v>16.42109634551495</v>
      </c>
      <c r="AI47">
        <v>12.67371794871795</v>
      </c>
      <c r="AJ47">
        <v>1.5384615384615384E-2</v>
      </c>
      <c r="AK47">
        <v>0.3728813559322034</v>
      </c>
      <c r="AL47">
        <v>0.77179487179487172</v>
      </c>
      <c r="AM47">
        <v>17.127659574468083</v>
      </c>
      <c r="AN47">
        <v>5.2884615384615384E-2</v>
      </c>
      <c r="AO47">
        <v>0.51302999999999999</v>
      </c>
      <c r="AP47">
        <v>0.86993784774628247</v>
      </c>
      <c r="AQ47">
        <v>4</v>
      </c>
      <c r="AX47" s="14"/>
    </row>
    <row r="48" spans="1:50" ht="14.5" customHeight="1">
      <c r="A48">
        <v>47</v>
      </c>
      <c r="B48" t="s">
        <v>7315</v>
      </c>
      <c r="C48" s="3" t="s">
        <v>196</v>
      </c>
      <c r="D48">
        <f t="shared" si="3"/>
        <v>14</v>
      </c>
      <c r="E48" t="s">
        <v>7360</v>
      </c>
      <c r="F48">
        <v>3</v>
      </c>
      <c r="G48">
        <v>16.72</v>
      </c>
      <c r="H48">
        <v>-62.18</v>
      </c>
      <c r="I48" s="14">
        <v>20.95</v>
      </c>
      <c r="L48" s="14">
        <v>77.817299000000006</v>
      </c>
      <c r="M48">
        <v>17.395499999999998</v>
      </c>
      <c r="N48">
        <v>-59.642000000000003</v>
      </c>
      <c r="O48">
        <v>1928</v>
      </c>
      <c r="P48" s="14">
        <v>12.9</v>
      </c>
      <c r="Q48" s="14">
        <v>282.94</v>
      </c>
      <c r="R48" s="14">
        <v>39.710319519000002</v>
      </c>
      <c r="S48" s="1">
        <f t="shared" si="1"/>
        <v>0.63890638338782024</v>
      </c>
      <c r="T48" s="1">
        <f t="shared" si="2"/>
        <v>0.83052029264859106</v>
      </c>
      <c r="U48">
        <f t="shared" ref="U48:U49" si="6">P48*L48*SIN(RADIANS(R48))/100</f>
        <v>6.4136180099137254</v>
      </c>
      <c r="V48">
        <v>90.124938964799995</v>
      </c>
      <c r="W48">
        <v>49.05766666666667</v>
      </c>
      <c r="X48">
        <v>6.4210000000000003</v>
      </c>
      <c r="Y48">
        <v>53.991807922077662</v>
      </c>
      <c r="Z48">
        <v>1.1835557354032458</v>
      </c>
      <c r="AA48">
        <v>7.943824412058921E-2</v>
      </c>
      <c r="AB48">
        <v>0.87486233357525611</v>
      </c>
      <c r="AC48">
        <v>25.181758659021082</v>
      </c>
      <c r="AD48">
        <v>3.3752047434692827</v>
      </c>
      <c r="AE48">
        <v>1.2959129091528381</v>
      </c>
      <c r="AF48">
        <v>1.4665467161203527</v>
      </c>
      <c r="AG48">
        <v>52.013164778286693</v>
      </c>
      <c r="AH48">
        <v>14.310488731355257</v>
      </c>
      <c r="AI48">
        <v>63.991961411132841</v>
      </c>
      <c r="AJ48">
        <v>0.28761919888029103</v>
      </c>
      <c r="AK48">
        <v>0.45843392364712593</v>
      </c>
      <c r="AL48">
        <v>4.5912001859199725</v>
      </c>
      <c r="AM48">
        <v>26.550548194114139</v>
      </c>
      <c r="AN48">
        <v>0.77414579064472322</v>
      </c>
      <c r="AO48">
        <v>0.51278000000000001</v>
      </c>
      <c r="AP48">
        <v>0.97304376654755165</v>
      </c>
      <c r="AX48" s="14"/>
    </row>
    <row r="49" spans="1:50" ht="14.5" customHeight="1">
      <c r="A49">
        <v>48</v>
      </c>
      <c r="B49" t="s">
        <v>7006</v>
      </c>
      <c r="C49" s="3" t="s">
        <v>196</v>
      </c>
      <c r="D49">
        <f t="shared" si="3"/>
        <v>14</v>
      </c>
      <c r="E49" t="s">
        <v>7360</v>
      </c>
      <c r="F49">
        <v>5</v>
      </c>
      <c r="G49">
        <v>17.63</v>
      </c>
      <c r="H49">
        <v>-63.23</v>
      </c>
      <c r="I49" s="14">
        <v>22.53</v>
      </c>
      <c r="L49" s="14">
        <v>91.395004</v>
      </c>
      <c r="M49">
        <v>19.424499999999998</v>
      </c>
      <c r="N49">
        <v>-62.511499999999998</v>
      </c>
      <c r="O49">
        <v>1843</v>
      </c>
      <c r="P49" s="14">
        <v>9.3000000000000007</v>
      </c>
      <c r="Q49" s="14">
        <v>213.9</v>
      </c>
      <c r="R49" s="14">
        <v>39.105571746800003</v>
      </c>
      <c r="S49" s="1">
        <f t="shared" si="1"/>
        <v>0.63075127133555242</v>
      </c>
      <c r="T49" s="1">
        <f t="shared" si="2"/>
        <v>0.81283943877637133</v>
      </c>
      <c r="U49">
        <f t="shared" si="6"/>
        <v>5.3612188919047652</v>
      </c>
      <c r="V49">
        <v>81.299552917499994</v>
      </c>
      <c r="W49">
        <v>52.46</v>
      </c>
      <c r="X49">
        <v>7.3980000000000006</v>
      </c>
      <c r="Y49">
        <v>63.783973996060425</v>
      </c>
      <c r="Z49">
        <v>1.0374760631503659</v>
      </c>
      <c r="AA49">
        <v>4.7886826143913389E-2</v>
      </c>
      <c r="AB49">
        <v>1.0105882705397373</v>
      </c>
      <c r="AC49">
        <v>32.515916498897511</v>
      </c>
      <c r="AD49">
        <v>3.1334411849295369</v>
      </c>
      <c r="AE49">
        <v>1.299542229891669</v>
      </c>
      <c r="AF49">
        <v>1.5364562362189627</v>
      </c>
      <c r="AG49">
        <v>35.474586976630768</v>
      </c>
      <c r="AH49">
        <v>38.293681556401133</v>
      </c>
      <c r="AI49">
        <v>118.37613132633085</v>
      </c>
      <c r="AJ49">
        <v>0.24142245337966375</v>
      </c>
      <c r="AK49">
        <v>1.0452670670264739</v>
      </c>
      <c r="AL49">
        <v>3.1105255387445818</v>
      </c>
      <c r="AM49">
        <v>15.326401500735841</v>
      </c>
      <c r="AN49">
        <v>0.55632165080504448</v>
      </c>
      <c r="AO49">
        <v>0.51295050000000009</v>
      </c>
      <c r="AP49">
        <v>0.95710133440716372</v>
      </c>
      <c r="AX49" s="14"/>
    </row>
    <row r="50" spans="1:50">
      <c r="A50">
        <v>49</v>
      </c>
      <c r="B50" t="s">
        <v>6972</v>
      </c>
      <c r="C50" s="3" t="s">
        <v>196</v>
      </c>
      <c r="D50">
        <f t="shared" si="3"/>
        <v>14</v>
      </c>
      <c r="E50" t="s">
        <v>7360</v>
      </c>
      <c r="F50">
        <v>2</v>
      </c>
      <c r="G50">
        <v>17.3948</v>
      </c>
      <c r="H50">
        <v>-62.793700000000001</v>
      </c>
      <c r="I50" s="14">
        <v>19.41</v>
      </c>
      <c r="L50" s="14">
        <v>88.621368000000004</v>
      </c>
      <c r="M50">
        <v>19.117000000000001</v>
      </c>
      <c r="N50">
        <v>-61.8645</v>
      </c>
      <c r="O50">
        <v>1842</v>
      </c>
      <c r="P50" s="14">
        <v>10.1</v>
      </c>
      <c r="Q50" s="14">
        <v>216.05</v>
      </c>
      <c r="R50" s="14">
        <v>36.820697784399997</v>
      </c>
      <c r="S50" s="1">
        <f t="shared" si="1"/>
        <v>0.59931281921597102</v>
      </c>
      <c r="T50" s="1">
        <f t="shared" si="2"/>
        <v>0.74865914513011989</v>
      </c>
      <c r="U50">
        <f t="shared" ref="U50:U69" si="7">P50*L50*SIN(RADIANS(R50))/100</f>
        <v>5.3643041117844596</v>
      </c>
      <c r="V50">
        <v>80.330825805700002</v>
      </c>
      <c r="W50">
        <v>48.59</v>
      </c>
      <c r="X50">
        <v>6.9450000000000003</v>
      </c>
      <c r="Y50">
        <v>59.824667114741864</v>
      </c>
      <c r="Z50">
        <v>1.1123356529510553</v>
      </c>
      <c r="AA50">
        <v>5.3266979262238556E-2</v>
      </c>
      <c r="AB50">
        <v>0.83763785017112435</v>
      </c>
      <c r="AC50">
        <v>24.547312713905434</v>
      </c>
      <c r="AD50">
        <v>1.557128596780327</v>
      </c>
      <c r="AE50">
        <v>1.0915721257447077</v>
      </c>
      <c r="AF50">
        <v>1.4465347319051842</v>
      </c>
      <c r="AG50">
        <v>39.326156233483097</v>
      </c>
      <c r="AH50">
        <v>22.553384854785349</v>
      </c>
      <c r="AI50">
        <v>41.853107344632768</v>
      </c>
      <c r="AJ50">
        <v>0.11192090395480225</v>
      </c>
      <c r="AK50">
        <v>0.35947204968944102</v>
      </c>
      <c r="AL50">
        <v>1.861412429378531</v>
      </c>
      <c r="AM50">
        <v>12.974181045261314</v>
      </c>
      <c r="AN50">
        <v>0.24050847457627117</v>
      </c>
      <c r="AO50">
        <v>0.51301949999999996</v>
      </c>
      <c r="AP50">
        <v>0.97691862632090132</v>
      </c>
      <c r="AX50" s="14"/>
    </row>
    <row r="51" spans="1:50">
      <c r="A51">
        <v>50</v>
      </c>
      <c r="B51" s="3" t="s">
        <v>6973</v>
      </c>
      <c r="C51" s="3" t="s">
        <v>196</v>
      </c>
      <c r="D51">
        <f t="shared" si="3"/>
        <v>15</v>
      </c>
      <c r="E51" t="s">
        <v>7361</v>
      </c>
      <c r="F51">
        <v>3</v>
      </c>
      <c r="G51">
        <v>14.507</v>
      </c>
      <c r="H51">
        <v>-61.061999999999998</v>
      </c>
      <c r="I51" s="14">
        <v>20.41</v>
      </c>
      <c r="L51" s="14">
        <v>83.652100000000004</v>
      </c>
      <c r="M51">
        <v>15.007</v>
      </c>
      <c r="N51">
        <v>-58.100499999999997</v>
      </c>
      <c r="O51">
        <v>1920</v>
      </c>
      <c r="P51" s="14">
        <v>13.1</v>
      </c>
      <c r="Q51" s="14">
        <v>324.69</v>
      </c>
      <c r="R51" s="14">
        <v>35.244369506799998</v>
      </c>
      <c r="S51" s="1">
        <f t="shared" si="1"/>
        <v>0.57706493535834469</v>
      </c>
      <c r="T51" s="1">
        <f t="shared" si="2"/>
        <v>0.70658278365149085</v>
      </c>
      <c r="U51">
        <f t="shared" si="7"/>
        <v>6.3237228719607614</v>
      </c>
      <c r="V51">
        <v>81.826881408700004</v>
      </c>
      <c r="W51">
        <v>52.833333333333336</v>
      </c>
      <c r="X51">
        <v>8.7766666666666655</v>
      </c>
      <c r="Y51">
        <v>66.795965120783862</v>
      </c>
      <c r="Z51">
        <v>1.0334051587369633</v>
      </c>
      <c r="AA51">
        <v>6.959296944847683E-2</v>
      </c>
      <c r="AB51">
        <v>0.56598487604742265</v>
      </c>
      <c r="AC51">
        <v>24.874180132824943</v>
      </c>
      <c r="AD51">
        <v>2.3796972845272384</v>
      </c>
      <c r="AE51">
        <v>1.1066926248402515</v>
      </c>
      <c r="AF51">
        <v>1.3917497315086871</v>
      </c>
      <c r="AG51">
        <v>50.141320631176889</v>
      </c>
      <c r="AH51">
        <v>27.328353289270126</v>
      </c>
      <c r="AI51">
        <v>113.60137971112299</v>
      </c>
      <c r="AJ51">
        <v>0.27773855598983965</v>
      </c>
      <c r="AK51">
        <v>0.99207631874298541</v>
      </c>
      <c r="AL51">
        <v>4.2399766798826493</v>
      </c>
      <c r="AM51">
        <v>17.877099936659196</v>
      </c>
      <c r="AN51">
        <v>0.68131959246032858</v>
      </c>
      <c r="AO51">
        <v>0.51288449999999997</v>
      </c>
      <c r="AP51">
        <v>0.89796525034303165</v>
      </c>
      <c r="AX51" s="14"/>
    </row>
    <row r="52" spans="1:50">
      <c r="A52">
        <v>51</v>
      </c>
      <c r="B52" s="3" t="s">
        <v>6969</v>
      </c>
      <c r="C52" s="3" t="s">
        <v>196</v>
      </c>
      <c r="D52">
        <f t="shared" si="3"/>
        <v>15</v>
      </c>
      <c r="E52" t="s">
        <v>7361</v>
      </c>
      <c r="F52">
        <v>2</v>
      </c>
      <c r="G52">
        <v>12.7</v>
      </c>
      <c r="H52">
        <v>-61.5</v>
      </c>
      <c r="I52" s="14">
        <v>20.82</v>
      </c>
      <c r="L52" s="14">
        <v>92.263007999999999</v>
      </c>
      <c r="M52">
        <v>12.044</v>
      </c>
      <c r="N52">
        <v>-57.445999999999998</v>
      </c>
      <c r="O52">
        <v>1915</v>
      </c>
      <c r="P52" s="14">
        <v>19.399999999999999</v>
      </c>
      <c r="Q52" s="14">
        <v>445.34</v>
      </c>
      <c r="R52" s="14">
        <v>36.776714325</v>
      </c>
      <c r="S52" s="1">
        <f t="shared" si="1"/>
        <v>0.59869812245849285</v>
      </c>
      <c r="T52" s="1">
        <f t="shared" si="2"/>
        <v>0.74746191276701379</v>
      </c>
      <c r="U52">
        <f t="shared" si="7"/>
        <v>10.716111794422742</v>
      </c>
      <c r="V52">
        <v>89.582412719700002</v>
      </c>
      <c r="W52">
        <v>47.55</v>
      </c>
      <c r="X52">
        <v>11.215</v>
      </c>
      <c r="Y52">
        <v>70.25918511661537</v>
      </c>
      <c r="AA52">
        <v>4.9164536326923788E-2</v>
      </c>
      <c r="AB52">
        <v>2.0553092132039499</v>
      </c>
      <c r="AC52">
        <v>33.526122999807214</v>
      </c>
      <c r="AD52">
        <v>3.3708202129254761</v>
      </c>
      <c r="AE52">
        <v>1.3312447786131996</v>
      </c>
      <c r="AF52">
        <v>1.6685945633314052</v>
      </c>
      <c r="AG52">
        <v>29.933345099423462</v>
      </c>
      <c r="AH52">
        <v>17.059275225650005</v>
      </c>
      <c r="AI52">
        <v>27.997679814385151</v>
      </c>
      <c r="AJ52">
        <v>0.19383787703016242</v>
      </c>
      <c r="AK52">
        <v>0.57145593869731792</v>
      </c>
      <c r="AL52">
        <v>1.640516241299304</v>
      </c>
      <c r="AM52">
        <v>14.588951310861422</v>
      </c>
      <c r="AN52">
        <v>0.4975292923433875</v>
      </c>
      <c r="AO52">
        <v>0.51286849999999995</v>
      </c>
      <c r="AP52">
        <v>0.97963024507787688</v>
      </c>
      <c r="AX52" s="14"/>
    </row>
    <row r="53" spans="1:50">
      <c r="A53">
        <v>52</v>
      </c>
      <c r="B53" s="3" t="s">
        <v>6971</v>
      </c>
      <c r="C53" s="3" t="s">
        <v>196</v>
      </c>
      <c r="D53">
        <f t="shared" si="3"/>
        <v>15</v>
      </c>
      <c r="E53" t="s">
        <v>7361</v>
      </c>
      <c r="F53">
        <v>7</v>
      </c>
      <c r="G53">
        <v>13.33</v>
      </c>
      <c r="H53">
        <v>-61.18</v>
      </c>
      <c r="I53" s="14">
        <v>18.809999999999999</v>
      </c>
      <c r="L53" s="14">
        <v>89.080757000000006</v>
      </c>
      <c r="M53">
        <v>12.7645</v>
      </c>
      <c r="N53">
        <v>-57.518000000000001</v>
      </c>
      <c r="O53">
        <v>1916</v>
      </c>
      <c r="P53" s="14">
        <v>19.2</v>
      </c>
      <c r="Q53" s="14">
        <v>405.3</v>
      </c>
      <c r="R53" s="14">
        <v>33.110225677499997</v>
      </c>
      <c r="S53" s="1">
        <f t="shared" si="1"/>
        <v>0.54625146143387815</v>
      </c>
      <c r="T53" s="1">
        <f t="shared" si="2"/>
        <v>0.65214614394476123</v>
      </c>
      <c r="U53">
        <f t="shared" si="7"/>
        <v>9.3428147898021443</v>
      </c>
      <c r="V53">
        <v>81.556709289599993</v>
      </c>
      <c r="W53">
        <v>48.744285714285709</v>
      </c>
      <c r="X53">
        <v>9.4928571428571438</v>
      </c>
      <c r="Y53">
        <v>68.235378144713977</v>
      </c>
      <c r="AA53">
        <v>4.9065527653089192E-2</v>
      </c>
      <c r="AB53">
        <v>1.8012098481643235</v>
      </c>
      <c r="AC53">
        <v>29.125008578369854</v>
      </c>
      <c r="AD53">
        <v>2.7411192568750402</v>
      </c>
      <c r="AE53">
        <v>1.2292141163503274</v>
      </c>
      <c r="AG53">
        <v>21.404243093065556</v>
      </c>
      <c r="AH53">
        <v>17.154226164149872</v>
      </c>
      <c r="AI53">
        <v>21.863616957632264</v>
      </c>
      <c r="AJ53">
        <v>9.491917272370054E-2</v>
      </c>
      <c r="AK53">
        <v>0.37629640239247941</v>
      </c>
      <c r="AL53">
        <v>1.8939173820737598</v>
      </c>
      <c r="AM53">
        <v>11.495039682539684</v>
      </c>
      <c r="AN53">
        <v>0.18899971221171832</v>
      </c>
      <c r="AO53">
        <v>0.51296379999999997</v>
      </c>
      <c r="AX53" s="14"/>
    </row>
    <row r="54" spans="1:50">
      <c r="A54">
        <v>53</v>
      </c>
      <c r="B54" s="3" t="s">
        <v>6970</v>
      </c>
      <c r="C54" s="3" t="s">
        <v>196</v>
      </c>
      <c r="D54">
        <f t="shared" si="3"/>
        <v>15</v>
      </c>
      <c r="E54" t="s">
        <v>7361</v>
      </c>
      <c r="F54">
        <v>36</v>
      </c>
      <c r="G54">
        <v>12.093</v>
      </c>
      <c r="H54">
        <v>-61.744999999999997</v>
      </c>
      <c r="I54" s="14">
        <v>20.82</v>
      </c>
      <c r="L54" s="14">
        <v>97.496727000000007</v>
      </c>
      <c r="M54">
        <v>10.888999999999999</v>
      </c>
      <c r="N54">
        <v>-57.647500000000001</v>
      </c>
      <c r="O54">
        <v>1913</v>
      </c>
      <c r="P54" s="14">
        <v>17</v>
      </c>
      <c r="Q54" s="14">
        <v>467.77</v>
      </c>
      <c r="R54" s="14">
        <v>34.227722168</v>
      </c>
      <c r="S54" s="1">
        <f t="shared" si="1"/>
        <v>0.56248348927861136</v>
      </c>
      <c r="T54" s="1">
        <f t="shared" si="2"/>
        <v>0.68030683949856019</v>
      </c>
      <c r="U54">
        <f t="shared" si="7"/>
        <v>9.3228508633547147</v>
      </c>
      <c r="V54">
        <v>80.352905273399998</v>
      </c>
      <c r="W54">
        <v>46.892777777777766</v>
      </c>
      <c r="X54">
        <v>11.574722222222221</v>
      </c>
      <c r="Y54">
        <v>67.934789015579298</v>
      </c>
      <c r="AA54">
        <v>4.7263632393752482E-2</v>
      </c>
      <c r="AB54">
        <v>4.0387264258467832</v>
      </c>
      <c r="AC54">
        <v>46.414869672461307</v>
      </c>
      <c r="AD54">
        <v>8.9780057237780984</v>
      </c>
      <c r="AE54">
        <v>2.4938536703691829</v>
      </c>
      <c r="AF54">
        <v>2.2586680159504087</v>
      </c>
      <c r="AG54">
        <v>37.879360126929299</v>
      </c>
      <c r="AH54">
        <v>17.273837760958187</v>
      </c>
      <c r="AI54">
        <v>55.749237444548321</v>
      </c>
      <c r="AJ54">
        <v>0.39665372232073615</v>
      </c>
      <c r="AK54">
        <v>0.73757277557679812</v>
      </c>
      <c r="AL54">
        <v>3.2457646346670384</v>
      </c>
      <c r="AM54">
        <v>31.555043474579975</v>
      </c>
      <c r="AN54">
        <v>0.90373362725170381</v>
      </c>
      <c r="AO54">
        <v>0.51285968749999999</v>
      </c>
      <c r="AP54">
        <v>0.90212802128944425</v>
      </c>
      <c r="AX54" s="14"/>
    </row>
    <row r="55" spans="1:50">
      <c r="A55">
        <v>54</v>
      </c>
      <c r="B55" t="s">
        <v>6982</v>
      </c>
      <c r="C55" s="3" t="s">
        <v>196</v>
      </c>
      <c r="D55">
        <f t="shared" si="3"/>
        <v>16</v>
      </c>
      <c r="E55" t="s">
        <v>7362</v>
      </c>
      <c r="F55">
        <v>2</v>
      </c>
      <c r="G55">
        <v>4.8920000000000003</v>
      </c>
      <c r="H55">
        <v>-75.323999999999998</v>
      </c>
      <c r="I55" s="14">
        <v>49.12</v>
      </c>
      <c r="L55" s="14">
        <v>31.566631000000001</v>
      </c>
      <c r="M55">
        <v>5.1684999999999999</v>
      </c>
      <c r="N55">
        <v>-77.995000000000005</v>
      </c>
      <c r="O55">
        <v>3139</v>
      </c>
      <c r="P55" s="14">
        <v>49.9</v>
      </c>
      <c r="Q55" s="14">
        <v>299.44</v>
      </c>
      <c r="R55" s="14">
        <v>28.885929107700001</v>
      </c>
      <c r="S55" s="1">
        <f t="shared" si="1"/>
        <v>0.4830673691289597</v>
      </c>
      <c r="T55" s="1">
        <f t="shared" si="2"/>
        <v>0.55170927954144677</v>
      </c>
      <c r="U55">
        <f t="shared" si="7"/>
        <v>7.6091558853278967</v>
      </c>
      <c r="V55" s="3">
        <v>119.091629028</v>
      </c>
      <c r="W55">
        <v>53.4</v>
      </c>
      <c r="X55">
        <v>8.6000000000000014</v>
      </c>
      <c r="Y55">
        <v>67.547061712864263</v>
      </c>
      <c r="AA55">
        <v>3.7713748774751504E-2</v>
      </c>
      <c r="AB55">
        <v>3.4273816208122776</v>
      </c>
      <c r="AC55">
        <v>58.960321916526297</v>
      </c>
      <c r="AD55">
        <v>9.7560125397716639</v>
      </c>
      <c r="AE55">
        <v>2.7387235635410816</v>
      </c>
      <c r="AF55">
        <v>2.5766423357664232</v>
      </c>
      <c r="AG55">
        <v>31.831520171538351</v>
      </c>
      <c r="AH55">
        <v>55.044004042668163</v>
      </c>
      <c r="AI55">
        <v>154.30000000000001</v>
      </c>
      <c r="AK55">
        <v>0.99822760053783144</v>
      </c>
      <c r="AL55">
        <v>2.883</v>
      </c>
      <c r="AM55">
        <v>26.819693094629155</v>
      </c>
      <c r="AN55">
        <v>0.56200000000000006</v>
      </c>
      <c r="AX55" s="14"/>
    </row>
    <row r="56" spans="1:50">
      <c r="A56">
        <v>55</v>
      </c>
      <c r="B56" t="s">
        <v>6974</v>
      </c>
      <c r="C56" s="3" t="s">
        <v>196</v>
      </c>
      <c r="D56">
        <f t="shared" si="3"/>
        <v>17</v>
      </c>
      <c r="E56" t="s">
        <v>7363</v>
      </c>
      <c r="F56">
        <v>2</v>
      </c>
      <c r="G56">
        <v>0.48399999999999999</v>
      </c>
      <c r="H56">
        <v>-78.328999999999994</v>
      </c>
      <c r="I56" s="14">
        <v>50.5</v>
      </c>
      <c r="J56">
        <v>0.3</v>
      </c>
      <c r="K56">
        <v>-80.400000000000006</v>
      </c>
      <c r="L56">
        <v>10.841329999999999</v>
      </c>
      <c r="M56">
        <v>1.3009999999999999</v>
      </c>
      <c r="N56">
        <v>-80.433000000000007</v>
      </c>
      <c r="O56">
        <v>3132</v>
      </c>
      <c r="P56" s="14">
        <v>45.6</v>
      </c>
      <c r="Q56" s="14">
        <v>250.36</v>
      </c>
      <c r="R56" s="14">
        <v>19.756336212200001</v>
      </c>
      <c r="S56" s="1">
        <f t="shared" si="1"/>
        <v>0.33802079848880673</v>
      </c>
      <c r="T56" s="1">
        <f t="shared" si="2"/>
        <v>0.35916153487442265</v>
      </c>
      <c r="U56">
        <f t="shared" si="7"/>
        <v>1.6710553306159788</v>
      </c>
      <c r="V56" s="3">
        <v>104.393440247</v>
      </c>
      <c r="W56">
        <v>52.291464724999997</v>
      </c>
      <c r="X56">
        <v>7.1779992450000005</v>
      </c>
      <c r="Y56">
        <v>57.601211892720386</v>
      </c>
      <c r="Z56">
        <v>1.163493868194867</v>
      </c>
      <c r="AA56">
        <v>3.3267074338255757E-2</v>
      </c>
      <c r="AB56">
        <v>3.0607938550321014</v>
      </c>
      <c r="AC56">
        <v>72.572232237200012</v>
      </c>
      <c r="AD56">
        <v>8.6155859085248139</v>
      </c>
      <c r="AE56">
        <v>2.609704616107364</v>
      </c>
      <c r="AF56">
        <v>2.3105915165203124</v>
      </c>
      <c r="AG56">
        <v>41.334438113491757</v>
      </c>
      <c r="AH56">
        <v>55.57154275486991</v>
      </c>
      <c r="AI56">
        <v>159.05631083590768</v>
      </c>
      <c r="AJ56">
        <v>0.22531994178024115</v>
      </c>
      <c r="AK56">
        <v>0.76261261247705137</v>
      </c>
      <c r="AL56">
        <v>2.849601880376281</v>
      </c>
      <c r="AM56">
        <v>43.611335346533615</v>
      </c>
      <c r="AN56">
        <v>0.49072891871265789</v>
      </c>
      <c r="AO56">
        <v>0.51293105750000001</v>
      </c>
      <c r="AP56">
        <v>0.90442987662517726</v>
      </c>
      <c r="AQ56">
        <v>5</v>
      </c>
      <c r="AX56" s="14"/>
    </row>
    <row r="57" spans="1:50">
      <c r="A57">
        <v>56</v>
      </c>
      <c r="B57" t="s">
        <v>6983</v>
      </c>
      <c r="C57" s="3" t="s">
        <v>196</v>
      </c>
      <c r="D57">
        <f t="shared" si="3"/>
        <v>17</v>
      </c>
      <c r="E57" t="s">
        <v>7363</v>
      </c>
      <c r="F57">
        <v>1</v>
      </c>
      <c r="G57">
        <v>0.36399999999999999</v>
      </c>
      <c r="H57">
        <v>-78.350999999999999</v>
      </c>
      <c r="I57" s="14">
        <v>50.5</v>
      </c>
      <c r="J57">
        <v>0.3</v>
      </c>
      <c r="K57">
        <v>-80.400000000000006</v>
      </c>
      <c r="L57">
        <v>10.841329999999999</v>
      </c>
      <c r="M57">
        <v>1.3009999999999999</v>
      </c>
      <c r="N57">
        <v>-80.433000000000007</v>
      </c>
      <c r="O57">
        <v>3132</v>
      </c>
      <c r="P57" s="14">
        <v>45.6</v>
      </c>
      <c r="Q57" s="14">
        <v>255.12</v>
      </c>
      <c r="R57" s="14">
        <v>18.608694076500001</v>
      </c>
      <c r="S57" s="1">
        <f t="shared" si="1"/>
        <v>0.31910312025076387</v>
      </c>
      <c r="T57" s="1">
        <f t="shared" si="2"/>
        <v>0.33670611594882893</v>
      </c>
      <c r="U57">
        <f t="shared" si="7"/>
        <v>1.5775330171847053</v>
      </c>
      <c r="V57" s="3">
        <v>106.81393432599999</v>
      </c>
      <c r="W57">
        <v>54.75</v>
      </c>
      <c r="X57">
        <v>7.87</v>
      </c>
      <c r="Y57">
        <v>63.400174573195443</v>
      </c>
      <c r="Z57">
        <v>1.0375510770791387</v>
      </c>
      <c r="AA57">
        <v>5.2909050491578E-2</v>
      </c>
      <c r="AB57">
        <v>1.5298013245033113</v>
      </c>
      <c r="AC57">
        <v>44.092715231788077</v>
      </c>
      <c r="AD57">
        <v>4.0596026490066226</v>
      </c>
      <c r="AE57">
        <v>1.5629139072847682</v>
      </c>
      <c r="AF57">
        <v>1.6887417218543046</v>
      </c>
      <c r="AG57">
        <v>43.917607223476303</v>
      </c>
      <c r="AH57">
        <v>65.122349102773242</v>
      </c>
      <c r="AI57">
        <v>172.8138528138528</v>
      </c>
      <c r="AJ57">
        <v>0.19913419913419914</v>
      </c>
      <c r="AK57">
        <v>1.1666666666666667</v>
      </c>
      <c r="AL57">
        <v>2.6536796536796534</v>
      </c>
      <c r="AM57">
        <v>24.689720812182742</v>
      </c>
      <c r="AN57">
        <v>0.41125541125541121</v>
      </c>
      <c r="AO57">
        <v>0.512907</v>
      </c>
      <c r="AP57">
        <v>0.93092843289139682</v>
      </c>
      <c r="AQ57">
        <v>5</v>
      </c>
      <c r="AX57" s="14"/>
    </row>
    <row r="58" spans="1:50">
      <c r="A58">
        <v>57</v>
      </c>
      <c r="B58" t="s">
        <v>6984</v>
      </c>
      <c r="C58" s="3" t="s">
        <v>196</v>
      </c>
      <c r="D58">
        <f t="shared" si="3"/>
        <v>17</v>
      </c>
      <c r="E58" t="s">
        <v>7363</v>
      </c>
      <c r="F58">
        <v>1</v>
      </c>
      <c r="G58">
        <v>-0.59</v>
      </c>
      <c r="H58">
        <v>-78.853999999999999</v>
      </c>
      <c r="I58" s="14">
        <v>57.67</v>
      </c>
      <c r="L58" s="14">
        <v>16.078596000000001</v>
      </c>
      <c r="M58">
        <v>7.3999999999999996E-2</v>
      </c>
      <c r="N58">
        <v>-81.058000000000007</v>
      </c>
      <c r="O58">
        <v>3130</v>
      </c>
      <c r="P58" s="14">
        <v>49</v>
      </c>
      <c r="Q58" s="14">
        <v>258.74</v>
      </c>
      <c r="R58" s="14">
        <v>14.9608011246</v>
      </c>
      <c r="S58" s="1">
        <f t="shared" si="1"/>
        <v>0.25815814697060835</v>
      </c>
      <c r="T58" s="1">
        <f t="shared" si="2"/>
        <v>0.26721605755451305</v>
      </c>
      <c r="U58">
        <f t="shared" si="7"/>
        <v>2.0339020691320275</v>
      </c>
      <c r="V58" s="3">
        <v>102.827400208</v>
      </c>
      <c r="W58">
        <v>53.35</v>
      </c>
      <c r="X58">
        <v>8</v>
      </c>
      <c r="Y58">
        <v>63.410883328608051</v>
      </c>
      <c r="Z58">
        <v>1.0511339991028068</v>
      </c>
      <c r="AA58">
        <v>4.8276092030676891E-2</v>
      </c>
      <c r="AB58">
        <v>1.9338235294117645</v>
      </c>
      <c r="AC58">
        <v>53.720588235294116</v>
      </c>
      <c r="AD58">
        <v>4.8308823529411766</v>
      </c>
      <c r="AE58">
        <v>2</v>
      </c>
      <c r="AF58">
        <v>2.1102941176470589</v>
      </c>
      <c r="AG58">
        <v>42.31830985915493</v>
      </c>
      <c r="AH58">
        <v>43.774733637747339</v>
      </c>
      <c r="AI58">
        <v>109.3536121673004</v>
      </c>
      <c r="AJ58">
        <v>8.7452471482889746E-2</v>
      </c>
      <c r="AK58">
        <v>0.70666666666666667</v>
      </c>
      <c r="AL58">
        <v>2.4980988593155895</v>
      </c>
      <c r="AM58">
        <v>28.132958801498127</v>
      </c>
      <c r="AN58">
        <v>0.26235741444866917</v>
      </c>
      <c r="AP58">
        <v>0.95978621695612909</v>
      </c>
      <c r="AQ58">
        <v>5</v>
      </c>
      <c r="AX58" s="14"/>
    </row>
    <row r="59" spans="1:50">
      <c r="A59">
        <v>58</v>
      </c>
      <c r="B59" t="s">
        <v>6980</v>
      </c>
      <c r="C59" s="3" t="s">
        <v>196</v>
      </c>
      <c r="D59">
        <f t="shared" si="3"/>
        <v>17</v>
      </c>
      <c r="E59" t="s">
        <v>7363</v>
      </c>
      <c r="F59">
        <v>3</v>
      </c>
      <c r="G59">
        <v>-0.17080000000000001</v>
      </c>
      <c r="H59">
        <v>-78.598299999999995</v>
      </c>
      <c r="I59" s="14">
        <v>57.67</v>
      </c>
      <c r="J59">
        <v>-0.3</v>
      </c>
      <c r="K59">
        <v>-80.7</v>
      </c>
      <c r="L59">
        <v>11.393359999999999</v>
      </c>
      <c r="M59">
        <v>0.74250000000000005</v>
      </c>
      <c r="N59">
        <v>-80.730500000000006</v>
      </c>
      <c r="O59">
        <v>3131</v>
      </c>
      <c r="P59" s="14">
        <v>47.8</v>
      </c>
      <c r="Q59" s="14">
        <v>260.36</v>
      </c>
      <c r="R59" s="14">
        <v>15.943836212200001</v>
      </c>
      <c r="S59" s="1">
        <f t="shared" si="1"/>
        <v>0.27469495347576411</v>
      </c>
      <c r="T59" s="1">
        <f t="shared" si="2"/>
        <v>0.28568484205988109</v>
      </c>
      <c r="U59">
        <f t="shared" si="7"/>
        <v>1.4959958806733977</v>
      </c>
      <c r="V59" s="3">
        <v>105.720626831</v>
      </c>
      <c r="W59">
        <v>56.233333333333327</v>
      </c>
      <c r="X59">
        <v>6.5666666666666664</v>
      </c>
      <c r="Y59">
        <v>61.35232023266034</v>
      </c>
      <c r="Z59">
        <v>1.0025806631208267</v>
      </c>
      <c r="AA59">
        <v>6.0933009415837021E-2</v>
      </c>
      <c r="AB59">
        <v>1.956980987132706</v>
      </c>
      <c r="AC59">
        <v>59.582186373044834</v>
      </c>
      <c r="AD59">
        <v>7.0964300194183041</v>
      </c>
      <c r="AE59">
        <v>1.7304696669013933</v>
      </c>
      <c r="AF59">
        <v>1.8502870068070758</v>
      </c>
      <c r="AG59">
        <v>44.772336769759455</v>
      </c>
      <c r="AH59">
        <v>59.513805522208884</v>
      </c>
      <c r="AI59">
        <v>214.2777777777778</v>
      </c>
      <c r="AK59">
        <v>2.2307692307692304</v>
      </c>
      <c r="AL59">
        <v>3.6288888888888891</v>
      </c>
      <c r="AM59">
        <v>32.210852713178298</v>
      </c>
      <c r="AN59">
        <v>0.96444444444444455</v>
      </c>
      <c r="AO59">
        <v>0.512903</v>
      </c>
      <c r="AQ59">
        <v>5</v>
      </c>
      <c r="AX59" s="14"/>
    </row>
    <row r="60" spans="1:50">
      <c r="A60">
        <v>59</v>
      </c>
      <c r="B60" t="s">
        <v>6978</v>
      </c>
      <c r="C60" t="s">
        <v>7328</v>
      </c>
      <c r="D60">
        <f t="shared" si="3"/>
        <v>18</v>
      </c>
      <c r="E60" t="s">
        <v>7364</v>
      </c>
      <c r="F60">
        <v>3</v>
      </c>
      <c r="G60">
        <v>-7.6999999999999999E-2</v>
      </c>
      <c r="H60">
        <v>-77.656000000000006</v>
      </c>
      <c r="I60" s="14">
        <v>44</v>
      </c>
      <c r="J60">
        <v>0.3</v>
      </c>
      <c r="K60">
        <v>-80.400000000000006</v>
      </c>
      <c r="L60">
        <v>10.841329999999999</v>
      </c>
      <c r="M60">
        <v>1.3009999999999999</v>
      </c>
      <c r="N60">
        <v>-80.433000000000007</v>
      </c>
      <c r="O60">
        <v>3132</v>
      </c>
      <c r="P60" s="14">
        <v>45.6</v>
      </c>
      <c r="Q60" s="14">
        <v>354.1</v>
      </c>
      <c r="R60" s="14">
        <v>20.545173644999998</v>
      </c>
      <c r="S60" s="1">
        <f t="shared" si="1"/>
        <v>0.35094577170298213</v>
      </c>
      <c r="T60" s="1">
        <f t="shared" si="2"/>
        <v>0.37478358776623177</v>
      </c>
      <c r="U60">
        <f t="shared" si="7"/>
        <v>1.7349518289503312</v>
      </c>
      <c r="V60">
        <v>136.904296875</v>
      </c>
      <c r="W60">
        <v>51.726666666666667</v>
      </c>
      <c r="X60">
        <v>6.4899999999999993</v>
      </c>
      <c r="Y60">
        <v>57.974861781735022</v>
      </c>
      <c r="AA60">
        <v>3.6257541829574615E-2</v>
      </c>
      <c r="AB60">
        <v>4.6138099168065869</v>
      </c>
      <c r="AC60">
        <v>78.630799586404464</v>
      </c>
      <c r="AD60">
        <v>19.320270924044507</v>
      </c>
      <c r="AE60">
        <v>3.1446540880503142</v>
      </c>
      <c r="AF60">
        <v>2.6729559748427674</v>
      </c>
      <c r="AG60">
        <v>31.986217028836951</v>
      </c>
      <c r="AH60">
        <v>27.823357413140695</v>
      </c>
      <c r="AI60">
        <v>116.62531988559385</v>
      </c>
      <c r="AJ60">
        <v>0.49694415173867229</v>
      </c>
      <c r="AK60">
        <v>1.3699686248398451</v>
      </c>
      <c r="AL60">
        <v>4.2592453208891561</v>
      </c>
      <c r="AM60">
        <v>50.456269522534591</v>
      </c>
      <c r="AN60">
        <v>0.38924682623312751</v>
      </c>
      <c r="AQ60">
        <v>5</v>
      </c>
      <c r="AX60" s="14"/>
    </row>
    <row r="61" spans="1:50">
      <c r="A61">
        <v>60</v>
      </c>
      <c r="B61" t="s">
        <v>6975</v>
      </c>
      <c r="C61" t="s">
        <v>7328</v>
      </c>
      <c r="D61">
        <f t="shared" si="3"/>
        <v>18</v>
      </c>
      <c r="E61" t="s">
        <v>7364</v>
      </c>
      <c r="F61">
        <v>1</v>
      </c>
      <c r="G61">
        <v>-0.43</v>
      </c>
      <c r="H61">
        <v>-77.72</v>
      </c>
      <c r="I61" s="14">
        <v>44</v>
      </c>
      <c r="J61">
        <v>0.3</v>
      </c>
      <c r="K61">
        <v>-80.400000000000006</v>
      </c>
      <c r="L61">
        <v>10.841329999999999</v>
      </c>
      <c r="M61">
        <v>1.3009999999999999</v>
      </c>
      <c r="N61">
        <v>-80.433000000000007</v>
      </c>
      <c r="O61">
        <v>3132</v>
      </c>
      <c r="P61" s="14">
        <v>45.6</v>
      </c>
      <c r="Q61" s="14">
        <v>358.53</v>
      </c>
      <c r="R61" s="14">
        <v>21.167926788300001</v>
      </c>
      <c r="S61" s="1">
        <f t="shared" si="1"/>
        <v>0.36110261430012547</v>
      </c>
      <c r="T61" s="1">
        <f t="shared" si="2"/>
        <v>0.38723057675238681</v>
      </c>
      <c r="U61">
        <f t="shared" si="7"/>
        <v>1.7851636681036129</v>
      </c>
      <c r="V61">
        <v>139.272338867</v>
      </c>
      <c r="W61">
        <v>46.6</v>
      </c>
      <c r="X61">
        <v>10.25</v>
      </c>
      <c r="Y61">
        <v>65.489441790793919</v>
      </c>
      <c r="Z61">
        <v>1.0614882433159454</v>
      </c>
      <c r="AA61">
        <v>3.8941733758581107E-2</v>
      </c>
      <c r="AB61">
        <v>8.4303797468354436</v>
      </c>
      <c r="AC61">
        <v>66.443037974683548</v>
      </c>
      <c r="AD61">
        <v>17.689873417721518</v>
      </c>
      <c r="AE61">
        <v>3.8860759493670884</v>
      </c>
      <c r="AF61">
        <v>3.4430379746835444</v>
      </c>
      <c r="AG61">
        <v>41.479880279348187</v>
      </c>
      <c r="AH61">
        <v>31.837567084078714</v>
      </c>
      <c r="AI61">
        <v>66.806306306306311</v>
      </c>
      <c r="AJ61">
        <v>0.1111111111111111</v>
      </c>
      <c r="AK61">
        <v>0.84732824427480924</v>
      </c>
      <c r="AL61">
        <v>2.098348348348348</v>
      </c>
      <c r="AM61">
        <v>58.149184149184151</v>
      </c>
      <c r="AN61">
        <v>0.2785285285285285</v>
      </c>
      <c r="AO61">
        <v>0.51292000000000004</v>
      </c>
      <c r="AP61">
        <v>0.96007090784885485</v>
      </c>
      <c r="AQ61">
        <v>5</v>
      </c>
      <c r="AX61" s="14"/>
    </row>
    <row r="62" spans="1:50">
      <c r="A62">
        <v>61</v>
      </c>
      <c r="B62" t="s">
        <v>6979</v>
      </c>
      <c r="C62" t="s">
        <v>7328</v>
      </c>
      <c r="D62">
        <f t="shared" si="3"/>
        <v>18</v>
      </c>
      <c r="E62" t="s">
        <v>7364</v>
      </c>
      <c r="F62">
        <v>6</v>
      </c>
      <c r="G62">
        <v>-0.53800000000000003</v>
      </c>
      <c r="H62">
        <v>-77.626000000000005</v>
      </c>
      <c r="I62" s="14">
        <v>44</v>
      </c>
      <c r="J62">
        <v>0.3</v>
      </c>
      <c r="K62">
        <v>-80.400000000000006</v>
      </c>
      <c r="L62">
        <v>10.841329999999999</v>
      </c>
      <c r="M62">
        <v>1.3009999999999999</v>
      </c>
      <c r="N62">
        <v>-80.433000000000007</v>
      </c>
      <c r="O62">
        <v>3132</v>
      </c>
      <c r="P62" s="14">
        <v>45.6</v>
      </c>
      <c r="Q62" s="14">
        <v>373.11</v>
      </c>
      <c r="R62" s="14">
        <v>21.960048675500001</v>
      </c>
      <c r="S62" s="1">
        <f t="shared" si="1"/>
        <v>0.37395999364659954</v>
      </c>
      <c r="T62" s="1">
        <f t="shared" si="2"/>
        <v>0.40321534961084377</v>
      </c>
      <c r="U62">
        <f t="shared" si="7"/>
        <v>1.8487260062518343</v>
      </c>
      <c r="V62">
        <v>142.871704102</v>
      </c>
      <c r="W62">
        <v>44.223333333333336</v>
      </c>
      <c r="X62">
        <v>7.0516666666666667</v>
      </c>
      <c r="Y62">
        <v>54.380305993089422</v>
      </c>
      <c r="Z62">
        <v>1.0194351487474071</v>
      </c>
      <c r="AA62">
        <v>3.3722354924208324E-2</v>
      </c>
      <c r="AB62">
        <v>10.636352340830269</v>
      </c>
      <c r="AC62">
        <v>102.19805269170043</v>
      </c>
      <c r="AD62">
        <v>32.766573035378983</v>
      </c>
      <c r="AE62">
        <v>6.1990078393892638</v>
      </c>
      <c r="AF62">
        <v>4.6255018920601954</v>
      </c>
      <c r="AG62">
        <v>28.300966704518089</v>
      </c>
      <c r="AH62">
        <v>16.55082951233496</v>
      </c>
      <c r="AI62">
        <v>51.568886805919441</v>
      </c>
      <c r="AJ62">
        <v>0.10392560653838728</v>
      </c>
      <c r="AK62">
        <v>1.5044619581783854</v>
      </c>
      <c r="AL62">
        <v>3.1367651431576604</v>
      </c>
      <c r="AM62">
        <v>64.30642141227024</v>
      </c>
      <c r="AN62">
        <v>0.45091176008352146</v>
      </c>
      <c r="AO62">
        <v>0.51288849999999997</v>
      </c>
      <c r="AP62">
        <v>0.97009537739095686</v>
      </c>
      <c r="AQ62">
        <v>5</v>
      </c>
      <c r="AX62" s="14"/>
    </row>
    <row r="63" spans="1:50">
      <c r="A63">
        <v>62</v>
      </c>
      <c r="B63" t="s">
        <v>6977</v>
      </c>
      <c r="C63" t="s">
        <v>7328</v>
      </c>
      <c r="D63">
        <f t="shared" si="3"/>
        <v>18</v>
      </c>
      <c r="E63" t="s">
        <v>7364</v>
      </c>
      <c r="F63">
        <v>5</v>
      </c>
      <c r="G63">
        <v>-1.4670000000000001</v>
      </c>
      <c r="H63">
        <v>-78.441999999999993</v>
      </c>
      <c r="I63" s="14">
        <v>48.99</v>
      </c>
      <c r="J63" s="28"/>
      <c r="K63" s="28"/>
      <c r="L63" s="29">
        <v>17.996410000000001</v>
      </c>
      <c r="M63">
        <v>-0.6895</v>
      </c>
      <c r="N63">
        <v>-81.322000000000003</v>
      </c>
      <c r="O63">
        <v>3129</v>
      </c>
      <c r="P63" s="14">
        <v>55.5</v>
      </c>
      <c r="Q63" s="14">
        <v>332.08</v>
      </c>
      <c r="R63" s="14">
        <v>17.381202697799999</v>
      </c>
      <c r="S63" s="1">
        <f t="shared" si="1"/>
        <v>0.29872771395018444</v>
      </c>
      <c r="T63" s="1">
        <f t="shared" si="2"/>
        <v>0.31302074680508563</v>
      </c>
      <c r="U63">
        <f t="shared" si="7"/>
        <v>2.9836946623286824</v>
      </c>
      <c r="V63">
        <v>117.73294067400001</v>
      </c>
      <c r="W63">
        <v>55.006000000000007</v>
      </c>
      <c r="X63">
        <v>6.7759999999999989</v>
      </c>
      <c r="Y63">
        <v>61.956231524947114</v>
      </c>
      <c r="Z63">
        <v>1.014515314787428</v>
      </c>
      <c r="AA63">
        <v>3.6498302997472601E-2</v>
      </c>
      <c r="AB63">
        <v>3.4484194298892432</v>
      </c>
      <c r="AC63">
        <v>81.165103619119151</v>
      </c>
      <c r="AD63">
        <v>10.043502794482137</v>
      </c>
      <c r="AE63">
        <v>2.6580408049514519</v>
      </c>
      <c r="AF63">
        <v>2.4556717935474532</v>
      </c>
      <c r="AG63">
        <v>33.711448106555153</v>
      </c>
      <c r="AH63">
        <v>40.966282665375225</v>
      </c>
      <c r="AI63">
        <v>119.42454515080587</v>
      </c>
      <c r="AJ63">
        <v>0.26820623115615005</v>
      </c>
      <c r="AK63">
        <v>1.5420815457356174</v>
      </c>
      <c r="AL63">
        <v>2.9158797689507354</v>
      </c>
      <c r="AM63">
        <v>36.285574570958985</v>
      </c>
      <c r="AN63">
        <v>0.83850488181330562</v>
      </c>
      <c r="AQ63">
        <v>5</v>
      </c>
      <c r="AX63" s="14"/>
    </row>
    <row r="64" spans="1:50">
      <c r="A64">
        <v>63</v>
      </c>
      <c r="B64" t="s">
        <v>6976</v>
      </c>
      <c r="C64" t="s">
        <v>7328</v>
      </c>
      <c r="D64">
        <f t="shared" si="3"/>
        <v>18</v>
      </c>
      <c r="E64" t="s">
        <v>7364</v>
      </c>
      <c r="F64">
        <v>5</v>
      </c>
      <c r="G64">
        <v>-1.4590000000000001</v>
      </c>
      <c r="H64">
        <v>-77.917000000000002</v>
      </c>
      <c r="I64" s="14">
        <v>42</v>
      </c>
      <c r="J64" s="28"/>
      <c r="K64" s="28"/>
      <c r="L64" s="29">
        <v>17.996410000000001</v>
      </c>
      <c r="M64">
        <v>-0.6895</v>
      </c>
      <c r="N64">
        <v>-81.322000000000003</v>
      </c>
      <c r="O64">
        <v>3129</v>
      </c>
      <c r="P64" s="14">
        <v>55.5</v>
      </c>
      <c r="Q64" s="14">
        <v>388.34</v>
      </c>
      <c r="R64" s="14">
        <v>18.937047958400001</v>
      </c>
      <c r="S64" s="1">
        <f t="shared" si="1"/>
        <v>0.32452909761091253</v>
      </c>
      <c r="T64" s="1">
        <f t="shared" si="2"/>
        <v>0.3430990912286106</v>
      </c>
      <c r="U64">
        <f t="shared" si="7"/>
        <v>3.2413990771324812</v>
      </c>
      <c r="V64">
        <v>137.24314880399999</v>
      </c>
      <c r="W64">
        <v>49.89</v>
      </c>
      <c r="X64">
        <v>8.5440000000000005</v>
      </c>
      <c r="Y64">
        <v>63.347253449841233</v>
      </c>
      <c r="Z64">
        <v>1.0315116402743125</v>
      </c>
      <c r="AA64">
        <v>4.3758535714222668E-2</v>
      </c>
      <c r="AB64">
        <v>7.65486355462816</v>
      </c>
      <c r="AC64">
        <v>165.60698996060438</v>
      </c>
      <c r="AD64">
        <v>21.541692664441733</v>
      </c>
      <c r="AE64">
        <v>4.0953435820078372</v>
      </c>
      <c r="AF64">
        <v>3.2911817577304303</v>
      </c>
      <c r="AG64">
        <v>51.202845553191686</v>
      </c>
      <c r="AH64">
        <v>65.219624819235989</v>
      </c>
      <c r="AI64">
        <v>200.11090372735322</v>
      </c>
      <c r="AJ64">
        <v>0.35615079365079361</v>
      </c>
      <c r="AK64">
        <v>1.674326430672854</v>
      </c>
      <c r="AL64">
        <v>2.8258787753127379</v>
      </c>
      <c r="AM64">
        <v>95.852113179684778</v>
      </c>
      <c r="AN64">
        <v>0.48620143279241457</v>
      </c>
      <c r="AO64">
        <v>0.51282233333333338</v>
      </c>
      <c r="AP64">
        <v>0.97481370375863219</v>
      </c>
      <c r="AQ64">
        <v>5</v>
      </c>
      <c r="AX64" s="14"/>
    </row>
    <row r="65" spans="1:50">
      <c r="A65">
        <v>64</v>
      </c>
      <c r="B65" t="s">
        <v>6981</v>
      </c>
      <c r="C65" t="s">
        <v>7328</v>
      </c>
      <c r="D65">
        <f t="shared" si="3"/>
        <v>18</v>
      </c>
      <c r="E65" t="s">
        <v>7364</v>
      </c>
      <c r="F65">
        <v>4</v>
      </c>
      <c r="G65">
        <v>-2.0049999999999999</v>
      </c>
      <c r="H65">
        <v>-78.340999999999994</v>
      </c>
      <c r="I65" s="14">
        <v>47</v>
      </c>
      <c r="J65" s="28"/>
      <c r="K65" s="28"/>
      <c r="L65" s="29">
        <v>20.104469000000002</v>
      </c>
      <c r="M65">
        <v>-1.4544999999999999</v>
      </c>
      <c r="N65">
        <v>-81.507000000000005</v>
      </c>
      <c r="O65">
        <v>3128</v>
      </c>
      <c r="P65" s="14">
        <v>55.6</v>
      </c>
      <c r="Q65" s="14">
        <v>357.48</v>
      </c>
      <c r="R65" s="14">
        <v>17.764835357700001</v>
      </c>
      <c r="S65" s="1">
        <f t="shared" si="1"/>
        <v>0.305110888685936</v>
      </c>
      <c r="T65" s="1">
        <f t="shared" si="2"/>
        <v>0.32038800420429897</v>
      </c>
      <c r="U65">
        <f t="shared" si="7"/>
        <v>3.4105553761507612</v>
      </c>
      <c r="V65">
        <v>111.78401184099999</v>
      </c>
      <c r="W65">
        <v>52.854999999999997</v>
      </c>
      <c r="X65">
        <v>7.58</v>
      </c>
      <c r="Y65">
        <v>63.026488886883826</v>
      </c>
      <c r="AA65">
        <v>3.7419516953005064E-2</v>
      </c>
      <c r="AB65">
        <v>6.1145160147392286</v>
      </c>
      <c r="AC65">
        <v>78.159230006105005</v>
      </c>
      <c r="AD65">
        <v>16.24720927633874</v>
      </c>
      <c r="AE65">
        <v>3.6307692307692303</v>
      </c>
      <c r="AF65">
        <v>2.9529497536193965</v>
      </c>
      <c r="AG65">
        <v>41.25740190399172</v>
      </c>
      <c r="AH65">
        <v>36.89580661846216</v>
      </c>
      <c r="AI65">
        <v>102.0817691080849</v>
      </c>
      <c r="AJ65">
        <v>0.11301044634377969</v>
      </c>
      <c r="AK65">
        <v>1.5895990688312613</v>
      </c>
      <c r="AL65">
        <v>2.7533025372937656</v>
      </c>
      <c r="AM65">
        <v>64.972332059890348</v>
      </c>
      <c r="AN65">
        <v>0.50808864624654093</v>
      </c>
      <c r="AO65">
        <v>0.51277799999999996</v>
      </c>
      <c r="AP65">
        <v>0.96274211807775967</v>
      </c>
      <c r="AQ65">
        <v>5</v>
      </c>
      <c r="AX65" s="14"/>
    </row>
    <row r="66" spans="1:50">
      <c r="A66">
        <v>65</v>
      </c>
      <c r="B66" t="s">
        <v>7146</v>
      </c>
      <c r="C66" s="3" t="s">
        <v>196</v>
      </c>
      <c r="D66">
        <f t="shared" si="3"/>
        <v>19</v>
      </c>
      <c r="E66" t="s">
        <v>7384</v>
      </c>
      <c r="F66">
        <v>1</v>
      </c>
      <c r="G66">
        <v>-15.78</v>
      </c>
      <c r="H66">
        <v>-72.08</v>
      </c>
      <c r="I66" s="14">
        <v>51.7</v>
      </c>
      <c r="L66" s="14">
        <v>46.418098000000001</v>
      </c>
      <c r="M66">
        <v>-17.098500000000001</v>
      </c>
      <c r="N66">
        <v>-74.278999999999996</v>
      </c>
      <c r="O66">
        <v>3101</v>
      </c>
      <c r="P66" s="14">
        <v>52.4</v>
      </c>
      <c r="Q66" s="14">
        <v>276.33</v>
      </c>
      <c r="R66" s="14">
        <v>19.262266159100001</v>
      </c>
      <c r="S66" s="1">
        <f t="shared" si="1"/>
        <v>0.32989275287446485</v>
      </c>
      <c r="T66" s="1">
        <f t="shared" si="2"/>
        <v>0.34945584422937109</v>
      </c>
      <c r="U66">
        <f t="shared" si="7"/>
        <v>8.0240089253863456</v>
      </c>
      <c r="V66">
        <v>97.085067749000004</v>
      </c>
      <c r="W66">
        <v>51.43</v>
      </c>
      <c r="X66">
        <v>7.3</v>
      </c>
      <c r="Y66">
        <v>61.551216695769725</v>
      </c>
      <c r="Z66">
        <v>1.1058009436715026</v>
      </c>
      <c r="AA66">
        <v>2.9624199802137902E-2</v>
      </c>
      <c r="AB66">
        <v>3.5460992907801421</v>
      </c>
      <c r="AC66">
        <v>97.163120567375898</v>
      </c>
      <c r="AD66">
        <v>13.858156028368795</v>
      </c>
      <c r="AE66">
        <v>3.3120567375886525</v>
      </c>
      <c r="AF66">
        <v>2.6666666666666665</v>
      </c>
      <c r="AG66">
        <v>25.063291139240508</v>
      </c>
      <c r="AH66">
        <v>25.588536335721599</v>
      </c>
      <c r="AI66">
        <v>100</v>
      </c>
      <c r="AJ66">
        <v>0.11399999999999999</v>
      </c>
      <c r="AK66">
        <v>1.140495867768595</v>
      </c>
      <c r="AL66">
        <v>3.9079999999999999</v>
      </c>
      <c r="AM66">
        <v>37.125</v>
      </c>
      <c r="AN66">
        <v>0.442</v>
      </c>
      <c r="AO66">
        <v>0.51239599999999996</v>
      </c>
      <c r="AP66">
        <v>1.0038322250620266</v>
      </c>
      <c r="AQ66">
        <v>6</v>
      </c>
      <c r="AX66" s="14"/>
    </row>
    <row r="67" spans="1:50">
      <c r="A67">
        <v>66</v>
      </c>
      <c r="B67" t="s">
        <v>6988</v>
      </c>
      <c r="C67" s="1" t="s">
        <v>7328</v>
      </c>
      <c r="D67">
        <f t="shared" si="3"/>
        <v>20</v>
      </c>
      <c r="E67" t="s">
        <v>7385</v>
      </c>
      <c r="F67">
        <v>3</v>
      </c>
      <c r="G67">
        <v>-18.100000000000001</v>
      </c>
      <c r="H67">
        <v>-68.88</v>
      </c>
      <c r="I67" s="14">
        <v>61</v>
      </c>
      <c r="L67" s="14">
        <v>53.750664</v>
      </c>
      <c r="M67">
        <v>-19.554500000000001</v>
      </c>
      <c r="N67">
        <v>-71.616500000000002</v>
      </c>
      <c r="O67">
        <v>3096</v>
      </c>
      <c r="P67" s="14">
        <v>62.9</v>
      </c>
      <c r="Q67" s="14">
        <v>332.96</v>
      </c>
      <c r="R67" s="14">
        <v>26.957353591899999</v>
      </c>
      <c r="S67" s="1">
        <f t="shared" ref="S67:S130" si="8">SIN(RADIANS(R67))</f>
        <v>0.45332717985664661</v>
      </c>
      <c r="T67" s="1">
        <f t="shared" ref="T67:T130" si="9">TAN(RADIANS(R67))</f>
        <v>0.50858824694104843</v>
      </c>
      <c r="U67">
        <f t="shared" si="7"/>
        <v>15.326614626795031</v>
      </c>
      <c r="V67">
        <v>128.660232544</v>
      </c>
      <c r="W67">
        <v>51.673333333333339</v>
      </c>
      <c r="X67">
        <v>6.45</v>
      </c>
      <c r="Y67">
        <v>57.19804513356496</v>
      </c>
      <c r="AB67">
        <v>14.437825548936658</v>
      </c>
      <c r="AC67">
        <v>191.63803274914383</v>
      </c>
      <c r="AD67">
        <v>36.799591355146909</v>
      </c>
      <c r="AE67">
        <v>6.5686293130737576</v>
      </c>
      <c r="AG67">
        <v>26.173663162661814</v>
      </c>
      <c r="AH67">
        <v>14.385420997460733</v>
      </c>
      <c r="AI67">
        <v>37.617794486215537</v>
      </c>
      <c r="AK67">
        <v>1.1941191955897839</v>
      </c>
      <c r="AL67">
        <v>2.5704887218045109</v>
      </c>
      <c r="AM67">
        <v>58.222222222222229</v>
      </c>
      <c r="AN67">
        <v>0.20025062656641604</v>
      </c>
      <c r="AO67">
        <v>0.51225799999999999</v>
      </c>
      <c r="AQ67">
        <v>6</v>
      </c>
      <c r="AX67" s="14"/>
    </row>
    <row r="68" spans="1:50">
      <c r="A68">
        <v>67</v>
      </c>
      <c r="B68" t="s">
        <v>7148</v>
      </c>
      <c r="C68" t="s">
        <v>7328</v>
      </c>
      <c r="D68">
        <f t="shared" si="3"/>
        <v>20</v>
      </c>
      <c r="E68" t="s">
        <v>7385</v>
      </c>
      <c r="F68">
        <v>1</v>
      </c>
      <c r="G68">
        <v>-14.132999999999999</v>
      </c>
      <c r="H68">
        <v>-71.367000000000004</v>
      </c>
      <c r="I68" s="14">
        <v>73</v>
      </c>
      <c r="L68" s="14">
        <v>46.418098000000001</v>
      </c>
      <c r="M68">
        <v>-17.098500000000001</v>
      </c>
      <c r="N68">
        <v>-74.278999999999996</v>
      </c>
      <c r="O68">
        <v>3101</v>
      </c>
      <c r="P68" s="14">
        <v>52.4</v>
      </c>
      <c r="Q68" s="14"/>
      <c r="R68" s="14">
        <v>32.826606750499998</v>
      </c>
      <c r="S68" s="1">
        <f t="shared" si="8"/>
        <v>0.54209849031279989</v>
      </c>
      <c r="T68" s="1">
        <f t="shared" si="9"/>
        <v>0.64511346115810098</v>
      </c>
      <c r="U68">
        <f t="shared" si="7"/>
        <v>13.185506764871596</v>
      </c>
      <c r="V68">
        <v>135.10919189500001</v>
      </c>
      <c r="W68">
        <v>50.1</v>
      </c>
      <c r="X68">
        <v>7.87</v>
      </c>
      <c r="Y68">
        <v>66.025532868883502</v>
      </c>
      <c r="Z68">
        <v>0.88160895848888243</v>
      </c>
      <c r="AA68">
        <v>1.2368164343788355E-2</v>
      </c>
      <c r="AB68">
        <v>5.3695652188667298</v>
      </c>
      <c r="AC68">
        <v>96.37681158516969</v>
      </c>
      <c r="AD68">
        <v>14.927536233088487</v>
      </c>
      <c r="AE68">
        <v>2.6544707322569558</v>
      </c>
      <c r="AF68">
        <v>2.3246676191232134</v>
      </c>
      <c r="AG68">
        <v>26.149690873937459</v>
      </c>
      <c r="AH68">
        <v>36.562078061421566</v>
      </c>
      <c r="AI68">
        <v>101.64356382174083</v>
      </c>
      <c r="AJ68">
        <v>0.31745126035033588</v>
      </c>
      <c r="AK68">
        <v>3.1981382978723403</v>
      </c>
      <c r="AL68">
        <v>2.7800269900137295</v>
      </c>
      <c r="AM68">
        <v>35.964073532061221</v>
      </c>
      <c r="AN68">
        <v>1.0597071125558124</v>
      </c>
      <c r="AO68">
        <v>0.51242600000000005</v>
      </c>
      <c r="AP68">
        <v>0.99750863759758968</v>
      </c>
      <c r="AQ68">
        <v>6</v>
      </c>
      <c r="AX68" s="14"/>
    </row>
    <row r="69" spans="1:50">
      <c r="A69">
        <v>68</v>
      </c>
      <c r="B69" t="s">
        <v>6989</v>
      </c>
      <c r="C69" s="1" t="s">
        <v>7328</v>
      </c>
      <c r="D69">
        <f t="shared" ref="D69:D132" si="10">IF(E69=E68,D68,D68+1)</f>
        <v>20</v>
      </c>
      <c r="E69" t="s">
        <v>7385</v>
      </c>
      <c r="F69">
        <v>2</v>
      </c>
      <c r="G69">
        <v>-19.47</v>
      </c>
      <c r="H69">
        <v>-67.45</v>
      </c>
      <c r="I69" s="14">
        <v>60.13</v>
      </c>
      <c r="L69" s="14">
        <v>53.647739000000001</v>
      </c>
      <c r="M69">
        <v>-20.503499999999999</v>
      </c>
      <c r="N69">
        <v>-71.342500000000001</v>
      </c>
      <c r="O69">
        <v>3094</v>
      </c>
      <c r="P69" s="14">
        <v>63.8</v>
      </c>
      <c r="Q69" s="14">
        <v>425.58</v>
      </c>
      <c r="R69" s="14">
        <v>32.082366943399997</v>
      </c>
      <c r="S69" s="1">
        <f t="shared" si="8"/>
        <v>0.53113784843915257</v>
      </c>
      <c r="T69" s="1">
        <f t="shared" si="9"/>
        <v>0.62687004259479984</v>
      </c>
      <c r="U69">
        <f t="shared" si="7"/>
        <v>18.179391896962368</v>
      </c>
      <c r="V69">
        <v>185.45872497600001</v>
      </c>
      <c r="W69">
        <v>51.93</v>
      </c>
      <c r="X69">
        <v>7.875</v>
      </c>
      <c r="Y69">
        <v>63.801018867862084</v>
      </c>
      <c r="AB69">
        <v>13.317757009345794</v>
      </c>
      <c r="AC69">
        <v>88.317757009345797</v>
      </c>
      <c r="AD69">
        <v>15</v>
      </c>
      <c r="AE69">
        <v>2.8971962616822431</v>
      </c>
      <c r="AG69">
        <v>26.063755980861245</v>
      </c>
      <c r="AH69">
        <v>15.730359488252176</v>
      </c>
      <c r="AI69">
        <v>17.712962962962962</v>
      </c>
      <c r="AJ69">
        <v>5.2962962962962962E-2</v>
      </c>
      <c r="AK69">
        <v>1.5726352251532107</v>
      </c>
      <c r="AL69">
        <v>1.1264814814814814</v>
      </c>
      <c r="AM69">
        <v>30.693333333333332</v>
      </c>
      <c r="AN69">
        <v>0.21944444444444444</v>
      </c>
      <c r="AO69">
        <v>0.51236250000000005</v>
      </c>
      <c r="AQ69">
        <v>6</v>
      </c>
      <c r="AX69" s="14"/>
    </row>
    <row r="70" spans="1:50">
      <c r="A70">
        <v>69</v>
      </c>
      <c r="B70" t="s">
        <v>7144</v>
      </c>
      <c r="C70" s="3" t="s">
        <v>196</v>
      </c>
      <c r="D70">
        <f t="shared" si="10"/>
        <v>21</v>
      </c>
      <c r="E70" t="s">
        <v>7365</v>
      </c>
      <c r="F70">
        <v>3</v>
      </c>
      <c r="G70">
        <v>-21.3</v>
      </c>
      <c r="H70">
        <v>-68.180000000000007</v>
      </c>
      <c r="I70" s="14">
        <v>66.13</v>
      </c>
      <c r="L70" s="14">
        <v>52.724865000000001</v>
      </c>
      <c r="M70">
        <v>-21.613499999999998</v>
      </c>
      <c r="N70">
        <v>-71.278000000000006</v>
      </c>
      <c r="O70">
        <v>3092</v>
      </c>
      <c r="P70" s="14">
        <v>61.4</v>
      </c>
      <c r="Q70" s="14">
        <v>324.75</v>
      </c>
      <c r="R70" s="14">
        <v>21.711040496799999</v>
      </c>
      <c r="S70" s="1">
        <f t="shared" si="8"/>
        <v>0.36992578776965174</v>
      </c>
      <c r="T70" s="1">
        <f t="shared" si="9"/>
        <v>0.39817155780317187</v>
      </c>
      <c r="U70">
        <f t="shared" ref="U70:U78" si="11">P70*L70*SIN(RADIANS(R70))/100</f>
        <v>11.975632353186555</v>
      </c>
      <c r="V70">
        <v>107.21810913100001</v>
      </c>
      <c r="W70">
        <v>53.663333333333334</v>
      </c>
      <c r="X70">
        <v>7.256666666666665</v>
      </c>
      <c r="Y70">
        <v>60.218253277289328</v>
      </c>
      <c r="AB70">
        <v>2.9985028352663883</v>
      </c>
      <c r="AC70">
        <v>49.729049358616372</v>
      </c>
      <c r="AD70">
        <v>8.9022874497290019</v>
      </c>
      <c r="AE70">
        <v>2.3319634811665124</v>
      </c>
      <c r="AG70">
        <v>31.022058953222217</v>
      </c>
      <c r="AH70">
        <v>19.265847441298458</v>
      </c>
      <c r="AI70">
        <v>56.569444444444436</v>
      </c>
      <c r="AJ70">
        <v>0.24583333333333332</v>
      </c>
      <c r="AK70">
        <v>1.3750631313131312</v>
      </c>
      <c r="AL70">
        <v>2.9541666666666671</v>
      </c>
      <c r="AM70">
        <v>25.971767676767673</v>
      </c>
      <c r="AN70">
        <v>0.43333333333333335</v>
      </c>
      <c r="AO70">
        <v>0.51236999999999999</v>
      </c>
      <c r="AQ70">
        <v>7</v>
      </c>
      <c r="AX70" s="14"/>
    </row>
    <row r="71" spans="1:50">
      <c r="A71">
        <v>70</v>
      </c>
      <c r="B71" t="s">
        <v>7142</v>
      </c>
      <c r="C71" s="3" t="s">
        <v>196</v>
      </c>
      <c r="D71">
        <f t="shared" si="10"/>
        <v>21</v>
      </c>
      <c r="E71" t="s">
        <v>7365</v>
      </c>
      <c r="F71">
        <v>2</v>
      </c>
      <c r="G71">
        <v>-21.888000000000002</v>
      </c>
      <c r="H71">
        <v>-68.391000000000005</v>
      </c>
      <c r="I71" s="14">
        <v>66.13</v>
      </c>
      <c r="L71" s="14">
        <v>51.818053999999997</v>
      </c>
      <c r="M71">
        <v>-22.361499999999999</v>
      </c>
      <c r="N71">
        <v>-71.327500000000001</v>
      </c>
      <c r="O71">
        <v>3091</v>
      </c>
      <c r="P71" s="14">
        <v>76.7</v>
      </c>
      <c r="Q71" s="14">
        <v>311.10000000000002</v>
      </c>
      <c r="R71" s="14">
        <v>17.042207717899998</v>
      </c>
      <c r="S71" s="1">
        <f t="shared" si="8"/>
        <v>0.29307610027713493</v>
      </c>
      <c r="T71" s="1">
        <f t="shared" si="9"/>
        <v>0.30653638358391139</v>
      </c>
      <c r="U71">
        <f t="shared" si="11"/>
        <v>11.648147656937086</v>
      </c>
      <c r="V71">
        <v>96.247611999499995</v>
      </c>
      <c r="W71">
        <v>56.504999999999995</v>
      </c>
      <c r="X71">
        <v>6.0549999999999997</v>
      </c>
      <c r="Y71">
        <v>61.654006008384499</v>
      </c>
      <c r="Z71">
        <v>0.85640064284822293</v>
      </c>
      <c r="AA71">
        <v>4.1124819384239189E-2</v>
      </c>
      <c r="AB71">
        <v>3.6297697368421051</v>
      </c>
      <c r="AC71">
        <v>75.400219298245617</v>
      </c>
      <c r="AD71">
        <v>10.320285087719299</v>
      </c>
      <c r="AE71">
        <v>2.1426535087719296</v>
      </c>
      <c r="AF71">
        <v>2.0139985380116956</v>
      </c>
      <c r="AG71">
        <v>30.296352220357047</v>
      </c>
      <c r="AH71">
        <v>31.945583925747925</v>
      </c>
      <c r="AI71">
        <v>90.532230970688445</v>
      </c>
      <c r="AJ71">
        <v>0.13313320867467726</v>
      </c>
      <c r="AK71">
        <v>2.3066666666666666</v>
      </c>
      <c r="AL71">
        <v>2.83844405872932</v>
      </c>
      <c r="AM71">
        <v>32.995861310126664</v>
      </c>
      <c r="AN71">
        <v>0.65862394731914009</v>
      </c>
      <c r="AO71">
        <v>0.51241150000000002</v>
      </c>
      <c r="AP71">
        <v>0.94402397102842539</v>
      </c>
      <c r="AQ71">
        <v>7</v>
      </c>
      <c r="AX71" s="14"/>
    </row>
    <row r="72" spans="1:50">
      <c r="A72">
        <v>71</v>
      </c>
      <c r="B72" t="s">
        <v>7143</v>
      </c>
      <c r="C72" s="3" t="s">
        <v>196</v>
      </c>
      <c r="D72">
        <f t="shared" si="10"/>
        <v>21</v>
      </c>
      <c r="E72" t="s">
        <v>7365</v>
      </c>
      <c r="F72">
        <v>1</v>
      </c>
      <c r="G72">
        <v>-22.059000000000001</v>
      </c>
      <c r="H72">
        <v>-68.227999999999994</v>
      </c>
      <c r="I72" s="14">
        <v>64.709999999999994</v>
      </c>
      <c r="L72" s="14">
        <v>51.818053999999997</v>
      </c>
      <c r="M72">
        <v>-22.361499999999999</v>
      </c>
      <c r="N72">
        <v>-71.327500000000001</v>
      </c>
      <c r="O72">
        <v>3091</v>
      </c>
      <c r="P72" s="14">
        <v>76.7</v>
      </c>
      <c r="Q72" s="14">
        <v>325.43</v>
      </c>
      <c r="R72" s="14">
        <v>18.960796356199999</v>
      </c>
      <c r="S72" s="1">
        <f t="shared" si="8"/>
        <v>0.32492112360333092</v>
      </c>
      <c r="T72" s="1">
        <f t="shared" si="9"/>
        <v>0.3435624371283274</v>
      </c>
      <c r="U72">
        <f t="shared" si="11"/>
        <v>12.913810512050066</v>
      </c>
      <c r="V72">
        <v>100.357254028</v>
      </c>
      <c r="W72">
        <v>55.19</v>
      </c>
      <c r="X72">
        <v>7.34</v>
      </c>
      <c r="Y72">
        <v>64.223189951848951</v>
      </c>
      <c r="Z72">
        <v>0.84873871214747532</v>
      </c>
      <c r="AB72">
        <v>3.235632183908046</v>
      </c>
      <c r="AC72">
        <v>63.793103448275865</v>
      </c>
      <c r="AD72">
        <v>9.6724137931034466</v>
      </c>
      <c r="AE72">
        <v>2.0057471264367819</v>
      </c>
      <c r="AF72">
        <v>1.8850574712643677</v>
      </c>
      <c r="AG72">
        <v>22.485207100591719</v>
      </c>
      <c r="AH72">
        <v>26.381461675579324</v>
      </c>
      <c r="AI72">
        <v>78.863232682060399</v>
      </c>
      <c r="AJ72">
        <v>0.38010657193605685</v>
      </c>
      <c r="AK72">
        <v>2.4868421052631575</v>
      </c>
      <c r="AL72">
        <v>2.9893428063943159</v>
      </c>
      <c r="AM72">
        <v>22.632519356759978</v>
      </c>
      <c r="AN72">
        <v>1.1634103019538189</v>
      </c>
      <c r="AP72">
        <v>1.0112380425877958</v>
      </c>
      <c r="AQ72">
        <v>7</v>
      </c>
      <c r="AX72" s="14"/>
    </row>
    <row r="73" spans="1:50">
      <c r="A73">
        <v>72</v>
      </c>
      <c r="B73" t="s">
        <v>6985</v>
      </c>
      <c r="C73" s="3" t="s">
        <v>196</v>
      </c>
      <c r="D73">
        <f t="shared" si="10"/>
        <v>21</v>
      </c>
      <c r="E73" t="s">
        <v>7365</v>
      </c>
      <c r="F73">
        <v>1</v>
      </c>
      <c r="G73">
        <v>-23.52</v>
      </c>
      <c r="H73">
        <v>-67.67</v>
      </c>
      <c r="I73" s="14">
        <v>57.25</v>
      </c>
      <c r="L73" s="14">
        <v>48.718555000000002</v>
      </c>
      <c r="M73">
        <v>-23.893000000000001</v>
      </c>
      <c r="N73">
        <v>-71.427999999999997</v>
      </c>
      <c r="O73">
        <v>3089</v>
      </c>
      <c r="P73" s="14">
        <v>75.900000000000006</v>
      </c>
      <c r="Q73" s="14">
        <v>388.67</v>
      </c>
      <c r="R73" s="14">
        <v>24.772298812900001</v>
      </c>
      <c r="S73" s="1">
        <f t="shared" si="8"/>
        <v>0.41901314397900391</v>
      </c>
      <c r="T73" s="1">
        <f t="shared" si="9"/>
        <v>0.46147829966413473</v>
      </c>
      <c r="U73">
        <f t="shared" si="11"/>
        <v>15.494009609603996</v>
      </c>
      <c r="V73">
        <v>113.743934631</v>
      </c>
      <c r="W73">
        <v>54.22</v>
      </c>
      <c r="X73">
        <v>7.66</v>
      </c>
      <c r="Y73">
        <v>64.216607121604937</v>
      </c>
      <c r="AB73">
        <v>6.4705882352941178</v>
      </c>
      <c r="AC73">
        <v>67.64705882352942</v>
      </c>
      <c r="AD73">
        <v>9.235294117647058</v>
      </c>
      <c r="AE73">
        <v>2.3529411764705883</v>
      </c>
      <c r="AG73">
        <v>26.791443850267381</v>
      </c>
      <c r="AH73">
        <v>23.375796178343951</v>
      </c>
      <c r="AI73">
        <v>33.363636363636367</v>
      </c>
      <c r="AK73">
        <v>1.2526315789473683</v>
      </c>
      <c r="AL73">
        <v>1.4272727272727272</v>
      </c>
      <c r="AM73">
        <v>23.857142857142858</v>
      </c>
      <c r="AN73">
        <v>0.22727272727272727</v>
      </c>
      <c r="AQ73">
        <v>7</v>
      </c>
      <c r="AX73" s="14"/>
    </row>
    <row r="74" spans="1:50">
      <c r="A74">
        <v>73</v>
      </c>
      <c r="B74" t="s">
        <v>7147</v>
      </c>
      <c r="C74" s="3" t="s">
        <v>196</v>
      </c>
      <c r="D74">
        <f t="shared" si="10"/>
        <v>21</v>
      </c>
      <c r="E74" t="s">
        <v>7365</v>
      </c>
      <c r="F74">
        <v>1</v>
      </c>
      <c r="G74">
        <v>-24.18</v>
      </c>
      <c r="H74">
        <v>-68.25</v>
      </c>
      <c r="I74" s="14">
        <v>58.16</v>
      </c>
      <c r="L74" s="14">
        <v>47.671416999999998</v>
      </c>
      <c r="M74">
        <v>-24.678000000000001</v>
      </c>
      <c r="N74">
        <v>-71.495000000000005</v>
      </c>
      <c r="O74">
        <v>3088</v>
      </c>
      <c r="P74" s="14">
        <v>76.8</v>
      </c>
      <c r="Q74" s="14">
        <v>300.24</v>
      </c>
      <c r="R74" s="14">
        <v>12.464499999999999</v>
      </c>
      <c r="S74" s="1">
        <f t="shared" si="8"/>
        <v>0.21583466734902143</v>
      </c>
      <c r="T74" s="1">
        <f t="shared" si="9"/>
        <v>0.22104470792697015</v>
      </c>
      <c r="U74">
        <f t="shared" si="11"/>
        <v>7.9020629224331405</v>
      </c>
      <c r="V74">
        <v>85.396629333500002</v>
      </c>
      <c r="W74">
        <v>54.3</v>
      </c>
      <c r="X74">
        <v>7.68</v>
      </c>
      <c r="Y74">
        <v>65.726639271038053</v>
      </c>
      <c r="Z74">
        <v>0.95132752896607831</v>
      </c>
      <c r="AA74">
        <v>4.7836768834163448E-2</v>
      </c>
      <c r="AB74">
        <v>4.5</v>
      </c>
      <c r="AC74">
        <v>84</v>
      </c>
      <c r="AD74">
        <v>13.5</v>
      </c>
      <c r="AE74">
        <v>2.75</v>
      </c>
      <c r="AF74">
        <v>2.2799999999999998</v>
      </c>
      <c r="AG74">
        <v>32.25925925925926</v>
      </c>
      <c r="AH74">
        <v>32.962962962962962</v>
      </c>
      <c r="AI74">
        <v>98.888888888888886</v>
      </c>
      <c r="AJ74">
        <v>0.27777777777777779</v>
      </c>
      <c r="AK74">
        <v>1.2711864406779663</v>
      </c>
      <c r="AL74">
        <v>3</v>
      </c>
      <c r="AM74">
        <v>37.869565217391305</v>
      </c>
      <c r="AN74">
        <v>0.94444444444444442</v>
      </c>
      <c r="AP74">
        <v>1.0021163434197582</v>
      </c>
      <c r="AQ74">
        <v>7</v>
      </c>
      <c r="AX74" s="14"/>
    </row>
    <row r="75" spans="1:50">
      <c r="A75">
        <v>74</v>
      </c>
      <c r="B75" t="s">
        <v>7141</v>
      </c>
      <c r="C75" s="3" t="s">
        <v>196</v>
      </c>
      <c r="D75">
        <f t="shared" si="10"/>
        <v>21</v>
      </c>
      <c r="E75" t="s">
        <v>7365</v>
      </c>
      <c r="F75">
        <v>2</v>
      </c>
      <c r="G75">
        <v>-25.082999999999998</v>
      </c>
      <c r="H75">
        <v>-68.367000000000004</v>
      </c>
      <c r="I75" s="14">
        <v>64.66</v>
      </c>
      <c r="L75" s="14">
        <v>47.163097</v>
      </c>
      <c r="M75">
        <v>-25.4665</v>
      </c>
      <c r="N75">
        <v>-71.575999999999993</v>
      </c>
      <c r="O75">
        <v>3087</v>
      </c>
      <c r="P75" s="14">
        <v>75.400000000000006</v>
      </c>
      <c r="Q75" s="14">
        <v>329.56</v>
      </c>
      <c r="R75" s="14">
        <v>9.6623716354399996</v>
      </c>
      <c r="S75" s="1">
        <f t="shared" si="8"/>
        <v>0.16784199350991449</v>
      </c>
      <c r="T75" s="1">
        <f t="shared" si="9"/>
        <v>0.17025727858140113</v>
      </c>
      <c r="U75">
        <f t="shared" si="11"/>
        <v>5.9686249583184265</v>
      </c>
      <c r="V75">
        <v>91.993899999999996</v>
      </c>
      <c r="W75">
        <v>53.8</v>
      </c>
      <c r="X75">
        <v>6.6</v>
      </c>
      <c r="Y75">
        <v>60.461730185408825</v>
      </c>
      <c r="Z75">
        <v>0.91770754404889854</v>
      </c>
      <c r="AA75">
        <v>3.1992987561510408E-2</v>
      </c>
      <c r="AB75">
        <v>6.5868263473053892</v>
      </c>
      <c r="AC75">
        <v>109.5808383233533</v>
      </c>
      <c r="AD75">
        <v>16.167664670658684</v>
      </c>
      <c r="AE75">
        <v>3.6826347305389224</v>
      </c>
      <c r="AF75">
        <v>3.3532934131736525</v>
      </c>
      <c r="AG75">
        <v>16.637634408602153</v>
      </c>
      <c r="AH75">
        <v>15.333333333333332</v>
      </c>
      <c r="AI75">
        <v>37.679576299238661</v>
      </c>
      <c r="AJ75">
        <v>7.7540549486924862E-2</v>
      </c>
      <c r="AK75">
        <v>1.3977272727272725</v>
      </c>
      <c r="AL75">
        <v>2.4577954319761668</v>
      </c>
      <c r="AM75">
        <v>27.469298245614034</v>
      </c>
      <c r="AN75">
        <v>0.27308838133068519</v>
      </c>
      <c r="AP75">
        <v>0.99956186612553855</v>
      </c>
      <c r="AQ75">
        <v>7</v>
      </c>
      <c r="AX75" s="14"/>
    </row>
    <row r="76" spans="1:50">
      <c r="A76">
        <v>75</v>
      </c>
      <c r="B76" t="s">
        <v>7145</v>
      </c>
      <c r="C76" t="s">
        <v>7328</v>
      </c>
      <c r="D76">
        <f t="shared" si="10"/>
        <v>22</v>
      </c>
      <c r="E76" t="s">
        <v>7366</v>
      </c>
      <c r="F76">
        <v>4</v>
      </c>
      <c r="G76">
        <v>-24.75</v>
      </c>
      <c r="H76">
        <v>-66.17</v>
      </c>
      <c r="I76" s="14">
        <v>58</v>
      </c>
      <c r="L76" s="14">
        <v>47.671416999999998</v>
      </c>
      <c r="M76">
        <v>-24.678000000000001</v>
      </c>
      <c r="N76">
        <v>-71.495000000000005</v>
      </c>
      <c r="O76">
        <v>3088</v>
      </c>
      <c r="P76" s="14">
        <v>76.8</v>
      </c>
      <c r="Q76" s="14">
        <v>540.08000000000004</v>
      </c>
      <c r="R76" s="14">
        <v>38.4896316528</v>
      </c>
      <c r="S76" s="1">
        <f t="shared" si="8"/>
        <v>0.62237300426747444</v>
      </c>
      <c r="T76" s="1">
        <f t="shared" si="9"/>
        <v>0.79514049955147059</v>
      </c>
      <c r="U76">
        <f t="shared" si="11"/>
        <v>22.786101516270762</v>
      </c>
      <c r="V76">
        <v>199.275314331</v>
      </c>
      <c r="W76">
        <v>53.4375</v>
      </c>
      <c r="X76">
        <v>7.8525</v>
      </c>
      <c r="Y76">
        <v>66.641080954433221</v>
      </c>
      <c r="Z76">
        <v>0.9831903867898919</v>
      </c>
      <c r="AA76">
        <v>2.1285134784725723E-2</v>
      </c>
      <c r="AB76">
        <v>34.949354634596013</v>
      </c>
      <c r="AC76">
        <v>177.68206098475224</v>
      </c>
      <c r="AD76">
        <v>39.313472728184244</v>
      </c>
      <c r="AE76">
        <v>5.7102433329170044</v>
      </c>
      <c r="AF76">
        <v>4.2572032634779742</v>
      </c>
      <c r="AG76">
        <v>16.467816451240491</v>
      </c>
      <c r="AH76">
        <v>19.314227572501146</v>
      </c>
      <c r="AI76">
        <v>25.866349097239272</v>
      </c>
      <c r="AJ76">
        <v>4.3975663302996917E-2</v>
      </c>
      <c r="AK76">
        <v>2.8393536148958978</v>
      </c>
      <c r="AL76">
        <v>1.381762826395778</v>
      </c>
      <c r="AM76">
        <v>40.6183073398958</v>
      </c>
      <c r="AN76">
        <v>0.24517102808958102</v>
      </c>
      <c r="AO76">
        <v>0.51242599999999994</v>
      </c>
      <c r="AP76">
        <v>1.0033250852282756</v>
      </c>
      <c r="AQ76">
        <v>7</v>
      </c>
      <c r="AX76" s="14"/>
    </row>
    <row r="77" spans="1:50">
      <c r="A77">
        <v>76</v>
      </c>
      <c r="B77" t="s">
        <v>6987</v>
      </c>
      <c r="C77" t="s">
        <v>7328</v>
      </c>
      <c r="D77">
        <f t="shared" si="10"/>
        <v>22</v>
      </c>
      <c r="E77" t="s">
        <v>7366</v>
      </c>
      <c r="F77">
        <v>2</v>
      </c>
      <c r="G77">
        <v>-25.93</v>
      </c>
      <c r="H77">
        <v>-66.92</v>
      </c>
      <c r="I77" s="14">
        <v>52.87</v>
      </c>
      <c r="L77" s="14">
        <v>47.163097</v>
      </c>
      <c r="M77">
        <v>-25.4665</v>
      </c>
      <c r="N77">
        <v>-71.575999999999993</v>
      </c>
      <c r="O77">
        <v>3087</v>
      </c>
      <c r="P77" s="14">
        <v>75.400000000000006</v>
      </c>
      <c r="Q77" s="14">
        <v>470.87</v>
      </c>
      <c r="R77" s="14">
        <v>29.937614440899999</v>
      </c>
      <c r="S77" s="1">
        <f t="shared" si="8"/>
        <v>0.49905674640152647</v>
      </c>
      <c r="T77" s="1">
        <f t="shared" si="9"/>
        <v>0.5758994028037322</v>
      </c>
      <c r="U77">
        <f t="shared" si="11"/>
        <v>17.746944551235856</v>
      </c>
      <c r="V77">
        <v>137.08631897000001</v>
      </c>
      <c r="W77">
        <v>52.37</v>
      </c>
      <c r="X77">
        <v>6.8949999999999996</v>
      </c>
      <c r="Y77">
        <v>59.779940435126122</v>
      </c>
      <c r="AB77">
        <v>11.864082316343623</v>
      </c>
      <c r="AC77">
        <v>95.611390284757107</v>
      </c>
      <c r="AD77">
        <v>16.216439339554917</v>
      </c>
      <c r="AE77">
        <v>3.3659966499162479</v>
      </c>
      <c r="AG77">
        <v>16.46160939623374</v>
      </c>
      <c r="AH77">
        <v>13.453848950032157</v>
      </c>
      <c r="AI77">
        <v>20.185294117647057</v>
      </c>
      <c r="AK77">
        <v>1.3117252670148905</v>
      </c>
      <c r="AL77">
        <v>1.4879411764705881</v>
      </c>
      <c r="AM77">
        <v>23.22</v>
      </c>
      <c r="AN77">
        <v>0.27766666666666667</v>
      </c>
      <c r="AQ77">
        <v>7</v>
      </c>
      <c r="AX77" s="14"/>
    </row>
    <row r="78" spans="1:50">
      <c r="A78">
        <v>77</v>
      </c>
      <c r="B78" t="s">
        <v>7170</v>
      </c>
      <c r="C78" t="s">
        <v>7328</v>
      </c>
      <c r="D78">
        <f t="shared" si="10"/>
        <v>22</v>
      </c>
      <c r="E78" t="s">
        <v>7366</v>
      </c>
      <c r="F78">
        <v>26</v>
      </c>
      <c r="G78">
        <v>-25.55</v>
      </c>
      <c r="H78">
        <v>-67.92</v>
      </c>
      <c r="I78" s="14">
        <v>64.83</v>
      </c>
      <c r="L78" s="14">
        <v>47.163097</v>
      </c>
      <c r="M78">
        <v>-25.4665</v>
      </c>
      <c r="N78">
        <v>-71.575999999999993</v>
      </c>
      <c r="O78">
        <v>3087</v>
      </c>
      <c r="P78" s="14">
        <v>75.400000000000006</v>
      </c>
      <c r="Q78" s="14">
        <v>367.94</v>
      </c>
      <c r="R78" s="14">
        <v>13.451329231300001</v>
      </c>
      <c r="S78" s="1">
        <f t="shared" si="8"/>
        <v>0.23261928535599419</v>
      </c>
      <c r="T78" s="1">
        <f t="shared" si="9"/>
        <v>0.2391805155750803</v>
      </c>
      <c r="U78">
        <f t="shared" si="11"/>
        <v>8.2721686231638376</v>
      </c>
      <c r="V78">
        <v>100.69833374</v>
      </c>
      <c r="W78">
        <v>52.81884615384616</v>
      </c>
      <c r="X78">
        <v>7.8103846153846153</v>
      </c>
      <c r="Y78">
        <v>65.007671474254437</v>
      </c>
      <c r="Z78">
        <v>0.92830845336828105</v>
      </c>
      <c r="AA78">
        <v>2.5005816826406499E-2</v>
      </c>
      <c r="AB78">
        <v>9.199892055247771</v>
      </c>
      <c r="AC78">
        <v>89.79004633313788</v>
      </c>
      <c r="AD78">
        <v>16.988115293616339</v>
      </c>
      <c r="AE78">
        <v>3.1338814699979816</v>
      </c>
      <c r="AF78">
        <v>2.6892425358690444</v>
      </c>
      <c r="AG78">
        <v>21.000222572098384</v>
      </c>
      <c r="AH78">
        <v>22.109888325082824</v>
      </c>
      <c r="AI78">
        <v>35.188535724784998</v>
      </c>
      <c r="AJ78">
        <v>0.11621142559399099</v>
      </c>
      <c r="AK78">
        <v>1.5368361581085106</v>
      </c>
      <c r="AL78">
        <v>1.8734879184708266</v>
      </c>
      <c r="AM78">
        <v>29.359411885790074</v>
      </c>
      <c r="AN78">
        <v>0.47477737560396033</v>
      </c>
      <c r="AO78">
        <v>0.51248791666666671</v>
      </c>
      <c r="AP78">
        <v>0.98282149740667046</v>
      </c>
      <c r="AQ78">
        <v>7</v>
      </c>
      <c r="AX78" s="14"/>
    </row>
    <row r="79" spans="1:50">
      <c r="A79">
        <v>78</v>
      </c>
      <c r="B79" t="s">
        <v>7300</v>
      </c>
      <c r="C79" s="3" t="s">
        <v>196</v>
      </c>
      <c r="D79">
        <f t="shared" si="10"/>
        <v>23</v>
      </c>
      <c r="E79" t="s">
        <v>7367</v>
      </c>
      <c r="F79">
        <v>2</v>
      </c>
      <c r="G79">
        <v>-35.988999999999997</v>
      </c>
      <c r="H79">
        <v>-70.849000000000004</v>
      </c>
      <c r="I79" s="14">
        <v>54.33</v>
      </c>
      <c r="L79" s="14">
        <v>34.432735000000001</v>
      </c>
      <c r="M79">
        <v>-35.232999999999997</v>
      </c>
      <c r="N79">
        <v>-73.786000000000001</v>
      </c>
      <c r="O79">
        <v>3071</v>
      </c>
      <c r="P79" s="14">
        <v>72.400000000000006</v>
      </c>
      <c r="Q79" s="14">
        <v>280.61</v>
      </c>
      <c r="R79" s="14">
        <v>26.713266372700001</v>
      </c>
      <c r="S79" s="1">
        <f t="shared" si="8"/>
        <v>0.44952583946352287</v>
      </c>
      <c r="T79" s="1">
        <f t="shared" si="9"/>
        <v>0.50323774895281914</v>
      </c>
      <c r="U79">
        <f t="shared" ref="U79:U102" si="12">P79*L79*SIN(RADIANS(R79))/100</f>
        <v>11.206364572671621</v>
      </c>
      <c r="V79">
        <v>106.67956543</v>
      </c>
      <c r="W79">
        <v>51.849999999999994</v>
      </c>
      <c r="X79">
        <v>7.08</v>
      </c>
      <c r="Y79">
        <v>59.193924282929139</v>
      </c>
      <c r="AA79">
        <v>2.9603309980258057E-2</v>
      </c>
      <c r="AB79">
        <v>2.1955128205128207</v>
      </c>
      <c r="AC79">
        <v>66.025641025641022</v>
      </c>
      <c r="AD79">
        <v>7.9113247863247871</v>
      </c>
      <c r="AE79">
        <v>2.2820512820512819</v>
      </c>
      <c r="AG79">
        <v>38.574802390591863</v>
      </c>
      <c r="AH79">
        <v>25.852685050798257</v>
      </c>
      <c r="AI79">
        <v>99.937888198757776</v>
      </c>
      <c r="AJ79">
        <v>0.43478260869565222</v>
      </c>
      <c r="AK79">
        <v>0.95237420938355521</v>
      </c>
      <c r="AL79">
        <v>3.851966873706004</v>
      </c>
      <c r="AM79">
        <v>34.555813953488375</v>
      </c>
      <c r="AN79">
        <v>0.73478260869565215</v>
      </c>
      <c r="AQ79">
        <v>8</v>
      </c>
      <c r="AX79" s="14"/>
    </row>
    <row r="80" spans="1:50">
      <c r="A80">
        <v>79</v>
      </c>
      <c r="B80" t="s">
        <v>7150</v>
      </c>
      <c r="C80" s="3" t="s">
        <v>196</v>
      </c>
      <c r="D80">
        <f t="shared" si="10"/>
        <v>23</v>
      </c>
      <c r="E80" t="s">
        <v>7367</v>
      </c>
      <c r="F80">
        <v>1</v>
      </c>
      <c r="G80">
        <v>-36.192999999999998</v>
      </c>
      <c r="H80">
        <v>-71.161000000000001</v>
      </c>
      <c r="I80" s="14">
        <v>47.32</v>
      </c>
      <c r="L80" s="14">
        <v>33.176067000000003</v>
      </c>
      <c r="M80">
        <v>-35.871499999999997</v>
      </c>
      <c r="N80">
        <v>-74.079499999999996</v>
      </c>
      <c r="O80">
        <v>3070</v>
      </c>
      <c r="P80" s="14">
        <v>63.6</v>
      </c>
      <c r="Q80" s="14">
        <v>266.83999999999997</v>
      </c>
      <c r="R80" s="14">
        <v>23.634374618500001</v>
      </c>
      <c r="S80" s="1">
        <f t="shared" si="8"/>
        <v>0.40089873254183339</v>
      </c>
      <c r="T80" s="1">
        <f t="shared" si="9"/>
        <v>0.43760390905983299</v>
      </c>
      <c r="U80">
        <f t="shared" si="12"/>
        <v>8.4589546822105941</v>
      </c>
      <c r="V80">
        <v>97.029617309599999</v>
      </c>
      <c r="W80">
        <v>54.24</v>
      </c>
      <c r="X80">
        <v>6.12</v>
      </c>
      <c r="Y80">
        <v>60.112864903881643</v>
      </c>
      <c r="Z80">
        <v>1.2620052924398577</v>
      </c>
      <c r="AA80">
        <v>3.3344448149383123E-2</v>
      </c>
      <c r="AB80">
        <v>2.1186440677966103</v>
      </c>
      <c r="AC80">
        <v>67.79661016949153</v>
      </c>
      <c r="AD80">
        <v>6.3559322033898304</v>
      </c>
      <c r="AE80">
        <v>2.3050847457627119</v>
      </c>
      <c r="AF80">
        <v>2.2966101694915255</v>
      </c>
      <c r="AG80">
        <v>49.914529914529915</v>
      </c>
      <c r="AH80">
        <v>32</v>
      </c>
      <c r="AI80">
        <v>96</v>
      </c>
      <c r="AJ80">
        <v>8.3999999999999991E-2</v>
      </c>
      <c r="AK80">
        <v>0.7078651685393258</v>
      </c>
      <c r="AL80">
        <v>3</v>
      </c>
      <c r="AM80">
        <v>49.49152542372881</v>
      </c>
      <c r="AN80">
        <v>0.22799999999999998</v>
      </c>
      <c r="AP80">
        <v>1.0560056110434546</v>
      </c>
      <c r="AQ80">
        <v>8</v>
      </c>
      <c r="AX80" s="14"/>
    </row>
    <row r="81" spans="1:50">
      <c r="A81">
        <v>80</v>
      </c>
      <c r="B81" t="s">
        <v>6997</v>
      </c>
      <c r="C81" s="3" t="s">
        <v>196</v>
      </c>
      <c r="D81">
        <f t="shared" si="10"/>
        <v>23</v>
      </c>
      <c r="E81" t="s">
        <v>7367</v>
      </c>
      <c r="F81">
        <v>6</v>
      </c>
      <c r="G81">
        <v>-37.405999999999999</v>
      </c>
      <c r="H81">
        <v>-71.349000000000004</v>
      </c>
      <c r="I81" s="14">
        <v>47.08</v>
      </c>
      <c r="L81" s="14">
        <v>31.891667999999999</v>
      </c>
      <c r="M81">
        <v>-37.143999999999998</v>
      </c>
      <c r="N81">
        <v>-74.519000000000005</v>
      </c>
      <c r="O81">
        <v>3068</v>
      </c>
      <c r="P81" s="14">
        <v>75.900000000000006</v>
      </c>
      <c r="Q81" s="14">
        <v>283.31</v>
      </c>
      <c r="R81" s="14">
        <v>23.1209697723</v>
      </c>
      <c r="S81" s="1">
        <f t="shared" si="8"/>
        <v>0.392673737233252</v>
      </c>
      <c r="T81" s="1">
        <f t="shared" si="9"/>
        <v>0.42696879124317749</v>
      </c>
      <c r="U81">
        <f t="shared" si="12"/>
        <v>9.5049725292630427</v>
      </c>
      <c r="V81">
        <v>105.14437866199999</v>
      </c>
      <c r="W81">
        <v>52.043666666666667</v>
      </c>
      <c r="X81">
        <v>6.7165000000000008</v>
      </c>
      <c r="Y81">
        <v>59.035633176515539</v>
      </c>
      <c r="AA81">
        <v>3.5477270358280584E-2</v>
      </c>
      <c r="AB81">
        <v>1.9209584582766828</v>
      </c>
      <c r="AC81">
        <v>52.55646435501928</v>
      </c>
      <c r="AD81">
        <v>6.3028227366874559</v>
      </c>
      <c r="AE81">
        <v>2.0587122113807128</v>
      </c>
      <c r="AF81">
        <v>2.0730307795537373</v>
      </c>
      <c r="AG81">
        <v>41.214305249650614</v>
      </c>
      <c r="AH81">
        <v>22.864183014019144</v>
      </c>
      <c r="AI81">
        <v>82.866266126209212</v>
      </c>
      <c r="AJ81">
        <v>0.25205911541042025</v>
      </c>
      <c r="AK81">
        <v>0.84968691915324301</v>
      </c>
      <c r="AL81">
        <v>3.668022067357434</v>
      </c>
      <c r="AM81">
        <v>35.337163320586853</v>
      </c>
      <c r="AN81">
        <v>0.81265115838033741</v>
      </c>
      <c r="AO81">
        <v>0.51282499999999998</v>
      </c>
      <c r="AP81">
        <v>1.0072006534278568</v>
      </c>
      <c r="AQ81">
        <v>8</v>
      </c>
      <c r="AX81" s="14"/>
    </row>
    <row r="82" spans="1:50">
      <c r="A82">
        <v>81</v>
      </c>
      <c r="B82" t="s">
        <v>6940</v>
      </c>
      <c r="C82" s="3" t="s">
        <v>196</v>
      </c>
      <c r="D82">
        <f t="shared" si="10"/>
        <v>24</v>
      </c>
      <c r="E82" t="s">
        <v>7368</v>
      </c>
      <c r="F82">
        <v>5</v>
      </c>
      <c r="G82">
        <v>-38.692</v>
      </c>
      <c r="H82">
        <v>-71.728999999999999</v>
      </c>
      <c r="I82" s="14">
        <v>42.92</v>
      </c>
      <c r="L82" s="14">
        <v>30.033677999999998</v>
      </c>
      <c r="M82">
        <v>-38.340000000000003</v>
      </c>
      <c r="N82">
        <v>-74.745500000000007</v>
      </c>
      <c r="O82">
        <v>3066</v>
      </c>
      <c r="P82" s="14">
        <v>69.400000000000006</v>
      </c>
      <c r="Q82" s="14">
        <v>267.8</v>
      </c>
      <c r="R82" s="14">
        <v>25.229496002200001</v>
      </c>
      <c r="S82" s="1">
        <f t="shared" si="8"/>
        <v>0.42624504222125753</v>
      </c>
      <c r="T82" s="1">
        <f t="shared" si="9"/>
        <v>0.4711932290512254</v>
      </c>
      <c r="U82">
        <f t="shared" si="12"/>
        <v>8.8843842049357384</v>
      </c>
      <c r="V82">
        <v>100.899002075</v>
      </c>
      <c r="W82">
        <v>51.762</v>
      </c>
      <c r="X82">
        <v>6.1</v>
      </c>
      <c r="Y82">
        <v>55.065617406224568</v>
      </c>
      <c r="AA82">
        <v>4.2888465108401316E-2</v>
      </c>
      <c r="AB82">
        <v>0.96218468939158375</v>
      </c>
      <c r="AC82">
        <v>36.27777405350151</v>
      </c>
      <c r="AD82">
        <v>3.6477069822105341</v>
      </c>
      <c r="AE82">
        <v>1.5144829737694177</v>
      </c>
      <c r="AF82">
        <v>1.6686385482575836</v>
      </c>
      <c r="AG82">
        <v>38.248771972006722</v>
      </c>
      <c r="AH82">
        <v>24.884686089514958</v>
      </c>
      <c r="AI82">
        <v>95.879285999796409</v>
      </c>
      <c r="AJ82">
        <v>0.19792391624929392</v>
      </c>
      <c r="AK82">
        <v>0.58446764200667078</v>
      </c>
      <c r="AL82">
        <v>3.835438763993932</v>
      </c>
      <c r="AM82">
        <v>22.165280214883023</v>
      </c>
      <c r="AN82">
        <v>0.56184227938063991</v>
      </c>
      <c r="AO82">
        <v>0.51289899999999999</v>
      </c>
      <c r="AP82">
        <v>0.97854056512180032</v>
      </c>
      <c r="AQ82">
        <v>9</v>
      </c>
      <c r="AX82" s="14"/>
    </row>
    <row r="83" spans="1:50">
      <c r="A83">
        <v>82</v>
      </c>
      <c r="B83" t="s">
        <v>7117</v>
      </c>
      <c r="C83" s="3" t="s">
        <v>196</v>
      </c>
      <c r="D83">
        <f t="shared" si="10"/>
        <v>24</v>
      </c>
      <c r="E83" t="s">
        <v>7368</v>
      </c>
      <c r="F83">
        <v>79</v>
      </c>
      <c r="G83">
        <v>-39.25</v>
      </c>
      <c r="H83">
        <v>-71.75</v>
      </c>
      <c r="I83" s="14">
        <v>39.17</v>
      </c>
      <c r="L83" s="14">
        <v>26.936862999999999</v>
      </c>
      <c r="M83">
        <v>-39.316000000000003</v>
      </c>
      <c r="N83">
        <v>-75.0685</v>
      </c>
      <c r="O83">
        <v>3064</v>
      </c>
      <c r="P83" s="14">
        <v>72.7</v>
      </c>
      <c r="Q83" s="14">
        <v>287.82</v>
      </c>
      <c r="R83" s="14">
        <v>25.317855835</v>
      </c>
      <c r="S83" s="1">
        <f t="shared" si="8"/>
        <v>0.42763959372860616</v>
      </c>
      <c r="T83" s="1">
        <f t="shared" si="9"/>
        <v>0.4730791682949631</v>
      </c>
      <c r="U83">
        <f t="shared" si="12"/>
        <v>8.3745086717905508</v>
      </c>
      <c r="V83">
        <v>107.234947205</v>
      </c>
      <c r="W83">
        <v>50.798227848101263</v>
      </c>
      <c r="X83">
        <v>8.6613924050632889</v>
      </c>
      <c r="Y83">
        <v>62.854075756588401</v>
      </c>
      <c r="AA83">
        <v>4.2519195957325617E-2</v>
      </c>
      <c r="AB83">
        <v>1.5403178559879849</v>
      </c>
      <c r="AC83">
        <v>43.938413046693825</v>
      </c>
      <c r="AD83">
        <v>6.0065832289616514</v>
      </c>
      <c r="AE83">
        <v>1.915517939616534</v>
      </c>
      <c r="AF83">
        <v>1.9263389363756496</v>
      </c>
      <c r="AG83">
        <v>41.096248671913493</v>
      </c>
      <c r="AH83">
        <v>21.552794457353869</v>
      </c>
      <c r="AI83">
        <v>87.706017383216619</v>
      </c>
      <c r="AJ83">
        <v>0.20744831791680454</v>
      </c>
      <c r="AK83">
        <v>0.61694071716374244</v>
      </c>
      <c r="AL83">
        <v>4.0709692901698009</v>
      </c>
      <c r="AM83">
        <v>33.627595837995607</v>
      </c>
      <c r="AN83">
        <v>0.60732234213496072</v>
      </c>
      <c r="AO83">
        <v>0.5128556363636364</v>
      </c>
      <c r="AP83">
        <v>0.98064614158044427</v>
      </c>
      <c r="AQ83">
        <v>9</v>
      </c>
      <c r="AX83" s="14"/>
    </row>
    <row r="84" spans="1:50">
      <c r="A84">
        <v>83</v>
      </c>
      <c r="B84" t="s">
        <v>7118</v>
      </c>
      <c r="C84" s="3" t="s">
        <v>196</v>
      </c>
      <c r="D84">
        <f t="shared" si="10"/>
        <v>24</v>
      </c>
      <c r="E84" t="s">
        <v>7368</v>
      </c>
      <c r="F84">
        <v>15</v>
      </c>
      <c r="G84">
        <v>-39.42</v>
      </c>
      <c r="H84">
        <v>-71.930000000000007</v>
      </c>
      <c r="I84" s="14">
        <v>39.17</v>
      </c>
      <c r="L84" s="14">
        <v>26.936862999999999</v>
      </c>
      <c r="M84">
        <v>-39.316000000000003</v>
      </c>
      <c r="N84">
        <v>-75.0685</v>
      </c>
      <c r="O84">
        <v>3064</v>
      </c>
      <c r="P84" s="14">
        <v>72.7</v>
      </c>
      <c r="Q84" s="14">
        <v>272.64999999999998</v>
      </c>
      <c r="R84" s="14">
        <v>25.331363677999999</v>
      </c>
      <c r="S84" s="1">
        <f t="shared" si="8"/>
        <v>0.42785269362180528</v>
      </c>
      <c r="T84" s="1">
        <f t="shared" si="9"/>
        <v>0.47336772000522293</v>
      </c>
      <c r="U84">
        <f t="shared" si="12"/>
        <v>8.3786818281814117</v>
      </c>
      <c r="V84">
        <v>101.212036133</v>
      </c>
      <c r="W84">
        <v>52.020532454666665</v>
      </c>
      <c r="X84">
        <v>6.5186464283333319</v>
      </c>
      <c r="Y84">
        <v>56.034468638624979</v>
      </c>
      <c r="AA84">
        <v>3.9131305109021464E-2</v>
      </c>
      <c r="AB84">
        <v>0.81754844583343045</v>
      </c>
      <c r="AC84">
        <v>39.394180410691064</v>
      </c>
      <c r="AD84">
        <v>3.4442745246764921</v>
      </c>
      <c r="AE84">
        <v>1.5572945226023813</v>
      </c>
      <c r="AF84">
        <v>1.6690642244169571</v>
      </c>
      <c r="AG84">
        <v>36.200114799011288</v>
      </c>
      <c r="AH84">
        <v>26.138090604819784</v>
      </c>
      <c r="AI84">
        <v>121.05100893450872</v>
      </c>
      <c r="AJ84">
        <v>0.40705955352624856</v>
      </c>
      <c r="AK84">
        <v>0.57160317726827448</v>
      </c>
      <c r="AL84">
        <v>4.6104009370718835</v>
      </c>
      <c r="AM84">
        <v>21.790088666519058</v>
      </c>
      <c r="AN84">
        <v>0.92527927324501547</v>
      </c>
      <c r="AO84">
        <v>0.51288250000000013</v>
      </c>
      <c r="AP84">
        <v>0.9846085924119522</v>
      </c>
      <c r="AQ84">
        <v>9</v>
      </c>
      <c r="AX84" s="14"/>
    </row>
    <row r="85" spans="1:50">
      <c r="A85">
        <v>84</v>
      </c>
      <c r="B85" t="s">
        <v>6996</v>
      </c>
      <c r="C85" s="3" t="s">
        <v>196</v>
      </c>
      <c r="D85">
        <f t="shared" si="10"/>
        <v>24</v>
      </c>
      <c r="E85" t="s">
        <v>7368</v>
      </c>
      <c r="F85">
        <v>15</v>
      </c>
      <c r="G85">
        <v>-39.43</v>
      </c>
      <c r="H85">
        <v>-71.62</v>
      </c>
      <c r="I85" s="14">
        <v>39.17</v>
      </c>
      <c r="L85" s="14">
        <v>26.936862999999999</v>
      </c>
      <c r="M85">
        <v>-39.316000000000003</v>
      </c>
      <c r="N85">
        <v>-75.0685</v>
      </c>
      <c r="O85">
        <v>3064</v>
      </c>
      <c r="P85" s="14">
        <v>72.7</v>
      </c>
      <c r="Q85" s="14">
        <v>299.16000000000003</v>
      </c>
      <c r="R85" s="14">
        <v>25.9212818146</v>
      </c>
      <c r="S85" s="1">
        <f t="shared" si="8"/>
        <v>0.4371358879325522</v>
      </c>
      <c r="T85" s="1">
        <f t="shared" si="9"/>
        <v>0.48603300931127147</v>
      </c>
      <c r="U85">
        <f t="shared" si="12"/>
        <v>8.5604755451275665</v>
      </c>
      <c r="V85">
        <v>115.70265197800001</v>
      </c>
      <c r="W85">
        <v>52.543999999999997</v>
      </c>
      <c r="X85">
        <v>6.5126666666666662</v>
      </c>
      <c r="Y85">
        <v>58.756767836461641</v>
      </c>
      <c r="AA85">
        <v>3.3443662480637709E-2</v>
      </c>
      <c r="AB85">
        <v>3.0364983079017827</v>
      </c>
      <c r="AC85">
        <v>60.209760235691164</v>
      </c>
      <c r="AD85">
        <v>8.1623141196556297</v>
      </c>
      <c r="AE85">
        <v>2.0161745410011505</v>
      </c>
      <c r="AF85">
        <v>1.8057425031109242</v>
      </c>
      <c r="AG85">
        <v>28.612383472944224</v>
      </c>
      <c r="AH85">
        <v>19.715471669535724</v>
      </c>
      <c r="AI85">
        <v>54.322876562371135</v>
      </c>
      <c r="AJ85">
        <v>0.15565934065934062</v>
      </c>
      <c r="AK85">
        <v>0.99826621881577882</v>
      </c>
      <c r="AL85">
        <v>2.766959953813048</v>
      </c>
      <c r="AM85">
        <v>28.268907743526725</v>
      </c>
      <c r="AN85">
        <v>0.51226643348254119</v>
      </c>
      <c r="AO85">
        <v>0.51281750000000004</v>
      </c>
      <c r="AP85">
        <v>1.0146433513937623</v>
      </c>
      <c r="AQ85">
        <v>9</v>
      </c>
      <c r="AX85" s="14"/>
    </row>
    <row r="86" spans="1:50">
      <c r="A86">
        <v>85</v>
      </c>
      <c r="B86" t="s">
        <v>7301</v>
      </c>
      <c r="C86" s="3" t="s">
        <v>196</v>
      </c>
      <c r="D86">
        <f t="shared" si="10"/>
        <v>24</v>
      </c>
      <c r="E86" t="s">
        <v>7368</v>
      </c>
      <c r="F86">
        <v>4</v>
      </c>
      <c r="G86">
        <v>-40.35</v>
      </c>
      <c r="H86">
        <v>-72.069999999999993</v>
      </c>
      <c r="I86" s="14">
        <v>35</v>
      </c>
      <c r="L86" s="14">
        <v>24.666927000000001</v>
      </c>
      <c r="M86">
        <v>-40.085999999999999</v>
      </c>
      <c r="N86">
        <v>-75.161500000000004</v>
      </c>
      <c r="O86">
        <v>3062</v>
      </c>
      <c r="P86" s="14">
        <v>76.900000000000006</v>
      </c>
      <c r="Q86" s="14">
        <v>266.86</v>
      </c>
      <c r="R86" s="14">
        <v>27.102045059200002</v>
      </c>
      <c r="S86" s="1">
        <f t="shared" si="8"/>
        <v>0.45557668132359713</v>
      </c>
      <c r="T86" s="1">
        <f t="shared" si="9"/>
        <v>0.51177089402886966</v>
      </c>
      <c r="U86">
        <f t="shared" si="12"/>
        <v>8.6417734139146951</v>
      </c>
      <c r="V86">
        <v>106.35310363799999</v>
      </c>
      <c r="W86">
        <v>50.8</v>
      </c>
      <c r="X86">
        <v>6.8125</v>
      </c>
      <c r="Y86">
        <v>57.361503441927354</v>
      </c>
      <c r="Z86">
        <v>1.0185486683438967</v>
      </c>
      <c r="AA86">
        <v>3.2923234856487973E-2</v>
      </c>
      <c r="AB86">
        <v>2.2622871893499994</v>
      </c>
      <c r="AC86">
        <v>50.165094079246849</v>
      </c>
      <c r="AD86">
        <v>6.9973138434331572</v>
      </c>
      <c r="AE86">
        <v>2.0417058082234583</v>
      </c>
      <c r="AF86">
        <v>1.9954356681433831</v>
      </c>
      <c r="AG86">
        <v>28.717615347930881</v>
      </c>
      <c r="AH86">
        <v>20.254066298383982</v>
      </c>
      <c r="AI86">
        <v>66.627680311890842</v>
      </c>
      <c r="AJ86">
        <v>0.14022904483430798</v>
      </c>
      <c r="AK86">
        <v>0.88615424430641831</v>
      </c>
      <c r="AL86">
        <v>3.2436647173489281</v>
      </c>
      <c r="AM86">
        <v>27.045621911354605</v>
      </c>
      <c r="AN86">
        <v>0.48775584795321641</v>
      </c>
      <c r="AP86">
        <v>1.0165447935597816</v>
      </c>
      <c r="AQ86">
        <v>9</v>
      </c>
      <c r="AX86" s="14"/>
    </row>
    <row r="87" spans="1:50">
      <c r="A87">
        <v>86</v>
      </c>
      <c r="B87" t="s">
        <v>6947</v>
      </c>
      <c r="C87" s="3" t="s">
        <v>196</v>
      </c>
      <c r="D87">
        <f t="shared" si="10"/>
        <v>24</v>
      </c>
      <c r="E87" t="s">
        <v>7368</v>
      </c>
      <c r="F87">
        <v>16</v>
      </c>
      <c r="G87">
        <v>-40.590000000000003</v>
      </c>
      <c r="H87">
        <v>-72.117000000000004</v>
      </c>
      <c r="I87" s="14">
        <v>35</v>
      </c>
      <c r="L87" s="14">
        <v>24.277470000000001</v>
      </c>
      <c r="M87">
        <v>-40.610999999999997</v>
      </c>
      <c r="N87">
        <v>-75.191999999999993</v>
      </c>
      <c r="O87">
        <v>3061</v>
      </c>
      <c r="P87" s="14">
        <v>78.599999999999994</v>
      </c>
      <c r="Q87" s="14">
        <v>267.52</v>
      </c>
      <c r="R87" s="14">
        <v>28.5756874084</v>
      </c>
      <c r="S87" s="1">
        <f t="shared" si="8"/>
        <v>0.47831925614848492</v>
      </c>
      <c r="T87" s="1">
        <f t="shared" si="9"/>
        <v>0.54466735313223047</v>
      </c>
      <c r="U87">
        <f t="shared" si="12"/>
        <v>9.1273317737717861</v>
      </c>
      <c r="V87">
        <v>105.302429199</v>
      </c>
      <c r="W87">
        <v>51.463749999999997</v>
      </c>
      <c r="X87">
        <v>7.4887500000000014</v>
      </c>
      <c r="Y87">
        <v>59.421503050034666</v>
      </c>
      <c r="AA87">
        <v>3.9469730936400424E-2</v>
      </c>
      <c r="AB87">
        <v>1.2858164788306254</v>
      </c>
      <c r="AC87">
        <v>38.678790759030754</v>
      </c>
      <c r="AD87">
        <v>5.0835493113271673</v>
      </c>
      <c r="AE87">
        <v>1.6785651465741593</v>
      </c>
      <c r="AF87">
        <v>1.7402972733208011</v>
      </c>
      <c r="AG87">
        <v>34.503439875047128</v>
      </c>
      <c r="AH87">
        <v>21.163187651635898</v>
      </c>
      <c r="AI87">
        <v>86.665930180177014</v>
      </c>
      <c r="AJ87">
        <v>0.20159959330115362</v>
      </c>
      <c r="AK87">
        <v>0.70598516447313842</v>
      </c>
      <c r="AL87">
        <v>4.1375547196776852</v>
      </c>
      <c r="AM87" t="e">
        <v>#DIV/0!</v>
      </c>
      <c r="AN87">
        <v>0.73807595858837516</v>
      </c>
      <c r="AO87">
        <v>0.51285375</v>
      </c>
      <c r="AP87">
        <v>0.97140215867211632</v>
      </c>
      <c r="AQ87">
        <v>9</v>
      </c>
      <c r="AX87" s="14"/>
    </row>
    <row r="88" spans="1:50">
      <c r="A88">
        <v>87</v>
      </c>
      <c r="B88" t="s">
        <v>7002</v>
      </c>
      <c r="C88" s="3" t="s">
        <v>196</v>
      </c>
      <c r="D88">
        <f t="shared" si="10"/>
        <v>24</v>
      </c>
      <c r="E88" t="s">
        <v>7368</v>
      </c>
      <c r="F88">
        <v>3</v>
      </c>
      <c r="G88">
        <v>-40.783000000000001</v>
      </c>
      <c r="H88">
        <v>-72.150000000000006</v>
      </c>
      <c r="I88" s="14">
        <v>35</v>
      </c>
      <c r="L88" s="14">
        <v>24.277470000000001</v>
      </c>
      <c r="M88">
        <v>-40.610999999999997</v>
      </c>
      <c r="N88">
        <v>-75.191999999999993</v>
      </c>
      <c r="O88">
        <v>3061</v>
      </c>
      <c r="P88" s="14">
        <v>78.599999999999994</v>
      </c>
      <c r="Q88" s="14">
        <v>260.2</v>
      </c>
      <c r="R88" s="14">
        <v>29.602867126500001</v>
      </c>
      <c r="S88" s="1">
        <f t="shared" si="8"/>
        <v>0.49398537618546884</v>
      </c>
      <c r="T88" s="1">
        <f t="shared" si="9"/>
        <v>0.56814525654627379</v>
      </c>
      <c r="U88">
        <f t="shared" si="12"/>
        <v>9.4262741085142068</v>
      </c>
      <c r="V88">
        <v>103.591720581</v>
      </c>
      <c r="W88">
        <v>51.18</v>
      </c>
      <c r="X88">
        <v>6.45</v>
      </c>
      <c r="Y88">
        <v>55.910334416946938</v>
      </c>
      <c r="AA88">
        <v>5.2902333246107797E-2</v>
      </c>
      <c r="AB88">
        <v>0.98061702471329359</v>
      </c>
      <c r="AC88">
        <v>38.234534000969148</v>
      </c>
      <c r="AD88">
        <v>4.0763877671889306</v>
      </c>
      <c r="AE88">
        <v>1.6238222150433426</v>
      </c>
      <c r="AF88">
        <v>1.7350993377483444</v>
      </c>
      <c r="AG88">
        <v>43.775809369346895</v>
      </c>
      <c r="AH88">
        <v>24.092773666690093</v>
      </c>
      <c r="AI88">
        <v>100.77777777777777</v>
      </c>
      <c r="AJ88">
        <v>0.21785714285714286</v>
      </c>
      <c r="AK88">
        <v>0.73966519935947694</v>
      </c>
      <c r="AL88">
        <v>4.1846031746031747</v>
      </c>
      <c r="AM88">
        <v>28.404754457303721</v>
      </c>
      <c r="AN88">
        <v>0.72698412698412707</v>
      </c>
      <c r="AO88">
        <v>0.51284300000000005</v>
      </c>
      <c r="AP88">
        <v>1.016508537653964</v>
      </c>
      <c r="AQ88">
        <v>9</v>
      </c>
      <c r="AX88" s="14"/>
    </row>
    <row r="89" spans="1:50">
      <c r="A89">
        <v>88</v>
      </c>
      <c r="B89" t="s">
        <v>6941</v>
      </c>
      <c r="C89" s="3" t="s">
        <v>196</v>
      </c>
      <c r="D89">
        <f t="shared" si="10"/>
        <v>24</v>
      </c>
      <c r="E89" t="s">
        <v>7368</v>
      </c>
      <c r="F89">
        <v>6</v>
      </c>
      <c r="G89">
        <v>-41.104999999999997</v>
      </c>
      <c r="H89">
        <v>-72.495999999999995</v>
      </c>
      <c r="I89" s="14">
        <v>36</v>
      </c>
      <c r="L89" s="14">
        <v>22.592237000000001</v>
      </c>
      <c r="M89">
        <v>-41.115000000000002</v>
      </c>
      <c r="N89">
        <v>-75.290499999999994</v>
      </c>
      <c r="O89">
        <v>3060</v>
      </c>
      <c r="P89" s="14">
        <v>70.8</v>
      </c>
      <c r="Q89" s="14">
        <v>235.44</v>
      </c>
      <c r="R89" s="14">
        <v>30.650281906099998</v>
      </c>
      <c r="S89" s="1">
        <f t="shared" si="8"/>
        <v>0.50979659376606901</v>
      </c>
      <c r="T89" s="1">
        <f t="shared" si="9"/>
        <v>0.59258348866144628</v>
      </c>
      <c r="U89">
        <f t="shared" si="12"/>
        <v>8.1543513914542736</v>
      </c>
      <c r="V89">
        <v>87.134872436500004</v>
      </c>
      <c r="W89">
        <v>50.326666666666675</v>
      </c>
      <c r="X89">
        <v>6.7166666666666659</v>
      </c>
      <c r="Y89">
        <v>57.634167832227774</v>
      </c>
      <c r="AA89">
        <v>4.3779752942142654E-2</v>
      </c>
      <c r="AB89">
        <v>1.0764082480413748</v>
      </c>
      <c r="AC89">
        <v>35.352837307171676</v>
      </c>
      <c r="AD89">
        <v>3.3607170406706008</v>
      </c>
      <c r="AE89">
        <v>1.5290417535967071</v>
      </c>
      <c r="AF89">
        <v>1.6682441397611676</v>
      </c>
      <c r="AG89">
        <v>39.692626350547137</v>
      </c>
      <c r="AH89">
        <v>26.230964807596006</v>
      </c>
      <c r="AI89">
        <v>78.580756413237225</v>
      </c>
      <c r="AJ89">
        <v>0.14806763285024155</v>
      </c>
      <c r="AK89">
        <v>0.50167617498979822</v>
      </c>
      <c r="AL89">
        <v>3.1338116889267784</v>
      </c>
      <c r="AM89">
        <v>21.830272904483433</v>
      </c>
      <c r="AN89">
        <v>0.54300464147011462</v>
      </c>
      <c r="AO89">
        <v>0.51283999999999996</v>
      </c>
      <c r="AP89">
        <v>0.93904234328500136</v>
      </c>
      <c r="AQ89">
        <v>9</v>
      </c>
      <c r="AX89" s="14"/>
    </row>
    <row r="90" spans="1:50">
      <c r="A90">
        <v>89</v>
      </c>
      <c r="B90" t="s">
        <v>7302</v>
      </c>
      <c r="C90" s="3" t="s">
        <v>196</v>
      </c>
      <c r="D90">
        <f t="shared" si="10"/>
        <v>24</v>
      </c>
      <c r="E90" t="s">
        <v>7368</v>
      </c>
      <c r="F90">
        <v>8</v>
      </c>
      <c r="G90">
        <v>-41.25</v>
      </c>
      <c r="H90">
        <v>-72.27</v>
      </c>
      <c r="I90" s="14">
        <v>36</v>
      </c>
      <c r="L90" s="14">
        <v>22.592237000000001</v>
      </c>
      <c r="M90">
        <v>-41.115000000000002</v>
      </c>
      <c r="N90">
        <v>-75.290499999999994</v>
      </c>
      <c r="O90">
        <v>3060</v>
      </c>
      <c r="P90" s="14">
        <v>70.8</v>
      </c>
      <c r="Q90" s="14">
        <v>255.27</v>
      </c>
      <c r="R90" s="14">
        <v>30.767028808599999</v>
      </c>
      <c r="S90" s="1">
        <f t="shared" si="8"/>
        <v>0.51154848662041408</v>
      </c>
      <c r="T90" s="1">
        <f t="shared" si="9"/>
        <v>0.59533995872205636</v>
      </c>
      <c r="U90">
        <f t="shared" si="12"/>
        <v>8.1823734498775647</v>
      </c>
      <c r="V90">
        <v>100.02851104699999</v>
      </c>
      <c r="W90">
        <v>51.819999999999993</v>
      </c>
      <c r="X90">
        <v>7.4387500000000006</v>
      </c>
      <c r="Y90">
        <v>61.469865406937174</v>
      </c>
      <c r="AA90">
        <v>3.8369323894259746E-2</v>
      </c>
      <c r="AB90">
        <v>1.4729405034388294</v>
      </c>
      <c r="AC90">
        <v>45.423459161075492</v>
      </c>
      <c r="AD90">
        <v>5.4157484397019537</v>
      </c>
      <c r="AE90">
        <v>1.8410258266207908</v>
      </c>
      <c r="AG90">
        <v>31.488666032286652</v>
      </c>
      <c r="AH90">
        <v>22.090546660819268</v>
      </c>
      <c r="AI90">
        <v>84.076535345717772</v>
      </c>
      <c r="AK90">
        <v>0.75396667000561635</v>
      </c>
      <c r="AL90">
        <v>3.7936396316559682</v>
      </c>
      <c r="AM90">
        <v>23.563110772651537</v>
      </c>
      <c r="AN90">
        <v>0.67687555058304605</v>
      </c>
      <c r="AO90">
        <v>0.51281200000000005</v>
      </c>
      <c r="AQ90">
        <v>9</v>
      </c>
      <c r="AX90" s="14"/>
    </row>
    <row r="91" spans="1:50">
      <c r="A91">
        <v>90</v>
      </c>
      <c r="B91" t="s">
        <v>7307</v>
      </c>
      <c r="C91" t="s">
        <v>7328</v>
      </c>
      <c r="D91">
        <f t="shared" si="10"/>
        <v>25</v>
      </c>
      <c r="E91" t="s">
        <v>7369</v>
      </c>
      <c r="F91">
        <v>29</v>
      </c>
      <c r="G91">
        <v>-34.67</v>
      </c>
      <c r="H91">
        <v>-69</v>
      </c>
      <c r="I91" s="14">
        <v>43</v>
      </c>
      <c r="L91" s="14">
        <v>35.461478999999997</v>
      </c>
      <c r="M91">
        <v>-34.588999999999999</v>
      </c>
      <c r="N91">
        <v>-73.460499999999996</v>
      </c>
      <c r="O91">
        <v>3072</v>
      </c>
      <c r="P91" s="14">
        <v>59.8</v>
      </c>
      <c r="Q91" s="14">
        <v>409.73</v>
      </c>
      <c r="R91" s="14">
        <v>27.868043899500002</v>
      </c>
      <c r="S91" s="1">
        <f t="shared" si="8"/>
        <v>0.46743683079712528</v>
      </c>
      <c r="T91" s="1">
        <f t="shared" si="9"/>
        <v>0.52875885938118505</v>
      </c>
      <c r="U91">
        <f t="shared" si="12"/>
        <v>9.9124488127650086</v>
      </c>
      <c r="V91">
        <v>159.35862731899999</v>
      </c>
      <c r="W91">
        <v>47.28608666448276</v>
      </c>
      <c r="X91">
        <v>9.4194378860689643</v>
      </c>
      <c r="Y91">
        <v>62.39319962374055</v>
      </c>
      <c r="Z91">
        <v>1.0042884856814447</v>
      </c>
      <c r="AA91">
        <v>2.9590637313161017E-2</v>
      </c>
      <c r="AB91">
        <v>6.5063719334580155</v>
      </c>
      <c r="AC91">
        <v>71.149773480691522</v>
      </c>
      <c r="AD91">
        <v>14.419214771122924</v>
      </c>
      <c r="AE91">
        <v>3.2146272210532012</v>
      </c>
      <c r="AF91">
        <v>3.0394281883156911</v>
      </c>
      <c r="AG91">
        <v>28.472863599012264</v>
      </c>
      <c r="AH91">
        <v>20.344212862221219</v>
      </c>
      <c r="AI91">
        <v>45.569832394534636</v>
      </c>
      <c r="AJ91">
        <v>0.11546088304154782</v>
      </c>
      <c r="AK91">
        <v>0.83008205649455657</v>
      </c>
      <c r="AL91">
        <v>2.2739684149798101</v>
      </c>
      <c r="AM91">
        <v>35.987389858248036</v>
      </c>
      <c r="AN91">
        <v>0.47848635625965008</v>
      </c>
      <c r="AO91">
        <v>0.5127717300434782</v>
      </c>
      <c r="AP91">
        <v>0.96085786450295774</v>
      </c>
      <c r="AQ91">
        <v>8</v>
      </c>
      <c r="AX91" s="14"/>
    </row>
    <row r="92" spans="1:50">
      <c r="A92">
        <v>91</v>
      </c>
      <c r="B92" t="s">
        <v>7171</v>
      </c>
      <c r="C92" t="s">
        <v>7328</v>
      </c>
      <c r="D92">
        <f t="shared" si="10"/>
        <v>25</v>
      </c>
      <c r="E92" t="s">
        <v>7369</v>
      </c>
      <c r="F92">
        <v>3</v>
      </c>
      <c r="G92">
        <v>-35.122999999999998</v>
      </c>
      <c r="H92">
        <v>-69.900000000000006</v>
      </c>
      <c r="I92" s="14">
        <v>48.58</v>
      </c>
      <c r="J92" s="28"/>
      <c r="K92" s="28"/>
      <c r="L92" s="29">
        <v>35.461478999999997</v>
      </c>
      <c r="M92">
        <v>-34.588999999999999</v>
      </c>
      <c r="N92">
        <v>-73.460499999999996</v>
      </c>
      <c r="O92">
        <v>3072</v>
      </c>
      <c r="P92" s="14">
        <v>59.8</v>
      </c>
      <c r="Q92" s="14">
        <v>332.7</v>
      </c>
      <c r="R92" s="14">
        <v>26.811485290499999</v>
      </c>
      <c r="S92" s="1">
        <f t="shared" si="8"/>
        <v>0.45105645593262272</v>
      </c>
      <c r="T92" s="1">
        <f t="shared" si="9"/>
        <v>0.50538797864184781</v>
      </c>
      <c r="U92">
        <f t="shared" si="12"/>
        <v>9.5650871658417369</v>
      </c>
      <c r="V92">
        <v>134.188156128</v>
      </c>
      <c r="W92">
        <v>47.089999999999996</v>
      </c>
      <c r="X92">
        <v>8.7733333333333334</v>
      </c>
      <c r="Y92">
        <v>63.693061549879651</v>
      </c>
      <c r="Z92">
        <v>1.0076385926107656</v>
      </c>
      <c r="AA92">
        <v>3.3585754824912328E-2</v>
      </c>
      <c r="AB92">
        <v>4.7486691869481179</v>
      </c>
      <c r="AC92">
        <v>75.996561253431011</v>
      </c>
      <c r="AD92">
        <v>13.680371279606652</v>
      </c>
      <c r="AE92">
        <v>3.3760715671767318</v>
      </c>
      <c r="AF92">
        <v>3.1441672508935148</v>
      </c>
      <c r="AG92">
        <v>31.700687204176223</v>
      </c>
      <c r="AH92">
        <v>23.432532915309952</v>
      </c>
      <c r="AI92">
        <v>71.900766746606905</v>
      </c>
      <c r="AJ92">
        <v>0.17083245151906648</v>
      </c>
      <c r="AK92">
        <v>1.0575713540502274</v>
      </c>
      <c r="AL92">
        <v>2.9967559166055877</v>
      </c>
      <c r="AM92">
        <v>40.62636308706994</v>
      </c>
      <c r="AN92">
        <v>0.59310773914501302</v>
      </c>
      <c r="AO92">
        <v>0.512799</v>
      </c>
      <c r="AP92">
        <v>0.9614719438991951</v>
      </c>
      <c r="AQ92">
        <v>8</v>
      </c>
      <c r="AX92" s="14"/>
    </row>
    <row r="93" spans="1:50">
      <c r="A93">
        <v>92</v>
      </c>
      <c r="B93" t="s">
        <v>7306</v>
      </c>
      <c r="C93" t="s">
        <v>7328</v>
      </c>
      <c r="D93">
        <f t="shared" si="10"/>
        <v>25</v>
      </c>
      <c r="E93" t="s">
        <v>7369</v>
      </c>
      <c r="F93">
        <v>45</v>
      </c>
      <c r="G93">
        <v>-35.58</v>
      </c>
      <c r="H93">
        <v>-68.489000000000004</v>
      </c>
      <c r="I93" s="14">
        <v>36.840000000000003</v>
      </c>
      <c r="J93" s="28"/>
      <c r="K93" s="28"/>
      <c r="L93" s="29">
        <v>34.432735000000001</v>
      </c>
      <c r="M93">
        <v>-35.232999999999997</v>
      </c>
      <c r="N93">
        <v>-73.786000000000001</v>
      </c>
      <c r="O93">
        <v>3071</v>
      </c>
      <c r="P93" s="14">
        <v>72.400000000000006</v>
      </c>
      <c r="Q93" s="14">
        <v>482.68</v>
      </c>
      <c r="R93" s="14">
        <v>36.9976501465</v>
      </c>
      <c r="S93" s="1">
        <f t="shared" si="8"/>
        <v>0.60178226846289795</v>
      </c>
      <c r="T93" s="1">
        <f t="shared" si="9"/>
        <v>0.75348975061692292</v>
      </c>
      <c r="U93">
        <f t="shared" si="12"/>
        <v>15.002010789441643</v>
      </c>
      <c r="V93">
        <v>219.75357055699999</v>
      </c>
      <c r="W93">
        <v>49.112335992666672</v>
      </c>
      <c r="X93">
        <v>8.0630195836666676</v>
      </c>
      <c r="Y93">
        <v>60.151449421180395</v>
      </c>
      <c r="AA93">
        <v>2.8933365291723835E-2</v>
      </c>
      <c r="AB93">
        <v>5.7099022246688369</v>
      </c>
      <c r="AC93">
        <v>69.289428886145018</v>
      </c>
      <c r="AD93">
        <v>10.846518514451461</v>
      </c>
      <c r="AE93">
        <v>2.7027112771126229</v>
      </c>
      <c r="AF93">
        <v>2.9432710517454526</v>
      </c>
      <c r="AG93">
        <v>30.599496751319069</v>
      </c>
      <c r="AH93">
        <v>21.929883799355029</v>
      </c>
      <c r="AI93">
        <v>50.02516427712559</v>
      </c>
      <c r="AJ93">
        <v>8.1662238539237472E-2</v>
      </c>
      <c r="AK93">
        <v>0.85181605511508518</v>
      </c>
      <c r="AL93">
        <v>2.2655064688417297</v>
      </c>
      <c r="AM93">
        <v>32.093721398716575</v>
      </c>
      <c r="AN93">
        <v>0.39260435913456826</v>
      </c>
      <c r="AO93">
        <v>0.51276415545454546</v>
      </c>
      <c r="AP93">
        <v>0.97050987735140681</v>
      </c>
      <c r="AQ93">
        <v>8</v>
      </c>
      <c r="AX93" s="14"/>
    </row>
    <row r="94" spans="1:50">
      <c r="A94">
        <v>93</v>
      </c>
      <c r="B94" t="s">
        <v>7305</v>
      </c>
      <c r="C94" t="s">
        <v>7328</v>
      </c>
      <c r="D94">
        <f t="shared" si="10"/>
        <v>25</v>
      </c>
      <c r="E94" t="s">
        <v>7369</v>
      </c>
      <c r="F94">
        <v>35</v>
      </c>
      <c r="G94">
        <v>-35.75</v>
      </c>
      <c r="H94">
        <v>-69.25</v>
      </c>
      <c r="I94" s="14">
        <v>48.58</v>
      </c>
      <c r="L94" s="14">
        <v>34.432735000000001</v>
      </c>
      <c r="M94">
        <v>-35.232999999999997</v>
      </c>
      <c r="N94">
        <v>-73.786000000000001</v>
      </c>
      <c r="O94">
        <v>3071</v>
      </c>
      <c r="P94" s="14">
        <v>72.400000000000006</v>
      </c>
      <c r="Q94" s="14">
        <v>415.3</v>
      </c>
      <c r="R94" s="14">
        <v>36.330360412600001</v>
      </c>
      <c r="S94" s="1">
        <f t="shared" si="8"/>
        <v>0.59244014832798009</v>
      </c>
      <c r="T94" s="1">
        <f t="shared" si="9"/>
        <v>0.73538916199227022</v>
      </c>
      <c r="U94">
        <f t="shared" si="12"/>
        <v>14.769118272654337</v>
      </c>
      <c r="V94">
        <v>184.828582764</v>
      </c>
      <c r="W94">
        <v>47.43362302571429</v>
      </c>
      <c r="X94">
        <v>7.9846349890285699</v>
      </c>
      <c r="Y94">
        <v>57.477897568609997</v>
      </c>
      <c r="Z94">
        <v>1.0766575526325308</v>
      </c>
      <c r="AA94">
        <v>2.4185536921171251E-2</v>
      </c>
      <c r="AB94">
        <v>6.5027240498905785</v>
      </c>
      <c r="AC94">
        <v>68.957400498005782</v>
      </c>
      <c r="AD94">
        <v>9.1834396383615822</v>
      </c>
      <c r="AE94">
        <v>2.6753368757674036</v>
      </c>
      <c r="AF94">
        <v>2.6671738742609463</v>
      </c>
      <c r="AG94">
        <v>29.206407874885237</v>
      </c>
      <c r="AH94">
        <v>20.316355169490503</v>
      </c>
      <c r="AI94">
        <v>30.249581708012549</v>
      </c>
      <c r="AJ94">
        <v>5.4092065538671852E-2</v>
      </c>
      <c r="AK94">
        <v>0.58505577272194065</v>
      </c>
      <c r="AL94">
        <v>1.4726211420506117</v>
      </c>
      <c r="AM94">
        <v>28.912039880892717</v>
      </c>
      <c r="AN94">
        <v>0.22183770552507104</v>
      </c>
      <c r="AO94">
        <v>0.51275892050000005</v>
      </c>
      <c r="AP94">
        <v>0.954346223689301</v>
      </c>
      <c r="AQ94">
        <v>8</v>
      </c>
      <c r="AX94" s="14"/>
    </row>
    <row r="95" spans="1:50">
      <c r="A95">
        <v>94</v>
      </c>
      <c r="B95" t="s">
        <v>7119</v>
      </c>
      <c r="C95" t="s">
        <v>7328</v>
      </c>
      <c r="D95">
        <f t="shared" si="10"/>
        <v>25</v>
      </c>
      <c r="E95" t="s">
        <v>7369</v>
      </c>
      <c r="F95">
        <v>125</v>
      </c>
      <c r="G95">
        <v>-36.421999999999997</v>
      </c>
      <c r="H95">
        <v>-69.241</v>
      </c>
      <c r="I95" s="14">
        <v>36.17</v>
      </c>
      <c r="L95" s="14">
        <v>34.432735000000001</v>
      </c>
      <c r="M95">
        <v>-35.232999999999997</v>
      </c>
      <c r="N95">
        <v>-73.786000000000001</v>
      </c>
      <c r="O95">
        <v>3071</v>
      </c>
      <c r="P95" s="14">
        <v>72.400000000000006</v>
      </c>
      <c r="Q95" s="14">
        <v>441.12</v>
      </c>
      <c r="R95" s="14">
        <v>44.540443420400003</v>
      </c>
      <c r="S95" s="1">
        <f t="shared" si="8"/>
        <v>0.70141255234123712</v>
      </c>
      <c r="T95" s="1">
        <f t="shared" si="9"/>
        <v>0.98408575250752739</v>
      </c>
      <c r="U95">
        <f t="shared" si="12"/>
        <v>17.485724039278164</v>
      </c>
      <c r="V95">
        <v>218.35902404800001</v>
      </c>
      <c r="W95">
        <v>47.85595907111999</v>
      </c>
      <c r="X95">
        <v>6.9606143310960027</v>
      </c>
      <c r="Y95">
        <v>54.83231469868079</v>
      </c>
      <c r="Z95">
        <v>1.1145979168877207</v>
      </c>
      <c r="AA95">
        <v>1.9870415094372582E-2</v>
      </c>
      <c r="AB95">
        <v>9.2398402249071818</v>
      </c>
      <c r="AC95">
        <v>80.925691944313513</v>
      </c>
      <c r="AD95">
        <v>9.3496227974763553</v>
      </c>
      <c r="AE95">
        <v>2.6962474989553145</v>
      </c>
      <c r="AF95">
        <v>2.6587812302785503</v>
      </c>
      <c r="AG95">
        <v>29.121607178832207</v>
      </c>
      <c r="AH95">
        <v>17.599806515824618</v>
      </c>
      <c r="AI95">
        <v>18.421892699888538</v>
      </c>
      <c r="AJ95">
        <v>3.8652633323207293E-2</v>
      </c>
      <c r="AK95">
        <v>0.62326909613220816</v>
      </c>
      <c r="AL95">
        <v>1.0422534073865226</v>
      </c>
      <c r="AM95">
        <v>29.724244004352535</v>
      </c>
      <c r="AN95">
        <v>0.13844622953944183</v>
      </c>
      <c r="AO95">
        <v>0.51279365763999996</v>
      </c>
      <c r="AP95">
        <v>0.97286428123381452</v>
      </c>
      <c r="AQ95">
        <v>8</v>
      </c>
      <c r="AX95" s="14"/>
    </row>
    <row r="96" spans="1:50">
      <c r="A96">
        <v>95</v>
      </c>
      <c r="B96" t="s">
        <v>6994</v>
      </c>
      <c r="C96" t="s">
        <v>7328</v>
      </c>
      <c r="D96">
        <f t="shared" si="10"/>
        <v>25</v>
      </c>
      <c r="E96" t="s">
        <v>7369</v>
      </c>
      <c r="F96">
        <v>4</v>
      </c>
      <c r="G96">
        <v>-37.143999999999998</v>
      </c>
      <c r="H96">
        <v>-70.033000000000001</v>
      </c>
      <c r="I96" s="14">
        <v>39.130000000000003</v>
      </c>
      <c r="J96" s="28"/>
      <c r="K96" s="28"/>
      <c r="L96" s="29">
        <v>32.515853999999997</v>
      </c>
      <c r="M96">
        <v>-36.445</v>
      </c>
      <c r="N96">
        <v>-74.352000000000004</v>
      </c>
      <c r="O96">
        <v>3069</v>
      </c>
      <c r="P96" s="14">
        <v>72.599999999999994</v>
      </c>
      <c r="Q96" s="14">
        <v>392.56</v>
      </c>
      <c r="R96" s="14">
        <v>46.421237945599998</v>
      </c>
      <c r="S96" s="1">
        <f t="shared" si="8"/>
        <v>0.7244274343904793</v>
      </c>
      <c r="T96" s="1">
        <f t="shared" si="9"/>
        <v>1.050883171200973</v>
      </c>
      <c r="U96">
        <f t="shared" si="12"/>
        <v>17.1012034771109</v>
      </c>
      <c r="V96">
        <v>179.381713867</v>
      </c>
      <c r="W96">
        <v>48.616769347499996</v>
      </c>
      <c r="X96">
        <v>7.215129858500001</v>
      </c>
      <c r="Y96">
        <v>56.37772487328219</v>
      </c>
      <c r="Z96">
        <v>1.0796759119331656</v>
      </c>
      <c r="AA96">
        <v>2.9578672235800713E-2</v>
      </c>
      <c r="AB96">
        <v>4.7284339995365459</v>
      </c>
      <c r="AC96">
        <v>66.226119744766777</v>
      </c>
      <c r="AD96">
        <v>7.3324873084978659</v>
      </c>
      <c r="AE96">
        <v>2.2739265325874509</v>
      </c>
      <c r="AF96">
        <v>2.3828097103853616</v>
      </c>
      <c r="AG96">
        <v>32.727604894745902</v>
      </c>
      <c r="AH96">
        <v>19.461454571827844</v>
      </c>
      <c r="AI96">
        <v>39.515851712322018</v>
      </c>
      <c r="AJ96">
        <v>0.10273571615105738</v>
      </c>
      <c r="AK96">
        <v>0.80589140096674117</v>
      </c>
      <c r="AL96">
        <v>1.8712250729962236</v>
      </c>
      <c r="AM96">
        <v>27.165636124053833</v>
      </c>
      <c r="AN96">
        <v>0.28914731824008538</v>
      </c>
      <c r="AO96">
        <v>0.51283871200000009</v>
      </c>
      <c r="AP96">
        <v>0.97756756535541312</v>
      </c>
      <c r="AQ96">
        <v>8</v>
      </c>
      <c r="AX96" s="14"/>
    </row>
    <row r="97" spans="1:50">
      <c r="A97">
        <v>96</v>
      </c>
      <c r="B97" t="s">
        <v>7116</v>
      </c>
      <c r="C97" t="s">
        <v>7328</v>
      </c>
      <c r="D97">
        <f t="shared" si="10"/>
        <v>25</v>
      </c>
      <c r="E97" t="s">
        <v>7369</v>
      </c>
      <c r="F97">
        <v>11</v>
      </c>
      <c r="G97">
        <v>-37.738</v>
      </c>
      <c r="H97">
        <v>-68.924000000000007</v>
      </c>
      <c r="I97" s="14">
        <v>41</v>
      </c>
      <c r="L97" s="14">
        <v>31.891667999999999</v>
      </c>
      <c r="M97">
        <v>-37.143999999999998</v>
      </c>
      <c r="N97">
        <v>-74.519000000000005</v>
      </c>
      <c r="O97">
        <v>3068</v>
      </c>
      <c r="P97" s="14">
        <v>75.900000000000006</v>
      </c>
      <c r="Q97" s="14">
        <v>498.91</v>
      </c>
      <c r="R97" s="14">
        <v>48.077812194800003</v>
      </c>
      <c r="S97" s="1">
        <f t="shared" si="8"/>
        <v>0.74405287210102156</v>
      </c>
      <c r="T97" s="1">
        <f t="shared" si="9"/>
        <v>1.1136503139401637</v>
      </c>
      <c r="U97">
        <f t="shared" si="12"/>
        <v>18.010377163162612</v>
      </c>
      <c r="V97">
        <v>315.39633178700001</v>
      </c>
      <c r="W97">
        <v>47.94204528636363</v>
      </c>
      <c r="X97">
        <v>8.3034241409090921</v>
      </c>
      <c r="Y97">
        <v>57.699954486367872</v>
      </c>
      <c r="Z97">
        <v>1.1039994208667954</v>
      </c>
      <c r="AA97">
        <v>1.7858014580105996E-2</v>
      </c>
      <c r="AB97">
        <v>15.398646642923355</v>
      </c>
      <c r="AC97">
        <v>95.22229702964438</v>
      </c>
      <c r="AD97">
        <v>12.462090915150391</v>
      </c>
      <c r="AE97">
        <v>3.1690160049033138</v>
      </c>
      <c r="AF97">
        <v>3.1370119726084313</v>
      </c>
      <c r="AG97">
        <v>28.90897816338504</v>
      </c>
      <c r="AH97">
        <v>16.681130209333904</v>
      </c>
      <c r="AI97">
        <v>15.202299387618728</v>
      </c>
      <c r="AJ97">
        <v>3.3754909923112635E-2</v>
      </c>
      <c r="AK97">
        <v>0.75924543074046014</v>
      </c>
      <c r="AL97">
        <v>0.86913823023297754</v>
      </c>
      <c r="AM97">
        <v>32.304193922861373</v>
      </c>
      <c r="AN97">
        <v>0.11320704365002258</v>
      </c>
      <c r="AO97">
        <v>0.51282531022222222</v>
      </c>
      <c r="AP97">
        <v>0.96408679997684354</v>
      </c>
      <c r="AQ97">
        <v>8</v>
      </c>
      <c r="AX97" s="14"/>
    </row>
    <row r="98" spans="1:50">
      <c r="A98">
        <v>97</v>
      </c>
      <c r="B98" t="s">
        <v>6946</v>
      </c>
      <c r="C98" t="s">
        <v>7328</v>
      </c>
      <c r="D98">
        <f t="shared" si="10"/>
        <v>26</v>
      </c>
      <c r="E98" t="s">
        <v>7370</v>
      </c>
      <c r="F98">
        <v>14</v>
      </c>
      <c r="G98">
        <v>-39.020000000000003</v>
      </c>
      <c r="H98">
        <v>-70.37</v>
      </c>
      <c r="I98" s="14">
        <v>38</v>
      </c>
      <c r="L98" s="14">
        <v>30.033677999999998</v>
      </c>
      <c r="M98">
        <v>-38.340000000000003</v>
      </c>
      <c r="N98">
        <v>-74.745500000000007</v>
      </c>
      <c r="O98">
        <v>3066</v>
      </c>
      <c r="P98" s="14">
        <v>69.400000000000006</v>
      </c>
      <c r="Q98" s="14">
        <v>388.18</v>
      </c>
      <c r="R98" s="14">
        <v>49.176902771000002</v>
      </c>
      <c r="S98" s="1">
        <f t="shared" si="8"/>
        <v>0.75673158547576547</v>
      </c>
      <c r="T98" s="1">
        <f t="shared" si="9"/>
        <v>1.1575674180894322</v>
      </c>
      <c r="U98">
        <f t="shared" si="12"/>
        <v>15.772838342802379</v>
      </c>
      <c r="V98">
        <v>182.23460388199999</v>
      </c>
      <c r="W98">
        <v>49.472857142857137</v>
      </c>
      <c r="X98">
        <v>7.4099999999999993</v>
      </c>
      <c r="Y98">
        <v>58.567435211669697</v>
      </c>
      <c r="AA98">
        <v>2.426207173220565E-2</v>
      </c>
      <c r="AB98">
        <v>7.1221295625988406</v>
      </c>
      <c r="AC98">
        <v>70.248710389947092</v>
      </c>
      <c r="AD98">
        <v>9.9326628446021754</v>
      </c>
      <c r="AE98">
        <v>2.6957499211530838</v>
      </c>
      <c r="AF98">
        <v>2.7653790361685102</v>
      </c>
      <c r="AG98">
        <v>25.83987050535406</v>
      </c>
      <c r="AH98">
        <v>19.824217705274695</v>
      </c>
      <c r="AI98">
        <v>28.147102322198645</v>
      </c>
      <c r="AJ98">
        <v>6.5843567088300581E-2</v>
      </c>
      <c r="AK98">
        <v>0.94504932747334458</v>
      </c>
      <c r="AL98">
        <v>1.4466709066471961</v>
      </c>
      <c r="AM98">
        <v>28.930831916083378</v>
      </c>
      <c r="AN98">
        <v>0.272693489988244</v>
      </c>
      <c r="AO98">
        <v>0.51279549999999996</v>
      </c>
      <c r="AP98">
        <v>0.97264330828136913</v>
      </c>
      <c r="AQ98">
        <v>9</v>
      </c>
      <c r="AX98" s="14"/>
    </row>
    <row r="99" spans="1:50">
      <c r="A99">
        <v>98</v>
      </c>
      <c r="B99" t="s">
        <v>7001</v>
      </c>
      <c r="C99" t="s">
        <v>7328</v>
      </c>
      <c r="D99">
        <f t="shared" si="10"/>
        <v>26</v>
      </c>
      <c r="E99" t="s">
        <v>7370</v>
      </c>
      <c r="F99">
        <v>25</v>
      </c>
      <c r="G99">
        <v>-42.018000000000001</v>
      </c>
      <c r="H99">
        <v>-70.194000000000003</v>
      </c>
      <c r="I99" s="14">
        <v>38</v>
      </c>
      <c r="J99" s="28"/>
      <c r="K99" s="28"/>
      <c r="L99" s="29">
        <v>19.667065000000001</v>
      </c>
      <c r="M99">
        <v>-41.596499999999999</v>
      </c>
      <c r="N99">
        <v>-75.394499999999994</v>
      </c>
      <c r="O99">
        <v>3059</v>
      </c>
      <c r="P99" s="14">
        <v>78.2</v>
      </c>
      <c r="Q99" s="14">
        <v>434.56</v>
      </c>
      <c r="R99" s="14"/>
      <c r="S99" s="1"/>
      <c r="T99" s="1"/>
      <c r="W99">
        <v>47.823599999999985</v>
      </c>
      <c r="X99">
        <v>7.8452000000000002</v>
      </c>
      <c r="Y99">
        <v>57.336480551084421</v>
      </c>
      <c r="Z99">
        <v>1.0677459516003902</v>
      </c>
      <c r="AA99">
        <v>1.6545800772714534E-2</v>
      </c>
      <c r="AB99">
        <v>19.349014352721852</v>
      </c>
      <c r="AC99">
        <v>107.37367070751385</v>
      </c>
      <c r="AD99">
        <v>17.050820834196379</v>
      </c>
      <c r="AE99">
        <v>3.5768439648810482</v>
      </c>
      <c r="AF99">
        <v>3.2872410731431843</v>
      </c>
      <c r="AG99">
        <v>23.237385868267243</v>
      </c>
      <c r="AH99">
        <v>14.545612555937746</v>
      </c>
      <c r="AI99">
        <v>13.211765251098452</v>
      </c>
      <c r="AJ99">
        <v>3.0926473444574446E-2</v>
      </c>
      <c r="AK99">
        <v>0.98138389311565954</v>
      </c>
      <c r="AL99">
        <v>0.90334783516010586</v>
      </c>
      <c r="AM99">
        <v>28.723900186525736</v>
      </c>
      <c r="AN99">
        <v>0.10813619720188102</v>
      </c>
      <c r="AO99">
        <v>0.51272549999999995</v>
      </c>
      <c r="AP99">
        <v>0.98727740972960343</v>
      </c>
      <c r="AQ99">
        <v>9</v>
      </c>
      <c r="AX99" s="14"/>
    </row>
    <row r="100" spans="1:50">
      <c r="A100">
        <v>99</v>
      </c>
      <c r="B100" t="s">
        <v>7010</v>
      </c>
      <c r="C100" s="3" t="s">
        <v>196</v>
      </c>
      <c r="D100">
        <f t="shared" si="10"/>
        <v>27</v>
      </c>
      <c r="E100" t="s">
        <v>7333</v>
      </c>
      <c r="F100">
        <v>2</v>
      </c>
      <c r="G100">
        <v>-56.3</v>
      </c>
      <c r="H100">
        <v>-27.57</v>
      </c>
      <c r="I100" s="14">
        <v>7.25</v>
      </c>
      <c r="L100" s="14">
        <v>55.995486999999997</v>
      </c>
      <c r="M100">
        <v>-55.631999999999998</v>
      </c>
      <c r="N100">
        <v>-26.067499999999999</v>
      </c>
      <c r="O100">
        <v>5262</v>
      </c>
      <c r="P100" s="14">
        <v>56.5</v>
      </c>
      <c r="Q100" s="14">
        <v>121.27</v>
      </c>
      <c r="R100" s="14">
        <v>56.497203826899998</v>
      </c>
      <c r="S100" s="1">
        <f t="shared" si="8"/>
        <v>0.83385888520969331</v>
      </c>
      <c r="T100" s="1">
        <f t="shared" si="9"/>
        <v>1.510675005457208</v>
      </c>
      <c r="U100">
        <f t="shared" si="12"/>
        <v>26.381168917125539</v>
      </c>
      <c r="V100">
        <v>88.371856689500007</v>
      </c>
      <c r="W100">
        <v>51.715000000000003</v>
      </c>
      <c r="X100">
        <v>7.6950000000000003</v>
      </c>
      <c r="Y100">
        <v>58.433962925772953</v>
      </c>
      <c r="AA100">
        <v>8.1393031393606291E-2</v>
      </c>
      <c r="AB100">
        <v>0.18640202321275345</v>
      </c>
      <c r="AC100">
        <v>20.070451158379623</v>
      </c>
      <c r="AD100">
        <v>0.78286591699408392</v>
      </c>
      <c r="AE100">
        <v>0.84218488912974754</v>
      </c>
      <c r="AF100">
        <v>1.1912568306010929</v>
      </c>
      <c r="AG100">
        <v>39.518935343144747</v>
      </c>
      <c r="AH100">
        <v>45.749457457157817</v>
      </c>
      <c r="AI100">
        <v>191.19241192411926</v>
      </c>
      <c r="AJ100">
        <v>0.22086720867208673</v>
      </c>
      <c r="AK100">
        <v>0.18620689655172412</v>
      </c>
      <c r="AL100">
        <v>4.2689701897018972</v>
      </c>
      <c r="AM100">
        <v>9.282051282051281</v>
      </c>
      <c r="AN100">
        <v>0.57384823848238486</v>
      </c>
      <c r="AO100">
        <v>0.51303399999999999</v>
      </c>
      <c r="AP100">
        <v>1.0327551422072667</v>
      </c>
      <c r="AQ100">
        <v>10</v>
      </c>
      <c r="AX100" s="14"/>
    </row>
    <row r="101" spans="1:50">
      <c r="A101">
        <v>100</v>
      </c>
      <c r="B101" t="s">
        <v>7175</v>
      </c>
      <c r="C101" s="3" t="s">
        <v>196</v>
      </c>
      <c r="D101">
        <f t="shared" si="10"/>
        <v>27</v>
      </c>
      <c r="E101" t="s">
        <v>7333</v>
      </c>
      <c r="F101">
        <v>12</v>
      </c>
      <c r="G101">
        <v>-57.08</v>
      </c>
      <c r="H101">
        <v>-26.67</v>
      </c>
      <c r="I101" s="14">
        <v>7.09</v>
      </c>
      <c r="L101" s="14">
        <v>59.988639999999997</v>
      </c>
      <c r="M101">
        <v>-56.954000000000001</v>
      </c>
      <c r="N101">
        <v>-24.464500000000001</v>
      </c>
      <c r="O101">
        <v>5259</v>
      </c>
      <c r="P101" s="14">
        <v>70.099999999999994</v>
      </c>
      <c r="Q101" s="14">
        <v>138.47999999999999</v>
      </c>
      <c r="R101" s="14">
        <v>54.080520629900001</v>
      </c>
      <c r="S101" s="1">
        <f t="shared" si="8"/>
        <v>0.80984223926279608</v>
      </c>
      <c r="T101" s="1">
        <f t="shared" si="9"/>
        <v>1.3804574900865043</v>
      </c>
      <c r="U101">
        <f t="shared" si="12"/>
        <v>34.055515518098744</v>
      </c>
      <c r="V101">
        <v>77.983695983900006</v>
      </c>
      <c r="W101">
        <v>50.414999999999992</v>
      </c>
      <c r="X101">
        <v>6.6433333333333335</v>
      </c>
      <c r="Y101">
        <v>57.525398225606381</v>
      </c>
      <c r="Z101">
        <v>1.2126490244920116</v>
      </c>
      <c r="AA101">
        <v>7.5672564083533997E-2</v>
      </c>
      <c r="AB101">
        <v>0.18242070794198384</v>
      </c>
      <c r="AC101">
        <v>19.401020385475309</v>
      </c>
      <c r="AD101">
        <v>0.72358171885720834</v>
      </c>
      <c r="AE101">
        <v>0.82491079822173186</v>
      </c>
      <c r="AF101">
        <v>1.1966779343779674</v>
      </c>
      <c r="AG101">
        <v>38.222173509498994</v>
      </c>
      <c r="AH101">
        <v>45.435279904848095</v>
      </c>
      <c r="AI101">
        <v>183.28129498501767</v>
      </c>
      <c r="AJ101">
        <v>0.19239672720335357</v>
      </c>
      <c r="AK101">
        <v>0.22911429403635911</v>
      </c>
      <c r="AL101">
        <v>4.0119913762597017</v>
      </c>
      <c r="AM101">
        <v>8.7113457118836219</v>
      </c>
      <c r="AN101">
        <v>0.51719636267723745</v>
      </c>
      <c r="AO101">
        <v>0.51302200000000009</v>
      </c>
      <c r="AP101">
        <v>3.8007258054881947</v>
      </c>
      <c r="AQ101">
        <v>10</v>
      </c>
      <c r="AX101" s="14"/>
    </row>
    <row r="102" spans="1:50">
      <c r="A102">
        <v>101</v>
      </c>
      <c r="B102" t="s">
        <v>7007</v>
      </c>
      <c r="C102" s="3" t="s">
        <v>196</v>
      </c>
      <c r="D102">
        <f t="shared" si="10"/>
        <v>27</v>
      </c>
      <c r="E102" t="s">
        <v>7333</v>
      </c>
      <c r="F102">
        <v>5</v>
      </c>
      <c r="G102">
        <v>-57.8</v>
      </c>
      <c r="H102">
        <v>-26.483000000000001</v>
      </c>
      <c r="I102" s="14">
        <v>7.09</v>
      </c>
      <c r="L102" s="14">
        <v>48.496532000000002</v>
      </c>
      <c r="M102">
        <v>-57.81</v>
      </c>
      <c r="N102">
        <v>-23.974499999999999</v>
      </c>
      <c r="O102">
        <v>5257</v>
      </c>
      <c r="P102" s="14">
        <v>76.7</v>
      </c>
      <c r="Q102" s="14">
        <v>152.58000000000001</v>
      </c>
      <c r="R102" s="14">
        <v>54.7955741882</v>
      </c>
      <c r="S102" s="1">
        <f t="shared" si="8"/>
        <v>0.81710036938997155</v>
      </c>
      <c r="T102" s="1">
        <f t="shared" si="9"/>
        <v>1.4173579183267571</v>
      </c>
      <c r="U102">
        <f t="shared" si="12"/>
        <v>30.393551740092089</v>
      </c>
      <c r="V102">
        <v>89.334739685100004</v>
      </c>
      <c r="W102">
        <v>51.260434545212036</v>
      </c>
      <c r="X102">
        <v>7.103830975717969</v>
      </c>
      <c r="Y102">
        <v>56.852201780588246</v>
      </c>
      <c r="AA102">
        <v>7.1735165727204869E-2</v>
      </c>
      <c r="AB102">
        <v>0.3143265507037144</v>
      </c>
      <c r="AC102">
        <v>22.569301278912349</v>
      </c>
      <c r="AD102">
        <v>1.122319736998002</v>
      </c>
      <c r="AE102">
        <v>0.94285026575394704</v>
      </c>
      <c r="AF102">
        <v>1.2641147037040135</v>
      </c>
      <c r="AG102">
        <v>21.683573012493557</v>
      </c>
      <c r="AH102">
        <v>38.256971307231495</v>
      </c>
      <c r="AI102">
        <v>137.03829582090452</v>
      </c>
      <c r="AJ102">
        <v>0.23473915195654324</v>
      </c>
      <c r="AK102">
        <v>0.40093235143189532</v>
      </c>
      <c r="AL102">
        <v>3.5782225608312563</v>
      </c>
      <c r="AM102">
        <v>6.4520441891758917</v>
      </c>
      <c r="AN102">
        <v>0.60470274574622407</v>
      </c>
      <c r="AO102">
        <v>0.51298175000000001</v>
      </c>
      <c r="AP102">
        <v>1.0100889965208666</v>
      </c>
      <c r="AQ102">
        <v>10</v>
      </c>
      <c r="AX102" s="14"/>
    </row>
    <row r="103" spans="1:50">
      <c r="A103">
        <v>102</v>
      </c>
      <c r="B103" t="s">
        <v>7011</v>
      </c>
      <c r="C103" s="3" t="s">
        <v>196</v>
      </c>
      <c r="D103">
        <f t="shared" si="10"/>
        <v>27</v>
      </c>
      <c r="E103" t="s">
        <v>7333</v>
      </c>
      <c r="F103">
        <v>3</v>
      </c>
      <c r="G103">
        <v>-58.445</v>
      </c>
      <c r="H103">
        <v>-26.373999999999999</v>
      </c>
      <c r="I103" s="14">
        <v>7.3</v>
      </c>
      <c r="L103" s="14">
        <v>32.343013999999997</v>
      </c>
      <c r="M103">
        <v>-58.558</v>
      </c>
      <c r="N103">
        <v>-23.905000000000001</v>
      </c>
      <c r="O103">
        <v>5256</v>
      </c>
      <c r="P103" s="14">
        <v>74.900000000000006</v>
      </c>
      <c r="Q103" s="14">
        <v>146.88999999999999</v>
      </c>
      <c r="R103" s="14">
        <v>57.0956802368</v>
      </c>
      <c r="S103" s="1">
        <f t="shared" si="8"/>
        <v>0.83957891000436868</v>
      </c>
      <c r="T103" s="1">
        <f t="shared" si="9"/>
        <v>1.5455091417967324</v>
      </c>
      <c r="U103">
        <f>P103*L103*SIN(RADIANS(R103))/100</f>
        <v>20.338729817841653</v>
      </c>
      <c r="V103">
        <v>95.738616943400004</v>
      </c>
      <c r="W103">
        <v>48.766666666666673</v>
      </c>
      <c r="X103">
        <v>9.9799999999999986</v>
      </c>
      <c r="Y103">
        <v>66.81420909156202</v>
      </c>
      <c r="Z103">
        <v>1.2295397225061564</v>
      </c>
      <c r="AA103">
        <v>8.1456204983730685E-2</v>
      </c>
      <c r="AB103">
        <v>0.17823944392571844</v>
      </c>
      <c r="AC103">
        <v>21.768855690424317</v>
      </c>
      <c r="AD103">
        <v>0.65003631082062452</v>
      </c>
      <c r="AE103">
        <v>0.79943458865027495</v>
      </c>
      <c r="AF103">
        <v>1.1962962962962962</v>
      </c>
      <c r="AG103">
        <v>53.255532626485454</v>
      </c>
      <c r="AH103">
        <v>61.830123899089415</v>
      </c>
      <c r="AI103">
        <v>211.18892001244944</v>
      </c>
      <c r="AJ103">
        <v>0.41441020852785559</v>
      </c>
      <c r="AK103">
        <v>0.20424671385237611</v>
      </c>
      <c r="AL103">
        <v>3.7191098661686901</v>
      </c>
      <c r="AM103">
        <v>12.103911388023539</v>
      </c>
      <c r="AN103">
        <v>1.0838779956427016</v>
      </c>
      <c r="AO103">
        <v>0.51309366666666667</v>
      </c>
      <c r="AP103">
        <v>1.0178979916323629</v>
      </c>
      <c r="AQ103">
        <v>10</v>
      </c>
      <c r="AX103" s="14"/>
    </row>
    <row r="104" spans="1:50">
      <c r="A104">
        <v>103</v>
      </c>
      <c r="B104" t="s">
        <v>7012</v>
      </c>
      <c r="C104" s="3" t="s">
        <v>196</v>
      </c>
      <c r="D104">
        <f t="shared" si="10"/>
        <v>27</v>
      </c>
      <c r="E104" t="s">
        <v>7333</v>
      </c>
      <c r="F104">
        <v>3</v>
      </c>
      <c r="G104">
        <v>-59.442</v>
      </c>
      <c r="H104">
        <v>-27.225000000000001</v>
      </c>
      <c r="I104" s="14">
        <v>7.31</v>
      </c>
      <c r="L104" s="14">
        <v>30.118814</v>
      </c>
      <c r="M104">
        <v>-59.679499999999997</v>
      </c>
      <c r="N104">
        <v>-24.762499999999999</v>
      </c>
      <c r="O104">
        <v>5254</v>
      </c>
      <c r="P104" s="14">
        <v>65.5</v>
      </c>
      <c r="Q104" s="14">
        <v>142.94999999999999</v>
      </c>
      <c r="R104" s="14">
        <v>62.429000000000002</v>
      </c>
      <c r="S104" s="1">
        <f t="shared" si="8"/>
        <v>0.88643796090145233</v>
      </c>
      <c r="T104" s="1">
        <f t="shared" si="9"/>
        <v>1.9151839408672724</v>
      </c>
      <c r="U104">
        <f>P104*L104*SIN(RADIANS(R104))/100</f>
        <v>17.487491343839224</v>
      </c>
      <c r="V104">
        <v>142.98699999999999</v>
      </c>
      <c r="W104">
        <v>51.146666666666668</v>
      </c>
      <c r="X104">
        <v>6.8</v>
      </c>
      <c r="Y104">
        <v>54.781013641439465</v>
      </c>
      <c r="Z104">
        <v>1.0459231203315771</v>
      </c>
      <c r="AA104">
        <v>6.3864788625983535E-2</v>
      </c>
      <c r="AB104">
        <v>0.45500473435696115</v>
      </c>
      <c r="AC104">
        <v>22.975154849648778</v>
      </c>
      <c r="AD104">
        <v>1.4436699602691505</v>
      </c>
      <c r="AE104">
        <v>1.0396330165560934</v>
      </c>
      <c r="AF104">
        <v>1.3269071908748022</v>
      </c>
      <c r="AG104">
        <v>24.584792139950178</v>
      </c>
      <c r="AH104">
        <v>32.519200990028054</v>
      </c>
      <c r="AI104">
        <v>104.88487696199138</v>
      </c>
      <c r="AJ104">
        <v>0.2101353501851014</v>
      </c>
      <c r="AK104">
        <v>0.44771241830065361</v>
      </c>
      <c r="AL104">
        <v>3.203469186056251</v>
      </c>
      <c r="AM104">
        <v>7.8211617980525547</v>
      </c>
      <c r="AN104">
        <v>0.68258036417240397</v>
      </c>
      <c r="AO104">
        <v>0.51300349999999995</v>
      </c>
      <c r="AP104">
        <v>1.0256389645483874</v>
      </c>
      <c r="AQ104">
        <v>10</v>
      </c>
      <c r="AX104" s="14"/>
    </row>
    <row r="105" spans="1:50">
      <c r="A105">
        <v>104</v>
      </c>
      <c r="B105" t="s">
        <v>7183</v>
      </c>
      <c r="C105" t="s">
        <v>7329</v>
      </c>
      <c r="D105">
        <f t="shared" si="10"/>
        <v>28</v>
      </c>
      <c r="E105" t="s">
        <v>7334</v>
      </c>
      <c r="F105">
        <v>8</v>
      </c>
      <c r="G105">
        <v>-55.38</v>
      </c>
      <c r="H105">
        <v>-29.5</v>
      </c>
      <c r="I105" s="14">
        <v>7.23</v>
      </c>
      <c r="J105" s="28"/>
      <c r="K105" s="28"/>
      <c r="L105" s="29">
        <v>65.399681000000001</v>
      </c>
      <c r="M105">
        <v>-55.05</v>
      </c>
      <c r="N105">
        <v>-28.125499999999999</v>
      </c>
      <c r="O105">
        <v>5265</v>
      </c>
      <c r="P105" s="14">
        <v>14.1</v>
      </c>
      <c r="Q105" s="14">
        <v>77</v>
      </c>
      <c r="R105" s="14"/>
      <c r="S105" s="1"/>
      <c r="T105" s="1"/>
      <c r="W105">
        <v>52.832499999999996</v>
      </c>
      <c r="X105">
        <v>7.7787500000000005</v>
      </c>
      <c r="Y105">
        <v>65.230344481382957</v>
      </c>
      <c r="Z105">
        <v>1.0948199650287069</v>
      </c>
      <c r="AA105">
        <v>6.2365780087634604E-2</v>
      </c>
      <c r="AB105">
        <v>0.842980795904264</v>
      </c>
      <c r="AC105">
        <v>25.100540196738908</v>
      </c>
      <c r="AD105">
        <v>1.1070682766896316</v>
      </c>
      <c r="AE105">
        <v>0.9613198672393104</v>
      </c>
      <c r="AF105">
        <v>1.2755162394388857</v>
      </c>
      <c r="AG105">
        <v>25.986250999196201</v>
      </c>
      <c r="AH105">
        <v>16.043819302254551</v>
      </c>
      <c r="AI105">
        <v>27.375111645215966</v>
      </c>
      <c r="AJ105">
        <v>6.9785961525436105E-2</v>
      </c>
      <c r="AK105">
        <v>0.28969246709454582</v>
      </c>
      <c r="AL105">
        <v>1.7496486097810697</v>
      </c>
      <c r="AM105">
        <v>7.0750998487609955</v>
      </c>
      <c r="AN105">
        <v>0.19469013148506184</v>
      </c>
      <c r="AO105">
        <v>0.51303562499999988</v>
      </c>
      <c r="AP105">
        <v>0.9980023292085396</v>
      </c>
      <c r="AQ105">
        <v>10</v>
      </c>
      <c r="AX105" s="14"/>
    </row>
    <row r="106" spans="1:50">
      <c r="A106">
        <v>105</v>
      </c>
      <c r="B106" t="s">
        <v>7184</v>
      </c>
      <c r="C106" t="s">
        <v>7329</v>
      </c>
      <c r="D106">
        <f t="shared" si="10"/>
        <v>28</v>
      </c>
      <c r="E106" t="s">
        <v>7334</v>
      </c>
      <c r="F106">
        <v>17</v>
      </c>
      <c r="G106">
        <v>-56.295000000000002</v>
      </c>
      <c r="H106">
        <v>-30.3</v>
      </c>
      <c r="I106" s="14">
        <v>7.05</v>
      </c>
      <c r="J106" s="28"/>
      <c r="K106" s="28"/>
      <c r="L106" s="29">
        <v>55.995486999999997</v>
      </c>
      <c r="M106">
        <v>-55.631999999999998</v>
      </c>
      <c r="N106" s="28">
        <v>-26.067499999999999</v>
      </c>
      <c r="O106" s="28">
        <v>5262</v>
      </c>
      <c r="P106" s="29">
        <v>56.5</v>
      </c>
      <c r="Q106" s="29">
        <v>286</v>
      </c>
      <c r="R106" s="29"/>
      <c r="S106" s="1"/>
      <c r="T106" s="1"/>
      <c r="W106">
        <v>52.557647058823527</v>
      </c>
      <c r="X106">
        <v>6.7905882352941171</v>
      </c>
      <c r="Y106">
        <v>59.775112382519993</v>
      </c>
      <c r="Z106">
        <v>1.0713891871910552</v>
      </c>
      <c r="AA106">
        <v>3.2937574929470206E-2</v>
      </c>
      <c r="AB106">
        <v>3.3503108187562654</v>
      </c>
      <c r="AC106">
        <v>38.24764091604613</v>
      </c>
      <c r="AD106">
        <v>2.8814830000479699</v>
      </c>
      <c r="AE106">
        <v>1.3044082716969694</v>
      </c>
      <c r="AF106">
        <v>1.5015364110011731</v>
      </c>
      <c r="AG106">
        <v>18.314618423953576</v>
      </c>
      <c r="AH106">
        <v>13.448071662821503</v>
      </c>
      <c r="AI106">
        <v>13.209025847465128</v>
      </c>
      <c r="AJ106">
        <v>2.9402051347573763E-2</v>
      </c>
      <c r="AK106">
        <v>0.29919627167620222</v>
      </c>
      <c r="AL106">
        <v>0.96335276277249404</v>
      </c>
      <c r="AM106">
        <v>7.8107953634542824</v>
      </c>
      <c r="AN106">
        <v>0.10128769033087204</v>
      </c>
      <c r="AO106">
        <v>0.51301439999999998</v>
      </c>
      <c r="AP106">
        <v>1.0070064186676384</v>
      </c>
      <c r="AQ106">
        <v>10</v>
      </c>
      <c r="AX106" s="29"/>
    </row>
    <row r="107" spans="1:50">
      <c r="A107">
        <v>106</v>
      </c>
      <c r="B107" t="s">
        <v>7176</v>
      </c>
      <c r="C107" t="s">
        <v>7329</v>
      </c>
      <c r="D107">
        <f t="shared" si="10"/>
        <v>28</v>
      </c>
      <c r="E107" t="s">
        <v>7334</v>
      </c>
      <c r="F107">
        <v>9</v>
      </c>
      <c r="G107">
        <v>-56.5383</v>
      </c>
      <c r="H107">
        <v>-30.728300000000001</v>
      </c>
      <c r="I107" s="14">
        <v>7.05</v>
      </c>
      <c r="J107" s="28"/>
      <c r="K107" s="28"/>
      <c r="L107" s="29">
        <v>55.995486999999997</v>
      </c>
      <c r="M107">
        <v>-55.631999999999998</v>
      </c>
      <c r="N107" s="28">
        <v>-26.067499999999999</v>
      </c>
      <c r="O107" s="28">
        <v>5262</v>
      </c>
      <c r="P107" s="29">
        <v>56.5</v>
      </c>
      <c r="Q107" s="29">
        <v>286</v>
      </c>
      <c r="R107" s="29"/>
      <c r="S107" s="1"/>
      <c r="T107" s="1"/>
      <c r="W107">
        <v>51.062222222222218</v>
      </c>
      <c r="X107">
        <v>7.4899999999999993</v>
      </c>
      <c r="Y107">
        <v>61.704749022230885</v>
      </c>
      <c r="Z107">
        <v>1.0260452354867626</v>
      </c>
      <c r="AA107">
        <v>2.9845553353389294E-2</v>
      </c>
      <c r="AB107">
        <v>1.1493667936424099</v>
      </c>
      <c r="AC107">
        <v>30.280384110166299</v>
      </c>
      <c r="AD107">
        <v>1.3492605150384636</v>
      </c>
      <c r="AE107">
        <v>1.1207826553916429</v>
      </c>
      <c r="AF107">
        <v>1.4277135268805079</v>
      </c>
      <c r="AG107">
        <v>14.371272808970909</v>
      </c>
      <c r="AH107">
        <v>10.107396831064824</v>
      </c>
      <c r="AI107">
        <v>12.108253593033373</v>
      </c>
      <c r="AJ107">
        <v>2.8268176743801925E-2</v>
      </c>
      <c r="AK107">
        <v>0.15305650260720866</v>
      </c>
      <c r="AL107">
        <v>1.2060343655579007</v>
      </c>
      <c r="AM107">
        <v>5.153055781305877</v>
      </c>
      <c r="AN107">
        <v>8.6424729360122743E-2</v>
      </c>
      <c r="AO107">
        <v>0.5130825</v>
      </c>
      <c r="AP107">
        <v>1.0046173661500906</v>
      </c>
      <c r="AQ107">
        <v>10</v>
      </c>
      <c r="AX107" s="29"/>
    </row>
    <row r="108" spans="1:50">
      <c r="A108">
        <v>107</v>
      </c>
      <c r="B108" t="s">
        <v>7177</v>
      </c>
      <c r="C108" t="s">
        <v>7329</v>
      </c>
      <c r="D108">
        <f t="shared" si="10"/>
        <v>28</v>
      </c>
      <c r="E108" t="s">
        <v>7334</v>
      </c>
      <c r="F108">
        <v>2</v>
      </c>
      <c r="G108">
        <v>-57.033499999999997</v>
      </c>
      <c r="H108">
        <v>-30.5</v>
      </c>
      <c r="I108" s="14">
        <v>7.19</v>
      </c>
      <c r="L108" s="14">
        <v>55.995486999999997</v>
      </c>
      <c r="M108">
        <v>-55.631999999999998</v>
      </c>
      <c r="N108">
        <v>-26.067499999999999</v>
      </c>
      <c r="O108">
        <v>5262</v>
      </c>
      <c r="P108" s="14">
        <v>56.5</v>
      </c>
      <c r="Q108" s="29">
        <v>316</v>
      </c>
      <c r="R108" s="14"/>
      <c r="S108" s="1"/>
      <c r="T108" s="1"/>
      <c r="W108">
        <v>51.215000000000003</v>
      </c>
      <c r="X108">
        <v>6.8849999999999998</v>
      </c>
      <c r="Y108">
        <v>60.726656873004004</v>
      </c>
      <c r="Z108">
        <v>1.0255781673514222</v>
      </c>
      <c r="AB108">
        <v>1.2199820928465086</v>
      </c>
      <c r="AC108">
        <v>32.756764635454083</v>
      </c>
      <c r="AD108">
        <v>1.6713412666187755</v>
      </c>
      <c r="AE108">
        <v>1.1720752516892068</v>
      </c>
      <c r="AF108">
        <v>1.4747998459151908</v>
      </c>
      <c r="AG108">
        <v>16.673647537774993</v>
      </c>
      <c r="AH108">
        <v>15.424263674614306</v>
      </c>
      <c r="AI108">
        <v>20.994793562950559</v>
      </c>
      <c r="AJ108">
        <v>3.483179203378723E-2</v>
      </c>
      <c r="AK108">
        <v>0.26439281747500926</v>
      </c>
      <c r="AL108">
        <v>1.3749435665914223</v>
      </c>
      <c r="AM108">
        <v>6.8675688360450557</v>
      </c>
      <c r="AN108">
        <v>0.11675052792543508</v>
      </c>
      <c r="AO108">
        <v>0.51303549999999998</v>
      </c>
      <c r="AP108">
        <v>0.98785282321913714</v>
      </c>
      <c r="AQ108">
        <v>10</v>
      </c>
      <c r="AX108" s="14"/>
    </row>
    <row r="109" spans="1:50">
      <c r="A109">
        <v>108</v>
      </c>
      <c r="B109" t="s">
        <v>7178</v>
      </c>
      <c r="C109" t="s">
        <v>7329</v>
      </c>
      <c r="D109">
        <f t="shared" si="10"/>
        <v>28</v>
      </c>
      <c r="E109" t="s">
        <v>7334</v>
      </c>
      <c r="F109">
        <v>7</v>
      </c>
      <c r="G109">
        <v>-57.488300000000002</v>
      </c>
      <c r="H109">
        <v>-30.133199999999999</v>
      </c>
      <c r="I109" s="14">
        <v>7.19</v>
      </c>
      <c r="L109" s="14">
        <v>59.988639999999997</v>
      </c>
      <c r="M109">
        <v>-56.954000000000001</v>
      </c>
      <c r="N109">
        <v>-24.464500000000001</v>
      </c>
      <c r="O109">
        <v>5259</v>
      </c>
      <c r="P109" s="14">
        <v>70.099999999999994</v>
      </c>
      <c r="Q109" s="29">
        <v>324</v>
      </c>
      <c r="R109" s="14"/>
      <c r="S109" s="1"/>
      <c r="T109" s="1"/>
      <c r="W109">
        <v>51.118571428571435</v>
      </c>
      <c r="X109">
        <v>7.2085714285714273</v>
      </c>
      <c r="Y109">
        <v>60.156009688037734</v>
      </c>
      <c r="Z109">
        <v>1.0291497359578057</v>
      </c>
      <c r="AB109">
        <v>0.84078496129450342</v>
      </c>
      <c r="AC109">
        <v>34.353371868517321</v>
      </c>
      <c r="AD109">
        <v>1.2986177450371252</v>
      </c>
      <c r="AE109">
        <v>1.1368646221487368</v>
      </c>
      <c r="AF109">
        <v>1.464339325535372</v>
      </c>
      <c r="AG109">
        <v>13.932095625487197</v>
      </c>
      <c r="AH109">
        <v>4.4006177527988042</v>
      </c>
      <c r="AI109">
        <v>6.8556921938775597</v>
      </c>
      <c r="AJ109">
        <v>2.8526578777696637E-2</v>
      </c>
      <c r="AK109">
        <v>0.10320938487377225</v>
      </c>
      <c r="AL109">
        <v>1.5441874491052014</v>
      </c>
      <c r="AM109">
        <v>5.2357260313243028</v>
      </c>
      <c r="AN109">
        <v>7.4633173480765619E-2</v>
      </c>
      <c r="AO109">
        <v>0.51310349999999993</v>
      </c>
      <c r="AP109">
        <v>1.0103115734395067</v>
      </c>
      <c r="AQ109">
        <v>10</v>
      </c>
      <c r="AX109" s="14"/>
    </row>
    <row r="110" spans="1:50">
      <c r="A110">
        <v>109</v>
      </c>
      <c r="B110" t="s">
        <v>7179</v>
      </c>
      <c r="C110" t="s">
        <v>7329</v>
      </c>
      <c r="D110">
        <f t="shared" si="10"/>
        <v>28</v>
      </c>
      <c r="E110" t="s">
        <v>7334</v>
      </c>
      <c r="F110">
        <v>7</v>
      </c>
      <c r="G110">
        <v>-58.041699999999999</v>
      </c>
      <c r="H110">
        <v>-29.85</v>
      </c>
      <c r="I110" s="14">
        <v>6.93</v>
      </c>
      <c r="L110" s="14">
        <v>48.496532000000002</v>
      </c>
      <c r="M110">
        <v>-57.81</v>
      </c>
      <c r="N110">
        <v>-23.974499999999999</v>
      </c>
      <c r="O110">
        <v>5257</v>
      </c>
      <c r="P110" s="14">
        <v>76.7</v>
      </c>
      <c r="Q110" s="14"/>
      <c r="R110" s="14"/>
      <c r="S110" s="1"/>
      <c r="T110" s="1"/>
      <c r="W110">
        <v>50.192857142857143</v>
      </c>
      <c r="X110">
        <v>7.8971428571428577</v>
      </c>
      <c r="Y110">
        <v>61.959314997522924</v>
      </c>
      <c r="Z110">
        <v>1.0004365590767132</v>
      </c>
      <c r="AB110">
        <v>0.73536476163121411</v>
      </c>
      <c r="AC110">
        <v>28.332514461349412</v>
      </c>
      <c r="AD110">
        <v>1.042947401525963</v>
      </c>
      <c r="AE110">
        <v>1.0777273092651696</v>
      </c>
      <c r="AF110">
        <v>1.4182669269517714</v>
      </c>
      <c r="AG110">
        <v>11.891723562445165</v>
      </c>
      <c r="AH110">
        <v>4.8374494094070721</v>
      </c>
      <c r="AI110">
        <v>6.8485361867615167</v>
      </c>
      <c r="AJ110">
        <v>2.425282560527053E-2</v>
      </c>
      <c r="AK110">
        <v>0.12769768672178961</v>
      </c>
      <c r="AL110">
        <v>1.4563671910463059</v>
      </c>
      <c r="AM110">
        <v>4.1399219549884911</v>
      </c>
      <c r="AN110">
        <v>7.1666289331676666E-2</v>
      </c>
      <c r="AO110">
        <v>0.51310900000000004</v>
      </c>
      <c r="AP110">
        <v>1.0027494646012756</v>
      </c>
      <c r="AQ110">
        <v>10</v>
      </c>
      <c r="AX110" s="14"/>
    </row>
    <row r="111" spans="1:50">
      <c r="A111">
        <v>110</v>
      </c>
      <c r="B111" t="s">
        <v>7180</v>
      </c>
      <c r="C111" t="s">
        <v>7329</v>
      </c>
      <c r="D111">
        <f t="shared" si="10"/>
        <v>28</v>
      </c>
      <c r="E111" t="s">
        <v>7334</v>
      </c>
      <c r="F111">
        <v>5</v>
      </c>
      <c r="G111">
        <v>-58.61</v>
      </c>
      <c r="H111">
        <v>-29.9617</v>
      </c>
      <c r="I111" s="14">
        <v>6.93</v>
      </c>
      <c r="L111" s="14">
        <v>32.343013999999997</v>
      </c>
      <c r="M111">
        <v>-58.558</v>
      </c>
      <c r="N111">
        <v>-23.905000000000001</v>
      </c>
      <c r="O111">
        <v>5256</v>
      </c>
      <c r="P111" s="14">
        <v>74.900000000000006</v>
      </c>
      <c r="Q111" s="14"/>
      <c r="R111" s="14"/>
      <c r="S111" s="1"/>
      <c r="T111" s="1"/>
      <c r="W111">
        <v>50.948</v>
      </c>
      <c r="X111">
        <v>7.4079999999999995</v>
      </c>
      <c r="Y111">
        <v>58.108925801912349</v>
      </c>
      <c r="Z111">
        <v>0.98973972147544786</v>
      </c>
      <c r="AB111">
        <v>0.8363424413660141</v>
      </c>
      <c r="AC111">
        <v>29.67315143480139</v>
      </c>
      <c r="AD111">
        <v>1.1017938766652891</v>
      </c>
      <c r="AE111">
        <v>1.0854779931530938</v>
      </c>
      <c r="AF111">
        <v>1.4258268275374395</v>
      </c>
      <c r="AG111">
        <v>10.643059070449167</v>
      </c>
      <c r="AH111">
        <v>5.2432582912914727</v>
      </c>
      <c r="AI111">
        <v>6.8282177631119509</v>
      </c>
      <c r="AJ111">
        <v>2.316122869501315E-2</v>
      </c>
      <c r="AK111">
        <v>0.11385548574790356</v>
      </c>
      <c r="AL111">
        <v>1.3579954138456531</v>
      </c>
      <c r="AM111">
        <v>3.7927851149134475</v>
      </c>
      <c r="AN111">
        <v>6.5721476088847791E-2</v>
      </c>
      <c r="AO111">
        <v>0.51311466666666672</v>
      </c>
      <c r="AP111">
        <v>1.0003992052458806</v>
      </c>
      <c r="AQ111">
        <v>10</v>
      </c>
      <c r="AX111" s="14"/>
    </row>
    <row r="112" spans="1:50">
      <c r="A112">
        <v>111</v>
      </c>
      <c r="B112" t="s">
        <v>7181</v>
      </c>
      <c r="C112" t="s">
        <v>7329</v>
      </c>
      <c r="D112">
        <f t="shared" si="10"/>
        <v>28</v>
      </c>
      <c r="E112" t="s">
        <v>7334</v>
      </c>
      <c r="F112">
        <v>3</v>
      </c>
      <c r="G112">
        <v>-59.170499999999997</v>
      </c>
      <c r="H112">
        <v>-29.501300000000001</v>
      </c>
      <c r="I112" s="14">
        <v>6.99</v>
      </c>
      <c r="L112" s="14">
        <v>30.118814</v>
      </c>
      <c r="M112">
        <v>-59.679499999999997</v>
      </c>
      <c r="N112">
        <v>-24.762499999999999</v>
      </c>
      <c r="O112">
        <v>5254</v>
      </c>
      <c r="P112" s="14">
        <v>65.5</v>
      </c>
      <c r="Q112" s="14"/>
      <c r="R112" s="14"/>
      <c r="S112" s="1"/>
      <c r="T112" s="1"/>
      <c r="W112">
        <v>51.699999999999996</v>
      </c>
      <c r="X112">
        <v>7.07</v>
      </c>
      <c r="Y112">
        <v>58.035145338329748</v>
      </c>
      <c r="Z112">
        <v>1.0802939285398636</v>
      </c>
      <c r="AB112">
        <v>0.6172682871260341</v>
      </c>
      <c r="AC112">
        <v>30.781979889428783</v>
      </c>
      <c r="AD112">
        <v>1.038288668248462</v>
      </c>
      <c r="AE112">
        <v>1.0414045928059441</v>
      </c>
      <c r="AF112">
        <v>1.3764288108803582</v>
      </c>
      <c r="AG112">
        <v>18.910549517756021</v>
      </c>
      <c r="AH112">
        <v>8.8375035593433591</v>
      </c>
      <c r="AI112">
        <v>16.371001149639373</v>
      </c>
      <c r="AJ112">
        <v>3.3653310939985394E-2</v>
      </c>
      <c r="AK112">
        <v>0.1126560046605342</v>
      </c>
      <c r="AL112">
        <v>1.7223995564147521</v>
      </c>
      <c r="AM112">
        <v>5.9224963176036596</v>
      </c>
      <c r="AN112">
        <v>9.841916558018253E-2</v>
      </c>
      <c r="AO112">
        <v>0.51307199999999997</v>
      </c>
      <c r="AP112">
        <v>1.0013583253488234</v>
      </c>
      <c r="AQ112">
        <v>10</v>
      </c>
      <c r="AX112" s="14"/>
    </row>
    <row r="113" spans="1:50">
      <c r="A113">
        <v>112</v>
      </c>
      <c r="B113" t="s">
        <v>7182</v>
      </c>
      <c r="C113" t="s">
        <v>7329</v>
      </c>
      <c r="D113">
        <f t="shared" si="10"/>
        <v>28</v>
      </c>
      <c r="E113" t="s">
        <v>7334</v>
      </c>
      <c r="F113">
        <v>11</v>
      </c>
      <c r="G113">
        <v>-60.070799999999998</v>
      </c>
      <c r="H113">
        <v>-29.966799999999999</v>
      </c>
      <c r="I113" s="14">
        <v>7.12</v>
      </c>
      <c r="L113" s="14"/>
      <c r="P113" s="14"/>
      <c r="Q113" s="14"/>
      <c r="R113" s="14"/>
      <c r="S113" s="1"/>
      <c r="T113" s="1"/>
      <c r="W113">
        <v>51.776363636363641</v>
      </c>
      <c r="X113">
        <v>7.1290909090909089</v>
      </c>
      <c r="Y113">
        <v>60.014408205880336</v>
      </c>
      <c r="Z113">
        <v>1.0834189503228335</v>
      </c>
      <c r="AA113">
        <v>4.9111489230206487E-2</v>
      </c>
      <c r="AB113">
        <v>1.8622450904188548</v>
      </c>
      <c r="AC113">
        <v>37.471047323211799</v>
      </c>
      <c r="AD113">
        <v>1.9328630682733128</v>
      </c>
      <c r="AE113">
        <v>1.2146883821525449</v>
      </c>
      <c r="AF113">
        <v>1.4723990594172773</v>
      </c>
      <c r="AG113">
        <v>20.428106032110978</v>
      </c>
      <c r="AH113">
        <v>15.60367848610162</v>
      </c>
      <c r="AI113">
        <v>20.114356997847423</v>
      </c>
      <c r="AJ113">
        <v>3.7686428699951272E-2</v>
      </c>
      <c r="AK113">
        <v>0.26575285010591981</v>
      </c>
      <c r="AL113">
        <v>1.1815224420167398</v>
      </c>
      <c r="AM113">
        <v>8.0076467798302158</v>
      </c>
      <c r="AN113">
        <v>0.10961488333076623</v>
      </c>
      <c r="AO113">
        <v>0.51302842857142861</v>
      </c>
      <c r="AP113">
        <v>0.98903912324390963</v>
      </c>
      <c r="AQ113">
        <v>10</v>
      </c>
      <c r="AX113" s="14"/>
    </row>
    <row r="114" spans="1:50">
      <c r="A114">
        <v>113</v>
      </c>
      <c r="B114" t="s">
        <v>7008</v>
      </c>
      <c r="C114" s="3" t="s">
        <v>196</v>
      </c>
      <c r="D114">
        <f t="shared" si="10"/>
        <v>29</v>
      </c>
      <c r="E114" t="s">
        <v>7335</v>
      </c>
      <c r="F114">
        <v>2</v>
      </c>
      <c r="G114">
        <v>-62.1</v>
      </c>
      <c r="H114">
        <v>-57.93</v>
      </c>
      <c r="I114" s="14">
        <v>24.06</v>
      </c>
      <c r="L114" s="14">
        <v>28.322392000000001</v>
      </c>
      <c r="M114">
        <v>-61.1295</v>
      </c>
      <c r="N114">
        <v>-59.363500000000002</v>
      </c>
      <c r="O114">
        <v>3374</v>
      </c>
      <c r="P114" s="14">
        <v>9.6</v>
      </c>
      <c r="Q114" s="14">
        <v>132.6</v>
      </c>
      <c r="R114" s="14"/>
      <c r="S114" s="1"/>
      <c r="T114" s="1"/>
      <c r="W114">
        <v>48.405000000000001</v>
      </c>
      <c r="X114">
        <v>10.15</v>
      </c>
      <c r="Y114">
        <v>66.941767230289415</v>
      </c>
      <c r="Z114">
        <v>1.0482959042189859</v>
      </c>
      <c r="AA114">
        <v>4.1268412358701968E-2</v>
      </c>
      <c r="AB114">
        <v>2.5652348138665584</v>
      </c>
      <c r="AC114">
        <v>55.027225983648385</v>
      </c>
      <c r="AD114">
        <v>8.0945268815897382</v>
      </c>
      <c r="AE114">
        <v>2.4865882378359681</v>
      </c>
      <c r="AF114">
        <v>2.5561472642784326</v>
      </c>
      <c r="AG114">
        <v>42.328465544386233</v>
      </c>
      <c r="AH114">
        <v>16.54141469237458</v>
      </c>
      <c r="AI114">
        <v>52.137688850035637</v>
      </c>
      <c r="AJ114">
        <v>8.1166758173966069E-2</v>
      </c>
      <c r="AK114">
        <v>0.49569414542676571</v>
      </c>
      <c r="AL114">
        <v>3.1531829343194717</v>
      </c>
      <c r="AM114">
        <v>39.304501443646373</v>
      </c>
      <c r="AN114">
        <v>0.37952111369095931</v>
      </c>
      <c r="AO114">
        <v>0.51293999999999995</v>
      </c>
      <c r="AP114">
        <v>1.0279482852401125</v>
      </c>
      <c r="AQ114">
        <v>11</v>
      </c>
      <c r="AX114" s="14"/>
    </row>
    <row r="115" spans="1:50">
      <c r="A115">
        <v>114</v>
      </c>
      <c r="B115" t="s">
        <v>7009</v>
      </c>
      <c r="C115" s="3" t="s">
        <v>196</v>
      </c>
      <c r="D115">
        <f t="shared" si="10"/>
        <v>29</v>
      </c>
      <c r="E115" t="s">
        <v>7335</v>
      </c>
      <c r="F115">
        <v>4</v>
      </c>
      <c r="G115">
        <v>-62.52</v>
      </c>
      <c r="H115">
        <v>-60.02</v>
      </c>
      <c r="I115" s="14">
        <v>27.77</v>
      </c>
      <c r="L115" s="14">
        <v>30.433312999999998</v>
      </c>
      <c r="M115">
        <v>-61.692</v>
      </c>
      <c r="N115">
        <v>-61.767499999999998</v>
      </c>
      <c r="O115">
        <v>3377</v>
      </c>
      <c r="P115" s="14">
        <v>9.8000000000000007</v>
      </c>
      <c r="Q115" s="14">
        <v>131</v>
      </c>
      <c r="R115" s="14"/>
      <c r="S115" s="1"/>
      <c r="T115" s="1"/>
      <c r="W115">
        <v>48.292499999999997</v>
      </c>
      <c r="X115">
        <v>9.42</v>
      </c>
      <c r="Y115">
        <v>65.793919535436586</v>
      </c>
      <c r="Z115">
        <v>1.0549622984463363</v>
      </c>
      <c r="AA115">
        <v>4.452746207760469E-2</v>
      </c>
      <c r="AB115">
        <v>1.9608112194081444</v>
      </c>
      <c r="AC115">
        <v>38.958541011251306</v>
      </c>
      <c r="AD115">
        <v>6.4204724737114756</v>
      </c>
      <c r="AE115">
        <v>1.9156561757734525</v>
      </c>
      <c r="AF115">
        <v>2.0367949669823306</v>
      </c>
      <c r="AG115">
        <v>41.470316586632535</v>
      </c>
      <c r="AH115">
        <v>20.546185137729509</v>
      </c>
      <c r="AI115">
        <v>64.413684929307379</v>
      </c>
      <c r="AJ115">
        <v>0.10130720912014</v>
      </c>
      <c r="AK115">
        <v>0.39853037587412588</v>
      </c>
      <c r="AL115">
        <v>3.1918315091732152</v>
      </c>
      <c r="AM115">
        <v>28.602347974778688</v>
      </c>
      <c r="AN115">
        <v>0.43138511501435817</v>
      </c>
      <c r="AO115">
        <v>0.51291750000000003</v>
      </c>
      <c r="AP115">
        <v>1.0090002831004394</v>
      </c>
      <c r="AQ115">
        <v>11</v>
      </c>
      <c r="AX115" s="14"/>
    </row>
    <row r="116" spans="1:50">
      <c r="A116">
        <v>115</v>
      </c>
      <c r="B116" t="s">
        <v>7093</v>
      </c>
      <c r="C116" t="s">
        <v>7328</v>
      </c>
      <c r="D116">
        <f t="shared" si="10"/>
        <v>30</v>
      </c>
      <c r="E116" t="s">
        <v>7337</v>
      </c>
      <c r="F116">
        <v>2</v>
      </c>
      <c r="G116">
        <v>-63.000999999999998</v>
      </c>
      <c r="H116">
        <v>-60.652000000000001</v>
      </c>
      <c r="I116" s="14">
        <v>26.63</v>
      </c>
      <c r="J116" s="28"/>
      <c r="K116" s="28"/>
      <c r="L116" s="29">
        <v>30.433312999999998</v>
      </c>
      <c r="M116">
        <v>-61.692</v>
      </c>
      <c r="N116" s="28">
        <v>-61.767499999999998</v>
      </c>
      <c r="O116" s="28">
        <v>3377</v>
      </c>
      <c r="P116" s="29">
        <v>9.8000000000000007</v>
      </c>
      <c r="Q116" s="29">
        <v>155</v>
      </c>
      <c r="R116" s="14"/>
      <c r="S116" s="1"/>
      <c r="T116" s="1"/>
      <c r="W116">
        <v>49.754999999999995</v>
      </c>
      <c r="X116">
        <v>6.3550000000000004</v>
      </c>
      <c r="Y116">
        <v>57.675738574399205</v>
      </c>
      <c r="Z116">
        <v>1.1458586876845596</v>
      </c>
      <c r="AA116">
        <v>2.2133601221939223E-2</v>
      </c>
      <c r="AB116">
        <v>2.8796848571174216</v>
      </c>
      <c r="AC116">
        <v>62.660909819282466</v>
      </c>
      <c r="AD116">
        <v>4.027410308911243</v>
      </c>
      <c r="AE116">
        <v>1.772064452951126</v>
      </c>
      <c r="AF116">
        <v>1.9324846434612302</v>
      </c>
      <c r="AG116">
        <v>29.138686025228239</v>
      </c>
      <c r="AH116">
        <v>6.1288828296000641</v>
      </c>
      <c r="AI116">
        <v>8.5716586151368759</v>
      </c>
      <c r="AJ116">
        <v>3.8824476650563614E-2</v>
      </c>
      <c r="AK116">
        <v>0.28405802406154701</v>
      </c>
      <c r="AL116">
        <v>1.3985668276972625</v>
      </c>
      <c r="AM116">
        <v>17.571262796192677</v>
      </c>
      <c r="AN116">
        <v>0.11135265700483091</v>
      </c>
      <c r="AP116">
        <v>1.0020024699719468</v>
      </c>
      <c r="AQ116">
        <v>11</v>
      </c>
      <c r="AX116" s="14"/>
    </row>
    <row r="117" spans="1:50">
      <c r="A117">
        <v>116</v>
      </c>
      <c r="B117" t="s">
        <v>7185</v>
      </c>
      <c r="C117" t="s">
        <v>7328</v>
      </c>
      <c r="D117">
        <f t="shared" si="10"/>
        <v>30</v>
      </c>
      <c r="E117" t="s">
        <v>7337</v>
      </c>
      <c r="F117">
        <v>7</v>
      </c>
      <c r="G117">
        <v>-62.2</v>
      </c>
      <c r="H117">
        <v>-57.1</v>
      </c>
      <c r="I117" s="14">
        <v>24.06</v>
      </c>
      <c r="J117" s="28"/>
      <c r="K117" s="28"/>
      <c r="L117" s="29">
        <v>28.322392000000001</v>
      </c>
      <c r="M117">
        <v>-61.1295</v>
      </c>
      <c r="N117" s="28">
        <v>-59.363500000000002</v>
      </c>
      <c r="O117" s="28">
        <v>3374</v>
      </c>
      <c r="P117" s="29">
        <v>9.6</v>
      </c>
      <c r="Q117" s="29">
        <v>162</v>
      </c>
      <c r="R117" s="14"/>
      <c r="S117" s="1"/>
      <c r="T117" s="1"/>
      <c r="W117">
        <v>50.384285714285717</v>
      </c>
      <c r="X117">
        <v>7.6800000000000006</v>
      </c>
      <c r="Y117">
        <v>61.486408165097373</v>
      </c>
      <c r="Z117">
        <v>1.1261597327152324</v>
      </c>
      <c r="AA117">
        <v>3.5518183069371857E-2</v>
      </c>
      <c r="AB117">
        <v>0.98605897377375029</v>
      </c>
      <c r="AC117">
        <v>38.865781333163106</v>
      </c>
      <c r="AD117">
        <v>1.9070725475220591</v>
      </c>
      <c r="AE117">
        <v>1.2925974857190627</v>
      </c>
      <c r="AF117">
        <v>1.5016051210785371</v>
      </c>
      <c r="AG117">
        <v>27.472620629177975</v>
      </c>
      <c r="AH117">
        <v>12.285948588541229</v>
      </c>
      <c r="AI117">
        <v>32.418183489612062</v>
      </c>
      <c r="AJ117">
        <v>0.16854008089722375</v>
      </c>
      <c r="AK117">
        <v>0.28583486499938821</v>
      </c>
      <c r="AL117">
        <v>2.2809728504014215</v>
      </c>
      <c r="AM117">
        <v>10.646702032067306</v>
      </c>
      <c r="AN117">
        <v>0.3385806214377643</v>
      </c>
      <c r="AO117">
        <v>0.5130271428571429</v>
      </c>
      <c r="AP117">
        <v>0.97942480951932054</v>
      </c>
      <c r="AQ117">
        <v>11</v>
      </c>
      <c r="AX117" s="14"/>
    </row>
    <row r="118" spans="1:50">
      <c r="A118">
        <v>117</v>
      </c>
      <c r="B118" t="s">
        <v>7015</v>
      </c>
      <c r="C118" s="3" t="s">
        <v>196</v>
      </c>
      <c r="D118">
        <f t="shared" si="10"/>
        <v>31</v>
      </c>
      <c r="E118" t="s">
        <v>7336</v>
      </c>
      <c r="F118">
        <v>6</v>
      </c>
      <c r="G118">
        <v>-38.58278</v>
      </c>
      <c r="H118">
        <v>175.945786</v>
      </c>
      <c r="I118" s="14">
        <v>34.5</v>
      </c>
      <c r="L118" s="14">
        <v>121.82693</v>
      </c>
      <c r="M118">
        <v>-39.0595</v>
      </c>
      <c r="N118">
        <v>179.17</v>
      </c>
      <c r="O118">
        <v>1461</v>
      </c>
      <c r="P118" s="14">
        <v>47.2</v>
      </c>
      <c r="Q118" s="14">
        <v>284.79000000000002</v>
      </c>
      <c r="R118" s="14">
        <v>40.153915405299998</v>
      </c>
      <c r="S118" s="1">
        <f t="shared" si="8"/>
        <v>0.6448431365380336</v>
      </c>
      <c r="T118" s="1">
        <f t="shared" si="9"/>
        <v>0.84368772847844409</v>
      </c>
      <c r="U118">
        <f t="shared" ref="U118:U120" si="13">P118*L118*SIN(RADIANS(R118))/100</f>
        <v>37.079970557631754</v>
      </c>
      <c r="V118">
        <v>75.981605529800007</v>
      </c>
      <c r="W118">
        <v>50.228333333333332</v>
      </c>
      <c r="X118">
        <v>6.1516666666666673</v>
      </c>
      <c r="Y118">
        <v>53.699518029748504</v>
      </c>
      <c r="AA118">
        <v>4.0602390060364327E-2</v>
      </c>
      <c r="AB118">
        <v>1.4937975263748478</v>
      </c>
      <c r="AC118">
        <v>38.267508245896657</v>
      </c>
      <c r="AD118">
        <v>4.2530057204705765</v>
      </c>
      <c r="AE118">
        <v>1.692719085006491</v>
      </c>
      <c r="AF118">
        <v>1.6709648182262935</v>
      </c>
      <c r="AG118">
        <v>22.905807959210335</v>
      </c>
      <c r="AH118">
        <v>15.125237500403466</v>
      </c>
      <c r="AI118">
        <v>43.206854431055582</v>
      </c>
      <c r="AJ118">
        <v>0.11435556115231338</v>
      </c>
      <c r="AK118">
        <v>0.34770359044059346</v>
      </c>
      <c r="AL118">
        <v>2.8860260545161016</v>
      </c>
      <c r="AM118">
        <v>14.776093039918853</v>
      </c>
      <c r="AN118">
        <v>0.49003898632565485</v>
      </c>
      <c r="AO118">
        <v>0.51285999999999998</v>
      </c>
      <c r="AP118">
        <v>0.87044231386886506</v>
      </c>
      <c r="AQ118">
        <v>12</v>
      </c>
      <c r="AX118" s="14"/>
    </row>
    <row r="119" spans="1:50">
      <c r="A119">
        <v>118</v>
      </c>
      <c r="B119" t="s">
        <v>7017</v>
      </c>
      <c r="C119" s="3" t="s">
        <v>196</v>
      </c>
      <c r="D119">
        <f t="shared" si="10"/>
        <v>31</v>
      </c>
      <c r="E119" t="s">
        <v>7336</v>
      </c>
      <c r="F119">
        <v>5</v>
      </c>
      <c r="G119">
        <v>-38.493029999999997</v>
      </c>
      <c r="H119">
        <v>176.13242399999999</v>
      </c>
      <c r="I119" s="14">
        <v>35</v>
      </c>
      <c r="L119" s="14">
        <v>121.82693</v>
      </c>
      <c r="M119">
        <v>-39.0595</v>
      </c>
      <c r="N119">
        <v>179.17</v>
      </c>
      <c r="O119">
        <v>1461</v>
      </c>
      <c r="P119" s="14">
        <v>47.2</v>
      </c>
      <c r="Q119" s="14">
        <v>272.5</v>
      </c>
      <c r="R119" s="14">
        <v>38.562412262000002</v>
      </c>
      <c r="S119" s="1">
        <f t="shared" si="8"/>
        <v>0.62336676178640238</v>
      </c>
      <c r="T119" s="1">
        <f t="shared" si="9"/>
        <v>0.79721597890754547</v>
      </c>
      <c r="U119">
        <f t="shared" si="13"/>
        <v>35.845029378369958</v>
      </c>
      <c r="V119">
        <v>71.389656066900002</v>
      </c>
      <c r="W119">
        <v>48.543999999999997</v>
      </c>
      <c r="X119">
        <v>8.0939999999999994</v>
      </c>
      <c r="Y119">
        <v>62.735693745649598</v>
      </c>
      <c r="Z119">
        <v>1.1575464744885844</v>
      </c>
      <c r="AA119">
        <v>3.4028370116991419E-2</v>
      </c>
      <c r="AB119">
        <v>2.0336175947328718</v>
      </c>
      <c r="AC119">
        <v>52.412364407055939</v>
      </c>
      <c r="AD119">
        <v>3.7433276793427899</v>
      </c>
      <c r="AE119">
        <v>1.5922460746771283</v>
      </c>
      <c r="AF119">
        <v>1.6371041314186425</v>
      </c>
      <c r="AG119">
        <v>29.563269951486443</v>
      </c>
      <c r="AH119">
        <v>13.037311299137624</v>
      </c>
      <c r="AI119">
        <v>23.659426618486258</v>
      </c>
      <c r="AJ119">
        <v>4.8671662191689204E-2</v>
      </c>
      <c r="AK119">
        <v>0.28739373402294749</v>
      </c>
      <c r="AL119">
        <v>1.8508408736974136</v>
      </c>
      <c r="AM119">
        <v>17.42120492260592</v>
      </c>
      <c r="AN119">
        <v>0.1674918734337128</v>
      </c>
      <c r="AO119">
        <v>0.51291299999999995</v>
      </c>
      <c r="AP119">
        <v>1.0254425051754454</v>
      </c>
      <c r="AQ119">
        <v>12</v>
      </c>
      <c r="AX119" s="14"/>
    </row>
    <row r="120" spans="1:50">
      <c r="A120">
        <v>119</v>
      </c>
      <c r="B120" t="s">
        <v>7013</v>
      </c>
      <c r="C120" s="3" t="s">
        <v>196</v>
      </c>
      <c r="D120">
        <f t="shared" si="10"/>
        <v>31</v>
      </c>
      <c r="E120" t="s">
        <v>7336</v>
      </c>
      <c r="F120">
        <v>1</v>
      </c>
      <c r="G120">
        <v>-38.270000000000003</v>
      </c>
      <c r="H120">
        <v>176.27</v>
      </c>
      <c r="I120" s="14">
        <v>35</v>
      </c>
      <c r="L120" s="14">
        <v>121.82693</v>
      </c>
      <c r="M120">
        <v>-39.0595</v>
      </c>
      <c r="N120">
        <v>179.17</v>
      </c>
      <c r="O120">
        <v>1461</v>
      </c>
      <c r="P120" s="14">
        <v>47.2</v>
      </c>
      <c r="Q120" s="14">
        <v>268.76</v>
      </c>
      <c r="R120" s="14">
        <v>45.350002288799999</v>
      </c>
      <c r="S120" s="1">
        <f t="shared" si="8"/>
        <v>0.7114130588917652</v>
      </c>
      <c r="T120" s="1">
        <f t="shared" si="9"/>
        <v>1.0122926294542034</v>
      </c>
      <c r="U120">
        <f t="shared" si="13"/>
        <v>40.907894933399078</v>
      </c>
      <c r="V120">
        <v>82.319313049300007</v>
      </c>
      <c r="W120">
        <v>51.11</v>
      </c>
      <c r="X120">
        <v>9.4499999999999993</v>
      </c>
      <c r="Y120">
        <v>65.156122026455606</v>
      </c>
      <c r="Z120">
        <v>0.9831437841375551</v>
      </c>
      <c r="AA120">
        <v>4.2537543667203706E-2</v>
      </c>
      <c r="AB120">
        <v>2.42914979757085</v>
      </c>
      <c r="AC120">
        <v>49.392712550607285</v>
      </c>
      <c r="AD120">
        <v>5.1093117408906874</v>
      </c>
      <c r="AE120">
        <v>1.7085020242914977</v>
      </c>
      <c r="AF120">
        <v>1.8137651821862348</v>
      </c>
      <c r="AG120">
        <v>18.418013856812934</v>
      </c>
      <c r="AH120">
        <v>13.391442155309035</v>
      </c>
      <c r="AI120">
        <v>28.166666666666668</v>
      </c>
      <c r="AJ120">
        <v>6.1666666666666668E-2</v>
      </c>
      <c r="AK120">
        <v>0.54205607476635509</v>
      </c>
      <c r="AL120">
        <v>2.1033333333333331</v>
      </c>
      <c r="AM120">
        <v>12.76</v>
      </c>
      <c r="AN120">
        <v>0.24666666666666667</v>
      </c>
      <c r="AQ120">
        <v>12</v>
      </c>
      <c r="AX120" s="14"/>
    </row>
    <row r="121" spans="1:50">
      <c r="A121">
        <v>120</v>
      </c>
      <c r="B121" t="s">
        <v>7024</v>
      </c>
      <c r="C121" s="3" t="s">
        <v>196</v>
      </c>
      <c r="D121">
        <f t="shared" si="10"/>
        <v>31</v>
      </c>
      <c r="E121" t="s">
        <v>7336</v>
      </c>
      <c r="F121">
        <v>1</v>
      </c>
      <c r="G121">
        <v>-38.42</v>
      </c>
      <c r="H121">
        <v>176.08</v>
      </c>
      <c r="I121" s="14">
        <v>35</v>
      </c>
      <c r="L121" s="14">
        <v>121.82693</v>
      </c>
      <c r="M121">
        <v>-39.0595</v>
      </c>
      <c r="N121">
        <v>179.17</v>
      </c>
      <c r="O121">
        <v>1461</v>
      </c>
      <c r="P121" s="14">
        <v>47.2</v>
      </c>
      <c r="Q121" s="14">
        <v>278.87</v>
      </c>
      <c r="R121" s="14">
        <v>43.931755065899999</v>
      </c>
      <c r="S121" s="1">
        <f t="shared" si="8"/>
        <v>0.6938010731286266</v>
      </c>
      <c r="T121" s="1">
        <f t="shared" si="9"/>
        <v>0.96338955464274723</v>
      </c>
      <c r="U121">
        <f t="shared" ref="U121:U134" si="14">P121*L121*SIN(RADIANS(R121))/100</f>
        <v>39.895165051423994</v>
      </c>
      <c r="V121">
        <v>80.720252990700004</v>
      </c>
      <c r="W121">
        <v>51.06</v>
      </c>
      <c r="X121">
        <v>6.31</v>
      </c>
      <c r="Y121">
        <v>56.687055956083789</v>
      </c>
      <c r="AA121">
        <v>5.7727575858619533E-2</v>
      </c>
      <c r="AB121">
        <v>0.63291139240506322</v>
      </c>
      <c r="AC121">
        <v>32.911392405063289</v>
      </c>
      <c r="AD121">
        <v>3.8607594936708858</v>
      </c>
      <c r="AE121">
        <v>1.60126582278481</v>
      </c>
      <c r="AG121">
        <v>34.444444444444443</v>
      </c>
      <c r="AH121">
        <v>34.754098360655739</v>
      </c>
      <c r="AI121">
        <v>212</v>
      </c>
      <c r="AJ121">
        <v>0.24</v>
      </c>
      <c r="AK121">
        <v>0.6875</v>
      </c>
      <c r="AL121">
        <v>6.1</v>
      </c>
      <c r="AM121">
        <v>19.578947368421051</v>
      </c>
      <c r="AN121">
        <v>1.3</v>
      </c>
      <c r="AO121">
        <v>0.512791</v>
      </c>
      <c r="AQ121">
        <v>12</v>
      </c>
      <c r="AX121" s="14"/>
    </row>
    <row r="122" spans="1:50">
      <c r="A122">
        <v>121</v>
      </c>
      <c r="B122" t="s">
        <v>7121</v>
      </c>
      <c r="C122" s="3" t="s">
        <v>196</v>
      </c>
      <c r="D122">
        <f t="shared" si="10"/>
        <v>31</v>
      </c>
      <c r="E122" t="s">
        <v>7336</v>
      </c>
      <c r="F122">
        <v>9</v>
      </c>
      <c r="G122">
        <v>-38.119999999999997</v>
      </c>
      <c r="H122">
        <v>176.5</v>
      </c>
      <c r="I122" s="14">
        <v>35</v>
      </c>
      <c r="L122" s="14">
        <v>120.75669000000001</v>
      </c>
      <c r="M122">
        <v>-38.713500000000003</v>
      </c>
      <c r="N122">
        <v>179.29050000000001</v>
      </c>
      <c r="O122">
        <v>1462</v>
      </c>
      <c r="P122" s="14">
        <v>48.6</v>
      </c>
      <c r="Q122" s="14">
        <v>254.17</v>
      </c>
      <c r="R122" s="14">
        <v>43.5053024292</v>
      </c>
      <c r="S122" s="1">
        <f t="shared" si="8"/>
        <v>0.68842170240676637</v>
      </c>
      <c r="T122" s="1">
        <f t="shared" si="9"/>
        <v>0.94914046676994535</v>
      </c>
      <c r="U122">
        <f t="shared" si="14"/>
        <v>40.401921687907787</v>
      </c>
      <c r="V122">
        <v>77.952552795399995</v>
      </c>
      <c r="W122">
        <v>50.586666666666673</v>
      </c>
      <c r="X122">
        <v>6.4933333333333323</v>
      </c>
      <c r="Y122">
        <v>55.980436433923664</v>
      </c>
      <c r="AA122">
        <v>5.9339443292190014E-2</v>
      </c>
      <c r="AB122">
        <v>1.4512280113104725</v>
      </c>
      <c r="AC122">
        <v>33.485853552847253</v>
      </c>
      <c r="AD122">
        <v>3.7427415399679749</v>
      </c>
      <c r="AE122">
        <v>1.4696581231562054</v>
      </c>
      <c r="AF122">
        <v>1.5379949707814158</v>
      </c>
      <c r="AG122">
        <v>31.012053138838798</v>
      </c>
      <c r="AH122">
        <v>29.019307023889318</v>
      </c>
      <c r="AI122">
        <v>75.347927126672772</v>
      </c>
      <c r="AJ122">
        <v>0.12991041196069153</v>
      </c>
      <c r="AK122">
        <v>0.67449530992728179</v>
      </c>
      <c r="AL122">
        <v>2.5915056053760437</v>
      </c>
      <c r="AM122">
        <v>16.939776076904032</v>
      </c>
      <c r="AN122">
        <v>0.57853033680605259</v>
      </c>
      <c r="AO122">
        <v>0.51276200000000005</v>
      </c>
      <c r="AP122">
        <v>0.98522379796658155</v>
      </c>
      <c r="AQ122">
        <v>12</v>
      </c>
      <c r="AX122" s="14"/>
    </row>
    <row r="123" spans="1:50">
      <c r="A123">
        <v>122</v>
      </c>
      <c r="B123" t="s">
        <v>7016</v>
      </c>
      <c r="C123" s="3" t="s">
        <v>196</v>
      </c>
      <c r="D123">
        <f t="shared" si="10"/>
        <v>31</v>
      </c>
      <c r="E123" t="s">
        <v>7336</v>
      </c>
      <c r="F123">
        <v>6</v>
      </c>
      <c r="G123">
        <v>-38.386119999999998</v>
      </c>
      <c r="H123">
        <v>175.94036800000001</v>
      </c>
      <c r="I123" s="14">
        <v>34.5</v>
      </c>
      <c r="L123" s="14">
        <v>121.82693</v>
      </c>
      <c r="M123">
        <v>-39.0595</v>
      </c>
      <c r="N123">
        <v>179.17</v>
      </c>
      <c r="O123">
        <v>1461</v>
      </c>
      <c r="P123" s="14">
        <v>47.2</v>
      </c>
      <c r="Q123" s="14">
        <v>291.23</v>
      </c>
      <c r="R123" s="14">
        <v>48.664669036900001</v>
      </c>
      <c r="S123" s="1">
        <f t="shared" si="8"/>
        <v>0.7508570061894061</v>
      </c>
      <c r="T123" s="1">
        <f t="shared" si="9"/>
        <v>1.1368614989925665</v>
      </c>
      <c r="U123">
        <f t="shared" si="14"/>
        <v>43.176013056397878</v>
      </c>
      <c r="V123">
        <v>90.779129028300005</v>
      </c>
      <c r="W123">
        <v>50.293333333333329</v>
      </c>
      <c r="X123">
        <v>9.0466666666666669</v>
      </c>
      <c r="Y123">
        <v>64.282774139522687</v>
      </c>
      <c r="AA123">
        <v>3.6888872930443843E-2</v>
      </c>
      <c r="AB123">
        <v>2.1963082576429094</v>
      </c>
      <c r="AC123">
        <v>45.578591502122698</v>
      </c>
      <c r="AD123">
        <v>4.9746459935173322</v>
      </c>
      <c r="AE123">
        <v>1.8995816473738587</v>
      </c>
      <c r="AF123">
        <v>1.7081737002334125</v>
      </c>
      <c r="AG123">
        <v>20.011183626477003</v>
      </c>
      <c r="AH123">
        <v>16.337116658025074</v>
      </c>
      <c r="AI123">
        <v>37.609246013033435</v>
      </c>
      <c r="AJ123">
        <v>6.480045265308737E-2</v>
      </c>
      <c r="AK123">
        <v>0.50146343251384373</v>
      </c>
      <c r="AL123">
        <v>2.2922894204464423</v>
      </c>
      <c r="AM123">
        <v>13.638595054032926</v>
      </c>
      <c r="AN123">
        <v>0.26330336868621801</v>
      </c>
      <c r="AO123">
        <v>0.51287000000000005</v>
      </c>
      <c r="AP123">
        <v>1.0191644138430154</v>
      </c>
      <c r="AQ123">
        <v>12</v>
      </c>
      <c r="AX123" s="14"/>
    </row>
    <row r="124" spans="1:50">
      <c r="A124">
        <v>123</v>
      </c>
      <c r="B124" t="s">
        <v>7023</v>
      </c>
      <c r="C124" s="3" t="s">
        <v>196</v>
      </c>
      <c r="D124">
        <f t="shared" si="10"/>
        <v>31</v>
      </c>
      <c r="E124" t="s">
        <v>7336</v>
      </c>
      <c r="F124">
        <v>1</v>
      </c>
      <c r="G124">
        <v>-38.466000000000001</v>
      </c>
      <c r="H124">
        <v>176.166</v>
      </c>
      <c r="I124" s="14">
        <v>35</v>
      </c>
      <c r="L124" s="14">
        <v>121.82693</v>
      </c>
      <c r="M124">
        <v>-39.0595</v>
      </c>
      <c r="N124">
        <v>179.17</v>
      </c>
      <c r="O124">
        <v>1461</v>
      </c>
      <c r="P124" s="14">
        <v>47.2</v>
      </c>
      <c r="Q124" s="14">
        <v>270.75</v>
      </c>
      <c r="R124" s="14">
        <v>40.498321533199999</v>
      </c>
      <c r="S124" s="1">
        <f t="shared" si="8"/>
        <v>0.64942577213208974</v>
      </c>
      <c r="T124" s="1">
        <f t="shared" si="9"/>
        <v>0.85403002277569728</v>
      </c>
      <c r="U124">
        <f t="shared" si="14"/>
        <v>37.343482694577531</v>
      </c>
      <c r="V124">
        <v>74.415313720699999</v>
      </c>
      <c r="W124">
        <v>50.11</v>
      </c>
      <c r="X124">
        <v>6.24</v>
      </c>
      <c r="Y124">
        <v>53.646499304749895</v>
      </c>
      <c r="AA124">
        <v>3.6398901414975475E-2</v>
      </c>
      <c r="AB124">
        <v>1.9323671497584543</v>
      </c>
      <c r="AC124">
        <v>71.014492753623188</v>
      </c>
      <c r="AD124">
        <v>4.0386473429951693</v>
      </c>
      <c r="AE124">
        <v>1.6618357487922706</v>
      </c>
      <c r="AG124">
        <v>26.733436055469951</v>
      </c>
      <c r="AH124">
        <v>17.344497607655505</v>
      </c>
      <c r="AI124">
        <v>36.25</v>
      </c>
      <c r="AK124">
        <v>0.30534351145038169</v>
      </c>
      <c r="AL124">
        <v>2.09</v>
      </c>
      <c r="AM124">
        <v>11.566666666666666</v>
      </c>
      <c r="AN124">
        <v>0.21</v>
      </c>
      <c r="AQ124">
        <v>12</v>
      </c>
      <c r="AX124" s="14"/>
    </row>
    <row r="125" spans="1:50">
      <c r="A125">
        <v>124</v>
      </c>
      <c r="B125" t="s">
        <v>7122</v>
      </c>
      <c r="C125" s="3" t="s">
        <v>196</v>
      </c>
      <c r="D125">
        <f t="shared" si="10"/>
        <v>31</v>
      </c>
      <c r="E125" t="s">
        <v>7336</v>
      </c>
      <c r="F125">
        <v>5</v>
      </c>
      <c r="G125">
        <v>-38.658270000000002</v>
      </c>
      <c r="H125">
        <v>176.029233</v>
      </c>
      <c r="I125" s="14">
        <v>35</v>
      </c>
      <c r="L125" s="14">
        <v>121.82693</v>
      </c>
      <c r="M125">
        <v>-39.0595</v>
      </c>
      <c r="N125">
        <v>179.17</v>
      </c>
      <c r="O125">
        <v>1461</v>
      </c>
      <c r="P125" s="14">
        <v>47.2</v>
      </c>
      <c r="Q125" s="14">
        <v>276.91000000000003</v>
      </c>
      <c r="R125" s="14">
        <v>35.363006591800001</v>
      </c>
      <c r="S125" s="1">
        <f t="shared" si="8"/>
        <v>0.57875475885250782</v>
      </c>
      <c r="T125" s="1">
        <f t="shared" si="9"/>
        <v>0.70969171441226764</v>
      </c>
      <c r="U125">
        <f t="shared" si="14"/>
        <v>33.279736113116719</v>
      </c>
      <c r="V125">
        <v>68.121177673299997</v>
      </c>
      <c r="W125">
        <v>48.963999999999999</v>
      </c>
      <c r="X125">
        <v>6.9740000000000011</v>
      </c>
      <c r="Y125">
        <v>56.676200489234951</v>
      </c>
      <c r="Z125">
        <v>1.1257794370841889</v>
      </c>
      <c r="AA125">
        <v>4.5829658538067482E-2</v>
      </c>
      <c r="AB125">
        <v>1.2674042684797668</v>
      </c>
      <c r="AC125">
        <v>29.607919638152737</v>
      </c>
      <c r="AD125">
        <v>3.1692014250482226</v>
      </c>
      <c r="AE125">
        <v>1.425849375764956</v>
      </c>
      <c r="AF125">
        <v>1.5302495320721055</v>
      </c>
      <c r="AG125">
        <v>33.547254118626725</v>
      </c>
      <c r="AH125">
        <v>14.068198649567288</v>
      </c>
      <c r="AI125">
        <v>35.487910562118792</v>
      </c>
      <c r="AJ125">
        <v>8.9843785746020005E-2</v>
      </c>
      <c r="AK125">
        <v>0.33468686443649631</v>
      </c>
      <c r="AL125">
        <v>2.5343202029352083</v>
      </c>
      <c r="AM125">
        <v>17.031916290659922</v>
      </c>
      <c r="AN125">
        <v>0.368611012009329</v>
      </c>
      <c r="AP125">
        <v>0.98220641283529475</v>
      </c>
      <c r="AQ125">
        <v>12</v>
      </c>
      <c r="AX125" s="14"/>
    </row>
    <row r="126" spans="1:50">
      <c r="A126">
        <v>125</v>
      </c>
      <c r="B126" t="s">
        <v>7019</v>
      </c>
      <c r="C126" s="3" t="s">
        <v>196</v>
      </c>
      <c r="D126">
        <f t="shared" si="10"/>
        <v>31</v>
      </c>
      <c r="E126" t="s">
        <v>7336</v>
      </c>
      <c r="F126">
        <v>5</v>
      </c>
      <c r="G126">
        <v>-38.08</v>
      </c>
      <c r="H126">
        <v>176.27</v>
      </c>
      <c r="I126" s="14">
        <v>35</v>
      </c>
      <c r="L126" s="14">
        <v>120.75669000000001</v>
      </c>
      <c r="M126">
        <v>-38.713500000000003</v>
      </c>
      <c r="N126">
        <v>179.29050000000001</v>
      </c>
      <c r="O126">
        <v>1462</v>
      </c>
      <c r="P126" s="14">
        <v>48.6</v>
      </c>
      <c r="Q126" s="14">
        <v>273.70999999999998</v>
      </c>
      <c r="R126" s="14">
        <v>50.622734069800003</v>
      </c>
      <c r="S126" s="1">
        <f t="shared" si="8"/>
        <v>0.77298536380903948</v>
      </c>
      <c r="T126" s="1">
        <f t="shared" si="9"/>
        <v>1.2184052635394098</v>
      </c>
      <c r="U126">
        <f t="shared" si="14"/>
        <v>45.364772820684351</v>
      </c>
      <c r="V126">
        <v>95.002479553200004</v>
      </c>
      <c r="W126">
        <v>50.822000000000003</v>
      </c>
      <c r="X126">
        <v>6.3140000000000009</v>
      </c>
      <c r="Y126">
        <v>55.500259141485813</v>
      </c>
      <c r="Z126">
        <v>1.0986421461382929</v>
      </c>
      <c r="AA126">
        <v>5.4599614551210082E-2</v>
      </c>
      <c r="AB126">
        <v>1.0967829616756835</v>
      </c>
      <c r="AC126">
        <v>34.635888306090429</v>
      </c>
      <c r="AD126">
        <v>4.0577744444998398</v>
      </c>
      <c r="AE126">
        <v>1.5208568915644984</v>
      </c>
      <c r="AF126">
        <v>1.5529090608268028</v>
      </c>
      <c r="AG126">
        <v>36.607201299843688</v>
      </c>
      <c r="AH126">
        <v>33.658586095807522</v>
      </c>
      <c r="AI126">
        <v>126.70468084827681</v>
      </c>
      <c r="AJ126">
        <v>0.21823816015292374</v>
      </c>
      <c r="AK126">
        <v>0.74714336954293903</v>
      </c>
      <c r="AL126">
        <v>3.7471660490638379</v>
      </c>
      <c r="AM126">
        <v>21.535042062029781</v>
      </c>
      <c r="AN126">
        <v>0.88935877497179339</v>
      </c>
      <c r="AO126">
        <v>0.512791</v>
      </c>
      <c r="AP126">
        <v>0.97798161151303975</v>
      </c>
      <c r="AQ126">
        <v>12</v>
      </c>
      <c r="AX126" s="14"/>
    </row>
    <row r="127" spans="1:50">
      <c r="A127">
        <v>126</v>
      </c>
      <c r="B127" t="s">
        <v>7014</v>
      </c>
      <c r="C127" s="3" t="s">
        <v>196</v>
      </c>
      <c r="D127">
        <f t="shared" si="10"/>
        <v>31</v>
      </c>
      <c r="E127" t="s">
        <v>7336</v>
      </c>
      <c r="F127">
        <v>5</v>
      </c>
      <c r="G127">
        <v>-38.508510000000001</v>
      </c>
      <c r="H127">
        <v>176.09410600000001</v>
      </c>
      <c r="I127" s="14">
        <v>35</v>
      </c>
      <c r="L127" s="14">
        <v>121.82693</v>
      </c>
      <c r="M127">
        <v>-39.0595</v>
      </c>
      <c r="N127">
        <v>179.17</v>
      </c>
      <c r="O127">
        <v>1461</v>
      </c>
      <c r="P127" s="14">
        <v>47.2</v>
      </c>
      <c r="Q127" s="14">
        <v>275.87</v>
      </c>
      <c r="R127" s="14">
        <v>39.890033721899997</v>
      </c>
      <c r="S127" s="1">
        <f t="shared" si="8"/>
        <v>0.64131617780904648</v>
      </c>
      <c r="T127" s="1">
        <f t="shared" si="9"/>
        <v>0.83583427439063496</v>
      </c>
      <c r="U127">
        <f t="shared" si="14"/>
        <v>36.877162280054442</v>
      </c>
      <c r="V127">
        <v>74.055892944299998</v>
      </c>
      <c r="W127">
        <v>49.727999999999994</v>
      </c>
      <c r="X127">
        <v>6.846000000000001</v>
      </c>
      <c r="Y127">
        <v>57.147855761601434</v>
      </c>
      <c r="AA127">
        <v>3.2642758456532507E-2</v>
      </c>
      <c r="AB127">
        <v>1.9013270992687565</v>
      </c>
      <c r="AC127">
        <v>52.726332368041163</v>
      </c>
      <c r="AD127">
        <v>3.872713614578744</v>
      </c>
      <c r="AE127">
        <v>1.6166391345785542</v>
      </c>
      <c r="AF127">
        <v>1.6434965465039266</v>
      </c>
      <c r="AG127">
        <v>22.307234449884419</v>
      </c>
      <c r="AH127">
        <v>13.760064534144737</v>
      </c>
      <c r="AI127">
        <v>28.279358268690849</v>
      </c>
      <c r="AJ127">
        <v>4.2291429644231673E-2</v>
      </c>
      <c r="AK127">
        <v>0.28338703657466158</v>
      </c>
      <c r="AL127">
        <v>2.049128175588609</v>
      </c>
      <c r="AM127">
        <v>13.560803399143129</v>
      </c>
      <c r="AN127">
        <v>0.17648977155389436</v>
      </c>
      <c r="AO127">
        <v>0.51287966666666662</v>
      </c>
      <c r="AP127">
        <v>0.98988240936848371</v>
      </c>
      <c r="AQ127">
        <v>12</v>
      </c>
      <c r="AX127" s="14"/>
    </row>
    <row r="128" spans="1:50">
      <c r="A128">
        <v>127</v>
      </c>
      <c r="B128" t="s">
        <v>7298</v>
      </c>
      <c r="C128" s="3" t="s">
        <v>196</v>
      </c>
      <c r="D128">
        <f t="shared" si="10"/>
        <v>31</v>
      </c>
      <c r="E128" t="s">
        <v>7336</v>
      </c>
      <c r="F128">
        <v>32</v>
      </c>
      <c r="G128">
        <v>-39.33</v>
      </c>
      <c r="H128">
        <v>175.2</v>
      </c>
      <c r="I128" s="14">
        <v>40.67</v>
      </c>
      <c r="L128" s="14">
        <v>124.91243</v>
      </c>
      <c r="M128">
        <v>-40.255499999999998</v>
      </c>
      <c r="N128">
        <v>178.679</v>
      </c>
      <c r="O128">
        <v>1458</v>
      </c>
      <c r="P128" s="14">
        <v>38.5</v>
      </c>
      <c r="Q128" s="14">
        <v>316.76</v>
      </c>
      <c r="R128" s="14">
        <v>35.248275756799998</v>
      </c>
      <c r="S128" s="1">
        <f t="shared" si="8"/>
        <v>0.57712061399282344</v>
      </c>
      <c r="T128" s="1">
        <f t="shared" si="9"/>
        <v>0.70668500345829677</v>
      </c>
      <c r="U128">
        <f t="shared" si="14"/>
        <v>27.754472244320201</v>
      </c>
      <c r="V128">
        <v>65.277496337900004</v>
      </c>
      <c r="W128">
        <v>54.644535134998243</v>
      </c>
      <c r="X128">
        <v>7.7745926837731476</v>
      </c>
      <c r="Y128">
        <v>63.417265917443416</v>
      </c>
      <c r="AA128">
        <v>5.377028845781285E-2</v>
      </c>
      <c r="AB128">
        <v>1.6749026095148309</v>
      </c>
      <c r="AC128">
        <v>44.217812741703057</v>
      </c>
      <c r="AD128">
        <v>4.6615194370679012</v>
      </c>
      <c r="AE128">
        <v>1.456867820905859</v>
      </c>
      <c r="AF128">
        <v>1.5471606291065236</v>
      </c>
      <c r="AG128">
        <v>26.725933686573377</v>
      </c>
      <c r="AH128">
        <v>24.818816609735553</v>
      </c>
      <c r="AI128">
        <v>70.675673681410188</v>
      </c>
      <c r="AJ128">
        <v>0.23890847596837533</v>
      </c>
      <c r="AK128">
        <v>1.2815111956800573</v>
      </c>
      <c r="AL128">
        <v>2.829241145988199</v>
      </c>
      <c r="AM128">
        <v>16.134078834074099</v>
      </c>
      <c r="AN128">
        <v>0.92851071153371689</v>
      </c>
      <c r="AO128">
        <v>0.51282059999999996</v>
      </c>
      <c r="AP128">
        <v>0.98417195647503686</v>
      </c>
      <c r="AQ128">
        <v>12</v>
      </c>
      <c r="AX128" s="14"/>
    </row>
    <row r="129" spans="1:50">
      <c r="A129">
        <v>128</v>
      </c>
      <c r="B129" t="s">
        <v>7020</v>
      </c>
      <c r="C129" s="3" t="s">
        <v>196</v>
      </c>
      <c r="D129">
        <f t="shared" si="10"/>
        <v>31</v>
      </c>
      <c r="E129" t="s">
        <v>7336</v>
      </c>
      <c r="F129">
        <v>2</v>
      </c>
      <c r="G129">
        <v>-38.35595</v>
      </c>
      <c r="H129">
        <v>176.067026</v>
      </c>
      <c r="I129" s="14">
        <v>35</v>
      </c>
      <c r="L129" s="14">
        <v>121.82693</v>
      </c>
      <c r="M129">
        <v>-39.0595</v>
      </c>
      <c r="N129">
        <v>179.17</v>
      </c>
      <c r="O129">
        <v>1461</v>
      </c>
      <c r="P129" s="14">
        <v>47.2</v>
      </c>
      <c r="Q129" s="14">
        <v>284.19</v>
      </c>
      <c r="R129" s="14">
        <v>47.488910675</v>
      </c>
      <c r="S129" s="1">
        <f t="shared" si="8"/>
        <v>0.73714656573763004</v>
      </c>
      <c r="T129" s="1">
        <f t="shared" si="9"/>
        <v>1.090884541861699</v>
      </c>
      <c r="U129">
        <f t="shared" si="14"/>
        <v>42.387631046141287</v>
      </c>
      <c r="V129">
        <v>87.863784789999997</v>
      </c>
      <c r="W129">
        <v>51.295000000000002</v>
      </c>
      <c r="X129">
        <v>6.08</v>
      </c>
      <c r="Y129">
        <v>55.622651973725745</v>
      </c>
      <c r="Z129">
        <v>1.0795687216040628</v>
      </c>
      <c r="AA129">
        <v>3.9483023026557144E-2</v>
      </c>
      <c r="AB129">
        <v>1.8891154085119601</v>
      </c>
      <c r="AC129">
        <v>42.957828518173343</v>
      </c>
      <c r="AD129">
        <v>4.4064538676607645</v>
      </c>
      <c r="AE129">
        <v>1.520076110593352</v>
      </c>
      <c r="AF129">
        <v>1.5841293880086984</v>
      </c>
      <c r="AG129">
        <v>22.836687122401408</v>
      </c>
      <c r="AH129">
        <v>20.146514651465147</v>
      </c>
      <c r="AI129">
        <v>47.048730267673299</v>
      </c>
      <c r="AJ129">
        <v>0.13076990118856968</v>
      </c>
      <c r="AK129">
        <v>0.68218954248366015</v>
      </c>
      <c r="AL129">
        <v>2.3344064232876862</v>
      </c>
      <c r="AM129">
        <v>13.744660327959211</v>
      </c>
      <c r="AN129">
        <v>0.50437679075290598</v>
      </c>
      <c r="AP129">
        <v>1.0074518130600401</v>
      </c>
      <c r="AQ129">
        <v>12</v>
      </c>
      <c r="AX129" s="14"/>
    </row>
    <row r="130" spans="1:50">
      <c r="A130">
        <v>129</v>
      </c>
      <c r="B130" t="s">
        <v>7018</v>
      </c>
      <c r="C130" s="3" t="s">
        <v>196</v>
      </c>
      <c r="D130">
        <f t="shared" si="10"/>
        <v>31</v>
      </c>
      <c r="E130" t="s">
        <v>7336</v>
      </c>
      <c r="F130">
        <v>9</v>
      </c>
      <c r="G130" s="18">
        <v>-37.520000000000003</v>
      </c>
      <c r="H130" s="18">
        <v>177.18</v>
      </c>
      <c r="I130" s="23">
        <v>23.4</v>
      </c>
      <c r="L130" s="14">
        <v>118.21478</v>
      </c>
      <c r="M130">
        <v>-37.840000000000003</v>
      </c>
      <c r="N130">
        <v>179.70349999999999</v>
      </c>
      <c r="O130">
        <v>1464</v>
      </c>
      <c r="P130" s="14">
        <v>53.9</v>
      </c>
      <c r="Q130" s="14">
        <v>226.6</v>
      </c>
      <c r="R130" s="14">
        <v>41.458755493200002</v>
      </c>
      <c r="S130" s="1">
        <f t="shared" si="8"/>
        <v>0.66208073897700581</v>
      </c>
      <c r="T130" s="1">
        <f t="shared" si="9"/>
        <v>0.88344277224324308</v>
      </c>
      <c r="U130">
        <f t="shared" si="14"/>
        <v>42.186305877317842</v>
      </c>
      <c r="V130">
        <v>82.316337585400007</v>
      </c>
      <c r="W130">
        <v>57.451111111111103</v>
      </c>
      <c r="X130">
        <v>8.025555555555556</v>
      </c>
      <c r="Y130">
        <v>67.120172466605709</v>
      </c>
      <c r="Z130">
        <v>1.0745884292287233</v>
      </c>
      <c r="AA130">
        <v>5.5547416405992166E-2</v>
      </c>
      <c r="AB130">
        <v>1.604435537196399</v>
      </c>
      <c r="AC130">
        <v>51.050472746781082</v>
      </c>
      <c r="AD130">
        <v>4.1176771920862905</v>
      </c>
      <c r="AE130">
        <v>1.2064312086126971</v>
      </c>
      <c r="AF130">
        <v>1.462143513347794</v>
      </c>
      <c r="AG130">
        <v>18.255413423751264</v>
      </c>
      <c r="AH130">
        <v>64.260895046306601</v>
      </c>
      <c r="AI130">
        <v>165.13642509564278</v>
      </c>
      <c r="AJ130">
        <v>0.30987995446484046</v>
      </c>
      <c r="AK130">
        <v>2.1806407131984429</v>
      </c>
      <c r="AL130">
        <v>2.5700951986306992</v>
      </c>
      <c r="AM130">
        <v>8.198514003007217</v>
      </c>
      <c r="AN130">
        <v>1.2718715228853896</v>
      </c>
      <c r="AO130">
        <v>0.51268637500000003</v>
      </c>
      <c r="AP130">
        <v>0.99347625906356285</v>
      </c>
      <c r="AQ130">
        <v>12</v>
      </c>
      <c r="AX130" s="14"/>
    </row>
    <row r="131" spans="1:50">
      <c r="A131">
        <v>130</v>
      </c>
      <c r="B131" t="s">
        <v>7021</v>
      </c>
      <c r="C131" s="3" t="s">
        <v>196</v>
      </c>
      <c r="D131">
        <f t="shared" si="10"/>
        <v>31</v>
      </c>
      <c r="E131" t="s">
        <v>7336</v>
      </c>
      <c r="F131">
        <v>4</v>
      </c>
      <c r="G131">
        <v>-38.684539999999998</v>
      </c>
      <c r="H131">
        <v>176.005942</v>
      </c>
      <c r="I131" s="14">
        <v>35</v>
      </c>
      <c r="L131" s="14">
        <v>121.82693</v>
      </c>
      <c r="M131">
        <v>-39.0595</v>
      </c>
      <c r="N131">
        <v>179.17</v>
      </c>
      <c r="O131">
        <v>1461</v>
      </c>
      <c r="P131" s="14">
        <v>47.2</v>
      </c>
      <c r="Q131" s="14">
        <v>276.91000000000003</v>
      </c>
      <c r="R131" s="14">
        <v>34.707771301299999</v>
      </c>
      <c r="S131" s="1">
        <f t="shared" ref="S131:S194" si="15">SIN(RADIANS(R131))</f>
        <v>0.56939102953238419</v>
      </c>
      <c r="T131" s="1">
        <f t="shared" ref="T131:T194" si="16">TAN(RADIANS(R131))</f>
        <v>0.69263351363288683</v>
      </c>
      <c r="U131">
        <f t="shared" si="14"/>
        <v>32.741300038005704</v>
      </c>
      <c r="V131" s="1">
        <v>67.844032287600001</v>
      </c>
      <c r="W131">
        <v>49.407499999999999</v>
      </c>
      <c r="X131">
        <v>6.8899999999999988</v>
      </c>
      <c r="Y131">
        <v>57.322647706378056</v>
      </c>
      <c r="Z131">
        <v>1.104712207585727</v>
      </c>
      <c r="AA131">
        <v>3.9190043232797636E-2</v>
      </c>
      <c r="AB131">
        <v>2.2375905066264279</v>
      </c>
      <c r="AC131">
        <v>39.321532724746504</v>
      </c>
      <c r="AD131">
        <v>3.7666463295877146</v>
      </c>
      <c r="AE131">
        <v>1.5329722028841499</v>
      </c>
      <c r="AF131">
        <v>1.5767675675277866</v>
      </c>
      <c r="AG131">
        <v>25.407044565418737</v>
      </c>
      <c r="AH131">
        <v>14.054350907029479</v>
      </c>
      <c r="AI131">
        <v>25.613124803944306</v>
      </c>
      <c r="AJ131">
        <v>6.1292298897985029E-2</v>
      </c>
      <c r="AK131">
        <v>0.35516967525504384</v>
      </c>
      <c r="AL131">
        <v>1.8091820564366303</v>
      </c>
      <c r="AM131">
        <v>14.021641943024777</v>
      </c>
      <c r="AN131">
        <v>0.24025103531095557</v>
      </c>
      <c r="AP131">
        <v>0.95652939695264716</v>
      </c>
      <c r="AQ131">
        <v>12</v>
      </c>
      <c r="AX131" s="14"/>
    </row>
    <row r="132" spans="1:50">
      <c r="A132">
        <v>131</v>
      </c>
      <c r="B132" t="s">
        <v>7022</v>
      </c>
      <c r="C132" s="3" t="s">
        <v>196</v>
      </c>
      <c r="D132">
        <f t="shared" si="10"/>
        <v>31</v>
      </c>
      <c r="E132" t="s">
        <v>7336</v>
      </c>
      <c r="F132">
        <v>3</v>
      </c>
      <c r="G132">
        <v>-38.676549999999999</v>
      </c>
      <c r="H132">
        <v>176.027931</v>
      </c>
      <c r="I132" s="14">
        <v>35</v>
      </c>
      <c r="L132" s="14">
        <v>121.82693</v>
      </c>
      <c r="M132">
        <v>-39.0595</v>
      </c>
      <c r="N132">
        <v>179.17</v>
      </c>
      <c r="O132">
        <v>1461</v>
      </c>
      <c r="P132" s="14">
        <v>47.2</v>
      </c>
      <c r="Q132" s="14">
        <v>276.91000000000003</v>
      </c>
      <c r="R132" s="14">
        <v>33.5710754395</v>
      </c>
      <c r="S132" s="1">
        <f t="shared" si="15"/>
        <v>0.55297099610141376</v>
      </c>
      <c r="T132" s="1">
        <f t="shared" si="16"/>
        <v>0.66367098243540923</v>
      </c>
      <c r="U132">
        <f t="shared" si="14"/>
        <v>31.797110169684444</v>
      </c>
      <c r="V132" s="1">
        <v>65.631187439000001</v>
      </c>
      <c r="W132">
        <v>48.793333333333329</v>
      </c>
      <c r="X132">
        <v>6.4466666666666663</v>
      </c>
      <c r="Y132">
        <v>53.029623667311292</v>
      </c>
      <c r="AA132">
        <v>4.0130107649448965E-2</v>
      </c>
      <c r="AB132">
        <v>1.1743619904732916</v>
      </c>
      <c r="AC132">
        <v>25.91898368911696</v>
      </c>
      <c r="AD132">
        <v>4.3682703829012803</v>
      </c>
      <c r="AE132">
        <v>1.6489330062972678</v>
      </c>
      <c r="AF132">
        <v>1.5902157355181359</v>
      </c>
      <c r="AG132">
        <v>26.329939955214893</v>
      </c>
      <c r="AH132">
        <v>10.416556963269546</v>
      </c>
      <c r="AI132">
        <v>39.432636469221841</v>
      </c>
      <c r="AJ132">
        <v>6.2584688346883466E-2</v>
      </c>
      <c r="AK132">
        <v>0.29713842980256439</v>
      </c>
      <c r="AL132">
        <v>3.8581949283778556</v>
      </c>
      <c r="AM132">
        <v>17.023931623931627</v>
      </c>
      <c r="AN132">
        <v>0.375366982836495</v>
      </c>
      <c r="AO132">
        <v>0.512845</v>
      </c>
      <c r="AP132">
        <v>0.86169739247108013</v>
      </c>
      <c r="AQ132">
        <v>12</v>
      </c>
      <c r="AX132" s="14"/>
    </row>
    <row r="133" spans="1:50">
      <c r="A133">
        <v>132</v>
      </c>
      <c r="B133" t="s">
        <v>7120</v>
      </c>
      <c r="C133" t="s">
        <v>7328</v>
      </c>
      <c r="D133">
        <f t="shared" ref="D133:D196" si="17">IF(E133=E132,D132,D132+1)</f>
        <v>32</v>
      </c>
      <c r="E133" t="s">
        <v>7338</v>
      </c>
      <c r="F133">
        <v>7</v>
      </c>
      <c r="G133">
        <v>-39.295999999999999</v>
      </c>
      <c r="H133">
        <v>174.065</v>
      </c>
      <c r="I133" s="14">
        <v>31.33</v>
      </c>
      <c r="L133" s="14">
        <v>124.91243</v>
      </c>
      <c r="M133">
        <v>-40.255499999999998</v>
      </c>
      <c r="N133">
        <v>178.679</v>
      </c>
      <c r="O133">
        <v>1458</v>
      </c>
      <c r="P133" s="14">
        <v>38.5</v>
      </c>
      <c r="Q133" s="14">
        <v>409.75</v>
      </c>
      <c r="R133" s="14">
        <v>71.229576110799997</v>
      </c>
      <c r="S133" s="1">
        <f t="shared" si="15"/>
        <v>0.94681548770215207</v>
      </c>
      <c r="T133" s="1">
        <f t="shared" si="16"/>
        <v>2.9424586367746168</v>
      </c>
      <c r="U133">
        <f t="shared" si="14"/>
        <v>45.533573982246708</v>
      </c>
      <c r="V133">
        <v>188.48458862300001</v>
      </c>
      <c r="W133">
        <v>48.245714285714293</v>
      </c>
      <c r="X133">
        <v>7.0742857142857138</v>
      </c>
      <c r="Y133">
        <v>54.479911003538959</v>
      </c>
      <c r="Z133">
        <v>0.95810654743673396</v>
      </c>
      <c r="AA133">
        <v>3.5955401504631015E-2</v>
      </c>
      <c r="AB133">
        <v>2.9073642061346736</v>
      </c>
      <c r="AC133">
        <v>66.064548298252276</v>
      </c>
      <c r="AD133">
        <v>6.0572097569944514</v>
      </c>
      <c r="AE133">
        <v>1.9372817518166077</v>
      </c>
      <c r="AF133">
        <v>2.0317772086197068</v>
      </c>
      <c r="AG133">
        <v>25.057735343385751</v>
      </c>
      <c r="AH133">
        <v>29.484270675384543</v>
      </c>
      <c r="AI133">
        <v>97.299762370470404</v>
      </c>
      <c r="AJ133">
        <v>0.69251853428603971</v>
      </c>
      <c r="AK133">
        <v>0.71446606981145977</v>
      </c>
      <c r="AL133">
        <v>3.0067737215322601</v>
      </c>
      <c r="AM133">
        <v>16.018193119737376</v>
      </c>
      <c r="AN133">
        <v>0.80094427715186878</v>
      </c>
      <c r="AO133">
        <v>0.51291750000000003</v>
      </c>
      <c r="AP133">
        <v>1.0138709745101984</v>
      </c>
      <c r="AQ133">
        <v>12</v>
      </c>
      <c r="AX133" s="14"/>
    </row>
    <row r="134" spans="1:50">
      <c r="A134">
        <v>133</v>
      </c>
      <c r="B134" t="s">
        <v>7152</v>
      </c>
      <c r="C134" t="s">
        <v>7328</v>
      </c>
      <c r="D134">
        <f t="shared" si="17"/>
        <v>32</v>
      </c>
      <c r="E134" t="s">
        <v>7338</v>
      </c>
      <c r="F134">
        <v>1</v>
      </c>
      <c r="G134">
        <v>-38.667499999999997</v>
      </c>
      <c r="H134">
        <v>175</v>
      </c>
      <c r="I134" s="14">
        <v>27.98</v>
      </c>
      <c r="L134" s="14">
        <v>121.82693</v>
      </c>
      <c r="M134">
        <v>-39.0595</v>
      </c>
      <c r="N134">
        <v>179.17</v>
      </c>
      <c r="O134">
        <v>1461</v>
      </c>
      <c r="P134" s="14">
        <v>47.2</v>
      </c>
      <c r="Q134" s="14">
        <v>360.33</v>
      </c>
      <c r="R134" s="14">
        <v>69.742034912099996</v>
      </c>
      <c r="S134" s="1">
        <f t="shared" si="15"/>
        <v>0.93814321069896189</v>
      </c>
      <c r="T134" s="1">
        <f t="shared" si="16"/>
        <v>2.7094586084579153</v>
      </c>
      <c r="U134">
        <f t="shared" si="14"/>
        <v>53.945402626624507</v>
      </c>
      <c r="V134">
        <v>166.25411987300001</v>
      </c>
      <c r="W134">
        <v>49.5</v>
      </c>
      <c r="X134">
        <v>6.94</v>
      </c>
      <c r="Y134">
        <v>56.879860104282997</v>
      </c>
      <c r="Z134">
        <v>0.94796474860752178</v>
      </c>
      <c r="AA134">
        <v>4.3211682805833235E-2</v>
      </c>
      <c r="AB134">
        <v>8.1526104417670684</v>
      </c>
      <c r="AC134">
        <v>38.955823293172685</v>
      </c>
      <c r="AD134">
        <v>3.9156626506024095</v>
      </c>
      <c r="AE134">
        <v>1.4257028112449797</v>
      </c>
      <c r="AF134">
        <v>1.4779116465863453</v>
      </c>
      <c r="AG134">
        <v>25.441176470588236</v>
      </c>
      <c r="AH134">
        <v>9.9487179487179489</v>
      </c>
      <c r="AI134">
        <v>4.7783251231527091</v>
      </c>
      <c r="AJ134">
        <v>6.8472906403940881E-2</v>
      </c>
      <c r="AK134">
        <v>0.30612244897959184</v>
      </c>
      <c r="AL134">
        <v>0.48029556650246302</v>
      </c>
      <c r="AM134">
        <v>14.978354978354977</v>
      </c>
      <c r="AN134">
        <v>3.694581280788177E-2</v>
      </c>
      <c r="AO134">
        <v>0.512845</v>
      </c>
      <c r="AP134">
        <v>1.0255316344192331</v>
      </c>
      <c r="AQ134">
        <v>12</v>
      </c>
      <c r="AX134" s="14"/>
    </row>
    <row r="135" spans="1:50">
      <c r="A135">
        <v>134</v>
      </c>
      <c r="B135" t="s">
        <v>7026</v>
      </c>
      <c r="C135" s="3" t="s">
        <v>196</v>
      </c>
      <c r="D135">
        <f t="shared" si="17"/>
        <v>33</v>
      </c>
      <c r="E135" t="s">
        <v>6926</v>
      </c>
      <c r="F135">
        <v>5</v>
      </c>
      <c r="G135">
        <v>-30.21</v>
      </c>
      <c r="H135">
        <v>-178.47499999999999</v>
      </c>
      <c r="I135" s="14">
        <v>8.3800000000000008</v>
      </c>
      <c r="L135" s="14">
        <v>100.19613</v>
      </c>
      <c r="M135">
        <v>-30.857500000000002</v>
      </c>
      <c r="N135">
        <v>-176.80449999999999</v>
      </c>
      <c r="O135">
        <v>1481</v>
      </c>
      <c r="P135" s="14">
        <v>91</v>
      </c>
      <c r="Q135" s="14">
        <v>178.35</v>
      </c>
      <c r="R135" s="14">
        <v>52.1546211243</v>
      </c>
      <c r="S135" s="1">
        <f t="shared" si="15"/>
        <v>0.78966933560092822</v>
      </c>
      <c r="T135" s="1">
        <f t="shared" si="16"/>
        <v>1.2870860360011303</v>
      </c>
      <c r="U135">
        <f>P135*L135*SIN(RADIANS(R135))/100</f>
        <v>72.000848380264642</v>
      </c>
      <c r="V135" s="1">
        <v>101.056472778</v>
      </c>
      <c r="W135">
        <v>48.821999999999989</v>
      </c>
      <c r="X135">
        <v>7.6739999999999995</v>
      </c>
      <c r="Y135">
        <v>57.149248209783778</v>
      </c>
      <c r="AA135">
        <v>8.4328959508855467E-2</v>
      </c>
      <c r="AB135">
        <v>0.45803815691781757</v>
      </c>
      <c r="AC135">
        <v>16.992310350472451</v>
      </c>
      <c r="AD135">
        <v>2.923968227742789</v>
      </c>
      <c r="AE135">
        <v>1.053766037216096</v>
      </c>
      <c r="AF135">
        <v>1.5335270010194051</v>
      </c>
      <c r="AG135">
        <v>44.934358691954806</v>
      </c>
      <c r="AH135">
        <v>24.617294470471968</v>
      </c>
      <c r="AI135">
        <v>134.93330970523954</v>
      </c>
      <c r="AJ135">
        <v>0.34011861303089375</v>
      </c>
      <c r="AK135">
        <v>0.38978961044562388</v>
      </c>
      <c r="AL135">
        <v>6.2046949022387619</v>
      </c>
      <c r="AM135">
        <v>16.796120701114727</v>
      </c>
      <c r="AN135">
        <v>0.76157611199716457</v>
      </c>
      <c r="AO135">
        <v>0.51302200000000009</v>
      </c>
      <c r="AP135">
        <v>1.0075568880131704</v>
      </c>
      <c r="AQ135">
        <v>13</v>
      </c>
      <c r="AX135" s="14"/>
    </row>
    <row r="136" spans="1:50">
      <c r="A136">
        <v>135</v>
      </c>
      <c r="B136" t="s">
        <v>7025</v>
      </c>
      <c r="C136" s="3" t="s">
        <v>196</v>
      </c>
      <c r="D136">
        <f t="shared" si="17"/>
        <v>33</v>
      </c>
      <c r="E136" t="s">
        <v>6926</v>
      </c>
      <c r="F136">
        <v>20</v>
      </c>
      <c r="G136">
        <v>-29.27</v>
      </c>
      <c r="H136">
        <v>-177.92</v>
      </c>
      <c r="I136" s="14">
        <v>11.22</v>
      </c>
      <c r="L136" s="14">
        <v>96.239379999999997</v>
      </c>
      <c r="M136">
        <v>-29.675000000000001</v>
      </c>
      <c r="N136">
        <v>-176.24600000000001</v>
      </c>
      <c r="O136">
        <v>1484</v>
      </c>
      <c r="P136" s="14">
        <v>99.8</v>
      </c>
      <c r="Q136" s="14">
        <v>171.1</v>
      </c>
      <c r="R136" s="14">
        <v>41.580524444600002</v>
      </c>
      <c r="S136" s="1">
        <f t="shared" si="15"/>
        <v>0.66367198833460517</v>
      </c>
      <c r="T136" s="1">
        <f t="shared" si="16"/>
        <v>0.8872338762832167</v>
      </c>
      <c r="U136">
        <f>P136*L136*SIN(RADIANS(R136))/100</f>
        <v>63.743637919328251</v>
      </c>
      <c r="V136" s="1">
        <v>72.784774780299998</v>
      </c>
      <c r="W136">
        <v>50.684999999999995</v>
      </c>
      <c r="X136">
        <v>7.6219999999999999</v>
      </c>
      <c r="Y136">
        <v>57.596229932857149</v>
      </c>
      <c r="AA136">
        <v>8.3110789790132422E-2</v>
      </c>
      <c r="AB136">
        <v>0.5629637740221719</v>
      </c>
      <c r="AC136">
        <v>19.122448384572635</v>
      </c>
      <c r="AD136">
        <v>1.4235638838180775</v>
      </c>
      <c r="AE136">
        <v>1.038875703100945</v>
      </c>
      <c r="AF136">
        <v>1.3838444679412736</v>
      </c>
      <c r="AG136">
        <v>36.94071509713644</v>
      </c>
      <c r="AH136">
        <v>40.371931642009862</v>
      </c>
      <c r="AI136">
        <v>123.95858646980764</v>
      </c>
      <c r="AJ136">
        <v>0.32619885003934612</v>
      </c>
      <c r="AK136">
        <v>0.31792060063716659</v>
      </c>
      <c r="AL136">
        <v>3.2076981751769864</v>
      </c>
      <c r="AM136">
        <v>10.388746454360719</v>
      </c>
      <c r="AN136">
        <v>0.41416650984212244</v>
      </c>
      <c r="AO136">
        <v>0.51304169230769225</v>
      </c>
      <c r="AP136">
        <v>0.98639162759978483</v>
      </c>
      <c r="AQ136">
        <v>13</v>
      </c>
      <c r="AX136" s="14"/>
    </row>
    <row r="137" spans="1:50">
      <c r="A137">
        <v>136</v>
      </c>
      <c r="B137" t="s">
        <v>7028</v>
      </c>
      <c r="C137" t="s">
        <v>7328</v>
      </c>
      <c r="D137">
        <f t="shared" si="17"/>
        <v>34</v>
      </c>
      <c r="E137" t="s">
        <v>7027</v>
      </c>
      <c r="F137">
        <v>1</v>
      </c>
      <c r="G137">
        <v>-36.2545</v>
      </c>
      <c r="H137">
        <v>177.31469999999999</v>
      </c>
      <c r="I137" s="14">
        <v>21.64</v>
      </c>
      <c r="L137" s="30">
        <v>114.66212</v>
      </c>
      <c r="M137">
        <v>-36.485999999999997</v>
      </c>
      <c r="N137">
        <v>-179.59100000000001</v>
      </c>
      <c r="O137">
        <v>1466</v>
      </c>
      <c r="P137" s="14">
        <v>58.9</v>
      </c>
      <c r="Q137" s="14">
        <v>257</v>
      </c>
      <c r="R137" s="14">
        <v>59.227489471399998</v>
      </c>
      <c r="S137" s="1">
        <f t="shared" si="15"/>
        <v>0.85920546689900279</v>
      </c>
      <c r="T137" s="1">
        <f t="shared" si="16"/>
        <v>1.6793469962996461</v>
      </c>
      <c r="U137">
        <f>P137*L137*SIN(RADIANS(R137))/100</f>
        <v>58.02729068628517</v>
      </c>
      <c r="V137">
        <v>185.66653442399999</v>
      </c>
      <c r="W137">
        <v>51.7</v>
      </c>
      <c r="X137">
        <v>6.83</v>
      </c>
      <c r="Y137">
        <v>60.561115468129977</v>
      </c>
      <c r="Z137">
        <v>1.0979371696931453</v>
      </c>
      <c r="AA137">
        <v>3.1838971199355012E-2</v>
      </c>
      <c r="AB137">
        <v>0.92653061224489786</v>
      </c>
      <c r="AC137">
        <v>40.448979591836732</v>
      </c>
      <c r="AD137">
        <v>1.9632653061224488</v>
      </c>
      <c r="AE137">
        <v>1.2938775510204081</v>
      </c>
      <c r="AF137">
        <v>1.583673469387755</v>
      </c>
      <c r="AG137">
        <v>21.613861386138616</v>
      </c>
      <c r="AH137">
        <v>18.523908523908524</v>
      </c>
      <c r="AI137">
        <v>39.251101321585899</v>
      </c>
      <c r="AJ137">
        <v>6.2995594713656386E-2</v>
      </c>
      <c r="AK137">
        <v>0.19402985074626866</v>
      </c>
      <c r="AL137">
        <v>2.1189427312775329</v>
      </c>
      <c r="AM137">
        <v>8.9102040816326529</v>
      </c>
      <c r="AN137">
        <v>0.20352422907488987</v>
      </c>
      <c r="AO137">
        <v>0.51307599999999998</v>
      </c>
      <c r="AP137">
        <v>1.0296924952744104</v>
      </c>
      <c r="AQ137">
        <v>13</v>
      </c>
      <c r="AX137" s="14"/>
    </row>
    <row r="138" spans="1:50">
      <c r="A138">
        <v>137</v>
      </c>
      <c r="B138" t="s">
        <v>7027</v>
      </c>
      <c r="C138" t="s">
        <v>7328</v>
      </c>
      <c r="D138">
        <f t="shared" si="17"/>
        <v>34</v>
      </c>
      <c r="E138" t="s">
        <v>7027</v>
      </c>
      <c r="F138">
        <v>8</v>
      </c>
      <c r="G138">
        <v>-30.574999999999999</v>
      </c>
      <c r="H138">
        <v>-179.017</v>
      </c>
      <c r="I138" s="14">
        <v>10.79</v>
      </c>
      <c r="L138" s="14">
        <v>100.96661</v>
      </c>
      <c r="M138">
        <v>-31.244499999999999</v>
      </c>
      <c r="N138">
        <v>-177.01349999999999</v>
      </c>
      <c r="O138">
        <v>1480</v>
      </c>
      <c r="P138" s="14">
        <v>91</v>
      </c>
      <c r="Q138" s="14">
        <v>204</v>
      </c>
      <c r="R138" s="14">
        <v>58.910823821999998</v>
      </c>
      <c r="S138" s="1">
        <f t="shared" si="15"/>
        <v>0.85636464831968195</v>
      </c>
      <c r="T138" s="1">
        <f t="shared" si="16"/>
        <v>1.6584272117982406</v>
      </c>
      <c r="U138">
        <f t="shared" ref="U138:U143" si="18">P138*L138*SIN(RADIANS(R138))/100</f>
        <v>78.682454272859246</v>
      </c>
      <c r="V138">
        <v>143.61846923799999</v>
      </c>
      <c r="W138">
        <v>49.983750000000001</v>
      </c>
      <c r="X138">
        <v>7.3337500000000002</v>
      </c>
      <c r="Y138">
        <v>58.882983408835223</v>
      </c>
      <c r="Z138">
        <v>1.0998465143800706</v>
      </c>
      <c r="AA138">
        <v>4.2570824579066809E-2</v>
      </c>
      <c r="AB138">
        <v>1.1799657570327367</v>
      </c>
      <c r="AC138">
        <v>36.020993142078481</v>
      </c>
      <c r="AD138">
        <v>2.4972096337739296</v>
      </c>
      <c r="AE138">
        <v>1.436808988331967</v>
      </c>
      <c r="AF138">
        <v>1.654969676849338</v>
      </c>
      <c r="AG138">
        <v>23.695692322811546</v>
      </c>
      <c r="AH138">
        <v>19.712945376281766</v>
      </c>
      <c r="AI138">
        <v>71.352052572044499</v>
      </c>
      <c r="AJ138">
        <v>0.1357585793214594</v>
      </c>
      <c r="AK138">
        <v>0.51273140901440883</v>
      </c>
      <c r="AL138">
        <v>2.8191111400515423</v>
      </c>
      <c r="AM138">
        <v>12.882207533183255</v>
      </c>
      <c r="AN138">
        <v>0.25707504599732217</v>
      </c>
      <c r="AO138">
        <v>0.51307199999999997</v>
      </c>
      <c r="AP138">
        <v>0.99115770985725915</v>
      </c>
      <c r="AQ138">
        <v>13</v>
      </c>
      <c r="AX138" s="14"/>
    </row>
    <row r="139" spans="1:50">
      <c r="A139">
        <v>138</v>
      </c>
      <c r="B139" t="s">
        <v>7123</v>
      </c>
      <c r="C139" t="s">
        <v>7328</v>
      </c>
      <c r="D139">
        <f t="shared" si="17"/>
        <v>34</v>
      </c>
      <c r="E139" t="s">
        <v>7027</v>
      </c>
      <c r="F139">
        <v>2</v>
      </c>
      <c r="G139">
        <v>-35.72</v>
      </c>
      <c r="H139">
        <v>178.05</v>
      </c>
      <c r="I139" s="14">
        <v>6.97</v>
      </c>
      <c r="L139" s="30">
        <v>114.66212</v>
      </c>
      <c r="M139">
        <v>-36.485999999999997</v>
      </c>
      <c r="N139">
        <v>-179.59100000000001</v>
      </c>
      <c r="O139">
        <v>1466</v>
      </c>
      <c r="P139" s="14">
        <v>58.9</v>
      </c>
      <c r="Q139" s="14">
        <v>228</v>
      </c>
      <c r="R139" s="14">
        <v>56.179679870599998</v>
      </c>
      <c r="S139" s="1">
        <f t="shared" si="15"/>
        <v>0.83078712501902219</v>
      </c>
      <c r="T139" s="1">
        <f t="shared" si="16"/>
        <v>1.4926367514669137</v>
      </c>
      <c r="U139">
        <f t="shared" si="18"/>
        <v>56.108029870774423</v>
      </c>
      <c r="V139">
        <v>155.86918640100001</v>
      </c>
      <c r="W139">
        <v>49.605000000000004</v>
      </c>
      <c r="X139">
        <v>9.4600000000000009</v>
      </c>
      <c r="Y139">
        <v>67.447809383826353</v>
      </c>
      <c r="Z139">
        <v>1.0199329845473744</v>
      </c>
      <c r="AA139">
        <v>2.767108946874304E-2</v>
      </c>
      <c r="AB139">
        <v>2.9144847465769876</v>
      </c>
      <c r="AC139">
        <v>53.775322283609583</v>
      </c>
      <c r="AD139">
        <v>2.8131155416766758</v>
      </c>
      <c r="AE139">
        <v>1.5025222195532069</v>
      </c>
      <c r="AF139">
        <v>1.5471214668908639</v>
      </c>
      <c r="AG139">
        <v>27.215201670021621</v>
      </c>
      <c r="AH139">
        <v>16.790643854864037</v>
      </c>
      <c r="AI139">
        <v>16.344371928128272</v>
      </c>
      <c r="AJ139">
        <v>5.4195874627346707E-2</v>
      </c>
      <c r="AK139">
        <v>0.36929071717470652</v>
      </c>
      <c r="AL139">
        <v>0.99377568286197726</v>
      </c>
      <c r="AM139">
        <v>11.201847792045097</v>
      </c>
      <c r="AN139">
        <v>8.3937635968092811E-2</v>
      </c>
      <c r="AO139">
        <v>0.51309450000000001</v>
      </c>
      <c r="AP139">
        <v>1.0157897246055234</v>
      </c>
      <c r="AQ139">
        <v>13</v>
      </c>
      <c r="AX139" s="14"/>
    </row>
    <row r="140" spans="1:50">
      <c r="A140">
        <v>139</v>
      </c>
      <c r="B140" t="s">
        <v>7029</v>
      </c>
      <c r="C140" t="s">
        <v>7328</v>
      </c>
      <c r="D140">
        <f t="shared" si="17"/>
        <v>34</v>
      </c>
      <c r="E140" t="s">
        <v>7027</v>
      </c>
      <c r="F140">
        <v>2</v>
      </c>
      <c r="G140">
        <v>-33.466999999999999</v>
      </c>
      <c r="H140">
        <v>179.54499999999999</v>
      </c>
      <c r="I140" s="14">
        <v>13.56</v>
      </c>
      <c r="L140" s="30">
        <v>107.97357</v>
      </c>
      <c r="M140">
        <v>-34.043500000000002</v>
      </c>
      <c r="N140">
        <v>-178.251</v>
      </c>
      <c r="O140">
        <v>1472</v>
      </c>
      <c r="P140" s="14">
        <v>75.8</v>
      </c>
      <c r="Q140" s="14">
        <v>214</v>
      </c>
      <c r="R140" s="14">
        <v>55.060531616200002</v>
      </c>
      <c r="S140" s="1">
        <f t="shared" si="15"/>
        <v>0.81975755677309881</v>
      </c>
      <c r="T140" s="1">
        <f t="shared" si="16"/>
        <v>1.4313641320133552</v>
      </c>
      <c r="U140">
        <f t="shared" si="18"/>
        <v>67.092209653966023</v>
      </c>
      <c r="V140">
        <v>134.035812378</v>
      </c>
      <c r="W140">
        <v>52.42</v>
      </c>
      <c r="X140">
        <v>6.29</v>
      </c>
      <c r="Y140">
        <v>58.755383616097753</v>
      </c>
      <c r="Z140">
        <v>1.2328828330911459</v>
      </c>
      <c r="AA140">
        <v>4.6283031323426212E-2</v>
      </c>
      <c r="AB140">
        <v>0.5480690308323688</v>
      </c>
      <c r="AC140">
        <v>30.064979480164162</v>
      </c>
      <c r="AD140">
        <v>1.335644007155635</v>
      </c>
      <c r="AE140">
        <v>1.2687966957802799</v>
      </c>
      <c r="AF140">
        <v>1.576738924550142</v>
      </c>
      <c r="AG140">
        <v>22.473237630111981</v>
      </c>
      <c r="AH140">
        <v>23.922695514987605</v>
      </c>
      <c r="AI140">
        <v>58.5912757140743</v>
      </c>
      <c r="AJ140">
        <v>0.12591941690099157</v>
      </c>
      <c r="AK140">
        <v>0.18664803996274659</v>
      </c>
      <c r="AL140">
        <v>2.4930257510729614</v>
      </c>
      <c r="AM140">
        <v>9.266085421035207</v>
      </c>
      <c r="AN140">
        <v>0.24423190765132455</v>
      </c>
      <c r="AP140">
        <v>1.1748725072328159</v>
      </c>
      <c r="AQ140">
        <v>13</v>
      </c>
      <c r="AX140" s="14"/>
    </row>
    <row r="141" spans="1:50">
      <c r="A141">
        <v>140</v>
      </c>
      <c r="B141" t="s">
        <v>7031</v>
      </c>
      <c r="C141" s="3" t="s">
        <v>196</v>
      </c>
      <c r="D141">
        <f t="shared" si="17"/>
        <v>35</v>
      </c>
      <c r="E141" t="s">
        <v>7371</v>
      </c>
      <c r="F141">
        <v>4</v>
      </c>
      <c r="G141" s="18">
        <v>-22.337</v>
      </c>
      <c r="H141" s="18">
        <v>-176.21</v>
      </c>
      <c r="I141" s="23">
        <v>10.91</v>
      </c>
      <c r="L141" s="14">
        <v>91.365234000000001</v>
      </c>
      <c r="M141">
        <v>-22.761500000000002</v>
      </c>
      <c r="N141">
        <v>-174.40600000000001</v>
      </c>
      <c r="O141">
        <v>1503</v>
      </c>
      <c r="P141" s="14">
        <v>121.4</v>
      </c>
      <c r="Q141" s="14">
        <v>193.15</v>
      </c>
      <c r="R141" s="14">
        <v>32.826442718499997</v>
      </c>
      <c r="S141" s="1">
        <f t="shared" si="15"/>
        <v>0.54209608457416647</v>
      </c>
      <c r="T141" s="1">
        <f t="shared" si="16"/>
        <v>0.64510940681070583</v>
      </c>
      <c r="U141">
        <f t="shared" si="18"/>
        <v>60.127885039769446</v>
      </c>
      <c r="V141" s="1">
        <v>72.229515075699993</v>
      </c>
      <c r="W141">
        <v>50.987499999999997</v>
      </c>
      <c r="X141">
        <v>7.1</v>
      </c>
      <c r="Y141">
        <v>56.093819521300993</v>
      </c>
      <c r="Z141">
        <v>1.0940677510942076</v>
      </c>
      <c r="AA141">
        <v>0.10497637261972578</v>
      </c>
      <c r="AB141">
        <v>0.24899299887345186</v>
      </c>
      <c r="AC141">
        <v>24.082793705059267</v>
      </c>
      <c r="AD141">
        <v>1.8404435509368398</v>
      </c>
      <c r="AE141">
        <v>1.1011946006854574</v>
      </c>
      <c r="AF141">
        <v>1.3649182789878325</v>
      </c>
      <c r="AG141">
        <v>43.538662782026293</v>
      </c>
      <c r="AH141">
        <v>41.464560968279478</v>
      </c>
      <c r="AI141">
        <v>307.77126458900193</v>
      </c>
      <c r="AJ141">
        <v>0.38825821246692949</v>
      </c>
      <c r="AK141">
        <v>0.55983734402852048</v>
      </c>
      <c r="AL141">
        <v>7.5462018646341598</v>
      </c>
      <c r="AM141">
        <v>14.017524875621444</v>
      </c>
      <c r="AN141">
        <v>0.89537681340927144</v>
      </c>
      <c r="AO141">
        <v>0.51306549999999995</v>
      </c>
      <c r="AP141">
        <v>0.9562163855963115</v>
      </c>
      <c r="AQ141">
        <v>14</v>
      </c>
      <c r="AX141" s="14"/>
    </row>
    <row r="142" spans="1:50">
      <c r="A142">
        <v>141</v>
      </c>
      <c r="B142" t="s">
        <v>7032</v>
      </c>
      <c r="C142" s="3" t="s">
        <v>196</v>
      </c>
      <c r="D142">
        <f t="shared" si="17"/>
        <v>35</v>
      </c>
      <c r="E142" t="s">
        <v>7371</v>
      </c>
      <c r="F142">
        <v>13</v>
      </c>
      <c r="G142">
        <v>-19.667999999999999</v>
      </c>
      <c r="H142">
        <v>-175.01599999999999</v>
      </c>
      <c r="I142" s="14">
        <v>10.91</v>
      </c>
      <c r="L142" s="14">
        <v>99.886161999999999</v>
      </c>
      <c r="M142">
        <v>-19.991499999999998</v>
      </c>
      <c r="N142">
        <v>-173.13550000000001</v>
      </c>
      <c r="O142">
        <v>1511</v>
      </c>
      <c r="P142" s="14">
        <v>174.7</v>
      </c>
      <c r="Q142" s="14">
        <v>202.18</v>
      </c>
      <c r="R142" s="14">
        <v>33.9564285278</v>
      </c>
      <c r="S142" s="1">
        <f t="shared" si="15"/>
        <v>0.55856228724230716</v>
      </c>
      <c r="T142" s="1">
        <f t="shared" si="16"/>
        <v>0.67340263545611057</v>
      </c>
      <c r="U142">
        <f t="shared" si="18"/>
        <v>97.469747514175609</v>
      </c>
      <c r="V142" s="1">
        <v>82.239646911600005</v>
      </c>
      <c r="W142">
        <v>53.013076923076937</v>
      </c>
      <c r="X142">
        <v>6.7438461538461549</v>
      </c>
      <c r="Y142">
        <v>54.286114683161472</v>
      </c>
      <c r="Z142">
        <v>1.1413745995486417</v>
      </c>
      <c r="AA142">
        <v>9.3507613384670452E-2</v>
      </c>
      <c r="AB142">
        <v>0.17896024548392525</v>
      </c>
      <c r="AC142">
        <v>17.377470180602668</v>
      </c>
      <c r="AD142">
        <v>1.2327483575749605</v>
      </c>
      <c r="AE142">
        <v>1.0467593078977377</v>
      </c>
      <c r="AF142">
        <v>1.2519754090369337</v>
      </c>
      <c r="AG142">
        <v>48.338115243546142</v>
      </c>
      <c r="AH142">
        <v>58.280462132627569</v>
      </c>
      <c r="AI142">
        <v>393.98484053385368</v>
      </c>
      <c r="AJ142">
        <v>0.5509659217773144</v>
      </c>
      <c r="AK142">
        <v>0.7498939640044997</v>
      </c>
      <c r="AL142">
        <v>6.9320611600789146</v>
      </c>
      <c r="AM142">
        <v>18.453685743771558</v>
      </c>
      <c r="AN142">
        <v>0.5983299380829955</v>
      </c>
      <c r="AO142">
        <v>0.51303566666666667</v>
      </c>
      <c r="AP142">
        <v>0.9980345782599932</v>
      </c>
      <c r="AQ142">
        <v>14</v>
      </c>
      <c r="AX142" s="14"/>
    </row>
    <row r="143" spans="1:50">
      <c r="A143">
        <v>142</v>
      </c>
      <c r="B143" t="s">
        <v>7030</v>
      </c>
      <c r="C143" s="3" t="s">
        <v>196</v>
      </c>
      <c r="D143">
        <f t="shared" si="17"/>
        <v>35</v>
      </c>
      <c r="E143" t="s">
        <v>7371</v>
      </c>
      <c r="F143">
        <v>11</v>
      </c>
      <c r="G143">
        <v>-19.75</v>
      </c>
      <c r="H143">
        <v>-175.07</v>
      </c>
      <c r="I143" s="14">
        <v>10.91</v>
      </c>
      <c r="L143" s="14">
        <v>99.886161999999999</v>
      </c>
      <c r="M143">
        <v>-19.991499999999998</v>
      </c>
      <c r="N143">
        <v>-173.13550000000001</v>
      </c>
      <c r="O143">
        <v>1511</v>
      </c>
      <c r="P143" s="14">
        <v>174.7</v>
      </c>
      <c r="Q143" s="14">
        <v>208.18</v>
      </c>
      <c r="R143" s="14">
        <v>33.780006408699997</v>
      </c>
      <c r="S143" s="1">
        <f t="shared" si="15"/>
        <v>0.55600560628403994</v>
      </c>
      <c r="T143" s="1">
        <f t="shared" si="16"/>
        <v>0.66893643105047762</v>
      </c>
      <c r="U143">
        <f t="shared" si="18"/>
        <v>97.023603810656113</v>
      </c>
      <c r="V143" s="1">
        <v>83.002159118700007</v>
      </c>
      <c r="W143">
        <v>53.790000000000006</v>
      </c>
      <c r="X143">
        <v>6.3645454545454534</v>
      </c>
      <c r="Y143">
        <v>54.649008562874471</v>
      </c>
      <c r="Z143">
        <v>1.0663546329915248</v>
      </c>
      <c r="AA143">
        <v>0.11047372135973482</v>
      </c>
      <c r="AB143">
        <v>0.16352418791363987</v>
      </c>
      <c r="AC143">
        <v>16.23464105336063</v>
      </c>
      <c r="AD143">
        <v>1.0179567058838683</v>
      </c>
      <c r="AE143">
        <v>0.87306837760929379</v>
      </c>
      <c r="AF143">
        <v>1.2083261894603201</v>
      </c>
      <c r="AG143">
        <v>55.041914792063672</v>
      </c>
      <c r="AH143">
        <v>71.915039796475696</v>
      </c>
      <c r="AI143">
        <v>519.46037388866932</v>
      </c>
      <c r="AJ143">
        <v>0.63383907876206602</v>
      </c>
      <c r="AK143">
        <v>0.76867147160926408</v>
      </c>
      <c r="AL143">
        <v>7.1088460591318778</v>
      </c>
      <c r="AM143">
        <v>15.681082482651551</v>
      </c>
      <c r="AN143">
        <v>0.71214358707879288</v>
      </c>
      <c r="AO143">
        <v>0.51302200000000009</v>
      </c>
      <c r="AP143">
        <v>0.97225037871957665</v>
      </c>
      <c r="AQ143">
        <v>14</v>
      </c>
      <c r="AX143" s="14"/>
    </row>
    <row r="144" spans="1:50">
      <c r="A144">
        <v>143</v>
      </c>
      <c r="B144" t="s">
        <v>7033</v>
      </c>
      <c r="C144" t="s">
        <v>7329</v>
      </c>
      <c r="D144">
        <f t="shared" si="17"/>
        <v>36</v>
      </c>
      <c r="E144" t="s">
        <v>7403</v>
      </c>
      <c r="F144">
        <v>4</v>
      </c>
      <c r="G144">
        <v>-22.5</v>
      </c>
      <c r="H144">
        <v>-176.57</v>
      </c>
      <c r="I144" s="14">
        <v>10.11</v>
      </c>
      <c r="L144" s="14">
        <v>91.365234000000001</v>
      </c>
      <c r="M144">
        <v>-22.761500000000002</v>
      </c>
      <c r="N144">
        <v>-174.40600000000001</v>
      </c>
      <c r="O144">
        <v>1503</v>
      </c>
      <c r="P144" s="14">
        <v>121.4</v>
      </c>
      <c r="Q144" s="14">
        <v>209</v>
      </c>
      <c r="R144" s="14">
        <v>40.8235664368</v>
      </c>
      <c r="S144" s="1">
        <f t="shared" si="15"/>
        <v>0.65373190979537654</v>
      </c>
      <c r="T144" s="1">
        <f t="shared" si="16"/>
        <v>0.86389487003005172</v>
      </c>
      <c r="U144">
        <f t="shared" ref="U144:U157" si="19">P144*L144*SIN(RADIANS(R144))/100</f>
        <v>72.510239858829863</v>
      </c>
      <c r="V144">
        <v>92.771095275899995</v>
      </c>
      <c r="W144">
        <v>50.43</v>
      </c>
      <c r="X144">
        <v>6.8124999999999991</v>
      </c>
      <c r="Y144">
        <v>54.979556738013976</v>
      </c>
      <c r="AA144">
        <v>6.8389875043639359E-2</v>
      </c>
      <c r="AB144">
        <v>0.24827380952380951</v>
      </c>
      <c r="AC144">
        <v>19.902510351966875</v>
      </c>
      <c r="AD144">
        <v>1.0443892339544514</v>
      </c>
      <c r="AE144">
        <v>1.0316666666666667</v>
      </c>
      <c r="AF144">
        <v>1.3555900621118013</v>
      </c>
      <c r="AG144">
        <v>38.62203957461027</v>
      </c>
      <c r="AH144">
        <v>36.360102113740687</v>
      </c>
      <c r="AI144">
        <v>165.64811939268461</v>
      </c>
      <c r="AJ144">
        <v>0.28473947550034506</v>
      </c>
      <c r="AK144">
        <v>0.35056380185246167</v>
      </c>
      <c r="AL144">
        <v>4.4293737060041405</v>
      </c>
      <c r="AM144">
        <v>12.008818748079079</v>
      </c>
      <c r="AN144">
        <v>0.42345238095238091</v>
      </c>
      <c r="AO144">
        <v>0.51306566666666675</v>
      </c>
      <c r="AP144">
        <v>0.95542569870085614</v>
      </c>
      <c r="AQ144">
        <v>14</v>
      </c>
      <c r="AX144" s="14"/>
    </row>
    <row r="145" spans="1:50">
      <c r="A145">
        <v>144</v>
      </c>
      <c r="B145" t="s">
        <v>7223</v>
      </c>
      <c r="C145" t="s">
        <v>7329</v>
      </c>
      <c r="D145">
        <f t="shared" si="17"/>
        <v>36</v>
      </c>
      <c r="E145" t="s">
        <v>7403</v>
      </c>
      <c r="F145">
        <v>50</v>
      </c>
      <c r="G145">
        <v>-20.053000000000001</v>
      </c>
      <c r="H145">
        <v>-176.131</v>
      </c>
      <c r="I145" s="14">
        <v>10.65</v>
      </c>
      <c r="L145" s="14">
        <v>99.886161999999999</v>
      </c>
      <c r="M145">
        <v>-19.991499999999998</v>
      </c>
      <c r="N145">
        <v>-173.13550000000001</v>
      </c>
      <c r="O145">
        <v>1511</v>
      </c>
      <c r="P145" s="14">
        <v>174.7</v>
      </c>
      <c r="Q145" s="14">
        <v>292</v>
      </c>
      <c r="R145" s="14">
        <v>50.7562561035</v>
      </c>
      <c r="S145" s="1">
        <f t="shared" si="15"/>
        <v>0.77446172431029114</v>
      </c>
      <c r="T145" s="1">
        <f t="shared" si="16"/>
        <v>1.2242116637003153</v>
      </c>
      <c r="U145">
        <f t="shared" si="19"/>
        <v>135.14444217242811</v>
      </c>
      <c r="V145">
        <v>168.38600158700001</v>
      </c>
      <c r="W145">
        <v>51.157799999999988</v>
      </c>
      <c r="X145">
        <v>7.4874000000000001</v>
      </c>
      <c r="Y145">
        <v>57.723538726057626</v>
      </c>
      <c r="AA145">
        <v>5.2194693584544608E-2</v>
      </c>
      <c r="AB145">
        <v>0.28902337121315769</v>
      </c>
      <c r="AC145">
        <v>19.15105565121188</v>
      </c>
      <c r="AD145">
        <v>0.58959801927480304</v>
      </c>
      <c r="AE145">
        <v>0.78519261047457012</v>
      </c>
      <c r="AF145">
        <v>0.44946121562163005</v>
      </c>
      <c r="AG145">
        <v>17.381607080135655</v>
      </c>
      <c r="AH145">
        <v>7.2354726482939871</v>
      </c>
      <c r="AI145">
        <v>16.173977742232502</v>
      </c>
      <c r="AJ145">
        <v>3.9467825631712132E-2</v>
      </c>
      <c r="AK145">
        <v>7.5297326933182515E-2</v>
      </c>
      <c r="AL145">
        <v>2.1412863580280033</v>
      </c>
      <c r="AM145">
        <v>3.8387099238407218</v>
      </c>
      <c r="AN145">
        <v>0.10669067805189723</v>
      </c>
      <c r="AO145">
        <v>0.51308066666666674</v>
      </c>
      <c r="AP145">
        <v>1.0238759918862075</v>
      </c>
      <c r="AQ145">
        <v>14</v>
      </c>
      <c r="AX145" s="14"/>
    </row>
    <row r="146" spans="1:50">
      <c r="A146">
        <v>145</v>
      </c>
      <c r="B146" t="s">
        <v>7224</v>
      </c>
      <c r="C146" t="s">
        <v>7329</v>
      </c>
      <c r="D146">
        <f t="shared" si="17"/>
        <v>37</v>
      </c>
      <c r="E146" t="s">
        <v>7224</v>
      </c>
      <c r="F146">
        <v>17</v>
      </c>
      <c r="G146">
        <v>-18.606999999999999</v>
      </c>
      <c r="H146">
        <v>-176.44300000000001</v>
      </c>
      <c r="I146" s="14">
        <v>10.57</v>
      </c>
      <c r="L146" s="14">
        <v>100.56328000000001</v>
      </c>
      <c r="M146">
        <v>-19.62</v>
      </c>
      <c r="N146">
        <v>-173.01150000000001</v>
      </c>
      <c r="O146">
        <v>1512</v>
      </c>
      <c r="P146" s="14">
        <v>179.2</v>
      </c>
      <c r="Q146" s="14">
        <v>378</v>
      </c>
      <c r="R146" s="14">
        <v>40.189060211200001</v>
      </c>
      <c r="S146" s="1">
        <f t="shared" si="15"/>
        <v>0.6453118403094763</v>
      </c>
      <c r="T146" s="1">
        <f t="shared" si="16"/>
        <v>0.84473828320978028</v>
      </c>
      <c r="U146">
        <f t="shared" si="19"/>
        <v>116.29125810956801</v>
      </c>
      <c r="V146">
        <v>256.71701049799998</v>
      </c>
      <c r="W146">
        <v>50.608232538898235</v>
      </c>
      <c r="X146">
        <v>7.6622986477939055</v>
      </c>
      <c r="Y146">
        <v>56.746323884081995</v>
      </c>
      <c r="AA146">
        <v>5.3144066480794991E-2</v>
      </c>
      <c r="AB146">
        <v>0.42944142458187595</v>
      </c>
      <c r="AC146">
        <v>18.842477806189578</v>
      </c>
      <c r="AD146">
        <v>0.64296464725263802</v>
      </c>
      <c r="AE146">
        <v>0.7966479830589499</v>
      </c>
      <c r="AF146">
        <v>1.1689721931564563</v>
      </c>
      <c r="AG146">
        <v>15.996822859441446</v>
      </c>
      <c r="AH146">
        <v>5.808576646418075</v>
      </c>
      <c r="AI146">
        <v>9.5966223923479301</v>
      </c>
      <c r="AJ146">
        <v>5.6553427458488376E-2</v>
      </c>
      <c r="AK146">
        <v>8.1280117872540525E-2</v>
      </c>
      <c r="AL146">
        <v>1.6390024539383181</v>
      </c>
      <c r="AM146">
        <v>3.8528781548310831</v>
      </c>
      <c r="AN146">
        <v>9.4732356165375772E-2</v>
      </c>
      <c r="AO146">
        <v>0.51307825000000007</v>
      </c>
      <c r="AP146">
        <v>0.96264916876289863</v>
      </c>
      <c r="AX146" s="14"/>
    </row>
    <row r="147" spans="1:50">
      <c r="A147">
        <v>146</v>
      </c>
      <c r="B147" s="1" t="s">
        <v>7037</v>
      </c>
      <c r="C147" s="3" t="s">
        <v>196</v>
      </c>
      <c r="D147">
        <f t="shared" si="17"/>
        <v>38</v>
      </c>
      <c r="E147" t="s">
        <v>7340</v>
      </c>
      <c r="F147">
        <v>1</v>
      </c>
      <c r="G147">
        <v>-16.25</v>
      </c>
      <c r="H147">
        <v>168.12</v>
      </c>
      <c r="I147" s="14">
        <v>10.69</v>
      </c>
      <c r="L147" s="14">
        <v>42.773105999999999</v>
      </c>
      <c r="M147">
        <v>-16.681000000000001</v>
      </c>
      <c r="N147">
        <v>166.6935</v>
      </c>
      <c r="O147">
        <v>1769</v>
      </c>
      <c r="P147" s="14">
        <v>92.3</v>
      </c>
      <c r="Q147" s="14">
        <v>162.38999999999999</v>
      </c>
      <c r="R147" s="14">
        <v>51.3143806458</v>
      </c>
      <c r="S147" s="1">
        <f t="shared" si="15"/>
        <v>0.78058731217009703</v>
      </c>
      <c r="T147" s="1">
        <f t="shared" si="16"/>
        <v>1.24884627235478</v>
      </c>
      <c r="U147">
        <f t="shared" si="19"/>
        <v>30.817256769587239</v>
      </c>
      <c r="V147">
        <v>77.969673156699997</v>
      </c>
      <c r="W147">
        <v>48.92</v>
      </c>
      <c r="X147">
        <v>11.5</v>
      </c>
      <c r="Y147">
        <v>67.109397015061447</v>
      </c>
      <c r="Z147">
        <v>1.0298247342619704</v>
      </c>
      <c r="AB147">
        <v>1.1746031746031746</v>
      </c>
      <c r="AC147">
        <v>35.714285714285715</v>
      </c>
      <c r="AD147">
        <v>7.5317460317460316</v>
      </c>
      <c r="AE147">
        <v>2.087301587301587</v>
      </c>
      <c r="AF147">
        <v>2.087301587301587</v>
      </c>
      <c r="AG147">
        <v>36.446469248291571</v>
      </c>
      <c r="AH147">
        <v>25.289778714436249</v>
      </c>
      <c r="AI147">
        <v>162.16216216216216</v>
      </c>
      <c r="AJ147">
        <v>0.23648648648648649</v>
      </c>
      <c r="AK147">
        <v>1.6349206349206349</v>
      </c>
      <c r="AL147">
        <v>6.4121621621621623</v>
      </c>
      <c r="AM147">
        <v>31.788079470198678</v>
      </c>
      <c r="AN147">
        <v>0.93243243243243235</v>
      </c>
      <c r="AQ147">
        <v>15</v>
      </c>
      <c r="AX147" s="14"/>
    </row>
    <row r="148" spans="1:50">
      <c r="A148">
        <v>147</v>
      </c>
      <c r="B148" t="s">
        <v>7128</v>
      </c>
      <c r="C148" s="3" t="s">
        <v>196</v>
      </c>
      <c r="D148">
        <f t="shared" si="17"/>
        <v>38</v>
      </c>
      <c r="E148" t="s">
        <v>7340</v>
      </c>
      <c r="F148">
        <v>1</v>
      </c>
      <c r="G148">
        <v>-20.149999999999999</v>
      </c>
      <c r="H148">
        <v>169.7</v>
      </c>
      <c r="I148" s="14">
        <v>13.88</v>
      </c>
      <c r="L148" s="14">
        <v>28.082611</v>
      </c>
      <c r="M148">
        <v>-20.7135</v>
      </c>
      <c r="N148">
        <v>168.54849999999999</v>
      </c>
      <c r="O148">
        <v>1801</v>
      </c>
      <c r="P148" s="14">
        <v>111.6</v>
      </c>
      <c r="Q148" s="14">
        <v>136.09</v>
      </c>
      <c r="R148" s="14">
        <v>61.479721069299998</v>
      </c>
      <c r="S148" s="1">
        <f t="shared" si="15"/>
        <v>0.87864817486016389</v>
      </c>
      <c r="T148" s="1">
        <f t="shared" si="16"/>
        <v>1.8402173775673987</v>
      </c>
      <c r="U148">
        <f t="shared" si="19"/>
        <v>27.537004148911084</v>
      </c>
      <c r="V148">
        <v>102.154586792</v>
      </c>
      <c r="W148">
        <v>49.28</v>
      </c>
      <c r="X148">
        <v>7.23</v>
      </c>
      <c r="Y148">
        <v>55.320664107540338</v>
      </c>
      <c r="Z148">
        <v>1.1558373946050018</v>
      </c>
      <c r="AA148">
        <v>6.2811634886047296E-2</v>
      </c>
      <c r="AB148">
        <v>0.51006711409395977</v>
      </c>
      <c r="AC148">
        <v>29.395973154362416</v>
      </c>
      <c r="AD148">
        <v>2.8456375838926178</v>
      </c>
      <c r="AE148">
        <v>1.4161073825503354</v>
      </c>
      <c r="AF148">
        <v>1.7046979865771812</v>
      </c>
      <c r="AG148">
        <v>55.294117647058819</v>
      </c>
      <c r="AH148">
        <v>29.716981132075471</v>
      </c>
      <c r="AI148">
        <v>165.78947368421052</v>
      </c>
      <c r="AJ148">
        <v>0.36842105263157898</v>
      </c>
      <c r="AK148">
        <v>0.79069767441860472</v>
      </c>
      <c r="AL148">
        <v>5.5789473684210531</v>
      </c>
      <c r="AM148">
        <v>24.171428571428571</v>
      </c>
      <c r="AN148">
        <v>0.72368421052631582</v>
      </c>
      <c r="AP148">
        <v>0.93486404215445873</v>
      </c>
      <c r="AQ148">
        <v>15</v>
      </c>
      <c r="AX148" s="14"/>
    </row>
    <row r="149" spans="1:50">
      <c r="A149">
        <v>148</v>
      </c>
      <c r="B149" s="1" t="s">
        <v>7124</v>
      </c>
      <c r="C149" s="3" t="s">
        <v>196</v>
      </c>
      <c r="D149">
        <f t="shared" si="17"/>
        <v>38</v>
      </c>
      <c r="E149" t="s">
        <v>7340</v>
      </c>
      <c r="F149">
        <v>13</v>
      </c>
      <c r="G149">
        <v>-15.388999999999999</v>
      </c>
      <c r="H149">
        <v>167.83500000000001</v>
      </c>
      <c r="I149" s="14">
        <v>10.76</v>
      </c>
      <c r="L149" s="14">
        <v>37.240001999999997</v>
      </c>
      <c r="M149">
        <v>-15.617000000000001</v>
      </c>
      <c r="N149">
        <v>166.226</v>
      </c>
      <c r="O149">
        <v>1759</v>
      </c>
      <c r="P149" s="14">
        <v>98</v>
      </c>
      <c r="Q149" s="14">
        <v>175.69</v>
      </c>
      <c r="R149" s="14">
        <v>57.624408721899997</v>
      </c>
      <c r="S149" s="1">
        <f t="shared" si="15"/>
        <v>0.84455611782441065</v>
      </c>
      <c r="T149" s="1">
        <f t="shared" si="16"/>
        <v>1.5772326505806611</v>
      </c>
      <c r="U149">
        <f t="shared" si="19"/>
        <v>30.82224608655542</v>
      </c>
      <c r="V149">
        <v>90.592605590800005</v>
      </c>
      <c r="W149">
        <v>48.556692307692302</v>
      </c>
      <c r="X149">
        <v>10.793923076923077</v>
      </c>
      <c r="Y149">
        <v>64.695811196044204</v>
      </c>
      <c r="Z149">
        <v>0.80963470445999985</v>
      </c>
      <c r="AA149">
        <v>6.9839063379004612E-2</v>
      </c>
      <c r="AB149">
        <v>1.1444993303623057</v>
      </c>
      <c r="AC149">
        <v>35.319565109989568</v>
      </c>
      <c r="AD149">
        <v>7.3062805809748079</v>
      </c>
      <c r="AE149">
        <v>2.2135592029694524</v>
      </c>
      <c r="AF149">
        <v>2.0440294857603201</v>
      </c>
      <c r="AG149">
        <v>40.513235307310396</v>
      </c>
      <c r="AH149">
        <v>30.957191238850644</v>
      </c>
      <c r="AI149">
        <v>258.27899471814715</v>
      </c>
      <c r="AJ149">
        <v>0.45700214007210671</v>
      </c>
      <c r="AK149">
        <v>1.5577970058319959</v>
      </c>
      <c r="AL149">
        <v>8.2492395768690887</v>
      </c>
      <c r="AM149">
        <v>37.458641155786822</v>
      </c>
      <c r="AN149">
        <v>1.2920079820942492</v>
      </c>
      <c r="AO149">
        <v>0.51295400000000002</v>
      </c>
      <c r="AP149">
        <v>0.97407118858205988</v>
      </c>
      <c r="AQ149">
        <v>15</v>
      </c>
      <c r="AX149" s="14"/>
    </row>
    <row r="150" spans="1:50">
      <c r="A150">
        <v>149</v>
      </c>
      <c r="B150" t="s">
        <v>7201</v>
      </c>
      <c r="C150" s="3" t="s">
        <v>196</v>
      </c>
      <c r="D150">
        <f t="shared" si="17"/>
        <v>38</v>
      </c>
      <c r="E150" t="s">
        <v>7340</v>
      </c>
      <c r="F150">
        <v>6</v>
      </c>
      <c r="G150">
        <v>-17.57</v>
      </c>
      <c r="H150">
        <v>168.37</v>
      </c>
      <c r="I150" s="14">
        <v>11.2</v>
      </c>
      <c r="L150" s="14">
        <v>37.803131</v>
      </c>
      <c r="M150">
        <v>-17.840499999999999</v>
      </c>
      <c r="N150">
        <v>167.29750000000001</v>
      </c>
      <c r="O150">
        <v>1779</v>
      </c>
      <c r="P150" s="14">
        <v>105.6</v>
      </c>
      <c r="Q150" s="14">
        <v>119.59</v>
      </c>
      <c r="R150" s="14">
        <v>53.804630279500003</v>
      </c>
      <c r="S150" s="1">
        <f t="shared" si="15"/>
        <v>0.80700803849219138</v>
      </c>
      <c r="T150" s="1">
        <f t="shared" si="16"/>
        <v>1.366558438701059</v>
      </c>
      <c r="U150">
        <f t="shared" si="19"/>
        <v>32.215846710615061</v>
      </c>
      <c r="V150">
        <v>73.167854309099994</v>
      </c>
      <c r="W150">
        <v>46.43333333333333</v>
      </c>
      <c r="X150">
        <v>6.9183333333333339</v>
      </c>
      <c r="Y150">
        <v>52.596576875685308</v>
      </c>
      <c r="Z150">
        <v>1.1454215988467424</v>
      </c>
      <c r="AA150">
        <v>9.5480473582236811E-2</v>
      </c>
      <c r="AB150">
        <v>0.48541554048038038</v>
      </c>
      <c r="AC150">
        <v>22.792892314871199</v>
      </c>
      <c r="AD150">
        <v>6.3203485170156952</v>
      </c>
      <c r="AE150">
        <v>2.4451557449988246</v>
      </c>
      <c r="AF150">
        <v>2.4635691160881037</v>
      </c>
      <c r="AG150">
        <v>87.472784156617209</v>
      </c>
      <c r="AH150">
        <v>37.809786824128253</v>
      </c>
      <c r="AI150">
        <v>492.9506950849198</v>
      </c>
      <c r="AJ150">
        <v>0.40204795041568636</v>
      </c>
      <c r="AK150">
        <v>0.7584237702225507</v>
      </c>
      <c r="AL150">
        <v>13.083947912592867</v>
      </c>
      <c r="AM150">
        <v>72.216802404241108</v>
      </c>
      <c r="AN150">
        <v>1.4021513204504326</v>
      </c>
      <c r="AO150">
        <v>0.51294099999999998</v>
      </c>
      <c r="AP150">
        <v>0.91517172033719818</v>
      </c>
      <c r="AQ150">
        <v>15</v>
      </c>
      <c r="AX150" s="14"/>
    </row>
    <row r="151" spans="1:50">
      <c r="A151">
        <v>150</v>
      </c>
      <c r="B151" s="1" t="s">
        <v>7039</v>
      </c>
      <c r="C151" s="3" t="s">
        <v>196</v>
      </c>
      <c r="D151">
        <f t="shared" si="17"/>
        <v>38</v>
      </c>
      <c r="E151" t="s">
        <v>7340</v>
      </c>
      <c r="F151">
        <v>8</v>
      </c>
      <c r="G151">
        <v>-16.507000000000001</v>
      </c>
      <c r="H151">
        <v>168.346</v>
      </c>
      <c r="I151" s="14">
        <v>10.69</v>
      </c>
      <c r="L151" s="14">
        <v>42.773105999999999</v>
      </c>
      <c r="M151">
        <v>-16.681000000000001</v>
      </c>
      <c r="N151">
        <v>166.6935</v>
      </c>
      <c r="O151">
        <v>1769</v>
      </c>
      <c r="P151" s="14">
        <v>92.3</v>
      </c>
      <c r="Q151" s="14">
        <v>177.8</v>
      </c>
      <c r="R151" s="14">
        <v>62.6285591125</v>
      </c>
      <c r="S151" s="1">
        <f t="shared" si="15"/>
        <v>0.8880446616700689</v>
      </c>
      <c r="T151" s="1">
        <f t="shared" si="16"/>
        <v>1.9315514150185089</v>
      </c>
      <c r="U151">
        <f t="shared" si="19"/>
        <v>35.059627455979196</v>
      </c>
      <c r="V151">
        <v>107.907814026</v>
      </c>
      <c r="W151">
        <v>49.828749999999999</v>
      </c>
      <c r="X151">
        <v>7.8025000000000002</v>
      </c>
      <c r="Y151">
        <v>58.838196801061898</v>
      </c>
      <c r="Z151">
        <v>1.0501680067586747</v>
      </c>
      <c r="AA151">
        <v>8.0405907160374754E-2</v>
      </c>
      <c r="AB151">
        <v>0.6208291233933021</v>
      </c>
      <c r="AC151">
        <v>26.735311383403847</v>
      </c>
      <c r="AD151">
        <v>3.052537916061496</v>
      </c>
      <c r="AE151">
        <v>1.3429399214180275</v>
      </c>
      <c r="AF151">
        <v>1.5262201361979937</v>
      </c>
      <c r="AG151">
        <v>43.525111469972273</v>
      </c>
      <c r="AH151">
        <v>26.485092364117513</v>
      </c>
      <c r="AI151">
        <v>128.79051253820919</v>
      </c>
      <c r="AJ151">
        <v>0.22308546436330393</v>
      </c>
      <c r="AK151">
        <v>0.95168829746214567</v>
      </c>
      <c r="AL151">
        <v>5.003652086067933</v>
      </c>
      <c r="AM151">
        <v>22.657598513095863</v>
      </c>
      <c r="AN151">
        <v>0.57205406195123565</v>
      </c>
      <c r="AO151">
        <v>0.51295200000000007</v>
      </c>
      <c r="AP151">
        <v>0.91962036993502871</v>
      </c>
      <c r="AQ151">
        <v>15</v>
      </c>
      <c r="AX151" s="14"/>
    </row>
    <row r="152" spans="1:50">
      <c r="A152">
        <v>151</v>
      </c>
      <c r="B152" t="s">
        <v>7299</v>
      </c>
      <c r="C152" s="3" t="s">
        <v>196</v>
      </c>
      <c r="D152">
        <f t="shared" si="17"/>
        <v>38</v>
      </c>
      <c r="E152" t="s">
        <v>7340</v>
      </c>
      <c r="F152">
        <v>8</v>
      </c>
      <c r="G152">
        <v>-19.532</v>
      </c>
      <c r="H152">
        <v>169.447</v>
      </c>
      <c r="I152" s="14">
        <v>16.86</v>
      </c>
      <c r="L152" s="14">
        <v>30.243117999999999</v>
      </c>
      <c r="M152">
        <v>-19.948</v>
      </c>
      <c r="N152">
        <v>168.11750000000001</v>
      </c>
      <c r="O152">
        <v>1795</v>
      </c>
      <c r="P152" s="14">
        <v>100.9</v>
      </c>
      <c r="Q152" s="14">
        <v>147.51</v>
      </c>
      <c r="R152" s="14">
        <v>57.436889648399998</v>
      </c>
      <c r="S152" s="1">
        <f t="shared" si="15"/>
        <v>0.84279910768943511</v>
      </c>
      <c r="T152" s="1">
        <f t="shared" si="16"/>
        <v>1.5658767184719442</v>
      </c>
      <c r="U152">
        <f t="shared" si="19"/>
        <v>25.718272719923611</v>
      </c>
      <c r="V152">
        <v>105.41484069800001</v>
      </c>
      <c r="W152">
        <v>48.386249999999997</v>
      </c>
      <c r="X152">
        <v>7.6025</v>
      </c>
      <c r="Y152">
        <v>54.191673525828556</v>
      </c>
      <c r="Z152">
        <v>1.2654843971667491</v>
      </c>
      <c r="AA152">
        <v>7.9088268765492353E-2</v>
      </c>
      <c r="AB152">
        <v>0.3956557815535372</v>
      </c>
      <c r="AC152">
        <v>24.836370221139369</v>
      </c>
      <c r="AD152">
        <v>3.7873166536386376</v>
      </c>
      <c r="AE152">
        <v>1.635592843484341</v>
      </c>
      <c r="AF152">
        <v>1.5945912040544252</v>
      </c>
      <c r="AG152">
        <v>56.731179568188018</v>
      </c>
      <c r="AH152">
        <v>35.486593168185983</v>
      </c>
      <c r="AI152">
        <v>371.79409813867386</v>
      </c>
      <c r="AJ152">
        <v>0.55844150518413904</v>
      </c>
      <c r="AK152">
        <v>1.1086854321285013</v>
      </c>
      <c r="AL152">
        <v>10.6240748677618</v>
      </c>
      <c r="AM152">
        <v>35.117887063842481</v>
      </c>
      <c r="AN152">
        <v>1.2152780001897916</v>
      </c>
      <c r="AO152">
        <v>0.51297900000000007</v>
      </c>
      <c r="AP152">
        <v>0.91852775754699056</v>
      </c>
      <c r="AQ152">
        <v>15</v>
      </c>
      <c r="AX152" s="14"/>
    </row>
    <row r="153" spans="1:50">
      <c r="A153">
        <v>152</v>
      </c>
      <c r="B153" t="s">
        <v>7038</v>
      </c>
      <c r="C153" t="s">
        <v>7328</v>
      </c>
      <c r="D153">
        <f t="shared" si="17"/>
        <v>39</v>
      </c>
      <c r="E153" t="s">
        <v>7341</v>
      </c>
      <c r="F153">
        <v>3</v>
      </c>
      <c r="G153">
        <v>-18.129299199999998</v>
      </c>
      <c r="H153">
        <v>169.51733400000001</v>
      </c>
      <c r="I153" s="14">
        <v>14.12</v>
      </c>
      <c r="L153" s="23">
        <v>35.379631000000003</v>
      </c>
      <c r="M153">
        <v>-18.798999999999999</v>
      </c>
      <c r="N153">
        <v>167.56399999999999</v>
      </c>
      <c r="O153">
        <v>1787</v>
      </c>
      <c r="P153" s="14">
        <v>104.6</v>
      </c>
      <c r="Q153" s="14">
        <v>217.88</v>
      </c>
      <c r="R153" s="14">
        <v>62.834526062000002</v>
      </c>
      <c r="S153" s="1">
        <f t="shared" si="15"/>
        <v>0.88969165601395916</v>
      </c>
      <c r="T153" s="1">
        <f t="shared" si="16"/>
        <v>1.9486770143449332</v>
      </c>
      <c r="U153">
        <f t="shared" si="19"/>
        <v>32.924902768256231</v>
      </c>
      <c r="V153">
        <v>234.303344727</v>
      </c>
      <c r="W153">
        <v>48.743333333333339</v>
      </c>
      <c r="X153">
        <v>6.7646666666666668</v>
      </c>
      <c r="Y153">
        <v>58.222399076788342</v>
      </c>
      <c r="AA153">
        <v>3.0283330693763738E-2</v>
      </c>
      <c r="AB153">
        <v>2.8560842460372071</v>
      </c>
      <c r="AC153">
        <v>36.691853527668115</v>
      </c>
      <c r="AD153">
        <v>2.4624693644189311</v>
      </c>
      <c r="AE153">
        <v>1.2867342531736752</v>
      </c>
      <c r="AG153">
        <v>18.189909858312568</v>
      </c>
      <c r="AH153">
        <v>10.066073623288604</v>
      </c>
      <c r="AI153">
        <v>10.706697785822604</v>
      </c>
      <c r="AJ153">
        <v>5.3994172261896921E-2</v>
      </c>
      <c r="AK153">
        <v>0.33245058186235726</v>
      </c>
      <c r="AL153">
        <v>1.0677629492949616</v>
      </c>
      <c r="AM153">
        <v>6.897440107139559</v>
      </c>
      <c r="AN153">
        <v>9.4315728028043777E-2</v>
      </c>
      <c r="AP153">
        <v>0.98982674264368387</v>
      </c>
      <c r="AQ153">
        <v>15</v>
      </c>
      <c r="AX153" s="14"/>
    </row>
    <row r="154" spans="1:50">
      <c r="A154">
        <v>153</v>
      </c>
      <c r="B154" t="s">
        <v>7202</v>
      </c>
      <c r="C154" t="s">
        <v>7328</v>
      </c>
      <c r="D154">
        <f t="shared" si="17"/>
        <v>39</v>
      </c>
      <c r="E154" t="s">
        <v>7341</v>
      </c>
      <c r="F154">
        <v>4</v>
      </c>
      <c r="G154">
        <v>-17.393000000000001</v>
      </c>
      <c r="H154">
        <v>169.15</v>
      </c>
      <c r="I154" s="14">
        <v>9.73</v>
      </c>
      <c r="L154" s="14">
        <v>37.803131</v>
      </c>
      <c r="M154">
        <v>-17.840499999999999</v>
      </c>
      <c r="N154">
        <v>167.29750000000001</v>
      </c>
      <c r="O154">
        <v>1779</v>
      </c>
      <c r="P154" s="14">
        <v>105.6</v>
      </c>
      <c r="Q154" s="14">
        <v>203.37</v>
      </c>
      <c r="R154" s="14">
        <v>59.758319854699998</v>
      </c>
      <c r="S154" s="1">
        <f t="shared" si="15"/>
        <v>0.86390864854068561</v>
      </c>
      <c r="T154" s="1">
        <f t="shared" si="16"/>
        <v>1.7153006277541702</v>
      </c>
      <c r="U154">
        <f t="shared" si="19"/>
        <v>34.487325114334219</v>
      </c>
      <c r="V154">
        <v>230.745559692</v>
      </c>
      <c r="W154">
        <v>52.774999999999999</v>
      </c>
      <c r="X154">
        <v>8.1775000000000002</v>
      </c>
      <c r="Y154">
        <v>63.928794015540753</v>
      </c>
      <c r="AA154">
        <v>6.1431463612693832E-2</v>
      </c>
      <c r="AB154">
        <v>0.92686582975793208</v>
      </c>
      <c r="AC154">
        <v>24.112770803538325</v>
      </c>
      <c r="AD154">
        <v>2.7714047354203082</v>
      </c>
      <c r="AE154">
        <v>1.1519178717093066</v>
      </c>
      <c r="AG154">
        <v>59.068681318681321</v>
      </c>
      <c r="AH154">
        <v>32.542403901446455</v>
      </c>
      <c r="AI154">
        <v>110.99754901960785</v>
      </c>
      <c r="AJ154">
        <v>0.13881127450980391</v>
      </c>
      <c r="AK154">
        <v>0.87569231967816874</v>
      </c>
      <c r="AL154">
        <v>3.1308210784313726</v>
      </c>
      <c r="AM154">
        <v>24.588839285714286</v>
      </c>
      <c r="AN154">
        <v>0.46159926470588231</v>
      </c>
      <c r="AQ154">
        <v>15</v>
      </c>
      <c r="AX154" s="14"/>
    </row>
    <row r="155" spans="1:50">
      <c r="A155">
        <v>154</v>
      </c>
      <c r="B155" t="s">
        <v>7035</v>
      </c>
      <c r="C155" t="s">
        <v>7328</v>
      </c>
      <c r="D155">
        <f t="shared" si="17"/>
        <v>39</v>
      </c>
      <c r="E155" t="s">
        <v>7341</v>
      </c>
      <c r="F155">
        <v>2</v>
      </c>
      <c r="G155">
        <v>-19.925000000000001</v>
      </c>
      <c r="H155">
        <v>170.2833</v>
      </c>
      <c r="I155" s="14">
        <v>10.58</v>
      </c>
      <c r="L155" s="14">
        <v>28.082611</v>
      </c>
      <c r="M155">
        <v>-20.7135</v>
      </c>
      <c r="N155">
        <v>168.54849999999999</v>
      </c>
      <c r="O155">
        <v>1801</v>
      </c>
      <c r="P155" s="14">
        <v>111.6</v>
      </c>
      <c r="Q155" s="14">
        <v>202.65</v>
      </c>
      <c r="R155" s="14">
        <v>67.230415344199997</v>
      </c>
      <c r="S155" s="1">
        <f t="shared" si="15"/>
        <v>0.92206873352361751</v>
      </c>
      <c r="T155" s="1">
        <f t="shared" si="16"/>
        <v>2.3824454836748057</v>
      </c>
      <c r="U155">
        <f t="shared" si="19"/>
        <v>28.897812875627952</v>
      </c>
      <c r="V155">
        <v>266.93942260699998</v>
      </c>
      <c r="W155">
        <v>51.05</v>
      </c>
      <c r="X155">
        <v>9.6950000000000003</v>
      </c>
      <c r="Y155">
        <v>67.351064837032752</v>
      </c>
      <c r="AA155">
        <v>6.3109578192730914E-2</v>
      </c>
      <c r="AB155">
        <v>2.2428214731585516</v>
      </c>
      <c r="AC155">
        <v>49.653558052434455</v>
      </c>
      <c r="AD155">
        <v>7.4622347066167283</v>
      </c>
      <c r="AE155">
        <v>2.7066167290886392</v>
      </c>
      <c r="AF155">
        <v>1.7359550561797752</v>
      </c>
      <c r="AG155">
        <v>26.444867886178862</v>
      </c>
      <c r="AH155">
        <v>9.2913298364702257</v>
      </c>
      <c r="AI155">
        <v>41.923779791365263</v>
      </c>
      <c r="AJ155">
        <v>0.21769588060610678</v>
      </c>
      <c r="AK155">
        <v>1.1200000000000001</v>
      </c>
      <c r="AL155">
        <v>4.6152059696946628</v>
      </c>
      <c r="AM155">
        <v>25.391608391608393</v>
      </c>
      <c r="AN155">
        <v>0.34816492804385901</v>
      </c>
      <c r="AO155">
        <v>0.51302199999999998</v>
      </c>
      <c r="AP155">
        <v>0.97122428799426752</v>
      </c>
      <c r="AQ155">
        <v>15</v>
      </c>
      <c r="AX155" s="14"/>
    </row>
    <row r="156" spans="1:50">
      <c r="A156">
        <v>155</v>
      </c>
      <c r="B156" t="s">
        <v>7041</v>
      </c>
      <c r="C156" s="3" t="s">
        <v>196</v>
      </c>
      <c r="D156">
        <f t="shared" si="17"/>
        <v>40</v>
      </c>
      <c r="E156" t="s">
        <v>7690</v>
      </c>
      <c r="F156">
        <v>2</v>
      </c>
      <c r="G156">
        <v>-7.25</v>
      </c>
      <c r="H156">
        <v>108.05800000000001</v>
      </c>
      <c r="I156" s="14">
        <v>32</v>
      </c>
      <c r="L156" s="14">
        <v>106.65465</v>
      </c>
      <c r="M156">
        <v>-9.7774999999999999</v>
      </c>
      <c r="N156">
        <v>107.10299999999999</v>
      </c>
      <c r="O156">
        <v>1380</v>
      </c>
      <c r="P156" s="14">
        <v>57.6</v>
      </c>
      <c r="Q156" s="14">
        <v>300.10000000000002</v>
      </c>
      <c r="R156" s="14">
        <v>39.709529876700003</v>
      </c>
      <c r="S156" s="1">
        <f t="shared" si="15"/>
        <v>0.63889578115744394</v>
      </c>
      <c r="T156" s="1">
        <f t="shared" si="16"/>
        <v>0.83049700482816147</v>
      </c>
      <c r="U156">
        <f t="shared" si="19"/>
        <v>39.249334613274499</v>
      </c>
      <c r="V156">
        <v>95.315765380900004</v>
      </c>
      <c r="W156">
        <v>50.495000000000005</v>
      </c>
      <c r="X156">
        <v>8.9949999999999992</v>
      </c>
      <c r="Y156">
        <v>64.285183323172362</v>
      </c>
      <c r="AA156">
        <v>4.9851639914181088E-2</v>
      </c>
      <c r="AB156">
        <v>1.4259813705921491</v>
      </c>
      <c r="AC156">
        <v>37.394793745841653</v>
      </c>
      <c r="AD156">
        <v>3.1878534597471724</v>
      </c>
      <c r="AE156">
        <v>1.3415252827677979</v>
      </c>
      <c r="AF156">
        <v>1.541666666666667</v>
      </c>
      <c r="AG156">
        <v>31.425070028011206</v>
      </c>
      <c r="AH156">
        <v>21.96839454719111</v>
      </c>
      <c r="AI156">
        <v>49.596491228070178</v>
      </c>
      <c r="AJ156">
        <v>0.10646491228070176</v>
      </c>
      <c r="AK156">
        <v>0.59573962622743104</v>
      </c>
      <c r="AL156">
        <v>2.2480263157894735</v>
      </c>
      <c r="AM156">
        <v>13.816176470588236</v>
      </c>
      <c r="AN156">
        <v>0.4457324561403509</v>
      </c>
      <c r="AO156">
        <v>0.51286699999999996</v>
      </c>
      <c r="AP156">
        <v>0.97996204597292336</v>
      </c>
      <c r="AQ156">
        <v>16</v>
      </c>
      <c r="AX156" s="14"/>
    </row>
    <row r="157" spans="1:50">
      <c r="A157">
        <v>156</v>
      </c>
      <c r="B157" t="s">
        <v>7047</v>
      </c>
      <c r="C157" s="3" t="s">
        <v>196</v>
      </c>
      <c r="D157">
        <f t="shared" si="17"/>
        <v>40</v>
      </c>
      <c r="E157" t="s">
        <v>7690</v>
      </c>
      <c r="F157">
        <v>1</v>
      </c>
      <c r="G157">
        <v>-7.1429999999999998</v>
      </c>
      <c r="H157">
        <v>107.84</v>
      </c>
      <c r="I157" s="14">
        <v>29.92</v>
      </c>
      <c r="L157" s="14">
        <v>106.65465</v>
      </c>
      <c r="M157">
        <v>-9.7774999999999999</v>
      </c>
      <c r="N157">
        <v>107.10299999999999</v>
      </c>
      <c r="O157">
        <v>1380</v>
      </c>
      <c r="P157" s="14">
        <v>57.6</v>
      </c>
      <c r="Q157" s="14">
        <v>304.14999999999998</v>
      </c>
      <c r="R157" s="14">
        <v>40.685565948499999</v>
      </c>
      <c r="S157" s="1">
        <f t="shared" si="15"/>
        <v>0.65190739263154607</v>
      </c>
      <c r="T157" s="1">
        <f t="shared" si="16"/>
        <v>0.85969748766684628</v>
      </c>
      <c r="U157">
        <f t="shared" si="19"/>
        <v>40.048677961073352</v>
      </c>
      <c r="V157">
        <v>97.703712463399995</v>
      </c>
      <c r="W157">
        <v>50.01</v>
      </c>
      <c r="X157">
        <v>6.04</v>
      </c>
      <c r="Y157">
        <v>52.303668707515783</v>
      </c>
      <c r="Z157">
        <v>1.0508774608149034</v>
      </c>
      <c r="AA157">
        <v>4.1451125910471683E-2</v>
      </c>
      <c r="AB157">
        <v>1.1732851985559567</v>
      </c>
      <c r="AC157">
        <v>34.151624548736457</v>
      </c>
      <c r="AD157">
        <v>1.8303249097472925</v>
      </c>
      <c r="AE157">
        <v>1.1227436823104693</v>
      </c>
      <c r="AF157">
        <v>1.3790613718411551</v>
      </c>
      <c r="AG157">
        <v>21.844660194174757</v>
      </c>
      <c r="AH157">
        <v>18.34319526627219</v>
      </c>
      <c r="AI157">
        <v>28.615384615384617</v>
      </c>
      <c r="AJ157">
        <v>5.2307692307692312E-2</v>
      </c>
      <c r="AK157">
        <v>0.39449541284403666</v>
      </c>
      <c r="AL157">
        <v>1.56</v>
      </c>
      <c r="AM157">
        <v>9.221311475409836</v>
      </c>
      <c r="AN157">
        <v>0.17846153846153845</v>
      </c>
      <c r="AO157">
        <v>0.51298200000000005</v>
      </c>
      <c r="AP157">
        <v>1.0179228440759251</v>
      </c>
      <c r="AQ157">
        <v>16</v>
      </c>
      <c r="AX157" s="14"/>
    </row>
    <row r="158" spans="1:50">
      <c r="A158">
        <v>157</v>
      </c>
      <c r="B158" t="s">
        <v>7042</v>
      </c>
      <c r="C158" s="3" t="s">
        <v>196</v>
      </c>
      <c r="D158">
        <f t="shared" si="17"/>
        <v>40</v>
      </c>
      <c r="E158" t="s">
        <v>7690</v>
      </c>
      <c r="F158">
        <v>8</v>
      </c>
      <c r="G158">
        <v>-7.242</v>
      </c>
      <c r="H158">
        <v>109.208</v>
      </c>
      <c r="I158" s="14">
        <v>32</v>
      </c>
      <c r="L158" s="14">
        <v>113.76339</v>
      </c>
      <c r="M158">
        <v>-10.253</v>
      </c>
      <c r="N158">
        <v>108.715</v>
      </c>
      <c r="O158">
        <v>1383</v>
      </c>
      <c r="P158" s="14">
        <v>60.2</v>
      </c>
      <c r="Q158" s="14">
        <v>338.45</v>
      </c>
      <c r="R158" s="14">
        <v>45.492332458500002</v>
      </c>
      <c r="S158" s="1">
        <f t="shared" si="15"/>
        <v>0.71315664439518378</v>
      </c>
      <c r="T158" s="1">
        <f t="shared" si="16"/>
        <v>1.0173350283055869</v>
      </c>
      <c r="U158">
        <f>P158*L158*SIN(RADIANS(R158))/100</f>
        <v>48.840932715387204</v>
      </c>
      <c r="V158">
        <v>133.623703003</v>
      </c>
      <c r="W158">
        <v>50.447500000000005</v>
      </c>
      <c r="X158">
        <v>7.4562500000000007</v>
      </c>
      <c r="Y158">
        <v>57.153882626545347</v>
      </c>
      <c r="Z158">
        <v>0.95377970366260256</v>
      </c>
      <c r="AA158">
        <v>4.3154121143547816E-2</v>
      </c>
      <c r="AB158">
        <v>3.5121373370804685</v>
      </c>
      <c r="AC158">
        <v>50.969646738171051</v>
      </c>
      <c r="AD158">
        <v>6.3086035479280325</v>
      </c>
      <c r="AE158">
        <v>1.8068544935676791</v>
      </c>
      <c r="AF158">
        <v>1.8951380102405684</v>
      </c>
      <c r="AG158">
        <v>18.181863573585307</v>
      </c>
      <c r="AH158">
        <v>15.71861579934659</v>
      </c>
      <c r="AI158">
        <v>31.640356867470551</v>
      </c>
      <c r="AJ158">
        <v>0.1236119156462395</v>
      </c>
      <c r="AK158">
        <v>0.87436548111917667</v>
      </c>
      <c r="AL158">
        <v>2.0131343606257128</v>
      </c>
      <c r="AM158">
        <v>11.962136390913416</v>
      </c>
      <c r="AN158">
        <v>0.56906100319022612</v>
      </c>
      <c r="AP158">
        <v>0.99044755497748138</v>
      </c>
      <c r="AQ158">
        <v>16</v>
      </c>
      <c r="AX158" s="14"/>
    </row>
    <row r="159" spans="1:50">
      <c r="A159">
        <v>158</v>
      </c>
      <c r="B159" t="s">
        <v>7048</v>
      </c>
      <c r="C159" s="3" t="s">
        <v>196</v>
      </c>
      <c r="D159">
        <f t="shared" si="17"/>
        <v>40</v>
      </c>
      <c r="E159" t="s">
        <v>7690</v>
      </c>
      <c r="F159">
        <v>1</v>
      </c>
      <c r="G159">
        <v>-7.18</v>
      </c>
      <c r="H159">
        <v>110.33</v>
      </c>
      <c r="I159" s="14">
        <v>32</v>
      </c>
      <c r="L159" s="14">
        <v>120.3847</v>
      </c>
      <c r="M159">
        <v>-10.458500000000001</v>
      </c>
      <c r="N159">
        <v>110.387</v>
      </c>
      <c r="O159">
        <v>1386</v>
      </c>
      <c r="P159" s="14">
        <v>61.3</v>
      </c>
      <c r="Q159" s="14">
        <v>364.39</v>
      </c>
      <c r="R159" s="14">
        <v>46.679843902599998</v>
      </c>
      <c r="S159" s="1">
        <f t="shared" si="15"/>
        <v>0.72753144840950223</v>
      </c>
      <c r="T159" s="1">
        <f t="shared" si="16"/>
        <v>1.0604265638696933</v>
      </c>
      <c r="U159">
        <f>P159*L159*SIN(RADIANS(R159))/100</f>
        <v>53.688780611451506</v>
      </c>
      <c r="V159">
        <v>171.028762817</v>
      </c>
      <c r="W159">
        <v>48.3</v>
      </c>
      <c r="X159">
        <v>6.24</v>
      </c>
      <c r="Y159">
        <v>52.316373896423038</v>
      </c>
      <c r="Z159">
        <v>0.97459789665647978</v>
      </c>
      <c r="AA159">
        <v>4.1680560186728915E-2</v>
      </c>
      <c r="AB159">
        <v>5.0048309178743962</v>
      </c>
      <c r="AC159">
        <v>44.927536231884062</v>
      </c>
      <c r="AD159">
        <v>11.285024154589372</v>
      </c>
      <c r="AE159">
        <v>2.531400966183575</v>
      </c>
      <c r="AF159">
        <v>2.4830917874396135</v>
      </c>
      <c r="AG159">
        <v>21.286031042128602</v>
      </c>
      <c r="AH159">
        <v>16.523972602739725</v>
      </c>
      <c r="AI159">
        <v>37.25868725868726</v>
      </c>
      <c r="AJ159">
        <v>0.1534749034749035</v>
      </c>
      <c r="AK159">
        <v>1.3965517241379313</v>
      </c>
      <c r="AL159">
        <v>2.2548262548262548</v>
      </c>
      <c r="AM159">
        <v>21.818181818181817</v>
      </c>
      <c r="AN159">
        <v>0.76447876447876451</v>
      </c>
      <c r="AO159">
        <v>0.51262700000000005</v>
      </c>
      <c r="AP159">
        <v>0.96708453919419402</v>
      </c>
      <c r="AQ159">
        <v>16</v>
      </c>
      <c r="AX159" s="14"/>
    </row>
    <row r="160" spans="1:50">
      <c r="A160">
        <v>159</v>
      </c>
      <c r="B160" s="5" t="s">
        <v>7044</v>
      </c>
      <c r="C160" s="1" t="s">
        <v>7328</v>
      </c>
      <c r="D160">
        <f t="shared" si="17"/>
        <v>41</v>
      </c>
      <c r="E160" t="s">
        <v>7689</v>
      </c>
      <c r="F160">
        <v>2</v>
      </c>
      <c r="G160">
        <v>-6.62</v>
      </c>
      <c r="H160">
        <v>110.88</v>
      </c>
      <c r="I160">
        <v>30</v>
      </c>
      <c r="L160">
        <v>120.3847</v>
      </c>
      <c r="M160">
        <v>-10.458500000000001</v>
      </c>
      <c r="N160">
        <v>110.387</v>
      </c>
      <c r="O160">
        <v>1386</v>
      </c>
      <c r="P160">
        <v>61.3</v>
      </c>
      <c r="Q160">
        <v>430.46</v>
      </c>
      <c r="R160">
        <v>60.400257110600002</v>
      </c>
      <c r="S160" s="1">
        <f t="shared" si="15"/>
        <v>0.86949714602429184</v>
      </c>
      <c r="T160" s="1">
        <f t="shared" si="16"/>
        <v>1.7603367386496886</v>
      </c>
      <c r="U160">
        <v>53.567249553370409</v>
      </c>
      <c r="V160">
        <v>271.53613281200001</v>
      </c>
      <c r="W160">
        <v>46.55</v>
      </c>
      <c r="X160">
        <v>7.0949999999999998</v>
      </c>
      <c r="Y160">
        <v>59.418793285829523</v>
      </c>
      <c r="AA160">
        <v>4.6083104774459274E-2</v>
      </c>
      <c r="AB160">
        <v>40.086649184813588</v>
      </c>
      <c r="AC160">
        <v>108.21029529130087</v>
      </c>
      <c r="AD160">
        <v>65.823309770835706</v>
      </c>
      <c r="AE160">
        <v>7.4965796374415685</v>
      </c>
      <c r="AF160">
        <v>5.5612244897959187</v>
      </c>
      <c r="AG160">
        <v>14.519801661552279</v>
      </c>
      <c r="AH160">
        <v>8.7317887778755043</v>
      </c>
      <c r="AI160">
        <v>15.18292460912401</v>
      </c>
      <c r="AJ160">
        <v>8.478260869565217E-2</v>
      </c>
      <c r="AK160">
        <v>3.9240281497493195</v>
      </c>
      <c r="AL160">
        <v>1.7743253373313341</v>
      </c>
      <c r="AM160">
        <v>42.090003458583467</v>
      </c>
      <c r="AN160">
        <v>0.35371064467766117</v>
      </c>
      <c r="AO160">
        <v>0.51266199999999995</v>
      </c>
      <c r="AQ160">
        <v>16</v>
      </c>
    </row>
    <row r="161" spans="1:50">
      <c r="A161">
        <v>160</v>
      </c>
      <c r="B161" t="s">
        <v>7045</v>
      </c>
      <c r="C161" s="3" t="s">
        <v>196</v>
      </c>
      <c r="D161">
        <f t="shared" si="17"/>
        <v>42</v>
      </c>
      <c r="E161" t="s">
        <v>7372</v>
      </c>
      <c r="F161">
        <v>1</v>
      </c>
      <c r="G161">
        <v>-8.2829999999999995</v>
      </c>
      <c r="H161">
        <v>115.133</v>
      </c>
      <c r="I161" s="14">
        <v>29.74</v>
      </c>
      <c r="L161" s="14">
        <v>129.35668999999999</v>
      </c>
      <c r="M161">
        <v>-11.185</v>
      </c>
      <c r="N161">
        <v>115.292</v>
      </c>
      <c r="O161">
        <v>1395</v>
      </c>
      <c r="P161" s="14">
        <v>65.5</v>
      </c>
      <c r="Q161" s="14">
        <v>324.56</v>
      </c>
      <c r="R161" s="14">
        <v>44.353878021200003</v>
      </c>
      <c r="S161" s="1">
        <f t="shared" si="15"/>
        <v>0.699087977392293</v>
      </c>
      <c r="T161" s="1">
        <f t="shared" si="16"/>
        <v>0.97769665657631166</v>
      </c>
      <c r="U161">
        <f>P161*L161*SIN(RADIANS(R161))/100</f>
        <v>59.232767937141517</v>
      </c>
      <c r="V161">
        <v>118.292030334</v>
      </c>
      <c r="W161">
        <v>47.69</v>
      </c>
      <c r="X161">
        <v>6.46</v>
      </c>
      <c r="Y161">
        <v>53.057470896471003</v>
      </c>
      <c r="Z161">
        <v>1.1439233122100829</v>
      </c>
      <c r="AB161">
        <v>1.4423076923076923</v>
      </c>
      <c r="AC161">
        <v>27.435897435897434</v>
      </c>
      <c r="AD161">
        <v>4.4423076923076916</v>
      </c>
      <c r="AE161">
        <v>1.6025641025641024</v>
      </c>
      <c r="AF161">
        <v>1.891025641025641</v>
      </c>
      <c r="AG161">
        <v>44.683026584867079</v>
      </c>
      <c r="AH161">
        <v>23.088023088023089</v>
      </c>
      <c r="AI161">
        <v>71.111111111111114</v>
      </c>
      <c r="AJ161">
        <v>0.15511111111111109</v>
      </c>
      <c r="AK161">
        <v>0.65555555555555556</v>
      </c>
      <c r="AL161">
        <v>3.08</v>
      </c>
      <c r="AM161">
        <v>28.940397350993379</v>
      </c>
      <c r="AN161">
        <v>0.60888888888888892</v>
      </c>
      <c r="AP161">
        <v>1.0016320294734218</v>
      </c>
      <c r="AQ161">
        <v>17</v>
      </c>
      <c r="AX161" s="14"/>
    </row>
    <row r="162" spans="1:50">
      <c r="A162">
        <v>161</v>
      </c>
      <c r="B162" t="s">
        <v>7046</v>
      </c>
      <c r="C162" s="3" t="s">
        <v>196</v>
      </c>
      <c r="D162">
        <f t="shared" si="17"/>
        <v>42</v>
      </c>
      <c r="E162" t="s">
        <v>7372</v>
      </c>
      <c r="F162">
        <v>1</v>
      </c>
      <c r="G162">
        <v>-8.2420000000000009</v>
      </c>
      <c r="H162">
        <v>115.375</v>
      </c>
      <c r="I162" s="14">
        <v>29.74</v>
      </c>
      <c r="L162" s="14">
        <v>129.35668999999999</v>
      </c>
      <c r="M162">
        <v>-11.185</v>
      </c>
      <c r="N162">
        <v>115.292</v>
      </c>
      <c r="O162">
        <v>1395</v>
      </c>
      <c r="P162" s="14">
        <v>65.5</v>
      </c>
      <c r="Q162" s="14">
        <v>326.77999999999997</v>
      </c>
      <c r="R162" s="14">
        <v>46.149940490699997</v>
      </c>
      <c r="S162" s="1">
        <f t="shared" si="15"/>
        <v>0.7211552249479608</v>
      </c>
      <c r="T162" s="1">
        <f t="shared" si="16"/>
        <v>1.0409682392612678</v>
      </c>
      <c r="U162">
        <f>P162*L162*SIN(RADIANS(R162))/100</f>
        <v>61.102495633435225</v>
      </c>
      <c r="V162">
        <v>129.03222656200001</v>
      </c>
      <c r="W162">
        <v>49.6</v>
      </c>
      <c r="X162">
        <v>6.8</v>
      </c>
      <c r="Y162">
        <v>55.048166300490109</v>
      </c>
      <c r="Z162">
        <v>1.0548361517836735</v>
      </c>
      <c r="AA162">
        <v>5.7241302656441041E-2</v>
      </c>
      <c r="AB162">
        <v>1.9444444444444444</v>
      </c>
      <c r="AC162">
        <v>37.777777777777779</v>
      </c>
      <c r="AD162">
        <v>4.4444444444444446</v>
      </c>
      <c r="AE162">
        <v>1.6111111111111109</v>
      </c>
      <c r="AF162">
        <v>1.8333333333333333</v>
      </c>
      <c r="AG162">
        <v>34.636363636363633</v>
      </c>
      <c r="AH162">
        <v>21</v>
      </c>
      <c r="AI162">
        <v>48</v>
      </c>
      <c r="AJ162">
        <v>0.1142857142857143</v>
      </c>
      <c r="AK162">
        <v>1</v>
      </c>
      <c r="AL162">
        <v>2.2857142857142856</v>
      </c>
      <c r="AM162">
        <v>17.318181818181817</v>
      </c>
      <c r="AN162">
        <v>0.45714285714285718</v>
      </c>
      <c r="AP162">
        <v>0.98871538532338954</v>
      </c>
      <c r="AQ162">
        <v>17</v>
      </c>
      <c r="AX162" s="14"/>
    </row>
    <row r="163" spans="1:50">
      <c r="A163">
        <v>162</v>
      </c>
      <c r="B163" t="s">
        <v>7094</v>
      </c>
      <c r="C163" s="3" t="s">
        <v>196</v>
      </c>
      <c r="D163">
        <f t="shared" si="17"/>
        <v>42</v>
      </c>
      <c r="E163" t="s">
        <v>7372</v>
      </c>
      <c r="F163">
        <v>1</v>
      </c>
      <c r="G163">
        <v>-8.42</v>
      </c>
      <c r="H163">
        <v>116.47</v>
      </c>
      <c r="I163" s="14">
        <v>30.9</v>
      </c>
      <c r="L163" s="14">
        <v>133.04311000000001</v>
      </c>
      <c r="M163">
        <v>-11.334</v>
      </c>
      <c r="N163">
        <v>117.2145</v>
      </c>
      <c r="O163">
        <v>1398</v>
      </c>
      <c r="P163" s="14">
        <v>66.2</v>
      </c>
      <c r="Q163" s="14">
        <v>334.25</v>
      </c>
      <c r="R163" s="14">
        <v>44.232967376700003</v>
      </c>
      <c r="S163" s="1">
        <f t="shared" si="15"/>
        <v>0.69757749009619041</v>
      </c>
      <c r="T163" s="1">
        <f t="shared" si="16"/>
        <v>0.97357765443822741</v>
      </c>
      <c r="U163">
        <f>P163*L163*SIN(RADIANS(R163))/100</f>
        <v>61.438815731435099</v>
      </c>
      <c r="V163">
        <v>126.942970276</v>
      </c>
      <c r="W163">
        <v>49.47</v>
      </c>
      <c r="X163">
        <v>6.6</v>
      </c>
      <c r="Y163">
        <v>55.070898512350617</v>
      </c>
      <c r="Z163">
        <v>0.92242091379534152</v>
      </c>
      <c r="AA163">
        <v>4.0768797932644214E-2</v>
      </c>
      <c r="AB163">
        <v>2.5</v>
      </c>
      <c r="AC163">
        <v>36.5</v>
      </c>
      <c r="AD163">
        <v>6.3</v>
      </c>
      <c r="AE163">
        <v>2.25</v>
      </c>
      <c r="AF163">
        <v>2.35</v>
      </c>
      <c r="AG163">
        <v>28.728323699421964</v>
      </c>
      <c r="AH163">
        <v>35</v>
      </c>
      <c r="AI163">
        <v>88.2</v>
      </c>
      <c r="AJ163">
        <v>0.434</v>
      </c>
      <c r="AK163">
        <v>0.984375</v>
      </c>
      <c r="AL163">
        <v>2.52</v>
      </c>
      <c r="AM163">
        <v>23.666666666666668</v>
      </c>
      <c r="AN163">
        <v>1.3660000000000001</v>
      </c>
      <c r="AO163">
        <v>0.51288299999999998</v>
      </c>
      <c r="AP163">
        <v>1.0792444438224249</v>
      </c>
      <c r="AQ163">
        <v>17</v>
      </c>
      <c r="AX163" s="14"/>
    </row>
    <row r="164" spans="1:50">
      <c r="A164">
        <v>163</v>
      </c>
      <c r="B164" s="5" t="s">
        <v>7043</v>
      </c>
      <c r="C164" s="1" t="s">
        <v>7328</v>
      </c>
      <c r="D164">
        <f t="shared" si="17"/>
        <v>43</v>
      </c>
      <c r="E164" t="s">
        <v>7402</v>
      </c>
      <c r="F164">
        <v>5</v>
      </c>
      <c r="G164">
        <v>-7.72</v>
      </c>
      <c r="H164">
        <v>113.85</v>
      </c>
      <c r="I164">
        <v>31</v>
      </c>
      <c r="L164">
        <v>126.56732</v>
      </c>
      <c r="M164">
        <v>-10.917</v>
      </c>
      <c r="N164">
        <v>113.48</v>
      </c>
      <c r="O164">
        <v>1392</v>
      </c>
      <c r="P164">
        <v>64.2</v>
      </c>
      <c r="Q164">
        <v>355.66</v>
      </c>
      <c r="R164">
        <v>47.253368377699999</v>
      </c>
      <c r="S164" s="1">
        <f t="shared" si="15"/>
        <v>0.73436241437467376</v>
      </c>
      <c r="T164" s="1">
        <f t="shared" si="16"/>
        <v>1.0819215025095275</v>
      </c>
      <c r="U164">
        <f t="shared" ref="U164:U181" si="20">P164*L164*SIN(RADIANS(R164))/100</f>
        <v>59.671513490916702</v>
      </c>
      <c r="V164">
        <v>168.41314697300001</v>
      </c>
      <c r="W164">
        <v>45.683999999999997</v>
      </c>
      <c r="X164">
        <v>10.526</v>
      </c>
      <c r="Y164">
        <v>65.750102542330282</v>
      </c>
      <c r="AA164">
        <v>5.1192509899821562E-2</v>
      </c>
      <c r="AB164">
        <v>18.078972259681134</v>
      </c>
      <c r="AC164">
        <v>85.504148061376441</v>
      </c>
      <c r="AD164">
        <v>43.212467328956109</v>
      </c>
      <c r="AE164">
        <v>3.5829835400650851</v>
      </c>
      <c r="AF164">
        <v>5.1475290860032219</v>
      </c>
      <c r="AG164">
        <v>18.41911697908521</v>
      </c>
      <c r="AH164">
        <v>27.586533436712074</v>
      </c>
      <c r="AI164">
        <v>77.307186620499508</v>
      </c>
      <c r="AJ164">
        <v>0.1989016393442623</v>
      </c>
      <c r="AK164">
        <v>4.4338756349386159</v>
      </c>
      <c r="AL164">
        <v>3.9985089769255682</v>
      </c>
      <c r="AM164">
        <v>37.900975127753171</v>
      </c>
      <c r="AN164">
        <v>0.64709653676483714</v>
      </c>
      <c r="AO164">
        <v>0.51276049999999995</v>
      </c>
      <c r="AQ164">
        <v>17</v>
      </c>
    </row>
    <row r="165" spans="1:50">
      <c r="A165">
        <v>164</v>
      </c>
      <c r="B165" t="s">
        <v>7049</v>
      </c>
      <c r="C165" s="3" t="s">
        <v>196</v>
      </c>
      <c r="D165">
        <f t="shared" si="17"/>
        <v>44</v>
      </c>
      <c r="E165" t="s">
        <v>7342</v>
      </c>
      <c r="F165">
        <v>2</v>
      </c>
      <c r="G165">
        <v>13.257</v>
      </c>
      <c r="H165">
        <v>123.685</v>
      </c>
      <c r="I165" s="14">
        <v>30</v>
      </c>
      <c r="J165">
        <v>13.9</v>
      </c>
      <c r="K165">
        <v>125.3</v>
      </c>
      <c r="L165" s="14">
        <v>54.784508000000002</v>
      </c>
      <c r="M165">
        <v>13.718999999999999</v>
      </c>
      <c r="N165">
        <v>125.322</v>
      </c>
      <c r="O165">
        <v>3965</v>
      </c>
      <c r="P165" s="14">
        <v>68.8</v>
      </c>
      <c r="Q165" s="14">
        <v>186.39</v>
      </c>
      <c r="R165" s="14">
        <v>48.829467773399998</v>
      </c>
      <c r="S165" s="1">
        <f t="shared" si="15"/>
        <v>0.75275357972673707</v>
      </c>
      <c r="T165" s="1">
        <f t="shared" si="16"/>
        <v>1.1434768901778762</v>
      </c>
      <c r="U165">
        <f t="shared" si="20"/>
        <v>28.372593343270829</v>
      </c>
      <c r="V165">
        <v>114.024497986</v>
      </c>
      <c r="W165">
        <v>50.239999999999995</v>
      </c>
      <c r="X165">
        <v>8.35</v>
      </c>
      <c r="Y165">
        <v>64.455933745692619</v>
      </c>
      <c r="AA165">
        <v>4.3440078273479094E-2</v>
      </c>
      <c r="AB165">
        <v>3.5505259678391567</v>
      </c>
      <c r="AC165">
        <v>48.3832079177118</v>
      </c>
      <c r="AD165">
        <v>12.870452468451653</v>
      </c>
      <c r="AE165">
        <v>2.6486709832973614</v>
      </c>
      <c r="AG165">
        <v>33.622254690040442</v>
      </c>
      <c r="AH165">
        <v>16.853070510275749</v>
      </c>
      <c r="AI165">
        <v>62.746031746031747</v>
      </c>
      <c r="AJ165">
        <v>0.18269841269841269</v>
      </c>
      <c r="AK165">
        <v>1.5260364004044489</v>
      </c>
      <c r="AL165">
        <v>3.7153174603174604</v>
      </c>
      <c r="AM165">
        <v>39.786858974358978</v>
      </c>
      <c r="AN165">
        <v>0.72468253968253959</v>
      </c>
      <c r="AP165">
        <v>0.96633642728042823</v>
      </c>
      <c r="AX165" s="14"/>
    </row>
    <row r="166" spans="1:50">
      <c r="A166">
        <v>165</v>
      </c>
      <c r="B166" t="s">
        <v>7050</v>
      </c>
      <c r="C166" s="3" t="s">
        <v>196</v>
      </c>
      <c r="D166">
        <f t="shared" si="17"/>
        <v>45</v>
      </c>
      <c r="E166" t="s">
        <v>6927</v>
      </c>
      <c r="F166">
        <v>15</v>
      </c>
      <c r="G166">
        <v>17.306999999999999</v>
      </c>
      <c r="H166">
        <v>145.845</v>
      </c>
      <c r="I166" s="14">
        <v>6.85</v>
      </c>
      <c r="L166" s="14">
        <v>148.00693999999999</v>
      </c>
      <c r="M166">
        <v>16.902999999999999</v>
      </c>
      <c r="N166">
        <v>147.82149999999999</v>
      </c>
      <c r="O166">
        <v>3211</v>
      </c>
      <c r="P166" s="14">
        <v>64.2</v>
      </c>
      <c r="Q166" s="14">
        <v>218.25</v>
      </c>
      <c r="R166" s="14">
        <v>55.762588501000003</v>
      </c>
      <c r="S166" s="1">
        <f t="shared" si="15"/>
        <v>0.82671338349075152</v>
      </c>
      <c r="T166" s="1">
        <f t="shared" si="16"/>
        <v>1.4693905823977573</v>
      </c>
      <c r="U166">
        <f t="shared" si="20"/>
        <v>78.554682250703124</v>
      </c>
      <c r="V166">
        <v>129.98059082</v>
      </c>
      <c r="W166">
        <v>50.035999999999994</v>
      </c>
      <c r="X166">
        <v>9.1180000000000003</v>
      </c>
      <c r="Y166">
        <v>65.675554546058095</v>
      </c>
      <c r="Z166">
        <v>1.0352659647215285</v>
      </c>
      <c r="AA166">
        <v>5.3562304394100042E-2</v>
      </c>
      <c r="AB166">
        <v>0.79754894626937622</v>
      </c>
      <c r="AC166">
        <v>26.451305121064571</v>
      </c>
      <c r="AD166">
        <v>3.5785684467457495</v>
      </c>
      <c r="AE166">
        <v>1.4316086276987794</v>
      </c>
      <c r="AF166">
        <v>1.6211094708513967</v>
      </c>
      <c r="AG166">
        <v>38.33650902350913</v>
      </c>
      <c r="AH166">
        <v>22.380970432796698</v>
      </c>
      <c r="AI166">
        <v>100.76901843621886</v>
      </c>
      <c r="AJ166">
        <v>0.18630697154171541</v>
      </c>
      <c r="AK166">
        <v>0.78696398765458642</v>
      </c>
      <c r="AL166">
        <v>4.4998784589533427</v>
      </c>
      <c r="AM166">
        <v>18.570334688843356</v>
      </c>
      <c r="AN166">
        <v>0.50397886693489713</v>
      </c>
      <c r="AO166">
        <v>0.5129802</v>
      </c>
      <c r="AP166">
        <v>0.98299192924113155</v>
      </c>
      <c r="AQ166">
        <v>18</v>
      </c>
      <c r="AX166" s="14"/>
    </row>
    <row r="167" spans="1:50">
      <c r="A167">
        <v>166</v>
      </c>
      <c r="B167" t="s">
        <v>7051</v>
      </c>
      <c r="C167" s="3" t="s">
        <v>196</v>
      </c>
      <c r="D167">
        <f t="shared" si="17"/>
        <v>45</v>
      </c>
      <c r="E167" t="s">
        <v>6927</v>
      </c>
      <c r="F167">
        <v>27</v>
      </c>
      <c r="G167">
        <v>18.13</v>
      </c>
      <c r="H167">
        <v>145.80000000000001</v>
      </c>
      <c r="I167" s="14">
        <v>7</v>
      </c>
      <c r="L167" s="14">
        <v>147.61071999999999</v>
      </c>
      <c r="M167">
        <v>18.353000000000002</v>
      </c>
      <c r="N167">
        <v>147.81549999999999</v>
      </c>
      <c r="O167">
        <v>3213</v>
      </c>
      <c r="P167" s="14">
        <v>61</v>
      </c>
      <c r="Q167" s="14">
        <v>216.75</v>
      </c>
      <c r="R167" s="14">
        <v>56.7018241882</v>
      </c>
      <c r="S167" s="1">
        <f t="shared" si="15"/>
        <v>0.83582484078269093</v>
      </c>
      <c r="T167" s="1">
        <f t="shared" si="16"/>
        <v>1.5224601368939794</v>
      </c>
      <c r="U167">
        <f t="shared" si="20"/>
        <v>75.259790990509202</v>
      </c>
      <c r="V167">
        <v>136.286941528</v>
      </c>
      <c r="W167">
        <v>48.928518518518516</v>
      </c>
      <c r="X167">
        <v>9.3340740740740724</v>
      </c>
      <c r="Y167">
        <v>63.916125871113003</v>
      </c>
      <c r="Z167">
        <v>1.13928815242229</v>
      </c>
      <c r="AA167">
        <v>8.3454124694155654E-2</v>
      </c>
      <c r="AB167">
        <v>0.37743170148111943</v>
      </c>
      <c r="AC167">
        <v>21.292783316522566</v>
      </c>
      <c r="AD167">
        <v>2.3809872006457389</v>
      </c>
      <c r="AE167">
        <v>1.2633112631672423</v>
      </c>
      <c r="AF167">
        <v>1.5606661694291182</v>
      </c>
      <c r="AG167">
        <v>64.049366866553243</v>
      </c>
      <c r="AH167">
        <v>38.739241023513927</v>
      </c>
      <c r="AI167">
        <v>250.40592905019787</v>
      </c>
      <c r="AJ167">
        <v>0.30304880711473103</v>
      </c>
      <c r="AK167">
        <v>0.7642607949283472</v>
      </c>
      <c r="AL167">
        <v>6.4530689837699358</v>
      </c>
      <c r="AM167">
        <v>22.879558183139324</v>
      </c>
      <c r="AN167">
        <v>0.54696761432237373</v>
      </c>
      <c r="AO167">
        <v>0.51302514285714296</v>
      </c>
      <c r="AP167">
        <v>0.9861382391342508</v>
      </c>
      <c r="AQ167">
        <v>18</v>
      </c>
      <c r="AX167" s="14"/>
    </row>
    <row r="168" spans="1:50">
      <c r="A168">
        <v>167</v>
      </c>
      <c r="B168" t="s">
        <v>7052</v>
      </c>
      <c r="C168" s="3" t="s">
        <v>196</v>
      </c>
      <c r="D168">
        <f t="shared" si="17"/>
        <v>45</v>
      </c>
      <c r="E168" t="s">
        <v>6927</v>
      </c>
      <c r="F168">
        <v>1</v>
      </c>
      <c r="G168">
        <v>16.707999999999998</v>
      </c>
      <c r="H168">
        <v>145.78</v>
      </c>
      <c r="I168" s="14">
        <v>6.95</v>
      </c>
      <c r="L168" s="14">
        <v>148.00693999999999</v>
      </c>
      <c r="M168">
        <v>16.902999999999999</v>
      </c>
      <c r="N168">
        <v>147.82149999999999</v>
      </c>
      <c r="O168">
        <v>3211</v>
      </c>
      <c r="P168" s="14">
        <v>64.2</v>
      </c>
      <c r="Q168" s="14">
        <v>221.78</v>
      </c>
      <c r="R168" s="14">
        <v>57.0867004395</v>
      </c>
      <c r="S168" s="1">
        <f t="shared" si="15"/>
        <v>0.83949375965453088</v>
      </c>
      <c r="T168" s="1">
        <f t="shared" si="16"/>
        <v>1.5449781854255666</v>
      </c>
      <c r="U168">
        <f t="shared" si="20"/>
        <v>79.769079414991168</v>
      </c>
      <c r="V168">
        <v>131.81166076700001</v>
      </c>
      <c r="W168">
        <v>53</v>
      </c>
      <c r="X168">
        <v>6.03</v>
      </c>
      <c r="Y168">
        <v>54.514930232470348</v>
      </c>
      <c r="Z168">
        <v>1.0279405617309667</v>
      </c>
      <c r="AA168">
        <v>5.5796376569967769E-2</v>
      </c>
      <c r="AB168">
        <v>0.78301886792452824</v>
      </c>
      <c r="AC168">
        <v>30.188679245283016</v>
      </c>
      <c r="AD168">
        <v>3.2405660377358489</v>
      </c>
      <c r="AE168">
        <v>1.3490566037735847</v>
      </c>
      <c r="AF168">
        <v>1.5</v>
      </c>
      <c r="AG168">
        <v>38.728897715988083</v>
      </c>
      <c r="AH168">
        <v>42.649199417758368</v>
      </c>
      <c r="AI168">
        <v>176.50602409638554</v>
      </c>
      <c r="AJ168">
        <v>0.23493975903614459</v>
      </c>
      <c r="AK168">
        <v>0.96</v>
      </c>
      <c r="AL168">
        <v>4.1385542168674698</v>
      </c>
      <c r="AM168">
        <v>19.5</v>
      </c>
      <c r="AN168">
        <v>0.59638554216867468</v>
      </c>
      <c r="AO168">
        <v>0.51296600000000003</v>
      </c>
      <c r="AP168">
        <v>0.91672752143668856</v>
      </c>
      <c r="AQ168">
        <v>18</v>
      </c>
      <c r="AX168" s="14"/>
    </row>
    <row r="169" spans="1:50">
      <c r="A169">
        <v>168</v>
      </c>
      <c r="B169" t="s">
        <v>7053</v>
      </c>
      <c r="C169" s="3" t="s">
        <v>196</v>
      </c>
      <c r="D169">
        <f t="shared" si="17"/>
        <v>45</v>
      </c>
      <c r="E169" t="s">
        <v>6927</v>
      </c>
      <c r="F169">
        <v>1</v>
      </c>
      <c r="G169">
        <v>20.545999999999999</v>
      </c>
      <c r="H169">
        <v>144.893</v>
      </c>
      <c r="I169" s="14">
        <v>6.96</v>
      </c>
      <c r="L169" s="14">
        <v>145.12864999999999</v>
      </c>
      <c r="M169">
        <v>20.553999999999998</v>
      </c>
      <c r="N169">
        <v>147.113</v>
      </c>
      <c r="O169">
        <v>3217</v>
      </c>
      <c r="P169" s="14">
        <v>51.7</v>
      </c>
      <c r="Q169" s="14">
        <v>132.46</v>
      </c>
      <c r="R169" s="14">
        <v>55.906100000000002</v>
      </c>
      <c r="S169" s="1">
        <f t="shared" si="15"/>
        <v>0.82812001840728489</v>
      </c>
      <c r="T169" s="1">
        <f t="shared" si="16"/>
        <v>1.4773326009360472</v>
      </c>
      <c r="U169">
        <f t="shared" si="20"/>
        <v>62.135097139972423</v>
      </c>
      <c r="V169">
        <v>119.2607</v>
      </c>
      <c r="W169">
        <v>53.57</v>
      </c>
      <c r="X169">
        <v>6.13</v>
      </c>
      <c r="Y169">
        <v>55.820112022843084</v>
      </c>
      <c r="Z169">
        <v>1.0772778933186897</v>
      </c>
      <c r="AA169">
        <v>6.2190042183373297E-2</v>
      </c>
      <c r="AB169">
        <v>0.50731707317073171</v>
      </c>
      <c r="AC169">
        <v>23.902439024390247</v>
      </c>
      <c r="AD169">
        <v>2.1707317073170733</v>
      </c>
      <c r="AE169">
        <v>1.0487804878048781</v>
      </c>
      <c r="AF169">
        <v>1.3658536585365855</v>
      </c>
      <c r="AG169">
        <v>42.344827586206897</v>
      </c>
      <c r="AH169">
        <v>44.49438202247191</v>
      </c>
      <c r="AI169">
        <v>190.38461538461539</v>
      </c>
      <c r="AJ169">
        <v>0.23040743066988076</v>
      </c>
      <c r="AK169">
        <v>0.84126984126984128</v>
      </c>
      <c r="AL169">
        <v>4.2788461538461542</v>
      </c>
      <c r="AM169">
        <v>15.198019801980198</v>
      </c>
      <c r="AN169">
        <v>0.63176660784234806</v>
      </c>
      <c r="AO169">
        <v>0.51300999999999997</v>
      </c>
      <c r="AP169">
        <v>0.93503956633192509</v>
      </c>
      <c r="AQ169">
        <v>18</v>
      </c>
      <c r="AX169" s="14"/>
    </row>
    <row r="170" spans="1:50">
      <c r="A170">
        <v>169</v>
      </c>
      <c r="B170" t="s">
        <v>7308</v>
      </c>
      <c r="C170" t="s">
        <v>7329</v>
      </c>
      <c r="D170">
        <f t="shared" si="17"/>
        <v>46</v>
      </c>
      <c r="E170" t="s">
        <v>7343</v>
      </c>
      <c r="F170">
        <v>16</v>
      </c>
      <c r="G170">
        <v>21.608899999999998</v>
      </c>
      <c r="H170">
        <v>143.21440000000001</v>
      </c>
      <c r="I170" s="14">
        <v>6.89</v>
      </c>
      <c r="L170" s="14">
        <v>140.65645000000001</v>
      </c>
      <c r="M170">
        <v>22.981000000000002</v>
      </c>
      <c r="N170">
        <v>144.999</v>
      </c>
      <c r="O170">
        <v>3222</v>
      </c>
      <c r="P170" s="14">
        <v>30.4</v>
      </c>
      <c r="Q170" s="14">
        <v>272.39999999999998</v>
      </c>
      <c r="R170" s="14">
        <v>63.342361450200002</v>
      </c>
      <c r="S170" s="1">
        <f t="shared" si="15"/>
        <v>0.89370334667982299</v>
      </c>
      <c r="T170" s="1">
        <f t="shared" si="16"/>
        <v>1.9919462494796567</v>
      </c>
      <c r="U170">
        <f t="shared" si="20"/>
        <v>38.214362589519368</v>
      </c>
      <c r="V170">
        <v>217.636474609</v>
      </c>
      <c r="W170">
        <v>50.918125000000003</v>
      </c>
      <c r="X170">
        <v>8.3450000000000006</v>
      </c>
      <c r="Y170">
        <v>65.710475947538484</v>
      </c>
      <c r="Z170">
        <v>1.1373690891122872</v>
      </c>
      <c r="AA170">
        <v>4.2498479617042957E-2</v>
      </c>
      <c r="AB170">
        <v>1.5781827460373978</v>
      </c>
      <c r="AC170">
        <v>35.578503044953479</v>
      </c>
      <c r="AD170">
        <v>3.765428048733245</v>
      </c>
      <c r="AE170">
        <v>1.375965355829299</v>
      </c>
      <c r="AF170">
        <v>1.59000491843387</v>
      </c>
      <c r="AG170">
        <v>27.182209578788513</v>
      </c>
      <c r="AH170">
        <v>14.679315656216316</v>
      </c>
      <c r="AI170">
        <v>37.09329792020857</v>
      </c>
      <c r="AJ170">
        <v>9.0855245408714355E-2</v>
      </c>
      <c r="AK170">
        <v>0.47396820912682142</v>
      </c>
      <c r="AL170">
        <v>2.4149009259512724</v>
      </c>
      <c r="AM170">
        <v>13.582342237409435</v>
      </c>
      <c r="AN170">
        <v>0.28461593358899639</v>
      </c>
      <c r="AO170">
        <v>0.51299186666666652</v>
      </c>
      <c r="AP170">
        <v>0.97699527492537752</v>
      </c>
      <c r="AQ170">
        <v>18</v>
      </c>
      <c r="AX170" s="14"/>
    </row>
    <row r="171" spans="1:50">
      <c r="A171">
        <v>170</v>
      </c>
      <c r="B171" t="s">
        <v>7309</v>
      </c>
      <c r="C171" t="s">
        <v>7329</v>
      </c>
      <c r="D171">
        <f t="shared" si="17"/>
        <v>46</v>
      </c>
      <c r="E171" t="s">
        <v>7343</v>
      </c>
      <c r="F171">
        <v>2</v>
      </c>
      <c r="G171">
        <v>20.288900000000002</v>
      </c>
      <c r="H171">
        <v>143.9314</v>
      </c>
      <c r="I171" s="14">
        <v>6.87</v>
      </c>
      <c r="L171" s="14">
        <v>145.12864999999999</v>
      </c>
      <c r="M171">
        <v>20.553999999999998</v>
      </c>
      <c r="N171">
        <v>147.113</v>
      </c>
      <c r="O171">
        <v>3217</v>
      </c>
      <c r="P171" s="14">
        <v>51.7</v>
      </c>
      <c r="Q171" s="14">
        <v>315</v>
      </c>
      <c r="R171" s="14">
        <v>66.849999999999994</v>
      </c>
      <c r="S171" s="1">
        <f t="shared" si="15"/>
        <v>0.91947876840002618</v>
      </c>
      <c r="T171" s="1">
        <f t="shared" si="16"/>
        <v>2.3388094751519457</v>
      </c>
      <c r="U171">
        <f t="shared" si="20"/>
        <v>68.989882290925721</v>
      </c>
      <c r="V171">
        <v>332.12</v>
      </c>
      <c r="W171">
        <v>50.14</v>
      </c>
      <c r="X171">
        <v>8.3249999999999993</v>
      </c>
      <c r="Y171">
        <v>65.142529614752675</v>
      </c>
      <c r="Z171">
        <v>1.1404516075806281</v>
      </c>
      <c r="AA171">
        <v>2.8158413736939912E-2</v>
      </c>
      <c r="AB171">
        <v>1.4705836785283277</v>
      </c>
      <c r="AC171">
        <v>41.95776752159054</v>
      </c>
      <c r="AD171">
        <v>2.313498438015301</v>
      </c>
      <c r="AE171">
        <v>1.2342179747835509</v>
      </c>
      <c r="AF171">
        <v>1.4528090808934118</v>
      </c>
      <c r="AG171">
        <v>23.327753101375151</v>
      </c>
      <c r="AH171">
        <v>9.0590766608479001</v>
      </c>
      <c r="AI171">
        <v>14.132778489496223</v>
      </c>
      <c r="AJ171">
        <v>5.1850912778904662E-2</v>
      </c>
      <c r="AK171">
        <v>0.21192792792792792</v>
      </c>
      <c r="AL171">
        <v>1.5456346452676655</v>
      </c>
      <c r="AM171">
        <v>9.6804293135369299</v>
      </c>
      <c r="AN171">
        <v>0.12722812355432192</v>
      </c>
      <c r="AO171">
        <v>0.51308049999999994</v>
      </c>
      <c r="AP171">
        <v>1.0463838807620913</v>
      </c>
      <c r="AQ171">
        <v>18</v>
      </c>
      <c r="AX171" s="14"/>
    </row>
    <row r="172" spans="1:50">
      <c r="A172">
        <v>171</v>
      </c>
      <c r="B172" t="s">
        <v>7310</v>
      </c>
      <c r="C172" t="s">
        <v>7329</v>
      </c>
      <c r="D172">
        <f t="shared" si="17"/>
        <v>46</v>
      </c>
      <c r="E172" t="s">
        <v>7343</v>
      </c>
      <c r="F172">
        <v>8</v>
      </c>
      <c r="G172">
        <v>19.670000000000002</v>
      </c>
      <c r="H172">
        <v>144.38999999999999</v>
      </c>
      <c r="I172" s="14">
        <v>7.1</v>
      </c>
      <c r="L172" s="14">
        <v>145.12864999999999</v>
      </c>
      <c r="M172">
        <v>20.553999999999998</v>
      </c>
      <c r="N172">
        <v>147.113</v>
      </c>
      <c r="O172">
        <v>3217</v>
      </c>
      <c r="P172" s="14">
        <v>51.7</v>
      </c>
      <c r="Q172" s="14">
        <v>303</v>
      </c>
      <c r="R172" s="14">
        <v>67.53</v>
      </c>
      <c r="S172" s="1">
        <f t="shared" si="15"/>
        <v>0.92407977843535249</v>
      </c>
      <c r="T172" s="1">
        <f t="shared" si="16"/>
        <v>2.4177934440362048</v>
      </c>
      <c r="U172">
        <f t="shared" si="20"/>
        <v>69.33510303083348</v>
      </c>
      <c r="V172">
        <v>323.23</v>
      </c>
      <c r="W172">
        <v>51.592857142857142</v>
      </c>
      <c r="X172">
        <v>7.4157142857142855</v>
      </c>
      <c r="Y172">
        <v>62.347113887674205</v>
      </c>
      <c r="Z172">
        <v>1.0863640297811661</v>
      </c>
      <c r="AA172">
        <v>2.9277008962352479E-2</v>
      </c>
      <c r="AB172">
        <v>2.015479172255275</v>
      </c>
      <c r="AC172">
        <v>37.873211160884445</v>
      </c>
      <c r="AD172">
        <v>2.2469700566204822</v>
      </c>
      <c r="AE172">
        <v>1.1885148011390445</v>
      </c>
      <c r="AF172">
        <v>1.5113542228074566</v>
      </c>
      <c r="AG172">
        <v>20.532302483332945</v>
      </c>
      <c r="AH172">
        <v>7.5246636443552122</v>
      </c>
      <c r="AI172">
        <v>8.45639526540538</v>
      </c>
      <c r="AJ172">
        <v>3.5918733205649415E-2</v>
      </c>
      <c r="AK172">
        <v>0.25461959744961843</v>
      </c>
      <c r="AL172">
        <v>1.1209555589437772</v>
      </c>
      <c r="AM172">
        <v>8.0514982234837653</v>
      </c>
      <c r="AN172">
        <v>9.9240974108084815E-2</v>
      </c>
      <c r="AO172">
        <v>0.5130932857142857</v>
      </c>
      <c r="AP172">
        <v>0.99754264247637459</v>
      </c>
      <c r="AQ172">
        <v>18</v>
      </c>
      <c r="AX172" s="14"/>
    </row>
    <row r="173" spans="1:50">
      <c r="A173">
        <v>172</v>
      </c>
      <c r="B173" t="s">
        <v>7311</v>
      </c>
      <c r="C173" t="s">
        <v>7329</v>
      </c>
      <c r="D173">
        <f t="shared" si="17"/>
        <v>46</v>
      </c>
      <c r="E173" t="s">
        <v>7343</v>
      </c>
      <c r="F173">
        <v>5</v>
      </c>
      <c r="G173">
        <v>19.425000000000001</v>
      </c>
      <c r="H173">
        <v>144.47890000000001</v>
      </c>
      <c r="I173" s="14">
        <v>7.1</v>
      </c>
      <c r="L173" s="14">
        <v>145.12864999999999</v>
      </c>
      <c r="M173">
        <v>20.553999999999998</v>
      </c>
      <c r="N173">
        <v>147.113</v>
      </c>
      <c r="O173">
        <v>3217</v>
      </c>
      <c r="P173" s="14">
        <v>51.7</v>
      </c>
      <c r="Q173" s="14">
        <v>303</v>
      </c>
      <c r="R173" s="14">
        <v>70.13</v>
      </c>
      <c r="S173" s="1">
        <f t="shared" si="15"/>
        <v>0.94046622042534422</v>
      </c>
      <c r="T173" s="1">
        <f t="shared" si="16"/>
        <v>2.7669953555433495</v>
      </c>
      <c r="U173">
        <f t="shared" si="20"/>
        <v>70.564602550462169</v>
      </c>
      <c r="V173">
        <v>329.9</v>
      </c>
      <c r="W173">
        <v>50.3</v>
      </c>
      <c r="X173">
        <v>8.57</v>
      </c>
      <c r="Y173">
        <v>65.698861909924688</v>
      </c>
      <c r="Z173">
        <v>1.1549228792821979</v>
      </c>
      <c r="AA173">
        <v>3.3274100721018059E-2</v>
      </c>
      <c r="AB173">
        <v>1.5190197682348185</v>
      </c>
      <c r="AC173">
        <v>32.901589531689609</v>
      </c>
      <c r="AD173">
        <v>1.9023979359585639</v>
      </c>
      <c r="AE173">
        <v>1.0966749462452547</v>
      </c>
      <c r="AF173">
        <v>1.3676071381988566</v>
      </c>
      <c r="AG173">
        <v>23.692921626511684</v>
      </c>
      <c r="AH173">
        <v>8.239943952671144</v>
      </c>
      <c r="AI173">
        <v>12.906883121061908</v>
      </c>
      <c r="AJ173">
        <v>5.4273300361703698E-2</v>
      </c>
      <c r="AK173">
        <v>0.28930822002855899</v>
      </c>
      <c r="AL173">
        <v>1.5868497405992055</v>
      </c>
      <c r="AM173">
        <v>8.2286702021088658</v>
      </c>
      <c r="AN173">
        <v>0.11993031516108212</v>
      </c>
      <c r="AO173">
        <v>0.51306600000000002</v>
      </c>
      <c r="AP173">
        <v>1.0285060619823712</v>
      </c>
      <c r="AQ173">
        <v>18</v>
      </c>
      <c r="AX173" s="14"/>
    </row>
    <row r="174" spans="1:50">
      <c r="A174">
        <v>173</v>
      </c>
      <c r="B174" t="s">
        <v>7312</v>
      </c>
      <c r="C174" t="s">
        <v>7329</v>
      </c>
      <c r="D174">
        <f t="shared" si="17"/>
        <v>46</v>
      </c>
      <c r="E174" t="s">
        <v>7343</v>
      </c>
      <c r="F174">
        <v>1</v>
      </c>
      <c r="G174">
        <v>18.75</v>
      </c>
      <c r="H174">
        <v>144.66</v>
      </c>
      <c r="I174" s="14">
        <v>6.97</v>
      </c>
      <c r="L174" s="14">
        <v>146.47139000000001</v>
      </c>
      <c r="M174">
        <v>19.458500000000001</v>
      </c>
      <c r="N174">
        <v>147.5395</v>
      </c>
      <c r="O174">
        <v>3215</v>
      </c>
      <c r="P174" s="14">
        <v>55.9</v>
      </c>
      <c r="Q174" s="14">
        <v>315</v>
      </c>
      <c r="R174" s="14">
        <v>80.09</v>
      </c>
      <c r="S174" s="1">
        <f t="shared" si="15"/>
        <v>0.98507930386205456</v>
      </c>
      <c r="T174" s="1">
        <f t="shared" si="16"/>
        <v>5.7238431071005529</v>
      </c>
      <c r="U174">
        <f t="shared" si="20"/>
        <v>80.655837607371311</v>
      </c>
      <c r="V174">
        <v>618.99</v>
      </c>
      <c r="W174">
        <v>51.4</v>
      </c>
      <c r="X174">
        <v>6.43</v>
      </c>
      <c r="Y174">
        <v>59.080408323768907</v>
      </c>
      <c r="Z174">
        <v>1.0890488635572431</v>
      </c>
      <c r="AA174">
        <v>3.2950616084626634E-2</v>
      </c>
      <c r="AB174">
        <v>0.87908496732026142</v>
      </c>
      <c r="AC174">
        <v>30.980392156862745</v>
      </c>
      <c r="AD174">
        <v>1.7320261437908495</v>
      </c>
      <c r="AE174">
        <v>1.1797385620915033</v>
      </c>
      <c r="AF174">
        <v>1.5032679738562089</v>
      </c>
      <c r="AG174">
        <v>18.290598290598293</v>
      </c>
      <c r="AH174">
        <v>7.6603773584905666</v>
      </c>
      <c r="AI174">
        <v>15.092936802973979</v>
      </c>
      <c r="AJ174">
        <v>5.2788104089219329E-2</v>
      </c>
      <c r="AK174">
        <v>0.1889763779527559</v>
      </c>
      <c r="AL174">
        <v>1.970260223048327</v>
      </c>
      <c r="AM174">
        <v>7.2053872053872059</v>
      </c>
      <c r="AN174">
        <v>0.15315985130111523</v>
      </c>
      <c r="AO174">
        <v>0.51307999999999998</v>
      </c>
      <c r="AP174">
        <v>1.0456875223850319</v>
      </c>
      <c r="AQ174">
        <v>18</v>
      </c>
      <c r="AX174" s="14"/>
    </row>
    <row r="175" spans="1:50">
      <c r="A175">
        <v>174</v>
      </c>
      <c r="B175" t="s">
        <v>7313</v>
      </c>
      <c r="C175" t="s">
        <v>7329</v>
      </c>
      <c r="D175">
        <f t="shared" si="17"/>
        <v>46</v>
      </c>
      <c r="E175" t="s">
        <v>7343</v>
      </c>
      <c r="F175">
        <v>4</v>
      </c>
      <c r="G175">
        <v>18.083300000000001</v>
      </c>
      <c r="H175">
        <v>144.81</v>
      </c>
      <c r="I175" s="14">
        <v>6.97</v>
      </c>
      <c r="L175" s="14">
        <v>147.61071999999999</v>
      </c>
      <c r="M175">
        <v>18.353000000000002</v>
      </c>
      <c r="N175">
        <v>147.81549999999999</v>
      </c>
      <c r="O175">
        <v>3213</v>
      </c>
      <c r="P175" s="14">
        <v>61</v>
      </c>
      <c r="Q175" s="14">
        <v>318</v>
      </c>
      <c r="R175" s="14"/>
      <c r="S175" s="1"/>
      <c r="T175" s="1"/>
      <c r="W175">
        <v>51.305</v>
      </c>
      <c r="X175">
        <v>7.7275</v>
      </c>
      <c r="Y175">
        <v>63.699327125653795</v>
      </c>
      <c r="AA175">
        <v>2.9324590242082484E-2</v>
      </c>
      <c r="AB175">
        <v>1.3170950060415081</v>
      </c>
      <c r="AC175">
        <v>37.525441868449491</v>
      </c>
      <c r="AD175">
        <v>2.2449822380992934</v>
      </c>
      <c r="AE175">
        <v>1.2705909743772632</v>
      </c>
      <c r="AF175">
        <v>1.496797675424044</v>
      </c>
      <c r="AG175">
        <v>18.433795266099978</v>
      </c>
      <c r="AH175">
        <v>6.3797473102698827</v>
      </c>
      <c r="AI175">
        <v>13.719601591429887</v>
      </c>
      <c r="AJ175">
        <v>4.7683056016285648E-2</v>
      </c>
      <c r="AK175">
        <v>0.26261961835090386</v>
      </c>
      <c r="AL175">
        <v>2.4074899380103214</v>
      </c>
      <c r="AM175">
        <v>7.3224313704160515</v>
      </c>
      <c r="AN175">
        <v>0.15569662093735318</v>
      </c>
      <c r="AO175">
        <v>0.51308500000000001</v>
      </c>
      <c r="AP175">
        <v>0.97307566020638159</v>
      </c>
      <c r="AQ175">
        <v>18</v>
      </c>
      <c r="AX175" s="14"/>
    </row>
    <row r="176" spans="1:50">
      <c r="A176">
        <v>175</v>
      </c>
      <c r="B176" t="s">
        <v>7314</v>
      </c>
      <c r="C176" t="s">
        <v>7329</v>
      </c>
      <c r="D176">
        <f t="shared" si="17"/>
        <v>46</v>
      </c>
      <c r="E176" t="s">
        <v>7343</v>
      </c>
      <c r="F176">
        <v>2</v>
      </c>
      <c r="G176">
        <v>14.583299999999999</v>
      </c>
      <c r="H176">
        <v>144.1</v>
      </c>
      <c r="I176" s="14">
        <v>6.93</v>
      </c>
      <c r="L176" s="14">
        <v>152.08001999999999</v>
      </c>
      <c r="M176">
        <v>13.182499999999999</v>
      </c>
      <c r="N176">
        <v>146.48650000000001</v>
      </c>
      <c r="O176">
        <v>3206</v>
      </c>
      <c r="P176" s="14">
        <v>45.5</v>
      </c>
      <c r="Q176" s="14">
        <v>304</v>
      </c>
      <c r="R176" s="14"/>
      <c r="S176" s="1"/>
      <c r="T176" s="1"/>
      <c r="W176">
        <v>50.125</v>
      </c>
      <c r="X176">
        <v>7.1</v>
      </c>
      <c r="Y176">
        <v>58.296408806227063</v>
      </c>
      <c r="Z176">
        <v>1.1547773509891934</v>
      </c>
      <c r="AA176">
        <v>2.819536957353011E-2</v>
      </c>
      <c r="AB176">
        <v>0.90968785687095544</v>
      </c>
      <c r="AC176">
        <v>32.530833650551962</v>
      </c>
      <c r="AD176">
        <v>1.4368290826037304</v>
      </c>
      <c r="AE176">
        <v>1.1503854206318995</v>
      </c>
      <c r="AF176">
        <v>1.3782070803197564</v>
      </c>
      <c r="AG176">
        <v>16.137015503875968</v>
      </c>
      <c r="AH176">
        <v>8.3853171481023558</v>
      </c>
      <c r="AI176">
        <v>15.22609819121447</v>
      </c>
      <c r="AJ176">
        <v>6.4922480620155043E-2</v>
      </c>
      <c r="AK176">
        <v>0.1026525198938992</v>
      </c>
      <c r="AL176">
        <v>1.7007751937984499</v>
      </c>
      <c r="AM176">
        <v>5.692708333333333</v>
      </c>
      <c r="AN176">
        <v>7.5387596899224807E-2</v>
      </c>
      <c r="AO176">
        <v>0.51312050000000009</v>
      </c>
      <c r="AP176">
        <v>1.076454442174321</v>
      </c>
      <c r="AQ176">
        <v>18</v>
      </c>
      <c r="AX176" s="14"/>
    </row>
    <row r="177" spans="1:50">
      <c r="A177">
        <v>176</v>
      </c>
      <c r="B177" t="s">
        <v>7057</v>
      </c>
      <c r="C177" s="3" t="s">
        <v>196</v>
      </c>
      <c r="D177">
        <f t="shared" si="17"/>
        <v>47</v>
      </c>
      <c r="E177" t="s">
        <v>7374</v>
      </c>
      <c r="F177">
        <v>1</v>
      </c>
      <c r="G177">
        <v>24.538</v>
      </c>
      <c r="H177">
        <v>141.44800000000001</v>
      </c>
      <c r="I177" s="14">
        <v>7.71</v>
      </c>
      <c r="L177" s="14">
        <v>135.72684000000001</v>
      </c>
      <c r="M177">
        <v>24.913499999999999</v>
      </c>
      <c r="N177">
        <v>143.09700000000001</v>
      </c>
      <c r="O177">
        <v>3226</v>
      </c>
      <c r="P177" s="14">
        <v>46.8</v>
      </c>
      <c r="Q177" s="14">
        <v>173.74</v>
      </c>
      <c r="R177" s="14">
        <v>63.896888732900003</v>
      </c>
      <c r="S177" s="1">
        <f t="shared" si="15"/>
        <v>0.8980036849237002</v>
      </c>
      <c r="T177" s="1">
        <f t="shared" si="16"/>
        <v>2.0409734358590765</v>
      </c>
      <c r="U177">
        <f t="shared" si="20"/>
        <v>57.041338752707155</v>
      </c>
      <c r="V177">
        <v>177.302978516</v>
      </c>
      <c r="W177">
        <v>46.87</v>
      </c>
      <c r="X177">
        <v>6.03</v>
      </c>
      <c r="Y177">
        <v>48.479573022128733</v>
      </c>
      <c r="Z177">
        <v>1.0739270732119899</v>
      </c>
      <c r="AA177">
        <v>8.0979374077073313E-2</v>
      </c>
      <c r="AB177">
        <v>1.1523178807947019</v>
      </c>
      <c r="AC177">
        <v>31.85430463576159</v>
      </c>
      <c r="AD177">
        <v>10</v>
      </c>
      <c r="AE177">
        <v>2.8476821192052979</v>
      </c>
      <c r="AF177">
        <v>2.6688741721854305</v>
      </c>
      <c r="AG177">
        <v>46.806282722513089</v>
      </c>
      <c r="AH177">
        <v>18.476821192052981</v>
      </c>
      <c r="AI177">
        <v>160.34482758620689</v>
      </c>
      <c r="AJ177">
        <v>0.2471264367816092</v>
      </c>
      <c r="AK177">
        <v>0.91666666666666674</v>
      </c>
      <c r="AL177">
        <v>8.6781609195402289</v>
      </c>
      <c r="AM177">
        <v>49.120879120879124</v>
      </c>
      <c r="AN177">
        <v>0.72413793103448276</v>
      </c>
      <c r="AO177">
        <v>0.51288100000000003</v>
      </c>
      <c r="AP177">
        <v>0.89556005358689483</v>
      </c>
      <c r="AX177" s="14"/>
    </row>
    <row r="178" spans="1:50">
      <c r="A178">
        <v>177</v>
      </c>
      <c r="B178" t="s">
        <v>7054</v>
      </c>
      <c r="C178" s="3" t="s">
        <v>196</v>
      </c>
      <c r="D178">
        <f t="shared" si="17"/>
        <v>47</v>
      </c>
      <c r="E178" t="s">
        <v>7374</v>
      </c>
      <c r="F178">
        <v>16</v>
      </c>
      <c r="G178">
        <v>27.247</v>
      </c>
      <c r="H178">
        <v>140.874</v>
      </c>
      <c r="I178" s="14">
        <v>7</v>
      </c>
      <c r="L178" s="14">
        <v>131.75179</v>
      </c>
      <c r="M178">
        <v>27.1</v>
      </c>
      <c r="N178">
        <v>143.25149999999999</v>
      </c>
      <c r="O178">
        <v>3230</v>
      </c>
      <c r="P178" s="14">
        <v>47.6</v>
      </c>
      <c r="Q178" s="14">
        <v>240.15</v>
      </c>
      <c r="R178" s="14">
        <v>49.2813224792</v>
      </c>
      <c r="S178" s="1">
        <f t="shared" si="15"/>
        <v>0.75792172212086084</v>
      </c>
      <c r="T178" s="1">
        <f t="shared" si="16"/>
        <v>1.1618409441655333</v>
      </c>
      <c r="U178">
        <f t="shared" si="20"/>
        <v>47.532190738989669</v>
      </c>
      <c r="V178">
        <v>123.34034729</v>
      </c>
      <c r="W178">
        <v>49.334999999999994</v>
      </c>
      <c r="X178">
        <v>9.3687499999999986</v>
      </c>
      <c r="Y178">
        <v>64.365224911485342</v>
      </c>
      <c r="Z178">
        <v>1.0891458536222858</v>
      </c>
      <c r="AA178">
        <v>7.3144714317913029E-2</v>
      </c>
      <c r="AB178">
        <v>0.61546409747039887</v>
      </c>
      <c r="AC178">
        <v>22.073420577453426</v>
      </c>
      <c r="AD178">
        <v>1.6323532518474682</v>
      </c>
      <c r="AE178">
        <v>1.1727241263039179</v>
      </c>
      <c r="AF178">
        <v>1.516007199192452</v>
      </c>
      <c r="AG178">
        <v>37.13737168586178</v>
      </c>
      <c r="AH178">
        <v>30.088264058393715</v>
      </c>
      <c r="AI178">
        <v>95.466080366599883</v>
      </c>
      <c r="AJ178">
        <v>0.14719762246136928</v>
      </c>
      <c r="AK178">
        <v>0.47261926714259384</v>
      </c>
      <c r="AL178">
        <v>3.0963036350903992</v>
      </c>
      <c r="AM178">
        <v>12.6880765991913</v>
      </c>
      <c r="AN178">
        <v>0.26452358501591233</v>
      </c>
      <c r="AO178">
        <v>0.51307940000000007</v>
      </c>
      <c r="AP178">
        <v>0.94045022008476109</v>
      </c>
      <c r="AX178" s="14"/>
    </row>
    <row r="179" spans="1:50">
      <c r="A179">
        <v>178</v>
      </c>
      <c r="B179" t="s">
        <v>7154</v>
      </c>
      <c r="C179" s="3" t="s">
        <v>196</v>
      </c>
      <c r="D179">
        <f t="shared" si="17"/>
        <v>48</v>
      </c>
      <c r="E179" t="s">
        <v>7373</v>
      </c>
      <c r="F179">
        <v>7</v>
      </c>
      <c r="G179">
        <v>30.47</v>
      </c>
      <c r="H179">
        <v>140.30000000000001</v>
      </c>
      <c r="I179" s="14">
        <v>8.01</v>
      </c>
      <c r="L179" s="14">
        <v>138.64488</v>
      </c>
      <c r="M179">
        <v>30.419499999999999</v>
      </c>
      <c r="N179">
        <v>142.3485</v>
      </c>
      <c r="O179">
        <v>3236</v>
      </c>
      <c r="P179" s="14">
        <v>45</v>
      </c>
      <c r="Q179" s="14">
        <v>198.22</v>
      </c>
      <c r="R179" s="14">
        <v>39.930233001700003</v>
      </c>
      <c r="S179" s="1">
        <f t="shared" si="15"/>
        <v>0.64185434877461156</v>
      </c>
      <c r="T179" s="1">
        <f t="shared" si="16"/>
        <v>0.83702674155703283</v>
      </c>
      <c r="U179">
        <f t="shared" si="20"/>
        <v>40.045418623500375</v>
      </c>
      <c r="V179">
        <v>95.195510864300005</v>
      </c>
      <c r="W179">
        <v>49.784777777777791</v>
      </c>
      <c r="X179">
        <v>6.8537777777777782</v>
      </c>
      <c r="Y179">
        <v>56.422093590672517</v>
      </c>
      <c r="Z179">
        <v>1.121907777328778</v>
      </c>
      <c r="AA179">
        <v>6.4614848760804866E-2</v>
      </c>
      <c r="AB179">
        <v>0.47565569104255395</v>
      </c>
      <c r="AC179">
        <v>22.414909048164553</v>
      </c>
      <c r="AD179">
        <v>1.2555913702734687</v>
      </c>
      <c r="AE179">
        <v>1.0778995495931829</v>
      </c>
      <c r="AF179">
        <v>1.4341135779016501</v>
      </c>
      <c r="AG179">
        <v>45.322521830905437</v>
      </c>
      <c r="AH179">
        <v>25.129702438139343</v>
      </c>
      <c r="AI179">
        <v>81.717535679187094</v>
      </c>
      <c r="AJ179">
        <v>0.2256004633827591</v>
      </c>
      <c r="AK179">
        <v>0.29110422291781046</v>
      </c>
      <c r="AL179">
        <v>3.0576243614572665</v>
      </c>
      <c r="AM179">
        <v>14.142851933023985</v>
      </c>
      <c r="AN179">
        <v>0.23157632367117242</v>
      </c>
      <c r="AO179">
        <v>0.51308699999999996</v>
      </c>
      <c r="AP179">
        <v>0.98510156248796754</v>
      </c>
      <c r="AQ179">
        <v>19</v>
      </c>
      <c r="AX179" s="14"/>
    </row>
    <row r="180" spans="1:50">
      <c r="A180">
        <v>179</v>
      </c>
      <c r="B180" t="s">
        <v>7156</v>
      </c>
      <c r="C180" s="3" t="s">
        <v>196</v>
      </c>
      <c r="D180">
        <f t="shared" si="17"/>
        <v>48</v>
      </c>
      <c r="E180" t="s">
        <v>7373</v>
      </c>
      <c r="F180">
        <v>3</v>
      </c>
      <c r="G180">
        <v>31.089200000000002</v>
      </c>
      <c r="H180">
        <v>140.05529999999999</v>
      </c>
      <c r="I180" s="14">
        <v>7.99</v>
      </c>
      <c r="L180" s="14">
        <v>137.25725</v>
      </c>
      <c r="M180">
        <v>31.013000000000002</v>
      </c>
      <c r="N180">
        <v>142.19149999999999</v>
      </c>
      <c r="O180">
        <v>3237</v>
      </c>
      <c r="P180" s="14">
        <v>53.1</v>
      </c>
      <c r="Q180" s="14">
        <v>208.82</v>
      </c>
      <c r="R180" s="14">
        <v>39.322925567600002</v>
      </c>
      <c r="S180" s="1">
        <f t="shared" si="15"/>
        <v>0.6336904559978167</v>
      </c>
      <c r="T180" s="1">
        <f t="shared" si="16"/>
        <v>0.81915891718878775</v>
      </c>
      <c r="U180">
        <f t="shared" si="20"/>
        <v>46.18564156033986</v>
      </c>
      <c r="V180">
        <v>100.39765930199999</v>
      </c>
      <c r="W180">
        <v>49.452000000000005</v>
      </c>
      <c r="X180">
        <v>9.2399999999999984</v>
      </c>
      <c r="Y180">
        <v>64.71744799690984</v>
      </c>
      <c r="Z180">
        <v>1.0848100825202502</v>
      </c>
      <c r="AA180">
        <v>7.6575615145549419E-2</v>
      </c>
      <c r="AB180">
        <v>0.30830597012102162</v>
      </c>
      <c r="AC180">
        <v>18.66554048617968</v>
      </c>
      <c r="AD180">
        <v>1.8987516756011042</v>
      </c>
      <c r="AE180">
        <v>1.1445541520228901</v>
      </c>
      <c r="AF180">
        <v>1.472741504087647</v>
      </c>
      <c r="AG180">
        <v>42.339683592664585</v>
      </c>
      <c r="AH180">
        <v>30.987472241314958</v>
      </c>
      <c r="AI180">
        <v>81.100399262899259</v>
      </c>
      <c r="AJ180">
        <v>0.20333804258804258</v>
      </c>
      <c r="AK180">
        <v>0.24435213840301903</v>
      </c>
      <c r="AL180">
        <v>5.8977375102375103</v>
      </c>
      <c r="AM180">
        <v>15.881238790492526</v>
      </c>
      <c r="AN180">
        <v>0.36367117117117115</v>
      </c>
      <c r="AO180">
        <v>0.5130836666666666</v>
      </c>
      <c r="AP180">
        <v>0.93850614155106626</v>
      </c>
      <c r="AQ180">
        <v>19</v>
      </c>
      <c r="AX180" s="14"/>
    </row>
    <row r="181" spans="1:50">
      <c r="A181">
        <v>180</v>
      </c>
      <c r="B181" t="s">
        <v>7155</v>
      </c>
      <c r="C181" s="3" t="s">
        <v>196</v>
      </c>
      <c r="D181">
        <f t="shared" si="17"/>
        <v>48</v>
      </c>
      <c r="E181" t="s">
        <v>7373</v>
      </c>
      <c r="F181">
        <v>1</v>
      </c>
      <c r="G181">
        <v>31.848600000000001</v>
      </c>
      <c r="H181">
        <v>139.78919999999999</v>
      </c>
      <c r="I181" s="14">
        <v>10.69</v>
      </c>
      <c r="L181" s="14">
        <v>136.74657999999999</v>
      </c>
      <c r="M181">
        <v>31.649000000000001</v>
      </c>
      <c r="N181">
        <v>142.12899999999999</v>
      </c>
      <c r="O181">
        <v>3238</v>
      </c>
      <c r="P181" s="14">
        <v>54.5</v>
      </c>
      <c r="Q181" s="14">
        <v>225.25</v>
      </c>
      <c r="R181" s="14">
        <v>42.655960082999997</v>
      </c>
      <c r="S181" s="1">
        <f t="shared" si="15"/>
        <v>0.67759458369556091</v>
      </c>
      <c r="T181" s="1">
        <f t="shared" si="16"/>
        <v>0.92135130134368615</v>
      </c>
      <c r="U181">
        <f t="shared" si="20"/>
        <v>50.499014361055977</v>
      </c>
      <c r="V181">
        <v>108.060272217</v>
      </c>
      <c r="W181">
        <v>48.355000000000004</v>
      </c>
      <c r="X181">
        <v>6.6449999999999996</v>
      </c>
      <c r="Y181">
        <v>50.471394527337665</v>
      </c>
      <c r="Z181">
        <v>1.1449219011997809</v>
      </c>
      <c r="AA181">
        <v>7.5639248170442791E-2</v>
      </c>
      <c r="AB181">
        <v>0.19631961055856312</v>
      </c>
      <c r="AC181">
        <v>20.124428217717906</v>
      </c>
      <c r="AD181">
        <v>0.82903185194510898</v>
      </c>
      <c r="AE181">
        <v>0.99347433799152296</v>
      </c>
      <c r="AF181">
        <v>1.4121658483360611</v>
      </c>
      <c r="AG181">
        <v>42.963679563708268</v>
      </c>
      <c r="AH181">
        <v>26.692747143566816</v>
      </c>
      <c r="AI181">
        <v>112.5121520106054</v>
      </c>
      <c r="AJ181">
        <v>0.15698188245691561</v>
      </c>
      <c r="AK181">
        <v>0.16090225563909777</v>
      </c>
      <c r="AL181">
        <v>4.218073353954928</v>
      </c>
      <c r="AM181">
        <v>12.64423076923077</v>
      </c>
      <c r="AN181">
        <v>0.22691117984975695</v>
      </c>
      <c r="AO181">
        <v>0.51307999999999998</v>
      </c>
      <c r="AP181">
        <v>0.9971239293418106</v>
      </c>
      <c r="AQ181">
        <v>19</v>
      </c>
      <c r="AX181" s="14"/>
    </row>
    <row r="182" spans="1:50">
      <c r="A182">
        <v>181</v>
      </c>
      <c r="B182" t="s">
        <v>7157</v>
      </c>
      <c r="C182" s="3" t="s">
        <v>196</v>
      </c>
      <c r="D182">
        <f t="shared" si="17"/>
        <v>48</v>
      </c>
      <c r="E182" t="s">
        <v>7373</v>
      </c>
      <c r="F182">
        <v>3</v>
      </c>
      <c r="G182">
        <v>32.457999999999998</v>
      </c>
      <c r="H182">
        <v>139.75899999999999</v>
      </c>
      <c r="I182" s="14">
        <v>19.010000000000002</v>
      </c>
      <c r="L182" s="14">
        <v>135.90702999999999</v>
      </c>
      <c r="M182">
        <v>32.270499999999998</v>
      </c>
      <c r="N182">
        <v>142.04650000000001</v>
      </c>
      <c r="O182">
        <v>3239</v>
      </c>
      <c r="P182" s="14">
        <v>53.8</v>
      </c>
      <c r="Q182" s="14">
        <v>220.85</v>
      </c>
      <c r="R182" s="14">
        <v>41.628807067899999</v>
      </c>
      <c r="S182" s="1">
        <f t="shared" si="15"/>
        <v>0.66430210528577793</v>
      </c>
      <c r="T182" s="1">
        <f t="shared" si="16"/>
        <v>0.88874104687766309</v>
      </c>
      <c r="U182">
        <f>P182*L182*SIN(RADIANS(R182))/100</f>
        <v>48.572429469849901</v>
      </c>
      <c r="V182">
        <v>107.384643555</v>
      </c>
      <c r="W182">
        <v>49.42</v>
      </c>
      <c r="X182">
        <v>7.5472727272727269</v>
      </c>
      <c r="Y182">
        <v>58.143502191415401</v>
      </c>
      <c r="Z182">
        <v>1.1178795497332565</v>
      </c>
      <c r="AA182">
        <v>5.3111745429299709E-2</v>
      </c>
      <c r="AB182">
        <v>0.73596395244080204</v>
      </c>
      <c r="AC182">
        <v>28.455022094004015</v>
      </c>
      <c r="AD182">
        <v>1.8103186454584546</v>
      </c>
      <c r="AE182">
        <v>1.3225328313114202</v>
      </c>
      <c r="AF182">
        <v>1.6721665061778914</v>
      </c>
      <c r="AG182">
        <v>28.462100107189823</v>
      </c>
      <c r="AH182">
        <v>12.056259764277399</v>
      </c>
      <c r="AI182">
        <v>30.165983655940263</v>
      </c>
      <c r="AJ182">
        <v>9.70356165495906E-2</v>
      </c>
      <c r="AK182">
        <v>0.25132869531089236</v>
      </c>
      <c r="AL182">
        <v>2.5017587517372259</v>
      </c>
      <c r="AM182">
        <v>12.922378581841093</v>
      </c>
      <c r="AN182">
        <v>0.13646910008798982</v>
      </c>
      <c r="AO182">
        <v>0.51307100000000005</v>
      </c>
      <c r="AP182">
        <v>0.98283501123003425</v>
      </c>
      <c r="AQ182">
        <v>19</v>
      </c>
      <c r="AX182" s="14"/>
    </row>
    <row r="183" spans="1:50">
      <c r="A183">
        <v>182</v>
      </c>
      <c r="B183" t="s">
        <v>7058</v>
      </c>
      <c r="C183" s="3" t="s">
        <v>196</v>
      </c>
      <c r="D183">
        <f t="shared" si="17"/>
        <v>48</v>
      </c>
      <c r="E183" t="s">
        <v>7373</v>
      </c>
      <c r="F183">
        <v>5</v>
      </c>
      <c r="G183">
        <v>33.188000000000002</v>
      </c>
      <c r="H183">
        <v>139.72300000000001</v>
      </c>
      <c r="I183" s="14">
        <v>18.91</v>
      </c>
      <c r="L183" s="14">
        <v>135.01111</v>
      </c>
      <c r="M183">
        <v>32.905000000000001</v>
      </c>
      <c r="N183">
        <v>142.00299999999999</v>
      </c>
      <c r="O183">
        <v>3240</v>
      </c>
      <c r="P183" s="14">
        <v>58.2</v>
      </c>
      <c r="Q183" s="14">
        <v>219.05</v>
      </c>
      <c r="R183" s="14">
        <v>40.327114105200003</v>
      </c>
      <c r="S183" s="1">
        <f t="shared" si="15"/>
        <v>0.64715062491962116</v>
      </c>
      <c r="T183" s="1">
        <f t="shared" si="16"/>
        <v>0.84887558134440377</v>
      </c>
      <c r="U183">
        <f>P183*L183*SIN(RADIANS(R183))/100</f>
        <v>50.85080908881838</v>
      </c>
      <c r="V183">
        <v>101.460113525</v>
      </c>
      <c r="W183">
        <v>47.738000000000007</v>
      </c>
      <c r="X183">
        <v>6.6440000000000001</v>
      </c>
      <c r="Y183">
        <v>48.981138816516925</v>
      </c>
      <c r="Z183">
        <v>1.2120052379947848</v>
      </c>
      <c r="AA183">
        <v>8.4589025583541491E-2</v>
      </c>
      <c r="AB183">
        <v>0.11609709332539664</v>
      </c>
      <c r="AC183">
        <v>12.273775425726916</v>
      </c>
      <c r="AD183">
        <v>0.51838872372920564</v>
      </c>
      <c r="AE183">
        <v>0.83327655135288659</v>
      </c>
      <c r="AF183">
        <v>1.1951671990163675</v>
      </c>
      <c r="AG183">
        <v>53.032568051123725</v>
      </c>
      <c r="AH183">
        <v>47.234133061992296</v>
      </c>
      <c r="AI183">
        <v>214.68184955141473</v>
      </c>
      <c r="AJ183">
        <v>0.30814406487232576</v>
      </c>
      <c r="AK183">
        <v>0.11234825578090657</v>
      </c>
      <c r="AL183">
        <v>4.5231987577639758</v>
      </c>
      <c r="AM183">
        <v>11.017648548981043</v>
      </c>
      <c r="AN183">
        <v>0.29246463077984813</v>
      </c>
      <c r="AO183">
        <v>0.51309699999999991</v>
      </c>
      <c r="AP183">
        <v>1.0757913451328196</v>
      </c>
      <c r="AQ183">
        <v>19</v>
      </c>
      <c r="AX183" s="14"/>
    </row>
    <row r="184" spans="1:50">
      <c r="A184">
        <v>183</v>
      </c>
      <c r="B184" t="s">
        <v>7055</v>
      </c>
      <c r="C184" s="3" t="s">
        <v>196</v>
      </c>
      <c r="D184">
        <f t="shared" si="17"/>
        <v>48</v>
      </c>
      <c r="E184" t="s">
        <v>7373</v>
      </c>
      <c r="F184">
        <v>11</v>
      </c>
      <c r="G184">
        <v>34.08</v>
      </c>
      <c r="H184">
        <v>139.52000000000001</v>
      </c>
      <c r="I184" s="14">
        <v>21.25</v>
      </c>
      <c r="L184" s="14">
        <v>133.36783</v>
      </c>
      <c r="M184">
        <v>33.958500000000001</v>
      </c>
      <c r="N184">
        <v>141.87049999999999</v>
      </c>
      <c r="O184">
        <v>3242</v>
      </c>
      <c r="P184" s="14">
        <v>60.2</v>
      </c>
      <c r="Q184" s="14">
        <v>221.3</v>
      </c>
      <c r="R184" s="14">
        <v>38.8959922791</v>
      </c>
      <c r="S184" s="1">
        <f t="shared" si="15"/>
        <v>0.62790861961961575</v>
      </c>
      <c r="T184" s="1">
        <f t="shared" si="16"/>
        <v>0.80678279615061421</v>
      </c>
      <c r="U184">
        <f t="shared" ref="U184:U234" si="21">P184*L184*SIN(RADIANS(R184))/100</f>
        <v>50.413171642252081</v>
      </c>
      <c r="V184">
        <v>102.03371429400001</v>
      </c>
      <c r="W184">
        <v>49.31818181818182</v>
      </c>
      <c r="X184">
        <v>6.2718181818181815</v>
      </c>
      <c r="Y184">
        <v>49.687486372760993</v>
      </c>
      <c r="Z184">
        <v>1.209121625494437</v>
      </c>
      <c r="AB184">
        <v>0.10745574270801161</v>
      </c>
      <c r="AC184">
        <v>13.884400779131283</v>
      </c>
      <c r="AD184">
        <v>0.82272421548127317</v>
      </c>
      <c r="AE184">
        <v>0.88516278866135456</v>
      </c>
      <c r="AF184">
        <v>1.1960721047016667</v>
      </c>
      <c r="AG184">
        <v>56.137418392285468</v>
      </c>
      <c r="AH184">
        <v>64.315947750885911</v>
      </c>
      <c r="AI184">
        <v>494.02928200423281</v>
      </c>
      <c r="AJ184">
        <v>0.42548434101783383</v>
      </c>
      <c r="AK184">
        <v>0.25949385616947507</v>
      </c>
      <c r="AL184">
        <v>7.6760203254855659</v>
      </c>
      <c r="AM184">
        <v>14.299580055882217</v>
      </c>
      <c r="AN184">
        <v>0.57163201513750339</v>
      </c>
      <c r="AO184">
        <v>0.51309899999999997</v>
      </c>
      <c r="AP184">
        <v>0.96818100943958918</v>
      </c>
      <c r="AQ184">
        <v>19</v>
      </c>
      <c r="AX184" s="14"/>
    </row>
    <row r="185" spans="1:50">
      <c r="A185">
        <v>184</v>
      </c>
      <c r="B185" t="s">
        <v>7160</v>
      </c>
      <c r="C185" t="s">
        <v>7328</v>
      </c>
      <c r="D185">
        <f t="shared" si="17"/>
        <v>49</v>
      </c>
      <c r="E185" t="s">
        <v>7375</v>
      </c>
      <c r="F185">
        <v>12</v>
      </c>
      <c r="G185">
        <v>30.673100000000002</v>
      </c>
      <c r="H185">
        <v>139.32</v>
      </c>
      <c r="I185" s="14">
        <v>8.6199999999999992</v>
      </c>
      <c r="L185" s="14">
        <v>138.64488</v>
      </c>
      <c r="M185">
        <v>30.419499999999999</v>
      </c>
      <c r="N185">
        <v>142.3485</v>
      </c>
      <c r="O185">
        <v>3236</v>
      </c>
      <c r="P185" s="14">
        <v>45</v>
      </c>
      <c r="Q185" s="14">
        <v>278.20999999999998</v>
      </c>
      <c r="R185" s="14">
        <v>61.064266204799999</v>
      </c>
      <c r="S185" s="1">
        <f t="shared" si="15"/>
        <v>0.87516294688164809</v>
      </c>
      <c r="T185" s="1">
        <f t="shared" si="16"/>
        <v>1.8088296216972886</v>
      </c>
      <c r="U185">
        <f t="shared" si="21"/>
        <v>54.601587787883609</v>
      </c>
      <c r="V185">
        <v>209.261886597</v>
      </c>
      <c r="W185">
        <v>49.570999999999998</v>
      </c>
      <c r="X185">
        <v>8.2129999999999992</v>
      </c>
      <c r="Y185">
        <v>60.927118029201075</v>
      </c>
      <c r="Z185">
        <v>1.0728157722008407</v>
      </c>
      <c r="AA185">
        <v>6.0321586850517209E-2</v>
      </c>
      <c r="AB185">
        <v>0.61685759689600184</v>
      </c>
      <c r="AC185">
        <v>26.089184322708984</v>
      </c>
      <c r="AD185">
        <v>3.3605411419356201</v>
      </c>
      <c r="AE185">
        <v>1.5721497821392814</v>
      </c>
      <c r="AF185">
        <v>1.7753300754487349</v>
      </c>
      <c r="AG185">
        <v>32.81674598783421</v>
      </c>
      <c r="AH185">
        <v>8.7278159177354322</v>
      </c>
      <c r="AI185">
        <v>44.316619594113703</v>
      </c>
      <c r="AJ185">
        <v>0.21419412427896695</v>
      </c>
      <c r="AK185">
        <v>0.61284949411555778</v>
      </c>
      <c r="AL185">
        <v>5.9109166769249208</v>
      </c>
      <c r="AM185">
        <v>20.352229806825914</v>
      </c>
      <c r="AN185">
        <v>0.49078708599822785</v>
      </c>
      <c r="AO185">
        <v>0.51305699999999999</v>
      </c>
      <c r="AP185">
        <v>0.92549314720534903</v>
      </c>
      <c r="AQ185">
        <v>19</v>
      </c>
      <c r="AX185" s="14"/>
    </row>
    <row r="186" spans="1:50">
      <c r="A186">
        <v>185</v>
      </c>
      <c r="B186" t="s">
        <v>7161</v>
      </c>
      <c r="C186" t="s">
        <v>7328</v>
      </c>
      <c r="D186">
        <f t="shared" si="17"/>
        <v>49</v>
      </c>
      <c r="E186" t="s">
        <v>7375</v>
      </c>
      <c r="F186">
        <v>18</v>
      </c>
      <c r="G186">
        <v>31.466899999999999</v>
      </c>
      <c r="H186">
        <v>139.63890000000001</v>
      </c>
      <c r="I186" s="14">
        <v>10.69</v>
      </c>
      <c r="L186" s="14">
        <v>137.25725</v>
      </c>
      <c r="M186">
        <v>31.013000000000002</v>
      </c>
      <c r="N186">
        <v>142.19149999999999</v>
      </c>
      <c r="O186">
        <v>3237</v>
      </c>
      <c r="P186" s="14">
        <v>53.1</v>
      </c>
      <c r="Q186" s="14">
        <v>236.13</v>
      </c>
      <c r="R186" s="14">
        <v>49.163600921600001</v>
      </c>
      <c r="S186" s="1">
        <f t="shared" si="15"/>
        <v>0.75657979542360954</v>
      </c>
      <c r="T186" s="1">
        <f t="shared" si="16"/>
        <v>1.1570243158795983</v>
      </c>
      <c r="U186">
        <f t="shared" si="21"/>
        <v>55.142258988591237</v>
      </c>
      <c r="V186">
        <v>128.446609497</v>
      </c>
      <c r="W186">
        <v>49.252499999999998</v>
      </c>
      <c r="X186">
        <v>7.6474999999999991</v>
      </c>
      <c r="Y186">
        <v>59.003017045261657</v>
      </c>
      <c r="Z186">
        <v>1.0787927953620646</v>
      </c>
      <c r="AA186">
        <v>5.4387864335780169E-2</v>
      </c>
      <c r="AB186">
        <v>0.6923957215294736</v>
      </c>
      <c r="AC186">
        <v>29.59858667318807</v>
      </c>
      <c r="AD186">
        <v>2.6973658843737329</v>
      </c>
      <c r="AE186">
        <v>1.5220572360036859</v>
      </c>
      <c r="AF186">
        <v>1.7859287480462749</v>
      </c>
      <c r="AG186">
        <v>27.860681565767436</v>
      </c>
      <c r="AH186">
        <v>8.1766063826059163</v>
      </c>
      <c r="AI186">
        <v>33.032819980824009</v>
      </c>
      <c r="AJ186">
        <v>0.14819770879386057</v>
      </c>
      <c r="AK186">
        <v>0.44675453855302705</v>
      </c>
      <c r="AL186">
        <v>4.2155485829054138</v>
      </c>
      <c r="AN186">
        <v>0.34903788940840691</v>
      </c>
      <c r="AO186">
        <v>0.51307662500000006</v>
      </c>
      <c r="AP186">
        <v>0.96077744676636212</v>
      </c>
      <c r="AQ186">
        <v>19</v>
      </c>
      <c r="AX186" s="14"/>
    </row>
    <row r="187" spans="1:50">
      <c r="A187">
        <v>186</v>
      </c>
      <c r="B187" t="s">
        <v>7158</v>
      </c>
      <c r="C187" t="s">
        <v>7328</v>
      </c>
      <c r="D187">
        <f t="shared" si="17"/>
        <v>49</v>
      </c>
      <c r="E187" t="s">
        <v>7375</v>
      </c>
      <c r="F187">
        <v>14</v>
      </c>
      <c r="G187">
        <v>31.837800000000001</v>
      </c>
      <c r="H187">
        <v>139.45330000000001</v>
      </c>
      <c r="I187" s="14">
        <v>10.69</v>
      </c>
      <c r="L187" s="14">
        <v>136.74657999999999</v>
      </c>
      <c r="M187">
        <v>31.649000000000001</v>
      </c>
      <c r="N187">
        <v>142.12899999999999</v>
      </c>
      <c r="O187">
        <v>3238</v>
      </c>
      <c r="P187" s="14">
        <v>54.5</v>
      </c>
      <c r="Q187" s="14">
        <v>246.71</v>
      </c>
      <c r="R187" s="14">
        <v>50.220214843800001</v>
      </c>
      <c r="S187" s="1">
        <f t="shared" si="15"/>
        <v>0.76850931644754239</v>
      </c>
      <c r="T187" s="1">
        <f t="shared" si="16"/>
        <v>1.2010987141885983</v>
      </c>
      <c r="U187">
        <f t="shared" si="21"/>
        <v>57.274606293674843</v>
      </c>
      <c r="V187">
        <v>143.276779175</v>
      </c>
      <c r="W187">
        <v>49.087692307692301</v>
      </c>
      <c r="X187">
        <v>7.3769230769230774</v>
      </c>
      <c r="Y187">
        <v>56.555151083835796</v>
      </c>
      <c r="Z187">
        <v>1.0898739353232181</v>
      </c>
      <c r="AA187">
        <v>6.0252831053671477E-2</v>
      </c>
      <c r="AB187">
        <v>0.62461074170240471</v>
      </c>
      <c r="AC187">
        <v>25.324762437694332</v>
      </c>
      <c r="AD187">
        <v>2.5117878278312609</v>
      </c>
      <c r="AE187">
        <v>1.480762368059904</v>
      </c>
      <c r="AF187">
        <v>1.7464523859866086</v>
      </c>
      <c r="AG187">
        <v>35.32771243042977</v>
      </c>
      <c r="AH187">
        <v>9.0294104229089474</v>
      </c>
      <c r="AI187">
        <v>33.545332430137641</v>
      </c>
      <c r="AJ187">
        <v>0.17183565790170352</v>
      </c>
      <c r="AK187">
        <v>0.43418319973737007</v>
      </c>
      <c r="AL187">
        <v>4.1594323320438145</v>
      </c>
      <c r="AM187">
        <v>18.155059719663146</v>
      </c>
      <c r="AN187">
        <v>0.36718051510486271</v>
      </c>
      <c r="AO187">
        <v>0.51306533333333337</v>
      </c>
      <c r="AP187">
        <v>0.94862160471651691</v>
      </c>
      <c r="AQ187">
        <v>19</v>
      </c>
      <c r="AX187" s="14"/>
    </row>
    <row r="188" spans="1:50">
      <c r="A188">
        <v>187</v>
      </c>
      <c r="B188" t="s">
        <v>7159</v>
      </c>
      <c r="C188" t="s">
        <v>7328</v>
      </c>
      <c r="D188">
        <f t="shared" si="17"/>
        <v>49</v>
      </c>
      <c r="E188" t="s">
        <v>7375</v>
      </c>
      <c r="F188">
        <v>19</v>
      </c>
      <c r="G188">
        <v>32.068100000000001</v>
      </c>
      <c r="H188">
        <v>139.46</v>
      </c>
      <c r="I188" s="14">
        <v>19.010000000000002</v>
      </c>
      <c r="L188" s="14">
        <v>135.90702999999999</v>
      </c>
      <c r="M188">
        <v>32.270499999999998</v>
      </c>
      <c r="N188">
        <v>142.04650000000001</v>
      </c>
      <c r="O188">
        <v>3239</v>
      </c>
      <c r="P188" s="14">
        <v>53.8</v>
      </c>
      <c r="Q188" s="14">
        <v>244.46</v>
      </c>
      <c r="R188" s="14">
        <v>49.013847351099997</v>
      </c>
      <c r="S188" s="1">
        <f t="shared" si="15"/>
        <v>0.75486811575243429</v>
      </c>
      <c r="T188" s="1">
        <f t="shared" si="16"/>
        <v>1.1509300743487501</v>
      </c>
      <c r="U188">
        <f t="shared" si="21"/>
        <v>55.194433405641938</v>
      </c>
      <c r="V188">
        <v>140.54917907699999</v>
      </c>
      <c r="W188">
        <v>47.898181818181818</v>
      </c>
      <c r="X188">
        <v>7.6154545454545435</v>
      </c>
      <c r="Y188">
        <v>56.536033845425465</v>
      </c>
      <c r="Z188">
        <v>1.1014498754101263</v>
      </c>
      <c r="AA188">
        <v>5.6607677309927357E-2</v>
      </c>
      <c r="AB188">
        <v>0.66825978818399245</v>
      </c>
      <c r="AC188">
        <v>23.467511476629408</v>
      </c>
      <c r="AD188">
        <v>2.3152869276440167</v>
      </c>
      <c r="AE188">
        <v>1.4589084608585061</v>
      </c>
      <c r="AF188">
        <v>1.7334924447614091</v>
      </c>
      <c r="AG188">
        <v>39.352920110197367</v>
      </c>
      <c r="AH188">
        <v>6.2976892012147649</v>
      </c>
      <c r="AI188">
        <v>22.584899423839168</v>
      </c>
      <c r="AJ188">
        <v>0.21785161816100532</v>
      </c>
      <c r="AK188">
        <v>0.27159506979753073</v>
      </c>
      <c r="AL188">
        <v>3.696781990962394</v>
      </c>
      <c r="AM188">
        <v>17.666315116395136</v>
      </c>
      <c r="AN188">
        <v>0.28993454136263225</v>
      </c>
      <c r="AO188">
        <v>0.51305333333333325</v>
      </c>
      <c r="AP188">
        <v>0.93517930346130773</v>
      </c>
      <c r="AQ188">
        <v>19</v>
      </c>
      <c r="AX188" s="14"/>
    </row>
    <row r="189" spans="1:50">
      <c r="A189">
        <v>188</v>
      </c>
      <c r="B189" t="s">
        <v>7256</v>
      </c>
      <c r="C189" t="s">
        <v>7328</v>
      </c>
      <c r="D189">
        <f t="shared" si="17"/>
        <v>50</v>
      </c>
      <c r="E189" t="s">
        <v>7376</v>
      </c>
      <c r="F189">
        <v>1</v>
      </c>
      <c r="G189">
        <v>25</v>
      </c>
      <c r="H189">
        <v>123.75</v>
      </c>
      <c r="I189" s="14">
        <v>22.84</v>
      </c>
      <c r="J189">
        <v>22.4</v>
      </c>
      <c r="K189">
        <v>123.8</v>
      </c>
      <c r="L189">
        <v>49.459850000000003</v>
      </c>
      <c r="M189">
        <v>23.446000000000002</v>
      </c>
      <c r="N189">
        <v>123.77200000000001</v>
      </c>
      <c r="O189">
        <v>4384</v>
      </c>
      <c r="P189" s="14">
        <v>84.1</v>
      </c>
      <c r="Q189" s="14"/>
      <c r="R189" s="14">
        <v>40.758346557599999</v>
      </c>
      <c r="S189" s="1">
        <f t="shared" si="15"/>
        <v>0.65287010374809096</v>
      </c>
      <c r="T189" s="1">
        <f t="shared" si="16"/>
        <v>0.86190898956672535</v>
      </c>
      <c r="U189">
        <f t="shared" si="21"/>
        <v>27.156611074127476</v>
      </c>
      <c r="V189">
        <v>64.978507995599998</v>
      </c>
      <c r="W189">
        <v>57.13</v>
      </c>
      <c r="X189">
        <v>6.96</v>
      </c>
      <c r="Y189">
        <v>62.797106840208258</v>
      </c>
      <c r="Z189">
        <v>0.96825460320210188</v>
      </c>
      <c r="AA189">
        <v>3.6606405033561912E-2</v>
      </c>
      <c r="AB189">
        <v>1.235632183908046</v>
      </c>
      <c r="AC189">
        <v>33.735632183908045</v>
      </c>
      <c r="AD189">
        <v>4.2758620689655178</v>
      </c>
      <c r="AE189">
        <v>1.1264367816091954</v>
      </c>
      <c r="AF189">
        <v>1.3218390804597699</v>
      </c>
      <c r="AG189">
        <v>19.92337164750958</v>
      </c>
      <c r="AH189">
        <v>21.908602150537632</v>
      </c>
      <c r="AI189">
        <v>75.813953488372093</v>
      </c>
      <c r="AJ189">
        <v>0.33953488372093021</v>
      </c>
      <c r="AK189">
        <v>2.3913043478260869</v>
      </c>
      <c r="AL189">
        <v>3.4604651162790701</v>
      </c>
      <c r="AM189">
        <v>9.454545454545455</v>
      </c>
      <c r="AN189">
        <v>1.5720930232558139</v>
      </c>
      <c r="AO189">
        <v>0.51264100000000001</v>
      </c>
      <c r="AP189">
        <v>1.0169912948256943</v>
      </c>
      <c r="AX189" s="14"/>
    </row>
    <row r="190" spans="1:50">
      <c r="A190">
        <v>189</v>
      </c>
      <c r="B190" t="s">
        <v>7255</v>
      </c>
      <c r="C190" t="s">
        <v>7328</v>
      </c>
      <c r="D190">
        <f t="shared" si="17"/>
        <v>51</v>
      </c>
      <c r="E190" t="s">
        <v>7377</v>
      </c>
      <c r="F190">
        <v>10</v>
      </c>
      <c r="G190" s="19">
        <v>27.5</v>
      </c>
      <c r="H190" s="19">
        <v>127</v>
      </c>
      <c r="I190" s="14">
        <v>22.82</v>
      </c>
      <c r="L190" s="14">
        <v>85.672393999999997</v>
      </c>
      <c r="M190">
        <v>26.024999999999999</v>
      </c>
      <c r="N190">
        <v>129.16900000000001</v>
      </c>
      <c r="O190">
        <v>3142</v>
      </c>
      <c r="P190" s="14">
        <v>94.9</v>
      </c>
      <c r="Q190" s="14"/>
      <c r="R190" s="14">
        <v>54.028411865199999</v>
      </c>
      <c r="S190" s="1">
        <f t="shared" si="15"/>
        <v>0.80930836619562041</v>
      </c>
      <c r="T190" s="1">
        <f t="shared" si="16"/>
        <v>1.377818191149762</v>
      </c>
      <c r="U190">
        <f t="shared" si="21"/>
        <v>65.799280570180883</v>
      </c>
      <c r="V190">
        <v>135.78858947800001</v>
      </c>
      <c r="W190">
        <v>50.606000000000002</v>
      </c>
      <c r="X190">
        <v>7.160000000000001</v>
      </c>
      <c r="Y190">
        <v>58.81872955154175</v>
      </c>
      <c r="AA190">
        <v>4.2582130950524495E-2</v>
      </c>
      <c r="AB190">
        <v>1.6335140321918147</v>
      </c>
      <c r="AC190">
        <v>33.294309675833972</v>
      </c>
      <c r="AD190">
        <v>3.1417303782533086</v>
      </c>
      <c r="AE190">
        <v>1.3563348852963535</v>
      </c>
      <c r="AF190">
        <v>1.554111888591214</v>
      </c>
      <c r="AG190">
        <v>23.878532997712863</v>
      </c>
      <c r="AH190">
        <v>14.795985336904389</v>
      </c>
      <c r="AI190">
        <v>28.589026325977546</v>
      </c>
      <c r="AJ190">
        <v>8.3995160665892368E-2</v>
      </c>
      <c r="AK190">
        <v>0.43950212503516922</v>
      </c>
      <c r="AL190">
        <v>1.9448685765905283</v>
      </c>
      <c r="AM190">
        <v>10.975409233093975</v>
      </c>
      <c r="AN190">
        <v>0.32969365079365076</v>
      </c>
      <c r="AO190">
        <v>0.51284399999999997</v>
      </c>
      <c r="AP190">
        <v>0.98848513757527989</v>
      </c>
      <c r="AX190" s="14"/>
    </row>
    <row r="191" spans="1:50">
      <c r="A191">
        <v>190</v>
      </c>
      <c r="B191" t="s">
        <v>7065</v>
      </c>
      <c r="C191" s="3" t="s">
        <v>196</v>
      </c>
      <c r="D191">
        <f t="shared" si="17"/>
        <v>52</v>
      </c>
      <c r="E191" t="s">
        <v>7378</v>
      </c>
      <c r="F191">
        <v>2</v>
      </c>
      <c r="G191">
        <v>37.130000000000003</v>
      </c>
      <c r="H191">
        <v>139.97</v>
      </c>
      <c r="I191" s="14">
        <v>29.53</v>
      </c>
      <c r="L191" s="14">
        <v>133.98459</v>
      </c>
      <c r="M191">
        <v>36.7545</v>
      </c>
      <c r="N191">
        <v>143.3415</v>
      </c>
      <c r="O191">
        <v>2636</v>
      </c>
      <c r="P191" s="14">
        <v>92.4</v>
      </c>
      <c r="Q191" s="14">
        <v>306.24</v>
      </c>
      <c r="R191" s="14">
        <v>24.836036682100001</v>
      </c>
      <c r="S191" s="1">
        <f t="shared" si="15"/>
        <v>0.42002295403513101</v>
      </c>
      <c r="T191" s="1">
        <f t="shared" si="16"/>
        <v>0.4628283357302328</v>
      </c>
      <c r="U191">
        <f t="shared" si="21"/>
        <v>51.999581437174946</v>
      </c>
      <c r="V191">
        <v>88.855239868200002</v>
      </c>
      <c r="W191">
        <v>54.085000000000001</v>
      </c>
      <c r="X191">
        <v>6.32</v>
      </c>
      <c r="Y191">
        <v>56.634601056042932</v>
      </c>
      <c r="Z191">
        <v>1.0036842771317656</v>
      </c>
      <c r="AA191">
        <v>5.2341390792235903E-2</v>
      </c>
      <c r="AB191">
        <v>0.88042430086788825</v>
      </c>
      <c r="AC191">
        <v>28.125200900032144</v>
      </c>
      <c r="AD191">
        <v>3.2283188685310189</v>
      </c>
      <c r="AE191">
        <v>1.3156059144969463</v>
      </c>
      <c r="AF191">
        <v>1.5108164577306331</v>
      </c>
      <c r="AG191">
        <v>29.114242395071233</v>
      </c>
      <c r="AH191">
        <v>32.36174261454984</v>
      </c>
      <c r="AI191">
        <v>118.56874999999999</v>
      </c>
      <c r="AJ191">
        <v>0.39229166666666665</v>
      </c>
      <c r="AK191">
        <v>0.78873239436619724</v>
      </c>
      <c r="AL191">
        <v>3.6504166666666666</v>
      </c>
      <c r="AM191">
        <v>14.523628676195464</v>
      </c>
      <c r="AN191">
        <v>1.3843749999999999</v>
      </c>
      <c r="AO191">
        <v>0.51275000000000004</v>
      </c>
      <c r="AP191">
        <v>1.0085996182122403</v>
      </c>
      <c r="AQ191">
        <v>20</v>
      </c>
      <c r="AX191" s="14"/>
    </row>
    <row r="192" spans="1:50">
      <c r="A192">
        <v>191</v>
      </c>
      <c r="B192" t="s">
        <v>7064</v>
      </c>
      <c r="C192" s="3" t="s">
        <v>196</v>
      </c>
      <c r="D192">
        <f t="shared" si="17"/>
        <v>52</v>
      </c>
      <c r="E192" t="s">
        <v>7378</v>
      </c>
      <c r="F192">
        <v>3</v>
      </c>
      <c r="G192">
        <v>37.47</v>
      </c>
      <c r="H192">
        <v>140.07</v>
      </c>
      <c r="I192" s="14">
        <v>28.96</v>
      </c>
      <c r="L192" s="14">
        <v>133.55511000000001</v>
      </c>
      <c r="M192">
        <v>37.174500000000002</v>
      </c>
      <c r="N192">
        <v>143.57749999999999</v>
      </c>
      <c r="O192">
        <v>2634</v>
      </c>
      <c r="P192" s="14">
        <v>92.2</v>
      </c>
      <c r="Q192" s="14">
        <v>316.17</v>
      </c>
      <c r="R192" s="14">
        <v>24.7582855225</v>
      </c>
      <c r="S192" s="1">
        <f t="shared" si="15"/>
        <v>0.4187910594240597</v>
      </c>
      <c r="T192" s="1">
        <f t="shared" si="16"/>
        <v>0.46118166919549219</v>
      </c>
      <c r="U192">
        <f t="shared" si="21"/>
        <v>51.569014499741883</v>
      </c>
      <c r="V192">
        <v>90.034210205099996</v>
      </c>
      <c r="W192">
        <v>52.243333333333332</v>
      </c>
      <c r="X192">
        <v>7.72</v>
      </c>
      <c r="Y192">
        <v>60.712195661002248</v>
      </c>
      <c r="Z192">
        <v>0.94905563363577894</v>
      </c>
      <c r="AB192">
        <v>1.0342014487754396</v>
      </c>
      <c r="AC192">
        <v>37.558220906315086</v>
      </c>
      <c r="AD192">
        <v>3.8631648205639237</v>
      </c>
      <c r="AE192">
        <v>1.3566252092036848</v>
      </c>
      <c r="AF192">
        <v>1.552493356585285</v>
      </c>
      <c r="AG192">
        <v>24.496620413827106</v>
      </c>
      <c r="AH192">
        <v>32.377357034029302</v>
      </c>
      <c r="AI192">
        <v>121.15911076891113</v>
      </c>
      <c r="AJ192">
        <v>0.30086233085325648</v>
      </c>
      <c r="AK192">
        <v>1.0293897334214586</v>
      </c>
      <c r="AL192">
        <v>3.7494162085813634</v>
      </c>
      <c r="AM192">
        <v>14.016975935708158</v>
      </c>
      <c r="AN192">
        <v>1.2456297483520713</v>
      </c>
      <c r="AO192">
        <v>0.51280733333333328</v>
      </c>
      <c r="AP192">
        <v>0.97804184825015172</v>
      </c>
      <c r="AQ192">
        <v>20</v>
      </c>
      <c r="AX192" s="14"/>
    </row>
    <row r="193" spans="1:50">
      <c r="A193">
        <v>192</v>
      </c>
      <c r="B193" t="s">
        <v>7063</v>
      </c>
      <c r="C193" s="3" t="s">
        <v>196</v>
      </c>
      <c r="D193">
        <f t="shared" si="17"/>
        <v>52</v>
      </c>
      <c r="E193" t="s">
        <v>7378</v>
      </c>
      <c r="F193">
        <v>3</v>
      </c>
      <c r="G193">
        <v>38.21</v>
      </c>
      <c r="H193">
        <v>140.38</v>
      </c>
      <c r="I193" s="14">
        <v>28.33</v>
      </c>
      <c r="L193" s="14">
        <v>132.30000000000001</v>
      </c>
      <c r="M193">
        <v>38.046999999999997</v>
      </c>
      <c r="N193">
        <v>143.90799999999999</v>
      </c>
      <c r="O193">
        <v>2630</v>
      </c>
      <c r="P193" s="14">
        <v>87.8</v>
      </c>
      <c r="Q193" s="14">
        <v>311.91000000000003</v>
      </c>
      <c r="R193" s="14">
        <v>24.655967712399999</v>
      </c>
      <c r="S193" s="1">
        <f t="shared" si="15"/>
        <v>0.41716875431049855</v>
      </c>
      <c r="T193" s="1">
        <f t="shared" si="16"/>
        <v>0.45901785078760465</v>
      </c>
      <c r="U193">
        <f t="shared" si="21"/>
        <v>48.458072199454925</v>
      </c>
      <c r="V193">
        <v>88.936660766599999</v>
      </c>
      <c r="W193">
        <v>50.063333333333333</v>
      </c>
      <c r="X193">
        <v>7.1499999999999995</v>
      </c>
      <c r="Y193">
        <v>56.688135662728406</v>
      </c>
      <c r="Z193">
        <v>1.0844773226551454</v>
      </c>
      <c r="AA193">
        <v>6.1454593391595654E-2</v>
      </c>
      <c r="AB193">
        <v>0.9298975994628168</v>
      </c>
      <c r="AC193">
        <v>27.469755469755469</v>
      </c>
      <c r="AD193">
        <v>2.7942795590621681</v>
      </c>
      <c r="AE193">
        <v>1.2549958032566728</v>
      </c>
      <c r="AF193">
        <v>1.4737832242180069</v>
      </c>
      <c r="AG193">
        <v>42.871579449576934</v>
      </c>
      <c r="AH193">
        <v>34.312567526576593</v>
      </c>
      <c r="AI193">
        <v>99.475452196382435</v>
      </c>
      <c r="AJ193">
        <v>0.44388888888888894</v>
      </c>
      <c r="AK193">
        <v>0.50501835985312116</v>
      </c>
      <c r="AL193">
        <v>2.9292118863049095</v>
      </c>
      <c r="AM193">
        <v>19.348533772252285</v>
      </c>
      <c r="AN193">
        <v>0.46392764857881136</v>
      </c>
      <c r="AO193">
        <v>0.51289066666666672</v>
      </c>
      <c r="AP193">
        <v>0.98841546870996388</v>
      </c>
      <c r="AQ193">
        <v>20</v>
      </c>
      <c r="AX193" s="14"/>
    </row>
    <row r="194" spans="1:50">
      <c r="A194">
        <v>193</v>
      </c>
      <c r="B194" t="s">
        <v>7060</v>
      </c>
      <c r="C194" s="3" t="s">
        <v>196</v>
      </c>
      <c r="D194">
        <f t="shared" si="17"/>
        <v>52</v>
      </c>
      <c r="E194" t="s">
        <v>7378</v>
      </c>
      <c r="F194">
        <v>6</v>
      </c>
      <c r="G194">
        <v>38.453000000000003</v>
      </c>
      <c r="H194">
        <v>140.62299999999999</v>
      </c>
      <c r="I194" s="14">
        <v>28.33</v>
      </c>
      <c r="L194" s="14">
        <v>132.30000000000001</v>
      </c>
      <c r="M194">
        <v>38.046999999999997</v>
      </c>
      <c r="N194">
        <v>143.90799999999999</v>
      </c>
      <c r="O194">
        <v>2630</v>
      </c>
      <c r="P194" s="14">
        <v>87.8</v>
      </c>
      <c r="Q194" s="14">
        <v>293.17</v>
      </c>
      <c r="R194" s="14">
        <v>24.182575225800001</v>
      </c>
      <c r="S194" s="1">
        <f t="shared" si="15"/>
        <v>0.40964562121025572</v>
      </c>
      <c r="T194" s="1">
        <f t="shared" si="16"/>
        <v>0.4490523248907945</v>
      </c>
      <c r="U194">
        <f t="shared" si="21"/>
        <v>47.58418957241058</v>
      </c>
      <c r="V194">
        <v>84.925041198700001</v>
      </c>
      <c r="W194">
        <v>50.968333333333334</v>
      </c>
      <c r="X194">
        <v>7.0366666666666662</v>
      </c>
      <c r="Y194">
        <v>56.3614657377829</v>
      </c>
      <c r="Z194">
        <v>1.1010930621836896</v>
      </c>
      <c r="AA194">
        <v>5.3031688364976563E-2</v>
      </c>
      <c r="AB194">
        <v>0.7947769223397968</v>
      </c>
      <c r="AC194">
        <v>21.60628805568383</v>
      </c>
      <c r="AD194">
        <v>1.9149640160858319</v>
      </c>
      <c r="AE194">
        <v>1.3431665338680643</v>
      </c>
      <c r="AF194">
        <v>1.394523508878817</v>
      </c>
      <c r="AG194">
        <v>57.38567933220164</v>
      </c>
      <c r="AH194">
        <v>35.202128843855142</v>
      </c>
      <c r="AI194">
        <v>87.197749488907561</v>
      </c>
      <c r="AJ194">
        <v>8.2811339945437587E-2</v>
      </c>
      <c r="AK194">
        <v>0.22902886478125092</v>
      </c>
      <c r="AL194">
        <v>2.5083724686889508</v>
      </c>
      <c r="AM194">
        <v>15.216355954443435</v>
      </c>
      <c r="AN194">
        <v>0.35921842625437761</v>
      </c>
      <c r="AO194">
        <v>0.51284783333333328</v>
      </c>
      <c r="AP194">
        <v>0.9715030964393</v>
      </c>
      <c r="AQ194">
        <v>20</v>
      </c>
      <c r="AX194" s="14"/>
    </row>
    <row r="195" spans="1:50">
      <c r="A195">
        <v>194</v>
      </c>
      <c r="B195" t="s">
        <v>7259</v>
      </c>
      <c r="C195" s="3" t="s">
        <v>196</v>
      </c>
      <c r="D195">
        <f t="shared" si="17"/>
        <v>53</v>
      </c>
      <c r="E195" t="s">
        <v>7379</v>
      </c>
      <c r="F195">
        <v>2</v>
      </c>
      <c r="G195">
        <v>39.761000000000003</v>
      </c>
      <c r="H195">
        <v>140.79900000000001</v>
      </c>
      <c r="I195" s="14">
        <v>30</v>
      </c>
      <c r="L195" s="14">
        <v>130.79991000000001</v>
      </c>
      <c r="M195">
        <v>39.661999999999999</v>
      </c>
      <c r="N195">
        <v>144.23050000000001</v>
      </c>
      <c r="O195">
        <v>2622</v>
      </c>
      <c r="P195" s="14">
        <v>81.099999999999994</v>
      </c>
      <c r="Q195" s="14">
        <v>298.08</v>
      </c>
      <c r="R195" s="14">
        <v>25.1745262146</v>
      </c>
      <c r="S195" s="1">
        <f t="shared" ref="S195:S240" si="22">SIN(RADIANS(R195))</f>
        <v>0.42537696209655979</v>
      </c>
      <c r="T195" s="1">
        <f t="shared" ref="T195:T240" si="23">TAN(RADIANS(R195))</f>
        <v>0.47002134491346209</v>
      </c>
      <c r="U195">
        <f t="shared" si="21"/>
        <v>45.123446638584085</v>
      </c>
      <c r="V195">
        <v>90.757781982400004</v>
      </c>
      <c r="W195">
        <v>50.730000000000004</v>
      </c>
      <c r="X195">
        <v>6.38</v>
      </c>
      <c r="Y195">
        <v>54.253803415972889</v>
      </c>
      <c r="Z195">
        <v>0.90045260902410251</v>
      </c>
      <c r="AB195">
        <v>0.8883150821304131</v>
      </c>
      <c r="AC195">
        <v>21.008171561307449</v>
      </c>
      <c r="AD195">
        <v>2.1124522979923679</v>
      </c>
      <c r="AE195">
        <v>2.46084287373486</v>
      </c>
      <c r="AF195">
        <v>1.4050937448149994</v>
      </c>
      <c r="AG195">
        <v>94.330232558139528</v>
      </c>
      <c r="AH195">
        <v>45.702584982482719</v>
      </c>
      <c r="AI195">
        <v>110.06900212314225</v>
      </c>
      <c r="AJ195">
        <v>0.1</v>
      </c>
      <c r="AK195">
        <v>0.3466286799620133</v>
      </c>
      <c r="AL195">
        <v>2.3692940552016983</v>
      </c>
      <c r="AM195">
        <v>21.964920948616601</v>
      </c>
      <c r="AN195">
        <v>0.30193736730360932</v>
      </c>
      <c r="AO195">
        <v>0.51287250000000006</v>
      </c>
      <c r="AP195">
        <v>1.0140219800604795</v>
      </c>
      <c r="AQ195">
        <v>21</v>
      </c>
      <c r="AX195" s="14"/>
    </row>
    <row r="196" spans="1:50">
      <c r="A196">
        <v>195</v>
      </c>
      <c r="B196" t="s">
        <v>7061</v>
      </c>
      <c r="C196" s="3" t="s">
        <v>196</v>
      </c>
      <c r="D196">
        <f t="shared" si="17"/>
        <v>53</v>
      </c>
      <c r="E196" t="s">
        <v>7379</v>
      </c>
      <c r="F196">
        <v>12</v>
      </c>
      <c r="G196">
        <v>39.880000000000003</v>
      </c>
      <c r="H196">
        <v>140.97999999999999</v>
      </c>
      <c r="I196" s="14">
        <v>30</v>
      </c>
      <c r="L196" s="14">
        <v>130.79991000000001</v>
      </c>
      <c r="M196">
        <v>39.661999999999999</v>
      </c>
      <c r="N196">
        <v>144.23050000000001</v>
      </c>
      <c r="O196">
        <v>2622</v>
      </c>
      <c r="P196" s="14">
        <v>81.099999999999994</v>
      </c>
      <c r="Q196" s="14">
        <v>280.23</v>
      </c>
      <c r="R196" s="14">
        <v>24.0937385559</v>
      </c>
      <c r="S196" s="1">
        <f t="shared" si="22"/>
        <v>0.40823070085434304</v>
      </c>
      <c r="T196" s="1">
        <f t="shared" si="23"/>
        <v>0.44719047365663023</v>
      </c>
      <c r="U196">
        <f t="shared" si="21"/>
        <v>43.304593073028826</v>
      </c>
      <c r="V196">
        <v>84.044425964400006</v>
      </c>
      <c r="W196">
        <v>51.005833333333328</v>
      </c>
      <c r="X196">
        <v>7.7049999999999992</v>
      </c>
      <c r="Y196">
        <v>58.84330358803345</v>
      </c>
      <c r="Z196">
        <v>1.1588076568189323</v>
      </c>
      <c r="AA196">
        <v>5.5211647147054177E-2</v>
      </c>
      <c r="AB196">
        <v>0.92022183589210549</v>
      </c>
      <c r="AC196">
        <v>20.474802930143269</v>
      </c>
      <c r="AD196">
        <v>1.8708104632704321</v>
      </c>
      <c r="AE196">
        <v>1.3459687736859447</v>
      </c>
      <c r="AF196">
        <v>1.516135882000144</v>
      </c>
      <c r="AG196">
        <v>67.43962765485476</v>
      </c>
      <c r="AH196">
        <v>24.872565316805265</v>
      </c>
      <c r="AI196">
        <v>50.331942452560014</v>
      </c>
      <c r="AJ196">
        <v>4.659914300531786E-2</v>
      </c>
      <c r="AK196">
        <v>0.12690734853300714</v>
      </c>
      <c r="AL196">
        <v>2.0398371044040089</v>
      </c>
      <c r="AM196">
        <v>22.368251435512175</v>
      </c>
      <c r="AN196">
        <v>0.18056456780856447</v>
      </c>
      <c r="AO196">
        <v>0.51281288888888876</v>
      </c>
      <c r="AP196">
        <v>0.98618760886644774</v>
      </c>
      <c r="AQ196">
        <v>21</v>
      </c>
      <c r="AX196" s="14"/>
    </row>
    <row r="197" spans="1:50">
      <c r="A197">
        <v>196</v>
      </c>
      <c r="B197" t="s">
        <v>7163</v>
      </c>
      <c r="C197" s="3" t="s">
        <v>196</v>
      </c>
      <c r="D197">
        <f t="shared" ref="D197:D240" si="24">IF(E197=E196,D196,D196+1)</f>
        <v>53</v>
      </c>
      <c r="E197" t="s">
        <v>7379</v>
      </c>
      <c r="F197">
        <v>7</v>
      </c>
      <c r="G197">
        <v>39.9786</v>
      </c>
      <c r="H197">
        <v>140.94329999999999</v>
      </c>
      <c r="I197" s="14">
        <v>30</v>
      </c>
      <c r="L197" s="14">
        <v>130.79991000000001</v>
      </c>
      <c r="M197">
        <v>39.661999999999999</v>
      </c>
      <c r="N197">
        <v>144.23050000000001</v>
      </c>
      <c r="O197">
        <v>2622</v>
      </c>
      <c r="P197" s="14">
        <v>81.099999999999994</v>
      </c>
      <c r="Q197" s="14">
        <v>287.26</v>
      </c>
      <c r="R197" s="14">
        <v>24.393138885500001</v>
      </c>
      <c r="S197" s="1">
        <f t="shared" si="22"/>
        <v>0.41299537337022718</v>
      </c>
      <c r="T197" s="1">
        <f t="shared" si="23"/>
        <v>0.4534757360627133</v>
      </c>
      <c r="U197">
        <f t="shared" si="21"/>
        <v>43.810023468133352</v>
      </c>
      <c r="V197">
        <v>86.601486206100006</v>
      </c>
      <c r="W197">
        <v>51.217142857142854</v>
      </c>
      <c r="X197">
        <v>7.3142857142857141</v>
      </c>
      <c r="Y197">
        <v>57.272807936363719</v>
      </c>
      <c r="Z197">
        <v>1.2510385918845341</v>
      </c>
      <c r="AA197">
        <v>6.7870687578690012E-2</v>
      </c>
      <c r="AB197">
        <v>1.3199397640735262</v>
      </c>
      <c r="AC197">
        <v>25.876459775543569</v>
      </c>
      <c r="AD197">
        <v>2.5903942678932013</v>
      </c>
      <c r="AE197">
        <v>1.121955299026705</v>
      </c>
      <c r="AF197">
        <v>1.218937552889835</v>
      </c>
      <c r="AG197">
        <v>41.078481971728181</v>
      </c>
      <c r="AH197">
        <v>22.680385690099524</v>
      </c>
      <c r="AI197">
        <v>44.192154681706711</v>
      </c>
      <c r="AK197">
        <v>0.41434084344273497</v>
      </c>
      <c r="AL197">
        <v>1.9615875731356642</v>
      </c>
      <c r="AM197">
        <v>16.540548142333858</v>
      </c>
      <c r="AN197">
        <v>0.46907209513650144</v>
      </c>
      <c r="AP197">
        <v>1.0170038684655767</v>
      </c>
      <c r="AQ197">
        <v>21</v>
      </c>
      <c r="AX197" s="14"/>
    </row>
    <row r="198" spans="1:50">
      <c r="A198">
        <v>197</v>
      </c>
      <c r="B198" t="s">
        <v>7059</v>
      </c>
      <c r="C198" s="3" t="s">
        <v>196</v>
      </c>
      <c r="D198">
        <f t="shared" si="24"/>
        <v>53</v>
      </c>
      <c r="E198" t="s">
        <v>7379</v>
      </c>
      <c r="F198">
        <v>1</v>
      </c>
      <c r="G198">
        <v>40.4041</v>
      </c>
      <c r="H198">
        <v>140.59360000000001</v>
      </c>
      <c r="I198" s="14">
        <v>29.66</v>
      </c>
      <c r="J198">
        <v>39.1</v>
      </c>
      <c r="K198">
        <v>144.30000000000001</v>
      </c>
      <c r="L198">
        <v>131.3647</v>
      </c>
      <c r="M198">
        <v>40.134999999999998</v>
      </c>
      <c r="N198">
        <v>144.30549999999999</v>
      </c>
      <c r="O198">
        <v>2619</v>
      </c>
      <c r="P198" s="14">
        <v>89.6</v>
      </c>
      <c r="Q198" s="14">
        <v>319.26</v>
      </c>
      <c r="R198" s="14">
        <v>26.324350357099998</v>
      </c>
      <c r="S198" s="1">
        <f t="shared" si="22"/>
        <v>0.44345215206820648</v>
      </c>
      <c r="T198" s="1">
        <f t="shared" si="23"/>
        <v>0.49475969920491164</v>
      </c>
      <c r="U198">
        <f t="shared" si="21"/>
        <v>52.195547193031707</v>
      </c>
      <c r="V198">
        <v>102.952690125</v>
      </c>
      <c r="W198">
        <v>51.75</v>
      </c>
      <c r="X198">
        <v>6.1</v>
      </c>
      <c r="Y198">
        <v>52.097089571310548</v>
      </c>
      <c r="Z198">
        <v>1.1430966358075132</v>
      </c>
      <c r="AA198">
        <v>5.7107158324805583E-2</v>
      </c>
      <c r="AB198">
        <v>0.70351758793969843</v>
      </c>
      <c r="AC198">
        <v>19.045226130653266</v>
      </c>
      <c r="AD198">
        <v>2.1909547738693469</v>
      </c>
      <c r="AE198">
        <v>1.1758793969849246</v>
      </c>
      <c r="AF198">
        <v>1.6432160804020102</v>
      </c>
      <c r="AG198">
        <v>31.030303030303031</v>
      </c>
      <c r="AH198">
        <v>21.720183486238533</v>
      </c>
      <c r="AI198">
        <v>67.642857142857153</v>
      </c>
      <c r="AJ198">
        <v>8.6428571428571438E-2</v>
      </c>
      <c r="AK198">
        <v>0.16091954022988508</v>
      </c>
      <c r="AL198">
        <v>3.1142857142857148</v>
      </c>
      <c r="AM198">
        <v>10.622406639004149</v>
      </c>
      <c r="AN198">
        <v>0.32071428571428573</v>
      </c>
      <c r="AP198">
        <v>0.8142191759011147</v>
      </c>
      <c r="AQ198">
        <v>21</v>
      </c>
      <c r="AX198" s="14"/>
    </row>
    <row r="199" spans="1:50">
      <c r="A199">
        <v>198</v>
      </c>
      <c r="B199" t="s">
        <v>7162</v>
      </c>
      <c r="C199" s="3" t="s">
        <v>196</v>
      </c>
      <c r="D199">
        <f t="shared" si="24"/>
        <v>53</v>
      </c>
      <c r="E199" t="s">
        <v>7379</v>
      </c>
      <c r="F199">
        <v>7</v>
      </c>
      <c r="G199">
        <v>40.658999999999999</v>
      </c>
      <c r="H199">
        <v>140.87700000000001</v>
      </c>
      <c r="I199" s="14">
        <v>29.66</v>
      </c>
      <c r="L199" s="14">
        <v>130.29830999999999</v>
      </c>
      <c r="M199">
        <v>40.284999999999997</v>
      </c>
      <c r="N199">
        <v>144.36349999999999</v>
      </c>
      <c r="O199">
        <v>2618</v>
      </c>
      <c r="P199" s="14">
        <v>90.5</v>
      </c>
      <c r="Q199" s="14">
        <v>300.14999999999998</v>
      </c>
      <c r="R199" s="14">
        <v>24.441238403300002</v>
      </c>
      <c r="S199" s="1">
        <f t="shared" si="22"/>
        <v>0.41375978361234339</v>
      </c>
      <c r="T199" s="1">
        <f t="shared" si="23"/>
        <v>0.45448825065613374</v>
      </c>
      <c r="U199">
        <f t="shared" si="21"/>
        <v>48.790541498341902</v>
      </c>
      <c r="V199">
        <v>92.380821228000002</v>
      </c>
      <c r="W199">
        <v>49.721428571428575</v>
      </c>
      <c r="X199">
        <v>7.6599999999999993</v>
      </c>
      <c r="Y199">
        <v>56.535118525803632</v>
      </c>
      <c r="Z199">
        <v>1.2488972820461528</v>
      </c>
      <c r="AA199">
        <v>5.6615496908847707E-2</v>
      </c>
      <c r="AB199">
        <v>0.75365601119426884</v>
      </c>
      <c r="AC199">
        <v>20.768596947830563</v>
      </c>
      <c r="AD199">
        <v>1.7710602472066295</v>
      </c>
      <c r="AE199">
        <v>1.1412518907068112</v>
      </c>
      <c r="AF199">
        <v>1.2455703163231431</v>
      </c>
      <c r="AG199">
        <v>51.941524054956759</v>
      </c>
      <c r="AH199">
        <v>27.172570473820361</v>
      </c>
      <c r="AI199">
        <v>65.401717114404065</v>
      </c>
      <c r="AK199">
        <v>0.2035324028195514</v>
      </c>
      <c r="AL199">
        <v>2.3848220877321951</v>
      </c>
      <c r="AM199">
        <v>19.657724628312867</v>
      </c>
      <c r="AN199">
        <v>0.33228668193291616</v>
      </c>
      <c r="AP199">
        <v>0.996354312323666</v>
      </c>
      <c r="AQ199">
        <v>21</v>
      </c>
      <c r="AX199" s="14"/>
    </row>
    <row r="200" spans="1:50">
      <c r="A200">
        <v>199</v>
      </c>
      <c r="B200" t="s">
        <v>7321</v>
      </c>
      <c r="C200" s="3" t="s">
        <v>196</v>
      </c>
      <c r="D200">
        <f t="shared" si="24"/>
        <v>53</v>
      </c>
      <c r="E200" t="s">
        <v>7379</v>
      </c>
      <c r="F200">
        <v>6</v>
      </c>
      <c r="G200">
        <v>42.57</v>
      </c>
      <c r="H200">
        <v>140.78</v>
      </c>
      <c r="I200" s="14">
        <v>29.86</v>
      </c>
      <c r="J200">
        <v>40.1</v>
      </c>
      <c r="K200">
        <v>144.80000000000001</v>
      </c>
      <c r="L200">
        <v>130.6429</v>
      </c>
      <c r="M200">
        <v>41.082999999999998</v>
      </c>
      <c r="N200">
        <v>144.7655</v>
      </c>
      <c r="O200">
        <v>2747</v>
      </c>
      <c r="P200" s="14">
        <v>85.9</v>
      </c>
      <c r="Q200" s="14">
        <v>373.23</v>
      </c>
      <c r="R200" s="14">
        <v>25.042013168299999</v>
      </c>
      <c r="S200" s="1">
        <f t="shared" si="22"/>
        <v>0.42328271466754991</v>
      </c>
      <c r="T200" s="1">
        <f t="shared" si="23"/>
        <v>0.46720067567506068</v>
      </c>
      <c r="U200">
        <f t="shared" si="21"/>
        <v>47.501739091711443</v>
      </c>
      <c r="V200">
        <v>127.602531433</v>
      </c>
      <c r="W200">
        <v>50.141666666666673</v>
      </c>
      <c r="X200">
        <v>6.7983333333333329</v>
      </c>
      <c r="Y200">
        <v>53.864736382752028</v>
      </c>
      <c r="Z200">
        <v>1.1145124862855877</v>
      </c>
      <c r="AA200">
        <v>6.4971811830214873E-2</v>
      </c>
      <c r="AB200">
        <v>0.46302533861359763</v>
      </c>
      <c r="AC200">
        <v>17.16338839992515</v>
      </c>
      <c r="AD200">
        <v>1.6099225282010112</v>
      </c>
      <c r="AE200">
        <v>0.99219873266933989</v>
      </c>
      <c r="AF200">
        <v>1.2744780425301165</v>
      </c>
      <c r="AG200">
        <v>66.006155391347519</v>
      </c>
      <c r="AH200">
        <v>47.164459630413113</v>
      </c>
      <c r="AI200">
        <v>163.87966156900237</v>
      </c>
      <c r="AJ200">
        <v>0.17158426960320369</v>
      </c>
      <c r="AK200">
        <v>0.3737385305173882</v>
      </c>
      <c r="AL200">
        <v>3.4865458124925168</v>
      </c>
      <c r="AM200">
        <v>26.198383850600887</v>
      </c>
      <c r="AN200">
        <v>0.4286210098096494</v>
      </c>
      <c r="AO200">
        <v>0.51290733333333338</v>
      </c>
      <c r="AP200">
        <v>1.0035506079050094</v>
      </c>
      <c r="AQ200">
        <v>21</v>
      </c>
      <c r="AX200" s="14"/>
    </row>
    <row r="201" spans="1:50">
      <c r="A201">
        <v>200</v>
      </c>
      <c r="B201" t="s">
        <v>7066</v>
      </c>
      <c r="C201" t="s">
        <v>7328</v>
      </c>
      <c r="D201">
        <f t="shared" si="24"/>
        <v>54</v>
      </c>
      <c r="E201" t="s">
        <v>7380</v>
      </c>
      <c r="F201">
        <v>1</v>
      </c>
      <c r="G201">
        <v>39.098999999999997</v>
      </c>
      <c r="H201">
        <v>140.04900000000001</v>
      </c>
      <c r="I201" s="14">
        <v>30</v>
      </c>
      <c r="L201" s="14">
        <v>131.88673</v>
      </c>
      <c r="M201">
        <v>38.262500000000003</v>
      </c>
      <c r="N201">
        <v>143.95050000000001</v>
      </c>
      <c r="O201">
        <v>2629</v>
      </c>
      <c r="P201" s="14">
        <v>89</v>
      </c>
      <c r="Q201" s="14">
        <v>349.27</v>
      </c>
      <c r="R201" s="14">
        <v>28.008325576800001</v>
      </c>
      <c r="S201" s="1">
        <f t="shared" si="22"/>
        <v>0.46959985782006103</v>
      </c>
      <c r="T201" s="1">
        <f t="shared" si="23"/>
        <v>0.53189583573720334</v>
      </c>
      <c r="U201">
        <f t="shared" si="21"/>
        <v>55.121250794153973</v>
      </c>
      <c r="V201">
        <v>116.465568542</v>
      </c>
      <c r="W201">
        <v>52.37</v>
      </c>
      <c r="X201">
        <v>6.37</v>
      </c>
      <c r="Y201">
        <v>59.89867321882538</v>
      </c>
      <c r="Z201">
        <v>0.51827280060323655</v>
      </c>
      <c r="AB201">
        <v>0.80757097791798116</v>
      </c>
      <c r="AC201">
        <v>28.359621451104104</v>
      </c>
      <c r="AD201">
        <v>4.9211356466876968</v>
      </c>
      <c r="AE201">
        <v>6.309148264984227</v>
      </c>
      <c r="AF201">
        <v>1.4637223974763407</v>
      </c>
      <c r="AG201">
        <v>123.11015118790498</v>
      </c>
      <c r="AH201">
        <v>28.205128205128204</v>
      </c>
      <c r="AI201">
        <v>171.875</v>
      </c>
      <c r="AJ201">
        <v>0.4296875</v>
      </c>
      <c r="AK201">
        <v>1.6888888888888889</v>
      </c>
      <c r="AL201">
        <v>6.09375</v>
      </c>
      <c r="AM201">
        <v>20.727272727272727</v>
      </c>
      <c r="AN201">
        <v>1.50390625</v>
      </c>
      <c r="AO201">
        <v>0.51298200000000005</v>
      </c>
      <c r="AP201">
        <v>1.0018699370481754</v>
      </c>
      <c r="AQ201">
        <v>20</v>
      </c>
      <c r="AX201" s="14"/>
    </row>
    <row r="202" spans="1:50">
      <c r="A202">
        <v>201</v>
      </c>
      <c r="B202" t="s">
        <v>7062</v>
      </c>
      <c r="C202" t="s">
        <v>7328</v>
      </c>
      <c r="D202">
        <f t="shared" si="24"/>
        <v>55</v>
      </c>
      <c r="E202" t="s">
        <v>7381</v>
      </c>
      <c r="F202">
        <v>9</v>
      </c>
      <c r="G202">
        <v>39.950000000000003</v>
      </c>
      <c r="H202">
        <v>139.72999999999999</v>
      </c>
      <c r="I202" s="14">
        <v>25.45</v>
      </c>
      <c r="L202" s="14">
        <v>130.79991000000001</v>
      </c>
      <c r="M202">
        <v>39.661999999999999</v>
      </c>
      <c r="N202">
        <v>144.23050000000001</v>
      </c>
      <c r="O202">
        <v>2622</v>
      </c>
      <c r="P202" s="14">
        <v>81.099999999999994</v>
      </c>
      <c r="Q202" s="14">
        <v>391.33</v>
      </c>
      <c r="R202" s="14">
        <v>29.343791961699999</v>
      </c>
      <c r="S202" s="1">
        <f t="shared" si="22"/>
        <v>0.49004884342328059</v>
      </c>
      <c r="T202" s="1">
        <f t="shared" si="23"/>
        <v>0.56217926792698392</v>
      </c>
      <c r="U202">
        <f t="shared" si="21"/>
        <v>51.983757483064416</v>
      </c>
      <c r="V202">
        <v>138.778808594</v>
      </c>
      <c r="W202">
        <v>49.354444444444439</v>
      </c>
      <c r="X202">
        <v>9.5200000000000014</v>
      </c>
      <c r="Y202">
        <v>66.750458236287727</v>
      </c>
      <c r="Z202">
        <v>1.0159149740400915</v>
      </c>
      <c r="AA202">
        <v>5.2421446473219065E-2</v>
      </c>
      <c r="AB202">
        <v>1.1020706253660673</v>
      </c>
      <c r="AC202">
        <v>30.532807118140322</v>
      </c>
      <c r="AD202">
        <v>7.5278853269869002</v>
      </c>
      <c r="AE202">
        <v>1.8756706964435272</v>
      </c>
      <c r="AF202">
        <v>1.8725103096695759</v>
      </c>
      <c r="AG202">
        <v>30.770976595848058</v>
      </c>
      <c r="AH202">
        <v>35.982828288577544</v>
      </c>
      <c r="AI202">
        <v>249.25605490018279</v>
      </c>
      <c r="AJ202">
        <v>0.53211790463891973</v>
      </c>
      <c r="AK202">
        <v>1.2575591727018696</v>
      </c>
      <c r="AL202">
        <v>6.9327196122679062</v>
      </c>
      <c r="AM202">
        <v>26.114045280188563</v>
      </c>
      <c r="AN202">
        <v>2.1377387188661698</v>
      </c>
      <c r="AO202">
        <v>0.5129435555555556</v>
      </c>
      <c r="AP202">
        <v>0.9373395235560904</v>
      </c>
      <c r="AQ202">
        <v>21</v>
      </c>
      <c r="AX202" s="14"/>
    </row>
    <row r="203" spans="1:50">
      <c r="A203">
        <v>202</v>
      </c>
      <c r="B203" t="s">
        <v>7258</v>
      </c>
      <c r="C203" t="s">
        <v>7328</v>
      </c>
      <c r="D203">
        <f t="shared" si="24"/>
        <v>55</v>
      </c>
      <c r="E203" t="s">
        <v>7381</v>
      </c>
      <c r="F203">
        <v>4</v>
      </c>
      <c r="G203">
        <v>42.192999999999998</v>
      </c>
      <c r="H203">
        <v>139.46799999999999</v>
      </c>
      <c r="I203" s="14">
        <v>20.97</v>
      </c>
      <c r="J203">
        <v>39.700000000000003</v>
      </c>
      <c r="K203">
        <v>144.5</v>
      </c>
      <c r="L203">
        <v>130.96969999999999</v>
      </c>
      <c r="M203">
        <v>40.698</v>
      </c>
      <c r="N203">
        <v>144.4665</v>
      </c>
      <c r="O203">
        <v>2616</v>
      </c>
      <c r="P203" s="14">
        <v>79.599999999999994</v>
      </c>
      <c r="Q203" s="14">
        <v>447.61</v>
      </c>
      <c r="R203" s="14">
        <v>26.9228992462</v>
      </c>
      <c r="S203" s="1">
        <f t="shared" si="22"/>
        <v>0.45279109542716267</v>
      </c>
      <c r="T203" s="1">
        <f t="shared" si="23"/>
        <v>0.50783159221859542</v>
      </c>
      <c r="U203">
        <f t="shared" si="21"/>
        <v>47.204323488890424</v>
      </c>
      <c r="V203">
        <v>166.635055542</v>
      </c>
      <c r="W203">
        <v>54.477500000000006</v>
      </c>
      <c r="X203">
        <v>7.0274999999999999</v>
      </c>
      <c r="Y203">
        <v>64.548506992133483</v>
      </c>
      <c r="Z203">
        <v>1.0667321290856457</v>
      </c>
      <c r="AA203">
        <v>3.41931974034115E-2</v>
      </c>
      <c r="AB203">
        <v>4.0224533962521178</v>
      </c>
      <c r="AC203">
        <v>126.15325474161295</v>
      </c>
      <c r="AD203">
        <v>9.1508794120485089</v>
      </c>
      <c r="AE203">
        <v>2.3656022692765046</v>
      </c>
      <c r="AF203">
        <v>2.2535808649701017</v>
      </c>
      <c r="AG203">
        <v>45.136885911800789</v>
      </c>
      <c r="AH203">
        <v>17.09987095286013</v>
      </c>
      <c r="AI203">
        <v>42.311690722261822</v>
      </c>
      <c r="AJ203">
        <v>0.10720504672527123</v>
      </c>
      <c r="AK203">
        <v>1.6663936677067739</v>
      </c>
      <c r="AL203">
        <v>2.3957553753860772</v>
      </c>
      <c r="AM203">
        <v>47.179177991617244</v>
      </c>
      <c r="AN203">
        <v>0.43199988120693755</v>
      </c>
      <c r="AO203">
        <v>0.51280433333333331</v>
      </c>
      <c r="AP203">
        <v>0.96483700051126919</v>
      </c>
      <c r="AQ203">
        <v>21</v>
      </c>
      <c r="AX203" s="14"/>
    </row>
    <row r="204" spans="1:50">
      <c r="A204">
        <v>203</v>
      </c>
      <c r="B204" t="s">
        <v>7322</v>
      </c>
      <c r="C204" s="3" t="s">
        <v>196</v>
      </c>
      <c r="D204">
        <f t="shared" si="24"/>
        <v>56</v>
      </c>
      <c r="E204" t="s">
        <v>7068</v>
      </c>
      <c r="F204">
        <v>2</v>
      </c>
      <c r="G204">
        <v>43.660600000000002</v>
      </c>
      <c r="H204">
        <v>143.37029999999999</v>
      </c>
      <c r="I204" s="14">
        <v>31.23</v>
      </c>
      <c r="L204" s="14">
        <v>129.23969</v>
      </c>
      <c r="M204">
        <v>41.5535</v>
      </c>
      <c r="N204">
        <v>145.39349999999999</v>
      </c>
      <c r="O204">
        <v>2748</v>
      </c>
      <c r="P204" s="14">
        <v>85.6</v>
      </c>
      <c r="Q204" s="14">
        <v>287.42</v>
      </c>
      <c r="R204" s="14">
        <v>32.22914505</v>
      </c>
      <c r="S204" s="1">
        <f t="shared" si="22"/>
        <v>0.53330664618220192</v>
      </c>
      <c r="T204" s="1">
        <f t="shared" si="23"/>
        <v>0.63044423660320437</v>
      </c>
      <c r="U204">
        <f t="shared" si="21"/>
        <v>58.9992740971635</v>
      </c>
      <c r="V204">
        <v>126.097961426</v>
      </c>
      <c r="W204">
        <v>51.05</v>
      </c>
      <c r="X204">
        <v>8.0799999999999983</v>
      </c>
      <c r="Y204">
        <v>60.64140571097554</v>
      </c>
      <c r="Z204">
        <v>1.0798990362101037</v>
      </c>
      <c r="AA204">
        <v>4.4654322841173814E-2</v>
      </c>
      <c r="AB204">
        <v>1.0369273301737758</v>
      </c>
      <c r="AC204">
        <v>33.366915975513436</v>
      </c>
      <c r="AD204">
        <v>3.7859399684044237</v>
      </c>
      <c r="AE204">
        <v>1.4753776658767772</v>
      </c>
      <c r="AF204">
        <v>1.6731585703001581</v>
      </c>
      <c r="AG204">
        <v>25.815510442342081</v>
      </c>
      <c r="AH204">
        <v>28.864608616504853</v>
      </c>
      <c r="AI204">
        <v>105.39237900257638</v>
      </c>
      <c r="AJ204">
        <v>0.19666682002208319</v>
      </c>
      <c r="AK204">
        <v>0.59757653061224492</v>
      </c>
      <c r="AL204">
        <v>3.6635995583364007</v>
      </c>
      <c r="AM204">
        <v>13.814653586756592</v>
      </c>
      <c r="AN204">
        <v>0.7865292602134708</v>
      </c>
      <c r="AO204">
        <v>0.51292000000000004</v>
      </c>
      <c r="AP204">
        <v>1.0565484433369852</v>
      </c>
      <c r="AQ204">
        <v>22</v>
      </c>
      <c r="AX204" s="14"/>
    </row>
    <row r="205" spans="1:50">
      <c r="A205">
        <v>204</v>
      </c>
      <c r="B205" t="s">
        <v>7067</v>
      </c>
      <c r="C205" t="s">
        <v>7328</v>
      </c>
      <c r="D205">
        <f t="shared" si="24"/>
        <v>57</v>
      </c>
      <c r="E205" t="s">
        <v>7344</v>
      </c>
      <c r="F205">
        <v>28</v>
      </c>
      <c r="G205">
        <v>45.179000000000002</v>
      </c>
      <c r="H205">
        <v>141.24199999999999</v>
      </c>
      <c r="I205" s="14">
        <v>27.72</v>
      </c>
      <c r="L205" s="14">
        <v>129.23969</v>
      </c>
      <c r="M205">
        <v>41.5535</v>
      </c>
      <c r="N205">
        <v>145.39349999999999</v>
      </c>
      <c r="O205">
        <v>2748</v>
      </c>
      <c r="P205" s="14">
        <v>85.6</v>
      </c>
      <c r="Q205" s="14">
        <v>525.52</v>
      </c>
      <c r="R205" s="14">
        <v>32.031818389900003</v>
      </c>
      <c r="S205" s="1">
        <f t="shared" si="22"/>
        <v>0.53039013385070943</v>
      </c>
      <c r="T205" s="1">
        <f t="shared" si="23"/>
        <v>0.62564179301393963</v>
      </c>
      <c r="U205">
        <f t="shared" si="21"/>
        <v>58.676622745103103</v>
      </c>
      <c r="V205">
        <v>255.34909057600001</v>
      </c>
      <c r="W205">
        <v>49.327500000000008</v>
      </c>
      <c r="X205">
        <v>7.8864285714285698</v>
      </c>
      <c r="Y205">
        <v>59.866278096630481</v>
      </c>
      <c r="Z205">
        <v>1.0934527775204457</v>
      </c>
      <c r="AA205">
        <v>3.3603434154426876E-2</v>
      </c>
      <c r="AB205">
        <v>1.7754618675864802</v>
      </c>
      <c r="AC205">
        <v>43.01615999748271</v>
      </c>
      <c r="AD205">
        <v>4.3780996047590817</v>
      </c>
      <c r="AE205">
        <v>1.5727265295679356</v>
      </c>
      <c r="AF205">
        <v>1.5278442730574848</v>
      </c>
      <c r="AG205">
        <v>29.666410884036434</v>
      </c>
      <c r="AH205">
        <v>13.363565770078109</v>
      </c>
      <c r="AI205">
        <v>33.72318590335508</v>
      </c>
      <c r="AJ205">
        <v>0.10218792157830217</v>
      </c>
      <c r="AK205">
        <v>0.60915881934657612</v>
      </c>
      <c r="AL205">
        <v>2.4811184815487382</v>
      </c>
      <c r="AM205">
        <v>15.527136554920023</v>
      </c>
      <c r="AN205">
        <v>0.34732661879131255</v>
      </c>
      <c r="AO205">
        <v>0.5129610714285715</v>
      </c>
      <c r="AP205">
        <v>1.0244193827463985</v>
      </c>
      <c r="AQ205">
        <v>22</v>
      </c>
      <c r="AX205" s="14"/>
    </row>
    <row r="206" spans="1:50">
      <c r="A206">
        <v>205</v>
      </c>
      <c r="B206" t="s">
        <v>7069</v>
      </c>
      <c r="C206" s="3" t="s">
        <v>196</v>
      </c>
      <c r="D206">
        <f t="shared" si="24"/>
        <v>58</v>
      </c>
      <c r="E206" t="s">
        <v>7345</v>
      </c>
      <c r="F206">
        <v>1</v>
      </c>
      <c r="G206">
        <v>44</v>
      </c>
      <c r="H206">
        <v>145.75</v>
      </c>
      <c r="I206" s="14">
        <v>29.12</v>
      </c>
      <c r="L206" s="14">
        <v>126.3245</v>
      </c>
      <c r="M206">
        <v>42.523499999999999</v>
      </c>
      <c r="N206">
        <v>147.01750000000001</v>
      </c>
      <c r="O206">
        <v>2751</v>
      </c>
      <c r="P206" s="14">
        <v>78.5</v>
      </c>
      <c r="Q206" s="14">
        <v>208.71</v>
      </c>
      <c r="R206" s="14">
        <v>36.051002502400003</v>
      </c>
      <c r="S206" s="1">
        <f t="shared" si="22"/>
        <v>0.58850517517748202</v>
      </c>
      <c r="T206" s="1">
        <f t="shared" si="23"/>
        <v>0.72790345442387705</v>
      </c>
      <c r="U206">
        <f t="shared" si="21"/>
        <v>58.358958271340654</v>
      </c>
      <c r="V206">
        <v>93.556625366199995</v>
      </c>
      <c r="W206">
        <v>48.95</v>
      </c>
      <c r="X206">
        <v>12.68</v>
      </c>
      <c r="Y206">
        <v>69.289143211769428</v>
      </c>
      <c r="Z206">
        <v>1.1327317583437262</v>
      </c>
      <c r="AA206">
        <v>6.9514696989391944E-2</v>
      </c>
      <c r="AB206">
        <v>0.18549618320610686</v>
      </c>
      <c r="AC206">
        <v>15.496183206106871</v>
      </c>
      <c r="AD206">
        <v>1.4809160305343509</v>
      </c>
      <c r="AE206">
        <v>0.94656488549618312</v>
      </c>
      <c r="AF206">
        <v>1.4351145038167938</v>
      </c>
      <c r="AG206">
        <v>49.444444444444443</v>
      </c>
      <c r="AH206">
        <v>51.03092783505155</v>
      </c>
      <c r="AI206">
        <v>407.40740740740739</v>
      </c>
      <c r="AJ206">
        <v>0.55144032921810704</v>
      </c>
      <c r="AK206">
        <v>0.10169491525423729</v>
      </c>
      <c r="AL206">
        <v>7.9835390946502054</v>
      </c>
      <c r="AM206">
        <v>16.036036036036037</v>
      </c>
      <c r="AN206">
        <v>1.728395061728395</v>
      </c>
      <c r="AO206">
        <v>0.51301200000000002</v>
      </c>
      <c r="AP206">
        <v>0.86481557903106698</v>
      </c>
      <c r="AX206" s="14"/>
    </row>
    <row r="207" spans="1:50">
      <c r="A207">
        <v>206</v>
      </c>
      <c r="B207" t="s">
        <v>7070</v>
      </c>
      <c r="C207" s="3" t="s">
        <v>196</v>
      </c>
      <c r="D207">
        <f t="shared" si="24"/>
        <v>58</v>
      </c>
      <c r="E207" t="s">
        <v>7345</v>
      </c>
      <c r="F207">
        <v>1</v>
      </c>
      <c r="G207">
        <v>50.860999999999997</v>
      </c>
      <c r="H207">
        <v>155.565</v>
      </c>
      <c r="I207" s="14">
        <v>27.69</v>
      </c>
      <c r="L207" s="14">
        <v>107.01089</v>
      </c>
      <c r="M207">
        <v>48.883000000000003</v>
      </c>
      <c r="N207">
        <v>157.29599999999999</v>
      </c>
      <c r="O207">
        <v>2766</v>
      </c>
      <c r="P207" s="14">
        <v>84.2</v>
      </c>
      <c r="Q207" s="14">
        <v>259.14999999999998</v>
      </c>
      <c r="R207" s="14">
        <v>44.9519424438</v>
      </c>
      <c r="S207" s="1">
        <f t="shared" si="22"/>
        <v>0.70651343781080345</v>
      </c>
      <c r="T207" s="1">
        <f t="shared" si="23"/>
        <v>0.99832388030112607</v>
      </c>
      <c r="U207">
        <f t="shared" si="21"/>
        <v>63.659099956312922</v>
      </c>
      <c r="V207">
        <v>118.56241607699999</v>
      </c>
      <c r="W207">
        <v>49.32</v>
      </c>
      <c r="X207">
        <v>7.02</v>
      </c>
      <c r="Y207">
        <v>56.809673458483068</v>
      </c>
      <c r="AA207">
        <v>6.3809679072331787E-2</v>
      </c>
      <c r="AB207">
        <v>2</v>
      </c>
      <c r="AC207">
        <v>30</v>
      </c>
      <c r="AD207">
        <v>4.8499999999999996</v>
      </c>
      <c r="AE207">
        <v>2.0499999999999998</v>
      </c>
      <c r="AG207">
        <v>39.934640522875817</v>
      </c>
      <c r="AH207">
        <v>28.453608247422682</v>
      </c>
      <c r="AI207">
        <v>69</v>
      </c>
      <c r="AK207">
        <v>1.6802800466744456</v>
      </c>
      <c r="AL207">
        <v>2.4249999999999998</v>
      </c>
      <c r="AM207">
        <v>29.095238095238095</v>
      </c>
      <c r="AN207">
        <v>0.24249999999999999</v>
      </c>
      <c r="AX207" s="14"/>
    </row>
    <row r="208" spans="1:50">
      <c r="A208">
        <v>207</v>
      </c>
      <c r="B208" t="s">
        <v>7091</v>
      </c>
      <c r="C208" s="3" t="s">
        <v>196</v>
      </c>
      <c r="D208">
        <f t="shared" si="24"/>
        <v>59</v>
      </c>
      <c r="E208" t="s">
        <v>6928</v>
      </c>
      <c r="F208">
        <v>1</v>
      </c>
      <c r="G208">
        <v>52.37</v>
      </c>
      <c r="H208">
        <v>157.62</v>
      </c>
      <c r="I208" s="14">
        <v>34.67</v>
      </c>
      <c r="L208" s="14">
        <v>105.35583</v>
      </c>
      <c r="M208">
        <v>50.5045</v>
      </c>
      <c r="N208">
        <v>159.52549999999999</v>
      </c>
      <c r="O208">
        <v>2770</v>
      </c>
      <c r="P208" s="14">
        <v>83</v>
      </c>
      <c r="Q208" s="14">
        <v>224.14</v>
      </c>
      <c r="R208" s="14">
        <v>35.000102996800003</v>
      </c>
      <c r="S208" s="1">
        <f t="shared" si="22"/>
        <v>0.57357790888509474</v>
      </c>
      <c r="T208" s="1">
        <f t="shared" si="23"/>
        <v>0.70021021720905374</v>
      </c>
      <c r="U208">
        <f t="shared" si="21"/>
        <v>50.156714628010434</v>
      </c>
      <c r="V208">
        <v>96.054740905800003</v>
      </c>
      <c r="W208">
        <v>49.9</v>
      </c>
      <c r="X208">
        <v>9.44</v>
      </c>
      <c r="Y208">
        <v>63.823036229470254</v>
      </c>
      <c r="Z208">
        <v>0.95876708987819959</v>
      </c>
      <c r="AA208">
        <v>4.1173144671412212E-2</v>
      </c>
      <c r="AB208">
        <v>1.7600000000000002</v>
      </c>
      <c r="AC208">
        <v>41.6</v>
      </c>
      <c r="AD208">
        <v>4.7200000000000006</v>
      </c>
      <c r="AE208">
        <v>1.8800000000000001</v>
      </c>
      <c r="AF208">
        <v>1.9600000000000002</v>
      </c>
      <c r="AG208">
        <v>14.225352112676056</v>
      </c>
      <c r="AH208">
        <v>25.169491525423727</v>
      </c>
      <c r="AI208">
        <v>67.5</v>
      </c>
      <c r="AJ208">
        <v>0.1452272727272727</v>
      </c>
      <c r="AK208">
        <v>1.008695652173913</v>
      </c>
      <c r="AL208">
        <v>2.6818181818181817</v>
      </c>
      <c r="AM208">
        <v>13.587443946188341</v>
      </c>
      <c r="AN208">
        <v>0.23431818181818179</v>
      </c>
      <c r="AO208">
        <v>0.51297999999999999</v>
      </c>
      <c r="AQ208">
        <v>23</v>
      </c>
      <c r="AX208" s="14"/>
    </row>
    <row r="209" spans="1:50">
      <c r="A209">
        <v>208</v>
      </c>
      <c r="B209" t="s">
        <v>7087</v>
      </c>
      <c r="C209" s="3" t="s">
        <v>196</v>
      </c>
      <c r="D209">
        <f t="shared" si="24"/>
        <v>59</v>
      </c>
      <c r="E209" t="s">
        <v>6928</v>
      </c>
      <c r="F209">
        <v>8</v>
      </c>
      <c r="G209">
        <v>52.448999999999998</v>
      </c>
      <c r="H209">
        <v>158.196</v>
      </c>
      <c r="I209" s="14">
        <v>31.91</v>
      </c>
      <c r="L209" s="14">
        <v>105.35583</v>
      </c>
      <c r="M209">
        <v>50.5045</v>
      </c>
      <c r="N209">
        <v>159.52549999999999</v>
      </c>
      <c r="O209">
        <v>2770</v>
      </c>
      <c r="P209" s="14">
        <v>83</v>
      </c>
      <c r="Q209" s="14">
        <v>191.79</v>
      </c>
      <c r="R209" s="14">
        <v>28.748367309599999</v>
      </c>
      <c r="S209" s="1">
        <f t="shared" si="22"/>
        <v>0.48096378567352899</v>
      </c>
      <c r="T209" s="1">
        <f t="shared" si="23"/>
        <v>0.54858171463689964</v>
      </c>
      <c r="U209">
        <f t="shared" si="21"/>
        <v>42.058041236848709</v>
      </c>
      <c r="V209">
        <v>78.680519103999998</v>
      </c>
      <c r="W209">
        <v>49.967500000000001</v>
      </c>
      <c r="X209">
        <v>7.1449999999999996</v>
      </c>
      <c r="Y209">
        <v>56.856371839579921</v>
      </c>
      <c r="Z209">
        <v>1.0518920566759695</v>
      </c>
      <c r="AA209">
        <v>7.4077722877322741E-2</v>
      </c>
      <c r="AB209">
        <v>0.63153457435505189</v>
      </c>
      <c r="AC209">
        <v>26.575264363948367</v>
      </c>
      <c r="AD209">
        <v>2.3333947106827453</v>
      </c>
      <c r="AE209">
        <v>1.4461992038613307</v>
      </c>
      <c r="AF209">
        <v>1.6520311428854666</v>
      </c>
      <c r="AG209">
        <v>40.47238609302417</v>
      </c>
      <c r="AH209">
        <v>34.527871812443358</v>
      </c>
      <c r="AI209">
        <v>129.24795157422247</v>
      </c>
      <c r="AJ209">
        <v>0.12186907765230705</v>
      </c>
      <c r="AK209">
        <v>0.41984412433846507</v>
      </c>
      <c r="AL209">
        <v>3.7354455222264447</v>
      </c>
      <c r="AM209">
        <v>20.919696127625485</v>
      </c>
      <c r="AN209">
        <v>0.25143323823472646</v>
      </c>
      <c r="AO209">
        <v>0.51308133333333339</v>
      </c>
      <c r="AP209">
        <v>0.97691742721299657</v>
      </c>
      <c r="AQ209">
        <v>23</v>
      </c>
      <c r="AX209" s="14"/>
    </row>
    <row r="210" spans="1:50">
      <c r="A210">
        <v>209</v>
      </c>
      <c r="B210" t="s">
        <v>7088</v>
      </c>
      <c r="C210" s="3" t="s">
        <v>196</v>
      </c>
      <c r="D210">
        <f t="shared" si="24"/>
        <v>59</v>
      </c>
      <c r="E210" t="s">
        <v>6928</v>
      </c>
      <c r="F210">
        <v>1</v>
      </c>
      <c r="G210">
        <v>52.558999999999997</v>
      </c>
      <c r="H210">
        <v>158.03</v>
      </c>
      <c r="I210" s="14">
        <v>31.91</v>
      </c>
      <c r="L210" s="14">
        <v>105.35583</v>
      </c>
      <c r="M210">
        <v>50.5045</v>
      </c>
      <c r="N210">
        <v>159.52549999999999</v>
      </c>
      <c r="O210">
        <v>2770</v>
      </c>
      <c r="P210" s="14">
        <v>83</v>
      </c>
      <c r="Q210" s="14">
        <v>205.78</v>
      </c>
      <c r="R210" s="14">
        <v>30.609312057499999</v>
      </c>
      <c r="S210" s="1">
        <f t="shared" si="22"/>
        <v>0.50918130204000844</v>
      </c>
      <c r="T210" s="1">
        <f t="shared" si="23"/>
        <v>0.5916177423696527</v>
      </c>
      <c r="U210">
        <f t="shared" si="21"/>
        <v>44.525531518431798</v>
      </c>
      <c r="V210">
        <v>86.9029464722</v>
      </c>
      <c r="W210">
        <v>50.3</v>
      </c>
      <c r="X210">
        <v>9.2200000000000006</v>
      </c>
      <c r="Y210">
        <v>64.166015278798852</v>
      </c>
      <c r="Z210">
        <v>1.0231028523481627</v>
      </c>
      <c r="AA210">
        <v>5.3351117039012998E-2</v>
      </c>
      <c r="AB210">
        <v>1.3256880733944953</v>
      </c>
      <c r="AC210">
        <v>43.715596330275226</v>
      </c>
      <c r="AD210">
        <v>5.6422018348623855</v>
      </c>
      <c r="AE210">
        <v>1.8211009174311925</v>
      </c>
      <c r="AF210">
        <v>1.8073394495412842</v>
      </c>
      <c r="AG210">
        <v>25.308641975308642</v>
      </c>
      <c r="AH210">
        <v>24.715447154471544</v>
      </c>
      <c r="AI210">
        <v>105.19031141868511</v>
      </c>
      <c r="AJ210">
        <v>0.13875432525951556</v>
      </c>
      <c r="AK210">
        <v>0.88571428571428568</v>
      </c>
      <c r="AL210">
        <v>4.2560553633217992</v>
      </c>
      <c r="AM210">
        <v>18.303571428571431</v>
      </c>
      <c r="AN210">
        <v>0.35986159169550175</v>
      </c>
      <c r="AO210">
        <v>0.51304300000000003</v>
      </c>
      <c r="AP210">
        <v>0.87693210568665381</v>
      </c>
      <c r="AQ210">
        <v>23</v>
      </c>
      <c r="AX210" s="14"/>
    </row>
    <row r="211" spans="1:50">
      <c r="A211">
        <v>210</v>
      </c>
      <c r="B211" t="s">
        <v>7077</v>
      </c>
      <c r="C211" s="3" t="s">
        <v>196</v>
      </c>
      <c r="D211">
        <f t="shared" si="24"/>
        <v>59</v>
      </c>
      <c r="E211" t="s">
        <v>6928</v>
      </c>
      <c r="F211">
        <v>4</v>
      </c>
      <c r="G211">
        <v>53.256</v>
      </c>
      <c r="H211">
        <v>158.83600000000001</v>
      </c>
      <c r="I211" s="14">
        <v>40.67</v>
      </c>
      <c r="L211" s="14">
        <v>104.69781999999999</v>
      </c>
      <c r="M211">
        <v>51.171500000000002</v>
      </c>
      <c r="N211">
        <v>160.238</v>
      </c>
      <c r="O211">
        <v>2771</v>
      </c>
      <c r="P211" s="14">
        <v>82.4</v>
      </c>
      <c r="Q211" s="14">
        <v>191.97</v>
      </c>
      <c r="R211" s="14">
        <v>32.600337982200003</v>
      </c>
      <c r="S211" s="1">
        <f t="shared" si="22"/>
        <v>0.53877575454178994</v>
      </c>
      <c r="T211" s="1">
        <f t="shared" si="23"/>
        <v>0.63953499213401177</v>
      </c>
      <c r="U211">
        <f t="shared" si="21"/>
        <v>46.480725102769526</v>
      </c>
      <c r="V211">
        <v>83.363319396999998</v>
      </c>
      <c r="W211">
        <v>50.587499999999999</v>
      </c>
      <c r="X211">
        <v>9.2074999999999996</v>
      </c>
      <c r="Y211">
        <v>63.667501667688093</v>
      </c>
      <c r="AA211">
        <v>4.893746560545683E-2</v>
      </c>
      <c r="AB211">
        <v>1.6831827788382876</v>
      </c>
      <c r="AC211">
        <v>40.483233910553587</v>
      </c>
      <c r="AD211">
        <v>4.2151213526043092</v>
      </c>
      <c r="AE211">
        <v>1.8936145009544587</v>
      </c>
      <c r="AF211">
        <v>1.8151554404145078</v>
      </c>
      <c r="AG211">
        <v>35.447385701778849</v>
      </c>
      <c r="AH211">
        <v>42.349640818119077</v>
      </c>
      <c r="AI211">
        <v>124.38118226094116</v>
      </c>
      <c r="AJ211">
        <v>0.14756557398134174</v>
      </c>
      <c r="AK211">
        <v>0.7223992988275405</v>
      </c>
      <c r="AL211">
        <v>2.980252063611835</v>
      </c>
      <c r="AM211">
        <v>20.786758303063309</v>
      </c>
      <c r="AN211">
        <v>0.46089880727809029</v>
      </c>
      <c r="AO211">
        <v>0.51282000000000005</v>
      </c>
      <c r="AP211">
        <v>0.98243092083852068</v>
      </c>
      <c r="AQ211">
        <v>23</v>
      </c>
      <c r="AX211" s="14"/>
    </row>
    <row r="212" spans="1:50">
      <c r="A212">
        <v>211</v>
      </c>
      <c r="B212" t="s">
        <v>7076</v>
      </c>
      <c r="C212" s="3" t="s">
        <v>196</v>
      </c>
      <c r="D212">
        <f t="shared" si="24"/>
        <v>59</v>
      </c>
      <c r="E212" t="s">
        <v>6928</v>
      </c>
      <c r="F212">
        <v>16</v>
      </c>
      <c r="G212">
        <v>54.048999999999999</v>
      </c>
      <c r="H212">
        <v>159.44300000000001</v>
      </c>
      <c r="I212" s="14">
        <v>39.340000000000003</v>
      </c>
      <c r="J212">
        <v>51.4</v>
      </c>
      <c r="K212">
        <v>161.30000000000001</v>
      </c>
      <c r="L212">
        <v>104.9911</v>
      </c>
      <c r="M212">
        <v>52.406500000000001</v>
      </c>
      <c r="N212">
        <v>161.2645</v>
      </c>
      <c r="O212">
        <v>2773</v>
      </c>
      <c r="P212" s="14">
        <v>81.3</v>
      </c>
      <c r="Q212" s="14">
        <v>215.35</v>
      </c>
      <c r="R212" s="14">
        <v>37.4515457153</v>
      </c>
      <c r="S212" s="1">
        <f t="shared" si="22"/>
        <v>0.6080902829484689</v>
      </c>
      <c r="T212" s="1">
        <f t="shared" si="23"/>
        <v>0.76598423965690265</v>
      </c>
      <c r="U212">
        <f t="shared" si="21"/>
        <v>51.905227045035716</v>
      </c>
      <c r="V212">
        <v>91.410034179700006</v>
      </c>
      <c r="W212">
        <v>48.868750000000006</v>
      </c>
      <c r="X212">
        <v>8.2724999999999991</v>
      </c>
      <c r="Y212">
        <v>58.252458865714175</v>
      </c>
      <c r="Z212">
        <v>1.0596819461487814</v>
      </c>
      <c r="AA212">
        <v>6.1655744671958307E-2</v>
      </c>
      <c r="AB212">
        <v>0.96435765754274971</v>
      </c>
      <c r="AC212">
        <v>31.38986309218393</v>
      </c>
      <c r="AD212">
        <v>2.9809528822546389</v>
      </c>
      <c r="AE212">
        <v>1.4518174679458424</v>
      </c>
      <c r="AF212">
        <v>1.6854443988814076</v>
      </c>
      <c r="AG212">
        <v>51.806079963388775</v>
      </c>
      <c r="AH212">
        <v>32.252666448383671</v>
      </c>
      <c r="AI212">
        <v>96.90068018604201</v>
      </c>
      <c r="AJ212">
        <v>0.18711447087269453</v>
      </c>
      <c r="AK212">
        <v>0.5661271637820432</v>
      </c>
      <c r="AL212">
        <v>3.0555189054366689</v>
      </c>
      <c r="AM212">
        <v>24.849781874472278</v>
      </c>
      <c r="AN212">
        <v>0.38346316512434936</v>
      </c>
      <c r="AP212">
        <v>0.99544497531108644</v>
      </c>
      <c r="AQ212">
        <v>23</v>
      </c>
      <c r="AX212" s="14"/>
    </row>
    <row r="213" spans="1:50">
      <c r="A213">
        <v>212</v>
      </c>
      <c r="B213" t="s">
        <v>7086</v>
      </c>
      <c r="C213" s="3" t="s">
        <v>196</v>
      </c>
      <c r="D213">
        <f t="shared" si="24"/>
        <v>59</v>
      </c>
      <c r="E213" t="s">
        <v>6928</v>
      </c>
      <c r="F213">
        <v>1</v>
      </c>
      <c r="G213">
        <v>53.98</v>
      </c>
      <c r="H213">
        <v>159.44999999999999</v>
      </c>
      <c r="I213" s="14">
        <v>34</v>
      </c>
      <c r="J213">
        <v>51.4</v>
      </c>
      <c r="K213">
        <v>161.30000000000001</v>
      </c>
      <c r="L213">
        <v>104.9911</v>
      </c>
      <c r="M213">
        <v>52.406500000000001</v>
      </c>
      <c r="N213">
        <v>161.2645</v>
      </c>
      <c r="O213">
        <v>2773</v>
      </c>
      <c r="P213" s="14">
        <v>81.3</v>
      </c>
      <c r="Q213" s="14">
        <v>225.88</v>
      </c>
      <c r="R213" s="14">
        <v>36.883506774899999</v>
      </c>
      <c r="S213" s="1">
        <f t="shared" si="22"/>
        <v>0.60019000236118691</v>
      </c>
      <c r="T213" s="1">
        <f t="shared" si="23"/>
        <v>0.75037119755568815</v>
      </c>
      <c r="U213">
        <f t="shared" si="21"/>
        <v>51.230876756762633</v>
      </c>
      <c r="V213">
        <v>89.419029235799997</v>
      </c>
      <c r="W213">
        <v>52.91</v>
      </c>
      <c r="X213">
        <v>6.41</v>
      </c>
      <c r="Y213">
        <v>57.203460090284288</v>
      </c>
      <c r="Z213">
        <v>1.0693474835261685</v>
      </c>
      <c r="AA213">
        <v>5.447552284870151E-2</v>
      </c>
      <c r="AB213">
        <v>0.88023952095808389</v>
      </c>
      <c r="AC213">
        <v>37.125748502994014</v>
      </c>
      <c r="AD213">
        <v>3.2155688622754495</v>
      </c>
      <c r="AE213">
        <v>1.6107784431137724</v>
      </c>
      <c r="AF213">
        <v>1.754491017964072</v>
      </c>
      <c r="AG213">
        <v>47.916666666666664</v>
      </c>
      <c r="AH213">
        <v>34.63687150837989</v>
      </c>
      <c r="AI213">
        <v>126.53061224489797</v>
      </c>
      <c r="AJ213">
        <v>0.27891156462585032</v>
      </c>
      <c r="AK213">
        <v>0.83720930232558133</v>
      </c>
      <c r="AL213">
        <v>3.6530612244897962</v>
      </c>
      <c r="AM213">
        <v>21.97452229299363</v>
      </c>
      <c r="AN213">
        <v>0.51020408163265307</v>
      </c>
      <c r="AP213">
        <v>0.96374908260745917</v>
      </c>
      <c r="AQ213">
        <v>23</v>
      </c>
      <c r="AX213" s="14"/>
    </row>
    <row r="214" spans="1:50">
      <c r="A214">
        <v>213</v>
      </c>
      <c r="B214" t="s">
        <v>7081</v>
      </c>
      <c r="C214" s="3" t="s">
        <v>196</v>
      </c>
      <c r="D214">
        <f t="shared" si="24"/>
        <v>59</v>
      </c>
      <c r="E214" t="s">
        <v>6928</v>
      </c>
      <c r="F214">
        <v>3</v>
      </c>
      <c r="G214">
        <v>54.92</v>
      </c>
      <c r="H214">
        <v>160.63</v>
      </c>
      <c r="I214" s="14">
        <v>34.340000000000003</v>
      </c>
      <c r="J214">
        <v>52.3</v>
      </c>
      <c r="K214">
        <v>162.6</v>
      </c>
      <c r="L214">
        <v>104.1613</v>
      </c>
      <c r="M214">
        <v>53.314</v>
      </c>
      <c r="N214">
        <v>162.624</v>
      </c>
      <c r="O214">
        <v>2775</v>
      </c>
      <c r="P214" s="14">
        <v>75.7</v>
      </c>
      <c r="Q214" s="14">
        <v>189.36</v>
      </c>
      <c r="R214" s="14">
        <v>32.977062225300003</v>
      </c>
      <c r="S214" s="1">
        <f t="shared" si="22"/>
        <v>0.54430323826231675</v>
      </c>
      <c r="T214" s="1">
        <f t="shared" si="23"/>
        <v>0.64883856606620449</v>
      </c>
      <c r="U214">
        <f t="shared" si="21"/>
        <v>42.918366998950781</v>
      </c>
      <c r="V214">
        <v>73.772796630900004</v>
      </c>
      <c r="W214">
        <v>49.76</v>
      </c>
      <c r="X214">
        <v>7.4266666666666667</v>
      </c>
      <c r="Y214">
        <v>57.553305587866987</v>
      </c>
      <c r="Z214">
        <v>1.0329960489265699</v>
      </c>
      <c r="AA214">
        <v>5.4926134967796789E-2</v>
      </c>
      <c r="AB214">
        <v>0.58834853090172234</v>
      </c>
      <c r="AC214">
        <v>28.693186867878918</v>
      </c>
      <c r="AD214">
        <v>2.0952594251586412</v>
      </c>
      <c r="AE214">
        <v>1.2768925860751168</v>
      </c>
      <c r="AF214">
        <v>1.3877050782985834</v>
      </c>
      <c r="AG214">
        <v>27.660621651951132</v>
      </c>
      <c r="AH214">
        <v>45.244133885438238</v>
      </c>
      <c r="AI214">
        <v>164.12129461584996</v>
      </c>
      <c r="AJ214">
        <v>0.28714530579321867</v>
      </c>
      <c r="AK214">
        <v>0.65226537832790876</v>
      </c>
      <c r="AL214">
        <v>3.6751793276294187</v>
      </c>
      <c r="AM214">
        <v>12.273182957393482</v>
      </c>
      <c r="AN214">
        <v>0.53011767925561026</v>
      </c>
      <c r="AO214">
        <v>0.51305100000000003</v>
      </c>
      <c r="AP214">
        <v>0.99446298044919013</v>
      </c>
      <c r="AQ214">
        <v>23</v>
      </c>
      <c r="AX214" s="14"/>
    </row>
    <row r="215" spans="1:50">
      <c r="A215">
        <v>214</v>
      </c>
      <c r="B215" t="s">
        <v>7080</v>
      </c>
      <c r="C215" s="3" t="s">
        <v>196</v>
      </c>
      <c r="D215">
        <f t="shared" si="24"/>
        <v>59</v>
      </c>
      <c r="E215" t="s">
        <v>6928</v>
      </c>
      <c r="F215">
        <v>1</v>
      </c>
      <c r="G215">
        <v>54.973999999999997</v>
      </c>
      <c r="H215">
        <v>160.703</v>
      </c>
      <c r="I215" s="14">
        <v>34.340000000000003</v>
      </c>
      <c r="J215">
        <v>52.3</v>
      </c>
      <c r="K215">
        <v>162.6</v>
      </c>
      <c r="L215">
        <v>104.1613</v>
      </c>
      <c r="M215">
        <v>53.314</v>
      </c>
      <c r="N215">
        <v>162.624</v>
      </c>
      <c r="O215">
        <v>2775</v>
      </c>
      <c r="P215" s="14">
        <v>75.7</v>
      </c>
      <c r="Q215" s="14">
        <v>185.54</v>
      </c>
      <c r="R215" s="14">
        <v>33.0855903625</v>
      </c>
      <c r="S215" s="1">
        <f t="shared" si="22"/>
        <v>0.54589126115948639</v>
      </c>
      <c r="T215" s="1">
        <f t="shared" si="23"/>
        <v>0.65153348554537616</v>
      </c>
      <c r="U215">
        <f t="shared" si="21"/>
        <v>43.043582769705793</v>
      </c>
      <c r="V215">
        <v>73.878028869600001</v>
      </c>
      <c r="W215">
        <v>49.8</v>
      </c>
      <c r="X215">
        <v>6.24</v>
      </c>
      <c r="Y215">
        <v>51.948760723661657</v>
      </c>
      <c r="Z215">
        <v>1.0616052429649141</v>
      </c>
      <c r="AA215">
        <v>6.2872363076848903E-2</v>
      </c>
      <c r="AB215">
        <v>0.53928571428571437</v>
      </c>
      <c r="AC215">
        <v>27.613095238095241</v>
      </c>
      <c r="AD215">
        <v>2.6071428571428572</v>
      </c>
      <c r="AE215">
        <v>1.6190476190476193</v>
      </c>
      <c r="AF215">
        <v>1.6011904761904763</v>
      </c>
      <c r="AG215">
        <v>34.952481520591341</v>
      </c>
      <c r="AH215">
        <v>74.657534246575338</v>
      </c>
      <c r="AI215">
        <v>360.92715231788077</v>
      </c>
      <c r="AJ215">
        <v>0.35540838852097129</v>
      </c>
      <c r="AK215">
        <v>0.79518072289156638</v>
      </c>
      <c r="AL215">
        <v>4.8344370860927146</v>
      </c>
      <c r="AM215">
        <v>19.470588235294116</v>
      </c>
      <c r="AN215">
        <v>0.64459161147902866</v>
      </c>
      <c r="AO215">
        <v>0.51303299999999996</v>
      </c>
      <c r="AP215">
        <v>1.0788630922553664</v>
      </c>
      <c r="AQ215">
        <v>23</v>
      </c>
      <c r="AX215" s="14"/>
    </row>
    <row r="216" spans="1:50">
      <c r="A216">
        <v>215</v>
      </c>
      <c r="B216" t="s">
        <v>7092</v>
      </c>
      <c r="C216" s="3" t="s">
        <v>196</v>
      </c>
      <c r="D216">
        <f t="shared" si="24"/>
        <v>59</v>
      </c>
      <c r="E216" t="s">
        <v>6928</v>
      </c>
      <c r="F216">
        <v>1</v>
      </c>
      <c r="G216">
        <v>55.131</v>
      </c>
      <c r="H216">
        <v>160.32</v>
      </c>
      <c r="I216" s="14">
        <v>32.67</v>
      </c>
      <c r="J216">
        <v>52.3</v>
      </c>
      <c r="K216">
        <v>162.6</v>
      </c>
      <c r="L216">
        <v>104.1613</v>
      </c>
      <c r="M216">
        <v>53.314</v>
      </c>
      <c r="N216">
        <v>162.624</v>
      </c>
      <c r="O216">
        <v>2775</v>
      </c>
      <c r="P216" s="14">
        <v>75.7</v>
      </c>
      <c r="Q216" s="14">
        <v>213.8</v>
      </c>
      <c r="R216" s="14">
        <v>41.966415405299998</v>
      </c>
      <c r="S216" s="1">
        <f t="shared" si="22"/>
        <v>0.66869488835651936</v>
      </c>
      <c r="T216" s="1">
        <f t="shared" si="23"/>
        <v>0.89934322488153284</v>
      </c>
      <c r="U216">
        <f t="shared" si="21"/>
        <v>52.726661558049429</v>
      </c>
      <c r="V216">
        <v>99.323959350600006</v>
      </c>
      <c r="W216">
        <v>51.4</v>
      </c>
      <c r="X216">
        <v>8.43</v>
      </c>
      <c r="Y216">
        <v>62.909867674962108</v>
      </c>
      <c r="Z216">
        <v>1.0353675143587624</v>
      </c>
      <c r="AA216">
        <v>4.4392307475985972E-2</v>
      </c>
      <c r="AB216">
        <v>1.1707317073170733</v>
      </c>
      <c r="AC216">
        <v>41.951219512195124</v>
      </c>
      <c r="AD216">
        <v>3.7170731707317075</v>
      </c>
      <c r="AE216">
        <v>1.8146341463414637</v>
      </c>
      <c r="AF216">
        <v>1.6048780487804879</v>
      </c>
      <c r="AG216">
        <v>29.007633587786259</v>
      </c>
      <c r="AH216">
        <v>46.981627296587924</v>
      </c>
      <c r="AI216">
        <v>149.16666666666669</v>
      </c>
      <c r="AJ216">
        <v>0.1875</v>
      </c>
      <c r="AK216">
        <v>0.87951807228915668</v>
      </c>
      <c r="AL216">
        <v>3.1750000000000003</v>
      </c>
      <c r="AM216">
        <v>23.75</v>
      </c>
      <c r="AN216">
        <v>0.37916666666666671</v>
      </c>
      <c r="AP216">
        <v>1.0111283525828541</v>
      </c>
      <c r="AQ216">
        <v>23</v>
      </c>
      <c r="AX216" s="14"/>
    </row>
    <row r="217" spans="1:50">
      <c r="A217">
        <v>216</v>
      </c>
      <c r="B217" t="s">
        <v>7082</v>
      </c>
      <c r="C217" s="3" t="s">
        <v>196</v>
      </c>
      <c r="D217">
        <f t="shared" si="24"/>
        <v>59</v>
      </c>
      <c r="E217" t="s">
        <v>6928</v>
      </c>
      <c r="F217">
        <v>3</v>
      </c>
      <c r="G217">
        <v>55.033000000000001</v>
      </c>
      <c r="H217">
        <v>160.72499999999999</v>
      </c>
      <c r="I217" s="14">
        <v>32.67</v>
      </c>
      <c r="J217">
        <v>52.3</v>
      </c>
      <c r="K217">
        <v>162.6</v>
      </c>
      <c r="L217">
        <v>104.1613</v>
      </c>
      <c r="M217">
        <v>53.314</v>
      </c>
      <c r="N217">
        <v>162.624</v>
      </c>
      <c r="O217">
        <v>2775</v>
      </c>
      <c r="P217" s="14">
        <v>75.7</v>
      </c>
      <c r="Q217" s="14">
        <v>186.96</v>
      </c>
      <c r="R217" s="14">
        <v>33.847736358600002</v>
      </c>
      <c r="S217" s="1">
        <f t="shared" si="22"/>
        <v>0.55698776256432936</v>
      </c>
      <c r="T217" s="1">
        <f t="shared" si="23"/>
        <v>0.67064886266796242</v>
      </c>
      <c r="U217">
        <f t="shared" si="21"/>
        <v>43.918543060623449</v>
      </c>
      <c r="V217">
        <v>75.934654235799997</v>
      </c>
      <c r="W217">
        <v>52.666666666666664</v>
      </c>
      <c r="X217">
        <v>7.3066666666666658</v>
      </c>
      <c r="Y217">
        <v>59.534331641586427</v>
      </c>
      <c r="Z217">
        <v>0.904123682454404</v>
      </c>
      <c r="AA217">
        <v>5.4233479114061796E-2</v>
      </c>
      <c r="AB217">
        <v>0.84782135076252718</v>
      </c>
      <c r="AC217">
        <v>42.629847494553381</v>
      </c>
      <c r="AD217">
        <v>2.2084749455337693</v>
      </c>
      <c r="AE217">
        <v>1.4344989106753812</v>
      </c>
      <c r="AF217">
        <v>1.5925054466230935</v>
      </c>
      <c r="AG217">
        <v>23.321492400099132</v>
      </c>
      <c r="AH217">
        <v>59.439799052198936</v>
      </c>
      <c r="AI217">
        <v>161.94252873563218</v>
      </c>
      <c r="AJ217">
        <v>0.24482758620689657</v>
      </c>
      <c r="AK217">
        <v>0.94213998852553071</v>
      </c>
      <c r="AL217">
        <v>2.7394061302681991</v>
      </c>
      <c r="AM217">
        <v>10.356481481481481</v>
      </c>
      <c r="AN217">
        <v>0.55785440613026815</v>
      </c>
      <c r="AO217">
        <v>0.51303999999999994</v>
      </c>
      <c r="AP217">
        <v>0.95259804554739302</v>
      </c>
      <c r="AQ217">
        <v>23</v>
      </c>
      <c r="AX217" s="14"/>
    </row>
    <row r="218" spans="1:50">
      <c r="A218">
        <v>217</v>
      </c>
      <c r="B218" t="s">
        <v>7071</v>
      </c>
      <c r="C218" s="3" t="s">
        <v>196</v>
      </c>
      <c r="D218">
        <f t="shared" si="24"/>
        <v>59</v>
      </c>
      <c r="E218" t="s">
        <v>6928</v>
      </c>
      <c r="F218">
        <v>36</v>
      </c>
      <c r="G218">
        <v>55.832000000000001</v>
      </c>
      <c r="H218">
        <v>160.32599999999999</v>
      </c>
      <c r="I218" s="14">
        <v>32.67</v>
      </c>
      <c r="J218">
        <v>53.6</v>
      </c>
      <c r="K218">
        <v>163.5</v>
      </c>
      <c r="L218">
        <v>100.50830000000001</v>
      </c>
      <c r="M218">
        <v>54.563000000000002</v>
      </c>
      <c r="N218">
        <v>163.476</v>
      </c>
      <c r="O218">
        <v>2777</v>
      </c>
      <c r="P218" s="14">
        <v>77.8</v>
      </c>
      <c r="Q218" s="14">
        <v>245.46</v>
      </c>
      <c r="R218" s="14">
        <v>49.504016876199998</v>
      </c>
      <c r="S218" s="1">
        <f t="shared" si="22"/>
        <v>0.7604514950501583</v>
      </c>
      <c r="T218" s="1">
        <f t="shared" si="23"/>
        <v>1.1710157973485238</v>
      </c>
      <c r="U218">
        <f t="shared" si="21"/>
        <v>59.46385248596097</v>
      </c>
      <c r="V218">
        <v>132.87890625</v>
      </c>
      <c r="W218">
        <v>50.915694444444462</v>
      </c>
      <c r="X218">
        <v>8.8401666666666685</v>
      </c>
      <c r="Y218">
        <v>62.567134254661447</v>
      </c>
      <c r="AA218">
        <v>4.2445814230754692E-2</v>
      </c>
      <c r="AB218">
        <v>1.2202912791450704</v>
      </c>
      <c r="AC218">
        <v>47.932185202388808</v>
      </c>
      <c r="AD218">
        <v>4.1426258096338922</v>
      </c>
      <c r="AE218">
        <v>1.9263020886835589</v>
      </c>
      <c r="AF218">
        <v>2.2370518328308893</v>
      </c>
      <c r="AG218">
        <v>20.352536990341999</v>
      </c>
      <c r="AH218">
        <v>35.337573964176642</v>
      </c>
      <c r="AI218">
        <v>124.77318204900313</v>
      </c>
      <c r="AJ218">
        <v>0.2202486092876369</v>
      </c>
      <c r="AK218">
        <v>1.0277328192104618</v>
      </c>
      <c r="AL218">
        <v>3.5046556585031126</v>
      </c>
      <c r="AM218">
        <v>14.963680618068203</v>
      </c>
      <c r="AN218">
        <v>0.37496132272516469</v>
      </c>
      <c r="AO218">
        <v>0.51307675000000008</v>
      </c>
      <c r="AP218">
        <v>0.96725523722409112</v>
      </c>
      <c r="AQ218">
        <v>23</v>
      </c>
      <c r="AX218" s="14"/>
    </row>
    <row r="219" spans="1:50">
      <c r="A219">
        <v>218</v>
      </c>
      <c r="B219" t="s">
        <v>7078</v>
      </c>
      <c r="C219" s="3" t="s">
        <v>196</v>
      </c>
      <c r="D219">
        <f t="shared" si="24"/>
        <v>59</v>
      </c>
      <c r="E219" t="s">
        <v>6928</v>
      </c>
      <c r="F219">
        <v>30</v>
      </c>
      <c r="G219">
        <v>56.02</v>
      </c>
      <c r="H219">
        <v>160.59299999999999</v>
      </c>
      <c r="I219" s="14">
        <v>33.65</v>
      </c>
      <c r="J219">
        <v>53.6</v>
      </c>
      <c r="K219">
        <v>163.5</v>
      </c>
      <c r="L219">
        <v>100.50830000000001</v>
      </c>
      <c r="M219">
        <v>54.563000000000002</v>
      </c>
      <c r="N219">
        <v>163.476</v>
      </c>
      <c r="O219">
        <v>2777</v>
      </c>
      <c r="P219" s="14">
        <v>77.8</v>
      </c>
      <c r="Q219" s="14">
        <v>237.91</v>
      </c>
      <c r="R219" s="14">
        <v>48.048809051500001</v>
      </c>
      <c r="S219" s="1">
        <f t="shared" si="22"/>
        <v>0.74371457383932016</v>
      </c>
      <c r="T219" s="1">
        <f t="shared" si="23"/>
        <v>1.1125169541254161</v>
      </c>
      <c r="U219">
        <f t="shared" si="21"/>
        <v>58.155101276411713</v>
      </c>
      <c r="V219">
        <v>121.23638916</v>
      </c>
      <c r="W219">
        <v>52.768333333333331</v>
      </c>
      <c r="X219">
        <v>7.051666666666665</v>
      </c>
      <c r="Y219">
        <v>58.716844584100762</v>
      </c>
      <c r="AA219">
        <v>4.3510992203852031E-2</v>
      </c>
      <c r="AB219">
        <v>0.91947305536439705</v>
      </c>
      <c r="AC219">
        <v>37.765571327857337</v>
      </c>
      <c r="AD219">
        <v>2.915211556288821</v>
      </c>
      <c r="AE219">
        <v>1.3809714097051284</v>
      </c>
      <c r="AF219">
        <v>1.6814340170745146</v>
      </c>
      <c r="AG219">
        <v>28.455143721669881</v>
      </c>
      <c r="AH219">
        <v>42.174444415840206</v>
      </c>
      <c r="AI219">
        <v>128.44155615646989</v>
      </c>
      <c r="AJ219">
        <v>0.15090316461269729</v>
      </c>
      <c r="AK219">
        <v>0.78375557779240501</v>
      </c>
      <c r="AL219">
        <v>3.2291298982540013</v>
      </c>
      <c r="AM219">
        <v>14.693871312348991</v>
      </c>
      <c r="AN219">
        <v>0.31733356292437748</v>
      </c>
      <c r="AO219">
        <v>0.5131175</v>
      </c>
      <c r="AP219">
        <v>0.91336020211656421</v>
      </c>
      <c r="AQ219">
        <v>23</v>
      </c>
      <c r="AX219" s="14"/>
    </row>
    <row r="220" spans="1:50">
      <c r="A220">
        <v>219</v>
      </c>
      <c r="B220" t="s">
        <v>7074</v>
      </c>
      <c r="C220" s="3" t="s">
        <v>196</v>
      </c>
      <c r="D220">
        <f t="shared" si="24"/>
        <v>59</v>
      </c>
      <c r="E220" t="s">
        <v>6928</v>
      </c>
      <c r="F220">
        <v>59</v>
      </c>
      <c r="G220">
        <v>56.055999999999997</v>
      </c>
      <c r="H220">
        <v>160.642</v>
      </c>
      <c r="I220" s="14">
        <v>33.65</v>
      </c>
      <c r="J220">
        <v>53.6</v>
      </c>
      <c r="K220">
        <v>163.5</v>
      </c>
      <c r="L220">
        <v>100.50830000000001</v>
      </c>
      <c r="M220">
        <v>54.563000000000002</v>
      </c>
      <c r="N220">
        <v>163.476</v>
      </c>
      <c r="O220">
        <v>2777</v>
      </c>
      <c r="P220" s="14">
        <v>77.8</v>
      </c>
      <c r="Q220" s="14">
        <v>237.87</v>
      </c>
      <c r="R220" s="14">
        <v>47.8902053833</v>
      </c>
      <c r="S220" s="1">
        <f t="shared" si="22"/>
        <v>0.74186122183692538</v>
      </c>
      <c r="T220" s="1">
        <f t="shared" si="23"/>
        <v>1.1063416694060115</v>
      </c>
      <c r="U220">
        <f t="shared" si="21"/>
        <v>58.010177568861252</v>
      </c>
      <c r="V220">
        <v>119.28968811</v>
      </c>
      <c r="W220">
        <v>52.606254237288134</v>
      </c>
      <c r="X220">
        <v>8.2480000000000011</v>
      </c>
      <c r="Y220">
        <v>62.852319810152729</v>
      </c>
      <c r="AA220">
        <v>4.5211524754399927E-2</v>
      </c>
      <c r="AB220">
        <v>0.78748684892004317</v>
      </c>
      <c r="AC220">
        <v>39.49631842450534</v>
      </c>
      <c r="AD220">
        <v>2.8555035166763565</v>
      </c>
      <c r="AE220">
        <v>1.5503727443811146</v>
      </c>
      <c r="AF220">
        <v>1.6995816607509213</v>
      </c>
      <c r="AG220">
        <v>28.786800813272929</v>
      </c>
      <c r="AH220">
        <v>48.74801752346449</v>
      </c>
      <c r="AI220">
        <v>182.73967200748709</v>
      </c>
      <c r="AJ220">
        <v>0.25221262628376073</v>
      </c>
      <c r="AK220">
        <v>0.81774292450455244</v>
      </c>
      <c r="AL220">
        <v>3.7583909054368099</v>
      </c>
      <c r="AM220">
        <v>15.870470841071269</v>
      </c>
      <c r="AN220">
        <v>0.39797836838171458</v>
      </c>
      <c r="AO220">
        <v>0.51309788426037239</v>
      </c>
      <c r="AP220">
        <v>0.96824538920453962</v>
      </c>
      <c r="AQ220">
        <v>23</v>
      </c>
      <c r="AX220" s="14"/>
    </row>
    <row r="221" spans="1:50">
      <c r="A221">
        <v>220</v>
      </c>
      <c r="B221" t="s">
        <v>7075</v>
      </c>
      <c r="C221" s="3" t="s">
        <v>196</v>
      </c>
      <c r="D221">
        <f t="shared" si="24"/>
        <v>59</v>
      </c>
      <c r="E221" t="s">
        <v>6928</v>
      </c>
      <c r="F221">
        <v>7</v>
      </c>
      <c r="G221">
        <v>55.972000000000001</v>
      </c>
      <c r="H221">
        <v>160.595</v>
      </c>
      <c r="I221" s="14">
        <v>32.67</v>
      </c>
      <c r="J221">
        <v>53.6</v>
      </c>
      <c r="K221">
        <v>163.5</v>
      </c>
      <c r="L221">
        <v>100.50830000000001</v>
      </c>
      <c r="M221">
        <v>54.563000000000002</v>
      </c>
      <c r="N221">
        <v>163.476</v>
      </c>
      <c r="O221">
        <v>2777</v>
      </c>
      <c r="P221" s="14">
        <v>77.8</v>
      </c>
      <c r="Q221" s="14">
        <v>235.24</v>
      </c>
      <c r="R221" s="14">
        <v>47.480590820300002</v>
      </c>
      <c r="S221" s="1">
        <f t="shared" si="22"/>
        <v>0.73704843556503086</v>
      </c>
      <c r="T221" s="1">
        <f t="shared" si="23"/>
        <v>1.0905665806046723</v>
      </c>
      <c r="U221">
        <f t="shared" si="21"/>
        <v>57.633839544962022</v>
      </c>
      <c r="V221">
        <v>119.726112366</v>
      </c>
      <c r="W221">
        <v>52.068571428571431</v>
      </c>
      <c r="X221">
        <v>7.2842857142857147</v>
      </c>
      <c r="Y221">
        <v>57.12187191527638</v>
      </c>
      <c r="Z221">
        <v>1.0591077910823876</v>
      </c>
      <c r="AA221">
        <v>5.132410790310931E-2</v>
      </c>
      <c r="AB221">
        <v>1.24696749024672</v>
      </c>
      <c r="AC221">
        <v>41.997615570015988</v>
      </c>
      <c r="AD221">
        <v>4.2717681996766208</v>
      </c>
      <c r="AE221">
        <v>2.0165104829549234</v>
      </c>
      <c r="AF221">
        <v>1.9480877845042444</v>
      </c>
      <c r="AG221">
        <v>23.705367923515485</v>
      </c>
      <c r="AH221">
        <v>51.351415218662837</v>
      </c>
      <c r="AI221">
        <v>172.43152017173912</v>
      </c>
      <c r="AJ221">
        <v>0.22782819149588326</v>
      </c>
      <c r="AK221">
        <v>1.1530843446814178</v>
      </c>
      <c r="AL221">
        <v>3.3469786050932853</v>
      </c>
      <c r="AM221">
        <v>16.888575578761152</v>
      </c>
      <c r="AN221">
        <v>0.38328848411074851</v>
      </c>
      <c r="AP221">
        <v>0.99591334656663455</v>
      </c>
      <c r="AQ221">
        <v>23</v>
      </c>
      <c r="AX221" s="14"/>
    </row>
    <row r="222" spans="1:50">
      <c r="A222">
        <v>221</v>
      </c>
      <c r="B222" t="s">
        <v>7083</v>
      </c>
      <c r="C222" s="3" t="s">
        <v>196</v>
      </c>
      <c r="D222">
        <f t="shared" si="24"/>
        <v>59</v>
      </c>
      <c r="E222" t="s">
        <v>6928</v>
      </c>
      <c r="F222">
        <v>4</v>
      </c>
      <c r="G222">
        <v>56</v>
      </c>
      <c r="H222">
        <v>160.5</v>
      </c>
      <c r="I222" s="14">
        <v>33.65</v>
      </c>
      <c r="J222">
        <v>53.6</v>
      </c>
      <c r="K222">
        <v>163.5</v>
      </c>
      <c r="L222">
        <v>100.50830000000001</v>
      </c>
      <c r="M222">
        <v>54.563000000000002</v>
      </c>
      <c r="N222">
        <v>163.476</v>
      </c>
      <c r="O222">
        <v>2777</v>
      </c>
      <c r="P222" s="14">
        <v>77.8</v>
      </c>
      <c r="Q222" s="14">
        <v>242.36</v>
      </c>
      <c r="R222" s="14">
        <v>49.3833694458</v>
      </c>
      <c r="S222" s="1">
        <f t="shared" si="22"/>
        <v>0.75908238297796427</v>
      </c>
      <c r="T222" s="1">
        <f t="shared" si="23"/>
        <v>1.1660348839597485</v>
      </c>
      <c r="U222">
        <f t="shared" si="21"/>
        <v>59.356794141243888</v>
      </c>
      <c r="V222">
        <v>128.10311889600001</v>
      </c>
      <c r="W222">
        <v>50.33</v>
      </c>
      <c r="X222">
        <v>7.6849999999999996</v>
      </c>
      <c r="Y222">
        <v>58.873804220211682</v>
      </c>
      <c r="Z222">
        <v>1.008391991944114</v>
      </c>
      <c r="AA222">
        <v>5.1327392493481679E-2</v>
      </c>
      <c r="AB222">
        <v>0.908846642912432</v>
      </c>
      <c r="AC222">
        <v>41.953053393415232</v>
      </c>
      <c r="AD222">
        <v>4.0499708997463024</v>
      </c>
      <c r="AE222">
        <v>2.0827487867058725</v>
      </c>
      <c r="AF222">
        <v>1.9295812768708216</v>
      </c>
      <c r="AG222">
        <v>29.278723682854505</v>
      </c>
      <c r="AH222">
        <v>41.851232149243913</v>
      </c>
      <c r="AI222">
        <v>200.58367898441426</v>
      </c>
      <c r="AJ222">
        <v>0.26511045123177479</v>
      </c>
      <c r="AK222">
        <v>1.0059080198821966</v>
      </c>
      <c r="AL222">
        <v>4.6604150955253898</v>
      </c>
      <c r="AM222">
        <v>21.665469457013572</v>
      </c>
      <c r="AN222">
        <v>0.5602784062342886</v>
      </c>
      <c r="AO222">
        <v>0.51307349999999996</v>
      </c>
      <c r="AP222">
        <v>0.96185020471157845</v>
      </c>
      <c r="AQ222">
        <v>23</v>
      </c>
      <c r="AX222" s="14"/>
    </row>
    <row r="223" spans="1:50">
      <c r="A223">
        <v>222</v>
      </c>
      <c r="B223" t="s">
        <v>7072</v>
      </c>
      <c r="C223" t="s">
        <v>7328</v>
      </c>
      <c r="D223">
        <f t="shared" si="24"/>
        <v>60</v>
      </c>
      <c r="E223" t="s">
        <v>7346</v>
      </c>
      <c r="F223">
        <v>16</v>
      </c>
      <c r="G223">
        <v>53.905000000000001</v>
      </c>
      <c r="H223">
        <v>158.07</v>
      </c>
      <c r="I223" s="14">
        <v>40.67</v>
      </c>
      <c r="L223" s="14">
        <v>104.69781999999999</v>
      </c>
      <c r="M223">
        <v>51.171500000000002</v>
      </c>
      <c r="N223">
        <v>160.238</v>
      </c>
      <c r="O223">
        <v>2771</v>
      </c>
      <c r="P223" s="14">
        <v>82.4</v>
      </c>
      <c r="Q223" s="14">
        <v>271.60000000000002</v>
      </c>
      <c r="R223" s="14">
        <v>47.4970245361</v>
      </c>
      <c r="S223" s="1">
        <f t="shared" si="22"/>
        <v>0.73724225130727472</v>
      </c>
      <c r="T223" s="1">
        <f t="shared" si="23"/>
        <v>1.0911947276660094</v>
      </c>
      <c r="U223">
        <f t="shared" si="21"/>
        <v>63.602628975581375</v>
      </c>
      <c r="V223">
        <v>153.84661865199999</v>
      </c>
      <c r="W223">
        <v>50.800000000000004</v>
      </c>
      <c r="X223">
        <v>8.2806250000000006</v>
      </c>
      <c r="Y223">
        <v>62.795680416360923</v>
      </c>
      <c r="Z223">
        <v>1.0536575071630645</v>
      </c>
      <c r="AA223">
        <v>3.8642359633865614E-2</v>
      </c>
      <c r="AB223">
        <v>1.8330602813363148</v>
      </c>
      <c r="AC223">
        <v>49.665599169736637</v>
      </c>
      <c r="AD223">
        <v>5.1976897570624851</v>
      </c>
      <c r="AE223">
        <v>2.2492679671756046</v>
      </c>
      <c r="AF223">
        <v>1.9932413389495287</v>
      </c>
      <c r="AG223">
        <v>30.599312911131982</v>
      </c>
      <c r="AH223">
        <v>32.295769126362202</v>
      </c>
      <c r="AI223">
        <v>92.17468218564521</v>
      </c>
      <c r="AJ223">
        <v>0.16036722933907666</v>
      </c>
      <c r="AK223">
        <v>0.82778344109789637</v>
      </c>
      <c r="AL223">
        <v>2.8697574976936822</v>
      </c>
      <c r="AM223">
        <v>24.690199108711333</v>
      </c>
      <c r="AN223">
        <v>0.36797664328142854</v>
      </c>
      <c r="AO223">
        <v>0.51305666666666661</v>
      </c>
      <c r="AP223">
        <v>0.96539578991336672</v>
      </c>
      <c r="AQ223">
        <v>23</v>
      </c>
      <c r="AX223" s="14"/>
    </row>
    <row r="224" spans="1:50">
      <c r="A224">
        <v>223</v>
      </c>
      <c r="B224" t="s">
        <v>7089</v>
      </c>
      <c r="C224" t="s">
        <v>7328</v>
      </c>
      <c r="D224">
        <f t="shared" si="24"/>
        <v>60</v>
      </c>
      <c r="E224" t="s">
        <v>7346</v>
      </c>
      <c r="F224">
        <v>1</v>
      </c>
      <c r="G224">
        <v>54.761000000000003</v>
      </c>
      <c r="H224">
        <v>157.40700000000001</v>
      </c>
      <c r="I224" s="14">
        <v>42.33</v>
      </c>
      <c r="L224" s="14">
        <v>104.69781999999999</v>
      </c>
      <c r="M224">
        <v>51.171500000000002</v>
      </c>
      <c r="N224">
        <v>160.238</v>
      </c>
      <c r="O224">
        <v>2771</v>
      </c>
      <c r="P224" s="14">
        <v>82.4</v>
      </c>
      <c r="Q224" s="14">
        <v>369.75</v>
      </c>
      <c r="R224" s="14">
        <v>65.773109435999999</v>
      </c>
      <c r="S224" s="1">
        <f t="shared" si="22"/>
        <v>0.91192762700501084</v>
      </c>
      <c r="T224" s="1">
        <f t="shared" si="23"/>
        <v>2.2223108139030492</v>
      </c>
      <c r="U224">
        <f t="shared" si="21"/>
        <v>78.67291166524295</v>
      </c>
      <c r="V224">
        <v>300.57083129900002</v>
      </c>
      <c r="W224">
        <v>50.41</v>
      </c>
      <c r="X224">
        <v>9.07</v>
      </c>
      <c r="Y224">
        <v>64.065983058403916</v>
      </c>
      <c r="Z224">
        <v>1.053066309568033</v>
      </c>
      <c r="AB224">
        <v>1.1052631578947369</v>
      </c>
      <c r="AC224">
        <v>32.10526315789474</v>
      </c>
      <c r="AD224">
        <v>4.1052631578947372</v>
      </c>
      <c r="AE224">
        <v>1.6842105263157896</v>
      </c>
      <c r="AF224">
        <v>1.8421052631578949</v>
      </c>
      <c r="AG224">
        <v>46.495726495726501</v>
      </c>
      <c r="AH224">
        <v>48.974358974358978</v>
      </c>
      <c r="AI224">
        <v>181.9047619047619</v>
      </c>
      <c r="AJ224">
        <v>0.16666666666666666</v>
      </c>
      <c r="AK224">
        <v>1.103448275862069</v>
      </c>
      <c r="AL224">
        <v>3.714285714285714</v>
      </c>
      <c r="AM224">
        <v>30.222222222222221</v>
      </c>
      <c r="AN224">
        <v>0.32380952380952382</v>
      </c>
      <c r="AP224">
        <v>0.98875149816323304</v>
      </c>
      <c r="AQ224">
        <v>23</v>
      </c>
      <c r="AX224" s="14"/>
    </row>
    <row r="225" spans="1:50">
      <c r="A225">
        <v>224</v>
      </c>
      <c r="B225" t="s">
        <v>7095</v>
      </c>
      <c r="C225" t="s">
        <v>7328</v>
      </c>
      <c r="D225">
        <f t="shared" si="24"/>
        <v>60</v>
      </c>
      <c r="E225" t="s">
        <v>7346</v>
      </c>
      <c r="F225">
        <v>6</v>
      </c>
      <c r="G225">
        <v>55.677999999999997</v>
      </c>
      <c r="H225">
        <v>157.71799999999999</v>
      </c>
      <c r="I225" s="14">
        <v>38.42</v>
      </c>
      <c r="J225">
        <v>51.4</v>
      </c>
      <c r="K225">
        <v>161.30000000000001</v>
      </c>
      <c r="L225">
        <v>104.9911</v>
      </c>
      <c r="M225">
        <v>52.406500000000001</v>
      </c>
      <c r="N225">
        <v>161.2645</v>
      </c>
      <c r="O225">
        <v>2773</v>
      </c>
      <c r="P225" s="14">
        <v>81.3</v>
      </c>
      <c r="Q225" s="14">
        <v>390.8</v>
      </c>
      <c r="R225" s="14"/>
      <c r="S225" s="1"/>
      <c r="T225" s="1"/>
      <c r="W225">
        <v>49.370000000000005</v>
      </c>
      <c r="X225">
        <v>7.5533333333333337</v>
      </c>
      <c r="Y225">
        <v>58.863071828125065</v>
      </c>
      <c r="Z225">
        <v>1.0666999198546654</v>
      </c>
      <c r="AA225">
        <v>2.7931203781245671E-2</v>
      </c>
      <c r="AB225">
        <v>6.5101232046044037</v>
      </c>
      <c r="AC225">
        <v>69.783799891094816</v>
      </c>
      <c r="AD225">
        <v>8.411035744284094</v>
      </c>
      <c r="AE225">
        <v>2.891327474996972</v>
      </c>
      <c r="AF225">
        <v>2.4501196208376528</v>
      </c>
      <c r="AG225">
        <v>26.675005894185428</v>
      </c>
      <c r="AH225">
        <v>26.990634060567583</v>
      </c>
      <c r="AI225">
        <v>44.299258737065266</v>
      </c>
      <c r="AJ225">
        <v>6.4116359168085668E-2</v>
      </c>
      <c r="AK225">
        <v>0.94992128438883494</v>
      </c>
      <c r="AL225">
        <v>1.4698293485376743</v>
      </c>
      <c r="AM225">
        <v>31.964386812441731</v>
      </c>
      <c r="AN225">
        <v>0.15366808546736208</v>
      </c>
      <c r="AO225">
        <v>0.51301516666666658</v>
      </c>
      <c r="AP225">
        <v>0.9958491472837161</v>
      </c>
      <c r="AQ225">
        <v>23</v>
      </c>
      <c r="AX225" s="14"/>
    </row>
    <row r="226" spans="1:50">
      <c r="A226">
        <v>225</v>
      </c>
      <c r="B226" t="s">
        <v>7079</v>
      </c>
      <c r="C226" t="s">
        <v>7328</v>
      </c>
      <c r="D226">
        <f t="shared" si="24"/>
        <v>60</v>
      </c>
      <c r="E226" t="s">
        <v>7346</v>
      </c>
      <c r="F226">
        <v>8</v>
      </c>
      <c r="G226">
        <v>56.08</v>
      </c>
      <c r="H226">
        <v>158.38</v>
      </c>
      <c r="I226" s="14">
        <v>35.659999999999997</v>
      </c>
      <c r="J226">
        <v>52.3</v>
      </c>
      <c r="K226">
        <v>162.6</v>
      </c>
      <c r="L226">
        <v>104.1613</v>
      </c>
      <c r="M226">
        <v>53.314</v>
      </c>
      <c r="N226">
        <v>162.624</v>
      </c>
      <c r="O226">
        <v>2775</v>
      </c>
      <c r="P226" s="14">
        <v>75.7</v>
      </c>
      <c r="Q226" s="14">
        <v>371.17</v>
      </c>
      <c r="R226" s="14"/>
      <c r="S226" s="1"/>
      <c r="T226" s="1"/>
      <c r="W226">
        <v>51.493750000000006</v>
      </c>
      <c r="X226">
        <v>6.9749999999999996</v>
      </c>
      <c r="Y226">
        <v>58.190584238107178</v>
      </c>
      <c r="Z226">
        <v>1.0621049927606601</v>
      </c>
      <c r="AB226">
        <v>1.8058499670676753</v>
      </c>
      <c r="AC226">
        <v>49.901608881785386</v>
      </c>
      <c r="AD226">
        <v>5.6971789250489842</v>
      </c>
      <c r="AE226">
        <v>2.0437588512562184</v>
      </c>
      <c r="AF226">
        <v>1.9769546656657675</v>
      </c>
      <c r="AG226">
        <v>38.223591612583576</v>
      </c>
      <c r="AH226">
        <v>39.034998247007614</v>
      </c>
      <c r="AI226">
        <v>137.84417295869125</v>
      </c>
      <c r="AJ226">
        <v>0.12361693022395082</v>
      </c>
      <c r="AK226">
        <v>1.0648202803534592</v>
      </c>
      <c r="AL226">
        <v>3.4396690142396524</v>
      </c>
      <c r="AM226">
        <v>30.770724082573203</v>
      </c>
      <c r="AN226">
        <v>0.23563159723276916</v>
      </c>
      <c r="AP226">
        <v>1.0051488485209619</v>
      </c>
      <c r="AQ226">
        <v>23</v>
      </c>
      <c r="AX226" s="14"/>
    </row>
    <row r="227" spans="1:50">
      <c r="A227">
        <v>226</v>
      </c>
      <c r="B227" t="s">
        <v>7090</v>
      </c>
      <c r="C227" t="s">
        <v>7328</v>
      </c>
      <c r="D227">
        <f t="shared" si="24"/>
        <v>60</v>
      </c>
      <c r="E227" t="s">
        <v>7346</v>
      </c>
      <c r="F227">
        <v>4</v>
      </c>
      <c r="G227">
        <v>56.482999999999997</v>
      </c>
      <c r="H227">
        <v>157.917</v>
      </c>
      <c r="I227" s="14">
        <v>36</v>
      </c>
      <c r="J227">
        <v>52.3</v>
      </c>
      <c r="K227">
        <v>162.6</v>
      </c>
      <c r="L227">
        <v>104.1613</v>
      </c>
      <c r="M227">
        <v>53.314</v>
      </c>
      <c r="N227">
        <v>162.624</v>
      </c>
      <c r="O227">
        <v>2775</v>
      </c>
      <c r="P227" s="14">
        <v>75.7</v>
      </c>
      <c r="Q227" s="14">
        <v>411</v>
      </c>
      <c r="R227" s="14"/>
      <c r="S227" s="1"/>
      <c r="T227" s="1"/>
      <c r="W227">
        <v>49.25</v>
      </c>
      <c r="X227">
        <v>6.7825000000000006</v>
      </c>
      <c r="Y227">
        <v>56.525012718717967</v>
      </c>
      <c r="Z227">
        <v>1.0428049892433888</v>
      </c>
      <c r="AA227">
        <v>3.4458204205840844E-2</v>
      </c>
      <c r="AB227">
        <v>4.9732767116783743</v>
      </c>
      <c r="AC227">
        <v>69.771114342441521</v>
      </c>
      <c r="AD227">
        <v>6.8036263004471209</v>
      </c>
      <c r="AE227">
        <v>2.2870055259133761</v>
      </c>
      <c r="AF227">
        <v>2.3123712045408129</v>
      </c>
      <c r="AG227">
        <v>33.083763934190088</v>
      </c>
      <c r="AH227">
        <v>28.055153260805838</v>
      </c>
      <c r="AI227">
        <v>69.117842057302028</v>
      </c>
      <c r="AJ227">
        <v>0.14472916547307646</v>
      </c>
      <c r="AK227">
        <v>1.215498311212597</v>
      </c>
      <c r="AL227">
        <v>1.9298517026510955</v>
      </c>
      <c r="AM227">
        <v>31.394078947368421</v>
      </c>
      <c r="AN227">
        <v>0.21383833030767121</v>
      </c>
      <c r="AO227">
        <v>0.51305366666666663</v>
      </c>
      <c r="AP227">
        <v>0.99965086294750449</v>
      </c>
      <c r="AQ227">
        <v>23</v>
      </c>
      <c r="AX227" s="14"/>
    </row>
    <row r="228" spans="1:50">
      <c r="A228">
        <v>227</v>
      </c>
      <c r="B228" t="s">
        <v>7085</v>
      </c>
      <c r="C228" t="s">
        <v>7328</v>
      </c>
      <c r="D228">
        <f t="shared" si="24"/>
        <v>60</v>
      </c>
      <c r="E228" t="s">
        <v>7346</v>
      </c>
      <c r="F228">
        <v>2</v>
      </c>
      <c r="G228">
        <v>55.97</v>
      </c>
      <c r="H228">
        <v>158.63</v>
      </c>
      <c r="I228" s="14">
        <v>37.67</v>
      </c>
      <c r="J228">
        <v>52.3</v>
      </c>
      <c r="K228">
        <v>162.6</v>
      </c>
      <c r="L228">
        <v>104.1613</v>
      </c>
      <c r="M228">
        <v>53.314</v>
      </c>
      <c r="N228">
        <v>162.624</v>
      </c>
      <c r="O228">
        <v>2775</v>
      </c>
      <c r="P228" s="14">
        <v>75.7</v>
      </c>
      <c r="Q228" s="14">
        <v>345</v>
      </c>
      <c r="R228" s="14"/>
      <c r="S228" s="1"/>
      <c r="T228" s="1"/>
      <c r="W228">
        <v>51.55</v>
      </c>
      <c r="X228">
        <v>6.4350000000000005</v>
      </c>
      <c r="Y228">
        <v>57.650816251883747</v>
      </c>
      <c r="Z228">
        <v>1.112602587326327</v>
      </c>
      <c r="AA228">
        <v>4.6802974477472253E-2</v>
      </c>
      <c r="AB228">
        <v>1.3334162933466069</v>
      </c>
      <c r="AC228">
        <v>51.710552513688405</v>
      </c>
      <c r="AD228">
        <v>5.0619711299153813</v>
      </c>
      <c r="AE228">
        <v>2.2584204413472708</v>
      </c>
      <c r="AF228">
        <v>2.0019080803052929</v>
      </c>
      <c r="AG228">
        <v>50.819100731962358</v>
      </c>
      <c r="AH228">
        <v>60.373511061956769</v>
      </c>
      <c r="AI228">
        <v>231.33823529411762</v>
      </c>
      <c r="AJ228">
        <v>0.19246732026143792</v>
      </c>
      <c r="AK228">
        <v>1.0831259333001493</v>
      </c>
      <c r="AL228">
        <v>3.8317320261437908</v>
      </c>
      <c r="AM228">
        <v>34.953947368421055</v>
      </c>
      <c r="AN228">
        <v>0.2991830065359477</v>
      </c>
      <c r="AO228">
        <v>0.51309199999999999</v>
      </c>
      <c r="AP228">
        <v>1.0876476113730673</v>
      </c>
      <c r="AQ228">
        <v>23</v>
      </c>
      <c r="AX228" s="14"/>
    </row>
    <row r="229" spans="1:50">
      <c r="A229">
        <v>228</v>
      </c>
      <c r="B229" t="s">
        <v>7084</v>
      </c>
      <c r="C229" t="s">
        <v>7328</v>
      </c>
      <c r="D229">
        <f t="shared" si="24"/>
        <v>60</v>
      </c>
      <c r="E229" t="s">
        <v>7346</v>
      </c>
      <c r="F229">
        <v>2</v>
      </c>
      <c r="G229">
        <v>56</v>
      </c>
      <c r="H229">
        <v>157.5</v>
      </c>
      <c r="I229" s="14">
        <v>36</v>
      </c>
      <c r="J229">
        <v>51.4</v>
      </c>
      <c r="K229">
        <v>161.30000000000001</v>
      </c>
      <c r="L229">
        <v>104.9911</v>
      </c>
      <c r="M229">
        <v>52.406500000000001</v>
      </c>
      <c r="N229">
        <v>161.2645</v>
      </c>
      <c r="O229">
        <v>2773</v>
      </c>
      <c r="P229" s="14">
        <v>81.3</v>
      </c>
      <c r="Q229" s="14">
        <v>412</v>
      </c>
      <c r="R229" s="14"/>
      <c r="S229" s="1"/>
      <c r="T229" s="1"/>
      <c r="W229">
        <v>52.3</v>
      </c>
      <c r="X229">
        <v>7.02</v>
      </c>
      <c r="Y229">
        <v>60.328196074133679</v>
      </c>
      <c r="Z229">
        <v>1.048159353457365</v>
      </c>
      <c r="AA229">
        <v>3.9923207866220278E-2</v>
      </c>
      <c r="AB229">
        <v>2.9495614035087718</v>
      </c>
      <c r="AC229">
        <v>65.021929824561411</v>
      </c>
      <c r="AD229">
        <v>6.0482456140350873</v>
      </c>
      <c r="AE229">
        <v>2.2986111111111112</v>
      </c>
      <c r="AF229">
        <v>2.0635964912280702</v>
      </c>
      <c r="AG229">
        <v>36.159524913760706</v>
      </c>
      <c r="AH229">
        <v>43.035237356767468</v>
      </c>
      <c r="AI229">
        <v>89.729603729603724</v>
      </c>
      <c r="AJ229">
        <v>9.1445221445221436E-2</v>
      </c>
      <c r="AK229">
        <v>1.3006947459834999</v>
      </c>
      <c r="AL229">
        <v>2.0867132867132865</v>
      </c>
      <c r="AM229">
        <v>26.5</v>
      </c>
      <c r="AN229">
        <v>0.18466200466200466</v>
      </c>
      <c r="AO229">
        <v>0.51303799999999999</v>
      </c>
      <c r="AP229">
        <v>1.0870753276228537</v>
      </c>
      <c r="AQ229">
        <v>23</v>
      </c>
      <c r="AX229" s="14"/>
    </row>
    <row r="230" spans="1:50" s="2" customFormat="1">
      <c r="A230" s="2">
        <v>229</v>
      </c>
      <c r="B230" s="2" t="s">
        <v>7614</v>
      </c>
      <c r="C230" s="2" t="s">
        <v>196</v>
      </c>
      <c r="D230" s="2">
        <f t="shared" si="24"/>
        <v>61</v>
      </c>
      <c r="E230" s="2" t="s">
        <v>7614</v>
      </c>
      <c r="F230" s="2">
        <v>14</v>
      </c>
      <c r="G230" s="2">
        <v>39.375</v>
      </c>
      <c r="H230" s="2">
        <v>-119.72</v>
      </c>
      <c r="I230" s="2">
        <v>34.07</v>
      </c>
      <c r="L230" s="2">
        <v>16.815743999999999</v>
      </c>
      <c r="M230" s="2">
        <v>37.700499999999998</v>
      </c>
      <c r="N230" s="2">
        <v>-122.538</v>
      </c>
      <c r="O230" s="2">
        <v>2872</v>
      </c>
      <c r="P230" s="2">
        <v>1.8</v>
      </c>
      <c r="R230" s="2">
        <v>58.869331359900002</v>
      </c>
      <c r="S230" s="1">
        <f t="shared" si="22"/>
        <v>0.8559904778002152</v>
      </c>
      <c r="T230" s="1">
        <f t="shared" si="23"/>
        <v>1.6557145181949271</v>
      </c>
      <c r="U230">
        <f t="shared" si="21"/>
        <v>0.25909410134026983</v>
      </c>
      <c r="V230" s="2">
        <v>363.43566894499997</v>
      </c>
      <c r="W230" s="2">
        <v>51.472142857142849</v>
      </c>
      <c r="X230" s="2">
        <v>7.0928571428571443</v>
      </c>
      <c r="Y230" s="2">
        <v>62.638255740156474</v>
      </c>
      <c r="Z230" s="2">
        <v>1.03630643873956</v>
      </c>
      <c r="AA230" s="2">
        <v>2.0516482643351579E-2</v>
      </c>
      <c r="AB230" s="2">
        <v>16.550416026615814</v>
      </c>
      <c r="AC230" s="2">
        <v>147.35857863879278</v>
      </c>
      <c r="AD230" s="2">
        <v>30.623232769525107</v>
      </c>
      <c r="AE230" s="2">
        <v>4.7229944379435809</v>
      </c>
      <c r="AF230" s="2">
        <v>3.2898136056529368</v>
      </c>
      <c r="AG230" s="2">
        <v>28.486106117033653</v>
      </c>
      <c r="AH230" s="2">
        <v>25.512583502417161</v>
      </c>
      <c r="AI230" s="2">
        <v>48.893919644326331</v>
      </c>
      <c r="AJ230" s="2">
        <v>5.4001720185590373E-2</v>
      </c>
      <c r="AK230" s="2">
        <v>1.4584063388546553</v>
      </c>
      <c r="AL230" s="2">
        <v>1.9136482136693302</v>
      </c>
      <c r="AM230" s="2">
        <v>57.888951700019859</v>
      </c>
      <c r="AN230" s="2">
        <v>0.20742810352555591</v>
      </c>
      <c r="AO230" s="2">
        <v>0.51303200000000004</v>
      </c>
      <c r="AP230" s="2">
        <v>0.96872581589529805</v>
      </c>
      <c r="AS230"/>
      <c r="AT230"/>
      <c r="AU230"/>
      <c r="AV230"/>
    </row>
    <row r="231" spans="1:50" s="2" customFormat="1">
      <c r="A231" s="2">
        <v>230</v>
      </c>
      <c r="B231" s="2" t="s">
        <v>7678</v>
      </c>
      <c r="C231" s="2" t="s">
        <v>196</v>
      </c>
      <c r="D231" s="2">
        <f t="shared" si="24"/>
        <v>62</v>
      </c>
      <c r="E231" s="2" t="s">
        <v>7514</v>
      </c>
      <c r="F231" s="2">
        <v>25</v>
      </c>
      <c r="G231" s="2">
        <v>8.8079999999999998</v>
      </c>
      <c r="H231" s="2">
        <v>-82.543000000000006</v>
      </c>
      <c r="I231" s="2">
        <v>25</v>
      </c>
      <c r="L231" s="2">
        <v>14.176542</v>
      </c>
      <c r="M231" s="2">
        <v>7.7205000000000004</v>
      </c>
      <c r="N231" s="2">
        <v>-83.153499999999994</v>
      </c>
      <c r="O231" s="2">
        <v>5667</v>
      </c>
      <c r="P231" s="2">
        <v>68</v>
      </c>
      <c r="S231" s="1"/>
      <c r="T231" s="1"/>
      <c r="U231"/>
      <c r="W231" s="2">
        <v>53.208052637377989</v>
      </c>
      <c r="X231" s="2">
        <v>7.4913723466243543</v>
      </c>
      <c r="Y231" s="2">
        <v>63.971536061030868</v>
      </c>
      <c r="Z231" s="2">
        <v>1.0736155792742341</v>
      </c>
      <c r="AA231" s="2">
        <v>4.7443686136975326E-2</v>
      </c>
      <c r="AB231" s="2">
        <v>6.4045237105730015</v>
      </c>
      <c r="AC231" s="2">
        <v>80.904086507418654</v>
      </c>
      <c r="AD231" s="2">
        <v>21.054782448953802</v>
      </c>
      <c r="AE231" s="2">
        <v>3.5577550857613915</v>
      </c>
      <c r="AF231" s="2">
        <v>3.1060836001942396</v>
      </c>
      <c r="AG231" s="2">
        <v>50.594901464526913</v>
      </c>
      <c r="AH231" s="2">
        <v>31.764114053228983</v>
      </c>
      <c r="AI231" s="2">
        <v>113.88423042749588</v>
      </c>
      <c r="AJ231" s="2">
        <v>0.19031932554035735</v>
      </c>
      <c r="AK231" s="2">
        <v>1.6464251722734906</v>
      </c>
      <c r="AL231" s="2">
        <v>3.4969030799891181</v>
      </c>
      <c r="AM231" s="2">
        <v>84.769005023295634</v>
      </c>
      <c r="AN231" s="2">
        <v>0.57353044168436618</v>
      </c>
      <c r="AO231" s="2">
        <v>0.51303200000000038</v>
      </c>
      <c r="AP231" s="2">
        <v>0.98952042016264119</v>
      </c>
    </row>
    <row r="232" spans="1:50" s="2" customFormat="1">
      <c r="A232" s="2">
        <v>231</v>
      </c>
      <c r="B232" s="2" t="s">
        <v>7679</v>
      </c>
      <c r="C232" s="2" t="s">
        <v>196</v>
      </c>
      <c r="D232" s="2">
        <f t="shared" si="24"/>
        <v>63</v>
      </c>
      <c r="E232" s="2" t="s">
        <v>7579</v>
      </c>
      <c r="F232" s="2">
        <v>1</v>
      </c>
      <c r="G232" s="2">
        <v>10.3</v>
      </c>
      <c r="H232" s="2">
        <v>-84.366</v>
      </c>
      <c r="I232" s="2">
        <v>40.31</v>
      </c>
      <c r="L232" s="2">
        <v>17.685604000000001</v>
      </c>
      <c r="M232" s="2">
        <v>8.8544999999999998</v>
      </c>
      <c r="N232" s="2">
        <v>-84.864999999999995</v>
      </c>
      <c r="O232" s="2">
        <v>5675</v>
      </c>
      <c r="P232" s="2">
        <v>74.7</v>
      </c>
      <c r="R232" s="2">
        <v>57.872890472400002</v>
      </c>
      <c r="S232" s="1">
        <f t="shared" si="22"/>
        <v>0.84687039505661266</v>
      </c>
      <c r="T232" s="1">
        <f t="shared" si="23"/>
        <v>1.592462301884594</v>
      </c>
      <c r="U232">
        <f t="shared" si="21"/>
        <v>11.188128591382224</v>
      </c>
      <c r="V232" s="2">
        <v>109.687202454</v>
      </c>
      <c r="W232" s="2">
        <v>47.11</v>
      </c>
      <c r="X232" s="2">
        <v>10.210000000000001</v>
      </c>
      <c r="Y232" s="2">
        <v>65.120258212617969</v>
      </c>
      <c r="Z232" s="2">
        <v>0.9819239864775603</v>
      </c>
      <c r="AA232" s="2">
        <v>2.8068427872582E-2</v>
      </c>
      <c r="AB232" s="2">
        <v>6.9629629629629628</v>
      </c>
      <c r="AC232" s="2">
        <v>66.666666666666657</v>
      </c>
      <c r="AD232" s="2">
        <v>22.185185185185183</v>
      </c>
      <c r="AE232" s="2">
        <v>4</v>
      </c>
      <c r="AF232" s="2">
        <v>3.1851851851851847</v>
      </c>
      <c r="AG232" s="2">
        <v>14.208695652173914</v>
      </c>
      <c r="AH232" s="2">
        <v>10.784641068447412</v>
      </c>
      <c r="AI232" s="2">
        <v>34.361702127659576</v>
      </c>
      <c r="AK232" s="2">
        <v>0.83544303797468356</v>
      </c>
      <c r="AL232" s="2">
        <v>3.1861702127659575</v>
      </c>
      <c r="AM232" s="2">
        <v>25.294117647058826</v>
      </c>
      <c r="AO232" s="2">
        <v>0.51303200000000004</v>
      </c>
    </row>
    <row r="233" spans="1:50" s="2" customFormat="1">
      <c r="A233" s="2">
        <v>232</v>
      </c>
      <c r="B233" s="2" t="s">
        <v>7680</v>
      </c>
      <c r="C233" s="2" t="s">
        <v>196</v>
      </c>
      <c r="D233" s="2">
        <f t="shared" si="24"/>
        <v>63</v>
      </c>
      <c r="E233" s="2" t="s">
        <v>7579</v>
      </c>
      <c r="F233" s="2">
        <v>4</v>
      </c>
      <c r="G233" s="2">
        <v>10.025</v>
      </c>
      <c r="H233" s="2">
        <v>-83.766999999999996</v>
      </c>
      <c r="I233" s="2">
        <v>35.01</v>
      </c>
      <c r="L233" s="2">
        <v>16.638704000000001</v>
      </c>
      <c r="M233" s="2">
        <v>8.5555000000000003</v>
      </c>
      <c r="N233" s="2">
        <v>-84.288499999999999</v>
      </c>
      <c r="O233" s="2">
        <v>5673</v>
      </c>
      <c r="P233" s="2">
        <v>75.8</v>
      </c>
      <c r="R233" s="2">
        <v>57.634552002</v>
      </c>
      <c r="S233" s="1">
        <f t="shared" si="22"/>
        <v>0.84465090026782497</v>
      </c>
      <c r="T233" s="1">
        <f t="shared" si="23"/>
        <v>1.5778502566651886</v>
      </c>
      <c r="U233">
        <f t="shared" si="21"/>
        <v>10.652853405170513</v>
      </c>
      <c r="V233" s="2">
        <v>128.35391235399999</v>
      </c>
      <c r="W233" s="2">
        <v>52.577500000000001</v>
      </c>
      <c r="X233" s="2">
        <v>6.2450000000000001</v>
      </c>
      <c r="Y233" s="2">
        <v>58.887760407890298</v>
      </c>
      <c r="Z233" s="2">
        <v>1.0234012289570864</v>
      </c>
      <c r="AA233" s="2">
        <v>3.1798381377495008E-2</v>
      </c>
      <c r="AB233" s="2">
        <v>11.402603806186677</v>
      </c>
      <c r="AC233" s="2">
        <v>90.470047476912981</v>
      </c>
      <c r="AD233" s="2">
        <v>19.184912595431356</v>
      </c>
      <c r="AE233" s="2">
        <v>3.5061768046930815</v>
      </c>
      <c r="AF233" s="2">
        <v>2.8916512869747026</v>
      </c>
      <c r="AG233" s="2">
        <v>24.580044003877951</v>
      </c>
      <c r="AH233" s="2">
        <v>18.242703779521328</v>
      </c>
      <c r="AI233" s="2">
        <v>37.481177414316946</v>
      </c>
      <c r="AJ233" s="2">
        <v>0.10702120069852628</v>
      </c>
      <c r="AK233" s="2">
        <v>1.1826426845405902</v>
      </c>
      <c r="AL233" s="2">
        <v>1.9659379702984352</v>
      </c>
      <c r="AM233" s="2">
        <v>42.04424977538185</v>
      </c>
      <c r="AN233" s="2">
        <v>0.29961808217622171</v>
      </c>
      <c r="AO233" s="2">
        <v>0.51303200000000004</v>
      </c>
      <c r="AP233" s="2">
        <v>0.99311093419301177</v>
      </c>
    </row>
    <row r="234" spans="1:50" s="2" customFormat="1">
      <c r="A234" s="2">
        <v>233</v>
      </c>
      <c r="B234" s="2" t="s">
        <v>7681</v>
      </c>
      <c r="C234" s="2" t="s">
        <v>196</v>
      </c>
      <c r="D234" s="2">
        <f t="shared" si="24"/>
        <v>63</v>
      </c>
      <c r="E234" s="2" t="s">
        <v>7579</v>
      </c>
      <c r="F234" s="2">
        <v>2</v>
      </c>
      <c r="G234" s="2">
        <v>9.9789999999999992</v>
      </c>
      <c r="H234" s="2">
        <v>-83.852000000000004</v>
      </c>
      <c r="I234" s="2">
        <v>32</v>
      </c>
      <c r="L234" s="2">
        <v>16.638704000000001</v>
      </c>
      <c r="M234" s="2">
        <v>8.5555000000000003</v>
      </c>
      <c r="N234" s="2">
        <v>-84.288499999999999</v>
      </c>
      <c r="O234" s="2">
        <v>5673</v>
      </c>
      <c r="P234" s="2">
        <v>75.8</v>
      </c>
      <c r="R234" s="2">
        <v>56.352664947500003</v>
      </c>
      <c r="S234" s="1">
        <f t="shared" si="22"/>
        <v>0.83246377069439814</v>
      </c>
      <c r="T234" s="1">
        <f t="shared" si="23"/>
        <v>1.5024266378802913</v>
      </c>
      <c r="U234">
        <f t="shared" si="21"/>
        <v>10.499147649651436</v>
      </c>
      <c r="V234" s="2">
        <v>114.08879852299999</v>
      </c>
      <c r="W234" s="2">
        <v>51.09</v>
      </c>
      <c r="X234" s="2">
        <v>8.4050000000000011</v>
      </c>
      <c r="Y234" s="2">
        <v>65.086097430394318</v>
      </c>
      <c r="Z234" s="2">
        <v>0.96388048812282046</v>
      </c>
      <c r="AA234" s="2">
        <v>3.5216559156237226E-2</v>
      </c>
      <c r="AB234" s="2">
        <v>11.149292013632689</v>
      </c>
      <c r="AC234" s="2">
        <v>99.256526474825193</v>
      </c>
      <c r="AD234" s="2">
        <v>25.386845156529986</v>
      </c>
      <c r="AE234" s="2">
        <v>4.4057130810582894</v>
      </c>
      <c r="AF234" s="2">
        <v>3.6816345174097886</v>
      </c>
      <c r="AG234" s="2">
        <v>21.08041958041958</v>
      </c>
      <c r="AH234" s="2">
        <v>17.274637106544198</v>
      </c>
      <c r="AI234" s="2">
        <v>39.260643115942031</v>
      </c>
      <c r="AJ234" s="2">
        <v>6.4322916666666674E-2</v>
      </c>
      <c r="AK234" s="2">
        <v>1.5100919775166071</v>
      </c>
      <c r="AL234" s="2">
        <v>2.2716259057971016</v>
      </c>
      <c r="AM234" s="2">
        <v>36.649411859490812</v>
      </c>
      <c r="AN234" s="2">
        <v>0.17890625000000002</v>
      </c>
      <c r="AO234" s="2">
        <v>0.51303200000000004</v>
      </c>
    </row>
    <row r="235" spans="1:50" s="2" customFormat="1">
      <c r="A235" s="2">
        <v>234</v>
      </c>
      <c r="B235" s="2" t="s">
        <v>7683</v>
      </c>
      <c r="C235" s="2" t="s">
        <v>196</v>
      </c>
      <c r="D235" s="2">
        <f t="shared" si="24"/>
        <v>64</v>
      </c>
      <c r="E235" s="2" t="s">
        <v>7682</v>
      </c>
      <c r="F235" s="2">
        <v>9</v>
      </c>
      <c r="G235" s="2">
        <v>-8.5500000000000007</v>
      </c>
      <c r="H235" s="2">
        <v>158.07</v>
      </c>
      <c r="I235" s="2">
        <v>30.65</v>
      </c>
      <c r="J235">
        <v>-10.1</v>
      </c>
      <c r="K235">
        <v>157.9</v>
      </c>
      <c r="M235" s="2">
        <v>-9.1329999999999991</v>
      </c>
      <c r="N235" s="2">
        <v>157.8715</v>
      </c>
      <c r="O235" s="2">
        <v>1658</v>
      </c>
      <c r="P235" s="2">
        <v>68.2</v>
      </c>
      <c r="R235" s="2">
        <v>48.071418762199997</v>
      </c>
      <c r="S235" s="1">
        <f t="shared" si="22"/>
        <v>0.74397831424772076</v>
      </c>
      <c r="T235" s="1">
        <f t="shared" si="23"/>
        <v>1.1134003671363029</v>
      </c>
      <c r="U235"/>
      <c r="V235" s="2">
        <v>33.628452301000003</v>
      </c>
      <c r="W235" s="2">
        <v>49.3</v>
      </c>
      <c r="X235" s="2">
        <v>11.859999999999998</v>
      </c>
      <c r="Y235" s="2">
        <v>69.448544506314093</v>
      </c>
      <c r="Z235" s="2">
        <v>1.082761380444456</v>
      </c>
      <c r="AA235" s="2">
        <v>6.6427435107924412E-2</v>
      </c>
      <c r="AB235" s="2">
        <v>0.92982578091755719</v>
      </c>
      <c r="AC235" s="2">
        <v>27.990950381865414</v>
      </c>
      <c r="AD235" s="2">
        <v>3.8528758319588956</v>
      </c>
      <c r="AE235" s="2">
        <v>1.6707696552866833</v>
      </c>
      <c r="AF235" s="2">
        <v>1.7988722620976989</v>
      </c>
      <c r="AG235" s="2">
        <v>73.412096333776574</v>
      </c>
      <c r="AH235" s="2">
        <v>20.372665109262428</v>
      </c>
      <c r="AI235" s="2">
        <v>114.85373924757801</v>
      </c>
      <c r="AJ235" s="2">
        <v>0.17263083274259752</v>
      </c>
      <c r="AK235" s="2">
        <v>1.6468541822686988</v>
      </c>
      <c r="AL235" s="2">
        <v>5.4357182391991508</v>
      </c>
      <c r="AM235" s="2">
        <v>45.019447374862906</v>
      </c>
      <c r="AN235" s="2">
        <v>0.46929581759776134</v>
      </c>
      <c r="AO235" s="2">
        <v>0.51303200000000004</v>
      </c>
      <c r="AP235" s="2">
        <v>0.92786598458092506</v>
      </c>
    </row>
    <row r="236" spans="1:50" s="2" customFormat="1">
      <c r="A236" s="2">
        <v>235</v>
      </c>
      <c r="B236" s="2" t="s">
        <v>7684</v>
      </c>
      <c r="C236" s="2" t="s">
        <v>196</v>
      </c>
      <c r="D236" s="2">
        <f t="shared" si="24"/>
        <v>64</v>
      </c>
      <c r="E236" s="2" t="s">
        <v>7682</v>
      </c>
      <c r="F236" s="2">
        <v>2</v>
      </c>
      <c r="G236" s="2">
        <v>-7.97</v>
      </c>
      <c r="H236" s="2">
        <v>157.08000000000001</v>
      </c>
      <c r="I236" s="2">
        <v>29.47</v>
      </c>
      <c r="J236">
        <v>-9.6</v>
      </c>
      <c r="K236">
        <v>156.9</v>
      </c>
      <c r="M236" s="2">
        <v>-8.6285000000000007</v>
      </c>
      <c r="N236" s="2">
        <v>156.8965</v>
      </c>
      <c r="O236" s="2">
        <v>1648</v>
      </c>
      <c r="P236" s="2">
        <v>54.4</v>
      </c>
      <c r="R236" s="2">
        <v>62.400299072300001</v>
      </c>
      <c r="S236" s="1">
        <f t="shared" si="22"/>
        <v>0.88620599753008866</v>
      </c>
      <c r="T236" s="1">
        <f t="shared" si="23"/>
        <v>1.9128478959870285</v>
      </c>
      <c r="U236"/>
      <c r="V236" s="2">
        <v>66.528976440400001</v>
      </c>
      <c r="W236" s="2">
        <v>53.314999999999998</v>
      </c>
      <c r="X236" s="2">
        <v>6.6749999999999998</v>
      </c>
      <c r="Y236" s="2">
        <v>58.54900173948559</v>
      </c>
      <c r="Z236" s="2">
        <v>1.0654916594112502</v>
      </c>
      <c r="AA236" s="2">
        <v>6.4145553193830918E-2</v>
      </c>
      <c r="AB236" s="2">
        <v>1.0795756807325305</v>
      </c>
      <c r="AC236" s="2">
        <v>38.41564419770458</v>
      </c>
      <c r="AD236" s="2">
        <v>7.0877480792562082</v>
      </c>
      <c r="AE236" s="2">
        <v>2.2985490192814777</v>
      </c>
      <c r="AF236" s="2">
        <v>2.2203187431475535</v>
      </c>
      <c r="AG236" s="2">
        <v>46.841575004217823</v>
      </c>
      <c r="AH236" s="2">
        <v>16.439756638232467</v>
      </c>
      <c r="AI236" s="2">
        <v>109.53864240154984</v>
      </c>
      <c r="AJ236" s="2">
        <v>0.40887453495297227</v>
      </c>
      <c r="AK236" s="2">
        <v>1.4926516572858035</v>
      </c>
      <c r="AL236" s="2">
        <v>6.6965057373944141</v>
      </c>
      <c r="AM236" s="2">
        <v>46.205122499028946</v>
      </c>
      <c r="AN236" s="2">
        <v>1.6406346183250222</v>
      </c>
      <c r="AO236" s="2">
        <v>0.51303200000000004</v>
      </c>
      <c r="AP236" s="2">
        <v>0.94308749851099971</v>
      </c>
    </row>
    <row r="237" spans="1:50" s="2" customFormat="1">
      <c r="A237" s="2">
        <v>236</v>
      </c>
      <c r="B237" s="2" t="s">
        <v>7685</v>
      </c>
      <c r="C237" s="2" t="s">
        <v>196</v>
      </c>
      <c r="D237" s="2">
        <f t="shared" si="24"/>
        <v>64</v>
      </c>
      <c r="E237" s="2" t="s">
        <v>7682</v>
      </c>
      <c r="F237" s="2">
        <v>3</v>
      </c>
      <c r="G237" s="2">
        <v>-8.4700000000000006</v>
      </c>
      <c r="H237" s="2">
        <v>157.33000000000001</v>
      </c>
      <c r="I237" s="2">
        <v>29.17</v>
      </c>
      <c r="J237">
        <v>-9.8000000000000007</v>
      </c>
      <c r="K237">
        <v>157.19999999999999</v>
      </c>
      <c r="M237" s="2">
        <v>-8.7650000000000006</v>
      </c>
      <c r="N237" s="2">
        <v>157.209</v>
      </c>
      <c r="O237" s="2">
        <v>1651</v>
      </c>
      <c r="P237" s="2">
        <v>70.2</v>
      </c>
      <c r="R237" s="2">
        <v>34.134834289600001</v>
      </c>
      <c r="S237" s="1">
        <f t="shared" si="22"/>
        <v>0.56114232928139729</v>
      </c>
      <c r="T237" s="1">
        <f t="shared" si="23"/>
        <v>0.67793793156485582</v>
      </c>
      <c r="U237"/>
      <c r="V237" s="2">
        <v>18.627635955799999</v>
      </c>
      <c r="W237" s="2">
        <v>49.483333333333327</v>
      </c>
      <c r="X237" s="2">
        <v>7.8133333333333326</v>
      </c>
      <c r="Y237" s="2">
        <v>59.014847320210258</v>
      </c>
      <c r="Z237" s="2">
        <v>1.0350897843079772</v>
      </c>
      <c r="AA237" s="2">
        <v>6.9024815112480181E-2</v>
      </c>
      <c r="AB237" s="2">
        <v>0.61302563812610555</v>
      </c>
      <c r="AC237" s="2">
        <v>30.487208240355347</v>
      </c>
      <c r="AD237" s="2">
        <v>5.6259520044618379</v>
      </c>
      <c r="AE237" s="2">
        <v>2.0235991406418248</v>
      </c>
      <c r="AF237" s="2">
        <v>2.0279086031882589</v>
      </c>
      <c r="AG237" s="2">
        <v>54.283971324123591</v>
      </c>
      <c r="AH237" s="2">
        <v>25.732993414777908</v>
      </c>
      <c r="AI237" s="2">
        <v>236.18084432771079</v>
      </c>
      <c r="AJ237" s="2">
        <v>0.49034705655859873</v>
      </c>
      <c r="AK237" s="2">
        <v>2.0684514316093261</v>
      </c>
      <c r="AL237" s="2">
        <v>9.2019880719209404</v>
      </c>
      <c r="AM237" s="2">
        <v>43.399126570496861</v>
      </c>
      <c r="AN237" s="2">
        <v>1.219556190068676</v>
      </c>
      <c r="AO237" s="2">
        <v>0.51303200000000004</v>
      </c>
      <c r="AP237" s="2">
        <v>0.94829887148212022</v>
      </c>
    </row>
    <row r="238" spans="1:50" s="2" customFormat="1">
      <c r="A238" s="2">
        <v>237</v>
      </c>
      <c r="B238" s="2" t="s">
        <v>7686</v>
      </c>
      <c r="C238" s="2" t="s">
        <v>196</v>
      </c>
      <c r="D238" s="2">
        <f t="shared" si="24"/>
        <v>64</v>
      </c>
      <c r="E238" s="2" t="s">
        <v>7682</v>
      </c>
      <c r="F238" s="2">
        <v>2</v>
      </c>
      <c r="G238" s="2">
        <v>-7.67</v>
      </c>
      <c r="H238" s="2">
        <v>156.6</v>
      </c>
      <c r="I238" s="2">
        <v>24.9</v>
      </c>
      <c r="J238">
        <v>-9</v>
      </c>
      <c r="K238">
        <v>156.19999999999999</v>
      </c>
      <c r="M238" s="2">
        <v>-8.0289999999999999</v>
      </c>
      <c r="N238" s="2">
        <v>156.17150000000001</v>
      </c>
      <c r="O238" s="2">
        <v>1614</v>
      </c>
      <c r="P238" s="2">
        <v>106.1</v>
      </c>
      <c r="R238" s="2">
        <v>60.317489623999997</v>
      </c>
      <c r="S238" s="1">
        <f t="shared" si="22"/>
        <v>0.86878271348044234</v>
      </c>
      <c r="T238" s="1">
        <f t="shared" si="23"/>
        <v>1.7544307902883276</v>
      </c>
      <c r="U238"/>
      <c r="V238" s="2">
        <v>60.231555938699998</v>
      </c>
      <c r="W238" s="2">
        <v>50.965000000000003</v>
      </c>
      <c r="X238" s="2">
        <v>8.9450000000000003</v>
      </c>
      <c r="Y238" s="2">
        <v>63.682020564906786</v>
      </c>
      <c r="Z238" s="2">
        <v>1.0328454047470406</v>
      </c>
      <c r="AA238" s="2">
        <v>5.6134119165625482E-2</v>
      </c>
      <c r="AB238" s="2">
        <v>0.58153687988248648</v>
      </c>
      <c r="AC238" s="2">
        <v>31.414561880949048</v>
      </c>
      <c r="AD238" s="2">
        <v>2.9117456590141333</v>
      </c>
      <c r="AE238" s="2">
        <v>1.3036108761353216</v>
      </c>
      <c r="AF238" s="2">
        <v>1.5236902600558389</v>
      </c>
      <c r="AG238" s="2">
        <v>45.739762976264892</v>
      </c>
      <c r="AH238" s="2">
        <v>18.723355148668862</v>
      </c>
      <c r="AI238" s="2">
        <v>94.154642653224911</v>
      </c>
      <c r="AJ238" s="2">
        <v>0.23794991713765043</v>
      </c>
      <c r="AK238" s="2">
        <v>1.2909015715467329</v>
      </c>
      <c r="AL238" s="2">
        <v>5.0173159418104785</v>
      </c>
      <c r="AM238" s="2">
        <v>22.328071130942241</v>
      </c>
      <c r="AN238" s="2">
        <v>0.5610474661999556</v>
      </c>
      <c r="AO238" s="2">
        <v>0.51303200000000004</v>
      </c>
      <c r="AP238" s="2">
        <v>0.95686324148971691</v>
      </c>
    </row>
    <row r="239" spans="1:50" s="2" customFormat="1">
      <c r="A239" s="2">
        <v>238</v>
      </c>
      <c r="B239" s="2" t="s">
        <v>7687</v>
      </c>
      <c r="C239" s="2" t="s">
        <v>196</v>
      </c>
      <c r="D239" s="2">
        <f t="shared" si="24"/>
        <v>64</v>
      </c>
      <c r="E239" s="2" t="s">
        <v>7682</v>
      </c>
      <c r="F239" s="2">
        <v>1</v>
      </c>
      <c r="G239" s="2">
        <v>-8.2919999999999998</v>
      </c>
      <c r="H239" s="2">
        <v>156.52000000000001</v>
      </c>
      <c r="I239" s="2">
        <v>12.02</v>
      </c>
      <c r="J239">
        <v>-9.5</v>
      </c>
      <c r="K239">
        <v>156.6</v>
      </c>
      <c r="M239" s="2">
        <v>-8.4725000000000001</v>
      </c>
      <c r="N239" s="2">
        <v>156.5865</v>
      </c>
      <c r="O239" s="2">
        <v>1645</v>
      </c>
      <c r="P239" s="2">
        <v>77.5</v>
      </c>
      <c r="R239" s="2">
        <v>8.6744813919099997</v>
      </c>
      <c r="S239" s="1">
        <f t="shared" si="22"/>
        <v>0.15082054616315632</v>
      </c>
      <c r="T239" s="1">
        <f t="shared" si="23"/>
        <v>0.15256572136384147</v>
      </c>
      <c r="U239"/>
      <c r="V239" s="2">
        <v>5.9666399955699996</v>
      </c>
      <c r="W239" s="2">
        <v>54.3</v>
      </c>
      <c r="X239" s="2">
        <v>6.73</v>
      </c>
      <c r="Y239" s="2">
        <v>62.704290022013474</v>
      </c>
      <c r="Z239" s="2">
        <v>1.0691794287081462</v>
      </c>
      <c r="AA239" s="2">
        <v>8.8669831997929327E-2</v>
      </c>
      <c r="AB239" s="2">
        <v>0.35119047619047616</v>
      </c>
      <c r="AC239" s="2">
        <v>17.916666666666668</v>
      </c>
      <c r="AD239" s="2">
        <v>2.0892857142857144</v>
      </c>
      <c r="AE239" s="2">
        <v>1.0238095238095237</v>
      </c>
      <c r="AF239" s="2">
        <v>1.2916666666666667</v>
      </c>
      <c r="AG239" s="2">
        <v>58.896797153024913</v>
      </c>
      <c r="AH239" s="2">
        <v>22.849002849002851</v>
      </c>
      <c r="AI239" s="2">
        <v>135.93220338983053</v>
      </c>
      <c r="AJ239" s="2">
        <v>0.32033898305084746</v>
      </c>
      <c r="AK239" s="2">
        <v>1.7900172117039588</v>
      </c>
      <c r="AL239" s="2">
        <v>5.9491525423728815</v>
      </c>
      <c r="AM239" s="2">
        <v>21.493506493506494</v>
      </c>
      <c r="AN239" s="2">
        <v>0.71186440677966101</v>
      </c>
      <c r="AO239" s="2">
        <v>0.51303200000000004</v>
      </c>
      <c r="AP239" s="2">
        <v>0.93441870992368659</v>
      </c>
    </row>
    <row r="240" spans="1:50" s="2" customFormat="1">
      <c r="A240" s="2">
        <v>239</v>
      </c>
      <c r="B240" s="2" t="s">
        <v>7688</v>
      </c>
      <c r="C240" s="2" t="s">
        <v>196</v>
      </c>
      <c r="D240" s="2">
        <f t="shared" si="24"/>
        <v>64</v>
      </c>
      <c r="E240" s="2" t="s">
        <v>7682</v>
      </c>
      <c r="F240" s="2">
        <v>1</v>
      </c>
      <c r="G240" s="2">
        <v>-8.2919999999999998</v>
      </c>
      <c r="H240" s="2">
        <v>156.52000000000001</v>
      </c>
      <c r="I240" s="2">
        <v>12.02</v>
      </c>
      <c r="J240">
        <v>-9.5</v>
      </c>
      <c r="K240">
        <v>156.6</v>
      </c>
      <c r="M240" s="2">
        <v>-8.4725000000000001</v>
      </c>
      <c r="N240" s="2">
        <v>156.5865</v>
      </c>
      <c r="O240" s="2">
        <v>1645</v>
      </c>
      <c r="P240" s="2">
        <v>77.5</v>
      </c>
      <c r="R240" s="2">
        <v>8.6744813919099997</v>
      </c>
      <c r="S240" s="1">
        <f t="shared" si="22"/>
        <v>0.15082054616315632</v>
      </c>
      <c r="T240" s="1">
        <f t="shared" si="23"/>
        <v>0.15256572136384147</v>
      </c>
      <c r="U240"/>
      <c r="V240" s="2">
        <v>5.9666399955699996</v>
      </c>
      <c r="W240" s="2">
        <v>60.9</v>
      </c>
      <c r="X240" s="2">
        <v>6.02</v>
      </c>
      <c r="Y240" s="2">
        <v>63.70264863305686</v>
      </c>
      <c r="Z240" s="2">
        <v>0.92054245114601496</v>
      </c>
      <c r="AA240" s="2">
        <v>8.7400646030321411E-2</v>
      </c>
      <c r="AB240" s="2">
        <v>2.24822695035461</v>
      </c>
      <c r="AC240" s="2">
        <v>89.787234042553195</v>
      </c>
      <c r="AD240" s="2">
        <v>15.43262411347518</v>
      </c>
      <c r="AE240" s="2">
        <v>3.2695035460992914</v>
      </c>
      <c r="AF240" s="2">
        <v>2.7375886524822697</v>
      </c>
      <c r="AG240" s="2">
        <v>25.4</v>
      </c>
      <c r="AH240" s="2">
        <v>10.707720588235293</v>
      </c>
      <c r="AI240" s="2">
        <v>73.501577287066254</v>
      </c>
      <c r="AJ240" s="2">
        <v>0.42271293375394325</v>
      </c>
      <c r="AK240" s="2">
        <v>3.5242290748898681</v>
      </c>
      <c r="AL240" s="2">
        <v>6.86435331230284</v>
      </c>
      <c r="AM240" s="2">
        <v>45.035460992907801</v>
      </c>
      <c r="AN240" s="2">
        <v>1.3375394321766563</v>
      </c>
      <c r="AO240" s="2">
        <v>0.51303200000000004</v>
      </c>
      <c r="AP240" s="2">
        <v>0.9839723286941765</v>
      </c>
    </row>
    <row r="241" spans="1:43">
      <c r="A241" t="s">
        <v>7691</v>
      </c>
      <c r="G241" s="40" t="s">
        <v>7696</v>
      </c>
      <c r="H241" s="40"/>
      <c r="J241" s="40" t="s">
        <v>7698</v>
      </c>
      <c r="K241" s="40"/>
      <c r="M241" s="40" t="s">
        <v>7697</v>
      </c>
      <c r="N241" s="40"/>
      <c r="O241" t="s">
        <v>7699</v>
      </c>
      <c r="V241" t="s">
        <v>7747</v>
      </c>
      <c r="W241" s="40" t="s">
        <v>7701</v>
      </c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t="s">
        <v>7700</v>
      </c>
    </row>
    <row r="242" spans="1:43">
      <c r="A242" t="s">
        <v>7702</v>
      </c>
    </row>
    <row r="247" spans="1:43">
      <c r="P247" s="3"/>
    </row>
    <row r="248" spans="1:43">
      <c r="P248" s="3"/>
    </row>
    <row r="249" spans="1:43">
      <c r="P249" s="3"/>
    </row>
    <row r="250" spans="1:43">
      <c r="P250" s="3"/>
    </row>
    <row r="251" spans="1:43">
      <c r="P251" s="3"/>
    </row>
    <row r="252" spans="1:43">
      <c r="P252" s="3"/>
    </row>
    <row r="253" spans="1:43">
      <c r="P253" s="3"/>
    </row>
  </sheetData>
  <mergeCells count="4">
    <mergeCell ref="G241:H241"/>
    <mergeCell ref="J241:K241"/>
    <mergeCell ref="M241:N241"/>
    <mergeCell ref="W241:AP241"/>
  </mergeCells>
  <phoneticPr fontId="1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8AB6-5873-4F44-BA05-9B780DEA3186}">
  <dimension ref="A1:BB35"/>
  <sheetViews>
    <sheetView zoomScale="50" zoomScaleNormal="70" workbookViewId="0">
      <pane xSplit="5" ySplit="1" topLeftCell="F2" activePane="bottomRight" state="frozen"/>
      <selection pane="topRight" activeCell="D1" sqref="D1"/>
      <selection pane="bottomLeft" activeCell="A2" sqref="A2"/>
      <selection pane="bottomRight" activeCell="AM37" sqref="AM37:AS42"/>
    </sheetView>
  </sheetViews>
  <sheetFormatPr baseColWidth="10" defaultColWidth="8.83203125" defaultRowHeight="15"/>
  <cols>
    <col min="1" max="1" width="4.33203125" customWidth="1"/>
    <col min="2" max="2" width="9.5" customWidth="1"/>
    <col min="5" max="5" width="5.6640625" customWidth="1"/>
    <col min="6" max="6" width="10.83203125" customWidth="1"/>
    <col min="7" max="7" width="8.5" customWidth="1"/>
    <col min="8" max="8" width="11.5" customWidth="1"/>
    <col min="9" max="9" width="11.33203125" customWidth="1"/>
    <col min="10" max="11" width="5.6640625" customWidth="1"/>
    <col min="12" max="12" width="8.83203125" bestFit="1" customWidth="1"/>
    <col min="13" max="13" width="8.83203125" customWidth="1"/>
    <col min="14" max="14" width="8.83203125" bestFit="1" customWidth="1"/>
    <col min="15" max="15" width="8.83203125" customWidth="1"/>
    <col min="16" max="16" width="8.83203125" bestFit="1" customWidth="1"/>
    <col min="17" max="17" width="8.83203125" customWidth="1"/>
    <col min="18" max="18" width="8.83203125" bestFit="1" customWidth="1"/>
    <col min="19" max="19" width="8.83203125" customWidth="1"/>
    <col min="20" max="20" width="8.83203125" bestFit="1" customWidth="1"/>
    <col min="21" max="21" width="8.83203125" customWidth="1"/>
    <col min="22" max="22" width="8.83203125" bestFit="1" customWidth="1"/>
    <col min="23" max="23" width="8.83203125" customWidth="1"/>
    <col min="24" max="24" width="8.83203125" bestFit="1" customWidth="1"/>
    <col min="25" max="25" width="8.83203125" customWidth="1"/>
    <col min="26" max="26" width="8.83203125" bestFit="1" customWidth="1"/>
    <col min="27" max="27" width="8.83203125" customWidth="1"/>
    <col min="28" max="28" width="8.83203125" bestFit="1" customWidth="1"/>
    <col min="29" max="29" width="8.83203125" customWidth="1"/>
    <col min="30" max="30" width="8.83203125" bestFit="1" customWidth="1"/>
    <col min="31" max="31" width="8.83203125" customWidth="1"/>
    <col min="32" max="32" width="8.83203125" bestFit="1" customWidth="1"/>
    <col min="33" max="33" width="8.83203125" customWidth="1"/>
    <col min="34" max="34" width="8.83203125" bestFit="1" customWidth="1"/>
    <col min="35" max="35" width="8.83203125" customWidth="1"/>
    <col min="36" max="36" width="8.83203125" bestFit="1" customWidth="1"/>
    <col min="37" max="37" width="8.83203125" customWidth="1"/>
    <col min="38" max="38" width="8.83203125" bestFit="1" customWidth="1"/>
    <col min="39" max="39" width="8.83203125" customWidth="1"/>
    <col min="40" max="40" width="8.83203125" bestFit="1" customWidth="1"/>
    <col min="41" max="41" width="8.83203125" customWidth="1"/>
    <col min="42" max="42" width="8.83203125" bestFit="1" customWidth="1"/>
    <col min="43" max="43" width="8.83203125" customWidth="1"/>
    <col min="44" max="44" width="8.83203125" bestFit="1" customWidth="1"/>
    <col min="45" max="45" width="8.83203125" customWidth="1"/>
    <col min="46" max="46" width="8.83203125" bestFit="1" customWidth="1"/>
    <col min="47" max="47" width="8.83203125" customWidth="1"/>
    <col min="48" max="48" width="8.83203125" bestFit="1" customWidth="1"/>
    <col min="49" max="49" width="8.83203125" customWidth="1"/>
    <col min="50" max="50" width="8.83203125" bestFit="1" customWidth="1"/>
    <col min="51" max="51" width="8.83203125" customWidth="1"/>
    <col min="54" max="84" width="8.83203125" bestFit="1" customWidth="1"/>
    <col min="86" max="96" width="8.83203125" bestFit="1" customWidth="1"/>
    <col min="97" max="97" width="10.6640625" customWidth="1"/>
    <col min="98" max="101" width="8.83203125" bestFit="1" customWidth="1"/>
    <col min="103" max="103" width="8.83203125" bestFit="1" customWidth="1"/>
    <col min="104" max="104" width="12.33203125" bestFit="1" customWidth="1"/>
    <col min="105" max="105" width="8.83203125" bestFit="1" customWidth="1"/>
    <col min="107" max="108" width="8.83203125" bestFit="1" customWidth="1"/>
    <col min="110" max="114" width="8.83203125" bestFit="1" customWidth="1"/>
    <col min="115" max="115" width="12.5" bestFit="1" customWidth="1"/>
    <col min="116" max="117" width="8.83203125" bestFit="1" customWidth="1"/>
    <col min="119" max="119" width="8.83203125" bestFit="1" customWidth="1"/>
    <col min="122" max="124" width="8.83203125" bestFit="1" customWidth="1"/>
    <col min="125" max="126" width="8.83203125" customWidth="1"/>
  </cols>
  <sheetData>
    <row r="1" spans="1:54">
      <c r="A1" t="s">
        <v>7738</v>
      </c>
      <c r="B1" t="s">
        <v>7739</v>
      </c>
      <c r="C1" t="s">
        <v>7204</v>
      </c>
      <c r="D1" t="s">
        <v>7740</v>
      </c>
      <c r="E1" t="s">
        <v>7353</v>
      </c>
      <c r="F1" t="s">
        <v>7347</v>
      </c>
      <c r="G1" t="s">
        <v>7740</v>
      </c>
      <c r="H1" t="s">
        <v>7392</v>
      </c>
      <c r="I1" t="s">
        <v>7740</v>
      </c>
      <c r="J1" t="s">
        <v>7741</v>
      </c>
      <c r="K1" t="s">
        <v>7740</v>
      </c>
      <c r="L1" t="s">
        <v>7742</v>
      </c>
      <c r="M1" t="s">
        <v>7740</v>
      </c>
      <c r="N1" t="s">
        <v>7348</v>
      </c>
      <c r="O1" t="s">
        <v>7740</v>
      </c>
      <c r="P1" t="s">
        <v>7350</v>
      </c>
      <c r="Q1" t="s">
        <v>7740</v>
      </c>
      <c r="R1" t="s">
        <v>7207</v>
      </c>
      <c r="S1" t="s">
        <v>7740</v>
      </c>
      <c r="T1" t="s">
        <v>28</v>
      </c>
      <c r="U1" t="s">
        <v>7740</v>
      </c>
      <c r="V1" t="s">
        <v>37</v>
      </c>
      <c r="W1" t="s">
        <v>7740</v>
      </c>
      <c r="X1" t="s">
        <v>7409</v>
      </c>
      <c r="Y1" t="s">
        <v>7740</v>
      </c>
      <c r="Z1" t="s">
        <v>174</v>
      </c>
      <c r="AA1" t="s">
        <v>7740</v>
      </c>
      <c r="AB1" t="s">
        <v>175</v>
      </c>
      <c r="AC1" t="s">
        <v>7740</v>
      </c>
      <c r="AD1" t="s">
        <v>173</v>
      </c>
      <c r="AE1" t="s">
        <v>7740</v>
      </c>
      <c r="AF1" t="s">
        <v>7326</v>
      </c>
      <c r="AG1" t="s">
        <v>7740</v>
      </c>
      <c r="AH1" t="s">
        <v>7387</v>
      </c>
      <c r="AI1" t="s">
        <v>7740</v>
      </c>
      <c r="AJ1" t="s">
        <v>176</v>
      </c>
      <c r="AK1" t="s">
        <v>7740</v>
      </c>
      <c r="AL1" t="s">
        <v>7261</v>
      </c>
      <c r="AM1" t="s">
        <v>7740</v>
      </c>
      <c r="AN1" t="s">
        <v>7268</v>
      </c>
      <c r="AO1" t="s">
        <v>7740</v>
      </c>
      <c r="AP1" t="s">
        <v>7262</v>
      </c>
      <c r="AQ1" t="s">
        <v>7740</v>
      </c>
      <c r="AR1" t="s">
        <v>7263</v>
      </c>
      <c r="AS1" t="s">
        <v>7740</v>
      </c>
      <c r="AT1" t="s">
        <v>178</v>
      </c>
      <c r="AU1" t="s">
        <v>7740</v>
      </c>
      <c r="AV1" t="s">
        <v>177</v>
      </c>
      <c r="AW1" t="s">
        <v>7740</v>
      </c>
      <c r="AX1" t="s">
        <v>7446</v>
      </c>
      <c r="AY1" t="s">
        <v>7740</v>
      </c>
      <c r="AZ1" t="s">
        <v>7269</v>
      </c>
      <c r="BA1" t="s">
        <v>7740</v>
      </c>
      <c r="BB1" t="s">
        <v>7743</v>
      </c>
    </row>
    <row r="2" spans="1:54">
      <c r="A2">
        <v>1</v>
      </c>
      <c r="B2" t="s">
        <v>7383</v>
      </c>
      <c r="C2">
        <v>17.600000000000001</v>
      </c>
      <c r="D2">
        <v>3.238549057834371</v>
      </c>
      <c r="E2">
        <v>53</v>
      </c>
      <c r="F2">
        <v>33.75</v>
      </c>
      <c r="G2">
        <v>1.6263455967290537</v>
      </c>
      <c r="H2">
        <v>51.687480926500001</v>
      </c>
      <c r="I2">
        <v>7.2613962368711649E-2</v>
      </c>
      <c r="J2">
        <v>91.97615814209999</v>
      </c>
      <c r="K2">
        <v>2.632067317721515</v>
      </c>
      <c r="L2">
        <v>0.78464061560081277</v>
      </c>
      <c r="M2">
        <v>7.8569583843579268E-4</v>
      </c>
      <c r="N2">
        <v>153.57499999999999</v>
      </c>
      <c r="O2">
        <v>11.349063838044588</v>
      </c>
      <c r="P2">
        <v>14.049285935155549</v>
      </c>
      <c r="Q2">
        <v>0.33942857615051575</v>
      </c>
      <c r="R2">
        <v>53.143658000000002</v>
      </c>
      <c r="S2">
        <v>3.7895153480264718</v>
      </c>
      <c r="T2">
        <v>50.562307692307698</v>
      </c>
      <c r="U2">
        <v>1.7993147939732064</v>
      </c>
      <c r="V2">
        <v>9.6683653846153845</v>
      </c>
      <c r="W2">
        <v>1.4589516644904597</v>
      </c>
      <c r="X2">
        <v>67.484035753259036</v>
      </c>
      <c r="Y2">
        <v>0.48117849886876607</v>
      </c>
      <c r="Z2">
        <v>0.88102593839123189</v>
      </c>
      <c r="AA2">
        <v>5.3978828303753813E-2</v>
      </c>
      <c r="AB2">
        <v>51.014652171518314</v>
      </c>
      <c r="AC2">
        <v>8.3039721650075347</v>
      </c>
      <c r="AD2">
        <v>4.1784673502443237</v>
      </c>
      <c r="AE2">
        <v>1.7676197639846278</v>
      </c>
      <c r="AF2">
        <v>1.9760452610516777</v>
      </c>
      <c r="AG2">
        <v>0.24896559577079228</v>
      </c>
      <c r="AH2">
        <v>1.9913614896433351</v>
      </c>
      <c r="AI2">
        <v>9.8900081395640244E-2</v>
      </c>
      <c r="AJ2">
        <v>21.457797550643249</v>
      </c>
      <c r="AK2">
        <v>5.7832517051379089</v>
      </c>
      <c r="AL2">
        <v>31.485363003766206</v>
      </c>
      <c r="AM2">
        <v>1.3957746492330876</v>
      </c>
      <c r="AN2">
        <v>32.025419826016766</v>
      </c>
      <c r="AO2">
        <v>1.2747854585177216</v>
      </c>
      <c r="AP2">
        <v>150.2743346878004</v>
      </c>
      <c r="AQ2">
        <v>50.724382768040492</v>
      </c>
      <c r="AR2">
        <v>0.32597011887754801</v>
      </c>
      <c r="AS2">
        <v>0.184141080919418</v>
      </c>
      <c r="AT2">
        <v>0.56668284846702921</v>
      </c>
      <c r="AU2">
        <v>0.29445096233762974</v>
      </c>
      <c r="AV2">
        <v>4.7325573760635038</v>
      </c>
      <c r="AW2">
        <v>1.779053939726235</v>
      </c>
      <c r="AX2">
        <v>1.0551247144686404</v>
      </c>
      <c r="AY2">
        <v>1.4430138833334877E-2</v>
      </c>
      <c r="AZ2">
        <v>0.51303066666666663</v>
      </c>
      <c r="BA2">
        <v>7.4481914832303628E-5</v>
      </c>
    </row>
    <row r="3" spans="1:54">
      <c r="A3">
        <v>2</v>
      </c>
      <c r="B3" t="s">
        <v>7355</v>
      </c>
      <c r="C3">
        <v>18.076666666666668</v>
      </c>
      <c r="D3">
        <v>7.0163832088429432</v>
      </c>
      <c r="E3">
        <v>18</v>
      </c>
      <c r="F3">
        <v>61.066666666666663</v>
      </c>
      <c r="G3">
        <v>0.70945988846087837</v>
      </c>
      <c r="H3">
        <v>51.576700846366663</v>
      </c>
      <c r="I3">
        <v>5.055110869928181</v>
      </c>
      <c r="J3">
        <v>82.022519429500008</v>
      </c>
      <c r="K3">
        <v>15.79812092339434</v>
      </c>
      <c r="L3">
        <v>0.78138500677935629</v>
      </c>
      <c r="M3">
        <v>5.3205144658387396E-2</v>
      </c>
      <c r="N3">
        <v>151.48333333333332</v>
      </c>
      <c r="O3">
        <v>12.887553426982846</v>
      </c>
      <c r="P3">
        <v>28.124491034331982</v>
      </c>
      <c r="Q3">
        <v>1.4865003918536652</v>
      </c>
      <c r="R3">
        <v>59.082696666666664</v>
      </c>
      <c r="S3">
        <v>4.3882080018422904</v>
      </c>
      <c r="T3">
        <v>49.560705128205136</v>
      </c>
      <c r="U3">
        <v>1.2932574968486803</v>
      </c>
      <c r="V3">
        <v>7.5173076923076918</v>
      </c>
      <c r="W3">
        <v>1.0990409347842192</v>
      </c>
      <c r="X3">
        <v>58.972526956450032</v>
      </c>
      <c r="Y3">
        <v>4.7325272780390719</v>
      </c>
      <c r="Z3">
        <v>0.83910753142117789</v>
      </c>
      <c r="AA3">
        <v>0.23233883780995937</v>
      </c>
      <c r="AB3">
        <v>32.418510746320159</v>
      </c>
      <c r="AC3">
        <v>6.2094891000954222</v>
      </c>
      <c r="AD3">
        <v>3.3566712096931837</v>
      </c>
      <c r="AE3">
        <v>1.2390769317729995</v>
      </c>
      <c r="AF3">
        <v>1.6288219303033411</v>
      </c>
      <c r="AG3">
        <v>0.51369575371359333</v>
      </c>
      <c r="AH3">
        <v>1.7389688733060769</v>
      </c>
      <c r="AI3">
        <v>0.40308807375499778</v>
      </c>
      <c r="AJ3">
        <v>31.327907719359303</v>
      </c>
      <c r="AK3">
        <v>6.7175278588601408</v>
      </c>
      <c r="AL3">
        <v>58.376045859523515</v>
      </c>
      <c r="AM3">
        <v>17.824380008846045</v>
      </c>
      <c r="AN3">
        <v>50.620388251677895</v>
      </c>
      <c r="AO3">
        <v>6.3522913273967614</v>
      </c>
      <c r="AP3">
        <v>208.50643082627388</v>
      </c>
      <c r="AQ3">
        <v>59.662384581264803</v>
      </c>
      <c r="AR3">
        <v>0.50100179123230448</v>
      </c>
      <c r="AS3">
        <v>0.1286870187483117</v>
      </c>
      <c r="AT3">
        <v>1.0671158003780923</v>
      </c>
      <c r="AU3">
        <v>0.5085677165065805</v>
      </c>
      <c r="AV3">
        <v>4.2746080772668291</v>
      </c>
      <c r="AW3">
        <v>1.7828138711590396</v>
      </c>
      <c r="AX3">
        <v>1.193837439039652</v>
      </c>
      <c r="AY3">
        <v>9.8272997270943116E-2</v>
      </c>
      <c r="AZ3">
        <v>0.51297388888888895</v>
      </c>
      <c r="BA3">
        <v>5.5227138566168656E-5</v>
      </c>
    </row>
    <row r="4" spans="1:54">
      <c r="A4">
        <v>3</v>
      </c>
      <c r="B4" t="s">
        <v>7354</v>
      </c>
      <c r="C4">
        <v>26.506666666666664</v>
      </c>
      <c r="D4">
        <v>1.5436752680967392</v>
      </c>
      <c r="E4">
        <v>9</v>
      </c>
      <c r="F4">
        <v>64.066666666666663</v>
      </c>
      <c r="G4">
        <v>0.35118845842923607</v>
      </c>
      <c r="H4">
        <v>47.457595825166663</v>
      </c>
      <c r="I4">
        <v>2.114884552384781</v>
      </c>
      <c r="J4">
        <v>90.738794962533333</v>
      </c>
      <c r="K4">
        <v>2.0807378658243958</v>
      </c>
      <c r="L4">
        <v>0.73644246214577669</v>
      </c>
      <c r="M4">
        <v>2.4940251363969459E-2</v>
      </c>
      <c r="N4">
        <v>181.33333333333334</v>
      </c>
      <c r="O4">
        <v>15.45943185674504</v>
      </c>
      <c r="P4">
        <v>27.161736359062541</v>
      </c>
      <c r="Q4">
        <v>2.0132361421717171</v>
      </c>
      <c r="R4">
        <v>57.510570000000001</v>
      </c>
      <c r="S4">
        <v>2.0310754060101641</v>
      </c>
      <c r="T4">
        <v>49.779999999999994</v>
      </c>
      <c r="U4">
        <v>1.1166467659920709</v>
      </c>
      <c r="V4">
        <v>8.2438095238095244</v>
      </c>
      <c r="W4">
        <v>1.0698200624340406</v>
      </c>
      <c r="X4">
        <v>61.048690678308581</v>
      </c>
      <c r="Y4">
        <v>2.8149420655641095</v>
      </c>
      <c r="Z4">
        <v>1.504263691071243</v>
      </c>
      <c r="AA4">
        <v>0.36121764925504007</v>
      </c>
      <c r="AB4">
        <v>39.376481236153829</v>
      </c>
      <c r="AC4">
        <v>7.1710108683066744</v>
      </c>
      <c r="AD4">
        <v>4.3902729439768136</v>
      </c>
      <c r="AE4">
        <v>0.37041147261294649</v>
      </c>
      <c r="AF4">
        <v>1.685880062611093</v>
      </c>
      <c r="AG4">
        <v>0.12959209579690889</v>
      </c>
      <c r="AH4">
        <v>1.7806448500571899</v>
      </c>
      <c r="AI4">
        <v>6.9168415209279521E-2</v>
      </c>
      <c r="AJ4">
        <v>30.71002962839863</v>
      </c>
      <c r="AK4">
        <v>3.8860456154198362</v>
      </c>
      <c r="AL4">
        <v>49.210523093404412</v>
      </c>
      <c r="AM4">
        <v>12.56719278160784</v>
      </c>
      <c r="AN4">
        <v>32.761610175894411</v>
      </c>
      <c r="AO4">
        <v>3.3744176718884273</v>
      </c>
      <c r="AP4">
        <v>101.89820337726887</v>
      </c>
      <c r="AQ4">
        <v>26.15095836146692</v>
      </c>
      <c r="AR4">
        <v>0.32501214605677775</v>
      </c>
      <c r="AS4">
        <v>0.11137479992347926</v>
      </c>
      <c r="AT4">
        <v>0.78832635793063621</v>
      </c>
      <c r="AU4">
        <v>0.17287331659374072</v>
      </c>
      <c r="AV4">
        <v>3.1266244738096702</v>
      </c>
      <c r="AW4">
        <v>0.71399257782992531</v>
      </c>
      <c r="AX4">
        <v>1.1648366045145644</v>
      </c>
      <c r="AY4">
        <v>7.2754223839723228E-2</v>
      </c>
      <c r="AZ4">
        <v>0.51303476190476183</v>
      </c>
      <c r="BA4">
        <v>1.5561816002407065E-5</v>
      </c>
    </row>
    <row r="5" spans="1:54">
      <c r="A5">
        <v>4</v>
      </c>
      <c r="B5" t="s">
        <v>7099</v>
      </c>
      <c r="C5">
        <v>32.630000000000003</v>
      </c>
      <c r="D5">
        <v>0.41999999999997861</v>
      </c>
      <c r="E5">
        <v>9</v>
      </c>
      <c r="F5">
        <v>57.399999999999991</v>
      </c>
      <c r="G5">
        <v>2.2000000000003088</v>
      </c>
      <c r="H5">
        <v>37.298703193649999</v>
      </c>
      <c r="I5">
        <v>0.56788739034257885</v>
      </c>
      <c r="J5">
        <v>82.011272430425009</v>
      </c>
      <c r="K5">
        <v>6.4892857178849317</v>
      </c>
      <c r="L5">
        <v>0.60594812605548087</v>
      </c>
      <c r="M5">
        <v>7.9007656575840555E-3</v>
      </c>
      <c r="N5">
        <v>318.67750000000001</v>
      </c>
      <c r="O5">
        <v>18.513093339580021</v>
      </c>
      <c r="P5">
        <v>15.642401587113824</v>
      </c>
      <c r="Q5">
        <v>2.6471712141669128</v>
      </c>
      <c r="R5">
        <v>44.811760999999997</v>
      </c>
      <c r="S5">
        <v>5.6689220000000216</v>
      </c>
      <c r="T5">
        <v>53.304583333333333</v>
      </c>
      <c r="U5">
        <v>2.4925189456540076</v>
      </c>
      <c r="V5">
        <v>9.0208333333333339</v>
      </c>
      <c r="W5">
        <v>1.7213934385753789</v>
      </c>
      <c r="X5">
        <v>63.723476141455897</v>
      </c>
      <c r="Y5">
        <v>3.8168257131858523</v>
      </c>
      <c r="Z5">
        <v>1.5334237679804672</v>
      </c>
      <c r="AA5">
        <v>0.76710474529034756</v>
      </c>
      <c r="AB5">
        <v>37.016831845568078</v>
      </c>
      <c r="AC5">
        <v>4.5105884691557865</v>
      </c>
      <c r="AD5">
        <v>4.2484110979160334</v>
      </c>
      <c r="AE5">
        <v>1.184633663894245</v>
      </c>
      <c r="AF5">
        <v>1.7121095783842935</v>
      </c>
      <c r="AG5">
        <v>0.23756680976506775</v>
      </c>
      <c r="AH5">
        <v>1.8111534994176952</v>
      </c>
      <c r="AI5">
        <v>0.20615574224834055</v>
      </c>
      <c r="AJ5">
        <v>19.83180318404245</v>
      </c>
      <c r="AK5">
        <v>6.6338826790113874</v>
      </c>
      <c r="AL5">
        <v>32.570601927738011</v>
      </c>
      <c r="AM5">
        <v>7.4434533199531039</v>
      </c>
      <c r="AN5">
        <v>33.126351314313482</v>
      </c>
      <c r="AO5">
        <v>8.1906385990592341</v>
      </c>
      <c r="AP5">
        <v>103.2660393644517</v>
      </c>
      <c r="AQ5">
        <v>43.729915383675063</v>
      </c>
      <c r="AR5">
        <v>0.27271364979296142</v>
      </c>
      <c r="AS5">
        <v>0.1144764859679904</v>
      </c>
      <c r="AT5">
        <v>0.63540264121650603</v>
      </c>
      <c r="AU5">
        <v>0.26560531418814487</v>
      </c>
      <c r="AV5">
        <v>3.0627283794280982</v>
      </c>
      <c r="AW5">
        <v>0.85765976030294178</v>
      </c>
      <c r="AX5">
        <v>0.97430701895448768</v>
      </c>
      <c r="AY5">
        <v>1.7569388674478336E-2</v>
      </c>
      <c r="AZ5">
        <v>0.51295199999999996</v>
      </c>
      <c r="BB5">
        <v>1</v>
      </c>
    </row>
    <row r="6" spans="1:54">
      <c r="A6">
        <v>6</v>
      </c>
      <c r="B6" t="s">
        <v>7356</v>
      </c>
      <c r="C6">
        <v>37.0075</v>
      </c>
      <c r="D6">
        <v>2.0005561726680359</v>
      </c>
      <c r="E6">
        <v>49</v>
      </c>
      <c r="F6">
        <v>40.5</v>
      </c>
      <c r="G6">
        <v>1.3241349377361078</v>
      </c>
      <c r="H6">
        <v>43.902624766033334</v>
      </c>
      <c r="I6">
        <v>4.4039348866167769</v>
      </c>
      <c r="J6">
        <v>99.800626119133327</v>
      </c>
      <c r="K6">
        <v>15.19369742083151</v>
      </c>
      <c r="L6">
        <v>0.69205662083100528</v>
      </c>
      <c r="M6">
        <v>5.4585620914612193E-2</v>
      </c>
      <c r="N6">
        <v>333.38749999999999</v>
      </c>
      <c r="O6">
        <v>78.150236244044891</v>
      </c>
      <c r="P6">
        <v>1.7122205491469977</v>
      </c>
      <c r="Q6">
        <v>0.50333080796816543</v>
      </c>
      <c r="R6">
        <v>5.0933236749999997</v>
      </c>
      <c r="S6">
        <v>2.2048366373433712</v>
      </c>
      <c r="T6">
        <v>49.786946804999999</v>
      </c>
      <c r="U6">
        <v>2.4700050819675288</v>
      </c>
      <c r="V6">
        <v>7.4632239472222217</v>
      </c>
      <c r="W6">
        <v>0.31851973768223946</v>
      </c>
      <c r="X6">
        <v>58.749346073649363</v>
      </c>
      <c r="Y6">
        <v>5.0322234736002232</v>
      </c>
      <c r="Z6">
        <v>5.2755059788189582</v>
      </c>
      <c r="AA6">
        <v>4.3447902436580756</v>
      </c>
      <c r="AB6">
        <v>62.414273341347325</v>
      </c>
      <c r="AC6">
        <v>12.295817198863555</v>
      </c>
      <c r="AD6">
        <v>7.2322714944508579</v>
      </c>
      <c r="AE6">
        <v>1.841776501615316</v>
      </c>
      <c r="AF6">
        <v>2.1946922714867023</v>
      </c>
      <c r="AG6">
        <v>0.48114328856401517</v>
      </c>
      <c r="AH6">
        <v>2.1995986822756906</v>
      </c>
      <c r="AI6">
        <v>0.47097422601334155</v>
      </c>
      <c r="AJ6">
        <v>28.971230470696373</v>
      </c>
      <c r="AK6">
        <v>8.2284354540553952</v>
      </c>
      <c r="AL6">
        <v>34.078362149423441</v>
      </c>
      <c r="AM6">
        <v>8.3709685134109222</v>
      </c>
      <c r="AN6">
        <v>18.584140197312728</v>
      </c>
      <c r="AO6">
        <v>4.4346664113381333</v>
      </c>
      <c r="AP6">
        <v>46.785676614337916</v>
      </c>
      <c r="AQ6">
        <v>36.827402865880842</v>
      </c>
      <c r="AR6">
        <v>9.9873079860197514E-2</v>
      </c>
      <c r="AS6">
        <v>8.9407209058088466E-2</v>
      </c>
      <c r="AT6">
        <v>0.30566072489149188</v>
      </c>
      <c r="AU6">
        <v>0.29909904384400537</v>
      </c>
      <c r="AV6">
        <v>2.3303033229392822</v>
      </c>
      <c r="AW6">
        <v>1.7121700899520813</v>
      </c>
      <c r="AX6">
        <v>1.114653808887115</v>
      </c>
      <c r="AY6">
        <v>2.4902735919101422E-2</v>
      </c>
      <c r="AZ6">
        <v>0.51299273729440076</v>
      </c>
      <c r="BA6">
        <v>3.3865701993870086E-5</v>
      </c>
    </row>
    <row r="7" spans="1:54">
      <c r="A7">
        <v>7</v>
      </c>
      <c r="B7" t="s">
        <v>7357</v>
      </c>
      <c r="C7">
        <v>41.433750000000003</v>
      </c>
      <c r="D7">
        <v>2.1229220933151578</v>
      </c>
      <c r="E7">
        <v>143</v>
      </c>
      <c r="F7">
        <v>32.987500000000004</v>
      </c>
      <c r="G7">
        <v>8.2145232884898736</v>
      </c>
      <c r="H7">
        <v>47.831098794949995</v>
      </c>
      <c r="I7">
        <v>12.500803004199984</v>
      </c>
      <c r="J7">
        <v>105.93953466409999</v>
      </c>
      <c r="K7">
        <v>40.442346563099321</v>
      </c>
      <c r="L7">
        <v>0.72584156856309201</v>
      </c>
      <c r="M7">
        <v>0.14576562221015554</v>
      </c>
      <c r="N7">
        <v>307.07875000000001</v>
      </c>
      <c r="O7">
        <v>27.862029173103124</v>
      </c>
      <c r="P7">
        <v>1.9009187256225104</v>
      </c>
      <c r="Q7">
        <v>0.53755353818275831</v>
      </c>
      <c r="R7">
        <v>8.1147018125000017</v>
      </c>
      <c r="S7">
        <v>0.66824843757786667</v>
      </c>
      <c r="T7">
        <v>51.278727940305622</v>
      </c>
      <c r="U7">
        <v>1.3263910368813789</v>
      </c>
      <c r="V7">
        <v>7.8718368662234557</v>
      </c>
      <c r="W7">
        <v>0.69063639679015665</v>
      </c>
      <c r="X7">
        <v>61.942503157812943</v>
      </c>
      <c r="Y7">
        <v>2.9906737332501874</v>
      </c>
      <c r="Z7">
        <v>5.2645564076185423</v>
      </c>
      <c r="AA7">
        <v>2.1453103019851301</v>
      </c>
      <c r="AB7">
        <v>69.509045216742493</v>
      </c>
      <c r="AC7">
        <v>9.619951179701097</v>
      </c>
      <c r="AD7">
        <v>9.2709074375422915</v>
      </c>
      <c r="AE7">
        <v>2.729035765099876</v>
      </c>
      <c r="AF7">
        <v>2.4064044294669493</v>
      </c>
      <c r="AG7">
        <v>0.3905096750424305</v>
      </c>
      <c r="AH7">
        <v>2.1965941170346621</v>
      </c>
      <c r="AI7">
        <v>0.18170651620498507</v>
      </c>
      <c r="AJ7">
        <v>30.787547607735508</v>
      </c>
      <c r="AK7">
        <v>7.9075780803699942</v>
      </c>
      <c r="AL7">
        <v>30.036374207058707</v>
      </c>
      <c r="AM7">
        <v>7.8770010967944097</v>
      </c>
      <c r="AN7">
        <v>17.675214861640214</v>
      </c>
      <c r="AO7">
        <v>4.1357786381724067</v>
      </c>
      <c r="AP7">
        <v>37.58900452486958</v>
      </c>
      <c r="AQ7">
        <v>20.008818828490551</v>
      </c>
      <c r="AR7">
        <v>8.6993246151745141E-2</v>
      </c>
      <c r="AS7">
        <v>4.3075557076050236E-2</v>
      </c>
      <c r="AT7">
        <v>0.26330998732529465</v>
      </c>
      <c r="AU7">
        <v>0.12649872340946897</v>
      </c>
      <c r="AV7">
        <v>2.017540432141177</v>
      </c>
      <c r="AW7">
        <v>0.71955182394091055</v>
      </c>
      <c r="AX7">
        <v>1.0901959712058202</v>
      </c>
      <c r="AY7">
        <v>2.5223282040836837E-2</v>
      </c>
      <c r="AZ7">
        <v>0.51294588415114983</v>
      </c>
      <c r="BA7">
        <v>3.6069586104236585E-5</v>
      </c>
      <c r="BB7">
        <v>2</v>
      </c>
    </row>
    <row r="8" spans="1:54">
      <c r="A8">
        <v>8</v>
      </c>
      <c r="B8" t="s">
        <v>7358</v>
      </c>
      <c r="C8">
        <v>36.543333333333329</v>
      </c>
      <c r="D8">
        <v>0.96572943070671458</v>
      </c>
      <c r="E8">
        <v>84</v>
      </c>
      <c r="F8">
        <v>34.833333333333336</v>
      </c>
      <c r="G8">
        <v>4.0414518843273708</v>
      </c>
      <c r="H8">
        <v>50.408262888599999</v>
      </c>
      <c r="I8">
        <v>13.44275262952535</v>
      </c>
      <c r="J8">
        <v>129.80578867583333</v>
      </c>
      <c r="K8">
        <v>31.304055924007439</v>
      </c>
      <c r="L8">
        <v>0.7570494748149369</v>
      </c>
      <c r="M8">
        <v>0.16017780259474701</v>
      </c>
      <c r="N8">
        <v>284.32666666666665</v>
      </c>
      <c r="O8">
        <v>51.236520503770812</v>
      </c>
      <c r="P8">
        <v>2.2309247423558625</v>
      </c>
      <c r="Q8">
        <v>0.76562793727013434</v>
      </c>
      <c r="R8">
        <v>8.3027333333333342</v>
      </c>
      <c r="S8">
        <v>0.53647387013099801</v>
      </c>
      <c r="T8">
        <v>51.254216049382727</v>
      </c>
      <c r="U8">
        <v>0.75400311104885298</v>
      </c>
      <c r="V8">
        <v>8.8979012345679021</v>
      </c>
      <c r="W8">
        <v>0.43569069667971444</v>
      </c>
      <c r="X8">
        <v>66.473264812438003</v>
      </c>
      <c r="Y8">
        <v>2.3817311296321604</v>
      </c>
      <c r="Z8">
        <v>2.309649124646409</v>
      </c>
      <c r="AA8">
        <v>1.1931935859135312</v>
      </c>
      <c r="AB8">
        <v>48.902681339890727</v>
      </c>
      <c r="AC8">
        <v>11.489302865642298</v>
      </c>
      <c r="AD8">
        <v>4.8103638876654946</v>
      </c>
      <c r="AE8">
        <v>2.1605565658507904</v>
      </c>
      <c r="AF8">
        <v>1.5554176491549601</v>
      </c>
      <c r="AG8">
        <v>0.41296688364116502</v>
      </c>
      <c r="AH8">
        <v>1.5546157444150241</v>
      </c>
      <c r="AI8">
        <v>0.24214472106874327</v>
      </c>
      <c r="AL8">
        <v>37.846753130964068</v>
      </c>
      <c r="AM8">
        <v>4.926880285798191</v>
      </c>
      <c r="AN8">
        <v>25.041377579986627</v>
      </c>
      <c r="AO8">
        <v>0.74947065622588527</v>
      </c>
      <c r="AP8">
        <v>60.81649744876205</v>
      </c>
      <c r="AQ8">
        <v>8.9842033810515218</v>
      </c>
      <c r="AR8">
        <v>0.16186345710833963</v>
      </c>
      <c r="AS8">
        <v>5.9021277663118259E-2</v>
      </c>
      <c r="AT8">
        <v>0.44329801797325047</v>
      </c>
      <c r="AU8">
        <v>8.7751252083026837E-2</v>
      </c>
      <c r="AV8">
        <v>2.4640845171119055</v>
      </c>
      <c r="AW8">
        <v>0.40355286573141985</v>
      </c>
      <c r="AX8">
        <v>1.1483021644260478</v>
      </c>
      <c r="AZ8">
        <v>0.51289276683501683</v>
      </c>
      <c r="BA8">
        <v>4.4858012862997014E-5</v>
      </c>
    </row>
    <row r="9" spans="1:54">
      <c r="A9">
        <v>10</v>
      </c>
      <c r="B9" t="s">
        <v>7400</v>
      </c>
      <c r="C9">
        <v>30.634285714285713</v>
      </c>
      <c r="D9">
        <v>7.9032226699890291</v>
      </c>
      <c r="E9">
        <v>11</v>
      </c>
      <c r="F9">
        <v>73.48571428571428</v>
      </c>
      <c r="G9">
        <v>4.4386291319988143</v>
      </c>
      <c r="H9">
        <v>55.321641104571427</v>
      </c>
      <c r="I9">
        <v>5.5226383136179269</v>
      </c>
      <c r="J9">
        <v>110.89654105061429</v>
      </c>
      <c r="K9">
        <v>19.898191864343087</v>
      </c>
      <c r="L9">
        <v>0.81914652418013212</v>
      </c>
      <c r="M9">
        <v>5.7682587604781885E-2</v>
      </c>
      <c r="N9">
        <v>191.38142857142859</v>
      </c>
      <c r="O9">
        <v>14.260734469831798</v>
      </c>
      <c r="P9">
        <v>15.256986213910576</v>
      </c>
      <c r="Q9">
        <v>1.6330249526686287</v>
      </c>
      <c r="R9">
        <v>25.310841428571429</v>
      </c>
      <c r="S9">
        <v>0.48926192456900508</v>
      </c>
      <c r="T9">
        <v>49.532380952380954</v>
      </c>
      <c r="U9">
        <v>1.254072572012104</v>
      </c>
      <c r="V9">
        <v>6.8071428571428569</v>
      </c>
      <c r="W9">
        <v>0.49745064363928981</v>
      </c>
      <c r="X9">
        <v>55.516315029977868</v>
      </c>
      <c r="Y9">
        <v>3.3793889544955102</v>
      </c>
      <c r="Z9">
        <v>2.248869076296415</v>
      </c>
      <c r="AA9">
        <v>1.7095600582448962</v>
      </c>
      <c r="AB9">
        <v>44.406078968289435</v>
      </c>
      <c r="AC9">
        <v>13.241310168673088</v>
      </c>
      <c r="AD9">
        <v>4.6266350188588934</v>
      </c>
      <c r="AE9">
        <v>1.219638026473606</v>
      </c>
      <c r="AF9">
        <v>1.7727560040525867</v>
      </c>
      <c r="AG9">
        <v>0.17281651251312893</v>
      </c>
      <c r="AH9">
        <v>1.8824397380675448</v>
      </c>
      <c r="AI9">
        <v>0.14685696857008537</v>
      </c>
      <c r="AJ9">
        <v>25.050139978477482</v>
      </c>
      <c r="AK9">
        <v>6.1839902581131119</v>
      </c>
      <c r="AL9">
        <v>38.66309266049511</v>
      </c>
      <c r="AM9">
        <v>5.6900440723745609</v>
      </c>
      <c r="AN9">
        <v>41.660005047988747</v>
      </c>
      <c r="AO9">
        <v>13.343532988154683</v>
      </c>
      <c r="AP9">
        <v>130.39804693021088</v>
      </c>
      <c r="AQ9">
        <v>90.806878957323249</v>
      </c>
      <c r="AR9">
        <v>0.14695621255891855</v>
      </c>
      <c r="AS9">
        <v>0.10954469412909562</v>
      </c>
      <c r="AT9">
        <v>0.33644935105835699</v>
      </c>
      <c r="AU9">
        <v>0.21975184597603428</v>
      </c>
      <c r="AV9">
        <v>2.8320355098138847</v>
      </c>
      <c r="AW9">
        <v>1.2594464866169457</v>
      </c>
      <c r="AX9">
        <v>1.0594486200675937</v>
      </c>
      <c r="AY9">
        <v>4.8353818591342648E-2</v>
      </c>
      <c r="AZ9">
        <v>0.51297119047619055</v>
      </c>
      <c r="BA9">
        <v>4.2038719483164303E-5</v>
      </c>
      <c r="BB9">
        <v>3</v>
      </c>
    </row>
    <row r="10" spans="1:54">
      <c r="A10">
        <v>12</v>
      </c>
      <c r="B10" t="s">
        <v>7331</v>
      </c>
      <c r="C10">
        <v>30.997499999999999</v>
      </c>
      <c r="D10">
        <v>3.5550000000000064</v>
      </c>
      <c r="E10">
        <v>31</v>
      </c>
      <c r="F10">
        <v>72.7</v>
      </c>
      <c r="G10">
        <v>2.1939310229204785</v>
      </c>
      <c r="H10">
        <v>67.322101593024996</v>
      </c>
      <c r="I10">
        <v>1.2488681180664445</v>
      </c>
      <c r="J10">
        <v>136.90834808349999</v>
      </c>
      <c r="K10">
        <v>6.5943172686958782</v>
      </c>
      <c r="L10">
        <v>0.92252244414260909</v>
      </c>
      <c r="M10">
        <v>8.3792480721160568E-3</v>
      </c>
      <c r="N10">
        <v>181.035</v>
      </c>
      <c r="O10">
        <v>5.5965376201130539</v>
      </c>
      <c r="P10">
        <v>16.922294783629177</v>
      </c>
      <c r="Q10">
        <v>0.44547186030053165</v>
      </c>
      <c r="R10">
        <v>25.234625000000001</v>
      </c>
      <c r="S10">
        <v>1.5396776976232578E-2</v>
      </c>
      <c r="T10">
        <v>48.980628293730057</v>
      </c>
      <c r="U10">
        <v>1.2102223711281792</v>
      </c>
      <c r="V10">
        <v>7.3457235082038519</v>
      </c>
      <c r="W10">
        <v>0.76655816413988132</v>
      </c>
      <c r="X10">
        <v>55.565782918049081</v>
      </c>
      <c r="Y10">
        <v>2.1437257317600995</v>
      </c>
      <c r="Z10">
        <v>2.7634682445805461</v>
      </c>
      <c r="AA10">
        <v>2.2064711903090526</v>
      </c>
      <c r="AB10">
        <v>38.846256915155067</v>
      </c>
      <c r="AC10">
        <v>11.405401427286655</v>
      </c>
      <c r="AD10">
        <v>2.913809265648565</v>
      </c>
      <c r="AE10">
        <v>0.43098775413183649</v>
      </c>
      <c r="AF10">
        <v>1.690924832256026</v>
      </c>
      <c r="AG10">
        <v>0.30706565259085639</v>
      </c>
      <c r="AH10">
        <v>1.9706381547927108</v>
      </c>
      <c r="AI10">
        <v>0.30688128693148081</v>
      </c>
      <c r="AJ10">
        <v>23.39007817778241</v>
      </c>
      <c r="AK10">
        <v>3.5268159673635324</v>
      </c>
      <c r="AL10">
        <v>48.334547461406096</v>
      </c>
      <c r="AM10">
        <v>9.9109623468269454</v>
      </c>
      <c r="AN10">
        <v>67.823696418243244</v>
      </c>
      <c r="AO10">
        <v>24.240938082017895</v>
      </c>
      <c r="AP10">
        <v>142.14782719604872</v>
      </c>
      <c r="AQ10">
        <v>114.37042308229171</v>
      </c>
      <c r="AR10">
        <v>0.15966939770212002</v>
      </c>
      <c r="AS10">
        <v>0.1116243462330323</v>
      </c>
      <c r="AT10">
        <v>0.19269472680479685</v>
      </c>
      <c r="AU10">
        <v>0.11852986753674753</v>
      </c>
      <c r="AV10">
        <v>1.8609749183805633</v>
      </c>
      <c r="AW10">
        <v>1.0668330646185795</v>
      </c>
      <c r="AX10">
        <v>1.0597154753546956</v>
      </c>
      <c r="AY10">
        <v>5.9333088610124873E-2</v>
      </c>
      <c r="AZ10">
        <v>0.51305583333333338</v>
      </c>
      <c r="BA10">
        <v>2.5873625564163327E-5</v>
      </c>
      <c r="BB10">
        <v>4</v>
      </c>
    </row>
    <row r="11" spans="1:54">
      <c r="A11">
        <v>14</v>
      </c>
      <c r="B11" t="s">
        <v>7360</v>
      </c>
      <c r="C11">
        <v>20.963333333333335</v>
      </c>
      <c r="D11">
        <v>1.5600427344573908</v>
      </c>
      <c r="E11">
        <v>10</v>
      </c>
      <c r="F11">
        <v>10.766666666666667</v>
      </c>
      <c r="G11">
        <v>1.8903262505010332</v>
      </c>
      <c r="H11">
        <v>38.545529683399998</v>
      </c>
      <c r="I11">
        <v>1.5240452017086921</v>
      </c>
      <c r="J11">
        <v>83.91843922933333</v>
      </c>
      <c r="K11">
        <v>5.3967663724721362</v>
      </c>
      <c r="L11">
        <v>0.6229901579797813</v>
      </c>
      <c r="M11">
        <v>2.0906667389816138E-2</v>
      </c>
      <c r="N11">
        <v>237.63000000000002</v>
      </c>
      <c r="O11">
        <v>39.25433351873366</v>
      </c>
      <c r="P11">
        <v>5.7130470045343174</v>
      </c>
      <c r="Q11">
        <v>0.60671424890894976</v>
      </c>
      <c r="R11">
        <v>85.944557000000017</v>
      </c>
      <c r="S11">
        <v>7.1737372487459439</v>
      </c>
      <c r="T11">
        <v>50.035888888888884</v>
      </c>
      <c r="U11">
        <v>2.1123243209880878</v>
      </c>
      <c r="V11">
        <v>6.921333333333334</v>
      </c>
      <c r="W11">
        <v>0.48892978364313133</v>
      </c>
      <c r="X11">
        <v>59.200149677626648</v>
      </c>
      <c r="Y11">
        <v>4.925864962325015</v>
      </c>
      <c r="Z11">
        <v>0.90769615142870597</v>
      </c>
      <c r="AA11">
        <v>9.1030251414269125E-2</v>
      </c>
      <c r="AB11">
        <v>27.41499595727468</v>
      </c>
      <c r="AC11">
        <v>4.4289020302192839</v>
      </c>
      <c r="AD11">
        <v>2.6885915083930492</v>
      </c>
      <c r="AE11">
        <v>0.9873037247097779</v>
      </c>
      <c r="AF11">
        <v>1.2290090882630715</v>
      </c>
      <c r="AG11">
        <v>0.11903773347960843</v>
      </c>
      <c r="AH11">
        <v>1.4831792280814999</v>
      </c>
      <c r="AI11">
        <v>4.7211752510539516E-2</v>
      </c>
      <c r="AJ11">
        <v>18.283710246703766</v>
      </c>
      <c r="AK11">
        <v>7.2552527526162889</v>
      </c>
      <c r="AL11">
        <v>42.271302662800188</v>
      </c>
      <c r="AM11">
        <v>8.6537017826445677</v>
      </c>
      <c r="AN11">
        <v>25.052518380847246</v>
      </c>
      <c r="AO11">
        <v>12.185345124642469</v>
      </c>
      <c r="AP11">
        <v>74.740400027365482</v>
      </c>
      <c r="AQ11">
        <v>39.377531656276716</v>
      </c>
      <c r="AR11">
        <v>0.21365418540491901</v>
      </c>
      <c r="AS11">
        <v>9.1081173903660939E-2</v>
      </c>
      <c r="AT11">
        <v>0.52365863867534623</v>
      </c>
      <c r="AU11">
        <v>0.26831390300583369</v>
      </c>
      <c r="AV11">
        <v>3.1877127180143616</v>
      </c>
      <c r="AW11">
        <v>1.3665298000496042</v>
      </c>
      <c r="AX11">
        <v>1.111122483834889</v>
      </c>
      <c r="AY11">
        <v>7.3047392122210175E-2</v>
      </c>
      <c r="AZ11">
        <v>0.51291666666666669</v>
      </c>
      <c r="BA11">
        <v>1.2328253459560984E-4</v>
      </c>
    </row>
    <row r="12" spans="1:54">
      <c r="A12">
        <v>15</v>
      </c>
      <c r="B12" t="s">
        <v>7361</v>
      </c>
      <c r="C12">
        <v>20.215000000000003</v>
      </c>
      <c r="D12">
        <v>0.95639949811775171</v>
      </c>
      <c r="E12">
        <v>48</v>
      </c>
      <c r="F12">
        <v>17.175000000000001</v>
      </c>
      <c r="G12">
        <v>2.9261749776798931</v>
      </c>
      <c r="H12">
        <v>34.839757919324995</v>
      </c>
      <c r="I12">
        <v>1.5579238525055068</v>
      </c>
      <c r="J12">
        <v>83.329727172849999</v>
      </c>
      <c r="K12">
        <v>4.217411645941934</v>
      </c>
      <c r="L12">
        <v>0.57112450213233168</v>
      </c>
      <c r="M12">
        <v>2.227800515852018E-2</v>
      </c>
      <c r="N12">
        <v>410.77499999999998</v>
      </c>
      <c r="O12">
        <v>62.938520531282336</v>
      </c>
      <c r="P12">
        <v>8.9263750798850907</v>
      </c>
      <c r="Q12">
        <v>1.8536064938070536</v>
      </c>
      <c r="R12">
        <v>90.623148</v>
      </c>
      <c r="S12">
        <v>5.7997042828068812</v>
      </c>
      <c r="T12">
        <v>49.0050992063492</v>
      </c>
      <c r="U12">
        <v>2.6647461246535631</v>
      </c>
      <c r="V12">
        <v>10.264811507936507</v>
      </c>
      <c r="W12">
        <v>1.3452648884406331</v>
      </c>
      <c r="X12">
        <v>68.306329349423123</v>
      </c>
      <c r="Y12">
        <v>1.4419803562850679</v>
      </c>
      <c r="Z12">
        <v>2.11530759081562</v>
      </c>
      <c r="AA12">
        <v>1.4378453888491169</v>
      </c>
      <c r="AB12">
        <v>33.485045345865828</v>
      </c>
      <c r="AC12">
        <v>9.3155598296854549</v>
      </c>
      <c r="AD12">
        <v>4.3674106195264635</v>
      </c>
      <c r="AE12">
        <v>3.1008927506040691</v>
      </c>
      <c r="AF12">
        <v>1.5402512975432403</v>
      </c>
      <c r="AG12">
        <v>0.64232869601550335</v>
      </c>
      <c r="AH12">
        <v>1.7730041035968338</v>
      </c>
      <c r="AI12">
        <v>0.44278983959511997</v>
      </c>
      <c r="AJ12">
        <v>18.879033601160067</v>
      </c>
      <c r="AK12">
        <v>8.8433264787042702</v>
      </c>
      <c r="AL12">
        <v>34.839567237648801</v>
      </c>
      <c r="AM12">
        <v>12.219696508311243</v>
      </c>
      <c r="AN12">
        <v>19.703923110007047</v>
      </c>
      <c r="AO12">
        <v>5.083711482439683</v>
      </c>
      <c r="AP12">
        <v>54.802978481922189</v>
      </c>
      <c r="AQ12">
        <v>41.879481720042669</v>
      </c>
      <c r="AR12">
        <v>0.24078733201610969</v>
      </c>
      <c r="AS12">
        <v>0.12798632192358683</v>
      </c>
      <c r="AT12">
        <v>0.56789555606678455</v>
      </c>
      <c r="AU12">
        <v>0.30230541601171296</v>
      </c>
      <c r="AV12">
        <v>2.755043734480688</v>
      </c>
      <c r="AW12">
        <v>1.2151190589247738</v>
      </c>
      <c r="AX12">
        <v>1.0334051587369633</v>
      </c>
      <c r="AZ12">
        <v>0.51289412187500005</v>
      </c>
      <c r="BA12">
        <v>4.7573899745919811E-5</v>
      </c>
    </row>
    <row r="13" spans="1:54">
      <c r="A13">
        <v>16</v>
      </c>
      <c r="B13" t="s">
        <v>7362</v>
      </c>
      <c r="C13">
        <v>49.12</v>
      </c>
      <c r="E13">
        <v>2</v>
      </c>
      <c r="F13">
        <v>49.9</v>
      </c>
      <c r="H13">
        <v>28.885929107700001</v>
      </c>
      <c r="J13">
        <v>119.091629028</v>
      </c>
      <c r="L13">
        <v>0.4830673691289597</v>
      </c>
      <c r="N13">
        <v>299.44</v>
      </c>
      <c r="P13">
        <v>7.6091558853278967</v>
      </c>
      <c r="R13">
        <v>31.566631000000001</v>
      </c>
      <c r="T13">
        <v>53.4</v>
      </c>
      <c r="V13">
        <v>8.6000000000000014</v>
      </c>
      <c r="X13">
        <v>67.547061712864263</v>
      </c>
      <c r="Z13">
        <v>3.4273816208122776</v>
      </c>
      <c r="AB13">
        <v>58.960321916526297</v>
      </c>
      <c r="AD13">
        <v>9.7560125397716639</v>
      </c>
      <c r="AF13">
        <v>2.7387235635410816</v>
      </c>
      <c r="AH13">
        <v>2.5766423357664232</v>
      </c>
      <c r="AJ13">
        <v>26.819693094629155</v>
      </c>
      <c r="AL13">
        <v>31.831520171538351</v>
      </c>
      <c r="AN13">
        <v>55.044004042668163</v>
      </c>
      <c r="AP13">
        <v>154.30000000000001</v>
      </c>
      <c r="AT13">
        <v>0.56200000000000006</v>
      </c>
      <c r="AV13">
        <v>2.883</v>
      </c>
    </row>
    <row r="14" spans="1:54">
      <c r="A14">
        <v>17</v>
      </c>
      <c r="B14" t="s">
        <v>7363</v>
      </c>
      <c r="C14">
        <v>54.085000000000008</v>
      </c>
      <c r="D14">
        <v>4.1396014300894848</v>
      </c>
      <c r="E14">
        <v>7</v>
      </c>
      <c r="F14">
        <v>47</v>
      </c>
      <c r="G14">
        <v>1.6891812612426067</v>
      </c>
      <c r="H14">
        <v>17.317416906374998</v>
      </c>
      <c r="I14">
        <v>2.2402444789749758</v>
      </c>
      <c r="J14">
        <v>104.938850403</v>
      </c>
      <c r="K14">
        <v>1.7207370771370027</v>
      </c>
      <c r="L14">
        <v>0.29749425479648572</v>
      </c>
      <c r="M14">
        <v>3.7311666314389133E-2</v>
      </c>
      <c r="N14">
        <v>256.14499999999998</v>
      </c>
      <c r="O14">
        <v>4.4353541760140383</v>
      </c>
      <c r="P14">
        <v>1.6946215744015274</v>
      </c>
      <c r="Q14">
        <v>0.2372259951964443</v>
      </c>
      <c r="R14">
        <v>12.288654000000001</v>
      </c>
      <c r="S14">
        <v>2.5399937816034086</v>
      </c>
      <c r="T14">
        <v>54.156199514583328</v>
      </c>
      <c r="U14">
        <v>1.7121407078346818</v>
      </c>
      <c r="V14">
        <v>7.4036664779166665</v>
      </c>
      <c r="W14">
        <v>0.66447347763066278</v>
      </c>
      <c r="X14">
        <v>61.44114750679605</v>
      </c>
      <c r="Y14">
        <v>2.736825536973686</v>
      </c>
      <c r="Z14">
        <v>2.1203499240199708</v>
      </c>
      <c r="AA14">
        <v>0.65692819018871118</v>
      </c>
      <c r="AB14">
        <v>57.49193051933176</v>
      </c>
      <c r="AC14">
        <v>11.910033058745546</v>
      </c>
      <c r="AD14">
        <v>6.1506252324727289</v>
      </c>
      <c r="AE14">
        <v>2.0884343850623179</v>
      </c>
      <c r="AF14">
        <v>1.9757720475733813</v>
      </c>
      <c r="AG14">
        <v>0.45937733113886331</v>
      </c>
      <c r="AH14">
        <v>1.9899785907071879</v>
      </c>
      <c r="AI14">
        <v>0.27539418051832831</v>
      </c>
      <c r="AJ14">
        <v>32.161216918348195</v>
      </c>
      <c r="AK14">
        <v>8.2291715510941934</v>
      </c>
      <c r="AL14">
        <v>43.085672991470609</v>
      </c>
      <c r="AM14">
        <v>1.5483990702294945</v>
      </c>
      <c r="AN14">
        <v>55.995607754399842</v>
      </c>
      <c r="AO14">
        <v>9.0407359300818673</v>
      </c>
      <c r="AP14">
        <v>163.87538839870967</v>
      </c>
      <c r="AQ14">
        <v>43.267172287251661</v>
      </c>
      <c r="AR14">
        <v>0.17063553746577667</v>
      </c>
      <c r="AS14">
        <v>7.3218782625882148E-2</v>
      </c>
      <c r="AT14">
        <v>0.53219654721529575</v>
      </c>
      <c r="AU14">
        <v>0.30331376758079281</v>
      </c>
      <c r="AV14">
        <v>2.9075673205651036</v>
      </c>
      <c r="AW14">
        <v>0.50192568020240591</v>
      </c>
      <c r="AX14">
        <v>1.0636899018744099</v>
      </c>
      <c r="AY14">
        <v>6.960857133625574E-2</v>
      </c>
      <c r="AZ14">
        <v>0.51291368583333341</v>
      </c>
      <c r="BA14">
        <v>1.5176658937787528E-5</v>
      </c>
      <c r="BB14">
        <v>5</v>
      </c>
    </row>
    <row r="15" spans="1:54">
      <c r="A15">
        <v>19</v>
      </c>
      <c r="B15" t="s">
        <v>7384</v>
      </c>
      <c r="C15">
        <v>51.7</v>
      </c>
      <c r="E15">
        <v>1</v>
      </c>
      <c r="F15">
        <v>52.4</v>
      </c>
      <c r="H15">
        <v>19.262266159100001</v>
      </c>
      <c r="J15">
        <v>97.085067749000004</v>
      </c>
      <c r="L15">
        <v>0.32989275287446485</v>
      </c>
      <c r="N15">
        <v>276.33</v>
      </c>
      <c r="P15">
        <v>8.0240089253863456</v>
      </c>
      <c r="R15">
        <v>46.418098000000001</v>
      </c>
      <c r="T15">
        <v>51.43</v>
      </c>
      <c r="V15">
        <v>7.3</v>
      </c>
      <c r="X15">
        <v>61.551216695769725</v>
      </c>
      <c r="Z15">
        <v>3.5460992907801421</v>
      </c>
      <c r="AB15">
        <v>97.163120567375898</v>
      </c>
      <c r="AD15">
        <v>13.858156028368795</v>
      </c>
      <c r="AF15">
        <v>3.3120567375886525</v>
      </c>
      <c r="AH15">
        <v>2.6666666666666665</v>
      </c>
      <c r="AJ15">
        <v>37.125</v>
      </c>
      <c r="AL15">
        <v>25.063291139240508</v>
      </c>
      <c r="AN15">
        <v>25.588536335721599</v>
      </c>
      <c r="AP15">
        <v>100</v>
      </c>
      <c r="AR15">
        <v>0.11399999999999999</v>
      </c>
      <c r="AT15">
        <v>0.442</v>
      </c>
      <c r="AV15">
        <v>3.9079999999999999</v>
      </c>
      <c r="AX15">
        <v>1.1058009436715026</v>
      </c>
      <c r="AZ15">
        <v>0.51239599999999996</v>
      </c>
      <c r="BB15">
        <v>6</v>
      </c>
    </row>
    <row r="16" spans="1:54">
      <c r="A16">
        <v>21</v>
      </c>
      <c r="B16" t="s">
        <v>7365</v>
      </c>
      <c r="C16">
        <v>62.839999999999996</v>
      </c>
      <c r="D16">
        <v>4.0400000000000942</v>
      </c>
      <c r="E16">
        <v>10</v>
      </c>
      <c r="F16">
        <v>73.816666666666677</v>
      </c>
      <c r="G16">
        <v>6.1081639358046269</v>
      </c>
      <c r="H16">
        <v>16.974447250368332</v>
      </c>
      <c r="I16">
        <v>5.6519454476908431</v>
      </c>
      <c r="J16">
        <v>99.159573187166686</v>
      </c>
      <c r="K16">
        <v>10.27932929117299</v>
      </c>
      <c r="L16">
        <v>0.29843546941467625</v>
      </c>
      <c r="M16">
        <v>9.4082519511296092E-2</v>
      </c>
      <c r="N16">
        <v>329.95833333333331</v>
      </c>
      <c r="O16">
        <v>30.769033404815833</v>
      </c>
      <c r="P16">
        <v>10.983714668754876</v>
      </c>
      <c r="Q16">
        <v>3.4681725618994621</v>
      </c>
      <c r="R16">
        <v>49.985673666666663</v>
      </c>
      <c r="S16">
        <v>2.4144033302834282</v>
      </c>
      <c r="T16">
        <v>54.613055555555555</v>
      </c>
      <c r="U16">
        <v>1.0703127355362119</v>
      </c>
      <c r="V16">
        <v>7.0986111111111105</v>
      </c>
      <c r="W16">
        <v>0.64407419919919373</v>
      </c>
      <c r="X16">
        <v>62.750070969262431</v>
      </c>
      <c r="Y16">
        <v>2.2816103718651699</v>
      </c>
      <c r="Z16">
        <v>4.5702198897693407</v>
      </c>
      <c r="AA16">
        <v>1.6011806656564598</v>
      </c>
      <c r="AB16">
        <v>75.025044875336775</v>
      </c>
      <c r="AC16">
        <v>20.470818311649548</v>
      </c>
      <c r="AD16">
        <v>11.29965751980958</v>
      </c>
      <c r="AE16">
        <v>2.903620934860391</v>
      </c>
      <c r="AF16">
        <v>2.544323337230789</v>
      </c>
      <c r="AG16">
        <v>0.61174873005103447</v>
      </c>
      <c r="AH16">
        <v>2.383087355612429</v>
      </c>
      <c r="AI16">
        <v>0.66737973148658158</v>
      </c>
      <c r="AJ16">
        <v>28.46602577730042</v>
      </c>
      <c r="AK16">
        <v>5.8554650051127535</v>
      </c>
      <c r="AL16">
        <v>26.581992632049964</v>
      </c>
      <c r="AM16">
        <v>6.0242807773860125</v>
      </c>
      <c r="AN16">
        <v>24.877497586210993</v>
      </c>
      <c r="AO16">
        <v>6.9632075740581989</v>
      </c>
      <c r="AP16">
        <v>65.982834941492868</v>
      </c>
      <c r="AQ16">
        <v>27.586534265921589</v>
      </c>
      <c r="AR16">
        <v>0.22287828824175399</v>
      </c>
      <c r="AS16">
        <v>0.11983202707623346</v>
      </c>
      <c r="AT16">
        <v>0.61669552260902483</v>
      </c>
      <c r="AU16">
        <v>0.37720341250788336</v>
      </c>
      <c r="AV16">
        <v>2.6111702818398661</v>
      </c>
      <c r="AW16">
        <v>0.6145958284920261</v>
      </c>
      <c r="AX16">
        <v>0.89354360700266877</v>
      </c>
      <c r="AY16">
        <v>4.9362454963974442E-2</v>
      </c>
      <c r="AZ16">
        <v>0.51239075000000001</v>
      </c>
      <c r="BA16">
        <v>2.9344932444079193E-5</v>
      </c>
      <c r="BB16">
        <v>7</v>
      </c>
    </row>
    <row r="17" spans="1:54">
      <c r="A17">
        <v>23</v>
      </c>
      <c r="B17" t="s">
        <v>7367</v>
      </c>
      <c r="C17">
        <v>49.576666666666675</v>
      </c>
      <c r="D17">
        <v>4.1182561034171767</v>
      </c>
      <c r="E17">
        <v>9</v>
      </c>
      <c r="F17">
        <v>70.63333333333334</v>
      </c>
      <c r="G17">
        <v>6.3374547993129529</v>
      </c>
      <c r="H17">
        <v>24.489536921166671</v>
      </c>
      <c r="I17">
        <v>1.9428395814471655</v>
      </c>
      <c r="J17">
        <v>102.95118713386667</v>
      </c>
      <c r="K17">
        <v>5.1853583763234639</v>
      </c>
      <c r="L17">
        <v>0.41436610307953609</v>
      </c>
      <c r="M17">
        <v>3.0725688501644952E-2</v>
      </c>
      <c r="N17">
        <v>276.92</v>
      </c>
      <c r="O17">
        <v>8.833306289266865</v>
      </c>
      <c r="P17">
        <v>9.7234305947150848</v>
      </c>
      <c r="Q17">
        <v>1.3866716342817447</v>
      </c>
      <c r="R17">
        <v>33.166823333333333</v>
      </c>
      <c r="S17">
        <v>1.2705587190888676</v>
      </c>
      <c r="T17">
        <v>52.711222222222226</v>
      </c>
      <c r="U17">
        <v>1.3274968229017143</v>
      </c>
      <c r="V17">
        <v>6.6388333333333334</v>
      </c>
      <c r="W17">
        <v>0.4846896773538239</v>
      </c>
      <c r="X17">
        <v>59.447474121108776</v>
      </c>
      <c r="Y17">
        <v>0.581655128869354</v>
      </c>
      <c r="Z17">
        <v>2.0783717821953713</v>
      </c>
      <c r="AA17">
        <v>0.14163833236939855</v>
      </c>
      <c r="AB17">
        <v>62.126238516717272</v>
      </c>
      <c r="AC17">
        <v>8.3348374943094203</v>
      </c>
      <c r="AD17">
        <v>6.8566932421340248</v>
      </c>
      <c r="AE17">
        <v>0.91372365864356619</v>
      </c>
      <c r="AF17">
        <v>2.2152827463982354</v>
      </c>
      <c r="AG17">
        <v>0.13608227084889379</v>
      </c>
      <c r="AH17">
        <v>2.1848204745226312</v>
      </c>
      <c r="AI17">
        <v>0.15809450275856957</v>
      </c>
      <c r="AJ17">
        <v>39.794834232601346</v>
      </c>
      <c r="AK17">
        <v>8.4066635326051244</v>
      </c>
      <c r="AL17">
        <v>43.234545851590802</v>
      </c>
      <c r="AM17">
        <v>5.933665321416826</v>
      </c>
      <c r="AN17">
        <v>26.905622688272469</v>
      </c>
      <c r="AO17">
        <v>4.6580356644879091</v>
      </c>
      <c r="AP17">
        <v>92.934718108322329</v>
      </c>
      <c r="AQ17">
        <v>8.9390734896613342</v>
      </c>
      <c r="AR17">
        <v>0.25694724136869079</v>
      </c>
      <c r="AS17">
        <v>0.1754423836259919</v>
      </c>
      <c r="AT17">
        <v>0.59181125569199644</v>
      </c>
      <c r="AU17">
        <v>0.31746629755556666</v>
      </c>
      <c r="AV17">
        <v>3.5066629803544793</v>
      </c>
      <c r="AW17">
        <v>0.44831847462703811</v>
      </c>
      <c r="AX17">
        <v>1.2620052924398577</v>
      </c>
      <c r="AZ17">
        <v>0.51282499999999998</v>
      </c>
      <c r="BB17">
        <v>8</v>
      </c>
    </row>
    <row r="18" spans="1:54">
      <c r="A18">
        <v>24</v>
      </c>
      <c r="B18" t="s">
        <v>7368</v>
      </c>
      <c r="C18">
        <v>37.492222222222225</v>
      </c>
      <c r="D18">
        <v>2.7611717520727606</v>
      </c>
      <c r="E18">
        <v>151</v>
      </c>
      <c r="F18">
        <v>73.688888888888883</v>
      </c>
      <c r="G18">
        <v>3.4743504588789338</v>
      </c>
      <c r="H18">
        <v>27.610878626511109</v>
      </c>
      <c r="I18">
        <v>2.3274692412001166</v>
      </c>
      <c r="J18">
        <v>103.05103047694446</v>
      </c>
      <c r="K18">
        <v>7.6182868141493163</v>
      </c>
      <c r="L18">
        <v>0.46312217906091724</v>
      </c>
      <c r="M18">
        <v>3.5885567938025081E-2</v>
      </c>
      <c r="N18">
        <v>268.08</v>
      </c>
      <c r="O18">
        <v>18.268687008102713</v>
      </c>
      <c r="P18">
        <v>8.6366838208408652</v>
      </c>
      <c r="Q18">
        <v>0.43383762000138398</v>
      </c>
      <c r="R18">
        <v>25.472289777777778</v>
      </c>
      <c r="S18">
        <v>2.4324471344645402</v>
      </c>
      <c r="T18">
        <v>51.412797441048291</v>
      </c>
      <c r="U18">
        <v>0.70057162254848726</v>
      </c>
      <c r="V18">
        <v>6.9665969074144396</v>
      </c>
      <c r="W18">
        <v>0.78092013162080054</v>
      </c>
      <c r="X18">
        <v>58.278700420663732</v>
      </c>
      <c r="Y18">
        <v>2.6191231493109619</v>
      </c>
      <c r="Z18">
        <v>1.4927354159432116</v>
      </c>
      <c r="AA18">
        <v>0.7240373132355532</v>
      </c>
      <c r="AB18">
        <v>43.074982561563495</v>
      </c>
      <c r="AC18">
        <v>8.0021048930449901</v>
      </c>
      <c r="AD18">
        <v>5.1327328064251247</v>
      </c>
      <c r="AE18">
        <v>1.6886849390381049</v>
      </c>
      <c r="AF18">
        <v>1.746403414116438</v>
      </c>
      <c r="AG18">
        <v>0.21034395178579238</v>
      </c>
      <c r="AH18">
        <v>1.7761075788918512</v>
      </c>
      <c r="AI18">
        <v>0.1248764806005241</v>
      </c>
      <c r="AL18">
        <v>35.81507509900382</v>
      </c>
      <c r="AM18">
        <v>5.4205803209886394</v>
      </c>
      <c r="AN18">
        <v>22.902509100705505</v>
      </c>
      <c r="AO18">
        <v>2.4892536282189117</v>
      </c>
      <c r="AP18">
        <v>86.187540989854824</v>
      </c>
      <c r="AQ18">
        <v>19.316655572361906</v>
      </c>
      <c r="AR18">
        <v>0.2094805677743167</v>
      </c>
      <c r="AS18">
        <v>8.5164936704476321E-2</v>
      </c>
      <c r="AT18">
        <v>0.64215627264689301</v>
      </c>
      <c r="AU18">
        <v>0.13962720920754032</v>
      </c>
      <c r="AV18">
        <v>3.7530047641401336</v>
      </c>
      <c r="AW18">
        <v>0.59096782545771753</v>
      </c>
      <c r="AX18">
        <v>1.0185486683438967</v>
      </c>
      <c r="AZ18">
        <v>0.5128504232954546</v>
      </c>
      <c r="BA18">
        <v>2.9642867426771289E-5</v>
      </c>
      <c r="BB18">
        <v>9</v>
      </c>
    </row>
    <row r="19" spans="1:54">
      <c r="A19">
        <v>27</v>
      </c>
      <c r="B19" t="s">
        <v>7333</v>
      </c>
      <c r="C19">
        <v>7.2080000000000002</v>
      </c>
      <c r="D19">
        <v>0.11009087155616451</v>
      </c>
      <c r="E19">
        <v>25</v>
      </c>
      <c r="F19">
        <v>68.740000000000009</v>
      </c>
      <c r="G19">
        <v>8.1159103001449306</v>
      </c>
      <c r="H19">
        <v>56.97959577636</v>
      </c>
      <c r="I19">
        <v>3.283168096132842</v>
      </c>
      <c r="J19">
        <v>98.883181860380006</v>
      </c>
      <c r="K19">
        <v>25.463131571615502</v>
      </c>
      <c r="L19">
        <v>0.83736367295365643</v>
      </c>
      <c r="M19">
        <v>2.9972935014855789E-2</v>
      </c>
      <c r="N19">
        <v>140.43400000000003</v>
      </c>
      <c r="O19">
        <v>11.901812046910972</v>
      </c>
      <c r="P19">
        <v>25.731291467399451</v>
      </c>
      <c r="Q19">
        <v>6.8646135946920506</v>
      </c>
      <c r="R19">
        <v>45.388497399999991</v>
      </c>
      <c r="S19">
        <v>13.589335337550104</v>
      </c>
      <c r="T19">
        <v>50.66075357570908</v>
      </c>
      <c r="U19">
        <v>1.1570570814847003</v>
      </c>
      <c r="V19">
        <v>7.6444328618102606</v>
      </c>
      <c r="W19">
        <v>1.3661028892185287</v>
      </c>
      <c r="X19">
        <v>58.881357132993813</v>
      </c>
      <c r="Y19">
        <v>4.6340914569273073</v>
      </c>
      <c r="Z19">
        <v>0.26327869202822629</v>
      </c>
      <c r="AA19">
        <v>0.12149533807814113</v>
      </c>
      <c r="AB19">
        <v>21.356956672568074</v>
      </c>
      <c r="AC19">
        <v>1.5603516256724066</v>
      </c>
      <c r="AD19">
        <v>0.94449472878781382</v>
      </c>
      <c r="AE19">
        <v>0.3325769970772155</v>
      </c>
      <c r="AF19">
        <v>0.88980271166235902</v>
      </c>
      <c r="AG19">
        <v>9.9884906729080888E-2</v>
      </c>
      <c r="AH19">
        <v>1.2350505911708345</v>
      </c>
      <c r="AI19">
        <v>5.9528579631808375E-2</v>
      </c>
      <c r="AJ19">
        <v>8.8741028738373782</v>
      </c>
      <c r="AK19">
        <v>2.0975955292226782</v>
      </c>
      <c r="AL19">
        <v>35.453001326314585</v>
      </c>
      <c r="AM19">
        <v>12.736221787788311</v>
      </c>
      <c r="AN19">
        <v>44.758206711670979</v>
      </c>
      <c r="AO19">
        <v>11.010797943856785</v>
      </c>
      <c r="AP19">
        <v>165.51715994089645</v>
      </c>
      <c r="AQ19">
        <v>43.439648269467611</v>
      </c>
      <c r="AR19">
        <v>0.25450972930898808</v>
      </c>
      <c r="AS19">
        <v>9.0716548561001031E-2</v>
      </c>
      <c r="AT19">
        <v>0.69244114134419044</v>
      </c>
      <c r="AU19">
        <v>0.22682211143915726</v>
      </c>
      <c r="AV19">
        <v>3.7563526358035588</v>
      </c>
      <c r="AW19">
        <v>0.40832749683646946</v>
      </c>
      <c r="AX19">
        <v>1.1627039557765817</v>
      </c>
      <c r="AY19">
        <v>0.10148717438807854</v>
      </c>
      <c r="AZ19">
        <v>0.5130269833333333</v>
      </c>
      <c r="BA19">
        <v>4.2184877446074608E-5</v>
      </c>
      <c r="BB19">
        <v>10</v>
      </c>
    </row>
    <row r="20" spans="1:54">
      <c r="A20">
        <v>29</v>
      </c>
      <c r="B20" t="s">
        <v>7335</v>
      </c>
      <c r="C20">
        <v>25.914999999999999</v>
      </c>
      <c r="D20">
        <v>2.6233661582020789</v>
      </c>
      <c r="E20">
        <v>6</v>
      </c>
      <c r="F20">
        <v>9.6999999999999993</v>
      </c>
      <c r="G20">
        <v>0.14142135623744617</v>
      </c>
      <c r="N20">
        <v>131.80000000000001</v>
      </c>
      <c r="O20">
        <v>1.1313708498947459</v>
      </c>
      <c r="R20">
        <v>29.377852499999999</v>
      </c>
      <c r="S20">
        <v>1.4926465536491462</v>
      </c>
      <c r="T20">
        <v>48.348749999999995</v>
      </c>
      <c r="U20">
        <v>7.9549512886230536E-2</v>
      </c>
      <c r="V20">
        <v>9.7850000000000001</v>
      </c>
      <c r="W20">
        <v>0.51618795026617181</v>
      </c>
      <c r="X20">
        <v>66.367843382863001</v>
      </c>
      <c r="Y20">
        <v>0.8116508887991708</v>
      </c>
      <c r="Z20">
        <v>2.2630230166373515</v>
      </c>
      <c r="AA20">
        <v>0.42739202235069002</v>
      </c>
      <c r="AB20">
        <v>46.992883497449846</v>
      </c>
      <c r="AC20">
        <v>11.362276108732361</v>
      </c>
      <c r="AD20">
        <v>7.2574996776506069</v>
      </c>
      <c r="AE20">
        <v>1.1837352238859509</v>
      </c>
      <c r="AF20">
        <v>2.20112220680471</v>
      </c>
      <c r="AG20">
        <v>0.40370993268122651</v>
      </c>
      <c r="AH20">
        <v>2.2964711156303816</v>
      </c>
      <c r="AI20">
        <v>0.36723753124288594</v>
      </c>
      <c r="AJ20">
        <v>33.953424709212527</v>
      </c>
      <c r="AK20">
        <v>7.5675652911355025</v>
      </c>
      <c r="AL20">
        <v>41.899391065509384</v>
      </c>
      <c r="AM20">
        <v>0.60680294729549711</v>
      </c>
      <c r="AN20">
        <v>18.543799915052045</v>
      </c>
      <c r="AO20">
        <v>2.8318003390059299</v>
      </c>
      <c r="AP20">
        <v>58.275686889671505</v>
      </c>
      <c r="AQ20">
        <v>8.6804400734725728</v>
      </c>
      <c r="AR20">
        <v>9.1236983647053044E-2</v>
      </c>
      <c r="AS20">
        <v>1.4241449440194448E-2</v>
      </c>
      <c r="AT20">
        <v>0.40545311435265874</v>
      </c>
      <c r="AU20">
        <v>3.6673387035243456E-2</v>
      </c>
      <c r="AV20">
        <v>3.1725072217463435</v>
      </c>
      <c r="AW20">
        <v>2.7328669362264323E-2</v>
      </c>
      <c r="AX20">
        <v>1.0516291013326611</v>
      </c>
      <c r="AY20">
        <v>4.7138525641958196E-3</v>
      </c>
      <c r="AZ20">
        <v>0.51292874999999993</v>
      </c>
      <c r="BA20">
        <v>1.5909904979439934E-5</v>
      </c>
      <c r="BB20">
        <v>11</v>
      </c>
    </row>
    <row r="21" spans="1:54">
      <c r="A21">
        <v>31</v>
      </c>
      <c r="B21" t="s">
        <v>7336</v>
      </c>
      <c r="C21">
        <v>34.537999999999997</v>
      </c>
      <c r="D21">
        <v>3.4226894187382886</v>
      </c>
      <c r="E21">
        <v>94</v>
      </c>
      <c r="F21">
        <v>47.253333333333337</v>
      </c>
      <c r="G21">
        <v>2.981578361171878</v>
      </c>
      <c r="H21">
        <v>41.26779607137334</v>
      </c>
      <c r="I21">
        <v>5.3060585035122561</v>
      </c>
      <c r="J21">
        <v>77.311347452786691</v>
      </c>
      <c r="K21">
        <v>9.1769170115580714</v>
      </c>
      <c r="L21">
        <v>0.65692631705899607</v>
      </c>
      <c r="M21">
        <v>6.8970026989285574E-2</v>
      </c>
      <c r="N21">
        <v>275.26199999999994</v>
      </c>
      <c r="O21">
        <v>19.001169588062588</v>
      </c>
      <c r="P21">
        <v>37.802531196602196</v>
      </c>
      <c r="Q21">
        <v>4.8960837491805727</v>
      </c>
      <c r="R21">
        <v>121.64912133333333</v>
      </c>
      <c r="S21">
        <v>1.3197544782129669</v>
      </c>
      <c r="T21">
        <v>50.869187527518399</v>
      </c>
      <c r="U21">
        <v>2.3304757801824323</v>
      </c>
      <c r="V21">
        <v>7.1424321048441364</v>
      </c>
      <c r="W21">
        <v>1.0831627378623452</v>
      </c>
      <c r="X21">
        <v>58.534985117328006</v>
      </c>
      <c r="Y21">
        <v>4.6608813606017083</v>
      </c>
      <c r="Z21">
        <v>1.6676866741028389</v>
      </c>
      <c r="AA21">
        <v>0.49084967989308287</v>
      </c>
      <c r="AB21">
        <v>42.899979076668096</v>
      </c>
      <c r="AC21">
        <v>11.498324836856675</v>
      </c>
      <c r="AD21">
        <v>4.1428464136190781</v>
      </c>
      <c r="AE21">
        <v>0.50764797527883998</v>
      </c>
      <c r="AF21">
        <v>1.5702956184855732</v>
      </c>
      <c r="AG21">
        <v>0.15658976361095372</v>
      </c>
      <c r="AH21">
        <v>1.6042365212121363</v>
      </c>
      <c r="AI21">
        <v>9.0865982227412392E-2</v>
      </c>
      <c r="AJ21">
        <v>15.195458107491948</v>
      </c>
      <c r="AK21">
        <v>3.2929584435285859</v>
      </c>
      <c r="AL21">
        <v>26.340327843630302</v>
      </c>
      <c r="AM21">
        <v>5.7627879006343337</v>
      </c>
      <c r="AN21">
        <v>22.279532937493443</v>
      </c>
      <c r="AO21">
        <v>13.958135105875774</v>
      </c>
      <c r="AP21">
        <v>66.307910723526234</v>
      </c>
      <c r="AQ21">
        <v>56.959592370798624</v>
      </c>
      <c r="AR21">
        <v>0.12951524635959125</v>
      </c>
      <c r="AS21">
        <v>8.7024089388670123E-2</v>
      </c>
      <c r="AT21">
        <v>0.5340578555848523</v>
      </c>
      <c r="AU21">
        <v>0.38542029353463614</v>
      </c>
      <c r="AV21">
        <v>2.776381964511871</v>
      </c>
      <c r="AW21">
        <v>1.1014316613649544</v>
      </c>
      <c r="AX21">
        <v>1.0891401714667335</v>
      </c>
      <c r="AY21">
        <v>5.460957469639361E-2</v>
      </c>
      <c r="AZ21">
        <v>0.51282186416666664</v>
      </c>
      <c r="BA21">
        <v>6.6500927670799421E-5</v>
      </c>
      <c r="BB21">
        <v>12</v>
      </c>
    </row>
    <row r="22" spans="1:54">
      <c r="A22">
        <v>33</v>
      </c>
      <c r="B22" t="s">
        <v>6926</v>
      </c>
      <c r="C22">
        <v>9.8000000000000007</v>
      </c>
      <c r="D22">
        <v>2.008183258569797</v>
      </c>
      <c r="E22">
        <v>25</v>
      </c>
      <c r="F22">
        <v>95.4</v>
      </c>
      <c r="G22">
        <v>6.2225396744414194</v>
      </c>
      <c r="H22">
        <v>46.867572784450005</v>
      </c>
      <c r="I22">
        <v>7.4770154671379458</v>
      </c>
      <c r="J22">
        <v>86.920623779149992</v>
      </c>
      <c r="K22">
        <v>19.991109369831822</v>
      </c>
      <c r="L22">
        <v>0.72667066196776675</v>
      </c>
      <c r="M22">
        <v>8.9093578663532555E-2</v>
      </c>
      <c r="N22">
        <v>174.72499999999999</v>
      </c>
      <c r="O22">
        <v>5.1265241636024692</v>
      </c>
      <c r="P22">
        <v>67.872243149796446</v>
      </c>
      <c r="Q22">
        <v>5.8387295106125281</v>
      </c>
      <c r="R22">
        <v>98.217754999999997</v>
      </c>
      <c r="S22">
        <v>2.7978447564598121</v>
      </c>
      <c r="T22">
        <v>49.753499999999988</v>
      </c>
      <c r="U22">
        <v>1.3173399333508005</v>
      </c>
      <c r="V22">
        <v>7.6479999999999997</v>
      </c>
      <c r="W22">
        <v>3.676955262166149E-2</v>
      </c>
      <c r="X22">
        <v>57.372739071320467</v>
      </c>
      <c r="Y22">
        <v>0.31606380745038454</v>
      </c>
      <c r="Z22">
        <v>0.51050096546999479</v>
      </c>
      <c r="AA22">
        <v>7.4193615374671854E-2</v>
      </c>
      <c r="AB22">
        <v>18.057379367522543</v>
      </c>
      <c r="AC22">
        <v>1.5062350487756382</v>
      </c>
      <c r="AD22">
        <v>2.1737660557804332</v>
      </c>
      <c r="AE22">
        <v>1.060946086110917</v>
      </c>
      <c r="AF22">
        <v>1.0463208701585205</v>
      </c>
      <c r="AG22">
        <v>1.0529056226968392E-2</v>
      </c>
      <c r="AH22">
        <v>1.4586857344803392</v>
      </c>
      <c r="AI22">
        <v>0.10584153416473183</v>
      </c>
      <c r="AJ22">
        <v>13.592433577737722</v>
      </c>
      <c r="AK22">
        <v>4.5306977794798122</v>
      </c>
      <c r="AL22">
        <v>40.937536894545623</v>
      </c>
      <c r="AM22">
        <v>5.6523595922844621</v>
      </c>
      <c r="AN22">
        <v>32.494613056240915</v>
      </c>
      <c r="AO22">
        <v>11.140210779128088</v>
      </c>
      <c r="AP22">
        <v>129.44594808752359</v>
      </c>
      <c r="AQ22">
        <v>7.7603012214193621</v>
      </c>
      <c r="AR22">
        <v>0.33315873153511993</v>
      </c>
      <c r="AS22">
        <v>9.8427588038342041E-3</v>
      </c>
      <c r="AT22">
        <v>0.58787131091964351</v>
      </c>
      <c r="AU22">
        <v>0.24565568553315098</v>
      </c>
      <c r="AV22">
        <v>4.7061965387078741</v>
      </c>
      <c r="AW22">
        <v>2.11919670889927</v>
      </c>
      <c r="AZ22">
        <v>0.51303184615384612</v>
      </c>
      <c r="BA22">
        <v>1.3924567062139882E-5</v>
      </c>
      <c r="BB22">
        <v>13</v>
      </c>
    </row>
    <row r="23" spans="1:54">
      <c r="A23">
        <v>35</v>
      </c>
      <c r="B23" t="s">
        <v>7371</v>
      </c>
      <c r="C23">
        <v>10.910000000000002</v>
      </c>
      <c r="E23">
        <v>28</v>
      </c>
      <c r="F23">
        <v>156.93333333333334</v>
      </c>
      <c r="G23">
        <v>30.772769347806932</v>
      </c>
      <c r="H23">
        <v>33.520959218333331</v>
      </c>
      <c r="I23">
        <v>0.6079030082441923</v>
      </c>
      <c r="J23">
        <v>79.15710703533334</v>
      </c>
      <c r="K23">
        <v>6.0115725052500144</v>
      </c>
      <c r="L23">
        <v>0.5522213260335046</v>
      </c>
      <c r="M23">
        <v>8.8614073565106352E-3</v>
      </c>
      <c r="N23">
        <v>201.17</v>
      </c>
      <c r="O23">
        <v>7.565731954015086</v>
      </c>
      <c r="P23">
        <v>84.873745454867063</v>
      </c>
      <c r="Q23">
        <v>21.431704710863933</v>
      </c>
      <c r="R23">
        <v>97.045852666666676</v>
      </c>
      <c r="S23">
        <v>4.919560074545414</v>
      </c>
      <c r="T23">
        <v>52.59685897435898</v>
      </c>
      <c r="U23">
        <v>1.4468688945882178</v>
      </c>
      <c r="V23">
        <v>6.7361305361305357</v>
      </c>
      <c r="W23">
        <v>0.36778797584339934</v>
      </c>
      <c r="X23">
        <v>55.009647589112319</v>
      </c>
      <c r="Y23">
        <v>0.9562920975788175</v>
      </c>
      <c r="Z23">
        <v>0.19715914409033899</v>
      </c>
      <c r="AA23">
        <v>4.5548099242294589E-2</v>
      </c>
      <c r="AB23">
        <v>19.231634979674187</v>
      </c>
      <c r="AC23">
        <v>4.2399080576915775</v>
      </c>
      <c r="AD23">
        <v>1.3637162047985563</v>
      </c>
      <c r="AE23">
        <v>0.42659768556109695</v>
      </c>
      <c r="AF23">
        <v>1.0070074287308295</v>
      </c>
      <c r="AG23">
        <v>0.11914508943604984</v>
      </c>
      <c r="AH23">
        <v>1.2750732924950288</v>
      </c>
      <c r="AI23">
        <v>8.0810919997431188E-2</v>
      </c>
      <c r="AJ23">
        <v>16.050764367348183</v>
      </c>
      <c r="AK23">
        <v>2.2410665616913903</v>
      </c>
      <c r="AL23">
        <v>48.9728976058787</v>
      </c>
      <c r="AM23">
        <v>5.7778381067016804</v>
      </c>
      <c r="AN23">
        <v>57.220020965794248</v>
      </c>
      <c r="AO23">
        <v>15.252911748838105</v>
      </c>
      <c r="AP23">
        <v>407.07215967050826</v>
      </c>
      <c r="AQ23">
        <v>106.44965096542202</v>
      </c>
      <c r="AR23">
        <v>0.52435440433543656</v>
      </c>
      <c r="AS23">
        <v>0.12493446329170757</v>
      </c>
      <c r="AT23">
        <v>0.73528344619035335</v>
      </c>
      <c r="AU23">
        <v>0.1498692808585306</v>
      </c>
      <c r="AV23">
        <v>7.1957030279483165</v>
      </c>
      <c r="AW23">
        <v>0.31614917526684427</v>
      </c>
      <c r="AX23">
        <v>1.1005989945447914</v>
      </c>
      <c r="AY23">
        <v>3.7934044093868531E-2</v>
      </c>
      <c r="AZ23">
        <v>0.51304105555555557</v>
      </c>
      <c r="BA23">
        <v>2.2245056885079896E-5</v>
      </c>
      <c r="BB23">
        <v>14</v>
      </c>
    </row>
    <row r="24" spans="1:54">
      <c r="A24">
        <v>38</v>
      </c>
      <c r="B24" t="s">
        <v>7340</v>
      </c>
      <c r="C24">
        <v>12.346666666666666</v>
      </c>
      <c r="D24">
        <v>2.5315107478868555</v>
      </c>
      <c r="E24">
        <v>37</v>
      </c>
      <c r="F24">
        <v>100.11666666666667</v>
      </c>
      <c r="G24">
        <v>7.6056338767169862</v>
      </c>
      <c r="H24">
        <v>57.381431579566673</v>
      </c>
      <c r="I24">
        <v>4.3357364345793439</v>
      </c>
      <c r="J24">
        <v>92.867895762099991</v>
      </c>
      <c r="K24">
        <v>14.731552629018489</v>
      </c>
      <c r="L24">
        <v>0.8402739021177279</v>
      </c>
      <c r="M24">
        <v>4.1105841467083862E-2</v>
      </c>
      <c r="N24">
        <v>153.17833333333331</v>
      </c>
      <c r="O24">
        <v>23.022483286271822</v>
      </c>
      <c r="P24">
        <v>30.361708981928604</v>
      </c>
      <c r="Q24">
        <v>3.3307158578995439</v>
      </c>
      <c r="R24">
        <v>36.48584566666667</v>
      </c>
      <c r="S24">
        <v>6.1797941552444389</v>
      </c>
      <c r="T24">
        <v>48.567504273504277</v>
      </c>
      <c r="U24">
        <v>1.1670732446778316</v>
      </c>
      <c r="V24">
        <v>8.6412094017094017</v>
      </c>
      <c r="W24">
        <v>1.977322657357566</v>
      </c>
      <c r="X24">
        <v>58.792053253536956</v>
      </c>
      <c r="Y24">
        <v>5.9267640092825689</v>
      </c>
      <c r="Z24">
        <v>0.72184501074777663</v>
      </c>
      <c r="AA24">
        <v>0.34669266605710347</v>
      </c>
      <c r="AB24">
        <v>29.132399649675349</v>
      </c>
      <c r="AC24">
        <v>5.404867544137808</v>
      </c>
      <c r="AD24">
        <v>5.1406445472215472</v>
      </c>
      <c r="AE24">
        <v>2.156747080614982</v>
      </c>
      <c r="AF24">
        <v>1.8567761137870946</v>
      </c>
      <c r="AG24">
        <v>0.45470107970630802</v>
      </c>
      <c r="AH24">
        <v>1.9034015859966018</v>
      </c>
      <c r="AI24">
        <v>0.35902531858642867</v>
      </c>
      <c r="AJ24">
        <v>37.235072863098928</v>
      </c>
      <c r="AK24">
        <v>18.116761067068669</v>
      </c>
      <c r="AL24">
        <v>53.330482899573042</v>
      </c>
      <c r="AM24">
        <v>18.582865204648499</v>
      </c>
      <c r="AN24">
        <v>30.957570573632353</v>
      </c>
      <c r="AO24">
        <v>4.9220097806828615</v>
      </c>
      <c r="AP24">
        <v>263.29432272105379</v>
      </c>
      <c r="AQ24">
        <v>143.0843028334632</v>
      </c>
      <c r="AR24">
        <v>0.37424743319221693</v>
      </c>
      <c r="AS24">
        <v>0.12915930658962524</v>
      </c>
      <c r="AT24">
        <v>1.0229346679407429</v>
      </c>
      <c r="AU24">
        <v>0.33293737763822273</v>
      </c>
      <c r="AV24">
        <v>8.1586706623124829</v>
      </c>
      <c r="AW24">
        <v>3.1624099369706102</v>
      </c>
      <c r="AX24">
        <v>1.076061806016523</v>
      </c>
      <c r="AY24">
        <v>0.15546549425670456</v>
      </c>
      <c r="AZ24">
        <v>0.51295650000000004</v>
      </c>
      <c r="BA24">
        <v>1.6051997656809185E-5</v>
      </c>
      <c r="BB24">
        <v>15</v>
      </c>
    </row>
    <row r="25" spans="1:54">
      <c r="A25">
        <v>40</v>
      </c>
      <c r="B25" t="s">
        <v>7690</v>
      </c>
      <c r="C25">
        <v>31.48</v>
      </c>
      <c r="D25">
        <v>1.0399999999999905</v>
      </c>
      <c r="E25">
        <v>12</v>
      </c>
      <c r="F25">
        <v>59.174999999999997</v>
      </c>
      <c r="G25">
        <v>1.8732769861041163</v>
      </c>
      <c r="H25">
        <v>43.141818046574997</v>
      </c>
      <c r="I25">
        <v>3.4571819645935022</v>
      </c>
      <c r="J25">
        <v>124.417985916075</v>
      </c>
      <c r="K25">
        <v>35.673993312470465</v>
      </c>
      <c r="L25">
        <v>0.68287281664841903</v>
      </c>
      <c r="M25">
        <v>4.3986137016438887E-2</v>
      </c>
      <c r="N25">
        <v>326.77250000000004</v>
      </c>
      <c r="O25">
        <v>30.411840210680481</v>
      </c>
      <c r="P25">
        <v>45.456931475296642</v>
      </c>
      <c r="Q25">
        <v>6.9999587967559789</v>
      </c>
      <c r="R25">
        <v>111.86434750000001</v>
      </c>
      <c r="S25">
        <v>6.5950654589639832</v>
      </c>
      <c r="T25">
        <v>49.813124999999999</v>
      </c>
      <c r="U25">
        <v>1.0321001546201405</v>
      </c>
      <c r="V25">
        <v>7.1828125000000007</v>
      </c>
      <c r="W25">
        <v>1.3606012668271512</v>
      </c>
      <c r="X25">
        <v>56.514777138414132</v>
      </c>
      <c r="Y25">
        <v>5.661203997391139</v>
      </c>
      <c r="Z25">
        <v>2.7790587060257428</v>
      </c>
      <c r="AA25">
        <v>1.8166629710637587</v>
      </c>
      <c r="AB25">
        <v>41.860900316158308</v>
      </c>
      <c r="AC25">
        <v>7.56642932026576</v>
      </c>
      <c r="AD25">
        <v>5.6529515180029675</v>
      </c>
      <c r="AE25">
        <v>4.1967965716361562</v>
      </c>
      <c r="AF25">
        <v>1.7006311062073802</v>
      </c>
      <c r="AG25">
        <v>0.62299621063416666</v>
      </c>
      <c r="AH25">
        <v>1.824739459047001</v>
      </c>
      <c r="AI25">
        <v>0.48892497976396704</v>
      </c>
      <c r="AJ25">
        <v>14.204451538773327</v>
      </c>
      <c r="AK25">
        <v>5.4153888259778107</v>
      </c>
      <c r="AL25">
        <v>23.184406209474968</v>
      </c>
      <c r="AM25">
        <v>5.7251701766712104</v>
      </c>
      <c r="AN25">
        <v>18.138544553887407</v>
      </c>
      <c r="AO25">
        <v>2.779240342717999</v>
      </c>
      <c r="AP25">
        <v>36.777729992403152</v>
      </c>
      <c r="AQ25">
        <v>9.2658592727558453</v>
      </c>
      <c r="AR25">
        <v>0.10896485592738427</v>
      </c>
      <c r="AS25">
        <v>4.247338224800435E-2</v>
      </c>
      <c r="AT25">
        <v>0.48943344056771998</v>
      </c>
      <c r="AU25">
        <v>0.24535944983770944</v>
      </c>
      <c r="AV25">
        <v>2.0189967328103604</v>
      </c>
      <c r="AW25">
        <v>0.32597672793828325</v>
      </c>
      <c r="AX25">
        <v>0.9930850203779954</v>
      </c>
      <c r="AY25">
        <v>5.1120679950704351E-2</v>
      </c>
      <c r="AZ25">
        <v>0.51282533333333336</v>
      </c>
      <c r="BA25">
        <v>1.8113070770123282E-4</v>
      </c>
      <c r="BB25">
        <v>16</v>
      </c>
    </row>
    <row r="26" spans="1:54">
      <c r="A26">
        <v>42</v>
      </c>
      <c r="B26" t="s">
        <v>7372</v>
      </c>
      <c r="C26">
        <v>30.126666666666665</v>
      </c>
      <c r="D26">
        <v>0.66972631226004842</v>
      </c>
      <c r="E26">
        <v>3</v>
      </c>
      <c r="F26">
        <v>65.733333333333334</v>
      </c>
      <c r="G26">
        <v>0.40414518843339814</v>
      </c>
      <c r="H26">
        <v>44.912261962866665</v>
      </c>
      <c r="I26">
        <v>1.0735645996785863</v>
      </c>
      <c r="J26">
        <v>124.75574239066667</v>
      </c>
      <c r="K26">
        <v>5.6943768860842487</v>
      </c>
      <c r="L26">
        <v>0.70594023081214807</v>
      </c>
      <c r="M26">
        <v>1.3198197902839791E-2</v>
      </c>
      <c r="N26">
        <v>328.53</v>
      </c>
      <c r="O26">
        <v>5.0765047030415689</v>
      </c>
      <c r="P26">
        <v>60.591359767337281</v>
      </c>
      <c r="Q26">
        <v>1.1885312881390651</v>
      </c>
      <c r="R26">
        <v>130.58549666666667</v>
      </c>
      <c r="S26">
        <v>2.1283555793460822</v>
      </c>
      <c r="T26">
        <v>48.919999999999995</v>
      </c>
      <c r="U26">
        <v>1.0671925786850169</v>
      </c>
      <c r="V26">
        <v>6.62</v>
      </c>
      <c r="W26">
        <v>0.1708800749063594</v>
      </c>
      <c r="X26">
        <v>54.392178569770579</v>
      </c>
      <c r="Y26">
        <v>1.1559466329538612</v>
      </c>
      <c r="Z26">
        <v>1.962250712250712</v>
      </c>
      <c r="AA26">
        <v>0.52907093269027983</v>
      </c>
      <c r="AB26">
        <v>33.904558404558408</v>
      </c>
      <c r="AC26">
        <v>5.6383384128618941</v>
      </c>
      <c r="AD26">
        <v>5.0622507122507123</v>
      </c>
      <c r="AE26">
        <v>1.0719228591276142</v>
      </c>
      <c r="AF26">
        <v>1.821225071225071</v>
      </c>
      <c r="AG26">
        <v>0.37135457112877462</v>
      </c>
      <c r="AH26">
        <v>2.0247863247863247</v>
      </c>
      <c r="AI26">
        <v>0.28311667471416357</v>
      </c>
      <c r="AJ26">
        <v>23.308415278613953</v>
      </c>
      <c r="AK26">
        <v>5.819384118234753</v>
      </c>
      <c r="AL26">
        <v>36.015904640217563</v>
      </c>
      <c r="AM26">
        <v>8.0663179999732897</v>
      </c>
      <c r="AN26">
        <v>26.362674362674365</v>
      </c>
      <c r="AO26">
        <v>7.5526489212680383</v>
      </c>
      <c r="AP26">
        <v>69.103703703703715</v>
      </c>
      <c r="AQ26">
        <v>20.175040604035605</v>
      </c>
      <c r="AR26">
        <v>0.23446560846560849</v>
      </c>
      <c r="AS26">
        <v>0.1740033284458595</v>
      </c>
      <c r="AT26">
        <v>0.81067724867724866</v>
      </c>
      <c r="AU26">
        <v>0.48687188575658175</v>
      </c>
      <c r="AV26">
        <v>2.6285714285714286</v>
      </c>
      <c r="AW26">
        <v>0.40812163052957656</v>
      </c>
      <c r="AX26">
        <v>1.0403934592630326</v>
      </c>
      <c r="AY26">
        <v>0.11145524505964438</v>
      </c>
      <c r="AZ26">
        <v>0.51288299999999998</v>
      </c>
      <c r="BB26">
        <v>17</v>
      </c>
    </row>
    <row r="27" spans="1:54">
      <c r="A27">
        <v>44</v>
      </c>
      <c r="B27" t="s">
        <v>7342</v>
      </c>
      <c r="C27">
        <v>30</v>
      </c>
      <c r="E27">
        <v>2</v>
      </c>
      <c r="F27">
        <v>68.8</v>
      </c>
      <c r="H27">
        <v>48.829467773399998</v>
      </c>
      <c r="J27">
        <v>114.024497986</v>
      </c>
      <c r="L27">
        <v>0.75275357972673707</v>
      </c>
      <c r="N27">
        <v>186.39</v>
      </c>
      <c r="P27">
        <v>28.372593343270829</v>
      </c>
      <c r="R27">
        <v>54.784508000000002</v>
      </c>
      <c r="T27">
        <v>50.239999999999995</v>
      </c>
      <c r="V27">
        <v>8.35</v>
      </c>
      <c r="X27">
        <v>64.455933745692619</v>
      </c>
      <c r="Z27">
        <v>3.5505259678391567</v>
      </c>
      <c r="AB27">
        <v>48.3832079177118</v>
      </c>
      <c r="AD27">
        <v>12.870452468451653</v>
      </c>
      <c r="AF27">
        <v>2.6486709832973614</v>
      </c>
      <c r="AJ27">
        <v>39.786858974358978</v>
      </c>
      <c r="AL27">
        <v>33.622254690040442</v>
      </c>
      <c r="AN27">
        <v>16.853070510275749</v>
      </c>
      <c r="AP27">
        <v>62.746031746031747</v>
      </c>
      <c r="AR27">
        <v>0.18269841269841269</v>
      </c>
      <c r="AT27">
        <v>0.72468253968253959</v>
      </c>
      <c r="AV27">
        <v>3.7153174603174604</v>
      </c>
    </row>
    <row r="28" spans="1:54">
      <c r="A28">
        <v>45</v>
      </c>
      <c r="B28" t="s">
        <v>6927</v>
      </c>
      <c r="C28">
        <v>6.94</v>
      </c>
      <c r="D28">
        <v>6.3770421565640889E-2</v>
      </c>
      <c r="E28">
        <v>44</v>
      </c>
      <c r="F28">
        <v>60.275000000000006</v>
      </c>
      <c r="G28">
        <v>5.9123458401325637</v>
      </c>
      <c r="H28">
        <v>49.998838424699997</v>
      </c>
      <c r="I28">
        <v>0.6345047781784029</v>
      </c>
      <c r="J28">
        <v>129.33497327875003</v>
      </c>
      <c r="K28">
        <v>7.2196871482889442</v>
      </c>
      <c r="L28">
        <v>0.83253800058381455</v>
      </c>
      <c r="M28">
        <v>6.1272787199464643E-3</v>
      </c>
      <c r="N28">
        <v>197.31</v>
      </c>
      <c r="O28">
        <v>43.284718627555733</v>
      </c>
      <c r="P28">
        <v>73.929662449043974</v>
      </c>
      <c r="Q28">
        <v>8.0905420385926394</v>
      </c>
      <c r="R28">
        <v>147.18831249999999</v>
      </c>
      <c r="S28">
        <v>1.3857536670802098</v>
      </c>
      <c r="T28">
        <v>51.383629629629624</v>
      </c>
      <c r="U28">
        <v>2.2536300167509649</v>
      </c>
      <c r="V28">
        <v>7.6530185185185182</v>
      </c>
      <c r="W28">
        <v>1.8189642694999308</v>
      </c>
      <c r="X28">
        <v>59.981680668121129</v>
      </c>
      <c r="Y28">
        <v>5.6303958625852379</v>
      </c>
      <c r="Z28">
        <v>0.61632914721143894</v>
      </c>
      <c r="AA28">
        <v>0.20783142241179853</v>
      </c>
      <c r="AB28">
        <v>25.458801676815099</v>
      </c>
      <c r="AC28">
        <v>3.7918675514712015</v>
      </c>
      <c r="AD28">
        <v>2.8427133481111024</v>
      </c>
      <c r="AE28">
        <v>0.67441823068619555</v>
      </c>
      <c r="AF28">
        <v>1.2731892456111211</v>
      </c>
      <c r="AG28">
        <v>0.16463031492092575</v>
      </c>
      <c r="AH28">
        <v>1.5119073247042751</v>
      </c>
      <c r="AI28">
        <v>0.10920316149983161</v>
      </c>
      <c r="AJ28">
        <v>19.03697816849072</v>
      </c>
      <c r="AK28">
        <v>3.1588588584239052</v>
      </c>
      <c r="AL28">
        <v>45.864900298064335</v>
      </c>
      <c r="AM28">
        <v>12.256494119601177</v>
      </c>
      <c r="AN28">
        <v>37.065948224135226</v>
      </c>
      <c r="AO28">
        <v>10.079728900321397</v>
      </c>
      <c r="AP28">
        <v>179.51639674185441</v>
      </c>
      <c r="AQ28">
        <v>61.518712331663849</v>
      </c>
      <c r="AR28">
        <v>0.23867574209061795</v>
      </c>
      <c r="AS28">
        <v>4.8196480412771039E-2</v>
      </c>
      <c r="AT28">
        <v>0.56977465781707348</v>
      </c>
      <c r="AU28">
        <v>5.5977341739583228E-2</v>
      </c>
      <c r="AV28">
        <v>4.8425869533592252</v>
      </c>
      <c r="AW28">
        <v>1.0839076322118772</v>
      </c>
      <c r="AX28">
        <v>1.0699431430483688</v>
      </c>
      <c r="AY28">
        <v>5.1085720185563031E-2</v>
      </c>
      <c r="AZ28">
        <v>0.51299533571428579</v>
      </c>
      <c r="BA28">
        <v>2.7038125848033913E-5</v>
      </c>
      <c r="BB28">
        <v>18</v>
      </c>
    </row>
    <row r="29" spans="1:54">
      <c r="A29">
        <v>47</v>
      </c>
      <c r="B29" t="s">
        <v>7374</v>
      </c>
      <c r="C29">
        <v>7.3550000000000004</v>
      </c>
      <c r="D29">
        <v>0.50204581464243159</v>
      </c>
      <c r="E29">
        <v>17</v>
      </c>
      <c r="F29">
        <v>47.2</v>
      </c>
      <c r="G29">
        <v>0.56568542494898078</v>
      </c>
      <c r="H29">
        <v>56.589105606049998</v>
      </c>
      <c r="I29">
        <v>10.334766008872538</v>
      </c>
      <c r="J29">
        <v>150.321662903</v>
      </c>
      <c r="K29">
        <v>38.157342470573546</v>
      </c>
      <c r="L29">
        <v>0.82796270352228052</v>
      </c>
      <c r="M29">
        <v>9.9052905819809675E-2</v>
      </c>
      <c r="N29">
        <v>206.94499999999999</v>
      </c>
      <c r="O29">
        <v>46.958961338598805</v>
      </c>
      <c r="P29">
        <v>52.286764745848416</v>
      </c>
      <c r="Q29">
        <v>6.7239830438062347</v>
      </c>
      <c r="R29">
        <v>133.739315</v>
      </c>
      <c r="S29">
        <v>2.8107848105548592</v>
      </c>
      <c r="T29">
        <v>48.102499999999992</v>
      </c>
      <c r="U29">
        <v>1.7430182156249407</v>
      </c>
      <c r="V29">
        <v>7.6993749999999999</v>
      </c>
      <c r="W29">
        <v>2.360852765686583</v>
      </c>
      <c r="X29">
        <v>56.422398966807037</v>
      </c>
      <c r="Y29">
        <v>11.232852174532987</v>
      </c>
      <c r="Z29">
        <v>0.88389098913255038</v>
      </c>
      <c r="AA29">
        <v>0.3796129506942682</v>
      </c>
      <c r="AB29">
        <v>26.963862606607506</v>
      </c>
      <c r="AC29">
        <v>6.9161294436291163</v>
      </c>
      <c r="AD29">
        <v>5.8161766259237337</v>
      </c>
      <c r="AE29">
        <v>5.9168197581922204</v>
      </c>
      <c r="AF29">
        <v>2.010203122754608</v>
      </c>
      <c r="AG29">
        <v>1.1843741549831752</v>
      </c>
      <c r="AH29">
        <v>2.092440685688941</v>
      </c>
      <c r="AI29">
        <v>0.81520005440934462</v>
      </c>
      <c r="AJ29">
        <v>30.904477860035211</v>
      </c>
      <c r="AK29">
        <v>25.761881720715802</v>
      </c>
      <c r="AL29">
        <v>41.971827204187434</v>
      </c>
      <c r="AM29">
        <v>6.8369525607056074</v>
      </c>
      <c r="AN29">
        <v>24.28254262522335</v>
      </c>
      <c r="AO29">
        <v>8.2105299901496789</v>
      </c>
      <c r="AP29">
        <v>127.90545397640338</v>
      </c>
      <c r="AQ29">
        <v>45.876202113872012</v>
      </c>
      <c r="AR29">
        <v>0.19716202962148924</v>
      </c>
      <c r="AS29">
        <v>7.0660342241773103E-2</v>
      </c>
      <c r="AT29">
        <v>0.49433075802519755</v>
      </c>
      <c r="AU29">
        <v>0.32499642080035152</v>
      </c>
      <c r="AV29">
        <v>5.8872322773153138</v>
      </c>
      <c r="AW29">
        <v>3.9469691374500027</v>
      </c>
      <c r="AX29">
        <v>1.0815364634171378</v>
      </c>
      <c r="AY29">
        <v>1.0761302829528464E-2</v>
      </c>
      <c r="AZ29">
        <v>0.51298020000000011</v>
      </c>
      <c r="BA29">
        <v>1.4028998477474703E-4</v>
      </c>
    </row>
    <row r="30" spans="1:54">
      <c r="A30">
        <v>48</v>
      </c>
      <c r="B30" t="s">
        <v>7373</v>
      </c>
      <c r="C30">
        <v>14.31</v>
      </c>
      <c r="D30">
        <v>6.0687791193946081</v>
      </c>
      <c r="E30">
        <v>30</v>
      </c>
      <c r="F30">
        <v>54.133333333333326</v>
      </c>
      <c r="G30">
        <v>5.2549659053763111</v>
      </c>
      <c r="H30">
        <v>40.460172017416667</v>
      </c>
      <c r="I30">
        <v>1.4300853554903104</v>
      </c>
      <c r="J30">
        <v>102.42198562621667</v>
      </c>
      <c r="K30">
        <v>4.7710383883588836</v>
      </c>
      <c r="L30">
        <v>0.64875012304883406</v>
      </c>
      <c r="M30">
        <v>1.8895179255474688E-2</v>
      </c>
      <c r="N30">
        <v>215.58166666666668</v>
      </c>
      <c r="O30">
        <v>10.130234778457645</v>
      </c>
      <c r="P30">
        <v>47.76108079096943</v>
      </c>
      <c r="Q30">
        <v>4.1652857093561453</v>
      </c>
      <c r="R30">
        <v>136.15578000000002</v>
      </c>
      <c r="S30">
        <v>1.838625072426656</v>
      </c>
      <c r="T30">
        <v>49.011326599326601</v>
      </c>
      <c r="U30">
        <v>0.78812677645202533</v>
      </c>
      <c r="V30">
        <v>7.2003114478114476</v>
      </c>
      <c r="W30">
        <v>1.0845045025146525</v>
      </c>
      <c r="X30">
        <v>54.737177249268889</v>
      </c>
      <c r="Y30">
        <v>6.1786091558467433</v>
      </c>
      <c r="Z30">
        <v>0.32329967669939152</v>
      </c>
      <c r="AA30">
        <v>0.24469345001921758</v>
      </c>
      <c r="AB30">
        <v>19.303012675154058</v>
      </c>
      <c r="AC30">
        <v>5.8872030865736109</v>
      </c>
      <c r="AD30">
        <v>1.1891344137481024</v>
      </c>
      <c r="AE30">
        <v>0.56704022859156833</v>
      </c>
      <c r="AF30">
        <v>1.0428167018222096</v>
      </c>
      <c r="AG30">
        <v>0.17945413226756216</v>
      </c>
      <c r="AH30">
        <v>1.397071123370214</v>
      </c>
      <c r="AI30">
        <v>0.18120114265353487</v>
      </c>
      <c r="AJ30">
        <v>13.484654779908604</v>
      </c>
      <c r="AK30">
        <v>1.6703010747556324</v>
      </c>
      <c r="AL30">
        <v>44.709661922979556</v>
      </c>
      <c r="AM30">
        <v>9.725106665218247</v>
      </c>
      <c r="AN30">
        <v>34.402710400029456</v>
      </c>
      <c r="AO30">
        <v>18.525156377816252</v>
      </c>
      <c r="AP30">
        <v>169.03453369404659</v>
      </c>
      <c r="AQ30">
        <v>170.6113641206355</v>
      </c>
      <c r="AR30">
        <v>0.23609740181124458</v>
      </c>
      <c r="AS30">
        <v>0.11648084928968117</v>
      </c>
      <c r="AT30">
        <v>0.30378740344957367</v>
      </c>
      <c r="AU30">
        <v>0.15137689074971314</v>
      </c>
      <c r="AV30">
        <v>4.6457355101060793</v>
      </c>
      <c r="AW30">
        <v>1.9008828794546715</v>
      </c>
      <c r="AX30">
        <v>1.1484410290452147</v>
      </c>
      <c r="AY30">
        <v>5.1810891761587555E-2</v>
      </c>
      <c r="AZ30">
        <v>0.51308627777777782</v>
      </c>
      <c r="BA30">
        <v>1.0554438931951259E-5</v>
      </c>
      <c r="BB30">
        <v>19</v>
      </c>
    </row>
    <row r="31" spans="1:54">
      <c r="A31">
        <v>52</v>
      </c>
      <c r="B31" t="s">
        <v>7378</v>
      </c>
      <c r="C31">
        <v>28.787499999999998</v>
      </c>
      <c r="D31">
        <v>0.57725644214695415</v>
      </c>
      <c r="E31">
        <v>14</v>
      </c>
      <c r="F31">
        <v>90.050000000000011</v>
      </c>
      <c r="G31">
        <v>2.5993588953169153</v>
      </c>
      <c r="H31">
        <v>24.608216285700003</v>
      </c>
      <c r="I31">
        <v>0.29318561781118624</v>
      </c>
      <c r="J31">
        <v>88.187788009650006</v>
      </c>
      <c r="K31">
        <v>2.2406170330065391</v>
      </c>
      <c r="L31">
        <v>0.41640709724498626</v>
      </c>
      <c r="M31">
        <v>4.6567290255365408E-3</v>
      </c>
      <c r="N31">
        <v>306.87250000000006</v>
      </c>
      <c r="O31">
        <v>9.9996412435639002</v>
      </c>
      <c r="P31">
        <v>49.90271442719559</v>
      </c>
      <c r="Q31">
        <v>2.2087670661654557</v>
      </c>
      <c r="R31">
        <v>133.03492500000002</v>
      </c>
      <c r="S31">
        <v>0.86654208547568057</v>
      </c>
      <c r="T31">
        <v>51.839999999999996</v>
      </c>
      <c r="U31">
        <v>1.7434687646567453</v>
      </c>
      <c r="V31">
        <v>7.0566666666666658</v>
      </c>
      <c r="W31">
        <v>0.57497826045861378</v>
      </c>
      <c r="X31">
        <v>57.599099529389122</v>
      </c>
      <c r="Y31">
        <v>2.0803218820042955</v>
      </c>
      <c r="Z31">
        <v>0.90982506786148531</v>
      </c>
      <c r="AA31">
        <v>9.9954775677022059E-2</v>
      </c>
      <c r="AB31">
        <v>28.689866332946632</v>
      </c>
      <c r="AC31">
        <v>6.5987956380615396</v>
      </c>
      <c r="AD31">
        <v>2.950181816060736</v>
      </c>
      <c r="AE31">
        <v>0.81789966654242696</v>
      </c>
      <c r="AF31">
        <v>1.3175983652063421</v>
      </c>
      <c r="AG31">
        <v>4.5092040774392543E-2</v>
      </c>
      <c r="AH31">
        <v>1.4829041368531855</v>
      </c>
      <c r="AI31">
        <v>6.7121987475862163E-2</v>
      </c>
      <c r="AJ31">
        <v>15.776373584649837</v>
      </c>
      <c r="AK31">
        <v>2.4316522534272598</v>
      </c>
      <c r="AL31">
        <v>38.467030397669227</v>
      </c>
      <c r="AM31">
        <v>14.831973664990578</v>
      </c>
      <c r="AN31">
        <v>33.563449004752719</v>
      </c>
      <c r="AO31">
        <v>1.4256416784603498</v>
      </c>
      <c r="AP31">
        <v>106.60026561355028</v>
      </c>
      <c r="AQ31">
        <v>16.149563347687817</v>
      </c>
      <c r="AR31">
        <v>0.30496355658856239</v>
      </c>
      <c r="AS31">
        <v>0.15947295922982838</v>
      </c>
      <c r="AT31">
        <v>0.86328770579631509</v>
      </c>
      <c r="AU31">
        <v>0.52640025948730973</v>
      </c>
      <c r="AV31">
        <v>3.2093543075604725</v>
      </c>
      <c r="AW31">
        <v>0.59331222139478745</v>
      </c>
      <c r="AX31">
        <v>1.034577573901595</v>
      </c>
      <c r="AY31">
        <v>7.113998678476656E-2</v>
      </c>
      <c r="AZ31">
        <v>0.51282395833333339</v>
      </c>
      <c r="BA31">
        <v>5.9906157191115849E-5</v>
      </c>
      <c r="BB31">
        <v>20</v>
      </c>
    </row>
    <row r="32" spans="1:54">
      <c r="A32">
        <v>53</v>
      </c>
      <c r="B32" t="s">
        <v>7379</v>
      </c>
      <c r="C32">
        <v>29.863333333333333</v>
      </c>
      <c r="D32">
        <v>0.16657330718528751</v>
      </c>
      <c r="E32">
        <v>35</v>
      </c>
      <c r="F32">
        <v>84.883333333333326</v>
      </c>
      <c r="G32">
        <v>4.4219528114473006</v>
      </c>
      <c r="H32">
        <v>24.911500930783333</v>
      </c>
      <c r="I32">
        <v>0.80510131064760093</v>
      </c>
      <c r="J32">
        <v>97.389956156483336</v>
      </c>
      <c r="K32">
        <v>16.169818434533649</v>
      </c>
      <c r="L32">
        <v>0.42118294777820497</v>
      </c>
      <c r="M32">
        <v>1.2710756689497591E-2</v>
      </c>
      <c r="N32">
        <v>309.70166666666665</v>
      </c>
      <c r="O32">
        <v>33.839964194228898</v>
      </c>
      <c r="P32">
        <v>46.787648493805214</v>
      </c>
      <c r="Q32">
        <v>3.3921782908145079</v>
      </c>
      <c r="R32">
        <v>130.78427333333335</v>
      </c>
      <c r="S32">
        <v>0.34460859307245223</v>
      </c>
      <c r="T32">
        <v>50.761011904761908</v>
      </c>
      <c r="U32">
        <v>0.73639312860230388</v>
      </c>
      <c r="V32">
        <v>6.9929365079365065</v>
      </c>
      <c r="W32">
        <v>0.67322664788728748</v>
      </c>
      <c r="X32">
        <v>55.477809903372709</v>
      </c>
      <c r="Y32">
        <v>2.4978364730599232</v>
      </c>
      <c r="Z32">
        <v>0.84144593664060163</v>
      </c>
      <c r="AA32">
        <v>0.28540923299346277</v>
      </c>
      <c r="AB32">
        <v>20.722774290900542</v>
      </c>
      <c r="AC32">
        <v>2.904786082968728</v>
      </c>
      <c r="AD32">
        <v>2.0242657630721648</v>
      </c>
      <c r="AE32">
        <v>0.3508291475399799</v>
      </c>
      <c r="AF32">
        <v>1.3730161611347642</v>
      </c>
      <c r="AG32">
        <v>0.54492743901295126</v>
      </c>
      <c r="AH32">
        <v>1.383905269826708</v>
      </c>
      <c r="AI32">
        <v>0.16941145641031963</v>
      </c>
      <c r="AJ32">
        <v>19.558705940730089</v>
      </c>
      <c r="AK32">
        <v>5.4174766396320067</v>
      </c>
      <c r="AL32">
        <v>58.637720776888301</v>
      </c>
      <c r="AM32">
        <v>22.454657526671955</v>
      </c>
      <c r="AN32">
        <v>31.552124929976589</v>
      </c>
      <c r="AO32">
        <v>11.688903781363244</v>
      </c>
      <c r="AP32">
        <v>83.58622251394543</v>
      </c>
      <c r="AQ32">
        <v>45.587236875843814</v>
      </c>
      <c r="AR32">
        <v>0.10115299600927324</v>
      </c>
      <c r="AS32">
        <v>5.2137079756703029E-2</v>
      </c>
      <c r="AT32">
        <v>0.33886600128425443</v>
      </c>
      <c r="AU32">
        <v>0.10178941840982149</v>
      </c>
      <c r="AV32">
        <v>2.5593953912086329</v>
      </c>
      <c r="AW32">
        <v>0.61015416597877836</v>
      </c>
      <c r="AX32">
        <v>1.1361342103111369</v>
      </c>
      <c r="AY32">
        <v>0.12844796917995543</v>
      </c>
      <c r="AZ32">
        <v>0.51286424074074077</v>
      </c>
      <c r="BA32">
        <v>4.7760860058542021E-5</v>
      </c>
      <c r="BB32">
        <v>21</v>
      </c>
    </row>
    <row r="33" spans="1:54">
      <c r="A33">
        <v>56</v>
      </c>
      <c r="B33" t="s">
        <v>7068</v>
      </c>
      <c r="C33">
        <v>31.23</v>
      </c>
      <c r="E33">
        <v>2</v>
      </c>
      <c r="F33">
        <v>85.6</v>
      </c>
      <c r="H33">
        <v>32.22914505</v>
      </c>
      <c r="J33">
        <v>126.097961426</v>
      </c>
      <c r="L33">
        <v>0.53330664618220192</v>
      </c>
      <c r="N33">
        <v>287.42</v>
      </c>
      <c r="P33">
        <v>58.9992740971635</v>
      </c>
      <c r="R33">
        <v>129.23969</v>
      </c>
      <c r="T33">
        <v>51.05</v>
      </c>
      <c r="V33">
        <v>8.0799999999999983</v>
      </c>
      <c r="X33">
        <v>60.64140571097554</v>
      </c>
      <c r="Z33">
        <v>1.0369273301737758</v>
      </c>
      <c r="AB33">
        <v>33.366915975513436</v>
      </c>
      <c r="AD33">
        <v>3.7859399684044237</v>
      </c>
      <c r="AF33">
        <v>1.4753776658767772</v>
      </c>
      <c r="AH33">
        <v>1.6731585703001581</v>
      </c>
      <c r="AJ33">
        <v>13.814653586756592</v>
      </c>
      <c r="AL33">
        <v>25.815510442342081</v>
      </c>
      <c r="AN33">
        <v>28.864608616504853</v>
      </c>
      <c r="AP33">
        <v>105.39237900257638</v>
      </c>
      <c r="AR33">
        <v>0.19666682002208319</v>
      </c>
      <c r="AT33">
        <v>0.7865292602134708</v>
      </c>
      <c r="AV33">
        <v>3.6635995583364007</v>
      </c>
      <c r="AX33">
        <v>1.0798990362101037</v>
      </c>
      <c r="AZ33">
        <v>0.51292000000000004</v>
      </c>
      <c r="BB33">
        <v>22</v>
      </c>
    </row>
    <row r="34" spans="1:54">
      <c r="A34">
        <v>58</v>
      </c>
      <c r="B34" t="s">
        <v>7345</v>
      </c>
      <c r="C34">
        <v>28.405000000000001</v>
      </c>
      <c r="D34">
        <v>1.0111626970967309</v>
      </c>
      <c r="E34">
        <v>2</v>
      </c>
      <c r="F34">
        <v>81.349999999999994</v>
      </c>
      <c r="G34">
        <v>4.0305086527634204</v>
      </c>
      <c r="H34">
        <v>40.501472473100002</v>
      </c>
      <c r="I34">
        <v>6.2939149914981432</v>
      </c>
      <c r="J34">
        <v>106.05952072159999</v>
      </c>
      <c r="K34">
        <v>17.681764180538249</v>
      </c>
      <c r="L34">
        <v>0.64750930649414273</v>
      </c>
      <c r="M34">
        <v>8.3444442744064956E-2</v>
      </c>
      <c r="N34">
        <v>233.93</v>
      </c>
      <c r="O34">
        <v>35.666466043049248</v>
      </c>
      <c r="P34">
        <v>61.009029113826784</v>
      </c>
      <c r="Q34">
        <v>3.7477661266934015</v>
      </c>
      <c r="R34">
        <v>116.66769500000001</v>
      </c>
      <c r="S34">
        <v>13.656784600192189</v>
      </c>
      <c r="T34">
        <v>49.135000000000005</v>
      </c>
      <c r="U34">
        <v>0.26162950903682003</v>
      </c>
      <c r="V34">
        <v>9.85</v>
      </c>
      <c r="W34">
        <v>4.002224381515858</v>
      </c>
      <c r="X34">
        <v>63.049408335126245</v>
      </c>
      <c r="Y34">
        <v>8.8243176881612051</v>
      </c>
      <c r="Z34">
        <v>1.0927480916030534</v>
      </c>
      <c r="AA34">
        <v>1.2830479533438348</v>
      </c>
      <c r="AB34">
        <v>22.748091603053435</v>
      </c>
      <c r="AC34">
        <v>10.255747208049165</v>
      </c>
      <c r="AD34">
        <v>3.1654580152671752</v>
      </c>
      <c r="AE34">
        <v>2.3823021211960516</v>
      </c>
      <c r="AF34">
        <v>1.4982824427480914</v>
      </c>
      <c r="AG34">
        <v>0.78024645206500343</v>
      </c>
      <c r="AH34">
        <v>1.4351145038167938</v>
      </c>
      <c r="AJ34">
        <v>22.565637065637066</v>
      </c>
      <c r="AK34">
        <v>9.234250332947104</v>
      </c>
      <c r="AL34">
        <v>44.689542483660134</v>
      </c>
      <c r="AM34">
        <v>6.7244468406955376</v>
      </c>
      <c r="AN34">
        <v>39.742268041237118</v>
      </c>
      <c r="AO34">
        <v>15.964575781428243</v>
      </c>
      <c r="AP34">
        <v>238.2037037037037</v>
      </c>
      <c r="AQ34">
        <v>239.29017258153647</v>
      </c>
      <c r="AR34">
        <v>0.55144032921810704</v>
      </c>
      <c r="AT34">
        <v>0.98544753086419745</v>
      </c>
      <c r="AU34">
        <v>1.0506864742797517</v>
      </c>
      <c r="AV34">
        <v>5.2042695473251026</v>
      </c>
      <c r="AW34">
        <v>3.9304806873176923</v>
      </c>
      <c r="AX34">
        <v>1.1327317583437262</v>
      </c>
      <c r="AZ34">
        <v>0.51301200000000002</v>
      </c>
    </row>
    <row r="35" spans="1:54">
      <c r="A35">
        <v>59</v>
      </c>
      <c r="B35" t="s">
        <v>6928</v>
      </c>
      <c r="C35">
        <v>34.187333333333335</v>
      </c>
      <c r="D35">
        <v>2.5261135215601866</v>
      </c>
      <c r="E35">
        <v>175</v>
      </c>
      <c r="F35">
        <v>79.053333333333327</v>
      </c>
      <c r="G35">
        <v>2.9381400012025751</v>
      </c>
      <c r="H35">
        <v>39.03179791767333</v>
      </c>
      <c r="I35">
        <v>7.5446474196407749</v>
      </c>
      <c r="J35">
        <v>97.998282877560015</v>
      </c>
      <c r="K35">
        <v>20.834147296526595</v>
      </c>
      <c r="L35">
        <v>0.62458761973747512</v>
      </c>
      <c r="M35">
        <v>0.10038247753001685</v>
      </c>
      <c r="N35">
        <v>215.29399999999995</v>
      </c>
      <c r="O35">
        <v>22.041778447821976</v>
      </c>
      <c r="P35">
        <v>50.772269046175218</v>
      </c>
      <c r="Q35">
        <v>6.6044985832528686</v>
      </c>
      <c r="R35">
        <v>103.32894733333332</v>
      </c>
      <c r="S35">
        <v>2.10908876951257</v>
      </c>
      <c r="T35">
        <v>50.989951340686943</v>
      </c>
      <c r="U35">
        <v>1.3186928046958795</v>
      </c>
      <c r="V35">
        <v>7.8804968253968282</v>
      </c>
      <c r="W35">
        <v>1.0180280893115425</v>
      </c>
      <c r="X35">
        <v>59.73647229226772</v>
      </c>
      <c r="Y35">
        <v>3.490337329642502</v>
      </c>
      <c r="Z35">
        <v>1.0316170149962913</v>
      </c>
      <c r="AA35">
        <v>0.36745217459003876</v>
      </c>
      <c r="AB35">
        <v>38.061453282057364</v>
      </c>
      <c r="AC35">
        <v>6.4962771152709182</v>
      </c>
      <c r="AD35">
        <v>3.4646846682178998</v>
      </c>
      <c r="AE35">
        <v>1.0294055687146255</v>
      </c>
      <c r="AF35">
        <v>1.6803659538584517</v>
      </c>
      <c r="AG35">
        <v>0.25410911179932572</v>
      </c>
      <c r="AH35">
        <v>1.7570984714407183</v>
      </c>
      <c r="AI35">
        <v>0.20351912988349657</v>
      </c>
      <c r="AJ35">
        <v>18.023606296956448</v>
      </c>
      <c r="AK35">
        <v>4.3454567410434386</v>
      </c>
      <c r="AL35">
        <v>30.713154320328385</v>
      </c>
      <c r="AM35">
        <v>10.041834267682798</v>
      </c>
      <c r="AN35">
        <v>42.629184467960641</v>
      </c>
      <c r="AO35">
        <v>12.996406500042124</v>
      </c>
      <c r="AP35">
        <v>152.99186595932878</v>
      </c>
      <c r="AQ35">
        <v>67.191161277228503</v>
      </c>
      <c r="AR35">
        <v>0.21404177390345477</v>
      </c>
      <c r="AS35">
        <v>6.7354431374580179E-2</v>
      </c>
      <c r="AT35">
        <v>0.4230499715794247</v>
      </c>
      <c r="AU35">
        <v>0.11796855071526645</v>
      </c>
      <c r="AV35">
        <v>3.5523829311805102</v>
      </c>
      <c r="AW35">
        <v>0.64098809759735209</v>
      </c>
      <c r="AX35">
        <v>1.0240348818462215</v>
      </c>
      <c r="AY35">
        <v>5.0827638561427989E-2</v>
      </c>
      <c r="AZ35">
        <v>0.51303763341760955</v>
      </c>
      <c r="BA35">
        <v>8.1028073148096844E-5</v>
      </c>
      <c r="BB35">
        <v>23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155C8-3019-4649-808A-C27FE29232E3}">
  <dimension ref="A1:AZ27"/>
  <sheetViews>
    <sheetView zoomScale="19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N1" sqref="N1:O1048576"/>
    </sheetView>
  </sheetViews>
  <sheetFormatPr baseColWidth="10" defaultColWidth="8.83203125" defaultRowHeight="15"/>
  <cols>
    <col min="4" max="4" width="8.6640625" customWidth="1"/>
    <col min="51" max="51" width="9.83203125" customWidth="1"/>
  </cols>
  <sheetData>
    <row r="1" spans="1:52">
      <c r="A1" t="s">
        <v>7351</v>
      </c>
      <c r="C1" t="s">
        <v>7324</v>
      </c>
      <c r="D1" t="s">
        <v>7204</v>
      </c>
      <c r="E1" t="s">
        <v>7734</v>
      </c>
      <c r="F1" t="s">
        <v>7347</v>
      </c>
      <c r="G1" t="s">
        <v>7734</v>
      </c>
      <c r="H1" t="s">
        <v>7207</v>
      </c>
      <c r="I1" t="s">
        <v>7734</v>
      </c>
      <c r="J1" t="s">
        <v>7392</v>
      </c>
      <c r="K1" t="s">
        <v>7734</v>
      </c>
      <c r="L1" t="s">
        <v>7737</v>
      </c>
      <c r="M1" t="s">
        <v>7734</v>
      </c>
      <c r="N1" t="s">
        <v>7350</v>
      </c>
      <c r="O1" t="s">
        <v>7734</v>
      </c>
      <c r="P1" t="s">
        <v>7348</v>
      </c>
      <c r="Q1" t="s">
        <v>7734</v>
      </c>
      <c r="R1" t="s">
        <v>28</v>
      </c>
      <c r="S1" t="s">
        <v>7734</v>
      </c>
      <c r="T1" t="s">
        <v>37</v>
      </c>
      <c r="U1" t="s">
        <v>7734</v>
      </c>
      <c r="V1" t="s">
        <v>7409</v>
      </c>
      <c r="W1" t="s">
        <v>7734</v>
      </c>
      <c r="X1" t="s">
        <v>174</v>
      </c>
      <c r="Y1" t="s">
        <v>7734</v>
      </c>
      <c r="Z1" t="s">
        <v>175</v>
      </c>
      <c r="AA1" t="s">
        <v>7734</v>
      </c>
      <c r="AB1" t="s">
        <v>173</v>
      </c>
      <c r="AC1" t="s">
        <v>7734</v>
      </c>
      <c r="AD1" t="s">
        <v>7326</v>
      </c>
      <c r="AE1" t="s">
        <v>7734</v>
      </c>
      <c r="AF1" t="s">
        <v>7387</v>
      </c>
      <c r="AG1" t="s">
        <v>7734</v>
      </c>
      <c r="AH1" t="s">
        <v>176</v>
      </c>
      <c r="AI1" t="s">
        <v>7734</v>
      </c>
      <c r="AJ1" t="s">
        <v>7261</v>
      </c>
      <c r="AK1" t="s">
        <v>7734</v>
      </c>
      <c r="AL1" t="s">
        <v>7268</v>
      </c>
      <c r="AM1" t="s">
        <v>7734</v>
      </c>
      <c r="AN1" t="s">
        <v>7262</v>
      </c>
      <c r="AO1" t="s">
        <v>7734</v>
      </c>
      <c r="AP1" t="s">
        <v>7263</v>
      </c>
      <c r="AQ1" t="s">
        <v>7734</v>
      </c>
      <c r="AR1" t="s">
        <v>177</v>
      </c>
      <c r="AS1" t="s">
        <v>7734</v>
      </c>
      <c r="AT1" t="s">
        <v>178</v>
      </c>
      <c r="AU1" t="s">
        <v>7734</v>
      </c>
      <c r="AV1" t="s">
        <v>7269</v>
      </c>
      <c r="AW1" t="s">
        <v>7734</v>
      </c>
      <c r="AX1" t="s">
        <v>7446</v>
      </c>
      <c r="AY1" t="s">
        <v>7734</v>
      </c>
      <c r="AZ1" t="s">
        <v>7744</v>
      </c>
    </row>
    <row r="2" spans="1:52">
      <c r="A2">
        <v>5</v>
      </c>
      <c r="B2" t="s">
        <v>7330</v>
      </c>
      <c r="C2">
        <v>3</v>
      </c>
      <c r="D2">
        <v>33.364999999999995</v>
      </c>
      <c r="E2">
        <v>1.9304015126393042</v>
      </c>
      <c r="F2">
        <v>55.2</v>
      </c>
      <c r="H2">
        <v>45.918840000000003</v>
      </c>
      <c r="J2">
        <v>43.325233459499998</v>
      </c>
      <c r="K2">
        <v>1.0992869154724736</v>
      </c>
      <c r="L2">
        <v>0.68607566002815157</v>
      </c>
      <c r="M2">
        <v>1.3956951808322914E-2</v>
      </c>
      <c r="N2">
        <v>17.390096750321355</v>
      </c>
      <c r="O2">
        <v>0.35376964440932845</v>
      </c>
      <c r="P2">
        <v>322.30499999999995</v>
      </c>
      <c r="Q2">
        <v>0.21920310226193787</v>
      </c>
      <c r="R2">
        <v>49.055</v>
      </c>
      <c r="S2">
        <v>1.0253048327207068</v>
      </c>
      <c r="T2">
        <v>8.1074999999999999</v>
      </c>
      <c r="U2">
        <v>1.8632263684265582</v>
      </c>
      <c r="V2">
        <v>59.392045948608249</v>
      </c>
      <c r="W2">
        <v>5.2644929898180326</v>
      </c>
      <c r="X2">
        <v>2.7614010721247562</v>
      </c>
      <c r="Y2">
        <v>0.56072671803828733</v>
      </c>
      <c r="Z2">
        <v>45.857967836257309</v>
      </c>
      <c r="AA2">
        <v>0.84118828633265386</v>
      </c>
      <c r="AB2">
        <v>5.3077875243664714</v>
      </c>
      <c r="AC2">
        <v>0.30904563627648773</v>
      </c>
      <c r="AD2">
        <v>2.0016301169590642</v>
      </c>
      <c r="AE2">
        <v>3.491081286650867E-2</v>
      </c>
      <c r="AF2">
        <v>2.0587621832358676</v>
      </c>
      <c r="AG2">
        <v>0.14019460178262377</v>
      </c>
      <c r="AH2">
        <v>26.302005813953489</v>
      </c>
      <c r="AI2">
        <v>2.2952603895596932</v>
      </c>
      <c r="AJ2">
        <v>31.631526919644937</v>
      </c>
      <c r="AK2">
        <v>2.3263102295195193</v>
      </c>
      <c r="AL2">
        <v>25.670546401716656</v>
      </c>
      <c r="AM2">
        <v>1.2740397825065848</v>
      </c>
      <c r="AN2">
        <v>49.953312629399583</v>
      </c>
      <c r="AO2">
        <v>4.8837215556111433</v>
      </c>
      <c r="AP2">
        <v>0.12730227743271222</v>
      </c>
      <c r="AQ2">
        <v>2.031431406986433E-2</v>
      </c>
      <c r="AR2">
        <v>1.9500414078674948</v>
      </c>
      <c r="AS2">
        <v>0.28290127204241955</v>
      </c>
      <c r="AT2">
        <v>0.32480745341614903</v>
      </c>
      <c r="AU2">
        <v>1.91284828219121E-2</v>
      </c>
      <c r="AV2">
        <v>0.51297099999999995</v>
      </c>
      <c r="AX2">
        <v>1.0137041517306773</v>
      </c>
      <c r="AY2">
        <v>3.9747735151918803E-2</v>
      </c>
      <c r="AZ2">
        <v>1</v>
      </c>
    </row>
    <row r="3" spans="1:52">
      <c r="A3">
        <v>9</v>
      </c>
      <c r="B3" t="s">
        <v>7359</v>
      </c>
      <c r="C3">
        <v>5</v>
      </c>
      <c r="D3">
        <v>38.630000000000003</v>
      </c>
      <c r="F3">
        <v>38.4</v>
      </c>
      <c r="H3">
        <v>7.9073434000000002</v>
      </c>
      <c r="J3">
        <v>62.077629089399998</v>
      </c>
      <c r="L3">
        <v>0.88358286138305131</v>
      </c>
      <c r="N3">
        <v>2.6829285532071885</v>
      </c>
      <c r="P3">
        <v>372.54</v>
      </c>
      <c r="R3">
        <v>48.998000000000005</v>
      </c>
      <c r="T3">
        <v>6.452</v>
      </c>
      <c r="V3">
        <v>50.45478500993606</v>
      </c>
      <c r="X3">
        <v>19.367117340849113</v>
      </c>
      <c r="Z3">
        <v>105.02499133370323</v>
      </c>
      <c r="AB3">
        <v>13.753649787708108</v>
      </c>
      <c r="AD3">
        <v>3.4592961947167273</v>
      </c>
      <c r="AF3">
        <v>3.6373056994818653</v>
      </c>
      <c r="AH3">
        <v>28.477274783332426</v>
      </c>
      <c r="AJ3">
        <v>23.193266444148218</v>
      </c>
      <c r="AL3">
        <v>13.108819302918414</v>
      </c>
      <c r="AN3">
        <v>9.3553011667682711</v>
      </c>
      <c r="AP3">
        <v>2.3272583909097068E-2</v>
      </c>
      <c r="AR3">
        <v>0.71428817863916549</v>
      </c>
      <c r="AT3">
        <v>7.3385516197588568E-2</v>
      </c>
      <c r="AV3">
        <v>0.51293840000000002</v>
      </c>
      <c r="AZ3">
        <v>2</v>
      </c>
    </row>
    <row r="4" spans="1:52">
      <c r="A4">
        <v>11</v>
      </c>
      <c r="B4" t="s">
        <v>7401</v>
      </c>
      <c r="C4">
        <v>6</v>
      </c>
      <c r="D4">
        <v>41.085000000000001</v>
      </c>
      <c r="E4">
        <v>1.8299999999999885</v>
      </c>
      <c r="F4">
        <v>69.525000000000006</v>
      </c>
      <c r="G4">
        <v>3.0499999999996659</v>
      </c>
      <c r="H4">
        <v>25.351289000000001</v>
      </c>
      <c r="I4">
        <v>0.36594199999985488</v>
      </c>
      <c r="J4">
        <v>67.418935139999988</v>
      </c>
      <c r="K4">
        <v>1.6649635603430593</v>
      </c>
      <c r="L4">
        <v>0.92307721885455007</v>
      </c>
      <c r="M4">
        <v>1.1132996236476695E-2</v>
      </c>
      <c r="N4">
        <v>15.797964668227101</v>
      </c>
      <c r="O4">
        <v>0.19053517690923641</v>
      </c>
      <c r="P4">
        <v>277.79000000000002</v>
      </c>
      <c r="Q4">
        <v>53.467782822930047</v>
      </c>
      <c r="R4">
        <v>49.782499999999999</v>
      </c>
      <c r="S4">
        <v>0.75557373344160839</v>
      </c>
      <c r="T4">
        <v>6.7975000000000012</v>
      </c>
      <c r="U4">
        <v>0.41804106656322665</v>
      </c>
      <c r="V4">
        <v>57.619795521622336</v>
      </c>
      <c r="W4">
        <v>0.96411006843520208</v>
      </c>
      <c r="X4">
        <v>5.6473138260631162</v>
      </c>
      <c r="Y4">
        <v>5.1896131963900434</v>
      </c>
      <c r="Z4">
        <v>68.34785517806732</v>
      </c>
      <c r="AA4">
        <v>13.751206393449344</v>
      </c>
      <c r="AB4">
        <v>6.7386608380416666</v>
      </c>
      <c r="AC4">
        <v>1.822663488711042</v>
      </c>
      <c r="AD4">
        <v>1.9036344612054057</v>
      </c>
      <c r="AE4">
        <v>0.14350544881108263</v>
      </c>
      <c r="AF4">
        <v>2.0317340311485932</v>
      </c>
      <c r="AG4">
        <v>0.16341710448178387</v>
      </c>
      <c r="AH4">
        <v>21.370760739362311</v>
      </c>
      <c r="AI4">
        <v>1.8804864103333476</v>
      </c>
      <c r="AJ4">
        <v>29.279696688872605</v>
      </c>
      <c r="AK4">
        <v>3.1293738738357262</v>
      </c>
      <c r="AL4">
        <v>24.442511899041126</v>
      </c>
      <c r="AM4">
        <v>7.6589406473997297</v>
      </c>
      <c r="AN4">
        <v>44.352674560218198</v>
      </c>
      <c r="AO4">
        <v>26.324233209016271</v>
      </c>
      <c r="AP4">
        <v>6.0925293196030031E-2</v>
      </c>
      <c r="AQ4">
        <v>3.7465341779254868E-2</v>
      </c>
      <c r="AR4">
        <v>1.6637146562040739</v>
      </c>
      <c r="AS4">
        <v>0.77599260995578823</v>
      </c>
      <c r="AT4">
        <v>0.14008704918448472</v>
      </c>
      <c r="AU4">
        <v>6.6998219702102041E-2</v>
      </c>
      <c r="AV4">
        <v>0.51293424999999992</v>
      </c>
      <c r="AW4">
        <v>3.9143966387867144E-5</v>
      </c>
      <c r="AX4">
        <v>0.99946332492102519</v>
      </c>
      <c r="AY4">
        <v>8.2101182369836462E-2</v>
      </c>
      <c r="AZ4">
        <v>3</v>
      </c>
    </row>
    <row r="5" spans="1:52">
      <c r="A5">
        <v>13</v>
      </c>
      <c r="B5" t="s">
        <v>7332</v>
      </c>
      <c r="C5">
        <v>1</v>
      </c>
      <c r="D5">
        <v>36.01</v>
      </c>
      <c r="F5">
        <v>74.599999999999994</v>
      </c>
      <c r="H5">
        <v>25.195841000000001</v>
      </c>
      <c r="P5">
        <v>398.9</v>
      </c>
      <c r="R5">
        <v>46.94</v>
      </c>
      <c r="T5">
        <v>10.130000000000001</v>
      </c>
      <c r="V5">
        <v>62.535350311220206</v>
      </c>
      <c r="X5">
        <v>13.866666666666667</v>
      </c>
      <c r="Z5">
        <v>72.444444444444443</v>
      </c>
      <c r="AB5">
        <v>10.702222222222222</v>
      </c>
      <c r="AD5">
        <v>2.5822222222222222</v>
      </c>
      <c r="AF5">
        <v>2.8711111111111109</v>
      </c>
      <c r="AH5">
        <v>17.127659574468083</v>
      </c>
      <c r="AJ5">
        <v>26.502057613168724</v>
      </c>
      <c r="AL5">
        <v>16.42109634551495</v>
      </c>
      <c r="AN5">
        <v>12.67371794871795</v>
      </c>
      <c r="AP5">
        <v>1.5384615384615384E-2</v>
      </c>
      <c r="AR5">
        <v>0.77179487179487172</v>
      </c>
      <c r="AT5">
        <v>5.2884615384615384E-2</v>
      </c>
      <c r="AV5">
        <v>0.51302999999999999</v>
      </c>
      <c r="AX5">
        <v>1.0226755619690533</v>
      </c>
      <c r="AZ5">
        <v>4</v>
      </c>
    </row>
    <row r="6" spans="1:52">
      <c r="A6">
        <v>18</v>
      </c>
      <c r="B6" t="s">
        <v>7364</v>
      </c>
      <c r="C6">
        <v>24</v>
      </c>
      <c r="D6">
        <v>44.998333333333335</v>
      </c>
      <c r="E6">
        <v>2.5266611697388588</v>
      </c>
      <c r="F6">
        <v>50.56666666666667</v>
      </c>
      <c r="G6">
        <v>5.4408332695154105</v>
      </c>
      <c r="H6">
        <v>14.770213166666665</v>
      </c>
      <c r="I6">
        <v>4.3721698531100337</v>
      </c>
      <c r="J6">
        <v>19.626039187116671</v>
      </c>
      <c r="K6">
        <v>1.8787179293265566</v>
      </c>
      <c r="L6">
        <v>0.33572934664945669</v>
      </c>
      <c r="M6">
        <v>3.0883591246819532E-2</v>
      </c>
      <c r="N6">
        <v>2.5007484364862838</v>
      </c>
      <c r="O6">
        <v>0.79160449094107299</v>
      </c>
      <c r="P6">
        <v>360.60666666666663</v>
      </c>
      <c r="Q6">
        <v>18.950815989468691</v>
      </c>
      <c r="R6">
        <v>50.050166666666676</v>
      </c>
      <c r="S6">
        <v>4.0278857081323407</v>
      </c>
      <c r="T6">
        <v>7.7819444444444441</v>
      </c>
      <c r="U6">
        <v>1.4090534950284412</v>
      </c>
      <c r="V6">
        <v>61.029097237881757</v>
      </c>
      <c r="W6">
        <v>4.0902922237391408</v>
      </c>
      <c r="X6">
        <v>6.8163901672881551</v>
      </c>
      <c r="Y6">
        <v>2.6301074109344027</v>
      </c>
      <c r="Z6">
        <v>95.36720230643617</v>
      </c>
      <c r="AA6">
        <v>36.317534780871547</v>
      </c>
      <c r="AB6">
        <v>19.601520352067936</v>
      </c>
      <c r="AC6">
        <v>7.528923939346118</v>
      </c>
      <c r="AD6">
        <v>3.9356485824225316</v>
      </c>
      <c r="AE6">
        <v>1.2248804355678049</v>
      </c>
      <c r="AF6">
        <v>3.2402165244139645</v>
      </c>
      <c r="AG6">
        <v>0.77234276185437045</v>
      </c>
      <c r="AH6">
        <v>61.670315815753845</v>
      </c>
      <c r="AI6">
        <v>19.843315879995135</v>
      </c>
      <c r="AJ6">
        <v>37.989793262740299</v>
      </c>
      <c r="AK6">
        <v>8.3146046134874272</v>
      </c>
      <c r="AL6">
        <v>36.548911352104618</v>
      </c>
      <c r="AM6">
        <v>16.370086438276559</v>
      </c>
      <c r="AN6">
        <v>109.43628849734394</v>
      </c>
      <c r="AO6">
        <v>52.140912546595757</v>
      </c>
      <c r="AP6">
        <v>0.24155805675648234</v>
      </c>
      <c r="AQ6">
        <v>0.16220188851063044</v>
      </c>
      <c r="AR6">
        <v>2.9982366489920675</v>
      </c>
      <c r="AS6">
        <v>0.70931157883030682</v>
      </c>
      <c r="AT6">
        <v>0.49191367928290647</v>
      </c>
      <c r="AU6">
        <v>0.18877212910986452</v>
      </c>
      <c r="AV6">
        <v>0.51285220833333334</v>
      </c>
      <c r="AW6">
        <v>6.4062957294000158E-5</v>
      </c>
      <c r="AX6">
        <v>1.0317375867812733</v>
      </c>
      <c r="AY6">
        <v>2.1080079461222874E-2</v>
      </c>
      <c r="AZ6">
        <v>5</v>
      </c>
    </row>
    <row r="7" spans="1:52">
      <c r="A7">
        <v>20</v>
      </c>
      <c r="B7" t="s">
        <v>7385</v>
      </c>
      <c r="C7">
        <v>6</v>
      </c>
      <c r="D7">
        <v>64.709999999999994</v>
      </c>
      <c r="E7">
        <v>7.1925169447141784</v>
      </c>
      <c r="F7">
        <v>59.699999999999996</v>
      </c>
      <c r="G7">
        <v>6.3379807509964072</v>
      </c>
      <c r="H7">
        <v>51.272167000000003</v>
      </c>
      <c r="I7">
        <v>4.2040620572817993</v>
      </c>
      <c r="J7">
        <v>30.622109095266666</v>
      </c>
      <c r="K7">
        <v>3.1955121494386449</v>
      </c>
      <c r="L7">
        <v>0.50885450620286632</v>
      </c>
      <c r="M7">
        <v>4.8399348094166454E-2</v>
      </c>
      <c r="N7">
        <v>15.563837762876332</v>
      </c>
      <c r="O7">
        <v>2.5053798694705862</v>
      </c>
      <c r="P7">
        <v>379.27</v>
      </c>
      <c r="Q7">
        <v>65.492230073498249</v>
      </c>
      <c r="R7">
        <v>51.234444444444449</v>
      </c>
      <c r="S7">
        <v>0.99080401320971678</v>
      </c>
      <c r="T7">
        <v>7.3983333333333334</v>
      </c>
      <c r="U7">
        <v>0.82128456294595942</v>
      </c>
      <c r="V7">
        <v>62.341532290103515</v>
      </c>
      <c r="W7">
        <v>4.5911557076942051</v>
      </c>
      <c r="X7">
        <v>11.041715925716394</v>
      </c>
      <c r="Y7">
        <v>4.9440477965182179</v>
      </c>
      <c r="Z7">
        <v>125.44420044788644</v>
      </c>
      <c r="AA7">
        <v>57.466987620800737</v>
      </c>
      <c r="AB7">
        <v>22.242375862745131</v>
      </c>
      <c r="AC7">
        <v>12.606970489318424</v>
      </c>
      <c r="AD7">
        <v>4.0400987690043193</v>
      </c>
      <c r="AE7">
        <v>2.1931322246681266</v>
      </c>
      <c r="AF7">
        <v>2.3246676191232134</v>
      </c>
      <c r="AH7">
        <v>41.626543029205592</v>
      </c>
      <c r="AI7">
        <v>14.611899310793435</v>
      </c>
      <c r="AJ7">
        <v>26.129036672486837</v>
      </c>
      <c r="AK7">
        <v>5.7791385008970866E-2</v>
      </c>
      <c r="AL7">
        <v>22.225952849044827</v>
      </c>
      <c r="AM7">
        <v>12.433647070136386</v>
      </c>
      <c r="AN7">
        <v>52.324773756973109</v>
      </c>
      <c r="AO7">
        <v>43.855534081592729</v>
      </c>
      <c r="AP7">
        <v>0.18520711165664944</v>
      </c>
      <c r="AQ7">
        <v>0.18702146862709559</v>
      </c>
      <c r="AR7">
        <v>2.1589990644332406</v>
      </c>
      <c r="AS7">
        <v>0.90030327711801506</v>
      </c>
      <c r="AT7">
        <v>0.49313406118889097</v>
      </c>
      <c r="AU7">
        <v>0.49076049918733466</v>
      </c>
      <c r="AV7">
        <v>0.51234883333333336</v>
      </c>
      <c r="AW7">
        <v>8.4829731137205572E-5</v>
      </c>
      <c r="AX7">
        <v>0.88160895848888243</v>
      </c>
      <c r="AZ7">
        <v>6</v>
      </c>
    </row>
    <row r="8" spans="1:52">
      <c r="A8">
        <v>22</v>
      </c>
      <c r="B8" t="s">
        <v>7366</v>
      </c>
      <c r="C8">
        <v>32</v>
      </c>
      <c r="D8">
        <v>58.566666666666663</v>
      </c>
      <c r="E8">
        <v>6.0001027768975259</v>
      </c>
      <c r="F8">
        <v>75.86666666666666</v>
      </c>
      <c r="G8">
        <v>0.80829037686679628</v>
      </c>
      <c r="H8">
        <v>47.332537000000002</v>
      </c>
      <c r="I8">
        <v>0.29347868883379968</v>
      </c>
      <c r="J8">
        <v>27.29285844166667</v>
      </c>
      <c r="K8">
        <v>12.726947700027427</v>
      </c>
      <c r="L8">
        <v>0.45134967867499842</v>
      </c>
      <c r="M8">
        <v>0.19920834215622055</v>
      </c>
      <c r="N8">
        <v>16.26840489689015</v>
      </c>
      <c r="O8">
        <v>7.3690651807747853</v>
      </c>
      <c r="P8">
        <v>459.63000000000005</v>
      </c>
      <c r="Q8">
        <v>86.618693709845417</v>
      </c>
      <c r="R8">
        <v>52.875448717948721</v>
      </c>
      <c r="S8">
        <v>0.53599622218619092</v>
      </c>
      <c r="T8">
        <v>7.5192948717948722</v>
      </c>
      <c r="U8">
        <v>0.54106514544678641</v>
      </c>
      <c r="V8">
        <v>63.809564287937924</v>
      </c>
      <c r="W8">
        <v>3.5840490968800531</v>
      </c>
      <c r="X8">
        <v>18.671109668729134</v>
      </c>
      <c r="Y8">
        <v>14.160170260749249</v>
      </c>
      <c r="Z8">
        <v>121.02783253421573</v>
      </c>
      <c r="AA8">
        <v>49.150261569445874</v>
      </c>
      <c r="AB8">
        <v>24.172675787118504</v>
      </c>
      <c r="AC8">
        <v>13.117990316830484</v>
      </c>
      <c r="AD8">
        <v>4.0700404842770785</v>
      </c>
      <c r="AE8">
        <v>1.4251906548606101</v>
      </c>
      <c r="AF8">
        <v>3.4732228996735093</v>
      </c>
      <c r="AG8">
        <v>1.1087156631264676</v>
      </c>
      <c r="AH8">
        <v>31.065906408561958</v>
      </c>
      <c r="AI8">
        <v>8.8237955121679867</v>
      </c>
      <c r="AJ8">
        <v>17.976549473190872</v>
      </c>
      <c r="AK8">
        <v>2.6185795555368658</v>
      </c>
      <c r="AL8">
        <v>18.292654949205374</v>
      </c>
      <c r="AM8">
        <v>4.417517672189609</v>
      </c>
      <c r="AN8">
        <v>27.080059646557107</v>
      </c>
      <c r="AO8">
        <v>7.5749016266670246</v>
      </c>
      <c r="AP8">
        <v>8.0093544448493953E-2</v>
      </c>
      <c r="AQ8">
        <v>5.1078397360141421E-2</v>
      </c>
      <c r="AR8">
        <v>1.5810639737790642</v>
      </c>
      <c r="AS8">
        <v>0.25875139241745254</v>
      </c>
      <c r="AT8">
        <v>0.33253835678673599</v>
      </c>
      <c r="AU8">
        <v>0.12424952912264155</v>
      </c>
      <c r="AV8">
        <v>0.51245695833333338</v>
      </c>
      <c r="AW8">
        <v>4.3781693541652147E-5</v>
      </c>
      <c r="AX8">
        <v>0.95574942007908648</v>
      </c>
      <c r="AY8">
        <v>3.8807387287050334E-2</v>
      </c>
      <c r="AZ8">
        <v>7</v>
      </c>
    </row>
    <row r="9" spans="1:52">
      <c r="A9">
        <v>25</v>
      </c>
      <c r="B9" t="s">
        <v>7369</v>
      </c>
      <c r="C9">
        <v>252</v>
      </c>
      <c r="D9">
        <v>41.9</v>
      </c>
      <c r="E9">
        <v>5.1214288370857375</v>
      </c>
      <c r="F9">
        <v>69.328571428571422</v>
      </c>
      <c r="G9">
        <v>6.6304133319411145</v>
      </c>
      <c r="H9">
        <v>34.089812142857149</v>
      </c>
      <c r="I9">
        <v>1.379910027264051</v>
      </c>
      <c r="J9">
        <v>38.149576187128567</v>
      </c>
      <c r="K9">
        <v>8.6287516812786969</v>
      </c>
      <c r="L9">
        <v>0.61180122319333763</v>
      </c>
      <c r="M9">
        <v>0.11927596926633327</v>
      </c>
      <c r="N9">
        <v>14.549424245750629</v>
      </c>
      <c r="O9">
        <v>3.5049937269765108</v>
      </c>
      <c r="P9">
        <v>424.71428571428572</v>
      </c>
      <c r="Q9">
        <v>56.195877623761625</v>
      </c>
      <c r="R9">
        <v>47.905259912549624</v>
      </c>
      <c r="S9">
        <v>0.73456650085385311</v>
      </c>
      <c r="T9">
        <v>8.1027991603718039</v>
      </c>
      <c r="U9">
        <v>0.84965602390571549</v>
      </c>
      <c r="V9">
        <v>58.946514603105918</v>
      </c>
      <c r="W9">
        <v>3.2428712358412315</v>
      </c>
      <c r="X9">
        <v>7.547798323190376</v>
      </c>
      <c r="Y9">
        <v>3.7823576306843485</v>
      </c>
      <c r="Z9">
        <v>75.395324690999715</v>
      </c>
      <c r="AA9">
        <v>10.040610335015815</v>
      </c>
      <c r="AB9">
        <v>11.039106460666748</v>
      </c>
      <c r="AC9">
        <v>2.5980847706124646</v>
      </c>
      <c r="AD9">
        <v>2.8725624253651483</v>
      </c>
      <c r="AE9">
        <v>0.39064342661209583</v>
      </c>
      <c r="AF9">
        <v>2.8532347540697067</v>
      </c>
      <c r="AG9">
        <v>0.28915863666870101</v>
      </c>
      <c r="AH9">
        <v>32.401941182313571</v>
      </c>
      <c r="AI9">
        <v>4.6074120677194959</v>
      </c>
      <c r="AJ9">
        <v>30.105377952336561</v>
      </c>
      <c r="AK9">
        <v>1.6092268763695352</v>
      </c>
      <c r="AL9">
        <v>19.966482291909013</v>
      </c>
      <c r="AM9">
        <v>2.3374947183993648</v>
      </c>
      <c r="AN9">
        <v>38.697912703729855</v>
      </c>
      <c r="AO9">
        <v>19.634848179397039</v>
      </c>
      <c r="AP9">
        <v>8.5312985433700125E-2</v>
      </c>
      <c r="AQ9">
        <v>4.8903857647358745E-2</v>
      </c>
      <c r="AR9">
        <v>1.8273526647276375</v>
      </c>
      <c r="AS9">
        <v>0.75512287495427177</v>
      </c>
      <c r="AT9">
        <v>0.31811953592769315</v>
      </c>
      <c r="AU9">
        <v>0.17854281682721654</v>
      </c>
      <c r="AV9">
        <v>0.51279306940860658</v>
      </c>
      <c r="AW9">
        <v>3.0593481714571108E-5</v>
      </c>
      <c r="AX9">
        <v>1.0644763134354038</v>
      </c>
      <c r="AY9">
        <v>4.7553680519629847E-2</v>
      </c>
      <c r="AZ9">
        <v>8</v>
      </c>
    </row>
    <row r="10" spans="1:52">
      <c r="A10">
        <v>26</v>
      </c>
      <c r="B10" t="s">
        <v>7370</v>
      </c>
      <c r="C10">
        <v>39</v>
      </c>
      <c r="D10">
        <v>38</v>
      </c>
      <c r="F10">
        <v>73.800000000000011</v>
      </c>
      <c r="G10">
        <v>6.222539674441566</v>
      </c>
      <c r="H10">
        <v>24.850371500000001</v>
      </c>
      <c r="I10">
        <v>7.3303023502365985</v>
      </c>
      <c r="J10">
        <v>49.176902771000002</v>
      </c>
      <c r="L10">
        <v>0.75673158547576547</v>
      </c>
      <c r="N10">
        <v>15.772838342802379</v>
      </c>
      <c r="P10">
        <v>411.37</v>
      </c>
      <c r="Q10">
        <v>32.795612511432601</v>
      </c>
      <c r="R10">
        <v>48.648228571428561</v>
      </c>
      <c r="S10">
        <v>1.1662009096346131</v>
      </c>
      <c r="T10">
        <v>7.6275999999999993</v>
      </c>
      <c r="U10">
        <v>0.30773287117241838</v>
      </c>
      <c r="V10">
        <v>57.951957881377055</v>
      </c>
      <c r="W10">
        <v>0.8704163878334521</v>
      </c>
      <c r="X10">
        <v>13.235571957660346</v>
      </c>
      <c r="Y10">
        <v>8.6457131478826401</v>
      </c>
      <c r="Z10">
        <v>88.81119054873048</v>
      </c>
      <c r="AA10">
        <v>26.251311191832848</v>
      </c>
      <c r="AB10">
        <v>13.491741839399278</v>
      </c>
      <c r="AC10">
        <v>5.0332977839992568</v>
      </c>
      <c r="AD10">
        <v>3.136296943017066</v>
      </c>
      <c r="AE10">
        <v>0.62302757318312141</v>
      </c>
      <c r="AF10">
        <v>3.0263100546558475</v>
      </c>
      <c r="AG10">
        <v>0.36901218518861623</v>
      </c>
      <c r="AH10">
        <v>28.827366051304558</v>
      </c>
      <c r="AI10">
        <v>0.14632282921190454</v>
      </c>
      <c r="AJ10">
        <v>24.538628186810651</v>
      </c>
      <c r="AK10">
        <v>1.840234534817927</v>
      </c>
      <c r="AL10">
        <v>17.184915130606221</v>
      </c>
      <c r="AM10">
        <v>3.7325374963023723</v>
      </c>
      <c r="AN10">
        <v>20.679433786648548</v>
      </c>
      <c r="AO10">
        <v>10.560878122281775</v>
      </c>
      <c r="AP10">
        <v>4.8385020266437512E-2</v>
      </c>
      <c r="AQ10">
        <v>2.4690113694804467E-2</v>
      </c>
      <c r="AR10">
        <v>1.1750093709036511</v>
      </c>
      <c r="AS10">
        <v>0.38418742822362428</v>
      </c>
      <c r="AT10">
        <v>0.1904148435950625</v>
      </c>
      <c r="AU10">
        <v>0.11635957762293746</v>
      </c>
      <c r="AV10">
        <v>0.51276049999999995</v>
      </c>
      <c r="AW10">
        <v>4.9497474487788806E-5</v>
      </c>
      <c r="AX10">
        <v>1.0677459516003902</v>
      </c>
      <c r="AZ10">
        <v>9</v>
      </c>
    </row>
    <row r="11" spans="1:52">
      <c r="A11">
        <v>28</v>
      </c>
      <c r="B11" t="s">
        <v>7334</v>
      </c>
      <c r="C11">
        <v>69</v>
      </c>
      <c r="D11">
        <v>7.0755555555555558</v>
      </c>
      <c r="E11">
        <v>0.1134802968703123</v>
      </c>
      <c r="F11">
        <v>58.849999999999994</v>
      </c>
      <c r="G11">
        <v>19.878703608204891</v>
      </c>
      <c r="H11">
        <v>50.541642749999994</v>
      </c>
      <c r="I11">
        <v>12.826895902759867</v>
      </c>
      <c r="P11">
        <v>257.8</v>
      </c>
      <c r="Q11">
        <v>102.52902028206452</v>
      </c>
      <c r="R11">
        <v>51.48924016542643</v>
      </c>
      <c r="S11">
        <v>0.82471184596384695</v>
      </c>
      <c r="T11">
        <v>7.2952381588999238</v>
      </c>
      <c r="U11">
        <v>0.38005518106097524</v>
      </c>
      <c r="V11">
        <v>60.634518532313436</v>
      </c>
      <c r="W11">
        <v>2.1942547341436556</v>
      </c>
      <c r="X11">
        <v>1.2727384492206744</v>
      </c>
      <c r="Y11">
        <v>0.86327554803705742</v>
      </c>
      <c r="Z11">
        <v>31.888599426190453</v>
      </c>
      <c r="AA11">
        <v>4.2701377129402101</v>
      </c>
      <c r="AB11">
        <v>1.4915182020161104</v>
      </c>
      <c r="AC11">
        <v>0.60445131827288845</v>
      </c>
      <c r="AD11">
        <v>1.1238609939491799</v>
      </c>
      <c r="AE11">
        <v>0.10010642255137255</v>
      </c>
      <c r="AF11">
        <v>1.4263141081731083</v>
      </c>
      <c r="AG11">
        <v>6.7891912750427871E-2</v>
      </c>
      <c r="AH11">
        <v>6.0005662253584813</v>
      </c>
      <c r="AI11">
        <v>1.5353037906833495</v>
      </c>
      <c r="AJ11">
        <v>16.794591508682689</v>
      </c>
      <c r="AK11">
        <v>4.7491741543068118</v>
      </c>
      <c r="AL11">
        <v>10.438450996633057</v>
      </c>
      <c r="AM11">
        <v>4.8670470942026514</v>
      </c>
      <c r="AN11">
        <v>14.522776548878094</v>
      </c>
      <c r="AO11">
        <v>7.298899508751008</v>
      </c>
      <c r="AP11">
        <v>3.4396483818723997E-2</v>
      </c>
      <c r="AQ11">
        <v>1.4098145786749384E-2</v>
      </c>
      <c r="AR11">
        <v>1.3951612619035043</v>
      </c>
      <c r="AS11">
        <v>0.25699229441398297</v>
      </c>
      <c r="AT11">
        <v>0.10213422965708116</v>
      </c>
      <c r="AU11">
        <v>3.8903711500412295E-2</v>
      </c>
      <c r="AV11">
        <v>0.51306618002645499</v>
      </c>
      <c r="AW11">
        <v>3.8501161974555218E-5</v>
      </c>
      <c r="AX11">
        <v>1.0445412722700678</v>
      </c>
      <c r="AY11">
        <v>3.8609457346131956E-2</v>
      </c>
      <c r="AZ11">
        <v>10</v>
      </c>
    </row>
    <row r="12" spans="1:52">
      <c r="A12">
        <v>30</v>
      </c>
      <c r="B12" t="s">
        <v>7337</v>
      </c>
      <c r="C12">
        <v>9</v>
      </c>
      <c r="D12">
        <v>25.344999999999999</v>
      </c>
      <c r="E12">
        <v>1.8172644276494019</v>
      </c>
      <c r="F12">
        <v>9.6999999999999993</v>
      </c>
      <c r="G12">
        <v>0.14142135623744617</v>
      </c>
      <c r="H12">
        <v>29.377852499999999</v>
      </c>
      <c r="I12">
        <v>1.4926465536491462</v>
      </c>
      <c r="P12">
        <v>158.5</v>
      </c>
      <c r="Q12">
        <v>4.9497474683058327</v>
      </c>
      <c r="R12">
        <v>50.069642857142853</v>
      </c>
      <c r="S12">
        <v>0.44497219587697784</v>
      </c>
      <c r="T12">
        <v>7.0175000000000001</v>
      </c>
      <c r="U12">
        <v>0.9369164850721855</v>
      </c>
      <c r="V12">
        <v>59.581073369748289</v>
      </c>
      <c r="W12">
        <v>2.694550308444144</v>
      </c>
      <c r="X12">
        <v>1.932871915445586</v>
      </c>
      <c r="Y12">
        <v>1.3389957031426756</v>
      </c>
      <c r="Z12">
        <v>50.76334557622279</v>
      </c>
      <c r="AA12">
        <v>16.825696711740161</v>
      </c>
      <c r="AB12">
        <v>2.967241428216651</v>
      </c>
      <c r="AC12">
        <v>1.4993052094841959</v>
      </c>
      <c r="AD12">
        <v>1.5323309693350944</v>
      </c>
      <c r="AE12">
        <v>0.33903434388474057</v>
      </c>
      <c r="AF12">
        <v>1.7170448822698836</v>
      </c>
      <c r="AG12">
        <v>0.30467783215122329</v>
      </c>
      <c r="AH12">
        <v>14.108982414129992</v>
      </c>
      <c r="AI12">
        <v>4.8964038730513488</v>
      </c>
      <c r="AJ12">
        <v>28.305653327203107</v>
      </c>
      <c r="AK12">
        <v>1.1780861394473041</v>
      </c>
      <c r="AL12">
        <v>9.2074157090706468</v>
      </c>
      <c r="AM12">
        <v>4.3537029503587927</v>
      </c>
      <c r="AN12">
        <v>20.494921052374469</v>
      </c>
      <c r="AO12">
        <v>16.862039446475091</v>
      </c>
      <c r="AP12">
        <v>0.10368227877389369</v>
      </c>
      <c r="AQ12">
        <v>9.1722783388523896E-2</v>
      </c>
      <c r="AR12">
        <v>1.839769839049342</v>
      </c>
      <c r="AS12">
        <v>0.62395528241396114</v>
      </c>
      <c r="AT12">
        <v>0.22496663922129762</v>
      </c>
      <c r="AU12">
        <v>0.16067443452574284</v>
      </c>
      <c r="AV12">
        <v>0.5130271428571429</v>
      </c>
      <c r="AX12">
        <v>1.136009210199896</v>
      </c>
      <c r="AY12">
        <v>1.3929264641089928E-2</v>
      </c>
      <c r="AZ12">
        <v>11</v>
      </c>
    </row>
    <row r="13" spans="1:52">
      <c r="A13">
        <v>32</v>
      </c>
      <c r="B13" t="s">
        <v>7338</v>
      </c>
      <c r="C13">
        <v>8</v>
      </c>
      <c r="D13">
        <v>29.655000000000001</v>
      </c>
      <c r="E13">
        <v>2.3688077169748709</v>
      </c>
      <c r="F13">
        <v>42.85</v>
      </c>
      <c r="G13">
        <v>6.1518289963229469</v>
      </c>
      <c r="H13">
        <v>123.36968</v>
      </c>
      <c r="I13">
        <v>2.1817779733521308</v>
      </c>
      <c r="J13">
        <v>70.485805511449996</v>
      </c>
      <c r="K13">
        <v>1.0518504688950636</v>
      </c>
      <c r="L13">
        <v>0.94247934920055698</v>
      </c>
      <c r="M13">
        <v>6.1322258772864308E-3</v>
      </c>
      <c r="N13">
        <v>49.739488304435611</v>
      </c>
      <c r="O13">
        <v>5.9480610766186892</v>
      </c>
      <c r="P13">
        <v>385.03999999999996</v>
      </c>
      <c r="Q13">
        <v>34.945217126239385</v>
      </c>
      <c r="R13">
        <v>48.872857142857143</v>
      </c>
      <c r="S13">
        <v>0.88691393411743014</v>
      </c>
      <c r="T13">
        <v>7.0071428571428571</v>
      </c>
      <c r="U13">
        <v>9.4954339187837633E-2</v>
      </c>
      <c r="V13">
        <v>55.679885553910978</v>
      </c>
      <c r="W13">
        <v>1.6970202836386419</v>
      </c>
      <c r="X13">
        <v>5.5299873239508708</v>
      </c>
      <c r="Y13">
        <v>3.7089491822088805</v>
      </c>
      <c r="Z13">
        <v>52.510185795712481</v>
      </c>
      <c r="AA13">
        <v>19.16876328041311</v>
      </c>
      <c r="AB13">
        <v>4.98643620379843</v>
      </c>
      <c r="AC13">
        <v>1.5143024811602435</v>
      </c>
      <c r="AD13">
        <v>1.6814922815307938</v>
      </c>
      <c r="AE13">
        <v>0.36174093799042722</v>
      </c>
      <c r="AF13">
        <v>1.7548444276030262</v>
      </c>
      <c r="AG13">
        <v>0.39164209477948758</v>
      </c>
      <c r="AH13">
        <v>15.498274049046177</v>
      </c>
      <c r="AI13">
        <v>0.73527660110787918</v>
      </c>
      <c r="AJ13">
        <v>25.249455906986995</v>
      </c>
      <c r="AK13">
        <v>0.27113382123027963</v>
      </c>
      <c r="AL13">
        <v>19.716494312051246</v>
      </c>
      <c r="AM13">
        <v>13.813721807253298</v>
      </c>
      <c r="AN13">
        <v>51.039043746811558</v>
      </c>
      <c r="AO13">
        <v>65.422535682703952</v>
      </c>
      <c r="AP13">
        <v>0.3804957203449903</v>
      </c>
      <c r="AQ13">
        <v>0.44126689524524898</v>
      </c>
      <c r="AR13">
        <v>1.7435346440173616</v>
      </c>
      <c r="AS13">
        <v>1.7864898359412469</v>
      </c>
      <c r="AT13">
        <v>0.41894504497987528</v>
      </c>
      <c r="AU13">
        <v>0.54022849495374192</v>
      </c>
      <c r="AV13">
        <v>0.51288124999999996</v>
      </c>
      <c r="AW13">
        <v>5.1265242132643672E-5</v>
      </c>
      <c r="AX13">
        <v>0.95303564802212781</v>
      </c>
      <c r="AY13">
        <v>7.1713347255788528E-3</v>
      </c>
      <c r="AZ13">
        <v>12</v>
      </c>
    </row>
    <row r="14" spans="1:52">
      <c r="A14">
        <v>34</v>
      </c>
      <c r="B14" t="s">
        <v>7027</v>
      </c>
      <c r="C14">
        <v>13</v>
      </c>
      <c r="D14">
        <v>13.24</v>
      </c>
      <c r="E14">
        <v>6.2176576511309039</v>
      </c>
      <c r="F14">
        <v>71.150000000000006</v>
      </c>
      <c r="G14">
        <v>15.446358794227129</v>
      </c>
      <c r="H14">
        <v>109.56610500000001</v>
      </c>
      <c r="I14">
        <v>6.5428388268319084</v>
      </c>
      <c r="J14">
        <v>57.344631195049992</v>
      </c>
      <c r="K14">
        <v>2.0471392321949198</v>
      </c>
      <c r="L14">
        <v>0.84152869925270135</v>
      </c>
      <c r="M14">
        <v>1.9338541491231959E-2</v>
      </c>
      <c r="N14">
        <v>64.97749612097121</v>
      </c>
      <c r="O14">
        <v>10.316179499849703</v>
      </c>
      <c r="P14">
        <v>225.75</v>
      </c>
      <c r="Q14">
        <v>23.041628993338701</v>
      </c>
      <c r="R14">
        <v>50.927187500000002</v>
      </c>
      <c r="S14">
        <v>1.3495656612253315</v>
      </c>
      <c r="T14">
        <v>7.4784375000000001</v>
      </c>
      <c r="U14">
        <v>1.3880897301537614</v>
      </c>
      <c r="V14">
        <v>61.411822969222328</v>
      </c>
      <c r="W14">
        <v>4.107251100541796</v>
      </c>
      <c r="X14">
        <v>1.3922625366717478</v>
      </c>
      <c r="Y14">
        <v>1.0475048575393504</v>
      </c>
      <c r="Z14">
        <v>40.077568624422241</v>
      </c>
      <c r="AA14">
        <v>10.074293150227524</v>
      </c>
      <c r="AB14">
        <v>2.1523086221821721</v>
      </c>
      <c r="AC14">
        <v>0.6476369768710788</v>
      </c>
      <c r="AD14">
        <v>1.3755013636714655</v>
      </c>
      <c r="AE14">
        <v>0.11245926019660908</v>
      </c>
      <c r="AF14">
        <v>1.5906258844195249</v>
      </c>
      <c r="AG14">
        <v>4.5730885616997431E-2</v>
      </c>
      <c r="AH14">
        <v>10.565086206974053</v>
      </c>
      <c r="AI14">
        <v>1.8439590059832154</v>
      </c>
      <c r="AJ14">
        <v>23.749498252270939</v>
      </c>
      <c r="AK14">
        <v>2.4633162780765896</v>
      </c>
      <c r="AL14">
        <v>19.737548317510484</v>
      </c>
      <c r="AM14">
        <v>3.0371713720635691</v>
      </c>
      <c r="AN14">
        <v>46.384700383958247</v>
      </c>
      <c r="AO14">
        <v>23.983874623661613</v>
      </c>
      <c r="AP14">
        <v>9.4717366390863519E-2</v>
      </c>
      <c r="AQ14">
        <v>4.2056355872934395E-2</v>
      </c>
      <c r="AR14">
        <v>2.1062138263160035</v>
      </c>
      <c r="AS14">
        <v>0.79488504265260174</v>
      </c>
      <c r="AT14">
        <v>0.19719220467290735</v>
      </c>
      <c r="AU14">
        <v>7.8878345585514625E-2</v>
      </c>
      <c r="AV14">
        <v>0.51308083333333332</v>
      </c>
      <c r="AW14">
        <v>1.2003472679065505E-5</v>
      </c>
      <c r="AX14">
        <v>1.1126498754279339</v>
      </c>
      <c r="AY14">
        <v>8.8379439025079179E-2</v>
      </c>
      <c r="AZ14">
        <v>13</v>
      </c>
    </row>
    <row r="15" spans="1:52">
      <c r="A15">
        <v>36</v>
      </c>
      <c r="B15" t="s">
        <v>7403</v>
      </c>
      <c r="C15">
        <v>54</v>
      </c>
      <c r="D15">
        <v>10.379999999999999</v>
      </c>
      <c r="E15">
        <v>0.38183766184078383</v>
      </c>
      <c r="F15">
        <v>148.05000000000001</v>
      </c>
      <c r="G15">
        <v>37.688791437242884</v>
      </c>
      <c r="H15">
        <v>95.625698</v>
      </c>
      <c r="I15">
        <v>6.0252059708023191</v>
      </c>
      <c r="J15">
        <v>45.78991127015</v>
      </c>
      <c r="K15">
        <v>7.0234722187451011</v>
      </c>
      <c r="L15">
        <v>0.7140968170528339</v>
      </c>
      <c r="M15">
        <v>8.536887053488873E-2</v>
      </c>
      <c r="N15">
        <v>103.82734101562899</v>
      </c>
      <c r="O15">
        <v>44.289069190155459</v>
      </c>
      <c r="P15">
        <v>250.5</v>
      </c>
      <c r="Q15">
        <v>58.689862838483442</v>
      </c>
      <c r="R15">
        <v>50.793899999999994</v>
      </c>
      <c r="S15">
        <v>0.51463231534858889</v>
      </c>
      <c r="T15">
        <v>7.1499499999999996</v>
      </c>
      <c r="U15">
        <v>0.47722636662278889</v>
      </c>
      <c r="V15">
        <v>56.351547732035797</v>
      </c>
      <c r="W15">
        <v>1.9402882711996408</v>
      </c>
      <c r="X15">
        <v>0.2686485903684836</v>
      </c>
      <c r="Y15">
        <v>2.8814291400917558E-2</v>
      </c>
      <c r="Z15">
        <v>19.526783001589379</v>
      </c>
      <c r="AA15">
        <v>0.53135871465822715</v>
      </c>
      <c r="AB15">
        <v>0.81699362661462716</v>
      </c>
      <c r="AC15">
        <v>0.32158595192404654</v>
      </c>
      <c r="AD15">
        <v>0.90842963857061843</v>
      </c>
      <c r="AE15">
        <v>0.17428347651998596</v>
      </c>
      <c r="AF15">
        <v>0.90252563886671566</v>
      </c>
      <c r="AG15">
        <v>0.64072985198194454</v>
      </c>
      <c r="AH15">
        <v>7.9237643359599002</v>
      </c>
      <c r="AI15">
        <v>5.7771393526509955</v>
      </c>
      <c r="AJ15">
        <v>28.001823327372961</v>
      </c>
      <c r="AK15">
        <v>15.019253852178101</v>
      </c>
      <c r="AL15">
        <v>21.797787381017336</v>
      </c>
      <c r="AM15">
        <v>20.594222994562895</v>
      </c>
      <c r="AN15">
        <v>90.91104856745855</v>
      </c>
      <c r="AO15">
        <v>105.69417917307325</v>
      </c>
      <c r="AP15">
        <v>0.1621036505660286</v>
      </c>
      <c r="AQ15">
        <v>0.1734332468549229</v>
      </c>
      <c r="AR15">
        <v>3.2853300320160717</v>
      </c>
      <c r="AS15">
        <v>1.6179220797010707</v>
      </c>
      <c r="AT15">
        <v>0.26507152950213908</v>
      </c>
      <c r="AU15">
        <v>0.22398434814113047</v>
      </c>
      <c r="AV15">
        <v>0.5130731666666668</v>
      </c>
      <c r="AW15">
        <v>1.0606596922952682E-5</v>
      </c>
      <c r="AZ15">
        <v>14</v>
      </c>
    </row>
    <row r="16" spans="1:52">
      <c r="A16">
        <v>37</v>
      </c>
      <c r="B16" t="s">
        <v>7224</v>
      </c>
      <c r="C16">
        <v>17</v>
      </c>
      <c r="D16">
        <v>10.57</v>
      </c>
      <c r="F16">
        <v>179.2</v>
      </c>
      <c r="H16">
        <v>100.56328000000001</v>
      </c>
      <c r="J16">
        <v>40.189060211200001</v>
      </c>
      <c r="L16">
        <v>0.6453118403094763</v>
      </c>
      <c r="N16">
        <v>116.29125810956801</v>
      </c>
      <c r="P16">
        <v>378</v>
      </c>
      <c r="R16">
        <v>50.608232538898235</v>
      </c>
      <c r="T16">
        <v>7.6622986477939055</v>
      </c>
      <c r="V16">
        <v>56.746323884081995</v>
      </c>
      <c r="X16">
        <v>0.42944142458187595</v>
      </c>
      <c r="Z16">
        <v>18.842477806189578</v>
      </c>
      <c r="AB16">
        <v>0.64296464725263802</v>
      </c>
      <c r="AD16">
        <v>0.7966479830589499</v>
      </c>
      <c r="AF16">
        <v>1.1689721931564563</v>
      </c>
      <c r="AH16">
        <v>3.8528781548310831</v>
      </c>
      <c r="AJ16">
        <v>15.996822859441446</v>
      </c>
      <c r="AL16">
        <v>5.808576646418075</v>
      </c>
      <c r="AN16">
        <v>9.5966223923479301</v>
      </c>
      <c r="AP16">
        <v>5.6553427458488376E-2</v>
      </c>
      <c r="AR16">
        <v>1.6390024539383181</v>
      </c>
      <c r="AT16">
        <v>9.4732356165375772E-2</v>
      </c>
      <c r="AV16">
        <v>0.51307825000000007</v>
      </c>
    </row>
    <row r="17" spans="1:52">
      <c r="A17">
        <v>39</v>
      </c>
      <c r="B17" t="s">
        <v>7341</v>
      </c>
      <c r="C17">
        <v>9</v>
      </c>
      <c r="D17">
        <v>11.476666666666667</v>
      </c>
      <c r="E17">
        <v>2.3283112621239725</v>
      </c>
      <c r="F17">
        <v>107.26666666666665</v>
      </c>
      <c r="G17">
        <v>3.7859388972005026</v>
      </c>
      <c r="H17">
        <v>33.755124333333335</v>
      </c>
      <c r="I17">
        <v>5.0597819814823533</v>
      </c>
      <c r="J17">
        <v>63.274420420299997</v>
      </c>
      <c r="K17">
        <v>3.7554204872291805</v>
      </c>
      <c r="L17">
        <v>0.89188967935942076</v>
      </c>
      <c r="M17">
        <v>2.9142277729711376E-2</v>
      </c>
      <c r="N17">
        <v>32.103346919406135</v>
      </c>
      <c r="O17">
        <v>2.8838996647329314</v>
      </c>
      <c r="P17">
        <v>207.96666666666667</v>
      </c>
      <c r="Q17">
        <v>8.5927430622200855</v>
      </c>
      <c r="R17">
        <v>50.856111111111112</v>
      </c>
      <c r="S17">
        <v>2.0228145500029822</v>
      </c>
      <c r="T17">
        <v>8.2123888888888885</v>
      </c>
      <c r="U17">
        <v>1.4654781769228282</v>
      </c>
      <c r="V17">
        <v>63.167419309787284</v>
      </c>
      <c r="W17">
        <v>4.6117136969336112</v>
      </c>
      <c r="X17">
        <v>2.0085905163178968</v>
      </c>
      <c r="Y17">
        <v>0.98570737558600341</v>
      </c>
      <c r="Z17">
        <v>36.819394127880294</v>
      </c>
      <c r="AA17">
        <v>12.770871281039163</v>
      </c>
      <c r="AB17">
        <v>4.2320362688186561</v>
      </c>
      <c r="AC17">
        <v>2.8016953307825543</v>
      </c>
      <c r="AD17">
        <v>1.7150896179905402</v>
      </c>
      <c r="AE17">
        <v>0.86132942200397034</v>
      </c>
      <c r="AF17">
        <v>1.7359550561797752</v>
      </c>
      <c r="AH17">
        <v>18.959295928154081</v>
      </c>
      <c r="AI17">
        <v>10.45358234982395</v>
      </c>
      <c r="AJ17">
        <v>34.567819687724246</v>
      </c>
      <c r="AK17">
        <v>21.616087724307029</v>
      </c>
      <c r="AL17">
        <v>17.299935787068428</v>
      </c>
      <c r="AM17">
        <v>13.206047199945056</v>
      </c>
      <c r="AN17">
        <v>54.542675532265235</v>
      </c>
      <c r="AO17">
        <v>51.322423048693722</v>
      </c>
      <c r="AP17">
        <v>0.13683377579260256</v>
      </c>
      <c r="AQ17">
        <v>8.1868768187786878E-2</v>
      </c>
      <c r="AR17">
        <v>2.9379299991403323</v>
      </c>
      <c r="AS17">
        <v>1.7815704370296968</v>
      </c>
      <c r="AT17">
        <v>0.30135997359259503</v>
      </c>
      <c r="AU17">
        <v>0.18806202939332006</v>
      </c>
      <c r="AV17">
        <v>0.51302199999999998</v>
      </c>
      <c r="AZ17">
        <v>15</v>
      </c>
    </row>
    <row r="18" spans="1:52">
      <c r="A18">
        <v>41</v>
      </c>
      <c r="B18" t="s">
        <v>7689</v>
      </c>
      <c r="C18">
        <v>2</v>
      </c>
      <c r="D18">
        <v>30</v>
      </c>
      <c r="F18">
        <v>61.3</v>
      </c>
      <c r="H18">
        <v>120.3847</v>
      </c>
      <c r="J18">
        <v>60.400257110600002</v>
      </c>
      <c r="L18">
        <v>0.86949714602429196</v>
      </c>
      <c r="N18">
        <v>53.567249553370409</v>
      </c>
      <c r="P18">
        <v>430.46</v>
      </c>
      <c r="R18">
        <v>46.55</v>
      </c>
      <c r="T18">
        <v>7.0949999999999998</v>
      </c>
      <c r="V18">
        <v>59.418793285829523</v>
      </c>
      <c r="X18" s="39">
        <v>40.086649184813588</v>
      </c>
      <c r="Z18">
        <v>108.21029529130087</v>
      </c>
      <c r="AB18">
        <v>65.823309770835706</v>
      </c>
      <c r="AD18">
        <v>7.4965796374415685</v>
      </c>
      <c r="AF18">
        <v>5.5612244897959187</v>
      </c>
      <c r="AH18">
        <v>42.090003458583467</v>
      </c>
      <c r="AJ18">
        <v>14.519801661552279</v>
      </c>
      <c r="AL18">
        <v>8.7317887778755043</v>
      </c>
      <c r="AN18">
        <v>15.18292460912401</v>
      </c>
      <c r="AP18">
        <v>8.478260869565217E-2</v>
      </c>
      <c r="AR18">
        <v>1.7743253373313341</v>
      </c>
      <c r="AT18">
        <v>0.35371064467766117</v>
      </c>
      <c r="AV18">
        <v>0.51266199999999995</v>
      </c>
      <c r="AZ18">
        <v>16</v>
      </c>
    </row>
    <row r="19" spans="1:52">
      <c r="A19">
        <v>43</v>
      </c>
      <c r="B19" t="s">
        <v>7402</v>
      </c>
      <c r="C19">
        <v>5</v>
      </c>
      <c r="D19">
        <v>31</v>
      </c>
      <c r="F19">
        <v>64.2</v>
      </c>
      <c r="H19">
        <v>126.56732</v>
      </c>
      <c r="J19">
        <v>47.253368377699999</v>
      </c>
      <c r="L19">
        <v>0.73436241437467376</v>
      </c>
      <c r="N19">
        <v>59.671513490916702</v>
      </c>
      <c r="P19">
        <v>355.66</v>
      </c>
      <c r="R19">
        <v>45.683999999999997</v>
      </c>
      <c r="T19">
        <v>10.526</v>
      </c>
      <c r="V19">
        <v>65.750102542330282</v>
      </c>
      <c r="X19" s="39">
        <v>18.078972259681134</v>
      </c>
      <c r="Z19">
        <v>85.504148061376441</v>
      </c>
      <c r="AB19">
        <v>43.212467328956109</v>
      </c>
      <c r="AD19">
        <v>3.5829835400650851</v>
      </c>
      <c r="AF19">
        <v>5.1475290860032219</v>
      </c>
      <c r="AH19">
        <v>37.900975127753171</v>
      </c>
      <c r="AJ19">
        <v>18.41911697908521</v>
      </c>
      <c r="AL19">
        <v>27.586533436712074</v>
      </c>
      <c r="AN19">
        <v>77.307186620499508</v>
      </c>
      <c r="AP19">
        <v>0.1989016393442623</v>
      </c>
      <c r="AR19">
        <v>3.9985089769255682</v>
      </c>
      <c r="AT19">
        <v>0.64709653676483714</v>
      </c>
      <c r="AV19">
        <v>0.51276049999999995</v>
      </c>
      <c r="AZ19">
        <v>17</v>
      </c>
    </row>
    <row r="20" spans="1:52">
      <c r="A20">
        <v>46</v>
      </c>
      <c r="B20" t="s">
        <v>7343</v>
      </c>
      <c r="C20">
        <v>38</v>
      </c>
      <c r="D20">
        <v>6.9757142857142851</v>
      </c>
      <c r="E20">
        <v>9.2710506930116662E-2</v>
      </c>
      <c r="F20">
        <v>49.699999999999996</v>
      </c>
      <c r="G20">
        <v>9.7319062880815057</v>
      </c>
      <c r="H20">
        <v>146.02921857142857</v>
      </c>
      <c r="I20">
        <v>3.4304658004042556</v>
      </c>
      <c r="J20">
        <v>69.588472290040002</v>
      </c>
      <c r="K20">
        <v>6.3507042085790832</v>
      </c>
      <c r="L20">
        <v>0.93256148356052004</v>
      </c>
      <c r="M20">
        <v>3.3814412141000789E-2</v>
      </c>
      <c r="N20">
        <v>65.55195761382241</v>
      </c>
      <c r="O20">
        <v>16.021309381296149</v>
      </c>
      <c r="P20">
        <v>304.34285714285716</v>
      </c>
      <c r="Q20">
        <v>15.479756365746223</v>
      </c>
      <c r="R20">
        <v>50.82585459183673</v>
      </c>
      <c r="S20">
        <v>0.63168382718640748</v>
      </c>
      <c r="T20">
        <v>7.7018877551020415</v>
      </c>
      <c r="U20">
        <v>0.77653071113464334</v>
      </c>
      <c r="V20">
        <v>62.853589373648546</v>
      </c>
      <c r="W20">
        <v>3.0949745247045084</v>
      </c>
      <c r="X20">
        <v>1.3841618850412207</v>
      </c>
      <c r="Y20">
        <v>0.39719584782308154</v>
      </c>
      <c r="Z20">
        <v>35.621105562140322</v>
      </c>
      <c r="AA20">
        <v>3.8152183204370336</v>
      </c>
      <c r="AB20">
        <v>2.2345902776887807</v>
      </c>
      <c r="AC20">
        <v>0.74713869927860854</v>
      </c>
      <c r="AD20">
        <v>1.2137268621568307</v>
      </c>
      <c r="AE20">
        <v>9.0810134878157964E-2</v>
      </c>
      <c r="AF20">
        <v>1.4714354414190862</v>
      </c>
      <c r="AG20">
        <v>7.8663384315138557E-2</v>
      </c>
      <c r="AH20">
        <v>8.5376381265250849</v>
      </c>
      <c r="AI20">
        <v>2.5308776459391962</v>
      </c>
      <c r="AJ20">
        <v>21.085227978654647</v>
      </c>
      <c r="AK20">
        <v>3.843452301013178</v>
      </c>
      <c r="AL20">
        <v>8.8469202472790549</v>
      </c>
      <c r="AM20">
        <v>2.7045188433871488</v>
      </c>
      <c r="AN20">
        <v>16.661141625970064</v>
      </c>
      <c r="AO20">
        <v>9.2956013302551685</v>
      </c>
      <c r="AP20">
        <v>5.6898833211518882E-2</v>
      </c>
      <c r="AQ20">
        <v>1.7280938487096192E-2</v>
      </c>
      <c r="AR20">
        <v>1.8209808893741457</v>
      </c>
      <c r="AS20">
        <v>0.47506771708625928</v>
      </c>
      <c r="AT20">
        <v>0.14503705936431119</v>
      </c>
      <c r="AU20">
        <v>6.7771311503283263E-2</v>
      </c>
      <c r="AV20">
        <v>0.51307387891156453</v>
      </c>
      <c r="AW20">
        <v>3.9881535669807929E-5</v>
      </c>
      <c r="AX20">
        <v>1.1271556367171194</v>
      </c>
      <c r="AY20">
        <v>3.1404323482929875E-2</v>
      </c>
      <c r="AZ20">
        <v>18</v>
      </c>
    </row>
    <row r="21" spans="1:52">
      <c r="A21">
        <v>49</v>
      </c>
      <c r="B21" t="s">
        <v>7375</v>
      </c>
      <c r="C21">
        <v>63</v>
      </c>
      <c r="D21">
        <v>12.252500000000001</v>
      </c>
      <c r="E21">
        <v>4.6094712278091032</v>
      </c>
      <c r="F21">
        <v>51.599999999999994</v>
      </c>
      <c r="G21">
        <v>4.4369659303027227</v>
      </c>
      <c r="H21">
        <v>137.138935</v>
      </c>
      <c r="I21">
        <v>1.1479548709643494</v>
      </c>
      <c r="J21">
        <v>52.365482330325001</v>
      </c>
      <c r="K21">
        <v>5.8239881831688081</v>
      </c>
      <c r="L21">
        <v>0.7887800436263086</v>
      </c>
      <c r="M21">
        <v>5.7907348962561452E-2</v>
      </c>
      <c r="N21">
        <v>55.553221618947909</v>
      </c>
      <c r="O21">
        <v>1.1784723744983552</v>
      </c>
      <c r="P21">
        <v>251.3775</v>
      </c>
      <c r="Q21">
        <v>18.458120841515694</v>
      </c>
      <c r="R21">
        <v>48.952343531468529</v>
      </c>
      <c r="S21">
        <v>0.73084561539833026</v>
      </c>
      <c r="T21">
        <v>7.7132194055944048</v>
      </c>
      <c r="U21">
        <v>0.35437873872081949</v>
      </c>
      <c r="V21">
        <v>58.255330000930996</v>
      </c>
      <c r="W21">
        <v>2.1247803654918123</v>
      </c>
      <c r="X21">
        <v>0.65053096207796812</v>
      </c>
      <c r="Y21">
        <v>3.5929202171427865E-2</v>
      </c>
      <c r="Z21">
        <v>26.120011227555199</v>
      </c>
      <c r="AA21">
        <v>2.5670744045481571</v>
      </c>
      <c r="AB21">
        <v>2.7212454454461579</v>
      </c>
      <c r="AC21">
        <v>0.45385167648325148</v>
      </c>
      <c r="AD21">
        <v>1.5084694617653442</v>
      </c>
      <c r="AE21">
        <v>4.9879142815982644E-2</v>
      </c>
      <c r="AF21">
        <v>1.7603009135607568</v>
      </c>
      <c r="AG21">
        <v>2.4448158231984068E-2</v>
      </c>
      <c r="AH21">
        <v>18.7245348809614</v>
      </c>
      <c r="AI21">
        <v>1.4306505165726366</v>
      </c>
      <c r="AJ21">
        <v>33.839515023557198</v>
      </c>
      <c r="AK21">
        <v>4.8098812593670779</v>
      </c>
      <c r="AL21">
        <v>8.0578804811162659</v>
      </c>
      <c r="AM21">
        <v>1.2254323180771163</v>
      </c>
      <c r="AN21">
        <v>33.369917857228636</v>
      </c>
      <c r="AO21">
        <v>8.8748954317884241</v>
      </c>
      <c r="AP21">
        <v>0.18801977728388408</v>
      </c>
      <c r="AQ21">
        <v>3.3777497587090345E-2</v>
      </c>
      <c r="AR21">
        <v>4.4956698957091357</v>
      </c>
      <c r="AS21">
        <v>0.97171137436290733</v>
      </c>
      <c r="AT21">
        <v>0.37423500796853237</v>
      </c>
      <c r="AU21">
        <v>8.4410931788699531E-2</v>
      </c>
      <c r="AV21">
        <v>0.51306307291666664</v>
      </c>
      <c r="AW21">
        <v>1.0336154774666644E-5</v>
      </c>
      <c r="AX21">
        <v>1.0857330945740624</v>
      </c>
      <c r="AY21">
        <v>1.2638416731066009E-2</v>
      </c>
      <c r="AZ21">
        <v>19</v>
      </c>
    </row>
    <row r="22" spans="1:52">
      <c r="A22">
        <v>50</v>
      </c>
      <c r="B22" t="s">
        <v>7376</v>
      </c>
      <c r="C22">
        <v>1</v>
      </c>
      <c r="D22">
        <v>22.84</v>
      </c>
      <c r="F22">
        <v>84.1</v>
      </c>
      <c r="H22">
        <v>49.459850000000003</v>
      </c>
      <c r="J22">
        <v>40.758346557599999</v>
      </c>
      <c r="L22">
        <v>0.65287010374809096</v>
      </c>
      <c r="N22">
        <v>27.156611074127476</v>
      </c>
      <c r="R22">
        <v>57.13</v>
      </c>
      <c r="T22">
        <v>6.96</v>
      </c>
      <c r="V22">
        <v>62.797106840208258</v>
      </c>
      <c r="X22">
        <v>1.235632183908046</v>
      </c>
      <c r="Z22">
        <v>33.735632183908045</v>
      </c>
      <c r="AB22">
        <v>4.2758620689655178</v>
      </c>
      <c r="AD22">
        <v>1.1264367816091954</v>
      </c>
      <c r="AF22">
        <v>1.3218390804597699</v>
      </c>
      <c r="AH22">
        <v>9.454545454545455</v>
      </c>
      <c r="AJ22">
        <v>19.92337164750958</v>
      </c>
      <c r="AL22">
        <v>21.908602150537632</v>
      </c>
      <c r="AN22">
        <v>75.813953488372093</v>
      </c>
      <c r="AP22">
        <v>0.33953488372093021</v>
      </c>
      <c r="AR22">
        <v>3.4604651162790701</v>
      </c>
      <c r="AT22">
        <v>1.5720930232558139</v>
      </c>
      <c r="AV22">
        <v>0.51264100000000001</v>
      </c>
      <c r="AX22">
        <v>0.96825460320210188</v>
      </c>
    </row>
    <row r="23" spans="1:52">
      <c r="A23">
        <v>51</v>
      </c>
      <c r="B23" t="s">
        <v>7377</v>
      </c>
      <c r="C23">
        <v>10</v>
      </c>
      <c r="D23">
        <v>22.82</v>
      </c>
      <c r="F23">
        <v>94.9</v>
      </c>
      <c r="H23">
        <v>85.672393999999997</v>
      </c>
      <c r="J23">
        <v>54.028411865199999</v>
      </c>
      <c r="L23">
        <v>0.80930836619562041</v>
      </c>
      <c r="N23">
        <v>65.799280570180883</v>
      </c>
      <c r="R23">
        <v>50.606000000000002</v>
      </c>
      <c r="T23">
        <v>7.160000000000001</v>
      </c>
      <c r="V23">
        <v>58.81872955154175</v>
      </c>
      <c r="X23">
        <v>1.6335140321918147</v>
      </c>
      <c r="Z23">
        <v>33.294309675833972</v>
      </c>
      <c r="AB23">
        <v>3.1417303782533086</v>
      </c>
      <c r="AD23">
        <v>1.3563348852963535</v>
      </c>
      <c r="AF23">
        <v>1.554111888591214</v>
      </c>
      <c r="AH23">
        <v>10.975409233093975</v>
      </c>
      <c r="AJ23">
        <v>23.878532997712863</v>
      </c>
      <c r="AL23">
        <v>14.795985336904389</v>
      </c>
      <c r="AN23">
        <v>28.589026325977546</v>
      </c>
      <c r="AP23">
        <v>8.3995160665892368E-2</v>
      </c>
      <c r="AR23">
        <v>1.9448685765905283</v>
      </c>
      <c r="AT23">
        <v>0.32969365079365076</v>
      </c>
      <c r="AV23">
        <v>0.51284399999999997</v>
      </c>
    </row>
    <row r="24" spans="1:52">
      <c r="A24">
        <v>54</v>
      </c>
      <c r="B24" t="s">
        <v>7380</v>
      </c>
      <c r="C24">
        <v>1</v>
      </c>
      <c r="D24">
        <v>30</v>
      </c>
      <c r="F24">
        <v>89</v>
      </c>
      <c r="H24">
        <v>131.88673</v>
      </c>
      <c r="J24">
        <v>28.008325576800001</v>
      </c>
      <c r="L24">
        <v>0.46959985782006103</v>
      </c>
      <c r="N24">
        <v>55.121250794153973</v>
      </c>
      <c r="P24">
        <v>349.27</v>
      </c>
      <c r="R24">
        <v>52.37</v>
      </c>
      <c r="T24">
        <v>6.37</v>
      </c>
      <c r="V24">
        <v>59.89867321882538</v>
      </c>
      <c r="X24">
        <v>0.80757097791798116</v>
      </c>
      <c r="Z24">
        <v>28.359621451104104</v>
      </c>
      <c r="AB24">
        <v>4.9211356466876968</v>
      </c>
      <c r="AD24">
        <v>6.309148264984227</v>
      </c>
      <c r="AF24">
        <v>1.4637223974763407</v>
      </c>
      <c r="AH24">
        <v>20.727272727272727</v>
      </c>
      <c r="AJ24">
        <v>123.11015118790498</v>
      </c>
      <c r="AL24">
        <v>28.205128205128204</v>
      </c>
      <c r="AN24">
        <v>171.875</v>
      </c>
      <c r="AP24">
        <v>0.4296875</v>
      </c>
      <c r="AR24">
        <v>6.09375</v>
      </c>
      <c r="AT24">
        <v>1.50390625</v>
      </c>
      <c r="AV24">
        <v>0.51298200000000005</v>
      </c>
      <c r="AX24">
        <v>0.51827280060323655</v>
      </c>
      <c r="AZ24">
        <v>20</v>
      </c>
    </row>
    <row r="25" spans="1:52">
      <c r="A25">
        <v>55</v>
      </c>
      <c r="B25" t="s">
        <v>7381</v>
      </c>
      <c r="C25">
        <v>13</v>
      </c>
      <c r="D25">
        <v>23.21</v>
      </c>
      <c r="E25">
        <v>3.1678383797157021</v>
      </c>
      <c r="F25">
        <v>80.349999999999994</v>
      </c>
      <c r="G25">
        <v>1.0606601717798212</v>
      </c>
      <c r="H25">
        <v>130.884805</v>
      </c>
      <c r="I25">
        <v>0.12005966036068379</v>
      </c>
      <c r="J25">
        <v>28.133345603949998</v>
      </c>
      <c r="K25">
        <v>1.7118296556552524</v>
      </c>
      <c r="L25">
        <v>0.47141996942522163</v>
      </c>
      <c r="M25">
        <v>2.6345206259794775E-2</v>
      </c>
      <c r="N25">
        <v>49.594040485977416</v>
      </c>
      <c r="O25">
        <v>3.3795701875140014</v>
      </c>
      <c r="P25">
        <v>419.47</v>
      </c>
      <c r="Q25">
        <v>39.795969645178069</v>
      </c>
      <c r="R25">
        <v>51.915972222222223</v>
      </c>
      <c r="S25">
        <v>3.6225473237286998</v>
      </c>
      <c r="T25">
        <v>8.2737499999999997</v>
      </c>
      <c r="U25">
        <v>1.7624636521074826</v>
      </c>
      <c r="V25">
        <v>65.649482614210598</v>
      </c>
      <c r="W25">
        <v>1.5570146565846532</v>
      </c>
      <c r="X25">
        <v>2.5622620108090928</v>
      </c>
      <c r="Y25">
        <v>2.0650224609538852</v>
      </c>
      <c r="Z25">
        <v>78.343030929876633</v>
      </c>
      <c r="AA25">
        <v>67.613866934650602</v>
      </c>
      <c r="AB25">
        <v>8.3393823695177041</v>
      </c>
      <c r="AC25">
        <v>1.1476301233727355</v>
      </c>
      <c r="AD25">
        <v>2.1206364828600162</v>
      </c>
      <c r="AE25">
        <v>0.34643393746758616</v>
      </c>
      <c r="AF25">
        <v>2.0630455873198388</v>
      </c>
      <c r="AG25">
        <v>0.26945757376352419</v>
      </c>
      <c r="AH25">
        <v>36.6466116359029</v>
      </c>
      <c r="AI25">
        <v>14.895298186845794</v>
      </c>
      <c r="AJ25">
        <v>37.953931253824422</v>
      </c>
      <c r="AK25">
        <v>10.158231895221185</v>
      </c>
      <c r="AL25">
        <v>26.541349620718837</v>
      </c>
      <c r="AM25">
        <v>13.352267180942038</v>
      </c>
      <c r="AN25">
        <v>145.7838728112223</v>
      </c>
      <c r="AO25">
        <v>146.33176323854639</v>
      </c>
      <c r="AP25">
        <v>0.31966147568209546</v>
      </c>
      <c r="AQ25">
        <v>0.30045876324409687</v>
      </c>
      <c r="AR25">
        <v>4.6642374938269917</v>
      </c>
      <c r="AS25">
        <v>3.208118177899991</v>
      </c>
      <c r="AT25">
        <v>1.2848693000365536</v>
      </c>
      <c r="AU25">
        <v>1.2061394990421026</v>
      </c>
      <c r="AV25">
        <v>0.51287394444444445</v>
      </c>
      <c r="AW25">
        <v>9.8444977889048933E-5</v>
      </c>
      <c r="AX25">
        <v>1.0413235515628685</v>
      </c>
      <c r="AY25">
        <v>3.5933154933328416E-2</v>
      </c>
      <c r="AZ25">
        <v>21</v>
      </c>
    </row>
    <row r="26" spans="1:52">
      <c r="A26">
        <v>57</v>
      </c>
      <c r="B26" t="s">
        <v>7344</v>
      </c>
      <c r="C26">
        <v>28</v>
      </c>
      <c r="D26">
        <v>27.72</v>
      </c>
      <c r="F26">
        <v>85.6</v>
      </c>
      <c r="H26">
        <v>129.23969</v>
      </c>
      <c r="J26">
        <v>32.031818389900003</v>
      </c>
      <c r="L26">
        <v>0.53039013385070943</v>
      </c>
      <c r="N26">
        <v>58.676622745103103</v>
      </c>
      <c r="P26">
        <v>525.52</v>
      </c>
      <c r="R26">
        <v>49.327500000000008</v>
      </c>
      <c r="T26">
        <v>7.8864285714285698</v>
      </c>
      <c r="V26">
        <v>59.866278096630481</v>
      </c>
      <c r="X26">
        <v>1.7754618675864802</v>
      </c>
      <c r="Z26">
        <v>43.01615999748271</v>
      </c>
      <c r="AB26">
        <v>4.3780996047590817</v>
      </c>
      <c r="AD26">
        <v>1.5727265295679356</v>
      </c>
      <c r="AF26">
        <v>1.5278442730574848</v>
      </c>
      <c r="AH26">
        <v>15.527136554920023</v>
      </c>
      <c r="AJ26">
        <v>29.666410884036434</v>
      </c>
      <c r="AL26">
        <v>13.363565770078109</v>
      </c>
      <c r="AN26">
        <v>33.72318590335508</v>
      </c>
      <c r="AP26">
        <v>0.10218792157830217</v>
      </c>
      <c r="AR26">
        <v>2.4811184815487382</v>
      </c>
      <c r="AT26">
        <v>0.34732661879131255</v>
      </c>
      <c r="AV26">
        <v>0.5129610714285715</v>
      </c>
      <c r="AX26">
        <v>1.0934527775204457</v>
      </c>
      <c r="AZ26">
        <v>22</v>
      </c>
    </row>
    <row r="27" spans="1:52">
      <c r="A27">
        <v>60</v>
      </c>
      <c r="B27" t="s">
        <v>7346</v>
      </c>
      <c r="C27">
        <v>39</v>
      </c>
      <c r="D27">
        <v>38.107142857142854</v>
      </c>
      <c r="E27">
        <v>2.5676949084455312</v>
      </c>
      <c r="F27">
        <v>79.214285714285708</v>
      </c>
      <c r="G27">
        <v>3.3178449689666123</v>
      </c>
      <c r="H27">
        <v>104.55167714285713</v>
      </c>
      <c r="I27">
        <v>0.3842922727005198</v>
      </c>
      <c r="J27">
        <v>56.635066986049999</v>
      </c>
      <c r="K27">
        <v>12.923143566260357</v>
      </c>
      <c r="L27">
        <v>0.82458493915614273</v>
      </c>
      <c r="M27">
        <v>0.12352121372998894</v>
      </c>
      <c r="N27">
        <v>71.137770320412159</v>
      </c>
      <c r="O27">
        <v>10.656299084257988</v>
      </c>
      <c r="P27">
        <v>367.3314285714286</v>
      </c>
      <c r="Q27">
        <v>48.539987786212897</v>
      </c>
      <c r="R27">
        <v>50.739107142857151</v>
      </c>
      <c r="S27">
        <v>1.1450861308317712</v>
      </c>
      <c r="T27">
        <v>7.4452083333333343</v>
      </c>
      <c r="U27">
        <v>0.93194788819945718</v>
      </c>
      <c r="V27">
        <v>59.774192083676063</v>
      </c>
      <c r="W27">
        <v>2.7766774909977787</v>
      </c>
      <c r="X27">
        <v>2.9300787170624116</v>
      </c>
      <c r="Y27">
        <v>2.0550092702133891</v>
      </c>
      <c r="Z27">
        <v>55.422838254457567</v>
      </c>
      <c r="AA27">
        <v>13.695333476933381</v>
      </c>
      <c r="AB27">
        <v>5.9035729469554132</v>
      </c>
      <c r="AC27">
        <v>1.3905321035277369</v>
      </c>
      <c r="AD27">
        <v>2.2446574140166202</v>
      </c>
      <c r="AE27">
        <v>0.35999031384057251</v>
      </c>
      <c r="AF27">
        <v>2.0914709520978603</v>
      </c>
      <c r="AG27">
        <v>0.21259137888943266</v>
      </c>
      <c r="AH27">
        <v>30.070794077391138</v>
      </c>
      <c r="AI27">
        <v>3.4495450765851601</v>
      </c>
      <c r="AJ27">
        <v>37.43657521336295</v>
      </c>
      <c r="AK27">
        <v>8.6112035504736077</v>
      </c>
      <c r="AL27">
        <v>39.822808869689496</v>
      </c>
      <c r="AM27">
        <v>12.088709115217904</v>
      </c>
      <c r="AN27">
        <v>120.91550812388384</v>
      </c>
      <c r="AO27">
        <v>66.522040249954131</v>
      </c>
      <c r="AP27">
        <v>0.13477269893964511</v>
      </c>
      <c r="AQ27">
        <v>4.4896446686825894E-2</v>
      </c>
      <c r="AR27">
        <v>2.7631197986092708</v>
      </c>
      <c r="AS27">
        <v>0.94341585116183324</v>
      </c>
      <c r="AT27">
        <v>0.25410988447095817</v>
      </c>
      <c r="AU27">
        <v>7.8241158168867717E-2</v>
      </c>
      <c r="AV27">
        <v>0.51305109999999998</v>
      </c>
      <c r="AW27">
        <v>2.8165582485937294E-5</v>
      </c>
      <c r="AX27">
        <v>1.0627279513390719</v>
      </c>
      <c r="AY27">
        <v>2.3410939993614828E-2</v>
      </c>
      <c r="AZ27">
        <v>23</v>
      </c>
    </row>
  </sheetData>
  <autoFilter ref="A1:AZ27" xr:uid="{FB7155C8-3019-4649-808A-C27FE29232E3}"/>
  <phoneticPr fontId="10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1C1FE-E6C8-4BA8-A84A-18FBA343A029}">
  <dimension ref="A1:AK141"/>
  <sheetViews>
    <sheetView zoomScale="85" zoomScaleNormal="70" workbookViewId="0">
      <pane xSplit="2" ySplit="1" topLeftCell="C2" activePane="bottomRight" state="frozen"/>
      <selection pane="topRight" activeCell="F1" sqref="F1"/>
      <selection pane="bottomLeft" activeCell="A2" sqref="A2"/>
      <selection pane="bottomRight" activeCell="L1" sqref="L1:M1048576"/>
    </sheetView>
  </sheetViews>
  <sheetFormatPr baseColWidth="10" defaultColWidth="8.83203125" defaultRowHeight="15"/>
  <cols>
    <col min="1" max="1" width="3.1640625" customWidth="1"/>
    <col min="2" max="2" width="12.33203125" customWidth="1"/>
    <col min="3" max="3" width="4" customWidth="1"/>
    <col min="4" max="5" width="8.83203125" style="14"/>
    <col min="8" max="8" width="8.83203125" style="14"/>
    <col min="16" max="17" width="8.83203125" style="14"/>
  </cols>
  <sheetData>
    <row r="1" spans="1:37">
      <c r="A1" t="s">
        <v>7352</v>
      </c>
      <c r="B1" t="s">
        <v>7382</v>
      </c>
      <c r="C1" t="s">
        <v>7324</v>
      </c>
      <c r="D1" t="s">
        <v>7204</v>
      </c>
      <c r="E1" t="s">
        <v>7734</v>
      </c>
      <c r="F1" t="s">
        <v>7347</v>
      </c>
      <c r="G1" t="s">
        <v>7734</v>
      </c>
      <c r="H1" t="s">
        <v>7735</v>
      </c>
      <c r="I1" t="s">
        <v>7734</v>
      </c>
      <c r="J1" t="s">
        <v>7703</v>
      </c>
      <c r="K1" t="s">
        <v>7734</v>
      </c>
      <c r="L1" t="s">
        <v>7348</v>
      </c>
      <c r="M1" t="s">
        <v>7734</v>
      </c>
      <c r="N1" t="s">
        <v>7350</v>
      </c>
      <c r="O1" t="s">
        <v>7734</v>
      </c>
      <c r="P1" t="s">
        <v>7207</v>
      </c>
      <c r="Q1" t="s">
        <v>7734</v>
      </c>
      <c r="R1" t="s">
        <v>7736</v>
      </c>
      <c r="S1" t="s">
        <v>28</v>
      </c>
      <c r="T1" t="s">
        <v>37</v>
      </c>
      <c r="U1" t="s">
        <v>7409</v>
      </c>
      <c r="V1" t="s">
        <v>7446</v>
      </c>
      <c r="W1" t="s">
        <v>174</v>
      </c>
      <c r="X1" t="s">
        <v>175</v>
      </c>
      <c r="Y1" t="s">
        <v>173</v>
      </c>
      <c r="Z1" t="s">
        <v>7326</v>
      </c>
      <c r="AA1" t="s">
        <v>7387</v>
      </c>
      <c r="AB1" t="s">
        <v>7261</v>
      </c>
      <c r="AC1" t="s">
        <v>7268</v>
      </c>
      <c r="AD1" t="s">
        <v>7262</v>
      </c>
      <c r="AE1" t="s">
        <v>7263</v>
      </c>
      <c r="AF1" t="s">
        <v>7266</v>
      </c>
      <c r="AG1" t="s">
        <v>177</v>
      </c>
      <c r="AH1" t="s">
        <v>176</v>
      </c>
      <c r="AI1" t="s">
        <v>178</v>
      </c>
      <c r="AJ1" t="s">
        <v>7269</v>
      </c>
      <c r="AK1" t="s">
        <v>7388</v>
      </c>
    </row>
    <row r="2" spans="1:37">
      <c r="A2">
        <f>'A2 Matrix'!D230</f>
        <v>61</v>
      </c>
      <c r="B2" t="s">
        <v>7614</v>
      </c>
      <c r="C2">
        <v>14</v>
      </c>
      <c r="D2">
        <v>34.07</v>
      </c>
      <c r="E2"/>
      <c r="F2">
        <v>1.8</v>
      </c>
      <c r="H2">
        <v>58.869331359900002</v>
      </c>
      <c r="J2">
        <v>363.43566894499997</v>
      </c>
      <c r="N2">
        <v>0.25909410134026983</v>
      </c>
      <c r="P2">
        <v>16.815743999999999</v>
      </c>
      <c r="Q2"/>
      <c r="S2">
        <f>'A2 Matrix'!W230</f>
        <v>51.472142857142849</v>
      </c>
      <c r="T2">
        <f>'A2 Matrix'!X230</f>
        <v>7.0928571428571443</v>
      </c>
      <c r="U2">
        <f>'A2 Matrix'!Y230</f>
        <v>62.638255740156474</v>
      </c>
      <c r="V2">
        <f>'A2 Matrix'!Z230</f>
        <v>1.03630643873956</v>
      </c>
      <c r="W2">
        <f>'A2 Matrix'!AB230</f>
        <v>16.550416026615814</v>
      </c>
      <c r="X2">
        <f>'A2 Matrix'!AC230</f>
        <v>147.35857863879278</v>
      </c>
      <c r="Y2">
        <f>'A2 Matrix'!AD230</f>
        <v>30.623232769525107</v>
      </c>
      <c r="Z2">
        <f>'A2 Matrix'!AE230</f>
        <v>4.7229944379435809</v>
      </c>
      <c r="AA2">
        <f>'A2 Matrix'!AF230</f>
        <v>3.2898136056529368</v>
      </c>
      <c r="AB2">
        <f>'A2 Matrix'!AG230</f>
        <v>28.486106117033653</v>
      </c>
      <c r="AC2">
        <f>'A2 Matrix'!AH230</f>
        <v>25.512583502417161</v>
      </c>
      <c r="AD2">
        <f>'A2 Matrix'!AI230</f>
        <v>48.893919644326331</v>
      </c>
      <c r="AE2">
        <f>'A2 Matrix'!AJ230</f>
        <v>5.4001720185590373E-2</v>
      </c>
      <c r="AF2">
        <f>'A2 Matrix'!AK230</f>
        <v>1.4584063388546553</v>
      </c>
      <c r="AG2">
        <f>'A2 Matrix'!AL230</f>
        <v>1.9136482136693302</v>
      </c>
      <c r="AH2">
        <f>'A2 Matrix'!AM230</f>
        <v>57.888951700019859</v>
      </c>
      <c r="AI2">
        <f>'A2 Matrix'!AN230</f>
        <v>0.20742810352555591</v>
      </c>
      <c r="AJ2">
        <f>'A2 Matrix'!AO230</f>
        <v>0.51303200000000004</v>
      </c>
      <c r="AK2">
        <f>'A2 Matrix'!AP230</f>
        <v>0.96872581589529805</v>
      </c>
    </row>
    <row r="3" spans="1:37">
      <c r="A3">
        <f>'A2 Matrix'!D231</f>
        <v>62</v>
      </c>
      <c r="B3" t="s">
        <v>7514</v>
      </c>
      <c r="C3">
        <v>25</v>
      </c>
      <c r="D3">
        <v>25</v>
      </c>
      <c r="E3"/>
      <c r="F3">
        <v>68</v>
      </c>
      <c r="H3"/>
      <c r="P3">
        <v>14.176542</v>
      </c>
      <c r="Q3"/>
      <c r="S3">
        <f>'A2 Matrix'!W231</f>
        <v>53.208052637377989</v>
      </c>
      <c r="T3">
        <f>'A2 Matrix'!X231</f>
        <v>7.4913723466243543</v>
      </c>
      <c r="U3">
        <f>'A2 Matrix'!Y231</f>
        <v>63.971536061030868</v>
      </c>
      <c r="V3">
        <f>'A2 Matrix'!Z231</f>
        <v>1.0736155792742341</v>
      </c>
      <c r="W3">
        <f>'A2 Matrix'!AB231</f>
        <v>6.4045237105730015</v>
      </c>
      <c r="X3">
        <f>'A2 Matrix'!AC231</f>
        <v>80.904086507418654</v>
      </c>
      <c r="Y3">
        <f>'A2 Matrix'!AD231</f>
        <v>21.054782448953802</v>
      </c>
      <c r="Z3">
        <f>'A2 Matrix'!AE231</f>
        <v>3.5577550857613915</v>
      </c>
      <c r="AA3">
        <f>'A2 Matrix'!AF231</f>
        <v>3.1060836001942396</v>
      </c>
      <c r="AB3">
        <f>'A2 Matrix'!AG231</f>
        <v>50.594901464526913</v>
      </c>
      <c r="AC3">
        <f>'A2 Matrix'!AH231</f>
        <v>31.764114053228983</v>
      </c>
      <c r="AD3">
        <f>'A2 Matrix'!AI231</f>
        <v>113.88423042749588</v>
      </c>
      <c r="AE3">
        <f>'A2 Matrix'!AJ231</f>
        <v>0.19031932554035735</v>
      </c>
      <c r="AF3">
        <f>'A2 Matrix'!AK231</f>
        <v>1.6464251722734906</v>
      </c>
      <c r="AG3">
        <f>'A2 Matrix'!AL231</f>
        <v>3.4969030799891181</v>
      </c>
      <c r="AH3">
        <f>'A2 Matrix'!AM231</f>
        <v>84.769005023295634</v>
      </c>
      <c r="AI3">
        <f>'A2 Matrix'!AN231</f>
        <v>0.57353044168436618</v>
      </c>
      <c r="AJ3">
        <f>'A2 Matrix'!AO231</f>
        <v>0.51303200000000038</v>
      </c>
      <c r="AK3">
        <f>'A2 Matrix'!AP231</f>
        <v>0.98952042016264119</v>
      </c>
    </row>
    <row r="4" spans="1:37">
      <c r="A4">
        <f>'A2 Matrix'!D232</f>
        <v>63</v>
      </c>
      <c r="B4" t="s">
        <v>7579</v>
      </c>
      <c r="C4">
        <v>7</v>
      </c>
      <c r="D4">
        <v>35.773333333333333</v>
      </c>
      <c r="E4">
        <v>4.2072595989947539</v>
      </c>
      <c r="F4">
        <v>75.433333333333337</v>
      </c>
      <c r="G4">
        <v>0.6350852961074045</v>
      </c>
      <c r="H4">
        <v>57.28670247396667</v>
      </c>
      <c r="I4">
        <v>0.81763126301144329</v>
      </c>
      <c r="J4">
        <v>117.37663777699998</v>
      </c>
      <c r="K4">
        <v>9.7580187457699825</v>
      </c>
      <c r="N4">
        <v>10.78004321540139</v>
      </c>
      <c r="O4">
        <v>0.36167197899063941</v>
      </c>
      <c r="P4">
        <v>16.98767066666667</v>
      </c>
      <c r="Q4">
        <v>0.60442799681464465</v>
      </c>
      <c r="R4">
        <f>SIN(RADIANS(H4))</f>
        <v>0.84138537727775986</v>
      </c>
      <c r="S4">
        <f>AVERAGE('A2 Matrix'!W232:W234)</f>
        <v>50.259166666666665</v>
      </c>
      <c r="T4">
        <f>AVERAGE('A2 Matrix'!X232:X234)</f>
        <v>8.2866666666666671</v>
      </c>
      <c r="U4">
        <f>AVERAGE('A2 Matrix'!Y232:Y234)</f>
        <v>63.031372016967531</v>
      </c>
      <c r="V4">
        <f>AVERAGE('A2 Matrix'!Z232:Z234)</f>
        <v>0.98973523451915568</v>
      </c>
      <c r="W4">
        <f>AVERAGE('A2 Matrix'!AB232:AB234)</f>
        <v>9.8382862609274433</v>
      </c>
      <c r="X4">
        <f>AVERAGE('A2 Matrix'!AC232:AC234)</f>
        <v>85.464413539468282</v>
      </c>
      <c r="Y4">
        <f>AVERAGE('A2 Matrix'!AD232:AD234)</f>
        <v>22.252314312382179</v>
      </c>
      <c r="Z4">
        <f>AVERAGE('A2 Matrix'!AE232:AE234)</f>
        <v>3.9706299619171239</v>
      </c>
      <c r="AA4">
        <f>AVERAGE('A2 Matrix'!AF232:AF234)</f>
        <v>3.2528236631898921</v>
      </c>
      <c r="AB4">
        <f>AVERAGE('A2 Matrix'!AG232:AG234)</f>
        <v>19.956386412157148</v>
      </c>
      <c r="AC4">
        <f>AVERAGE('A2 Matrix'!AH232:AH234)</f>
        <v>15.433993984837647</v>
      </c>
      <c r="AD4">
        <f>AVERAGE('A2 Matrix'!AI232:AI234)</f>
        <v>37.034507552639518</v>
      </c>
      <c r="AE4">
        <f>AVERAGE('A2 Matrix'!AJ232:AJ234)</f>
        <v>8.5672058682596475E-2</v>
      </c>
      <c r="AF4">
        <f>AVERAGE('A2 Matrix'!AK232:AK234)</f>
        <v>1.1760592333439603</v>
      </c>
      <c r="AG4">
        <f>AVERAGE('A2 Matrix'!AL232:AL234)</f>
        <v>2.4745780296204978</v>
      </c>
      <c r="AH4">
        <f>AVERAGE('A2 Matrix'!AM232:AM234)</f>
        <v>34.662593093977165</v>
      </c>
      <c r="AI4">
        <f>AVERAGE('A2 Matrix'!AN232:AN234)</f>
        <v>0.23926216608811085</v>
      </c>
      <c r="AJ4">
        <f>AVERAGE('A2 Matrix'!AO232:AO234)</f>
        <v>0.51303200000000004</v>
      </c>
      <c r="AK4">
        <f>AVERAGE('A2 Matrix'!AP232:AP234)</f>
        <v>0.99311093419301177</v>
      </c>
    </row>
    <row r="5" spans="1:37">
      <c r="A5">
        <f>'A2 Matrix'!D240</f>
        <v>64</v>
      </c>
      <c r="B5" t="s">
        <v>7682</v>
      </c>
      <c r="C5">
        <v>18</v>
      </c>
      <c r="D5">
        <v>23.03833333333333</v>
      </c>
      <c r="E5">
        <v>8.7541336902440925</v>
      </c>
      <c r="F5">
        <v>75.649999999999991</v>
      </c>
      <c r="G5">
        <v>17.151180717373382</v>
      </c>
      <c r="H5">
        <v>37.045500755319999</v>
      </c>
      <c r="I5">
        <v>24.183976472887071</v>
      </c>
      <c r="J5">
        <v>31.82498343784</v>
      </c>
      <c r="K5">
        <v>26.555718115792775</v>
      </c>
      <c r="P5"/>
      <c r="Q5"/>
      <c r="R5">
        <f>SIN(RADIANS(H5))</f>
        <v>0.60244906011719379</v>
      </c>
      <c r="S5">
        <f>AVERAGE('A2 Matrix'!W235:W240)</f>
        <v>53.043888888888887</v>
      </c>
      <c r="T5">
        <f>AVERAGE('A2 Matrix'!X235:X240)</f>
        <v>8.0072222222222198</v>
      </c>
      <c r="U5">
        <f>AVERAGE('A2 Matrix'!Y235:Y240)</f>
        <v>62.850225464331174</v>
      </c>
      <c r="V5">
        <f>AVERAGE('A2 Matrix'!Z235:Z240)</f>
        <v>1.0343183514608143</v>
      </c>
      <c r="W5">
        <f>AVERAGE('A2 Matrix'!AB235:AB240)</f>
        <v>0.96723023436729427</v>
      </c>
      <c r="X5">
        <f>AVERAGE('A2 Matrix'!AC235:AC240)</f>
        <v>39.335377568349038</v>
      </c>
      <c r="Y5">
        <f>AVERAGE('A2 Matrix'!AD235:AD240)</f>
        <v>6.1667052337419959</v>
      </c>
      <c r="Z5">
        <f>AVERAGE('A2 Matrix'!AE235:AE240)</f>
        <v>1.9316402935423536</v>
      </c>
      <c r="AA5">
        <f>AVERAGE('A2 Matrix'!AF235:AF240)</f>
        <v>1.9333408646063808</v>
      </c>
      <c r="AB5">
        <f>AVERAGE('A2 Matrix'!AG235:AG240)</f>
        <v>50.7623671319013</v>
      </c>
      <c r="AC5">
        <f>AVERAGE('A2 Matrix'!AH235:AH240)</f>
        <v>19.137582291363298</v>
      </c>
      <c r="AD5">
        <f>AVERAGE('A2 Matrix'!AI235:AI240)</f>
        <v>127.36027488449338</v>
      </c>
      <c r="AE5">
        <f>AVERAGE('A2 Matrix'!AJ235:AJ240)</f>
        <v>0.34214237636610162</v>
      </c>
      <c r="AF5">
        <f>AVERAGE('A2 Matrix'!AK235:AK240)</f>
        <v>1.9688508548840646</v>
      </c>
      <c r="AG5">
        <f>AVERAGE('A2 Matrix'!AL235:AL240)</f>
        <v>6.52750564083345</v>
      </c>
      <c r="AH5">
        <f>AVERAGE('A2 Matrix'!AM235:AM240)</f>
        <v>37.246789176957542</v>
      </c>
      <c r="AI5">
        <f>AVERAGE('A2 Matrix'!AN235:AN240)</f>
        <v>0.98998965519128868</v>
      </c>
      <c r="AJ5">
        <f>AVERAGE('A2 Matrix'!AO235:AO240)</f>
        <v>0.51303200000000004</v>
      </c>
      <c r="AK5">
        <f>AVERAGE('A2 Matrix'!AP235:AP240)</f>
        <v>0.94908443911360418</v>
      </c>
    </row>
    <row r="7" spans="1:37">
      <c r="D7"/>
      <c r="E7"/>
      <c r="H7"/>
      <c r="P7"/>
      <c r="Q7"/>
    </row>
    <row r="8" spans="1:37">
      <c r="D8"/>
      <c r="E8"/>
      <c r="H8"/>
      <c r="P8"/>
      <c r="Q8"/>
    </row>
    <row r="9" spans="1:37">
      <c r="E9"/>
      <c r="H9"/>
      <c r="P9"/>
      <c r="Q9"/>
    </row>
    <row r="10" spans="1:37">
      <c r="E10"/>
      <c r="H10"/>
      <c r="P10"/>
      <c r="Q10"/>
    </row>
    <row r="11" spans="1:37">
      <c r="E11"/>
      <c r="H11"/>
      <c r="P11"/>
      <c r="Q11"/>
    </row>
    <row r="12" spans="1:37">
      <c r="E12"/>
      <c r="H12"/>
      <c r="P12"/>
      <c r="Q12"/>
    </row>
    <row r="13" spans="1:37">
      <c r="D13"/>
      <c r="E13"/>
      <c r="H13"/>
      <c r="P13"/>
      <c r="Q13"/>
    </row>
    <row r="14" spans="1:37">
      <c r="D14"/>
      <c r="H14"/>
      <c r="P14"/>
      <c r="Q14"/>
    </row>
    <row r="15" spans="1:37">
      <c r="D15"/>
      <c r="H15"/>
      <c r="P15"/>
      <c r="Q15"/>
    </row>
    <row r="16" spans="1:37">
      <c r="D16"/>
      <c r="H16"/>
      <c r="P16"/>
      <c r="Q16"/>
    </row>
    <row r="17" spans="5:5" customFormat="1">
      <c r="E17" s="14"/>
    </row>
    <row r="18" spans="5:5" customFormat="1"/>
    <row r="19" spans="5:5" customFormat="1"/>
    <row r="20" spans="5:5" customFormat="1"/>
    <row r="21" spans="5:5" customFormat="1"/>
    <row r="22" spans="5:5" customFormat="1"/>
    <row r="23" spans="5:5" customFormat="1"/>
    <row r="24" spans="5:5" customFormat="1"/>
    <row r="25" spans="5:5" customFormat="1"/>
    <row r="26" spans="5:5" customFormat="1"/>
    <row r="27" spans="5:5" customFormat="1"/>
    <row r="28" spans="5:5" customFormat="1"/>
    <row r="29" spans="5:5" customFormat="1"/>
    <row r="30" spans="5:5" customFormat="1"/>
    <row r="31" spans="5:5" customFormat="1"/>
    <row r="32" spans="5:5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</sheetData>
  <phoneticPr fontId="1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A9213-AC4C-46B0-ADBC-A529D89836AC}">
  <dimension ref="A1:P24"/>
  <sheetViews>
    <sheetView zoomScale="63" zoomScaleNormal="100" workbookViewId="0">
      <selection activeCell="J48" sqref="J48:M62"/>
    </sheetView>
  </sheetViews>
  <sheetFormatPr baseColWidth="10" defaultColWidth="8.83203125" defaultRowHeight="15"/>
  <cols>
    <col min="1" max="1" width="8.6640625" style="2"/>
    <col min="8" max="8" width="8.6640625" style="2"/>
  </cols>
  <sheetData>
    <row r="1" spans="1:16">
      <c r="A1" s="2" t="s">
        <v>7694</v>
      </c>
      <c r="C1" t="s">
        <v>7350</v>
      </c>
      <c r="D1" t="s">
        <v>7732</v>
      </c>
      <c r="E1" t="s">
        <v>178</v>
      </c>
      <c r="F1" t="s">
        <v>7733</v>
      </c>
      <c r="H1" s="2" t="s">
        <v>7731</v>
      </c>
      <c r="J1" t="s">
        <v>7732</v>
      </c>
      <c r="K1" t="s">
        <v>178</v>
      </c>
      <c r="L1" t="s">
        <v>7733</v>
      </c>
      <c r="N1" s="31" t="s">
        <v>7692</v>
      </c>
      <c r="O1" t="s">
        <v>7693</v>
      </c>
      <c r="P1" t="s">
        <v>7695</v>
      </c>
    </row>
    <row r="2" spans="1:16">
      <c r="A2" s="2" t="s">
        <v>7099</v>
      </c>
      <c r="B2">
        <v>1</v>
      </c>
      <c r="C2">
        <v>15.642401587113824</v>
      </c>
      <c r="D2">
        <v>0.51295199999999996</v>
      </c>
      <c r="E2">
        <v>0.63540264121650603</v>
      </c>
      <c r="F2">
        <v>318.67750000000001</v>
      </c>
      <c r="H2" s="2" t="s">
        <v>7330</v>
      </c>
      <c r="I2">
        <v>1</v>
      </c>
      <c r="J2">
        <v>0.51297099999999995</v>
      </c>
      <c r="K2">
        <v>0.32480745341614903</v>
      </c>
      <c r="L2">
        <v>322.30499999999995</v>
      </c>
      <c r="N2">
        <f>(D2-J2)*10000</f>
        <v>-0.18999999999991246</v>
      </c>
      <c r="O2">
        <f>E2-K2</f>
        <v>0.310595187800357</v>
      </c>
      <c r="P2">
        <f>L2-F2</f>
        <v>3.6274999999999409</v>
      </c>
    </row>
    <row r="3" spans="1:16">
      <c r="A3" s="2" t="s">
        <v>7357</v>
      </c>
      <c r="B3">
        <v>2</v>
      </c>
      <c r="C3">
        <v>1.9009187256225104</v>
      </c>
      <c r="D3">
        <v>0.51294588415114983</v>
      </c>
      <c r="E3">
        <v>0.26330998732529465</v>
      </c>
      <c r="F3">
        <v>307.07875000000001</v>
      </c>
      <c r="H3" s="2" t="s">
        <v>7359</v>
      </c>
      <c r="I3">
        <v>2</v>
      </c>
      <c r="J3">
        <v>0.51293840000000002</v>
      </c>
      <c r="K3">
        <v>7.3385516197588568E-2</v>
      </c>
      <c r="L3">
        <v>372.54</v>
      </c>
      <c r="N3">
        <f>(D3-J3)*10000</f>
        <v>7.4841511498169311E-2</v>
      </c>
      <c r="O3">
        <f>E3-K3</f>
        <v>0.18992447112770608</v>
      </c>
      <c r="P3">
        <f>L3-F3</f>
        <v>65.461250000000007</v>
      </c>
    </row>
    <row r="4" spans="1:16">
      <c r="A4" s="2" t="s">
        <v>7400</v>
      </c>
      <c r="B4">
        <v>3</v>
      </c>
      <c r="C4">
        <v>15.256986213910576</v>
      </c>
      <c r="D4">
        <v>0.51297119047619055</v>
      </c>
      <c r="E4">
        <v>0.33644935105835699</v>
      </c>
      <c r="F4">
        <v>191.38142857142859</v>
      </c>
      <c r="H4" s="2" t="s">
        <v>7401</v>
      </c>
      <c r="I4">
        <v>3</v>
      </c>
      <c r="J4">
        <v>0.51293424999999992</v>
      </c>
      <c r="K4">
        <v>0.14008704918448472</v>
      </c>
      <c r="L4">
        <v>277.79000000000002</v>
      </c>
      <c r="N4">
        <f>(D4-J4)*10000</f>
        <v>0.36940476190627791</v>
      </c>
      <c r="O4">
        <f>E4-K4</f>
        <v>0.19636230187387227</v>
      </c>
      <c r="P4">
        <f>L4-F4</f>
        <v>86.408571428571435</v>
      </c>
    </row>
    <row r="5" spans="1:16">
      <c r="A5" s="2" t="s">
        <v>7331</v>
      </c>
      <c r="B5">
        <v>4</v>
      </c>
      <c r="C5">
        <v>16.922294783629177</v>
      </c>
      <c r="D5">
        <v>0.51305583333333338</v>
      </c>
      <c r="E5">
        <v>0.19269472680479685</v>
      </c>
      <c r="F5">
        <v>181.035</v>
      </c>
      <c r="H5" s="2" t="s">
        <v>7332</v>
      </c>
      <c r="I5">
        <v>4</v>
      </c>
      <c r="J5">
        <v>0.51302999999999999</v>
      </c>
      <c r="K5">
        <v>5.2884615384615384E-2</v>
      </c>
      <c r="L5">
        <v>398.9</v>
      </c>
      <c r="N5">
        <f>(D5-J5)*10000</f>
        <v>0.2583333333339155</v>
      </c>
      <c r="O5">
        <f>E5-K5</f>
        <v>0.13981011142018146</v>
      </c>
      <c r="P5">
        <f>L5-F5</f>
        <v>217.86499999999998</v>
      </c>
    </row>
    <row r="6" spans="1:16">
      <c r="A6" s="2" t="s">
        <v>7363</v>
      </c>
      <c r="B6">
        <v>5</v>
      </c>
      <c r="C6">
        <v>1.6946215744015274</v>
      </c>
      <c r="D6">
        <v>0.51291368583333341</v>
      </c>
      <c r="E6">
        <v>0.53219654721529575</v>
      </c>
      <c r="F6">
        <v>256.14499999999998</v>
      </c>
      <c r="H6" s="2" t="s">
        <v>7364</v>
      </c>
      <c r="I6">
        <v>5</v>
      </c>
      <c r="J6">
        <v>0.51285220833333334</v>
      </c>
      <c r="K6">
        <v>0.49191367928290647</v>
      </c>
      <c r="L6">
        <v>360.60666666666663</v>
      </c>
      <c r="N6">
        <f>(D6-J6)*10000</f>
        <v>0.61477500000073348</v>
      </c>
      <c r="O6">
        <f>E6-K6</f>
        <v>4.0282867932389277E-2</v>
      </c>
      <c r="P6">
        <f>L6-F6</f>
        <v>104.46166666666664</v>
      </c>
    </row>
    <row r="7" spans="1:16">
      <c r="A7" s="2" t="s">
        <v>7384</v>
      </c>
      <c r="B7">
        <v>6</v>
      </c>
      <c r="C7">
        <v>8.0240089253863456</v>
      </c>
      <c r="D7">
        <v>0.51239599999999996</v>
      </c>
      <c r="E7">
        <v>0.442</v>
      </c>
      <c r="F7">
        <v>276.33</v>
      </c>
      <c r="H7" s="2" t="s">
        <v>7385</v>
      </c>
      <c r="I7">
        <v>6</v>
      </c>
      <c r="J7">
        <v>0.51234883333333336</v>
      </c>
      <c r="K7">
        <v>0.49313406118889097</v>
      </c>
      <c r="L7">
        <v>379.27</v>
      </c>
      <c r="N7">
        <f>(D7-J7)*10000</f>
        <v>0.47166666666598189</v>
      </c>
      <c r="O7">
        <f>E7-K7</f>
        <v>-5.1134061188890967E-2</v>
      </c>
      <c r="P7">
        <f>L7-F7</f>
        <v>102.94</v>
      </c>
    </row>
    <row r="8" spans="1:16">
      <c r="A8" s="2" t="s">
        <v>7365</v>
      </c>
      <c r="B8">
        <v>7</v>
      </c>
      <c r="C8">
        <v>10.983714668754876</v>
      </c>
      <c r="D8">
        <v>0.51239075000000001</v>
      </c>
      <c r="E8">
        <v>0.61669552260902483</v>
      </c>
      <c r="F8">
        <v>329.95833333333331</v>
      </c>
      <c r="H8" s="2" t="s">
        <v>7366</v>
      </c>
      <c r="I8">
        <v>7</v>
      </c>
      <c r="J8">
        <v>0.51245695833333338</v>
      </c>
      <c r="K8">
        <v>0.33253835678673599</v>
      </c>
      <c r="L8">
        <v>459.63000000000005</v>
      </c>
      <c r="N8">
        <f>(D8-J8)*10000</f>
        <v>-0.66208333333372948</v>
      </c>
      <c r="O8">
        <f>E8-K8</f>
        <v>0.28415716582228884</v>
      </c>
      <c r="P8">
        <f>L8-F8</f>
        <v>129.67166666666674</v>
      </c>
    </row>
    <row r="9" spans="1:16">
      <c r="A9" s="2" t="s">
        <v>7367</v>
      </c>
      <c r="B9">
        <v>8</v>
      </c>
      <c r="C9">
        <v>9.7234305947150848</v>
      </c>
      <c r="D9">
        <v>0.51282499999999998</v>
      </c>
      <c r="E9">
        <v>0.59181125569199644</v>
      </c>
      <c r="F9">
        <v>276.92</v>
      </c>
      <c r="H9" s="2" t="s">
        <v>7369</v>
      </c>
      <c r="I9">
        <v>8</v>
      </c>
      <c r="J9">
        <v>0.51279306940860658</v>
      </c>
      <c r="K9">
        <v>0.31811953592769315</v>
      </c>
      <c r="L9">
        <v>424.71428571428572</v>
      </c>
      <c r="N9">
        <f>(D9-J9)*10000</f>
        <v>0.31930591393392049</v>
      </c>
      <c r="O9">
        <f>E9-K9</f>
        <v>0.27369171976430329</v>
      </c>
      <c r="P9">
        <f>L9-F9</f>
        <v>147.79428571428571</v>
      </c>
    </row>
    <row r="10" spans="1:16">
      <c r="A10" s="2" t="s">
        <v>7368</v>
      </c>
      <c r="B10">
        <v>9</v>
      </c>
      <c r="C10">
        <v>8.6366838208408652</v>
      </c>
      <c r="D10">
        <v>0.5128504232954546</v>
      </c>
      <c r="E10">
        <v>0.64215627264689301</v>
      </c>
      <c r="F10">
        <v>268.08</v>
      </c>
      <c r="H10" s="2" t="s">
        <v>7370</v>
      </c>
      <c r="I10">
        <v>9</v>
      </c>
      <c r="J10">
        <v>0.51276049999999995</v>
      </c>
      <c r="K10">
        <v>0.1904148435950625</v>
      </c>
      <c r="L10">
        <v>411.37</v>
      </c>
      <c r="N10">
        <f>(D10-J10)*10000</f>
        <v>0.89923295454652497</v>
      </c>
      <c r="O10">
        <f>E10-K10</f>
        <v>0.45174142905183051</v>
      </c>
      <c r="P10">
        <f>L10-F10</f>
        <v>143.29000000000002</v>
      </c>
    </row>
    <row r="11" spans="1:16">
      <c r="A11" s="2" t="s">
        <v>7333</v>
      </c>
      <c r="B11">
        <v>10</v>
      </c>
      <c r="C11">
        <v>25.731291467399451</v>
      </c>
      <c r="D11">
        <v>0.5130269833333333</v>
      </c>
      <c r="E11">
        <v>0.69244114134419044</v>
      </c>
      <c r="F11">
        <v>140.43400000000003</v>
      </c>
      <c r="H11" s="2" t="s">
        <v>7334</v>
      </c>
      <c r="I11">
        <v>10</v>
      </c>
      <c r="J11">
        <v>0.51306618002645499</v>
      </c>
      <c r="K11">
        <v>0.10213422965708116</v>
      </c>
      <c r="L11">
        <v>257.8</v>
      </c>
      <c r="N11">
        <f>(D11-J11)*10000</f>
        <v>-0.39196693121690274</v>
      </c>
      <c r="O11">
        <f>E11-K11</f>
        <v>0.59030691168710925</v>
      </c>
      <c r="P11">
        <f>L11-F11</f>
        <v>117.36599999999999</v>
      </c>
    </row>
    <row r="12" spans="1:16">
      <c r="A12" s="2" t="s">
        <v>7335</v>
      </c>
      <c r="B12">
        <v>11</v>
      </c>
      <c r="D12">
        <v>0.51292874999999993</v>
      </c>
      <c r="E12">
        <v>0.40545311435265874</v>
      </c>
      <c r="F12">
        <v>131.80000000000001</v>
      </c>
      <c r="H12" s="2" t="s">
        <v>7337</v>
      </c>
      <c r="I12">
        <v>11</v>
      </c>
      <c r="J12">
        <v>0.5130271428571429</v>
      </c>
      <c r="K12">
        <v>0.22496663922129762</v>
      </c>
      <c r="L12">
        <v>158.5</v>
      </c>
      <c r="N12">
        <f>(D12-J12)*10000</f>
        <v>-0.98392857142970414</v>
      </c>
      <c r="O12">
        <f>E12-K12</f>
        <v>0.18048647513136112</v>
      </c>
      <c r="P12">
        <f>L12-F12</f>
        <v>26.699999999999989</v>
      </c>
    </row>
    <row r="13" spans="1:16">
      <c r="A13" s="2" t="s">
        <v>7336</v>
      </c>
      <c r="B13">
        <v>12</v>
      </c>
      <c r="C13">
        <v>37.802531196602196</v>
      </c>
      <c r="D13">
        <v>0.51282186416666664</v>
      </c>
      <c r="E13">
        <v>0.5340578555848523</v>
      </c>
      <c r="F13">
        <v>275.26199999999994</v>
      </c>
      <c r="H13" s="2" t="s">
        <v>7338</v>
      </c>
      <c r="I13">
        <v>12</v>
      </c>
      <c r="J13">
        <v>0.51288124999999996</v>
      </c>
      <c r="K13">
        <v>0.41894504497987528</v>
      </c>
      <c r="L13">
        <v>385.03999999999996</v>
      </c>
      <c r="N13">
        <f>(D13-J13)*10000</f>
        <v>-0.59385833333314153</v>
      </c>
      <c r="O13">
        <f>E13-K13</f>
        <v>0.11511281060497702</v>
      </c>
      <c r="P13">
        <f>L13-F13</f>
        <v>109.77800000000002</v>
      </c>
    </row>
    <row r="14" spans="1:16">
      <c r="A14" s="2" t="s">
        <v>6926</v>
      </c>
      <c r="B14">
        <v>13</v>
      </c>
      <c r="C14">
        <v>67.872243149796446</v>
      </c>
      <c r="D14">
        <v>0.51303184615384612</v>
      </c>
      <c r="E14">
        <v>0.58787131091964351</v>
      </c>
      <c r="F14">
        <v>174.72499999999999</v>
      </c>
      <c r="H14" s="2" t="s">
        <v>7027</v>
      </c>
      <c r="I14">
        <v>13</v>
      </c>
      <c r="J14">
        <v>0.51308083333333332</v>
      </c>
      <c r="K14">
        <v>0.19719220467290735</v>
      </c>
      <c r="L14">
        <v>225.75</v>
      </c>
      <c r="N14">
        <f>(D14-J14)*10000</f>
        <v>-0.48987179487203214</v>
      </c>
      <c r="O14">
        <f>E14-K14</f>
        <v>0.39067910624673619</v>
      </c>
      <c r="P14">
        <f>L14-F14</f>
        <v>51.025000000000006</v>
      </c>
    </row>
    <row r="15" spans="1:16">
      <c r="A15" s="2" t="s">
        <v>7371</v>
      </c>
      <c r="B15">
        <v>14</v>
      </c>
      <c r="C15">
        <v>84.873745454867063</v>
      </c>
      <c r="D15">
        <v>0.51304105555555557</v>
      </c>
      <c r="E15">
        <v>0.73528344619035335</v>
      </c>
      <c r="F15">
        <v>201.17</v>
      </c>
      <c r="H15" s="2" t="s">
        <v>7403</v>
      </c>
      <c r="I15">
        <v>14</v>
      </c>
      <c r="J15">
        <v>0.5130731666666668</v>
      </c>
      <c r="K15">
        <v>0.26507152950213908</v>
      </c>
      <c r="L15">
        <v>250.5</v>
      </c>
      <c r="N15">
        <f>(D15-J15)*10000</f>
        <v>-0.3211111111123266</v>
      </c>
      <c r="O15">
        <f>E15-K15</f>
        <v>0.47021191668821427</v>
      </c>
      <c r="P15">
        <f>L15-F15</f>
        <v>49.330000000000013</v>
      </c>
    </row>
    <row r="16" spans="1:16">
      <c r="A16" s="2" t="s">
        <v>7340</v>
      </c>
      <c r="B16">
        <v>15</v>
      </c>
      <c r="C16">
        <v>30.361708981928604</v>
      </c>
      <c r="D16">
        <v>0.51295650000000004</v>
      </c>
      <c r="E16">
        <v>1.0229346679407429</v>
      </c>
      <c r="F16">
        <v>153.17833333333331</v>
      </c>
      <c r="H16" s="2" t="s">
        <v>7341</v>
      </c>
      <c r="I16">
        <v>15</v>
      </c>
      <c r="J16">
        <v>0.51302199999999998</v>
      </c>
      <c r="K16">
        <v>0.30135997359259503</v>
      </c>
      <c r="L16">
        <v>207.96666666666667</v>
      </c>
      <c r="N16">
        <f>(D16-J16)*10000</f>
        <v>-0.65499999999940606</v>
      </c>
      <c r="O16">
        <f>E16-K16</f>
        <v>0.72157469434814792</v>
      </c>
      <c r="P16">
        <f>L16-F16</f>
        <v>54.788333333333355</v>
      </c>
    </row>
    <row r="17" spans="1:16">
      <c r="A17" s="2" t="s">
        <v>7690</v>
      </c>
      <c r="B17">
        <v>16</v>
      </c>
      <c r="C17">
        <v>45.456931475296642</v>
      </c>
      <c r="D17">
        <v>0.51282533333333336</v>
      </c>
      <c r="E17">
        <v>0.48943344056771998</v>
      </c>
      <c r="F17">
        <v>326.77250000000004</v>
      </c>
      <c r="H17" s="2" t="s">
        <v>7689</v>
      </c>
      <c r="I17">
        <v>16</v>
      </c>
      <c r="J17">
        <v>0.51266199999999995</v>
      </c>
      <c r="K17">
        <v>0.35371064467766117</v>
      </c>
      <c r="L17">
        <v>430.46</v>
      </c>
      <c r="N17">
        <f>(D17-J17)*10000</f>
        <v>1.6333333333340416</v>
      </c>
      <c r="O17">
        <f>E17-K17</f>
        <v>0.13572279589005881</v>
      </c>
      <c r="P17">
        <f>L17-F17</f>
        <v>103.68749999999994</v>
      </c>
    </row>
    <row r="18" spans="1:16">
      <c r="A18" s="2" t="s">
        <v>7372</v>
      </c>
      <c r="B18">
        <v>17</v>
      </c>
      <c r="C18">
        <v>60.591359767337281</v>
      </c>
      <c r="D18">
        <v>0.51288299999999998</v>
      </c>
      <c r="E18">
        <v>0.81067724867724866</v>
      </c>
      <c r="F18">
        <v>328.53</v>
      </c>
      <c r="H18" s="2" t="s">
        <v>7402</v>
      </c>
      <c r="I18">
        <v>17</v>
      </c>
      <c r="J18">
        <v>0.51276049999999995</v>
      </c>
      <c r="K18">
        <v>0.64709653676483714</v>
      </c>
      <c r="L18">
        <v>355.66</v>
      </c>
      <c r="N18">
        <f>(D18-J18)*10000</f>
        <v>1.2250000000002537</v>
      </c>
      <c r="O18">
        <f>E18-K18</f>
        <v>0.16358071191241152</v>
      </c>
      <c r="P18">
        <f>L18-F18</f>
        <v>27.130000000000052</v>
      </c>
    </row>
    <row r="19" spans="1:16">
      <c r="A19" s="2" t="s">
        <v>6927</v>
      </c>
      <c r="B19">
        <v>18</v>
      </c>
      <c r="C19">
        <v>73.929662449043974</v>
      </c>
      <c r="D19">
        <v>0.51299533571428579</v>
      </c>
      <c r="E19">
        <v>0.56977465781707348</v>
      </c>
      <c r="F19">
        <v>197.31</v>
      </c>
      <c r="H19" s="2" t="s">
        <v>7343</v>
      </c>
      <c r="I19">
        <v>18</v>
      </c>
      <c r="J19">
        <v>0.51307387891156453</v>
      </c>
      <c r="K19">
        <v>0.14503705936431119</v>
      </c>
      <c r="L19">
        <v>304.34285714285716</v>
      </c>
      <c r="N19">
        <f>(D19-J19)*10000</f>
        <v>-0.78543197278735377</v>
      </c>
      <c r="O19">
        <f>E19-K19</f>
        <v>0.42473759845276227</v>
      </c>
      <c r="P19">
        <f>L19-F19</f>
        <v>107.03285714285715</v>
      </c>
    </row>
    <row r="20" spans="1:16">
      <c r="A20" s="2" t="s">
        <v>7373</v>
      </c>
      <c r="B20">
        <v>19</v>
      </c>
      <c r="C20">
        <v>47.76108079096943</v>
      </c>
      <c r="D20">
        <v>0.51308627777777782</v>
      </c>
      <c r="E20">
        <v>0.30378740344957367</v>
      </c>
      <c r="F20">
        <v>215.58166666666668</v>
      </c>
      <c r="H20" s="2" t="s">
        <v>7375</v>
      </c>
      <c r="I20">
        <v>19</v>
      </c>
      <c r="J20">
        <v>0.51306307291666664</v>
      </c>
      <c r="K20">
        <v>0.37423500796853237</v>
      </c>
      <c r="L20">
        <v>251.3775</v>
      </c>
      <c r="N20">
        <f>(D20-J20)*10000</f>
        <v>0.23204861111181252</v>
      </c>
      <c r="O20">
        <f>E20-K20</f>
        <v>-7.0447604518958706E-2</v>
      </c>
      <c r="P20">
        <f>L20-F20</f>
        <v>35.79583333333332</v>
      </c>
    </row>
    <row r="21" spans="1:16">
      <c r="A21" s="2" t="s">
        <v>7378</v>
      </c>
      <c r="B21">
        <v>20</v>
      </c>
      <c r="C21">
        <v>49.90271442719559</v>
      </c>
      <c r="D21">
        <v>0.51282395833333339</v>
      </c>
      <c r="E21">
        <v>0.86328770579631509</v>
      </c>
      <c r="F21">
        <v>306.87250000000006</v>
      </c>
      <c r="H21" s="2" t="s">
        <v>7380</v>
      </c>
      <c r="I21">
        <v>20</v>
      </c>
      <c r="J21">
        <v>0.51298200000000005</v>
      </c>
      <c r="K21">
        <v>1.50390625</v>
      </c>
      <c r="L21">
        <v>349.27</v>
      </c>
      <c r="N21">
        <f>(D21-J21)*10000</f>
        <v>-1.5804166666666397</v>
      </c>
      <c r="O21">
        <f>E21-K21</f>
        <v>-0.64061854420368491</v>
      </c>
      <c r="P21">
        <f>L21-F21</f>
        <v>42.397499999999923</v>
      </c>
    </row>
    <row r="22" spans="1:16">
      <c r="A22" s="2" t="s">
        <v>7379</v>
      </c>
      <c r="B22">
        <v>21</v>
      </c>
      <c r="C22">
        <v>46.787648493805214</v>
      </c>
      <c r="D22">
        <v>0.51286424074074077</v>
      </c>
      <c r="E22">
        <v>0.33886600128425443</v>
      </c>
      <c r="F22">
        <v>309.70166666666665</v>
      </c>
      <c r="H22" s="2" t="s">
        <v>7381</v>
      </c>
      <c r="I22">
        <v>21</v>
      </c>
      <c r="J22">
        <v>0.51287394444444445</v>
      </c>
      <c r="K22">
        <v>1.2848693000365536</v>
      </c>
      <c r="L22">
        <v>419.47</v>
      </c>
      <c r="N22">
        <f>(D22-J22)*10000</f>
        <v>-9.7037037036784568E-2</v>
      </c>
      <c r="O22">
        <f>E22-K22</f>
        <v>-0.94600329875229927</v>
      </c>
      <c r="P22">
        <f>L22-F22</f>
        <v>109.76833333333337</v>
      </c>
    </row>
    <row r="23" spans="1:16">
      <c r="A23" s="2" t="s">
        <v>7068</v>
      </c>
      <c r="B23">
        <v>22</v>
      </c>
      <c r="C23">
        <v>58.9992740971635</v>
      </c>
      <c r="D23">
        <v>0.51292000000000004</v>
      </c>
      <c r="E23">
        <v>0.7865292602134708</v>
      </c>
      <c r="F23">
        <v>287.42</v>
      </c>
      <c r="H23" s="2" t="s">
        <v>7344</v>
      </c>
      <c r="I23">
        <v>22</v>
      </c>
      <c r="J23">
        <v>0.5129610714285715</v>
      </c>
      <c r="K23">
        <v>0.34732661879131255</v>
      </c>
      <c r="L23">
        <v>525.52</v>
      </c>
      <c r="N23">
        <f>(D23-J23)*10000</f>
        <v>-0.41071428571459734</v>
      </c>
      <c r="O23">
        <f>E23-K23</f>
        <v>0.43920264142215826</v>
      </c>
      <c r="P23">
        <f>L23-F23</f>
        <v>238.09999999999997</v>
      </c>
    </row>
    <row r="24" spans="1:16">
      <c r="A24" s="2" t="s">
        <v>6928</v>
      </c>
      <c r="B24">
        <v>23</v>
      </c>
      <c r="C24">
        <v>50.772269046175218</v>
      </c>
      <c r="D24">
        <v>0.51303763341760955</v>
      </c>
      <c r="E24">
        <v>0.4230499715794247</v>
      </c>
      <c r="F24">
        <v>215.29399999999995</v>
      </c>
      <c r="H24" s="2" t="s">
        <v>7346</v>
      </c>
      <c r="I24">
        <v>23</v>
      </c>
      <c r="J24">
        <v>0.51305109999999998</v>
      </c>
      <c r="K24">
        <v>0.25410988447095817</v>
      </c>
      <c r="L24">
        <v>367.3314285714286</v>
      </c>
      <c r="N24">
        <f>(D24-J24)*10000</f>
        <v>-0.13466582390431192</v>
      </c>
      <c r="O24">
        <f>E24-K24</f>
        <v>0.16894008710846653</v>
      </c>
      <c r="P24">
        <f>L24-F24</f>
        <v>152.03742857142865</v>
      </c>
    </row>
  </sheetData>
  <phoneticPr fontId="1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6064C-CDEA-41AF-9385-9E9870A3FEB5}">
  <dimension ref="A1:AT92"/>
  <sheetViews>
    <sheetView topLeftCell="A3" zoomScale="136" zoomScaleNormal="70" workbookViewId="0">
      <selection activeCell="P24" sqref="P24"/>
    </sheetView>
  </sheetViews>
  <sheetFormatPr baseColWidth="10" defaultColWidth="8.83203125" defaultRowHeight="15"/>
  <cols>
    <col min="1" max="1" width="10.33203125" customWidth="1"/>
    <col min="3" max="6" width="5.6640625" customWidth="1"/>
  </cols>
  <sheetData>
    <row r="1" spans="1:46">
      <c r="A1" s="25" t="s">
        <v>7405</v>
      </c>
      <c r="B1" s="25" t="s">
        <v>7406</v>
      </c>
      <c r="C1" s="25" t="s">
        <v>7407</v>
      </c>
      <c r="D1" s="25" t="s">
        <v>7395</v>
      </c>
      <c r="E1" s="25" t="s">
        <v>7394</v>
      </c>
      <c r="F1" s="25" t="s">
        <v>7396</v>
      </c>
      <c r="G1" s="25" t="s">
        <v>7397</v>
      </c>
      <c r="H1" s="25" t="s">
        <v>7398</v>
      </c>
      <c r="I1" s="25" t="s">
        <v>7408</v>
      </c>
      <c r="J1" s="25" t="s">
        <v>7409</v>
      </c>
      <c r="K1" s="25" t="s">
        <v>7410</v>
      </c>
      <c r="L1" s="25" t="s">
        <v>7411</v>
      </c>
      <c r="M1" s="25" t="s">
        <v>7412</v>
      </c>
      <c r="N1" s="25" t="s">
        <v>7413</v>
      </c>
      <c r="O1" s="25" t="s">
        <v>7414</v>
      </c>
      <c r="P1" s="25" t="s">
        <v>7415</v>
      </c>
      <c r="Q1" s="25" t="s">
        <v>7248</v>
      </c>
      <c r="R1" s="25" t="s">
        <v>7416</v>
      </c>
      <c r="S1" s="25" t="s">
        <v>7262</v>
      </c>
      <c r="T1" s="25" t="s">
        <v>7417</v>
      </c>
      <c r="U1" s="25" t="s">
        <v>7265</v>
      </c>
      <c r="V1" s="25" t="s">
        <v>7418</v>
      </c>
      <c r="W1" s="25" t="s">
        <v>7419</v>
      </c>
      <c r="X1" s="27" t="s">
        <v>177</v>
      </c>
      <c r="Y1" s="27" t="s">
        <v>7420</v>
      </c>
      <c r="Z1" s="25" t="s">
        <v>178</v>
      </c>
      <c r="AA1" s="25" t="s">
        <v>7421</v>
      </c>
      <c r="AB1" s="27" t="s">
        <v>173</v>
      </c>
      <c r="AC1" s="25" t="s">
        <v>7386</v>
      </c>
      <c r="AD1" s="25" t="s">
        <v>7422</v>
      </c>
      <c r="AE1" s="25" t="s">
        <v>7268</v>
      </c>
      <c r="AF1" s="25" t="s">
        <v>7423</v>
      </c>
      <c r="AG1" s="25" t="s">
        <v>7390</v>
      </c>
      <c r="AH1" s="25" t="s">
        <v>7389</v>
      </c>
      <c r="AI1" s="25" t="s">
        <v>7424</v>
      </c>
      <c r="AJ1" s="25" t="s">
        <v>7249</v>
      </c>
      <c r="AK1" s="25" t="s">
        <v>7425</v>
      </c>
      <c r="AL1" s="25" t="s">
        <v>7261</v>
      </c>
      <c r="AM1" s="25" t="s">
        <v>7426</v>
      </c>
      <c r="AN1" s="25" t="s">
        <v>7427</v>
      </c>
      <c r="AO1" s="25" t="s">
        <v>7387</v>
      </c>
      <c r="AP1" s="25" t="s">
        <v>7428</v>
      </c>
      <c r="AR1" s="25" t="s">
        <v>175</v>
      </c>
      <c r="AS1" s="25" t="s">
        <v>174</v>
      </c>
      <c r="AT1" s="25" t="s">
        <v>7263</v>
      </c>
    </row>
    <row r="2" spans="1:46" s="33" customFormat="1">
      <c r="A2" s="32"/>
      <c r="C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5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6" s="33" customFormat="1">
      <c r="A3" s="36"/>
      <c r="B3" s="36"/>
      <c r="C3" s="37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8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</row>
    <row r="4" spans="1:46">
      <c r="A4" s="25" t="s">
        <v>7099</v>
      </c>
      <c r="B4">
        <v>3</v>
      </c>
      <c r="C4" s="10">
        <v>36</v>
      </c>
      <c r="D4">
        <v>0.51296666666666668</v>
      </c>
      <c r="E4">
        <v>0.70345236666666666</v>
      </c>
      <c r="F4">
        <v>18.823124999999997</v>
      </c>
      <c r="G4">
        <v>15.568875</v>
      </c>
      <c r="H4">
        <v>38.363624999999999</v>
      </c>
      <c r="J4" s="10">
        <v>0.51340259571441849</v>
      </c>
      <c r="K4" s="10">
        <v>0.9273274376042453</v>
      </c>
      <c r="L4" s="10">
        <v>0.91548578710702488</v>
      </c>
      <c r="M4" s="10">
        <v>0.77963104038221243</v>
      </c>
      <c r="N4" s="10">
        <v>1.7045016573322689</v>
      </c>
      <c r="O4" s="10"/>
      <c r="P4" s="10">
        <v>31.550621303998469</v>
      </c>
      <c r="Q4" s="10">
        <v>9.4223532975733129</v>
      </c>
      <c r="R4" s="10">
        <v>5.7478883559939788</v>
      </c>
      <c r="S4" s="10">
        <v>112.32114916798075</v>
      </c>
      <c r="T4" s="10">
        <v>32.287821524382323</v>
      </c>
      <c r="U4" s="26">
        <v>3.7391971869398626E-2</v>
      </c>
      <c r="V4" s="10">
        <v>1.1336117117531226</v>
      </c>
      <c r="W4" s="10">
        <v>0.20211317098653014</v>
      </c>
      <c r="X4" s="10">
        <v>2.9141176039319348</v>
      </c>
      <c r="Y4" s="10">
        <v>9.4351777517361721E-2</v>
      </c>
      <c r="Z4" s="10">
        <v>0.58158798999523664</v>
      </c>
      <c r="AA4" s="10">
        <v>1.8614388289735388E-2</v>
      </c>
      <c r="AB4" s="10">
        <v>3.6991253190876612</v>
      </c>
      <c r="AC4" s="10">
        <v>0.17025970238825347</v>
      </c>
      <c r="AD4" s="10">
        <v>0.38769523568738801</v>
      </c>
      <c r="AE4" s="10">
        <v>36.916608624915369</v>
      </c>
      <c r="AF4" s="10">
        <v>0.41729955236064814</v>
      </c>
      <c r="AG4" s="10">
        <v>2.4156655843006072</v>
      </c>
      <c r="AH4" s="10">
        <v>0.19761646868541863</v>
      </c>
      <c r="AI4" s="10">
        <v>25.652554314514262</v>
      </c>
      <c r="AJ4" s="10">
        <v>35.670707020135566</v>
      </c>
      <c r="AK4" s="10">
        <v>96.582041060221073</v>
      </c>
      <c r="AL4" s="10">
        <v>30.693649393077191</v>
      </c>
      <c r="AM4" s="10">
        <v>0.27981236556176153</v>
      </c>
      <c r="AN4" s="10">
        <v>2.2704473330217052</v>
      </c>
      <c r="AO4" s="10">
        <v>1.6284984189113016</v>
      </c>
      <c r="AP4" s="10">
        <v>4.296150155023569</v>
      </c>
      <c r="AR4">
        <f t="shared" ref="AR4:AR32" si="0">AB4/Y4</f>
        <v>39.205677056873498</v>
      </c>
      <c r="AS4">
        <f t="shared" ref="AS4:AS32" si="1">AB4/X4</f>
        <v>1.2693809316743216</v>
      </c>
      <c r="AT4">
        <f t="shared" ref="AT4:AT32" si="2">Z4/AN4</f>
        <v>0.25615568418458301</v>
      </c>
    </row>
    <row r="5" spans="1:46">
      <c r="A5" s="25" t="s">
        <v>7429</v>
      </c>
      <c r="B5">
        <v>4</v>
      </c>
      <c r="C5" s="10">
        <v>36</v>
      </c>
      <c r="D5">
        <v>0.51297877500000011</v>
      </c>
      <c r="E5">
        <v>0.70344841666666669</v>
      </c>
      <c r="F5">
        <v>18.872512499999999</v>
      </c>
      <c r="G5">
        <v>15.577287500000001</v>
      </c>
      <c r="H5">
        <v>38.440737499999997</v>
      </c>
      <c r="J5" s="10">
        <v>0.5249557481705448</v>
      </c>
      <c r="K5" s="10">
        <v>0.98152662170207539</v>
      </c>
      <c r="L5" s="10">
        <v>1.004154224150656</v>
      </c>
      <c r="M5" s="10">
        <v>0.77666468291748625</v>
      </c>
      <c r="N5" s="10">
        <v>1.7357529655703732</v>
      </c>
      <c r="O5" s="10">
        <v>0.64865524557765297</v>
      </c>
      <c r="P5" s="10">
        <v>39.777439508065704</v>
      </c>
      <c r="Q5" s="10">
        <v>16.150208409823794</v>
      </c>
      <c r="R5" s="10">
        <v>9.2908659080139255</v>
      </c>
      <c r="S5" s="10">
        <v>157.42263114886924</v>
      </c>
      <c r="T5" s="10">
        <v>16.74591553086228</v>
      </c>
      <c r="U5" s="26">
        <v>2.5613735247377881E-2</v>
      </c>
      <c r="V5" s="10">
        <v>3.8925672778077698</v>
      </c>
      <c r="W5" s="10">
        <v>0.57611956698801814</v>
      </c>
      <c r="X5" s="10">
        <v>3.4838551195095069</v>
      </c>
      <c r="Y5" s="10">
        <v>0.1076874832208479</v>
      </c>
      <c r="Z5" s="10">
        <v>0.77053669450068796</v>
      </c>
      <c r="AA5" s="10">
        <v>1.9638758191108916E-2</v>
      </c>
      <c r="AB5" s="10">
        <v>3.4024868590387745</v>
      </c>
      <c r="AC5" s="10">
        <v>0.4748227632949063</v>
      </c>
      <c r="AD5" s="10">
        <v>1.1279777424051709</v>
      </c>
      <c r="AE5" s="10">
        <v>47.788640339972943</v>
      </c>
      <c r="AF5" s="10">
        <v>0.4644931195665476</v>
      </c>
      <c r="AG5" s="10">
        <v>2.2129803864686379</v>
      </c>
      <c r="AH5" s="10">
        <v>0.22097405374250823</v>
      </c>
      <c r="AI5" s="10">
        <v>23.4265980304686</v>
      </c>
      <c r="AJ5" s="10">
        <v>37.170442671811564</v>
      </c>
      <c r="AK5" s="10">
        <v>74.274589101304883</v>
      </c>
      <c r="AL5" s="10">
        <v>45.311268554883142</v>
      </c>
      <c r="AM5" s="10">
        <v>0.28285489521739515</v>
      </c>
      <c r="AN5" s="10">
        <v>1.9658105696067592</v>
      </c>
      <c r="AO5" s="10">
        <v>1.6753891117323783</v>
      </c>
      <c r="AP5" s="10">
        <v>8.1642915808485697</v>
      </c>
      <c r="AR5">
        <f t="shared" si="0"/>
        <v>31.595936289651032</v>
      </c>
      <c r="AS5">
        <f t="shared" si="1"/>
        <v>0.97664418935934738</v>
      </c>
      <c r="AT5">
        <f t="shared" si="2"/>
        <v>0.39196894472636096</v>
      </c>
    </row>
    <row r="6" spans="1:46">
      <c r="A6" s="25" t="s">
        <v>7430</v>
      </c>
      <c r="B6">
        <v>5</v>
      </c>
      <c r="C6" s="10">
        <v>36</v>
      </c>
      <c r="D6">
        <v>0.51301161666666673</v>
      </c>
      <c r="E6">
        <v>0.70320950436507934</v>
      </c>
      <c r="F6">
        <v>18.822131463675213</v>
      </c>
      <c r="G6">
        <v>15.554754380341882</v>
      </c>
      <c r="H6">
        <v>38.336249198717951</v>
      </c>
      <c r="I6">
        <v>0.28314899999999998</v>
      </c>
      <c r="J6" s="10">
        <v>0.51934875119261703</v>
      </c>
      <c r="K6" s="10">
        <v>0.97518411998024768</v>
      </c>
      <c r="L6" s="10">
        <v>0.96305593730636829</v>
      </c>
      <c r="M6" s="10">
        <v>0.73494619793012539</v>
      </c>
      <c r="N6" s="10">
        <v>1.8252105335465894</v>
      </c>
      <c r="O6" s="10">
        <v>0.49837840453060539</v>
      </c>
      <c r="P6" s="10">
        <v>31.441519514527851</v>
      </c>
      <c r="Q6" s="10">
        <v>14.512601624059444</v>
      </c>
      <c r="R6" s="10">
        <v>5.5497032088292393</v>
      </c>
      <c r="S6" s="10">
        <v>116.49168315239963</v>
      </c>
      <c r="T6" s="10">
        <v>24.444436974535616</v>
      </c>
      <c r="U6" s="26">
        <v>3.3516499386881386E-2</v>
      </c>
      <c r="V6" s="10">
        <v>2.386532109732689</v>
      </c>
      <c r="W6" s="10">
        <v>0.33352462567219304</v>
      </c>
      <c r="X6" s="10">
        <v>3.3497887241719724</v>
      </c>
      <c r="Y6" s="10">
        <v>0.10486240714338045</v>
      </c>
      <c r="Z6" s="10">
        <v>0.64409685480927481</v>
      </c>
      <c r="AA6" s="10">
        <v>1.9938612734071399E-2</v>
      </c>
      <c r="AB6" s="10">
        <v>4.0743043352188906</v>
      </c>
      <c r="AC6" s="10">
        <v>0.29488698366265725</v>
      </c>
      <c r="AD6" s="10">
        <v>0.67923859197289704</v>
      </c>
      <c r="AE6" s="10">
        <v>34.616794516907618</v>
      </c>
      <c r="AF6" s="10">
        <v>0.43026743391856059</v>
      </c>
      <c r="AG6" s="10">
        <v>2.3648881052410231</v>
      </c>
      <c r="AH6" s="10">
        <v>0.18547560439233246</v>
      </c>
      <c r="AI6" s="10">
        <v>22.851640623001177</v>
      </c>
      <c r="AJ6" s="10">
        <v>37.033256273750759</v>
      </c>
      <c r="AK6" s="10">
        <v>74.185169503667836</v>
      </c>
      <c r="AL6" s="10">
        <v>36.253402710519822</v>
      </c>
      <c r="AM6" s="10">
        <v>0.27285258191361345</v>
      </c>
      <c r="AN6" s="10">
        <v>2.2826898595687615</v>
      </c>
      <c r="AO6" s="10">
        <v>1.7813263401607937</v>
      </c>
      <c r="AP6" s="10">
        <v>6.0786608356531637</v>
      </c>
      <c r="AR6">
        <f t="shared" si="0"/>
        <v>38.853812783908474</v>
      </c>
      <c r="AS6">
        <f t="shared" si="1"/>
        <v>1.216286957388935</v>
      </c>
      <c r="AT6">
        <f t="shared" si="2"/>
        <v>0.28216573184889671</v>
      </c>
    </row>
    <row r="7" spans="1:46">
      <c r="A7" s="25" t="s">
        <v>7431</v>
      </c>
      <c r="B7">
        <v>6</v>
      </c>
      <c r="C7" s="10">
        <v>35.625</v>
      </c>
      <c r="D7">
        <v>0.51301779999999997</v>
      </c>
      <c r="E7">
        <v>0.7032854999999999</v>
      </c>
      <c r="F7">
        <v>18.600850000000001</v>
      </c>
      <c r="G7">
        <v>15.531928571428571</v>
      </c>
      <c r="H7">
        <v>38.147764285714288</v>
      </c>
      <c r="I7">
        <v>0.28316770000000002</v>
      </c>
      <c r="J7" s="10">
        <v>0.56611617897351285</v>
      </c>
      <c r="K7" s="10">
        <v>0.95506223620788433</v>
      </c>
      <c r="L7" s="10">
        <v>0.97012018451511528</v>
      </c>
      <c r="M7" s="10">
        <v>0.73927672229170049</v>
      </c>
      <c r="N7" s="10">
        <v>1.7709736768404518</v>
      </c>
      <c r="O7" s="10"/>
      <c r="P7" s="10"/>
      <c r="Q7" s="10"/>
      <c r="R7" s="10"/>
      <c r="S7" s="10"/>
      <c r="T7" s="10">
        <v>44.731876975908669</v>
      </c>
      <c r="U7" s="26"/>
      <c r="V7" s="10"/>
      <c r="W7" s="10"/>
      <c r="X7" s="10"/>
      <c r="Y7" s="10">
        <v>0.11872163635887988</v>
      </c>
      <c r="Z7" s="10"/>
      <c r="AA7" s="10"/>
      <c r="AB7" s="10">
        <v>5.3191517012894813</v>
      </c>
      <c r="AC7" s="10">
        <v>0.30193017846625625</v>
      </c>
      <c r="AD7" s="10">
        <v>0.66175307854641541</v>
      </c>
      <c r="AE7" s="10">
        <v>43.552872264914413</v>
      </c>
      <c r="AF7" s="10">
        <v>0.37071705430481822</v>
      </c>
      <c r="AG7" s="10">
        <v>2.7902594415947886</v>
      </c>
      <c r="AH7" s="10">
        <v>0.2657644644877758</v>
      </c>
      <c r="AI7" s="10">
        <v>27.059283383580027</v>
      </c>
      <c r="AJ7" s="10"/>
      <c r="AK7" s="10">
        <v>116.88066885750685</v>
      </c>
      <c r="AL7" s="10">
        <v>44.993195845245133</v>
      </c>
      <c r="AM7" s="10">
        <v>0.26892285632677437</v>
      </c>
      <c r="AN7" s="10">
        <v>2.1847625187551847</v>
      </c>
      <c r="AO7" s="10">
        <v>1.8675602858551912</v>
      </c>
      <c r="AP7" s="10">
        <v>7.0842153523847253</v>
      </c>
      <c r="AR7">
        <f t="shared" si="0"/>
        <v>44.803557838525627</v>
      </c>
    </row>
    <row r="8" spans="1:46">
      <c r="A8" s="25" t="s">
        <v>7432</v>
      </c>
      <c r="B8">
        <v>7</v>
      </c>
      <c r="C8" s="10">
        <v>42.300000000000004</v>
      </c>
      <c r="D8">
        <v>0.51291228666666666</v>
      </c>
      <c r="E8">
        <v>0.70352519047619055</v>
      </c>
      <c r="F8">
        <v>18.896949999999997</v>
      </c>
      <c r="G8">
        <v>15.618316666666667</v>
      </c>
      <c r="H8">
        <v>38.529116666666667</v>
      </c>
      <c r="I8">
        <v>0.28305340000000001</v>
      </c>
      <c r="J8" s="10">
        <v>0.60013286675584876</v>
      </c>
      <c r="K8" s="10">
        <v>0.99336227802694399</v>
      </c>
      <c r="L8" s="10">
        <v>0.9675759229079105</v>
      </c>
      <c r="M8" s="10">
        <v>0.7791980917340372</v>
      </c>
      <c r="N8" s="10">
        <v>2.0631757632143639</v>
      </c>
      <c r="O8" s="10"/>
      <c r="P8" s="10">
        <v>19.19353842064071</v>
      </c>
      <c r="Q8" s="10">
        <v>16.228956652998882</v>
      </c>
      <c r="R8" s="10">
        <v>2.7466313919156056</v>
      </c>
      <c r="S8" s="10">
        <v>49.605882764574119</v>
      </c>
      <c r="T8" s="10">
        <v>39.775643523085044</v>
      </c>
      <c r="U8" s="26">
        <v>5.9176699468668763E-2</v>
      </c>
      <c r="V8" s="10">
        <v>0.66114771984863174</v>
      </c>
      <c r="W8" s="10">
        <v>0.12595073076372182</v>
      </c>
      <c r="X8" s="10">
        <v>2.4575565695034336</v>
      </c>
      <c r="Y8" s="10">
        <v>0.1180309858041038</v>
      </c>
      <c r="Z8" s="10">
        <v>0.31787294398912286</v>
      </c>
      <c r="AA8" s="10">
        <v>1.7297289684209235E-2</v>
      </c>
      <c r="AB8" s="10">
        <v>9.3718181850079283</v>
      </c>
      <c r="AC8" s="10">
        <v>0.12038146867037017</v>
      </c>
      <c r="AD8" s="10">
        <v>0.26880824605775355</v>
      </c>
      <c r="AE8" s="10">
        <v>22.971729496731598</v>
      </c>
      <c r="AF8" s="10">
        <v>0.29263804530479892</v>
      </c>
      <c r="AG8" s="10">
        <v>3.6895533593045116</v>
      </c>
      <c r="AH8" s="10">
        <v>0.14537944909204722</v>
      </c>
      <c r="AI8" s="10">
        <v>31.929373396253055</v>
      </c>
      <c r="AJ8" s="10">
        <v>42.40541973067225</v>
      </c>
      <c r="AK8" s="10">
        <v>131.75770365796515</v>
      </c>
      <c r="AL8" s="10">
        <v>43.485022085813398</v>
      </c>
      <c r="AM8" s="10">
        <v>0.23802168858172965</v>
      </c>
      <c r="AN8" s="10">
        <v>3.1888411655850226</v>
      </c>
      <c r="AO8" s="10">
        <v>2.3705650453597595</v>
      </c>
      <c r="AP8" s="10">
        <v>6.0691481287766136</v>
      </c>
      <c r="AR8">
        <f t="shared" si="0"/>
        <v>79.401337887343828</v>
      </c>
      <c r="AS8">
        <f t="shared" si="1"/>
        <v>3.8134699731048589</v>
      </c>
      <c r="AT8">
        <f t="shared" si="2"/>
        <v>9.9682902811123894E-2</v>
      </c>
    </row>
    <row r="9" spans="1:46">
      <c r="A9" s="25" t="s">
        <v>7433</v>
      </c>
      <c r="B9">
        <v>8</v>
      </c>
      <c r="C9" s="10">
        <v>39.5</v>
      </c>
      <c r="D9">
        <v>0.51282791196142852</v>
      </c>
      <c r="E9">
        <v>0.70392199239376008</v>
      </c>
      <c r="F9">
        <v>18.583700286601616</v>
      </c>
      <c r="G9">
        <v>15.602372523285876</v>
      </c>
      <c r="H9">
        <v>38.472998813908212</v>
      </c>
      <c r="I9">
        <v>0.28298848333333332</v>
      </c>
      <c r="J9" s="10">
        <v>0.54613288229008627</v>
      </c>
      <c r="K9" s="10">
        <v>0.96517681056130056</v>
      </c>
      <c r="L9" s="10">
        <v>0.9584225342039927</v>
      </c>
      <c r="M9" s="10">
        <v>0.8271365929739759</v>
      </c>
      <c r="N9" s="10">
        <v>1.9193661719672206</v>
      </c>
      <c r="O9" s="10">
        <v>0.81069783669095119</v>
      </c>
      <c r="P9" s="10">
        <v>29.089527807693077</v>
      </c>
      <c r="Q9" s="10">
        <v>14.817300332088607</v>
      </c>
      <c r="R9" s="10">
        <v>6.051093948246872</v>
      </c>
      <c r="S9" s="10">
        <v>82.730478272341799</v>
      </c>
      <c r="T9" s="10">
        <v>21.378628579531849</v>
      </c>
      <c r="U9" s="26">
        <v>3.5459385792378055E-2</v>
      </c>
      <c r="V9" s="10">
        <v>2.4440945948960806</v>
      </c>
      <c r="W9" s="10">
        <v>0.33303347429994745</v>
      </c>
      <c r="X9" s="10">
        <v>3.3861359279687955</v>
      </c>
      <c r="Y9" s="10">
        <v>0.11910240738952023</v>
      </c>
      <c r="Z9" s="10">
        <v>0.69088194086769639</v>
      </c>
      <c r="AA9" s="10">
        <v>2.3461370461929622E-2</v>
      </c>
      <c r="AB9" s="10">
        <v>7.0338266511695426</v>
      </c>
      <c r="AC9" s="10">
        <v>0.30675603955635944</v>
      </c>
      <c r="AD9" s="10">
        <v>0.71537619224707016</v>
      </c>
      <c r="AE9" s="10">
        <v>24.238295041552231</v>
      </c>
      <c r="AF9" s="10">
        <v>0.33029005869202432</v>
      </c>
      <c r="AG9" s="10">
        <v>3.0846632736368025</v>
      </c>
      <c r="AH9" s="10">
        <v>0.19929616728031216</v>
      </c>
      <c r="AI9" s="10">
        <v>26.829979389881373</v>
      </c>
      <c r="AJ9" s="10">
        <v>37.489989886858972</v>
      </c>
      <c r="AK9" s="10">
        <v>96.509869285695345</v>
      </c>
      <c r="AL9" s="10">
        <v>40.759072523874387</v>
      </c>
      <c r="AM9" s="10">
        <v>0.23283527560347436</v>
      </c>
      <c r="AN9" s="10">
        <v>3.7318056274709601</v>
      </c>
      <c r="AO9" s="10">
        <v>2.19559864523454</v>
      </c>
      <c r="AP9" s="10">
        <v>6.7710068838333486</v>
      </c>
      <c r="AR9">
        <f t="shared" si="0"/>
        <v>59.056964551234138</v>
      </c>
      <c r="AS9">
        <f t="shared" si="1"/>
        <v>2.0772428516739572</v>
      </c>
      <c r="AT9">
        <f t="shared" si="2"/>
        <v>0.18513342061062976</v>
      </c>
    </row>
    <row r="10" spans="1:46">
      <c r="A10" s="25" t="s">
        <v>7434</v>
      </c>
      <c r="B10">
        <v>9</v>
      </c>
      <c r="C10" s="10">
        <v>36.555555555555557</v>
      </c>
      <c r="D10">
        <v>0.51286448197696721</v>
      </c>
      <c r="E10">
        <v>0.70402371293181754</v>
      </c>
      <c r="F10">
        <v>18.585909584302215</v>
      </c>
      <c r="G10">
        <v>15.597818507987256</v>
      </c>
      <c r="H10">
        <v>38.469632198972917</v>
      </c>
      <c r="J10" s="10">
        <v>0.5331408898508595</v>
      </c>
      <c r="K10" s="10">
        <v>0.93248863091471457</v>
      </c>
      <c r="L10" s="10">
        <v>0.93219745304816237</v>
      </c>
      <c r="M10" s="10">
        <v>0.79257706125024963</v>
      </c>
      <c r="N10" s="10">
        <v>1.7493114097899145</v>
      </c>
      <c r="O10" s="10">
        <v>0.47041151107056262</v>
      </c>
      <c r="P10" s="10">
        <v>34.606825633136808</v>
      </c>
      <c r="Q10" s="10">
        <v>16.04476297240593</v>
      </c>
      <c r="R10" s="10">
        <v>6.2572863886089287</v>
      </c>
      <c r="S10" s="10">
        <v>86.543981130267795</v>
      </c>
      <c r="T10" s="10">
        <v>15.451166925514592</v>
      </c>
      <c r="U10" s="26">
        <v>2.9710539479952034E-2</v>
      </c>
      <c r="V10" s="10">
        <v>3.0736706113280658</v>
      </c>
      <c r="W10" s="10">
        <v>0.45497895931215088</v>
      </c>
      <c r="X10" s="10">
        <v>3.605131091038746</v>
      </c>
      <c r="Y10" s="10">
        <v>0.10560985580437522</v>
      </c>
      <c r="Z10" s="10">
        <v>0.74847110220989455</v>
      </c>
      <c r="AA10" s="10">
        <v>2.1712928211839198E-2</v>
      </c>
      <c r="AB10" s="10">
        <v>4.648108156517746</v>
      </c>
      <c r="AC10" s="10">
        <v>0.36033814010107634</v>
      </c>
      <c r="AD10" s="10">
        <v>0.85523913678174446</v>
      </c>
      <c r="AE10" s="10">
        <v>24.1161338860759</v>
      </c>
      <c r="AF10" s="10">
        <v>0.38739820569084771</v>
      </c>
      <c r="AG10" s="10">
        <v>2.6460727087587577</v>
      </c>
      <c r="AH10" s="10">
        <v>0.19888761142674899</v>
      </c>
      <c r="AI10" s="10">
        <v>25.321055788293354</v>
      </c>
      <c r="AJ10" s="10">
        <v>37.390561283452271</v>
      </c>
      <c r="AK10" s="10">
        <v>86.366924110993764</v>
      </c>
      <c r="AL10" s="10">
        <v>38.697944652001219</v>
      </c>
      <c r="AM10" s="10">
        <v>0.25152819582683306</v>
      </c>
      <c r="AN10" s="10">
        <v>3.2528218206141486</v>
      </c>
      <c r="AO10" s="10">
        <v>1.822199254443706</v>
      </c>
      <c r="AP10" s="10">
        <v>6.2810160309304379</v>
      </c>
      <c r="AR10">
        <f t="shared" si="0"/>
        <v>44.01206801311799</v>
      </c>
      <c r="AS10">
        <f t="shared" si="1"/>
        <v>1.2893035063472511</v>
      </c>
      <c r="AT10">
        <f t="shared" si="2"/>
        <v>0.23009901663429555</v>
      </c>
    </row>
    <row r="11" spans="1:46">
      <c r="A11" s="25" t="s">
        <v>7435</v>
      </c>
      <c r="B11">
        <v>10</v>
      </c>
      <c r="C11" s="10">
        <v>46</v>
      </c>
      <c r="D11">
        <v>0.51287391666666671</v>
      </c>
      <c r="E11">
        <v>0.70412897916666672</v>
      </c>
      <c r="J11" s="10">
        <v>0.58309014920351288</v>
      </c>
      <c r="K11" s="10">
        <v>0.92091646405788163</v>
      </c>
      <c r="L11" s="10">
        <v>0.95972383403676176</v>
      </c>
      <c r="M11" s="10">
        <v>0.81125393282024671</v>
      </c>
      <c r="N11" s="10">
        <v>1.9957292119779841</v>
      </c>
      <c r="O11" s="10">
        <v>0.81217911347763716</v>
      </c>
      <c r="P11" s="10"/>
      <c r="Q11" s="10"/>
      <c r="R11" s="10"/>
      <c r="S11" s="10"/>
      <c r="T11" s="10">
        <v>33.599357147632787</v>
      </c>
      <c r="U11" s="26"/>
      <c r="V11" s="10"/>
      <c r="W11" s="10"/>
      <c r="X11" s="10"/>
      <c r="Y11" s="10">
        <v>0.13610668251966992</v>
      </c>
      <c r="Z11" s="10"/>
      <c r="AA11" s="10">
        <v>3.2344326271447843E-2</v>
      </c>
      <c r="AB11" s="10">
        <v>10.794024952979122</v>
      </c>
      <c r="AC11" s="10"/>
      <c r="AD11" s="10"/>
      <c r="AE11" s="10">
        <v>49.169769643064072</v>
      </c>
      <c r="AF11" s="10">
        <v>0.26763707029860545</v>
      </c>
      <c r="AG11" s="10">
        <v>3.9861602031691241</v>
      </c>
      <c r="AH11" s="10">
        <v>0.22728063385664737</v>
      </c>
      <c r="AI11" s="10">
        <v>30.628812479565028</v>
      </c>
      <c r="AJ11" s="10">
        <v>37.530999239386745</v>
      </c>
      <c r="AK11" s="10">
        <v>137.20252526981142</v>
      </c>
      <c r="AL11" s="10">
        <v>38.051914758993007</v>
      </c>
      <c r="AM11" s="10">
        <v>0.22134513395003785</v>
      </c>
      <c r="AN11" s="10">
        <v>2.204352548414366</v>
      </c>
      <c r="AO11" s="10">
        <v>2.4912966780896264</v>
      </c>
      <c r="AP11" s="10">
        <v>5.9351567339721045</v>
      </c>
      <c r="AR11">
        <f t="shared" si="0"/>
        <v>79.305620805350145</v>
      </c>
    </row>
    <row r="12" spans="1:46" s="33" customFormat="1">
      <c r="A12" s="32"/>
      <c r="C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5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</row>
    <row r="13" spans="1:46" s="33" customFormat="1">
      <c r="A13" s="36"/>
      <c r="B13" s="36"/>
      <c r="C13" s="37"/>
      <c r="D13" s="36"/>
      <c r="E13" s="36"/>
      <c r="F13" s="36"/>
      <c r="G13" s="36"/>
      <c r="H13" s="36"/>
      <c r="I13" s="36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8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</row>
    <row r="14" spans="1:46">
      <c r="A14" s="25" t="s">
        <v>7436</v>
      </c>
      <c r="B14">
        <v>13</v>
      </c>
      <c r="C14" s="10">
        <v>35</v>
      </c>
      <c r="D14">
        <v>0.51301133333333337</v>
      </c>
      <c r="E14">
        <v>0.70387444444444458</v>
      </c>
      <c r="F14">
        <v>18.586333333333332</v>
      </c>
      <c r="G14">
        <v>15.532833333333333</v>
      </c>
      <c r="H14">
        <v>38.218833333333336</v>
      </c>
      <c r="J14" s="10">
        <v>0.47960452436828255</v>
      </c>
      <c r="K14" s="10">
        <v>0.93783058959004151</v>
      </c>
      <c r="L14" s="10">
        <v>0.94158198652774627</v>
      </c>
      <c r="M14" s="10">
        <v>0.79601872082134084</v>
      </c>
      <c r="N14" s="10">
        <v>1.7370016291190016</v>
      </c>
      <c r="O14" s="10">
        <v>0.43104994519989842</v>
      </c>
      <c r="P14" s="10">
        <v>38.591752681387312</v>
      </c>
      <c r="Q14" s="10">
        <v>16.761305014430015</v>
      </c>
      <c r="R14" s="10">
        <v>10.317636040876822</v>
      </c>
      <c r="S14" s="10">
        <v>309.12104674090835</v>
      </c>
      <c r="T14" s="10">
        <v>24.305984945979418</v>
      </c>
      <c r="U14" s="26">
        <v>2.7157063686554711E-2</v>
      </c>
      <c r="V14" s="10">
        <v>2.07212813220919</v>
      </c>
      <c r="W14" s="10">
        <v>0.47247232530051769</v>
      </c>
      <c r="X14" s="10">
        <v>4.1587321889885436</v>
      </c>
      <c r="Y14" s="10">
        <v>0.10958379395709673</v>
      </c>
      <c r="Z14" s="10">
        <v>0.90148312086228011</v>
      </c>
      <c r="AA14" s="10">
        <v>2.2357049885780887E-2</v>
      </c>
      <c r="AB14" s="10">
        <v>3.5694507441434538</v>
      </c>
      <c r="AC14" s="10">
        <v>0.19132617146973377</v>
      </c>
      <c r="AD14" s="10">
        <v>0.46778179165250461</v>
      </c>
      <c r="AE14" s="10">
        <v>75.102094232060537</v>
      </c>
      <c r="AF14" s="10">
        <v>0.46836956117965284</v>
      </c>
      <c r="AG14" s="10">
        <v>2.1685034031264734</v>
      </c>
      <c r="AH14" s="10">
        <v>0.19882192260806408</v>
      </c>
      <c r="AI14" s="10">
        <v>19.8134217330315</v>
      </c>
      <c r="AJ14" s="10">
        <v>35.3026567705069</v>
      </c>
      <c r="AK14" s="10">
        <v>68.591124798362657</v>
      </c>
      <c r="AL14" s="10">
        <v>45.25030086851396</v>
      </c>
      <c r="AM14" s="10">
        <v>0.27355501210075467</v>
      </c>
      <c r="AN14" s="10">
        <v>1.8831613330614096</v>
      </c>
      <c r="AO14" s="10">
        <v>1.7486890481635973</v>
      </c>
      <c r="AP14" s="10">
        <v>8.4371453468182338</v>
      </c>
      <c r="AR14">
        <f t="shared" si="0"/>
        <v>32.572797630468365</v>
      </c>
      <c r="AS14">
        <f t="shared" si="1"/>
        <v>0.85830262251428824</v>
      </c>
      <c r="AT14">
        <f t="shared" si="2"/>
        <v>0.47870732317807357</v>
      </c>
    </row>
    <row r="15" spans="1:46">
      <c r="A15" s="25" t="s">
        <v>6925</v>
      </c>
      <c r="B15">
        <v>14</v>
      </c>
      <c r="C15" s="10">
        <v>43</v>
      </c>
      <c r="D15">
        <v>0.5128842699404762</v>
      </c>
      <c r="E15">
        <v>0.70384106904761912</v>
      </c>
      <c r="F15">
        <v>18.657545165904295</v>
      </c>
      <c r="G15">
        <v>15.573284399115941</v>
      </c>
      <c r="H15">
        <v>38.370797968798712</v>
      </c>
      <c r="I15">
        <v>0.28300966666666666</v>
      </c>
      <c r="J15" s="10">
        <v>0.49021743142924112</v>
      </c>
      <c r="K15" s="10">
        <v>0.96140666788208662</v>
      </c>
      <c r="L15" s="10">
        <v>0.95402039078381995</v>
      </c>
      <c r="M15" s="10">
        <v>0.82678873315387102</v>
      </c>
      <c r="N15" s="10">
        <v>1.8784606594928963</v>
      </c>
      <c r="O15" s="10"/>
      <c r="P15" s="10">
        <v>37.336911968013084</v>
      </c>
      <c r="Q15" s="10">
        <v>15.084357535138182</v>
      </c>
      <c r="R15" s="10">
        <v>6.3444067352345153</v>
      </c>
      <c r="S15" s="10">
        <v>169.96548078359734</v>
      </c>
      <c r="T15" s="10">
        <v>26.045823399233441</v>
      </c>
      <c r="U15" s="26">
        <v>2.8826636521167903E-2</v>
      </c>
      <c r="V15" s="10">
        <v>1.9690216447427051</v>
      </c>
      <c r="W15" s="10">
        <v>0.23373373674327239</v>
      </c>
      <c r="X15" s="10">
        <v>3.3882953180822546</v>
      </c>
      <c r="Y15" s="10">
        <v>9.3349786896894438E-2</v>
      </c>
      <c r="Z15" s="10">
        <v>0.43947850340003747</v>
      </c>
      <c r="AA15" s="10">
        <v>1.2975936857981074E-2</v>
      </c>
      <c r="AB15" s="10">
        <v>5.0820884794111398</v>
      </c>
      <c r="AC15" s="10">
        <v>0.2590237089312396</v>
      </c>
      <c r="AD15" s="10">
        <v>0.58454353594787634</v>
      </c>
      <c r="AE15" s="10">
        <v>50.75800276153177</v>
      </c>
      <c r="AF15" s="10">
        <v>0.38278594348905309</v>
      </c>
      <c r="AG15" s="10">
        <v>2.6633588635449534</v>
      </c>
      <c r="AH15" s="10">
        <v>0.13273274445809513</v>
      </c>
      <c r="AI15" s="10">
        <v>29.100289725389899</v>
      </c>
      <c r="AJ15" s="10">
        <v>38.136201434474017</v>
      </c>
      <c r="AK15" s="10">
        <v>96.62870147564594</v>
      </c>
      <c r="AL15" s="10">
        <v>42.541193698335583</v>
      </c>
      <c r="AM15" s="10">
        <v>0.24917135735130955</v>
      </c>
      <c r="AN15" s="10">
        <v>2.3864088522595521</v>
      </c>
      <c r="AO15" s="10">
        <v>1.9453025573818683</v>
      </c>
      <c r="AP15" s="10">
        <v>5.9980862396661196</v>
      </c>
      <c r="AR15">
        <f t="shared" si="0"/>
        <v>54.441350627016917</v>
      </c>
      <c r="AS15">
        <f t="shared" si="1"/>
        <v>1.4998953757925555</v>
      </c>
      <c r="AT15">
        <f t="shared" si="2"/>
        <v>0.1841589311001427</v>
      </c>
    </row>
    <row r="16" spans="1:46">
      <c r="A16" s="25" t="s">
        <v>7437</v>
      </c>
      <c r="B16">
        <v>15</v>
      </c>
      <c r="C16" s="10">
        <v>32</v>
      </c>
      <c r="D16">
        <v>0.51274842857142855</v>
      </c>
      <c r="E16">
        <v>0.70471477380952374</v>
      </c>
      <c r="F16">
        <v>18.449952380952379</v>
      </c>
      <c r="G16">
        <v>15.580738095238098</v>
      </c>
      <c r="H16">
        <v>38.527738095238092</v>
      </c>
      <c r="J16" s="10">
        <v>0.5432313772659525</v>
      </c>
      <c r="K16" s="10">
        <v>0.96746848081644143</v>
      </c>
      <c r="L16" s="10">
        <v>0.95597032660232828</v>
      </c>
      <c r="M16" s="10">
        <v>0.80292787995496684</v>
      </c>
      <c r="N16" s="10">
        <v>1.6345770055913291</v>
      </c>
      <c r="O16" s="10">
        <v>0.34424381361818723</v>
      </c>
      <c r="P16" s="10">
        <v>28.343308888150325</v>
      </c>
      <c r="Q16" s="10">
        <v>15.136704451047187</v>
      </c>
      <c r="R16" s="10">
        <v>6.6872202051037366</v>
      </c>
      <c r="S16" s="10">
        <v>100.02920438521734</v>
      </c>
      <c r="T16" s="10">
        <v>22.243756618388517</v>
      </c>
      <c r="U16" s="26">
        <v>3.6573263939407727E-2</v>
      </c>
      <c r="V16" s="10">
        <v>3.3675909471546484</v>
      </c>
      <c r="W16" s="10">
        <v>0.37205553008805914</v>
      </c>
      <c r="X16" s="10">
        <v>3.1278486023619303</v>
      </c>
      <c r="Y16" s="10">
        <v>0.11275733967523731</v>
      </c>
      <c r="Z16" s="10">
        <v>0.84864404090185663</v>
      </c>
      <c r="AA16" s="10">
        <v>2.8858554058094683E-2</v>
      </c>
      <c r="AB16" s="10">
        <v>3.2365128189091488</v>
      </c>
      <c r="AC16" s="10">
        <v>0.46905284793866187</v>
      </c>
      <c r="AD16" s="10">
        <v>1.1436772885773123</v>
      </c>
      <c r="AE16" s="10">
        <v>31.88839500483828</v>
      </c>
      <c r="AF16" s="10">
        <v>0.41822906743433103</v>
      </c>
      <c r="AG16" s="10">
        <v>2.5130712330345828</v>
      </c>
      <c r="AH16" s="10">
        <v>0.25986049607300193</v>
      </c>
      <c r="AI16" s="10">
        <v>22.471012276328043</v>
      </c>
      <c r="AJ16" s="10">
        <v>31.474128167343871</v>
      </c>
      <c r="AK16" s="10">
        <v>65.116377831490382</v>
      </c>
      <c r="AL16" s="10">
        <v>36.318368651720711</v>
      </c>
      <c r="AM16" s="10">
        <v>0.27796978046112975</v>
      </c>
      <c r="AN16" s="10">
        <v>3.5890892483278689</v>
      </c>
      <c r="AO16" s="10">
        <v>1.4767957414256347</v>
      </c>
      <c r="AP16" s="10">
        <v>6.0467639678913274</v>
      </c>
      <c r="AR16">
        <f t="shared" si="0"/>
        <v>28.70334497276119</v>
      </c>
      <c r="AS16">
        <f t="shared" si="1"/>
        <v>1.034740881149159</v>
      </c>
      <c r="AT16">
        <f t="shared" si="2"/>
        <v>0.23645108332071538</v>
      </c>
    </row>
    <row r="17" spans="1:46">
      <c r="A17" s="25" t="s">
        <v>7438</v>
      </c>
      <c r="B17">
        <v>16</v>
      </c>
      <c r="C17" s="10">
        <v>32</v>
      </c>
      <c r="D17">
        <v>0.51289141666666671</v>
      </c>
      <c r="E17">
        <v>0.70396099999999995</v>
      </c>
      <c r="F17">
        <v>18.504083333333334</v>
      </c>
      <c r="G17">
        <v>15.586916666666665</v>
      </c>
      <c r="H17">
        <v>38.556541666666668</v>
      </c>
      <c r="J17" s="10">
        <v>0.51431324083404284</v>
      </c>
      <c r="K17" s="10">
        <v>1.0669083538201258</v>
      </c>
      <c r="L17" s="10">
        <v>1.067303894652796</v>
      </c>
      <c r="M17" s="10">
        <v>0.8284215011815067</v>
      </c>
      <c r="N17" s="10">
        <v>1.6337396467043821</v>
      </c>
      <c r="O17" s="10"/>
      <c r="P17" s="10">
        <v>29.626816200588657</v>
      </c>
      <c r="Q17" s="10">
        <v>16.360018004115226</v>
      </c>
      <c r="R17" s="10">
        <v>2.110058891332157</v>
      </c>
      <c r="S17" s="10">
        <v>158.83136336596772</v>
      </c>
      <c r="T17" s="10">
        <v>7.9114932862411127</v>
      </c>
      <c r="U17" s="26">
        <v>3.5987943576524246E-2</v>
      </c>
      <c r="V17" s="10">
        <v>4.9951080480548438</v>
      </c>
      <c r="W17" s="10">
        <v>0.39348150166213108</v>
      </c>
      <c r="X17" s="10">
        <v>2.5648473455506098</v>
      </c>
      <c r="Y17" s="10">
        <v>8.9315619979818878E-2</v>
      </c>
      <c r="Z17" s="10">
        <v>0.27946856048475505</v>
      </c>
      <c r="AA17" s="10">
        <v>9.298043062448625E-3</v>
      </c>
      <c r="AB17" s="10">
        <v>1.6938857683686088</v>
      </c>
      <c r="AC17" s="10">
        <v>0.70082611097609904</v>
      </c>
      <c r="AD17" s="10">
        <v>1.8411840238719659</v>
      </c>
      <c r="AE17" s="10">
        <v>50.469464576249756</v>
      </c>
      <c r="AF17" s="10">
        <v>0.65470560861992022</v>
      </c>
      <c r="AG17" s="10">
        <v>1.5426848590530602</v>
      </c>
      <c r="AH17" s="10">
        <v>0.11818179210273554</v>
      </c>
      <c r="AI17" s="10">
        <v>16.973675370247484</v>
      </c>
      <c r="AJ17" s="10">
        <v>30.530190621874166</v>
      </c>
      <c r="AK17" s="10">
        <v>37.347734097459941</v>
      </c>
      <c r="AL17" s="10">
        <v>51.174023509379829</v>
      </c>
      <c r="AM17" s="10">
        <v>0.32157518931155465</v>
      </c>
      <c r="AN17" s="10">
        <v>3.5340109725632933</v>
      </c>
      <c r="AO17" s="10">
        <v>1.395678356884412</v>
      </c>
      <c r="AP17" s="10">
        <v>9.759271030726671</v>
      </c>
      <c r="AR17">
        <f t="shared" si="0"/>
        <v>18.965168340670392</v>
      </c>
      <c r="AS17">
        <f t="shared" si="1"/>
        <v>0.66042361987238396</v>
      </c>
      <c r="AT17">
        <f t="shared" si="2"/>
        <v>7.9079709331533438E-2</v>
      </c>
    </row>
    <row r="18" spans="1:46">
      <c r="A18" s="25" t="s">
        <v>7439</v>
      </c>
      <c r="B18">
        <v>17</v>
      </c>
      <c r="C18" s="10">
        <v>22.1</v>
      </c>
      <c r="D18">
        <v>0.51308411203703708</v>
      </c>
      <c r="E18">
        <v>0.70346850273029438</v>
      </c>
      <c r="F18">
        <v>18.365289097968937</v>
      </c>
      <c r="G18">
        <v>15.536749958183995</v>
      </c>
      <c r="H18">
        <v>38.257429420549585</v>
      </c>
      <c r="I18">
        <v>0.28325594444444446</v>
      </c>
      <c r="J18" s="10">
        <v>0.4763690311259875</v>
      </c>
      <c r="K18" s="10">
        <v>1.0242240586733979</v>
      </c>
      <c r="L18" s="10">
        <v>1.0252542245396006</v>
      </c>
      <c r="M18" s="10">
        <v>0.746076757143457</v>
      </c>
      <c r="N18" s="10">
        <v>1.606907402712197</v>
      </c>
      <c r="O18" s="10">
        <v>0.35069584331393633</v>
      </c>
      <c r="P18" s="10">
        <v>84.496599063443753</v>
      </c>
      <c r="Q18" s="10">
        <v>13.449845718671357</v>
      </c>
      <c r="R18" s="10">
        <v>8.2754944409034668</v>
      </c>
      <c r="S18" s="10">
        <v>223.8543799321474</v>
      </c>
      <c r="T18" s="10">
        <v>15.960072660954804</v>
      </c>
      <c r="U18" s="26">
        <v>1.5316371220480582E-2</v>
      </c>
      <c r="V18" s="10">
        <v>5.5749609327881755</v>
      </c>
      <c r="W18" s="10">
        <v>0.77276972458844007</v>
      </c>
      <c r="X18" s="10">
        <v>4.5807809777961017</v>
      </c>
      <c r="Y18" s="10">
        <v>6.6594595582076657E-2</v>
      </c>
      <c r="Z18" s="10">
        <v>0.47330575349661497</v>
      </c>
      <c r="AA18" s="10">
        <v>7.2732671922161058E-3</v>
      </c>
      <c r="AB18" s="10">
        <v>1.6409128277784688</v>
      </c>
      <c r="AC18" s="10">
        <v>0.35363698952053624</v>
      </c>
      <c r="AD18" s="10">
        <v>1.0418849950600619</v>
      </c>
      <c r="AE18" s="10">
        <v>44.720694388853282</v>
      </c>
      <c r="AF18" s="10">
        <v>0.91115414385349669</v>
      </c>
      <c r="AG18" s="10">
        <v>1.3517321262566593</v>
      </c>
      <c r="AH18" s="10">
        <v>0.10358267034942248</v>
      </c>
      <c r="AI18" s="10">
        <v>19.663266807782474</v>
      </c>
      <c r="AJ18" s="10">
        <v>34.160218104926976</v>
      </c>
      <c r="AK18" s="10">
        <v>45.816914183220121</v>
      </c>
      <c r="AL18" s="10">
        <v>41.84024176799079</v>
      </c>
      <c r="AM18" s="10">
        <v>0.33619326134423894</v>
      </c>
      <c r="AN18" s="10">
        <v>2.2436915464239542</v>
      </c>
      <c r="AO18" s="10">
        <v>1.4008266732216224</v>
      </c>
      <c r="AP18" s="10">
        <v>6.592871457345252</v>
      </c>
      <c r="AR18">
        <f t="shared" si="0"/>
        <v>24.640330246559916</v>
      </c>
      <c r="AS18">
        <f t="shared" si="1"/>
        <v>0.35821682715944703</v>
      </c>
      <c r="AT18">
        <f t="shared" si="2"/>
        <v>0.21094956401247769</v>
      </c>
    </row>
    <row r="19" spans="1:46">
      <c r="A19" s="25" t="s">
        <v>7440</v>
      </c>
      <c r="B19">
        <v>18</v>
      </c>
      <c r="C19" s="10">
        <v>30</v>
      </c>
      <c r="D19">
        <v>0.51282953000000009</v>
      </c>
      <c r="E19">
        <v>0.70467408333333337</v>
      </c>
      <c r="F19">
        <v>18.651166666666665</v>
      </c>
      <c r="G19">
        <v>15.624500000000003</v>
      </c>
      <c r="H19">
        <v>38.836500000000001</v>
      </c>
      <c r="I19">
        <v>0.28313037500000005</v>
      </c>
      <c r="J19" s="10">
        <v>0.52625221006863243</v>
      </c>
      <c r="K19" s="10">
        <v>0.92474338490142238</v>
      </c>
      <c r="L19" s="10">
        <v>0.9351135639109347</v>
      </c>
      <c r="M19" s="10">
        <v>0.73934003989838593</v>
      </c>
      <c r="N19" s="10">
        <v>1.8631252304668113</v>
      </c>
      <c r="O19" s="10"/>
      <c r="P19" s="10">
        <v>17.673516003490846</v>
      </c>
      <c r="Q19" s="10">
        <v>13.547409983467151</v>
      </c>
      <c r="R19" s="10">
        <v>5.1647501188769107</v>
      </c>
      <c r="S19" s="10">
        <v>62.386318149156651</v>
      </c>
      <c r="T19" s="10">
        <v>27.057200595884016</v>
      </c>
      <c r="U19" s="26">
        <v>5.9474073510152339E-2</v>
      </c>
      <c r="V19" s="10">
        <v>1.514736452548032</v>
      </c>
      <c r="W19" s="10">
        <v>0.26730380588548758</v>
      </c>
      <c r="X19" s="10">
        <v>2.5788094114030851</v>
      </c>
      <c r="Y19" s="10">
        <v>0.12838511540517769</v>
      </c>
      <c r="Z19" s="10">
        <v>0.61773791870292505</v>
      </c>
      <c r="AA19" s="10">
        <v>2.9546330596786546E-2</v>
      </c>
      <c r="AB19" s="10">
        <v>5.4295114812068554</v>
      </c>
      <c r="AC19" s="10">
        <v>0.33365397418230985</v>
      </c>
      <c r="AD19" s="10">
        <v>0.73701973733620718</v>
      </c>
      <c r="AE19" s="10">
        <v>25.178724012407404</v>
      </c>
      <c r="AF19" s="10">
        <v>0.33240371346105491</v>
      </c>
      <c r="AG19" s="10">
        <v>3.1089765141623169</v>
      </c>
      <c r="AH19" s="10">
        <v>0.23506927221524254</v>
      </c>
      <c r="AI19" s="10">
        <v>25.415083792698805</v>
      </c>
      <c r="AJ19" s="10">
        <v>37.855816163031392</v>
      </c>
      <c r="AK19" s="10">
        <v>88.972157961579242</v>
      </c>
      <c r="AL19" s="10">
        <v>28.612291849518222</v>
      </c>
      <c r="AM19" s="10">
        <v>0.25571967094010883</v>
      </c>
      <c r="AN19" s="10">
        <v>4.2173694389797625</v>
      </c>
      <c r="AO19" s="10">
        <v>1.9004819481596749</v>
      </c>
      <c r="AP19" s="10">
        <v>5.0057199959113436</v>
      </c>
      <c r="AR19">
        <f t="shared" si="0"/>
        <v>42.29081746798731</v>
      </c>
      <c r="AS19">
        <f t="shared" si="1"/>
        <v>2.1054334055081463</v>
      </c>
      <c r="AT19">
        <f t="shared" si="2"/>
        <v>0.14647469889485518</v>
      </c>
    </row>
    <row r="20" spans="1:46">
      <c r="A20" s="25" t="s">
        <v>6928</v>
      </c>
      <c r="B20">
        <v>19</v>
      </c>
      <c r="C20" s="10">
        <v>35</v>
      </c>
      <c r="D20">
        <v>0.51305137169312176</v>
      </c>
      <c r="E20">
        <v>0.70337941800858828</v>
      </c>
      <c r="F20">
        <v>18.342182716049379</v>
      </c>
      <c r="G20">
        <v>15.501192592592595</v>
      </c>
      <c r="H20">
        <v>38.037979629629632</v>
      </c>
      <c r="I20">
        <v>0.28324167857142857</v>
      </c>
      <c r="J20" s="10">
        <v>0.55089977528502498</v>
      </c>
      <c r="K20" s="10">
        <v>0.98228341282591736</v>
      </c>
      <c r="L20" s="10">
        <v>0.96203126060058386</v>
      </c>
      <c r="M20" s="10">
        <v>0.76126578547768442</v>
      </c>
      <c r="N20" s="10">
        <v>1.7405114101378967</v>
      </c>
      <c r="O20" s="10">
        <v>0.36619096668591844</v>
      </c>
      <c r="P20" s="10">
        <v>50.054221715240132</v>
      </c>
      <c r="Q20" s="10">
        <v>14.07927171206509</v>
      </c>
      <c r="R20" s="10">
        <v>7.9789465361374585</v>
      </c>
      <c r="S20" s="10">
        <v>169.14404285471298</v>
      </c>
      <c r="T20" s="10">
        <v>26.835968821193855</v>
      </c>
      <c r="U20" s="26">
        <v>2.03881551362508E-2</v>
      </c>
      <c r="V20" s="10">
        <v>1.9988211702577026</v>
      </c>
      <c r="W20" s="10">
        <v>0.30441754484616557</v>
      </c>
      <c r="X20" s="10">
        <v>3.8701603965525453</v>
      </c>
      <c r="Y20" s="10">
        <v>8.8941645220809037E-2</v>
      </c>
      <c r="Z20" s="10">
        <v>0.42654946527334514</v>
      </c>
      <c r="AA20" s="10">
        <v>1.0140698913468508E-2</v>
      </c>
      <c r="AB20" s="10">
        <v>3.1535348520089972</v>
      </c>
      <c r="AC20" s="10">
        <v>0.20454298499815743</v>
      </c>
      <c r="AD20" s="10">
        <v>0.51306920294270408</v>
      </c>
      <c r="AE20" s="10">
        <v>45.586321133211563</v>
      </c>
      <c r="AF20" s="10">
        <v>0.52519701000260155</v>
      </c>
      <c r="AG20" s="10">
        <v>2.0438905872207473</v>
      </c>
      <c r="AH20" s="10">
        <v>0.11435060835268998</v>
      </c>
      <c r="AI20" s="10">
        <v>23.641900399664703</v>
      </c>
      <c r="AJ20" s="10">
        <v>34.76570901516822</v>
      </c>
      <c r="AK20" s="10">
        <v>82.791152296536353</v>
      </c>
      <c r="AL20" s="10">
        <v>34.906254232381357</v>
      </c>
      <c r="AM20" s="10">
        <v>0.27927145880614446</v>
      </c>
      <c r="AN20" s="10">
        <v>1.9078978000076339</v>
      </c>
      <c r="AO20" s="10">
        <v>1.6639972865238253</v>
      </c>
      <c r="AP20" s="10">
        <v>5.5355386153187442</v>
      </c>
      <c r="AR20">
        <f t="shared" si="0"/>
        <v>35.456223506771686</v>
      </c>
      <c r="AS20">
        <f t="shared" si="1"/>
        <v>0.81483311513861223</v>
      </c>
      <c r="AT20">
        <f t="shared" si="2"/>
        <v>0.22357039526521727</v>
      </c>
    </row>
    <row r="21" spans="1:46">
      <c r="A21" s="25" t="s">
        <v>6926</v>
      </c>
      <c r="B21">
        <v>20</v>
      </c>
      <c r="C21" s="10">
        <v>17.5</v>
      </c>
      <c r="D21">
        <v>0.51300524583333329</v>
      </c>
      <c r="E21">
        <v>0.70365177499999998</v>
      </c>
      <c r="F21">
        <v>18.6599875</v>
      </c>
      <c r="G21">
        <v>15.578065624999999</v>
      </c>
      <c r="H21">
        <v>38.389934375000003</v>
      </c>
      <c r="I21">
        <v>0.28312762499999999</v>
      </c>
      <c r="J21" s="10">
        <v>0.48497033703590525</v>
      </c>
      <c r="K21" s="10">
        <v>1.0194964166935334</v>
      </c>
      <c r="L21" s="10">
        <v>1.0201400025972414</v>
      </c>
      <c r="M21" s="10">
        <v>0.7447334851209767</v>
      </c>
      <c r="N21" s="10">
        <v>1.5844242021620696</v>
      </c>
      <c r="O21" s="10">
        <v>0.31673850817143911</v>
      </c>
      <c r="P21" s="10">
        <v>68.103609920738904</v>
      </c>
      <c r="Q21" s="10">
        <v>11.218322583368817</v>
      </c>
      <c r="R21" s="10">
        <v>13.060696230314003</v>
      </c>
      <c r="S21" s="10">
        <v>224.70540436401402</v>
      </c>
      <c r="T21" s="10">
        <v>21.182829655810835</v>
      </c>
      <c r="U21" s="26">
        <v>1.690277959685486E-2</v>
      </c>
      <c r="V21" s="10">
        <v>4.2284136161224861</v>
      </c>
      <c r="W21" s="10">
        <v>0.57593272085434755</v>
      </c>
      <c r="X21" s="10">
        <v>5.5722091323317171</v>
      </c>
      <c r="Y21" s="10">
        <v>0.10594997685588854</v>
      </c>
      <c r="Z21" s="10">
        <v>0.80998918031722289</v>
      </c>
      <c r="AA21" s="10">
        <v>1.3588652348257811E-2</v>
      </c>
      <c r="AB21" s="10">
        <v>1.8413182728522006</v>
      </c>
      <c r="AC21" s="10">
        <v>0.27630398939347933</v>
      </c>
      <c r="AD21" s="10">
        <v>0.76263767091870938</v>
      </c>
      <c r="AE21" s="10">
        <v>37.057105769489105</v>
      </c>
      <c r="AF21" s="10">
        <v>0.69885687050717105</v>
      </c>
      <c r="AG21" s="10">
        <v>1.7175279399173682</v>
      </c>
      <c r="AH21" s="10">
        <v>0.13316271290805456</v>
      </c>
      <c r="AI21" s="10">
        <v>16.588193889346751</v>
      </c>
      <c r="AJ21" s="10">
        <v>31.292568689484124</v>
      </c>
      <c r="AK21" s="10">
        <v>40.508450036320205</v>
      </c>
      <c r="AL21" s="10">
        <v>36.107053173324886</v>
      </c>
      <c r="AM21" s="10">
        <v>0.3259790256998889</v>
      </c>
      <c r="AN21" s="10">
        <v>2.3960988035001107</v>
      </c>
      <c r="AO21" s="10">
        <v>1.434793704238982</v>
      </c>
      <c r="AP21" s="10">
        <v>6.9031395098714361</v>
      </c>
      <c r="AR21">
        <f t="shared" si="0"/>
        <v>17.379128599119301</v>
      </c>
      <c r="AS21">
        <f t="shared" si="1"/>
        <v>0.330446727522894</v>
      </c>
      <c r="AT21">
        <f t="shared" si="2"/>
        <v>0.33804498342640465</v>
      </c>
    </row>
    <row r="22" spans="1:46">
      <c r="A22" s="25" t="s">
        <v>7441</v>
      </c>
      <c r="B22">
        <v>21</v>
      </c>
      <c r="C22" s="10">
        <v>27.333333333333332</v>
      </c>
      <c r="D22">
        <v>0.51309119047619045</v>
      </c>
      <c r="E22">
        <v>0.70327190740740742</v>
      </c>
      <c r="F22">
        <v>18.38816666666667</v>
      </c>
      <c r="G22">
        <v>15.519252380952379</v>
      </c>
      <c r="H22">
        <v>38.208585714285718</v>
      </c>
      <c r="J22" s="10">
        <v>0.48508072934855895</v>
      </c>
      <c r="K22" s="10">
        <v>0.95407757063461041</v>
      </c>
      <c r="L22" s="10">
        <v>0.9615392212323346</v>
      </c>
      <c r="M22" s="10">
        <v>0.79414070508758738</v>
      </c>
      <c r="N22" s="10">
        <v>1.6335018077852952</v>
      </c>
      <c r="O22" s="10"/>
      <c r="P22" s="10">
        <v>49.006121641839279</v>
      </c>
      <c r="Q22" s="10">
        <v>12.167772967772969</v>
      </c>
      <c r="R22" s="10">
        <v>11.788380984008569</v>
      </c>
      <c r="S22" s="10">
        <v>142.52016916620221</v>
      </c>
      <c r="T22" s="10">
        <v>12.664211212516298</v>
      </c>
      <c r="U22" s="26">
        <v>2.4379669803511677E-2</v>
      </c>
      <c r="V22" s="10">
        <v>3.1615990228259272</v>
      </c>
      <c r="W22" s="10"/>
      <c r="X22" s="10">
        <v>4.3017216908991847</v>
      </c>
      <c r="Y22" s="10">
        <v>8.7762297082917842E-2</v>
      </c>
      <c r="Z22" s="10">
        <v>0.89991564756778419</v>
      </c>
      <c r="AA22" s="10">
        <v>1.8807668278176117E-2</v>
      </c>
      <c r="AB22" s="10">
        <v>2.115708890719854</v>
      </c>
      <c r="AC22" s="10">
        <v>0.31725211445388513</v>
      </c>
      <c r="AD22" s="10">
        <v>0.78631088804500726</v>
      </c>
      <c r="AE22" s="10">
        <v>41.157390005849017</v>
      </c>
      <c r="AF22" s="10">
        <v>0.68675895357353711</v>
      </c>
      <c r="AG22" s="10">
        <v>1.6185602414650648</v>
      </c>
      <c r="AH22" s="10">
        <v>0.17364605809877776</v>
      </c>
      <c r="AI22" s="10">
        <v>19.682295774085979</v>
      </c>
      <c r="AJ22" s="10">
        <v>34.459673985338327</v>
      </c>
      <c r="AK22" s="10">
        <v>67.220626248471604</v>
      </c>
      <c r="AL22" s="10">
        <v>47.281979004077698</v>
      </c>
      <c r="AM22" s="10">
        <v>0.30135382645922826</v>
      </c>
      <c r="AN22" s="10">
        <v>2.6260360377663372</v>
      </c>
      <c r="AO22" s="10">
        <v>1.3412151746304051</v>
      </c>
      <c r="AP22" s="10">
        <v>8.2163490945884821</v>
      </c>
      <c r="AR22">
        <f t="shared" si="0"/>
        <v>24.107264292785452</v>
      </c>
      <c r="AS22">
        <f t="shared" si="1"/>
        <v>0.49182839866091138</v>
      </c>
      <c r="AT22">
        <f t="shared" si="2"/>
        <v>0.34268975544343161</v>
      </c>
    </row>
    <row r="23" spans="1:46">
      <c r="A23" s="25" t="s">
        <v>7442</v>
      </c>
      <c r="B23">
        <v>22</v>
      </c>
      <c r="C23" s="10">
        <v>24</v>
      </c>
      <c r="D23">
        <v>0.51294158571428583</v>
      </c>
      <c r="E23">
        <v>0.70380454380952384</v>
      </c>
      <c r="F23">
        <v>19.037788626376479</v>
      </c>
      <c r="G23">
        <v>15.653479596700038</v>
      </c>
      <c r="H23">
        <v>38.709399935440459</v>
      </c>
      <c r="I23">
        <v>0.28308716666666667</v>
      </c>
      <c r="J23" s="10">
        <v>0.50558742076224861</v>
      </c>
      <c r="K23" s="10">
        <v>0.96522449965338131</v>
      </c>
      <c r="L23" s="10">
        <v>0.9751061967443283</v>
      </c>
      <c r="M23" s="10">
        <v>0.82165223586507308</v>
      </c>
      <c r="N23" s="10">
        <v>1.5708132367536169</v>
      </c>
      <c r="O23" s="10">
        <v>0.37067282081290648</v>
      </c>
      <c r="P23" s="10">
        <v>32.581042848002767</v>
      </c>
      <c r="Q23" s="10">
        <v>14.171385608797877</v>
      </c>
      <c r="R23" s="10">
        <v>5.5486310999644273</v>
      </c>
      <c r="S23" s="10">
        <v>60.382081960875702</v>
      </c>
      <c r="T23" s="10">
        <v>34.034352289819878</v>
      </c>
      <c r="U23" s="26">
        <v>3.2503480856521667E-2</v>
      </c>
      <c r="V23" s="10">
        <v>1.2904771572688416</v>
      </c>
      <c r="W23" s="10">
        <v>0.16349155707348653</v>
      </c>
      <c r="X23" s="10">
        <v>2.8646826704362223</v>
      </c>
      <c r="Y23" s="10">
        <v>9.0362766496033239E-2</v>
      </c>
      <c r="Z23" s="10">
        <v>0.56377376407669011</v>
      </c>
      <c r="AA23" s="10">
        <v>1.812614256930109E-2</v>
      </c>
      <c r="AB23" s="10">
        <v>2.6197977058138346</v>
      </c>
      <c r="AC23" s="10">
        <v>0.18675044161381715</v>
      </c>
      <c r="AD23" s="10">
        <v>0.45166971396402533</v>
      </c>
      <c r="AE23" s="10">
        <v>21.931419927147434</v>
      </c>
      <c r="AF23" s="10">
        <v>0.50295388811679642</v>
      </c>
      <c r="AG23" s="10">
        <v>2.1284461003011796</v>
      </c>
      <c r="AH23" s="10">
        <v>0.19102102587233646</v>
      </c>
      <c r="AI23" s="10">
        <v>24.279494741469644</v>
      </c>
      <c r="AJ23" s="10">
        <v>35.048203805306066</v>
      </c>
      <c r="AK23" s="10">
        <v>77.24937169194429</v>
      </c>
      <c r="AL23" s="10">
        <v>32.845979312149204</v>
      </c>
      <c r="AM23" s="10">
        <v>0.28218777026208747</v>
      </c>
      <c r="AN23" s="10">
        <v>2.6271928402810309</v>
      </c>
      <c r="AO23" s="10">
        <v>1.4612167852995908</v>
      </c>
      <c r="AP23" s="10">
        <v>5.0735053968559658</v>
      </c>
      <c r="AR23">
        <f t="shared" si="0"/>
        <v>28.992004200411891</v>
      </c>
      <c r="AS23">
        <f t="shared" si="1"/>
        <v>0.91451584946925468</v>
      </c>
      <c r="AT23">
        <f t="shared" si="2"/>
        <v>0.2145916947674017</v>
      </c>
    </row>
    <row r="24" spans="1:46">
      <c r="A24" s="25" t="s">
        <v>7393</v>
      </c>
      <c r="B24">
        <v>23</v>
      </c>
      <c r="C24" s="10">
        <v>20</v>
      </c>
      <c r="D24">
        <v>0.51299656388888881</v>
      </c>
      <c r="E24">
        <v>0.70346226303418791</v>
      </c>
      <c r="F24">
        <v>18.832995622895623</v>
      </c>
      <c r="G24">
        <v>15.579143265993267</v>
      </c>
      <c r="H24">
        <v>38.468399494949502</v>
      </c>
      <c r="I24">
        <v>0.28320921874999999</v>
      </c>
      <c r="J24" s="10">
        <v>0.5073727924696666</v>
      </c>
      <c r="K24" s="10">
        <v>0.95782876298582853</v>
      </c>
      <c r="L24" s="10">
        <v>0.94771870652265644</v>
      </c>
      <c r="M24" s="10">
        <v>0.71749328266016998</v>
      </c>
      <c r="N24" s="10">
        <v>1.6577911679540811</v>
      </c>
      <c r="O24" s="10">
        <v>0.32447412522149227</v>
      </c>
      <c r="P24" s="10">
        <v>53.569173695168523</v>
      </c>
      <c r="Q24" s="10">
        <v>14.194259258382523</v>
      </c>
      <c r="R24" s="10">
        <v>10.807540289682644</v>
      </c>
      <c r="S24" s="10">
        <v>177.88594367852895</v>
      </c>
      <c r="T24" s="10">
        <v>45.044405796533582</v>
      </c>
      <c r="U24" s="26">
        <v>1.954895243444452E-2</v>
      </c>
      <c r="V24" s="10">
        <v>2.4602791037441052</v>
      </c>
      <c r="W24" s="10">
        <v>0.28479194526285034</v>
      </c>
      <c r="X24" s="10">
        <v>5.0009229116276073</v>
      </c>
      <c r="Y24" s="10">
        <v>0.10267215457767824</v>
      </c>
      <c r="Z24" s="10">
        <v>0.62605340238990592</v>
      </c>
      <c r="AA24" s="10">
        <v>1.3249170449020185E-2</v>
      </c>
      <c r="AB24" s="10">
        <v>2.8269467039535221</v>
      </c>
      <c r="AC24" s="10">
        <v>0.21580963192667832</v>
      </c>
      <c r="AD24" s="10">
        <v>0.48968712830144562</v>
      </c>
      <c r="AE24" s="10">
        <v>34.162246188245099</v>
      </c>
      <c r="AF24" s="10">
        <v>0.47109867783653631</v>
      </c>
      <c r="AG24" s="10">
        <v>2.1777676064435423</v>
      </c>
      <c r="AH24" s="10">
        <v>0.12706927933029363</v>
      </c>
      <c r="AI24" s="10">
        <v>22.037827815816883</v>
      </c>
      <c r="AJ24" s="10">
        <v>37.430523681327173</v>
      </c>
      <c r="AK24" s="10">
        <v>80.154909690826898</v>
      </c>
      <c r="AL24" s="10">
        <v>38.962861792782569</v>
      </c>
      <c r="AM24" s="10">
        <v>0.290416025739405</v>
      </c>
      <c r="AN24" s="10">
        <v>2.3126303839502511</v>
      </c>
      <c r="AO24" s="10">
        <v>1.5401766776052612</v>
      </c>
      <c r="AP24" s="10">
        <v>6.424084646183065</v>
      </c>
      <c r="AR24">
        <f t="shared" si="0"/>
        <v>27.533723389575417</v>
      </c>
      <c r="AS24">
        <f t="shared" si="1"/>
        <v>0.56528499917097508</v>
      </c>
      <c r="AT24">
        <f t="shared" si="2"/>
        <v>0.27071053235949072</v>
      </c>
    </row>
    <row r="25" spans="1:46" s="33" customFormat="1">
      <c r="A25" s="32" t="s">
        <v>7399</v>
      </c>
      <c r="B25" s="33">
        <v>24</v>
      </c>
      <c r="C25" s="34">
        <v>45</v>
      </c>
      <c r="D25" s="33">
        <v>0.51292895238095237</v>
      </c>
      <c r="E25" s="33">
        <v>0.70389221428571425</v>
      </c>
      <c r="F25" s="33">
        <v>18.624042857142854</v>
      </c>
      <c r="G25" s="33">
        <v>15.587407142857142</v>
      </c>
      <c r="H25" s="33">
        <v>38.378671428571437</v>
      </c>
      <c r="J25" s="34">
        <v>0.60649823742344011</v>
      </c>
      <c r="K25" s="34">
        <v>0.95945708596417267</v>
      </c>
      <c r="L25" s="34">
        <v>0.94987364600233937</v>
      </c>
      <c r="M25" s="34">
        <v>0.83050889108663539</v>
      </c>
      <c r="N25" s="34">
        <v>1.8810340531061776</v>
      </c>
      <c r="O25" s="34">
        <v>0.73744384308169897</v>
      </c>
      <c r="P25" s="34">
        <v>33.154975638638774</v>
      </c>
      <c r="Q25" s="34">
        <v>14.663322801371036</v>
      </c>
      <c r="R25" s="34">
        <v>6.3791488275484722</v>
      </c>
      <c r="S25" s="34">
        <v>112.23271504080124</v>
      </c>
      <c r="T25" s="34">
        <v>27.567180439021339</v>
      </c>
      <c r="U25" s="35">
        <v>3.088726400921165E-2</v>
      </c>
      <c r="V25" s="34">
        <v>1.6425546035935041</v>
      </c>
      <c r="W25" s="34">
        <v>0.27248160379737574</v>
      </c>
      <c r="X25" s="34">
        <v>3.142510622531665</v>
      </c>
      <c r="Y25" s="34">
        <v>9.6925373449575747E-2</v>
      </c>
      <c r="Z25" s="34">
        <v>0.6038763582129768</v>
      </c>
      <c r="AA25" s="34">
        <v>1.8347738863986496E-2</v>
      </c>
      <c r="AB25" s="34">
        <v>8.0246526225668244</v>
      </c>
      <c r="AC25" s="34">
        <v>0.24597343601426808</v>
      </c>
      <c r="AD25" s="34">
        <v>0.54669905688946385</v>
      </c>
      <c r="AE25" s="34">
        <v>34.441378734177192</v>
      </c>
      <c r="AF25" s="34">
        <v>0.28266252097203137</v>
      </c>
      <c r="AG25" s="34">
        <v>3.5810336156543716</v>
      </c>
      <c r="AH25" s="34">
        <v>0.18474531930105656</v>
      </c>
      <c r="AI25" s="34">
        <v>37.523555881368083</v>
      </c>
      <c r="AJ25" s="34">
        <v>40.359914493677849</v>
      </c>
      <c r="AK25" s="34">
        <v>175.287282818748</v>
      </c>
      <c r="AL25" s="34">
        <v>35.541448645996375</v>
      </c>
      <c r="AM25" s="34">
        <v>0.22847431857928019</v>
      </c>
      <c r="AN25" s="34">
        <v>2.6429607301809828</v>
      </c>
      <c r="AO25" s="34">
        <v>2.1506721674006415</v>
      </c>
      <c r="AP25" s="34">
        <v>4.1402025191360359</v>
      </c>
    </row>
    <row r="26" spans="1:46" s="33" customFormat="1">
      <c r="A26" s="32" t="s">
        <v>7443</v>
      </c>
      <c r="B26" s="33">
        <v>25</v>
      </c>
      <c r="C26" s="34">
        <v>20</v>
      </c>
      <c r="D26" s="33">
        <v>0.51305417857142865</v>
      </c>
      <c r="E26" s="33">
        <v>0.70348569642857139</v>
      </c>
      <c r="F26" s="33">
        <v>18.737809523809528</v>
      </c>
      <c r="G26" s="33">
        <v>15.537952380952381</v>
      </c>
      <c r="H26" s="33">
        <v>38.372619047619047</v>
      </c>
      <c r="J26" s="34">
        <v>0.54832095026617123</v>
      </c>
      <c r="K26" s="34">
        <v>0.98504563597687989</v>
      </c>
      <c r="L26" s="34">
        <v>0.97598710101688357</v>
      </c>
      <c r="M26" s="34">
        <v>0.71049808158802941</v>
      </c>
      <c r="N26" s="34">
        <v>1.5689144784235058</v>
      </c>
      <c r="O26" s="34"/>
      <c r="P26" s="34">
        <v>77.498490218189716</v>
      </c>
      <c r="Q26" s="34">
        <v>12.286757956055986</v>
      </c>
      <c r="R26" s="34">
        <v>14.971139530395352</v>
      </c>
      <c r="S26" s="34">
        <v>200.69133520036769</v>
      </c>
      <c r="T26" s="34">
        <v>30.455116381203339</v>
      </c>
      <c r="U26" s="35">
        <v>1.4960124257689257E-2</v>
      </c>
      <c r="V26" s="34">
        <v>4.9115790234449577</v>
      </c>
      <c r="W26" s="34">
        <v>0.51916627924716896</v>
      </c>
      <c r="X26" s="34">
        <v>5.0221782738555536</v>
      </c>
      <c r="Y26" s="34">
        <v>9.8923120349435026E-2</v>
      </c>
      <c r="Z26" s="34">
        <v>0.56368603640933124</v>
      </c>
      <c r="AA26" s="34">
        <v>1.1661089132702749E-2</v>
      </c>
      <c r="AB26" s="34">
        <v>2.5297907744210995</v>
      </c>
      <c r="AC26" s="34">
        <v>0.40279861113543886</v>
      </c>
      <c r="AD26" s="34">
        <v>0.99384252572277687</v>
      </c>
      <c r="AE26" s="34">
        <v>35.011316283343518</v>
      </c>
      <c r="AF26" s="34">
        <v>0.58310135211609904</v>
      </c>
      <c r="AG26" s="34">
        <v>1.9133954493620411</v>
      </c>
      <c r="AH26" s="34">
        <v>0.11617813947424234</v>
      </c>
      <c r="AI26" s="34">
        <v>20.961121651229234</v>
      </c>
      <c r="AJ26" s="34">
        <v>35.441359348832314</v>
      </c>
      <c r="AK26" s="34">
        <v>75.463017119731845</v>
      </c>
      <c r="AL26" s="34">
        <v>56.456223827756126</v>
      </c>
      <c r="AM26" s="34">
        <v>0.29601680790578716</v>
      </c>
      <c r="AN26" s="34">
        <v>1.5273475986624641</v>
      </c>
      <c r="AO26" s="34">
        <v>1.4329843776117546</v>
      </c>
      <c r="AP26" s="34">
        <v>9.8472632683714263</v>
      </c>
    </row>
    <row r="27" spans="1:46">
      <c r="A27" s="25" t="s">
        <v>7444</v>
      </c>
      <c r="B27">
        <v>26</v>
      </c>
      <c r="C27" s="10">
        <v>30.774999999999999</v>
      </c>
      <c r="D27">
        <v>0.51306531333333327</v>
      </c>
      <c r="E27">
        <v>0.70401705000000003</v>
      </c>
      <c r="F27">
        <v>18.542847222222221</v>
      </c>
      <c r="G27">
        <v>15.525805555555555</v>
      </c>
      <c r="H27">
        <v>38.173458333333329</v>
      </c>
      <c r="I27">
        <v>0.28317299999999995</v>
      </c>
      <c r="J27" s="10">
        <v>0.45795322004729394</v>
      </c>
      <c r="K27" s="10">
        <v>0.95032082385547789</v>
      </c>
      <c r="L27" s="10">
        <v>0.94701353073378602</v>
      </c>
      <c r="M27" s="10">
        <v>0.7482625495096793</v>
      </c>
      <c r="N27" s="10">
        <v>1.7411073458860302</v>
      </c>
      <c r="O27" s="10">
        <v>0.37117678649239283</v>
      </c>
      <c r="P27" s="10">
        <v>29.000825326554327</v>
      </c>
      <c r="Q27" s="10">
        <v>18.186223165627492</v>
      </c>
      <c r="R27" s="10">
        <v>7.0350528789540352</v>
      </c>
      <c r="S27" s="10">
        <v>278.86850971673329</v>
      </c>
      <c r="T27" s="10">
        <v>30.289803316025971</v>
      </c>
      <c r="U27" s="26">
        <v>5.1021658584233361E-2</v>
      </c>
      <c r="V27" s="10">
        <v>1.1069175339287833</v>
      </c>
      <c r="W27" s="10">
        <v>0.25819871474019573</v>
      </c>
      <c r="X27" s="10">
        <v>2.9651773413863256</v>
      </c>
      <c r="Y27" s="10">
        <v>0.11220670964298286</v>
      </c>
      <c r="Z27" s="10">
        <v>0.40044689347381957</v>
      </c>
      <c r="AA27" s="10">
        <v>1.4628466815967025E-2</v>
      </c>
      <c r="AB27" s="10">
        <v>4.3834548423986623</v>
      </c>
      <c r="AC27" s="10">
        <v>0.14612281969523958</v>
      </c>
      <c r="AD27" s="10">
        <v>0.3407675594033141</v>
      </c>
      <c r="AE27" s="10">
        <v>82.097105017836114</v>
      </c>
      <c r="AF27" s="10">
        <v>0.44925940963196848</v>
      </c>
      <c r="AG27" s="10">
        <v>2.4674335141624417</v>
      </c>
      <c r="AH27" s="10">
        <v>0.13259842341458766</v>
      </c>
      <c r="AI27" s="10">
        <v>21.65674506449605</v>
      </c>
      <c r="AJ27" s="10">
        <v>43.170099728687582</v>
      </c>
      <c r="AK27" s="10">
        <v>84.243508711643727</v>
      </c>
      <c r="AL27" s="10">
        <v>39.777676185651615</v>
      </c>
      <c r="AM27" s="10">
        <v>0.26959310099097139</v>
      </c>
      <c r="AN27" s="10">
        <v>1.2616755097852221</v>
      </c>
      <c r="AO27" s="10">
        <v>1.7873210181567463</v>
      </c>
      <c r="AP27" s="10">
        <v>7.1414901332533089</v>
      </c>
      <c r="AR27">
        <f t="shared" si="0"/>
        <v>39.065888807771422</v>
      </c>
      <c r="AS27">
        <f t="shared" si="1"/>
        <v>1.4783111894242527</v>
      </c>
      <c r="AT27">
        <f t="shared" si="2"/>
        <v>0.31739293532137164</v>
      </c>
    </row>
    <row r="28" spans="1:46" s="33" customFormat="1">
      <c r="A28" s="36"/>
      <c r="B28" s="36"/>
      <c r="C28" s="37"/>
      <c r="D28" s="36"/>
      <c r="E28" s="36"/>
      <c r="F28" s="36"/>
      <c r="G28" s="36"/>
      <c r="H28" s="36"/>
      <c r="I28" s="36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8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</row>
    <row r="29" spans="1:46">
      <c r="A29" s="25" t="s">
        <v>7404</v>
      </c>
      <c r="B29">
        <v>28</v>
      </c>
      <c r="C29" s="10">
        <v>25</v>
      </c>
      <c r="D29">
        <v>0.51274245833333332</v>
      </c>
      <c r="E29">
        <v>0.70466324999999996</v>
      </c>
      <c r="F29">
        <v>18.425000000000001</v>
      </c>
      <c r="G29">
        <v>15.572000000000001</v>
      </c>
      <c r="H29">
        <v>38.460380952380952</v>
      </c>
      <c r="J29" s="10">
        <v>0.49911301851383127</v>
      </c>
      <c r="K29" s="10">
        <v>0.92213931027871576</v>
      </c>
      <c r="L29" s="10">
        <v>0.91198040363398114</v>
      </c>
      <c r="M29" s="10">
        <v>0.8335100937320663</v>
      </c>
      <c r="N29" s="10">
        <v>1.6715978308687114</v>
      </c>
      <c r="O29" s="10"/>
      <c r="P29" s="10"/>
      <c r="Q29" s="10">
        <v>18.488005050505052</v>
      </c>
      <c r="R29" s="10">
        <v>10.965795328142381</v>
      </c>
      <c r="S29" s="10">
        <v>54.242274024278181</v>
      </c>
      <c r="T29" s="10">
        <v>25.567159713273881</v>
      </c>
      <c r="U29" s="26"/>
      <c r="V29" s="10">
        <v>1.900293804710548</v>
      </c>
      <c r="W29" s="10">
        <v>0.4762634811626445</v>
      </c>
      <c r="X29" s="10">
        <v>2.5403794070706582</v>
      </c>
      <c r="Y29" s="10"/>
      <c r="Z29" s="10">
        <v>0.61893166320065784</v>
      </c>
      <c r="AA29" s="10"/>
      <c r="AB29" s="10">
        <v>4.7021698237129623</v>
      </c>
      <c r="AC29" s="10">
        <v>0.33374114529851862</v>
      </c>
      <c r="AD29" s="10">
        <v>0.73691217832458311</v>
      </c>
      <c r="AE29" s="10">
        <v>21.08177337767853</v>
      </c>
      <c r="AF29" s="10">
        <v>0.31208192613148561</v>
      </c>
      <c r="AG29" s="10">
        <v>3.2424841962514286</v>
      </c>
      <c r="AH29" s="10">
        <v>0.24455291974811827</v>
      </c>
      <c r="AI29" s="10"/>
      <c r="AJ29" s="10"/>
      <c r="AK29" s="10"/>
      <c r="AL29" s="10">
        <v>36.652264882513876</v>
      </c>
      <c r="AM29" s="10">
        <v>0.26371812822825647</v>
      </c>
      <c r="AN29" s="10">
        <v>3.6421462499343935</v>
      </c>
      <c r="AO29" s="10">
        <v>1.6009914297047727</v>
      </c>
      <c r="AP29" s="10"/>
      <c r="AS29">
        <f t="shared" si="1"/>
        <v>1.8509714771838315</v>
      </c>
      <c r="AT29">
        <f t="shared" si="2"/>
        <v>0.16993597201425031</v>
      </c>
    </row>
    <row r="30" spans="1:46">
      <c r="A30" s="25" t="s">
        <v>7333</v>
      </c>
      <c r="B30">
        <v>29</v>
      </c>
      <c r="C30" s="10">
        <v>15</v>
      </c>
      <c r="D30">
        <v>0.51304318518518521</v>
      </c>
      <c r="E30">
        <v>0.70389534259259257</v>
      </c>
      <c r="F30">
        <v>18.624892857142857</v>
      </c>
      <c r="G30">
        <v>15.604535714285715</v>
      </c>
      <c r="H30">
        <v>38.521964285714276</v>
      </c>
      <c r="I30">
        <v>0.28315899999999999</v>
      </c>
      <c r="J30" s="10">
        <v>0.53229666542644882</v>
      </c>
      <c r="K30" s="10">
        <v>1.0384070233083655</v>
      </c>
      <c r="L30" s="10">
        <v>1.0416110807103904</v>
      </c>
      <c r="M30" s="10">
        <v>0.70865542411558835</v>
      </c>
      <c r="N30" s="10">
        <v>1.5575001127573067</v>
      </c>
      <c r="O30" s="10"/>
      <c r="P30" s="10">
        <v>83.422551936588931</v>
      </c>
      <c r="Q30" s="10">
        <v>12.137464573347975</v>
      </c>
      <c r="R30" s="10">
        <v>9.210844600249894</v>
      </c>
      <c r="S30" s="10">
        <v>152.78539117979173</v>
      </c>
      <c r="T30" s="10">
        <v>24.800682953834212</v>
      </c>
      <c r="U30" s="26">
        <v>1.471556793261347E-2</v>
      </c>
      <c r="V30" s="10">
        <v>3.7387276806461767</v>
      </c>
      <c r="W30" s="10">
        <v>0.41857844783648307</v>
      </c>
      <c r="X30" s="10">
        <v>3.6862274068291994</v>
      </c>
      <c r="Y30" s="10">
        <v>4.803354984513656E-2</v>
      </c>
      <c r="Z30" s="10">
        <v>0.6222917144875314</v>
      </c>
      <c r="AA30" s="10">
        <v>8.2553592202108967E-3</v>
      </c>
      <c r="AB30" s="10">
        <v>1.0883354104447018</v>
      </c>
      <c r="AC30" s="10">
        <v>0.35193780327662361</v>
      </c>
      <c r="AD30" s="10">
        <v>0.98316634762219601</v>
      </c>
      <c r="AE30" s="10">
        <v>41.156435970536336</v>
      </c>
      <c r="AF30" s="10">
        <v>0.92679576406463582</v>
      </c>
      <c r="AG30" s="10">
        <v>1.1315116716387568</v>
      </c>
      <c r="AH30" s="10">
        <v>0.16978586588308411</v>
      </c>
      <c r="AI30" s="10">
        <v>23.509273959609668</v>
      </c>
      <c r="AJ30" s="10">
        <v>37.963910621925628</v>
      </c>
      <c r="AK30" s="10">
        <v>53.84355689155143</v>
      </c>
      <c r="AL30" s="10">
        <v>35.215116515281906</v>
      </c>
      <c r="AM30" s="10">
        <v>0.34464272148234498</v>
      </c>
      <c r="AN30" s="10">
        <v>3.0429726227508218</v>
      </c>
      <c r="AO30" s="10">
        <v>1.2902701898021707</v>
      </c>
      <c r="AP30" s="10">
        <v>4.481614390240563</v>
      </c>
      <c r="AR30">
        <f t="shared" si="0"/>
        <v>22.657817586948486</v>
      </c>
      <c r="AS30">
        <f t="shared" si="1"/>
        <v>0.29524369777849946</v>
      </c>
      <c r="AT30">
        <f t="shared" si="2"/>
        <v>0.20450125309539752</v>
      </c>
    </row>
    <row r="31" spans="1:46" s="33" customFormat="1">
      <c r="A31" s="36"/>
      <c r="B31" s="36"/>
      <c r="C31" s="37"/>
      <c r="D31" s="36"/>
      <c r="E31" s="36"/>
      <c r="F31" s="36"/>
      <c r="G31" s="36"/>
      <c r="H31" s="36"/>
      <c r="I31" s="36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8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</row>
    <row r="32" spans="1:46">
      <c r="A32" s="25" t="s">
        <v>7445</v>
      </c>
      <c r="B32">
        <v>31</v>
      </c>
      <c r="C32" s="10">
        <v>17</v>
      </c>
      <c r="D32">
        <v>0.51302587238095243</v>
      </c>
      <c r="E32">
        <v>0.70348909000000004</v>
      </c>
      <c r="F32">
        <v>18.634333333333334</v>
      </c>
      <c r="G32">
        <v>15.558233333333334</v>
      </c>
      <c r="H32">
        <v>38.228374999999993</v>
      </c>
      <c r="I32">
        <v>0.28318966666666667</v>
      </c>
      <c r="J32" s="10">
        <v>0.47124459740599633</v>
      </c>
      <c r="K32" s="10">
        <v>1.015526619437952</v>
      </c>
      <c r="L32" s="10">
        <v>1.0165906346584033</v>
      </c>
      <c r="M32" s="10">
        <v>0.71474845501866591</v>
      </c>
      <c r="N32" s="10">
        <v>1.4856368968912721</v>
      </c>
      <c r="O32" s="10"/>
      <c r="P32" s="10">
        <v>85.92022826386895</v>
      </c>
      <c r="Q32" s="10">
        <v>11.796654626304292</v>
      </c>
      <c r="R32" s="10">
        <v>20.429203077589609</v>
      </c>
      <c r="S32" s="10">
        <v>373.28165578037635</v>
      </c>
      <c r="T32" s="10">
        <v>31.858383916645948</v>
      </c>
      <c r="U32" s="26">
        <v>1.217532149825799E-2</v>
      </c>
      <c r="V32" s="10">
        <v>8.7204085997554124</v>
      </c>
      <c r="W32" s="10">
        <v>0.72994311474480189</v>
      </c>
      <c r="X32" s="10">
        <v>6.3008115336471491</v>
      </c>
      <c r="Y32" s="10">
        <v>7.2439752762989446E-2</v>
      </c>
      <c r="Z32" s="10">
        <v>0.60046894491409186</v>
      </c>
      <c r="AA32" s="10">
        <v>6.9016457629792497E-3</v>
      </c>
      <c r="AB32" s="10">
        <v>1.3164188985131382</v>
      </c>
      <c r="AC32" s="10">
        <v>0.46642117754213741</v>
      </c>
      <c r="AD32" s="10">
        <v>1.3063126264051159</v>
      </c>
      <c r="AE32" s="10">
        <v>62.140030280904092</v>
      </c>
      <c r="AF32" s="10">
        <v>0.79256108664145919</v>
      </c>
      <c r="AG32" s="10">
        <v>1.3019875249987767</v>
      </c>
      <c r="AH32" s="10">
        <v>9.8216892234652825E-2</v>
      </c>
      <c r="AI32" s="10">
        <v>18.54317443491863</v>
      </c>
      <c r="AJ32" s="10">
        <v>33.635902661257418</v>
      </c>
      <c r="AK32" s="10">
        <v>47.211214297958641</v>
      </c>
      <c r="AL32" s="10">
        <v>48.135593413838961</v>
      </c>
      <c r="AM32" s="10">
        <v>0.33462721958756053</v>
      </c>
      <c r="AN32" s="10">
        <v>1.2831753159722437</v>
      </c>
      <c r="AO32" s="10">
        <v>1.2555315209679307</v>
      </c>
      <c r="AP32" s="10">
        <v>8.165106476816252</v>
      </c>
      <c r="AR32">
        <f t="shared" si="0"/>
        <v>18.172603415975715</v>
      </c>
      <c r="AS32">
        <f t="shared" si="1"/>
        <v>0.20892846762409745</v>
      </c>
      <c r="AT32">
        <f t="shared" si="2"/>
        <v>0.467955498706835</v>
      </c>
    </row>
    <row r="33" spans="13:13">
      <c r="M33">
        <v>5</v>
      </c>
    </row>
    <row r="34" spans="13:13">
      <c r="M34">
        <v>6</v>
      </c>
    </row>
    <row r="35" spans="13:13">
      <c r="M35">
        <v>7</v>
      </c>
    </row>
    <row r="36" spans="13:13">
      <c r="M36">
        <v>8</v>
      </c>
    </row>
    <row r="37" spans="13:13">
      <c r="M37">
        <v>9</v>
      </c>
    </row>
    <row r="38" spans="13:13">
      <c r="M38">
        <v>10</v>
      </c>
    </row>
    <row r="39" spans="13:13">
      <c r="M39">
        <v>11</v>
      </c>
    </row>
    <row r="40" spans="13:13">
      <c r="M40">
        <v>12</v>
      </c>
    </row>
    <row r="41" spans="13:13">
      <c r="M41">
        <v>13</v>
      </c>
    </row>
    <row r="42" spans="13:13">
      <c r="M42">
        <v>14</v>
      </c>
    </row>
    <row r="43" spans="13:13">
      <c r="M43">
        <v>15</v>
      </c>
    </row>
    <row r="44" spans="13:13">
      <c r="M44">
        <v>16</v>
      </c>
    </row>
    <row r="45" spans="13:13">
      <c r="M45">
        <v>17</v>
      </c>
    </row>
    <row r="46" spans="13:13">
      <c r="M46">
        <v>18</v>
      </c>
    </row>
    <row r="47" spans="13:13">
      <c r="M47">
        <v>19</v>
      </c>
    </row>
    <row r="48" spans="13:13">
      <c r="M48">
        <v>20</v>
      </c>
    </row>
    <row r="49" spans="13:13">
      <c r="M49">
        <v>21</v>
      </c>
    </row>
    <row r="50" spans="13:13">
      <c r="M50">
        <v>22</v>
      </c>
    </row>
    <row r="51" spans="13:13">
      <c r="M51">
        <v>23</v>
      </c>
    </row>
    <row r="52" spans="13:13">
      <c r="M52">
        <v>24</v>
      </c>
    </row>
    <row r="53" spans="13:13">
      <c r="M53">
        <v>25</v>
      </c>
    </row>
    <row r="54" spans="13:13">
      <c r="M54">
        <v>26</v>
      </c>
    </row>
    <row r="55" spans="13:13">
      <c r="M55">
        <v>27</v>
      </c>
    </row>
    <row r="56" spans="13:13">
      <c r="M56">
        <v>28</v>
      </c>
    </row>
    <row r="57" spans="13:13">
      <c r="M57">
        <v>29</v>
      </c>
    </row>
    <row r="58" spans="13:13">
      <c r="M58">
        <v>30</v>
      </c>
    </row>
    <row r="59" spans="13:13">
      <c r="M59">
        <v>31</v>
      </c>
    </row>
    <row r="60" spans="13:13">
      <c r="M60">
        <v>32</v>
      </c>
    </row>
    <row r="61" spans="13:13">
      <c r="M61">
        <v>33</v>
      </c>
    </row>
    <row r="62" spans="13:13">
      <c r="M62">
        <v>34</v>
      </c>
    </row>
    <row r="63" spans="13:13">
      <c r="M63">
        <v>35</v>
      </c>
    </row>
    <row r="64" spans="13:13">
      <c r="M64">
        <v>36</v>
      </c>
    </row>
    <row r="65" spans="13:13">
      <c r="M65">
        <v>37</v>
      </c>
    </row>
    <row r="66" spans="13:13">
      <c r="M66">
        <v>38</v>
      </c>
    </row>
    <row r="67" spans="13:13">
      <c r="M67">
        <v>39</v>
      </c>
    </row>
    <row r="68" spans="13:13">
      <c r="M68">
        <v>40</v>
      </c>
    </row>
    <row r="69" spans="13:13">
      <c r="M69">
        <v>41</v>
      </c>
    </row>
    <row r="70" spans="13:13">
      <c r="M70">
        <v>42</v>
      </c>
    </row>
    <row r="71" spans="13:13">
      <c r="M71">
        <v>43</v>
      </c>
    </row>
    <row r="72" spans="13:13">
      <c r="M72">
        <v>44</v>
      </c>
    </row>
    <row r="73" spans="13:13">
      <c r="M73">
        <v>45</v>
      </c>
    </row>
    <row r="74" spans="13:13">
      <c r="M74">
        <v>46</v>
      </c>
    </row>
    <row r="75" spans="13:13">
      <c r="M75">
        <v>47</v>
      </c>
    </row>
    <row r="76" spans="13:13">
      <c r="M76">
        <v>48</v>
      </c>
    </row>
    <row r="77" spans="13:13">
      <c r="M77">
        <v>49</v>
      </c>
    </row>
    <row r="78" spans="13:13">
      <c r="M78">
        <v>50</v>
      </c>
    </row>
    <row r="79" spans="13:13">
      <c r="M79">
        <v>51</v>
      </c>
    </row>
    <row r="80" spans="13:13">
      <c r="M80">
        <v>52</v>
      </c>
    </row>
    <row r="81" spans="13:13">
      <c r="M81">
        <v>53</v>
      </c>
    </row>
    <row r="82" spans="13:13">
      <c r="M82">
        <v>54</v>
      </c>
    </row>
    <row r="83" spans="13:13">
      <c r="M83">
        <v>55</v>
      </c>
    </row>
    <row r="84" spans="13:13">
      <c r="M84">
        <v>56</v>
      </c>
    </row>
    <row r="85" spans="13:13">
      <c r="M85">
        <v>57</v>
      </c>
    </row>
    <row r="86" spans="13:13">
      <c r="M86">
        <v>58</v>
      </c>
    </row>
    <row r="87" spans="13:13">
      <c r="M87">
        <v>59</v>
      </c>
    </row>
    <row r="88" spans="13:13">
      <c r="M88">
        <v>60</v>
      </c>
    </row>
    <row r="89" spans="13:13">
      <c r="M89">
        <v>61</v>
      </c>
    </row>
    <row r="90" spans="13:13">
      <c r="M90">
        <v>62</v>
      </c>
    </row>
    <row r="91" spans="13:13">
      <c r="M91">
        <v>63</v>
      </c>
    </row>
    <row r="92" spans="13:13">
      <c r="M92">
        <v>64</v>
      </c>
    </row>
  </sheetData>
  <phoneticPr fontId="1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A1 Raw data</vt:lpstr>
      <vt:lpstr>A2 Matrix</vt:lpstr>
      <vt:lpstr>A3 Frontal arc section</vt:lpstr>
      <vt:lpstr>A4 RB arc section</vt:lpstr>
      <vt:lpstr>A5 Slab window arc section</vt:lpstr>
      <vt:lpstr>A6 Frontal-RB section couple</vt:lpstr>
      <vt:lpstr>A7 Turner2015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王建</dc:creator>
  <cp:lastModifiedBy>Microsoft Office User</cp:lastModifiedBy>
  <dcterms:created xsi:type="dcterms:W3CDTF">2015-06-05T18:17:20Z</dcterms:created>
  <dcterms:modified xsi:type="dcterms:W3CDTF">2022-12-06T03:03:52Z</dcterms:modified>
</cp:coreProperties>
</file>